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18511\Downloads\"/>
    </mc:Choice>
  </mc:AlternateContent>
  <xr:revisionPtr revIDLastSave="0" documentId="8_{4D1312FE-225A-453F-A41D-9FE27F9CD379}" xr6:coauthVersionLast="47" xr6:coauthVersionMax="47" xr10:uidLastSave="{00000000-0000-0000-0000-000000000000}"/>
  <bookViews>
    <workbookView xWindow="0" yWindow="0" windowWidth="28800" windowHeight="15480" tabRatio="630" activeTab="2" xr2:uid="{AF2CB193-D831-4DB6-B928-F7EC4BB8D8B1}"/>
  </bookViews>
  <sheets>
    <sheet name="Candidatura" sheetId="1" r:id="rId1"/>
    <sheet name="Anexo A - Lista Trabalhadores" sheetId="8" r:id="rId2"/>
    <sheet name="Anexo B - Trabalhadores Indepen" sheetId="7" r:id="rId3"/>
    <sheet name="Tabelas" sheetId="5" state="hidden" r:id="rId4"/>
  </sheets>
  <definedNames>
    <definedName name="_xlnm._FilterDatabase" localSheetId="3" hidden="1">Tabelas!$BO$2:$CD$115</definedName>
    <definedName name="abrantes">Tabelas!$KM$4:$KM$16</definedName>
    <definedName name="agueda">Tabelas!$CY$4:$CY$14</definedName>
    <definedName name="agueda_eleg">Tabelas!$OD$4:$OD$8</definedName>
    <definedName name="aguiardabeira">Tabelas!$HL$4:$HL$13</definedName>
    <definedName name="aguiardabeira_eleg">Tabelas!$PI$4:$PI$7</definedName>
    <definedName name="alandroal">Tabelas!$GH$4:$GH$7</definedName>
    <definedName name="albergaria">Tabelas!$CZ$4:$CZ$9</definedName>
    <definedName name="albergaria_eleg">Tabelas!$OE$4:$OE$9</definedName>
    <definedName name="albufeira">Tabelas!$GV$4:$GV$7</definedName>
    <definedName name="alcacerdosal">Tabelas!$LH$4:$LH$7</definedName>
    <definedName name="alcanena">Tabelas!$KN$4:$KN$10</definedName>
    <definedName name="alcobaça">Tabelas!$HZ$4:$HZ$16</definedName>
    <definedName name="alcochete">Tabelas!$LI$4:$LI$6</definedName>
    <definedName name="alcoutim">Tabelas!$GW$4:$GW$7</definedName>
    <definedName name="alenquer">Tabelas!$IP$4:$IP$14</definedName>
    <definedName name="Alentejo" localSheetId="3">Tabelas!$S$2:$S$12</definedName>
    <definedName name="alfandegadafe">Tabelas!$ET$4:$ET$15</definedName>
    <definedName name="Algarve" localSheetId="3">Tabelas!$T$2:$T$6</definedName>
    <definedName name="alijo">Tabelas!$ME$4:$ME$17</definedName>
    <definedName name="alijó_eleg">Tabelas!$QG$4:$QG$5</definedName>
    <definedName name="aljustrel">Tabelas!$DR$4:$DR$7</definedName>
    <definedName name="almada">Tabelas!$LJ$4:$LJ$8</definedName>
    <definedName name="almeida">Tabelas!$HM$4:$HM$19</definedName>
    <definedName name="almeirim">Tabelas!$KO$4:$KO$7</definedName>
    <definedName name="almodovar">Tabelas!$DS$4:$DS$9</definedName>
    <definedName name="alpiarça">Tabelas!$KP$4:$KP$4</definedName>
    <definedName name="alterdochao">Tabelas!$JF$4:$JF$7</definedName>
    <definedName name="alvaiazere">Tabelas!$IA$4:$IA$8</definedName>
    <definedName name="alvaiázere_eleg">Tabelas!$PK$4</definedName>
    <definedName name="alvito">Tabelas!$DT$4:$DT$5</definedName>
    <definedName name="alzejur">Tabelas!$GX$4:$GX$7</definedName>
    <definedName name="amadora">Tabelas!$JE$4:$JE$9</definedName>
    <definedName name="amarante">Tabelas!$JU$4:$JU$29</definedName>
    <definedName name="amarante_eleg">Tabelas!$PP$4:$PP$15</definedName>
    <definedName name="amares">Tabelas!$EF$4:$EF$19</definedName>
    <definedName name="anadia">Tabelas!$DA$4:$DA$13</definedName>
    <definedName name="ansiao">Tabelas!$IB$4:$IB$9</definedName>
    <definedName name="arcosdevaldevez">Tabelas!$LU$4:$LU$39</definedName>
    <definedName name="arcosdevaldevez_eleg">Tabelas!$QA$4:$QA$6</definedName>
    <definedName name="_xlnm.Print_Area" localSheetId="1">'Anexo A - Lista Trabalhadores'!$B$2:$BE$272</definedName>
    <definedName name="_xlnm.Print_Area" localSheetId="2">'Anexo B - Trabalhadores Indepen'!$B$2:$BE$58</definedName>
    <definedName name="_xlnm.Print_Area" localSheetId="0">Candidatura!$B$2:$BE$214</definedName>
    <definedName name="arganil">Tabelas!$FQ$4:$FQ$17</definedName>
    <definedName name="arganil_eleg">Tabelas!$PE$4:$PE$5</definedName>
    <definedName name="armamar">Tabelas!$MS$4:$MS$17</definedName>
    <definedName name="arouca">Tabelas!$DB$4:$DB$19</definedName>
    <definedName name="arouca_eleg">Tabelas!$OF$4:$OF$7</definedName>
    <definedName name="arraiolos">Tabelas!$GI$4:$GI$8</definedName>
    <definedName name="arronches">Tabelas!$JG$4:$JG$6</definedName>
    <definedName name="arrudadosvinhos">Tabelas!$IQ$4:$IQ$7</definedName>
    <definedName name="aveiro">Tabelas!$CF$3:$CF$21</definedName>
    <definedName name="aveiro_eleg">Tabelas!$OG$4:$OG$5</definedName>
    <definedName name="aveiro_freg">Tabelas!$DC$4:$DC$13</definedName>
    <definedName name="avis">Tabelas!$JH$4:$JH$9</definedName>
    <definedName name="azambuja">Tabelas!$IR$4:$IR$10</definedName>
    <definedName name="baiao">Tabelas!$JV$4:$JV$17</definedName>
    <definedName name="baião_eleg">Tabelas!$PQ$4:$PQ$14</definedName>
    <definedName name="barcelos">Tabelas!$EG$4:$EG$64</definedName>
    <definedName name="barcelos_eleg">Tabelas!$OO$4:$OO$6</definedName>
    <definedName name="barrancos">Tabelas!$DU$4:$DU$4</definedName>
    <definedName name="barreiro">Tabelas!$LK$4:$LK$7</definedName>
    <definedName name="batalha">Tabelas!$IC$4:$IC$7</definedName>
    <definedName name="beja">Tabelas!$CG$3:$CG$16</definedName>
    <definedName name="beja_freg">Tabelas!$DV$4:$DV$15</definedName>
    <definedName name="belmonte">Tabelas!$FF$4:$FF$7</definedName>
    <definedName name="benavente">Tabelas!$KQ$4:$KQ$7</definedName>
    <definedName name="bombarral">Tabelas!$ID$4:$ID$7</definedName>
    <definedName name="bookmark9" localSheetId="2">'Anexo B - Trabalhadores Indepen'!#REF!</definedName>
    <definedName name="borba">Tabelas!$GJ$4:$GJ$7</definedName>
    <definedName name="boticas">Tabelas!$MF$4:$MF$13</definedName>
    <definedName name="braga">Tabelas!$CH$3:$CH$16</definedName>
    <definedName name="braga_eleg">Tabelas!$OP$4:$OP$8</definedName>
    <definedName name="braga_freg">Tabelas!$EH$4:$EH$40</definedName>
    <definedName name="bragança">Tabelas!$CI$3:$CI$14</definedName>
    <definedName name="bragança_eleg">Tabelas!$OQ$4</definedName>
    <definedName name="bragança_freg">Tabelas!$EU$4:$EU$42</definedName>
    <definedName name="cabeceirasdebasto">Tabelas!$EI$4:$EI$15</definedName>
    <definedName name="cabeceirasdebasto_eleg">Tabelas!$OR$4:$OR$8</definedName>
    <definedName name="cadaval">Tabelas!$IS$4:$IS$10</definedName>
    <definedName name="cae">Tabelas!$RC$3:$RC$781</definedName>
    <definedName name="caldasdarainha">Tabelas!$IE$4:$IE$15</definedName>
    <definedName name="caminha">Tabelas!$LV$4:$LV$17</definedName>
    <definedName name="campomaior">Tabelas!$JI$4:$JI$6</definedName>
    <definedName name="cantanhede">Tabelas!$FR$4:$FR$17</definedName>
    <definedName name="carrazedadeansiaes">Tabelas!$EV$4:$EV$17</definedName>
    <definedName name="carregaldosal">Tabelas!$MT$4:$MT$8</definedName>
    <definedName name="carregaldosal_eleg">Tabelas!$QN$4:$QN$7</definedName>
    <definedName name="cartaxo">Tabelas!$KR$4:$KR$9</definedName>
    <definedName name="cascais">Tabelas!$IT$4:$IT$7</definedName>
    <definedName name="castanheiradepera">Tabelas!$IF$4:$IF$4</definedName>
    <definedName name="castelobranco">Tabelas!$CJ$3:$CJ$13</definedName>
    <definedName name="castelobranco_eleg">Tabelas!$PC$4:$PC$5</definedName>
    <definedName name="castelobranco_freg">Tabelas!$FG$4:$FG$22</definedName>
    <definedName name="castelodepaiva">Tabelas!$DD$4:$DD$9</definedName>
    <definedName name="castelodevide">Tabelas!$JJ$4:$JJ$7</definedName>
    <definedName name="castrodaire">Tabelas!$MU$4:$MU$19</definedName>
    <definedName name="castrodaire_eleg">Tabelas!$QO$4:$QO$12</definedName>
    <definedName name="castromarim">Tabelas!$GY$4:$GY$7</definedName>
    <definedName name="castroverde">Tabelas!$DW$4:$DW$7</definedName>
    <definedName name="celoricodabeira">Tabelas!$HN$4:$HN$19</definedName>
    <definedName name="celoricodebasto">Tabelas!$EJ$4:$EJ$18</definedName>
    <definedName name="celoricodebasto_eleg">Tabelas!$OS$4:$OS$12</definedName>
    <definedName name="Centro" localSheetId="3">Tabelas!$Q$2:$Q$19</definedName>
    <definedName name="chamusca">Tabelas!$KS$4:$KS$8</definedName>
    <definedName name="chaves">Tabelas!$MG$4:$MG$42</definedName>
    <definedName name="chaves_eleg">Tabelas!$QH$4:$QH$11</definedName>
    <definedName name="cinfaes">Tabelas!$MV$4:$MV$17</definedName>
    <definedName name="cinfães_eleg">Tabelas!$QP$4:$QP$10</definedName>
    <definedName name="coimbra">Tabelas!$CK$3:$CK$19</definedName>
    <definedName name="coimbra_eleg">Tabelas!$PF$4:$PF$5</definedName>
    <definedName name="coimbra_freg">Tabelas!$FS$4:$FS$21</definedName>
    <definedName name="CONCELHOS">Tabelas!$CY$3:$NP$3</definedName>
    <definedName name="concelhos_eleg">Tabelas!$OD$3:$RA$3</definedName>
    <definedName name="condeixaanova">Tabelas!$FT$4:$FT$10</definedName>
    <definedName name="constancia">Tabelas!$KT$4:$KT$6</definedName>
    <definedName name="converte_freg">Tabelas!$CY$68:$CZ$345</definedName>
    <definedName name="converte_freg_eleg">Tabelas!$OH$26:$OI$101</definedName>
    <definedName name="coruche">Tabelas!$KU$4:$KU$9</definedName>
    <definedName name="covilha">Tabelas!$FH$4:$FH$24</definedName>
    <definedName name="crato">Tabelas!$JK$4:$JK$7</definedName>
    <definedName name="cuba">Tabelas!$DX$4:$DX$7</definedName>
    <definedName name="Delegações" localSheetId="3">Tabelas!$P$1:$T$1</definedName>
    <definedName name="DELS" localSheetId="3">Tabelas!$P$1:$T$1</definedName>
    <definedName name="DISTRITOS">Tabelas!$CF$2:$CW$2</definedName>
    <definedName name="doNorte" localSheetId="3">Tabelas!$P$2:$P$29</definedName>
    <definedName name="DR" localSheetId="3">Tabelas!$E$5:$E$9</definedName>
    <definedName name="DRA" localSheetId="3">Tabelas!$S$2:$S$12</definedName>
    <definedName name="DRAlentejo" localSheetId="3">Tabelas!$S$2:$S$12</definedName>
    <definedName name="DRAlgarve" localSheetId="3">Tabelas!$T$2:$T$6</definedName>
    <definedName name="DRC" localSheetId="3">Tabelas!$Q$2:$Q$19</definedName>
    <definedName name="DRCentro" localSheetId="3">Tabelas!$Q$2:$Q$19</definedName>
    <definedName name="DRG" localSheetId="3">Tabelas!$T$2:$T$6</definedName>
    <definedName name="DRLVT" localSheetId="3">Tabelas!$R$2:$R$22</definedName>
    <definedName name="DRN" localSheetId="3">Tabelas!$P$2:$P$29</definedName>
    <definedName name="DRNorte" localSheetId="3">Tabelas!$P$2:$P$29</definedName>
    <definedName name="elvas">Tabelas!$JL$4:$JL$10</definedName>
    <definedName name="entroncamento">Tabelas!$KV$4:$KV$5</definedName>
    <definedName name="espinho">Tabelas!$DE$4:$DE$7</definedName>
    <definedName name="espinho_eleg">Tabelas!$OI$4:$OI$5</definedName>
    <definedName name="esposende">Tabelas!$EK$4:$EK$12</definedName>
    <definedName name="estarreja">Tabelas!$DF$4:$DF$8</definedName>
    <definedName name="estarreja_eleg">Tabelas!$OH$4</definedName>
    <definedName name="estremoz">Tabelas!$GK$4:$GK$12</definedName>
    <definedName name="evora">Tabelas!$CL$3:$CL$16</definedName>
    <definedName name="evora_freg">Tabelas!$GL$4:$GL$15</definedName>
    <definedName name="fafe_eleg">Tabelas!$OT$4:$OT$22</definedName>
    <definedName name="fafe_freg">Tabelas!$EL$4:$EL$28</definedName>
    <definedName name="faro">Tabelas!$CM$3:$CM$18</definedName>
    <definedName name="faro_freg">Tabelas!$GZ$4:$GZ$7</definedName>
    <definedName name="felgueiras">Tabelas!$JW$4:$JW$23</definedName>
    <definedName name="felgueiras_eleg">Tabelas!$PR$4:$PR$14</definedName>
    <definedName name="feriados" localSheetId="3">Tabelas!$B$12:$B$118</definedName>
    <definedName name="ferreiradoalentejo">Tabelas!$DY$4:$DY$7</definedName>
    <definedName name="ferreiradozezere">Tabelas!$KW$4:$KW$10</definedName>
    <definedName name="figueiradafoz">Tabelas!$FU$4:$FU$17</definedName>
    <definedName name="figueiradecastelorodrigo">Tabelas!$HO$4:$HO$13</definedName>
    <definedName name="figueirodosvinhos">Tabelas!$IG$4:$IG$7</definedName>
    <definedName name="figueiródosvinhos_eleg">Tabelas!$PL$4</definedName>
    <definedName name="fornosdealgodres">Tabelas!$HP$4:$HP$15</definedName>
    <definedName name="freixodeespadaacinta">Tabelas!$EW$4:$EW$7</definedName>
    <definedName name="fronteira">Tabelas!$JM$4:$JM$6</definedName>
    <definedName name="fundao">Tabelas!$FI$4:$FI$26</definedName>
    <definedName name="fundao_eleg">Tabelas!$PD$4:$PD$6</definedName>
    <definedName name="gaviao">Tabelas!$JN$4:$JN$7</definedName>
    <definedName name="gois">Tabelas!$FV$4:$FV$7</definedName>
    <definedName name="golega">Tabelas!$KX$4:$KX$6</definedName>
    <definedName name="gondomar">Tabelas!$JX$4:$JX$10</definedName>
    <definedName name="gondomar_eleg">Tabelas!$PS$4:$PS$7</definedName>
    <definedName name="gouveia">Tabelas!$HQ$4:$HQ$19</definedName>
    <definedName name="grandola">Tabelas!$LL$4:$LL$7</definedName>
    <definedName name="guard">Tabelas!$CN$3:$CN$16</definedName>
    <definedName name="guarda">Tabelas!$CN$3:$CN$16</definedName>
    <definedName name="guarda_freg">Tabelas!$HR$4:$HR$46</definedName>
    <definedName name="guimaraes">Tabelas!$EM$4:$EM$51</definedName>
    <definedName name="guimarães_eleg">Tabelas!$OU$4:$OU$9</definedName>
    <definedName name="idanhaanova">Tabelas!$FJ$4:$FJ$16</definedName>
    <definedName name="ilhavo">Tabelas!$DH$4:$DH$7</definedName>
    <definedName name="ilhavo_eleg">Tabelas!$OJ$4</definedName>
    <definedName name="lagoa">Tabelas!$HA$4:$HA$7</definedName>
    <definedName name="lagos">Tabelas!$HB$4:$HB$7</definedName>
    <definedName name="lamego">Tabelas!$MW$4:$MW$21</definedName>
    <definedName name="lamego_eleg">Tabelas!$QQ$4:$QQ$7</definedName>
    <definedName name="leiria">Tabelas!$CO$3:$CO$18</definedName>
    <definedName name="leiria_eleg">Tabelas!$PN$4</definedName>
    <definedName name="leiria_freg">Tabelas!$IH$4:$IH$21</definedName>
    <definedName name="lisboa">Tabelas!$CP$3:$CP$18</definedName>
    <definedName name="Lisboa_e_Vale_do_Tejo" localSheetId="3">Tabelas!$R$2:$R$22</definedName>
    <definedName name="lisboa_freg">Tabelas!$IU$4:$IU$27</definedName>
    <definedName name="Lisboa_Vale_do_Tejo" localSheetId="3">Tabelas!$R$2:$R$22</definedName>
    <definedName name="loule">Tabelas!$HC$4:$HC$12</definedName>
    <definedName name="loures">Tabelas!$IV$4:$IV$13</definedName>
    <definedName name="lourinha">Tabelas!$IW$4:$IW$11</definedName>
    <definedName name="lousa">Tabelas!$FW$4:$FW$7</definedName>
    <definedName name="lousada">Tabelas!$JY$4:$JY$18</definedName>
    <definedName name="lousada_eleg">Tabelas!$PT$4:$PT$5</definedName>
    <definedName name="maçao">Tabelas!$KY$4:$KY$9</definedName>
    <definedName name="macedodecavaleiros">Tabelas!$EX$4:$EX$33</definedName>
    <definedName name="macedodecavaleiros_eleg">Tabelas!$PA$4</definedName>
    <definedName name="mafra">Tabelas!$IX$4:$IX$14</definedName>
    <definedName name="maia">Tabelas!$JZ$4:$JZ$13</definedName>
    <definedName name="mangualde">Tabelas!$MX$4:$MX$15</definedName>
    <definedName name="mangualde_eleg">Tabelas!$QR$4:$QR$11</definedName>
    <definedName name="manteigas">Tabelas!$HS$4:$HS$7</definedName>
    <definedName name="marcodecanaveses_eleg">Tabelas!$PU$4:$PU$15</definedName>
    <definedName name="marcodecanavezes">Tabelas!$KA$4:$KA$19</definedName>
    <definedName name="marinhagrande">Tabelas!$II$4:$II$6</definedName>
    <definedName name="marvao">Tabelas!$JO$4:$JO$7</definedName>
    <definedName name="matosinhos">Tabelas!$KB$4:$KB$7</definedName>
    <definedName name="mealhada">Tabelas!$DI$4:$DI$9</definedName>
    <definedName name="meda">Tabelas!$HT$4:$HT$14</definedName>
    <definedName name="melgaço">Tabelas!$LW$4:$LW$16</definedName>
    <definedName name="mertola">Tabelas!$DZ$4:$DZ$10</definedName>
    <definedName name="mesaofrio">Tabelas!$MH$4:$MH$8</definedName>
    <definedName name="mira">Tabelas!$FX$4:$FX$7</definedName>
    <definedName name="mirandadocorvo">Tabelas!$FY$4:$FY$7</definedName>
    <definedName name="mirandadodouro">Tabelas!$EY$4:$EY$16</definedName>
    <definedName name="mirandela">Tabelas!$EZ$4:$EZ$33</definedName>
    <definedName name="mirandela_eleg">Tabelas!$PB$4:$PB$5</definedName>
    <definedName name="moimentadabeira">Tabelas!$MY$4:$MY$19</definedName>
    <definedName name="moita">Tabelas!$LM$4:$LM$7</definedName>
    <definedName name="monçao">Tabelas!$LX$4:$LX$27</definedName>
    <definedName name="monção_eleg">Tabelas!$QB$4:$QB$5</definedName>
    <definedName name="monchique">Tabelas!$HD$4:$HD$6</definedName>
    <definedName name="mondimdebasto">Tabelas!$MI$4:$MI$9</definedName>
    <definedName name="monforte">Tabelas!$JP$4:$JP$7</definedName>
    <definedName name="montalegre">Tabelas!$MJ$4:$MJ$28</definedName>
    <definedName name="montalegre_eleg">Tabelas!$QI$4</definedName>
    <definedName name="montemoronovo">Tabelas!$GM$4:$GM$10</definedName>
    <definedName name="montemorovelho">Tabelas!$FZ$4:$FZ$14</definedName>
    <definedName name="montijo">Tabelas!$LN$4:$LN$8</definedName>
    <definedName name="mora">Tabelas!$GN$4:$GN$7</definedName>
    <definedName name="mortagua">Tabelas!$MZ$4:$MZ$10</definedName>
    <definedName name="mougadouro">Tabelas!$FA$4:$FA$24</definedName>
    <definedName name="moura">Tabelas!$EA$4:$EA$8</definedName>
    <definedName name="mourao">Tabelas!$GO$4:$GO$6</definedName>
    <definedName name="murça">Tabelas!$MK$4:$MK$10</definedName>
    <definedName name="murtosa">Tabelas!$DJ$4:$DJ$7</definedName>
    <definedName name="nazare">Tabelas!$IJ$4:$IJ$6</definedName>
    <definedName name="nelas">Tabelas!$NA$4:$NA$10</definedName>
    <definedName name="nelas_eleg">Tabelas!$QS$4:$QS$7</definedName>
    <definedName name="nisa">Tabelas!$JQ$4:$JQ$10</definedName>
    <definedName name="Norte" localSheetId="3">Tabelas!$P$2:$P$29</definedName>
    <definedName name="obidos">Tabelas!$IK$4:$IK$10</definedName>
    <definedName name="odemira">Tabelas!$EB$4:$EB$16</definedName>
    <definedName name="oeiras">Tabelas!$IZ$4:$IZ$8</definedName>
    <definedName name="oleiros">Tabelas!$FK$4:$FK$13</definedName>
    <definedName name="olhao">Tabelas!$HE$4:$HE$7</definedName>
    <definedName name="oliveiradeazemeis">Tabelas!$DK$4:$DK$15</definedName>
    <definedName name="oliveiradeazemeis_eleg">Tabelas!$OK$4:$OK$6</definedName>
    <definedName name="oliveiradefrades">Tabelas!$NB$4:$NB$11</definedName>
    <definedName name="oliveiradobairro">Tabelas!$DL$4:$DL$7</definedName>
    <definedName name="oliveiradohospital">Tabelas!$GA$4:$GA$19</definedName>
    <definedName name="oliveiradohospital_eleg">Tabelas!$PG$4:$PG$7</definedName>
    <definedName name="oudivelas">Tabelas!$IY$4:$IY$6</definedName>
    <definedName name="ourem">Tabelas!$LG$4:$LG$16</definedName>
    <definedName name="ourique">Tabelas!$EC$4:$EC$7</definedName>
    <definedName name="ovar">Tabelas!$DM$4:$DM$8</definedName>
    <definedName name="pacosdeferreira">Tabelas!$KC$4:$KC$15</definedName>
    <definedName name="paçosdeferreira_eleg">Tabelas!$PV$4:$PV$5</definedName>
    <definedName name="palmela">Tabelas!$LO$4:$LO$7</definedName>
    <definedName name="pampilhosadaserra">Tabelas!$GB$4:$GB$11</definedName>
    <definedName name="pampilhosadaserra_eleg">Tabelas!$PM$4</definedName>
    <definedName name="paredes">Tabelas!$KD$4:$KD$21</definedName>
    <definedName name="paredes_eleg">Tabelas!$PW$4:$PW$5</definedName>
    <definedName name="paredesdecoura">Tabelas!$LY$4:$LY$19</definedName>
    <definedName name="paredesdecoura_eleg">Tabelas!$QC$4</definedName>
    <definedName name="pedrogaogrande">Tabelas!$IL$4:$IL$6</definedName>
    <definedName name="penacova">Tabelas!$GC$4:$GC$11</definedName>
    <definedName name="penafiel">Tabelas!$KE$4:$KE$31</definedName>
    <definedName name="penafiel_eleg">Tabelas!$PX$4:$PX$10</definedName>
    <definedName name="penalvadocastelo">Tabelas!$NC$4:$NC$14</definedName>
    <definedName name="penalvadocastelo_eleg">Tabelas!$QT$4:$QT$13</definedName>
    <definedName name="penamacor">Tabelas!$FL$4:$FL$12</definedName>
    <definedName name="penedono">Tabelas!$ND$4:$ND$10</definedName>
    <definedName name="penela">Tabelas!$GD$4:$GD$7</definedName>
    <definedName name="peniche">Tabelas!$IM$4:$IM$7</definedName>
    <definedName name="pesodaregua">Tabelas!$ML$4:$ML$11</definedName>
    <definedName name="pesodarégua_eleg">Tabelas!$QJ$4:$QJ$5</definedName>
    <definedName name="pinhel">Tabelas!$HU$4:$HU$21</definedName>
    <definedName name="pombal">Tabelas!$IN$4:$IN$16</definedName>
    <definedName name="pombal_eleg">Tabelas!$PO$4</definedName>
    <definedName name="pontedabarca">Tabelas!$LZ$4:$LZ$20</definedName>
    <definedName name="pontedabarca_eleg">Tabelas!$QD$4:$QD$6</definedName>
    <definedName name="pontedelima">Tabelas!$MA$4:$MA$42</definedName>
    <definedName name="pontedelima_eleg">Tabelas!$QE$4</definedName>
    <definedName name="pontedesor">Tabelas!$JR$4:$JR$8</definedName>
    <definedName name="portalegre">Tabelas!$CQ$3:$CQ$17</definedName>
    <definedName name="portalegre_freg">Tabelas!$JS$4:$JS$10</definedName>
    <definedName name="portel">Tabelas!$GP$4:$GP$9</definedName>
    <definedName name="portimao">Tabelas!$HF$4:$HF$6</definedName>
    <definedName name="porto">Tabelas!$CR$3:$CR$20</definedName>
    <definedName name="porto_freg">Tabelas!$KF$4:$KF$10</definedName>
    <definedName name="portodemos">Tabelas!$IO$4:$IO$13</definedName>
    <definedName name="povoadelanhoso">Tabelas!$EN$4:$EN$25</definedName>
    <definedName name="povoadelanhoso_eleg">Tabelas!$OV$4:$OV$15</definedName>
    <definedName name="póvoadevarzim_eleg">Tabelas!$PY$4:$PY$6</definedName>
    <definedName name="povoadovarzim">Tabelas!$KG$4:$KG$10</definedName>
    <definedName name="proençaanova">Tabelas!$FM$4:$FM$7</definedName>
    <definedName name="redondo">Tabelas!$GQ$4:$GQ$5</definedName>
    <definedName name="regimeIVA">Tabelas!$B$27:$B$35</definedName>
    <definedName name="reguengosdemonsaraz">Tabelas!$GR$4:$GR$7</definedName>
    <definedName name="resende">Tabelas!$NE$4:$NE$14</definedName>
    <definedName name="resende_eleg">Tabelas!$QU$4:$QU$13</definedName>
    <definedName name="ribeiradepena">Tabelas!$MM$4:$MM$8</definedName>
    <definedName name="ribeiradepena_eleg">Tabelas!$QK$4</definedName>
    <definedName name="riomaior">Tabelas!$KZ$4:$KZ$13</definedName>
    <definedName name="sabrosa">Tabelas!$MN$4:$MN$15</definedName>
    <definedName name="sabugal">Tabelas!$HV$4:$HV$33</definedName>
    <definedName name="salvaterrademagos">Tabelas!$LA$4:$LA$7</definedName>
    <definedName name="santacombadao">Tabelas!$NF$4:$NF$9</definedName>
    <definedName name="santamariadafeira">Tabelas!$DG$4:$DG$24</definedName>
    <definedName name="santamartadepenaguiao">Tabelas!$MO$4:$MO$10</definedName>
    <definedName name="santarem">Tabelas!$CS$3:$CS$23</definedName>
    <definedName name="santarem_freg">Tabelas!$LB$4:$LB$21</definedName>
    <definedName name="santiagodocacem">Tabelas!$LP$4:$LP$11</definedName>
    <definedName name="santotirso">Tabelas!$KH$4:$KH$17</definedName>
    <definedName name="santotirso_eleg">Tabelas!$PZ$4:$PZ$7</definedName>
    <definedName name="saobrasdealportel">Tabelas!$HG$4:$HG$4</definedName>
    <definedName name="saojoaodapesqueira">Tabelas!$NG$4:$NG$14</definedName>
    <definedName name="sãojoãodapesqueira_eleg">Tabelas!$QV$4:$QV$5</definedName>
    <definedName name="saopedrodosul">Tabelas!$NH$4:$NH$17</definedName>
    <definedName name="sãopedrodosul_eleg">Tabelas!$QW$4:$QW$10</definedName>
    <definedName name="sardoal">Tabelas!$LC$4:$LC$7</definedName>
    <definedName name="satao">Tabelas!$NI$4:$NI$12</definedName>
    <definedName name="sátão_eleg">Tabelas!$QX$4:$QX$7</definedName>
    <definedName name="seia">Tabelas!$HW$4:$HW$24</definedName>
    <definedName name="seia_eleg">Tabelas!$PJ$4</definedName>
    <definedName name="seixal">Tabelas!$LQ$4:$LQ$7</definedName>
    <definedName name="sernancelhe">Tabelas!$NJ$4:$NJ$16</definedName>
    <definedName name="serpa">Tabelas!$ED$4:$ED$8</definedName>
    <definedName name="serta">Tabelas!$FN$4:$FN$13</definedName>
    <definedName name="sesimbra">Tabelas!$LR$4:$LR$6</definedName>
    <definedName name="setubal">Tabelas!$CT$3:$CT$15</definedName>
    <definedName name="setubal_freg">Tabelas!$LS$4:$LS$8</definedName>
    <definedName name="severdovouga">Tabelas!$DO$4:$DO$10</definedName>
    <definedName name="severdovouga_eleg">Tabelas!$OM$4:$OM$9</definedName>
    <definedName name="silves">Tabelas!$HH$4:$HH$9</definedName>
    <definedName name="SimNao" localSheetId="3">Tabelas!$B$5:$B$8</definedName>
    <definedName name="sines">Tabelas!$LT$4:$LT$5</definedName>
    <definedName name="sintra">Tabelas!$JA$4:$JA$14</definedName>
    <definedName name="smfeira_eleg">Tabelas!$OL$4</definedName>
    <definedName name="soajoaodamadeira">Tabelas!$DN$4:$DN$4</definedName>
    <definedName name="sobralmonteagraço">Tabelas!$JB$4:$JB$6</definedName>
    <definedName name="soure">Tabelas!$GE$4:$GE$13</definedName>
    <definedName name="sousel">Tabelas!$JT$4:$JT$7</definedName>
    <definedName name="tabua">Tabelas!$GF$4:$GF$14</definedName>
    <definedName name="tábua_eleg">Tabelas!$PH$4:$PH$8</definedName>
    <definedName name="tabuaço">Tabelas!$NK$4:$NK$16</definedName>
    <definedName name="tarouca">Tabelas!$NL$4:$NL$10</definedName>
    <definedName name="tarouca_eleg">Tabelas!$QY$4</definedName>
    <definedName name="tavira">Tabelas!$HI$4:$HI$9</definedName>
    <definedName name="terrasdebouro">Tabelas!$EO$4:$EO$17</definedName>
    <definedName name="terrasdebouro_eleg">Tabelas!$OW$4:$OW$5</definedName>
    <definedName name="tomar">Tabelas!$LD$4:$LD$14</definedName>
    <definedName name="tondela">Tabelas!$NM$4:$NM$22</definedName>
    <definedName name="torrdemoncorvo">Tabelas!$FB$4:$FB$16</definedName>
    <definedName name="torresnovas">Tabelas!$LE$4:$LE$13</definedName>
    <definedName name="torresvedras">Tabelas!$JC$4:$JC$16</definedName>
    <definedName name="trancoso">Tabelas!$HX$4:$HX$24</definedName>
    <definedName name="trofa">Tabelas!$KL$4:$KL$8</definedName>
    <definedName name="vagos">Tabelas!$DP$4:$DP$11</definedName>
    <definedName name="valedecambra">Tabelas!$DQ$4:$DQ$10</definedName>
    <definedName name="valedecambra_eleg">Tabelas!$ON$4</definedName>
    <definedName name="valença">Tabelas!$MB$4:$MB$14</definedName>
    <definedName name="valongo">Tabelas!$KI$4:$KI$7</definedName>
    <definedName name="valpaços">Tabelas!$MP$4:$MP$28</definedName>
    <definedName name="vendasnovas">Tabelas!$GS$4:$GS$5</definedName>
    <definedName name="vianadoalentejo">Tabelas!$GT$4:$GT$6</definedName>
    <definedName name="vianadocastelo">Tabelas!$CU$3:$CU$12</definedName>
    <definedName name="vianadocastelo_freg">Tabelas!$MC$4:$MC$30</definedName>
    <definedName name="vidigueira">Tabelas!$EE$4:$EE$8</definedName>
    <definedName name="vieiradominho">Tabelas!$EP$4:$EP$19</definedName>
    <definedName name="vieiradominho_eleg">Tabelas!$OX$4:$OX$6</definedName>
    <definedName name="viladerei">Tabelas!$FO$4:$FO$6</definedName>
    <definedName name="viladobispo">Tabelas!$HJ$4:$HJ$7</definedName>
    <definedName name="viladoconde">Tabelas!$KJ$4:$KJ$24</definedName>
    <definedName name="vilaflor">Tabelas!$FC$4:$FC$17</definedName>
    <definedName name="vilafrancadexira">Tabelas!$JD$4:$JD$9</definedName>
    <definedName name="vilanovadabarquinha">Tabelas!$LF$4:$LF$7</definedName>
    <definedName name="vilanovadecerveira">Tabelas!$MD$4:$MD$14</definedName>
    <definedName name="vilanovadecerveira_eleg">Tabelas!$QF$4</definedName>
    <definedName name="vilanovadefamalicao">Tabelas!$EQ$4:$EQ$37</definedName>
    <definedName name="vilanovadefamalicão_eleg">Tabelas!$OY$4:$OY$8</definedName>
    <definedName name="vilanovadefozcoa">Tabelas!$HY$4:$HY$17</definedName>
    <definedName name="vilanovadegaia">Tabelas!$KK$4:$KK$18</definedName>
    <definedName name="vilanovadepaiva">Tabelas!$NN$4:$NN$8</definedName>
    <definedName name="vilanovadepaiva_eleg">Tabelas!$RA$4:$RA$5</definedName>
    <definedName name="vilanovadepoiares">Tabelas!$GG$4:$GG$7</definedName>
    <definedName name="vilapoucadeaguiar">Tabelas!$MQ$4:$MQ$17</definedName>
    <definedName name="vilapoucadeaguiar_eleg">Tabelas!$QL$4:$QL$12</definedName>
    <definedName name="vilareal">Tabelas!$CV$3:$CV$16</definedName>
    <definedName name="vilareal_eleg">Tabelas!$QM$4:$QM$6</definedName>
    <definedName name="vilareal_freg">Tabelas!$MR$4:$MR$23</definedName>
    <definedName name="vilarealdesantoantonio">Tabelas!$HK$4:$HK$6</definedName>
    <definedName name="vilavelhaderodao">Tabelas!$FP$4:$FP$7</definedName>
    <definedName name="vilaverde">Tabelas!$ER$4:$ER$37</definedName>
    <definedName name="vilaverde_eleg">Tabelas!$OZ$4:$OZ$6</definedName>
    <definedName name="vilaviçosa">Tabelas!$GU$4:$GU$7</definedName>
    <definedName name="vimioso">Tabelas!$FD$4:$FD$13</definedName>
    <definedName name="vinhais">Tabelas!$FE$4:$FE$29</definedName>
    <definedName name="viseu">Tabelas!$CW$3:$CW$26</definedName>
    <definedName name="viseu_eleg">Tabelas!$QZ$4:$QZ$5</definedName>
    <definedName name="viseu_freg">Tabelas!$NO$4:$NO$28</definedName>
    <definedName name="vizela">Tabelas!$ES$4:$ES$8</definedName>
    <definedName name="vouzela">Tabelas!$NP$4:$NP$12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8" i="7" l="1"/>
  <c r="X24" i="1"/>
  <c r="BI2" i="8"/>
  <c r="D9" i="8"/>
  <c r="D77" i="8" s="1"/>
  <c r="AL9" i="8"/>
  <c r="AL145" i="8" s="1"/>
  <c r="AQ9" i="8"/>
  <c r="AQ213" i="8" s="1"/>
  <c r="AL35" i="1"/>
  <c r="BD32" i="7"/>
  <c r="BJ2" i="1"/>
  <c r="D13" i="7"/>
  <c r="AQ9" i="7"/>
  <c r="AL9" i="7"/>
  <c r="D9" i="7"/>
  <c r="AK8" i="8"/>
  <c r="U18" i="7"/>
  <c r="AF26" i="7" s="1" a="1"/>
  <c r="AF26" i="7" s="1"/>
  <c r="AA22" i="7" s="1"/>
  <c r="AK163" i="1"/>
  <c r="BB3" i="7"/>
  <c r="BB3" i="8"/>
  <c r="D26" i="7" l="1" a="1"/>
  <c r="D26" i="7" s="1"/>
  <c r="AZ20" i="7"/>
  <c r="AA20" i="7"/>
  <c r="AQ145" i="8"/>
  <c r="AQ77" i="8"/>
  <c r="AL77" i="8"/>
  <c r="D145" i="8"/>
  <c r="D213" i="8"/>
  <c r="AL213" i="8"/>
  <c r="BG10" i="8"/>
  <c r="AZ29" i="7"/>
  <c r="AZ30" i="7" s="1"/>
  <c r="BG22" i="1"/>
  <c r="BG15" i="1"/>
  <c r="BI13" i="8"/>
  <c r="BI12" i="8"/>
  <c r="BG13" i="8"/>
  <c r="BG12" i="8"/>
  <c r="BJ4" i="1"/>
  <c r="AD39" i="7"/>
  <c r="AD40" i="7" s="1" a="1"/>
  <c r="AD40" i="7" s="1"/>
  <c r="AS46" i="7"/>
  <c r="AS45" i="7"/>
  <c r="B209" i="8"/>
  <c r="B141" i="8"/>
  <c r="B5" i="1"/>
  <c r="B5" i="8" s="1"/>
  <c r="B73" i="8" s="1"/>
  <c r="BG4" i="1"/>
  <c r="BG3" i="1"/>
  <c r="AT66" i="1"/>
  <c r="AT67" i="1"/>
  <c r="OJ26" i="5"/>
  <c r="DA68" i="5"/>
  <c r="AV20" i="1"/>
  <c r="AV15" i="1"/>
  <c r="AD41" i="7" l="1" a="1"/>
  <c r="AD41" i="7" s="1"/>
  <c r="N217" i="1"/>
  <c r="B5" i="7"/>
  <c r="BJ3" i="1"/>
  <c r="AQ225" i="1" s="1"/>
  <c r="BJ5" i="1"/>
  <c r="BK5" i="1"/>
  <c r="AK41" i="7" l="1" a="1"/>
  <c r="AK41" i="7" s="1"/>
  <c r="M45" i="7" a="1"/>
  <c r="M45" i="7" s="1"/>
  <c r="M47" i="7" a="1"/>
  <c r="M47" i="7" s="1"/>
  <c r="AQ228" i="1"/>
  <c r="O225" i="1"/>
  <c r="R47" i="7" l="1" a="1"/>
  <c r="R47" i="7" s="1"/>
  <c r="AF47" i="7" s="1"/>
  <c r="AF167" i="1" s="1"/>
  <c r="Y47" i="7" l="1"/>
  <c r="Y167" i="1" s="1"/>
  <c r="R167" i="1"/>
  <c r="AK167" i="1" l="1"/>
  <c r="AK47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Rui Guilhoto Loureiro</author>
  </authors>
  <commentList>
    <comment ref="AN24" authorId="0" shapeId="0" xr:uid="{98401D54-8817-47CD-8ADD-CFF90E18C3FA}">
      <text>
        <r>
          <rPr>
            <sz val="8"/>
            <color indexed="81"/>
            <rFont val="Tahoma"/>
            <family val="2"/>
          </rPr>
          <t>Este quadro não é necessário preeencher.</t>
        </r>
      </text>
    </comment>
    <comment ref="AN33" authorId="0" shapeId="0" xr:uid="{BC77C221-1FAC-4F6E-B9DB-76F5F1C26294}">
      <text>
        <r>
          <rPr>
            <sz val="8"/>
            <color indexed="81"/>
            <rFont val="Tahoma"/>
            <family val="2"/>
          </rPr>
          <t>Este quadro não é necessário preencher</t>
        </r>
      </text>
    </comment>
    <comment ref="D34" authorId="0" shapeId="0" xr:uid="{FA70C861-A016-484F-89F2-F28B6D481455}">
      <text>
        <r>
          <rPr>
            <sz val="8"/>
            <color indexed="81"/>
            <rFont val="Tahoma"/>
            <family val="2"/>
          </rPr>
          <t>Este quadro não é necessário preencher</t>
        </r>
      </text>
    </comment>
    <comment ref="D46" authorId="0" shapeId="0" xr:uid="{22D76C65-7BFA-489C-AF38-8AE0F2D55072}">
      <text>
        <r>
          <rPr>
            <sz val="8"/>
            <color indexed="81"/>
            <rFont val="Tahoma"/>
            <family val="2"/>
          </rPr>
          <t>Este quadro não é necessário preencher</t>
        </r>
      </text>
    </comment>
    <comment ref="D72" authorId="0" shapeId="0" xr:uid="{0E8CCC82-F398-4242-9107-E1B900B90B24}">
      <text>
        <r>
          <rPr>
            <sz val="8"/>
            <color indexed="81"/>
            <rFont val="Tahoma"/>
            <family val="2"/>
          </rPr>
          <t>Este quadro não é necessário preencher</t>
        </r>
      </text>
    </comment>
    <comment ref="D111" authorId="0" shapeId="0" xr:uid="{A00CD9EF-F1FD-4D78-A074-485E20168E6D}">
      <text>
        <r>
          <rPr>
            <sz val="8"/>
            <color indexed="81"/>
            <rFont val="Tahoma"/>
            <family val="2"/>
          </rPr>
          <t>Este quadro não é necessário preencher</t>
        </r>
      </text>
    </comment>
    <comment ref="C121" authorId="0" shapeId="0" xr:uid="{9407D590-B4DE-4B11-9F55-AA28FE965C92}">
      <text>
        <r>
          <rPr>
            <sz val="8"/>
            <color indexed="81"/>
            <rFont val="Tahoma"/>
            <family val="2"/>
          </rPr>
          <t>Este quadro não é necessário preencher</t>
        </r>
      </text>
    </comment>
    <comment ref="BC147" authorId="0" shapeId="0" xr:uid="{C119D48B-6FDD-4C27-B262-13A5E4769388}">
      <text>
        <r>
          <rPr>
            <sz val="8"/>
            <color indexed="81"/>
            <rFont val="Tahoma"/>
            <family val="2"/>
          </rPr>
          <t>Este quadro não é necessário preencher</t>
        </r>
      </text>
    </comment>
    <comment ref="AE179" authorId="0" shapeId="0" xr:uid="{A82F1026-E1F6-4F4A-AD41-195708846E65}">
      <text>
        <r>
          <rPr>
            <sz val="8"/>
            <color indexed="81"/>
            <rFont val="Tahoma"/>
            <family val="2"/>
          </rPr>
          <t>Este quadro não é necessário preencher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<sst xmlns="http://schemas.openxmlformats.org/spreadsheetml/2006/main" count="82334" uniqueCount="7362">
  <si>
    <r>
      <rPr>
        <b/>
        <sz val="12"/>
        <color theme="1"/>
        <rFont val="Aptos Display"/>
        <family val="2"/>
        <scheme val="major"/>
      </rPr>
      <t>Incentivo financeiro extraordinário à manutenção dos postos de trabalho e aos trabalhadores independentes</t>
    </r>
    <r>
      <rPr>
        <sz val="9"/>
        <color theme="1"/>
        <rFont val="Aptos Display"/>
        <family val="2"/>
        <scheme val="major"/>
      </rPr>
      <t xml:space="preserve">
</t>
    </r>
    <r>
      <rPr>
        <sz val="11"/>
        <color theme="1"/>
        <rFont val="Aptos Display"/>
        <family val="2"/>
        <scheme val="major"/>
      </rPr>
      <t>Portaria n.º 284/2024/1, de 4 de novembro</t>
    </r>
  </si>
  <si>
    <t>CANDIDATURA Nº</t>
  </si>
  <si>
    <t>HOJE É DIA</t>
  </si>
  <si>
    <t>GUIA DE APOIO</t>
  </si>
  <si>
    <t>LOCAL DE ENTREGA DA SUA CANDIDATURA</t>
  </si>
  <si>
    <t>FORMULÁRIO DE CANDIDATURA</t>
  </si>
  <si>
    <r>
      <rPr>
        <b/>
        <sz val="20"/>
        <color theme="9" tint="-0.499984740745262"/>
        <rFont val="Aptos Display"/>
        <family val="2"/>
        <scheme val="major"/>
      </rPr>
      <t>IF</t>
    </r>
    <r>
      <rPr>
        <sz val="8"/>
        <color theme="9" tint="-0.499984740745262"/>
        <rFont val="Aptos Display"/>
        <family val="2"/>
        <scheme val="major"/>
      </rPr>
      <t xml:space="preserve">
VERSÃO 1.1  | 11 fevereiro 2025</t>
    </r>
  </si>
  <si>
    <t>1</t>
  </si>
  <si>
    <t>IDENTIFICAÇÃO DO PROMOTOR</t>
  </si>
  <si>
    <t>INSTRUÇÕES</t>
  </si>
  <si>
    <t>1.1. DADOS GERAIS</t>
  </si>
  <si>
    <t>Os campos a laranja são obrigatórios.</t>
  </si>
  <si>
    <t>Os campos a cor branca são de preenchimento facultativo</t>
  </si>
  <si>
    <t>NOME OU DESIGNAÇÃO SOCIAL</t>
  </si>
  <si>
    <t>NÍMERO FISCAL (NIF OU NIPC)</t>
  </si>
  <si>
    <t>NISS</t>
  </si>
  <si>
    <t>TELEFONE</t>
  </si>
  <si>
    <t>TELEMÓVEL</t>
  </si>
  <si>
    <t>Os campos a cinza não são para preencher</t>
  </si>
  <si>
    <t>O preenchimernto deste formulário não dispensa a leitura atenta do guia de candidatura, disponível no site do IEFP.</t>
  </si>
  <si>
    <t>MORADA SEDE SOCIAL</t>
  </si>
  <si>
    <t>LOCALIDADE</t>
  </si>
  <si>
    <t>CÓDIGO POSTAL</t>
  </si>
  <si>
    <t>EMAIL</t>
  </si>
  <si>
    <t>URL</t>
  </si>
  <si>
    <t>CONCELHO</t>
  </si>
  <si>
    <t>FREGUESIA</t>
  </si>
  <si>
    <t>DISTRITO</t>
  </si>
  <si>
    <r>
      <rPr>
        <u/>
        <sz val="8"/>
        <color rgb="FF000000"/>
        <rFont val="Aptos Display"/>
        <family val="2"/>
        <scheme val="major"/>
      </rPr>
      <t>Micro empresa</t>
    </r>
    <r>
      <rPr>
        <sz val="8"/>
        <color indexed="8"/>
        <rFont val="Aptos Display"/>
        <family val="2"/>
        <scheme val="major"/>
      </rPr>
      <t xml:space="preserve">: emprega menos de 10 pessoas e volume de negócios anual ou balanço total anual não excede 2M€;
</t>
    </r>
    <r>
      <rPr>
        <u/>
        <sz val="8"/>
        <color rgb="FF000000"/>
        <rFont val="Aptos Display"/>
        <family val="2"/>
        <scheme val="major"/>
      </rPr>
      <t>Pequena empresa</t>
    </r>
    <r>
      <rPr>
        <sz val="8"/>
        <color indexed="8"/>
        <rFont val="Aptos Display"/>
        <family val="2"/>
        <scheme val="major"/>
      </rPr>
      <t xml:space="preserve">: empresa não micro que emprega menos de 50 pessoas e cujo volume de negócios anual ou balanço total anual não excede 10M€;
</t>
    </r>
    <r>
      <rPr>
        <u/>
        <sz val="8"/>
        <color rgb="FF000000"/>
        <rFont val="Aptos Display"/>
        <family val="2"/>
        <scheme val="major"/>
      </rPr>
      <t>Média empresa</t>
    </r>
    <r>
      <rPr>
        <sz val="8"/>
        <color indexed="8"/>
        <rFont val="Aptos Display"/>
        <family val="2"/>
        <scheme val="major"/>
      </rPr>
      <t xml:space="preserve">: empresa não pequena que emprega menos de 250 pessoas e cujo volume de negócios anual não excede 50M€ ou balanço total anual não excede 43M€;
</t>
    </r>
    <r>
      <rPr>
        <u/>
        <sz val="8"/>
        <color rgb="FF000000"/>
        <rFont val="Aptos Display"/>
        <family val="2"/>
        <scheme val="major"/>
      </rPr>
      <t>Grand empresa</t>
    </r>
    <r>
      <rPr>
        <sz val="8"/>
        <color indexed="8"/>
        <rFont val="Aptos Display"/>
        <family val="2"/>
        <scheme val="major"/>
      </rPr>
      <t>: empresa não PME.</t>
    </r>
  </si>
  <si>
    <t>CARACTERIZAÇÃO JURÍDICA</t>
  </si>
  <si>
    <t>CAPITAL SOCIAL (€)</t>
  </si>
  <si>
    <t>DATA DE CONSTITUIÇÃO
(DD-MM-AAAA)</t>
  </si>
  <si>
    <t>DATA INÍCIO DE ATIVIDADE
(DD-MM-AAAA)</t>
  </si>
  <si>
    <r>
      <t xml:space="preserve">DIMENSÃO DA EMPRESA </t>
    </r>
    <r>
      <rPr>
        <b/>
        <sz val="8"/>
        <rFont val="Aptos Display"/>
        <family val="2"/>
        <scheme val="major"/>
      </rPr>
      <t>(1)</t>
    </r>
  </si>
  <si>
    <t>CONSERVATÓRIA DO REGISTO COMERCIAL</t>
  </si>
  <si>
    <t>CAPITAIS 
MAIORITARIAMENJTE PÚBLICOS?</t>
  </si>
  <si>
    <r>
      <t xml:space="preserve">TEM SNC? </t>
    </r>
    <r>
      <rPr>
        <b/>
        <sz val="8"/>
        <rFont val="Aptos Display"/>
        <family val="2"/>
        <scheme val="major"/>
      </rPr>
      <t>(2)</t>
    </r>
  </si>
  <si>
    <t>REGIME DE IVA</t>
  </si>
  <si>
    <t>NUT III</t>
  </si>
  <si>
    <t>1.2. ATIVIDADES ECONÓMICAS</t>
  </si>
  <si>
    <t>1.3. INFORMAÇÃO FINANCEIRA</t>
  </si>
  <si>
    <t>Demonstração da capacidade para fazer face ao serviço da dívida</t>
  </si>
  <si>
    <t>SNC: Sistema de Normalização Contabilística</t>
  </si>
  <si>
    <t>ATIVIDADE</t>
  </si>
  <si>
    <t>CAE</t>
  </si>
  <si>
    <t>%*</t>
  </si>
  <si>
    <t>INDICADOR</t>
  </si>
  <si>
    <t>N/A_ Não Aplicável</t>
  </si>
  <si>
    <t>SITUAÇÃO LÍQUIDA (CAPITAIS PRÓPRIOS)</t>
  </si>
  <si>
    <t>EBITDA</t>
  </si>
  <si>
    <t>FINANCIAMENTOS OBTIDOS</t>
  </si>
  <si>
    <t>DÍVIDA LÍQUIDA</t>
  </si>
  <si>
    <t>CAIXA E EQUIVALENTES DE CAIXA</t>
  </si>
  <si>
    <t>* PERCENTAGEM DO VOLUME DE NEGÓCIOS (%)</t>
  </si>
  <si>
    <t>1.5. INFORMAÇÃO PARA REGISTO DE AUXÍLIO DE MINIMIS (4)</t>
  </si>
  <si>
    <t>1.4. CÓDIGO IES</t>
  </si>
  <si>
    <t>(Regulamento (UE) 2023/2831 da Comissão)</t>
  </si>
  <si>
    <t>ANO</t>
  </si>
  <si>
    <t>CÓDIGO IES</t>
  </si>
  <si>
    <t>1.5.1 O capital da empresa beneficiária é detido em mais de 50 % por outra(s) empresa(s)?</t>
  </si>
  <si>
    <t>1.5.1.1 — Se sim, indique</t>
  </si>
  <si>
    <t>NIF</t>
  </si>
  <si>
    <t>Nome</t>
  </si>
  <si>
    <t>Designação social</t>
  </si>
  <si>
    <t>1.5.2 — A empresa beneficiária detém mais de 50 % do capital de outra(s) empresa(s)?</t>
  </si>
  <si>
    <t>1.5.2.1 — Se sim, indique:</t>
  </si>
  <si>
    <t>1.6. DECLARAÇÃO DE RESPONSABILIDADE</t>
  </si>
  <si>
    <t>A empresa beneficiária declara, sob compromisso de honra, o seguinte:</t>
  </si>
  <si>
    <t>Que, tal como determina o Regulamento (UE) 2023/2831, de 13 de dezembro, nas alíneas d) e e) do n.º 1 do seu artigo 1.º e nas alíneas a) dos n.os 3 e 6 do seu artigo 4.º, o apoio que vier a ser atribuído não se destina a:</t>
  </si>
  <si>
    <t>• Atividades relacionadas com a exportação para países terceiros ou Estados-Membros;</t>
  </si>
  <si>
    <t>• Utilização de produtos nacionais em detrimento de produtos importados;</t>
  </si>
  <si>
    <t>• Empresas/entidades em processo de insolvência, ou que preencham critérios para ficarem sujeitas a processos de insolvência a pedido dos seus credores, nos termos da legislação aplicável.</t>
  </si>
  <si>
    <t>Li e concordo com a declaração de responsabilidade.</t>
  </si>
  <si>
    <t>2</t>
  </si>
  <si>
    <t>ÂMBITO DO APOIO</t>
  </si>
  <si>
    <t xml:space="preserve">
"Masculino";"DESTINATÁRIO";#REF!=
"Feminino";"DESTINATÁRIA");"")</t>
  </si>
  <si>
    <t>2.1. ENQUADRAMENTO</t>
  </si>
  <si>
    <t>2.2. DESIGNAÇÃO E LOCALIZAÇÃO DO PROJETO</t>
  </si>
  <si>
    <t>CAMPO</t>
  </si>
  <si>
    <t>INFORMAÇÃO</t>
  </si>
  <si>
    <t>Enquadramento(s)</t>
  </si>
  <si>
    <t>Operações de tesouraria, para fazer face ao aumento das necessidades de fundo de maneio</t>
  </si>
  <si>
    <r>
      <rPr>
        <sz val="9"/>
        <color theme="1"/>
        <rFont val="Aptos Display"/>
        <family val="2"/>
        <scheme val="major"/>
      </rPr>
      <t>Designação</t>
    </r>
    <r>
      <rPr>
        <sz val="10"/>
        <color theme="1"/>
        <rFont val="Aptos Display"/>
        <family val="2"/>
        <scheme val="major"/>
      </rPr>
      <t xml:space="preserve"> </t>
    </r>
    <r>
      <rPr>
        <sz val="8"/>
        <color theme="1"/>
        <rFont val="Aptos Display"/>
        <family val="2"/>
        <scheme val="major"/>
      </rPr>
      <t>(nome projeto/unidade afetada)</t>
    </r>
  </si>
  <si>
    <r>
      <t xml:space="preserve">Concelho </t>
    </r>
    <r>
      <rPr>
        <b/>
        <sz val="10"/>
        <color theme="1"/>
        <rFont val="Aptos Display"/>
        <family val="2"/>
        <scheme val="major"/>
      </rPr>
      <t>(3)</t>
    </r>
  </si>
  <si>
    <r>
      <rPr>
        <b/>
        <sz val="8"/>
        <color theme="1"/>
        <rFont val="Aptos Display"/>
        <family val="2"/>
        <scheme val="major"/>
      </rPr>
      <t>(3)</t>
    </r>
    <r>
      <rPr>
        <sz val="8"/>
        <color theme="1"/>
        <rFont val="Aptos Display"/>
        <family val="2"/>
        <scheme val="major"/>
      </rPr>
      <t xml:space="preserve"> - Apenas os concelhos e freguesias previstos na Resolução do Conselho de Ministros n.º 130-A/2024, de 27 de setembro</t>
    </r>
  </si>
  <si>
    <t>Investimentos em ativos fixos tangíveis e ativos intangíveis com o objetivo de recuperação do património devastado pelos incêndios, no sentido de reabilitar as empresas com as condições necessárias para o retomar da respetiva atividade económica</t>
  </si>
  <si>
    <r>
      <t xml:space="preserve">Freguesia </t>
    </r>
    <r>
      <rPr>
        <b/>
        <sz val="10"/>
        <color theme="1"/>
        <rFont val="Aptos Display"/>
        <family val="2"/>
        <scheme val="major"/>
      </rPr>
      <t>(3)</t>
    </r>
  </si>
  <si>
    <t>Localidade</t>
  </si>
  <si>
    <t>Região NUTS II</t>
  </si>
  <si>
    <t>Apoio à manutenção de postos de trabalho enquanto a empresa  não reunir condições para normal laboração e/ou aos trabalhadores independentes</t>
  </si>
  <si>
    <t>SIM</t>
  </si>
  <si>
    <t>Região NUTS III</t>
  </si>
  <si>
    <t>Polo turístico (quando aplicável)</t>
  </si>
  <si>
    <r>
      <t xml:space="preserve">Latitude </t>
    </r>
    <r>
      <rPr>
        <b/>
        <sz val="10"/>
        <color theme="1"/>
        <rFont val="Aptos Display"/>
        <family val="2"/>
        <scheme val="major"/>
      </rPr>
      <t>(4)</t>
    </r>
  </si>
  <si>
    <r>
      <rPr>
        <b/>
        <sz val="8"/>
        <color rgb="FF000000"/>
        <rFont val="Aptos Display"/>
        <family val="2"/>
        <scheme val="major"/>
      </rPr>
      <t>(4)</t>
    </r>
    <r>
      <rPr>
        <sz val="8"/>
        <color indexed="8"/>
        <rFont val="Aptos Display"/>
        <family val="2"/>
        <scheme val="major"/>
      </rPr>
      <t xml:space="preserve"> -  Em alternativa, pode ser disponibilizado um link para partilha da georreferenciação através de um serviço de mapas online, e. g. Google Maps.</t>
    </r>
  </si>
  <si>
    <r>
      <t>Longitude</t>
    </r>
    <r>
      <rPr>
        <b/>
        <sz val="10"/>
        <color theme="1"/>
        <rFont val="Aptos Display"/>
        <family val="2"/>
        <scheme val="major"/>
      </rPr>
      <t xml:space="preserve"> (4)</t>
    </r>
  </si>
  <si>
    <t>2.3. CALENDARIZAÇÃO E INVESTIMENTO</t>
  </si>
  <si>
    <r>
      <t xml:space="preserve">2.4. RESPONSÁVEL  </t>
    </r>
    <r>
      <rPr>
        <sz val="10"/>
        <rFont val="Aptos Display"/>
        <family val="2"/>
        <scheme val="major"/>
      </rPr>
      <t xml:space="preserve"> [pessoa de contato]</t>
    </r>
  </si>
  <si>
    <t>Data de início</t>
  </si>
  <si>
    <t>Data de fim</t>
  </si>
  <si>
    <t>Função</t>
  </si>
  <si>
    <t>Modo de execução</t>
  </si>
  <si>
    <t>E-mail profissional</t>
  </si>
  <si>
    <t>Investimento total (€)</t>
  </si>
  <si>
    <t>Telemóvel profissional</t>
  </si>
  <si>
    <t>3</t>
  </si>
  <si>
    <t>APOIOS À MANUTENÇÃO DOS POSTOS DE TRABALHO</t>
  </si>
  <si>
    <t>N.º de meses de duração do apoio</t>
  </si>
  <si>
    <t>N.º de trabalhadores para os quais é solicitado apoio: (lista em anexo)</t>
  </si>
  <si>
    <t>N.º de trabalhadores a encaminhar para qualificação profissional</t>
  </si>
  <si>
    <t>(DD-MM-AAAA)</t>
  </si>
  <si>
    <t>4</t>
  </si>
  <si>
    <t>DECLARAÇÕES DE COMPROMISSO DO PROMOTOR</t>
  </si>
  <si>
    <t>REQUISITO</t>
  </si>
  <si>
    <t>CUMPRE</t>
  </si>
  <si>
    <t>NÃO APLICÁVEL</t>
  </si>
  <si>
    <t>Tenham iniciado a sua atividade em data anterior a 31 de agosto de 2024</t>
  </si>
  <si>
    <t>Desenvolvam como atividade económica principal uma atividade de acordo com a lista de CAE prevista no anexo I, devidamente registada, se aplicável, na plataforma Sistema de Informação da Classificação Portuguesa de Atividades Económicas (SICAE), entendendo-se como tal a atividade que representa 50 % ou mais do total do respetivo volume de negócios</t>
  </si>
  <si>
    <t>N/A</t>
  </si>
  <si>
    <t>Tenham os respetivos estabelecimentos e/ou atividades devidamente licenciados para o exercício da atividade</t>
  </si>
  <si>
    <t>Estejam regularmente constituídos e registados e, quando aplicável, tenham os respetivos estabelecimentos e/ou atividades devidamente registados no Registo Nacional de Turismo</t>
  </si>
  <si>
    <t>Possuam uma situação líquida positiva à data de 31 de dezembro de 2023 ou, não possuindo, demonstrem que a possuem à data da candidatura, exceto no caso de empresas que tenham iniciado a atividade após 1 de janeiro de 2024 e/ou de empresários em nome individual sem contabilidade organizada</t>
  </si>
  <si>
    <t xml:space="preserve">Tenham a situação regularizada junto da Autoridade Tributária e Aduaneira, da Segurança Social, do Turismo de Portugal, I. P. (quando aplicável) e do Instituto do Emprego e Formação Profissional, I.P. e dos fundos europeus (quando aplicável) </t>
  </si>
  <si>
    <t>Não tenham sido objeto de aplicação, nos dois anos anteriores à data da candidatura, de sanção administrativa ou judicial pela utilização ao seu serviço de mão-de-obra legalmente sujeita ao pagamento de impostos e contribuições para a segurança social, não declarada nos termos das normas que imponham essa obrigação, em Portugal (ou no Estado de que é nacional ou no qual se situe o seu estabelecimento principal)</t>
  </si>
  <si>
    <t>Não tenham sido condenados em processo-crime ou contraordenacional grave ou muito grave por violação de legislação de trabalho, nos dois anos anteriores à data da candidatura, ou em prazo superior caso tenham sido condenados em sanção que ultrapasse aquele prazo, caso em que se aplica o prazo da respetiva sanção</t>
  </si>
  <si>
    <t>Não sejam objeto de um processo de insolvência, nos termos do Código da Insolvência e Recuperação de Empresas</t>
  </si>
  <si>
    <t>Demonstrem capacidade para fazer face ao serviço de dívida resultante — componente reembolsável do apoio financeiro a conceder ao abrigo do presente diploma (só para apoios à tesouraria)</t>
  </si>
  <si>
    <t>Demonstrem ter acionado os seguros contratualizados para cobrir riscos relacionados com a situação adversa, autorizando por via declarativa a recolha de informação relativa aos mesmos junto das respetivas companhias de seguros</t>
  </si>
  <si>
    <t>Demonstrem ter um seguro ativo que preveja a cobertura de danos e prejuízos decorrentes da situação adversa em causa (só para apoios ao investimento em ativos)</t>
  </si>
  <si>
    <t>Demonstrem capacidade para fazer face ao serviço de dívida resultante — componente reembolsável do apoio financeiro a conceder ao abrigo do presente diploma (só para apoios à tesouraria)
Demonstrem ter acionado os seguros contratualizados para cobrir riscos relacionados com a situação adversa, autorizando por via declarativa a recolha de informação relativa aos mesmos
junto das respetivas companhias de seguros (só para apoios ao investimento em ativos)</t>
  </si>
  <si>
    <t>Garantam o cumprimento das obrigações retributivas devidas aos trabalhadores e manutenção dos postos de trabalho</t>
  </si>
  <si>
    <t>Não tenham efetuado, desde 1 setembro de 2024, despedimentos ou iniciado os respetivos procedimentos, exceto por facto imputável ao trabalhador, bem como de acordos de revogação fundamentados em motivo que permita o despedimento coletivo ou extinção de posto de trabalho, nos termos do disposto no n.º 4 do artigo 10.º do Decreto-Lei n.º 220/2006, de 3 de novembro, na sua redação atual</t>
  </si>
  <si>
    <t>Obriga-se a:</t>
  </si>
  <si>
    <t>a) Manter o nível de emprego observado no dia 1 de setembro de 2024;</t>
  </si>
  <si>
    <t>b) Não distribuir lucros, sob qualquer forma, nomeadamente a título de levantamento por conta;</t>
  </si>
  <si>
    <t>c) Não aumentar as remunerações dos membros dos corpos sociais.</t>
  </si>
  <si>
    <t>5</t>
  </si>
  <si>
    <t>CONDIÇÕES DE ACESSO DO PROJETO</t>
  </si>
  <si>
    <t>Se aplicável, encontrarem-se os respetivos projetos de arquitetura aprovados pela edilidade camarária competente, nos casos em que seja legalmente exigida a instrução de um procedimento de licença administrativa, ou terem sido apresentadas, e não rejeitadas, as comunicações prévias, nos casos em que seja legalmente permitido o procedimento de comunicação prévia, devidamente instruídos com os pareceres legalmente exigíveis</t>
  </si>
  <si>
    <t>Não se terem iniciado antes da ocorrência dos incêndios</t>
  </si>
  <si>
    <t>Não terem uma duração superior a 18 meses (contados a partir da data da primeira despesa) e iniciarem-se no prazo máximo de 6 meses após a data da aprovação da candidatura</t>
  </si>
  <si>
    <t>6</t>
  </si>
  <si>
    <r>
      <t xml:space="preserve">ENQUADRAMENTO </t>
    </r>
    <r>
      <rPr>
        <sz val="9"/>
        <color theme="9" tint="-0.499984740745262"/>
        <rFont val="Aptos Display"/>
        <family val="2"/>
        <scheme val="major"/>
      </rPr>
      <t xml:space="preserve"> [ÁREA DE TEXTO PARA FUNDAMENTAÇÃO]</t>
    </r>
  </si>
  <si>
    <t>7</t>
  </si>
  <si>
    <t>DADOS PARA O CONTRATO</t>
  </si>
  <si>
    <r>
      <t xml:space="preserve">(5) </t>
    </r>
    <r>
      <rPr>
        <b/>
        <sz val="8"/>
        <color theme="0"/>
        <rFont val="Aptos Display"/>
        <family val="2"/>
        <scheme val="major"/>
      </rPr>
      <t>-</t>
    </r>
    <r>
      <rPr>
        <b/>
        <sz val="8"/>
        <color indexed="8"/>
        <rFont val="Aptos Display"/>
        <family val="2"/>
        <scheme val="major"/>
      </rPr>
      <t xml:space="preserve"> </t>
    </r>
  </si>
  <si>
    <r>
      <t xml:space="preserve">Para aceder ao portal da </t>
    </r>
    <r>
      <rPr>
        <b/>
        <sz val="8"/>
        <rFont val="Arial"/>
        <family val="2"/>
      </rPr>
      <t>Autoridade Tributária e Aduaneira</t>
    </r>
    <r>
      <rPr>
        <sz val="8"/>
        <rFont val="Arial"/>
        <family val="2"/>
      </rPr>
      <t xml:space="preserve"> [www.portaldasfinancas.gov.pt], deve registar-se previamente, caso ainda não o tenha feito.</t>
    </r>
  </si>
  <si>
    <r>
      <t xml:space="preserve">7.1. DADOS PARA ORDEM DE CONSULTA ONLINE NO SITE DA SEGURANÇA SOCIAL E DA AUTORIDADE TRIBUTÁRIA E ADUANEIRA </t>
    </r>
    <r>
      <rPr>
        <b/>
        <sz val="12"/>
        <rFont val="Aptos Display"/>
        <family val="2"/>
        <scheme val="major"/>
      </rPr>
      <t>(5)</t>
    </r>
  </si>
  <si>
    <t>7.2. NÚMEROS DE ACESSO PARA CONSULTA ONLINE</t>
  </si>
  <si>
    <t>NÚMERO</t>
  </si>
  <si>
    <t>CONSULTA ONLINE?</t>
  </si>
  <si>
    <t>NÚMERO DE ACESSO</t>
  </si>
  <si>
    <t>Nº SEGURANÇA SOCIAL</t>
  </si>
  <si>
    <t>Segurança Social</t>
  </si>
  <si>
    <t>O consentimento é dado indicando o Número de Identificação Fiscal (NIPC) do IEFP - 501 442 600 - e autorizar.</t>
  </si>
  <si>
    <t>NIPC</t>
  </si>
  <si>
    <t>Autoridade Tributária e Aduaneira</t>
  </si>
  <si>
    <t>Permanente do Registo Comercial</t>
  </si>
  <si>
    <r>
      <t xml:space="preserve">Para aceder ao portal da </t>
    </r>
    <r>
      <rPr>
        <b/>
        <sz val="8"/>
        <rFont val="Arial"/>
        <family val="2"/>
      </rPr>
      <t>Segurança Social</t>
    </r>
    <r>
      <rPr>
        <sz val="8"/>
        <rFont val="Arial"/>
        <family val="2"/>
      </rPr>
      <t xml:space="preserve"> [http://www2.seg-social.pt/consultas/ssdirecta/], deve registar-se previamente, caso ainda não o tenha feito.</t>
    </r>
  </si>
  <si>
    <t>7.3. DADOS PARA TRANSFERÊNCIA DO INCENTIVO</t>
  </si>
  <si>
    <t>7.4. REPRESENTANTES</t>
  </si>
  <si>
    <t>REPRESENTANTE 1</t>
  </si>
  <si>
    <t>REPRESENTANTE 2</t>
  </si>
  <si>
    <t>Instituição de crédito</t>
  </si>
  <si>
    <t>NOME</t>
  </si>
  <si>
    <t xml:space="preserve">O consentimento é dado indicando o Número de Identificação de Segurança Social (NISS) do IEFP – 20004566133 - e confirmar. </t>
  </si>
  <si>
    <t>N.º de conta</t>
  </si>
  <si>
    <t>N.º de identificação</t>
  </si>
  <si>
    <t>IBAN</t>
  </si>
  <si>
    <t>Validade doc. identificação</t>
  </si>
  <si>
    <t>Qualidade outorga</t>
  </si>
  <si>
    <t>7.4.1.  NOTIFICAÇÃO POR CORREIO ELECTRÓNICO</t>
  </si>
  <si>
    <t>Código postal</t>
  </si>
  <si>
    <t>O(s) subscritor(es) declara(m) que autoriza(m) o envio de notificações referentes a esta Medida por correio electrónico:</t>
  </si>
  <si>
    <t>Concelho</t>
  </si>
  <si>
    <t>Doc. Identificação (tipo)</t>
  </si>
  <si>
    <t>Através do seguinte correio eletrónico:</t>
  </si>
  <si>
    <r>
      <t xml:space="preserve">Doc. qualidade </t>
    </r>
    <r>
      <rPr>
        <sz val="8"/>
        <rFont val="Aptos Display"/>
        <family val="2"/>
        <scheme val="major"/>
      </rPr>
      <t>(e.g. certidão permanente)</t>
    </r>
  </si>
  <si>
    <t>7.5. DECLARAÇÃO DE RESPONSABILIDADE</t>
  </si>
  <si>
    <t>Declara-se, sob compromisso de honra, que as pessoas identificadas no quadro acima são quem, nos termos da lei e do contrato de sociedade, obrigam a entidade beneficiária nos atos que para tal for exigido e conforme decorre da informação constante da certidão permanente.</t>
  </si>
  <si>
    <t>Confirmo a presente declaração</t>
  </si>
  <si>
    <t>8</t>
  </si>
  <si>
    <t>MAPA DE INVESTIMENTOS</t>
  </si>
  <si>
    <t>TOTAL</t>
  </si>
  <si>
    <t>Promotor</t>
  </si>
  <si>
    <t>Designação</t>
  </si>
  <si>
    <t>Data de aquisição</t>
  </si>
  <si>
    <t>Valor do investimento (€)</t>
  </si>
  <si>
    <t>Valor elegível (€)</t>
  </si>
  <si>
    <t>Tipo de despesa</t>
  </si>
  <si>
    <t>NUTS II</t>
  </si>
  <si>
    <t>Exceção</t>
  </si>
  <si>
    <t>Observações</t>
  </si>
  <si>
    <t>Incluir o valor estimado para o pagamento das obrigações retributivas aos trabalhadores referidos no ponto 3, por mês e para a totalidade do período de apoio (máximo 3 meses), bem como o apoio ao trabalhador independente.</t>
  </si>
  <si>
    <t>(6)</t>
  </si>
  <si>
    <t>ENTIDADES EMPREGADORAS – OBRIGAÇÕES RETRIBUTIVAS</t>
  </si>
  <si>
    <t>TOTAL DE ENCARGOS RETRIBUTIVOS (6)</t>
  </si>
  <si>
    <r>
      <rPr>
        <u/>
        <sz val="9"/>
        <color rgb="FF000000"/>
        <rFont val="Aptos"/>
        <family val="2"/>
      </rPr>
      <t>Retribuição normal ilíquida do trabalhador</t>
    </r>
    <r>
      <rPr>
        <sz val="9"/>
        <color indexed="8"/>
        <rFont val="Aptos"/>
        <family val="2"/>
      </rPr>
      <t xml:space="preserve">, deduzida a contribuição para a segurança social a seu cargo (ex. 11%)  (montante não pode ultrapassar, por trabalhador, o valor de duas vezes a retribuição mínima mensal garantida(RMMG), ao qual acresce o valor do </t>
    </r>
    <r>
      <rPr>
        <u/>
        <sz val="9"/>
        <color rgb="FF000000"/>
        <rFont val="Aptos"/>
        <family val="2"/>
      </rPr>
      <t>subsídio de Natal</t>
    </r>
    <r>
      <rPr>
        <sz val="9"/>
        <color indexed="8"/>
        <rFont val="Aptos"/>
        <family val="2"/>
      </rPr>
      <t>, não podendo esse montante ultrapassar, por trabalhador, o valor de duas vezes a RMMG.</t>
    </r>
  </si>
  <si>
    <t>MÊS 1</t>
  </si>
  <si>
    <t>MÊS 2</t>
  </si>
  <si>
    <t>MÊS 3</t>
  </si>
  <si>
    <t>TRABALHADOR/A  INDEPENDENTE</t>
  </si>
  <si>
    <t>VALOR MENSAL (*)</t>
  </si>
  <si>
    <r>
      <rPr>
        <b/>
        <sz val="9"/>
        <color theme="1"/>
        <rFont val="Aptos Display"/>
        <family val="2"/>
        <scheme val="major"/>
      </rPr>
      <t xml:space="preserve">(*) </t>
    </r>
    <r>
      <rPr>
        <sz val="9"/>
        <color theme="1"/>
        <rFont val="Aptos Display"/>
        <family val="2"/>
        <scheme val="major"/>
      </rPr>
      <t>- VALOR DE PREENCHIMENTO AUTOMÁTICO, A PARTIR DO ANEXO B.</t>
    </r>
  </si>
  <si>
    <t>o apoio financeiro tem o valor mensal correspondente a um duodécimo do rendimento anual tributável, referente ao ano de 2023, com o limite de duas vezes a RMMG. Com atividade iniciada em 2024, é considerado o valor dos rendimentos auferidos até ao mês de agosto, divididos pelo número de meses de exercício de atividade.</t>
  </si>
  <si>
    <r>
      <t>8.1. INDEMNIZAÇÃO / DOAÇÃO / COMPENSAÇÃO</t>
    </r>
    <r>
      <rPr>
        <sz val="10"/>
        <rFont val="Aptos Display"/>
        <family val="2"/>
        <scheme val="major"/>
      </rPr>
      <t xml:space="preserve"> (QUANDO APLICÁVEL)</t>
    </r>
  </si>
  <si>
    <t>Nº</t>
  </si>
  <si>
    <t>DESCRIÇÃO / SEGURADORA</t>
  </si>
  <si>
    <t>TIPO</t>
  </si>
  <si>
    <t>VALOR (€)</t>
  </si>
  <si>
    <t>DATA</t>
  </si>
  <si>
    <t>Nº APÓLICE</t>
  </si>
  <si>
    <t>OBSERVAÇÕES</t>
  </si>
  <si>
    <t>9</t>
  </si>
  <si>
    <t>MAPA DE FINANCIAMENTO</t>
  </si>
  <si>
    <t>RUBRICA</t>
  </si>
  <si>
    <t>2023 (€)</t>
  </si>
  <si>
    <t>TOTAL (€)</t>
  </si>
  <si>
    <t>% INVESIMENTO TOTAL</t>
  </si>
  <si>
    <t>Capitais próprios</t>
  </si>
  <si>
    <t>Capitais alheios</t>
  </si>
  <si>
    <t>Incentivo</t>
  </si>
  <si>
    <t>Não reembolsável</t>
  </si>
  <si>
    <t>Reembolsável</t>
  </si>
  <si>
    <t>Outros incentivos</t>
  </si>
  <si>
    <t>Financiamento total</t>
  </si>
  <si>
    <t>Investimento total</t>
  </si>
  <si>
    <t>10</t>
  </si>
  <si>
    <t>DOCUMENTOS</t>
  </si>
  <si>
    <t xml:space="preserve">      SINALIZE, POR FAVOR, OS DOCUMENTOS QUE ANEXA À SUA CANDIDATURA</t>
  </si>
  <si>
    <r>
      <t xml:space="preserve">SINALIZAR </t>
    </r>
    <r>
      <rPr>
        <sz val="9"/>
        <rFont val="Wingdings"/>
        <charset val="2"/>
      </rPr>
      <t>â</t>
    </r>
  </si>
  <si>
    <r>
      <t xml:space="preserve">1. Comprovativos de não dívida à Administração Tributária </t>
    </r>
    <r>
      <rPr>
        <sz val="8"/>
        <color rgb="FF000000"/>
        <rFont val="Aptos"/>
        <family val="2"/>
      </rPr>
      <t>….................................….................................…................................................................</t>
    </r>
  </si>
  <si>
    <r>
      <t xml:space="preserve">2. Comprovativos de não dívida à Segurança Social </t>
    </r>
    <r>
      <rPr>
        <sz val="8"/>
        <color rgb="FF000000"/>
        <rFont val="Aptos"/>
        <family val="2"/>
      </rPr>
      <t>….................................….................................…...............................................….................................</t>
    </r>
  </si>
  <si>
    <r>
      <t>3. Cópia da apólices de seguro e da participação à seguradora</t>
    </r>
    <r>
      <rPr>
        <sz val="8"/>
        <color rgb="FF000000"/>
        <rFont val="Aptos"/>
        <family val="2"/>
      </rPr>
      <t xml:space="preserve"> ….................................…................................................….................................</t>
    </r>
  </si>
  <si>
    <r>
      <t>4. Cópia das declarações de remunerações apresentadas à segurança social no mês de agosto de 2024</t>
    </r>
    <r>
      <rPr>
        <sz val="8"/>
        <color rgb="FF000000"/>
        <rFont val="Aptos"/>
        <family val="2"/>
      </rPr>
      <t xml:space="preserve"> …...........................................</t>
    </r>
  </si>
  <si>
    <r>
      <t xml:space="preserve">5. Cópia dos recibos de vencimento </t>
    </r>
    <r>
      <rPr>
        <sz val="8"/>
        <color rgb="FF000000"/>
        <rFont val="Aptos"/>
        <family val="2"/>
      </rPr>
      <t>…..........................................................................….................................….................................….................................</t>
    </r>
  </si>
  <si>
    <r>
      <t xml:space="preserve">6. Comprovativo da AT da atividade independente </t>
    </r>
    <r>
      <rPr>
        <sz val="8"/>
        <color rgb="FF000000"/>
        <rFont val="Aptos"/>
        <family val="2"/>
      </rPr>
      <t>….................................…........................................….................................….................................</t>
    </r>
  </si>
  <si>
    <r>
      <t xml:space="preserve">7. Documentos comprovativos CIRE, RERE ou SIREVE </t>
    </r>
    <r>
      <rPr>
        <sz val="8"/>
        <color rgb="FF000000"/>
        <rFont val="Aptos"/>
        <family val="2"/>
      </rPr>
      <t>…............................................................................….................................….................................</t>
    </r>
  </si>
  <si>
    <r>
      <t xml:space="preserve">8. Comprovativos de rendimentos trabalho independente - listagem de faturas / recibos </t>
    </r>
    <r>
      <rPr>
        <sz val="8"/>
        <color rgb="FF000000"/>
        <rFont val="Aptos"/>
        <family val="2"/>
      </rPr>
      <t>….................................….................................….................................….................................................</t>
    </r>
  </si>
  <si>
    <r>
      <t xml:space="preserve">9. Comprovativos de rendimentos trabalho independente – declaração trimestral de IVA </t>
    </r>
    <r>
      <rPr>
        <sz val="8"/>
        <color rgb="FF000000"/>
        <rFont val="Aptos"/>
        <family val="2"/>
      </rPr>
      <t>….....................................................................</t>
    </r>
  </si>
  <si>
    <r>
      <t xml:space="preserve">10. Comprovativos de rendimentos trabalho independente - declaração do contabilista certificado </t>
    </r>
    <r>
      <rPr>
        <sz val="8"/>
        <color rgb="FF000000"/>
        <rFont val="Aptos"/>
        <family val="2"/>
      </rPr>
      <t>…................................................</t>
    </r>
  </si>
  <si>
    <r>
      <t xml:space="preserve">11. Comprovativos de rendimentos trabalho independente - cópia da declaração Modelo 3 de IRS de 2023 </t>
    </r>
    <r>
      <rPr>
        <sz val="8"/>
        <color rgb="FF000000"/>
        <rFont val="Aptos"/>
        <family val="2"/>
      </rPr>
      <t>….................................</t>
    </r>
  </si>
  <si>
    <r>
      <t xml:space="preserve">12. Comprovativo do pagamento de contribuições para a segurança social </t>
    </r>
    <r>
      <rPr>
        <sz val="8"/>
        <color rgb="FF000000"/>
        <rFont val="Aptos"/>
        <family val="2"/>
      </rPr>
      <t>…...............................................................................................</t>
    </r>
  </si>
  <si>
    <r>
      <t xml:space="preserve">13. Cópia do certificado de incapacidade temporária para o trabalho/baixa médica (trabalhador independente) </t>
    </r>
    <r>
      <rPr>
        <sz val="8"/>
        <color rgb="FF000000"/>
        <rFont val="Aptos"/>
        <family val="2"/>
      </rPr>
      <t>….................................</t>
    </r>
  </si>
  <si>
    <r>
      <t>14. Comprovativo impedimento para o trabalho (licença parentalidade, etc.) (trabalhador independente)</t>
    </r>
    <r>
      <rPr>
        <sz val="8"/>
        <color rgb="FF000000"/>
        <rFont val="Aptos"/>
        <family val="2"/>
      </rPr>
      <t xml:space="preserve"> ….................................</t>
    </r>
  </si>
  <si>
    <r>
      <t>15. Proposta de plano de qualificação e formação profissional extraordinário</t>
    </r>
    <r>
      <rPr>
        <sz val="8"/>
        <color rgb="FF000000"/>
        <rFont val="Aptos"/>
        <family val="2"/>
      </rPr>
      <t xml:space="preserve"> …......................................................................................</t>
    </r>
  </si>
  <si>
    <t>DATA DE PREENCHIMENTO</t>
  </si>
  <si>
    <t>ASSINATURA</t>
  </si>
  <si>
    <t>ENTREGA DA CANDIDATURA</t>
  </si>
  <si>
    <t>COMO SE ENTREGA?</t>
  </si>
  <si>
    <t>SE TIVER ASSINATURA DIGITAL QUALIFICADA</t>
  </si>
  <si>
    <t>SE NÃO TIVER ASSINATURA DIGITAL QUALIFICADA</t>
  </si>
  <si>
    <t>1.</t>
  </si>
  <si>
    <t>GRAVE ESTE FORMULÁRIO E O ANEXO APLICÁVEL (A OU B) EM FORMATO PDF (OU IMPRIMA COMO PDF) E ASSINE-OS DIGITALMENTE;</t>
  </si>
  <si>
    <t>IMPRIMA ESTE FORMULÁRIO E O ANEXO APLICÁVEL (A OU B) E ASSINE-OS MANUALMENTE;</t>
  </si>
  <si>
    <t>2.</t>
  </si>
  <si>
    <t>- FORMULÁRIO ASSINADO DIGITALMENTE</t>
  </si>
  <si>
    <t>- ANEXO ASSINADO DIGITALMENTE</t>
  </si>
  <si>
    <t>3.</t>
  </si>
  <si>
    <t>- TODOS OS DOCUMENTOS SOLICITADOS</t>
  </si>
  <si>
    <t>- ESTE FICHEIRO EXCEL EM QUE EFETUOU A CANDIDATURA</t>
  </si>
  <si>
    <t>ANEXO A - Relação nominal dos trabalhadores por conta de outrem afetados</t>
  </si>
  <si>
    <t>Nº 
ORDEM</t>
  </si>
  <si>
    <r>
      <rPr>
        <b/>
        <sz val="9"/>
        <color theme="1"/>
        <rFont val="Aptos Display"/>
        <family val="2"/>
        <scheme val="major"/>
      </rPr>
      <t>TRABALHADOR</t>
    </r>
    <r>
      <rPr>
        <sz val="8"/>
        <color theme="1"/>
        <rFont val="Aptos Display"/>
        <family val="2"/>
        <scheme val="major"/>
      </rPr>
      <t xml:space="preserve">
NOME</t>
    </r>
  </si>
  <si>
    <t>VÍNCULO COM ENTIDADE EMPREGADORA</t>
  </si>
  <si>
    <t>RETRIBUIÇÃO ILÍQUIDA EM AGOSTO 2024 (*)</t>
  </si>
  <si>
    <t>SUBSÍDIO DE NATAL (*)</t>
  </si>
  <si>
    <t>NECESSITA DE PLANO DE QUALIFICAÇÃO PROFISSIONAL?</t>
  </si>
  <si>
    <t>-</t>
  </si>
  <si>
    <t>VALOR ANUAL</t>
  </si>
  <si>
    <t>PAGAMENTO EM DUODÉCIMOS?</t>
  </si>
  <si>
    <t>MÊS DE PAGAMENTO (se duodécimos for não)</t>
  </si>
  <si>
    <t>01/IF/2024</t>
  </si>
  <si>
    <r>
      <rPr>
        <b/>
        <sz val="20"/>
        <color theme="9" tint="-0.499984740745262"/>
        <rFont val="Aptos Display"/>
        <family val="2"/>
        <scheme val="major"/>
      </rPr>
      <t>IF</t>
    </r>
    <r>
      <rPr>
        <sz val="8"/>
        <color theme="9" tint="-0.499984740745262"/>
        <rFont val="Aptos Display"/>
        <family val="2"/>
        <scheme val="major"/>
      </rPr>
      <t xml:space="preserve">
VERSÃO 1.0  | 18 novembro 2024</t>
    </r>
  </si>
  <si>
    <t>SUBSÍDIO DE NATAL  (*)</t>
  </si>
  <si>
    <t>ANEXO B - Trabalhadores Independentes / Empresários em Nome Individual</t>
  </si>
  <si>
    <t>CÓDIGO DE ATIVIDADE</t>
  </si>
  <si>
    <t>LISTA CIRS</t>
  </si>
  <si>
    <t>APURAMENTO DE RENDIMENTOS ANTES DOS INCÊNDIOS</t>
  </si>
  <si>
    <t>DATA DE INÍCIO DE ATIVIDADE</t>
  </si>
  <si>
    <t>RENDIMENTOS TOTAIS</t>
  </si>
  <si>
    <t>RENDIMENTOS MENSAIS</t>
  </si>
  <si>
    <t>JANEIRO</t>
  </si>
  <si>
    <t>VALOR MÉDIO MENSAL AUFERIDO</t>
  </si>
  <si>
    <t>FEVEREIRO</t>
  </si>
  <si>
    <t>Atividade Iniciada até 31/12/2023
O valor médio mensal é um duodécimo ou se atividade inferior a um ano, divide-se pelo nº de meses de atividade</t>
  </si>
  <si>
    <t>MARÇO</t>
  </si>
  <si>
    <t>ABRIL</t>
  </si>
  <si>
    <t>MAIO</t>
  </si>
  <si>
    <t>JUNHO</t>
  </si>
  <si>
    <t>JULHO</t>
  </si>
  <si>
    <t>AGOSTO</t>
  </si>
  <si>
    <t>Atividade iniciada em 2024-até 31/08/2024
O valor médio mensal é apurado dividindo-se pelo nº de meses de atividade</t>
  </si>
  <si>
    <t>VERIFICAÇÃO DA PERDA ACENTUADA DE RENDIMENTOS</t>
  </si>
  <si>
    <t>RENDIMENTO MENSAL EM 2024</t>
  </si>
  <si>
    <t>SETEMBRO</t>
  </si>
  <si>
    <t>OUTUBRO</t>
  </si>
  <si>
    <t>NOVEMBRO</t>
  </si>
  <si>
    <t>% PERDA DE RENDIMENTO MÉDIO</t>
  </si>
  <si>
    <r>
      <t>APOIO FINANCEIRO SOLICITADO</t>
    </r>
    <r>
      <rPr>
        <sz val="11"/>
        <color theme="9" tint="-0.499984740745262"/>
        <rFont val="Aptos Display"/>
        <family val="2"/>
        <scheme val="major"/>
      </rPr>
      <t xml:space="preserve"> [A VALIDAR NA ANÁLISE PELOS SERVIÇOS DO IEFP]</t>
    </r>
  </si>
  <si>
    <t>VALOR MENSAL</t>
  </si>
  <si>
    <t xml:space="preserve">VALORES A EXPORTAR </t>
  </si>
  <si>
    <t>PARA QUADRO 8 DO FORMULÁRIO</t>
  </si>
  <si>
    <t>INFORMAÇÕES ADICIONAIS</t>
  </si>
  <si>
    <t>5.1.</t>
  </si>
  <si>
    <t>No período a partir de 15 de setembro até ao presente verificou-se impedimento para o trabalho, nomeadamente por doença ou licença no âmbito da parentalidade, com atribuição de subsídio?</t>
  </si>
  <si>
    <t>SE RESPONDER SIM, INDIQUE</t>
  </si>
  <si>
    <t>PERÍODO</t>
  </si>
  <si>
    <t>INÍCIO</t>
  </si>
  <si>
    <t>FIM</t>
  </si>
  <si>
    <t>5.2.</t>
  </si>
  <si>
    <t>Beneficia ou solicitou isenção do pagamento de contribuições à Segurança Social?</t>
  </si>
  <si>
    <t>do Norte</t>
  </si>
  <si>
    <t>do Centro</t>
  </si>
  <si>
    <t>de Lisboa e Vale do Tejo</t>
  </si>
  <si>
    <t>do Alentejo</t>
  </si>
  <si>
    <t>do Algarve</t>
  </si>
  <si>
    <t>Todas as freguesias do país</t>
  </si>
  <si>
    <t>Login</t>
  </si>
  <si>
    <t>DR</t>
  </si>
  <si>
    <t>DR2</t>
  </si>
  <si>
    <t>Serviço</t>
  </si>
  <si>
    <t>Servico DAb</t>
  </si>
  <si>
    <t>E Mail</t>
  </si>
  <si>
    <t>FREGUESIAS POR CONCELHO</t>
  </si>
  <si>
    <t>Tabelas</t>
  </si>
  <si>
    <t>de Braga</t>
  </si>
  <si>
    <t>da Covilhã</t>
  </si>
  <si>
    <t>da Amadora</t>
  </si>
  <si>
    <t>de Beja</t>
  </si>
  <si>
    <t>de Faro</t>
  </si>
  <si>
    <t>CodSEFP</t>
  </si>
  <si>
    <t>SEFP</t>
  </si>
  <si>
    <t>CodFreguesia</t>
  </si>
  <si>
    <t>Freguesia</t>
  </si>
  <si>
    <t>PNCT</t>
  </si>
  <si>
    <t>Distrito</t>
  </si>
  <si>
    <t>dDicofre</t>
  </si>
  <si>
    <t>NUT II</t>
  </si>
  <si>
    <t>CodSEFP2</t>
  </si>
  <si>
    <t>SEFP3</t>
  </si>
  <si>
    <t>Serviço de Emprego deFP32</t>
  </si>
  <si>
    <t>SEFP SIGLA</t>
  </si>
  <si>
    <t>SEFP MORADA</t>
  </si>
  <si>
    <t>SEFP COD PASTAL</t>
  </si>
  <si>
    <t>SEFP LOCALIDADE</t>
  </si>
  <si>
    <t>SEFP EMAIL</t>
  </si>
  <si>
    <t>SEFP TELEFONE</t>
  </si>
  <si>
    <t>SEFP DIRIGENTE</t>
  </si>
  <si>
    <t>SEFP COORDENADOR</t>
  </si>
  <si>
    <t>CE COD</t>
  </si>
  <si>
    <t>CE DESC</t>
  </si>
  <si>
    <t>CE SIGLA</t>
  </si>
  <si>
    <t>DR COD</t>
  </si>
  <si>
    <t>DR DESC</t>
  </si>
  <si>
    <t>DR SIGLA</t>
  </si>
  <si>
    <t>DR DIRIGENTE</t>
  </si>
  <si>
    <t>DR MORADA</t>
  </si>
  <si>
    <t>DR COD POSTAL</t>
  </si>
  <si>
    <t>DR LOCALIDADE</t>
  </si>
  <si>
    <t>DR TELEFONE</t>
  </si>
  <si>
    <t>DR EMAIL</t>
  </si>
  <si>
    <t>DR DIRIGENTE2</t>
  </si>
  <si>
    <t>CodFreguesia2</t>
  </si>
  <si>
    <t>Freguesia3</t>
  </si>
  <si>
    <t>PNCT4</t>
  </si>
  <si>
    <t>Concelho5</t>
  </si>
  <si>
    <t>Distrito6</t>
  </si>
  <si>
    <t>dDicofre7</t>
  </si>
  <si>
    <t>NUT II8</t>
  </si>
  <si>
    <t>NUT III9</t>
  </si>
  <si>
    <t>Delegação</t>
  </si>
  <si>
    <t>DDR</t>
  </si>
  <si>
    <t>Número</t>
  </si>
  <si>
    <t>Centros</t>
  </si>
  <si>
    <t>Serviços</t>
  </si>
  <si>
    <t>Dcentro Ab</t>
  </si>
  <si>
    <t>Sigla</t>
  </si>
  <si>
    <t>Endereco</t>
  </si>
  <si>
    <t>CPostal</t>
  </si>
  <si>
    <t>DCPostal</t>
  </si>
  <si>
    <t>Telefone</t>
  </si>
  <si>
    <t>Email</t>
  </si>
  <si>
    <t>AVEIRO</t>
  </si>
  <si>
    <t>BEJA</t>
  </si>
  <si>
    <t>BRAGA</t>
  </si>
  <si>
    <t>BRANGANÇA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</si>
  <si>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</si>
  <si>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</si>
  <si>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</si>
  <si>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</si>
  <si>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</si>
  <si>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</si>
  <si>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</si>
  <si>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</si>
  <si>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</si>
  <si>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</si>
  <si>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</si>
  <si>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CASTELO</t>
  </si>
  <si>
    <t>VILA REAL</t>
  </si>
  <si>
    <t>VISEU</t>
  </si>
  <si>
    <t>&lt;</t>
  </si>
  <si>
    <t>Resolução do Conselho de Ministros n.º 130-A/2024, 27-09</t>
  </si>
  <si>
    <t>CONCELHOS ELEGÍVEIS</t>
  </si>
  <si>
    <t>CAE 3</t>
  </si>
  <si>
    <t>da Maia</t>
  </si>
  <si>
    <t>da Figueira da Foz</t>
  </si>
  <si>
    <t>de Abrantes</t>
  </si>
  <si>
    <t>de Elvas</t>
  </si>
  <si>
    <t>de Lagos</t>
  </si>
  <si>
    <t>SE Viana do Castelo</t>
  </si>
  <si>
    <t>ÂNCORA</t>
  </si>
  <si>
    <t>N</t>
  </si>
  <si>
    <t>CAMINHA</t>
  </si>
  <si>
    <t>Norte</t>
  </si>
  <si>
    <t>Alto Minho</t>
  </si>
  <si>
    <t>Serviço de Emprego de Viana do Castelo</t>
  </si>
  <si>
    <t>N-EFVC</t>
  </si>
  <si>
    <t>Rua Pedro Homem de Melo, 52</t>
  </si>
  <si>
    <t>se.vianacastelo@iefp.pt</t>
  </si>
  <si>
    <t>DELEGAÇÃO REGIONAL DO NORTE</t>
  </si>
  <si>
    <t>CTEF Viana do Castelo</t>
  </si>
  <si>
    <t>Viana do Castelo</t>
  </si>
  <si>
    <t>4904861</t>
  </si>
  <si>
    <t>258026700</t>
  </si>
  <si>
    <t>ÁGUEDA</t>
  </si>
  <si>
    <t>ALJUSTREL</t>
  </si>
  <si>
    <t>AMARES</t>
  </si>
  <si>
    <t>ALFÂNDEGA DA FÉ</t>
  </si>
  <si>
    <t>BELMONTE</t>
  </si>
  <si>
    <t>ARGANIL</t>
  </si>
  <si>
    <t>ALANDROAL</t>
  </si>
  <si>
    <t>ALBUFEIRA</t>
  </si>
  <si>
    <t>AGUIAR DA BEIRA</t>
  </si>
  <si>
    <t>ALCOBAÇA</t>
  </si>
  <si>
    <t>ALENQUER</t>
  </si>
  <si>
    <t>ALTER DO CHÃO</t>
  </si>
  <si>
    <t>AMARANTE</t>
  </si>
  <si>
    <t>ABRANTES</t>
  </si>
  <si>
    <t>ALCÁCER DO SAL</t>
  </si>
  <si>
    <t>ARCOS DE VALDEVEZ</t>
  </si>
  <si>
    <t>ALIJÓ</t>
  </si>
  <si>
    <t>ARMAMAR</t>
  </si>
  <si>
    <t>ALBERGARIA-A-VELHA</t>
  </si>
  <si>
    <t>ANADIA</t>
  </si>
  <si>
    <t>AROUCA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</si>
  <si>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</si>
  <si>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</si>
  <si>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</si>
  <si>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</si>
  <si>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</si>
  <si>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</si>
  <si>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</si>
  <si>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AZEMEIS</t>
  </si>
  <si>
    <t>OLIVEIRA DO BAIRRO</t>
  </si>
  <si>
    <t>OVAR</t>
  </si>
  <si>
    <t>SÃO JOÃO DA MADEIRA</t>
  </si>
  <si>
    <t>SEVER DO VOUGA</t>
  </si>
  <si>
    <t>VAGOS</t>
  </si>
  <si>
    <t>VALE DE CAMBRA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</si>
  <si>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</si>
  <si>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</si>
  <si>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</si>
  <si>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</si>
  <si>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</si>
  <si>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</si>
  <si>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</si>
  <si>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</si>
  <si>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</si>
  <si>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</si>
  <si>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</si>
  <si>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</si>
  <si>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</si>
  <si>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</si>
  <si>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</si>
  <si>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</si>
  <si>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</si>
  <si>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</si>
  <si>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</si>
  <si>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</si>
  <si>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</si>
  <si>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</si>
  <si>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</si>
  <si>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</si>
  <si>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BRAGANÇA</t>
  </si>
  <si>
    <t>CARRAZEDA DE ANSIÃES</t>
  </si>
  <si>
    <t>FREIXO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</si>
  <si>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</si>
  <si>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</si>
  <si>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</si>
  <si>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</si>
  <si>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</si>
  <si>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</si>
  <si>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</si>
  <si>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</si>
  <si>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</si>
  <si>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</si>
  <si>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</si>
  <si>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</si>
  <si>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</si>
  <si>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</si>
  <si>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</si>
  <si>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</si>
  <si>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RODÃO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</si>
  <si>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</si>
  <si>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</si>
  <si>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</si>
  <si>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</si>
  <si>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</si>
  <si>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</si>
  <si>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</si>
  <si>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</si>
  <si>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</si>
  <si>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</si>
  <si>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</si>
  <si>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</si>
  <si>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</si>
  <si>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</si>
  <si>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</si>
  <si>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</si>
  <si>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</si>
  <si>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</si>
  <si>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</si>
  <si>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</si>
  <si>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</si>
  <si>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</si>
  <si>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</si>
  <si>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</si>
  <si>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</si>
  <si>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</si>
  <si>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</si>
  <si>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ALCOUTIM</t>
  </si>
  <si>
    <t>ALJEZUR</t>
  </si>
  <si>
    <t>CASTRO MARIM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</si>
  <si>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</si>
  <si>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</si>
  <si>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</si>
  <si>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</si>
  <si>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</si>
  <si>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</si>
  <si>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</si>
  <si>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</si>
  <si>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</si>
  <si>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</si>
  <si>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</si>
  <si>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</si>
  <si>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</si>
  <si>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</si>
  <si>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</si>
  <si>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</si>
  <si>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</si>
  <si>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</si>
  <si>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</si>
  <si>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</si>
  <si>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</si>
  <si>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</si>
  <si>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</si>
  <si>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ALVAIÁZERE</t>
  </si>
  <si>
    <t>ANSIÃO</t>
  </si>
  <si>
    <t>BATALHA</t>
  </si>
  <si>
    <t>BOMBARRAL</t>
  </si>
  <si>
    <t>CALDAS DA RAINHA</t>
  </si>
  <si>
    <t>CASTANHEIRA DE PERA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</si>
  <si>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</si>
  <si>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</si>
  <si>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</si>
  <si>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</si>
  <si>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</si>
  <si>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</si>
  <si>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</si>
  <si>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</si>
  <si>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</si>
  <si>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</si>
  <si>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</si>
  <si>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</si>
  <si>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</si>
  <si>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</si>
  <si>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</si>
  <si>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</si>
  <si>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</si>
  <si>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</si>
  <si>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MONTE AGRAÇO</t>
  </si>
  <si>
    <t>TORRES VEDRAS</t>
  </si>
  <si>
    <t>VILA FRANCA DE XIRA</t>
  </si>
  <si>
    <t>AMADORA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</si>
  <si>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</si>
  <si>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</si>
  <si>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</si>
  <si>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</si>
  <si>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</si>
  <si>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</si>
  <si>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</si>
  <si>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</si>
  <si>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</si>
  <si>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</si>
  <si>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</si>
  <si>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SÔR</t>
  </si>
  <si>
    <t>SOUSEL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</si>
  <si>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</si>
  <si>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</si>
  <si>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</si>
  <si>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</si>
  <si>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</si>
  <si>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</si>
  <si>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</si>
  <si>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</si>
  <si>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</si>
  <si>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</si>
  <si>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</si>
  <si>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</si>
  <si>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VALONGO</t>
  </si>
  <si>
    <t>VILA DO CONDE</t>
  </si>
  <si>
    <t>VILA NOVA DE GAIA</t>
  </si>
  <si>
    <t>TROFA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</si>
  <si>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</si>
  <si>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</si>
  <si>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</si>
  <si>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</si>
  <si>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</si>
  <si>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</si>
  <si>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</si>
  <si>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</si>
  <si>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</si>
  <si>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</si>
  <si>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</si>
  <si>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</si>
  <si>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</si>
  <si>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</si>
  <si>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SARDOAL</t>
  </si>
  <si>
    <t>TOMAR</t>
  </si>
  <si>
    <t>TORRES NOVAS</t>
  </si>
  <si>
    <t>VILA NOVA DA BARQUINHA</t>
  </si>
  <si>
    <t>OURÉM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</si>
  <si>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</si>
  <si>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</si>
  <si>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</si>
  <si>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</si>
  <si>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</si>
  <si>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</si>
  <si>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</si>
  <si>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</si>
  <si>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</si>
  <si>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</si>
  <si>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</si>
  <si>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</si>
  <si>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</si>
  <si>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</si>
  <si>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</si>
  <si>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</si>
  <si>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</si>
  <si>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</si>
  <si>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</si>
  <si>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</si>
  <si>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</si>
  <si>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</si>
  <si>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</si>
  <si>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</si>
  <si>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</si>
  <si>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</si>
  <si>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</si>
  <si>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</si>
  <si>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</si>
  <si>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</si>
  <si>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</si>
  <si>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</si>
  <si>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</si>
  <si>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</si>
  <si>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</si>
  <si>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</si>
  <si>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</si>
  <si>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</si>
  <si>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</si>
  <si>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</si>
  <si>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</si>
  <si>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</si>
  <si>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</si>
  <si>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</si>
  <si>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</si>
  <si>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</si>
  <si>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</si>
  <si>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</si>
  <si>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</si>
  <si>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</si>
  <si>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</si>
  <si>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</si>
  <si>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Aveiro</t>
  </si>
  <si>
    <t>Braga</t>
  </si>
  <si>
    <t>Bragança</t>
  </si>
  <si>
    <t>Castelo Branco</t>
  </si>
  <si>
    <t>Coimbra</t>
  </si>
  <si>
    <t>Guarda</t>
  </si>
  <si>
    <t>Leiria</t>
  </si>
  <si>
    <t>Porto</t>
  </si>
  <si>
    <t>Vila Real</t>
  </si>
  <si>
    <t>Viseu</t>
  </si>
  <si>
    <t>OLIVEIRA DE AZEMÉIS</t>
  </si>
  <si>
    <t>10110 - ABATE DE GADO (PRODUÇÃO DE CARNE)</t>
  </si>
  <si>
    <t>Sim/Não</t>
  </si>
  <si>
    <t>DNatureza Juridica</t>
  </si>
  <si>
    <t>Tipo Entidade</t>
  </si>
  <si>
    <t>CONSERVATÓRIAS</t>
  </si>
  <si>
    <t>da Póvoa de Varzim/Vila do Conde</t>
  </si>
  <si>
    <t>da Lousã</t>
  </si>
  <si>
    <t>de Alcobaça</t>
  </si>
  <si>
    <t>de Estremoz</t>
  </si>
  <si>
    <t>de Loulé</t>
  </si>
  <si>
    <t>ARGELA</t>
  </si>
  <si>
    <t>CTEF Braga</t>
  </si>
  <si>
    <t>Serviço de Emprego de Braga</t>
  </si>
  <si>
    <t>SE Braga</t>
  </si>
  <si>
    <t>N-EFBG</t>
  </si>
  <si>
    <t>Rua Dr. Felicíssimo Campos, 127</t>
  </si>
  <si>
    <t>4700224</t>
  </si>
  <si>
    <t>253469750</t>
  </si>
  <si>
    <t>se.braga@iefp.pt</t>
  </si>
  <si>
    <t>AGUADA DE CIMA</t>
  </si>
  <si>
    <t>ALQUERUBIM</t>
  </si>
  <si>
    <t>AVELÃS DE CAMINHO</t>
  </si>
  <si>
    <t>ALVARENGA</t>
  </si>
  <si>
    <t>ARADAS</t>
  </si>
  <si>
    <t>FORNOS</t>
  </si>
  <si>
    <t>AVANCA</t>
  </si>
  <si>
    <t>ARGONCILHE</t>
  </si>
  <si>
    <t>GAFANHA DA ENCARNAÇÃO</t>
  </si>
  <si>
    <t>BARCOUÇO</t>
  </si>
  <si>
    <t>BUNHEIRO</t>
  </si>
  <si>
    <t>CARREGOSA</t>
  </si>
  <si>
    <t>OIÃ</t>
  </si>
  <si>
    <t>CORTEGAÇA</t>
  </si>
  <si>
    <t>COUTO DE ESTEVES</t>
  </si>
  <si>
    <t>CALVÃO</t>
  </si>
  <si>
    <t>ARÕES</t>
  </si>
  <si>
    <t>ERVIDEL</t>
  </si>
  <si>
    <t>ROSÁRIO</t>
  </si>
  <si>
    <t>U.F. DE ALBERNOA E TRINDADE</t>
  </si>
  <si>
    <t>ENTRADAS</t>
  </si>
  <si>
    <t>FIGUEIRA DOS CAVALEIROS</t>
  </si>
  <si>
    <t>ALCARIA RUIVA</t>
  </si>
  <si>
    <t>AMARELEJA</t>
  </si>
  <si>
    <t>RELÍQUIAS</t>
  </si>
  <si>
    <t>BRINCHES</t>
  </si>
  <si>
    <t>PEDRÓGÃO</t>
  </si>
  <si>
    <t>BARREIROS</t>
  </si>
  <si>
    <t>ABADE DE NEIVA</t>
  </si>
  <si>
    <t>ADAÚFE</t>
  </si>
  <si>
    <t>ABADIM</t>
  </si>
  <si>
    <t>AGILDE</t>
  </si>
  <si>
    <t>ANTAS</t>
  </si>
  <si>
    <t>ARMIL</t>
  </si>
  <si>
    <t>ALDÃO</t>
  </si>
  <si>
    <t>COVELAS</t>
  </si>
  <si>
    <t>BALANÇA</t>
  </si>
  <si>
    <t>CANTELÃES</t>
  </si>
  <si>
    <t>BAIRRO</t>
  </si>
  <si>
    <t>ATIÃES</t>
  </si>
  <si>
    <t>SANTA EULÁLIA</t>
  </si>
  <si>
    <t>ALFAIÃO</t>
  </si>
  <si>
    <t>LIGARES</t>
  </si>
  <si>
    <t>AMENDOEIRA</t>
  </si>
  <si>
    <t>DUAS IGREJAS</t>
  </si>
  <si>
    <t>ABAMBRES</t>
  </si>
  <si>
    <t>AZINHOSO</t>
  </si>
  <si>
    <t>AÇOREIRA</t>
  </si>
  <si>
    <t>BENLHEVAI</t>
  </si>
  <si>
    <t>ARGOZELO</t>
  </si>
  <si>
    <t>AGROCHÃO</t>
  </si>
  <si>
    <t>CARIA</t>
  </si>
  <si>
    <t>ALCAINS</t>
  </si>
  <si>
    <t>ALDEIA DE SÃO FRANCISCO DE ASSIS</t>
  </si>
  <si>
    <t>ALCAIDE</t>
  </si>
  <si>
    <t>ALDEIA DE SANTA MARGARIDA</t>
  </si>
  <si>
    <t>ÁLVARO</t>
  </si>
  <si>
    <t>ARANHAS</t>
  </si>
  <si>
    <t>MONTES DA SENHORA</t>
  </si>
  <si>
    <t>CABEÇUDO</t>
  </si>
  <si>
    <t>FUNDADA</t>
  </si>
  <si>
    <t>FRATEL</t>
  </si>
  <si>
    <t>ANÇÃ</t>
  </si>
  <si>
    <t>ALMALAGUÊS</t>
  </si>
  <si>
    <t>ANOBRA</t>
  </si>
  <si>
    <t>ALQUEIDÃO</t>
  </si>
  <si>
    <t>ALVARES</t>
  </si>
  <si>
    <t>SERPINS</t>
  </si>
  <si>
    <t>LAMAS</t>
  </si>
  <si>
    <t>ARAZEDE</t>
  </si>
  <si>
    <t>ALDEIA DAS DEZ</t>
  </si>
  <si>
    <t>CABRIL</t>
  </si>
  <si>
    <t>CARVALHO</t>
  </si>
  <si>
    <t>CUMEEIRA</t>
  </si>
  <si>
    <t>ALFARELOS</t>
  </si>
  <si>
    <t>CANDOSA</t>
  </si>
  <si>
    <t>ARRIFANA</t>
  </si>
  <si>
    <t>SANTIAGO MAIOR</t>
  </si>
  <si>
    <t>BORBA (MATRIZ)</t>
  </si>
  <si>
    <t>ARCOS</t>
  </si>
  <si>
    <t>NOSSA SENHORA DA GRAÇA DO DIVOR</t>
  </si>
  <si>
    <t>CABRELA</t>
  </si>
  <si>
    <t>BROTAS</t>
  </si>
  <si>
    <t>GRANJA</t>
  </si>
  <si>
    <t>MONTE DO TRIGO</t>
  </si>
  <si>
    <t>MONTOITO</t>
  </si>
  <si>
    <t>CORVAL</t>
  </si>
  <si>
    <t>ALCÁÇOVAS</t>
  </si>
  <si>
    <t>BENCATEL</t>
  </si>
  <si>
    <t>GUIA</t>
  </si>
  <si>
    <t>GIÕES</t>
  </si>
  <si>
    <t>AZINHAL</t>
  </si>
  <si>
    <t>SANTA BÁRBARA DE NEXE</t>
  </si>
  <si>
    <t>FERRAGUDO</t>
  </si>
  <si>
    <t>LUZ</t>
  </si>
  <si>
    <t>ALMANCIL</t>
  </si>
  <si>
    <t>ALFERCE</t>
  </si>
  <si>
    <t>ALVOR</t>
  </si>
  <si>
    <t>ARMAÇÃO DE PÊRA</t>
  </si>
  <si>
    <t>CACHOPO</t>
  </si>
  <si>
    <t>BARÃO DE SÃO MIGUEL</t>
  </si>
  <si>
    <t>VILA NOVA DE CACELA</t>
  </si>
  <si>
    <t>CARAPITO</t>
  </si>
  <si>
    <t>BARAÇAL</t>
  </si>
  <si>
    <t>CASTELO RODRIGO</t>
  </si>
  <si>
    <t>ALGODRES</t>
  </si>
  <si>
    <t>ARCOZELO</t>
  </si>
  <si>
    <t>ALDEIA DO BISPO</t>
  </si>
  <si>
    <t>SAMEIRO</t>
  </si>
  <si>
    <t>AVELOSO</t>
  </si>
  <si>
    <t>ERVEDOSA</t>
  </si>
  <si>
    <t>ÁGUAS BELAS</t>
  </si>
  <si>
    <t>ALVOCO DA SERRA</t>
  </si>
  <si>
    <t>ALDEIA NOVA</t>
  </si>
  <si>
    <t>ALMENDRA</t>
  </si>
  <si>
    <t>ALFEIZERÃO</t>
  </si>
  <si>
    <t>ALMOSTER</t>
  </si>
  <si>
    <t>ALVORGE</t>
  </si>
  <si>
    <t>CARVALHAL</t>
  </si>
  <si>
    <t>A DOS FRANCOS</t>
  </si>
  <si>
    <t>U.F. DE CASTANHEIRA DE PÊRA E COENTRAL</t>
  </si>
  <si>
    <t>AGUDA</t>
  </si>
  <si>
    <t>AMOR</t>
  </si>
  <si>
    <t>FAMALICÃO</t>
  </si>
  <si>
    <t>A DOS NEGROS</t>
  </si>
  <si>
    <t>GRAÇA</t>
  </si>
  <si>
    <t>ATOUGUIA DA BALEIA</t>
  </si>
  <si>
    <t>ABIUL</t>
  </si>
  <si>
    <t>ALQUEIDÃO DA SERRA</t>
  </si>
  <si>
    <t>CARNOTA</t>
  </si>
  <si>
    <t>ARRANHÓ</t>
  </si>
  <si>
    <t>ALCOENTRE</t>
  </si>
  <si>
    <t>ALGUBER</t>
  </si>
  <si>
    <t>ALCABIDECHE</t>
  </si>
  <si>
    <t>AJUDA</t>
  </si>
  <si>
    <t>BUCELAS</t>
  </si>
  <si>
    <t>MOITA DOS FERREIROS</t>
  </si>
  <si>
    <t>CARVOEIRA</t>
  </si>
  <si>
    <t>U.F. de Póvoa de Santo Adrião e Olival Basto</t>
  </si>
  <si>
    <t>BARCARENA</t>
  </si>
  <si>
    <t>ALGUEIRÃO-MEM MARTINS</t>
  </si>
  <si>
    <t>SANTO QUINTINO</t>
  </si>
  <si>
    <t>FREIRIA</t>
  </si>
  <si>
    <t>VIALONGA</t>
  </si>
  <si>
    <t>ALFRAGIDE</t>
  </si>
  <si>
    <t>ASSUNÇÃO</t>
  </si>
  <si>
    <t>ALDEIA VELHA</t>
  </si>
  <si>
    <t>NOSSA SENHORA DA EXPECTAÇÃO</t>
  </si>
  <si>
    <t>NOSSA SENHORA DA GRAÇA DE PÓVOA E MEADAS</t>
  </si>
  <si>
    <t>ALDEIA DA MATA</t>
  </si>
  <si>
    <t>CABEÇO DE VIDE</t>
  </si>
  <si>
    <t>BELVER</t>
  </si>
  <si>
    <t>BEIRÃ</t>
  </si>
  <si>
    <t>ASSUMAR</t>
  </si>
  <si>
    <t>ALPALHÃO</t>
  </si>
  <si>
    <t>GALVEIAS</t>
  </si>
  <si>
    <t>ALAGOA</t>
  </si>
  <si>
    <t>CANO</t>
  </si>
  <si>
    <t>ANSIÃES</t>
  </si>
  <si>
    <t>FRENDE</t>
  </si>
  <si>
    <t>AIÃO</t>
  </si>
  <si>
    <t>LOMBA</t>
  </si>
  <si>
    <t>AVELEDA</t>
  </si>
  <si>
    <t>ÁGUAS SANTAS</t>
  </si>
  <si>
    <t>BANHO E CARVALHOSA</t>
  </si>
  <si>
    <t>U.F. DE CUSTÓIAS, LEÇA DO BALIO E GUIFÕES</t>
  </si>
  <si>
    <t>CARVALHOSA</t>
  </si>
  <si>
    <t>AGUIAR DE SOUSA</t>
  </si>
  <si>
    <t>ABRAGÃO</t>
  </si>
  <si>
    <t>BONFIM</t>
  </si>
  <si>
    <t>BALAZAR</t>
  </si>
  <si>
    <t>AGRELA</t>
  </si>
  <si>
    <t>ALFENA</t>
  </si>
  <si>
    <t>ÁRVORE</t>
  </si>
  <si>
    <t>BEMPOSTA</t>
  </si>
  <si>
    <t>BUGALHOS</t>
  </si>
  <si>
    <t>PONTÉVEL</t>
  </si>
  <si>
    <t>ULME</t>
  </si>
  <si>
    <t>COUÇO</t>
  </si>
  <si>
    <t>SÃO JOÃO BAPTISTA</t>
  </si>
  <si>
    <t>AZINHAGA</t>
  </si>
  <si>
    <t>AMÊNDOA</t>
  </si>
  <si>
    <t>ALCOBERTAS</t>
  </si>
  <si>
    <t>MARINHAIS</t>
  </si>
  <si>
    <t>ABITUREIRAS</t>
  </si>
  <si>
    <t>ALCARAVELA</t>
  </si>
  <si>
    <t>ASSEICEIRA</t>
  </si>
  <si>
    <t>ASSENTIZ</t>
  </si>
  <si>
    <t>ATALAIA</t>
  </si>
  <si>
    <t>ALBURITEL</t>
  </si>
  <si>
    <t>TORRÃO</t>
  </si>
  <si>
    <t>COSTA DA CAPARICA</t>
  </si>
  <si>
    <t>SANTO ANTÓNIO DA CHARNECA</t>
  </si>
  <si>
    <t>AZINHEIRA DOS BARROS E SÃO MAMEDE DO SÁDÃO</t>
  </si>
  <si>
    <t>ALHOS VEDROS</t>
  </si>
  <si>
    <t>CANHA</t>
  </si>
  <si>
    <t>ABELA</t>
  </si>
  <si>
    <t>AMORA</t>
  </si>
  <si>
    <t>SESIMBRA (CASTELO)</t>
  </si>
  <si>
    <t>SETÚBAL (SÃO SEBASTIÃO)</t>
  </si>
  <si>
    <t>ABOIM DAS CHOÇAS</t>
  </si>
  <si>
    <t>ALVAREDO</t>
  </si>
  <si>
    <t>ABEDIM</t>
  </si>
  <si>
    <t>AGUALONGA</t>
  </si>
  <si>
    <t>AZIAS</t>
  </si>
  <si>
    <t>ANAIS</t>
  </si>
  <si>
    <t>BOIVÃO</t>
  </si>
  <si>
    <t>AFIFE</t>
  </si>
  <si>
    <t>CORNES</t>
  </si>
  <si>
    <t>BEÇA</t>
  </si>
  <si>
    <t>ÁGUAS FRIAS</t>
  </si>
  <si>
    <t>BARQUEIROS</t>
  </si>
  <si>
    <t>ATEI</t>
  </si>
  <si>
    <t>CANDEDO</t>
  </si>
  <si>
    <t>FONTELAS</t>
  </si>
  <si>
    <t>ALVADIA</t>
  </si>
  <si>
    <t>CELEIRÓS</t>
  </si>
  <si>
    <t>ALVAÇÕES DO CORGO</t>
  </si>
  <si>
    <t>ÁGUA REVÉS E CRASTO</t>
  </si>
  <si>
    <t>ALFARELA DE JALES</t>
  </si>
  <si>
    <t>ABAÇAS</t>
  </si>
  <si>
    <t>ALDEIAS</t>
  </si>
  <si>
    <t>BEIJÓS</t>
  </si>
  <si>
    <t>ALMOFALA</t>
  </si>
  <si>
    <t>AVÕES</t>
  </si>
  <si>
    <t>ABRUNHOSA-A-VELHA</t>
  </si>
  <si>
    <t>ALVITE</t>
  </si>
  <si>
    <t>CERCOSA</t>
  </si>
  <si>
    <t>CANAS DE SENHORIM</t>
  </si>
  <si>
    <t>ARCOZELO DAS MAIAS</t>
  </si>
  <si>
    <t>CASTELO DE PENALVA</t>
  </si>
  <si>
    <t>BESELGA</t>
  </si>
  <si>
    <t>BARRÔ</t>
  </si>
  <si>
    <t>PINHEIRO DE ÁZERE</t>
  </si>
  <si>
    <t>CASTANHEIRO DO SUL</t>
  </si>
  <si>
    <t>BORDONHOS</t>
  </si>
  <si>
    <t>AVELAL</t>
  </si>
  <si>
    <t>ARNAS</t>
  </si>
  <si>
    <t>ADORIGO</t>
  </si>
  <si>
    <t>MONDIM DA BEIRA</t>
  </si>
  <si>
    <t>CAMPO DE BESTEIROS</t>
  </si>
  <si>
    <t>PENDILHE</t>
  </si>
  <si>
    <t>ABRAVESES</t>
  </si>
  <si>
    <t>ALCOFRA</t>
  </si>
  <si>
    <t>Águeda</t>
  </si>
  <si>
    <t>Barcelos</t>
  </si>
  <si>
    <t>Arganil</t>
  </si>
  <si>
    <t>Aguiar da Beira</t>
  </si>
  <si>
    <t>Alvaiázere</t>
  </si>
  <si>
    <t>Amarante</t>
  </si>
  <si>
    <t>Arcos de Valdevez</t>
  </si>
  <si>
    <t>Alijó</t>
  </si>
  <si>
    <t>Carregal do Sal</t>
  </si>
  <si>
    <t>MACINHATA DO VOUGA</t>
  </si>
  <si>
    <t>ALBERGARIA-A-VELHA E VALMAIOR</t>
  </si>
  <si>
    <t>CACIA</t>
  </si>
  <si>
    <t>U.F. DE CANELAS E FERMELÃ</t>
  </si>
  <si>
    <t>PARAMOS</t>
  </si>
  <si>
    <t>Ílhavo (São Salvador)</t>
  </si>
  <si>
    <t>OSSELA</t>
  </si>
  <si>
    <t>U.F. DE CANEDO, VALE E VILA MAIOR</t>
  </si>
  <si>
    <t>PESSEGUEIRO DO VOUGA</t>
  </si>
  <si>
    <t>SÃO PEDRO DE CASTELÕES</t>
  </si>
  <si>
    <t>SEQUEIRA</t>
  </si>
  <si>
    <t>Quintela de Lampaças</t>
  </si>
  <si>
    <t>BUCOS</t>
  </si>
  <si>
    <t>GONÇA</t>
  </si>
  <si>
    <t>COVIDE</t>
  </si>
  <si>
    <t>FRADELOS</t>
  </si>
  <si>
    <t>ABOIM DA NÓBREGA E GONDOMAR</t>
  </si>
  <si>
    <t>U.F. DE BORNES E BURGA</t>
  </si>
  <si>
    <t>CARAVELAS</t>
  </si>
  <si>
    <t>LOURIÇAL DO CAMPO</t>
  </si>
  <si>
    <t>BARROCA</t>
  </si>
  <si>
    <t>FOLQUES</t>
  </si>
  <si>
    <t>CEIRA</t>
  </si>
  <si>
    <t>LAGARES DA BEIRA</t>
  </si>
  <si>
    <t>MIDÕES</t>
  </si>
  <si>
    <t>DORNELAS</t>
  </si>
  <si>
    <t>PARANHOS</t>
  </si>
  <si>
    <t>PUSSOS SÃO PEDRO</t>
  </si>
  <si>
    <t>AREGA</t>
  </si>
  <si>
    <t>DORNELAS DO ZÊZERE</t>
  </si>
  <si>
    <t>CARANGUEJEIRA</t>
  </si>
  <si>
    <t>U.F. SANTIAGO,SÃO SIMÃO DE LITÉM,ALBERGARIA DOS DOZE</t>
  </si>
  <si>
    <t>CANDEMIL</t>
  </si>
  <si>
    <t>GESTAÇÔ</t>
  </si>
  <si>
    <t>IDÃES</t>
  </si>
  <si>
    <t>U.F. DE FÂNZERES E SÃO PEDRO DA COVA</t>
  </si>
  <si>
    <t>CAÍDE DE REI</t>
  </si>
  <si>
    <t>AVESSADAS E ROSÉM</t>
  </si>
  <si>
    <t>PENAMAIOR</t>
  </si>
  <si>
    <t>BUSTELO</t>
  </si>
  <si>
    <t>MONTE CÓRDOVA</t>
  </si>
  <si>
    <t>PADROSO</t>
  </si>
  <si>
    <t>U.F. DE INSALDE E PORREIRAS</t>
  </si>
  <si>
    <t>CUIDE DE VILA VERDE</t>
  </si>
  <si>
    <t>SOPO</t>
  </si>
  <si>
    <t>SARRAQUINHOS</t>
  </si>
  <si>
    <t>SEDIELOS</t>
  </si>
  <si>
    <t>ALVÃO</t>
  </si>
  <si>
    <t>U.F. DE ADOUFE E VILARINHO DE SAMARDÃ</t>
  </si>
  <si>
    <t>CABANAS DE VIRIATO</t>
  </si>
  <si>
    <t>PAREDES DA BEIRA</t>
  </si>
  <si>
    <t>FIGUEIREDO DE ALVA</t>
  </si>
  <si>
    <t>RIO DE MOINHOS</t>
  </si>
  <si>
    <t>U.F. DE GRANJA NOVA E VILA CHÃ DA BEIRA</t>
  </si>
  <si>
    <t>POVOLIDE</t>
  </si>
  <si>
    <t>10120 - ABATE DE AVES (PRODUÇÃO DE CARNE)</t>
  </si>
  <si>
    <t>AGRUPAMENTO COMPLEMENTAR DE EMPRESAS</t>
  </si>
  <si>
    <t>ASSOCIAÇÃO</t>
  </si>
  <si>
    <t> Registo Civil Predial Comercial de Penedono</t>
  </si>
  <si>
    <t>de Amarante</t>
  </si>
  <si>
    <t>da Marinha Grande</t>
  </si>
  <si>
    <t>de Almada</t>
  </si>
  <si>
    <t>de Évora</t>
  </si>
  <si>
    <t>de Portimão</t>
  </si>
  <si>
    <t>CAMINHA (FREG.N/CODIFICADA)</t>
  </si>
  <si>
    <t>UNIÃO DAS FREGUESIAS DE CAMINHA (MATRIZ) E VILARELHO</t>
  </si>
  <si>
    <t>CTE Médio Ave</t>
  </si>
  <si>
    <t>Serviço de Emprego de Fafe</t>
  </si>
  <si>
    <t>SE Fafe</t>
  </si>
  <si>
    <t>N-EMMV</t>
  </si>
  <si>
    <t>Rua José Cardoso Vieira de Castro, 529</t>
  </si>
  <si>
    <t>Fafe</t>
  </si>
  <si>
    <t>4820269</t>
  </si>
  <si>
    <t>253469840</t>
  </si>
  <si>
    <t>se.fafe@iefp.pt</t>
  </si>
  <si>
    <t>FERMENTELOS</t>
  </si>
  <si>
    <t>ANGEJA</t>
  </si>
  <si>
    <t>AVELÃS DE CIMA</t>
  </si>
  <si>
    <t>CHAVE</t>
  </si>
  <si>
    <t>REAL</t>
  </si>
  <si>
    <t>PARDILHÓ</t>
  </si>
  <si>
    <t>GAFANHA DA NAZARÉ</t>
  </si>
  <si>
    <t>CASAL COMBA</t>
  </si>
  <si>
    <t>MONTE</t>
  </si>
  <si>
    <t>CESAR</t>
  </si>
  <si>
    <t>ESMORIZ</t>
  </si>
  <si>
    <t>GAFANHA DA BOA HORA</t>
  </si>
  <si>
    <t>MESSEJANA</t>
  </si>
  <si>
    <t>SANTA CRUZ</t>
  </si>
  <si>
    <t>VILA NOVA DA BARONIA</t>
  </si>
  <si>
    <t>BALEIZÃO</t>
  </si>
  <si>
    <t>SANTA BÁRBARA DE PADRÕES</t>
  </si>
  <si>
    <t>FARO DO ALENTEJO</t>
  </si>
  <si>
    <t>CORTE DO PINTO</t>
  </si>
  <si>
    <t>PÓVOA DE SÃO MIGUEL</t>
  </si>
  <si>
    <t>SABÓIA</t>
  </si>
  <si>
    <t>SANTANA DA SERRA</t>
  </si>
  <si>
    <t>PIAS</t>
  </si>
  <si>
    <t>SELMES</t>
  </si>
  <si>
    <t>BICO</t>
  </si>
  <si>
    <t>ABORIM</t>
  </si>
  <si>
    <t>BASTO</t>
  </si>
  <si>
    <t>ARNÓIA</t>
  </si>
  <si>
    <t>FORJÃES</t>
  </si>
  <si>
    <t>ESTORÃOS</t>
  </si>
  <si>
    <t>AZURÉM</t>
  </si>
  <si>
    <t>FERREIROS</t>
  </si>
  <si>
    <t>CAMPO DO GERÊS</t>
  </si>
  <si>
    <t>EIRA VEDRA</t>
  </si>
  <si>
    <t>BRUFE</t>
  </si>
  <si>
    <t>CABANELAS</t>
  </si>
  <si>
    <t>INFIAS</t>
  </si>
  <si>
    <t>CEREJAIS</t>
  </si>
  <si>
    <t>BABE</t>
  </si>
  <si>
    <t>FONTE LONGA</t>
  </si>
  <si>
    <t>POIARES</t>
  </si>
  <si>
    <t>ARCAS</t>
  </si>
  <si>
    <t>GENÍSIO</t>
  </si>
  <si>
    <t>ABREIRO</t>
  </si>
  <si>
    <t>CABEÇA BOA</t>
  </si>
  <si>
    <t>FREIXIEL</t>
  </si>
  <si>
    <t>CARÇÃO</t>
  </si>
  <si>
    <t>INGUIAS</t>
  </si>
  <si>
    <t>ALMACEDA</t>
  </si>
  <si>
    <t>BOIDOBRA</t>
  </si>
  <si>
    <t>ALCARIA</t>
  </si>
  <si>
    <t>LADOEIRO</t>
  </si>
  <si>
    <t>CAMBAS</t>
  </si>
  <si>
    <t>BENQUERENÇA</t>
  </si>
  <si>
    <t>SÃO PEDRO DO ESTEVAL</t>
  </si>
  <si>
    <t>SÃO JOÃO DO PESO</t>
  </si>
  <si>
    <t>PERAIS</t>
  </si>
  <si>
    <t>BENFEITA</t>
  </si>
  <si>
    <t>CADIMA</t>
  </si>
  <si>
    <t>BRASFEMES</t>
  </si>
  <si>
    <t>EGA</t>
  </si>
  <si>
    <t>MAIORCA</t>
  </si>
  <si>
    <t>GÂNDARAS</t>
  </si>
  <si>
    <t>SEIXO</t>
  </si>
  <si>
    <t>CARAPINHEIRA</t>
  </si>
  <si>
    <t>ALVOCO DAS VÁRZEAS</t>
  </si>
  <si>
    <t>FIGUEIRA DE LORVÃO</t>
  </si>
  <si>
    <t>ESPINHAL</t>
  </si>
  <si>
    <t>FIGUEIRÓ DO CAMPO</t>
  </si>
  <si>
    <t>CARAPINHA</t>
  </si>
  <si>
    <t>LAVEGADAS</t>
  </si>
  <si>
    <t>CAPELINS (SANTO ANTÓNIO)</t>
  </si>
  <si>
    <t>IGREJINHA</t>
  </si>
  <si>
    <t>ORADA</t>
  </si>
  <si>
    <t>GLÓRIA</t>
  </si>
  <si>
    <t>NOSSA SENHORA DE MACHEDE</t>
  </si>
  <si>
    <t>SANTIAGO DO ESCOURAL</t>
  </si>
  <si>
    <t>CABEÇÃO</t>
  </si>
  <si>
    <t>MONSARAZ</t>
  </si>
  <si>
    <t>LANDEIRA</t>
  </si>
  <si>
    <t>CILADAS</t>
  </si>
  <si>
    <t>PADERNE</t>
  </si>
  <si>
    <t>MARTIM LONGO</t>
  </si>
  <si>
    <t>BORDEIRA</t>
  </si>
  <si>
    <t>MONTENEGRO</t>
  </si>
  <si>
    <t>PORCHES</t>
  </si>
  <si>
    <t>ODIÁXERE</t>
  </si>
  <si>
    <t>ALTE</t>
  </si>
  <si>
    <t>MARMELETE</t>
  </si>
  <si>
    <t>PECHÃO</t>
  </si>
  <si>
    <t>MEXILHOEIRA GRANDE</t>
  </si>
  <si>
    <t>SÃO BARTOLOMEU DE MESSINES</t>
  </si>
  <si>
    <t>SANTA CATARINA DA FONTE DO BISPO</t>
  </si>
  <si>
    <t>BUDENS</t>
  </si>
  <si>
    <t>CORTIÇADA</t>
  </si>
  <si>
    <t>CASTELO BOM</t>
  </si>
  <si>
    <t>CARRAPICHANA</t>
  </si>
  <si>
    <t>ESCALHÃO</t>
  </si>
  <si>
    <t>CASAL VASCO</t>
  </si>
  <si>
    <t>CATIVELOS</t>
  </si>
  <si>
    <t>ALDEIA VIÇOSA</t>
  </si>
  <si>
    <t>MANTEIGAS (SANTA MARIA)</t>
  </si>
  <si>
    <t>BARREIRA</t>
  </si>
  <si>
    <t>FREIXEDAS</t>
  </si>
  <si>
    <t>GIRABOLHOS</t>
  </si>
  <si>
    <t>CASTANHEIRA</t>
  </si>
  <si>
    <t>CASTELO MELHOR</t>
  </si>
  <si>
    <t>BÁRRIO</t>
  </si>
  <si>
    <t>MAÇÃS DE DONA MARIA</t>
  </si>
  <si>
    <t>AVELAR</t>
  </si>
  <si>
    <t>REGUENGO DO FETAL</t>
  </si>
  <si>
    <t>ROLIÇA</t>
  </si>
  <si>
    <t>ALVORNINHA</t>
  </si>
  <si>
    <t>ARRABAL</t>
  </si>
  <si>
    <t>VIEIRA DE LEIRIA</t>
  </si>
  <si>
    <t>AMOREIRA</t>
  </si>
  <si>
    <t>SERRA D'EL-REI</t>
  </si>
  <si>
    <t>ALMAGREIRA</t>
  </si>
  <si>
    <t>CALVARIA DE CIMA</t>
  </si>
  <si>
    <t>MECA</t>
  </si>
  <si>
    <t>AVEIRAS DE BAIXO</t>
  </si>
  <si>
    <t>PERAL</t>
  </si>
  <si>
    <t>SÃO DOMINGOS DE RANA</t>
  </si>
  <si>
    <t>ALCÂNTARA</t>
  </si>
  <si>
    <t>FANHÕES</t>
  </si>
  <si>
    <t>REGUENGO GRANDE</t>
  </si>
  <si>
    <t>ENCARNAÇÃO</t>
  </si>
  <si>
    <t>U.F. de Ramada e Caneças</t>
  </si>
  <si>
    <t>PORTO SALVO</t>
  </si>
  <si>
    <t>COLARES</t>
  </si>
  <si>
    <t>SAPATARIA</t>
  </si>
  <si>
    <t>PONTE DO ROL</t>
  </si>
  <si>
    <t>ÁGUAS LIVRES</t>
  </si>
  <si>
    <t>CHANCELARIA</t>
  </si>
  <si>
    <t>ESPERANÇA</t>
  </si>
  <si>
    <t>NOSSA SENHORA DA GRAÇA DOS DEGOLADOS</t>
  </si>
  <si>
    <t>SANTA MARIA DA DEVESA</t>
  </si>
  <si>
    <t>GÁFETE</t>
  </si>
  <si>
    <t>SÃO BRÁS E SÃO LOURENÇO</t>
  </si>
  <si>
    <t>COMENDA</t>
  </si>
  <si>
    <t>SANTA MARIA DE MARVÃO</t>
  </si>
  <si>
    <t>MONTALVÃO</t>
  </si>
  <si>
    <t>MONTARGIL</t>
  </si>
  <si>
    <t>ALEGRETE</t>
  </si>
  <si>
    <t>CASA BRANCA</t>
  </si>
  <si>
    <t>AIRÃES</t>
  </si>
  <si>
    <t>RIO TINTO</t>
  </si>
  <si>
    <t>FOLGOSA</t>
  </si>
  <si>
    <t>CONSTANCE</t>
  </si>
  <si>
    <t>U.F. DE MATOSINHOS E LEÇA DA PALMEIRA</t>
  </si>
  <si>
    <t>EIRIZ</t>
  </si>
  <si>
    <t>ASTROMIL</t>
  </si>
  <si>
    <t>BOELHE</t>
  </si>
  <si>
    <t>CAMPANHÃ</t>
  </si>
  <si>
    <t>ESTELA</t>
  </si>
  <si>
    <t>ÁGUA LONGA</t>
  </si>
  <si>
    <t>ERMESINDE</t>
  </si>
  <si>
    <t>AVINTES</t>
  </si>
  <si>
    <t>MURO</t>
  </si>
  <si>
    <t>MARTINCHEL</t>
  </si>
  <si>
    <t>MINDE</t>
  </si>
  <si>
    <t>BENFICA DO RIBATEJO</t>
  </si>
  <si>
    <t>SAMORA CORREIA</t>
  </si>
  <si>
    <t>VALADA</t>
  </si>
  <si>
    <t>VALE DE CAVALOS</t>
  </si>
  <si>
    <t>MONTALVO</t>
  </si>
  <si>
    <t>SÃO JOSÉ DA LAMAROSA</t>
  </si>
  <si>
    <t>NOSSA SENHORA DE FÁTIMA</t>
  </si>
  <si>
    <t>BECO</t>
  </si>
  <si>
    <t>CARDIGOS</t>
  </si>
  <si>
    <t>ARROUQUELAS</t>
  </si>
  <si>
    <t>MUGE</t>
  </si>
  <si>
    <t>ABRÃ</t>
  </si>
  <si>
    <t>SANTIAGO DE MONTALEGRE</t>
  </si>
  <si>
    <t>CARREGUEIROS</t>
  </si>
  <si>
    <t>PRAIA DO RIBATEJO</t>
  </si>
  <si>
    <t>ATOUGUIA</t>
  </si>
  <si>
    <t>SÃO MARTINHO</t>
  </si>
  <si>
    <t>SAMOUCO</t>
  </si>
  <si>
    <t>U.F. ALMADA, COVA DA PIEDADE, PRAGAL E CACILHAS</t>
  </si>
  <si>
    <t>U.F. ALTO DO SEIXALINHO, SANTO ANDRÉ E VERDERENA</t>
  </si>
  <si>
    <t>MELIDES</t>
  </si>
  <si>
    <t>SARILHOS GRANDES</t>
  </si>
  <si>
    <t>PINHAL NOVO</t>
  </si>
  <si>
    <t>ALVALADE</t>
  </si>
  <si>
    <t>CORROIOS</t>
  </si>
  <si>
    <t>SESIMBRA (SANTIAGO)</t>
  </si>
  <si>
    <t>GÂMBIA-PONTES-ALTO DA GUERRA</t>
  </si>
  <si>
    <t>PORTO COVO</t>
  </si>
  <si>
    <t>AGUIÃ</t>
  </si>
  <si>
    <t>COUSSO</t>
  </si>
  <si>
    <t>BARBEITA</t>
  </si>
  <si>
    <t>BOIVÃES</t>
  </si>
  <si>
    <t>SÃO PEDRO D'ARCOS</t>
  </si>
  <si>
    <t>CERDAL</t>
  </si>
  <si>
    <t>ALVARÃES</t>
  </si>
  <si>
    <t>COVAS</t>
  </si>
  <si>
    <t>FAVAIOS</t>
  </si>
  <si>
    <t>COVAS DO BARROSO</t>
  </si>
  <si>
    <t>ANELHE</t>
  </si>
  <si>
    <t>CIDADELHE</t>
  </si>
  <si>
    <t>BILHÓ</t>
  </si>
  <si>
    <t>CERVOS</t>
  </si>
  <si>
    <t>FIOLHOSO</t>
  </si>
  <si>
    <t>LOUREIRO</t>
  </si>
  <si>
    <t>CANEDO</t>
  </si>
  <si>
    <t>COVAS DO DOURO</t>
  </si>
  <si>
    <t>CUMIEIRA</t>
  </si>
  <si>
    <t>ALGERIZ</t>
  </si>
  <si>
    <t>BORNES DE AGUIAR</t>
  </si>
  <si>
    <t>ANDRÃES</t>
  </si>
  <si>
    <t>CIMBRES</t>
  </si>
  <si>
    <t>ESPADANEDO</t>
  </si>
  <si>
    <t>BRITIANDE</t>
  </si>
  <si>
    <t>ALCAFACHE</t>
  </si>
  <si>
    <t>ARCOZELOS</t>
  </si>
  <si>
    <t>PINHEIRO</t>
  </si>
  <si>
    <t>ESMOLFE</t>
  </si>
  <si>
    <t>CASTAINÇO</t>
  </si>
  <si>
    <t>CÁRQUERE</t>
  </si>
  <si>
    <t>SÃO JOANINHO</t>
  </si>
  <si>
    <t>ERVEDOSA DO DOURO</t>
  </si>
  <si>
    <t>FERREIRA DE AVES</t>
  </si>
  <si>
    <t>CARREGAL</t>
  </si>
  <si>
    <t>SALZEDAS</t>
  </si>
  <si>
    <t>CANAS DE SANTA MARIA</t>
  </si>
  <si>
    <t>QUEIRIGA</t>
  </si>
  <si>
    <t>BODIOSA</t>
  </si>
  <si>
    <t>CAMPIA</t>
  </si>
  <si>
    <t>Albergaria-a-Velha</t>
  </si>
  <si>
    <t>Macedo de Cavaleiros</t>
  </si>
  <si>
    <t>Fundão</t>
  </si>
  <si>
    <t>Celorico da Beira</t>
  </si>
  <si>
    <t>Figueiró dos Vinhos</t>
  </si>
  <si>
    <t>Baião</t>
  </si>
  <si>
    <t>Monção</t>
  </si>
  <si>
    <t>Chaves</t>
  </si>
  <si>
    <t>Castro Daire</t>
  </si>
  <si>
    <t>U.F. DE ÁGUEDA E BORRALHA</t>
  </si>
  <si>
    <t>MOLDES</t>
  </si>
  <si>
    <t>ESGUEIRA</t>
  </si>
  <si>
    <t>SILVALDE</t>
  </si>
  <si>
    <t>U.F. OLIVEIRA AZ.,SANT.RIBA-UL,UL,MACINH.SEIXA,MADAIL</t>
  </si>
  <si>
    <t>ROCAS DO VOUGA</t>
  </si>
  <si>
    <t>CARAPEÇOS</t>
  </si>
  <si>
    <t>U.F. DE ESCUDEIROS E PENSO (SANTO ESTÊVÃO E SÃO VICENTE)</t>
  </si>
  <si>
    <t>CAVEZ</t>
  </si>
  <si>
    <t>ARÕES (SANTA CRISTINA)</t>
  </si>
  <si>
    <t>INFANTAS</t>
  </si>
  <si>
    <t>U.F. DE CHORENSE E MONTE</t>
  </si>
  <si>
    <t>GUILHOFREI</t>
  </si>
  <si>
    <t>REQUIÃO</t>
  </si>
  <si>
    <t>U.F. DA RIBEIRA DO NEIVA</t>
  </si>
  <si>
    <t>VALE DE ASNES</t>
  </si>
  <si>
    <t>SÃO VICENTE DA BEIRA</t>
  </si>
  <si>
    <t>CAPINHA</t>
  </si>
  <si>
    <t>U.F. DE CÔJA E BARRIL DE ALVA</t>
  </si>
  <si>
    <t>TORRES DO MONDEGO</t>
  </si>
  <si>
    <t>SEIXO DA BEIRA</t>
  </si>
  <si>
    <t>PÓVOA DE MIDÕES</t>
  </si>
  <si>
    <t>EIRADO</t>
  </si>
  <si>
    <t>FREGIM</t>
  </si>
  <si>
    <t>GOVE</t>
  </si>
  <si>
    <t>JUGUEIROS</t>
  </si>
  <si>
    <t>U.F. DE FOZ DO SOUSA E COVELO</t>
  </si>
  <si>
    <t>U.F. DE LUSTOSA E BARROSAS (SANTO ESTÊVÃO)</t>
  </si>
  <si>
    <t>SANFINS LAMOSO CODESSOS</t>
  </si>
  <si>
    <t>SOBREIRA</t>
  </si>
  <si>
    <t>CAPELA</t>
  </si>
  <si>
    <t>RORIZ</t>
  </si>
  <si>
    <t>U.F. DE GUILHADESES E SANTAR</t>
  </si>
  <si>
    <t>PORTELA</t>
  </si>
  <si>
    <t>SAMPRIZ</t>
  </si>
  <si>
    <t>VILAR DE MAÇADA</t>
  </si>
  <si>
    <t>FAIÕES</t>
  </si>
  <si>
    <t>U.F. DE MOURA MORTA E VINHÓS</t>
  </si>
  <si>
    <t>Bornes de Aguiar</t>
  </si>
  <si>
    <t>U.F. DE BORBELA E LAMAS DE OLO</t>
  </si>
  <si>
    <t>FERREIROS DE TENDAIS</t>
  </si>
  <si>
    <t>PENAJÓIA</t>
  </si>
  <si>
    <t>CUNHA BAIXA</t>
  </si>
  <si>
    <t>LAPA DO LOBO</t>
  </si>
  <si>
    <t>RIODADES</t>
  </si>
  <si>
    <t>PINDELO DOS MILAGRES</t>
  </si>
  <si>
    <t>SÃO MIGUEL DE VILA BOA</t>
  </si>
  <si>
    <t>SÃO JOÃO DE LOUROSA</t>
  </si>
  <si>
    <t>VILA COVA À COELHEIRA</t>
  </si>
  <si>
    <t>10130 - FABRICAÇÃO DE PRODUTOS À BASE DE CARNE</t>
  </si>
  <si>
    <t>NÃO</t>
  </si>
  <si>
    <t>AGRUPAMENTO EUROPEU DE INTERESSE ECONÓMICO CIVIL</t>
  </si>
  <si>
    <t>ASSOCIAÇÃO DE DESENVOLVIMENTO</t>
  </si>
  <si>
    <t> Registo Civil Predial Comercial e Automóvel de Horta</t>
  </si>
  <si>
    <t>de Arcos de Valdevez</t>
  </si>
  <si>
    <t>da Sertã</t>
  </si>
  <si>
    <t>de Benfica</t>
  </si>
  <si>
    <t>de Montemor-o-Novo</t>
  </si>
  <si>
    <t>de Vila Real de Santo António</t>
  </si>
  <si>
    <t>DEM</t>
  </si>
  <si>
    <t>S</t>
  </si>
  <si>
    <t>Serviço de Emprego de Guimarães</t>
  </si>
  <si>
    <t>SE Guimarães</t>
  </si>
  <si>
    <t>Av. Alberto Sampaio, 210 (frente às muralhas)</t>
  </si>
  <si>
    <t>Guimarães</t>
  </si>
  <si>
    <t>4810250</t>
  </si>
  <si>
    <t>253469800</t>
  </si>
  <si>
    <t>se.guimaraes@iefp.pt</t>
  </si>
  <si>
    <t>BRANCA</t>
  </si>
  <si>
    <t>ESCARIZ</t>
  </si>
  <si>
    <t>SANTA MARIA DE SARDOURA</t>
  </si>
  <si>
    <t>SALREU</t>
  </si>
  <si>
    <t>ESCAPÃES</t>
  </si>
  <si>
    <t>GAFANHA DO CARMO</t>
  </si>
  <si>
    <t>LUSO</t>
  </si>
  <si>
    <t>FAJÕES</t>
  </si>
  <si>
    <t>PALHAÇA</t>
  </si>
  <si>
    <t>MACEDA</t>
  </si>
  <si>
    <t>OUCA</t>
  </si>
  <si>
    <t>CEPELOS</t>
  </si>
  <si>
    <t>SÃO JOÃO DE NEGRILHOS</t>
  </si>
  <si>
    <t>SÃO BARNABÉ</t>
  </si>
  <si>
    <t>U.F. de Beja (Salvador e Santa Maria da Feira)</t>
  </si>
  <si>
    <t>SÃO MARCOS DA ATABOEIRA</t>
  </si>
  <si>
    <t>VILA ALVA</t>
  </si>
  <si>
    <t>U.F. DE ALFUNDÃO E PEROGUARDA</t>
  </si>
  <si>
    <t>ESPÍRITO SANTO</t>
  </si>
  <si>
    <t>SOBRAL DA ADIÇA</t>
  </si>
  <si>
    <t>SÃO LUÍS</t>
  </si>
  <si>
    <t>U.F. DE GARVÃO E SANTA LUZIA</t>
  </si>
  <si>
    <t>VILA VERDE DE FICALHO</t>
  </si>
  <si>
    <t>CAIRES</t>
  </si>
  <si>
    <t>ADÃES</t>
  </si>
  <si>
    <t>ESPORÕES</t>
  </si>
  <si>
    <t>BORBA DE MONTANHA</t>
  </si>
  <si>
    <t>GEMESES</t>
  </si>
  <si>
    <t>BARCO</t>
  </si>
  <si>
    <t>GALEGOS</t>
  </si>
  <si>
    <t>CARVALHEIRA</t>
  </si>
  <si>
    <t>CASTELÕES</t>
  </si>
  <si>
    <t>CERVÃES</t>
  </si>
  <si>
    <t>VIZELA (SANTO ADRIÃO)</t>
  </si>
  <si>
    <t>SAMBADE</t>
  </si>
  <si>
    <t>BAÇAL</t>
  </si>
  <si>
    <t>LINHARES</t>
  </si>
  <si>
    <t>U.F. DE FREIXO DE ESPADA À CINTA E MAZOUCO</t>
  </si>
  <si>
    <t>CARRAPATAS</t>
  </si>
  <si>
    <t>MALHADAS</t>
  </si>
  <si>
    <t>AGUIEIRAS</t>
  </si>
  <si>
    <t>BRUÇÓ</t>
  </si>
  <si>
    <t>CARVIÇAIS</t>
  </si>
  <si>
    <t>ROIOS</t>
  </si>
  <si>
    <t>MATELA</t>
  </si>
  <si>
    <t>CELAS</t>
  </si>
  <si>
    <t>MAÇAINHAS</t>
  </si>
  <si>
    <t>BENQUERENÇAS</t>
  </si>
  <si>
    <t>CORTES DO MEIO</t>
  </si>
  <si>
    <t>ALCONGOSTA</t>
  </si>
  <si>
    <t>MEDELIM</t>
  </si>
  <si>
    <t>ISNA</t>
  </si>
  <si>
    <t>MEIMÃO</t>
  </si>
  <si>
    <t>U.F. DE PROENÇA-A-NOVA E PERAL</t>
  </si>
  <si>
    <t>CASTELO</t>
  </si>
  <si>
    <t>SARNADAS DE RÓDÃO</t>
  </si>
  <si>
    <t>CELAVISA</t>
  </si>
  <si>
    <t>CORDINHÃ</t>
  </si>
  <si>
    <t>FURADOURO</t>
  </si>
  <si>
    <t>MARINHA DAS ONDAS</t>
  </si>
  <si>
    <t>VILA NOVA DO CEIRA</t>
  </si>
  <si>
    <t>U.F. DE FOZ DE AROUCE E CASAL DE ERMIO</t>
  </si>
  <si>
    <t>CARAPELHOS</t>
  </si>
  <si>
    <t>VILA NOVA</t>
  </si>
  <si>
    <t>LICEIA</t>
  </si>
  <si>
    <t>AVÔ</t>
  </si>
  <si>
    <t>JANEIRO DE BAIXO</t>
  </si>
  <si>
    <t>LORVÃO</t>
  </si>
  <si>
    <t>PODENTES</t>
  </si>
  <si>
    <t>GRANJA DO ULMEIRO</t>
  </si>
  <si>
    <t>POIARES (SANTO ANDRÉ)</t>
  </si>
  <si>
    <t>TERENA (SÃO PEDRO)</t>
  </si>
  <si>
    <t>VIMIEIRO</t>
  </si>
  <si>
    <t>ÉVORA MONTE (SANTA MARIA)</t>
  </si>
  <si>
    <t>SÃO BENTO DO MATO</t>
  </si>
  <si>
    <t>SÃO CRISTÓVÃO</t>
  </si>
  <si>
    <t>SANTANA</t>
  </si>
  <si>
    <t>AGUIAR</t>
  </si>
  <si>
    <t>PARDAIS</t>
  </si>
  <si>
    <t>FERREIRAS</t>
  </si>
  <si>
    <t>VAQUEIROS</t>
  </si>
  <si>
    <t>ODECEIXE</t>
  </si>
  <si>
    <t>ODELEITE</t>
  </si>
  <si>
    <t>U.F. DE CONCEIÇÃO E ESTOI</t>
  </si>
  <si>
    <t>U.F. DE ESTÔMBAR E PARCHAL</t>
  </si>
  <si>
    <t>U.F. DE BENSAFRIM E BARÃO DE SÃO JOÃO</t>
  </si>
  <si>
    <t>AMEIXIAL</t>
  </si>
  <si>
    <t>QUELFES</t>
  </si>
  <si>
    <t>SÃO MARCOS DA SERRA</t>
  </si>
  <si>
    <t>SANTA LUZIA</t>
  </si>
  <si>
    <t>SAGRES</t>
  </si>
  <si>
    <t>MONTE GORDO</t>
  </si>
  <si>
    <t>FREINEDA</t>
  </si>
  <si>
    <t>FORNO TELHEIRO</t>
  </si>
  <si>
    <t>FIGUEIRÓ DA GRANJA</t>
  </si>
  <si>
    <t>FOLGOSINHO</t>
  </si>
  <si>
    <t>ALVENDRE</t>
  </si>
  <si>
    <t>MANTEIGAS (SÃO PEDRO)</t>
  </si>
  <si>
    <t>CORISCADA</t>
  </si>
  <si>
    <t>LAMEGAL</t>
  </si>
  <si>
    <t>ALDEIA DA PONTE</t>
  </si>
  <si>
    <t>LORIGA</t>
  </si>
  <si>
    <t>COGULA</t>
  </si>
  <si>
    <t>CEDOVIM</t>
  </si>
  <si>
    <t>BENEDITA</t>
  </si>
  <si>
    <t>PELMÁ</t>
  </si>
  <si>
    <t>CHÃO DE COUCE</t>
  </si>
  <si>
    <t>SÃO MAMEDE</t>
  </si>
  <si>
    <t>PÓ</t>
  </si>
  <si>
    <t>CARVALHAL BENFEITO</t>
  </si>
  <si>
    <t>CAMPELO</t>
  </si>
  <si>
    <t>VALADO DOS FRADES</t>
  </si>
  <si>
    <t>OLHO MARINHO</t>
  </si>
  <si>
    <t>VILA FACAIA</t>
  </si>
  <si>
    <t>FERREL</t>
  </si>
  <si>
    <t>CARNIDE</t>
  </si>
  <si>
    <t>JUNCAL</t>
  </si>
  <si>
    <t>OLHALVO</t>
  </si>
  <si>
    <t>CARDOSAS</t>
  </si>
  <si>
    <t>AVEIRAS DE CIMA</t>
  </si>
  <si>
    <t>VERMELHA</t>
  </si>
  <si>
    <t>U.F. DE CARCAVELOS E PAREDE</t>
  </si>
  <si>
    <t>BEATO</t>
  </si>
  <si>
    <t>SANTA BÁRBARA</t>
  </si>
  <si>
    <t>ERICEIRA</t>
  </si>
  <si>
    <t>Odivelas</t>
  </si>
  <si>
    <t>U.F. ALGÉS, LINDA-A-VELHA E CRUZ QUEBRADA-DAFUNDO</t>
  </si>
  <si>
    <t>RIO DE MOURO</t>
  </si>
  <si>
    <t>SOBRAL DE MONTE AGRAÇO</t>
  </si>
  <si>
    <t>RAMALHAL</t>
  </si>
  <si>
    <t>U.F. ALHANDRA, SÃO JOÃO DOS MONTES E CALHANDRIZ</t>
  </si>
  <si>
    <t>ENCOSTA DO SOL</t>
  </si>
  <si>
    <t>SEDA</t>
  </si>
  <si>
    <t>MOSTEIROS</t>
  </si>
  <si>
    <t>ERVEDAL</t>
  </si>
  <si>
    <t>MONTE DA PEDRA</t>
  </si>
  <si>
    <t>SÃO VICENTE E VENTOSA</t>
  </si>
  <si>
    <t>SÃO SATURNINO</t>
  </si>
  <si>
    <t>MARGEM</t>
  </si>
  <si>
    <t>SANTO ANTÓNIO DAS AREIAS</t>
  </si>
  <si>
    <t>SANTO ALEIXO</t>
  </si>
  <si>
    <t>FOROS DE ARRÃO</t>
  </si>
  <si>
    <t>FORTIOS</t>
  </si>
  <si>
    <t>SANTO AMARO</t>
  </si>
  <si>
    <t>FRIANDE</t>
  </si>
  <si>
    <t>BAGUIM DO MONTE (RIO TINTO)</t>
  </si>
  <si>
    <t>LODARES</t>
  </si>
  <si>
    <t>MILHEIRÓS</t>
  </si>
  <si>
    <t>SOALHÃES</t>
  </si>
  <si>
    <t>U.F. PERAFITA, LAVRA E SANTA CRUZ DO BISPO</t>
  </si>
  <si>
    <t>FERREIRA</t>
  </si>
  <si>
    <t>BALTAR</t>
  </si>
  <si>
    <t>LAUNDOS</t>
  </si>
  <si>
    <t>AVES</t>
  </si>
  <si>
    <t>AZURARA</t>
  </si>
  <si>
    <t>CANELAS</t>
  </si>
  <si>
    <t>U.F. DE ALVARELHOS E GUIDÕES</t>
  </si>
  <si>
    <t>MOURISCAS</t>
  </si>
  <si>
    <t>MOITAS VENDA</t>
  </si>
  <si>
    <t>FAZENDAS DE ALMEIRIM</t>
  </si>
  <si>
    <t>SANTO ESTÊVÃO</t>
  </si>
  <si>
    <t>VILA CHÃ DE OURIQUE</t>
  </si>
  <si>
    <t>CARREGUEIRA</t>
  </si>
  <si>
    <t>SANTA MARGARIDA DA COUTADA</t>
  </si>
  <si>
    <t>CHÃOS</t>
  </si>
  <si>
    <t>POMBALINHO</t>
  </si>
  <si>
    <t>CARVOEIRO</t>
  </si>
  <si>
    <t>FRÁGUAS</t>
  </si>
  <si>
    <t>U.F. DE GLÓRIA DO RIBATEJO E GRANHO</t>
  </si>
  <si>
    <t>ALCANEDE</t>
  </si>
  <si>
    <t>OLALHAS</t>
  </si>
  <si>
    <t>MEIA VIA</t>
  </si>
  <si>
    <t>TANCOS</t>
  </si>
  <si>
    <t>CAXARIAS</t>
  </si>
  <si>
    <t>COMPORTA</t>
  </si>
  <si>
    <t>SÃO FRANCISCO</t>
  </si>
  <si>
    <t>U.F. DE CAPARICA E TRAFARIA</t>
  </si>
  <si>
    <t>U.F. DE BARREIRO E LAVRADIO</t>
  </si>
  <si>
    <t>U.F. DE BAIXA DA BANHEIRA E VALE DA AMOREIRA</t>
  </si>
  <si>
    <t>U.F. DE ATALAIA E ALTO ESTANQUEIRO-JARDIA</t>
  </si>
  <si>
    <t>QUINTA DO ANJO</t>
  </si>
  <si>
    <t>CERCAL</t>
  </si>
  <si>
    <t>FERNÃO FERRO</t>
  </si>
  <si>
    <t>QUINTA DO CONDE</t>
  </si>
  <si>
    <t>SADO</t>
  </si>
  <si>
    <t>ÁZERE</t>
  </si>
  <si>
    <t>CRISTOVAL</t>
  </si>
  <si>
    <t>BARROÇAS E TAIAS</t>
  </si>
  <si>
    <t>COURA</t>
  </si>
  <si>
    <t>BRAVÃES</t>
  </si>
  <si>
    <t>FONTOURA</t>
  </si>
  <si>
    <t>AMONDE</t>
  </si>
  <si>
    <t>GONDARÉM</t>
  </si>
  <si>
    <t>PEGARINHOS</t>
  </si>
  <si>
    <t>OLIVEIRA</t>
  </si>
  <si>
    <t>São Cristóvão de Mondim de Basto</t>
  </si>
  <si>
    <t>CHÃ</t>
  </si>
  <si>
    <t>JOU</t>
  </si>
  <si>
    <t>SANTA MARINHA</t>
  </si>
  <si>
    <t>GOUVINHAS</t>
  </si>
  <si>
    <t>FONTES</t>
  </si>
  <si>
    <t>BOUÇOÃES</t>
  </si>
  <si>
    <t>BRAGADO</t>
  </si>
  <si>
    <t>ARROIOS</t>
  </si>
  <si>
    <t>OLIVEIRA DO CONDE</t>
  </si>
  <si>
    <t>CAMBRES</t>
  </si>
  <si>
    <t>BALDOS</t>
  </si>
  <si>
    <t>MARMELEIRA</t>
  </si>
  <si>
    <t>SENHORIM</t>
  </si>
  <si>
    <t>RIBEIRADIO</t>
  </si>
  <si>
    <t>GERMIL</t>
  </si>
  <si>
    <t>PENELA DA BEIRA</t>
  </si>
  <si>
    <t>PAUS</t>
  </si>
  <si>
    <t>SÃO JOÃO DE AREIAS</t>
  </si>
  <si>
    <t>NAGOZELO DO DOURO</t>
  </si>
  <si>
    <t>MANHOUCE</t>
  </si>
  <si>
    <t>MIOMA</t>
  </si>
  <si>
    <t>CHOSENDO</t>
  </si>
  <si>
    <t>CHAVÃES</t>
  </si>
  <si>
    <t>SÃO JOÃO DE TAROUCA</t>
  </si>
  <si>
    <t>TOURO</t>
  </si>
  <si>
    <t>CALDE</t>
  </si>
  <si>
    <t>FORNELO DO MONTE</t>
  </si>
  <si>
    <t>Arouca</t>
  </si>
  <si>
    <t>Cabeceiras de Basto</t>
  </si>
  <si>
    <t>Mirandela</t>
  </si>
  <si>
    <t>Oliveira do Hospital</t>
  </si>
  <si>
    <t>Covilhã</t>
  </si>
  <si>
    <t>Felgueiras</t>
  </si>
  <si>
    <t>Paredes de Coura</t>
  </si>
  <si>
    <t>Montalegre</t>
  </si>
  <si>
    <t>Cinfães</t>
  </si>
  <si>
    <t>U.F. DE TROFA, SEGADÃES E LAMAS DO VOUGA</t>
  </si>
  <si>
    <t>U.F. DE CANELAS E ESPIUNCA</t>
  </si>
  <si>
    <t>U.F. PINHEIRO DA BEMPOSTA, TRAVANCA E PALMAZ</t>
  </si>
  <si>
    <t>UCHA</t>
  </si>
  <si>
    <t>U.F. DE FERREIROS E GONDIZALVES</t>
  </si>
  <si>
    <t>RIO DOURO</t>
  </si>
  <si>
    <t>BASTO (SÃO CLEMENTE)</t>
  </si>
  <si>
    <t>ARÕES (SÃO ROMÃO)</t>
  </si>
  <si>
    <t>U.F. DE AROSA E CASTELÕES</t>
  </si>
  <si>
    <t>GARFE</t>
  </si>
  <si>
    <t>PARADA DO BOURO</t>
  </si>
  <si>
    <t>U.F. DE VALE (SÃO COSME), TELHADO E PORTELA</t>
  </si>
  <si>
    <t>VALDREU</t>
  </si>
  <si>
    <t>SILVARES</t>
  </si>
  <si>
    <t>TRAVANCA DE LAGOS</t>
  </si>
  <si>
    <t>PENA VERDE</t>
  </si>
  <si>
    <t>FRIDÃO</t>
  </si>
  <si>
    <t>GRILO</t>
  </si>
  <si>
    <t>U.F. DE GONDOMAR (SÃO COSME), VALBOM E JOVIM</t>
  </si>
  <si>
    <t>MARCO</t>
  </si>
  <si>
    <t>CROCA</t>
  </si>
  <si>
    <t>U.F. DE CARREIRA E REFOJOS DE RIBA DE AVE</t>
  </si>
  <si>
    <t>U.F. DE PORTELA E EXTREMO</t>
  </si>
  <si>
    <t>VADE (SÃO TOMÉ)</t>
  </si>
  <si>
    <t>OURA</t>
  </si>
  <si>
    <t>U.F. DE SÃO TOMÉ DO CASTELO E JUSTES</t>
  </si>
  <si>
    <t>MÕES</t>
  </si>
  <si>
    <t>NESPEREIRA</t>
  </si>
  <si>
    <t>PENUDE</t>
  </si>
  <si>
    <t>ÍNSUA</t>
  </si>
  <si>
    <t>PINHO</t>
  </si>
  <si>
    <t>SILVÃ DE CIMA</t>
  </si>
  <si>
    <t>10201 - PREPARAÇÃO DE PRODUTOS DA PESCA E DA AQUICULTURA</t>
  </si>
  <si>
    <t>AGRUPAMENTO EUROPEU DE INTERESSE ECONÓMICO COMERCIAL</t>
  </si>
  <si>
    <t>ASSOCIAÇÃO DE SOLIDARIEDADE NO DOMÍNIO DA EDUCAÇÃO</t>
  </si>
  <si>
    <t> Registo Civil Predial Comercial e Automóvel de Nisa</t>
  </si>
  <si>
    <t>de Barcelos</t>
  </si>
  <si>
    <t>de Águeda</t>
  </si>
  <si>
    <t>de Caldas da Rainha</t>
  </si>
  <si>
    <t>de Moura</t>
  </si>
  <si>
    <t>R. Dr. Cândido Guerreiro, 45 - 1º Edíficio Nascente 8000 - 318 FARO</t>
  </si>
  <si>
    <t>LANHELAS</t>
  </si>
  <si>
    <t>CTE Vila Nova de Famalicão</t>
  </si>
  <si>
    <t>Serviço de Emprego de Vila Nova de Famalicão</t>
  </si>
  <si>
    <t>SE Vila Nova de Famalicão</t>
  </si>
  <si>
    <t>N-EMVF</t>
  </si>
  <si>
    <t>Alameda Padre Manuel Simões, 222</t>
  </si>
  <si>
    <t>Vila Nova de Famalicão</t>
  </si>
  <si>
    <t>4760286</t>
  </si>
  <si>
    <t>252219640</t>
  </si>
  <si>
    <t>se.famalicao@iefp.pt</t>
  </si>
  <si>
    <t>VALONGO DO VOUGA</t>
  </si>
  <si>
    <t>RIBEIRA DE FRÁGUAS</t>
  </si>
  <si>
    <t>SANGALHOS</t>
  </si>
  <si>
    <t>FERMEDO</t>
  </si>
  <si>
    <t>OLIVEIRINHA</t>
  </si>
  <si>
    <t>SÃO MARTINHO DE SARDOURA</t>
  </si>
  <si>
    <t>U.F. DE ANTA E GUETIM</t>
  </si>
  <si>
    <t>U.F. DE BEDUÍDO E VEIROS</t>
  </si>
  <si>
    <t>FIÃES</t>
  </si>
  <si>
    <t>ÍLHAVO (SÃO SALVADOR)</t>
  </si>
  <si>
    <t>PAMPILHOSA</t>
  </si>
  <si>
    <t>TORREIRA</t>
  </si>
  <si>
    <t>U.F. DE BUSTOS, TROVISCAL E MAMARROSA</t>
  </si>
  <si>
    <t>VÁLEGA</t>
  </si>
  <si>
    <t>SOSA</t>
  </si>
  <si>
    <t>JUNQUEIRA</t>
  </si>
  <si>
    <t>U.F. DE ALJUSTREL E RIO DE MOINHOS</t>
  </si>
  <si>
    <t>ALDEIA DOS FERNANDES</t>
  </si>
  <si>
    <t>U.F. de Beja (Santiago Maior e São João Baptista)</t>
  </si>
  <si>
    <t>U.F. DE CASTRO VERDE E CASÉVEL</t>
  </si>
  <si>
    <t>VILA RUIVA</t>
  </si>
  <si>
    <t>U.F. DE FERREIRA DO ALENTEJO E CANHESTROS</t>
  </si>
  <si>
    <t xml:space="preserve">U.F. DE MOURA </t>
  </si>
  <si>
    <t>SÃO MARTINHO DAS AMOREIRAS</t>
  </si>
  <si>
    <t>U.F. DE PANOIAS E CONCEIÇÃO</t>
  </si>
  <si>
    <t>U.F. DE SERPA (SALVADOR E SANTA MARIA)</t>
  </si>
  <si>
    <t>VILA DE FRADES</t>
  </si>
  <si>
    <t>CARRAZEDO</t>
  </si>
  <si>
    <t>AIRÓ</t>
  </si>
  <si>
    <t>FIGUEIREDO</t>
  </si>
  <si>
    <t>CODEÇOSO</t>
  </si>
  <si>
    <t>VILA CHÃ</t>
  </si>
  <si>
    <t>FORNELOS</t>
  </si>
  <si>
    <t>BRITO</t>
  </si>
  <si>
    <t>LOUREDO</t>
  </si>
  <si>
    <t>CRUZ</t>
  </si>
  <si>
    <t>COUCIEIRO</t>
  </si>
  <si>
    <t xml:space="preserve">U.F. DE CALDAS DE VIZELA </t>
  </si>
  <si>
    <t>VILAR CHÃO</t>
  </si>
  <si>
    <t>CARRAGOSA</t>
  </si>
  <si>
    <t>MARZAGÃO</t>
  </si>
  <si>
    <t>U.F. DE LAGOAÇA E FORNOS</t>
  </si>
  <si>
    <t>CHACIM</t>
  </si>
  <si>
    <t>ALVITES</t>
  </si>
  <si>
    <t>BRUNHOSO</t>
  </si>
  <si>
    <t>CASTEDO</t>
  </si>
  <si>
    <t>SAMÕES</t>
  </si>
  <si>
    <t>PINELO</t>
  </si>
  <si>
    <t>EDRAL</t>
  </si>
  <si>
    <t>U.F. DE BELMONTE E COLMEAL DA TORRE</t>
  </si>
  <si>
    <t>DOMINGUIZO</t>
  </si>
  <si>
    <t>ALPEDRINHA</t>
  </si>
  <si>
    <t>OLEDO</t>
  </si>
  <si>
    <t>MADEIRÃ</t>
  </si>
  <si>
    <t>MEIMOA</t>
  </si>
  <si>
    <t>U.F. DE SOBREIRA FORMOSA E ALVITO DA BEIRA</t>
  </si>
  <si>
    <t>PEDRÓGÃO PEQUENO</t>
  </si>
  <si>
    <t>VILA VELHA DE RÓDÃO</t>
  </si>
  <si>
    <t>FEBRES</t>
  </si>
  <si>
    <t>CERNACHE</t>
  </si>
  <si>
    <t>ZAMBUJAL</t>
  </si>
  <si>
    <t>TAVAREDE</t>
  </si>
  <si>
    <t>U.F. DE CADAFAZ E COLMEAL</t>
  </si>
  <si>
    <t>U.F. DE LOUSÃ E VILARINHO</t>
  </si>
  <si>
    <t>PRAIA DE MIRA</t>
  </si>
  <si>
    <t>U.F. DE SEMIDE E RIO VIDE</t>
  </si>
  <si>
    <t>MEÃS DO CAMPO</t>
  </si>
  <si>
    <t>BOBADELA</t>
  </si>
  <si>
    <t>U.F. DE SÃO MIGUEL, SANTA EUFÉMIA E RABAÇAL</t>
  </si>
  <si>
    <t>SAMUEL</t>
  </si>
  <si>
    <t>MOURONHO</t>
  </si>
  <si>
    <t>SÃO MIGUEL DE POIARES</t>
  </si>
  <si>
    <t xml:space="preserve">U.F. DE ALANDROAL </t>
  </si>
  <si>
    <t>U.F. DE GAFANHOEIRA (SÃO PEDRO) E SABUGUEIRO</t>
  </si>
  <si>
    <t>BORBA (SÃO BARTOLOMEU)</t>
  </si>
  <si>
    <t>SÃO DOMINGOS DE ANA LOURA</t>
  </si>
  <si>
    <t>SÃO MIGUEL DE MACHEDE</t>
  </si>
  <si>
    <t>CIBORRO</t>
  </si>
  <si>
    <t>PAVIA</t>
  </si>
  <si>
    <t>VERA CRUZ</t>
  </si>
  <si>
    <t>U.F. DE CAMPO E CAMPINHO</t>
  </si>
  <si>
    <t>NOSSA SENHORA DA CONCEIÇÃO E SÃO BARTOLOMEU</t>
  </si>
  <si>
    <t>ALBUFEIRA E OLHOS DE ÁGUA</t>
  </si>
  <si>
    <t>U.F. DE ALCOUTIM E PEREIRO</t>
  </si>
  <si>
    <t>ROGIL</t>
  </si>
  <si>
    <t>ALTURA</t>
  </si>
  <si>
    <t>U.F. DE FARO (SÉ E SÃO PEDRO)</t>
  </si>
  <si>
    <t>U.F. DE LAGOA E CARVOEIRO</t>
  </si>
  <si>
    <t>São Gonçalo de Lagos</t>
  </si>
  <si>
    <t>BOLIQUEIME</t>
  </si>
  <si>
    <t>U.F. DE MONCARAPACHO E FUSETA</t>
  </si>
  <si>
    <t>U.F. DE CONCEIÇÃO E CABANAS DE TAVIRA</t>
  </si>
  <si>
    <t>VILA DO BISPO E RAPOSEIRA</t>
  </si>
  <si>
    <t>FREIXO</t>
  </si>
  <si>
    <t>LAJEOSA DO MONDEGO</t>
  </si>
  <si>
    <t>MATA DE LOBOS</t>
  </si>
  <si>
    <t>VALE DE AMOREIRA</t>
  </si>
  <si>
    <t>LONGROIVA</t>
  </si>
  <si>
    <t>LAMEIRAS</t>
  </si>
  <si>
    <t>CÓTIMOS</t>
  </si>
  <si>
    <t>CHÃS</t>
  </si>
  <si>
    <t>CELA</t>
  </si>
  <si>
    <t>POUSAFLORES</t>
  </si>
  <si>
    <t>GOLPILHEIRA</t>
  </si>
  <si>
    <t>U.F. DO BOMBARRAL E VALE COVO</t>
  </si>
  <si>
    <t>FOZ DO ARELHO</t>
  </si>
  <si>
    <t>U.F. DE FIGUEIRÓ DOS VINHOS E BAIRRADAS</t>
  </si>
  <si>
    <t>COIMBRÃO</t>
  </si>
  <si>
    <t>VAU</t>
  </si>
  <si>
    <t>CARRIÇO</t>
  </si>
  <si>
    <t>MIRA DE AIRE</t>
  </si>
  <si>
    <t>OTA</t>
  </si>
  <si>
    <t>SANTIAGO DOS VELHOS</t>
  </si>
  <si>
    <t>VILAR</t>
  </si>
  <si>
    <t>U.F. DE CASCAIS E ESTORIL</t>
  </si>
  <si>
    <t>BENFICA</t>
  </si>
  <si>
    <t>LOUSA</t>
  </si>
  <si>
    <t>VIMEIRO</t>
  </si>
  <si>
    <t>U.F. DE CARNAXIDE E QUEIJAS</t>
  </si>
  <si>
    <t>CASAL DE CAMBRA</t>
  </si>
  <si>
    <t>SÃO PEDRO DA CADEIRA</t>
  </si>
  <si>
    <t>U.F. DE ALVERCA DO RIBATEJO E SOBRALINHO</t>
  </si>
  <si>
    <t>FALAGUEIRA-VENDA NOVA</t>
  </si>
  <si>
    <t>CUNHEIRA</t>
  </si>
  <si>
    <t>FIGUEIRA E BARROS</t>
  </si>
  <si>
    <t>U.F. CRATO E MÁRTIRES, FLOR DA ROSA E VALE DO PESO</t>
  </si>
  <si>
    <t>ASSUNÇÃO, AJUDA, SALVADOR E SANTO ILDEFONSO</t>
  </si>
  <si>
    <t>U.F. DE GAVIÃO E ATALAIA</t>
  </si>
  <si>
    <t>SÃO SALVADOR DA ARAMENHA</t>
  </si>
  <si>
    <t>VAIAMONTE</t>
  </si>
  <si>
    <t>SÃO MATIAS</t>
  </si>
  <si>
    <t>LONGOMEL</t>
  </si>
  <si>
    <t>URRA</t>
  </si>
  <si>
    <t>MACIEIRA</t>
  </si>
  <si>
    <t>MOREIRA</t>
  </si>
  <si>
    <t>SOBRETÂMEGA</t>
  </si>
  <si>
    <t>U.F. SÃO MAMEDE DE INFESTA E SENHORA DA HORA</t>
  </si>
  <si>
    <t>FIGUEIRÓ</t>
  </si>
  <si>
    <t>BEIRE</t>
  </si>
  <si>
    <t>CABEÇA SANTA</t>
  </si>
  <si>
    <t>RAMALDE</t>
  </si>
  <si>
    <t>RATES</t>
  </si>
  <si>
    <t>U.F. DE CAMPO E SOBRADO</t>
  </si>
  <si>
    <t>FAJOZES</t>
  </si>
  <si>
    <t>CANIDELO</t>
  </si>
  <si>
    <t>U.F. DE BOUGADO (SÃO MARTINHO E SANTIAGO)</t>
  </si>
  <si>
    <t>PEGO</t>
  </si>
  <si>
    <t>MONSANTO</t>
  </si>
  <si>
    <t>RAPOSA</t>
  </si>
  <si>
    <t>BARROSA</t>
  </si>
  <si>
    <t>VALE DA PEDRA</t>
  </si>
  <si>
    <t>U.F. DA CHAMUSCA E PINHEIRO GRANDE</t>
  </si>
  <si>
    <t>BISCAINHO</t>
  </si>
  <si>
    <t>ENVENDOS</t>
  </si>
  <si>
    <t>U.F. SALVATERRA DE MAGOS E FOROS DE SALVATERRA</t>
  </si>
  <si>
    <t>ALCANHÕES</t>
  </si>
  <si>
    <t>VALHASCOS</t>
  </si>
  <si>
    <t>PAIALVO</t>
  </si>
  <si>
    <t>ESPITE</t>
  </si>
  <si>
    <t xml:space="preserve">U.F. DE ALCÁCER DO SAL </t>
  </si>
  <si>
    <t>U.F. DE CHARNECA DE CAPARICA E SOBREDA</t>
  </si>
  <si>
    <t>U.F. DE PALHAIS E COINA</t>
  </si>
  <si>
    <t>U.F. DE GRÂNDOLA E SANTA MARGARIDA DA SERRA</t>
  </si>
  <si>
    <t>U.F. DE GAIO-ROSÁRIO E SARILHOS PEQUENOS</t>
  </si>
  <si>
    <t>U.F. DE MONTIJO E AFONSOEIRO</t>
  </si>
  <si>
    <t>U.F. DE POCEIRÃO E MARATECA</t>
  </si>
  <si>
    <t>ERMIDAS-SADO</t>
  </si>
  <si>
    <t>U.F. SEIXAL, ARRENTELA E ALDEIA DE PAIO PIRES</t>
  </si>
  <si>
    <t>U.F. DE AZEITÃO (SÃO LOURENÇO E SÃO SIMÃO)</t>
  </si>
  <si>
    <t>CABANA MAIOR</t>
  </si>
  <si>
    <t>BELA</t>
  </si>
  <si>
    <t>CUNHA</t>
  </si>
  <si>
    <t>BRITELO</t>
  </si>
  <si>
    <t>BEIRAL DO LIMA</t>
  </si>
  <si>
    <t>FRIESTAS</t>
  </si>
  <si>
    <t>ANHA</t>
  </si>
  <si>
    <t>LOIVO</t>
  </si>
  <si>
    <t>PINHÃO</t>
  </si>
  <si>
    <t>CIMO DE VILA DA CASTANHEIRA</t>
  </si>
  <si>
    <t>VILA MARIM</t>
  </si>
  <si>
    <t>VILAR DE FERREIROS</t>
  </si>
  <si>
    <t>COVELO DO GERÊS</t>
  </si>
  <si>
    <t>VILARINHO DOS FREIRES</t>
  </si>
  <si>
    <t>U.F. DE CERVA E LIMÕES</t>
  </si>
  <si>
    <t>PARADA DE PINHÃO</t>
  </si>
  <si>
    <t>MEDRÕES</t>
  </si>
  <si>
    <t>CANAVESES</t>
  </si>
  <si>
    <t>CAPELUDOS</t>
  </si>
  <si>
    <t>CAMPEÃ</t>
  </si>
  <si>
    <t>FONTELO</t>
  </si>
  <si>
    <t>PARADA</t>
  </si>
  <si>
    <t>CUJÓ</t>
  </si>
  <si>
    <t>FERREIRIM</t>
  </si>
  <si>
    <t>CABAÇOS</t>
  </si>
  <si>
    <t>PALA</t>
  </si>
  <si>
    <t>VILAR SECO</t>
  </si>
  <si>
    <t>SÃO JOÃO DA SERRA</t>
  </si>
  <si>
    <t>PÓVOA DE PENELA</t>
  </si>
  <si>
    <t>U.F. DE OVOA E VIMIEIRO</t>
  </si>
  <si>
    <t>DESEJOSA</t>
  </si>
  <si>
    <t>VÁRZEA DA SERRA</t>
  </si>
  <si>
    <t>DARDAVAZ</t>
  </si>
  <si>
    <t>QUEIRÃ</t>
  </si>
  <si>
    <t>Celorico de Basto</t>
  </si>
  <si>
    <t>Pampilhosa da Serra</t>
  </si>
  <si>
    <t>Fornos de Algodres</t>
  </si>
  <si>
    <t>Pombal</t>
  </si>
  <si>
    <t>Gondomar</t>
  </si>
  <si>
    <t>Ponte da Barca</t>
  </si>
  <si>
    <t>Peso da Régua</t>
  </si>
  <si>
    <t>Lamego</t>
  </si>
  <si>
    <t>U.F. DO PRÉSTIMO E MACIEIRA DE ALCOBA</t>
  </si>
  <si>
    <t>U.F. DE COVELO DE PAIVÓ E JANARDE</t>
  </si>
  <si>
    <t>TALHADAS</t>
  </si>
  <si>
    <t>U.F. DE GUISANDE E OLIVEIRA (SÃO PEDRO)</t>
  </si>
  <si>
    <t>U.F. DE ALVITE E PASSOS</t>
  </si>
  <si>
    <t>U.F. DE ATÃES E RENDUFE</t>
  </si>
  <si>
    <t>GERAZ DO MINHO</t>
  </si>
  <si>
    <t>VALE (SÃO MARTINHO)</t>
  </si>
  <si>
    <t>U.F. DE ERVEDAL E VILA FRANCA DA BEIRA</t>
  </si>
  <si>
    <t>SÃO JOÃO DA BOA VISTA</t>
  </si>
  <si>
    <t>U.F. DE SOUTO DE AGUIAR DA BEIRA E VALVERDE</t>
  </si>
  <si>
    <t>GOUVEIA (SÃO SIMÃO)</t>
  </si>
  <si>
    <t>LOIVOS DO MONTE</t>
  </si>
  <si>
    <t>REGILDE</t>
  </si>
  <si>
    <t>U.F. DE MELRES E MEDAS</t>
  </si>
  <si>
    <t>PAREDES DE VIADORES E MANHUNCELOS</t>
  </si>
  <si>
    <t>EJA</t>
  </si>
  <si>
    <t>VILA NOVA DO CAMPO</t>
  </si>
  <si>
    <t>Planalto de Monforte (U.F. de Oucidres e Bobadela)</t>
  </si>
  <si>
    <t>MOLEDO</t>
  </si>
  <si>
    <t>OLIVEIRA DO DOURO</t>
  </si>
  <si>
    <t>U.F. DE BIGORNE, MAGUEIJA E PRETAROUCA</t>
  </si>
  <si>
    <t>FREIXIOSA</t>
  </si>
  <si>
    <t>LUSINDE</t>
  </si>
  <si>
    <t>SUL</t>
  </si>
  <si>
    <t>U.F. DE ROMÃS, DECERMILO E VILA LONGA</t>
  </si>
  <si>
    <t>10202 - CONGELAÇÃO DE PRODUTOS DA PESCA E DA AQUICULTURA</t>
  </si>
  <si>
    <t>ASSOCIAÇÃO DE SOLIDARIEDADE SOCIAL DE ACTIVIDADES ECONÓMICAS</t>
  </si>
  <si>
    <t> Registo Civil Predial Comercial e Automóvel de Peso da Régua</t>
  </si>
  <si>
    <t>de Basto</t>
  </si>
  <si>
    <t>de Aveiro</t>
  </si>
  <si>
    <t>de Cascais</t>
  </si>
  <si>
    <t>de Ourique</t>
  </si>
  <si>
    <t>Telefone / Fax 
28 915 26 00 / 289 89 01 01</t>
  </si>
  <si>
    <t>RIBA DE ÂNCORA</t>
  </si>
  <si>
    <t>CTE Tâmega e Sousa</t>
  </si>
  <si>
    <t>Serviço de Emprego de Amarante</t>
  </si>
  <si>
    <t>SE Amarante</t>
  </si>
  <si>
    <t>N-EMTS</t>
  </si>
  <si>
    <t>Rua João Pinto Ribeiro, 52</t>
  </si>
  <si>
    <t>4600084</t>
  </si>
  <si>
    <t>255131430</t>
  </si>
  <si>
    <t>se.amarante@iefp.pt</t>
  </si>
  <si>
    <t>SÃO LOURENÇO DO BAIRRO</t>
  </si>
  <si>
    <t>MANSORES</t>
  </si>
  <si>
    <t>SÃO BERNARDO</t>
  </si>
  <si>
    <t>U.F. DE RAIVA, PEDORIDO E PARAÍSO</t>
  </si>
  <si>
    <t>VACARIÇA</t>
  </si>
  <si>
    <t>MACIEIRA DE SARNES</t>
  </si>
  <si>
    <t>U.F. OVAR,S.JOÃO,ARADA,S.VICENTE DE PEREIRA JUSÃ</t>
  </si>
  <si>
    <t>SANTO ANDRÉ DE VAGOS</t>
  </si>
  <si>
    <t>MACIEIRA DE CAMBRA</t>
  </si>
  <si>
    <t>U.F. DE ALMODÔVAR E GRAÇA DOS PADRÕES</t>
  </si>
  <si>
    <t>BERINGEL</t>
  </si>
  <si>
    <t>SANTANA DE CAMBAS</t>
  </si>
  <si>
    <t>U.F. DE SAFARA E SANTO ALEIXO DA RESTAURAÇÃO</t>
  </si>
  <si>
    <t>VILA NOVA DE MILFONTES</t>
  </si>
  <si>
    <t>U.F. VILA NOVA DE SÃO BENTO E VALE DE VARGO</t>
  </si>
  <si>
    <t>ALDREU</t>
  </si>
  <si>
    <t>GUALTAR</t>
  </si>
  <si>
    <t>FERVENÇA</t>
  </si>
  <si>
    <t>U.F. DE APÚLIA E FÃO</t>
  </si>
  <si>
    <t>GOLÃES</t>
  </si>
  <si>
    <t>CALDELAS</t>
  </si>
  <si>
    <t>GONDORIZ</t>
  </si>
  <si>
    <t>MOSTEIRO</t>
  </si>
  <si>
    <t>DELÃES</t>
  </si>
  <si>
    <t>DOSSÃOS</t>
  </si>
  <si>
    <t>U.F. DE TAGILDE E VIZELA (SÃO PAIO)</t>
  </si>
  <si>
    <t>VILARELHOS</t>
  </si>
  <si>
    <t>CASTRO DE AVELÃS</t>
  </si>
  <si>
    <t>PARAMBOS</t>
  </si>
  <si>
    <t>CORTIÇOS</t>
  </si>
  <si>
    <t>PALAÇOULO</t>
  </si>
  <si>
    <t>BOUÇA</t>
  </si>
  <si>
    <t>HORTA DA VILARIÇA</t>
  </si>
  <si>
    <t>SAMPAIO</t>
  </si>
  <si>
    <t>SANTULHÃO</t>
  </si>
  <si>
    <t>EDROSA</t>
  </si>
  <si>
    <t>LARDOSA</t>
  </si>
  <si>
    <t>ERADA</t>
  </si>
  <si>
    <t>PENHA GARCIA</t>
  </si>
  <si>
    <t>PIÓDÃO</t>
  </si>
  <si>
    <t>MURTEDE</t>
  </si>
  <si>
    <t>SANTO ANTÓNIO DOS OLIVAIS</t>
  </si>
  <si>
    <t>U.F. DE CONDEIXA-A-VELHA E CONDEIXA-A-NOVA</t>
  </si>
  <si>
    <t>PEREIRA</t>
  </si>
  <si>
    <t>PESSEGUEIRO</t>
  </si>
  <si>
    <t>SAZES DO LORVÃO</t>
  </si>
  <si>
    <t>U.F. DE SÃO GREGÓRIO E SANTA JUSTA</t>
  </si>
  <si>
    <t>VEIROS</t>
  </si>
  <si>
    <t>TORRE DE COELHEIROS</t>
  </si>
  <si>
    <t>FOROS DE VALE DE FIGUEIRA</t>
  </si>
  <si>
    <t>U.F. DE AMIEIRA E ALQUEVA</t>
  </si>
  <si>
    <t>QUARTEIRA</t>
  </si>
  <si>
    <t>U.F. DE ALCANTARILHA E PÊRA</t>
  </si>
  <si>
    <t>U.F. DE LUZ DE TAVIRA E SANTO ESTÊVÃO</t>
  </si>
  <si>
    <t>FORNINHOS</t>
  </si>
  <si>
    <t>MALHADA SORDA</t>
  </si>
  <si>
    <t>VERMIOSA</t>
  </si>
  <si>
    <t>PAÇOS DA SERRA</t>
  </si>
  <si>
    <t>AVELÃS DA RIBEIRA</t>
  </si>
  <si>
    <t>MARIALVA</t>
  </si>
  <si>
    <t>MANIGOTO</t>
  </si>
  <si>
    <t>ALFAIATES</t>
  </si>
  <si>
    <t>PINHANÇOS</t>
  </si>
  <si>
    <t>CUSTÓIAS</t>
  </si>
  <si>
    <t>ÉVORA DE ALCOBAÇA</t>
  </si>
  <si>
    <t>SANTIAGO DA GUARDA</t>
  </si>
  <si>
    <t>LANDAL</t>
  </si>
  <si>
    <t>MACEIRA</t>
  </si>
  <si>
    <t>GAEIRAS</t>
  </si>
  <si>
    <t>LOURIÇAL</t>
  </si>
  <si>
    <t>PEDREIRAS</t>
  </si>
  <si>
    <t>VENTOSA</t>
  </si>
  <si>
    <t>VALE DO PARAÍSO</t>
  </si>
  <si>
    <t>U.F. DO CADAVAL E PÊRO MONIZ</t>
  </si>
  <si>
    <t>CAMPOLIDE</t>
  </si>
  <si>
    <t>U.F. DE MOSCAVIDE E PORTELA</t>
  </si>
  <si>
    <t>RIBAMAR</t>
  </si>
  <si>
    <t>MILHARADO</t>
  </si>
  <si>
    <t>U.F. OEIRAS,SÃO JULIÃO DA BARRA,PAÇO DE ARCOS E CAXIAS</t>
  </si>
  <si>
    <t>U.F. DE AGUALVA E MIRA-SINTRA</t>
  </si>
  <si>
    <t>SILVEIRA</t>
  </si>
  <si>
    <t>U.F. DE CASTANHEIRA DO RIBATEJO E CACHOEIRAS</t>
  </si>
  <si>
    <t>MINA DE ÁGUA</t>
  </si>
  <si>
    <t>U.F. DE ALCÓRREGO E MARANHÃO</t>
  </si>
  <si>
    <t>CAIA, SÃO PEDRO E ALCÁÇOVA</t>
  </si>
  <si>
    <t>TOLOSA</t>
  </si>
  <si>
    <t>U.F. DE PONTE DE SOR, TRAMAGA E VALE DE AÇOR</t>
  </si>
  <si>
    <t>U.F. DA SÉ E SÃO LOURENÇO</t>
  </si>
  <si>
    <t>GONDAR</t>
  </si>
  <si>
    <t>MEINEDO</t>
  </si>
  <si>
    <t>SÃO PEDRO FINS</t>
  </si>
  <si>
    <t>TABUADO</t>
  </si>
  <si>
    <t>FREAMUNDE</t>
  </si>
  <si>
    <t>CETE</t>
  </si>
  <si>
    <t>U.F. DE ALDOAR, FOZ DO DOURO E NEVOGILDE</t>
  </si>
  <si>
    <t>U.F. DE AVER-O-MAR, AMORIM E TERROSO</t>
  </si>
  <si>
    <t>REBORDÕES</t>
  </si>
  <si>
    <t>GIÃO</t>
  </si>
  <si>
    <t>MADALENA</t>
  </si>
  <si>
    <t>U.F. DE CORONADO (SÃO ROMÃO E SÃO MAMEDE)</t>
  </si>
  <si>
    <t>SERRA DE SANTO ANTÓNIO</t>
  </si>
  <si>
    <t>U.F. DO CARTAXO E VALE DA PINTA</t>
  </si>
  <si>
    <t>U.F. DE PARREIRA E CHOUTO</t>
  </si>
  <si>
    <t>SANTANA DO MATO</t>
  </si>
  <si>
    <t>IGREJA NOVA DO SOBRAL</t>
  </si>
  <si>
    <t>ORTIGA</t>
  </si>
  <si>
    <t>SÃO PEDRO DE TOMAR</t>
  </si>
  <si>
    <t>RIACHOS</t>
  </si>
  <si>
    <t>FÁTIMA</t>
  </si>
  <si>
    <t>U.F. DE LARANJEIRO E FEIJÓ</t>
  </si>
  <si>
    <t>U.F. DE PEGÕES</t>
  </si>
  <si>
    <t>SANTO ANDRÉ</t>
  </si>
  <si>
    <t>U.F. DE SETÚBAL</t>
  </si>
  <si>
    <t>CABREIRO</t>
  </si>
  <si>
    <t>GAVE</t>
  </si>
  <si>
    <t>CAMBESES</t>
  </si>
  <si>
    <t>INFESTA</t>
  </si>
  <si>
    <t>BERTIANDOS</t>
  </si>
  <si>
    <t>GANFEI</t>
  </si>
  <si>
    <t>AREOSA</t>
  </si>
  <si>
    <t>MENTRESTIDO</t>
  </si>
  <si>
    <t>SANFINS DO DOURO</t>
  </si>
  <si>
    <t>SAPIÃOS</t>
  </si>
  <si>
    <t>CURALHA</t>
  </si>
  <si>
    <t>MESÃO FRIO (SANTO ANDRÉ)</t>
  </si>
  <si>
    <t>U.F. DE CAMPANHÓ E PARADANÇA</t>
  </si>
  <si>
    <t>FERRAL</t>
  </si>
  <si>
    <t>VALONGO DE MILHAIS</t>
  </si>
  <si>
    <t>U.F. DE GALAFURA E COVELINHAS</t>
  </si>
  <si>
    <t>U.F. de Ribeira de Pena (Salvador) e Santo Aleixo de Além-Tâmega</t>
  </si>
  <si>
    <t>PAÇOS</t>
  </si>
  <si>
    <t>SEVER</t>
  </si>
  <si>
    <t>ERVÕES</t>
  </si>
  <si>
    <t>SOUTELO DE AGUIAR</t>
  </si>
  <si>
    <t>FOLHADELA</t>
  </si>
  <si>
    <t>QUEIMADA</t>
  </si>
  <si>
    <t>U.F. DE CURRELOS, PAPÍZIOS E SOBRAL</t>
  </si>
  <si>
    <t>GOSENDE</t>
  </si>
  <si>
    <t>MOIMENTA</t>
  </si>
  <si>
    <t>FERREIROS DE AVÕES</t>
  </si>
  <si>
    <t>FORNOS DE MACEIRA DÃO</t>
  </si>
  <si>
    <t>SOBRAL</t>
  </si>
  <si>
    <t>SÃO VICENTE DE LAFÕES</t>
  </si>
  <si>
    <t>SOUTO</t>
  </si>
  <si>
    <t>SÃO CIPRIANO</t>
  </si>
  <si>
    <t>U.F. DE SANTA COMBA DÃO E COUTO DO MOSTEIRO</t>
  </si>
  <si>
    <t>FAIA</t>
  </si>
  <si>
    <t>GRANJA DO TEDO</t>
  </si>
  <si>
    <t>U.F. DE GOUVIÃES E UCANHA</t>
  </si>
  <si>
    <t>FERREIRÓS DO DÃO</t>
  </si>
  <si>
    <t>U.F. DE VILA NOVA DE PAIVA, ALHAIS E FRÁGUAS</t>
  </si>
  <si>
    <t>CAVERNÃES</t>
  </si>
  <si>
    <t>SÃO MIGUEL DO MATO</t>
  </si>
  <si>
    <t>Espinho</t>
  </si>
  <si>
    <t>Tábua</t>
  </si>
  <si>
    <t>Gouveia</t>
  </si>
  <si>
    <t>Lousada</t>
  </si>
  <si>
    <t>Ponte de Lima</t>
  </si>
  <si>
    <t>Ribeira de Pena</t>
  </si>
  <si>
    <t>Mangualde</t>
  </si>
  <si>
    <t>U.F. DE CEDRIM E PARADELA</t>
  </si>
  <si>
    <t>U.F. DE REAL, DUME E SEMELHE</t>
  </si>
  <si>
    <t>U.F. DE GONDIÃES E VILAR DE CUNHAS</t>
  </si>
  <si>
    <t>U.F. DE BRITEIROS SANTO ESTÊVÃO E DONIM</t>
  </si>
  <si>
    <t>MONSUL</t>
  </si>
  <si>
    <t>VERMOIM</t>
  </si>
  <si>
    <t>U.F. DE PINHEIRO DE COJA E MEDA DE MOUROS</t>
  </si>
  <si>
    <t>MANCELOS</t>
  </si>
  <si>
    <t>U.F. DE ANCEDE E RIBADOURO</t>
  </si>
  <si>
    <t>SENDIM</t>
  </si>
  <si>
    <t>PENHALONGA E PAÇOS DE GAIOLO</t>
  </si>
  <si>
    <t>LAGARES E FIGUEIRA</t>
  </si>
  <si>
    <t>SABROSO DE AGUIAR</t>
  </si>
  <si>
    <t>PEPIM</t>
  </si>
  <si>
    <t>SÃO CRISTÓVÃO DE NOGUEIRA</t>
  </si>
  <si>
    <t>QUINTELA DE AZURARA</t>
  </si>
  <si>
    <t>PINDO</t>
  </si>
  <si>
    <t>U.F. DE CARVALHAIS E CANDAL</t>
  </si>
  <si>
    <t>10203 - CONSERVAÇÃO DE PRODUTOS DA PESCA E DA AQUICULTURA EM AZEITE E OUTROS ÓLEOS VEGETAIS E OUTROS MOLHOS</t>
  </si>
  <si>
    <t>ASSOCIAÇÃO DE REGANTES E BENEFICIÁRIOS</t>
  </si>
  <si>
    <t>ASSOCIAÇÃO EMPRESARIAL</t>
  </si>
  <si>
    <t> Registo Civil Predial Comercial e Cartório Notarial de Crato</t>
  </si>
  <si>
    <t>de Bragança</t>
  </si>
  <si>
    <t>de Castelo Branco</t>
  </si>
  <si>
    <t>de Loures</t>
  </si>
  <si>
    <t>de Portalegre</t>
  </si>
  <si>
    <t>Email 
delegacao.algarve@iefp.pt</t>
  </si>
  <si>
    <t>SEIXAS</t>
  </si>
  <si>
    <t>CTE Matosinhos</t>
  </si>
  <si>
    <t>Serviço de Emprego de Matosinhos</t>
  </si>
  <si>
    <t>SE Matosinhos</t>
  </si>
  <si>
    <t>N-EMMT</t>
  </si>
  <si>
    <t>Rua António Carneiro nº 97</t>
  </si>
  <si>
    <t>Matosinhos</t>
  </si>
  <si>
    <t>4450047</t>
  </si>
  <si>
    <t>220989230</t>
  </si>
  <si>
    <t>ce.matosinhos@iefp.pt</t>
  </si>
  <si>
    <t>U.F. DE BARRÔ E AGUADA DE BAIXO</t>
  </si>
  <si>
    <t>SÃO JOÃO DE LOURE E FROSSOS</t>
  </si>
  <si>
    <t>VILA NOVA DE MONSARROS</t>
  </si>
  <si>
    <t>SÃO JACINTO</t>
  </si>
  <si>
    <t>U.F. DE SOBRADO E BAIRROS</t>
  </si>
  <si>
    <t>LOUROSA</t>
  </si>
  <si>
    <t>U.F. DA MEALHADA, VENTOSA DO BAIRRO E ANTES</t>
  </si>
  <si>
    <t>U.F. DE FONTE DE ANGEÃO E COVÃO DO LOBO</t>
  </si>
  <si>
    <t>ROGE</t>
  </si>
  <si>
    <t>U.F. DE SANTA CLARA-A-NOVA E GOMES AIRES</t>
  </si>
  <si>
    <t>CABEÇA GORDA</t>
  </si>
  <si>
    <t>SÃO JOÃO DOS CALDEIREIROS</t>
  </si>
  <si>
    <t>LUZIANES-GARE</t>
  </si>
  <si>
    <t>FISCAL</t>
  </si>
  <si>
    <t>ALVELOS</t>
  </si>
  <si>
    <t>MOREIRA DO CASTELO</t>
  </si>
  <si>
    <t>U.F. DE BELINHO E MAR</t>
  </si>
  <si>
    <t>MEDELO</t>
  </si>
  <si>
    <t>COSTA</t>
  </si>
  <si>
    <t>LANHOSO</t>
  </si>
  <si>
    <t>FREIRIZ</t>
  </si>
  <si>
    <t>VILARES DE VILARIÇA</t>
  </si>
  <si>
    <t>COELHOSO</t>
  </si>
  <si>
    <t>PEREIROS</t>
  </si>
  <si>
    <t>CORUJAS</t>
  </si>
  <si>
    <t>PICOTE</t>
  </si>
  <si>
    <t>CASTRO VICENTE</t>
  </si>
  <si>
    <t>LARINHO</t>
  </si>
  <si>
    <t>SANTA COMBA DE VILARIÇA</t>
  </si>
  <si>
    <t>FERRO</t>
  </si>
  <si>
    <t>BOGAS DE CIMA</t>
  </si>
  <si>
    <t>PROENÇA-A-VELHA</t>
  </si>
  <si>
    <t>ORVALHO</t>
  </si>
  <si>
    <t>SALVADOR</t>
  </si>
  <si>
    <t>TROVISCAL</t>
  </si>
  <si>
    <t>POMARES</t>
  </si>
  <si>
    <t>OURENTÃ</t>
  </si>
  <si>
    <t>SÃO JOÃO DO CAMPO</t>
  </si>
  <si>
    <t>U.F. DE SEBAL E BELIDE</t>
  </si>
  <si>
    <t>SÃO PEDRO</t>
  </si>
  <si>
    <t>SANTO VARÃO</t>
  </si>
  <si>
    <t>UNHAIS-O-VELHO</t>
  </si>
  <si>
    <t>U.F. DE FRIÚMES E PARADELA</t>
  </si>
  <si>
    <t>TAPÉUS</t>
  </si>
  <si>
    <t>U.F. DE ESTREMOZ (SANTA MARIA E SANTO ANDRÉ)</t>
  </si>
  <si>
    <t>CANAVIAIS</t>
  </si>
  <si>
    <t>U.F. DE CORTIÇADAS DE LAVRE E LAVRE</t>
  </si>
  <si>
    <t>U.F. DE SÃO BARTOLOMEU DO OUTEIRO E ORIOLA</t>
  </si>
  <si>
    <t>SALIR</t>
  </si>
  <si>
    <t>U.F. DE ALGOZ E TUNES</t>
  </si>
  <si>
    <t>U.F. DE TAVIRA (SANTA MARIA E SANTIAGO)</t>
  </si>
  <si>
    <t>NAVE DE HAVER</t>
  </si>
  <si>
    <t>MAÇAL DO CHÃO</t>
  </si>
  <si>
    <t>U.F. ALGODRES, VALE DE AFONSINHO E VILAR DE AMARGO</t>
  </si>
  <si>
    <t>RIBAMONDEGO</t>
  </si>
  <si>
    <t>BENESPERA</t>
  </si>
  <si>
    <t>POÇO DO CANTO</t>
  </si>
  <si>
    <t>SABUGUEIRO</t>
  </si>
  <si>
    <t>HORTA</t>
  </si>
  <si>
    <t>MAIORGA</t>
  </si>
  <si>
    <t>NADADOURO</t>
  </si>
  <si>
    <t>MILAGRES</t>
  </si>
  <si>
    <t>USSEIRA</t>
  </si>
  <si>
    <t>PELARIGA</t>
  </si>
  <si>
    <t>SÃO BENTO</t>
  </si>
  <si>
    <t>VILA VERDE DOS FRANCOS</t>
  </si>
  <si>
    <t>VILA NOVA DA RAINHA</t>
  </si>
  <si>
    <t>U.F. DE LAMAS E CERCAL</t>
  </si>
  <si>
    <t>U.F. DE SACAVÉM E PRIOR VELHO</t>
  </si>
  <si>
    <t>U.F. DE LOURINHÃ E ATALAIA</t>
  </si>
  <si>
    <t>SANTO ISIDORO</t>
  </si>
  <si>
    <t>U.F. ALMARGEM DO BISPO, PÊRO PINHEIRO E MONTELAVAR</t>
  </si>
  <si>
    <t>TURCIFAL</t>
  </si>
  <si>
    <t>U.F. DE PÓVOA DE SANTA IRIA E FORTE DA CASA</t>
  </si>
  <si>
    <t>VENTEIRA</t>
  </si>
  <si>
    <t>U.F. DE BENAVILA E VALONGO</t>
  </si>
  <si>
    <t>U.F. DE BARBACENA E VILA FERNANDO</t>
  </si>
  <si>
    <t>U.F. DE AREZ E AMIEIRA DO TEJO</t>
  </si>
  <si>
    <t>U.F. DE REGUENGO E SÃO JULIÃO</t>
  </si>
  <si>
    <t>JAZENTE</t>
  </si>
  <si>
    <t>SANTA MARINHA DO ZÊZERE</t>
  </si>
  <si>
    <t>NEVOGILDE</t>
  </si>
  <si>
    <t>VILA NOVA DA TELHA</t>
  </si>
  <si>
    <t>VILA BOA DO BISPO</t>
  </si>
  <si>
    <t>MEIXOMIL</t>
  </si>
  <si>
    <t>CRISTELO</t>
  </si>
  <si>
    <t>U.F. CEDOFEITA,S.ILDEFONSO,SÉ,MIRAGAIA,S.NICOLAU,VITÓR</t>
  </si>
  <si>
    <t>U.F. DE AGUÇADOURA E NAVAIS</t>
  </si>
  <si>
    <t>REGUENGA</t>
  </si>
  <si>
    <t>GUILHABREU</t>
  </si>
  <si>
    <t>TRAMAGAL</t>
  </si>
  <si>
    <t>U.F. DE ALCANENA E VILA MOREIRA</t>
  </si>
  <si>
    <t>U.F. DE EREIRA E LAPA</t>
  </si>
  <si>
    <t>U.F. DE CORUCHE, FAJARDA E ERRA</t>
  </si>
  <si>
    <t>NOSSA SENHORA DO PRANTO</t>
  </si>
  <si>
    <t>U.F. DE MAÇÃO, PENHASCOSO E ABOBOREIRA</t>
  </si>
  <si>
    <t>SÃO SEBASTIÃO</t>
  </si>
  <si>
    <t>AMIAIS DE BAIXO</t>
  </si>
  <si>
    <t>SABACHEIRA</t>
  </si>
  <si>
    <t>U.F. BROGUEIRA, PARCEIROS DE IGREJA E ALCOROCHEL</t>
  </si>
  <si>
    <t>NOSSA SENHORA DAS MISERICÓRDIAS</t>
  </si>
  <si>
    <t>SÃO FRANCISCO DA SERRA</t>
  </si>
  <si>
    <t>CENDUFE</t>
  </si>
  <si>
    <t>LARA</t>
  </si>
  <si>
    <t>MOZELOS</t>
  </si>
  <si>
    <t>LAVRADAS</t>
  </si>
  <si>
    <t>BOALHOSA</t>
  </si>
  <si>
    <t>SÃO PEDRO DA TORRE</t>
  </si>
  <si>
    <t>CARREÇO</t>
  </si>
  <si>
    <t>SAPARDOS</t>
  </si>
  <si>
    <t>SANTA EUGÉNIA</t>
  </si>
  <si>
    <t>ALTURAS DO BARROSO E CERDEDO</t>
  </si>
  <si>
    <t>ERVEDEDO</t>
  </si>
  <si>
    <t>U.F. DE ERMELO E PARDELHAS</t>
  </si>
  <si>
    <t>GRALHAS</t>
  </si>
  <si>
    <t>U.F. DE CARVA E VILARES</t>
  </si>
  <si>
    <t xml:space="preserve">U.F. DE LOBRIGOS </t>
  </si>
  <si>
    <t>FORNOS DO PINHAL</t>
  </si>
  <si>
    <t>TELÕES</t>
  </si>
  <si>
    <t>GUIÃES</t>
  </si>
  <si>
    <t>QUEIMADELA</t>
  </si>
  <si>
    <t>FIGUEIRA</t>
  </si>
  <si>
    <t>TREZÓI</t>
  </si>
  <si>
    <t>U.F. DE CARVALHAL REDONDO E AGUIEIRA</t>
  </si>
  <si>
    <t>U.F. DE ARCA E VARZIELAS</t>
  </si>
  <si>
    <t>U.F. DE ANTAS E OUROZINHO</t>
  </si>
  <si>
    <t>SÃO JOÃO DE FONTOURA</t>
  </si>
  <si>
    <t>U.F. DE TREIXEDO E NAGOZELA</t>
  </si>
  <si>
    <t>SOUTELO DO DOURO</t>
  </si>
  <si>
    <t>SÃO FÉLIX</t>
  </si>
  <si>
    <t>GRANJAL</t>
  </si>
  <si>
    <t>LONGA</t>
  </si>
  <si>
    <t>GUARDÃO</t>
  </si>
  <si>
    <t>COTA</t>
  </si>
  <si>
    <t>Estarreja</t>
  </si>
  <si>
    <t>Seia</t>
  </si>
  <si>
    <t>Marco de Canaveses</t>
  </si>
  <si>
    <t>Vila Nova de Cerveira</t>
  </si>
  <si>
    <t>Vila Pouca de Aguiar</t>
  </si>
  <si>
    <t>Nelas</t>
  </si>
  <si>
    <t>U.F. DE SILVA ESCURA E DORNELAS</t>
  </si>
  <si>
    <t>PASSOS</t>
  </si>
  <si>
    <t>U.F. SOUTO SANTA MARIA, SOUTO SÃO SALVADOR E GONDOMAR</t>
  </si>
  <si>
    <t>RENDUFINHO</t>
  </si>
  <si>
    <t>U.F. DE BAIÃO (SANTA LEOCÁDIA) E MESQUINHATA</t>
  </si>
  <si>
    <t>U.F. DE MACIEIRA DA LIXA E CARAMOS</t>
  </si>
  <si>
    <t>SANDE E SÃO LOURENÇO</t>
  </si>
  <si>
    <t>U.F. EIRAS, SÃO JULIÃO DE MONTENEGRO E CELA</t>
  </si>
  <si>
    <t>TENDAIS</t>
  </si>
  <si>
    <t>U.F. DE MANGUALDE, MESQUITELA E CUNHA ALTA</t>
  </si>
  <si>
    <t>SÃO MARTINHO DE MOUROS</t>
  </si>
  <si>
    <t>U.F. SÃO MARTINHO DAS MOITAS E COVAS DO RIO</t>
  </si>
  <si>
    <t>10204 - SALGA, SECAGEM E OUTRAS ACTIVIDADES DE TRANSFORMAÇÃO DE PRODUTOS DA PESCA E AQUICULTURA</t>
  </si>
  <si>
    <t>ASSOCIAÇÃO ESTRANGEIRA</t>
  </si>
  <si>
    <t>ASSOCIAÇÃO RECREATIVA, CULTURAL OU DESPORTIVA</t>
  </si>
  <si>
    <t> Registo Civil Predial Comercial e Cartório Notarial de Mesão Frio</t>
  </si>
  <si>
    <t>de Chaves</t>
  </si>
  <si>
    <t>de Coimbra</t>
  </si>
  <si>
    <t>de Odivelas</t>
  </si>
  <si>
    <t>de Sines</t>
  </si>
  <si>
    <t>Coordenadas GPS
N 37° 1.1605', W 7° 55.7523'</t>
  </si>
  <si>
    <t>U.F. DE ARGA (BAIXO, CIMA E SÃO JOÃO)</t>
  </si>
  <si>
    <t>UNIÃO DAS FREGUESIAS DE ARGA (BAIXO, CIMA E SÃO JOÃO)</t>
  </si>
  <si>
    <t>CTE Penafiel</t>
  </si>
  <si>
    <t>Serviço de Emprego de Penafiel</t>
  </si>
  <si>
    <t>SE Penafiel</t>
  </si>
  <si>
    <t>N-EMPE</t>
  </si>
  <si>
    <t>Av. Sacadura Cabral, 62 - R/ch, Ed. Brasilia</t>
  </si>
  <si>
    <t>Penafiel</t>
  </si>
  <si>
    <t>4560480</t>
  </si>
  <si>
    <t>255131460</t>
  </si>
  <si>
    <t>ce.penafiel@iefp.pt</t>
  </si>
  <si>
    <t>U.F. BELAZAIMA DO CHÃO, CASTANHEIRA DO VOUGA E AGADÃO</t>
  </si>
  <si>
    <t>VILARINHO DO BAIRRO</t>
  </si>
  <si>
    <t>ROSSAS</t>
  </si>
  <si>
    <t>SANTA JOANA</t>
  </si>
  <si>
    <t>MILHEIRÓS DE POIARES</t>
  </si>
  <si>
    <t>SÃO MARTINHO DA GÂNDARA</t>
  </si>
  <si>
    <t>U.F. DE PONTE DE VAGOS E SANTA CATARINA</t>
  </si>
  <si>
    <t>U.F. VILA CHÃ, CODAL E VILA COVA DE PERRINHO</t>
  </si>
  <si>
    <t>NOSSA SENHORA DAS NEVES</t>
  </si>
  <si>
    <t>U.F. S.MIGUEL PINHEIRO,S.PEDRO SOLIS,S.SEBAST. CARROS</t>
  </si>
  <si>
    <t>U.F. de Moura (Santo Agostinho e São João Baptista) e Santo Amador</t>
  </si>
  <si>
    <t>BOAVISTA DOS PINHEIROS</t>
  </si>
  <si>
    <t>GOÃES</t>
  </si>
  <si>
    <t>MIRE DE TIBÃES</t>
  </si>
  <si>
    <t>PEDRAÇA</t>
  </si>
  <si>
    <t>REGO</t>
  </si>
  <si>
    <t>U.F. DE ESPOSENDE, MARINHAS E GANDRA</t>
  </si>
  <si>
    <t>CREIXOMIL</t>
  </si>
  <si>
    <t>RIBEIRA</t>
  </si>
  <si>
    <t>GÊME</t>
  </si>
  <si>
    <t>U.F. DE AGROBOM, SALDONHA E VALE PEREIRO</t>
  </si>
  <si>
    <t>DONAI</t>
  </si>
  <si>
    <t>PINHAL DO NORTE</t>
  </si>
  <si>
    <t>PÓVOA</t>
  </si>
  <si>
    <t>MEIRINHOS</t>
  </si>
  <si>
    <t>SEIXO DE MANHOSES</t>
  </si>
  <si>
    <t>PAÇÓ</t>
  </si>
  <si>
    <t>MALPICA DO TEJO</t>
  </si>
  <si>
    <t>ORJAIS</t>
  </si>
  <si>
    <t>ROSMANINHAL</t>
  </si>
  <si>
    <t>SARNADAS DE SÃO SIMÃO</t>
  </si>
  <si>
    <t>VALE DA SENHORA DA PÓVOA</t>
  </si>
  <si>
    <t>VÁRZEA DOS CAVALEIROS</t>
  </si>
  <si>
    <t>POMBEIRO DA BEIRA</t>
  </si>
  <si>
    <t>TOCHA</t>
  </si>
  <si>
    <t>SÃO SILVESTRE</t>
  </si>
  <si>
    <t>U.F. DE VILA SECA E BEM DA FÉ</t>
  </si>
  <si>
    <t>BOM SUCESSO</t>
  </si>
  <si>
    <t>SEIXO DE GATÕES</t>
  </si>
  <si>
    <t>MERUGE</t>
  </si>
  <si>
    <t>FAJÃO-VIDUAL</t>
  </si>
  <si>
    <t>U.F. OLIVEIRA DO MONDEGO E TRAVANCA DO MONDEGO</t>
  </si>
  <si>
    <t>VILA NOVA DE ANÇOS</t>
  </si>
  <si>
    <t>U.F. DE SÃO BENTO DO CORTIÇO E SANTO ESTÊVÃO</t>
  </si>
  <si>
    <t>U.F. DE BACELO E SENHORA DA SAÚDE</t>
  </si>
  <si>
    <t>U.F. NOSSA SENHORA VILA,NOSSA SENHORA BISPO,SILVEIRAS</t>
  </si>
  <si>
    <t>LOULÉ (SÃO CLEMENTE)</t>
  </si>
  <si>
    <t>SÃO PEDRO DE RIO SECO</t>
  </si>
  <si>
    <t>MESQUITELA</t>
  </si>
  <si>
    <t>U.F. DE ALMOFALA E ESCARIGO</t>
  </si>
  <si>
    <t>MATANÇA</t>
  </si>
  <si>
    <t>SÃO PAIO</t>
  </si>
  <si>
    <t>CASAL DE CINZA</t>
  </si>
  <si>
    <t>RABAÇAL</t>
  </si>
  <si>
    <t>BENDADA</t>
  </si>
  <si>
    <t>SANDOMIL</t>
  </si>
  <si>
    <t>GUILHEIRO</t>
  </si>
  <si>
    <t>MUXAGATA</t>
  </si>
  <si>
    <t>SÃO MARTINHO DO PORTO</t>
  </si>
  <si>
    <t>SALIR DE MATOS</t>
  </si>
  <si>
    <t>REGUEIRA DE PONTES</t>
  </si>
  <si>
    <t>SANTA MARIA, SÃO PEDRO E SOBRAL DA LAGOA</t>
  </si>
  <si>
    <t>SERRO VENTOSO</t>
  </si>
  <si>
    <t>U.F. DE ABRIGADA E CABANAS DE TORRES</t>
  </si>
  <si>
    <t>U.F. MANIQUE INTENDENTE,VILA NOVA DE SÃO PEDRO,MAÇUSSA</t>
  </si>
  <si>
    <t>U.F. DE PAINHO E FIGUEIROS</t>
  </si>
  <si>
    <t>LUMIAR</t>
  </si>
  <si>
    <t>U.F. SANTA IRIA DE AZOIA, SÃO JOÃO DA TALHA E BOBADELA</t>
  </si>
  <si>
    <t>U.F. DE MIRAGAIA E MARTELEIRA</t>
  </si>
  <si>
    <t>U.F. DE AZUEIRA E SOBRAL DA ABELHEIRA</t>
  </si>
  <si>
    <t>U.F. DO CACÉM E SÃO MARCOS</t>
  </si>
  <si>
    <t>U.F. DE TERRUGEM E VILA BOIM</t>
  </si>
  <si>
    <t>U.F. ESPÍRITO SANTO,NOSSA SENHORA DA GRAÇA,SÃO SIMÃO</t>
  </si>
  <si>
    <t>U.F. DE RIBEIRA DE NISA E CARREIRAS</t>
  </si>
  <si>
    <t>VALADARES</t>
  </si>
  <si>
    <t>SOUSELA</t>
  </si>
  <si>
    <t>PEDROUÇOS</t>
  </si>
  <si>
    <t>ALPENDORADA, VÁRZEA E TORRÃO</t>
  </si>
  <si>
    <t>U.F. DE LORDELO DO OURO E MASSARELOS</t>
  </si>
  <si>
    <t>U.F. DA PÓVOA DE VARZIM, BEIRIZ E ARGIVAI</t>
  </si>
  <si>
    <t>SÃO FÉLIX DA MARINHA</t>
  </si>
  <si>
    <t>U.F. DE MALHOU, LOURICEIRA E ESPINHEIRO</t>
  </si>
  <si>
    <t>U.F. DE AREIAS E PIAS</t>
  </si>
  <si>
    <t>U.F. DE AZAMBUJEIRA E MALAQUEIJO</t>
  </si>
  <si>
    <t>ARNEIRO DAS MILHARIÇAS</t>
  </si>
  <si>
    <t>U.F. DE ALÉM DA RIBEIRA E PEDREIRA</t>
  </si>
  <si>
    <t>U.F. DE OLAIA E PAÇO</t>
  </si>
  <si>
    <t>SEIÇA</t>
  </si>
  <si>
    <t>U.F. SANTIAGO CACÉM,SANTA CRUZ,SÃO BARTOLOMEU DA SERRA</t>
  </si>
  <si>
    <t>COUTO</t>
  </si>
  <si>
    <t>VILA PRAIA DE ÂNCORA</t>
  </si>
  <si>
    <t>PENSO</t>
  </si>
  <si>
    <t>LONGOS VALES</t>
  </si>
  <si>
    <t>PADORNELO</t>
  </si>
  <si>
    <t>LINDOSO</t>
  </si>
  <si>
    <t>BRANDARA</t>
  </si>
  <si>
    <t>VERDOEJO</t>
  </si>
  <si>
    <t>CASTELO DO NEIVA</t>
  </si>
  <si>
    <t>SÃO MAMEDE DE RIBATUA</t>
  </si>
  <si>
    <t>ARDÃOS E BOBADELA</t>
  </si>
  <si>
    <t>MORGADE</t>
  </si>
  <si>
    <t>U.F. DE NOURA E PALHEIROS</t>
  </si>
  <si>
    <t>U.F. DE PESO DA RÉGUA E GODIM</t>
  </si>
  <si>
    <t>SÃO LOURENÇO DE RIBAPINHÃO</t>
  </si>
  <si>
    <t>U.F. DE LOUREDO E FORNELOS</t>
  </si>
  <si>
    <t>FRIÕES</t>
  </si>
  <si>
    <t>TRESMINAS</t>
  </si>
  <si>
    <t>LORDELO</t>
  </si>
  <si>
    <t>LALIM</t>
  </si>
  <si>
    <t>LEOMIL</t>
  </si>
  <si>
    <t>U.F. MORTÁGUA, VALE DE REMÍGIO, CORTEGAÇA E ALMAÇA</t>
  </si>
  <si>
    <t>U.F. DE SANTAR E MOREIRA</t>
  </si>
  <si>
    <t>U.F. DE DESTRIZ E REIGOSO</t>
  </si>
  <si>
    <t>U.F. DE PENEDONO E GRANJA</t>
  </si>
  <si>
    <t>VALE DE FIGUEIRA</t>
  </si>
  <si>
    <t>SERRAZES</t>
  </si>
  <si>
    <t>LAMOSA</t>
  </si>
  <si>
    <t>U.F. DE TAROUCA E DÁLVARES</t>
  </si>
  <si>
    <t>LAJEOSA DO DÃO</t>
  </si>
  <si>
    <t>FRAGOSELA</t>
  </si>
  <si>
    <t>U.F. DE CAMBRA E CARVALHAL DE VERMILHAS</t>
  </si>
  <si>
    <t>Ílhavo</t>
  </si>
  <si>
    <t>Póvoa de Lanhoso</t>
  </si>
  <si>
    <t>Paços de Ferreira</t>
  </si>
  <si>
    <t>Penalva do Castelo</t>
  </si>
  <si>
    <t>REGADAS</t>
  </si>
  <si>
    <t>SÃO JOÃO DE REI</t>
  </si>
  <si>
    <t>TRAVANCA</t>
  </si>
  <si>
    <t>U.F. DE CAMPELO E OVIL</t>
  </si>
  <si>
    <t xml:space="preserve">U.F. DE MARGARIDE </t>
  </si>
  <si>
    <t>TERMAS DE SÃO VICENTE</t>
  </si>
  <si>
    <t>Vidago (U.F. de Vidago, Arcossó, Selhariz e Vilarinho das Paranheiras)</t>
  </si>
  <si>
    <t>U.F. DE MAMOUROS, ALVA E RIBOLHOS</t>
  </si>
  <si>
    <t>U.F. DE ALHÕES, BUSTELO, GRALHEIRA E RAMIRES</t>
  </si>
  <si>
    <t>U.F. DE TAVARES (CHÃS, VÁRZEA E TRAVANCA)</t>
  </si>
  <si>
    <t>SEZURES</t>
  </si>
  <si>
    <t>U.F. DE ANREADE E SÃO ROMÃO DE AREGOS</t>
  </si>
  <si>
    <t>VILA MAIOR</t>
  </si>
  <si>
    <t>10310 - PREPARAÇÃO E CONSERVAÇÃO DE BATATAS</t>
  </si>
  <si>
    <t>TIPO EMPRESA</t>
  </si>
  <si>
    <t>CONFEDERAÇÃO DE COOPERATIVAS</t>
  </si>
  <si>
    <t>ASSOCIAÇÃO SINDICAL</t>
  </si>
  <si>
    <t> Registo Civil Predial Comercial e Cartório Notarial de Mourão</t>
  </si>
  <si>
    <t>de Fafe</t>
  </si>
  <si>
    <t>de Figueiró dos Vinhos</t>
  </si>
  <si>
    <t>de Picoas</t>
  </si>
  <si>
    <t>e Formação de Alcácer do Sal</t>
  </si>
  <si>
    <t>U.F. DE CAMINHA (MATRIZ) E VILARELHO</t>
  </si>
  <si>
    <t>CTEF Porto</t>
  </si>
  <si>
    <t>Serviço de Emprego do Porto</t>
  </si>
  <si>
    <t>SE Porto</t>
  </si>
  <si>
    <t>N-EFPO</t>
  </si>
  <si>
    <t>Rua Guedes de Azevedo, 212</t>
  </si>
  <si>
    <t>4049008</t>
  </si>
  <si>
    <t>220989280</t>
  </si>
  <si>
    <t>se.porto@iefp.pt</t>
  </si>
  <si>
    <t>U.F. DE RECARDÃES E ESPINHEL</t>
  </si>
  <si>
    <t>U.F. AMOREIRA DA GÂNDARA, PAREDES DO BAIRRO E ANCAS</t>
  </si>
  <si>
    <t>EIXO E EIROL</t>
  </si>
  <si>
    <t>SÃO ROQUE</t>
  </si>
  <si>
    <t>U.F. DE VAGOS E SANTO ANTÓNIO</t>
  </si>
  <si>
    <t>U.F. DE SALVADA E QUINTOS</t>
  </si>
  <si>
    <t>LONGUEIRA/ALMOGRAVE</t>
  </si>
  <si>
    <t>LAGO</t>
  </si>
  <si>
    <t>AREIAS</t>
  </si>
  <si>
    <t>PADIM DA GRAÇA</t>
  </si>
  <si>
    <t>RIBAS</t>
  </si>
  <si>
    <t>U.F. DE FONTE BOA E RIO TINTO</t>
  </si>
  <si>
    <t>QUINCHÃES</t>
  </si>
  <si>
    <t>FERMENTÕES</t>
  </si>
  <si>
    <t>PÓVOA DE LANHOSO (NOSSA SENHORA DO AMPARO)</t>
  </si>
  <si>
    <t>RIO CALDO</t>
  </si>
  <si>
    <t>JOANE</t>
  </si>
  <si>
    <t>LAGE</t>
  </si>
  <si>
    <t>U.F. DE EUCISIA, GOUVEIA E VALVERDE</t>
  </si>
  <si>
    <t>ESPINHOSELA</t>
  </si>
  <si>
    <t>GRIJÓ</t>
  </si>
  <si>
    <t>SÃO MARTINHO DE ANGUEIRA</t>
  </si>
  <si>
    <t>CARVALHAIS</t>
  </si>
  <si>
    <t>PARADELA</t>
  </si>
  <si>
    <t>MÓS</t>
  </si>
  <si>
    <t>TRINDADE</t>
  </si>
  <si>
    <t>U.F. DE ALGOSO, CAMPO DE VÍBORAS E UVA</t>
  </si>
  <si>
    <t>PENHAS JUNTAS</t>
  </si>
  <si>
    <t>MONFORTE DA BEIRA</t>
  </si>
  <si>
    <t>PAUL</t>
  </si>
  <si>
    <t>CASTELEJO</t>
  </si>
  <si>
    <t>SÃO MIGUEL DE ACHA</t>
  </si>
  <si>
    <t>U.F. ALDEIA DO BISPO, ÁGUAS E ALDEIA DE JOÃO PIRES</t>
  </si>
  <si>
    <t>U.F. CERNACHE DO BONJARDIM, NESPERAL E PALHAIS</t>
  </si>
  <si>
    <t>SÃO MARTINHO DA CORTIÇA</t>
  </si>
  <si>
    <t>SÃO CAETANO</t>
  </si>
  <si>
    <t>MOINHOS DA GÂNDARA</t>
  </si>
  <si>
    <t>TENTÚGAL</t>
  </si>
  <si>
    <t>NOGUEIRA DO CRAVO</t>
  </si>
  <si>
    <t>PORTELA DO FOJO-MACHIO</t>
  </si>
  <si>
    <t>U.F. SÃO PEDRO DE ALVA E SÃO PAIO DE MONDEGO</t>
  </si>
  <si>
    <t>VINHA DA RAINHA</t>
  </si>
  <si>
    <t>U.F. DE ÁZERE E COVELO</t>
  </si>
  <si>
    <t>U.F. S.LOURENÇO MAMPORCÃO,S.BENTO ANA LOURA</t>
  </si>
  <si>
    <t xml:space="preserve">U.F. DE ÉVORA </t>
  </si>
  <si>
    <t>LOULÉ (SÃO SEBASTIÃO)</t>
  </si>
  <si>
    <t>U.F. DE AGUIAR DA BEIRA E CORUCHE</t>
  </si>
  <si>
    <t>VALE DA MULA</t>
  </si>
  <si>
    <t>MINHOCAL</t>
  </si>
  <si>
    <t>U.F. DE CINCO VILAS E REIGADA</t>
  </si>
  <si>
    <t>VILA CORTÊS DA SERRA</t>
  </si>
  <si>
    <t>RANHADOS</t>
  </si>
  <si>
    <t>PÍNZIO</t>
  </si>
  <si>
    <t>BISMULA</t>
  </si>
  <si>
    <t>SANTA COMBA</t>
  </si>
  <si>
    <t>MOIMENTINHA</t>
  </si>
  <si>
    <t>NUMÃO</t>
  </si>
  <si>
    <t>TURQUEL</t>
  </si>
  <si>
    <t>SANTA CATARINA</t>
  </si>
  <si>
    <t>BAJOUCA</t>
  </si>
  <si>
    <t>REDINHA</t>
  </si>
  <si>
    <t>PORTO DE MÓS - SÃO JOÃO BAPTISTA E SÃO PEDRO</t>
  </si>
  <si>
    <t>U.F. ALDEIA GALEGA DA MERCEANA E ALDEIA GAVINHA</t>
  </si>
  <si>
    <t>MARVILA</t>
  </si>
  <si>
    <t>U.F. DE SANTO ANTÃO E SÃO JULIÃO DO TOJAL</t>
  </si>
  <si>
    <t>U.F. DE SÃO BARTOLOMEU DOS GALEGOS E MOLEDO</t>
  </si>
  <si>
    <t>U.F. ENXARA DO BISPO, GRADIL E VILA FRANCA DO ROSÁRIO</t>
  </si>
  <si>
    <t>U.F. DE MASSAMÁ E MONTE ABRAÃO</t>
  </si>
  <si>
    <t>U.F. DE A DOS CUNHADOS E MACEIRA</t>
  </si>
  <si>
    <t>VIARIZ</t>
  </si>
  <si>
    <t>POMBEIRO DE RIBAVIZELA</t>
  </si>
  <si>
    <t>TORNO</t>
  </si>
  <si>
    <t>CASTÊLO DA MAIA</t>
  </si>
  <si>
    <t>RAIMONDA</t>
  </si>
  <si>
    <t>GANDRA</t>
  </si>
  <si>
    <t>NEGRELOS (SÃO TOMÉ)</t>
  </si>
  <si>
    <t>LABRUGE</t>
  </si>
  <si>
    <t>VILAR DE ANDORINHO</t>
  </si>
  <si>
    <t>U.F. DE MARMELEIRA E ASSENTIZ</t>
  </si>
  <si>
    <t>MOÇARRIA</t>
  </si>
  <si>
    <t>U.F. DE CASAIS E ALVIOBEIRA</t>
  </si>
  <si>
    <t>U.F. de Torres Novas (Santa Maria, Salvador e Santiago)</t>
  </si>
  <si>
    <t>URQUEIRA</t>
  </si>
  <si>
    <t>U.F. DE SÃO DOMINGOS E VALE DE ÁGUA</t>
  </si>
  <si>
    <t>GAVIEIRA</t>
  </si>
  <si>
    <t>VILAR DE MOUROS</t>
  </si>
  <si>
    <t>MERUFE</t>
  </si>
  <si>
    <t>NOGUEIRA</t>
  </si>
  <si>
    <t>CALHEIROS</t>
  </si>
  <si>
    <t>U.F. DE GANDRA E TAIÃO</t>
  </si>
  <si>
    <t>DARQUE</t>
  </si>
  <si>
    <t>U.F. DE CAMPOS E VILA MEÃ</t>
  </si>
  <si>
    <t>BOTICAS E GRANJA</t>
  </si>
  <si>
    <t>LAMA DE ARCOS</t>
  </si>
  <si>
    <t>NEGRÕES</t>
  </si>
  <si>
    <t>U.F. DE POIARES E CANELAS</t>
  </si>
  <si>
    <t>SOUTO MAIOR</t>
  </si>
  <si>
    <t>PADRELA E TAZEM</t>
  </si>
  <si>
    <t>VALOURA</t>
  </si>
  <si>
    <t>MATEUS</t>
  </si>
  <si>
    <t>SÃO COSMADO</t>
  </si>
  <si>
    <t>MONTEIRAS</t>
  </si>
  <si>
    <t>SANTIAGO DE PIÃES</t>
  </si>
  <si>
    <t>LAZARIM</t>
  </si>
  <si>
    <t>SÃO JOÃO DA FRESTA</t>
  </si>
  <si>
    <t>U.F. OLIVEIRA DE FRADES, SOUTO DE LAFÕES E SEJÃES</t>
  </si>
  <si>
    <t>VALONGO DOS AZEITES</t>
  </si>
  <si>
    <t>U.F. DE ÁGUAS BOAS E FORLES</t>
  </si>
  <si>
    <t>QUINTELA</t>
  </si>
  <si>
    <t>LOBÃO DA BEIRA</t>
  </si>
  <si>
    <t>LORDOSA</t>
  </si>
  <si>
    <t>U.F. DE FATAUNÇOS E FIGUEIREDO DAS DONAS</t>
  </si>
  <si>
    <t>Oliveira de Azeméis</t>
  </si>
  <si>
    <t>Terras de Bouro</t>
  </si>
  <si>
    <t>Paredes</t>
  </si>
  <si>
    <t>Resende</t>
  </si>
  <si>
    <t>U.F. DE BRITELO, GÉMEOS E OURILHE</t>
  </si>
  <si>
    <t>REVELHE</t>
  </si>
  <si>
    <t>SOBRADELO DA GOMA</t>
  </si>
  <si>
    <t>U.F. DE BUSTELO, CARNEIRO E CARVALHO DE REI</t>
  </si>
  <si>
    <t>U.F. DE TEIXEIRA E TEIXEIRÓ</t>
  </si>
  <si>
    <t>U.F. DE PEDREIRA, RANDE E SERNANDE</t>
  </si>
  <si>
    <t>VILAS BOAS</t>
  </si>
  <si>
    <t>VREIA DE BORNES</t>
  </si>
  <si>
    <t>U.F. DE PARADA DE ESTER E ESTER</t>
  </si>
  <si>
    <t>U.F. SANTIAGO DE CASSURRÃES E PÓVOA DE CERVÃES</t>
  </si>
  <si>
    <t>TRANCOZELOS</t>
  </si>
  <si>
    <t>U.F. DE FELGUEIRAS E FEIRÃO</t>
  </si>
  <si>
    <t>10320 - FABRICAÇÃO DE SUMOS DE FRUTOS E DE PRODUTOS HORTÍCOLAS</t>
  </si>
  <si>
    <t>MICRO EMPRESA</t>
  </si>
  <si>
    <t>emprega menos de 10 pessoas e volume de negócios anual ou balanço total anual não excede 2M€</t>
  </si>
  <si>
    <t>COOPERATIVA DE RESPONSABILIDADE ILIMITADA</t>
  </si>
  <si>
    <t>ASSOCIAÇÕES DE ESTUDANTES</t>
  </si>
  <si>
    <t> Registo Civil Predial Comercial e Cartório Notarial de Redondo</t>
  </si>
  <si>
    <t>de Valença</t>
  </si>
  <si>
    <t>de Leiria</t>
  </si>
  <si>
    <t>de Salvaterra de Magos</t>
  </si>
  <si>
    <t>e Formação Profissional de Ponte de Sôr</t>
  </si>
  <si>
    <t>U.F. DE GONDAR E ORBACÉM</t>
  </si>
  <si>
    <t>UNIÃO DAS FREGUESIAS DE GONDAR E ORBACÉM</t>
  </si>
  <si>
    <t>CTE Póvoa de Varzim</t>
  </si>
  <si>
    <t>Serviço de Emprego da Póvoa de Varzim</t>
  </si>
  <si>
    <t>SE Póvoa de Varzim/Vila do Conde</t>
  </si>
  <si>
    <t>N-EMPV</t>
  </si>
  <si>
    <t>Av. Vasco da Gama - Edif. Coimbra I - R/ch</t>
  </si>
  <si>
    <t>Póvoa de Varzim</t>
  </si>
  <si>
    <t>4490410</t>
  </si>
  <si>
    <t>252219600</t>
  </si>
  <si>
    <t>ce.povoavarzim@iefp.pt</t>
  </si>
  <si>
    <t>U.F. DE TRAVASSÔ E ÓIS DA RIBEIRA</t>
  </si>
  <si>
    <t>U.F. DE ARCOS E MOGOFORES</t>
  </si>
  <si>
    <t>REQUEIXO, NOSSA SENHORA DE FÁTIMA E NARIZ</t>
  </si>
  <si>
    <t>NOGUEIRA DA REGEDOURA</t>
  </si>
  <si>
    <t>VILA DE CUCUJÃES</t>
  </si>
  <si>
    <t>SANTA CLARA DE LOUREDO</t>
  </si>
  <si>
    <t>COLOS</t>
  </si>
  <si>
    <t>RENDUFE</t>
  </si>
  <si>
    <t>BALUGÃES</t>
  </si>
  <si>
    <t>PALMEIRA</t>
  </si>
  <si>
    <t>U.F. DE PALMEIRA DE FARO E CURVOS</t>
  </si>
  <si>
    <t>SALAMONDE</t>
  </si>
  <si>
    <t>LANDIM</t>
  </si>
  <si>
    <t>LANHAS</t>
  </si>
  <si>
    <t>U.F. DE FERRADOSA E SENDIM DA SERRA</t>
  </si>
  <si>
    <t>FRANÇA</t>
  </si>
  <si>
    <t>SEIXO DE ANSIÃES</t>
  </si>
  <si>
    <t>VILA CHÃ DE BRACIOSA</t>
  </si>
  <si>
    <t>CEDÃES</t>
  </si>
  <si>
    <t>PENAS ROIAS</t>
  </si>
  <si>
    <t>VALE FRECHOSO</t>
  </si>
  <si>
    <t>U.F. DE CAÇARELHOS E ANGUEIRA</t>
  </si>
  <si>
    <t>REBORDELO</t>
  </si>
  <si>
    <t>SALGUEIRO DO CAMPO</t>
  </si>
  <si>
    <t>PERABOA</t>
  </si>
  <si>
    <t>CASTELO NOVO</t>
  </si>
  <si>
    <t>TOULÕES</t>
  </si>
  <si>
    <t>ESTREITO-VILAR BARROCO</t>
  </si>
  <si>
    <t>U.F. DE PEDRÓGÃO DE SÃO PEDRO E BEMPOSTA</t>
  </si>
  <si>
    <t>U.F. DE CUMEADA E MARMELEIRO</t>
  </si>
  <si>
    <t>SARZEDO</t>
  </si>
  <si>
    <t>SANGUINHEIRA</t>
  </si>
  <si>
    <t>U.F. DE ANTUZEDE E VIL DE MATOS</t>
  </si>
  <si>
    <t>ALHADAS</t>
  </si>
  <si>
    <t>EREIRA</t>
  </si>
  <si>
    <t>SÃO GIÃO</t>
  </si>
  <si>
    <t>U.F. DE DEGRACIAS E POMBALINHO</t>
  </si>
  <si>
    <t>U.F. DE COVAS E VILA NOVA DE OLIVEIRINHA</t>
  </si>
  <si>
    <t>U.F. DO AMEIXIAL (SANTA VITÓRIA E SÃO BENTO)</t>
  </si>
  <si>
    <t>U.F. DE MALAGUEIRA E HORTA DAS FIGUEIRAS</t>
  </si>
  <si>
    <t>U.F. DE QUERENÇA, TÔR E BENAFIM</t>
  </si>
  <si>
    <t>U.F. DE SEQUEIROS E GRADIZ</t>
  </si>
  <si>
    <t>VILAR FORMOSO</t>
  </si>
  <si>
    <t>PRADOS</t>
  </si>
  <si>
    <t>U.F. FREIXEDA TORRÃO,QUINTÃ PÊRO MARTINS,PENHA ÁGUIA</t>
  </si>
  <si>
    <t>QUEIRIZ</t>
  </si>
  <si>
    <t>VILA FRANCA DA SERRA</t>
  </si>
  <si>
    <t>CAVADOUDE</t>
  </si>
  <si>
    <t>U.F. DE MÊDA, OUTEIRO DE GATOS E FONTE LONGA</t>
  </si>
  <si>
    <t>SOURO PIRES</t>
  </si>
  <si>
    <t>CASTELEIRO</t>
  </si>
  <si>
    <t>SANTIAGO</t>
  </si>
  <si>
    <t>MOREIRA DE REI</t>
  </si>
  <si>
    <t>VIDAIS</t>
  </si>
  <si>
    <t>BIDOEIRA DE CIMA</t>
  </si>
  <si>
    <t>VERMOIL</t>
  </si>
  <si>
    <t>U.F. DE ALVADOS E ALCARIA</t>
  </si>
  <si>
    <t>U.F. DE ALENQUER (SANTO ESTÊVÃO E TRIANA)</t>
  </si>
  <si>
    <t>OLIVAIS</t>
  </si>
  <si>
    <t>U.F. SANTO ANTÓNIO DOS CAVALEIROS E FRIELAS</t>
  </si>
  <si>
    <t>U.F. DE IGREJA NOVA E CHELEIROS</t>
  </si>
  <si>
    <t>U.F. DE QUELUZ E BELAS</t>
  </si>
  <si>
    <t>U.F. DE CAMPELOS E OUTEIRO DA CABEÇA</t>
  </si>
  <si>
    <t>LUFREI</t>
  </si>
  <si>
    <t>REFONTOURA</t>
  </si>
  <si>
    <t>VILAR DO TORNO E ALENTÉM</t>
  </si>
  <si>
    <t>CIDADE DA MAIA</t>
  </si>
  <si>
    <t>BEM VIVER</t>
  </si>
  <si>
    <t>SEROA</t>
  </si>
  <si>
    <t>VILARINHO</t>
  </si>
  <si>
    <t>MACIEIRA DA MAIA</t>
  </si>
  <si>
    <t>U.F. DE GRIJÓ E SERMONDE</t>
  </si>
  <si>
    <t xml:space="preserve">U.F. DE ABRANTES </t>
  </si>
  <si>
    <t>U.F. OUTEIRO DA CORTIÇADA E ARRUDA DOS PISÕES</t>
  </si>
  <si>
    <t>PERNES</t>
  </si>
  <si>
    <t>U.F. DE MADALENA E BESELGA</t>
  </si>
  <si>
    <t>U.F. de Torres Novas (São Pedro), Lapas e Ribeira Branca</t>
  </si>
  <si>
    <t>NOSSA SENHORA DA PIEDADE</t>
  </si>
  <si>
    <t>VILE</t>
  </si>
  <si>
    <t>U.F. DE CASTRO LABOREIRO E LAMAS DE MOURO</t>
  </si>
  <si>
    <t>ROMARIGÃES</t>
  </si>
  <si>
    <t>CALVELO</t>
  </si>
  <si>
    <t>U.F. DE GONDOMIL E SANFINS</t>
  </si>
  <si>
    <t>FREIXIEIRO DE SOUTELO</t>
  </si>
  <si>
    <t>U.F. DE CANDEMIL E GONDAR</t>
  </si>
  <si>
    <t>CODESSOSO, CURROS E FIÃES DO TÂMEGA</t>
  </si>
  <si>
    <t>MAIROS</t>
  </si>
  <si>
    <t>OUTEIRO</t>
  </si>
  <si>
    <t>TORRE DO PINHÃO</t>
  </si>
  <si>
    <t>POSSACOS</t>
  </si>
  <si>
    <t>MONDRÕES</t>
  </si>
  <si>
    <t>SÃO MARTINHO DAS CHÃS</t>
  </si>
  <si>
    <t>PASSÔ</t>
  </si>
  <si>
    <t>U.F. SÃO JOÃO DA PESQUEIRA E VÁRZEA DE TREVÕES</t>
  </si>
  <si>
    <t>VILA DA PONTE</t>
  </si>
  <si>
    <t>VALENÇA DO DOURO</t>
  </si>
  <si>
    <t>MOLELOS</t>
  </si>
  <si>
    <t>SILGUEIROS</t>
  </si>
  <si>
    <t>U.F. DE VOUZELA E PAÇOS DE VILHARIGUES</t>
  </si>
  <si>
    <t>Santa Maria da Feira</t>
  </si>
  <si>
    <t>Vieira do Minho</t>
  </si>
  <si>
    <t>São João da Pesqueira</t>
  </si>
  <si>
    <t>U.F. DE CAÇARILHE E INFESTA</t>
  </si>
  <si>
    <t>RIBEIROS</t>
  </si>
  <si>
    <t>U.F. DE ÁGUAS SANTAS E MOURE</t>
  </si>
  <si>
    <t>U.F. DE FIGUEIRÓ (SANTIAGO E SANTA CRISTINA)</t>
  </si>
  <si>
    <t>U.F. SANTA CRUZ DO DOURO E SÃO TOMÉ DE COVELAS</t>
  </si>
  <si>
    <t>U.F. DE TORRADOS E SOUSA</t>
  </si>
  <si>
    <t>VREIA DE JALES</t>
  </si>
  <si>
    <t>U.F. DE RERIZ E GAFANHÃO</t>
  </si>
  <si>
    <t>U.F. DE ANTAS E MATELA</t>
  </si>
  <si>
    <t>U.F. DE FREIGIL E MIOMÃES</t>
  </si>
  <si>
    <t>10391 - CONGELAÇÃO DE FRUTOS E DE PRODUTOS HORTÍCOLAS</t>
  </si>
  <si>
    <t>PEQUENA EMPRESA</t>
  </si>
  <si>
    <t>empresa não micro que emprega menos de 50 pessoas e cujo volume de negócios anual ou balanço total anual não excede 10M€</t>
  </si>
  <si>
    <t>COOPERATIVA DE RESPONSABILIDADE LIMITADA</t>
  </si>
  <si>
    <t>AUTARQUIA LOCAL</t>
  </si>
  <si>
    <t> Registo Civil Predial Comercial e Cartório Notarial de Santa Cruz da Graciosa</t>
  </si>
  <si>
    <t>de Felgueiras</t>
  </si>
  <si>
    <t>de Pinhel</t>
  </si>
  <si>
    <t>de Santarém</t>
  </si>
  <si>
    <t>Rua do Menino Jesus, 47 - 51 7000 - 601 ÉVORA</t>
  </si>
  <si>
    <t>U.F. DE MOLEDO E CRISTELO</t>
  </si>
  <si>
    <t>UNIÃO DAS FREGUESIAS DE MOLEDO E CRISTELO</t>
  </si>
  <si>
    <t>CTE Santo Tirso</t>
  </si>
  <si>
    <t>Serviço de Emprego de Santo Tirso</t>
  </si>
  <si>
    <t>SE Santo Tirso</t>
  </si>
  <si>
    <t>N-EMST</t>
  </si>
  <si>
    <t>Av. São Rosendo, 127</t>
  </si>
  <si>
    <t>S. Tirso</t>
  </si>
  <si>
    <t>4780364</t>
  </si>
  <si>
    <t>252219690</t>
  </si>
  <si>
    <t>se.santotirso@iefp.pt</t>
  </si>
  <si>
    <t>U.F. DE TAMENGOS, AGUIM E ÓIS DO BAIRRO</t>
  </si>
  <si>
    <t>TROPEÇO</t>
  </si>
  <si>
    <t>U.F. DE GLÓRIA E VERA CRUZ</t>
  </si>
  <si>
    <t>SÃO PAIO DE OLEIROS</t>
  </si>
  <si>
    <t>U.F. DE NOGUEIRA DO CRAVO E PINDELO</t>
  </si>
  <si>
    <t>U.F. DE SANTA VITÓRIA E MOMBEJA</t>
  </si>
  <si>
    <t>SANTA CLARA-A-VELHA</t>
  </si>
  <si>
    <t>BOURO (SANTA MARIA)</t>
  </si>
  <si>
    <t>BARCELINHOS</t>
  </si>
  <si>
    <t>PEDRALVA</t>
  </si>
  <si>
    <t>U.F. DE ARCO DE BAÚLHE E VILA NUNE</t>
  </si>
  <si>
    <t>VALE DE BOURO</t>
  </si>
  <si>
    <t>SANTO EMILIÃO</t>
  </si>
  <si>
    <t>VALDOSENDE</t>
  </si>
  <si>
    <t>TABUAÇAS</t>
  </si>
  <si>
    <t>LOURO</t>
  </si>
  <si>
    <t>LOUREIRA</t>
  </si>
  <si>
    <t>U.F. DE GEBELIM E SOEIMA</t>
  </si>
  <si>
    <t>GIMONDE</t>
  </si>
  <si>
    <t>VILARINHO DA CASTANHEIRA</t>
  </si>
  <si>
    <t>LAMALONGA</t>
  </si>
  <si>
    <t>U.F. DE CONSTANTIM E CICOURO</t>
  </si>
  <si>
    <t>COBRO</t>
  </si>
  <si>
    <t>PEREDO DA BEMPOSTA</t>
  </si>
  <si>
    <t>U.F. DE ADEGANHA E CARDANHA</t>
  </si>
  <si>
    <t>U.F. DE ASSARES E LODÕES</t>
  </si>
  <si>
    <t>U.F. DE VALE DE FRADES E AVELANOSO</t>
  </si>
  <si>
    <t>SANTALHA</t>
  </si>
  <si>
    <t>SANTO ANDRÉ DAS TOJEIRAS</t>
  </si>
  <si>
    <t>SÃO JORGE DA BEIRA</t>
  </si>
  <si>
    <t>FATELA</t>
  </si>
  <si>
    <t>U.F. DE IDANHA-A-NOVA E ALCAFOZES</t>
  </si>
  <si>
    <t>OLEIROS-AMIEIRA</t>
  </si>
  <si>
    <t>U.F. DE ERMIDA E FIGUEIREDO</t>
  </si>
  <si>
    <t>SECARIAS</t>
  </si>
  <si>
    <t>U.F. DE CANTANHEDE E POCARIÇA</t>
  </si>
  <si>
    <t>U.F. DE ASSAFARGE E ANTANHOL</t>
  </si>
  <si>
    <t>BUARCOS</t>
  </si>
  <si>
    <t>U.F. ABRUNHEIRA, VERRIDE E VILA NOVA DA BARCA</t>
  </si>
  <si>
    <t>U.F. DE GESTEIRA E BRUNHÓS</t>
  </si>
  <si>
    <t>U.F. DE ESPARIZ E SINDE</t>
  </si>
  <si>
    <t>U.F. NOSSA SENHORA TOUREGA,NOSSA SENHORA GUADALUPE</t>
  </si>
  <si>
    <t>U.F. DE AMOREIRA, PARADA E CABREIRA</t>
  </si>
  <si>
    <t>RATOEIRA</t>
  </si>
  <si>
    <t>U.F. DO COLMEAL E VILAR TORPIM</t>
  </si>
  <si>
    <t>U.F. DE CORTIÇÔ E VILA CHÃ</t>
  </si>
  <si>
    <t>VILA NOVA DE TAZEM</t>
  </si>
  <si>
    <t>CODESSEIRO</t>
  </si>
  <si>
    <t>U.F. DE PROVA E CASTEIÇÃO</t>
  </si>
  <si>
    <t>VASCOVEIRO</t>
  </si>
  <si>
    <t>CERDEIRA</t>
  </si>
  <si>
    <t>SAZES DA BEIRA</t>
  </si>
  <si>
    <t>PALHAIS</t>
  </si>
  <si>
    <t>SEBADELHE</t>
  </si>
  <si>
    <t>ALJUBARROTA</t>
  </si>
  <si>
    <t>U.F. CALDAS DA RAINHA-N.SENHORA PÓPULO,COTO,S.GREGÓRIO</t>
  </si>
  <si>
    <t>U.F. DE COLMEIAS E MEMÓRIA</t>
  </si>
  <si>
    <t>VILA CÃ</t>
  </si>
  <si>
    <t>U.F. DE ARRIMAL E MENDIGA</t>
  </si>
  <si>
    <t>U.F. DE CARREGADO E CADAFAIS</t>
  </si>
  <si>
    <t>SÃO DOMINGOS DE BENFICA</t>
  </si>
  <si>
    <t>U.F. DE CAMARATE, UNHOS E APELAÇÃO</t>
  </si>
  <si>
    <t>U.F. DE MALVEIRA E SÃO MIGUEL DE ALCAINÇA</t>
  </si>
  <si>
    <t>U.F. DE SÃO JOÃO DAS LAMPAS E TERRUGEM</t>
  </si>
  <si>
    <t>U.F. DE CARVOEIRA E CARMÕES</t>
  </si>
  <si>
    <t xml:space="preserve">U.F. DE CERNADELO E LOUSADA </t>
  </si>
  <si>
    <t>NOGUEIRA E SILVA ESCURA</t>
  </si>
  <si>
    <t>LIVRAÇÃO</t>
  </si>
  <si>
    <t>FRAZÃO ARREIGADA</t>
  </si>
  <si>
    <t>U.F. DE AREIAS, SEQUEIRÓ, LAMA E PALMEIRA</t>
  </si>
  <si>
    <t>MINDELO</t>
  </si>
  <si>
    <t>U.F. DE GULPILHARES E VALADARES</t>
  </si>
  <si>
    <t>U.F. DE ALDEIA DO MATO E SOUTO</t>
  </si>
  <si>
    <t>U.F. SÃO JOÃO DA RIBEIRA E RIBEIRA DE SÃO JOÃO</t>
  </si>
  <si>
    <t>PÓVOA DA ISENTA</t>
  </si>
  <si>
    <t>U.F. DE SERRA E JUNCEIRA</t>
  </si>
  <si>
    <t>ZIBREIRA</t>
  </si>
  <si>
    <t>U.F. FREIXIANDA, RIBEIRA DO FÁRRIO E FORMIGAIS</t>
  </si>
  <si>
    <t>JOLDA (SÃO PAIO)</t>
  </si>
  <si>
    <t>U.F. DE CHAVIÃES E PAÇOS</t>
  </si>
  <si>
    <t>RUBIÃES</t>
  </si>
  <si>
    <t>CORRELHÃ</t>
  </si>
  <si>
    <t>U.F. DE SÃO JULIÃO E SILVA</t>
  </si>
  <si>
    <t>LANHESES</t>
  </si>
  <si>
    <t>U.F. DE REBOREDA E NOGUEIRA</t>
  </si>
  <si>
    <t>VILAR E VIVEIRO</t>
  </si>
  <si>
    <t>MOREIRAS</t>
  </si>
  <si>
    <t>PITÕES DAS JUNIAS</t>
  </si>
  <si>
    <t>VILARINHO DE SÃO ROMÃO</t>
  </si>
  <si>
    <t>RIO TORTO</t>
  </si>
  <si>
    <t>PARADA DE CUNHOS</t>
  </si>
  <si>
    <t>VACALAR</t>
  </si>
  <si>
    <t>SOUSELO</t>
  </si>
  <si>
    <t>U.F. MOIMENTA DE MACEIRA DÃO E LOBELHE DO MATO</t>
  </si>
  <si>
    <t>U.F. DE TREVÕES E ESPINHOSA</t>
  </si>
  <si>
    <t>U.F. DE FERREIRIM E MACIEIRA</t>
  </si>
  <si>
    <t>U.F. DE BARCOS E SANTA LEOCÁDIA</t>
  </si>
  <si>
    <t>PARADA DE GONTA</t>
  </si>
  <si>
    <t>MUNDÃO</t>
  </si>
  <si>
    <t>Sever do Vouga</t>
  </si>
  <si>
    <t>São Pedro do Sul</t>
  </si>
  <si>
    <t>SÃO GENS</t>
  </si>
  <si>
    <t>U.F. DE CALVOS E FRADES</t>
  </si>
  <si>
    <t>U.F. DE FREIXO DE CIMA E DE BAIXO</t>
  </si>
  <si>
    <t>U.F. DE UNHÃO E LORDELO</t>
  </si>
  <si>
    <t>VÁRZEA, ALIVIADA E FOLHADA</t>
  </si>
  <si>
    <t>U.F. DE VILA COVA DO COVELO/MARECO</t>
  </si>
  <si>
    <t>U.F. DE OVADAS E PANCHORRA</t>
  </si>
  <si>
    <t>10392 - SECAGEM E DESIDRATAÇÃO DE FRUTOS E DE PRODUTOS HORTÍCOLAS</t>
  </si>
  <si>
    <t>MÉDIA EMPRESA</t>
  </si>
  <si>
    <t>empresa não pequena que emprega menos de 250 pessoas e cujo volume de negócios anual não excede 50M€ ou cujo balanço total anual não excede 43M€</t>
  </si>
  <si>
    <t>COOPERATIVA EM COMANDITA</t>
  </si>
  <si>
    <t>BOMBEIROS</t>
  </si>
  <si>
    <t> Registo Civil Predial Comercial e Cartório Notarial de Santa Cruz das Flores</t>
  </si>
  <si>
    <t>de Gondomar</t>
  </si>
  <si>
    <t>de São Pedro do Sul</t>
  </si>
  <si>
    <t>de Setúbal</t>
  </si>
  <si>
    <t>Telefone / Fax 
266 093 700 / 266 093 762</t>
  </si>
  <si>
    <t>U.F. DE VENADE E AZEVEDO</t>
  </si>
  <si>
    <t>UNIÃO DAS FREGUESIAS DE VENADE E AZEVEDO</t>
  </si>
  <si>
    <t>CTEF Vila Nova de Gaia</t>
  </si>
  <si>
    <t>Serviço de Emprego e Formação Profissional Vila Nova de Gaia</t>
  </si>
  <si>
    <t>SEF Vila Nova de Gaia</t>
  </si>
  <si>
    <t>N-EFVG</t>
  </si>
  <si>
    <t>Av. da República, 1786 - R/ch, Edifício Europa</t>
  </si>
  <si>
    <t>Mafamude</t>
  </si>
  <si>
    <t>4430194</t>
  </si>
  <si>
    <t>220989480</t>
  </si>
  <si>
    <t>ce.gaia@iefp.pt</t>
  </si>
  <si>
    <t>URRÔ</t>
  </si>
  <si>
    <t>PAÇOS DE BRANDÃO</t>
  </si>
  <si>
    <t>SÃO SALVADOR E SANTA MARIA</t>
  </si>
  <si>
    <t>BOURO (SANTA MARTA)</t>
  </si>
  <si>
    <t>PRISCOS</t>
  </si>
  <si>
    <t>GUARDIZELA</t>
  </si>
  <si>
    <t>VILAR DA VEIGA</t>
  </si>
  <si>
    <t>LOUSADO</t>
  </si>
  <si>
    <t>MOURE</t>
  </si>
  <si>
    <t>U.F. DE PARADA E SENDIM DA RIBEIRA</t>
  </si>
  <si>
    <t>GONDESENDE</t>
  </si>
  <si>
    <t>U.F. DE AMEDO E ZEDES</t>
  </si>
  <si>
    <t>U.F. DE IFANES E PARADELA</t>
  </si>
  <si>
    <t>FRADIZELA</t>
  </si>
  <si>
    <t>SALDANHA</t>
  </si>
  <si>
    <t>U.F. DE FELGAR E SOUTO DA VELHA</t>
  </si>
  <si>
    <t>U.F. DE CANDOSO E CARVALHO DE EGAS</t>
  </si>
  <si>
    <t>TUIZELO</t>
  </si>
  <si>
    <t>SOBRAL DE SÃO MIGUEL</t>
  </si>
  <si>
    <t>LAVACOLHOS</t>
  </si>
  <si>
    <t>U.F. DE MONFORTINHO E SALVATERRA DO EXTREMO</t>
  </si>
  <si>
    <t>U.F. DE CEPOS E TEIXEIRA</t>
  </si>
  <si>
    <t>U.F. DE COVÕES E CAMARNEIRA</t>
  </si>
  <si>
    <t xml:space="preserve">U.F. DE COIMBRA </t>
  </si>
  <si>
    <t>FERREIRA-A-NOVA</t>
  </si>
  <si>
    <t>U.F. DE MONTEMOR-O-VELHO E GATÕES</t>
  </si>
  <si>
    <t>U.F. DE SÃO MANÇOS E SÃO VICENTE DO PIGEIRO</t>
  </si>
  <si>
    <t>U.F. DE AZINHAL, PEVA E VALVERDE</t>
  </si>
  <si>
    <t>VALE DE AZARES</t>
  </si>
  <si>
    <t>U.F. JUNCAIS, VILA RUIVA E VILA SOEIRO DO CHÃO</t>
  </si>
  <si>
    <t>U.F. DE ALDEIAS E MANGUALDE DA SERRA</t>
  </si>
  <si>
    <t>U.F. DE VALE FLOR, CARVALHAL E PAI PENELA</t>
  </si>
  <si>
    <t>AGREGAÇÃO DAS FREGUESIAS SUL DE PINHEL</t>
  </si>
  <si>
    <t>FÓIOS</t>
  </si>
  <si>
    <t>TEIXEIRA</t>
  </si>
  <si>
    <t>PÓVOA DO CONCELHO</t>
  </si>
  <si>
    <t>U.F. DE ALCOBAÇA E VESTIARIA</t>
  </si>
  <si>
    <t>U.F. CALDAS DA RAINHA - SANTO ONOFRE E SERRA DO BOURO</t>
  </si>
  <si>
    <t>U.F. DE LEIRIA, POUSOS, BARREIRA E CORTES</t>
  </si>
  <si>
    <t>MEIRINHAS</t>
  </si>
  <si>
    <t>U.F. DE RIBAFRIA E PEREIRO DE PALHACANA</t>
  </si>
  <si>
    <t>U.F. VENDA DO PINHEIRO E SANTO ESTÊVÃO DAS GALÉS</t>
  </si>
  <si>
    <t xml:space="preserve">U.F. DE SINTRA </t>
  </si>
  <si>
    <t>U.F. DE DOIS PORTOS E RUNA</t>
  </si>
  <si>
    <t>PADRONELO</t>
  </si>
  <si>
    <t>REVINHADE</t>
  </si>
  <si>
    <t>U.F. DE CRISTELOS, BOIM E ORDEM</t>
  </si>
  <si>
    <t>PARADA DE TODEIA</t>
  </si>
  <si>
    <t>FONTE ARCADA</t>
  </si>
  <si>
    <t>Vila Nova do Campo</t>
  </si>
  <si>
    <t>MODIVAS</t>
  </si>
  <si>
    <t>U.F. DE MAFAMUDE E VILAR DO PARAÍSO</t>
  </si>
  <si>
    <t>U.F. DE ALVEGA E CONCAVADA</t>
  </si>
  <si>
    <t>VALE DE SANTARÉM</t>
  </si>
  <si>
    <t xml:space="preserve">U.F. DE TOMAR </t>
  </si>
  <si>
    <t>U.F. DE GONDEMARIA E OLIVAL</t>
  </si>
  <si>
    <t>MIRANDA</t>
  </si>
  <si>
    <t>U.F. DE PARADA DO MONTE E CUBALHÃO</t>
  </si>
  <si>
    <t>PINHEIROS</t>
  </si>
  <si>
    <t>VASCÕES</t>
  </si>
  <si>
    <t>VADE (SÃO PEDRO)</t>
  </si>
  <si>
    <t>U.F. DE VALENÇA, CRISTELO COVO E ARÃO</t>
  </si>
  <si>
    <t>MONTARIA</t>
  </si>
  <si>
    <t>U.F. DE VILA NOVA DE CERVEIRA E LOVELHE</t>
  </si>
  <si>
    <t>U.F. DE CARLÃO E AMIEIRO</t>
  </si>
  <si>
    <t>NOGUEIRA DA MONTANHA</t>
  </si>
  <si>
    <t>REIGOSO</t>
  </si>
  <si>
    <t>U.F. PROVESENDE,GOUVÃES DO DOURO,SÃO CRISTÓVÃO DOURO</t>
  </si>
  <si>
    <t>SANTA MARIA DE EMERES</t>
  </si>
  <si>
    <t>TORGUEDA</t>
  </si>
  <si>
    <t>TAROUQUELA</t>
  </si>
  <si>
    <t>SAMODÃES</t>
  </si>
  <si>
    <t>U.F. DE VILAROUCO E PEREIROS</t>
  </si>
  <si>
    <t>U.F. DE FONTE ARCADA E ESCURQUELA</t>
  </si>
  <si>
    <t>U.F. DE PARADELA E GRANJINHA</t>
  </si>
  <si>
    <t>SANTIAGO DE BESTEIROS</t>
  </si>
  <si>
    <t>ORGENS</t>
  </si>
  <si>
    <t>Vale de Cambra</t>
  </si>
  <si>
    <t>Vila Verde</t>
  </si>
  <si>
    <t>Santo Tirso</t>
  </si>
  <si>
    <t>Sátão</t>
  </si>
  <si>
    <t>TRAVASSÓS</t>
  </si>
  <si>
    <t>U.F. DE VERIM, FRIANDE E AJUDE</t>
  </si>
  <si>
    <t>U.F. DE REAL, ATAÍDE E OLIVEIRA</t>
  </si>
  <si>
    <t>U.F. DE VILA COVA DA LIXA E BORBA DE GODIM</t>
  </si>
  <si>
    <t>VILA BOA DE QUIRES E MAURELES</t>
  </si>
  <si>
    <t>10393 - FABRICAÇÃO DE DOCES, COMPOTAS, GELEIAS E MARMELADA</t>
  </si>
  <si>
    <t>GRANDE EMPRESA</t>
  </si>
  <si>
    <t>empresa não PME.</t>
  </si>
  <si>
    <t>EMPRESA PÚBLICA</t>
  </si>
  <si>
    <t>CAMARAS MUNICIPAIS</t>
  </si>
  <si>
    <t> Registo Civil Predial Comercial e Cartório Notarial de Viana do Alentejo</t>
  </si>
  <si>
    <t>de Guimarães</t>
  </si>
  <si>
    <t>de Tondela</t>
  </si>
  <si>
    <t>de Sintra</t>
  </si>
  <si>
    <t>Email 
delegacao.alentejo@iefp.pt</t>
  </si>
  <si>
    <t>CTEF Vila Real</t>
  </si>
  <si>
    <t>Serviço de Emprego de Vila Real</t>
  </si>
  <si>
    <t>SE Vila Real</t>
  </si>
  <si>
    <t>N-EFVR</t>
  </si>
  <si>
    <t>Rua D. Pedro de Castro, 110 - Edífício da Seg. Social</t>
  </si>
  <si>
    <t>5000669</t>
  </si>
  <si>
    <t>259096700</t>
  </si>
  <si>
    <t>se.vila_real@iefp.pt</t>
  </si>
  <si>
    <t>VÁRZEA</t>
  </si>
  <si>
    <t>RIO MEÃO</t>
  </si>
  <si>
    <t>U.F. DE TRIGACHES E SÃO BRISSOS</t>
  </si>
  <si>
    <t>SÃO TEOTÓNIO</t>
  </si>
  <si>
    <t>U.F. DE AMARES E FIGUEIREDO</t>
  </si>
  <si>
    <t>RUILHE</t>
  </si>
  <si>
    <t>U.F. DE REFOJOS DE BASTO, OUTEIRO E PAINZELA</t>
  </si>
  <si>
    <t>SERZEDELO</t>
  </si>
  <si>
    <t>U.F. DE CHAMOIM E VILAR</t>
  </si>
  <si>
    <t>U.F. DE ANISSÓ E SOUTELO</t>
  </si>
  <si>
    <t>MOGEGE</t>
  </si>
  <si>
    <t>U.F. DE POMBAL E VALES</t>
  </si>
  <si>
    <t>GOSTEI</t>
  </si>
  <si>
    <t>U.F. DE BELVER E MOGO DE MALTA</t>
  </si>
  <si>
    <t>LOMBO</t>
  </si>
  <si>
    <t>U.F. DE SENDIM E ATENOR</t>
  </si>
  <si>
    <t>FRECHAS</t>
  </si>
  <si>
    <t>SÃO MARTINHO DO PESO</t>
  </si>
  <si>
    <t>U.F. DE FELGUEIRAS E MAÇORES</t>
  </si>
  <si>
    <t>U.F. DE VALTORNO E MOURÃO</t>
  </si>
  <si>
    <t>VALE DAS FONTES</t>
  </si>
  <si>
    <t>SARZEDAS</t>
  </si>
  <si>
    <t>TORTOSENDO</t>
  </si>
  <si>
    <t>ORCA</t>
  </si>
  <si>
    <t>U.F. DE MONSANTO E IDANHA-A-VELHA</t>
  </si>
  <si>
    <t>U.F. DE CERDEIRA E MOURA DA SERRA</t>
  </si>
  <si>
    <t>U.F. DE PORTUNHOS E OUTIL</t>
  </si>
  <si>
    <t>U.F. DE EIRAS E SÃO PAULO DE FRADES</t>
  </si>
  <si>
    <t>LAVOS</t>
  </si>
  <si>
    <t>U.F. S.SEBASTIÃO GIESTEIRA,NOSSA SENHORA BOA FÉ</t>
  </si>
  <si>
    <t>U.F. CASTELO MENDO, ADE, MONTEPEROBOLSO E MESQUITELA</t>
  </si>
  <si>
    <t>CASAS DO SOEIRO</t>
  </si>
  <si>
    <t>U.F. DE SOBRAL PICHORRO E FUINHAS</t>
  </si>
  <si>
    <t>U.F. DE FIGUEIRÓ DA SERRA E FREIXO DA SERRA</t>
  </si>
  <si>
    <t>ALVERCA DA BEIRA/BOUÇA COVA</t>
  </si>
  <si>
    <t>MALCATA</t>
  </si>
  <si>
    <t>TRAVANCINHA</t>
  </si>
  <si>
    <t>REBOLEIRO</t>
  </si>
  <si>
    <t>TOUÇA</t>
  </si>
  <si>
    <t>U.F. DE COZ, ALPEDRIZ E MONTES</t>
  </si>
  <si>
    <t>U.F. DE TORNADA E SALIR DO PORTO</t>
  </si>
  <si>
    <t>U.F. DE MARRAZES E BAROSA</t>
  </si>
  <si>
    <t>U.F. DE GUIA, ILHA E MATA MOURISCA</t>
  </si>
  <si>
    <t>AREEIRO</t>
  </si>
  <si>
    <t>U.F. DE MAXIAL E MONTE REDONDO</t>
  </si>
  <si>
    <t>U.F. DE LOIVOS DA RIBEIRA E TRESOURAS</t>
  </si>
  <si>
    <t>U.F. DE FIGUEIRAS E COVAS</t>
  </si>
  <si>
    <t>REBORDOSA</t>
  </si>
  <si>
    <t>U.F. DE PEDROSO E SEIXEZELO</t>
  </si>
  <si>
    <t>U.F. DE SÃO FACUNDO E VALE DAS MÓS</t>
  </si>
  <si>
    <t>GANÇARIA</t>
  </si>
  <si>
    <t>U.F. DE MATAS E CERCAL</t>
  </si>
  <si>
    <t>MONTE REDONDO</t>
  </si>
  <si>
    <t>U.F. DE PRADO E REMOÃES</t>
  </si>
  <si>
    <t>PODAME</t>
  </si>
  <si>
    <t>U.F. DE BICO E CRISTELO</t>
  </si>
  <si>
    <t>FACHA</t>
  </si>
  <si>
    <t>MUJÃES</t>
  </si>
  <si>
    <t>U.F. DE CASTEDO E COTAS</t>
  </si>
  <si>
    <t>SALTO</t>
  </si>
  <si>
    <t>U.F. SÃO MARTINHO DE ANTAS E PARADELA DE GUIÃES</t>
  </si>
  <si>
    <t>SANTA VALHA</t>
  </si>
  <si>
    <t>U.F. DE ARICERA E GOUJOIM</t>
  </si>
  <si>
    <t>SANDE</t>
  </si>
  <si>
    <t>U.F. DE PARADINHA E NAGOSA</t>
  </si>
  <si>
    <t>U.F. SANTA CRUZ DA TRAPA E SÃO CRISTÓVÃO DE LAFÕES</t>
  </si>
  <si>
    <t>U.F. DE PENSO E FREIXINHO</t>
  </si>
  <si>
    <t>U.F. DE PINHEIROS E VALE DE FIGUEIRA</t>
  </si>
  <si>
    <t>TONDA</t>
  </si>
  <si>
    <t>Tarouca</t>
  </si>
  <si>
    <t>U.F. DE ABOIM, FELGUEIRAS, GONTIM E PEDRAÍDO</t>
  </si>
  <si>
    <t>VILELA</t>
  </si>
  <si>
    <t>U.F. DE VILA GARCIA, ABOIM E CHAPA</t>
  </si>
  <si>
    <t>10394 - DESCASQUE E TRANSFORMAÇÃO DE FRUTOS DE CASCA RIJA COMESTÍVEIS</t>
  </si>
  <si>
    <t>Não Aplicável</t>
  </si>
  <si>
    <t>EMPRESA PÚBLICA ESTRANGEIRA</t>
  </si>
  <si>
    <t>CASA DO POVO</t>
  </si>
  <si>
    <t> Registo Civil Predial e Comercial de Condeixa-a-Nova</t>
  </si>
  <si>
    <t>de Lamego</t>
  </si>
  <si>
    <t>de Viseu</t>
  </si>
  <si>
    <t>de Tomar</t>
  </si>
  <si>
    <t>Coordenadas GPS
N 38° 34.4204', W 7° 54.4535'</t>
  </si>
  <si>
    <t>CTEF Alto Tâmega</t>
  </si>
  <si>
    <t>Serviço de Emprego de Chaves</t>
  </si>
  <si>
    <t>SE Chaves</t>
  </si>
  <si>
    <t>N-EFAT</t>
  </si>
  <si>
    <t>Rua Bispo Idácio, 50-54</t>
  </si>
  <si>
    <t>5400303</t>
  </si>
  <si>
    <t>276095730</t>
  </si>
  <si>
    <t>se.chaves@iefp.pt</t>
  </si>
  <si>
    <t>U.F. DE AROUCA E BURGO</t>
  </si>
  <si>
    <t>ROMARIZ</t>
  </si>
  <si>
    <t>VALE DE SANTIAGO</t>
  </si>
  <si>
    <t>U.F. DE CALDELAS, SEQUEIROS E PARANHOS</t>
  </si>
  <si>
    <t>BRAGA (SÃO VICENTE)</t>
  </si>
  <si>
    <t>U.F. DE CANEDO DE BASTO E CORGO</t>
  </si>
  <si>
    <t>LONGOS</t>
  </si>
  <si>
    <t>U.F. DE ANJOS E VILAR DO CHÃO</t>
  </si>
  <si>
    <t>NINE</t>
  </si>
  <si>
    <t>PARADA DE GATIM</t>
  </si>
  <si>
    <t>GRIJÓ DE PARADA</t>
  </si>
  <si>
    <t>U.F. DE CASTANHEIRO DO NORTE E RIBALONGA</t>
  </si>
  <si>
    <t>U.F. DE SILVA E ÁGUAS VIVAS</t>
  </si>
  <si>
    <t>LAMAS DE ORELHÃO</t>
  </si>
  <si>
    <t>TÓ</t>
  </si>
  <si>
    <t>U.F. DE URROS E PEREDO DOS CASTELHANOS</t>
  </si>
  <si>
    <t>U.F. DE VILA FLOR E NABO</t>
  </si>
  <si>
    <t>VILA BOA DE OUSILHÃO</t>
  </si>
  <si>
    <t>TINALHAS</t>
  </si>
  <si>
    <t>UNHAIS DA SERRA</t>
  </si>
  <si>
    <t>PÊRO VISEU</t>
  </si>
  <si>
    <t>U.F. DE ZEBREIRA E SEGURA</t>
  </si>
  <si>
    <t>U.F. DE SEPINS E BOLHO</t>
  </si>
  <si>
    <t>U.F. DE SANTA CLARA E CASTELO VIEGAS</t>
  </si>
  <si>
    <t>PAIÃO</t>
  </si>
  <si>
    <t>U.F. DE LAGOS DA BEIRA E LAJEOSA</t>
  </si>
  <si>
    <t>U.F. DE JUNÇA E NAVES</t>
  </si>
  <si>
    <t>U.F. DE AÇORES E VELOSA</t>
  </si>
  <si>
    <t>U.F. DE GOUVEIA (SÃO PEDRO E SÃO JULIÃO)</t>
  </si>
  <si>
    <t>FERNÃO JOANES</t>
  </si>
  <si>
    <t>TERRAS DE MASSUEIME</t>
  </si>
  <si>
    <t>NAVE</t>
  </si>
  <si>
    <t>VALEZIM</t>
  </si>
  <si>
    <t>RIO DE MEL</t>
  </si>
  <si>
    <t>FREIXO DE NUMÃO</t>
  </si>
  <si>
    <t>U.F. DE PATAIAS E MARTINGANÇA</t>
  </si>
  <si>
    <t>U.F. DE MONTE REAL E CARVIDE</t>
  </si>
  <si>
    <t>U.F. DE TORRES VEDRAS (Santa Maria, São Pedro e Matacães)</t>
  </si>
  <si>
    <t>SALVADOR DO MONTE</t>
  </si>
  <si>
    <t>RECAREI</t>
  </si>
  <si>
    <t>IRIVO</t>
  </si>
  <si>
    <t>U.F. DE LAMELAS E GUIMAREI</t>
  </si>
  <si>
    <t>U.F. DE SANDIM, OLIVAL, LEVER E CRESTUMA</t>
  </si>
  <si>
    <t>U.F. SÃO MIGUEL DO RIO TORTO E ROSSIO AO SUL DO TEJO</t>
  </si>
  <si>
    <t>U.F. ACHETE, AZOIA DE BAIXO E PÓVOA DE SANTARÉM</t>
  </si>
  <si>
    <t>U.F. DE RIO DE COUROS E CASAL DOS BERNARDOS</t>
  </si>
  <si>
    <t>U.F. DE VILA E ROUSSAS</t>
  </si>
  <si>
    <t>U.F. DE COSSOURADO E LINHARES</t>
  </si>
  <si>
    <t>U.F. DE CRASTO, RUIVOS E GROVELAS</t>
  </si>
  <si>
    <t>FEITOSA</t>
  </si>
  <si>
    <t>SÃO ROMÃO DE NEIVA</t>
  </si>
  <si>
    <t>U.F. DE PÓPULO E RIBALONGA</t>
  </si>
  <si>
    <t>OUTEIRO SECO</t>
  </si>
  <si>
    <t>SANTIAGO DA RIBEIRA DE ALHARIZ</t>
  </si>
  <si>
    <t>U.F. DE SÃO ROMÃO E SANTIAGO</t>
  </si>
  <si>
    <t>U.F. DE MEZIO E MOURA MORTA</t>
  </si>
  <si>
    <t>VÁRZEA DE ABRUNHAIS</t>
  </si>
  <si>
    <t>U.F. DE PÊRA VELHA, ALDEIA DE NACOMBA E ARIZ</t>
  </si>
  <si>
    <t>U.F. DE SERNANCELHE E SARZEDA</t>
  </si>
  <si>
    <t>U.F. DE TÁVORA E PEREIRO</t>
  </si>
  <si>
    <t>U.F. DE BARREIRO DE BESTEIROS E TOURIGO</t>
  </si>
  <si>
    <t>Vila Nova de Paiva</t>
  </si>
  <si>
    <t>U.F. DE AGRELA E SERAFÃO</t>
  </si>
  <si>
    <t>10395 - PREPARAÇÃO E CONSERVAÇÃO DE FRUTOS E DE PRODUTOS HORTÍCOLAS POR OUTROS PROCESSOS</t>
  </si>
  <si>
    <t>PÓLOS TURÍSTICOS</t>
  </si>
  <si>
    <t>IAS</t>
  </si>
  <si>
    <t>EMPRESÁRIO INDIVIDUAL</t>
  </si>
  <si>
    <t>CENTRO DE DIA OU OUTRO DE INTERESSE SOCIAL</t>
  </si>
  <si>
    <t> Registo Civil Predial e Comercial de Lagoa</t>
  </si>
  <si>
    <t>de Macedo de Cavaleiros</t>
  </si>
  <si>
    <t>e Formação Profissional da Guarda</t>
  </si>
  <si>
    <t>de Torres Novas</t>
  </si>
  <si>
    <t>CTEF Bragança</t>
  </si>
  <si>
    <t>Serviço de Emprego de Bragança</t>
  </si>
  <si>
    <t>SE Bragança</t>
  </si>
  <si>
    <t>N-EFBR</t>
  </si>
  <si>
    <t>Av. D. Sancho I</t>
  </si>
  <si>
    <t>5300125</t>
  </si>
  <si>
    <t>273093740</t>
  </si>
  <si>
    <t>se.braganca@iefp.pt</t>
  </si>
  <si>
    <t>U.F. DE CABREIROS E ALBERGARIA DA SERRA</t>
  </si>
  <si>
    <t>SANGUEDO</t>
  </si>
  <si>
    <t>U.F. DE FERREIROS, PROZELO E BESTEIROS</t>
  </si>
  <si>
    <t>BRAGA (SÃO VÍTOR)</t>
  </si>
  <si>
    <t>U.F. DE CARVALHO E BASTO (SANTA TECLA)</t>
  </si>
  <si>
    <t>SILVARES (SÃO MARTINHO)</t>
  </si>
  <si>
    <t>TAÍDE</t>
  </si>
  <si>
    <t>U.F. DE CIBÕES E BRUFE</t>
  </si>
  <si>
    <t>U.F. DE CANIÇADA E SOENGAS</t>
  </si>
  <si>
    <t>PEDOME</t>
  </si>
  <si>
    <t>PICO</t>
  </si>
  <si>
    <t>MACEDO DO MATO</t>
  </si>
  <si>
    <t>U.F. DE LAVANDEIRA, BEIRA GRANDE E SELORES</t>
  </si>
  <si>
    <t>MORAIS</t>
  </si>
  <si>
    <t>MASCARENHAS</t>
  </si>
  <si>
    <t>U.F. DE VILAS BOAS E VILARINHO DAS AZENHAS</t>
  </si>
  <si>
    <t>U.F. DE CEBOLAIS DE CIMA E RETAXO</t>
  </si>
  <si>
    <t>VERDELHOS</t>
  </si>
  <si>
    <t>U.F. DE VILA COVA DE ALVA E ANSERIZ</t>
  </si>
  <si>
    <t>U.F. DE VILAMAR E CORTICEIRO DE CIMA</t>
  </si>
  <si>
    <t>U.F. DE SÃO MARTINHO DE ÁRVORE E LAMAROSA</t>
  </si>
  <si>
    <t>QUIAIOS</t>
  </si>
  <si>
    <t>U.F. OLIVEIRA DO HOSPITAL E SÃO PAIO DE GRAMAÇOS</t>
  </si>
  <si>
    <t>U.F. DE LEOMIL, MIDO, SENOURAS E ALDEIA NOVA</t>
  </si>
  <si>
    <t xml:space="preserve">U.F. DE CELORICO </t>
  </si>
  <si>
    <t>U.F. DE MELO E NABAIS</t>
  </si>
  <si>
    <t>GONÇALO BOCAS</t>
  </si>
  <si>
    <t>VALBOM/BOGALHAL</t>
  </si>
  <si>
    <t>QUADRAZAIS</t>
  </si>
  <si>
    <t>TAMANHOS</t>
  </si>
  <si>
    <t>U.F. DE MONTE REDONDO E CARREIRA</t>
  </si>
  <si>
    <t>AVENIDAS NOVAS</t>
  </si>
  <si>
    <t>U.F. DE NESPEREIRA E CASAIS</t>
  </si>
  <si>
    <t>OLDRÕES</t>
  </si>
  <si>
    <t xml:space="preserve">U.F. DE SANTO TIRSO, COUTO </t>
  </si>
  <si>
    <t>VILAR DE PINHEIRO</t>
  </si>
  <si>
    <t>U.F. DE SANTA MARINHA E SÃO PEDRO DA AFURADA</t>
  </si>
  <si>
    <t>U.F. DE AZOIA DE CIMA E TREMÊS</t>
  </si>
  <si>
    <t>PAÇÔ</t>
  </si>
  <si>
    <t>RIBA DE MOURO</t>
  </si>
  <si>
    <t>U.F. DE FORMARIZ E FERREIRA</t>
  </si>
  <si>
    <t>U.F. DE ENTRE AMBOS-OS-RIOS, ERMIDA E GERMIL</t>
  </si>
  <si>
    <t>FONTÃO</t>
  </si>
  <si>
    <t>U.F. VALE DE MENDIZ,CASAL DE LOIVOS,VILARINHO DE COTAS</t>
  </si>
  <si>
    <t>SÃO JOÃO DA CORVEIRA</t>
  </si>
  <si>
    <t>U.F. DE PENSALVOS E PARADA DE MONTEIROS</t>
  </si>
  <si>
    <t>U.F. DE VILA SECA E SANTO ADRIÃO</t>
  </si>
  <si>
    <t>VILA NOVA DE SOUTO D'EL-REI</t>
  </si>
  <si>
    <t>U.F. DE PEVA E SEGÕES</t>
  </si>
  <si>
    <t>U.F. DE SÃO PEDRO DO SUL, VÁRZEA E BAIÕES</t>
  </si>
  <si>
    <t>U.F. DE CAPARROSA E SILVARES</t>
  </si>
  <si>
    <t>RIBAFEITA</t>
  </si>
  <si>
    <t>U.F. DE ARDEGÃO, ARNOZELA E SEIDÕES</t>
  </si>
  <si>
    <t xml:space="preserve">10411 - PRODUÇÃO DE ÓLEOS E GORDURAS ANIMAIS BRUTOS </t>
  </si>
  <si>
    <t>ENTIDADE EQUIPARADA A P.C.</t>
  </si>
  <si>
    <t>CENTRO DE SAÚDE</t>
  </si>
  <si>
    <t> Registo Civil Predial e Comercial de Madalena </t>
  </si>
  <si>
    <t>de Matosinhos</t>
  </si>
  <si>
    <t>e Formação Profissional de Arganil</t>
  </si>
  <si>
    <t>de Torres Vedras</t>
  </si>
  <si>
    <t>Serviço de Emprego de Macedo de Cavaleiros</t>
  </si>
  <si>
    <t>SE Macedo de Cavaleiros</t>
  </si>
  <si>
    <t>Av. D. Nuno Álvares Pereira</t>
  </si>
  <si>
    <t>5340202</t>
  </si>
  <si>
    <t>278095700</t>
  </si>
  <si>
    <t>se.macedocavaleiros@iefp.pt</t>
  </si>
  <si>
    <t>SANTA MARIA DE LAMAS</t>
  </si>
  <si>
    <t>U.F. DE TORRE E PORTELA</t>
  </si>
  <si>
    <t>CARVALHAS</t>
  </si>
  <si>
    <t>U.F. DE VEADE, GAGOS E MOLARES</t>
  </si>
  <si>
    <t>TRAVASSOS</t>
  </si>
  <si>
    <t>U.F. DE RUIVÃES E CAMPOS</t>
  </si>
  <si>
    <t>POUSADA DE SARAMAGOS</t>
  </si>
  <si>
    <t>PONTE</t>
  </si>
  <si>
    <t>OLMOS</t>
  </si>
  <si>
    <t>URRÓS</t>
  </si>
  <si>
    <t>VILAR DE OSSOS</t>
  </si>
  <si>
    <t>U.F. DE ESCALOS DE BAIXO E MATA</t>
  </si>
  <si>
    <t>U.F. DE BARCO E COUTADA</t>
  </si>
  <si>
    <t>SOALHEIRA</t>
  </si>
  <si>
    <t>U.F. SÃO MARTINHO DO BISPO E RIBEIRA DE FRADES</t>
  </si>
  <si>
    <t>U.F. PENALVA DE ALVA E SÃO SEBASTIÃO DA FEIRA</t>
  </si>
  <si>
    <t>U.F. DE MALPARTIDA E VALE DE COELHA</t>
  </si>
  <si>
    <t>U.F. CORTIÇÔ DA SERRA, VIDE ENTRE VINHAS E SALGUEIRAIS</t>
  </si>
  <si>
    <t>U.F. DE MOIMENTA DA SERRA E VINHÓ</t>
  </si>
  <si>
    <t>JOÃO ANTÃO</t>
  </si>
  <si>
    <t>ALTO DO PALURDO</t>
  </si>
  <si>
    <t>QUINTAS DE SÃO BARTOLOMEU</t>
  </si>
  <si>
    <t>U.F. DE CARRAGOZELA E VÁRZEA DE MERUGE</t>
  </si>
  <si>
    <t>VALDUJO</t>
  </si>
  <si>
    <t>U.F. DE PARCEIROS E AZOIA</t>
  </si>
  <si>
    <t>BELÉM</t>
  </si>
  <si>
    <t>U.F. DE SILVARES, PIAS, NOGUEIRA E ALVARENGA</t>
  </si>
  <si>
    <t>SOBROSA</t>
  </si>
  <si>
    <t>PAÇO DE SOUSA</t>
  </si>
  <si>
    <t>U.F. BAGUNTE, FERREIRÓ, OUTEIRO MAIOR E PARADA</t>
  </si>
  <si>
    <t>U.F. DE SERZEDO E PEROSINHO</t>
  </si>
  <si>
    <t>U.F. DE CASÉVEL E VAQUEIROS</t>
  </si>
  <si>
    <t>SEGUDE</t>
  </si>
  <si>
    <t>U.F. PONTE BARCA,VILA NOVA MUÍA,PAÇO VEDRO MAGALHÃES</t>
  </si>
  <si>
    <t>FRIASTELAS</t>
  </si>
  <si>
    <t>PERRE</t>
  </si>
  <si>
    <t>SOLVEIRA</t>
  </si>
  <si>
    <t>SÃO PEDRO DE VEIGA DE LILA</t>
  </si>
  <si>
    <t>U.F. DE CONSTANTIM E VALE DE NOGUEIRAS</t>
  </si>
  <si>
    <t>U.F. DE PICÃO E ERMIDA</t>
  </si>
  <si>
    <t>LAMEGO (ALMACAVE E SÉ)</t>
  </si>
  <si>
    <t>VILA DA RUA</t>
  </si>
  <si>
    <t>U.F. DE MOURAZ E VILA NOVA DA RAINHA</t>
  </si>
  <si>
    <t>RIO DE LOBA</t>
  </si>
  <si>
    <t>U.F. DE CEPÃES E FAREJA</t>
  </si>
  <si>
    <t>10412 - PRODUÇÃO DE AZEITE</t>
  </si>
  <si>
    <t>Douro</t>
  </si>
  <si>
    <t>ENTIDADE EQUIPARADA ESTRANGEIRA</t>
  </si>
  <si>
    <t>COOPERATIVAS</t>
  </si>
  <si>
    <t> Registo Civil Predial e Comercial de Miranda do Corvo</t>
  </si>
  <si>
    <t>de Mirandela</t>
  </si>
  <si>
    <t>e Formação Profissional de Seia</t>
  </si>
  <si>
    <t>de Vila Franca de Xira</t>
  </si>
  <si>
    <t>ARCA E PONTE DE LIMA</t>
  </si>
  <si>
    <t>Serviço de Emprego de Mirandela</t>
  </si>
  <si>
    <t>SE Mirandela</t>
  </si>
  <si>
    <t>Praceta Coronel Eduardo Faria - Edif. Variante, Bloco 3 R/ch</t>
  </si>
  <si>
    <t>5370285</t>
  </si>
  <si>
    <t>278095720</t>
  </si>
  <si>
    <t>se.mirandela@iefp.pt</t>
  </si>
  <si>
    <t>SÃO JOÃO DE VER</t>
  </si>
  <si>
    <t>U.F. DE VILELA, SERAMIL E PAREDES SECAS</t>
  </si>
  <si>
    <t>COSSOURADO</t>
  </si>
  <si>
    <t>SOBREPOSTA</t>
  </si>
  <si>
    <t>MOREIRA DE CÓNEGOS</t>
  </si>
  <si>
    <t>U.F. DE VENTOSA E COVA</t>
  </si>
  <si>
    <t>SABARIZ</t>
  </si>
  <si>
    <t>PEREDO</t>
  </si>
  <si>
    <t>MÚRIAS</t>
  </si>
  <si>
    <t>VALE DA MADRE</t>
  </si>
  <si>
    <t>VILAR DE PEREGRINOS</t>
  </si>
  <si>
    <t>U.F. DE ESCALOS DE CIMA E LOUSA</t>
  </si>
  <si>
    <t>U.F. DE CANTAR-GALO E VILA DO CARVALHO</t>
  </si>
  <si>
    <t>SOUTO DA CASA</t>
  </si>
  <si>
    <t>U.F. DE SOUSELAS E BOTÃO</t>
  </si>
  <si>
    <t>U.F. DE SANTA OVAIA E VILA POUCA DA BEIRA</t>
  </si>
  <si>
    <t>U.F. DE MIUZELA E PORTO DE OVELHA</t>
  </si>
  <si>
    <t>U.F. DE RAPA E CADAFAZ</t>
  </si>
  <si>
    <t>U.F. DE RIO TORTO E LAGARINHOS</t>
  </si>
  <si>
    <t>VALE DO CÔA</t>
  </si>
  <si>
    <t>RAPOULA DO CÔA</t>
  </si>
  <si>
    <t>U.F. DE SAMEICE E SANTA EULÁLIA</t>
  </si>
  <si>
    <t>U.F. DE FRECHES E TORRES</t>
  </si>
  <si>
    <t>U.F. DE SANTA CATARINA DA SERRA E CHAINÇA</t>
  </si>
  <si>
    <t>CAMPO DE OURIQUE</t>
  </si>
  <si>
    <t>VANDOMA</t>
  </si>
  <si>
    <t>PEROZELO</t>
  </si>
  <si>
    <t>U.F. DE FORNELO E VAIRÃO</t>
  </si>
  <si>
    <t>U.F. DE ROMEIRA E VÁRZEA</t>
  </si>
  <si>
    <t>PROZELO</t>
  </si>
  <si>
    <t>TANGIL</t>
  </si>
  <si>
    <t>U.F. DE PAREDES DE COURA E RESENDE</t>
  </si>
  <si>
    <t>U.F. DE TOUVEDO (SÃO LOURENÇO E SALVADOR)</t>
  </si>
  <si>
    <t>SANTA MARTA DE PORTUZELO</t>
  </si>
  <si>
    <t>REDONDELO</t>
  </si>
  <si>
    <t>TOURÉM</t>
  </si>
  <si>
    <t>SERAPICOS</t>
  </si>
  <si>
    <t>U.F. DE MOUÇÓS E LAMARES</t>
  </si>
  <si>
    <t>U.F. DE SÃO JOÃO DO MONTE E MOSTEIRINHO</t>
  </si>
  <si>
    <t>SANTOS EVOS</t>
  </si>
  <si>
    <t>U.F. DE FREITAS E VILA COVA</t>
  </si>
  <si>
    <t xml:space="preserve">10413 - PRODUÇÃO DE ÓLEOS VEGETAIS BRUTOS (EXCEPTO AZEITE) </t>
  </si>
  <si>
    <t>Serra da Estrela</t>
  </si>
  <si>
    <t>RMMG</t>
  </si>
  <si>
    <t>EST IND DE RESPONSABILIDADE LIMITADA</t>
  </si>
  <si>
    <t>COOPERATIVAS DE ACTIVIDADES AGRÍCOLAS</t>
  </si>
  <si>
    <t> Registo Civil Predial e Comercial de Moimenta da Beira</t>
  </si>
  <si>
    <t>de Penafiel</t>
  </si>
  <si>
    <t>Av. Fernão de Magalhães, 660 3000-174 COIMBRA</t>
  </si>
  <si>
    <t>do Barreiro</t>
  </si>
  <si>
    <t>Serviço de Emprego de Torre de Moncorvo</t>
  </si>
  <si>
    <t>SE Torre de Moncorvo</t>
  </si>
  <si>
    <t>Avenida Combatentes da Grande Guerra s/n</t>
  </si>
  <si>
    <t>Torre de Moncorvo</t>
  </si>
  <si>
    <t>5160217</t>
  </si>
  <si>
    <t>279095700</t>
  </si>
  <si>
    <t>se.torremoncorvo@iefp.pt</t>
  </si>
  <si>
    <t>U.F. DE CALDAS DE SÃO JORGE E PIGEIROS</t>
  </si>
  <si>
    <t>TADIM</t>
  </si>
  <si>
    <t>VINHÓS</t>
  </si>
  <si>
    <t>RIBA DE AVE</t>
  </si>
  <si>
    <t>VILA DE PRADO</t>
  </si>
  <si>
    <t>SALSELAS</t>
  </si>
  <si>
    <t>VILA DE ALA</t>
  </si>
  <si>
    <t>VILAR SECO DE LOMBA</t>
  </si>
  <si>
    <t>U.F. DE FREIXIAL E JUNCAL DO CAMPO</t>
  </si>
  <si>
    <t>U.F. DE CASEGAS E OURONDO</t>
  </si>
  <si>
    <t>TELHADO</t>
  </si>
  <si>
    <t>U.F. DE TAVEIRO, AMEAL E ARZILA</t>
  </si>
  <si>
    <t>MARMELEIRO</t>
  </si>
  <si>
    <t>VALE DO MASSUEIME</t>
  </si>
  <si>
    <t>REBOLOSA</t>
  </si>
  <si>
    <t>U.F. DE SANTA MARINHA E SÃO MARTINHO</t>
  </si>
  <si>
    <t>U.F. TORRE DO TERRENHO, SEBADELHE DA SERRA E TERRENHO</t>
  </si>
  <si>
    <t>U.F. DE SANTA EUFÉMIA E BOA VISTA</t>
  </si>
  <si>
    <t>ESTRELA</t>
  </si>
  <si>
    <t>VILA CAIZ</t>
  </si>
  <si>
    <t>RANS</t>
  </si>
  <si>
    <t>U.F. DE MALTA E CANIDELO</t>
  </si>
  <si>
    <t xml:space="preserve">U.F. DE SANTARÉM </t>
  </si>
  <si>
    <t>TRUTE</t>
  </si>
  <si>
    <t xml:space="preserve">U.F. DE VILA CHÃ </t>
  </si>
  <si>
    <t>GEMIEIRA</t>
  </si>
  <si>
    <t>VILA FRANCA</t>
  </si>
  <si>
    <t>SANFINS</t>
  </si>
  <si>
    <t>VALES</t>
  </si>
  <si>
    <t>U.F. DE NOGUEIRA E ERMIDA</t>
  </si>
  <si>
    <t>U.F. DE CEPÕES, MEIJINHOS E MELCÕES</t>
  </si>
  <si>
    <t>U.F. DE SÃO MIGUEL DO OUTEIRO E SABUGOSA</t>
  </si>
  <si>
    <t>U.F. DE MONTE E QUEIMADELA</t>
  </si>
  <si>
    <t>10414 - REFINAÇÃO DE AZEITE, ÓLEOS E GORDURAS</t>
  </si>
  <si>
    <t>Oeste</t>
  </si>
  <si>
    <t>FEDERAÇÃO DE COOPERATIVAS</t>
  </si>
  <si>
    <t>COOPERATIVAS DE ACTIVIDADES DE RECREIO, CULTURA E DESPORTO</t>
  </si>
  <si>
    <t> Registo Civil Predial e Comercial de Mondim de Basto</t>
  </si>
  <si>
    <t>de Santo Tirso</t>
  </si>
  <si>
    <t>Telefone / Fax 
23 915 87 00 / 23 986 08 01</t>
  </si>
  <si>
    <t>do Montijo</t>
  </si>
  <si>
    <t>ARDEGÃO, FREIXO E MATO</t>
  </si>
  <si>
    <t>Serviço de Emprego de Felgueiras</t>
  </si>
  <si>
    <t>SE Felgueiras</t>
  </si>
  <si>
    <t>Loja Cidadão de Felgueiras - Rua Leonor Rosa da Silva, 101</t>
  </si>
  <si>
    <t>4610195</t>
  </si>
  <si>
    <t>255131400</t>
  </si>
  <si>
    <t>se.felgueiras@iefp.pt</t>
  </si>
  <si>
    <t>TEBOSA</t>
  </si>
  <si>
    <t>PENCELO</t>
  </si>
  <si>
    <t>U.F. DE CAMPOS E LOUREDO</t>
  </si>
  <si>
    <t>RIBEIRÃO</t>
  </si>
  <si>
    <t>PRADO (SÃO MIGUEL)</t>
  </si>
  <si>
    <t>PARÂMIO</t>
  </si>
  <si>
    <t>SEZULFE</t>
  </si>
  <si>
    <t>SÃO PEDRO VELHO</t>
  </si>
  <si>
    <t>U.F. DE BRUNHOZINHO, CASTANHEIRA E SANHOANE</t>
  </si>
  <si>
    <t>U.F. DE NINHO DO AÇOR E SOBRAL DO CAMPO</t>
  </si>
  <si>
    <t>U.F. DE COVILHÃ E CANHOSO</t>
  </si>
  <si>
    <t>ENXAMES</t>
  </si>
  <si>
    <t>U.F. DE TROUXEMIL E TORRE DE VILELA</t>
  </si>
  <si>
    <t>MEIOS</t>
  </si>
  <si>
    <t>U.F. DE ATALAIA E SAFURDÃO</t>
  </si>
  <si>
    <t>RENDO</t>
  </si>
  <si>
    <t>U.F. DE SEIA, SÃO ROMÃO E LAPA DOS DINHEIROS</t>
  </si>
  <si>
    <t xml:space="preserve">U.F. DE TRANCOSO </t>
  </si>
  <si>
    <t>U.F. DE SOUTO DA CARPALHOSA E ORTIGOSA</t>
  </si>
  <si>
    <t>MISERICÓRDIA</t>
  </si>
  <si>
    <t>VILA CHÃ DO MARÃO</t>
  </si>
  <si>
    <t>U.F. DE RETORTA E TOUGUES</t>
  </si>
  <si>
    <t>U.F. SÃO VICENTE DO PAUL E VALE DE FIGUEIRA</t>
  </si>
  <si>
    <t>RIO FRIO</t>
  </si>
  <si>
    <t>U.F. DE ANHÕES E LUZIO</t>
  </si>
  <si>
    <t>GONDUFE</t>
  </si>
  <si>
    <t>VILA DE PUNHE</t>
  </si>
  <si>
    <t>SANTA LEOCÁDIA</t>
  </si>
  <si>
    <t>U.F. DE CAMBESES DO RIO, DONÕES E MOURILHE</t>
  </si>
  <si>
    <t>VASSAL</t>
  </si>
  <si>
    <t>U.F. DE PENA, QUINTÃ E VILA COVA</t>
  </si>
  <si>
    <t>U.F. DE PARADA DO BISPO E VALDIGEM</t>
  </si>
  <si>
    <t>U.F. DE TONDELA E NANDUFE</t>
  </si>
  <si>
    <t>SÃO PEDRO DE FRANCE</t>
  </si>
  <si>
    <t>U.F. DE MOREIRA DO REI E VÁRZEA COVA</t>
  </si>
  <si>
    <t>10420 - FABRICAÇÃO DE MARGARINAS E DE GORDURAS ALIMENTARES SIMILARES</t>
  </si>
  <si>
    <t>Alqueva</t>
  </si>
  <si>
    <t>FUNDAÇÃO</t>
  </si>
  <si>
    <t>COOPERATIVAS DE APOIO À CRIANÇA E EDUCAÇÃO</t>
  </si>
  <si>
    <t> Registo Civil Predial e Comercial de Nazaré</t>
  </si>
  <si>
    <t>de São João da Madeira</t>
  </si>
  <si>
    <t>Email 
delegacao.centro@iefp.pt</t>
  </si>
  <si>
    <t>do Seixal</t>
  </si>
  <si>
    <t>ASSOCIAÇÃO DE FREGUESIAS DO VALE DO NEIVA</t>
  </si>
  <si>
    <t>Serviço de Emprego de Basto</t>
  </si>
  <si>
    <t>SE Basto</t>
  </si>
  <si>
    <t>Lugar do Casal</t>
  </si>
  <si>
    <t>Arco de Baúlhe - Cabeceiras de Basto</t>
  </si>
  <si>
    <t>4860068</t>
  </si>
  <si>
    <t>ARCO DE BAÚLHE</t>
  </si>
  <si>
    <t>253469600</t>
  </si>
  <si>
    <t>se.basto@iefp.pt</t>
  </si>
  <si>
    <t>U.F. DE LOBÃO, GIÃO, LOUREDO E GUISANDE</t>
  </si>
  <si>
    <t>FRAGOSO</t>
  </si>
  <si>
    <t>U.F. DE ARENTIM E CUNHA</t>
  </si>
  <si>
    <t>U.F. DE ESPERANÇA E BRUNHAIS</t>
  </si>
  <si>
    <t>OLIVEIRA (SANTA MARIA)</t>
  </si>
  <si>
    <t>SOUTELO</t>
  </si>
  <si>
    <t>PINELA</t>
  </si>
  <si>
    <t>TALHAS</t>
  </si>
  <si>
    <t>SÃO SALVADOR</t>
  </si>
  <si>
    <t>U.F. MOGADOURO, VALVERDE, VALE DE PORCO E VILAR DE REI</t>
  </si>
  <si>
    <t>U.F. DE CUROPOS E VALE DE JANEIRO</t>
  </si>
  <si>
    <t>U.F. DE PÓVOA DE RIO DE MOINHOS E CAFEDE</t>
  </si>
  <si>
    <t>U.F. DE PESO E VALES DO RIO</t>
  </si>
  <si>
    <t>TRÊS POVOS</t>
  </si>
  <si>
    <t>PANOIAS DE CIMA</t>
  </si>
  <si>
    <t>SORTELHA</t>
  </si>
  <si>
    <t>U.F. DE TORROZELO E FOLHADOSA</t>
  </si>
  <si>
    <t>U.F. DE VALE DO SEIXO E VILA GARCIA</t>
  </si>
  <si>
    <t>PARQUE DAS NAÇÕES</t>
  </si>
  <si>
    <t>U.F. DE ABOADELA, SANCHE E VÁRZEA</t>
  </si>
  <si>
    <t>U.F. DE VILA FRIA E VIZELA (SÃO JORGE)</t>
  </si>
  <si>
    <t>RECEZINHOS (SÃO MAMEDE)</t>
  </si>
  <si>
    <t>U.F. DE RIO MAU E ARCOS</t>
  </si>
  <si>
    <t>SABADIM</t>
  </si>
  <si>
    <t>U.F. DE CEIVÃES E BADIM</t>
  </si>
  <si>
    <t>LABRUJA</t>
  </si>
  <si>
    <t>CHAFÉ</t>
  </si>
  <si>
    <t>SANTA MARIA MAIOR</t>
  </si>
  <si>
    <t>U.F. DE MEIXEDO E PADORNELOS</t>
  </si>
  <si>
    <t>VEIGA DE LILA</t>
  </si>
  <si>
    <t>U.F. VILAR DE BESTEIROS E MOSTEIRO DE FRÁGUAS</t>
  </si>
  <si>
    <t>U.F. DE BARREIROS E CEPÕES</t>
  </si>
  <si>
    <t>10510 - INDÚSTRIAS DO LEITE E DERIVADOS</t>
  </si>
  <si>
    <t>Litoral Alentejano</t>
  </si>
  <si>
    <t>FUNDAÇÃO ESTRANGEIRA</t>
  </si>
  <si>
    <t>COOPERATIVAS DE CONSUMO E HABITAÇÃO</t>
  </si>
  <si>
    <t> Registo Civil Predial e Comercial de Reguengos de Monsaraz</t>
  </si>
  <si>
    <t>de Torre de Moncorvo</t>
  </si>
  <si>
    <t>Coordenadas GPS
N 40° 12.9994', W 8° 26.1883'</t>
  </si>
  <si>
    <t>R. das Picoas, 14 1069 - 003 LISBOA</t>
  </si>
  <si>
    <t>BÁRRIO E CEPÕES</t>
  </si>
  <si>
    <t>CTE Lamego</t>
  </si>
  <si>
    <t>Serviço de Emprego de Lamego</t>
  </si>
  <si>
    <t>SE Lamego</t>
  </si>
  <si>
    <t>N-EMLA</t>
  </si>
  <si>
    <t>Av. Visconde Guedes Teixeira, 25 - R/ch</t>
  </si>
  <si>
    <t>5100073</t>
  </si>
  <si>
    <t>254095700</t>
  </si>
  <si>
    <t>ce.lamego@iefp.pt</t>
  </si>
  <si>
    <t>U.F. SANTA MARIA DA FEIRA, TRAVANCA, SANFINS E ESPARGO</t>
  </si>
  <si>
    <t>GILMONDE</t>
  </si>
  <si>
    <t>U.F. DE BRAGA (MAXIMINOS, SÉ E CIVIDADE)</t>
  </si>
  <si>
    <t>U.F. DE ANTIME E SILVARES (SÃO CLEMENTE)</t>
  </si>
  <si>
    <t>POLVOREIRA</t>
  </si>
  <si>
    <t>U.F. DE FONTE ARCADA E OLIVEIRA</t>
  </si>
  <si>
    <t>TURIZ</t>
  </si>
  <si>
    <t>QUINTANILHA</t>
  </si>
  <si>
    <t>VALE BENFEITO</t>
  </si>
  <si>
    <t>SUÇÃES</t>
  </si>
  <si>
    <t>U.F. DE REMONDES E SOUTELO</t>
  </si>
  <si>
    <t>U.F. DE MOIMENTA E MONTOUTO</t>
  </si>
  <si>
    <t>U.F. DE TEIXOSO E SARZEDO</t>
  </si>
  <si>
    <t>U.F. DE JANEIRO DE CIMA E BOGAS DE BAIXO</t>
  </si>
  <si>
    <t>PEGA</t>
  </si>
  <si>
    <t>U.F. DE TOURAIS E LAJES</t>
  </si>
  <si>
    <t>U.F. DE VILA FRANCA DAS NAVES E FEITAL</t>
  </si>
  <si>
    <t>PENHA DE FRANÇA</t>
  </si>
  <si>
    <t xml:space="preserve">U.F. DE AMARANTE </t>
  </si>
  <si>
    <t>U.F. DE VILA VERDE E SANTÃO</t>
  </si>
  <si>
    <t>RECEZINHOS (SÃO MARTINHO)</t>
  </si>
  <si>
    <t>U.F. DE TOUGUINHA E TOUGUINHÓ</t>
  </si>
  <si>
    <t>SENHAREI</t>
  </si>
  <si>
    <t>U.F. DE MAZEDO E CORTES</t>
  </si>
  <si>
    <t>U.F. DE BARROSELAS E CARVOEIRO</t>
  </si>
  <si>
    <t>SANTO ANTÓNIO DE MONFORTE</t>
  </si>
  <si>
    <t>U.F. DE MONTALEGRE E PADROSO</t>
  </si>
  <si>
    <t>VILARANDELO</t>
  </si>
  <si>
    <t xml:space="preserve">U.F. DE VILA REAL </t>
  </si>
  <si>
    <t>U.F. DE BOA ALDEIA, FARMINHÃO E TORREDEITA</t>
  </si>
  <si>
    <t>10520 - FABRICAÇÃO DE GELADOS E SORVETES</t>
  </si>
  <si>
    <t>Porto Santo</t>
  </si>
  <si>
    <t>DEZEMBRO</t>
  </si>
  <si>
    <t>MÚTUA DE SEGUROS</t>
  </si>
  <si>
    <t>COOPERATIVAS DE SOLIDARIEDADE</t>
  </si>
  <si>
    <t> Registo Civil Predial e Comercial de Rio Maior</t>
  </si>
  <si>
    <t>de Valongo</t>
  </si>
  <si>
    <t>Telefone / Fax 
21 580 20 00 / 21 580 20 93</t>
  </si>
  <si>
    <t>CTEF Entre Douro e Vouga</t>
  </si>
  <si>
    <t>Serviço de Emprego de São João da Madeira</t>
  </si>
  <si>
    <t>SE São João da Madeira</t>
  </si>
  <si>
    <t xml:space="preserve">N-EFDV </t>
  </si>
  <si>
    <t>Avenida Benjamim Araújo, 375</t>
  </si>
  <si>
    <t>S. João da Madeira</t>
  </si>
  <si>
    <t>3700061</t>
  </si>
  <si>
    <t>256029750</t>
  </si>
  <si>
    <t>se.sjmadeira@iefp.pt</t>
  </si>
  <si>
    <t>U.F. DE SÃO MIGUEL DO SOUTO E MOSTEIRÔ</t>
  </si>
  <si>
    <t>LAMA</t>
  </si>
  <si>
    <t xml:space="preserve">U.F. DE BRAGA </t>
  </si>
  <si>
    <t>OLIVEIRA (SÃO MATEUS)</t>
  </si>
  <si>
    <t>QUINTELA DE LAMPAÇAS</t>
  </si>
  <si>
    <t>VALE DA PORCA</t>
  </si>
  <si>
    <t>TORRE DE DONA CHAMA</t>
  </si>
  <si>
    <t>U.F. DE VILARINHO DOS GALEGOS E VENTOZELO</t>
  </si>
  <si>
    <t>U.F. DE NUNES E OUSILHÃO</t>
  </si>
  <si>
    <t>U.F. DE VALE FORMOSO E ALDEIA DO SOUTO</t>
  </si>
  <si>
    <t>U.F. FUNDÃO,VALVERDE,DONAS,ALDEIA JOANES,ALDEIA N.CABO</t>
  </si>
  <si>
    <t>PÊRA DO MOÇO</t>
  </si>
  <si>
    <t>VALE DE ESPINHO</t>
  </si>
  <si>
    <t>U.F. DE VIDE E CABEÇA</t>
  </si>
  <si>
    <t>U.F. DE VILARES E CARNICÃES</t>
  </si>
  <si>
    <t>SANTA CLARA</t>
  </si>
  <si>
    <t>SEBOLIDO</t>
  </si>
  <si>
    <t>U.F. DE VILAR E MOSTEIRÓ</t>
  </si>
  <si>
    <t>SISTELO</t>
  </si>
  <si>
    <t>U.F. DE MESSEGÃES, VALADARES E SÁ</t>
  </si>
  <si>
    <t>REFÓIOS DO LIMA</t>
  </si>
  <si>
    <t>U.F. DE CARDIELOS E SERRELEIS</t>
  </si>
  <si>
    <t>U.F. DE PARADELA, CONTIM E FIÃES</t>
  </si>
  <si>
    <t>CARRAZEDO DE MONTENEGRO E CURROS</t>
  </si>
  <si>
    <t>U.F. DE COUTO DE BAIXO E COUTO DE CIMA</t>
  </si>
  <si>
    <t>10611 - MOAGEM DE CEREAIS</t>
  </si>
  <si>
    <t>Região Açores</t>
  </si>
  <si>
    <t>ORGANISMO DA ADMINISTRAÇÃO PÚBLICA</t>
  </si>
  <si>
    <t>CRECHE OU JARDIM DE INFÂNCIA</t>
  </si>
  <si>
    <t> Registo Civil Predial e Comercial de São João da Pesqueira</t>
  </si>
  <si>
    <t>de Viana do Castelo</t>
  </si>
  <si>
    <t>Email 
delegacao.lisboa@iefp.pt</t>
  </si>
  <si>
    <t>CTE Alto Minho</t>
  </si>
  <si>
    <t>Serviço de Emprego de Arcos de Valdevez</t>
  </si>
  <si>
    <t>SE Arcos de Valdevez</t>
  </si>
  <si>
    <t>N-EMAM</t>
  </si>
  <si>
    <t>Estrada da Cepa (N303), nº 6</t>
  </si>
  <si>
    <t>4970446</t>
  </si>
  <si>
    <t>258026781</t>
  </si>
  <si>
    <t>se.arcos_valdevez@iefp.pt</t>
  </si>
  <si>
    <t>LIJÓ</t>
  </si>
  <si>
    <t>U.F. DE CABREIROS E PASSOS (SÃO JULIÃO)</t>
  </si>
  <si>
    <t>RONFE</t>
  </si>
  <si>
    <t>RABAL</t>
  </si>
  <si>
    <t>VALE DE PRADOS</t>
  </si>
  <si>
    <t>U.F. DE QUIRÁS E PINHEIRO NOVO</t>
  </si>
  <si>
    <t>U.F. DE PÓVOA DE ATALAIA E ATALAIA DO CAMPO</t>
  </si>
  <si>
    <t>PORTO DA CARNE</t>
  </si>
  <si>
    <t>VILA BOA</t>
  </si>
  <si>
    <t>VALPEDRE</t>
  </si>
  <si>
    <t>SOAJO</t>
  </si>
  <si>
    <t>U.F. DE MONÇÃO E TROVISCOSO</t>
  </si>
  <si>
    <t xml:space="preserve">U.F. DE GERAZ DO LIMA </t>
  </si>
  <si>
    <t>SÃO PEDRO DE AGOSTÉM</t>
  </si>
  <si>
    <t>U.F. DE SEZELHE E COVELÃES</t>
  </si>
  <si>
    <t>LEBUÇÃO, FIÃES E NOZELOS</t>
  </si>
  <si>
    <t>U.F. DE FAÍL E VILA CHÃ DE SÁ</t>
  </si>
  <si>
    <t>freguesias elegíveis</t>
  </si>
  <si>
    <t>10612 - DESCASQUE, BRANQUEAMENTO E OUTROS TRATAMENTOS DO ARROZ</t>
  </si>
  <si>
    <t>REGIME IVA</t>
  </si>
  <si>
    <t>OUTROS</t>
  </si>
  <si>
    <t>EMPRESA</t>
  </si>
  <si>
    <t> Registo Civil Predial e Comercial de Vila Nova de Poiares</t>
  </si>
  <si>
    <t>de Vila Nova de Famalicão</t>
  </si>
  <si>
    <t>Coordenadas GPS
N 38° 44.0612', W 9° 8.8202'</t>
  </si>
  <si>
    <t>CTE Barcelos</t>
  </si>
  <si>
    <t>Serviço de Emprego de Barcelos</t>
  </si>
  <si>
    <t>SE Barcelos</t>
  </si>
  <si>
    <t>N-EMBA</t>
  </si>
  <si>
    <t>Av. Paulo Felisberto, 200</t>
  </si>
  <si>
    <t>4750194</t>
  </si>
  <si>
    <t>253469640</t>
  </si>
  <si>
    <t>ce.barcelos@iefp.pt</t>
  </si>
  <si>
    <t>MACIEIRA DE RATES</t>
  </si>
  <si>
    <t>U.F. DE CELEIRÓS, AVELEDA E VIMIEIRO</t>
  </si>
  <si>
    <t>PRAZINS (SANTA EUFÉMIA)</t>
  </si>
  <si>
    <t>VILARINHO DAS CAMBAS</t>
  </si>
  <si>
    <t>REBORDÃOS</t>
  </si>
  <si>
    <t>VILARINHO DE AGROCHÃO</t>
  </si>
  <si>
    <t>VALE DE GOUVINHAS</t>
  </si>
  <si>
    <t>U.F. DE SOBREIRO DE BAIXO E ALVAREDOS</t>
  </si>
  <si>
    <t>U.F. DE VALE DE PRAZERES E MATA DA RAINHA</t>
  </si>
  <si>
    <t>RAMELA</t>
  </si>
  <si>
    <t>VILA DO TOURO</t>
  </si>
  <si>
    <t>SANTO ANTÓNIO</t>
  </si>
  <si>
    <t>RIO MAU</t>
  </si>
  <si>
    <t>U.F. DE ALVORA E LOUREDA</t>
  </si>
  <si>
    <t>U.F. DE SAGO, LORDELO E PARADA</t>
  </si>
  <si>
    <t>SÁ</t>
  </si>
  <si>
    <t>U.F. DE MAZAREFES E VILA FRIA</t>
  </si>
  <si>
    <t>SÃO VICENTE</t>
  </si>
  <si>
    <t>U.F. DE VENDA NOVA E PONDRAS</t>
  </si>
  <si>
    <t>SONIM E BARREIROS</t>
  </si>
  <si>
    <t>U.F. DE REPESES E SÃO SALVADOR</t>
  </si>
  <si>
    <t>agueda_eleg</t>
  </si>
  <si>
    <t>10613 - TRANSFORMAÇÃO DE CEREAIS E LEGUMINOSAS, N.E.</t>
  </si>
  <si>
    <t>P.C. DE DIREITO PÚBLICO</t>
  </si>
  <si>
    <t>EMPRESA PRIVADA</t>
  </si>
  <si>
    <t> Registo Comercial de Sintra      </t>
  </si>
  <si>
    <t>de Vila Real</t>
  </si>
  <si>
    <t>CTE Maia</t>
  </si>
  <si>
    <t>Serviço de Emprego da Maia</t>
  </si>
  <si>
    <t>SE Maia</t>
  </si>
  <si>
    <t>N-EMMA</t>
  </si>
  <si>
    <t>Rua Dr. Carlos Felgueiras, 418</t>
  </si>
  <si>
    <t>Maia</t>
  </si>
  <si>
    <t>4470157</t>
  </si>
  <si>
    <t>220989190</t>
  </si>
  <si>
    <t>ce.maia@iefp.pt</t>
  </si>
  <si>
    <t>MANHENTE</t>
  </si>
  <si>
    <t>U.F. DE CRESPOS E POUSADA</t>
  </si>
  <si>
    <t>SELHO (SÃO CRISTÓVÃO)</t>
  </si>
  <si>
    <t>U.F. DE ANTAS E ABADE DE VERMOIM</t>
  </si>
  <si>
    <t xml:space="preserve">U.F. DE CARREIRAS </t>
  </si>
  <si>
    <t>SALSAS</t>
  </si>
  <si>
    <t>VINHAS</t>
  </si>
  <si>
    <t>VALE DE SALGUEIRO</t>
  </si>
  <si>
    <t>U.F. DE SOEIRA, FRESULFE E MOFREITA</t>
  </si>
  <si>
    <t>SANTANA DA AZINHA</t>
  </si>
  <si>
    <t>U.F. ALDEIA DA RIBEIRA, VILAR MAIOR E BADAMALOS</t>
  </si>
  <si>
    <t>U.F. DE OLO E CANADELO</t>
  </si>
  <si>
    <t>U.F. de Arcos de Valdevez (Salvador), Vila Fonche e Parada</t>
  </si>
  <si>
    <t>U.F. DE TROPORIZ E LAPELA</t>
  </si>
  <si>
    <t>U.F. DE NOGUEIRA, MEIXEDO E VILAR DE MURTEDA</t>
  </si>
  <si>
    <t>TRONCO</t>
  </si>
  <si>
    <t>U.F. DE VIADE DE BAIXO E FERVIDELAS</t>
  </si>
  <si>
    <t>TINHELA E ALVARELHOS</t>
  </si>
  <si>
    <t>U.F. DE SÃO CIPRIANO E VIL DE SOUTO</t>
  </si>
  <si>
    <t>aguiardabeira_eleg</t>
  </si>
  <si>
    <t>10620 - FABRICAÇÃO DE AMIDOS, FÉCULAS E PRODUTOS AFINS</t>
  </si>
  <si>
    <t>Regime de isenção - Negócio com um volume anual inferior a 13.500 € – Isenção de IVA – Artigo 53º do CIVA</t>
  </si>
  <si>
    <t>PESSOA COLECTIVA INTERNACIONAL</t>
  </si>
  <si>
    <t> Registo Comercial de Vila Nova de Gaia</t>
  </si>
  <si>
    <t>do Porto</t>
  </si>
  <si>
    <t>CABAÇOS E FOJO LOBAL</t>
  </si>
  <si>
    <t>CTE Valongo</t>
  </si>
  <si>
    <t>Serviço de Emprego de Valongo</t>
  </si>
  <si>
    <t>SE Valongo</t>
  </si>
  <si>
    <t>N-EMVA</t>
  </si>
  <si>
    <t>Rua Conde de Ferreira, 256</t>
  </si>
  <si>
    <t>Valongo</t>
  </si>
  <si>
    <t>4440544</t>
  </si>
  <si>
    <t>220989440</t>
  </si>
  <si>
    <t>ce.valongo@iefp.pt</t>
  </si>
  <si>
    <t>MARTIM</t>
  </si>
  <si>
    <t xml:space="preserve">U.F. DE ESCUDEIROS E PENSO </t>
  </si>
  <si>
    <t>SELHO (SÃO JORGE)</t>
  </si>
  <si>
    <t xml:space="preserve">U.F. DE ARNOSO </t>
  </si>
  <si>
    <t xml:space="preserve">U.F. DE ESCARIZ </t>
  </si>
  <si>
    <t>SAMIL</t>
  </si>
  <si>
    <t>U.F. DE ALA E VILARINHO DO MONTE</t>
  </si>
  <si>
    <t>VALE DE TELHAS</t>
  </si>
  <si>
    <t>U.F. DE TRAVANCA E SANTA CRUZ</t>
  </si>
  <si>
    <t>SOBRAL DA SERRA</t>
  </si>
  <si>
    <t>U.F. DE LAJEOSA E FORCALHOS</t>
  </si>
  <si>
    <t>LUZIM E VILA COVA</t>
  </si>
  <si>
    <t>U.F. DE ARCOS DE VALDEVEZ (SÃO PAIO) E GIELA</t>
  </si>
  <si>
    <t>SANTA CRUZ DO LIMA</t>
  </si>
  <si>
    <t>U.F. DE SUBPORTELA, DEOCRISTE E PORTELA SUSÃ</t>
  </si>
  <si>
    <t>U.F. DA MADALENA E SAMAIÕES</t>
  </si>
  <si>
    <t>U.F. DE VILAR DE PERDIZES E MEIXIDE</t>
  </si>
  <si>
    <t>VALPAÇOS E SANFINS</t>
  </si>
  <si>
    <t>U.F. DE VISEU</t>
  </si>
  <si>
    <t>albergaria_eleg</t>
  </si>
  <si>
    <t xml:space="preserve">10711 - PANIFICAÇÃO </t>
  </si>
  <si>
    <t>Regime de isenção - Profissional de uma área técnica específica – Artigo 9º do CIVA</t>
  </si>
  <si>
    <t>PESSOA COLECTIVA RELIGIOSA</t>
  </si>
  <si>
    <t>EMPRESAS MUNICIPAIS</t>
  </si>
  <si>
    <t> Registo da Ribeira Grande</t>
  </si>
  <si>
    <t>e Formação Profissional de Vila Nova de Gaia</t>
  </si>
  <si>
    <t>CABRAÇÃO E MOREIRA DO LIMA</t>
  </si>
  <si>
    <t>CTE Gondomar</t>
  </si>
  <si>
    <t>Serviço de Emprego de Gondomar</t>
  </si>
  <si>
    <t>SE Gondomar</t>
  </si>
  <si>
    <t>N-EMGO</t>
  </si>
  <si>
    <t>Rua Padre Augusto Maia, 26</t>
  </si>
  <si>
    <t>4420245</t>
  </si>
  <si>
    <t>220989140</t>
  </si>
  <si>
    <t>ce.gondomar@iefp.pt</t>
  </si>
  <si>
    <t>U.F. DE ESTE (SÃO PEDRO E SÃO MAMEDE)</t>
  </si>
  <si>
    <t>CANDOSO (SÃO MARTINHO)</t>
  </si>
  <si>
    <t>U.F. DE AVIDOS E LAGOA</t>
  </si>
  <si>
    <t>U.F. DE ESQUEIROS, NEVOGILDE E TRAVASSÓS</t>
  </si>
  <si>
    <t>SANTA COMBA DE ROSSAS</t>
  </si>
  <si>
    <t>U.F. DE AVANTOS E ROMEU</t>
  </si>
  <si>
    <t>U.F. DE VILAR DE LOMBA E SÃO JOMIL</t>
  </si>
  <si>
    <t>VALE DE ESTRELA</t>
  </si>
  <si>
    <t>U.F. POUSAFOLES DO BISPO, PENA LOBO E LOMBA</t>
  </si>
  <si>
    <t>GUILHUFE E URRÔ</t>
  </si>
  <si>
    <t>U.F. DE EIRAS E MEI</t>
  </si>
  <si>
    <t>REBORDÕES (SANTA MARIA)</t>
  </si>
  <si>
    <t>U.F. DE TORRE E VILA MOU</t>
  </si>
  <si>
    <t>U.F. DE CALVÃO E SOUTELINHO DA RAIA</t>
  </si>
  <si>
    <t>alijó_eleg</t>
  </si>
  <si>
    <t>10712 - PASTELARIA</t>
  </si>
  <si>
    <t>Regime de tributação dos combustíveis líquidos aplicável aos revendedores</t>
  </si>
  <si>
    <t>REP DE PESSOA COLECTIVA INTERNACIONAL</t>
  </si>
  <si>
    <t>ENTIDADE RELIGIOSA OU CENTRO PAROQUIAL</t>
  </si>
  <si>
    <t> Registo de Monção</t>
  </si>
  <si>
    <t>Rua Engº Ezequiel Campos, 488 4149 - 004 PORTO</t>
  </si>
  <si>
    <t>Serviço de Emprego de Valença</t>
  </si>
  <si>
    <t>SE Valença</t>
  </si>
  <si>
    <t>Av. Miguel Dantas - Edif.Tróias, Bloco Nascente - R/ch</t>
  </si>
  <si>
    <t>Valença</t>
  </si>
  <si>
    <t>4930678</t>
  </si>
  <si>
    <t>251095700</t>
  </si>
  <si>
    <t>se.valenca@iefp.pt</t>
  </si>
  <si>
    <t>SANDE (SÃO MARTINHO)</t>
  </si>
  <si>
    <t>U.F. DE CARREIRA E BENTE</t>
  </si>
  <si>
    <t>U.F. DE MARRANCOS E ARCOZELO</t>
  </si>
  <si>
    <t>SÃO PEDRO DE SARRACENOS</t>
  </si>
  <si>
    <t>U.F. DE CASTELÃOS E VILAR DO MONTE</t>
  </si>
  <si>
    <t>U.F. DE AVIDAGOS, NAVALHO E PEREIRA</t>
  </si>
  <si>
    <t>VALHELHAS</t>
  </si>
  <si>
    <t>U.F. DE RUVINA, RUIVÓS E VALE DAS ÉGUAS</t>
  </si>
  <si>
    <t>U.F. DE GRADE E CARRALCOVA</t>
  </si>
  <si>
    <t>SEARA</t>
  </si>
  <si>
    <t>U.F. de Viana do Castelo (Santa Maria Maior e Monserrate) e Meadela</t>
  </si>
  <si>
    <t>U.F. DE LOIVOS E PÓVOA DE AGRAÇÕES</t>
  </si>
  <si>
    <t>alvaiázere_eleg</t>
  </si>
  <si>
    <t>10720 - FABRICAÇÃO DE BOLACHAS, BISCOITOS, TOSTAS E PASTELARIA DE CONSERVAÇÃO</t>
  </si>
  <si>
    <t>Regime especial de tributação em IVA dos bens em segunda mão, objetos de arte, de coleção e antiguidades (Regime de Margem)</t>
  </si>
  <si>
    <t>SOC ANÓNIMA</t>
  </si>
  <si>
    <t>ENTIDADES PÚBLICAS</t>
  </si>
  <si>
    <t> Registo de Monchique</t>
  </si>
  <si>
    <t>Telefone / Fax 22 098 90 00 / 22 617 15 13</t>
  </si>
  <si>
    <t>Serviço de Formação Profissional Vila Nova de Gaia</t>
  </si>
  <si>
    <t>Rua Valente Perfeito, 322</t>
  </si>
  <si>
    <t>Vila Nova de Gaia</t>
  </si>
  <si>
    <t>4400330</t>
  </si>
  <si>
    <t>220989540</t>
  </si>
  <si>
    <t>PALME</t>
  </si>
  <si>
    <t>SÃO TORCATO</t>
  </si>
  <si>
    <t>U.F. DE ESMERIZ E CABEÇUDOS</t>
  </si>
  <si>
    <t xml:space="preserve">U.F. DE ORIZ </t>
  </si>
  <si>
    <t>SENDAS</t>
  </si>
  <si>
    <t>U.F. ESPADANEDO, EDROSO, MURÇÓS E SOUTELO MOURISCO</t>
  </si>
  <si>
    <t>U.F. BARCEL, MARMELOS E VALVERDE DA GESTOSA</t>
  </si>
  <si>
    <t>VELA</t>
  </si>
  <si>
    <t>U.F. DO SABUGAL E ALDEIA DE SANTO ANTÓNIO</t>
  </si>
  <si>
    <t>SERDEDELO</t>
  </si>
  <si>
    <t>U.F. DE SANTA CRUZ/TRINDADE E SANJURGE</t>
  </si>
  <si>
    <t>amarante_eleg</t>
  </si>
  <si>
    <t>10730 - FABRICAÇÃO DE MASSAS ALIMENTÍCIAS, CUSCUZ E SIMILARES</t>
  </si>
  <si>
    <t>Regime especial do IVA aplicável ao ouro para investimento</t>
  </si>
  <si>
    <t>SOC CIVIL COM PERSONALIDADE JURÍDICA</t>
  </si>
  <si>
    <t>ENTIDADES PÚBLICAS  - ADMINISTRAÇÃO INTERNA</t>
  </si>
  <si>
    <t> Registo de Montalegre</t>
  </si>
  <si>
    <t>Email: delegacao.norte@iefp.pt</t>
  </si>
  <si>
    <t>Serviço de Formação Profissional de Viana do Castelo</t>
  </si>
  <si>
    <t>SF Viana do Castelo</t>
  </si>
  <si>
    <t>Rua do Grupo Folclórico de Santa Marta de Portuzelo</t>
  </si>
  <si>
    <t>4925179</t>
  </si>
  <si>
    <t>258026730</t>
  </si>
  <si>
    <t>sfp.vianacastelo@iefp.pt</t>
  </si>
  <si>
    <t>PANQUE</t>
  </si>
  <si>
    <t>U.F. DE LOMAR E ARCOS</t>
  </si>
  <si>
    <t>U.F. DE GONDIFELOS, CAVALÕES E OUTIZ</t>
  </si>
  <si>
    <t>U.F. DE PICO DE REGALADOS, GONDIÃES E MÓS</t>
  </si>
  <si>
    <t>U.F. DE PODENCE E SANTA COMBINHA</t>
  </si>
  <si>
    <t>U.F. DE FRANCO E VILA BOA</t>
  </si>
  <si>
    <t>VIDEMONTE</t>
  </si>
  <si>
    <t>U.F. DE SANTO ESTÊVÃO E MOITA</t>
  </si>
  <si>
    <t>U.F. DE JOLDA (MADALENA) E RIO CABRÃO</t>
  </si>
  <si>
    <t>REBORDÕES (SOUTO)</t>
  </si>
  <si>
    <t>U.F. DE SOUTELO E SEARA VELHA</t>
  </si>
  <si>
    <t>arcosdevaldevez_eleg</t>
  </si>
  <si>
    <t>10810 - INDÚSTRIA DO AÇÚCAR</t>
  </si>
  <si>
    <t>Regime especial dos pequenos retalhistas</t>
  </si>
  <si>
    <t>SOC CIVIL ESTRANGEIRA</t>
  </si>
  <si>
    <t>ENTIDADES PÚBLICAS  - AMBIENTE</t>
  </si>
  <si>
    <t> Registo de Montemor-o-Velho</t>
  </si>
  <si>
    <t>Coordenadas GPS
N 41° 10.4453', W 8° 39.2215'</t>
  </si>
  <si>
    <t>Serviço de Formação Profissional de Chaves</t>
  </si>
  <si>
    <t>SF Chaves</t>
  </si>
  <si>
    <t>Av. da Cocanha, Zona Industrial</t>
  </si>
  <si>
    <t>Outeiro Seco</t>
  </si>
  <si>
    <t>5400674</t>
  </si>
  <si>
    <t>SANTA CRUZ-TRINDADE</t>
  </si>
  <si>
    <t>276095700</t>
  </si>
  <si>
    <t>sfp.chaves@iefp.pt</t>
  </si>
  <si>
    <t xml:space="preserve">U.F. DE MERELIM </t>
  </si>
  <si>
    <t>U.F. DE LEMENHE, MOUQUIM E JESUFREI</t>
  </si>
  <si>
    <t>U.F. DE SANDE, VILARINHO, BARROS E GOMIDE</t>
  </si>
  <si>
    <t>SORTES</t>
  </si>
  <si>
    <t>U.F. DE TALHINHAS E BAGUEIXE</t>
  </si>
  <si>
    <t>U.F. DE FREIXEDA E VILA VERDE</t>
  </si>
  <si>
    <t>VILA CORTÊS DO MONDEGO</t>
  </si>
  <si>
    <t>U.F. DE SEIXO DO CÔA E VALE LONGO</t>
  </si>
  <si>
    <t>U.F. DE PADREIRO (SALVADOR E SANTA CRISTINA)</t>
  </si>
  <si>
    <t>VITORINO DAS DONAS</t>
  </si>
  <si>
    <t>U.F. DE TRAVANCAS E RORIZ</t>
  </si>
  <si>
    <t>arganil_eleg</t>
  </si>
  <si>
    <t xml:space="preserve">10821 - FABRICAÇÃO DE CACAU E DE CHOCOLATE </t>
  </si>
  <si>
    <t>Regime especial para agentes de viagens e organizadores de circuitos turísticos</t>
  </si>
  <si>
    <t>SOC CIVIL SOB FORMA COMERCIAL ESTRANGEIRA</t>
  </si>
  <si>
    <t>ENTIDADES PÚBLICAS  - ECONOMIA</t>
  </si>
  <si>
    <t> Registo de Mortágua</t>
  </si>
  <si>
    <t>Serviço de Formação Profissional de Vila Real</t>
  </si>
  <si>
    <t>SF Vila Real</t>
  </si>
  <si>
    <t>Zona Industrial</t>
  </si>
  <si>
    <t>Constantim VRL</t>
  </si>
  <si>
    <t>5000082</t>
  </si>
  <si>
    <t>CONSTANTIM VRL</t>
  </si>
  <si>
    <t>259096720</t>
  </si>
  <si>
    <t>sfp.vilareal@iefp.pt</t>
  </si>
  <si>
    <t>U.F. DE MERELIM (SÃO PEDRO) E FROSSOS</t>
  </si>
  <si>
    <t>URGEZES</t>
  </si>
  <si>
    <t>U.F. DE RUIVÃES E NOVAIS</t>
  </si>
  <si>
    <t xml:space="preserve">U.F. DE VALBOM </t>
  </si>
  <si>
    <t>ZOIO</t>
  </si>
  <si>
    <t>VILA FERNANDO</t>
  </si>
  <si>
    <t>arouca_eleg</t>
  </si>
  <si>
    <t>10822 - FABRICAÇÃO DE PRODUTOS DE CONFEITARIA</t>
  </si>
  <si>
    <t>Regime Geral de IVA</t>
  </si>
  <si>
    <t>SOC COMERCIAL ESTRANGEIRA</t>
  </si>
  <si>
    <t>ENTIDADES PÚBLICAS - AGRICULTURA / DESENVOLVIMENTO RURAL</t>
  </si>
  <si>
    <t> Registo de Paredes de Coura</t>
  </si>
  <si>
    <t>Serviço de Formação Profissional de Rio Meão</t>
  </si>
  <si>
    <t>SF Rio Meão</t>
  </si>
  <si>
    <t>Av. de Santiago, 88</t>
  </si>
  <si>
    <t>Rio Meão</t>
  </si>
  <si>
    <t>4520462</t>
  </si>
  <si>
    <t>256029700</t>
  </si>
  <si>
    <t>sfp.riomeao@iefp.pt</t>
  </si>
  <si>
    <t>PERELHAL</t>
  </si>
  <si>
    <t>U.F. DE MORREIRA E TRANDEIRAS</t>
  </si>
  <si>
    <t>U.F. DE ABAÇÃO E GÉMEOS</t>
  </si>
  <si>
    <t>U.F. DE SEIDE</t>
  </si>
  <si>
    <t>U.F. DO VADE</t>
  </si>
  <si>
    <t>U.F. DE AVELEDA E RIO DE ONOR</t>
  </si>
  <si>
    <t>VILA FRANCA DO DEÃO</t>
  </si>
  <si>
    <t>U.F. DE SÃO JORGE E ERMELO</t>
  </si>
  <si>
    <t>VALE DE ANTA</t>
  </si>
  <si>
    <t>aveiro_eleg</t>
  </si>
  <si>
    <t>10830 - INDÚSTRIA DO CAFÉ E DO CHÁ</t>
  </si>
  <si>
    <t>SOC EM COMANDITA</t>
  </si>
  <si>
    <t>ENTIDADES PÚBLICAS - CULTURA (MUSEUS, PALÁCIOS¿)</t>
  </si>
  <si>
    <t> Registo Predial Comercial e Automóvel de Paredes</t>
  </si>
  <si>
    <t>Serviço de Formação Profissional do Porto</t>
  </si>
  <si>
    <t>SF Porto</t>
  </si>
  <si>
    <t>R. Ciríaco Cardoso, 180</t>
  </si>
  <si>
    <t>4150212</t>
  </si>
  <si>
    <t>220989392</t>
  </si>
  <si>
    <t>sfp.porto@iefp.pt</t>
  </si>
  <si>
    <t>POUSA</t>
  </si>
  <si>
    <t>U.F. DE NOGUEIRA, FRAIÃO E LAMAÇÃES</t>
  </si>
  <si>
    <t>U.F. AIRÃO SANTA MARIA, AIRÃO SÃO JOÃO E VERMIL</t>
  </si>
  <si>
    <t>VILA VERDE E BARBUDO</t>
  </si>
  <si>
    <t>U.F. DE CASTRELOS E CARRAZEDO</t>
  </si>
  <si>
    <t>VILA GARCIA</t>
  </si>
  <si>
    <t>U.F. DE SOUTO E TABAÇÔ</t>
  </si>
  <si>
    <t>baião_eleg</t>
  </si>
  <si>
    <t>10840 - FABRICAÇÃO DE CONDIMENTOS E TEMPEROS</t>
  </si>
  <si>
    <t>TCO</t>
  </si>
  <si>
    <t>TRABALHADOR POR CONTA DE OUTREM</t>
  </si>
  <si>
    <t>SOC EM NOME COLECTIVO</t>
  </si>
  <si>
    <t>ENTIDADES PÚBLICAS - EDUCAÇÃO</t>
  </si>
  <si>
    <t> Registo de Mangualde</t>
  </si>
  <si>
    <t>FORNELOS E QUEIJADA</t>
  </si>
  <si>
    <t>SF Porto (Cerco)</t>
  </si>
  <si>
    <t>R. Peso da Régua</t>
  </si>
  <si>
    <t>4300409</t>
  </si>
  <si>
    <t>220989331</t>
  </si>
  <si>
    <t>REMELHE</t>
  </si>
  <si>
    <t>U.F. DE NOGUEIRÓ E TENÕES</t>
  </si>
  <si>
    <t>U.F. DE VILA NOVA DE FAMALICÃO E CALENDÁRIO</t>
  </si>
  <si>
    <t>U.F. DE IZEDA, CALVELHE E PARADINHA NOVA</t>
  </si>
  <si>
    <t>GONÇALO</t>
  </si>
  <si>
    <t>U.F. DE TÁVORA (SANTA MARIA E SÃO VICENTE)</t>
  </si>
  <si>
    <t>VILA VERDE DA RAIA</t>
  </si>
  <si>
    <t>barcelos_eleg</t>
  </si>
  <si>
    <t>10850 - FABRICAÇÃO DE REFEIÇÕES E PRATOS PRÉ-COZINHADOS</t>
  </si>
  <si>
    <t>MOE</t>
  </si>
  <si>
    <t>MEMBRO DE ORGÃO ESTATUTÁRIO</t>
  </si>
  <si>
    <t>SOC POR QUOTAS</t>
  </si>
  <si>
    <t>ENTIDADES PÚBLICAS - IPJ</t>
  </si>
  <si>
    <t>1.º  Registo Predial de Vila Nova de Gaia</t>
  </si>
  <si>
    <t>Serviço de Formação Profissional de Bragança</t>
  </si>
  <si>
    <t>SF Bragança</t>
  </si>
  <si>
    <t>Av. 22 de Maio, Bairro Forte de São João de Deus</t>
  </si>
  <si>
    <t>5300449</t>
  </si>
  <si>
    <t>273093700</t>
  </si>
  <si>
    <t>sfp.braganca@iefp.pt</t>
  </si>
  <si>
    <t>U.F. DE PARADA E FAÍLDE</t>
  </si>
  <si>
    <t>U.F. DE VILELA, SÃO COSME E SÃO DAMIÃO E SÁ</t>
  </si>
  <si>
    <t>VILAR DE NANTES</t>
  </si>
  <si>
    <t>braga_eleg</t>
  </si>
  <si>
    <t>10860 - FABRICAÇÃO DE ALIMENTOS HOMOGENEIZADOS E DIETÉTICOS</t>
  </si>
  <si>
    <t>SOC UNIPESSOAL POR QUOTAS</t>
  </si>
  <si>
    <t>ENTIDADES PÚBLICAS - JUSTIÇA</t>
  </si>
  <si>
    <t>1.º  Registo Predial e Comercial de Vila Franca de Xira</t>
  </si>
  <si>
    <t>Serviço de Formação Profissional de Braga</t>
  </si>
  <si>
    <t>SF Braga</t>
  </si>
  <si>
    <t>Rua de Mazagão - Aveleda</t>
  </si>
  <si>
    <t>4705074</t>
  </si>
  <si>
    <t>AVELEDA BRG</t>
  </si>
  <si>
    <t>253469670</t>
  </si>
  <si>
    <t>sfp.braga@iefp.pt</t>
  </si>
  <si>
    <t>RIO COVO (SANTA EUGÉNIA)</t>
  </si>
  <si>
    <t>U.F. DE SANTA LUCRÉCIA DE ALGERIZ E NAVARRA</t>
  </si>
  <si>
    <t>U.F. DE REBORDAINHOS E POMBARES</t>
  </si>
  <si>
    <t>JARMELO SÃO MIGUEL</t>
  </si>
  <si>
    <t>VALE</t>
  </si>
  <si>
    <t>VILARELHO DA RAIA</t>
  </si>
  <si>
    <t>bragança_eleg</t>
  </si>
  <si>
    <t>10891 - FABRICAÇÃO DE FERMENTOS, LEVEDURAS E ADJUVANTES PARA PANIFICAÇÃO E PASTELARIA</t>
  </si>
  <si>
    <t>isento</t>
  </si>
  <si>
    <t>SOCIEDADE CIVIL</t>
  </si>
  <si>
    <t>ENTIDADES PÚBLICAS - SAÚDE</t>
  </si>
  <si>
    <t>1.º Cartório Notarial de Competência Especializada de Aveiro</t>
  </si>
  <si>
    <t>Centro</t>
  </si>
  <si>
    <t>CTEF Aveiro</t>
  </si>
  <si>
    <t>Serviço de Emprego de Aveiro</t>
  </si>
  <si>
    <t>SE Aveiro</t>
  </si>
  <si>
    <t>C-EFAV</t>
  </si>
  <si>
    <t>Cais da Fonte Nova</t>
  </si>
  <si>
    <t>3810200</t>
  </si>
  <si>
    <t>234093380</t>
  </si>
  <si>
    <t>se.aveiro@iefp.pt</t>
  </si>
  <si>
    <t>GALEGOS (SANTA MARIA)</t>
  </si>
  <si>
    <t>U.F. DE VILAÇA E FRADELOS</t>
  </si>
  <si>
    <t>U.F. BRITEIROS SÃO SALVADOR E BRITEIROS SANTA LEOCÁDIA</t>
  </si>
  <si>
    <t>U.F. DE RIO FRIO E MILHÃO</t>
  </si>
  <si>
    <t>JARMELO SÃO PEDRO</t>
  </si>
  <si>
    <t>cabeceirasdebasto_eleg</t>
  </si>
  <si>
    <t>10892 - FABRICAÇÃO DE CALDOS, SOPAS E SOBREMESAS</t>
  </si>
  <si>
    <t>mensal</t>
  </si>
  <si>
    <t>SOCIEDADE IRREGULAR</t>
  </si>
  <si>
    <t>ENTIDADES PÚBLICAS - SEGURANÇA SOCIAL</t>
  </si>
  <si>
    <t>1.º Cartório Notarial de Competência Especializada do Porto     </t>
  </si>
  <si>
    <t>CTEF Águeda</t>
  </si>
  <si>
    <t>Serviço de Emprego de Águeda</t>
  </si>
  <si>
    <t>SE Águeda</t>
  </si>
  <si>
    <t>C-EFAG</t>
  </si>
  <si>
    <t>Rua do Rio Grande, 13</t>
  </si>
  <si>
    <t>3750137</t>
  </si>
  <si>
    <t>234093350</t>
  </si>
  <si>
    <t>se.agueda@iefp.pt</t>
  </si>
  <si>
    <t>GALEGOS (SÃO MARTINHO)</t>
  </si>
  <si>
    <t>U.F. DE CANDOSO SÃO TIAGO E MASCOTELOS</t>
  </si>
  <si>
    <t>U.F. DE SÃO JULIÃO DE PALÁCIOS E DEILÃO</t>
  </si>
  <si>
    <t>U.F. DE AVELÃS DE AMBOM E ROCAMONDO</t>
  </si>
  <si>
    <t>LABRUJÓ, RENDUFE E VILAR DO MONTE</t>
  </si>
  <si>
    <t>VILELA DO TÂMEGA</t>
  </si>
  <si>
    <t>carregaldosal_eleg</t>
  </si>
  <si>
    <t>10893 - FABRICAÇÃO DE OUTROS PRODUTOS ALIMENTARES DIVERSOS, N.E.</t>
  </si>
  <si>
    <t>trimestral</t>
  </si>
  <si>
    <t>UNIÃO DE COOPERATIVAS</t>
  </si>
  <si>
    <t>ESCOLA DO ENSINO SUPERIOR/UNIVERSIDADE</t>
  </si>
  <si>
    <t>1.º Registo Predial de Braga        </t>
  </si>
  <si>
    <t>CTEF Coimbra</t>
  </si>
  <si>
    <t>Serviço de Emprego de Coimbra</t>
  </si>
  <si>
    <t>SE Coimbra</t>
  </si>
  <si>
    <t>C-EFCO</t>
  </si>
  <si>
    <t>Av. Fernão de Magalhães, 660-D</t>
  </si>
  <si>
    <t>3000174</t>
  </si>
  <si>
    <t>239158820</t>
  </si>
  <si>
    <t>se.coimbra@iefp.pt</t>
  </si>
  <si>
    <t>TAMEL (SÃO VERÍSSIMO)</t>
  </si>
  <si>
    <t>U.F. DE CONDE E GANDARELA</t>
  </si>
  <si>
    <t>U.F. DE SÉ, SANTA MARIA E MEIXEDO</t>
  </si>
  <si>
    <t>U.F. DE CORUJEIRA E TRINTA</t>
  </si>
  <si>
    <t>NAVIÓ E VITORINO DOS PIÃES</t>
  </si>
  <si>
    <t>VILELA SECA</t>
  </si>
  <si>
    <t>castelobranco_eleg</t>
  </si>
  <si>
    <t>10911 - FABRICAÇÃO DE PRÉ-MISTURAS</t>
  </si>
  <si>
    <t>ESCOLA PROFISSIONAL/TECNOLÓGICA</t>
  </si>
  <si>
    <t>1.º Registo Predial e Automóvel de Setúbal         </t>
  </si>
  <si>
    <t>CTE Figueira do Foz</t>
  </si>
  <si>
    <t>Serviço de Emprego da Figueira da Foz</t>
  </si>
  <si>
    <t>SE Figueira da Foz</t>
  </si>
  <si>
    <t>C-EMFF</t>
  </si>
  <si>
    <t>Rua de Coimbra, 1 - Edif. Portas da Cidade</t>
  </si>
  <si>
    <t>Figueira da Foz</t>
  </si>
  <si>
    <t>3080047</t>
  </si>
  <si>
    <t>233095900</t>
  </si>
  <si>
    <t>ce.figueirafoz@iefp.pt</t>
  </si>
  <si>
    <t>SILVA</t>
  </si>
  <si>
    <t>U.F. DE LEITÕES, OLEIROS E FIGUEIREDO</t>
  </si>
  <si>
    <t>U.F. DE MIZARELA, PÊRO SOARES E VILA SOEIRO</t>
  </si>
  <si>
    <t>castrodaire_eleg</t>
  </si>
  <si>
    <t>10912 - FABRICAÇÃO DE ALIMENTOS PARA ANIMAIS DE CRIAÇÃO (EXCEPTO PARA AQUICULTURA)</t>
  </si>
  <si>
    <t>Pessoa coletiva de direito privado, com fins lucrativos</t>
  </si>
  <si>
    <t>ESCOLAS</t>
  </si>
  <si>
    <t>1.º Registo Predial da Maia</t>
  </si>
  <si>
    <t>CTEF Pinhal Interior Norte</t>
  </si>
  <si>
    <t>Serviço de Emprego da Lousã</t>
  </si>
  <si>
    <t>SE Lousã</t>
  </si>
  <si>
    <t>C-EFPI</t>
  </si>
  <si>
    <t>Rua Dr. Pires de Carvalho, 47 - R/ch</t>
  </si>
  <si>
    <t>Lousã</t>
  </si>
  <si>
    <t>3200238</t>
  </si>
  <si>
    <t>239158950</t>
  </si>
  <si>
    <t>se.lousa@iefp.pt</t>
  </si>
  <si>
    <t>U.F. DE OLIVEIRA, SÃO PAIO E SÃO SEBASTIÃO</t>
  </si>
  <si>
    <t>U.F. DE POUSADE E ALBARDO</t>
  </si>
  <si>
    <t>celoricodebasto_eleg</t>
  </si>
  <si>
    <t>10913 - FABRICAÇÃO DE ALIMENTOS PARA AQUICULTURA</t>
  </si>
  <si>
    <t>Pessoa coletiva de direito privado, sem fins lucrativos</t>
  </si>
  <si>
    <t>ESCOLAS DO ENSINO SECUNDÁRIO</t>
  </si>
  <si>
    <t>1.º Registo Predial de Cascais</t>
  </si>
  <si>
    <t>CTEF Leiria</t>
  </si>
  <si>
    <t>Serviço de Emprego de Leiria</t>
  </si>
  <si>
    <t>SE Leiria</t>
  </si>
  <si>
    <t>C-EFLE</t>
  </si>
  <si>
    <t>Rua de S. Miguel, Lote 1</t>
  </si>
  <si>
    <t>2410170</t>
  </si>
  <si>
    <t>244239700</t>
  </si>
  <si>
    <t>se.leiria@iefp.pt</t>
  </si>
  <si>
    <t>U.F. DE PRAZINS SANTO TIRSO E CORVITE</t>
  </si>
  <si>
    <t>U.F. DE ROCHOSO E MONTE MARGARIDA</t>
  </si>
  <si>
    <t>chaves_eleg</t>
  </si>
  <si>
    <t>10920 - FABRICAÇÃO DE ALIMENTOS PARA ANIMAIS DE COMPANHIA</t>
  </si>
  <si>
    <t>Trabalhador independente</t>
  </si>
  <si>
    <t>1.º Registo Predial de Coimbra</t>
  </si>
  <si>
    <t>PONTE DE LIMA (FREG.N/CODIFICADA)</t>
  </si>
  <si>
    <t>Serviço de Emprego da Marinha Grande</t>
  </si>
  <si>
    <t>SE Marinha Grande</t>
  </si>
  <si>
    <t>Rua Tenente Cabeleira Filipe, nº 28</t>
  </si>
  <si>
    <t>Marinha Grande</t>
  </si>
  <si>
    <t>2430306</t>
  </si>
  <si>
    <t>244239800</t>
  </si>
  <si>
    <t>se.marinhagrande@iefp.pt</t>
  </si>
  <si>
    <t>VILA SECA</t>
  </si>
  <si>
    <t>U.F. DE SANDE SÃO LOURENÇO E BALAZAR</t>
  </si>
  <si>
    <t>ADÃO</t>
  </si>
  <si>
    <t>cinfães_eleg</t>
  </si>
  <si>
    <t>11011 - FABRICAÇÃO DE AGUARDENTES PREPARADAS</t>
  </si>
  <si>
    <t>Empresário nome individual</t>
  </si>
  <si>
    <t>HOSPITAL</t>
  </si>
  <si>
    <t>1.º Registo Predial de Oeiras     </t>
  </si>
  <si>
    <t>CTE Dão-Lafões</t>
  </si>
  <si>
    <t>Serviço de Emprego de São Pedro do Sul</t>
  </si>
  <si>
    <t>SE São Pedro do Sul</t>
  </si>
  <si>
    <t>C-EMDL</t>
  </si>
  <si>
    <t>Rua Serpa Pinto, nº 978</t>
  </si>
  <si>
    <t>S.Pedro do Sul</t>
  </si>
  <si>
    <t>3660512</t>
  </si>
  <si>
    <t>232093950</t>
  </si>
  <si>
    <t>se.spedrosul@iefp.pt</t>
  </si>
  <si>
    <t>U.F. DE ALHEIRA E IGREJA NOVA</t>
  </si>
  <si>
    <t>U.F. DE SANDE VILA NOVA E SANDE SÃO CLEMENTE</t>
  </si>
  <si>
    <t>coimbra_eleg</t>
  </si>
  <si>
    <t>11012 - FABRICAÇÃO DE AGUARDENTES NÃO PREPARADAS</t>
  </si>
  <si>
    <t>IEFP - CENTRO DE EMPREGO</t>
  </si>
  <si>
    <t>1.º Registo Predial de Sintra       </t>
  </si>
  <si>
    <t>CTEF Viseu</t>
  </si>
  <si>
    <t>Serviço de Emprego de Viseu</t>
  </si>
  <si>
    <t>SE Viseu</t>
  </si>
  <si>
    <t>C-EFVI</t>
  </si>
  <si>
    <t>Rua D. José da Cruz Moreira Pinto, Lt. 6</t>
  </si>
  <si>
    <t>3514505</t>
  </si>
  <si>
    <t>232093870</t>
  </si>
  <si>
    <t>se.viseu@iefp.pt</t>
  </si>
  <si>
    <t xml:space="preserve">U.F. DE ALVITO </t>
  </si>
  <si>
    <t>U.F. DE SELHO SÃO LOURENÇO E GOMINHÃES</t>
  </si>
  <si>
    <t>espinho_eleg</t>
  </si>
  <si>
    <t>11013 - PRODUÇÃO DE LICORES E DE OUTRAS BEBIDAS DESTILADAS</t>
  </si>
  <si>
    <t>IEFP - CENTRO DE FORMAÇÃO DE GESTÃO DIRECTA</t>
  </si>
  <si>
    <t>1.º Registo Predial e Comercial de Loures           </t>
  </si>
  <si>
    <t>CTEF Guarda</t>
  </si>
  <si>
    <t>Serviço de Emprego e Formação Profissional da Guarda</t>
  </si>
  <si>
    <t>SE Guarda</t>
  </si>
  <si>
    <t>C-EFGU</t>
  </si>
  <si>
    <t>Av. Estádio Municipal</t>
  </si>
  <si>
    <t>6300705</t>
  </si>
  <si>
    <t>271093900</t>
  </si>
  <si>
    <t>sefp.guarda@iefp.pt</t>
  </si>
  <si>
    <t>U.F. DE AREIAS DE VILAR E ENCOURADOS</t>
  </si>
  <si>
    <t>U.F. DE SERZEDO E CALVOS</t>
  </si>
  <si>
    <t>estarreja_eleg</t>
  </si>
  <si>
    <t xml:space="preserve">11021 - PRODUÇÃO DE VINHOS COMUNS E LICOROSOS </t>
  </si>
  <si>
    <t>IEFP - CENTRO DE FORMAÇÃO DE GESTÃO PARTICIPADA</t>
  </si>
  <si>
    <t>1º Registo Predial e Comercial de Almada</t>
  </si>
  <si>
    <t>CTEF Castelo Branco</t>
  </si>
  <si>
    <t>Serviço de Emprego de Castelo Branco</t>
  </si>
  <si>
    <t>SE Castelo Branco</t>
  </si>
  <si>
    <t>C-EFCB</t>
  </si>
  <si>
    <t>Av. Pedro Alvares Cabral, 6 - R/ch</t>
  </si>
  <si>
    <t>6000084</t>
  </si>
  <si>
    <t>272093870</t>
  </si>
  <si>
    <t>se.castelobranco@iefp.pt</t>
  </si>
  <si>
    <t xml:space="preserve">U.F. DE BARCELOS, VILA BOA, VILA FRESCAINHA </t>
  </si>
  <si>
    <t>fafe_eleg</t>
  </si>
  <si>
    <t>11022 - PRODUÇÃO DE VINHOS ESPUMANTES E ESPUMOSOS</t>
  </si>
  <si>
    <t>IEFP - DELEGAÇÃO REGIONAL</t>
  </si>
  <si>
    <t>1º  Registo Predial e Comercial de Leiria             </t>
  </si>
  <si>
    <t>CTE Covilhã</t>
  </si>
  <si>
    <t>Serviço de Emprego da Covilhã</t>
  </si>
  <si>
    <t>SE Covilhã</t>
  </si>
  <si>
    <t>C-EMCV</t>
  </si>
  <si>
    <t>Av. 25 de Abril, 66</t>
  </si>
  <si>
    <t>6201014</t>
  </si>
  <si>
    <t>275094400</t>
  </si>
  <si>
    <t>ce.covilha@iefp.pt</t>
  </si>
  <si>
    <t>U.F. DE CAMPO E TAMEL (SÃO PEDRO FINS)</t>
  </si>
  <si>
    <t>U.F. DE TABUADELO E SÃO FAUSTINO</t>
  </si>
  <si>
    <t>felgueiras_eleg</t>
  </si>
  <si>
    <t>11030 - FABRICAÇÃO DE CIDRA E OUTRAS BEBIDAS FERMENTADAS DE FRUTOS</t>
  </si>
  <si>
    <t>IPSS</t>
  </si>
  <si>
    <t>2.º  Registo Predial de Vila Franca de Xira</t>
  </si>
  <si>
    <t>Serviço de Emprego e Formação Profissional de Arganil</t>
  </si>
  <si>
    <t>SE Arganil</t>
  </si>
  <si>
    <t>Av. das Forças Armadas - Edif. Argogest</t>
  </si>
  <si>
    <t>3300011</t>
  </si>
  <si>
    <t>235095900</t>
  </si>
  <si>
    <t>sefp.arganil@iefp.pt</t>
  </si>
  <si>
    <t>U.F. DE CARREIRA E FONTE COBERTA</t>
  </si>
  <si>
    <t>figueiródosvinhos_eleg</t>
  </si>
  <si>
    <t>11040 - FABRICAÇÃO DE VERMUTES E DE OUTRAS BEBIDAS FERMENTADAS NÃO DESTILADAS</t>
  </si>
  <si>
    <t>JUNTAS DE FREGUESIA</t>
  </si>
  <si>
    <t>2.º Registo Predial de Braga        </t>
  </si>
  <si>
    <t>Serviço de Emprego de Figueiró dos Vinhos</t>
  </si>
  <si>
    <t>SE Figueiró dos Vinhos</t>
  </si>
  <si>
    <t>Av. José Malhoa</t>
  </si>
  <si>
    <t>Figueiro dos Vinhos</t>
  </si>
  <si>
    <t>3260402</t>
  </si>
  <si>
    <t>236095800</t>
  </si>
  <si>
    <t>se.figueirovinhos@iefp.pt</t>
  </si>
  <si>
    <t>U.F. CHORENTE, GÓIOS, COUREL, PEDRA FURADA E GUERAL</t>
  </si>
  <si>
    <t>fundao_eleg</t>
  </si>
  <si>
    <t>11050 - FABRICAÇÃO DE CERVEJA</t>
  </si>
  <si>
    <t>LAR DE IDOSOS OU OUTROS</t>
  </si>
  <si>
    <t>2.º Registo Predial e Comercial de Setúbal           </t>
  </si>
  <si>
    <t>Serviço de Emprego de Tondela</t>
  </si>
  <si>
    <t>SE Tondela</t>
  </si>
  <si>
    <t>Praceta Teófilo da Cruz</t>
  </si>
  <si>
    <t>Tondela</t>
  </si>
  <si>
    <t>3460589</t>
  </si>
  <si>
    <t>232093920</t>
  </si>
  <si>
    <t>se.tondela@iefp.pt</t>
  </si>
  <si>
    <t>U.F. DE CREIXOMIL E MARIZ</t>
  </si>
  <si>
    <t>gondomar_eleg</t>
  </si>
  <si>
    <t>11060 - FABRICAÇÃO DE MALTE</t>
  </si>
  <si>
    <t>MISERICÓRDIAS</t>
  </si>
  <si>
    <t>2.º  Registo Predial de Vila Nova de Gaia</t>
  </si>
  <si>
    <t>Serviço de Emprego e Formação Profissional de Seia</t>
  </si>
  <si>
    <t>SE Seia</t>
  </si>
  <si>
    <t>Av. 1º de Maio</t>
  </si>
  <si>
    <t>6270479</t>
  </si>
  <si>
    <t>238095900</t>
  </si>
  <si>
    <t>sefp.seia@iefp.pt</t>
  </si>
  <si>
    <t>U.F. DE DURRÃES E TREGOSA</t>
  </si>
  <si>
    <t>guimarães_eleg</t>
  </si>
  <si>
    <t>11071 - ENGARRAFAMENTO DE ÁGUAS MINERAIS NATURAIS E DE NASCENTE</t>
  </si>
  <si>
    <t>OUTRAS ENTIDADES</t>
  </si>
  <si>
    <t>2.º Registo Predial de Cascais </t>
  </si>
  <si>
    <t>Serviço de Emprego da Sertã</t>
  </si>
  <si>
    <t>SE Sertã</t>
  </si>
  <si>
    <t>Travessa do Ramalhosa</t>
  </si>
  <si>
    <t>Sertã</t>
  </si>
  <si>
    <t>6100773</t>
  </si>
  <si>
    <t>274095800</t>
  </si>
  <si>
    <t>se.serta@iefp.pt</t>
  </si>
  <si>
    <t>U.F. DE GAMIL E MIDÕES</t>
  </si>
  <si>
    <t>ilhavo_eleg</t>
  </si>
  <si>
    <t>11072 - FABRICAÇÃO DE REFRIGERANTES E DE OUTRAS BEBIDAS NÃO ALCOÓLICAS, N.E.</t>
  </si>
  <si>
    <t>OUTRAS ENTIDADES PRIVADAS COM FINS LUCRATIVOS</t>
  </si>
  <si>
    <t>2.º Registo Predial de Coimbra </t>
  </si>
  <si>
    <t>Serviço de Emprego de Pinhel</t>
  </si>
  <si>
    <t>SE Pinhel</t>
  </si>
  <si>
    <t>Rua Silva Gouveia, 22</t>
  </si>
  <si>
    <t>Pinhel</t>
  </si>
  <si>
    <t>6400455</t>
  </si>
  <si>
    <t>271093960</t>
  </si>
  <si>
    <t>se.pinhel@iefp.pt</t>
  </si>
  <si>
    <t>U.F. DE MILHAZES, VILAR DE FIGOS E FARIA</t>
  </si>
  <si>
    <t>lamego_eleg</t>
  </si>
  <si>
    <t>12000 - PREPARAÇÃO DE TABACO</t>
  </si>
  <si>
    <t>OUTRAS ENTIDADES PRIVADAS SEM FINS LUCRATIVOS</t>
  </si>
  <si>
    <t>2.º Registo Predial de Loures     </t>
  </si>
  <si>
    <t>Serviço de Formação Profissional de Leiria</t>
  </si>
  <si>
    <t>SF Leiria</t>
  </si>
  <si>
    <t>Rua de S. Francisco, nº32 - 2º Esq.</t>
  </si>
  <si>
    <t>2400230</t>
  </si>
  <si>
    <t>244239750</t>
  </si>
  <si>
    <t>sfp.leiria@iefp.pt</t>
  </si>
  <si>
    <t>U.F. DE NEGREIROS E CHAVÃO</t>
  </si>
  <si>
    <t>leiria_eleg</t>
  </si>
  <si>
    <t>13101 - PREPARAÇÃO E FIAÇÃO DE FIBRAS DO TIPO ALGODÃO</t>
  </si>
  <si>
    <t>2.º Registo Predial de Oeiras</t>
  </si>
  <si>
    <t>Serviço de Formação Profissional de Aveiro</t>
  </si>
  <si>
    <t>SF Aveiro</t>
  </si>
  <si>
    <t>sfp.aveiro@iefp.pt</t>
  </si>
  <si>
    <t>U.F. DE QUINTIÃES E AGUIAR</t>
  </si>
  <si>
    <t>lousada_eleg</t>
  </si>
  <si>
    <t>13102 - PREPARAÇÃO E FIAÇÃO DE FIBRAS DO TIPO LÃ</t>
  </si>
  <si>
    <t>PARTICULAR / EMPRESÁRIO EM NOME INDIVIDUAL</t>
  </si>
  <si>
    <t>2.º Registo Predial de Sintra       </t>
  </si>
  <si>
    <t>Serviço de Formação Profissional de Viseu</t>
  </si>
  <si>
    <t>SF Viseu</t>
  </si>
  <si>
    <t>Parque Industrial de Coimbrões</t>
  </si>
  <si>
    <t>3500999</t>
  </si>
  <si>
    <t>232093800</t>
  </si>
  <si>
    <t>sfp.viseu@iefp.pt</t>
  </si>
  <si>
    <t xml:space="preserve">U.F. DE SEQUEADE E BASTUÇO </t>
  </si>
  <si>
    <t>macedodecavaleiros_eleg</t>
  </si>
  <si>
    <t>13103 - PREPARAÇÃO E FIAÇÃO DA SEDA E PREPARAÇÃO E TEXTURIZAÇÃO DE FILAMENTOS SINTÉTICOS E ARTIFICIAIS</t>
  </si>
  <si>
    <t>2º Registo Predial de Almada</t>
  </si>
  <si>
    <t>Serviço de Formação Profissional de Castelo Branco</t>
  </si>
  <si>
    <t>SF Castelo Branco</t>
  </si>
  <si>
    <t>Rua D - Zona Industrial</t>
  </si>
  <si>
    <t>6000459</t>
  </si>
  <si>
    <t>272093800</t>
  </si>
  <si>
    <t>sfp.castelobranco@iefp.pt</t>
  </si>
  <si>
    <t>U.F. DE SILVEIROS E RIO COVO (SANTA EULÁLIA)</t>
  </si>
  <si>
    <t>mangualde_eleg</t>
  </si>
  <si>
    <t>13104 - FABRICAÇÃO DE LINHAS DE COSTURA</t>
  </si>
  <si>
    <t>2º  Registo Predial de Leiria        </t>
  </si>
  <si>
    <t>Serviço de Formação Profissional de Coimbra</t>
  </si>
  <si>
    <t>SF Coimbra</t>
  </si>
  <si>
    <t>Rua António Sérgio, n.º 19 - Pedrulha</t>
  </si>
  <si>
    <t>3025041</t>
  </si>
  <si>
    <t>239158860</t>
  </si>
  <si>
    <t>sfp.coimbra@iefp.pt</t>
  </si>
  <si>
    <t xml:space="preserve">U.F. DE TAMEL </t>
  </si>
  <si>
    <t>marcodecanaveses_eleg</t>
  </si>
  <si>
    <t>13105 - PREPARAÇÃO E FIAÇÃO DE LINHO E DE OUTRAS FIBRAS TÊXTEIS</t>
  </si>
  <si>
    <t>Arquivo Central do Porto           </t>
  </si>
  <si>
    <t>Serviço de Formação Profissional de Águeda</t>
  </si>
  <si>
    <t>SF Águeda</t>
  </si>
  <si>
    <t>Rua 5, 112 - Alagoa</t>
  </si>
  <si>
    <t>3750171</t>
  </si>
  <si>
    <t>234093300</t>
  </si>
  <si>
    <t>sfp.agueda@iefp.pt</t>
  </si>
  <si>
    <t>U.F. VIATODOS, GRIMANCELOS, MINHOTÃES E MONTE FRALÃES</t>
  </si>
  <si>
    <t>mirandela_eleg</t>
  </si>
  <si>
    <t>13201 - TECELAGEM DE FIO DO TIPO ALGODÃO</t>
  </si>
  <si>
    <t>Balcão Nacionalidade - Centro Nacional de Apoio ao Imigrante</t>
  </si>
  <si>
    <t>Lisboa VT</t>
  </si>
  <si>
    <t>CTE Oeste Norte</t>
  </si>
  <si>
    <t>Serviço de Emprego de Caldas da Rainha</t>
  </si>
  <si>
    <t>SE Caldas da Rainha</t>
  </si>
  <si>
    <t>L-EMON</t>
  </si>
  <si>
    <t>Hemiciclo João Paulo II, 11</t>
  </si>
  <si>
    <t>Caldas da Rainha</t>
  </si>
  <si>
    <t>2500212</t>
  </si>
  <si>
    <t>262095100</t>
  </si>
  <si>
    <t>se.caldasrainha@iefp.pt</t>
  </si>
  <si>
    <t>U.F. DE VILA COVA E FEITOS</t>
  </si>
  <si>
    <t>monção_eleg</t>
  </si>
  <si>
    <t>13202 - TECELAGEM DE FIO DO TIPO LÃ</t>
  </si>
  <si>
    <t>Cartório Notarial de Protesto de Letras do Porto            </t>
  </si>
  <si>
    <t>CTEF Médio Tejo</t>
  </si>
  <si>
    <t>Serviço de Emprego de Abrantes</t>
  </si>
  <si>
    <t>SE Abrantes</t>
  </si>
  <si>
    <t>L-EFMT</t>
  </si>
  <si>
    <t>Rua D. António Prior do Crato, 151</t>
  </si>
  <si>
    <t>Abrantes</t>
  </si>
  <si>
    <t>2200086</t>
  </si>
  <si>
    <t>241095900</t>
  </si>
  <si>
    <t>se.abrantes@iefp.pt</t>
  </si>
  <si>
    <t>montalegre_eleg</t>
  </si>
  <si>
    <t>13203 - TECELAGEM DE FIO DO TIPO SEDA E DE OUTROS TÊXTEIS</t>
  </si>
  <si>
    <t>Centro de Entregas da Fontes Pereira de Melo</t>
  </si>
  <si>
    <t>CTEF Santarém</t>
  </si>
  <si>
    <t>Serviço de Emprego de Santarém</t>
  </si>
  <si>
    <t>SE Santarém</t>
  </si>
  <si>
    <t>L-EFSA</t>
  </si>
  <si>
    <t>Praceta Alves Redol, 22</t>
  </si>
  <si>
    <t>Santarém</t>
  </si>
  <si>
    <t>2000182</t>
  </si>
  <si>
    <t>243152870</t>
  </si>
  <si>
    <t>se.santarem@iefp.pt</t>
  </si>
  <si>
    <t>nelas_eleg</t>
  </si>
  <si>
    <t>13301 - BRANQUEAMENTO E TINGIMENTO</t>
  </si>
  <si>
    <t>Centro de Preenchimento Orientado do Registo Central do Beneficiário Efetivo (RCBE) </t>
  </si>
  <si>
    <t>Serviço de Emprego de Tomar</t>
  </si>
  <si>
    <t>SE Tomar</t>
  </si>
  <si>
    <t>Rua de Santa Iria, 38 e 40</t>
  </si>
  <si>
    <t>Tomar</t>
  </si>
  <si>
    <t>2300473</t>
  </si>
  <si>
    <t>249146850</t>
  </si>
  <si>
    <t>se.tomar@iefp.pt</t>
  </si>
  <si>
    <t>oliveiradeazemeis_eleg</t>
  </si>
  <si>
    <t xml:space="preserve">13302 - ESTAMPAGEM </t>
  </si>
  <si>
    <t>Departamento de Identificação Civil - Boa Hora (Baixa de Lisboa)</t>
  </si>
  <si>
    <t>Serviço de Emprego de Torres Novas</t>
  </si>
  <si>
    <t>SE Torres Novas</t>
  </si>
  <si>
    <t>Rua 25 de Abril, 4 e 6</t>
  </si>
  <si>
    <t>Torres Novas</t>
  </si>
  <si>
    <t>2350774</t>
  </si>
  <si>
    <t>249146880</t>
  </si>
  <si>
    <t>se.torresnovas@iefp.pt</t>
  </si>
  <si>
    <t>agueda</t>
  </si>
  <si>
    <t>oliveiradohospital_eleg</t>
  </si>
  <si>
    <t>13303 - ACABAMENTO DE FIOS, TECIDOS E ARTIGOS TÊXTEIS, N.E.</t>
  </si>
  <si>
    <t>Departamento de Identificação Civil - Campus de Justiça (Parque das Nações)             </t>
  </si>
  <si>
    <t>CTEF Amadora</t>
  </si>
  <si>
    <t>Serviço de Emprego da Amadora</t>
  </si>
  <si>
    <t>SE Amadora</t>
  </si>
  <si>
    <t>L-EFAM</t>
  </si>
  <si>
    <t>Av. D. Nuno Álvares Pereira, 1-A</t>
  </si>
  <si>
    <t>Amadora</t>
  </si>
  <si>
    <t>2700253</t>
  </si>
  <si>
    <t>215802320</t>
  </si>
  <si>
    <t>se.amadora@iefp.pt</t>
  </si>
  <si>
    <t>albergaria</t>
  </si>
  <si>
    <t>paçosdeferreira_eleg</t>
  </si>
  <si>
    <t>13910 - FABRICAÇÃO DE TECIDOS DE MALHA</t>
  </si>
  <si>
    <t>Departamento de Identificação Civil - Coimbra </t>
  </si>
  <si>
    <t>CTE Cascais</t>
  </si>
  <si>
    <t>Serviço de Emprego de Cascais</t>
  </si>
  <si>
    <t>SE Cascais</t>
  </si>
  <si>
    <t>L-EMCA</t>
  </si>
  <si>
    <t>Av. Valbom, 17 - 1º</t>
  </si>
  <si>
    <t>Cascais</t>
  </si>
  <si>
    <t>2750508</t>
  </si>
  <si>
    <t>215802520</t>
  </si>
  <si>
    <t>ce.cascais@iefp.pt</t>
  </si>
  <si>
    <t>anadia</t>
  </si>
  <si>
    <t>pampilhosadaserra_eleg</t>
  </si>
  <si>
    <t>13920 - FABRICAÇÃO DE ARTIGOS TÊXTEIS CONFECCIONADOS, EXCEPTO VESTUÁRIO</t>
  </si>
  <si>
    <t>Departamento de Identificação Civil - Marvila </t>
  </si>
  <si>
    <t>CTEF Lisboa</t>
  </si>
  <si>
    <t>Serviço de Emprego das Picoas</t>
  </si>
  <si>
    <t>SE Lisboa - Picoas</t>
  </si>
  <si>
    <t>L-EFLI</t>
  </si>
  <si>
    <t>Av. 5 de Outubro, 24</t>
  </si>
  <si>
    <t>Lisboa</t>
  </si>
  <si>
    <t>1050057</t>
  </si>
  <si>
    <t>215802100</t>
  </si>
  <si>
    <t>se.picoas@iefp.pt</t>
  </si>
  <si>
    <t>arouca</t>
  </si>
  <si>
    <t>paredes_eleg</t>
  </si>
  <si>
    <t>13930 - FABRICAÇÃO DE TAPETES E CARPETES</t>
  </si>
  <si>
    <t>Departamento de Identificação Civil - Porto     </t>
  </si>
  <si>
    <t>CTE Loures-Odivelas</t>
  </si>
  <si>
    <t>Serviço de Emprego de Loures</t>
  </si>
  <si>
    <t>SE Loures</t>
  </si>
  <si>
    <t>L-EMLO</t>
  </si>
  <si>
    <t>Rua de Goa, 9-A</t>
  </si>
  <si>
    <t>Loures</t>
  </si>
  <si>
    <t>2670437</t>
  </si>
  <si>
    <t>215802570</t>
  </si>
  <si>
    <t>se.loures@iefp.pt</t>
  </si>
  <si>
    <t>aveiro_freg</t>
  </si>
  <si>
    <t>paredesdecoura_eleg</t>
  </si>
  <si>
    <t xml:space="preserve">13941 - FABRICAÇÃO DE CORDOARIA </t>
  </si>
  <si>
    <t>Espaço de Registo Autónomo de Odivelas         </t>
  </si>
  <si>
    <t>CTE Torres Vedras</t>
  </si>
  <si>
    <t>Serviço de Emprego de Torres Vedras</t>
  </si>
  <si>
    <t>SE Torres Vedras</t>
  </si>
  <si>
    <t>L-EMTV</t>
  </si>
  <si>
    <t>Rua Santos Bernardes, 25 - R/ch</t>
  </si>
  <si>
    <t>Torres Vedras</t>
  </si>
  <si>
    <t>2560362</t>
  </si>
  <si>
    <t>261146900</t>
  </si>
  <si>
    <t>ce.torresvedras@iefp.pt</t>
  </si>
  <si>
    <t>castelodepaiva</t>
  </si>
  <si>
    <t>penafiel_eleg</t>
  </si>
  <si>
    <t xml:space="preserve">13942 - FABRICAÇÃO DE REDES </t>
  </si>
  <si>
    <t>Espaço de Registos Autónomo de Santa Maria da Feira</t>
  </si>
  <si>
    <t>CTEF Vila Franca de Xira</t>
  </si>
  <si>
    <t>Serviço de Emprego de Vila Franca de Xira</t>
  </si>
  <si>
    <t>SE Vila Franca de Xira</t>
  </si>
  <si>
    <t>L-EFVF</t>
  </si>
  <si>
    <t>Rua Dr. Manuel de Arriaga, 33</t>
  </si>
  <si>
    <t>Vila Franca de Xira</t>
  </si>
  <si>
    <t>2600186</t>
  </si>
  <si>
    <t>263146930</t>
  </si>
  <si>
    <t>se.vilafranca@iefp.pt</t>
  </si>
  <si>
    <t>espinho</t>
  </si>
  <si>
    <t>penalvadocastelo_eleg</t>
  </si>
  <si>
    <t>13950 - FABRICAÇÃO DE NÃO TECIDOS E RESPECTIVOS ARTIGOS, EXCEPTO VESTUÁRIO</t>
  </si>
  <si>
    <t>Espaço de Registos de Alcobaça</t>
  </si>
  <si>
    <t>UNIÃO DAS FREGUESIAS DE BARROSELAS E CARVOEIRO</t>
  </si>
  <si>
    <t>CTE Almada</t>
  </si>
  <si>
    <t>Serviço de Emprego de Almada</t>
  </si>
  <si>
    <t>SE Almada</t>
  </si>
  <si>
    <t>L-EMAL</t>
  </si>
  <si>
    <t>Rua D. João IV, 18-A</t>
  </si>
  <si>
    <t>Almada</t>
  </si>
  <si>
    <t>2804538</t>
  </si>
  <si>
    <t>215802280</t>
  </si>
  <si>
    <t>ce.almada@iefp.pt</t>
  </si>
  <si>
    <t>estarreja</t>
  </si>
  <si>
    <t>pesodarégua_eleg</t>
  </si>
  <si>
    <t>13961 - FABRICAÇÃO DE PASSAMANARIAS E SIRGARIAS</t>
  </si>
  <si>
    <t>Espaço de Registos de Cantanhede</t>
  </si>
  <si>
    <t>UNIÃO DAS FREGUESIAS DE CARDIELOS E SERRELEIS</t>
  </si>
  <si>
    <t>CTE Sul Tejo</t>
  </si>
  <si>
    <t>Serviço de Emprego do Barreiro</t>
  </si>
  <si>
    <t>SE Barreiro</t>
  </si>
  <si>
    <t>L-EMST</t>
  </si>
  <si>
    <t>Rua José Elias Garcia, 35</t>
  </si>
  <si>
    <t>Barreiro</t>
  </si>
  <si>
    <t>2830349</t>
  </si>
  <si>
    <t>215802430</t>
  </si>
  <si>
    <t>se.barreiro@iefp.pt</t>
  </si>
  <si>
    <t>santamariadafeira</t>
  </si>
  <si>
    <t>pombal_eleg</t>
  </si>
  <si>
    <t>13962 - FABRICAÇÃO DE TÊXTEIS PARA USO TÉCNICO E INDUSTRIAL, N.E.</t>
  </si>
  <si>
    <t>Espaço de Registos de Portalegre</t>
  </si>
  <si>
    <t>UNIÃO DAS FREGUESIAS DE GERAZ DO LIMA (SANTA MARIA, SANTA LEOCÁDIA E MOREIRA) E DEÃO</t>
  </si>
  <si>
    <t>Serviço de Emprego do Montijo</t>
  </si>
  <si>
    <t>SE Montijo</t>
  </si>
  <si>
    <t>Rua D. Jorge Mestre Santiago N.º 4</t>
  </si>
  <si>
    <t>Montijo</t>
  </si>
  <si>
    <t>2870310</t>
  </si>
  <si>
    <t>215802480</t>
  </si>
  <si>
    <t>se.montijo@iefp.pt</t>
  </si>
  <si>
    <t>ilhavo</t>
  </si>
  <si>
    <t>pontedabarca_eleg</t>
  </si>
  <si>
    <t xml:space="preserve">13991 - FABRICAÇÃO DE BORDADOS </t>
  </si>
  <si>
    <t>Espaço de Registos de Azambuja</t>
  </si>
  <si>
    <t>UNIÃO DAS FREGUESIAS DE MAZAREFES E VILA FRIA</t>
  </si>
  <si>
    <t>CTEF Setúbal</t>
  </si>
  <si>
    <t>Serviço de Emprego de Setúbal</t>
  </si>
  <si>
    <t>SE Setúbal</t>
  </si>
  <si>
    <t>L-EFSE</t>
  </si>
  <si>
    <t>Rua António José Batista, 88-A</t>
  </si>
  <si>
    <t>Setúbal</t>
  </si>
  <si>
    <t>2910397</t>
  </si>
  <si>
    <t>265146870</t>
  </si>
  <si>
    <t>se.setubal@iefp.pt</t>
  </si>
  <si>
    <t>mealhada</t>
  </si>
  <si>
    <t>pontedelima_eleg</t>
  </si>
  <si>
    <t>13992 - FABRICAÇÃO DE RENDAS</t>
  </si>
  <si>
    <t>Espaço Registos da Maia</t>
  </si>
  <si>
    <t>UNIÃO DAS FREGUESIAS DE NOGUEIRA, MEIXEDO E VILAR DE MURTEDA</t>
  </si>
  <si>
    <t>Serviço de Emprego de Salvaterra de Magos</t>
  </si>
  <si>
    <t>SE Salvaterra de Magos</t>
  </si>
  <si>
    <t>Urbanização Pinhal da Vila - Rua Capitão Salgueiro Maia</t>
  </si>
  <si>
    <t>Salvaterra de Magos</t>
  </si>
  <si>
    <t>2120080</t>
  </si>
  <si>
    <t>263146900</t>
  </si>
  <si>
    <t>se.salvaterra@iefp.pt</t>
  </si>
  <si>
    <t>murtosa</t>
  </si>
  <si>
    <t>póvoadelanhoso_eleg</t>
  </si>
  <si>
    <t>13993 - FABRICAÇÃO DE OUTROS TÊXTEIS DIVERSOS, N.E.</t>
  </si>
  <si>
    <t>Espaço Registos de Alenquer</t>
  </si>
  <si>
    <t>UNIÃO DAS FREGUESIAS DE SUBPORTELA, DEOCRISTE E PORTELA SUSÃ</t>
  </si>
  <si>
    <t>Serviço de Emprego de Alcobaça</t>
  </si>
  <si>
    <t>SE Alcobaça</t>
  </si>
  <si>
    <t>Largo 5 de Outubro, 18</t>
  </si>
  <si>
    <t>Alcobaça</t>
  </si>
  <si>
    <t>2460019</t>
  </si>
  <si>
    <t>262095140</t>
  </si>
  <si>
    <t>se.alcobaca@iefp.pt</t>
  </si>
  <si>
    <t>oliveiradeazemeis</t>
  </si>
  <si>
    <t>póvoadevarzim_eleg</t>
  </si>
  <si>
    <t>14110 - CONFECÇÃO DE VESTUÁRIO EM COURO</t>
  </si>
  <si>
    <t>Espaço Registos de Amarante</t>
  </si>
  <si>
    <t>UNIÃO DAS FREGUESIAS DE TORRE E VILA MOU</t>
  </si>
  <si>
    <t>CTEF Sintra</t>
  </si>
  <si>
    <t>Serviço de Emprego de Sintra</t>
  </si>
  <si>
    <t>SE Sintra</t>
  </si>
  <si>
    <t>L-EFSI</t>
  </si>
  <si>
    <t>Av. Heliodoro Salgado, 58-a/c</t>
  </si>
  <si>
    <t>Sintra</t>
  </si>
  <si>
    <t>2710575</t>
  </si>
  <si>
    <t>215802830</t>
  </si>
  <si>
    <t>se.sintra@iefp.pt</t>
  </si>
  <si>
    <t>oliveiradobairro</t>
  </si>
  <si>
    <t>resende_eleg</t>
  </si>
  <si>
    <t>14120 - CONFECÇÃO DE VESTUÁRIO DE TRABALHO</t>
  </si>
  <si>
    <t>Espaço Registos de Anadia</t>
  </si>
  <si>
    <t xml:space="preserve">U.F. DE VIANA DO CASTELO </t>
  </si>
  <si>
    <t>UNIÃO DAS FREGUESIAS DE VIANA DO CASTELO (SANTA MARIA MAIOR E MONSERRATE) E MEADELA</t>
  </si>
  <si>
    <t>Serviço de Emprego de Benfica</t>
  </si>
  <si>
    <t>SE Benfica</t>
  </si>
  <si>
    <t>Rua das Pedralvas, 15-A</t>
  </si>
  <si>
    <t>1500487</t>
  </si>
  <si>
    <t>215802190</t>
  </si>
  <si>
    <t>se.benfica@iefp.pt</t>
  </si>
  <si>
    <t>ovar</t>
  </si>
  <si>
    <t>ribeiradepena_eleg</t>
  </si>
  <si>
    <t>14131 - CONFECÇÃO DE OUTRO VESTUÁRIO EXTERIOR EM SÉRIE</t>
  </si>
  <si>
    <t>Espaço Registos de Arcos de Valdevez</t>
  </si>
  <si>
    <t>VIANA DO CASTELO (FREG.N/CODIFICADA)</t>
  </si>
  <si>
    <t>CTEF Seixal</t>
  </si>
  <si>
    <t>Serviço de Emprego do Seixal</t>
  </si>
  <si>
    <t>SE Seixal</t>
  </si>
  <si>
    <t>L-EFSX</t>
  </si>
  <si>
    <t>Av. Marcos Portugal, 90</t>
  </si>
  <si>
    <t>Seixal</t>
  </si>
  <si>
    <t>2845545</t>
  </si>
  <si>
    <t>215802740</t>
  </si>
  <si>
    <t>se.seixal@iefp.pt</t>
  </si>
  <si>
    <t>saojoaodamadeira</t>
  </si>
  <si>
    <t>SANTA MAIRA DA FEIRA</t>
  </si>
  <si>
    <t>smfeira_eleg</t>
  </si>
  <si>
    <t>14132 - CONFECÇÃO DE OUTRO VESTUÁRIO EXTERIOR POR MEDIDA</t>
  </si>
  <si>
    <t>Espaço Registos de Avis</t>
  </si>
  <si>
    <t>Serviço de Emprego de Odivelas</t>
  </si>
  <si>
    <t>SE Odivelas</t>
  </si>
  <si>
    <t>Av. D. Dinis, nº 74 A</t>
  </si>
  <si>
    <t>2675328</t>
  </si>
  <si>
    <t>se.odivelas@iefp.pt</t>
  </si>
  <si>
    <t>severdovouga</t>
  </si>
  <si>
    <t>santotirso_eleg</t>
  </si>
  <si>
    <t>14133 - ACTIVIDADES DE ACABAMENTO DE ARTIGOS DE VESTUÁRIO</t>
  </si>
  <si>
    <t>Espaço Registos de Barcelos</t>
  </si>
  <si>
    <t>Serviço de Formação Profissional de Sintra</t>
  </si>
  <si>
    <t>SF Sintra</t>
  </si>
  <si>
    <t>Quinta da Bela Vista - Ranholas</t>
  </si>
  <si>
    <t>2710691</t>
  </si>
  <si>
    <t>215802770</t>
  </si>
  <si>
    <t>sfp.sintra@iefp.pt</t>
  </si>
  <si>
    <t>vagos</t>
  </si>
  <si>
    <t>sãojoãodapesqueira_eleg</t>
  </si>
  <si>
    <t>14140 - CONFECÇÃO DE VESTUÁRIO INTERIOR</t>
  </si>
  <si>
    <t>Espaço Registos de Batalha</t>
  </si>
  <si>
    <t>Cávado</t>
  </si>
  <si>
    <t>Serviço de Formação Profissional de Tomar</t>
  </si>
  <si>
    <t>SF Tomar</t>
  </si>
  <si>
    <t>R. Prof. Gomes Correia - Marmelais de Baixo</t>
  </si>
  <si>
    <t>2300401</t>
  </si>
  <si>
    <t>249146800</t>
  </si>
  <si>
    <t>sfp.tomar@iefp.pt</t>
  </si>
  <si>
    <t>valdecambra</t>
  </si>
  <si>
    <t>sãopedrodosul_eleg</t>
  </si>
  <si>
    <t>14190 - CONFECÇÃO DE OUTROS ARTIGOS E ACESSÓRIOS DE VESTUÁRIO</t>
  </si>
  <si>
    <t>Espaço Registos de Beja</t>
  </si>
  <si>
    <t>Serviço de Formação Profissional de Setúbal</t>
  </si>
  <si>
    <t>SF Setúbal</t>
  </si>
  <si>
    <t>R. António José Baptista, 86</t>
  </si>
  <si>
    <t>265146800</t>
  </si>
  <si>
    <t>sfp.setubal@iefp.pt</t>
  </si>
  <si>
    <t>aljustrel</t>
  </si>
  <si>
    <t>sátão_eleg</t>
  </si>
  <si>
    <t>14200 - FABRICAÇÃO DE ARTIGOS DE PELES COM PÊLO</t>
  </si>
  <si>
    <t>Espaço Registos de Belmonte</t>
  </si>
  <si>
    <t>Serviço de Formação Profissional da Amadora</t>
  </si>
  <si>
    <t>SF Amadora</t>
  </si>
  <si>
    <t>R. Latino Coelho, 10</t>
  </si>
  <si>
    <t>2704503</t>
  </si>
  <si>
    <t>215802360</t>
  </si>
  <si>
    <t>sfp.amadora@iefp.pt</t>
  </si>
  <si>
    <t>almodovar</t>
  </si>
  <si>
    <t>seia_eleg</t>
  </si>
  <si>
    <t>14310 - FABRICAÇÃO DE MEIAS E SIMILARES DE MALHA</t>
  </si>
  <si>
    <t>Espaço Registos de Bombarral</t>
  </si>
  <si>
    <t>Serviço de Formação Profissional de Santarém</t>
  </si>
  <si>
    <t>SF Santarém</t>
  </si>
  <si>
    <t>Quinta do Mocho - Zona Industrial, En 114</t>
  </si>
  <si>
    <t>2005002</t>
  </si>
  <si>
    <t>VÁRZEA STR</t>
  </si>
  <si>
    <t>243152800</t>
  </si>
  <si>
    <t>sfp.santarem@iefp.pt</t>
  </si>
  <si>
    <t>alvito</t>
  </si>
  <si>
    <t>severdovouga_eleg</t>
  </si>
  <si>
    <t>14390 - FABRICAÇÃO DE OUTRO VESTUÁRIO DE MALHA</t>
  </si>
  <si>
    <t>Espaço Registos de Borba           </t>
  </si>
  <si>
    <t>Serviço de Formação Profissional do Seixal</t>
  </si>
  <si>
    <t>SF Seixal</t>
  </si>
  <si>
    <t>R. Infante D. Augusto - Cruz de Pau</t>
  </si>
  <si>
    <t>Amora</t>
  </si>
  <si>
    <t>2845115</t>
  </si>
  <si>
    <t>215802670</t>
  </si>
  <si>
    <t>sfp.seixal@iefp.pt</t>
  </si>
  <si>
    <t>barrancos</t>
  </si>
  <si>
    <t>tábua_eleg</t>
  </si>
  <si>
    <t>15111 - CURTIMENTA E ACABAMENTO DE PELES SEM PÊLO</t>
  </si>
  <si>
    <t>Espaço Registos de Bragança    </t>
  </si>
  <si>
    <t>CTFR Alcoitão</t>
  </si>
  <si>
    <t>Centro de Formação e Reabilitação Profissional de Alcoitão</t>
  </si>
  <si>
    <t>SR Alcoitão</t>
  </si>
  <si>
    <t>L-FRAL</t>
  </si>
  <si>
    <t>Rua Conde Barão, 317</t>
  </si>
  <si>
    <t>Alcabideche</t>
  </si>
  <si>
    <t>2645109</t>
  </si>
  <si>
    <t>215802870</t>
  </si>
  <si>
    <t>cfrp.alcoitao@iefp.pt</t>
  </si>
  <si>
    <t>beja_freg</t>
  </si>
  <si>
    <t>tarouca_eleg</t>
  </si>
  <si>
    <t>15112 - FABRICAÇÃO DE COURO RECONSTITUÍDO</t>
  </si>
  <si>
    <t>Espaço Registos de Caminha</t>
  </si>
  <si>
    <t>Serviço de Formação Profissional de Lisboa</t>
  </si>
  <si>
    <t>SF Lisboa</t>
  </si>
  <si>
    <t>Rua dos Lusíadas, nº 1</t>
  </si>
  <si>
    <t>1300364</t>
  </si>
  <si>
    <t>215802230</t>
  </si>
  <si>
    <t>sfp.lisboa@iefp.pt</t>
  </si>
  <si>
    <t>castroverde</t>
  </si>
  <si>
    <t>terrasdebouro_eleg</t>
  </si>
  <si>
    <t>15113 - CURTIMENTA E ACABAMENTO DE PELES COM PÊLO</t>
  </si>
  <si>
    <t>Espaço Registos de Carrazeda de Ansiães</t>
  </si>
  <si>
    <t>Serviço de Formação Profissional de Alverca</t>
  </si>
  <si>
    <t>SF Alverca</t>
  </si>
  <si>
    <t>Av. Infante D. Pedro</t>
  </si>
  <si>
    <t>Alverca do Ribatejo</t>
  </si>
  <si>
    <t>2615051</t>
  </si>
  <si>
    <t>ALVERCA DO RIBATEJO</t>
  </si>
  <si>
    <t>215802920</t>
  </si>
  <si>
    <t>sfp.alverca@iefp.pt</t>
  </si>
  <si>
    <t>cuba</t>
  </si>
  <si>
    <t>valedecambra_eleg</t>
  </si>
  <si>
    <t>15120 - FABRICAÇÃO DE ARTIGOS DE VIAGEM E DE USO PESSOAL, DE MARROQUINARIA, DE CORREEIRO E DE SELEIRO</t>
  </si>
  <si>
    <t>Espaço Registos de Carregal do Sal</t>
  </si>
  <si>
    <t>Alentejo</t>
  </si>
  <si>
    <t>CTEF Alentejo Litoral</t>
  </si>
  <si>
    <t>Serviço de Emprego de Alcácer do Sal</t>
  </si>
  <si>
    <t>SE Alcácer do Sal</t>
  </si>
  <si>
    <t>A-EFAL</t>
  </si>
  <si>
    <t>Av. Eng. João Soares Branco, 34</t>
  </si>
  <si>
    <t>Alcácer do Sal</t>
  </si>
  <si>
    <t>7580093</t>
  </si>
  <si>
    <t>265146910</t>
  </si>
  <si>
    <t>se.alcacer@iefp.pt</t>
  </si>
  <si>
    <t>ferreiradoalentejo</t>
  </si>
  <si>
    <t>vieiradominho_eleg</t>
  </si>
  <si>
    <t>15201 - FABRICAÇÃO DE CALÇADO</t>
  </si>
  <si>
    <t>Espaço Registos de Cartaxo</t>
  </si>
  <si>
    <t>Serviço de Emprego de Sines</t>
  </si>
  <si>
    <t>SE Sines</t>
  </si>
  <si>
    <t>Rua Marquês de Pombal, 49 - R/ch</t>
  </si>
  <si>
    <t>Sines</t>
  </si>
  <si>
    <t>7520224</t>
  </si>
  <si>
    <t>269095940</t>
  </si>
  <si>
    <t>se.sines@iefp.pt</t>
  </si>
  <si>
    <t>mertola</t>
  </si>
  <si>
    <t>vilanovadecerveira_eleg</t>
  </si>
  <si>
    <t>15202 - FABRICAÇÃO DE COMPONENTES PARA CALÇADO</t>
  </si>
  <si>
    <t>Espaço Registos de Castanheira de Pêra</t>
  </si>
  <si>
    <t>CTEF Portalegre</t>
  </si>
  <si>
    <t>Serviço de Emprego de Elvas</t>
  </si>
  <si>
    <t>SE Elvas</t>
  </si>
  <si>
    <t>A-EFPO</t>
  </si>
  <si>
    <t>Av. António Sardinha, Lt. 1 R/ch</t>
  </si>
  <si>
    <t>Elvas</t>
  </si>
  <si>
    <t>7350091</t>
  </si>
  <si>
    <t>268095921</t>
  </si>
  <si>
    <t>se.elvas@iefp.pt</t>
  </si>
  <si>
    <t>moura</t>
  </si>
  <si>
    <t>vilanovadefamalicão_eleg</t>
  </si>
  <si>
    <t>16101 - SERRAÇÃO DE MADEIRA</t>
  </si>
  <si>
    <t>Espaço Registos de Castelo Branco        </t>
  </si>
  <si>
    <t>Serviço de Emprego de Portalegre</t>
  </si>
  <si>
    <t>SE Portalegre</t>
  </si>
  <si>
    <t>Rua 31 de Janeiro, 96</t>
  </si>
  <si>
    <t>Portalegre</t>
  </si>
  <si>
    <t>7300211</t>
  </si>
  <si>
    <t>245093940</t>
  </si>
  <si>
    <t>se.portalegre@iefp.pt</t>
  </si>
  <si>
    <t>odemira</t>
  </si>
  <si>
    <t>vilanovadepaiva_eleg</t>
  </si>
  <si>
    <t>16102 - IMPREGNAÇÃO DE MADEIRA</t>
  </si>
  <si>
    <t>Espaço Registos de Cuba</t>
  </si>
  <si>
    <t>UNIÃO DAS FREGUESIAS DE AMARES E FIGUEIREDO</t>
  </si>
  <si>
    <t>CTEF Évora</t>
  </si>
  <si>
    <t>Serviço de Emprego de Estremoz</t>
  </si>
  <si>
    <t>SE Estremoz</t>
  </si>
  <si>
    <t>A-EFEV</t>
  </si>
  <si>
    <t>Praça Dr. José Dias Sena, 1</t>
  </si>
  <si>
    <t>Estremoz</t>
  </si>
  <si>
    <t>7100459</t>
  </si>
  <si>
    <t>268095900</t>
  </si>
  <si>
    <t>se.estremoz@iefp.pt</t>
  </si>
  <si>
    <t>ourique</t>
  </si>
  <si>
    <t>vilapoucadeaguiar_eleg</t>
  </si>
  <si>
    <t>16211 - FABRICAÇÃO DE PAINÉIS DE PARTÍCULAS DE MADEIRA</t>
  </si>
  <si>
    <t>Espaço Registos de Ermesinde</t>
  </si>
  <si>
    <t>UNIÃO DAS FREGUESIAS DE CALDELAS, SEQUEIROS E PARANHOS</t>
  </si>
  <si>
    <t>Serviço de Emprego de Évora</t>
  </si>
  <si>
    <t>SE Évora</t>
  </si>
  <si>
    <t>Rua do Menino Jesus, 43-45</t>
  </si>
  <si>
    <t>Évora</t>
  </si>
  <si>
    <t>7000601</t>
  </si>
  <si>
    <t>266093870</t>
  </si>
  <si>
    <t>se.evora@iefp.pt</t>
  </si>
  <si>
    <t>serpa</t>
  </si>
  <si>
    <t>vilareal_eleg</t>
  </si>
  <si>
    <t>16212 - FABRICAÇÃO DE PAINÉIS DE FIBRAS DE MADEIRA</t>
  </si>
  <si>
    <t>Espaço Registos de Estarreja</t>
  </si>
  <si>
    <t>UNIÃO DAS FREGUESIAS DE FERREIROS, PROZELO E BESTEIROS</t>
  </si>
  <si>
    <t>CTEF Beja</t>
  </si>
  <si>
    <t>Serviço de Emprego de Beja</t>
  </si>
  <si>
    <t>SE Beja</t>
  </si>
  <si>
    <t>A-EFBE</t>
  </si>
  <si>
    <t>Praça da República, nº.1/4</t>
  </si>
  <si>
    <t>Beja</t>
  </si>
  <si>
    <t>7800427</t>
  </si>
  <si>
    <t>284093861</t>
  </si>
  <si>
    <t>se.beja@iefp.pt</t>
  </si>
  <si>
    <t>vidigueira</t>
  </si>
  <si>
    <t>vilaverde_eleg</t>
  </si>
  <si>
    <t>16213 - FABRICAÇÃO DE FOLHEADOS, CONTRAPLACADOS, LAMELADOS E DE OUTROS PAINÉIS</t>
  </si>
  <si>
    <t>Espaço Registos de Évora         </t>
  </si>
  <si>
    <t>UNIÃO DAS FREGUESIAS DE TORRE E PORTELA</t>
  </si>
  <si>
    <t>Serviço de Emprego de Ourique</t>
  </si>
  <si>
    <t>SE Ourique</t>
  </si>
  <si>
    <t>Av. 25 de Abril, 33</t>
  </si>
  <si>
    <t>Ourique</t>
  </si>
  <si>
    <t>7670250</t>
  </si>
  <si>
    <t>286095900</t>
  </si>
  <si>
    <t>se.ourique@iefp.pt</t>
  </si>
  <si>
    <t>amares</t>
  </si>
  <si>
    <t>viseu_eleg</t>
  </si>
  <si>
    <t>16220 - PARQUETERIA</t>
  </si>
  <si>
    <t>Espaço Registos de Gouveia      </t>
  </si>
  <si>
    <t>UNIÃO DAS FREGUESIAS DE VILELA, SERAMIL E PAREDES SECAS</t>
  </si>
  <si>
    <t>Serviço de Emprego de Ponte de Sôr</t>
  </si>
  <si>
    <t>SE Ponte de Sôr</t>
  </si>
  <si>
    <t>Rua José Régio, 1</t>
  </si>
  <si>
    <t>Ponte de Sôr</t>
  </si>
  <si>
    <t>7400266</t>
  </si>
  <si>
    <t>PONTE DE SOR</t>
  </si>
  <si>
    <t>242095900</t>
  </si>
  <si>
    <t>sefp.pontesor@iefp.pt</t>
  </si>
  <si>
    <t>barcelos</t>
  </si>
  <si>
    <t>16230 - FABRICAÇÃO DE OUTRAS OBRAS DE CARPINTARIA PARA A CONSTRUÇÃO</t>
  </si>
  <si>
    <t>Espaço Registos de Grândola    </t>
  </si>
  <si>
    <t>Serviço de Emprego de Montemor-o-Novo</t>
  </si>
  <si>
    <t>SE Montemor-o-Novo</t>
  </si>
  <si>
    <t>Av. Gago Coutinho, 32</t>
  </si>
  <si>
    <t>Montemor-o-Novo</t>
  </si>
  <si>
    <t>7050101</t>
  </si>
  <si>
    <t>266093910</t>
  </si>
  <si>
    <t>se.montemor@iefp.pt</t>
  </si>
  <si>
    <t>braga_freg</t>
  </si>
  <si>
    <t>16240 - FABRICAÇÃO DE EMBALAGENS DE MADEIRA</t>
  </si>
  <si>
    <t>Espaço Registos de Guarda        </t>
  </si>
  <si>
    <t>Serviço de Emprego de Moura</t>
  </si>
  <si>
    <t>SE Moura</t>
  </si>
  <si>
    <t>Rua das Forças Armadas, 8</t>
  </si>
  <si>
    <t>Moura</t>
  </si>
  <si>
    <t>7860034</t>
  </si>
  <si>
    <t>285095900</t>
  </si>
  <si>
    <t>se.moura@iefp.pt</t>
  </si>
  <si>
    <t>cabeceirasdebasto</t>
  </si>
  <si>
    <t>16291 - FABRICAÇÃO DE OUTRAS OBRAS DE MADEIRA</t>
  </si>
  <si>
    <t>Espaço Registos de Mirandela</t>
  </si>
  <si>
    <t>Serviço de Formação Profissional de Vila Nova de Santo André</t>
  </si>
  <si>
    <t>SF Vila Nova de Santo André</t>
  </si>
  <si>
    <t>Rua das Camarinhas - Bairro das Flores</t>
  </si>
  <si>
    <t>Vila Nova de Santo André</t>
  </si>
  <si>
    <t>7500999</t>
  </si>
  <si>
    <t>VILA NOVA DE SANTO ANDRÉ</t>
  </si>
  <si>
    <t>269095900</t>
  </si>
  <si>
    <t>sfp.vnsantoandre@iefp.pt</t>
  </si>
  <si>
    <t>celoricodebasto</t>
  </si>
  <si>
    <t>16292 - FABRICAÇÃO DE OBRAS DE CESTARIA E DE ESPARTARIA</t>
  </si>
  <si>
    <t>Espaço Registos de Moura</t>
  </si>
  <si>
    <t>Serviço de Formação Profissional de Évora</t>
  </si>
  <si>
    <t>SF Évora</t>
  </si>
  <si>
    <t>Rua do Centro de Formação Profissional nº 4</t>
  </si>
  <si>
    <t>7000171</t>
  </si>
  <si>
    <t>266093780</t>
  </si>
  <si>
    <t>sfp.evora@iefp.pt</t>
  </si>
  <si>
    <t>esposende</t>
  </si>
  <si>
    <t>16293 - INDÚSTRIA DE PREPARAÇÃO DA CORTIÇA</t>
  </si>
  <si>
    <t>Espaço Registos de Nelas</t>
  </si>
  <si>
    <t>Serviço de Formação Profissional de Portalegre</t>
  </si>
  <si>
    <t>SF Portalegre</t>
  </si>
  <si>
    <t>R. Eng.º Mira Amaral, 7 - Zona Industrial</t>
  </si>
  <si>
    <t>7300058</t>
  </si>
  <si>
    <t>245093900</t>
  </si>
  <si>
    <t>sfp.portalegre@iefp.pt</t>
  </si>
  <si>
    <t>fafe_freg</t>
  </si>
  <si>
    <t>16294 - FABRICAÇÃO DE ROLHAS DE CORTIÇA</t>
  </si>
  <si>
    <t>Espaço Registos de Penalva do Castelo</t>
  </si>
  <si>
    <t>Serviço de Formação Profissional de Beja</t>
  </si>
  <si>
    <t>SF Beja</t>
  </si>
  <si>
    <t>Quinta de Santo António, En 260, km 8 - Neves</t>
  </si>
  <si>
    <t>7800650</t>
  </si>
  <si>
    <t>284093800</t>
  </si>
  <si>
    <t>sfp.beja@iefp.pt</t>
  </si>
  <si>
    <t>guimaraes</t>
  </si>
  <si>
    <t>16295 - FABRICAÇÃO DE OUTROS PRODUTOS DE CORTIÇA</t>
  </si>
  <si>
    <t>Espaço Registos de Penela</t>
  </si>
  <si>
    <t>Serviço de Formação Profissional de Aljustrel</t>
  </si>
  <si>
    <t>SF Aljustrel</t>
  </si>
  <si>
    <t>R. de Montes Velhos</t>
  </si>
  <si>
    <t>Aljustrel</t>
  </si>
  <si>
    <t>7600091</t>
  </si>
  <si>
    <t>284093891</t>
  </si>
  <si>
    <t>sfp.aljustrel@iefp.pt</t>
  </si>
  <si>
    <t>povoadelanhoso</t>
  </si>
  <si>
    <t>17110 - FABRICAÇÃO DE PASTA</t>
  </si>
  <si>
    <t>Espaço Registos de Pombal</t>
  </si>
  <si>
    <t>Algarve</t>
  </si>
  <si>
    <t>CTEF Faro</t>
  </si>
  <si>
    <t>Serviço de Emprego de Faro</t>
  </si>
  <si>
    <t>SE Faro</t>
  </si>
  <si>
    <t>G-EFFA</t>
  </si>
  <si>
    <t>Rua Dr. Cândido Guerreiro, 41</t>
  </si>
  <si>
    <t>Faro</t>
  </si>
  <si>
    <t>8000318</t>
  </si>
  <si>
    <t>289152650</t>
  </si>
  <si>
    <t>se.faro@iefp.pt</t>
  </si>
  <si>
    <t>terrasdebouro</t>
  </si>
  <si>
    <t>17120 - FABRICAÇÃO DE PAPEL E DE CARTÃO (EXCEPTO CANELADO)</t>
  </si>
  <si>
    <t>Espaço Registos de Ponta Delgada</t>
  </si>
  <si>
    <t>CTEF Barlavento</t>
  </si>
  <si>
    <t>Serviço de Emprego de Portimão</t>
  </si>
  <si>
    <t>SE Portimão</t>
  </si>
  <si>
    <t>G-EFBA</t>
  </si>
  <si>
    <t>Urb. Caldeira do Moinho - Rua da Abicada (frente ao mercado)</t>
  </si>
  <si>
    <t>Portimão</t>
  </si>
  <si>
    <t>8500454</t>
  </si>
  <si>
    <t>282146800</t>
  </si>
  <si>
    <t>cefp.portimao@iefp.pt</t>
  </si>
  <si>
    <t>vieiradominho</t>
  </si>
  <si>
    <t>17211 - FABRICAÇÃO DE PAPEL E DE CARTÃO CANELADOS (INCLUI EMBALAGENS)</t>
  </si>
  <si>
    <t>Espaço Registos de Póvoa de Varzim     </t>
  </si>
  <si>
    <t>Serviço de Emprego de Vila Real de Santo António</t>
  </si>
  <si>
    <t>SE Vila Real de Santo António</t>
  </si>
  <si>
    <t>RUA CATARINA EUFÉMIA, 53-A</t>
  </si>
  <si>
    <t>Vila Real de Santo António</t>
  </si>
  <si>
    <t>8900255</t>
  </si>
  <si>
    <t>VILA REAL SANTO ANTÓNIO</t>
  </si>
  <si>
    <t>281095900</t>
  </si>
  <si>
    <t>se.vrsa@iefp.pt</t>
  </si>
  <si>
    <t>vilanovadefamalicao</t>
  </si>
  <si>
    <t>17212 - FABRICAÇÃO DE OUTRAS EMBALAGENS DE PAPEL E DE CARTÃO</t>
  </si>
  <si>
    <t>Espaço Registos de Resende</t>
  </si>
  <si>
    <t>CTE Loulé</t>
  </si>
  <si>
    <t>Serviço de Emprego de Loulé</t>
  </si>
  <si>
    <t>SE Loulé</t>
  </si>
  <si>
    <t>G-EMLO</t>
  </si>
  <si>
    <t>Loulé</t>
  </si>
  <si>
    <t>8100506</t>
  </si>
  <si>
    <t>289152760</t>
  </si>
  <si>
    <t>ce.loule@iefp.pt</t>
  </si>
  <si>
    <t>vilaverde</t>
  </si>
  <si>
    <t>17220 - FABRICAÇÃO DE ARTIGOS DE PAPEL PARA USO DOMÉSTICO E SANITÁRIO</t>
  </si>
  <si>
    <t>Espaço Registos de Santa Comba Dão</t>
  </si>
  <si>
    <t>Serviço de Emprego de Lagos</t>
  </si>
  <si>
    <t>SE Lagos</t>
  </si>
  <si>
    <t>Rua Teixeira Gomes, Lote 1c - Ameijeira</t>
  </si>
  <si>
    <t>Lagos</t>
  </si>
  <si>
    <t>8600587</t>
  </si>
  <si>
    <t>282146850</t>
  </si>
  <si>
    <t>se.lagos@iefp.pt</t>
  </si>
  <si>
    <t>vizela</t>
  </si>
  <si>
    <t>17230 - FABRICAÇÃO DE ARTIGOS DE PAPEL PARA PAPELARIA</t>
  </si>
  <si>
    <t>Espaço Registos de Santarém</t>
  </si>
  <si>
    <t>Serviço de Formação Profissional de Faro</t>
  </si>
  <si>
    <t>SF Faro</t>
  </si>
  <si>
    <t>Sítio do Areal Gordo</t>
  </si>
  <si>
    <t>8005409</t>
  </si>
  <si>
    <t>289152680</t>
  </si>
  <si>
    <t>sfp.faro@iefp.pt</t>
  </si>
  <si>
    <t>alfandegadafe</t>
  </si>
  <si>
    <t>17240 - FABRICAÇÃO DE PAPEL DE PAREDE</t>
  </si>
  <si>
    <t>Espaço Registos de Sátão</t>
  </si>
  <si>
    <t>bragança_freg</t>
  </si>
  <si>
    <t>17290 - FABRICAÇÃO DE OUTROS ARTIGOS DE PASTA DE PAPEL, DE PAPEL E DE CARTÃO</t>
  </si>
  <si>
    <t>Espaço Registos de Serpa</t>
  </si>
  <si>
    <t>carrazedadeansiaes</t>
  </si>
  <si>
    <t>18110 - IMPRESSÃO DE JORNAIS</t>
  </si>
  <si>
    <t>Espaço Registos de Sines</t>
  </si>
  <si>
    <t>freixodeespadaacinta</t>
  </si>
  <si>
    <t>18120 - OUTRA IMPRESSÃO</t>
  </si>
  <si>
    <t>Espaco Registos de Tavira</t>
  </si>
  <si>
    <t>macedodecavaleiros</t>
  </si>
  <si>
    <t>18130 - ACTIVIDADES DE PREPARAÇÃO DA IMPRESSÃO E DE PRODUTOS MEDIA</t>
  </si>
  <si>
    <t>Espaço Registos de Trofa             </t>
  </si>
  <si>
    <t>mirandadodouro</t>
  </si>
  <si>
    <t>18140 - ENCADERNAÇÃO E ACTIVIDADES RELACIONADAS</t>
  </si>
  <si>
    <t>Espaço Registos de Valongo</t>
  </si>
  <si>
    <t>UNIÃO DAS FREGUESIAS DE ARENTIM E CUNHA</t>
  </si>
  <si>
    <t>mirandela</t>
  </si>
  <si>
    <t>18200 - REPRODUÇÃO DE SUPORTES GRAVADOS</t>
  </si>
  <si>
    <t>Espaço Registos de Vieira do Minho</t>
  </si>
  <si>
    <t>UNIÃO DAS FREGUESIAS DE BRAGA (SÃO JOSÉ DE SÃO LÁZARO E SÃO JOÃO DO SOUTO)</t>
  </si>
  <si>
    <t>mogadouro</t>
  </si>
  <si>
    <t>19100 - FABRICAÇÃO DE PRODUTOS DE COQUERIA</t>
  </si>
  <si>
    <t>Espaço Registos de Vila do Bispo</t>
  </si>
  <si>
    <t>UNIÃO DAS FREGUESIAS DE BRAGA (MAXIMINOS, SÉ E CIVIDADE)</t>
  </si>
  <si>
    <t>torredemoncorvo</t>
  </si>
  <si>
    <t>19201 - FABRICAÇÃO DE PRODUTOS PETROLÍFEROS REFINADOS</t>
  </si>
  <si>
    <t>Espaço Registos de Vila Flor</t>
  </si>
  <si>
    <t>U.F. DE BRAGA (SÃO JOSÉ DE SÃO LÁZARO E SÃO JOÃO DO SOUTO)</t>
  </si>
  <si>
    <t>vilaflor</t>
  </si>
  <si>
    <t>19202 - FABRICAÇÃO DE PRODUTOS PETROLÍFEROS A PARTIR DE RESÍDUOS</t>
  </si>
  <si>
    <t>Espaço Registos de Vila Franca do Campo</t>
  </si>
  <si>
    <t>UNIÃO DAS FREGUESIAS DE CABREIROS E PASSOS (SÃO JULIÃO)</t>
  </si>
  <si>
    <t>vimioso</t>
  </si>
  <si>
    <t>19203 - FABRICAÇÃO DE BRIQUETES E AGLOMERADOS DE HULHA E LENHITE</t>
  </si>
  <si>
    <t>Loja do Passaporte do Aeroporto de Lisboa</t>
  </si>
  <si>
    <t>UNIÃO DAS FREGUESIAS DE CELEIRÓS, AVELEDA E VIMIEIRO</t>
  </si>
  <si>
    <t>vinhas</t>
  </si>
  <si>
    <t>20110 - FABRICAÇÃO DE GASES INDUSTRIAIS</t>
  </si>
  <si>
    <t>Loja do Passaporte do Aeroporto do Porto</t>
  </si>
  <si>
    <t>UNIÃO DAS FREGUESIAS DE CRESPOS E POUSADA</t>
  </si>
  <si>
    <t>belmonte</t>
  </si>
  <si>
    <t>20120 - FABRICAÇÃO DE CORANTES E PIGMENTOS</t>
  </si>
  <si>
    <t>Registo Automóvel de Lisboa</t>
  </si>
  <si>
    <t>UNIÃO DAS FREGUESIAS DE ESCUDEIROS E PENSO (SANTO ESTÊVÃO E SÃO VICENTE)</t>
  </si>
  <si>
    <t>castelobranco_freg</t>
  </si>
  <si>
    <t xml:space="preserve">20130 - FABRICAÇÃO DE OUTROS PRODUTOS QUÍMICOS INORGÂNICOS DE BASE </t>
  </si>
  <si>
    <t>Registo Automóvel do Porto      </t>
  </si>
  <si>
    <t>UNIÃO DAS FREGUESIAS DE ESTE (SÃO PEDRO E SÃO MAMEDE)</t>
  </si>
  <si>
    <t>covilha</t>
  </si>
  <si>
    <t>20141 - FABRICAÇÃO DE RESINOSOS E SEUS DERIVADOS</t>
  </si>
  <si>
    <t>Registo Civil  da Covilhã</t>
  </si>
  <si>
    <t>UNIÃO DAS FREGUESIAS DE FERREIROS E GONDIZALVES</t>
  </si>
  <si>
    <t>fundao</t>
  </si>
  <si>
    <t>20142 - FABRICAÇÃO DE CARVÃO (VEGETAL E ANIMAL) E PRODUTOS ASSOCIADOS</t>
  </si>
  <si>
    <t>Registo Civil  de Almada</t>
  </si>
  <si>
    <t>UNIÃO DAS FREGUESIAS DE GUISANDE E OLIVEIRA (SÃO PEDRO)</t>
  </si>
  <si>
    <t>idanhaanova</t>
  </si>
  <si>
    <t>20143 - FABRICAÇÃO DE ÁLCOOL ETÍLICO DE FERMENTAÇÃO</t>
  </si>
  <si>
    <t>Registo Civil  de Barcelos</t>
  </si>
  <si>
    <t>UNIÃO DAS FREGUESIAS DE LOMAR E ARCOS</t>
  </si>
  <si>
    <t>oleiros</t>
  </si>
  <si>
    <t>20144 - FABRICAÇÃO DE OUTROS PRODUTOS QUÍMICOS ORGÂNICOS DE BASE, N.E.</t>
  </si>
  <si>
    <t>Registo Civil  de Barreiro</t>
  </si>
  <si>
    <t>UNIÃO DAS FREGUESIAS DE MERELIM (SÃO PAIO), PANOIAS E PARADA DE TIBÃES</t>
  </si>
  <si>
    <t>penamacor</t>
  </si>
  <si>
    <t>20151 - FABRICAÇÃO DE ADUBOS QUÍMICOS OU MINERAIS E DE COMPOSTOS AZOTADOS</t>
  </si>
  <si>
    <t>Registo Civil  de Beja</t>
  </si>
  <si>
    <t>UNIÃO DAS FREGUESIAS DE MERELIM (SÃO PEDRO) E FROSSOS</t>
  </si>
  <si>
    <t>proençaanova</t>
  </si>
  <si>
    <t>20152 - FABRICAÇÃO DE ADUBOS ORGÂNICOS E ORGANO-MINERAIS</t>
  </si>
  <si>
    <t>Registo Civil  de Matosinhos</t>
  </si>
  <si>
    <t>UNIÃO DAS FREGUESIAS DE MORREIRA E TRANDEIRAS</t>
  </si>
  <si>
    <t>serta</t>
  </si>
  <si>
    <t>20160 - FABRICAÇÃO DE MATÉRIAS PLÁSTICAS SOB FORMAS PRIMÁRIAS</t>
  </si>
  <si>
    <t>Registo Civil  de Ovar</t>
  </si>
  <si>
    <t>UNIÃO DAS FREGUESIAS DE NOGUEIRA, FRAIÃO E LAMAÇÃES</t>
  </si>
  <si>
    <t>viladerei</t>
  </si>
  <si>
    <t>20170 - FABRICAÇÃO DE BORRACHA SINTÉTICA SOB FORMAS PRIMÁRIAS</t>
  </si>
  <si>
    <t>Registo Civil  de Paredes</t>
  </si>
  <si>
    <t>UNIÃO DAS FREGUESIAS DE NOGUEIRÓ E TENÕES</t>
  </si>
  <si>
    <t>vilavelhaderodao</t>
  </si>
  <si>
    <t>20200 - FABRICAÇÃO DE PESTICIDAS E DE OUTROS PRODUTOS AGROQUÍMICOS</t>
  </si>
  <si>
    <t>Registo Civil  de Santa Maria da Feira</t>
  </si>
  <si>
    <t>UNIÃO DAS FREGUESIAS DE REAL, DUME E SEMELHE</t>
  </si>
  <si>
    <t>arganil</t>
  </si>
  <si>
    <t>20301 - FABRICAÇÃO DE TINTAS (EXCEPTO IMPRESSÃO), VERNIZES, MASTIQUES E PRODUTOS SIMILARES</t>
  </si>
  <si>
    <t>Registo Civil da Maia</t>
  </si>
  <si>
    <t>UNIÃO DAS FREGUESIAS DE SANTA LUCRÉCIA DE ALGERIZ E NAVARRA</t>
  </si>
  <si>
    <t>cantanhede</t>
  </si>
  <si>
    <t>20302 - FABRICAÇÃO DE TINTAS DE IMPRESSÃO</t>
  </si>
  <si>
    <t>Registo Civil de Abrantes</t>
  </si>
  <si>
    <t>UNIÃO DAS FREGUESIAS DE VILAÇA E FRADELOS</t>
  </si>
  <si>
    <t>coimbra_freg</t>
  </si>
  <si>
    <t>20303 - FABRICAÇÃO DE PIGMENTOS PREPARADOS, COMPOSIÇÕES VITRIFICÁVEIS E AFINS</t>
  </si>
  <si>
    <t>Registo Civil de Águeda</t>
  </si>
  <si>
    <t>condeixaanova</t>
  </si>
  <si>
    <t>20411 - FABRICAÇÃO DE SABÕES, DETERGENTES E GLICERINA</t>
  </si>
  <si>
    <t>Registo Civil de Albufeira</t>
  </si>
  <si>
    <t>figueiradafoz</t>
  </si>
  <si>
    <t>20412 - FABRICAÇÃO DE PRODUTOS DE LIMPEZA, POLIMENTO E PROTECÇÃO</t>
  </si>
  <si>
    <t>Registo Civil de Baixa da Banheira</t>
  </si>
  <si>
    <t>gois</t>
  </si>
  <si>
    <t>20420 - FABRICAÇÃO DE PERFUMES, DE COSMÉTICOS E DE PRODUTOS DE HIGIENE</t>
  </si>
  <si>
    <t>Registo Civil de Mafra</t>
  </si>
  <si>
    <t>lousa</t>
  </si>
  <si>
    <t>20510 - FABRICAÇÃO DE EXPLOSIVOS E ARTIGOS DE PIROTECNIA</t>
  </si>
  <si>
    <t>Registo Civil de Marco de Canaveses</t>
  </si>
  <si>
    <t>mira</t>
  </si>
  <si>
    <t>20520 - FABRICAÇÃO DE COLAS</t>
  </si>
  <si>
    <t>Registo Civil de Oeiras</t>
  </si>
  <si>
    <t>mirandadocorvo</t>
  </si>
  <si>
    <t>20530 - FABRICAÇÃO DE ÓLEOS ESSENCIAIS</t>
  </si>
  <si>
    <t>Registo Civil de Olhão</t>
  </si>
  <si>
    <t>montemorovelho</t>
  </si>
  <si>
    <t>20591 - FABRICAÇÃO DE BIODIESEL</t>
  </si>
  <si>
    <t>Registo Civil de Pombal</t>
  </si>
  <si>
    <t>oliveiradohospital</t>
  </si>
  <si>
    <t xml:space="preserve">20592 - FABRICAÇÃO DE PRODUTOS QUÍMICOS AUXILIARES PARA USO INDUSTRIAL </t>
  </si>
  <si>
    <t>Registo Civil de Ponta Delgada</t>
  </si>
  <si>
    <t>pampilhosadaserra</t>
  </si>
  <si>
    <t>20593 - FABRICAÇÃO DE ÓLEOS E MASSAS LUBRIFICANTES, COM EXCLUSÃO DA EFECTUADA NAS REFINARIAS</t>
  </si>
  <si>
    <t>Registo Civil de Ponte de Lima</t>
  </si>
  <si>
    <t>penacova</t>
  </si>
  <si>
    <t>20594 - FABRICAÇÃO DE OUTROS PRODUTOS QUÍMICOS DIVERSOS, N.E.</t>
  </si>
  <si>
    <t>Registo Civil de Portalegre</t>
  </si>
  <si>
    <t>UNIÃO DAS FREGUESIAS DE CHAMOIM E VILAR</t>
  </si>
  <si>
    <t>penela</t>
  </si>
  <si>
    <t>20600 - FABRICAÇÃO DE FIBRAS SINTÉTICAS OU ARTIFICIAIS</t>
  </si>
  <si>
    <t>Registo Civil de Portimão</t>
  </si>
  <si>
    <t>UNIÃO DAS FREGUESIAS DE CHORENSE E MONTE</t>
  </si>
  <si>
    <t>soure</t>
  </si>
  <si>
    <t>21100 - FABRICAÇÃO DE PRODUTOS FARMACÊUTICOS DE BASE</t>
  </si>
  <si>
    <t>Registo Civil de Póvoa de Varzim            </t>
  </si>
  <si>
    <t>UNIÃO DAS FREGUESIAS DE CIBÕES E BRUFE</t>
  </si>
  <si>
    <t>tabua</t>
  </si>
  <si>
    <t>21201 - FABRICAÇÃO DE MEDICAMENTOS</t>
  </si>
  <si>
    <t>Registo Civil de Santo Tirso</t>
  </si>
  <si>
    <t>vilanovadepoiares</t>
  </si>
  <si>
    <t>21202 - FABRICAÇÃO DE OUTRAS PREPARAÇÕES E DE ARTIGOS FARMACÊUTICOS</t>
  </si>
  <si>
    <t>Registo Civil de Setúbal</t>
  </si>
  <si>
    <t>alandroal</t>
  </si>
  <si>
    <t>22111 - FABRICAÇÃO DE PNEUS E CÂMARAS-DE-AR</t>
  </si>
  <si>
    <t>Registo Civil de Silves    </t>
  </si>
  <si>
    <t>arraiolos</t>
  </si>
  <si>
    <t>22112 - RECONSTRUÇÃO DE PNEUS</t>
  </si>
  <si>
    <t>Registo Civil de Torres Novas   </t>
  </si>
  <si>
    <t>borba</t>
  </si>
  <si>
    <t>22191 - FABRICAÇÃO DE COMPONENTES DE BORRACHA PARA CALÇADO</t>
  </si>
  <si>
    <t>Registo Civil de Torres Vedras   </t>
  </si>
  <si>
    <t>estremoz</t>
  </si>
  <si>
    <t>22192 - FABRICAÇÃO DE OUTROS PRODUTOS DE BORRACHA, N.E.</t>
  </si>
  <si>
    <t>Registo Civil de Viana do Castelo</t>
  </si>
  <si>
    <t>evora_freg</t>
  </si>
  <si>
    <t>22210 - FABRICAÇÃO DE CHAPAS, FOLHAS, TUBOS E PERFIS DE PLÁSTICO</t>
  </si>
  <si>
    <t>Registo Civil de Vila do Conde</t>
  </si>
  <si>
    <t>montemoronovo</t>
  </si>
  <si>
    <t>22220 - FABRICAÇÃO DE EMBALAGENS DE PLÁSTICO</t>
  </si>
  <si>
    <t>Registo Civil de Vila Franca de Xira</t>
  </si>
  <si>
    <t>mora</t>
  </si>
  <si>
    <t>22230 - FABRICAÇÃO DE ARTIGOS DE PLÁSTICO PARA A CONSTRUÇÃO</t>
  </si>
  <si>
    <t>Registo Civil de Vila Real</t>
  </si>
  <si>
    <t>mourao</t>
  </si>
  <si>
    <t>22291 - FABRICAÇÃO DE COMPONENTES DE PLÁSTICO PARA CALÇADO</t>
  </si>
  <si>
    <t>Registo Civil do Porto                          </t>
  </si>
  <si>
    <t>portel</t>
  </si>
  <si>
    <t>22292 - FABRICAÇÃO DE OUTROS ARTIGOS DE PLÁSTICO, N.E.</t>
  </si>
  <si>
    <t>Registo Civil do Seixal</t>
  </si>
  <si>
    <t>redondo</t>
  </si>
  <si>
    <t>23110 - FABRICAÇÃO DE VIDRO PLANO</t>
  </si>
  <si>
    <t>Registo Civil e Automóvel de Vila Nova de Famalicão</t>
  </si>
  <si>
    <t>reguengosdemonsaraz</t>
  </si>
  <si>
    <t>23120 - MOLDAGEM E TRANSFORMAÇÃO DE VIDRO PLANO</t>
  </si>
  <si>
    <t>Registo Civil Predial Comercial Automóvel e Cartório Notarial de Arronches</t>
  </si>
  <si>
    <t>vendasnovas</t>
  </si>
  <si>
    <t xml:space="preserve">23131 - FABRICAÇÃO DE VIDRO DE EMBALAGEM </t>
  </si>
  <si>
    <t>Registo Civil Predial Comercial de Aljezur     </t>
  </si>
  <si>
    <t>vianadoalentejo</t>
  </si>
  <si>
    <t>23132 - CRISTALARIA</t>
  </si>
  <si>
    <t>Registo Civil Predial Comercial de Aljustrel</t>
  </si>
  <si>
    <t>vilaviçosa</t>
  </si>
  <si>
    <t>23140 - FABRICAÇÃO DE FIBRAS DE VIDRO</t>
  </si>
  <si>
    <t>Registo Civil Predial Comercial de Almeida</t>
  </si>
  <si>
    <t>albufeira</t>
  </si>
  <si>
    <t>23190 - FABRICAÇÃO E TRANSFORMAÇÃO DE OUTRO VIDRO (INCLUI VIDRO TÉCNICO)</t>
  </si>
  <si>
    <t>Registo Civil Predial Comercial de Almodôvar</t>
  </si>
  <si>
    <t>alcoutim</t>
  </si>
  <si>
    <t>23200 - FABRICAÇÃO DE PRODUTOS CERÂMICOS REFRACTÁRIOS</t>
  </si>
  <si>
    <t>Registo Civil Predial Comercial de Ferreira do Alentejo          </t>
  </si>
  <si>
    <t>aljezur</t>
  </si>
  <si>
    <t xml:space="preserve">23311 - FABRICAÇÃO DE AZULEJOS </t>
  </si>
  <si>
    <t>Registo Civil Predial Comercial de Figueira Castelo Rodrigo</t>
  </si>
  <si>
    <t>castromarim</t>
  </si>
  <si>
    <t>23312 - FABRICAÇÃO DE LADRILHOS, MOSAICOS E PLACAS DE CERÂMICA</t>
  </si>
  <si>
    <t>Registo Civil Predial Comercial de Fornos de Algodres</t>
  </si>
  <si>
    <t>faro_freg</t>
  </si>
  <si>
    <t>23321 - FABRICAÇÃO DE TIJOLOS</t>
  </si>
  <si>
    <t>Registo Civil Predial Comercial de Lagoa (Açores)</t>
  </si>
  <si>
    <t>lagoa</t>
  </si>
  <si>
    <t>23322 - FABRICAÇÃO DE TELHAS</t>
  </si>
  <si>
    <t>Registo Civil Predial Comercial de Mação</t>
  </si>
  <si>
    <t>lagos</t>
  </si>
  <si>
    <t>23323 - FABRICAÇÃO DE ABOBADILHAS</t>
  </si>
  <si>
    <t>Registo Civil Predial Comercial de Mértola</t>
  </si>
  <si>
    <t>UNIÃO DAS FREGUESIAS DA RIBEIRA DO NEIVA</t>
  </si>
  <si>
    <t>loule</t>
  </si>
  <si>
    <t>23324 - FABRICAÇÃO DE OUTROS PRODUTOS CERÂMICOS PARA A CONSTRUÇÃO</t>
  </si>
  <si>
    <t>Registo Civil Predial Comercial de Miranda do Douro</t>
  </si>
  <si>
    <t>UNIÃO DAS FREGUESIAS DE CARREIRAS (SÃO MIGUEL) E CARREIRAS (SANTIAGO)</t>
  </si>
  <si>
    <t>monchique</t>
  </si>
  <si>
    <t>23411 - OLARIA DE BARRO</t>
  </si>
  <si>
    <t>Registo Civil Predial Comercial de Oleiros</t>
  </si>
  <si>
    <t>UNIÃO DAS FREGUESIAS DE ESCARIZ (SÃO MAMEDE) E ESCARIZ (SÃO MARTINHO)</t>
  </si>
  <si>
    <t>olhao</t>
  </si>
  <si>
    <t>23412 - FABRICAÇÃO DE ARTIGOS DE USO DOMÉSTICO DE FAIANÇA, PORCELANA E GRÉS FINO</t>
  </si>
  <si>
    <t>Registo Civil Predial Comercial de Pedrógão Grande</t>
  </si>
  <si>
    <t>UNIÃO DAS FREGUESIAS DE ESQUEIROS, NEVOGILDE E TRAVASSÓS</t>
  </si>
  <si>
    <t>portimao</t>
  </si>
  <si>
    <t>23413 - FABRICAÇÃO DE ARTIGOS DE ORNAMENTAÇÃO DE FAIANÇA, PORCELANA E GRÉS FINO</t>
  </si>
  <si>
    <t>Registo Civil Predial Comercial de Velas</t>
  </si>
  <si>
    <t>UNIÃO DAS FREGUESIAS DE MARRANCOS E ARCOZELO</t>
  </si>
  <si>
    <t>saobrasdealportel</t>
  </si>
  <si>
    <t>23414 - ACTIVIDADES DE DECORAÇÃO DE ARTIGOS CERÂMICOS DE USO DOMÉSTICO E ORNAMENTAL</t>
  </si>
  <si>
    <t>Registo Civil Predial Comercial de Vidigueira</t>
  </si>
  <si>
    <t>UNIÃO DAS FREGUESIAS DE ORIZ (SANTA MARINHA) E ORIZ (SÃO MIGUEL)</t>
  </si>
  <si>
    <t>silves</t>
  </si>
  <si>
    <t>23420 - FABRICAÇÃO DE ARTIGOS CERÂMICOS PARA USOS SANITÁRIOS</t>
  </si>
  <si>
    <t>Registo Civil Predial Comercial de Vila Nova de Paiva</t>
  </si>
  <si>
    <t>UNIÃO DAS FREGUESIAS DE PICO DE REGALADOS, GONDIÃES E MÓS</t>
  </si>
  <si>
    <t>tavira</t>
  </si>
  <si>
    <t>23430 - FABRICAÇÃO DE ISOLADORES E PEÇAS ISOLANTES EM CERÂMICA</t>
  </si>
  <si>
    <t>Registo Civil Predial Comercial de Vinhais</t>
  </si>
  <si>
    <t>UNIÃO DAS FREGUESIAS DE SANDE, VILARINHO, BARROS E GOMIDE</t>
  </si>
  <si>
    <t>viladobispo</t>
  </si>
  <si>
    <t>23440 - FABRICAÇÃO DE OUTROS PRODUTOS EM CERÂMICA PARA USOS TÉCNICOS</t>
  </si>
  <si>
    <t>Registo Civil Predial Comercial e Automóvel de Baião</t>
  </si>
  <si>
    <t>UNIÃO DAS FREGUESIAS DE VALBOM (SÃO PEDRO), PASSÔ E VALBOM (SÃO MARTINHO)</t>
  </si>
  <si>
    <t>vilarealdesantoantonio</t>
  </si>
  <si>
    <t>23490 - FABRICAÇÃO DE OUTROS PRODUTOS CERÂMICOS NÃO REFRACTÁRIOS</t>
  </si>
  <si>
    <t>Registo Civil Predial Comercial e Automóvel de Elvas</t>
  </si>
  <si>
    <t>UNIÃO DAS FREGUESIAS DO VADE</t>
  </si>
  <si>
    <t>aguiardabeira</t>
  </si>
  <si>
    <t>23510 - FABRICAÇÃO DE CIMENTO</t>
  </si>
  <si>
    <t>Registo Civil Predial Comercial e Automóvel de Estremoz</t>
  </si>
  <si>
    <t>almeida</t>
  </si>
  <si>
    <t>23521 - FABRICAÇÃO DE CAL</t>
  </si>
  <si>
    <t>Registo Civil Predial Comercial e Automóvel de Fundão</t>
  </si>
  <si>
    <t>celoricodabeira</t>
  </si>
  <si>
    <t>23522 - FABRICAÇÃO DE GESSO</t>
  </si>
  <si>
    <t>Registo Civil Predial Comercial e Automóvel de Ílhavo</t>
  </si>
  <si>
    <t>figueiradecastelorodrigo</t>
  </si>
  <si>
    <t>23610 - FABRICAÇÃO DE PRODUTOS DE BETÃO PARA A CONSTRUÇÃO</t>
  </si>
  <si>
    <t>Registo Civil Predial Comercial e Automóvel de Lourinhã</t>
  </si>
  <si>
    <t>fornosdealgodres</t>
  </si>
  <si>
    <t>23620 - FABRICAÇÃO DE PRODUTOS DE GESSO PARA A CONSTRUÇÃO</t>
  </si>
  <si>
    <t>Registo Civil Predial Comercial e Automóvel de Odemira</t>
  </si>
  <si>
    <t>Ave</t>
  </si>
  <si>
    <t>gouveia</t>
  </si>
  <si>
    <t>23630 - FABRICAÇÃO DE BETÃO PRONTO</t>
  </si>
  <si>
    <t>Registo Civil Predial Comercial e Automóvel de Oliveira de Azeméis</t>
  </si>
  <si>
    <t>guarda_freg</t>
  </si>
  <si>
    <t>23640 - FABRICAÇÃO DE ARGAMASSAS</t>
  </si>
  <si>
    <t>Registo Civil Predial Comercial e Automóvel de Penafiel</t>
  </si>
  <si>
    <t>manteigas</t>
  </si>
  <si>
    <t>23650 - FABRICAÇÃO DE PRODUTOS DE FIBROCIMENTO</t>
  </si>
  <si>
    <t>Registo Civil Predial Comercial e Automóvel de Peniche</t>
  </si>
  <si>
    <t>meda</t>
  </si>
  <si>
    <t>23690 - FABRICAÇÃO DE OUTROS PRODUTOS DE BETÃO, GESSO E CIMENTO</t>
  </si>
  <si>
    <t>Registo Civil Predial Comercial e Automóvel de Praia da Vitória</t>
  </si>
  <si>
    <t>pinhel</t>
  </si>
  <si>
    <t xml:space="preserve">23701 - FABRICAÇÃO DE ARTIGOS DE MÁRMORE E DE ROCHAS SIMILARES </t>
  </si>
  <si>
    <t>Registo Civil Predial Comercial e Automóvel de Santiago do Cacém</t>
  </si>
  <si>
    <t>FAFE (FREG.N/CODIFICADA)</t>
  </si>
  <si>
    <t>sabugal</t>
  </si>
  <si>
    <t>23702 - FABRICAÇÃO DE ARTIGOS EM ARDÓSIA (LOUSA)</t>
  </si>
  <si>
    <t>Registo Civil Predial Comercial e Automóvel de Serpa</t>
  </si>
  <si>
    <t>seia</t>
  </si>
  <si>
    <t>23703 - FABRICAÇÃO DE ARTIGOS DE GRANITO E DE ROCHAS, N.E.</t>
  </si>
  <si>
    <t>Registo Civil Predial Comercial e Automóvel de Sertã</t>
  </si>
  <si>
    <t>trancoso</t>
  </si>
  <si>
    <t>23910 - FABRICAÇÃO DE PRODUTOS ABRASIVOS</t>
  </si>
  <si>
    <t>Registo Civil Predial Comercial e Automóvel de Soure</t>
  </si>
  <si>
    <t>vilanovadefozcoa</t>
  </si>
  <si>
    <t>23991 - FABRICAÇÃO DE MISTURAS BETUMINOSAS</t>
  </si>
  <si>
    <t>Registo Civil Predial Comercial e Automóvel de Tavira </t>
  </si>
  <si>
    <t>alcobaça</t>
  </si>
  <si>
    <t>23992 - FABRICAÇÃO DE OUTROS PRODUTOS MINERAIS NÃO METÁLICOS DIVERSOS, N.E.</t>
  </si>
  <si>
    <t>Registo Civil Predial Comercial e Cartório de Sousel</t>
  </si>
  <si>
    <t>alvaiazere</t>
  </si>
  <si>
    <t>24100 - SIDERURGIA E FABRICAÇÃO DE FERRO-LIGAS</t>
  </si>
  <si>
    <t>Registo Civil Predial Comercial e Cartório Notarial da Calheta</t>
  </si>
  <si>
    <t>ansiao</t>
  </si>
  <si>
    <t>24200 - FABRICAÇÃO DE TUBOS, CONDUTAS, PERFIS OCOS E RESPECTIVOS ACESSÓRIOS, DE AÇO</t>
  </si>
  <si>
    <t>Registo Civil Predial Comercial e Cartório Notarial de Alcoutim </t>
  </si>
  <si>
    <t>batalha</t>
  </si>
  <si>
    <t>24310 - ESTIRAGEM A FRIO</t>
  </si>
  <si>
    <t>Registo Civil Predial Comercial e Cartório Notarial de Alvito</t>
  </si>
  <si>
    <t>bombarral</t>
  </si>
  <si>
    <t>24320 - LAMINAGEM A FRIO DE ARCO OU BANDA</t>
  </si>
  <si>
    <t>Registo Civil Predial Comercial e Cartório Notarial de Castelo de Vide</t>
  </si>
  <si>
    <t>caldasdarainha</t>
  </si>
  <si>
    <t>24330 - PERFILAGEM A FRIO</t>
  </si>
  <si>
    <t>Registo Civil Predial Comercial e Cartório Notarial de Castro Verde   </t>
  </si>
  <si>
    <t>castanheiradepera</t>
  </si>
  <si>
    <t>24340 - TREFILAGEM A FRIO</t>
  </si>
  <si>
    <t>Registo Civil Predial Comercial e Cartório Notarial de Corvo       </t>
  </si>
  <si>
    <t>figueirodosvinhos</t>
  </si>
  <si>
    <t>24410 - OBTENÇÃO E PRIMEIRA TRANSFORMAÇÃO DE METAIS PRECIOSOS</t>
  </si>
  <si>
    <t>Registo Civil Predial Comercial e Cartório Notarial de Fronteira </t>
  </si>
  <si>
    <t>UNIÃO DE FREGUESIAS DE ABOIM, FELGUEIRAS, GONTIM E PEDRAÍDO</t>
  </si>
  <si>
    <t>leiria_freg</t>
  </si>
  <si>
    <t>24420 - OBTENÇÃO E PRIMEIRA TRANSFORMAÇÃO DE ALUMÍNIO</t>
  </si>
  <si>
    <t>Registo Civil Predial Comercial e Cartório Notarial de Idanha-a-Nova</t>
  </si>
  <si>
    <t>UNIÃO DE FREGUESIAS DE AGRELA E SERAFÃO</t>
  </si>
  <si>
    <t>marinhagrande</t>
  </si>
  <si>
    <t>24430 - OBTENÇÃO E PRIMEIRA TRANSFORMAÇÃO DE CHUMBO, ZINCO E ESTANHO</t>
  </si>
  <si>
    <t>Registo Civil Predial Comercial e Cartório Notarial de Lajes das Flores   </t>
  </si>
  <si>
    <t>UNIÃO DE FREGUESIAS DE ANTIME E SILVARES (SÃO CLEMENTE)</t>
  </si>
  <si>
    <t>nazare</t>
  </si>
  <si>
    <t>24440 - OBTENÇÃO E PRIMEIRA TRANSFORMAÇÃO DE COBRE</t>
  </si>
  <si>
    <t>Registo Civil Predial Comercial e Cartório Notarial de Lajes do Pico</t>
  </si>
  <si>
    <t>UNIÃO DE FREGUESIAS DE ARDEGÃO, ARNOZELA E SEIDÕES</t>
  </si>
  <si>
    <t>obidos</t>
  </si>
  <si>
    <t>24450 - OBTENÇÃO E PRIMEIRA TRANSFORMAÇÃO DE OUTROS METAIS NÃO FERROSOS</t>
  </si>
  <si>
    <t>Registo Civil Predial Comercial e Cartório Notarial de Manteigas</t>
  </si>
  <si>
    <t>UNIÃO DE FREGUESIAS DE CEPÃES E FAREJA</t>
  </si>
  <si>
    <t>pedrogaogrande</t>
  </si>
  <si>
    <t xml:space="preserve">24460 - TRATAMENTO DE COMBUSTÍVEL NUCLEAR </t>
  </si>
  <si>
    <t>Registo Civil Predial Comercial e Cartório Notarial de Marvão</t>
  </si>
  <si>
    <t>UNIÃO DE FREGUESIAS DE FREITAS E VILA COVA</t>
  </si>
  <si>
    <t>peniche</t>
  </si>
  <si>
    <t>24510 - FUNDIÇÃO DE FERRO FUNDIDO</t>
  </si>
  <si>
    <t>Registo Civil Predial Comercial e Cartório Notarial de Nordeste</t>
  </si>
  <si>
    <t>UNIÃO DE FREGUESIAS DE MONTE E QUEIMADELA</t>
  </si>
  <si>
    <t>pombal</t>
  </si>
  <si>
    <t>24520 - FUNDIÇÃO DE AÇO</t>
  </si>
  <si>
    <t>Registo Civil Predial Comercial e Cartório Notarial de Penamacor</t>
  </si>
  <si>
    <t>UNIÃO DE FREGUESIAS DE MOREIRA DO REI E VÁRZEA COVA</t>
  </si>
  <si>
    <t>portodemos</t>
  </si>
  <si>
    <t>24530 - FUNDIÇÃO DE METAIS LEVES</t>
  </si>
  <si>
    <t>Registo Civil Predial Comercial e Cartório Notarial de Vila do Porto</t>
  </si>
  <si>
    <t>alenquer</t>
  </si>
  <si>
    <t>24540 - FUNDIÇÃO DE OUTROS METAIS NÃO FERROSOS</t>
  </si>
  <si>
    <t>Registo Civil Predial Comercial e Cartório Notarial de Vila Velha de Rodão</t>
  </si>
  <si>
    <t>arrudadosvinhos</t>
  </si>
  <si>
    <t>25110 - FABRICAÇÃO DE ESTRUTURAS DE CONSTRUÇÕES METÁLICAS</t>
  </si>
  <si>
    <t>Registo Civil Predial Comercial de Alfândega da Fé</t>
  </si>
  <si>
    <t>azambuja</t>
  </si>
  <si>
    <t>25120 - FABRICAÇÃO DE PORTAS, JANELAS E ELEMENTOS SIMILARES EM METAL</t>
  </si>
  <si>
    <t>Registo Civil Predial Comercial de Alpiarça</t>
  </si>
  <si>
    <t>cadaval</t>
  </si>
  <si>
    <t>25210 - FABRICAÇÃO DE CALDEIRAS E RADIADORES PARA AQUECIMENTO CENTRAL</t>
  </si>
  <si>
    <t>Registo Civil Predial Comercial de Boticas     </t>
  </si>
  <si>
    <t>cascais</t>
  </si>
  <si>
    <t>25290 - FABRICAÇÃO DE OUTROS RESERVATÓRIOS E RECIPIENTES METÁLICOS</t>
  </si>
  <si>
    <t>Registo Civil Predial Comercial de Pampilhosa da Serra</t>
  </si>
  <si>
    <t>lisboa_freg</t>
  </si>
  <si>
    <t>25300 - FABRICAÇÃO DE GERADORES DE VAPOR (EXCEPTO CALDEIRAS PARA AQUECIMENTO CENTRAL)</t>
  </si>
  <si>
    <t>Registo Civil Predial Comercial de Sardoal</t>
  </si>
  <si>
    <t>loures</t>
  </si>
  <si>
    <t>25401 - FABRICAÇÃO DE ARMAS DE CAÇA, DE DESPORTO E DEFESA</t>
  </si>
  <si>
    <t>Registo Civil Predial Comercial de Tabuaço  </t>
  </si>
  <si>
    <t>lourinha</t>
  </si>
  <si>
    <t>25402 - FABRICAÇÃO DE ARMAMENTO</t>
  </si>
  <si>
    <t>Registo Civil Predial e Comercial de Alijó</t>
  </si>
  <si>
    <t>PÓVOA DE LANHOSO (FREG.N/CODIFICADA)</t>
  </si>
  <si>
    <t>mafra</t>
  </si>
  <si>
    <t>25501 - FABRICAÇÃO DE PRODUTOS FORJADOS, ESTAMPADOS E LAMINADOS</t>
  </si>
  <si>
    <t>Registo Civil Predial e Comercial de Almeirim</t>
  </si>
  <si>
    <t>odivelas</t>
  </si>
  <si>
    <t>25502 - FABRICAÇÃO DE PRODUTOS POR PULVEROMETALURGIA</t>
  </si>
  <si>
    <t>Registo Civil Predial e Comercial de Ansião</t>
  </si>
  <si>
    <t>oeiras</t>
  </si>
  <si>
    <t>25610 - TRATAMENTO E REVESTIMENTO DE METAIS</t>
  </si>
  <si>
    <t>Registo Civil Predial e Comercial de Arganil</t>
  </si>
  <si>
    <t>sintra</t>
  </si>
  <si>
    <t>25620 - ACTIVIDADES DE MECÂNICA GERAL</t>
  </si>
  <si>
    <t>Registo Civil Predial e Comercial de Armamar</t>
  </si>
  <si>
    <t>sobralmonteagraço</t>
  </si>
  <si>
    <t>25710 - FABRICAÇÃO DE CUTELARIA</t>
  </si>
  <si>
    <t>Registo Civil Predial e Comercial de Arouca</t>
  </si>
  <si>
    <t>torresvedras</t>
  </si>
  <si>
    <t>25720 - FABRICAÇÃO DE FECHADURAS, DOBRADIÇAS E DE OUTRAS FERRAGENS</t>
  </si>
  <si>
    <t>Registo Civil Predial e Comercial de Arraiolos</t>
  </si>
  <si>
    <t>vilafrancadexira</t>
  </si>
  <si>
    <t>25731 - FABRICAÇÃO DE FERRAMENTAS MANUAIS</t>
  </si>
  <si>
    <t>Registo Civil Predial e Comercial de Arruda dos Vinhos</t>
  </si>
  <si>
    <t>amadora</t>
  </si>
  <si>
    <t>25732 - FABRICAÇÃO DE FERRAMENTAS MECÂNICAS</t>
  </si>
  <si>
    <t>Registo Civil Predial e Comercial de Benavente</t>
  </si>
  <si>
    <t>alterdochao</t>
  </si>
  <si>
    <t xml:space="preserve">25733 - FABRICAÇÃO DE PEÇAS SINTERIZADAS </t>
  </si>
  <si>
    <t>Registo Civil Predial e Comercial de Cabeceiras de Basto</t>
  </si>
  <si>
    <t>UNIÃO DAS FREGUESIAS DE ÁGUAS SANTAS E MOURE</t>
  </si>
  <si>
    <t>arronches</t>
  </si>
  <si>
    <t>25734 - FABRICAÇÃO DE MOLDES METÁLICOS</t>
  </si>
  <si>
    <t>Registo Civil Predial e Comercial de Castelo de Paiva</t>
  </si>
  <si>
    <t>UNIÃO DAS FREGUESIAS DE CALVOS E FRADES</t>
  </si>
  <si>
    <t>avis</t>
  </si>
  <si>
    <t>25910 - FABRICAÇÃO DE EMBALAGENS METÁLICAS PESADAS</t>
  </si>
  <si>
    <t>Registo Civil Predial e Comercial de Castro Daire </t>
  </si>
  <si>
    <t>UNIÃO DAS FREGUESIAS DE CAMPOS E LOUREDO</t>
  </si>
  <si>
    <t>campomaior</t>
  </si>
  <si>
    <t>25920 - FABRICAÇÃO DE EMBALAGENS METÁLICAS LIGEIRAS</t>
  </si>
  <si>
    <t>Registo Civil Predial e Comercial de Castro Marim  </t>
  </si>
  <si>
    <t>UNIÃO DAS FREGUESIAS DE ESPERANÇA E BRUNHAIS</t>
  </si>
  <si>
    <t>castelodevide</t>
  </si>
  <si>
    <t>25931 - FABRICAÇÃO DE PRODUTOS DE ARAME</t>
  </si>
  <si>
    <t>Registo Civil Predial e Comercial de Celorico da Beira    </t>
  </si>
  <si>
    <t>UNIÃO DAS FREGUESIAS DE FONTE ARCADA E OLIVEIRA</t>
  </si>
  <si>
    <t>crato</t>
  </si>
  <si>
    <t>25932 - FABRICAÇÃO DE MOLAS</t>
  </si>
  <si>
    <t>Registo Civil Predial e Comercial de Celorico de Basto   </t>
  </si>
  <si>
    <t>UNIÃO DAS FREGUESIAS DE VERIM, FRIANDE E AJUDE</t>
  </si>
  <si>
    <t>elvas</t>
  </si>
  <si>
    <t>25933 - FABRICAÇÃO DE CORRENTES METÁLICAS</t>
  </si>
  <si>
    <t>Registo Civil Predial e Comercial de Cinfães    </t>
  </si>
  <si>
    <t>fronteira</t>
  </si>
  <si>
    <t>25940 - FABRICAÇÃO DE REBITES, PARAFUSOS E PORCAS</t>
  </si>
  <si>
    <t>Registo Civil Predial e Comercial de Constância</t>
  </si>
  <si>
    <t>gaviao</t>
  </si>
  <si>
    <t>25991 - FABRICAÇÃO DE LOUÇA METÁLICA E ARTIGOS DE USO DOMÉSTICO</t>
  </si>
  <si>
    <t>Registo Civil Predial e Comercial de Coruche     </t>
  </si>
  <si>
    <t>marvao</t>
  </si>
  <si>
    <t>25992 - FABRICAÇÃO DE OUTROS PRODUTOS METÁLICOS DIVERSOS, N.E.</t>
  </si>
  <si>
    <t>Registo Civil Predial e Comercial de Ferreira do Zêzere</t>
  </si>
  <si>
    <t>monforte</t>
  </si>
  <si>
    <t>26110 - FABRICAÇÃO DE COMPONENTES ELECTRÓNICOS</t>
  </si>
  <si>
    <t>Registo Civil Predial e Comercial de Figueiró Dos Vinhos              </t>
  </si>
  <si>
    <t>nisa</t>
  </si>
  <si>
    <t>26120 - FABRICAÇÃO DE PLACAS DE CIRCUITOS ELECTRÓNICOS</t>
  </si>
  <si>
    <t>Registo Civil Predial e Comercial de Góis         </t>
  </si>
  <si>
    <t>pontedesor</t>
  </si>
  <si>
    <t>26200 - FABRICAÇÃO DE COMPUTADORES E DE EQUIPAMENTO PERIFÉRICO</t>
  </si>
  <si>
    <t>Registo Civil Predial e Comercial de Golegã     </t>
  </si>
  <si>
    <t>PARADA DE BOURO</t>
  </si>
  <si>
    <t>portalegre_freg</t>
  </si>
  <si>
    <t>26300 - FABRICAÇÃO DE APARELHOS E EQUIPAMENTOS PARA COMUNICAÇÕES</t>
  </si>
  <si>
    <t>Registo Civil Predial e Comercial de Lousã</t>
  </si>
  <si>
    <t>sousel</t>
  </si>
  <si>
    <t>26400 - FABRICAÇÃO DE RECEPTORES DE RÁDIO E DE TELEVISÃO E BENS DE CONSUMO SIMILARES</t>
  </si>
  <si>
    <t>Registo Civil Predial e Comercial de Lousada</t>
  </si>
  <si>
    <t>amarante</t>
  </si>
  <si>
    <t>26511 - FABRICAÇÃO DE CONTADORES DE ELECTRICIDADE, GÁS, ÁGUA E DE OUTROS LÍQUIDOS</t>
  </si>
  <si>
    <t>Registo Civil Predial e Comercial de Macedo de Cavaleiros</t>
  </si>
  <si>
    <t>baiao</t>
  </si>
  <si>
    <t>26512 - FABRICAÇÃO DE INSTRUMENTOS E APARELHOS DE MEDIDA, VERIFICAÇÃO, NAVEGAÇÃO E OUTROS FINS, N.E.</t>
  </si>
  <si>
    <t>Registo Civil Predial e Comercial de Melgaço</t>
  </si>
  <si>
    <t>felgueiras</t>
  </si>
  <si>
    <t>26520 - FABRICAÇÃO DE RELÓGIOS E MATERIAL DE RELOJOARIA</t>
  </si>
  <si>
    <t>Registo Civil Predial e Comercial de Mira</t>
  </si>
  <si>
    <t>UNIÃO DAS FREGUESIAS DE ANISSÓ E SOUTELO</t>
  </si>
  <si>
    <t>gondomar</t>
  </si>
  <si>
    <t>26600 - FABRICAÇÃO DE EQUIPAMENTOS DE RADIAÇÃO, ELECTROMEDICINA E ELECTROTERAPÊUTICO</t>
  </si>
  <si>
    <t>Registo Civil Predial e Comercial de Mogadouro</t>
  </si>
  <si>
    <t>UNIÃO DAS FREGUESIAS DE ANJOS E VILAR DO CHÃO</t>
  </si>
  <si>
    <t>lousada</t>
  </si>
  <si>
    <t>26701 - FABRICAÇÃO DE INSTRUMENTOS E EQUIPAMENTOS ÓPTICOS NÃO OFTÁLMICOS</t>
  </si>
  <si>
    <t>Registo Civil Predial e Comercial de Murtosa</t>
  </si>
  <si>
    <t>UNIÃO DAS FREGUESIAS DE CANIÇADA E SOENGAS</t>
  </si>
  <si>
    <t>maia</t>
  </si>
  <si>
    <t>26702 - FABRICAÇÃO DE MATERIAL FOTOGRÁFICO E CINEMATOGRÁFICO</t>
  </si>
  <si>
    <t>Registo Civil Predial e Comercial de Óbidos</t>
  </si>
  <si>
    <t>UNIÃO DAS FREGUESIAS DE RUIVÃES E CAMPOS</t>
  </si>
  <si>
    <t>marcodecanaveses</t>
  </si>
  <si>
    <t>26800 - FABRICAÇÃO DE SUPORTES DE INFORMAÇÃO MAGNÉTICOS E ÓPTICOS</t>
  </si>
  <si>
    <t>Registo Civil Predial e Comercial de Oliveira de Frades</t>
  </si>
  <si>
    <t>UNIÃO DAS FREGUESIAS DE VENTOSA E COVA</t>
  </si>
  <si>
    <t>matosinhos</t>
  </si>
  <si>
    <t>27110 - FABRICAÇÃO DE MOTORES, GERADORES E TRANSFORMADORES ELÉCTRICOS</t>
  </si>
  <si>
    <t>Registo Civil Predial e Comercial de Oliveira de Hospital</t>
  </si>
  <si>
    <t>pacosdeferreira</t>
  </si>
  <si>
    <t>27121 - FABRICAÇÃO DE MATERIAL DE DISTRIBUIÇÃO E CONTROLO PARA INSTALAÇÕES ELÉCTRICAS DE ALTA TENSÃO</t>
  </si>
  <si>
    <t>Registo Civil Predial e Comercial de Oliveira do Bairro</t>
  </si>
  <si>
    <t>VIEIRA DO MINHO (FREG.N/CODIFICADA)</t>
  </si>
  <si>
    <t>paredes</t>
  </si>
  <si>
    <t>27122 - FABRICAÇÃO DE MATERIAL DE DISTRIBUIÇÃO E CONTROLO PARA INSTALAÇÕES ELÉCTRICAS DE BAIXA TENSÃO</t>
  </si>
  <si>
    <t>Registo Civil Predial e Comercial de Ourique</t>
  </si>
  <si>
    <t>penafiel</t>
  </si>
  <si>
    <t>27200 - FABRICAÇÃO DE ACUMULADORES E PILHAS</t>
  </si>
  <si>
    <t>Registo Civil Predial e Comercial de Penacova</t>
  </si>
  <si>
    <t>porto_freg</t>
  </si>
  <si>
    <t>27310 - FABRICAÇÃO DE CABOS DE FIBRA ÓPTICA</t>
  </si>
  <si>
    <t>Registo Civil Predial e Comercial de Pinhel</t>
  </si>
  <si>
    <t>povoadevarzim</t>
  </si>
  <si>
    <t>27320 - FABRICAÇÃO DE OUTROS FIOS E CABOS ELÉCTRICOS E ELECTRÓNICOS</t>
  </si>
  <si>
    <t>Registo Civil Predial e Comercial de Ponte de Sor</t>
  </si>
  <si>
    <t>santotirso</t>
  </si>
  <si>
    <t>27330 - FABRICAÇÃO DE DISPOSITIVOS E ACESSÓRIOS PARA INSTALAÇÕES ELÉCTRICAS DE BAIXA TENSÃO</t>
  </si>
  <si>
    <t>Registo Civil Predial e Comercial de Portel</t>
  </si>
  <si>
    <t>valongo</t>
  </si>
  <si>
    <t>27400 - FABRICAÇÃO DE LÂMPADAS ELÉCTRICAS E DE OUTRO EQUIPAMENTO DE ILUMINAÇÃO</t>
  </si>
  <si>
    <t>Registo Civil Predial e Comercial de Porto de Mós           </t>
  </si>
  <si>
    <t>viladoconde</t>
  </si>
  <si>
    <t>27510 - FABRICAÇÃO DE ELECTRODOMÉSTICOS</t>
  </si>
  <si>
    <t>Registo Civil Predial e Comercial de Póvoa de Lanhoso  </t>
  </si>
  <si>
    <t>vilanovadegaia</t>
  </si>
  <si>
    <t>27520 - FABRICAÇÃO DE APARELHOS NÃO ELÉCTRICOS PARA USO DOMÉSTICO</t>
  </si>
  <si>
    <t>Registo Civil Predial e Comercial de Proença-a-Nova     </t>
  </si>
  <si>
    <t>trofa</t>
  </si>
  <si>
    <t>27900 - FABRICAÇÃO DE OUTRO EQUIPAMENTO ELÉCTRICO</t>
  </si>
  <si>
    <t>Registo Civil Predial e Comercial de Resende</t>
  </si>
  <si>
    <t>abrantes</t>
  </si>
  <si>
    <t>28110 - FABRICAÇÃO DE MOTORES E TURBINAS, EXCEPTO MOTORES PARA AERONAVES, AUTOMÓVEIS E MOTOCICLOS</t>
  </si>
  <si>
    <t>Registo Civil Predial e Comercial de Ribeira de Pena</t>
  </si>
  <si>
    <t>alcanena</t>
  </si>
  <si>
    <t>28120 - FABRICAÇÃO DE EQUIPAMENTO HIDRÁULICO E PNEUMÁTICO</t>
  </si>
  <si>
    <t>Registo Civil Predial e Comercial de Sabugal</t>
  </si>
  <si>
    <t>almeirim</t>
  </si>
  <si>
    <t>28130 - FABRICAÇÃO DE OUTRAS BOMBAS E COMPRESSORES</t>
  </si>
  <si>
    <t>Registo Civil Predial e Comercial de Salvaterra de Magos</t>
  </si>
  <si>
    <t>alpiarça</t>
  </si>
  <si>
    <t>28140 - FABRICAÇÃO DE OUTRAS TORNEIRAS E VÁLVULAS</t>
  </si>
  <si>
    <t>Registo Civil Predial e Comercial de Santa Marta de Penaguião</t>
  </si>
  <si>
    <t>GUIMARÃES (FREG.N/CODIFICADA)</t>
  </si>
  <si>
    <t>UNIÃO DAS FREGUESIAS DE AIRÃO SANTA MARIA, AIRÃO SÃO JOÃO E VERMIL</t>
  </si>
  <si>
    <t>benavente</t>
  </si>
  <si>
    <t>28150 - FABRICAÇÃO DE ROLAMENTOS, DE ENGRENAGENS E DE OUTROS ÓRGÃOS DE TRANSMISSÃO</t>
  </si>
  <si>
    <t>Registo Civil Predial e Comercial de São Brás de Alportel</t>
  </si>
  <si>
    <t>cartaxo</t>
  </si>
  <si>
    <t>28210 - FABRICAÇÃO DE FORNOS E QUEIMADORES</t>
  </si>
  <si>
    <t>Registo Civil Predial e Comercial de São Pedro do Sul</t>
  </si>
  <si>
    <t>chamusca</t>
  </si>
  <si>
    <t>28221 - FABRICAÇÃO DE ASCENSORES E MONTA CARGAS, ESCADAS E PASSADEIRAS ROLANTES</t>
  </si>
  <si>
    <t>Registo Civil Predial e Comercial de Seia</t>
  </si>
  <si>
    <t>constancia</t>
  </si>
  <si>
    <t>28222 - FABRICAÇÃO DE EQUIPAMENTOS DE ELEVAÇÃO E DE MOVIMENTAÇÃO, N.E.</t>
  </si>
  <si>
    <t>Registo Civil Predial e Comercial de Sernancelhe</t>
  </si>
  <si>
    <t>coruche</t>
  </si>
  <si>
    <t>28230 - FABRICAÇÃO DE MÁQUINAS E EQUIPAMENTO DE ESCRITÓRIO, EXCEPTO COMPUTADORES E EQUIPAMENTO PERIFÉRICO</t>
  </si>
  <si>
    <t>Registo Civil Predial e Comercial de Sever do Vouga</t>
  </si>
  <si>
    <t>entroncamento</t>
  </si>
  <si>
    <t>28240 - FABRICAÇÃO DE MÁQUINAS-FERRAMENTAS PORTÁTEIS COM MOTOR</t>
  </si>
  <si>
    <t>Registo Civil Predial e Comercial de Sobral de Monte Agraço</t>
  </si>
  <si>
    <t>ferreiradozezere</t>
  </si>
  <si>
    <t>28250 - FABRICAÇÃO DE EQUIPAMENTO NÃO DOMÉSTICO PARA REFRIGERAÇÃO E VENTILAÇÃO</t>
  </si>
  <si>
    <t>Registo Civil Predial e Comercial de Tábua</t>
  </si>
  <si>
    <t>golega</t>
  </si>
  <si>
    <t>28291 - FABRICAÇÃO DE MÁQUINAS DE ACONDICIONAMENTO E DE EMBALAGEM</t>
  </si>
  <si>
    <t>Registo Civil Predial e Comercial de Torre de Moncorvo</t>
  </si>
  <si>
    <t>maçao</t>
  </si>
  <si>
    <t xml:space="preserve">28292 - FABRICAÇÃO DE BALANÇAS E DE OUTRO EQUIPAMENTO PARA PESAGEM </t>
  </si>
  <si>
    <t>Registo Civil Predial e Comercial de Trancoso    </t>
  </si>
  <si>
    <t>riomaior</t>
  </si>
  <si>
    <t>28293 - FABRICAÇÃO DE OUTRAS MÁQUINAS DIVERSAS DE USO GERAL, N.E.</t>
  </si>
  <si>
    <t>Registo Civil Predial e Comercial de Vagos</t>
  </si>
  <si>
    <t>salvaterrademagos</t>
  </si>
  <si>
    <t>28300 - FABRICAÇÃO DE MÁQUINAS E DE TRACTORES PARA A AGRICULTURA, PECUÁRIA E SILVICULTURA</t>
  </si>
  <si>
    <t>Registo Civil Predial e Comercial de Vale de Cambra</t>
  </si>
  <si>
    <t>santarem_freg</t>
  </si>
  <si>
    <t>28410 - FABRICAÇÃO DE MÁQUINAS-FERRAMENTAS PARA METAIS</t>
  </si>
  <si>
    <t>Registo Civil Predial e Comercial de Valpaços</t>
  </si>
  <si>
    <t>sardoal</t>
  </si>
  <si>
    <t>28490 - FABRICAÇÃO DE OUTRAS MÁQUINAS-FERRAMENTAS, N.E.</t>
  </si>
  <si>
    <t>Registo Civil Predial e Comercial de Vendas Novas</t>
  </si>
  <si>
    <t>tomar</t>
  </si>
  <si>
    <t>28910 - FABRICAÇÃO DE MÁQUINAS PARA A METALURGIA</t>
  </si>
  <si>
    <t>Registo Civil Predial e Comercial de Vila Nova de Foz Côa</t>
  </si>
  <si>
    <t>torresnovas</t>
  </si>
  <si>
    <t>28920 - FABRICAÇÃO DE MÁQUINAS PARA AS INDÚSTRIAS EXTRACTIVAS E PARA A CONSTRUÇÃO</t>
  </si>
  <si>
    <t>Registo Civil Predial e Comercial de Vila Pouca de Aguiar</t>
  </si>
  <si>
    <t>vilanovadabarquinha</t>
  </si>
  <si>
    <t>28930 - FABRICAÇÃO DE MÁQUINAS PARA AS INDÚSTRIAS ALIMENTARES, DAS BEBIDAS E DO TABACO</t>
  </si>
  <si>
    <t>Registo Civil Predial e Comercial de Vila Real de Santo António</t>
  </si>
  <si>
    <t>ourem</t>
  </si>
  <si>
    <t>28940 - FABRICAÇÃO DE MÁQUINAS PARA AS INDÚSTRIAS TÊXTIL, DO VESTUÁRIO E DO COURO</t>
  </si>
  <si>
    <t>Registo Civil Predial e Comercial de Vila Viçosa</t>
  </si>
  <si>
    <t>alcacerdosal</t>
  </si>
  <si>
    <t>28950 - FABRICAÇÃO DE MÁQUINAS PARA AS INDÚSTRIAS DO PAPEL E DO CARTÃO</t>
  </si>
  <si>
    <t>Registo Civil Predial e Comercial de Vizela</t>
  </si>
  <si>
    <t>alcochete</t>
  </si>
  <si>
    <t>28960 - FABRICAÇÃO DE MÁQUINAS PARA AS INDÚSTRIAS DO PLÁSTICO E DA BORRACHA</t>
  </si>
  <si>
    <t>Registo Civil Predial e Comercial de Vouzela</t>
  </si>
  <si>
    <t>almada</t>
  </si>
  <si>
    <t>28991 - FABRICAÇÃO DE MÁQUINAS PARA AS INDÚSTRIAS DE MATERIAIS DE CONSTRUÇÃO, CERÂMICA E VIDRO</t>
  </si>
  <si>
    <t>Registo Civil Predial e Comercial do Entroncamento</t>
  </si>
  <si>
    <t>UNIÃO DAS FREGUESIAS DE BRITEIROS SÃO SALVADOR E BRITEIROS SANTA LEOCÁDIA</t>
  </si>
  <si>
    <t>barreiro</t>
  </si>
  <si>
    <t>28992 - FABRICAÇÃO DE OUTRAS MÁQUINAS DIVERSAS PARA USO ESPECÍFICO, N.E.</t>
  </si>
  <si>
    <t>Registo Civil Predial e Comercial do Cadaval</t>
  </si>
  <si>
    <t>UNIÃO DAS FREGUESIAS DE ABAÇÃO E GÉMEOS</t>
  </si>
  <si>
    <t>grandola</t>
  </si>
  <si>
    <t>29100 - FABRICAÇÃO DE VEÍCULOS AUTOMÓVEIS</t>
  </si>
  <si>
    <t>Registo Civil Predial e Comercial de São Roque do Pico</t>
  </si>
  <si>
    <t>UNIÃO DAS FREGUESIAS DE AROSA E CASTELÕES</t>
  </si>
  <si>
    <t>moita</t>
  </si>
  <si>
    <t>29200 - FABRICAÇÃO DE CARROÇARIAS, REBOQUES E SEMI-REBOQUES</t>
  </si>
  <si>
    <t>Registo Civil Predial e Comercial de Terras de Bouro   </t>
  </si>
  <si>
    <t>UNIÃO DAS FREGUESIAS DE ATÃES E RENDUFE</t>
  </si>
  <si>
    <t>montijo</t>
  </si>
  <si>
    <t>29310 - FABRICAÇÃO DE EQUIPAMENTO ELÉCTRICO E ELECTRÓNICO PARA VEÍCULOS AUTOMÓVEIS</t>
  </si>
  <si>
    <t>Registo Civil  da Guarda</t>
  </si>
  <si>
    <t>UNIÃO DAS FREGUESIAS DE BRITEIROS SANTO ESTÊVÃO E DONIM</t>
  </si>
  <si>
    <t>palmela</t>
  </si>
  <si>
    <t>29320 - FABRICAÇÃO DE OUTROS COMPONENTES E ACESSÓRIOS PARA VEÍCULOS AUTOMÓVEIS</t>
  </si>
  <si>
    <t>Registo Civil  da Amadora</t>
  </si>
  <si>
    <t>UNIÃO DAS FREGUESIAS DE CANDOSO SÃO TIAGO E MASCOTELOS</t>
  </si>
  <si>
    <t>santiagodocacem</t>
  </si>
  <si>
    <t>30111 - CONSTRUÇÃO DE EMBARCAÇÕES METÁLICAS E ESTRUTURAS FLUTUANTES, EXCEPTO DE RECREIO E DESPORTO</t>
  </si>
  <si>
    <t>Registo Civil  de Alcobaça            </t>
  </si>
  <si>
    <t>UNIÃO DAS FREGUESIAS DE CONDE E GANDARELA</t>
  </si>
  <si>
    <t>seixal</t>
  </si>
  <si>
    <t>30112 - CONSTRUÇÃO DE EMBARCAÇÕES NÃO METÁLICAS, EXCEPTO DE RECREIO E DESPORTO</t>
  </si>
  <si>
    <t>Registo Civil  de Angra do Heroísmo</t>
  </si>
  <si>
    <t>UNIÃO DAS FREGUESIAS DE LEITÕES, OLEIROS E FIGUEIREDO</t>
  </si>
  <si>
    <t>sesimbra</t>
  </si>
  <si>
    <t>30120 - CONSTRUÇÃO DE EMBARCAÇÕES DE RECREIO E DE DESPORTO</t>
  </si>
  <si>
    <t>Registo Civil  de Chaves</t>
  </si>
  <si>
    <t>UNIÃO DAS FREGUESIAS DE OLIVEIRA, SÃO PAIO E SÃO SEBASTIÃO</t>
  </si>
  <si>
    <t>setubal_freg</t>
  </si>
  <si>
    <t>30200 - FABRICAÇÃO DE MATERIAL CIRCULANTE PARA CAMINHOS-DE-FERRO</t>
  </si>
  <si>
    <t>Registo Civil  de Espinho             </t>
  </si>
  <si>
    <t>UNIÃO DAS FREGUESIAS DE PRAZINS SANTO TIRSO E CORVITE</t>
  </si>
  <si>
    <t>sines</t>
  </si>
  <si>
    <t>30300 - FABRICAÇÃO DE AERONAVES, DE VEÍCULOS ESPACIAIS E EQUIPAMENTO RELACIONADO</t>
  </si>
  <si>
    <t>Registo Civil  de Esposende           </t>
  </si>
  <si>
    <t>UNIÃO DAS FREGUESIAS DE SANDE SÃO LOURENÇO E BALAZAR</t>
  </si>
  <si>
    <t>arcosdevaldevez</t>
  </si>
  <si>
    <t>30400 - FABRICAÇÃO DE VEÍCULOS MILITARES DE COMBATE</t>
  </si>
  <si>
    <t>Registo Civil  de Figueira da Foz</t>
  </si>
  <si>
    <t>UNIÃO DAS FREGUESIAS DE SANDE VILA NOVA E SANDE SÃO CLEMENTE</t>
  </si>
  <si>
    <t>caminha</t>
  </si>
  <si>
    <t>30910 - FABRICAÇÃO DE MOTOCICLOS</t>
  </si>
  <si>
    <t>Registo Civil  de Gondomar        </t>
  </si>
  <si>
    <t>UNIÃO DAS FREGUESIAS DE SELHO SÃO LOURENÇO E GOMINHÃES</t>
  </si>
  <si>
    <t>melgaço</t>
  </si>
  <si>
    <t>30920 - FABRICAÇÃO DE BICICLETAS E VEÍCULOS PARA INVÁLIDOS</t>
  </si>
  <si>
    <t>Registo Civil  de Lamego             </t>
  </si>
  <si>
    <t>UNIÃO DAS FREGUESIAS DE SERZEDO E CALVOS</t>
  </si>
  <si>
    <t>monçao</t>
  </si>
  <si>
    <t>30990 - FABRICAÇÃO DE OUTRO EQUIPAMENTO DE TRANSPORTE, N.E.</t>
  </si>
  <si>
    <t>Registo Civil  de Leiria </t>
  </si>
  <si>
    <t>UNIÃO DAS FREGUESIAS DE TABUADELO E SÃO FAUSTINO</t>
  </si>
  <si>
    <t>paredesdecoura</t>
  </si>
  <si>
    <t>31010 - FABRICAÇÃO DE MOBILIÁRIO PARA ESCRITÓRIO E COMÉRCIO</t>
  </si>
  <si>
    <t>Registo Civil  de Lisboa</t>
  </si>
  <si>
    <t>UNIÃO DAS FREGUESIAS DE SOUTO SANTA MARIA, SOUTO SÃO SALVADOR E GONDOMAR</t>
  </si>
  <si>
    <t>pontedabarca</t>
  </si>
  <si>
    <t>31020 - FABRICAÇÃO DE MOBILIÁRIO DE COZINHA</t>
  </si>
  <si>
    <t>Registo Civil  de Loulé   </t>
  </si>
  <si>
    <t>pontedelima</t>
  </si>
  <si>
    <t>31030 - FABRICAÇÃO DE COLCHOARIA</t>
  </si>
  <si>
    <t>Registo Civil  de Ourém</t>
  </si>
  <si>
    <t>valença</t>
  </si>
  <si>
    <t>31091 - FABRICAÇÃO DE MOBILIÁRIO DE MADEIRA PARA OUTROS FINS</t>
  </si>
  <si>
    <t>Registo Civil  de Palmela              </t>
  </si>
  <si>
    <t>vianadocastelo_freg</t>
  </si>
  <si>
    <t>31092 - FABRICAÇÃO DE MOBILIÁRIO METÁLICO PARA OUTROS FINS</t>
  </si>
  <si>
    <t>Registo Civil  e Automóvel de Bragança</t>
  </si>
  <si>
    <t>UNIÃO DAS FREGUESIAS DE CALDAS DE VIZELA (SÃO MIGUEL E SÃO JOÃO)</t>
  </si>
  <si>
    <t>vilanovadecerveira</t>
  </si>
  <si>
    <t>31093 - FABRICAÇÃO DE MOBILIÁRIO DE OUTROS MATERIAIS PARA OUTROS FINS</t>
  </si>
  <si>
    <t>Registo Civil de Aveiro</t>
  </si>
  <si>
    <t>UNIÃO DAS FREGUESIAS DE TAGILDE E VIZELA (SÃO PAIO)</t>
  </si>
  <si>
    <t>alijo</t>
  </si>
  <si>
    <t>31094 - ACTIVIDADES DE ACABAMENTO DE MOBILIÁRIO</t>
  </si>
  <si>
    <t>Registo Civil de Braga</t>
  </si>
  <si>
    <t>VIZELA (FREG.N/CODIFICADA)</t>
  </si>
  <si>
    <t>boticas</t>
  </si>
  <si>
    <t>32110 - CUNHAGEM DE MOEDAS</t>
  </si>
  <si>
    <t>Registo Civil de Caldas da Rainha</t>
  </si>
  <si>
    <t>chaves</t>
  </si>
  <si>
    <t>32121 - FABRICAÇÃO DE FILIGRANAS</t>
  </si>
  <si>
    <t>Registo Civil de Cascais</t>
  </si>
  <si>
    <t>mesaofrio</t>
  </si>
  <si>
    <t>32122 - FABRICAÇÃO DE ARTIGOS DE JOALHARIA E DE OUTROS ARTIGOS DE OURIVESARIA</t>
  </si>
  <si>
    <t>Registo Civil de Coimbra            </t>
  </si>
  <si>
    <t>mondimdebasto</t>
  </si>
  <si>
    <t>32123 - TRABALHO DE DIAMANTES E DE OUTRAS PEDRAS PRECIOSAS OU SEMI-PRECIOSAS PARA JOALHARIA E USO INDUSTRIAL</t>
  </si>
  <si>
    <t>Registo Civil de Évora</t>
  </si>
  <si>
    <t>montalegre</t>
  </si>
  <si>
    <t>32130 - FABRICAÇÃO DE BIJUTARIAS</t>
  </si>
  <si>
    <t>Registo Civil de Fafe</t>
  </si>
  <si>
    <t>murça</t>
  </si>
  <si>
    <t>32200 - FABRICAÇÃO DE INSTRUMENTOS MUSICAIS</t>
  </si>
  <si>
    <t>Registo Civil de Faro</t>
  </si>
  <si>
    <t>pesodaregua</t>
  </si>
  <si>
    <t>32300 - FABRICAÇÃO DE ARTIGOS DE DESPORTO</t>
  </si>
  <si>
    <t>Registo Civil de Lagos</t>
  </si>
  <si>
    <t>ribeiradepena</t>
  </si>
  <si>
    <t>32400 - FABRICAÇÃO DE JOGOS E DE BRINQUEDOS</t>
  </si>
  <si>
    <t>Registo Civil de Loures</t>
  </si>
  <si>
    <t>sabrosa</t>
  </si>
  <si>
    <t>32501 - FABRICAÇÃO DE MATERIAL ÓPTICO OFTÁLMICO</t>
  </si>
  <si>
    <t>Registo Civil de Moita</t>
  </si>
  <si>
    <t>santamartadepenaguiao</t>
  </si>
  <si>
    <t>32502 - FABRICAÇÃO DE MATERIAL ORTOPÉDICO E PRÓTESES E DE INSTRUMENTOS MÉDICO-CIRÚRGICOS</t>
  </si>
  <si>
    <t>Registo Civil de Queluz</t>
  </si>
  <si>
    <t>valpaços</t>
  </si>
  <si>
    <t>32910 - FABRICAÇÃO DE VASSOURAS, ESCOVAS E PINCÉIS</t>
  </si>
  <si>
    <t>Registo Civil de Santarém</t>
  </si>
  <si>
    <t>vilapoucadeaguiar</t>
  </si>
  <si>
    <t>32991 - FABRICAÇÃO DE CANETAS, LÁPIS E SIMILARES</t>
  </si>
  <si>
    <t>Registo Civil de Sintra</t>
  </si>
  <si>
    <t>vilareal_freg</t>
  </si>
  <si>
    <t>32992 - FABRICAÇÃO DE FECHOS DE CORRER, BOTÕES E SIMILARES</t>
  </si>
  <si>
    <t>Registo Civil de Tomar </t>
  </si>
  <si>
    <t>armamar</t>
  </si>
  <si>
    <t>32993 - FABRICAÇÃO DE GUARDA-SÓIS E CHAPÉUS DE CHUVA</t>
  </si>
  <si>
    <t>Registo Civil de Tondela</t>
  </si>
  <si>
    <t>carregaldosal</t>
  </si>
  <si>
    <t>32994 - FABRICAÇÃO DE EQUIPAMENTO DE PROTECÇÃO E SEGURANÇA</t>
  </si>
  <si>
    <t>Registo Civil de Vila Nova de Gaia</t>
  </si>
  <si>
    <t>castrodaire</t>
  </si>
  <si>
    <t>32995 - FABRICAÇÃO DE CAIXÕES MORTUÁRIOS EM MADEIRA</t>
  </si>
  <si>
    <t>Registo Civil de Vila Verde</t>
  </si>
  <si>
    <t>cinfaes</t>
  </si>
  <si>
    <t>32996 - OUTRAS INDÚSTRIAS TRANSFORMADORAS DIVERSAS, N.E.</t>
  </si>
  <si>
    <t>Registo Civil de Viseu</t>
  </si>
  <si>
    <t>lamego</t>
  </si>
  <si>
    <t>33110 - REPARAÇÃO E MANUTENÇÃO DE PRODUTOS METÁLICOS (EXCEPTO MÁQUINAS E EQUIPAMENTO)</t>
  </si>
  <si>
    <t>Registo Civil e Automóvel de Castelo Branco     </t>
  </si>
  <si>
    <t>mangualde</t>
  </si>
  <si>
    <t>33120 - REPARAÇÃO E MANUTENÇÃO DE MÁQUINAS E EQUIPAMENTOS</t>
  </si>
  <si>
    <t>Registo Civil, Predial, Comercial e Automóvel de Cantanhede</t>
  </si>
  <si>
    <t>moimentadabeira</t>
  </si>
  <si>
    <t>33130 - REPARAÇÃO E MANUTENÇÃO DE EQUIPAMENTO ELECTRÓNICO E ÓPTICO</t>
  </si>
  <si>
    <t>Registo Civil, Predial, Comercial e Automóvel - 1.º CNCE de Matosinhos</t>
  </si>
  <si>
    <t>mortagua</t>
  </si>
  <si>
    <t>33140 - REPARAÇÃO E MANUTENÇÃO DE EQUIPAMENTO ELÉCTRICO</t>
  </si>
  <si>
    <t>Registo Comercial de Cascais </t>
  </si>
  <si>
    <t>nelas</t>
  </si>
  <si>
    <t>33150 - REPARAÇÃO E MANUTENÇÃO DE EMBARCAÇÕES</t>
  </si>
  <si>
    <t>Registo Comercial de Lisboa     </t>
  </si>
  <si>
    <t>UNIÃO DAS FREGUESIAS DE ANTAS E ABADE DE VERMOIM</t>
  </si>
  <si>
    <t>oliveiradefrades</t>
  </si>
  <si>
    <t>33160 - REPARAÇÃO E MANUTENÇÃO DE AERONAVES E DE VEÍCULOS ESPACIAIS</t>
  </si>
  <si>
    <t>Registo Comercial do Porto </t>
  </si>
  <si>
    <t>UNIÃO DAS FREGUESIAS DE ARNOSO (SANTA MARIA E SANTA EULÁLIA) E SEZURES</t>
  </si>
  <si>
    <t>penalvadocastelo</t>
  </si>
  <si>
    <t>33170 - REPARAÇÃO E MANUTENÇÃO DE OUTRO EQUIPAMENTO DE TRANSPORTE</t>
  </si>
  <si>
    <t>Registo Comercial e Automóvel de Braga           </t>
  </si>
  <si>
    <t>UNIÃO DAS FREGUESIAS DE AVIDOS E LAGOA</t>
  </si>
  <si>
    <t>penedono</t>
  </si>
  <si>
    <t>33190 - REPARAÇÃO E MANUTENÇÃO DE OUTRO EQUIPAMENTO</t>
  </si>
  <si>
    <t>Registo Comercial e Automóvel de Coimbra</t>
  </si>
  <si>
    <t>UNIÃO DAS FREGUESIAS DE CARREIRA E BENTE</t>
  </si>
  <si>
    <t>resende</t>
  </si>
  <si>
    <t>33200 - INSTALAÇÃO DE MÁQUINAS E DE EQUIPAMENTOS INDUSTRIAIS</t>
  </si>
  <si>
    <t>Registo da Amora na Loja de Cidadão do Seixal</t>
  </si>
  <si>
    <t>UNIÃO DAS FREGUESIAS DE ESMERIZ E CABEÇUDOS</t>
  </si>
  <si>
    <t>santacombadao</t>
  </si>
  <si>
    <t>35111 - PRODUÇÃO DE ELECTRICIDADE DE ORIGEM HÍDRICA</t>
  </si>
  <si>
    <t>Registo da Chamusca</t>
  </si>
  <si>
    <t>UNIÃO DAS FREGUESIAS DE GONDIFELOS, CAVALÕES E OUTIZ</t>
  </si>
  <si>
    <t>saojoaodapesqueira</t>
  </si>
  <si>
    <t>35112 - PRODUÇÃO DE ELECTRICIDADE DE ORIGEM TÉRMICA</t>
  </si>
  <si>
    <t>Registo da Marinha Grande</t>
  </si>
  <si>
    <t>UNIÃO DAS FREGUESIAS DE LEMENHE, MOUQUIM E JESUFREI</t>
  </si>
  <si>
    <t>saopedrodosul</t>
  </si>
  <si>
    <t>35113 - PRODUÇÃO DE ELECTRICIDADE DE ORIGEM EÓLICA, GEOTÉRMICA, SOLAR E DE ORIGEM, N.E.</t>
  </si>
  <si>
    <t>Registo da Mealhada</t>
  </si>
  <si>
    <t>UNIÃO DAS FREGUESIAS DE RUIVÃES E NOVAIS</t>
  </si>
  <si>
    <t>satao</t>
  </si>
  <si>
    <t xml:space="preserve">35120 - TRANSPORTE DE ELECTRICIDADE </t>
  </si>
  <si>
    <t>Registo de Agualva-Cacém na Loja de Cidadão</t>
  </si>
  <si>
    <t>UNIÃO DAS FREGUESIAS DE SEIDE</t>
  </si>
  <si>
    <t>sernancelhe</t>
  </si>
  <si>
    <t>35130 - DISTRIBUIÇÃO DE ELECTRICIDADE</t>
  </si>
  <si>
    <t>Registo de Águeda na Loja de Cidadão</t>
  </si>
  <si>
    <t>UNIÃO DAS FREGUESIAS DE VALE (SÃO COSME), TELHADO E PORTELA</t>
  </si>
  <si>
    <t>tabuaço</t>
  </si>
  <si>
    <t>35140 - COMÉRCIO DE ELECTRICIDADE</t>
  </si>
  <si>
    <t>Registo de Aguiar da Beira</t>
  </si>
  <si>
    <t>UNIÃO DAS FREGUESIAS DE VILA NOVA DE FAMALICÃO E CALENDÁRIO</t>
  </si>
  <si>
    <t>tarouca</t>
  </si>
  <si>
    <t>35210 - PRODUÇÃO DE GÁS</t>
  </si>
  <si>
    <t>Registo de Alandroal</t>
  </si>
  <si>
    <t>tondela</t>
  </si>
  <si>
    <t>35220 - DISTRIBUIÇÃO DE COMBUSTÍVEIS GASOSOS POR CONDUTAS</t>
  </si>
  <si>
    <t>Registo de Albergaria-a-Velha</t>
  </si>
  <si>
    <t>vilanovadepaiva</t>
  </si>
  <si>
    <t>35230 - COMÉRCIO DE GÁS POR CONDUTAS</t>
  </si>
  <si>
    <t>Registo de Alcácer do Sal</t>
  </si>
  <si>
    <t>VILA NOVA DE FAMALICÃO (FREG.N/CODIFICADA)</t>
  </si>
  <si>
    <t>viseu_freg</t>
  </si>
  <si>
    <t>35301 - PRODUÇÃO E DISTRIBUIÇÃO DE VAPOR, ÁGUA QUENTE E FRIA E AR FRIO POR CONDUTA</t>
  </si>
  <si>
    <t>Registo de Alcanena   </t>
  </si>
  <si>
    <t>vouzela</t>
  </si>
  <si>
    <t>35302 - PRODUÇÃO DE GELO</t>
  </si>
  <si>
    <t>Registo de Alcochete</t>
  </si>
  <si>
    <t>AMARANTE (FREG.N/CODIFICADA)</t>
  </si>
  <si>
    <t>UNIÃO DAS FREGUESIAS DE AMARANTE (SÃO GONÇALO), MADALENA, CEPELOS E GATÃO</t>
  </si>
  <si>
    <t>Tâmega e Sousa</t>
  </si>
  <si>
    <t>36001 - CAPTAÇÃO E TRATAMENTO DE ÁGUA</t>
  </si>
  <si>
    <t>Registo de Alter do Chão</t>
  </si>
  <si>
    <t>36002 - DISTRIBUIÇÃO DE ÁGUA</t>
  </si>
  <si>
    <t>Registo de Alvaiázere na Loja de Cidadão</t>
  </si>
  <si>
    <t>37001 - RECOLHA E DRENAGEM DE ÁGUAS RESIDUAIS</t>
  </si>
  <si>
    <t>Registo de Amares na Loja de Cidadão</t>
  </si>
  <si>
    <t>37002 - TRATAMENTO DE ÁGUAS RESIDUAIS</t>
  </si>
  <si>
    <t>Registo de Aveiro na Loja de Cidadão</t>
  </si>
  <si>
    <t>38111 - RECOLHA DE RESÍDUOS INERTES</t>
  </si>
  <si>
    <t>Registo de Barrancos</t>
  </si>
  <si>
    <t>38112 - RECOLHA DE OUTROS RESÍDUOS NÃO PERIGOSOS</t>
  </si>
  <si>
    <t>Registo de Benfica  </t>
  </si>
  <si>
    <t>38120 - RECOLHA DE RESÍDUOS PERIGOSOS</t>
  </si>
  <si>
    <t>Registo de Braga na Loja de Cidadão</t>
  </si>
  <si>
    <t>38211 - TRATAMENTO E ELIMINAÇÃO DE RESÍDUOS INERTES</t>
  </si>
  <si>
    <t>Registo de Campo Maior na Loja de Cidadão</t>
  </si>
  <si>
    <t>38212 - TRATAMENTO E ELIMINAÇÃO DE OUTROS RESÍDUOS NÃO PERIGOSOS</t>
  </si>
  <si>
    <t>Registo de Castelo Branco na Loja de Cidadão</t>
  </si>
  <si>
    <t>38220 - TRATAMENTO E ELIMINAÇÃO DE RESÍDUOS PERIGOSOS</t>
  </si>
  <si>
    <t>Registo de Coimbra na Loja de Cidadão</t>
  </si>
  <si>
    <t>38311 - DESMANTELAMENTO DE VEÍCULOS AUTOMÓVEIS, EM FIM DE VIDA</t>
  </si>
  <si>
    <t>Registo de Esmoriz na Loja de Cidadão</t>
  </si>
  <si>
    <t>38312 - DESMANTELAMENTO DE EQUIPAMENTOS ELÉCTRICOS E ELECTRÓNICOS, EM FIM DE VIDA</t>
  </si>
  <si>
    <t>Registo de Faro na Loja de Cidadão</t>
  </si>
  <si>
    <t>38313 - DESMANTELAMENTO DE OUTROS EQUIPAMENTOS E BENS, EM FIM DE VIDA</t>
  </si>
  <si>
    <t>Registo de Freixo de Espada à Cinta na Loja de Cidadão</t>
  </si>
  <si>
    <t>38321 - VALORIZAÇÃO DE RESÍDUOS METÁLICOS</t>
  </si>
  <si>
    <t>Registo de Gondomar na Loja de Cidadão </t>
  </si>
  <si>
    <t>38322 - VALORIZAÇÃO DE RESÍDUOS NÃO METÁLICOS</t>
  </si>
  <si>
    <t>Registo de Leiria na Loja de Cidadão</t>
  </si>
  <si>
    <t>39000 - DESCONTAMINAÇÃO E ACTIVIDADES SIMILARES</t>
  </si>
  <si>
    <t>Registo de Lisboa na Loja de Cidadão das Laranjeiras </t>
  </si>
  <si>
    <t>41100 - PROMOÇÃO IMOBILIÁRIA (DESENVOLVIMENTO DE PROJECTOS DE EDIFÍCIOS)</t>
  </si>
  <si>
    <t>Registo de Lisboa na Loja de Cidadão do Saldanha</t>
  </si>
  <si>
    <t>UNIÃO DAS FREGUESIAS DE ABOADELA, SANCHE E VÁRZEA</t>
  </si>
  <si>
    <t>41200 - CONSTRUÇÃO DE EDIFÍCIOS (RESIDENCIAIS E NÃO RESIDENCIAIS)</t>
  </si>
  <si>
    <t>Registo de Mêda na Loja de Cidadão</t>
  </si>
  <si>
    <t>42110 - CONSTRUÇÃO DE ESTRADAS E PISTAS DE AEROPORTOS</t>
  </si>
  <si>
    <t>Registo de Monforte</t>
  </si>
  <si>
    <t>UNIÃO DAS FREGUESIAS DE BUSTELO, CARNEIRO E CARVALHO DE REI</t>
  </si>
  <si>
    <t>42120 - CONSTRUÇÃO DE VIAS FÉRREAS</t>
  </si>
  <si>
    <t>Registo de Montemor-o-Novo</t>
  </si>
  <si>
    <t>UNIÃO DAS FREGUESIAS DE FIGUEIRÓ (SANTIAGO E SANTA CRISTINA)</t>
  </si>
  <si>
    <t>42130 - CONSTRUÇÃO DE PONTES E TÚNEIS</t>
  </si>
  <si>
    <t>Registo de Montijo</t>
  </si>
  <si>
    <t>UNIÃO DAS FREGUESIAS DE FREIXO DE CIMA E DE BAIXO</t>
  </si>
  <si>
    <t>42210 - CONSTRUÇÃO DE REDES DE TRANSPORTE DE ÁGUAS, DE ESGOTOS E DE OUTROS FLUÍDOS</t>
  </si>
  <si>
    <t>Registo de Mora</t>
  </si>
  <si>
    <t>UNIÃO DAS FREGUESIAS DE OLO E CANADELO</t>
  </si>
  <si>
    <t>42220 - CONSTRUÇÃO DE REDES DE TRANSPORTE E DISTRIBUIÇÃO DE ELECTRICIDADE E REDES DE TELECOMUNICAÇÕES</t>
  </si>
  <si>
    <t>Registo de Murça na Loja de Cidadão</t>
  </si>
  <si>
    <t>VILA MEÃ</t>
  </si>
  <si>
    <t>42910 - ENGENHARIA HIDRÁULICA</t>
  </si>
  <si>
    <t>Registo de Odivelas na Loja de Cidadão</t>
  </si>
  <si>
    <t>UNIÃO DAS FREGUESIAS DE VILA GARCIA, ABOIM E CHAPA</t>
  </si>
  <si>
    <t>42990 - CONSTRUÇÃO DE OUTRAS OBRAS DE ENGENHARIA CIVIL, N.E.</t>
  </si>
  <si>
    <t>Registo de Penafiel na Loja de Cidadão</t>
  </si>
  <si>
    <t>43110 - DEMOLIÇÃO</t>
  </si>
  <si>
    <t>Registo de Ponte da Barca na Loja de Cidadão</t>
  </si>
  <si>
    <t>43120 - PREPARAÇÃO DOS LOCAIS DE CONSTRUÇÃO</t>
  </si>
  <si>
    <t>Registo de Povoação</t>
  </si>
  <si>
    <t>BAIÃO (FREG.N/CODIFICADA)</t>
  </si>
  <si>
    <t>UNIÃO DAS FREGUESIAS DE BAIÃO (SANTA LEOCÁDIA) E MESQUINHATA</t>
  </si>
  <si>
    <t>43130 - PERFURAÇÕES E SONDAGENS</t>
  </si>
  <si>
    <t>Registo de Sabrosa</t>
  </si>
  <si>
    <t>43210 - INSTALAÇÃO ELÉCTRICA</t>
  </si>
  <si>
    <t>Registo de Santo Tirso na Loja de Cidadão</t>
  </si>
  <si>
    <t>43221 - INSTALAÇÃO DE CANALIZAÇÕES</t>
  </si>
  <si>
    <t>Registo de São João da Madeira na Loja de Cidadão</t>
  </si>
  <si>
    <t>43222 - INSTALAÇÃO DE CLIMATIZAÇÃO</t>
  </si>
  <si>
    <t>Registo de Sesimbra</t>
  </si>
  <si>
    <t>43290 - OUTRAS INSTALAÇÕES EM CONSTRUÇÕES</t>
  </si>
  <si>
    <t>Registo de Setúbal na Loja de Cidadão       </t>
  </si>
  <si>
    <t>43310 - ESTUCAGEM</t>
  </si>
  <si>
    <t>Registo de Tarouca na Loja de Cidadão  </t>
  </si>
  <si>
    <t>43320 - MONTAGEM DE TRABALHOS DE CARPINTARIA E DE CAIXILHARIA</t>
  </si>
  <si>
    <t>Registo de Valença</t>
  </si>
  <si>
    <t>UNIÃO DAS FREGUESIAS DE ANCEDE E RIBADOURO</t>
  </si>
  <si>
    <t>43330 - REVESTIMENTO DE PAVIMENTOS E DE PAREDES</t>
  </si>
  <si>
    <t>Registo de Vila de Rei na Loja de Cidadão</t>
  </si>
  <si>
    <t>43340 - PINTURA E COLOCAÇÃO DE VIDROS</t>
  </si>
  <si>
    <t>Registo de Vila Nova da Barquinha na Loja de Cidadão</t>
  </si>
  <si>
    <t>UNIÃO DAS FREGUESIAS DE CAMPELO E OVIL</t>
  </si>
  <si>
    <t>43390 - OUTRAS ACTIVIDADES DE ACABAMENTO EM EDIFÍCIOS</t>
  </si>
  <si>
    <t>Registo de Vila Nova de Cerveira</t>
  </si>
  <si>
    <t>UNIÃO DAS FREGUESIAS DE LOIVOS DA RIBEIRA E TRESOURAS</t>
  </si>
  <si>
    <t>43910 - ACTIVIDADES DE COLOCAÇÃO DE COBERTURAS</t>
  </si>
  <si>
    <t>Registo de Vila Nova de Gaia na Loja de Cidadão</t>
  </si>
  <si>
    <t>UNIÃO DAS FREGUESIAS DE TEIXEIRA E TEIXEIRÓ</t>
  </si>
  <si>
    <t>43991 - ALUGUER DE EQUIPAMENTO DE CONSTRUÇÃO E DE DEMOLIÇÃO, COM OPERADOR</t>
  </si>
  <si>
    <t>Registo de Vimioso na Loja de Cidadão</t>
  </si>
  <si>
    <t>UNIÃO DAS FREGUESIAS DE SANTA CRUZ DO DOURO E SÃO TOMÉ DE COVELAS</t>
  </si>
  <si>
    <t>43992 - OUTRAS ACTIVIDADES ESPECIALIZADAS DE CONSTRUÇÃO DIVERSAS, N.E.</t>
  </si>
  <si>
    <t>Registo de Viseu na Loja de Cidadão</t>
  </si>
  <si>
    <t>45110 - COMÉRCIO DE VEÍCULOS AUTOMÓVEIS LIGEIROS</t>
  </si>
  <si>
    <t>Registo do Pinhal Novo na Loja de Cidadão (Lc Palmela)            </t>
  </si>
  <si>
    <t>45190 - COMÉRCIO DE OUTROS VEÍCULOS AUTOMÓVEIS</t>
  </si>
  <si>
    <t>Registo do Porto na Loja de Cidadão            </t>
  </si>
  <si>
    <t>45200 - MANUTENÇÃO E REPARAÇÃO DE VEÍCULOS AUTOMÓVEIS</t>
  </si>
  <si>
    <t>Registo Nacional de Pessoas Colectivas</t>
  </si>
  <si>
    <t>45310 - COMÉRCIO POR GROSSO DE PEÇAS E ACESSÓRIOS PARA VEÍCULOS AUTOMÓVEIS</t>
  </si>
  <si>
    <t>Registo Predial Comercial e Automóvel de Angra do Heroísmo</t>
  </si>
  <si>
    <t>45320 - COMÉRCIO A RETALHO DE PEÇAS E ACESSÓRIOS PARA VEÍCULOS AUTOMÓVEIS</t>
  </si>
  <si>
    <t>Registo Predial Comercial e Automóvel de Ponta Delgada</t>
  </si>
  <si>
    <t>45401 - COMÉRCIO POR GROSSO E A RETALHO DE MOTOCICLOS, DE SUAS PEÇAS E ACESSÓRIOS</t>
  </si>
  <si>
    <t>Registo Predial de Faro</t>
  </si>
  <si>
    <t>CELORICO DE BASTO (FREG.N/CODIFICADA)</t>
  </si>
  <si>
    <t>UNIÃO DAS FREGUESIAS DE CANEDO DE BASTO E CORGO</t>
  </si>
  <si>
    <t>45402 - MANUTENÇÃO E REPARAÇÃO DE MOTOCICLOS, DE SUAS PEÇAS E ACESSÓRIOS</t>
  </si>
  <si>
    <t>Registo Predial de Lisboa           </t>
  </si>
  <si>
    <t>46110 - AGENTES DO COMÉRCIO POR GROSSO DE MATÉRIAS-PRIMAS AGRÍCOLAS E TÊXTEIS, ANIMAIS VIVOS E PRODUTOS SEMI-ACABADOS</t>
  </si>
  <si>
    <t>Registo Predial de Porto          </t>
  </si>
  <si>
    <t>46120 - AGENTES DO COMÉRCIO POR GROSSO DE COMBUSTÍVEIS, MINÉRIOS, METAIS E DE PRODUTOS QUÍMICOS PARA A INDÚSTRIA</t>
  </si>
  <si>
    <t>Registo Predial de Queluz</t>
  </si>
  <si>
    <t>46130 - AGENTES DO COMÉRCIO POR GROSSO DE MADEIRA E MATERIAIS DE CONSTRUÇÃO</t>
  </si>
  <si>
    <t>Registo Predial e Automóvel de Matosinhos</t>
  </si>
  <si>
    <t>46140 - AGENTES DO COMÉRCIO POR GROSSO DE MÁQUINAS, EQUIPAMENTO INDUSTRIAL, EMBARCAÇÕES E AERONAVES</t>
  </si>
  <si>
    <t>Registo Predial e Comercial da Amadora</t>
  </si>
  <si>
    <t>46150 - AGENTES DO COMÉRCIO POR GROSSO DE MOBILIÁRIO, ARTIGOS PARA USO DOMÉSTICO E FERRAGENS</t>
  </si>
  <si>
    <t>Registo Predial e Comercial da Póvoa de Varzim              </t>
  </si>
  <si>
    <t>UNIÃO DAS FREGUESIAS DE BRITELO, GÉMEOS E OURILHE</t>
  </si>
  <si>
    <t>46160 - AGENTES DO COMÉRCIO POR GROSSO DE TÊXTEIS, VESTUÁRIO, CALÇADO E ARTIGOS DE COURO</t>
  </si>
  <si>
    <t>Registo Predial e Comercial de Abrantes</t>
  </si>
  <si>
    <t>UNIÃO DAS FREGUESIAS DE CAÇARILHE E INFESTA</t>
  </si>
  <si>
    <t>46170 - AGENTES DO COMÉRCIO POR GROSSO DE PRODUTOS ALIMENTARES, BEBIDAS E TABACO</t>
  </si>
  <si>
    <t>Registo Predial e Comercial de Águeda</t>
  </si>
  <si>
    <t>46180 - AGENTES ESPECIALIZADOS DO COMÉRCIO POR GROSSO DE OUTROS PRODUTOS</t>
  </si>
  <si>
    <t>Registo Predial e Comercial de Albufeira</t>
  </si>
  <si>
    <t>UNIÃO DAS FREGUESIAS DE CARVALHO E BASTO (SANTA TECLA)</t>
  </si>
  <si>
    <t>46190 - AGENTES DO COMÉRCIO POR GROSSO MISTO SEM PREDOMINÂNCIA</t>
  </si>
  <si>
    <t>Registo Predial e Comercial de Alcobaça              </t>
  </si>
  <si>
    <t>UNIÃO DAS FREGUESIAS DE VEADE, GAGOS E MOLARES</t>
  </si>
  <si>
    <t>46211 - COMÉRCIO POR GROSSO DE ALIMENTOS PARA ANIMAIS</t>
  </si>
  <si>
    <t>Registo Predial e Comercial de Barcelos</t>
  </si>
  <si>
    <t>46212 - COMÉRCIO POR GROSSO DE TABACO EM BRUTO</t>
  </si>
  <si>
    <t>Registo Predial e Comercial de Barreiro</t>
  </si>
  <si>
    <t>46213 - COMÉRCIO POR GROSSO DE CORTIÇA EM BRUTO</t>
  </si>
  <si>
    <t>Registo Predial e Comercial de Beja</t>
  </si>
  <si>
    <t>46214 - COMÉRCIO POR GROSSO DE CEREAIS, SEMENTES, LEGUMINOSAS, OLEAGINOSAS E OUTRAS MATÉRIAS-PRIMAS AGRÍCOLAS</t>
  </si>
  <si>
    <t>Registo Predial e Comercial de Caldas da Rainha</t>
  </si>
  <si>
    <t>46220 - COMÉRCIO POR GROSSO DE FLORES E PLANTAS</t>
  </si>
  <si>
    <t>Registo Predial e Comercial de Castelo Branco </t>
  </si>
  <si>
    <t>46230 - COMÉRCIO POR GROSSO DE ANIMAIS VIVOS</t>
  </si>
  <si>
    <t>Registo Predial e Comercial de Covilhã</t>
  </si>
  <si>
    <t>46240 - COMÉRCIO POR GROSSO DE PELES E COURO</t>
  </si>
  <si>
    <t>Registo Predial e Comercial de Espinho</t>
  </si>
  <si>
    <t>SANTO ISIDORO E LIVRAÇÃO</t>
  </si>
  <si>
    <t>46311 - COMÉRCIO POR GROSSO DE FRUTA E DE PRODUTOS HORTÍCOLAS, EXCEPTO BATATA</t>
  </si>
  <si>
    <t>Registo Predial e Comercial de Esposende     </t>
  </si>
  <si>
    <t>46312 - COMÉRCIO POR GROSSO DE BATATA</t>
  </si>
  <si>
    <t>Registo Predial e Comercial de Estarreja     </t>
  </si>
  <si>
    <t>MARCO DE CANAVESES (FREG.N/CODIFICADA)</t>
  </si>
  <si>
    <t>46320 - COMÉRCIO POR GROSSO DE CARNE E PRODUTOS À BASE DE CARNE</t>
  </si>
  <si>
    <t>Registo Predial e Comercial de Fafe</t>
  </si>
  <si>
    <t>46331 - COMÉRCIO POR GROSSO DE LEITE, SEUS DERIVADOS E OVOS</t>
  </si>
  <si>
    <t>Registo Predial e Comercial de Figueira da Foz </t>
  </si>
  <si>
    <t>PENHA LONGA E PAÇOS DE GAIOLO</t>
  </si>
  <si>
    <t>46332 - COMÉRCIO POR GROSSO DE AZEITE, ÓLEOS E GORDURAS ALIMENTARES</t>
  </si>
  <si>
    <t>Registo Predial e Comercial de Gondomar         </t>
  </si>
  <si>
    <t>SANDE E SÃO LOURENÇO DO DOURO</t>
  </si>
  <si>
    <t>46341 - COMÉRCIO POR GROSSO DE BEBIDAS ALCOÓLICAS</t>
  </si>
  <si>
    <t>Registo Predial e Comercial de Guarda</t>
  </si>
  <si>
    <t>46342 - COMÉRCIO POR GROSSO DE BEBIDAS NÃO ALCOÓLICAS</t>
  </si>
  <si>
    <t>Registo Predial e Comercial de Lagos</t>
  </si>
  <si>
    <t>46350 - COMÉRCIO POR GROSSO DE TABACO</t>
  </si>
  <si>
    <t>Registo Predial e Comercial de Lamego</t>
  </si>
  <si>
    <t>46361 - COMÉRCIO POR GROSSO DE AÇÚCAR</t>
  </si>
  <si>
    <t>Registo Predial e Comercial de Loulé     </t>
  </si>
  <si>
    <t>46362 - COMÉRCIO POR GROSSO DE CHOCOLATE E DE PRODUTOS DE CONFEITARIA</t>
  </si>
  <si>
    <t>Registo Predial e Comercial de Mafra</t>
  </si>
  <si>
    <t>46370 - COMÉRCIO POR GROSSO DE CAFÉ, CHÁ, CACAU E ESPECIARIAS</t>
  </si>
  <si>
    <t>Registo Predial e Comercial de Marco de Canaveses</t>
  </si>
  <si>
    <t>46381 - COMÉRCIO POR GROSSO DE PEIXE, CRUSTÁCEOS E MOLUSCOS</t>
  </si>
  <si>
    <t>Registo Predial e Comercial de Moita</t>
  </si>
  <si>
    <t>46382 - COMÉRCIO POR GROSSO DE OUTROS PRODUTOS ALIMENTARES, N.E.</t>
  </si>
  <si>
    <t>Registo Predial e Comercial de Odivelas</t>
  </si>
  <si>
    <t>46390 - COMÉRCIO POR GROSSO NÃO ESPECIALIZADO DE PRODUTOS ALIMENTARES, BEBIDAS E TABACO</t>
  </si>
  <si>
    <t>Registo Predial e Comercial de Ourém</t>
  </si>
  <si>
    <t>46410 - COMÉRCIO POR GROSSO DE TÊXTEIS</t>
  </si>
  <si>
    <t>Registo Predial e Comercial de Ovar</t>
  </si>
  <si>
    <t>46421 - COMÉRCIO POR GROSSO DE VESTUÁRIO E DE ACESSÓRIOS</t>
  </si>
  <si>
    <t>Registo Predial e Comercial de Palmela</t>
  </si>
  <si>
    <t>RESENDE (FREG.N/CODIFICADA)</t>
  </si>
  <si>
    <t>46422 - COMÉRCIO POR GROSSO DE CALÇADO</t>
  </si>
  <si>
    <t>Registo Predial e Comercial de Pombal</t>
  </si>
  <si>
    <t>46430 - COMÉRCIO POR GROSSO DE ELECTRODOMÉSTICOS, APARELHOS DE RÁDIO E DE TELEVISÃO</t>
  </si>
  <si>
    <t>Registo Predial e Comercial de Ponte de Lima</t>
  </si>
  <si>
    <t>46441 - COMÉRCIO POR GROSSO DE LOUÇAS EM CERÂMICA E EM VIDRO</t>
  </si>
  <si>
    <t>Registo Predial e Comercial de Portalegre</t>
  </si>
  <si>
    <t>46442 - COMÉRCIO POR GROSSO DE PRODUTOS DE LIMPEZA</t>
  </si>
  <si>
    <t>Registo Predial e Comercial de Portimão</t>
  </si>
  <si>
    <t>UNIÃO DAS FREGUESIAS DE ANREADE E SÃO ROMÃO DE AREGOS</t>
  </si>
  <si>
    <t>46450 - COMÉRCIO POR GROSSO DE PERFUMES E DE PRODUTOS DE HIGIENE</t>
  </si>
  <si>
    <t>Registo Predial e Comercial de Santa Maria da Feira</t>
  </si>
  <si>
    <t>UNIÃO DAS FREGUESIAS DE FELGUEIRAS E FEIRÃO</t>
  </si>
  <si>
    <t>46460 - COMÉRCIO POR GROSSO DE PRODUTOS FARMACÊUTICOS</t>
  </si>
  <si>
    <t>Registo Predial e Comercial de Santarém</t>
  </si>
  <si>
    <t>UNIÃO DAS FREGUESIAS DE FREIGIL E MIOMÃES</t>
  </si>
  <si>
    <t>46470 - COMÉRCIO POR GROSSO DE MÓVEIS PARA USO DOMÉSTICO, CARPETES, TAPETES E ARTIGOS DE ILUMINAÇÃO</t>
  </si>
  <si>
    <t>Registo Predial e Comercial de Santo Tirso</t>
  </si>
  <si>
    <t>UNIÃO DAS FREGUESIAS DE OVADAS E PANCHORRA</t>
  </si>
  <si>
    <t>46480 - COMÉRCIO POR GROSSO DE RELÓGIOS E DE ARTIGOS DE OURIVESARIA E JOALHARIA</t>
  </si>
  <si>
    <t>Registo Predial e Comercial de Silves    </t>
  </si>
  <si>
    <t>MATOSINHOS (FREG.N/CODIFICADA)</t>
  </si>
  <si>
    <t>UNIÃO DAS FREGUESIAS DE MATOSINHOS E LEÇA DA PALMEIRA</t>
  </si>
  <si>
    <t>Área Metropolitana do Porto</t>
  </si>
  <si>
    <t>46491 - COMÉRCIO POR GROSSO DE ARTIGOS DE PAPELARIA</t>
  </si>
  <si>
    <t>Registo Predial e Comercial de Tomar   </t>
  </si>
  <si>
    <t>UNIÃO DAS FREGUESIAS DE CUSTÓIAS, LEÇA DO BALIO E GUIFÕES</t>
  </si>
  <si>
    <t>46492 - COMÉRCIO POR GROSSO DE LIVROS, REVISTAS E JORNAIS</t>
  </si>
  <si>
    <t>Registo Predial e Comercial de Tondela</t>
  </si>
  <si>
    <t>46493 - COMÉRCIO POR GROSSO DE BRINQUEDOS, JOGOS E ARTIGOS DE DESPORTO</t>
  </si>
  <si>
    <t>Registo Predial e Comercial de Torres Novas     </t>
  </si>
  <si>
    <t>UNIÃO DAS FREGUESIAS DE PERAFITA, LAVRA E SANTA CRUZ DO BISPO</t>
  </si>
  <si>
    <t>46494 - OUTRO COMÉRCIO POR GROSSO DE BENS DE CONSUMO, N.E.</t>
  </si>
  <si>
    <t>Registo Predial e Comercial de Torres Vedras    </t>
  </si>
  <si>
    <t>UNIÃO DAS FREGUESIAS DE SÃO MAMEDE DE INFESTA E SENHORA DA HORA</t>
  </si>
  <si>
    <t>46510 - COMÉRCIO POR GROSSO DE COMPUTADORES, EQUIPAMENTOS PERIFÉRICOS E PROGRAMAS INFORMÁTICOS</t>
  </si>
  <si>
    <t>Registo Predial e Comercial de Viana do Castelo</t>
  </si>
  <si>
    <t>CASTELO DE PAIVA (FREG.N/CODIFICADA)</t>
  </si>
  <si>
    <t>UNIÃO DAS FREGUESIAS DE RAIVA, PEDORIDO E PARAÍSO</t>
  </si>
  <si>
    <t>46520 - COMÉRCIO POR GROSSO DE EQUIPAMENTOS ELECTRÓNICOS, DE TELECOMUNICAÇÕES E SUAS PARTES</t>
  </si>
  <si>
    <t>Registo Predial e Comercial de Vila do Conde</t>
  </si>
  <si>
    <t>46610 - COMÉRCIO POR GROSSO DE MÁQUINAS E EQUIPAMENTOS, AGRÍCOLAS</t>
  </si>
  <si>
    <t>Registo Predial e Comercial de Vila Nova de Famalicão</t>
  </si>
  <si>
    <t>46620 - COMÉRCIO POR GROSSO DE MÁQUINAS-FERRAMENTAS</t>
  </si>
  <si>
    <t>Registo Predial e Comercial de Vila Real</t>
  </si>
  <si>
    <t>46630 - COMÉRCIO POR GROSSO DE MÁQUINAS PARA A INDÚSTRIA EXTRACTIVA, CONSTRUÇÃO E ENGENHARIA CIVIL</t>
  </si>
  <si>
    <t>Registo Predial e Comercial de Vila Verde</t>
  </si>
  <si>
    <t>46640 - COMÉRCIO POR GROSSO DE MÁQUINAS PARA A INDÚSTRIA TÊXTIL, MÁQUINAS DE COSTURA E DE TRICOTAR</t>
  </si>
  <si>
    <t>Registo Predial e Comercial de Viseu</t>
  </si>
  <si>
    <t>46650 - COMÉRCIO POR GROSSO DE MOBILIÁRIO DE ESCRITÓRIO</t>
  </si>
  <si>
    <t>Registo Predial e Comercial do Seixal</t>
  </si>
  <si>
    <t>UNIÃO DAS FREGUESIAS DE SOBRADO E BAIRROS</t>
  </si>
  <si>
    <t>46660 - COMÉRCIO POR GROSSO DE OUTRAS MÁQUINAS E MATERIAL DE ESCRITÓRIO</t>
  </si>
  <si>
    <t>Registo Predial e Comercial e Automóvel de Chaves     </t>
  </si>
  <si>
    <t>46690 - COMÉRCIO POR GROSSO DE OUTRAS MÁQUINAS E EQUIPAMENTOS</t>
  </si>
  <si>
    <t>Registo Predial e Comercial de Olhão</t>
  </si>
  <si>
    <t>CINFÃES (FREG.N/CODIFICADA)</t>
  </si>
  <si>
    <t>46711 - COMÉRCIO POR GROSSO DE PRODUTOS PETROLÍFEROS</t>
  </si>
  <si>
    <t>Registo Predial e Comercial de Aveiro</t>
  </si>
  <si>
    <t>46712 - COMÉRCIO POR GROSSO DE COMBUSTÍVEIS SÓLIDOS, LÍQUIDOS E GASOSOS, NÃO DERIVADOS DO PETRÓLEO</t>
  </si>
  <si>
    <t>Registo de Felgueiras na Loja de Cidadão  </t>
  </si>
  <si>
    <t>46720 - COMÉRCIO POR GROSSO DE MINÉRIOS E DE METAIS</t>
  </si>
  <si>
    <t>Registo de Gavião     </t>
  </si>
  <si>
    <t>46731 - COMÉRCIO POR GROSSO DE MADEIRA EM BRUTO E DE PRODUTOS DERIVADOS</t>
  </si>
  <si>
    <t>Registo de Guimarães  </t>
  </si>
  <si>
    <t>46732 - COMÉRCIO POR GROSSO DE MATERIAIS DE CONSTRUÇÃO (EXCEPTO MADEIRA) E EQUIPAMENTO SANITÁRIO</t>
  </si>
  <si>
    <t>Registo de Lisboa na Fontes Pereira de Melo        </t>
  </si>
  <si>
    <t>46740 - COMÉRCIO POR GROSSO DE FERRAGENS, FERRAMENTAS MANUAIS E ARTIGOS PARA CANALIZAÇÕES E AQUECIMENTO</t>
  </si>
  <si>
    <t>Registo de Lisboa no Campus de Justiça - Ed. L (Parque das Nações)</t>
  </si>
  <si>
    <t>46750 - COMÉRCIO POR GROSSO DE PRODUTOS QUÍMICOS</t>
  </si>
  <si>
    <t>Registos Centrais de Lisboa        </t>
  </si>
  <si>
    <t>46761 - COMÉRCIO POR GROSSO DE FIBRAS TÊXTEIS NATURAIS, ARTIFICIAIS E SINTÉTICAS</t>
  </si>
  <si>
    <t>Serviços de Registo da Região Autónoma da Madeira</t>
  </si>
  <si>
    <t>46762 - COMÉRCIO POR GROSSO DE OUTROS BENS INTERMÉDIOS, N.E.</t>
  </si>
  <si>
    <t>Soluções Integradas de Registo (SIR) </t>
  </si>
  <si>
    <t>46771 - COMÉRCIO POR GROSSO DE SUCATAS E DE DESPERDÍCIOS METÁLICOS</t>
  </si>
  <si>
    <t>46772 - COMÉRCIO POR GROSSO DE DESPERDÍCIOS TÊXTEIS, DE CARTÃO E PAPÉIS VELHOS</t>
  </si>
  <si>
    <t>46773 - COMÉRCIO POR GROSSO DE DESPERDÍCIOS DE MATERIAIS, N.E.</t>
  </si>
  <si>
    <t>46900 - COMÉRCIO POR GROSSO NÃO ESPECIALIZADO</t>
  </si>
  <si>
    <t>UNIÃO DAS FREGUESIAS DE ALHÕES, BUSTELO, GRALHEIRA E RAMIRES</t>
  </si>
  <si>
    <t>47111 - COMÉRCIO A RETALHO EM SUPERMERCADOS E HIPERMERCADOS</t>
  </si>
  <si>
    <t>47112 - COMÉRCIO A RETALHO EM OUTROS ESTABELECIMENTOS NÃO ESPECIALIZADOS, COM PREDOMINÂNCIA DE PRODUTOS ALIMENTARES, BEBIDAS OU TABACO</t>
  </si>
  <si>
    <t>47191 - COMÉRCIO A RETALHO NÃO ESPECIALIZADO, SEM PREDOMINÂNCIA DE PRODUTOS ALIMENTARES, BEBIDAS OU TABACO, EM GRANDES ARMAZÉNS E SIMILARES</t>
  </si>
  <si>
    <t>47192 - COMÉRCIO A RETALHO EM OUTROS ESTABELECIMENTOS NÃO ESPECIALIZADOS, SEM PREDOMINÂNCIA DE PRODUTOS ALIMENTARES, BEBIDAS OU TABACO</t>
  </si>
  <si>
    <t>LOUSADA (FREG.N/CODIFICADA)</t>
  </si>
  <si>
    <t>UNIÃO DAS FREGUESIAS DE CERNADELO E LOUSADA (SÃO MIGUEL E SANTA MARGARIDA)</t>
  </si>
  <si>
    <t>47210 - COMÉRCIO A RETALHO DE FRUTAS E PRODUTOS HORTÍCOLAS, EM ESTABELECIMENTOS ESPECIALIZADOS</t>
  </si>
  <si>
    <t>47220 - COMÉRCIO A RETALHO DE CARNE E PRODUTOS À BASE DE CARNE, EM ESTABELECIMENTOS ESPECIALIZADOS</t>
  </si>
  <si>
    <t>47230 - COMÉRCIO A RETALHO DE PEIXE, CRUSTÁCEOS E MOLUSCOS, EM ESTABELECIMENTOS ESPECIALIZADOS</t>
  </si>
  <si>
    <t>47240 - COMÉRCIO A RETALHO DE PÃO, DE PRODUTOS DE PASTELARIA E DE CONFEITARIA, EM ESTABELECIMENTOS ESPECIALIZADOS</t>
  </si>
  <si>
    <t>47250 - COMÉRCIO A RETALHO DE BEBIDAS, EM ESTABELECIMENTOS ESPECIALIZADOS</t>
  </si>
  <si>
    <t>47260 - COMÉRCIO A RETALHO DE TABACO, EM ESTABELECIMENTOS ESPECIALIZADOS</t>
  </si>
  <si>
    <t>47291 - COMÉRCIO A RETALHO DE LEITE E DE DERIVADOS, EM ESTABELECIMENTOS ESPECIALIZADOS</t>
  </si>
  <si>
    <t>UNIÃO DAS FREGUESIAS DE CRISTELOS, BOIM E ORDEM</t>
  </si>
  <si>
    <t>47292 - COMÉRCIO A RETALHO DE PRODUTOS ALIMENTARES, NATURAIS E DIETÉTICOS, EM ESTABELECIMENTOS ESPECIALIZADOS</t>
  </si>
  <si>
    <t>UNIÃO DAS FREGUESIAS DE FIGUEIRAS E COVAS</t>
  </si>
  <si>
    <t>47293 - OUTRO COMÉRCIO A RETALHO DE PRODUTOS ALIMENTARES, EM ESTABELECIMENTOS ESPECIALIZADOS, N.E.</t>
  </si>
  <si>
    <t>UNIÃO DAS FREGUESIAS DE LUSTOSA E BARROSAS (SANTO ESTÊVÃO)</t>
  </si>
  <si>
    <t>47300 - COMÉRCIO A RETALHO DE COMBUSTÍVEL PARA VEÍCULOS A MOTOR, EM ESTABELECIMENTOS ESPECIALIZADOS</t>
  </si>
  <si>
    <t>UNIÃO DAS FREGUESIAS DE NESPEREIRA E CASAIS</t>
  </si>
  <si>
    <t>47410 - COMÉRCIO A RETALHO DE COMPUTADORES, UNIDADES PERIFÉRICAS E PROGRAMAS INFORMÁTICOS, EM ESTABELECIMENTOS ESPECIALIZADOS</t>
  </si>
  <si>
    <t>UNIÃO DAS FREGUESIAS DE SILVARES, PIAS, NOGUEIRA E ALVARENGA</t>
  </si>
  <si>
    <t>47420 - COMÉRCIO A RETALHO DE EQUIPAMENTO DE TELECOMUNICAÇÕES, EM ESTABELECIMENTOS ESPECIALIZADOS</t>
  </si>
  <si>
    <t>47430 - COMÉRCIO A RETALHO DE EQUIPAMENTO AUDIOVISUAL, EM ESTABELECIMENTOS ESPECIALIZADOS</t>
  </si>
  <si>
    <t>47510 - COMÉRCIO A RETALHO DE TÊXTEIS, EM ESTABELECIMENTOS ESPECIALIZADOS</t>
  </si>
  <si>
    <t>47521 - COMÉRCIO A RETALHO DE FERRAGENS E DE VIDRO PLANO, EM ESTABELECIMENTOS ESPECIALIZADOS</t>
  </si>
  <si>
    <t>47522 - COMÉRCIO A RETALHO DE TINTAS, VERNIZES E PRODUTOS SIMILARES, EM ESTABELECIMENTOS ESPECIALIZADOS</t>
  </si>
  <si>
    <t>47523 - COMÉRCIO A RETALHO DE MATERIAL DE BRICOLAGE, EQUIPAMENTO SANITÁRIO, LADRILHOS E MATERIAIS SIMILARES, EM ESTABELECIMENTOS ESPECIALIZADOS</t>
  </si>
  <si>
    <t>47530 - COMÉRCIO A RETALHO DE CARPETES, TAPETES, CORTINADOS E REVESTIMENTOS PARA PAREDES E PAVIMENTOS, EM ESTABELECIMENTOS ESPECIALIZADOS</t>
  </si>
  <si>
    <t>47540 - COMÉRCIO A RETALHO DE ELECTRODOMÉSTICOS, EM ESTABELECIMENTOS ESPECIALIZADOS</t>
  </si>
  <si>
    <t>47591 - COMÉRCIO A RETALHO DE MOBILIÁRIO E ARTIGOS DE ILUMINAÇÃO, EM ESTABELECIMENTOS ESPECIALIZADOS</t>
  </si>
  <si>
    <t>47592 - COMÉRCIO A RETALHO DE LOUÇAS, CUTELARIA E DE OUTROS ARTIGOS SIMILARES PARA USO DOMÉSTICO, EM ESTABELECIMENTOS ESPECIALIZADOS</t>
  </si>
  <si>
    <t>PAÇOS DE FERREIRA (FREG.N/CODIFICADA)</t>
  </si>
  <si>
    <t>47593 - COMÉRCIO A RETALHO DE OUTROS ARTIGOS PARA O LAR, N.E., EM ESTABELECIMENTOS ESPECIALIZADOS</t>
  </si>
  <si>
    <t>47610 - COMÉRCIO A RETALHO DE LIVROS, EM ESTABELECIMENTOS ESPECIALIZADOS</t>
  </si>
  <si>
    <t>47620 - COMÉRCIO A RETALHO DE JORNAIS, REVISTAS E ARTIGOS DE PAPELARIA, EM ESTABELECIMENTOS ESPECIALIZADOS</t>
  </si>
  <si>
    <t>47630 - COMÉRCIO A RETALHO DE DISCOS, CD, DVD, CASSETES E SIMILARES, EM ESTABELECIMENTOS ESPECIALIZADOS</t>
  </si>
  <si>
    <t>47640 - COMÉRCIO A RETALHO DE ARTIGOS DE DESPORTO, DE CAMPISMO E LAZER, EM ESTABELECIMENTOS ESPECIALIZADOS</t>
  </si>
  <si>
    <t>47650 - COMÉRCIO A RETALHO DE JOGOS E BRINQUEDOS, EM ESTABELECIMENTOS ESPECIALIZADOS</t>
  </si>
  <si>
    <t>47711 - COMÉRCIO A RETALHO DE VESTUÁRIO PARA ADULTOS, EM ESTABELECIMENTOS ESPECIALIZADOS</t>
  </si>
  <si>
    <t>47712 - COMÉRCIO A RETALHO DE VESTUÁRIO PARA BEBÉS E CRIANÇAS, EM ESTABELECIMENTOS ESPECIALIZADOS</t>
  </si>
  <si>
    <t>47721 - COMÉRCIO A RETALHO DE CALÇADO, EM ESTABELECIMENTOS ESPECIALIZADOS</t>
  </si>
  <si>
    <t>47722 - COMÉRCIO A RETALHO DE MARROQUINARIA E ARTIGOS DE VIAGEM, EM ESTABELECIMENTOS ESPECIALIZADOS</t>
  </si>
  <si>
    <t>47730 - COMÉRCIO A RETALHO DE PRODUTOS FARMACÊUTICOS, EM ESTABELECIMENTOS ESPECIALIZADOS</t>
  </si>
  <si>
    <t>47740 - COMÉRCIO A RETALHO DE PRODUTOS MÉDICOS E ORTOPÉDICOS, EM ESTABELECIMENTOS ESPECIALIZADOS</t>
  </si>
  <si>
    <t>47750 - COMÉRCIO A RETALHO DE PRODUTOS COSMÉTICOS E DE HIGIENE, EM ESTABELECIMENTOS ESPECIALIZADOS</t>
  </si>
  <si>
    <t>47761 - COMÉRCIO A RETALHO DE FLORES, PLANTAS, SEMENTES E FERTILIZANTES, EM ESTABELECIMENTOS ESPECIALIZADOS</t>
  </si>
  <si>
    <t>47762 - COMÉRCIO A RETALHO DE ANIMAIS DE COMPANHIA E RESPECTIVOS ALIMENTOS, EM ESTABELECIMENTOS ESPECIALIZADOS</t>
  </si>
  <si>
    <t>47770 - COMÉRCIO A RETALHO DE RELÓGIOS E DE ARTIGOS DE OURIVESARIA E JOALHARIA, EM ESTABELECIMENTOS ESPECIALIZADOS</t>
  </si>
  <si>
    <t>47781 - COMÉRCIO A RETALHO DE MÁQUINAS E DE OUTRO MATERIAL DE ESCRITÓRIO, EM ESTABELECIMENTOS ESPECIALIZADOS</t>
  </si>
  <si>
    <t>47782 - COMÉRCIO A RETALHO DE MATERIAL ÓPTICO, FOTOGRÁFICO, CINEMATOGRÁFICO E DE INSTRUMENTOS DE PRECISÃO, EM ESTABELECIMENTOS ESPECIALIZADOS</t>
  </si>
  <si>
    <t>47783 - COMÉRCIO A RETALHO DE COMBUSTÍVEIS PARA USO DOMÉSTICO, EM ESTABELECIMENTOS ESPECIALIZADOS</t>
  </si>
  <si>
    <t>47784 - COMÉRCIO A RETALHO DE OUTROS PRODUTOS NOVOS, EM ESTABELECIMENTOS ESPECIALIZADOS, N.E.</t>
  </si>
  <si>
    <t>47790 - COMÉRCIO A RETALHO DE ARTIGOS EM SEGUNDA MÃO, EM ESTABELECIMENTOS ESPECIALIZADOS</t>
  </si>
  <si>
    <t>47810 - COMÉRCIO A RETALHO EM BANCAS, FEIRAS E UNIDADES MÓVEIS DE VENDA, DE PRODUTOS ALIMENTARES, BEBIDAS E TABACO</t>
  </si>
  <si>
    <t>47820 - COMÉRCIO A RETALHO EM BANCAS, FEIRAS E UNIDADES MÓVEIS DE VENDA, DE TÊXTEIS, VESTUÁRIO, CALÇADO, MALAS E SIMILARES</t>
  </si>
  <si>
    <t>47890 - COMÉRCIO A RETALHO EM BANCAS, FEIRAS E UNIDADES MÓVEIS DE VENDA, DE OUTROS PRODUTOS</t>
  </si>
  <si>
    <t>PENAFIEL (FREG.N/CODIFICADA)</t>
  </si>
  <si>
    <t>47910 - COMÉRCIO A RETALHO POR CORRESPONDÊNCIA OU VIA INTERNET</t>
  </si>
  <si>
    <t>47990 - COMÉRCIO A RETALHO POR OUTROS MÉTODOS, NÃO EFECTUADO EM ESTABELECIMENTOS, BANCAS, FEIRAS OU UNIDADES MÓVEIS DE VENDA</t>
  </si>
  <si>
    <t>49100 - TRANSPORTE INTERURBANO DE PASSAGEIROS POR CAMINHO-DE-FERRO</t>
  </si>
  <si>
    <t>49200 - TRANSPORTE DE MERCADORIAS POR CAMINHOS-DE-FERRO</t>
  </si>
  <si>
    <t>49310 - TRANSPORTES TERRESTRES, URBANOS E SUBURBANOS, DE PASSAGEIROS</t>
  </si>
  <si>
    <t>49320 - TRANSPORTE OCASIONAL DE PASSAGEIROS EM VEÍCULOS LIGEIROS</t>
  </si>
  <si>
    <t>49391 - TRANSPORTE INTERURBANO EM AUTOCARROS</t>
  </si>
  <si>
    <t>49392 - OUTROS TRANSPORTES TERRESTRES DE PASSAGEIROS DIVERSOS, N.E</t>
  </si>
  <si>
    <t>49410 - TRANSPORTES RODOVIÁRIOS DE MERCADORIAS</t>
  </si>
  <si>
    <t>49420 - ACTIVIDADES DE MUDANÇAS, POR VIA RODOVIÁRIA</t>
  </si>
  <si>
    <t>Serviço do Emprego do Porto</t>
  </si>
  <si>
    <t xml:space="preserve">49500 - TRANSPORTES POR OLEODUTOS OU GASODUTOS </t>
  </si>
  <si>
    <t>50101 - TRANSPORTES MARÍTIMOS NÃO COSTEIROS DE PASSAGEIROS</t>
  </si>
  <si>
    <t>50102 - TRANSPORTES COSTEIROS E LOCAIS DE PASSAGEIROS</t>
  </si>
  <si>
    <t>PORTO (FREG.N/CODIFICADA)</t>
  </si>
  <si>
    <t>UNIÃO DAS FREGUESIAS DE CEDOFEITA, SANTO ILDEFONSO, SÉ, MIRAGAIA, SÃO NICOLAU E VITÓRIA</t>
  </si>
  <si>
    <t xml:space="preserve">50200 - TRANSPORTES MARÍTIMOS DE MERCADORIAS </t>
  </si>
  <si>
    <t xml:space="preserve">50300 - TRANSPORTES DE PASSAGEIROS POR VIAS NAVEGÁVEIS INTERIORES </t>
  </si>
  <si>
    <t>50400 - TRANSPORTES DE MERCADORIAS POR VIAS NAVEGÁVEIS INTERIORES</t>
  </si>
  <si>
    <t>UNIÃO DAS FREGUESIAS DE ALDOAR, FOZ DO DOURO E NEVOGILDE</t>
  </si>
  <si>
    <t>51100 - TRANSPORTES AÉREOS DE PASSAGEIROS</t>
  </si>
  <si>
    <t>UNIÃO DAS FREGUESIAS DE LORDELO DO OURO E MASSARELOS</t>
  </si>
  <si>
    <t>Serviço de Emprego de Porto</t>
  </si>
  <si>
    <t>51210 - TRANSPORTES AÉREOS DE MERCADORIAS</t>
  </si>
  <si>
    <t>Serviço de Emprego de Póvoa de Varzim/Vila do Conde</t>
  </si>
  <si>
    <t>51220 - TRANSPORTES ESPACIAIS</t>
  </si>
  <si>
    <t>52101 - ARMAZENAGEM FRIGORÍFICA</t>
  </si>
  <si>
    <t>52102 - ARMAZENAGEM NÃO FRIGORÍFICA</t>
  </si>
  <si>
    <t>PÓVOA DE VARZIM (FREG.N/CODIFICADA)</t>
  </si>
  <si>
    <t>UNIÃO DAS FREGUESIAS DA PÓVOA DE VARZIM, BEIRIZ E ARGIVAI</t>
  </si>
  <si>
    <t>52211 - GESTÃO DE INFRA-ESTRUTURAS DOS TRANSPORTES TERRESTRES</t>
  </si>
  <si>
    <t>52212 - ASSISTÊNCIA A VEÍCULOS NA ESTRADA</t>
  </si>
  <si>
    <t>52213 - OUTRAS ACTIVIDADES AUXILIARES DOS TRANSPORTES TERRESTRES</t>
  </si>
  <si>
    <t>UNIÃO DAS FREGUESIAS DE AGUÇADOURA E NAVAIS</t>
  </si>
  <si>
    <t>52220 - ACTIVIDADES AUXILIARES DOS TRANSPORTES POR ÁGUA</t>
  </si>
  <si>
    <t>UNIÃO DAS FREGUESIAS DE AVER-O-MAR, AMORIM E TERROSO</t>
  </si>
  <si>
    <t>52230 - ACTIVIDADES AUXILIARES DOS TRANSPORTES AÉREOS</t>
  </si>
  <si>
    <t>52240 - MANUSEAMENTO DE CARGA</t>
  </si>
  <si>
    <t>52291 - ORGANIZAÇÃO DO TRANSPORTE</t>
  </si>
  <si>
    <t>52292 - AGENTES ADUANEIROS E SIMILARES DE APOIO AO TRANSPORTE</t>
  </si>
  <si>
    <t>53100 - ACTIVIDADES POSTAIS SUJEITAS A OBRIGAÇÕES DO SERVIÇO UNIVERSAL</t>
  </si>
  <si>
    <t>53200 - OUTRAS ACTIVIDADES POSTAIS E DE COURIER</t>
  </si>
  <si>
    <t>55111 - HOTÉIS COM RESTAURANTE</t>
  </si>
  <si>
    <t>55112 - PENSÕES COM RESTAURANTE</t>
  </si>
  <si>
    <t>55113 - ESTALAGENS COM RESTAURANTE</t>
  </si>
  <si>
    <t>55114 - POUSADAS COM RESTAURANTE</t>
  </si>
  <si>
    <t>55115 - MOTÉIS COM RESTAURANTE</t>
  </si>
  <si>
    <t>55116 - HOTÉIS-APARTAMENTOS COM RESTAURANTE</t>
  </si>
  <si>
    <t>UNIÃO DAS FREGUESIAS DE BAGUNTE, FERREIRÓ, OUTEIRO MAIOR E PARADA</t>
  </si>
  <si>
    <t>55117 - ALDEAMENTOS TURÍSTICOS COM RESTAURANTE</t>
  </si>
  <si>
    <t>UNIÃO DAS FREGUESIAS DE FORNELO E VAIRÃO</t>
  </si>
  <si>
    <t>55118 - APARTAMENTOS TURÍSTICOS COM RESTAURANTE</t>
  </si>
  <si>
    <t>UNIÃO DAS FREGUESIAS DE MALTA E CANIDELO</t>
  </si>
  <si>
    <t>55119 - OUTROS ESTABELECIMENTOS HOTELEIROS COM RESTAURANTE</t>
  </si>
  <si>
    <t>UNIÃO DAS FREGUESIAS DE RETORTA E TOUGUES</t>
  </si>
  <si>
    <t>55121 - HOTÉIS SEM RESTAURANTE</t>
  </si>
  <si>
    <t>UNIÃO DAS FREGUESIAS DE RIO MAU E ARCOS</t>
  </si>
  <si>
    <t>55122 - PENSÕES SEM RESTAURANTE</t>
  </si>
  <si>
    <t>UNIÃO DAS FREGUESIAS DE TOUGUINHA E TOUGUINHÓ</t>
  </si>
  <si>
    <t>55123 - APARTAMENTOS TURÍSTICOS SEM RESTAURANTE</t>
  </si>
  <si>
    <t>UNIÃO DAS FREGUESIAS DE VILAR E MOSTEIRÓ</t>
  </si>
  <si>
    <t>55124 - OUTROS ESTABELECIMENTOS HOTELEIROS SEM RESTAURANTE</t>
  </si>
  <si>
    <t>55201 - ALOJAMENTO MOBILADO PARA TURISTAS</t>
  </si>
  <si>
    <t>55202 - TURISMO NO ESPAÇO RURAL</t>
  </si>
  <si>
    <t>VILA DO CONDE (FREG.N/CODIFICADA)</t>
  </si>
  <si>
    <t xml:space="preserve">55203 - COLÓNIAS E CAMPOS DE FÉRIAS </t>
  </si>
  <si>
    <t xml:space="preserve">55204 - OUTROS LOCAIS DE ALOJAMENTO DE CURTA DURAÇÃO </t>
  </si>
  <si>
    <t>55300 - PARQUES DE CAMPISMO E DE CARAVANISMO</t>
  </si>
  <si>
    <t>55900 - OUTROS LOCAIS DE ALOJAMENTO</t>
  </si>
  <si>
    <t>56101 - RESTAURANTES TIPO TRADICIONAL</t>
  </si>
  <si>
    <t>56102 - RESTAURANTES COM LUGARES AO BALCÃO</t>
  </si>
  <si>
    <t xml:space="preserve">56103 - RESTAURANTES SEM SERVIÇO DE MESA </t>
  </si>
  <si>
    <t>56104 - RESTAURANTES TÍPICOS</t>
  </si>
  <si>
    <t>56105 - RESTAURANTES COM ESPAÇO DE DANÇA</t>
  </si>
  <si>
    <t>56106 - CONFECÇÃO DE REFEIÇÕES PRONTAS A LEVAR PARA CASA</t>
  </si>
  <si>
    <t>SANTO TIRSO (FREG.N/CODIFICADA)</t>
  </si>
  <si>
    <t>UNIÃO DAS FREGUESIAS DE SANTO TIRSO, COUTO (SANTA CRISTINA E SÃO MIGUEL) E BURGÃES</t>
  </si>
  <si>
    <t>56107 - RESTAURANTES, N.E. (INCLUI ACTIVIDADES DE RESTAURAÇÃO EM MEIOS MÓVEIS)</t>
  </si>
  <si>
    <t>UNIÃO DAS FREGUESIAS DE AREIAS, SEQUEIRÓ, LAMA E PALMEIRA</t>
  </si>
  <si>
    <t>56210 - FORNECIMENTO DE REFEIÇÕES PARA EVENTOS</t>
  </si>
  <si>
    <t xml:space="preserve">U.F. DE CAMPO </t>
  </si>
  <si>
    <t>56290 - OUTRAS ACTIVIDADES DE SERVIÇO DE REFEIÇÕES</t>
  </si>
  <si>
    <t>UNIÃO DAS FREGUESIAS DE CARREIRA E REFOJOS DE RIBA DE AVE</t>
  </si>
  <si>
    <t>56301 - CAFÉS</t>
  </si>
  <si>
    <t>UNIÃO DAS FREGUESIAS DE LAMELAS E GUIMAREI</t>
  </si>
  <si>
    <t>56302 - BARES</t>
  </si>
  <si>
    <t>56303 - PASTELARIAS E CASAS DE CHÁ</t>
  </si>
  <si>
    <t>56304 - OUTROS ESTABELECIMENTOS DE BEBIDAS SEM ESPECTÁCULO</t>
  </si>
  <si>
    <t xml:space="preserve">56305 - ESTABELECIMENTOS DE BEBIDAS COM ESPAÇO DE DANÇA </t>
  </si>
  <si>
    <t>58110 - EDIÇÃO DE LIVROS</t>
  </si>
  <si>
    <t>TROFA (FREG.N/CODIFICADA)</t>
  </si>
  <si>
    <t>UNIÃO DAS FREGUESIAS DE CORONADO (SÃO ROMÃO E SÃO MAMEDE)</t>
  </si>
  <si>
    <t>58120 - EDIÇÃO DE LISTAS DESTINADAS A CONSULTA</t>
  </si>
  <si>
    <t>UNIÃO DAS FREGUESIAS DE ALVARELHOS E GUIDÕES</t>
  </si>
  <si>
    <t>58130 - EDIÇÃO DE JORNAIS</t>
  </si>
  <si>
    <t>UNIÃO DAS FREGUESIAS DE BOUGADO (SÃO MARTINHO E SANTIAGO)</t>
  </si>
  <si>
    <t>58140 - EDIÇÃO DE REVISTAS E DE OUTRAS PUBLICAÇÕES PERIÓDICAS</t>
  </si>
  <si>
    <t>58190 - OUTRAS ACTIVIDADES DE EDIÇÃO</t>
  </si>
  <si>
    <t>Serviço de Emprego deF Vila Nova de Gaia</t>
  </si>
  <si>
    <t>58210 - EDIÇÃO DE JOGOS DE COMPUTADOR</t>
  </si>
  <si>
    <t>ESPINHO (FREG.N/CODIFICADA)</t>
  </si>
  <si>
    <t>58290 - EDIÇÃO DE OUTROS PROGRAMAS INFORMÁTICOS</t>
  </si>
  <si>
    <t>59110 - PRODUÇÃO DE FILMES, DE VÍDEOS E DE PROGRAMAS DE TELEVISÃO</t>
  </si>
  <si>
    <t>59120 - ACTIVIDADES TÉCNICAS DE PÓS-PRODUÇÃO PARA FILMES, VÍDEOS E PROGRAMAS DE TELEVISÃO</t>
  </si>
  <si>
    <t>UNIÃO DAS FREGUESIAS DE ANTA E GUETIM</t>
  </si>
  <si>
    <t>59130 - DISTRIBUIÇÃO DE FILMES, DE VÍDEOS E DE PROGRAMAS DE TELEVISÃO</t>
  </si>
  <si>
    <t>59140 - PROJECÇÃO DE FILMES E DE VÍDEOS</t>
  </si>
  <si>
    <t>59200 - ACTIVIDADES DE GRAVAÇÃO DE SOM E EDIÇÃO DE MÚSICA</t>
  </si>
  <si>
    <t>60100 - ACTIVIDADES DE RÁDIO</t>
  </si>
  <si>
    <t>60200 - ACTIVIDADES DE TELEVISÃO</t>
  </si>
  <si>
    <t>61100 - ACTIVIDADES DE TELECOMUNICAÇÕES POR FIO</t>
  </si>
  <si>
    <t>61200 - ACTIVIDADES DE TELECOMUNICAÇÕES SEM FIO</t>
  </si>
  <si>
    <t>61300 - ACTIVIDADES DE TELECOMUNICAÇÕES POR SATÉLITE</t>
  </si>
  <si>
    <t>UNIÃO DAS FREGUESIAS DE GRIJÓ E SERMONDE</t>
  </si>
  <si>
    <t>61900 - OUTRAS ACTIVIDADES DE TELECOMUNICAÇÕES</t>
  </si>
  <si>
    <t>UNIÃO DAS FREGUESIAS DE GULPILHARES E VALADARES</t>
  </si>
  <si>
    <t>62010 - ACTIVIDADES DE PROGRAMAÇÃO INFORMÁTICA</t>
  </si>
  <si>
    <t>UNIÃO DAS FREGUESIAS DE MAFAMUDE E VILAR DO PARAÍSO</t>
  </si>
  <si>
    <t>62020 - ACTIVIDADES DE CONSULTORIA EM INFORMÁTICA</t>
  </si>
  <si>
    <t>UNIÃO DAS FREGUESIAS DE PEDROSO E SEIXEZELO</t>
  </si>
  <si>
    <t>62030 - GESTÃO E EXPLORAÇÃO DE EQUIPAMENTO INFORMÁTICO</t>
  </si>
  <si>
    <t>UNIÃO DAS FREGUESIAS DE SANDIM, OLIVAL, LEVER E CRESTUMA</t>
  </si>
  <si>
    <t>62090 - OUTRAS ACTIVIDADES RELACIONADAS COM AS TECNOLOGIAS DA INFORMAÇÃO E INFORMÁTICA</t>
  </si>
  <si>
    <t>UNIÃO DAS FREGUESIAS DE SANTA MARINHA E SÃO PEDRO DA AFURADA</t>
  </si>
  <si>
    <t>63110 - ACTIVIDADES DE PROCESSAMENTO DE DADOS, DOMICILIAÇÃO DE INFORMAÇÃO E ACTIVIDADES RELACIONADAS</t>
  </si>
  <si>
    <t>UNIÃO DAS FREGUESIAS DE SERZEDO E PEROSINHO</t>
  </si>
  <si>
    <t>63120 - PORTAIS WEB</t>
  </si>
  <si>
    <t>VILA NOVA DE GAIA (FREG.N/CODIFICADA)</t>
  </si>
  <si>
    <t>63910 - ACTIVIDADES DE AGÊNCIAS DE NOTÍCIAS</t>
  </si>
  <si>
    <t>63990 - OUTRAS ACTIVIDADES DOS SERVIÇOS DE INFORMAÇÃO, N.E.</t>
  </si>
  <si>
    <t>64110 - BANCO CENTRAL</t>
  </si>
  <si>
    <t>ALIJÓ (FREG.N/CODIFICADA)</t>
  </si>
  <si>
    <t>64190 - OUTRA INTERMEDIAÇÃO MONETÁRIA</t>
  </si>
  <si>
    <t>64201 - ACTIVIDADES DAS SOCIEDADES GESTORAS DE PARTICIPAÇÕES SOCIAIS FINANCEIRAS</t>
  </si>
  <si>
    <t>64202 - ACTIVIDADES DAS SOCIEDADES GESTORAS DE PARTICIPAÇÕES SOCIAIS NÃO FINANCEIRAS</t>
  </si>
  <si>
    <t>64300 - TRUSTS, FUNDOS E ENTIDADES FINANCEIRAS SIMILARES</t>
  </si>
  <si>
    <t>64910 - ACTIVIDADES DE LOCAÇÃO FINANCEIRA</t>
  </si>
  <si>
    <t>64921 - ACTIVIDADES DAS INSTITUIÇÕES FINANCEIRAS DE CRÉDITO</t>
  </si>
  <si>
    <t>64922 - ACTIVIDADES DAS SOCIEDADES FINANCEIRAS PARA AQUISIÇÕES A CRÉDITO</t>
  </si>
  <si>
    <t>UNIÃO DAS FREGUESIAS DE CARLÃO E AMIEIRO</t>
  </si>
  <si>
    <t>64923 - OUTRAS ACTIVIDADES DE CRÉDITO, N.E.</t>
  </si>
  <si>
    <t>UNIÃO DAS FREGUESIAS DE CASTEDO E COTAS</t>
  </si>
  <si>
    <t>64991 - ACTIVIDADES DE FACTORING</t>
  </si>
  <si>
    <t>UNIÃO DAS FREGUESIAS DE PÓPULO E RIBALONGA</t>
  </si>
  <si>
    <t>64992 - OUTRAS ACTIVIDADES DE SERVIÇOS FINANCEIROS DIVERSOS , N.E.,EXCEPTO SEGUROS E FUNDOS DE PENSÕES</t>
  </si>
  <si>
    <t>UNIÃO DAS FREGUESIAS DE VALE DE MENDIZ, CASAL DE LOIVOS E VILARINHO DE COTAS</t>
  </si>
  <si>
    <t>65111 - SEGUROS DE VIDA</t>
  </si>
  <si>
    <t>65112 - OUTRAS ACTIVIDADES COMPLEMENTARES DE SEGURANÇA SOCIAL</t>
  </si>
  <si>
    <t>65120 - SEGUROS NÃO VIDA</t>
  </si>
  <si>
    <t>65200 - RESSEGUROS</t>
  </si>
  <si>
    <t>65300 - FUNDOS DE PENSÕES E REGIMES PROFISSIONAIS COMPLEMENTARES</t>
  </si>
  <si>
    <t>CARRAZEDA DE ANSIÃES (FREG.N/CODIFICADA)</t>
  </si>
  <si>
    <t>66110 - ADMINISTRAÇÃO DE MERCADOS FINANCEIROS</t>
  </si>
  <si>
    <t>66120 - ACTIVIDADES DE NEGOCIAÇÃO POR CONTA DE TERCEIROS EM VALORES MOBILIÁRIOS E OUTROS INSTRUMENTOS FINANCEIROS</t>
  </si>
  <si>
    <t>66190 - OUTRAS ACTIVIDADES AUXILIARES DE SERVIÇOS FINANCEIROS, EXCEPTO SEGUROS E FUNDOS DE PENSÕES</t>
  </si>
  <si>
    <t>66210 - ACTIVIDADES DE AVALIAÇÃO DE RISCOS E DANOS</t>
  </si>
  <si>
    <t>66220 - ACTIVIDADES DE MEDIADORES DE SEGUROS</t>
  </si>
  <si>
    <t>66290 - OUTRAS ACTIVIDADES AUXILIARES DE SEGUROS E FUNDOS DE PENSÕES</t>
  </si>
  <si>
    <t>66300 - ACTIVIDADES DE GESTÃO DE FUNDOS</t>
  </si>
  <si>
    <t>68100 - COMPRA E VENDA DE BENS IMOBILIÁRIOS</t>
  </si>
  <si>
    <t>68200 - ARRENDAMENTO DE BENS IMOBILIÁRIOS</t>
  </si>
  <si>
    <t>UNIÃO DAS FREGUESIAS DE AMEDO E ZEDES</t>
  </si>
  <si>
    <t>68311 - ACTIVIDADES DE MEDIAÇÃO IMOBILIÁRIA</t>
  </si>
  <si>
    <t>UNIÃO DAS FREGUESIAS DE BELVER E MOGO DE MALTA</t>
  </si>
  <si>
    <t>68312 - ACTIVIDADES DE ANGARIAÇÃO IMOBILIÁRIA</t>
  </si>
  <si>
    <t>UNIÃO DAS FREGUESIAS DE CASTANHEIRO DO NORTE E RIBALONGA</t>
  </si>
  <si>
    <t>68313 - ACTIVIDADES DE AVALIAÇÃO IMOBILIÁRIA</t>
  </si>
  <si>
    <t>UNIÃO DAS FREGUESIAS DE LAVANDEIRA, BEIRA GRANDE E SELORES</t>
  </si>
  <si>
    <t>68321 - ADMINISTRAÇÃO DE IMÓVEIS POR CONTA DE OUTREM</t>
  </si>
  <si>
    <t>68322 - ADMINISTRAÇÃO DE CONDOMÍNIOS</t>
  </si>
  <si>
    <t>69101 - ACTIVIDADES JURÍDICAS</t>
  </si>
  <si>
    <t>69102 - ACTIVIDADES DOS CARTÓRIOS NOTARIAIS</t>
  </si>
  <si>
    <t>MESÃO FRIO (FREG.N/CODIFICADA)</t>
  </si>
  <si>
    <t>69200 - ACTIVIDADES DE CONTABILIDADE E AUDITORIA; CONSULTORIA FISCAL</t>
  </si>
  <si>
    <t>70100 - ACTIVIDADES DAS SEDES SOCIAIS</t>
  </si>
  <si>
    <t>70210 - ACTIVIDADES DE RELAÇÕES PÚBLICAS E COMUNICAÇÃO</t>
  </si>
  <si>
    <t>70220 - OUTRAS ACTIVIDADES DE CONSULTORIA PARA OS NEGÓCIOS E A GESTÃO</t>
  </si>
  <si>
    <t>71110 - ACTIVIDADES DE ARQUITECTURA</t>
  </si>
  <si>
    <t>71120 - ACTIVIDADES DE ENGENHARIA E TÉCNICAS AFINS</t>
  </si>
  <si>
    <t>71200 - ACTIVIDADES DE ENSAIOS E ANÁLISES TÉCNICAS</t>
  </si>
  <si>
    <t>72110 - INVESTIGAÇÃO E DESENVOLVIMENTO EM BIOTECNOLOGIA</t>
  </si>
  <si>
    <t>MURÇA (FREG.N/CODIFICADA)</t>
  </si>
  <si>
    <t>72190 - OUTRA INVESTIGAÇÃO E DESENVOLVIMENTO DAS CIÊNCIAS FÍSICAS E NATURAIS</t>
  </si>
  <si>
    <t>UNIÃO DAS FREGUESIAS DE CARVA E VILARES</t>
  </si>
  <si>
    <t>72200 - INVESTIGAÇÃO E DESENVOLVIMENTO DAS CIÊNCIAS SOCIAIS E HUMANAS</t>
  </si>
  <si>
    <t>UNIÃO DAS FREGUESIAS DE NOURA E PALHEIROS</t>
  </si>
  <si>
    <t>73110 - AGÊNCIAS DE PUBLICIDADE</t>
  </si>
  <si>
    <t>73120 - ACTIVIDADES DE REPRESENTAÇÃO NOS MEIOS DE COMUNICAÇÃO</t>
  </si>
  <si>
    <t>73200 - ESTUDOS DE MERCADO E SONDAGENS DE OPINIÃO</t>
  </si>
  <si>
    <t>74100 - ACTIVIDADES DE DESIGN</t>
  </si>
  <si>
    <t>PESO DA RÉGUA (FREG.N/CODIFICADA)</t>
  </si>
  <si>
    <t>UNIÃO DAS FREGUESIAS DE PESO DA RÉGUA E GODIM</t>
  </si>
  <si>
    <t>74200 - ACTIVIDADES FOTOGRÁFICAS</t>
  </si>
  <si>
    <t>74300 - ACTIVIDADES DE TRADUÇÃO E INTERPRETAÇÃO</t>
  </si>
  <si>
    <t>UNIÃO DAS FREGUESIAS DE GALAFURA E COVELINHAS</t>
  </si>
  <si>
    <t>74900 - OUTRAS ACTIVIDADES DE CONSULTORIA, CIENTÍFICAS, TÉCNICAS E SIMILARES, N.E.</t>
  </si>
  <si>
    <t>UNIÃO DAS FREGUESIAS DE MOURA MORTA E VINHÓS</t>
  </si>
  <si>
    <t>75000 - ACTIVIDADES VETERINÁRIAS</t>
  </si>
  <si>
    <t>77110 - ALUGUER DE VEÍCULOS AUTOMÓVEIS LIGEIROS</t>
  </si>
  <si>
    <t>UNIÃO DAS FREGUESIAS DE POIARES E CANELAS</t>
  </si>
  <si>
    <t>77120 - ALUGUER DE VEÍCULOS AUTOMÓVEIS PESADOS</t>
  </si>
  <si>
    <t>77210 - ALUGUER DE BENS RECREATIVOS E DESPORTIVOS</t>
  </si>
  <si>
    <t>77220 - ALUGUER DE VIDEOCASSETES E DISCOS</t>
  </si>
  <si>
    <t>77290 - ALUGUER DE OUTROS BENS DE USO PESSOAL E DOMÉSTICO</t>
  </si>
  <si>
    <t>77310 - ALUGUER DE MÁQUINAS E EQUIPAMENTOS AGRÍCOLAS</t>
  </si>
  <si>
    <t>77320 - ALUGUER DE MÁQUINAS E EQUIPAMENTOS PARA A CONSTRUÇÃO E ENGENHARIA CIVIL</t>
  </si>
  <si>
    <t>77330 - ALUGUER DE MÁQUINAS E EQUIPAMENTOS DE ESCRITÓRIO (INCLUI COMPUTADORES)</t>
  </si>
  <si>
    <t>77340 - ALUGUER DE MEIOS DE TRANSPORTE MARÍTIMO E FLUVIAL</t>
  </si>
  <si>
    <t>SABROSA (FREG.N/CODIFICADA)</t>
  </si>
  <si>
    <t>77350 - ALUGUER DE MEIOS DE TRANSPORTE AÉREO</t>
  </si>
  <si>
    <t>77390 - ALUGUER DE OUTRAS MÁQUINAS E EQUIPAMENTOS, N.E.</t>
  </si>
  <si>
    <t>77400 - LOCAÇÃO DE PROPRIEDADE INTELECTUAL E PRODUTOS SIMILARES, EXCEPTO DIREITOS DE AUTOR</t>
  </si>
  <si>
    <t>78100 - ACTIVIDADES DAS EMPRESAS DE SELECÇÃO E COLOCAÇÃO DE PESSOAL</t>
  </si>
  <si>
    <t>UNIÃO DAS FREGUESIAS DE PROVESENDE, GOUVÃES DO DOURO E SÃO CRISTÓVÃO DO DOURO</t>
  </si>
  <si>
    <t>78200 - ACTIVIDADES DAS EMPRESAS DE TRABALHO TEMPORÁRIO</t>
  </si>
  <si>
    <t>UNIÃO DAS FREGUESIAS DE SÃO MARTINHO DE ANTAS E PARADELA DE GUIÃES</t>
  </si>
  <si>
    <t>78300 - OUTRO FORNECIMENTO DE RECURSOS HUMANOS</t>
  </si>
  <si>
    <t>79110 - ACTIVIDADES DAS AGÊNCIAS DE VIAGEM</t>
  </si>
  <si>
    <t>79120 - ACTIVIDADES DOS OPERADORES TURÍSTICOS</t>
  </si>
  <si>
    <t>79900 - OUTROS SERVIÇOS DE RESERVAS E ACTIVIDADES RELACIONADAS</t>
  </si>
  <si>
    <t>80100 - ACTIVIDADES DE SEGURANÇA PRIVADA</t>
  </si>
  <si>
    <t>80200 - ACTIVIDADES RELACIONADAS COM SISTEMAS DE SEGURANÇA</t>
  </si>
  <si>
    <t>SANTA MARTA DE PENAGUIÃO (FREG.N/CODIFICADA)</t>
  </si>
  <si>
    <t>UNIÃO DAS FREGUESIAS DE LOBRIGOS (SÃO MIGUEL E SÃO JOÃO BAPTISTA) E SANHOANE</t>
  </si>
  <si>
    <t>80300 - ACTIVIDADES DE INVESTIGAÇÃO</t>
  </si>
  <si>
    <t>81100 - ACTIVIDADES COMBINADAS DE APOIO AOS EDIFÍCIOS</t>
  </si>
  <si>
    <t>81210 - ACTIVIDADES DE LIMPEZA GERAL EM EDIFÍCIOS</t>
  </si>
  <si>
    <t>UNIÃO DAS FREGUESIAS DE LOUREDO E FORNELOS</t>
  </si>
  <si>
    <t>81220 - OUTRAS ACTIVIDADES DE LIMPEZA EM EDIFÍCIOS E EM EQUIPAMENTOS INDUSTRIAIS</t>
  </si>
  <si>
    <t>81291 - ACTIVIDADES DE DESINFECÇÃO, DESRATIZAÇÃO E SIMILARES</t>
  </si>
  <si>
    <t>81292 - OUTRAS ACTIVIDADES DE LIMPEZA, N.E.</t>
  </si>
  <si>
    <t>81300 - ACTIVIDADES DE PLANTAÇÃO E MANUTENÇÃO DE JARDINS</t>
  </si>
  <si>
    <t>82110 - ACTIVIDADES COMBINADAS DE SERVIÇOS ADMINISTRATIVOS</t>
  </si>
  <si>
    <t>82190 - EXECUÇÃO DE FOTOCÓPIAS, PREPARAÇÃO DE DOCUMENTOS E OUTRAS ACTIVIDADES ESPECIALIZADAS DE APOIO ADMINISTRATIVO</t>
  </si>
  <si>
    <t>82200 - ACTIVIDADES DOS CENTROS DE CHAMADAS</t>
  </si>
  <si>
    <t>82300 - ORGANIZAÇÃO DE FEIRAS, CONGRESSOS E OUTROS EVENTOS SIMILARES</t>
  </si>
  <si>
    <t>82910 - ACTIVIDADES DE COBRANÇAS E AVALIAÇÃO DE CRÉDITO</t>
  </si>
  <si>
    <t>82921 - ENGARRAFAMENTO DE GASES</t>
  </si>
  <si>
    <t>82922 - OUTRAS ACTIVIDADES DE EMBALAGEM</t>
  </si>
  <si>
    <t>82990 - OUTRAS ACTIVIDADES DE SERVIÇOS DE APOIO PRESTADOS ÀS EMPRESAS, N.E.</t>
  </si>
  <si>
    <t>UNIÃO DAS FREGUESIAS DE ADOUFE E VILARINHO DE SAMARDÃ</t>
  </si>
  <si>
    <t>84111 - ADMINISTRAÇÃO CENTRAL</t>
  </si>
  <si>
    <t>UNIÃO DAS FREGUESIAS DE BORBELA E LAMAS DE OLO</t>
  </si>
  <si>
    <t>84112 - ADMINISTRAÇÃO REGIONAL AUTÓNOMA</t>
  </si>
  <si>
    <t>UNIÃO DAS FREGUESIAS DE CONSTANTIM E VALE DE NOGUEIRAS</t>
  </si>
  <si>
    <t>84113 - ADMINISTRAÇÃO LOCAL</t>
  </si>
  <si>
    <t>UNIÃO DAS FREGUESIAS DE MOUÇÓS E LAMARES</t>
  </si>
  <si>
    <t>84114 - ACTIVIDADES DE APOIO À ADMINISTRAÇÃO PÚBLICA</t>
  </si>
  <si>
    <t>UNIÃO DAS FREGUESIAS DE NOGUEIRA E ERMIDA</t>
  </si>
  <si>
    <t>84121 - ADMINISTRAÇÃO PÚBLICA - ACTIVIDADES DE SAÚDE</t>
  </si>
  <si>
    <t>UNIÃO DAS FREGUESIAS DE PENA, QUINTÃ E VILA COVA</t>
  </si>
  <si>
    <t>84122 - ADMINISTRAÇÃO PÚBLICA - ACTIVIDADES DE EDUCAÇÃO</t>
  </si>
  <si>
    <t>UNIÃO DAS FREGUESIAS DE SÃO TOMÉ DO CASTELO E JUSTES</t>
  </si>
  <si>
    <t>84123 - ADMINISTRAÇÃO PÚBLICA - ACTIVIDADES DA CULTURA, DESPORTO, RECREATIVAS, AMBIENTE, HABITAÇÃO E DE OUTRAS ACTIVIDADES SOCIAIS, EXCEPTO SEGURANÇA SOCIAL OBRIGATÓRIA</t>
  </si>
  <si>
    <t>84130 - ADMINISTRAÇÃO PÚBLICA - ACTIVIDADES ECONÓMICAS</t>
  </si>
  <si>
    <t>84210 - NEGÓCIOS ESTRANGEIROS</t>
  </si>
  <si>
    <t>VILA REAL (FREG.N/CODIFICADA)</t>
  </si>
  <si>
    <t>84220 - ACTIVIDADES DE DEFESA</t>
  </si>
  <si>
    <t>Alto Tâmega</t>
  </si>
  <si>
    <t>84230 - ACTIVIDADES DE JUSTIÇA</t>
  </si>
  <si>
    <t>84240 - ACTIVIDADES DE SEGURANÇA E ORDEM PÚBLICA</t>
  </si>
  <si>
    <t>84250 - ACTIVIDADES DE PROTECÇÃO CIVIL</t>
  </si>
  <si>
    <t>BOTICAS (FREG.N/CODIFICADA)</t>
  </si>
  <si>
    <t>84300 - ACTIVIDADES DE SEGURANÇA SOCIAL OBRIGATÓRIA</t>
  </si>
  <si>
    <t>85100 - EDUCAÇÃO PRÉ-ESCOLAR</t>
  </si>
  <si>
    <t>85201 - ENSINO BÁSICO (1º CICLO)</t>
  </si>
  <si>
    <t>85202 - ENSINO BÁSICO (2º CICLO)</t>
  </si>
  <si>
    <t>85310 - ENSINOS BÁSICO (3º CICLO) E SECUNDÁRIO GERAL</t>
  </si>
  <si>
    <t>85320 - ENSINOS SECUNDÁRIO TECNOLÓGICO, ARTÍSTICO E PROFISSIONAL</t>
  </si>
  <si>
    <t>85410 - ENSINO PÓS-SECUNDÁRIO NÃO SUPERIOR</t>
  </si>
  <si>
    <t>85420 - ENSINO SUPERIOR</t>
  </si>
  <si>
    <t>85510 - ENSINOS DESPORTIVO E RECREATIVO</t>
  </si>
  <si>
    <t>85520 - ENSINO DE ACTIVIDADES CULTURAIS</t>
  </si>
  <si>
    <t>85530 - ESCOLAS DE CONDUÇÃO E PILOTAGEM</t>
  </si>
  <si>
    <t>CHAVES (FREG.N/CODIFICADA)</t>
  </si>
  <si>
    <t>UNIÃO DAS FREGUESIAS DE SANTA CRUZ/TRINDADE E SANJURGE</t>
  </si>
  <si>
    <t>85591 - FORMAÇÃO PROFISSIONAL</t>
  </si>
  <si>
    <t>85592 - ESCOLAS DE LÍNGUAS</t>
  </si>
  <si>
    <t>85593 - OUTRAS ACTIVIDADES EDUCATIVAS, N.E.</t>
  </si>
  <si>
    <t>85600 - ACTIVIDADES DE SERVIÇOS DE APOIO À EDUCAÇÃO</t>
  </si>
  <si>
    <t>86100 - ACTIVIDADES DOS ESTABELECIMENTOS DE SAÚDE COM INTERNAMENTO</t>
  </si>
  <si>
    <t>86210 - ACTIVIDADES DE PRÁTICA MÉDICA DE CLÍNICA GERAL, EM AMBULATÓRIO</t>
  </si>
  <si>
    <t>86220 - ACTIVIDADES DE PRÁTICA MÉDICA DE CLÍNICA ESPECIALIZADA, EM AMBULATÓRIO</t>
  </si>
  <si>
    <t>86230 - ACTIVIDADES DE MEDICINA DENTÁRIA E ODONTOLOGIA</t>
  </si>
  <si>
    <t>86901 - LABORATÓRIOS DE ANÁLISES CLÍNICAS</t>
  </si>
  <si>
    <t>86902 - ACTIVIDADES DE AMBULÂNCIAS</t>
  </si>
  <si>
    <t xml:space="preserve">86903 - ACTIVIDADES DE ENFERMAGEM </t>
  </si>
  <si>
    <t xml:space="preserve">86904 - CENTROS DE RECOLHA E BANCOS DE ÓRGÃOS </t>
  </si>
  <si>
    <t xml:space="preserve">PLANALTO DE MONFORTE </t>
  </si>
  <si>
    <t>PLANALTO DE MONFORTE (UNIÃO DAS FREGUESIAS DE OUCIDRES E BOBADELA)</t>
  </si>
  <si>
    <t>86905 - ACTIVIDADES TERMAIS</t>
  </si>
  <si>
    <t>86906 - OUTRAS ACTIVIDADES DE SAÚDE HUMANA, N.E.</t>
  </si>
  <si>
    <t>87100 - ACTIVIDADES DOS ESTABELECIMENTOS DE CUIDADOS CONTINUADOS INTEGRADOS, COM ALOJAMENTO</t>
  </si>
  <si>
    <t>87200 - ACTIVIDADES DOS ESTABELECIMENTOS PARA PESSOAS COM DOENÇA DO FORO MENTAL E DO ABUSO DE DROGAS, COM ALOJAMENTO</t>
  </si>
  <si>
    <t>87301 - ACTIVIDADES DE APOIO SOCIAL PARA PESSOAS IDOSAS, COM ALOJAMENTO</t>
  </si>
  <si>
    <t>87302 - ACTIVIDADES DE APOIO SOCIAL PARA PESSOAS COM DEFICIÊNCIA, COM ALOJAMENTO</t>
  </si>
  <si>
    <t>87901 - ACTIVIDADES DE APOIO SOCIAL PARA CRIANÇAS E JOVENS, COM ALOJAMENTO</t>
  </si>
  <si>
    <t>87902 - ACTIVIDADES DE APOIO SOCIAL COM ALOJAMENTO, N.E.</t>
  </si>
  <si>
    <t>88101 - ACTIVIDADES DE APOIO SOCIAL PARA PESSOAS IDOSAS, SEM ALOJAMENTO</t>
  </si>
  <si>
    <t>88102 - ACTIVIDADES DE APOIO SOCIAL PARA PESSOAS COM DEFICIÊNCIA, SEM ALOJAMENTO</t>
  </si>
  <si>
    <t>UNIÃO DAS FREGUESIAS DA MADALENA E SAMAIÕES</t>
  </si>
  <si>
    <t>88910 - ACTIVIDADES DE CUIDADOS PARA CRIANÇAS, SEM ALOJAMENTO</t>
  </si>
  <si>
    <t>UNIÃO DAS FREGUESIAS DE CALVÃO E SOUTELINHO DA RAIA</t>
  </si>
  <si>
    <t>88990 - OUTRAS ACTIVIDADES DE APOIO SOCIAL SEM ALOJAMENTO, N.E.</t>
  </si>
  <si>
    <t>UNIÃO DAS FREGUESIAS DE LOIVOS E PÓVOA DE AGRAÇÕES</t>
  </si>
  <si>
    <t>90010 - ACTIVIDADES DAS ARTES DO ESPECTÁCULO</t>
  </si>
  <si>
    <t>90020 - ACTIVIDADES DE APOIO ÀS ARTES DO ESPECTÁCULO</t>
  </si>
  <si>
    <t>UNIÃO DAS FREGUESIAS DE SOUTELO E SEARA VELHA</t>
  </si>
  <si>
    <t>90030 - CRIAÇÃO ARTÍSTICA E LITERÁRIA</t>
  </si>
  <si>
    <t>UNIÃO DAS FREGUESIAS DE TRAVANCAS E RORIZ</t>
  </si>
  <si>
    <t>90040 - EXPLORAÇÃO DE SALAS DE ESPECTÁCULOS E ACTIVIDADES CONEXAS</t>
  </si>
  <si>
    <t>UNIÃO DAS FREGUESIAS DAS EIRAS, SÃO JULIÃO DE MONTENEGRO E CELA</t>
  </si>
  <si>
    <t>91011 - ACTIVIDADES DAS BIBLIOTECAS</t>
  </si>
  <si>
    <t>91012 - ACTIVIDADES DOS ARQUIVOS</t>
  </si>
  <si>
    <t xml:space="preserve">VIDAGO </t>
  </si>
  <si>
    <t>VIDAGO (UNIÃO DAS FREGUESIAS DE VIDAGO, ARCOSSÓ, SELHARIZ E VILARINHO DAS PARANHEIRAS)</t>
  </si>
  <si>
    <t>91020 - ACTIVIDADES DOS MUSEUS</t>
  </si>
  <si>
    <t>91030 - ACTIVIDADES DOS SÍTIOS E MONUMENTOS HISTÓRICOS</t>
  </si>
  <si>
    <t>91041 - ACTIVIDADES DOS JARDINS ZOOLÓGICOS, BOTÂNICOS E AQUÁRIOS</t>
  </si>
  <si>
    <t xml:space="preserve">91042 - ACTIVIDADE DOS PARQUES E RESERVAS NATURAIS </t>
  </si>
  <si>
    <t>92000 - LOTARIAS E OUTROS JOGOS DE APOSTA</t>
  </si>
  <si>
    <t>93110 - GESTÃO DE INSTALAÇÕES DESPORTIVAS</t>
  </si>
  <si>
    <t>93120 - ACTIVIDADES DOS CLUBES DESPORTIVOS</t>
  </si>
  <si>
    <t>93130 - ACTIVIDADES DE GINÁSIO (FITNESS)</t>
  </si>
  <si>
    <t>93191 - ORGANISMOS REGULADORES DAS ACTIVIDADES DESPORTIVAS</t>
  </si>
  <si>
    <t>93192 - OUTRAS ACTIVIDADES DESPORTIVAS, N.E.</t>
  </si>
  <si>
    <t>93210 - ACTIVIDADES DOS PARQUES DE DIVERSÃO E TEMÁTICOS</t>
  </si>
  <si>
    <t>93291 - ACTIVIDADES TAUROMÁQUICAS</t>
  </si>
  <si>
    <t>93292 - ACTIVIDADES DOS PORTOS DE RECREIO (MARINAS)</t>
  </si>
  <si>
    <t>MONTALEGRE (FREG.N/CODIFICADA)</t>
  </si>
  <si>
    <t>UNIÃO DAS FREGUESIAS DE MONTALEGRE E PADROSO</t>
  </si>
  <si>
    <t>93293 - ORGANIZAÇÃO DE ACTIVIDADES DE ANIMAÇÃO TURÍSTICA</t>
  </si>
  <si>
    <t>93294 - OUTRAS ACTIVIDADES DE DIVERSÃO E RECREATIVAS, N.E.</t>
  </si>
  <si>
    <t>94110 - ACTIVIDADES DE ORGANIZAÇÕES ECONÓMICAS E PATRONAIS</t>
  </si>
  <si>
    <t>94120 - ACTIVIDADES DE ORGANIZAÇÕES PROFISSIONAIS</t>
  </si>
  <si>
    <t>94200 - ACTIVIDADES DE ORGANIZAÇÕES SINDICAIS</t>
  </si>
  <si>
    <t>94910 - ACTIVIDADES DE ORGANIZAÇÕES RELIGIOSAS</t>
  </si>
  <si>
    <t>94920 - ACTIVIDADES DE ORGANIZAÇÕES POLÍTICAS</t>
  </si>
  <si>
    <t>94991 - ASSOCIAÇÕES CULTURAIS E RECREATIVAS</t>
  </si>
  <si>
    <t>94992 - ASSOCIAÇÕES DE DEFESA DO AMBIENTE</t>
  </si>
  <si>
    <t>94993 - ASSOCIAÇÕES DE JUVENTUDE E DE ESTUDANTES</t>
  </si>
  <si>
    <t>94994 - ASSOCIAÇÕES DE PAIS E ENCARREGADOS DE EDUCAÇÃO</t>
  </si>
  <si>
    <t>UNIÃO DAS FREGUESIAS DE CAMBESES DO RIO, DONÕES E MOURILHE</t>
  </si>
  <si>
    <t>94995 - OUTRAS ACTIVIDADES ASSOCIATIVAS, N.E.</t>
  </si>
  <si>
    <t>UNIÃO DAS FREGUESIAS DE MEIXEDO E PADORNELOS</t>
  </si>
  <si>
    <t>95110 - REPARAÇÃO DE COMPUTADORES E DE EQUIPAMENTO PERIFÉRICO</t>
  </si>
  <si>
    <t>95120 - REPARAÇÃO DE EQUIPAMENTO DE COMUNICAÇÃO</t>
  </si>
  <si>
    <t>UNIÃO DAS FREGUESIAS DE PARADELA, CONTIM E FIÃES</t>
  </si>
  <si>
    <t>95210 - REPARAÇÃO DE TELEVISORES E DE OUTROS BENS DE CONSUMO SIMILARES</t>
  </si>
  <si>
    <t>UNIÃO DAS FREGUESIAS DE SEZELHE E COVELÃES</t>
  </si>
  <si>
    <t>95220 - REPARAÇÃO DE ELECTRODOMÉSTICOS E DE OUTROS EQUIPAMENTOS DE USO DOMÉSTICO E PARA JARDIM</t>
  </si>
  <si>
    <t>UNIÃO DAS FREGUESIAS DE VENDA NOVA E PONDRAS</t>
  </si>
  <si>
    <t>95230 - REPARAÇÃO DE CALÇADO E DE ARTIGOS DE COURO</t>
  </si>
  <si>
    <t>UNIÃO DAS FREGUESIAS DE VIADE DE BAIXO E FERVIDELAS</t>
  </si>
  <si>
    <t>95240 - REPARAÇÃO DE MOBILIÁRIO E SIMILARES, DE USO DOMÉSTICO</t>
  </si>
  <si>
    <t>UNIÃO DAS FREGUESIAS DE VILAR DE PERDIZES E MEIXIDE</t>
  </si>
  <si>
    <t>95250 - REPARAÇÃO DE RELÓGIOS E DE ARTIGOS DE JOALHARIA</t>
  </si>
  <si>
    <t>95290 - REPARAÇÃO DE OUTROS BENS DE USO PESSOAL E DOMÉSTICO</t>
  </si>
  <si>
    <t>96010 - LAVAGEM E LIMPEZA A SECO DE TÊXTEIS E PELES</t>
  </si>
  <si>
    <t>96021 - SALÕES DE CABELEIREIRO</t>
  </si>
  <si>
    <t>RIBEIRA DE PENA (FREG.N/CODIFICADA)</t>
  </si>
  <si>
    <t>UNIÃO DAS FREGUESIAS DE RIBEIRA DE PENA (SALVADOR) E SANTO ALEIXO DE ALÉM-TÂMEGA</t>
  </si>
  <si>
    <t>96022 - INSTITUTOS DE BELEZA</t>
  </si>
  <si>
    <t>96030 - ACTIVIDADES FUNERÁRIAS E CONEXAS</t>
  </si>
  <si>
    <t>UNIÃO DAS FREGUESIAS DE CERVA E LIMÕES</t>
  </si>
  <si>
    <t>96040 - ACTIVIDADES DE BEM-ESTAR FÍSICO</t>
  </si>
  <si>
    <t xml:space="preserve">U.F. DE RIBEIRA DE PENA </t>
  </si>
  <si>
    <t>96091 - ACTIVIDADES DE TATUAGEM E SIMILARES</t>
  </si>
  <si>
    <t>96092 - ACTIVIDADES DOS SERVIÇOS PARA ANIMAIS DE COMPANHIA</t>
  </si>
  <si>
    <t>96093 - OUTRAS ACTIVIDADES DE SERVIÇOS PESSOAIS DIVERSAS, N.E.</t>
  </si>
  <si>
    <t>97000 - ACTIVIDADES DAS FAMÍLIAS EMPREGADORAS DE PESSOAL DOMÉSTICO</t>
  </si>
  <si>
    <t>98100 - ACTIVIDADES DE PRODUÇÃO DE BENS PELAS FAMÍLIAS PARA USO PRÓPRIO</t>
  </si>
  <si>
    <t>98200 - ACTIVIDADES DE PRODUÇÃO DE SERVIÇOS PELAS FAMÍLIAS PARA USO PRÓPRIO</t>
  </si>
  <si>
    <t>99000 - ACTIVIDADES DOS ORGANISMOS INTERNACIONAIS E OUTRAS INSTITUIÇÕES EXTRA-TERRITORIAIS</t>
  </si>
  <si>
    <t>VALPAÇOS (FREG.N/CODIFICADA)</t>
  </si>
  <si>
    <t>UNIÃO DAS FREGUESIAS DE PENSALVOS E PARADA DE MONTEIROS</t>
  </si>
  <si>
    <t>VILA POUCA DE AGUIAR (FREG.N/CODIFICADA)</t>
  </si>
  <si>
    <t>Terras de Trás-os-Montes</t>
  </si>
  <si>
    <t>BRAGANÇA (FREG.N/CODIFICADA)</t>
  </si>
  <si>
    <t>UNIÃO DAS FREGUESIAS DE SÉ, SANTA MARIA E MEIXEDO</t>
  </si>
  <si>
    <t>UNIÃO DAS FREGUESIAS DE AVELEDA E RIO DE ONOR</t>
  </si>
  <si>
    <t>UNIÃO DAS FREGUESIAS DE CASTRELOS E CARRAZEDO</t>
  </si>
  <si>
    <t>UNIÃO DAS FREGUESIAS DE IZEDA, CALVELHE E PARADINHA NOVA</t>
  </si>
  <si>
    <t>UNIÃO DAS FREGUESIAS DE PARADA E FAÍLDE</t>
  </si>
  <si>
    <t>UNIÃO DAS FREGUESIAS DE REBORDAINHOS E POMBARES</t>
  </si>
  <si>
    <t>UNIÃO DAS FREGUESIAS DE RIO FRIO E MILHÃO</t>
  </si>
  <si>
    <t>UNIÃO DAS FREGUESIAS DE SÃO JULIÃO DE PALÁCIOS E DEILÃO</t>
  </si>
  <si>
    <t>MIRANDA DO DOURO (FREG.N/CODIFICADA)</t>
  </si>
  <si>
    <t>UNIÃO DAS FREGUESIAS DE CONSTANTIM E CICOURO</t>
  </si>
  <si>
    <t>UNIÃO DAS FREGUESIAS DE IFANES E PARADELA</t>
  </si>
  <si>
    <t>UNIÃO DAS FREGUESIAS DE SENDIM E ATENOR</t>
  </si>
  <si>
    <t>UNIÃO DAS FREGUESIAS DE SILVA E ÁGUAS VIVAS</t>
  </si>
  <si>
    <t>UNIÃO DAS FREGUESIAS DE ALGOSO, CAMPO DE VÍBORAS E UVA</t>
  </si>
  <si>
    <t>UNIÃO DAS FREGUESIAS DE CAÇARELHOS E ANGUEIRA</t>
  </si>
  <si>
    <t>UNIÃO DAS FREGUESIAS DE VALE DE FRADES E AVELANOSO</t>
  </si>
  <si>
    <t>VIMIOSO (FREG.N/CODIFICADA)</t>
  </si>
  <si>
    <t>UNIÃO DAS FREGUESIAS DE CUROPOS E VALE DE JANEIRO</t>
  </si>
  <si>
    <t>UNIÃO DAS FREGUESIAS DE MOIMENTA E MONTOUTO</t>
  </si>
  <si>
    <t>UNIÃO DAS FREGUESIAS DE NUNES E OUSILHÃO</t>
  </si>
  <si>
    <t>UNIÃO DAS FREGUESIAS DE QUIRÁS E PINHEIRO NOVO</t>
  </si>
  <si>
    <t>UNIÃO DAS FREGUESIAS DE SOBREIRO DE BAIXO E ALVAREDOS</t>
  </si>
  <si>
    <t>UNIÃO DAS FREGUESIAS DE SOEIRA, FRESULFE E MOFREITA</t>
  </si>
  <si>
    <t>UNIÃO DAS FREGUESIAS DE TRAVANCA E SANTA CRUZ</t>
  </si>
  <si>
    <t>UNIÃO DAS FREGUESIAS DE VILAR DE LOMBA E SÃO JOMIL</t>
  </si>
  <si>
    <t>VINHAIS (FREG.N/CODIFICADA)</t>
  </si>
  <si>
    <t>ALFÂNDEGA DA FÉ (FREG.N/CODIFICADA)</t>
  </si>
  <si>
    <t>UNIÃO DAS FREGUESIAS DE AGROBOM, SALDONHA E VALE PEREIRO</t>
  </si>
  <si>
    <t>UNIÃO DAS FREGUESIAS DE EUCISIA, GOUVEIA E VALVERDE</t>
  </si>
  <si>
    <t>UNIÃO DAS FREGUESIAS DE FERRADOSA E SENDIM DA SERRA</t>
  </si>
  <si>
    <t>UNIÃO DAS FREGUESIAS DE GEBELIM E SOEIMA</t>
  </si>
  <si>
    <t>UNIÃO DAS FREGUESIAS DE PARADA E SENDIM DA RIBEIRA</t>
  </si>
  <si>
    <t>UNIÃO DAS FREGUESIAS DE POMBAL E VALES</t>
  </si>
  <si>
    <t>MACEDO DE CAVALEIROS (FREG.N/CODIFICADA)</t>
  </si>
  <si>
    <t>UNIÃO DAS FREGUESIAS DE ALA E VILARINHO DO MONTE</t>
  </si>
  <si>
    <t>UNIÃO DAS FREGUESIAS DE BORNES E BURGA</t>
  </si>
  <si>
    <t>UNIÃO DAS FREGUESIAS DE CASTELÃOS E VILAR DO MONTE</t>
  </si>
  <si>
    <t>UNIÃO DAS FREGUESIAS DE PODENCE E SANTA COMBINHA</t>
  </si>
  <si>
    <t>UNIÃO DAS FREGUESIAS DE TALHINHAS E BAGUEIXE</t>
  </si>
  <si>
    <t>UNIÃO DAS FREGUESIAS DE ESPADANEDO, EDROSO, MURÇÓS E SOUTELO MOURISCO</t>
  </si>
  <si>
    <t>MOGADOURO (FREG.N/CODIFICADA)</t>
  </si>
  <si>
    <t>UNIÃO DAS FREGUESIAS DE MOGADOURO, VALVERDE, VALE DE PORCO E VILAR DE REI</t>
  </si>
  <si>
    <t>UNIÃO DAS FREGUESIAS DE BRUNHOZINHO, CASTANHEIRA E SANHOANE</t>
  </si>
  <si>
    <t>UNIÃO DAS FREGUESIAS DE REMONDES E SOUTELO</t>
  </si>
  <si>
    <t>UNIÃO DAS FREGUESIAS DE VILARINHO DOS GALEGOS E VENTOZELO</t>
  </si>
  <si>
    <t>MIRANDELA (FREG.N/CODIFICADA)</t>
  </si>
  <si>
    <t>UNIÃO DAS FREGUESIAS DE BARCEL, MARMELOS E VALVERDE DA GESTOSA</t>
  </si>
  <si>
    <t>UNIÃO DAS FREGUESIAS DE AVANTOS E ROMEU</t>
  </si>
  <si>
    <t>UNIÃO DAS FREGUESIAS DE AVIDAGOS, NAVALHO E PEREIRA</t>
  </si>
  <si>
    <t>UNIÃO DAS FREGUESIAS DE FRANCO E VILA BOA</t>
  </si>
  <si>
    <t>UNIÃO DAS FREGUESIAS DE FREIXEDA E VILA VERDE</t>
  </si>
  <si>
    <t>UNIÃO DAS FREGUESIAS DE ASSARES E LODÕES</t>
  </si>
  <si>
    <t>UNIÃO DAS FREGUESIAS DE CANDOSO E CARVALHO DE EGAS</t>
  </si>
  <si>
    <t>UNIÃO DAS FREGUESIAS DE VALTORNO E MOURÃO</t>
  </si>
  <si>
    <t>UNIÃO DAS FREGUESIAS DE VILA FLOR E NABO</t>
  </si>
  <si>
    <t>UNIÃO DAS FREGUESIAS DE VILAS BOAS E VILARINHO DAS AZENHAS</t>
  </si>
  <si>
    <t>VILA FLOR (FREG.N/CODIFICADA)</t>
  </si>
  <si>
    <t>FREIXO DE ESPADA À CINTA (FREG.N/CODIFICADA)</t>
  </si>
  <si>
    <t>UNIÃO DAS FREGUESIAS DE FREIXO DE ESPADA À CINTA E MAZOUCO</t>
  </si>
  <si>
    <t>UNIÃO DAS FREGUESIAS DE LAGOAÇA E FORNOS</t>
  </si>
  <si>
    <t>TORRE DE MONCORVO (FREG.N/CODIFICADA)</t>
  </si>
  <si>
    <t>UNIÃO DAS FREGUESIAS DE ADEGANHA E CARDANHA</t>
  </si>
  <si>
    <t>UNIÃO DAS FREGUESIAS DE FELGAR E SOUTO DA VELHA</t>
  </si>
  <si>
    <t>UNIÃO DAS FREGUESIAS DE FELGUEIRAS E MAÇORES</t>
  </si>
  <si>
    <t>UNIÃO DAS FREGUESIAS DE URROS E PEREDO DOS CASTELHANOS</t>
  </si>
  <si>
    <t>VILA NOVA DE FOZ CÔA (FREG.N/CODIFICADA)</t>
  </si>
  <si>
    <t>FELGUEIRAS (FREG.N/CODIFICADA)</t>
  </si>
  <si>
    <t>UNIÃO DAS FREGUESIAS DE MARGARIDE (SANTA EULÁLIA), VÁRZEA, LAGARES, VARZIELA E MOURE</t>
  </si>
  <si>
    <t>UNIÃO DAS FREGUESIAS DE MACIEIRA DA LIXA E CARAMOS</t>
  </si>
  <si>
    <t>UNIÃO DAS FREGUESIAS DE PEDREIRA, RANDE E SERNANDE</t>
  </si>
  <si>
    <t>UNIÃO DAS FREGUESIAS DE TORRADOS E SOUSA</t>
  </si>
  <si>
    <t>UNIÃO DAS FREGUESIAS DE UNHÃO E LORDELO</t>
  </si>
  <si>
    <t>UNIÃO DAS FREGUESIAS DE VILA COVA DA LIXA E BORBA DE GODIM</t>
  </si>
  <si>
    <t>UNIÃO DAS FREGUESIAS DE VILA FRIA E VIZELA (SÃO JORGE)</t>
  </si>
  <si>
    <t>UNIÃO DAS FREGUESIAS DE VILA VERDE E SANTÃO</t>
  </si>
  <si>
    <t>CABECEIRAS DE BASTO (FREG.N/CODIFICADA)</t>
  </si>
  <si>
    <t>UNIÃO DAS FREGUESIAS DE ALVITE E PASSOS</t>
  </si>
  <si>
    <t>UNIÃO DAS FREGUESIAS DE ARCO DE BAÚLHE E VILA NUNE</t>
  </si>
  <si>
    <t>UNIÃO DAS FREGUESIAS DE GONDIÃES E VILAR DE CUNHAS</t>
  </si>
  <si>
    <t>UNIÃO DAS FREGUESIAS DE REFOJOS DE BASTO, OUTEIRO E PAINZELA</t>
  </si>
  <si>
    <t>SÃO CRISTÓVÃO DE MONDIM DE BASTO</t>
  </si>
  <si>
    <t>MONDIM DE BASTO (FREG.N/CODIFICADA)</t>
  </si>
  <si>
    <t>UNIÃO DAS FREGUESIAS DE CAMPANHÓ E PARADANÇA</t>
  </si>
  <si>
    <t>UNIÃO DAS FREGUESIAS DE ERMELO E PARDELHAS</t>
  </si>
  <si>
    <t>ARMAMAR (FREG.N/CODIFICADA)</t>
  </si>
  <si>
    <t>UNIÃO DAS FREGUESIAS DE ARICERA E GOUJOIM</t>
  </si>
  <si>
    <t>UNIÃO DAS FREGUESIAS DE SÃO ROMÃO E SANTIAGO</t>
  </si>
  <si>
    <t>UNIÃO DAS FREGUESIAS DE VILA SECA E SANTO ADRIÃO</t>
  </si>
  <si>
    <t>LAMEGO (FREG.N/CODIFICADA)</t>
  </si>
  <si>
    <t>UNIÃO DAS FREGUESIAS DE BIGORNE, MAGUEIJA E PRETAROUCA</t>
  </si>
  <si>
    <t>UNIÃO DAS FREGUESIAS DE CEPÕES, MEIJINHOS E MELCÕES</t>
  </si>
  <si>
    <t>UNIÃO DAS FREGUESIAS DE PARADA DO BISPO E VALDIGEM</t>
  </si>
  <si>
    <t>MOIMENTA DA BEIRA (FREG.N/CODIFICADA)</t>
  </si>
  <si>
    <t>RUA</t>
  </si>
  <si>
    <t>UNIÃO DAS FREGUESIAS DE PARADINHA E NAGOSA</t>
  </si>
  <si>
    <t>UNIÃO DAS FREGUESIAS DE PÊRA VELHA, ALDEIA DE NACOMBA E ARIZ</t>
  </si>
  <si>
    <t>UNIÃO DAS FREGUESIAS DE PEVA E SEGÕES</t>
  </si>
  <si>
    <t>PENEDONO (FREG.N/CODIFICADA)</t>
  </si>
  <si>
    <t>UNIÃO DAS FREGUESIAS DE PENEDONO E GRANJA</t>
  </si>
  <si>
    <t>UNIÃO DAS FREGUESIAS DE ANTAS E OUROZINHO</t>
  </si>
  <si>
    <t>SÃO JOÃO DA PESQUEIRA (FREG.N/CODIFICADA)</t>
  </si>
  <si>
    <t>UNIÃO DAS FREGUESIAS DE SÃO JOÃO DA PESQUEIRA E VÁRZEA DE TREVÕES</t>
  </si>
  <si>
    <t>UNIÃO DAS FREGUESIAS DE TREVÕES E ESPINHOSA</t>
  </si>
  <si>
    <t>UNIÃO DAS FREGUESIAS DE VILAROUCO E PEREIROS</t>
  </si>
  <si>
    <t>SERNANCELHE (FREG.N/CODIFICADA)</t>
  </si>
  <si>
    <t>UNIÃO DAS FREGUESIAS DE SERNANCELHE E SARZEDA</t>
  </si>
  <si>
    <t>UNIÃO DAS FREGUESIAS DE FERREIRIM E MACIEIRA</t>
  </si>
  <si>
    <t>UNIÃO DAS FREGUESIAS DE FONTE ARCADA E ESCURQUELA</t>
  </si>
  <si>
    <t>UNIÃO DAS FREGUESIAS DE PENSO E FREIXINHO</t>
  </si>
  <si>
    <t>TABUAÇO (FREG.N/CODIFICADA)</t>
  </si>
  <si>
    <t>UNIÃO DAS FREGUESIAS DE BARCOS E SANTA LEOCÁDIA</t>
  </si>
  <si>
    <t>UNIÃO DAS FREGUESIAS DE PARADELA E GRANJINHA</t>
  </si>
  <si>
    <t>UNIÃO DAS FREGUESIAS DE PINHEIROS E VALE DE FIGUEIRA</t>
  </si>
  <si>
    <t>UNIÃO DAS FREGUESIAS DE TÁVORA E PEREIRO</t>
  </si>
  <si>
    <t>TAROUCA (FREG.N/CODIFICADA)</t>
  </si>
  <si>
    <t>UNIÃO DAS FREGUESIAS DE TAROUCA E DÁLVARES</t>
  </si>
  <si>
    <t>UNIÃO DAS FREGUESIAS DE GOUVIÃES E UCANHA</t>
  </si>
  <si>
    <t>UNIÃO DAS FREGUESIAS DE GRANJA NOVA E VILA CHÃ DA BEIRA</t>
  </si>
  <si>
    <t>AROUCA (FREG.N/CODIFICADA)</t>
  </si>
  <si>
    <t>UNIÃO DAS FREGUESIAS DE AROUCA E BURGO</t>
  </si>
  <si>
    <t>UNIÃO DAS FREGUESIAS DE CABREIROS E ALBERGARIA DA SERRA</t>
  </si>
  <si>
    <t>UNIÃO DAS FREGUESIAS DE CANELAS E ESPIUNCA</t>
  </si>
  <si>
    <t>UNIÃO DAS FREGUESIAS DE COVELO DE PAIVÓ E JANARDE</t>
  </si>
  <si>
    <t>OLIVEIRA DE AZEMÉIS (FREG.N/CODIFICADA)</t>
  </si>
  <si>
    <t>UNIÃO DAS FREGUESIAS DE OLIVEIRA DE AZEMÉIS, SANTIAGO DA RIBA-UL, UL, MACINHATA DA SEIXA E MADAIL</t>
  </si>
  <si>
    <t>UNIÃO DAS FREGUESIAS DE NOGUEIRA DO CRAVO E PINDELO</t>
  </si>
  <si>
    <t>UNIÃO DAS FREGUESIAS DE PINHEIRO DA BEMPOSTA, TRAVANCA E PALMAZ</t>
  </si>
  <si>
    <t>SANTA MARIA DA FEIRA (FREG.N/CODIFICADA)</t>
  </si>
  <si>
    <t>UNIÃO DAS FREGUESIAS DE SANTA MARIA DA FEIRA, TRAVANCA, SANFINS E ESPARGO</t>
  </si>
  <si>
    <t>UNIÃO DAS FREGUESIAS DE CALDAS DE SÃO JORGE E PIGEIROS</t>
  </si>
  <si>
    <t>UNIÃO DAS FREGUESIAS DE CANEDO, VALE E VILA MAIOR</t>
  </si>
  <si>
    <t>UNIÃO DAS FREGUESIAS DE LOBÃO, GIÃO, LOUREDO E GUISANDE</t>
  </si>
  <si>
    <t>UNIÃO DAS FREGUESIAS DE SÃO MIGUEL DO SOUTO E MOSTEIRÔ</t>
  </si>
  <si>
    <t>SÃO JOÃO DA MADEIRA (FREG.N/CODIFICADA)</t>
  </si>
  <si>
    <t>UNIÃO DAS FREGUESIAS DE VILA CHÃ, CODAL E VILA COVA DE PERRINHO</t>
  </si>
  <si>
    <t>VALE DE CAMBRA (FREG.N/CODIFICADA)</t>
  </si>
  <si>
    <t>ARCOS DE VALDEVEZ (FREG.N/CODIFICADA)</t>
  </si>
  <si>
    <t>UNIÃO DAS FREGUESIAS DE ARCOS DE VALDEVEZ (SALVADOR), VILA FONCHE E PARADA</t>
  </si>
  <si>
    <t>UNIÃO DAS FREGUESIAS DE ALVORA E LOUREDA</t>
  </si>
  <si>
    <t xml:space="preserve">U.F. DE ARCOS DE VALDEVEZ </t>
  </si>
  <si>
    <t>UNIÃO DAS FREGUESIAS DE ARCOS DE VALDEVEZ (SÃO PAIO) E GIELA</t>
  </si>
  <si>
    <t>UNIÃO DAS FREGUESIAS DE EIRAS E MEI</t>
  </si>
  <si>
    <t>UNIÃO DAS FREGUESIAS DE GRADE E CARRALCOVA</t>
  </si>
  <si>
    <t>UNIÃO DAS FREGUESIAS DE GUILHADESES E SANTAR</t>
  </si>
  <si>
    <t>UNIÃO DAS FREGUESIAS DE JOLDA (MADALENA) E RIO CABRÃO</t>
  </si>
  <si>
    <t>UNIÃO DAS FREGUESIAS DE PADREIRO (SALVADOR E SANTA CRISTINA)</t>
  </si>
  <si>
    <t>UNIÃO DAS FREGUESIAS DE PORTELA E EXTREMO</t>
  </si>
  <si>
    <t>UNIÃO DAS FREGUESIAS DE SÃO JORGE E ERMELO</t>
  </si>
  <si>
    <t>UNIÃO DAS FREGUESIAS DE SOUTO E TABAÇÔ</t>
  </si>
  <si>
    <t>UNIÃO DAS FREGUESIAS DE TÁVORA (SANTA MARIA E SÃO VICENTE)</t>
  </si>
  <si>
    <t>UNIÃO DAS FREGUESIAS DE VILELA, SÃO COSME E SÃO DAMIÃO E SÁ</t>
  </si>
  <si>
    <t>PAREDES DE COURA (FREG.N/CODIFICADA)</t>
  </si>
  <si>
    <t>UNIÃO DAS FREGUESIAS DE PAREDES DE COURA E RESENDE</t>
  </si>
  <si>
    <t>UNIÃO DAS FREGUESIAS DE BICO E CRISTELO</t>
  </si>
  <si>
    <t>UNIÃO DAS FREGUESIAS DE COSSOURADO E LINHARES</t>
  </si>
  <si>
    <t>UNIÃO DAS FREGUESIAS DE FORMARIZ E FERREIRA</t>
  </si>
  <si>
    <t>UNIÃO DAS FREGUESIAS DE INSALDE E PORREIRAS</t>
  </si>
  <si>
    <t>PONTE DA BARCA (FREG.N/CODIFICADA)</t>
  </si>
  <si>
    <t>UNIÃO DAS FREGUESIAS DE PONTE DA BARCA, VILA NOVA DE MUÍA E PAÇO VEDRO DE MAGALHÃES</t>
  </si>
  <si>
    <t>UNIÃO DAS FREGUESIAS DE CRASTO, RUIVOS E GROVELAS</t>
  </si>
  <si>
    <t>UNIÃO DAS FREGUESIAS DE ENTRE AMBOS-OS-RIOS, ERMIDA E GERMIL</t>
  </si>
  <si>
    <t>UNIÃO DAS FREGUESIAS DE TOUVEDO (SÃO LOURENÇO E SALVADOR)</t>
  </si>
  <si>
    <t>UNIÃO DAS FREGUESIAS DE VILA CHÃ (SÃO JOÃO BAPTISTA E SANTIAGO)</t>
  </si>
  <si>
    <t>BARCELOS (FREG.N/CODIFICADA)</t>
  </si>
  <si>
    <t>UNIÃO DAS FREGUESIAS DE BARCELOS, VILA BOA E VILA FRESCAINHA (SÃO MARTINHO E SÃO PEDRO)</t>
  </si>
  <si>
    <t>UNIÃO DAS FREGUESIAS DE CHORENTE, GÓIOS, COUREL, PEDRA FURADA E GUERAL</t>
  </si>
  <si>
    <t>UNIÃO DAS FREGUESIAS DE ALHEIRA E IGREJA NOVA</t>
  </si>
  <si>
    <t>UNIÃO DAS FREGUESIAS DE ALVITO (SÃO PEDRO E SÃO MARTINHO) E COUTO</t>
  </si>
  <si>
    <t>UNIÃO DAS FREGUESIAS DE AREIAS DE VILAR E ENCOURADOS</t>
  </si>
  <si>
    <t>UNIÃO DAS FREGUESIAS DE CAMPO E TAMEL (SÃO PEDRO FINS)</t>
  </si>
  <si>
    <t>UNIÃO DAS FREGUESIAS DE CARREIRA E FONTE COBERTA</t>
  </si>
  <si>
    <t>UNIÃO DAS FREGUESIAS DE CREIXOMIL E MARIZ</t>
  </si>
  <si>
    <t>UNIÃO DAS FREGUESIAS DE DURRÃES E TREGOSA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</si>
  <si>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</si>
  <si>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</si>
  <si>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</si>
  <si>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</si>
  <si>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</si>
  <si>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</si>
  <si>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</si>
  <si>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</si>
  <si>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</si>
  <si>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</si>
  <si>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</si>
  <si>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</si>
  <si>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</si>
  <si>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0302FH</t>
  </si>
  <si>
    <t>UNIÃO DAS FREGUESIAS DE VILA COVA E FEITOS</t>
  </si>
  <si>
    <t>0302FG</t>
  </si>
  <si>
    <t>UNIÃO DAS FREGUESIAS DE VIATODOS, GRIMANCELOS, MINHOTÃES E MONTE DE FRALÃES</t>
  </si>
  <si>
    <t>ESPOSENDE (FREG.N/CODIFICADA)</t>
  </si>
  <si>
    <t>UNIÃO DAS FREGUESIAS DE ESPOSENDE, MARINHAS E GANDRA</t>
  </si>
  <si>
    <t>UNIÃO DAS FREGUESIAS DE APÚLIA E FÃO</t>
  </si>
  <si>
    <t>UNIÃO DAS FREGUESIAS DE BELINHO E MAR</t>
  </si>
  <si>
    <t>UNIÃO DAS FREGUESIAS DE FONTE BOA E RIO TINTO</t>
  </si>
  <si>
    <t>UNIÃO DAS FREGUESIAS DE PALMEIRA DE FARO E CURVOS</t>
  </si>
  <si>
    <t>Serviço de Emprego de Maia</t>
  </si>
  <si>
    <t>MAIA (FREG.N/CODIFICADA)</t>
  </si>
  <si>
    <t>PAREDES (FREG.N/CODIFICADA)</t>
  </si>
  <si>
    <t>UNIÃO DAS FREGUESIAS DE CAMPO E SOBRADO</t>
  </si>
  <si>
    <t>VALONGO (FREG.N/CODIFICADA)</t>
  </si>
  <si>
    <t>GONDOMAR (FREG.N/CODIFICADA)</t>
  </si>
  <si>
    <t>UNIÃO DAS FREGUESIAS DE GONDOMAR (SÃO COSME), VALBOM E JOVIM</t>
  </si>
  <si>
    <t>UNIÃO DAS FREGUESIAS DE FÂNZERES E SÃO PEDRO DA COVA</t>
  </si>
  <si>
    <t>UNIÃO DAS FREGUESIAS DE FOZ DO SOUSA E COVELO</t>
  </si>
  <si>
    <t>UNIÃO DAS FREGUESIAS DE MELRES E MEDAS</t>
  </si>
  <si>
    <t>MELGAÇO (FREG.N/CODIFICADA)</t>
  </si>
  <si>
    <t>UNIÃO DAS FREGUESIAS DE CHAVIÃES E PAÇOS</t>
  </si>
  <si>
    <t>UNIÃO DAS FREGUESIAS DE CASTRO LABOREIRO E LAMAS DE MOURO</t>
  </si>
  <si>
    <t>UNIÃO DAS FREGUESIAS DE PARADA DO MONTE E CUBALHÃO</t>
  </si>
  <si>
    <t>UNIÃO DAS FREGUESIAS DE PRADO E REMOÃES</t>
  </si>
  <si>
    <t>UNIÃO DAS FREGUESIAS DE VILA E ROUSSAS</t>
  </si>
  <si>
    <t>MONÇÃO (FREG.N/CODIFICADA)</t>
  </si>
  <si>
    <t>UNIÃO DAS FREGUESIAS DE MONÇÃO E TROVISCOSO</t>
  </si>
  <si>
    <t>UNIÃO DAS FREGUESIAS DE ANHÕES E LUZIO</t>
  </si>
  <si>
    <t>UNIÃO DAS FREGUESIAS DE CEIVÃES E BADIM</t>
  </si>
  <si>
    <t>UNIÃO DAS FREGUESIAS DE MAZEDO E CORTES</t>
  </si>
  <si>
    <t>UNIÃO DAS FREGUESIAS DE MESSEGÃES, VALADARES E SÁ</t>
  </si>
  <si>
    <t>UNIÃO DAS FREGUESIAS DE SAGO, LORDELO E PARADA</t>
  </si>
  <si>
    <t>UNIÃO DAS FREGUESIAS DE TROPORIZ E LAPELA</t>
  </si>
  <si>
    <t>UNIÃO DAS FREGUESIAS DE GANDRA E TAIÃO</t>
  </si>
  <si>
    <t>UNIÃO DAS FREGUESIAS DE GONDOMIL E SANFINS</t>
  </si>
  <si>
    <t>UNIÃO DAS FREGUESIAS DE SÃO JULIÃO E SILVA</t>
  </si>
  <si>
    <t>UNIÃO DAS FREGUESIAS DE VALENÇA, CRISTELO COVO E ARÃO</t>
  </si>
  <si>
    <t>VALENÇA (FREG.N/CODIFICADA)</t>
  </si>
  <si>
    <t>UNIÃO DAS FREGUESIAS DE CAMPOS E VILA MEÃ</t>
  </si>
  <si>
    <t>UNIÃO DAS FREGUESIAS DE CANDEMIL E GONDAR</t>
  </si>
  <si>
    <t>UNIÃO DAS FREGUESIAS DE REBOREDA E NOGUEIRA</t>
  </si>
  <si>
    <t>UNIÃO DAS FREGUESIAS DE VILA NOVA DE CERVEIRA E LOVELHE</t>
  </si>
  <si>
    <t>VILA NOVA DE CERVEIRA (FREG.N/CODIFICADA)</t>
  </si>
  <si>
    <t>DELEGAÇÃO REGIONAL DO CENTRO</t>
  </si>
  <si>
    <t>Região de Aveiro</t>
  </si>
  <si>
    <t>AVEIRO (FREG.N/CODIFICADA)</t>
  </si>
  <si>
    <t>UNIÃO DAS FREGUESIAS DE GLÓRIA E VERA CRUZ</t>
  </si>
  <si>
    <t>ESTARREJA (FREG.N/CODIFICADA)</t>
  </si>
  <si>
    <t>UNIÃO DAS FREGUESIAS DE CANELAS E FERMELÃ</t>
  </si>
  <si>
    <t>UNIÃO DAS FREGUESIAS DE BEDUÍDO E VEIROS</t>
  </si>
  <si>
    <t>ÍLHAVO (FREG.N/CODIFICADA)</t>
  </si>
  <si>
    <t>MURTOSA (FREG.N/CODIFICADA)</t>
  </si>
  <si>
    <t>OVAR (FREG.N/CODIFICADA)</t>
  </si>
  <si>
    <t>UNIÃO DAS FREGUESIAS DE OVAR, SÃO JOÃO, ARADA E SÃO VICENTE DE PEREIRA JUSÃ</t>
  </si>
  <si>
    <t>UNIÃO DAS FREGUESIAS DE FONTE DE ANGEÃO E COVÃO DO LOBO</t>
  </si>
  <si>
    <t>UNIÃO DAS FREGUESIAS DE PONTE DE VAGOS E SANTA CATARINA</t>
  </si>
  <si>
    <t>UNIÃO DAS FREGUESIAS DE VAGOS E SANTO ANTÓNIO</t>
  </si>
  <si>
    <t>VAGOS (FREG.N/CODIFICADA)</t>
  </si>
  <si>
    <t>ÁGUEDA (FREG.N/CODIFICADA)</t>
  </si>
  <si>
    <t>UNIÃO DAS FREGUESIAS DE ÁGUEDA E BORRALHA</t>
  </si>
  <si>
    <t>UNIÃO DAS FREGUESIAS DE BELAZAIMA DO CHÃO, CASTANHEIRA DO VOUGA E AGADÃO</t>
  </si>
  <si>
    <t>UNIÃO DAS FREGUESIAS DE BARRÔ E AGUADA DE BAIXO</t>
  </si>
  <si>
    <t>UNIÃO DAS FREGUESIAS DE RECARDÃES E ESPINHEL</t>
  </si>
  <si>
    <t>UNIÃO DAS FREGUESIAS DE TRAVASSÔ E ÓIS DA RIBEIRA</t>
  </si>
  <si>
    <t>UNIÃO DAS FREGUESIAS DE TROFA, SEGADÃES E LAMAS DO VOUGA</t>
  </si>
  <si>
    <t>UNIÃO DAS FREGUESIAS DO PRÉSTIMO E MACIEIRA DE ALCOBA</t>
  </si>
  <si>
    <t>ALBERGARIA-A-VELHA (FREG.N/CODIFICADA)</t>
  </si>
  <si>
    <t>ANADIA (FREG.N/CODIFICADA)</t>
  </si>
  <si>
    <t>UNIÃO DAS FREGUESIAS DE ARCOS E MOGOFORES</t>
  </si>
  <si>
    <t>UNIÃO DAS FREGUESIAS DE AMOREIRA DA GÂNDARA, PAREDES DO BAIRRO E ANCAS</t>
  </si>
  <si>
    <t>UNIÃO DAS FREGUESIAS DE TAMENGOS, AGUIM E ÓIS DO BAIRRO</t>
  </si>
  <si>
    <t>OLIVEIRA DO BAIRRO (FREG.N/CODIFICADA)</t>
  </si>
  <si>
    <t>UNIÃO DAS FREGUESIAS DE BUSTOS, TROVISCAL E MAMARROSA</t>
  </si>
  <si>
    <t>SEVER DO VOUGA (FREG.N/CODIFICADA)</t>
  </si>
  <si>
    <t>UNIÃO DAS FREGUESIAS DE CEDRIM E PARADELA</t>
  </si>
  <si>
    <t>UNIÃO DAS FREGUESIAS DE SILVA ESCURA E DORNELAS</t>
  </si>
  <si>
    <t>Região de Coimbra</t>
  </si>
  <si>
    <t>CANTANHEDE (FREG.N/CODIFICADA)</t>
  </si>
  <si>
    <t>UNIÃO DAS FREGUESIAS DE CANTANHEDE E POCARIÇA</t>
  </si>
  <si>
    <t>UNIÃO DAS FREGUESIAS DE COVÕES E CAMARNEIRA</t>
  </si>
  <si>
    <t>UNIÃO DAS FREGUESIAS DE PORTUNHOS E OUTIL</t>
  </si>
  <si>
    <t>UNIÃO DAS FREGUESIAS DE SEPINS E BOLHO</t>
  </si>
  <si>
    <t>UNIÃO DAS FREGUESIAS DE VILAMAR E CORTICEIRO DE CIMA</t>
  </si>
  <si>
    <t>COIMBRA (FREG.N/CODIFICADA)</t>
  </si>
  <si>
    <t>UNIÃO DAS FREGUESIAS DE COIMBRA (SÉ NOVA, SANTA CRUZ, ALMEDINA E SÃO BARTOLOMEU)</t>
  </si>
  <si>
    <t>UNIÃO DAS FREGUESIAS DE ANTUZEDE E VIL DE MATOS</t>
  </si>
  <si>
    <t>UNIÃO DAS FREGUESIAS DE ASSAFARGE E ANTANHOL</t>
  </si>
  <si>
    <t>UNIÃO DAS FREGUESIAS DE EIRAS E SÃO PAULO DE FRADES</t>
  </si>
  <si>
    <t>UNIÃO DAS FREGUESIAS DE SANTA CLARA E CASTELO VIEGAS</t>
  </si>
  <si>
    <t>UNIÃO DAS FREGUESIAS DE SÃO MARTINHO DE ÁRVORE E LAMAROSA</t>
  </si>
  <si>
    <t>UNIÃO DAS FREGUESIAS DE SOUSELAS E BOTÃO</t>
  </si>
  <si>
    <t>UNIÃO DAS FREGUESIAS DE TAVEIRO, AMEAL E ARZILA</t>
  </si>
  <si>
    <t>UNIÃO DAS FREGUESIAS DE TROUXEMIL E TORRE DE VILELA</t>
  </si>
  <si>
    <t>UNIÃO DAS FREGUESIAS DE SÃO MARTINHO DO BISPO E RIBEIRA DE FRADES</t>
  </si>
  <si>
    <t>CONDEIXA-A-NOVA (FREG.N/CODIFICADA)</t>
  </si>
  <si>
    <t>UNIÃO DAS FREGUESIAS DE CONDEIXA-A-VELHA E CONDEIXA-A-NOVA</t>
  </si>
  <si>
    <t>UNIÃO DAS FREGUESIAS DE SEBAL E BELIDE</t>
  </si>
  <si>
    <t>UNIÃO DAS FREGUESIAS DE VILA SECA E BEM DA FÉ</t>
  </si>
  <si>
    <t>MEALHADA (FREG.N/CODIFICADA)</t>
  </si>
  <si>
    <t>UNIÃO DAS FREGUESIAS DA MEALHADA, VENTOSA DO BAIRRO E ANTES</t>
  </si>
  <si>
    <t>MORTÁGUA (FREG.N/CODIFICADA)</t>
  </si>
  <si>
    <t>UNIÃO DAS FREGUESIAS DE MORTÁGUA, VALE DE REMÍGIO, CORTEGAÇA E ALMAÇA</t>
  </si>
  <si>
    <t>PENACOVA (FREG.N/CODIFICADA)</t>
  </si>
  <si>
    <t>UNIÃO DAS FREGUESIAS DE FRIÚMES E PARADELA</t>
  </si>
  <si>
    <t>UNIÃO DAS FREGUESIAS DE OLIVEIRA DO MONDEGO E TRAVANCA DO MONDEGO</t>
  </si>
  <si>
    <t>UNIÃO DAS FREGUESIAS DE SÃO PEDRO DE ALVA E SÃO PAIO DE MONDEGO</t>
  </si>
  <si>
    <t>Serviço de Emprego de Figueira da Foz</t>
  </si>
  <si>
    <t>BUARCOS E SÃO JULIÃO</t>
  </si>
  <si>
    <t>FIGUEIRA DA FOZ (FREG.N/CODIFICADA)</t>
  </si>
  <si>
    <t>MIRA (FREG.N/CODIFICADA)</t>
  </si>
  <si>
    <t>MONTEMOR-O-VELHO (FREG.N/CODIFICADA)</t>
  </si>
  <si>
    <t>UNIÃO DAS FREGUESIAS DE MONTEMOR-O-VELHO E GATÕES</t>
  </si>
  <si>
    <t>UNIÃO DAS FREGUESIAS DE ABRUNHEIRA, VERRIDE E VILA NOVA DA BARCA</t>
  </si>
  <si>
    <t>SOURE (FREG.N/CODIFICADA)</t>
  </si>
  <si>
    <t>UNIÃO DAS FREGUESIAS DE DEGRACIAS E POMBALINHO</t>
  </si>
  <si>
    <t>UNIÃO DAS FREGUESIAS DE GESTEIRA E BRUNHÓS</t>
  </si>
  <si>
    <t>Serviço de Emprego de Lousã</t>
  </si>
  <si>
    <t>LOUSÃ (FREG.N/CODIFICADA)</t>
  </si>
  <si>
    <t>UNIÃO DAS FREGUESIAS DE LOUSÃ E VILARINHO</t>
  </si>
  <si>
    <t>UNIÃO DAS FREGUESIAS DE FOZ DE AROUCE E CASAL DE ERMIO</t>
  </si>
  <si>
    <t>MIRANDA DO CORVO (FREG.N/CODIFICADA)</t>
  </si>
  <si>
    <t>UNIÃO DAS FREGUESIAS DE SEMIDE E RIO VIDE</t>
  </si>
  <si>
    <t>PENELA (FREG.N/CODIFICADA)</t>
  </si>
  <si>
    <t>UNIÃO DAS FREGUESIAS DE SÃO MIGUEL, SANTA EUFÉMIA E RABAÇAL</t>
  </si>
  <si>
    <t>VILA NOVA DE POIARES (FREG.N/CODIFICADA)</t>
  </si>
  <si>
    <t>Região de Leiria</t>
  </si>
  <si>
    <t>BATALHA (FREG.N/CODIFICADA)</t>
  </si>
  <si>
    <t>LEIRIA (FREG.N/CODIFICADA)</t>
  </si>
  <si>
    <t>UNIÃO DAS FREGUESIAS DE LEIRIA, POUSOS, BARREIRA E CORTES</t>
  </si>
  <si>
    <t>UNIÃO DAS FREGUESIAS DE COLMEIAS E MEMÓRIA</t>
  </si>
  <si>
    <t>UNIÃO DAS FREGUESIAS DE MARRAZES E BAROSA</t>
  </si>
  <si>
    <t>UNIÃO DAS FREGUESIAS DE MONTE REAL E CARVIDE</t>
  </si>
  <si>
    <t>UNIÃO DAS FREGUESIAS DE MONTE REDONDO E CARREIRA</t>
  </si>
  <si>
    <t>UNIÃO DAS FREGUESIAS DE PARCEIROS E AZOIA</t>
  </si>
  <si>
    <t>UNIÃO DAS FREGUESIAS DE SANTA CATARINA DA SERRA E CHAINÇA</t>
  </si>
  <si>
    <t>UNIÃO DAS FREGUESIAS DE SANTA EUFÉMIA E BOA VISTA</t>
  </si>
  <si>
    <t>UNIÃO DAS FREGUESIAS DE SOUTO DA CARPALHOSA E ORTIGOSA</t>
  </si>
  <si>
    <t>POMBAL (FREG.N/CODIFICADA)</t>
  </si>
  <si>
    <t>UNIÃO DAS FREGUESIAS DE GUIA, ILHA E MATA MOURISCA</t>
  </si>
  <si>
    <t>UNIÃO DAS FREGUESIAS DE SANTIAGO E SÃO SIMÃO DE LITÉM E ALBERGARIA DOS DOZE</t>
  </si>
  <si>
    <t>PORTO DE MÓS (FREG.N/CODIFICADA)</t>
  </si>
  <si>
    <t>UNIÃO DAS FREGUESIAS DE ALVADOS E ALCARIA</t>
  </si>
  <si>
    <t>UNIÃO DAS FREGUESIAS DE ARRIMAL E MENDIGA</t>
  </si>
  <si>
    <t>Serviço de Emprego de Marinha Grande</t>
  </si>
  <si>
    <t>MARINHA GRANDE (FREG.N/CODIFICADA)</t>
  </si>
  <si>
    <t>Viseu Dão Lafões</t>
  </si>
  <si>
    <t>CASTRO DAIRE (FREG.N/CODIFICADA)</t>
  </si>
  <si>
    <t>UNIÃO DAS FREGUESIAS DE MAMOUROS, ALVA E RIBOLHOS</t>
  </si>
  <si>
    <t>UNIÃO DAS FREGUESIAS DE MEZIO E MOURA MORTA</t>
  </si>
  <si>
    <t>UNIÃO DAS FREGUESIAS DE PARADA DE ESTER E ESTER</t>
  </si>
  <si>
    <t>UNIÃO DAS FREGUESIAS DE PICÃO E ERMIDA</t>
  </si>
  <si>
    <t>UNIÃO DAS FREGUESIAS DE RERIZ E GAFANHÃO</t>
  </si>
  <si>
    <t>OLIVEIRA DE FRADES (FREG.N/CODIFICADA)</t>
  </si>
  <si>
    <t>UNIÃO DAS FREGUESIAS DE OLIVEIRA DE FRADES, SOUTO DE LAFÕES E SEJÃES</t>
  </si>
  <si>
    <t>UNIÃO DAS FREGUESIAS DE ARCA E VARZIELAS</t>
  </si>
  <si>
    <t>UNIÃO DAS FREGUESIAS DE DESTRIZ E REIGOSO</t>
  </si>
  <si>
    <t>SÃO PEDRO DO SUL (FREG.N/CODIFICADA)</t>
  </si>
  <si>
    <t>UNIÃO DAS FREGUESIAS DE SÃO PEDRO DO SUL, VÁRZEA E BAIÕES</t>
  </si>
  <si>
    <t>UNIÃO DAS FREGUESIAS DE CARVALHAIS E CANDAL</t>
  </si>
  <si>
    <t>UNIÃO DAS FREGUESIAS DE SANTA CRUZ DA TRAPA E SÃO CRISTÓVÃO DE LAFÕES</t>
  </si>
  <si>
    <t>UNIÃO DAS FREGUESIAS DE SÃO MARTINHO DAS MOITAS E COVAS DO RIO</t>
  </si>
  <si>
    <t>UNIÃO DAS FREGUESIAS DE CAMBRA E CARVALHAL DE VERMILHAS</t>
  </si>
  <si>
    <t>UNIÃO DAS FREGUESIAS DE FATAUNÇOS E FIGUEIREDO DAS DONAS</t>
  </si>
  <si>
    <t>UNIÃO DAS FREGUESIAS DE VOUZELA E PAÇOS DE VILHARIGUES</t>
  </si>
  <si>
    <t>VOUZELA (FREG.N/CODIFICADA)</t>
  </si>
  <si>
    <t>AGUIAR DA BEIRA (FREG.N/CODIFICADA)</t>
  </si>
  <si>
    <t>UNIÃO DAS FREGUESIAS DE AGUIAR DA BEIRA E CORUCHE</t>
  </si>
  <si>
    <t>UNIÃO DAS FREGUESIAS DE SEQUEIROS E GRADIZ</t>
  </si>
  <si>
    <t>UNIÃO DAS FREGUESIAS DE SOUTO DE AGUIAR DA BEIRA E VALVERDE</t>
  </si>
  <si>
    <t>MANGUALDE (FREG.N/CODIFICADA)</t>
  </si>
  <si>
    <t>UNIÃO DAS FREGUESIAS DE MANGUALDE, MESQUITELA E CUNHA ALTA</t>
  </si>
  <si>
    <t>UNIÃO DAS FREGUESIAS DE TAVARES (CHÃS, VÁRZEA E TRAVANCA)</t>
  </si>
  <si>
    <t>UNIÃO DAS FREGUESIAS DE MOIMENTA DE MACEIRA DÃO E LOBELHE DO MATO</t>
  </si>
  <si>
    <t>UNIÃO DAS FREGUESIAS DE SANTIAGO DE CASSURRÃES E PÓVOA DE CERVÃES</t>
  </si>
  <si>
    <t>NELAS (FREG.N/CODIFICADA)</t>
  </si>
  <si>
    <t>UNIÃO DAS FREGUESIAS DE CARVALHAL REDONDO E AGUIEIRA</t>
  </si>
  <si>
    <t>UNIÃO DAS FREGUESIAS DE SANTAR E MOREIRA</t>
  </si>
  <si>
    <t>PENALVA DO CASTELO (FREG.N/CODIFICADA)</t>
  </si>
  <si>
    <t>UNIÃO DAS FREGUESIAS DE ANTAS E MATELA</t>
  </si>
  <si>
    <t>UNIÃO DAS FREGUESIAS DE VILA COVA DO COVELO/MARECO</t>
  </si>
  <si>
    <t>SÁTÃO (FREG.N/CODIFICADA)</t>
  </si>
  <si>
    <t>UNIÃO DAS FREGUESIAS DE ÁGUAS BOAS E FORLES</t>
  </si>
  <si>
    <t>UNIÃO DAS FREGUESIAS DE ROMÃS, DECERMILO E VILA LONGA</t>
  </si>
  <si>
    <t>UNIÃO DAS FREGUESIAS DE VILA NOVA DE PAIVA, ALHAIS E FRÁGUAS</t>
  </si>
  <si>
    <t>VILA NOVA DE PAIVA (FREG.N/CODIFICADA)</t>
  </si>
  <si>
    <t>UNIÃO DAS FREGUESIAS DE BARREIROS E CEPÕES</t>
  </si>
  <si>
    <t>UNIÃO DAS FREGUESIAS DE BOA ALDEIA, FARMINHÃO E TORREDEITA</t>
  </si>
  <si>
    <t>COUTOS DE VISEU</t>
  </si>
  <si>
    <t>UNIÃO DAS FREGUESIAS DE FAÍL E VILA CHÃ DE SÁ</t>
  </si>
  <si>
    <t>REPESES E SÃO SALVADOR</t>
  </si>
  <si>
    <t>SÃO CIPRIANO E VIL DE SOUTO</t>
  </si>
  <si>
    <t>VISEU (FREG.N/CODIFICADA)</t>
  </si>
  <si>
    <t>Beiras e Serra da Estrela</t>
  </si>
  <si>
    <t>Serviço de Emprego de Guarda</t>
  </si>
  <si>
    <t>Serviço de Emprego da Guarda</t>
  </si>
  <si>
    <t>CELORICO DA BEIRA (FREG.N/CODIFICADA)</t>
  </si>
  <si>
    <t>UNIÃO DAS FREGUESIAS DE CELORICO (SÃO PEDRO E SANTA MARIA) E VILA BOA DO MONDEGO</t>
  </si>
  <si>
    <t>UNIÃO DAS FREGUESIAS DE CORTIÇÔ DA SERRA, VIDE ENTRE VINHAS E SALGUEIRAIS</t>
  </si>
  <si>
    <t>UNIÃO DAS FREGUESIAS DE AÇORES E VELOSA</t>
  </si>
  <si>
    <t>UNIÃO DAS FREGUESIAS DE RAPA E CADAFAZ</t>
  </si>
  <si>
    <t>GUARDA (FREG.N/CODIFICADA)</t>
  </si>
  <si>
    <t>UNIÃO DE FREGUESIAS DE AVELÃS DE AMBOM E ROCAMONDO</t>
  </si>
  <si>
    <t>UNIÃO DE FREGUESIAS DE CORUJEIRA E TRINTA</t>
  </si>
  <si>
    <t>UNIÃO DE FREGUESIAS DE MIZARELA, PÊRO SOARES E VILA SOEIRO</t>
  </si>
  <si>
    <t>UNIÃO DE FREGUESIAS DE POUSADE E ALBARDO</t>
  </si>
  <si>
    <t>UNIÃO DE FREGUESIAS DE ROCHOSO E MONTE MARGARIDA</t>
  </si>
  <si>
    <t>MANTEIGAS (FREG.N/CODIFICADA)</t>
  </si>
  <si>
    <t>SABUGAL (FREG.N/CODIFICADA)</t>
  </si>
  <si>
    <t>UNIÃO DAS FREGUESIAS DO SABUGAL E ALDEIA DE SANTO ANTÓNIO</t>
  </si>
  <si>
    <t>UNIÃO DAS FREGUESIAS DE ALDEIA DA RIBEIRA, VILAR MAIOR E BADAMALOS</t>
  </si>
  <si>
    <t>UNIÃO DAS FREGUESIAS DE LAJEOSA E FORCALHOS</t>
  </si>
  <si>
    <t>UNIÃO DAS FREGUESIAS DE RUVINA, RUIVÓS E VALE DAS ÉGUAS</t>
  </si>
  <si>
    <t>UNIÃO DAS FREGUESIAS DE SANTO ESTÊVÃO E MOITA</t>
  </si>
  <si>
    <t>UNIÃO DAS FREGUESIAS DE SEIXO DO CÔA E VALE LONGO</t>
  </si>
  <si>
    <t>UNIÃO DAS FREGUESIAS DE POUSAFOLES DO BISPO, PENA LOBO E LOMBA</t>
  </si>
  <si>
    <t>Beira Baixa</t>
  </si>
  <si>
    <t>CASTELO BRANCO (FREG.N/CODIFICADA)</t>
  </si>
  <si>
    <t>UNIÃO DAS FREGUESIAS DE CEBOLAIS DE CIMA E RETAXO</t>
  </si>
  <si>
    <t>UNIÃO DAS FREGUESIAS DE ESCALOS DE BAIXO E MATA</t>
  </si>
  <si>
    <t>UNIÃO DAS FREGUESIAS DE ESCALOS DE CIMA E LOUSA</t>
  </si>
  <si>
    <t>UNIÃO DAS FREGUESIAS DE FREIXIAL E JUNCAL DO CAMPO</t>
  </si>
  <si>
    <t>UNIÃO DAS FREGUESIAS DE NINHO DO AÇOR E SOBRAL DO CAMPO</t>
  </si>
  <si>
    <t>UNIÃO DAS FREGUESIAS DE PÓVOA DE RIO DE MOINHOS E CAFEDE</t>
  </si>
  <si>
    <t>IDANHA-A-NOVA (FREG.N/CODIFICADA)</t>
  </si>
  <si>
    <t>UNIÃO DAS FREGUESIAS DE IDANHA-A-NOVA E ALCAFOZES</t>
  </si>
  <si>
    <t>UNIÃO DAS FREGUESIAS DE MONFORTINHO E SALVATERRA DO EXTREMO</t>
  </si>
  <si>
    <t>UNIÃO DAS FREGUESIAS DE MONSANTO E IDANHA-A-VELHA</t>
  </si>
  <si>
    <t>UNIÃO DAS FREGUESIAS DE ZEBREIRA E SEGURA</t>
  </si>
  <si>
    <t>OLEIROS (FREG.N/CODIFICADA)</t>
  </si>
  <si>
    <t>PENAMACOR (FREG.N/CODIFICADA)</t>
  </si>
  <si>
    <t>UNIÃO DAS FREGUESIAS DE ALDEIA DO BISPO, ÁGUAS E ALDEIA DE JOÃO PIRES</t>
  </si>
  <si>
    <t>UNIÃO DAS FREGUESIAS DE PEDRÓGÃO DE SÃO PEDRO E BEMPOSTA</t>
  </si>
  <si>
    <t>PROENÇA-A-NOVA (FREG.N/CODIFICADA)</t>
  </si>
  <si>
    <t>UNIÃO DAS FREGUESIAS DE PROENÇA-A-NOVA E PERAL</t>
  </si>
  <si>
    <t>UNIÃO DAS FREGUESIAS DE SOBREIRA FORMOSA E ALVITO DA BEIRA</t>
  </si>
  <si>
    <t>VILA VELHA DE RÓDÃO (FREG.N/CODIFICADA)</t>
  </si>
  <si>
    <t>BELMONTE (FREG.N/CODIFICADA)</t>
  </si>
  <si>
    <t>UNIÃO DAS FREGUESIAS DE BELMONTE E COLMEAL DA TORRE</t>
  </si>
  <si>
    <t>COVILHÃ (FREG.N/CODIFICADA)</t>
  </si>
  <si>
    <t>UNIÃO DAS FREGUESIAS DE COVILHÃ E CANHOSO</t>
  </si>
  <si>
    <t>UNIÃO DAS FREGUESIAS DE BARCO E COUTADA</t>
  </si>
  <si>
    <t>UNIÃO DAS FREGUESIAS DE CANTAR-GALO E VILA DO CARVALHO</t>
  </si>
  <si>
    <t>UNIÃO DAS FREGUESIAS DE CASEGAS E OURONDO</t>
  </si>
  <si>
    <t>UNIÃO DAS FREGUESIAS DE PESO E VALES DO RIO</t>
  </si>
  <si>
    <t>UNIÃO DAS FREGUESIAS DE TEIXOSO E SARZEDO</t>
  </si>
  <si>
    <t>UNIÃO DAS FREGUESIAS DE VALE FORMOSO E ALDEIA DO SOUTO</t>
  </si>
  <si>
    <t>FUNDÃO (FREG.N/CODIFICADA)</t>
  </si>
  <si>
    <t>UNIÃO DAS FREGUESIAS DE FUNDÃO, VALVERDE, DONAS, ALDEIA DE JOANES E ALDEIA NOVA DO CABO</t>
  </si>
  <si>
    <t>UNIÃO DAS FREGUESIAS DE JANEIRO DE CIMA E BOGAS DE BAIXO</t>
  </si>
  <si>
    <t>UNIÃO DAS FREGUESIAS DE PÓVOA DE ATALAIA E ATALAIA DO CAMPO</t>
  </si>
  <si>
    <t>UNIÃO DAS FREGUESIAS DE VALE DE PRAZERES E MATA DA RAINHA</t>
  </si>
  <si>
    <t>Serviço de Emprego de Arganil</t>
  </si>
  <si>
    <t>ARGANIL (FREG.N/CODIFICADA)</t>
  </si>
  <si>
    <t>UNIÃO DAS FREGUESIAS DE CEPOS E TEIXEIRA</t>
  </si>
  <si>
    <t>UNIÃO DAS FREGUESIAS DE CERDEIRA E MOURA DA SERRA</t>
  </si>
  <si>
    <t>UNIÃO DAS FREGUESIAS DE CÔJA E BARRIL DE ALVA</t>
  </si>
  <si>
    <t>UNIÃO DAS FREGUESIAS DE VILA COVA DE ALVA E ANSERIZ</t>
  </si>
  <si>
    <t>GÓIS (FREG.N/CODIFICADA)</t>
  </si>
  <si>
    <t>UNIÃO DAS FREGUESIAS DE CADAFAZ E COLMEAL</t>
  </si>
  <si>
    <t>LAGARES</t>
  </si>
  <si>
    <t>OLIVEIRA DO HOSPITAL (FREG.N/CODIFICADA)</t>
  </si>
  <si>
    <t>UNIÃO DAS FREGUESIAS DE OLIVEIRA DO HOSPITAL E SÃO PAIO DE GRAMAÇOS</t>
  </si>
  <si>
    <t>UNIÃO DAS FREGUESIAS DE ERVEDAL E VILA FRANCA DA BEIRA</t>
  </si>
  <si>
    <t>UNIÃO DAS FREGUESIAS DE LAGOS DA BEIRA E LAJEOSA</t>
  </si>
  <si>
    <t>UNIÃO DAS FREGUESIAS DE SANTA OVAIA E VILA POUCA DA BEIRA</t>
  </si>
  <si>
    <t>UNIÃO DAS FREGUESIAS DE PENALVA DE ALVA E SÃO SEBASTIÃO DA FEIRA</t>
  </si>
  <si>
    <t>PAMPILHOSA DA SERRA (FREG.N/CODIFICADA)</t>
  </si>
  <si>
    <t>TÁBUA (FREG.N/CODIFICADA)</t>
  </si>
  <si>
    <t>UNIÃO DAS FREGUESIAS DE ÁZERE E COVELO</t>
  </si>
  <si>
    <t>UNIÃO DAS FREGUESIAS DE COVAS E VILA NOVA DE OLIVEIRINHA</t>
  </si>
  <si>
    <t>UNIÃO DAS FREGUESIAS DE ESPARIZ E SINDE</t>
  </si>
  <si>
    <t>UNIÃO DAS FREGUESIAS DE PINHEIRO DE COJA E MEDA DE MOUROS</t>
  </si>
  <si>
    <t>ALVAIÁZERE (FREG.N/CODIFICADA)</t>
  </si>
  <si>
    <t>ANSIÃO (FREG.N/CODIFICADA)</t>
  </si>
  <si>
    <t>CASTANHEIRA DE PÊRA (FREG.N/CODIFICADA)</t>
  </si>
  <si>
    <t>UNIÃO DAS FREGUESIAS DE CASTANHEIRA DE PÊRA E COENTRAL</t>
  </si>
  <si>
    <t>FIGUEIRÓ DOS VINHOS (FREG.N/CODIFICADA)</t>
  </si>
  <si>
    <t>UNIÃO DAS FREGUESIAS DE FIGUEIRÓ DOS VINHOS E BAIRRADAS</t>
  </si>
  <si>
    <t>PEDRÓGÃO GRANDE (FREG.N/CODIFICADA)</t>
  </si>
  <si>
    <t>CARREGAL DO SAL (FREG.N/CODIFICADA)</t>
  </si>
  <si>
    <t>SANTA COMBA DÃO (FREG.N/CODIFICADA)</t>
  </si>
  <si>
    <t>UNIÃO DAS FREGUESIAS DE SANTA COMBA DÃO E COUTO DO MOSTEIRO</t>
  </si>
  <si>
    <t>UNIÃO DAS FREGUESIAS DE OVOA E VIMIEIRO</t>
  </si>
  <si>
    <t>UNIÃO DAS FREGUESIAS DE TREIXEDO E NAGOZELA</t>
  </si>
  <si>
    <t>TONDELA (FREG.N/CODIFICADA)</t>
  </si>
  <si>
    <t>UNIÃO DAS FREGUESIAS DE TONDELA E NANDUFE</t>
  </si>
  <si>
    <t>UNIÃO DAS FREGUESIAS DE BARREIRO DE BESTEIROS E TOURIGO</t>
  </si>
  <si>
    <t>UNIÃO DAS FREGUESIAS DE CAPARROSA E SILVARES</t>
  </si>
  <si>
    <t>UNIÃO DAS FREGUESIAS DE MOURAZ E VILA NOVA DA RAINHA</t>
  </si>
  <si>
    <t>UNIÃO DAS FREGUESIAS DE SÃO JOÃO DO MONTE E MOSTEIRINHO</t>
  </si>
  <si>
    <t>UNIÃO DAS FREGUESIAS DE SÃO MIGUEL DO OUTEIRO E SABUGOSA</t>
  </si>
  <si>
    <t>UNIÃO DAS FREGUESIAS DE VILAR DE BESTEIROS E MOSTEIRO DE FRÁGUAS</t>
  </si>
  <si>
    <t>Serviço de Emprego de Seia</t>
  </si>
  <si>
    <t>FORNOS DE ALGODRES (FREG.N/CODIFICADA)</t>
  </si>
  <si>
    <t>UNIÃO DAS FREGUESIAS DE CORTIÇÔ E VILA CHÃ</t>
  </si>
  <si>
    <t>UNIÃO DAS FREGUESIAS DE SOBRAL PICHORRO E FUINHAS</t>
  </si>
  <si>
    <t>UNIÃO DAS FREGUESIAS DE JUNCAIS, VILA RUIVA E VILA SOEIRO DO CHÃO</t>
  </si>
  <si>
    <t>GOUVEIA (FREG.N/CODIFICADA)</t>
  </si>
  <si>
    <t>UNIÃO DAS FREGUESIAS DE ALDEIAS E MANGUALDE DA SERRA</t>
  </si>
  <si>
    <t>UNIÃO DAS FREGUESIAS DE FIGUEIRÓ DA SERRA E FREIXO DA SERRA</t>
  </si>
  <si>
    <t>UNIÃO DAS FREGUESIAS DE MELO E NABAIS</t>
  </si>
  <si>
    <t>UNIÃO DAS FREGUESIAS DE MOIMENTA DA SERRA E VINHÓ</t>
  </si>
  <si>
    <t>UNIÃO DAS FREGUESIAS DE RIO TORTO E LAGARINHOS</t>
  </si>
  <si>
    <t>SEIA (FREG.N/CODIFICADA)</t>
  </si>
  <si>
    <t>UNIÃO DAS FREGUESIAS DE SEIA, SÃO ROMÃO E LAPA DOS DINHEIROS</t>
  </si>
  <si>
    <t>UNIÃO DAS FREGUESIAS DE CARRAGOZELA E VÁRZEA DE MERUGE</t>
  </si>
  <si>
    <t>UNIÃO DAS FREGUESIAS DE SAMEICE E SANTA EULÁLIA</t>
  </si>
  <si>
    <t>UNIÃO DAS FREGUESIAS DE SANTA MARINHA E SÃO MARTINHO</t>
  </si>
  <si>
    <t>UNIÃO DAS FREGUESIAS DE TORROZELO E FOLHADOSA</t>
  </si>
  <si>
    <t>UNIÃO DAS FREGUESIAS DE TOURAIS E LAJES</t>
  </si>
  <si>
    <t>UNIÃO DAS FREGUESIAS DE VIDE E CABEÇA</t>
  </si>
  <si>
    <t>ALMEIDA (FREG.N/CODIFICADA)</t>
  </si>
  <si>
    <t>UNIÃO DAS FREGUESIAS DE CASTELO MENDO, ADE, MONTEPEROBOLSO E MESQUITELA</t>
  </si>
  <si>
    <t>UNIÃO DAS FREGUESIAS DE AMOREIRA, PARADA E CABREIRA</t>
  </si>
  <si>
    <t>UNIÃO DAS FREGUESIAS DE AZINHAL, PEVA E VALVERDE</t>
  </si>
  <si>
    <t>UNIÃO DAS FREGUESIAS DE JUNÇA E NAVES</t>
  </si>
  <si>
    <t>UNIÃO DAS FREGUESIAS DE LEOMIL, MIDO, SENOURAS E ALDEIA NOVA</t>
  </si>
  <si>
    <t>UNIÃO DAS FREGUESIAS DE MALPARTIDA E VALE DE COELHA</t>
  </si>
  <si>
    <t>UNIÃO DAS FREGUESIAS DE MIUZELA E PORTO DE OVELHA</t>
  </si>
  <si>
    <t>FIGUEIRA DE CASTELO RODRIGO (FREG.N/CODIFICADA)</t>
  </si>
  <si>
    <t>UNIÃO DAS FREGUESIAS DE ALGODRES, VALE DE AFONSINHO E VILAR DE AMARGO</t>
  </si>
  <si>
    <t>UNIÃO DAS FREGUESIAS DE ALMOFALA E ESCARIGO</t>
  </si>
  <si>
    <t>UNIÃO DAS FREGUESIAS DE CINCO VILAS E REIGADA</t>
  </si>
  <si>
    <t>UNIÃO DAS FREGUESIAS DO COLMEAL E VILAR TORPIM</t>
  </si>
  <si>
    <t>UNIÃO DAS FREGUESIAS DE FREIXEDA DO TORRÃO, QUINTÃ DE PÊRO MARTINS E PENHA DE ÁGUIA</t>
  </si>
  <si>
    <t>MÊDA (FREG.N/CODIFICADA)</t>
  </si>
  <si>
    <t>MÊDA, OUTEIRO DE GATOS E FONTE LONGA</t>
  </si>
  <si>
    <t>PROVA E CASTEIÇÃO</t>
  </si>
  <si>
    <t>UNIÃO DAS FREGUESIAS DE VALE FLOR, CARVALHAL E PAI PENELA</t>
  </si>
  <si>
    <t>PINHEL (FREG.N/CODIFICADA)</t>
  </si>
  <si>
    <t>UNIÃO DAS FREGUESIAS DE ATALAIA E SAFURDÃO</t>
  </si>
  <si>
    <t>TRANCOSO (FREG.N/CODIFICADA)</t>
  </si>
  <si>
    <t>UNIÃO DAS FREGUESIAS DE TRANCOSO (SÃO PEDRO E SANTA MARIA) E SOUTO MAIOR</t>
  </si>
  <si>
    <t>UNIÃO DAS FREGUESIAS DE FRECHES E TORRES</t>
  </si>
  <si>
    <t>UNIÃO DAS FREGUESIAS DE VALE DO SEIXO E VILA GARCIA</t>
  </si>
  <si>
    <t>UNIÃO DAS FREGUESIAS DE VILA FRANCA DAS NAVES E FEITAL</t>
  </si>
  <si>
    <t>UNIÃO DAS FREGUESIAS DE VILARES E CARNICÃES</t>
  </si>
  <si>
    <t>UNIÃO DAS FREGUESIAS DE TORRE DO TERRENHO, SEBADELHE DA SERRA E TERRENHO</t>
  </si>
  <si>
    <t>DELEGAÇÃO REGIONAL DE LISBOA E VALE DO TEJO</t>
  </si>
  <si>
    <t>BOMBARRAL (FREG.N/CODIFICADA)</t>
  </si>
  <si>
    <t>UNIÃO DAS FREGUESIAS DO BOMBARRAL E VALE COVO</t>
  </si>
  <si>
    <t>CADAVAL (FREG.N/CODIFICADA)</t>
  </si>
  <si>
    <t>UNIÃO DAS FREGUESIAS DO CADAVAL E PÊRO MONIZ</t>
  </si>
  <si>
    <t>UNIÃO DAS FREGUESIAS DE LAMAS E CERCAL</t>
  </si>
  <si>
    <t>UNIÃO DAS FREGUESIAS DE PAINHO E FIGUEIROS</t>
  </si>
  <si>
    <t>CALDAS DA RAINHA (FREG.N/CODIFICADA)</t>
  </si>
  <si>
    <t>UNIÃO DAS FREGUESIAS DE CALDAS DA RAINHA - NOSSA SENHORA DO PÓPULO, COTO E SÃO GREGÓRIO</t>
  </si>
  <si>
    <t>UNIÃO DAS FREGUESIAS DE CALDAS DA RAINHA - SANTO ONOFRE E SERRA DO BOURO</t>
  </si>
  <si>
    <t>UNIÃO DAS FREGUESIAS DE TORNADA E SALIR DO PORTO</t>
  </si>
  <si>
    <t>ÓBIDOS (FREG.N/CODIFICADA)</t>
  </si>
  <si>
    <t>PENICHE (FREG.N/CODIFICADA)</t>
  </si>
  <si>
    <t>Médio Tejo</t>
  </si>
  <si>
    <t>SERTÃ (FREG.N/CODIFICADA)</t>
  </si>
  <si>
    <t>UNIÃO DAS FREGUESIAS DE CERNACHE DO BONJARDIM, NESPERAL E PALHAIS</t>
  </si>
  <si>
    <t>UNIÃO DAS FREGUESIAS DE CUMEADA E MARMELEIRO</t>
  </si>
  <si>
    <t>UNIÃO DAS FREGUESIAS DE ERMIDA E FIGUEIREDO</t>
  </si>
  <si>
    <t>VILA DE REI (FREG.N/CODIFICADA)</t>
  </si>
  <si>
    <t>ABRANTES (FREG.N/CODIFICADA)</t>
  </si>
  <si>
    <t>UNIÃO DAS FREGUESIAS DE ABRANTES (SÃO VICENTE E SÃO JOÃO) E ALFERRAREDE</t>
  </si>
  <si>
    <t>UNIÃO DAS FREGUESIAS DE ALDEIA DO MATO E SOUTO</t>
  </si>
  <si>
    <t>UNIÃO DAS FREGUESIAS DE ALVEGA E CONCAVADA</t>
  </si>
  <si>
    <t>UNIÃO DAS FREGUESIAS DE SÃO FACUNDO E VALE DAS MÓS</t>
  </si>
  <si>
    <t>UNIÃO DAS FREGUESIAS DE SÃO MIGUEL DO RIO TORTO E ROSSIO AO SUL DO TEJO</t>
  </si>
  <si>
    <t>CONSTÂNCIA (FREG.N/CODIFICADA)</t>
  </si>
  <si>
    <t>MAÇÃO (FREG.N/CODIFICADA)</t>
  </si>
  <si>
    <t>UNIÃO DAS FREGUESIAS DE MAÇÃO, PENHASCOSO E ABOBOREIRA</t>
  </si>
  <si>
    <t>SARDOAL (FREG.N/CODIFICADA)</t>
  </si>
  <si>
    <t>Lezíria do Tejo</t>
  </si>
  <si>
    <t>ALMEIRIM (FREG.N/CODIFICADA)</t>
  </si>
  <si>
    <t>ALPIARÇA (FREG.N/CODIFICADA)</t>
  </si>
  <si>
    <t>AZAMBUJA (FREG.N/CODIFICADA)</t>
  </si>
  <si>
    <t>UNIÃO DAS FREGUESIAS DE MANIQUE DO INTENDENTE, VILA NOVA DE SÃO PEDRO E MAÇUSSA</t>
  </si>
  <si>
    <t>CARTAXO (FREG.N/CODIFICADA)</t>
  </si>
  <si>
    <t>UNIÃO DAS FREGUESIAS DO CARTAXO E VALE DA PINTA</t>
  </si>
  <si>
    <t>UNIÃO DAS FREGUESIAS DE EREIRA E LAPA</t>
  </si>
  <si>
    <t>CHAMUSCA (FREG.N/CODIFICADA)</t>
  </si>
  <si>
    <t>UNIÃO DAS FREGUESIAS DA CHAMUSCA E PINHEIRO GRANDE</t>
  </si>
  <si>
    <t>UNIÃO DAS FREGUESIAS DE PARREIRA E CHOUTO</t>
  </si>
  <si>
    <t>GOLEGÃ (FREG.N/CODIFICADA)</t>
  </si>
  <si>
    <t>RIO MAIOR (FREG.N/CODIFICADA)</t>
  </si>
  <si>
    <t>UNIÃO DAS FREGUESIAS DE AZAMBUJEIRA E MALAQUEIJO</t>
  </si>
  <si>
    <t>UNIÃO DAS FREGUESIAS DE MARMELEIRA E ASSENTIZ</t>
  </si>
  <si>
    <t>UNIÃO DAS FREGUESIAS DE OUTEIRO DA CORTIÇADA E ARRUDA DOS PISÕES</t>
  </si>
  <si>
    <t>UNIÃO DAS FREGUESIAS DE SÃO JOÃO DA RIBEIRA E RIBEIRA DE SÃO JOÃO</t>
  </si>
  <si>
    <t>SANTARÉM (FREG.N/CODIFICADA)</t>
  </si>
  <si>
    <t>UNIÃO DAS FREGUESIAS DA CIDADE DE SANTARÉM</t>
  </si>
  <si>
    <t>UNIÃO DAS FREGUESIAS DE ACHETE, AZOIA DE BAIXO E PÓVOA DE SANTARÉM</t>
  </si>
  <si>
    <t>UNIÃO DAS FREGUESIAS DE AZOIA DE CIMA E TREMÊS</t>
  </si>
  <si>
    <t>UNIÃO DAS FREGUESIAS DE CASÉVEL E VAQUEIROS</t>
  </si>
  <si>
    <t>UNIÃO DAS FREGUESIAS DE ROMEIRA E VÁRZEA</t>
  </si>
  <si>
    <t>UNIÃO DAS FREGUESIAS DE SÃO VICENTE DO PAUL E VALE DE FIGUEIRA</t>
  </si>
  <si>
    <t>FERREIRA DO ZÊZERE (FREG.N/CODIFICADA)</t>
  </si>
  <si>
    <t>UNIÃO DAS FREGUESIAS DE AREIAS E PIAS</t>
  </si>
  <si>
    <t>OURÉM (FREG.N/CODIFICADA)</t>
  </si>
  <si>
    <t>UNIÃO DAS FREGUESIAS DE FREIXIANDA, RIBEIRA DO FÁRRIO E FORMIGAIS</t>
  </si>
  <si>
    <t>UNIÃO DAS FREGUESIAS DE GONDEMARIA E OLIVAL</t>
  </si>
  <si>
    <t>UNIÃO DAS FREGUESIAS DE MATAS E CERCAL</t>
  </si>
  <si>
    <t>UNIÃO DAS FREGUESIAS DE RIO DE COUROS E CASAL DOS BERNARDOS</t>
  </si>
  <si>
    <t>TOMAR (FREG.N/CODIFICADA)</t>
  </si>
  <si>
    <t>UNIÃO DAS FREGUESIAS DE TOMAR (SÃO JOÃO BAPTISTA) E SANTA MARIA DOS OLIVAIS</t>
  </si>
  <si>
    <t>UNIÃO DAS FREGUESIAS DE ALÉM DA RIBEIRA E PEDREIRA</t>
  </si>
  <si>
    <t>UNIÃO DAS FREGUESIAS DE CASAIS E ALVIOBEIRA</t>
  </si>
  <si>
    <t>UNIÃO DAS FREGUESIAS DE MADALENA E BESELGA</t>
  </si>
  <si>
    <t>UNIÃO DAS FREGUESIAS DE SERRA E JUNCEIRA</t>
  </si>
  <si>
    <t>ALCANENA (FREG.N/CODIFICADA)</t>
  </si>
  <si>
    <t>UNIÃO DAS FREGUESIAS DE ALCANENA E VILA MOREIRA</t>
  </si>
  <si>
    <t>UNIÃO DAS FREGUESIAS DE MALHOU, LOURICEIRA E ESPINHEIRO</t>
  </si>
  <si>
    <t>ENTRONCAMENTO (FREG.N/CODIFICADA)</t>
  </si>
  <si>
    <t>TORRES NOVAS (FREG.N/CODIFICADA)</t>
  </si>
  <si>
    <t>UNIÃO DAS FREGUESIAS DE TORRES NOVAS (SANTA MARIA, SALVADOR E SANTIAGO)</t>
  </si>
  <si>
    <t>UNIÃO DAS FREGUESIAS DE BROGUEIRA, PARCEIROS DE IGREJA E ALCOROCHEL</t>
  </si>
  <si>
    <t>UNIÃO DAS FREGUESIAS DE OLAIA E PAÇO</t>
  </si>
  <si>
    <t xml:space="preserve">U.F. DE TORRES NOVAS </t>
  </si>
  <si>
    <t>UNIÃO DAS FREGUESIAS DE TORRES NOVAS (SÃO PEDRO), LAPAS E RIBEIRA BRANCA</t>
  </si>
  <si>
    <t>VILA NOVA DA BARQUINHA (FREG.N/CODIFICADA)</t>
  </si>
  <si>
    <t>Área Metropolitana de Lisboa</t>
  </si>
  <si>
    <t>Serviço de Emprego de Amadora</t>
  </si>
  <si>
    <t>AMADORA (FREG.N/CODIFICADA)</t>
  </si>
  <si>
    <t>CASCAIS (FREG.N/CODIFICADA)</t>
  </si>
  <si>
    <t>UNIÃO DAS FREGUESIAS DE CASCAIS E ESTORIL</t>
  </si>
  <si>
    <t>UNIÃO DAS FREGUESIAS DE CARCAVELOS E PAREDE</t>
  </si>
  <si>
    <t>OEIRAS (FREG.N/CODIFICADA)</t>
  </si>
  <si>
    <t>UNIÃO DAS FREGUESIAS DE OEIRAS E SÃO JULIÃO DA BARRA, PAÇO DE ARCOS E CAXIAS</t>
  </si>
  <si>
    <t>UNIÃO DAS FREGUESIAS DE ALGÉS, LINDA-A-VELHA E CRUZ QUEBRADA-DAFUNDO</t>
  </si>
  <si>
    <t>UNIÃO DAS FREGUESIAS DE CARNAXIDE E QUEIJAS</t>
  </si>
  <si>
    <t>Serviço de Emprego de Lisboa - Picoas</t>
  </si>
  <si>
    <t>LISBOA (FREG.N/CODIFICADA)</t>
  </si>
  <si>
    <t>LOURES (FREG.N/CODIFICADA)</t>
  </si>
  <si>
    <t>UNIÃO DAS FREGUESIAS DE CAMARATE, UNHOS E APELAÇÃO</t>
  </si>
  <si>
    <t>UNIÃO DAS FREGUESIAS DE MOSCAVIDE E PORTELA</t>
  </si>
  <si>
    <t>UNIÃO DAS FREGUESIAS DE SACAVÉM E PRIOR VELHO</t>
  </si>
  <si>
    <t>UNIÃO DAS FREGUESIAS DE SANTO ANTÃO E SÃO JULIÃO DO TOJAL</t>
  </si>
  <si>
    <t>UNIÃO DAS FREGUESIAS DE SANTA IRIA DE AZOIA, SÃO JOÃO DA TALHA E BOBADELA</t>
  </si>
  <si>
    <t>UNIÃO DAS FREGUESIAS DE SANTO ANTÓNIO DOS CAVALEIROS E FRIELAS</t>
  </si>
  <si>
    <t>MAFRA (FREG.N/CODIFICADA)</t>
  </si>
  <si>
    <t>UNIÃO DAS FREGUESIAS DE AZUEIRA E SOBRAL DA ABELHEIRA</t>
  </si>
  <si>
    <t>UNIÃO DAS FREGUESIAS DE IGREJA NOVA E CHELEIROS</t>
  </si>
  <si>
    <t>UNIÃO DAS FREGUESIAS DE MALVEIRA E SÃO MIGUEL DE ALCAINÇA</t>
  </si>
  <si>
    <t>UNIÃO DAS FREGUESIAS DE ENXARA DO BISPO, GRADIL E VILA FRANCA DO ROSÁRIO</t>
  </si>
  <si>
    <t>UNIÃO DAS FREGUESIAS DE VENDA DO PINHEIRO E SANTO ESTÊVÃO DAS GALÉS</t>
  </si>
  <si>
    <t>ALENQUER (FREG.N/CODIFICADA)</t>
  </si>
  <si>
    <t>UNIÃO DAS FREGUESIAS DE ALENQUER (SANTO ESTÊVÃO E TRIANA)</t>
  </si>
  <si>
    <t>UNIÃO DAS FREGUESIAS DE ALDEIA GALEGA DA MERCEANA E ALDEIA GAVINHA</t>
  </si>
  <si>
    <t>UNIÃO DAS FREGUESIAS DE ABRIGADA E CABANAS DE TORRES</t>
  </si>
  <si>
    <t>UNIÃO DAS FREGUESIAS DE CARREGADO E CADAFAIS</t>
  </si>
  <si>
    <t>UNIÃO DAS FREGUESIAS DE RIBAFRIA E PEREIRO DE PALHACANA</t>
  </si>
  <si>
    <t>ARRUDA DOS VINHOS (FREG.N/CODIFICADA)</t>
  </si>
  <si>
    <t>S. TIAGO DOS VELHOS</t>
  </si>
  <si>
    <t>LOURINHÃ (FREG.N/CODIFICADA)</t>
  </si>
  <si>
    <t>UNIÃO DAS FREGUESIAS DE LOURINHÃ E ATALAIA</t>
  </si>
  <si>
    <t>UNIÃO DAS FREGUESIAS DE MIRAGAIA E MARTELEIRA</t>
  </si>
  <si>
    <t>UNIÃO DAS FREGUESIAS DE SÃO BARTOLOMEU DOS GALEGOS E MOLEDO</t>
  </si>
  <si>
    <t>SOBRAL DE MONTE AGRAÇO (FREG.N/CODIFICADA)</t>
  </si>
  <si>
    <t>TORRES VEDRAS (FREG.N/CODIFICADA)</t>
  </si>
  <si>
    <t>SANTA MARIA, SÃO PEDRO E MATACÃES</t>
  </si>
  <si>
    <t>UNIÃO DAS FREGUESIAS DE A DOS CUNHADOS E MACEIRA</t>
  </si>
  <si>
    <t>UNIÃO DAS FREGUESIAS DE CAMPELOS E OUTEIRO DA CABEÇA</t>
  </si>
  <si>
    <t>UNIÃO DAS FREGUESIAS DE CARVOEIRA E CARMÕES</t>
  </si>
  <si>
    <t>UNIÃO DAS FREGUESIAS DE DOIS PORTOS E RUNA</t>
  </si>
  <si>
    <t>UNIÃO DAS FREGUESIAS DE MAXIAL E MONTE REDONDO</t>
  </si>
  <si>
    <t xml:space="preserve">U.F. DE TORRES VEDRAS </t>
  </si>
  <si>
    <t>UNIÃO DAS FREGUESIAS DE ALHANDRA, SÃO JOÃO DOS MONTES E CALHANDRIZ</t>
  </si>
  <si>
    <t>UNIÃO DAS FREGUESIAS DE ALVERCA DO RIBATEJO E SOBRALINHO</t>
  </si>
  <si>
    <t>UNIÃO DAS FREGUESIAS DE CASTANHEIRA DO RIBATEJO E CACHOEIRAS</t>
  </si>
  <si>
    <t>UNIÃO DAS FREGUESIAS DE PÓVOA DE SANTA IRIA E FORTE DA CASA</t>
  </si>
  <si>
    <t>VILA FRANCA DE XIRA (FREG.N/CODIFICADA)</t>
  </si>
  <si>
    <t>ALMADA (FREG.N/CODIFICADA)</t>
  </si>
  <si>
    <t>UNIÃO DAS FREGUESIAS DE ALMADA, COVA DA PIEDADE, PRAGAL E CACILHAS</t>
  </si>
  <si>
    <t>UNIÃO DAS FREGUESIAS DE CAPARICA E TRAFARIA</t>
  </si>
  <si>
    <t>UNIÃO DAS FREGUESIAS DE CHARNECA DE CAPARICA E SOBREDA</t>
  </si>
  <si>
    <t>UNIÃO DAS FREGUESIAS DE LARANJEIRO E FEIJÓ</t>
  </si>
  <si>
    <t>BARREIRO (FREG.N/CODIFICADA)</t>
  </si>
  <si>
    <t>UNIÃO DAS FREGUESIAS DE BARREIRO E LAVRADIO</t>
  </si>
  <si>
    <t>Serviço de Emprego de Barreiro</t>
  </si>
  <si>
    <t>UNIÃO DAS FREGUESIAS DE ALTO DO SEIXALINHO, SANTO ANDRÉ E VERDERENA</t>
  </si>
  <si>
    <t>UNIÃO DAS FREGUESIAS DE PALHAIS E COINA</t>
  </si>
  <si>
    <t>MOITA (FREG.N/CODIFICADA)</t>
  </si>
  <si>
    <t>UNIÃO DAS FREGUESIAS DE BAIXA DA BANHEIRA E VALE DA AMOREIRA</t>
  </si>
  <si>
    <t>UNIÃO DAS FREGUESIAS DE GAIO-ROSÁRIO E SARILHOS PEQUENOS</t>
  </si>
  <si>
    <t>Serviço do Emprego do Montijo</t>
  </si>
  <si>
    <t>ALCOCHETE (FREG.N/CODIFICADA)</t>
  </si>
  <si>
    <t>MONTIJO (FREG.N/CODIFICADA)</t>
  </si>
  <si>
    <t>UNIÃO DAS FREGUESIAS DE MONTIJO E AFONSOEIRO</t>
  </si>
  <si>
    <t>UNIÃO DAS FREGUESIAS DE ATALAIA E ALTO ESTANQUEIRO-JARDIA</t>
  </si>
  <si>
    <t>UNIÃO DAS FREGUESIAS DE PEGÕES</t>
  </si>
  <si>
    <t>PALMELA (FREG.N/CODIFICADA)</t>
  </si>
  <si>
    <t>UNIÃO DAS FREGUESIAS DE POCEIRÃO E MARATECA</t>
  </si>
  <si>
    <t>SETÚBAL (FREG.N/CODIFICADA)</t>
  </si>
  <si>
    <t>UNIÃO DAS FREGUESIAS DE SETÚBAL (SÃO JULIÃO, NOSSA SENHORA DA ANUNCIADA E SANTA MARIA DA GRAÇA)</t>
  </si>
  <si>
    <t>UNIÃO DAS FREGUESIAS DE AZEITÃO (SÃO LOURENÇO E SÃO SIMÃO)</t>
  </si>
  <si>
    <t>BENAVENTE (FREG.N/CODIFICADA)</t>
  </si>
  <si>
    <t>CORUCHE (FREG.N/CODIFICADA)</t>
  </si>
  <si>
    <t>UNIÃO DAS FREGUESIAS DE CORUCHE, FAJARDA E ERRA</t>
  </si>
  <si>
    <t>SALVATERRA DE MAGOS (FREG.N/CODIFICADA)</t>
  </si>
  <si>
    <t>UNIÃO DAS FREGUESIAS DE SALVATERRA DE MAGOS E FOROS DE SALVATERRA</t>
  </si>
  <si>
    <t>UNIÃO DAS FREGUESIAS DE GLÓRIA DO RIBATEJO E GRANHO</t>
  </si>
  <si>
    <t>ALCOBAÇA (FREG.N/CODIFICADA)</t>
  </si>
  <si>
    <t>UNIÃO DAS FREGUESIAS DE ALCOBAÇA E VESTIARIA</t>
  </si>
  <si>
    <t>UNIÃO DAS FREGUESIAS DE COZ, ALPEDRIZ E MONTES</t>
  </si>
  <si>
    <t>UNIÃO DAS FREGUESIAS DE PATAIAS E MARTINGANÇA</t>
  </si>
  <si>
    <t>NAZARÉ (FREG.N/CODIFICADA)</t>
  </si>
  <si>
    <t>SINTRA (FREG.N/CODIFICADA)</t>
  </si>
  <si>
    <t>UNIÃO DAS FREGUESIAS DE SINTRA (SANTA MARIA E SÃO MIGUEL, SÃO MARTINHO E SÃO PEDRO DE PENAFERRIM)</t>
  </si>
  <si>
    <t>UNIÃO DAS FREGUESIAS DE ALMARGEM DO BISPO, PÊRO PINHEIRO E MONTELAVAR</t>
  </si>
  <si>
    <t>UNIÃO DAS FREGUESIAS DE AGUALVA E MIRA-SINTRA</t>
  </si>
  <si>
    <t>UNIÃO DAS FREGUESIAS DE MASSAMÁ E MONTE ABRAÃO</t>
  </si>
  <si>
    <t>UNIÃO DAS FREGUESIAS DE QUELUZ E BELAS</t>
  </si>
  <si>
    <t>UNIÃO DAS FREGUESIAS DE SÃO JOÃO DAS LAMPAS E TERRUGEM</t>
  </si>
  <si>
    <t>UNIÃO DAS FREGUESIAS DO CACÉM E SÃO MARCOS</t>
  </si>
  <si>
    <t>SEIXAL (FREG.N/CODIFICADA)</t>
  </si>
  <si>
    <t>UNIÃO DAS FREGUESIAS DO SEIXAL, ARRENTELA E ALDEIA DE PAIO PIRES</t>
  </si>
  <si>
    <t>SESIMBRA (FREG.N/CODIFICADA)</t>
  </si>
  <si>
    <t>ODIVELAS (FREG.N/CODIFICADA)</t>
  </si>
  <si>
    <t>U.F. DE PONTINHA E FAMÕES</t>
  </si>
  <si>
    <t>UNIÃO DAS FREGUESIAS DE PONTINHA E FAMÕES</t>
  </si>
  <si>
    <t>U.F. DE PÓVOA DE SANTO ADRIÃO E OLIVAL BASTO</t>
  </si>
  <si>
    <t>UNIÃO DAS FREGUESIAS DE PÓVOA DE SANTO ADRIÃO E OLIVAL BASTO</t>
  </si>
  <si>
    <t>U.F. DE RAMADA E CANEÇAS</t>
  </si>
  <si>
    <t>UNIÃO DAS FREGUESIAS DE RAMADA E CANEÇAS</t>
  </si>
  <si>
    <t>DELEGAÇÃO REGIONAL DO ALENTEJO</t>
  </si>
  <si>
    <t>ALCÁCER DO SAL (FREG.N/CODIFICADA)</t>
  </si>
  <si>
    <t>UNIÃO DAS FREGUESIAS DE ALCÁCER DO SAL (SANTA MARIA DO CASTELO E SANTIAGO) E SANTA SUSANA</t>
  </si>
  <si>
    <t>Alentejo Litoral</t>
  </si>
  <si>
    <t>GRÂNDOLA (FREG.N/CODIFICADA)</t>
  </si>
  <si>
    <t>UNIÃO DAS FREGUESIAS DE GRÂNDOLA E SANTA MARGARIDA DA SERRA</t>
  </si>
  <si>
    <t>ODEMIRA (FREG.N/CODIFICADA)</t>
  </si>
  <si>
    <t>SANTIAGO DO CACÉM (FREG.N/CODIFICADA)</t>
  </si>
  <si>
    <t>UNIÃO DAS FREGUESIAS DE SANTIAGO DO CACÉM, SANTA CRUZ E SÃO BARTOLOMEU DA SERRA</t>
  </si>
  <si>
    <t>UNIÃO DAS FREGUESIAS DE SÃO DOMINGOS E VALE DE ÁGUA</t>
  </si>
  <si>
    <t>SINES (FREG.N/CODIFICADA)</t>
  </si>
  <si>
    <t>ARRONCHES (FREG.N/CODIFICADA)</t>
  </si>
  <si>
    <t>Alto Alentejo</t>
  </si>
  <si>
    <t>CAMPO MAIOR (FREG.N/CODIFICADA)</t>
  </si>
  <si>
    <t>ELVAS (FREG.N/CODIFICADA)</t>
  </si>
  <si>
    <t>UNIÃO DAS FREGUESIAS DE BARBACENA E VILA FERNANDO</t>
  </si>
  <si>
    <t>UNIÃO DAS FREGUESIAS DE TERRUGEM E VILA BOIM</t>
  </si>
  <si>
    <t>MONFORTE (FREG.N/CODIFICADA)</t>
  </si>
  <si>
    <t>ALTER DO CHÃO (FREG.N/CODIFICADA)</t>
  </si>
  <si>
    <t>CASTELO DE VIDE (FREG.N/CODIFICADA)</t>
  </si>
  <si>
    <t>CRATO (FREG.N/CODIFICADA)</t>
  </si>
  <si>
    <t>UNIÃO DAS FREGUESIAS DE CRATO E MÁRTIRES, FLOR DA ROSA E VALE DO PESO</t>
  </si>
  <si>
    <t>FRONTEIRA (FREG.N/CODIFICADA)</t>
  </si>
  <si>
    <t>MARVÃO (FREG.N/CODIFICADA)</t>
  </si>
  <si>
    <t>NISA (FREG.N/CODIFICADA)</t>
  </si>
  <si>
    <t>UNIÃO DAS FREGUESIAS DE ESPÍRITO SANTO, NOSSA SENHORA DA GRAÇA E SÃO SIMÃO</t>
  </si>
  <si>
    <t>UNIÃO DAS FREGUESIAS DE AREZ E AMIEIRA DO TEJO</t>
  </si>
  <si>
    <t>PORTALEGRE (FREG.N/CODIFICADA)</t>
  </si>
  <si>
    <t>UNIÃO DAS FREGUESIAS DA SÉ E SÃO LOURENÇO</t>
  </si>
  <si>
    <t>UNIÃO DAS FREGUESIAS DE REGUENGO E SÃO JULIÃO</t>
  </si>
  <si>
    <t>UNIÃO DAS FREGUESIAS DE RIBEIRA DE NISA E CARREIRAS</t>
  </si>
  <si>
    <t>ALANDROAL (FREG.N/CODIFICADA)</t>
  </si>
  <si>
    <t>UNIÃO DAS FREGUESIAS DE ALANDROAL (NOSSA SENHORA DA CONCEIÇÃO), SÃO BRÁS DOS MATOS (MINA DO BUGALHO) E JUROMENHA (NOSSA SENHORA DO LORETO)</t>
  </si>
  <si>
    <t>Alentejo Central</t>
  </si>
  <si>
    <t>BORBA (FREG.N/CODIFICADA)</t>
  </si>
  <si>
    <t>ESTREMOZ (FREG.N/CODIFICADA)</t>
  </si>
  <si>
    <t>UNIÃO DAS FREGUESIAS DE ESTREMOZ (SANTA MARIA E SANTO ANDRÉ)</t>
  </si>
  <si>
    <t>UNIÃO DAS FREGUESIAS DE SÃO BENTO DO CORTIÇO E SANTO ESTÊVÃO</t>
  </si>
  <si>
    <t>UNIÃO DAS FREGUESIAS DO AMEIXIAL (SANTA VITÓRIA E SÃO BENTO)</t>
  </si>
  <si>
    <t>UNIÃO DAS FREGUESIAS DE SÃO LOURENÇO DE MAMPORCÃO E SÃO BENTO DE ANA LOURA</t>
  </si>
  <si>
    <t>VILA VIÇOSA (FREG.N/CODIFICADA)</t>
  </si>
  <si>
    <t>ARRAIOLOS (FREG.N/CODIFICADA)</t>
  </si>
  <si>
    <t>UNIÃO DAS FREGUESIAS DE GAFANHOEIRA (SÃO PEDRO) E SABUGUEIRO</t>
  </si>
  <si>
    <t>UNIÃO DAS FREGUESIAS DE SÃO GREGÓRIO E SANTA JUSTA</t>
  </si>
  <si>
    <t>ÉVORA (FREG.N/CODIFICADA)</t>
  </si>
  <si>
    <t>UNIÃO DAS FREGUESIAS DE ÉVORA (SÃO MAMEDE, SÉ, SÃO PEDRO E SANTO ANTÃO)</t>
  </si>
  <si>
    <t>UNIÃO DAS FREGUESIAS DE BACELO E SENHORA DA SAÚDE</t>
  </si>
  <si>
    <t>UNIÃO DAS FREGUESIAS DE MALAGUEIRA E HORTA DAS FIGUEIRAS</t>
  </si>
  <si>
    <t>UNIÃO DAS FREGUESIAS DE SÃO MANÇOS E SÃO VICENTE DO PIGEIRO</t>
  </si>
  <si>
    <t>UNIÃO DAS FREGUESIAS DE NOSSA SENHORA DA TOUREGA E NOSSA SENHORA DE GUADALUPE</t>
  </si>
  <si>
    <t>UNIÃO DAS FREGUESIAS DE SÃO SEBASTIÃO DA GIESTEIRA E NOSSA SENHORA DA BOA FÉ</t>
  </si>
  <si>
    <t>MOURÃO (FREG.N/CODIFICADA)</t>
  </si>
  <si>
    <t>PORTEL (FREG.N/CODIFICADA)</t>
  </si>
  <si>
    <t>UNIÃO DAS FREGUESIAS DE AMIEIRA E ALQUEVA</t>
  </si>
  <si>
    <t>UNIÃO DAS FREGUESIAS DE SÃO BARTOLOMEU DO OUTEIRO E ORIOLA</t>
  </si>
  <si>
    <t>REDONDO (FREG.N/CODIFICADA)</t>
  </si>
  <si>
    <t>REGUENGOS DE MONSARAZ (FREG.N/CODIFICADA)</t>
  </si>
  <si>
    <t>UNIÃO DAS FREGUESIAS DE CAMPO E CAMPINHO</t>
  </si>
  <si>
    <t>VIANA DO ALENTEJO (FREG.N/CODIFICADA)</t>
  </si>
  <si>
    <t>ALJUSTREL (FREG.N/CODIFICADA)</t>
  </si>
  <si>
    <t>UNIÃO DAS FREGUESIAS DE ALJUSTREL E RIO DE MOINHOS</t>
  </si>
  <si>
    <t>Baixo Alentejo</t>
  </si>
  <si>
    <t>ALVITO (FREG.N/CODIFICADA)</t>
  </si>
  <si>
    <t>BEJA (FREG.N/CODIFICADA)</t>
  </si>
  <si>
    <t>UNIÃO DAS FREGUESIAS DE BEJA (SALVADOR E SANTA MARIA DA FEIRA)</t>
  </si>
  <si>
    <t>UNIÃO DAS FREGUESIAS DE ALBERNOA E TRINDADE</t>
  </si>
  <si>
    <t xml:space="preserve">U.F. DE BEJA </t>
  </si>
  <si>
    <t>UNIÃO DAS FREGUESIAS DE BEJA (SANTIAGO MAIOR E SÃO JOÃO BAPTISTA)</t>
  </si>
  <si>
    <t>UNIÃO DAS FREGUESIAS DE SALVADA E QUINTOS</t>
  </si>
  <si>
    <t>UNIÃO DAS FREGUESIAS DE SANTA VITÓRIA E MOMBEJA</t>
  </si>
  <si>
    <t>UNIÃO DAS FREGUESIAS DE TRIGACHES E SÃO BRISSOS</t>
  </si>
  <si>
    <t>CUBA (FREG.N/CODIFICADA)</t>
  </si>
  <si>
    <t>FERREIRA DO ALENTEJO (FREG.N/CODIFICADA)</t>
  </si>
  <si>
    <t>UNIÃO DAS FREGUESIAS DE FERREIRA DO ALENTEJO E CANHESTROS</t>
  </si>
  <si>
    <t>UNIÃO DAS FREGUESIAS DE ALFUNDÃO E PEROGUARDA</t>
  </si>
  <si>
    <t>MÉRTOLA (FREG.N/CODIFICADA)</t>
  </si>
  <si>
    <t>UNIÃO DAS FREGUESIAS DE SÃO MIGUEL DO PINHEIRO, SÃO PEDRO DE SOLIS E SÃO SEBASTIÃO DOS CARROS</t>
  </si>
  <si>
    <t>VIDIGUEIRA (FREG.N/CODIFICADA)</t>
  </si>
  <si>
    <t>ALMODÔVAR (FREG.N/CODIFICADA)</t>
  </si>
  <si>
    <t>UNIÃO DAS FREGUESIAS DE ALMODÔVAR E GRAÇA DOS PADRÕES</t>
  </si>
  <si>
    <t>UNIÃO DAS FREGUESIAS DE SANTA CLARA-A-NOVA E GOMES AIRES</t>
  </si>
  <si>
    <t>CASTRO VERDE (FREG.N/CODIFICADA)</t>
  </si>
  <si>
    <t>UNIÃO DAS FREGUESIAS DE CASTRO VERDE E CASÉVEL</t>
  </si>
  <si>
    <t>OURIQUE (FREG.N/CODIFICADA)</t>
  </si>
  <si>
    <t>UNIÃO DAS FREGUESIAS DE GARVÃO E SANTA LUZIA</t>
  </si>
  <si>
    <t>UNIÃO DAS FREGUESIAS DE PANOIAS E CONCEIÇÃO</t>
  </si>
  <si>
    <t>AVIS (FREG.N/CODIFICADA)</t>
  </si>
  <si>
    <t>UNIÃO DAS FREGUESIAS DE ALCÓRREGO E MARANHÃO</t>
  </si>
  <si>
    <t>UNIÃO DAS FREGUESIAS DE BENAVILA E VALONGO</t>
  </si>
  <si>
    <t>GAVIÃO (FREG.N/CODIFICADA)</t>
  </si>
  <si>
    <t>UNIÃO DAS FREGUESIAS DE GAVIÃO E ATALAIA</t>
  </si>
  <si>
    <t>PONTE DE SOR (FREG.N/CODIFICADA)</t>
  </si>
  <si>
    <t>UNIÃO DAS FREGUESIAS DE PONTE DE SOR, TRAMAGA E VALE DE AÇOR</t>
  </si>
  <si>
    <t>SOUSEL (FREG.N/CODIFICADA)</t>
  </si>
  <si>
    <t>MONTEMOR-O-NOVO (FREG.N/CODIFICADA)</t>
  </si>
  <si>
    <t>UNIÃO DAS FREGUESIAS DE NOSSA SENHORA DA VILA, NOSSA SENHORA DO BISPO E SILVEIRAS</t>
  </si>
  <si>
    <t>UNIÃO DAS FREGUESIAS DE CORTIÇADAS DE LAVRE E LAVRE</t>
  </si>
  <si>
    <t>MORA (FREG.N/CODIFICADA)</t>
  </si>
  <si>
    <t>VENDAS NOVAS (FREG.N/CODIFICADA)</t>
  </si>
  <si>
    <t>BARRANCOS (FREG.N/CODIFICADA)</t>
  </si>
  <si>
    <t>MOURA (FREG.N/CODIFICADA)</t>
  </si>
  <si>
    <t>UNIÃO DAS FREGUESIAS DE MOURA (SANTO AGOSTINHO E SÃO JOÃO BAPTISTA) E SANTO AMADOR</t>
  </si>
  <si>
    <t>UNIÃO DAS FREGUESIAS DE SAFARA E SANTO ALEIXO DA RESTAURAÇÃO</t>
  </si>
  <si>
    <t>SERPA (FREG.N/CODIFICADA)</t>
  </si>
  <si>
    <t>UNIÃO DAS FREGUESIAS DE SERPA (SALVADOR E SANTA MARIA)</t>
  </si>
  <si>
    <t>UNIÃO DAS FREGUESIAS DE VILA NOVA DE SÃO BENTO E VALE DE VARGO</t>
  </si>
  <si>
    <t>DELEGAÇÃO REGIONAL DO ALGARVE</t>
  </si>
  <si>
    <t>FARO (FREG.N/CODIFICADA)</t>
  </si>
  <si>
    <t>UNIÃO DAS FREGUESIAS DE FARO (SÉ E SÃO PEDRO)</t>
  </si>
  <si>
    <t>UNIÃO DAS FREGUESIAS DE CONCEIÇÃO E ESTOI</t>
  </si>
  <si>
    <t>OLHÃO (FREG.N/CODIFICADA)</t>
  </si>
  <si>
    <t>UNIÃO DAS FREGUESIAS DE MONCARAPACHO E FUSETA</t>
  </si>
  <si>
    <t>SÃO BRÁS DE ALPORTEL (FREG.N/CODIFICADA)</t>
  </si>
  <si>
    <t>LAGOA (FREG.N/CODIFICADA)</t>
  </si>
  <si>
    <t>UNIÃO DAS FREGUESIAS DE LAGOA E CARVOEIRO</t>
  </si>
  <si>
    <t>UNIÃO DAS FREGUESIAS DE ESTÔMBAR E PARCHAL</t>
  </si>
  <si>
    <t>MONCHIQUE (FREG.N/CODIFICADA)</t>
  </si>
  <si>
    <t>PORTIMÃO (FREG.N/CODIFICADA)</t>
  </si>
  <si>
    <t>SILVES (FREG.N/CODIFICADA)</t>
  </si>
  <si>
    <t>UNIÃO DAS FREGUESIAS DE ALCANTARILHA E PÊRA</t>
  </si>
  <si>
    <t>UNIÃO DAS FREGUESIAS DE ALGOZ E TUNES</t>
  </si>
  <si>
    <t>ALCOUTIM (FREG.N/CODIFICADA)</t>
  </si>
  <si>
    <t>UNIÃO DAS FREGUESIAS DE ALCOUTIM E PEREIRO</t>
  </si>
  <si>
    <t>CASTRO MARIM (FREG.N/CODIFICADA)</t>
  </si>
  <si>
    <t>TAVIRA (FREG.N/CODIFICADA)</t>
  </si>
  <si>
    <t>UNIÃO DAS FREGUESIAS DE TAVIRA (SANTA MARIA E SANTIAGO)</t>
  </si>
  <si>
    <t>UNIÃO DAS FREGUESIAS DE CONCEIÇÃO E CABANAS DE TAVIRA</t>
  </si>
  <si>
    <t>UNIÃO DAS FREGUESIAS DE LUZ DE TAVIRA E SANTO ESTÊVÃO</t>
  </si>
  <si>
    <t>VILA REAL DE SANTO ANTÓNIO (FREG.N/CODIFICADA)</t>
  </si>
  <si>
    <t>ALBUFEIRA (FREG.N/CODIFICADA)</t>
  </si>
  <si>
    <t>LOULÉ (FREG.N/CODIFICADA)</t>
  </si>
  <si>
    <t>UNIÃO DE FREGUESIAS DE QUERENÇA, TÔR E BENAFIM</t>
  </si>
  <si>
    <t>ALJEZUR (FREG.N/CODIFICADA)</t>
  </si>
  <si>
    <t>LAGOS (FREG.N/CODIFICADA)</t>
  </si>
  <si>
    <t>SÃO GONÇALO DE LAGOS</t>
  </si>
  <si>
    <t>UNIÃO DAS FREGUESIAS DE BENSAFRIM E BARÃO DE SÃO JOÃO</t>
  </si>
  <si>
    <t>U.F. DE LAGOS (SÃO SEBASTIÃO E SANTA MARIA)</t>
  </si>
  <si>
    <t>VILA DO BISPO (FREG.N/CODIFICADA)</t>
  </si>
  <si>
    <t>CR Ponta Delgada</t>
  </si>
  <si>
    <t>ÁGUA DE PAU</t>
  </si>
  <si>
    <t>ILHA DE SÃO MIGUEL</t>
  </si>
  <si>
    <t/>
  </si>
  <si>
    <t>Rua Dr. José Bruno Tavares Carreiro, s/n</t>
  </si>
  <si>
    <t>PONTA DELGADA</t>
  </si>
  <si>
    <t>CABOUCO</t>
  </si>
  <si>
    <t>LAGOA (NOSSA SENHORA DO ROSÁRIO)</t>
  </si>
  <si>
    <t>LAGOA (SANTA CRUZ)</t>
  </si>
  <si>
    <t>RIBEIRA CHÃ</t>
  </si>
  <si>
    <t>ACHADA</t>
  </si>
  <si>
    <t>NORDESTE</t>
  </si>
  <si>
    <t>Região Autónoma dos Açores</t>
  </si>
  <si>
    <t>ACHADINHA</t>
  </si>
  <si>
    <t>ALGARVIA</t>
  </si>
  <si>
    <t>LOMBA DA FAZENDA</t>
  </si>
  <si>
    <t>NORDESTE (FREG.N/CODIFICADA)</t>
  </si>
  <si>
    <t>SALGA</t>
  </si>
  <si>
    <t>SANTO ANTÓNIO DE NORDESTINHO</t>
  </si>
  <si>
    <t>SÃO PEDRO DE NORDESTINHO</t>
  </si>
  <si>
    <t>AJUDA DA BRETANHA</t>
  </si>
  <si>
    <t>ARRIFES</t>
  </si>
  <si>
    <t>CANDELÁRIA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</si>
  <si>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</si>
  <si>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</si>
  <si>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</si>
  <si>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</si>
  <si>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</si>
  <si>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</si>
  <si>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</si>
  <si>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PILAR DA BRETANHA</t>
  </si>
  <si>
    <t>PONTA DELGADA (FREG.N/CODIFICADA)</t>
  </si>
  <si>
    <t>PONTA DELGADA (SÃO JOSÉ)</t>
  </si>
  <si>
    <t>PONTA DELGADA (SÃO PEDRO)</t>
  </si>
  <si>
    <t>PONTA DELGADA (SÃO SEBASTIÃO)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</si>
  <si>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</si>
  <si>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</si>
  <si>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</si>
  <si>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</si>
  <si>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</si>
  <si>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</si>
  <si>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ÁGUA RETORTA</t>
  </si>
  <si>
    <t>POVOAÇÃO</t>
  </si>
  <si>
    <t>FAIAL DA TERRA</t>
  </si>
  <si>
    <t>FURNAS</t>
  </si>
  <si>
    <t>NOSSA SENHORA DOS REMÉDIOS</t>
  </si>
  <si>
    <t>POVOAÇÃO (FREG.N/CODIFICADA)</t>
  </si>
  <si>
    <t>RIBEIRA QUENTE</t>
  </si>
  <si>
    <t>CALHETAS</t>
  </si>
  <si>
    <t>RIBEIRA GRANDE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</si>
  <si>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</si>
  <si>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</si>
  <si>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</si>
  <si>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</si>
  <si>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</si>
  <si>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</si>
  <si>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</si>
  <si>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(FREG.N/CODIFICADA)</t>
  </si>
  <si>
    <t>RIBEIRA GRANDE (MATRIZ)</t>
  </si>
  <si>
    <t>RIBEIRA SECA</t>
  </si>
  <si>
    <t>RIBEIRINHA</t>
  </si>
  <si>
    <t>SÃO BRÁS</t>
  </si>
  <si>
    <t>VILA DO PORTO</t>
  </si>
  <si>
    <t>ILHA DE SANTA MARIA</t>
  </si>
  <si>
    <t>SANTO ESPÍRITO</t>
  </si>
  <si>
    <t>VILA DO PORTO (FREG.N/CODIFICADA)</t>
  </si>
  <si>
    <t>ÁGUA DE ALTO</t>
  </si>
  <si>
    <t>VILA FRANCA DO CAMPO</t>
  </si>
  <si>
    <t>PONTA GARÇA</t>
  </si>
  <si>
    <t>RIBEIRA DAS TAINHAS</t>
  </si>
  <si>
    <t>VILA FRANCA DO CAMPO (FREG.N/CODIFICADA)</t>
  </si>
  <si>
    <t>VILA FRANCA DO CAMPO (SÃO MIGUEL)</t>
  </si>
  <si>
    <t>VILA FRANCA DO CAMPO (SÃO PEDRO)</t>
  </si>
  <si>
    <t>CR Angra do Heroísmo</t>
  </si>
  <si>
    <t>ALTARES</t>
  </si>
  <si>
    <t>ANGRA DO HEROÍSMO</t>
  </si>
  <si>
    <t>ILHA TERCEIRA</t>
  </si>
  <si>
    <t>Canada dos Melancólicos, s/n</t>
  </si>
  <si>
    <t>ANGRA (NOSSA SENHORA DA CONCEIÇÃO)</t>
  </si>
  <si>
    <t>ANGRA (SANTA LUZIA)</t>
  </si>
  <si>
    <t>ANGRA (SÃO PEDRO)</t>
  </si>
  <si>
    <t>ANGRA (SÉ)</t>
  </si>
  <si>
    <t>ANGRA DO HEROÍSMO (FREG.N/CODIFICADA)</t>
  </si>
  <si>
    <t>CINCO RIBEIRAS</t>
  </si>
  <si>
    <t>DOZE RIBEIRAS</t>
  </si>
  <si>
    <t>FETEIRA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</si>
  <si>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</si>
  <si>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</si>
  <si>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</si>
  <si>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</si>
  <si>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</si>
  <si>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</si>
  <si>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</si>
  <si>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</si>
  <si>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CALHETA</t>
  </si>
  <si>
    <t>ILHA DE SÃO JORGE</t>
  </si>
  <si>
    <t>CALHETA (FREG.N/CODIFICADA)</t>
  </si>
  <si>
    <t>NORTE PEQUENO</t>
  </si>
  <si>
    <t>SANTO ANTÃO</t>
  </si>
  <si>
    <t>TOPO (NOSSA SENHORA DO ROSÁRIO)</t>
  </si>
  <si>
    <t>GUADALUPE</t>
  </si>
  <si>
    <t>SANTA CRUZ DA GRACIOSA</t>
  </si>
  <si>
    <t>ILHA GRACIOSA</t>
  </si>
  <si>
    <t>SANTA CRUZ DA GRACIOSA (FREG.N/CODIFICADA)</t>
  </si>
  <si>
    <t>SÃO MATEUS</t>
  </si>
  <si>
    <t>MANADAS (SANTA BÁRBARA)</t>
  </si>
  <si>
    <t>VELAS</t>
  </si>
  <si>
    <t>NORTE GRANDE (NEVES)</t>
  </si>
  <si>
    <t>ROSAIS</t>
  </si>
  <si>
    <t>URZELINA (SÃO MATEUS)</t>
  </si>
  <si>
    <t>VELAS (FREG.N/CODIFICADA)</t>
  </si>
  <si>
    <t>VELAS (SÃO JORGE)</t>
  </si>
  <si>
    <t>AGUALVA</t>
  </si>
  <si>
    <t>VILA DA PRAIA DA VITÓRIA</t>
  </si>
  <si>
    <t>BISCOITOS</t>
  </si>
  <si>
    <t>CABO DA PRAIA</t>
  </si>
  <si>
    <t>FONTE DO BASTARDO</t>
  </si>
  <si>
    <t>FONTINHAS</t>
  </si>
  <si>
    <t>LAJES</t>
  </si>
  <si>
    <t>PORTO MARTINS</t>
  </si>
  <si>
    <t>PRAIA DA VITÓRIA (SANTA CRUZ)</t>
  </si>
  <si>
    <t>QUATRO RIBEIRAS</t>
  </si>
  <si>
    <t>VILA DA PRAIA DA VITÓRIA (FREG.N/CODIFICADA)</t>
  </si>
  <si>
    <t>CR Horta</t>
  </si>
  <si>
    <t>CORVO</t>
  </si>
  <si>
    <t>ILHA DO CORVO</t>
  </si>
  <si>
    <t>Rua Conselheiro Medeiros, 18</t>
  </si>
  <si>
    <t>CORVO (FREG.N/CODIFICADA)</t>
  </si>
  <si>
    <t>CAPELO</t>
  </si>
  <si>
    <t>ILHA DO FAIAL</t>
  </si>
  <si>
    <t>CEDROS</t>
  </si>
  <si>
    <t>FLAMENGOS</t>
  </si>
  <si>
    <t>HORTA (ANGÚSTIAS)</t>
  </si>
  <si>
    <t>HORTA (CONCEIÇÃO)</t>
  </si>
  <si>
    <t>HORTA (FREG.N/CODIFICADA)</t>
  </si>
  <si>
    <t>HORTA (MATRIZ)</t>
  </si>
  <si>
    <t>PEDRO MIGUEL</t>
  </si>
  <si>
    <t>PRAIA DO ALMOXARIFE</t>
  </si>
  <si>
    <t>PRAIA DO NORTE</t>
  </si>
  <si>
    <t>SALÃO</t>
  </si>
  <si>
    <t>FAJÃ GRANDE</t>
  </si>
  <si>
    <t>LAJES DAS FLORES</t>
  </si>
  <si>
    <t>ILHA DAS FLORES</t>
  </si>
  <si>
    <t>FAJÃZINHA</t>
  </si>
  <si>
    <t>FAZENDA</t>
  </si>
  <si>
    <t>LAJEDO</t>
  </si>
  <si>
    <t>LAJES DAS FLORES (FREG.N/CODIFICADA)</t>
  </si>
  <si>
    <t>CALHETA DE NESQUIM</t>
  </si>
  <si>
    <t>LAJES DO PICO</t>
  </si>
  <si>
    <t>ILHA DO PICO</t>
  </si>
  <si>
    <t>LAJES DO PICO (FREG.N/CODIFICADA)</t>
  </si>
  <si>
    <t>PIEDADE</t>
  </si>
  <si>
    <t>RIBEIRAS</t>
  </si>
  <si>
    <t>SÃO JOÃO</t>
  </si>
  <si>
    <t>BANDEIRAS</t>
  </si>
  <si>
    <t>CRIAÇÃO VELHA</t>
  </si>
  <si>
    <t>MADALENA (FREG.N/CODIFICADA)</t>
  </si>
  <si>
    <t>CAVEIRA</t>
  </si>
  <si>
    <t>SANTA CRUZ DAS FLORES</t>
  </si>
  <si>
    <t>SANTA CRUZ DAS FLORES (FREG.N/CODIFICADA)</t>
  </si>
  <si>
    <t>PRAINHA</t>
  </si>
  <si>
    <t>SÃO ROQUE DO PICO</t>
  </si>
  <si>
    <t>SÃO ROQUE DO PICO (FREG.N/CODIFICADA)</t>
  </si>
  <si>
    <t>CR Funchal</t>
  </si>
  <si>
    <t>ARCO DA CALHETA</t>
  </si>
  <si>
    <t>ILHA DA MADEIRA</t>
  </si>
  <si>
    <t>Região Autónoma da Madeira</t>
  </si>
  <si>
    <t>Rua Boa Viagem, nº 36</t>
  </si>
  <si>
    <t>9060027</t>
  </si>
  <si>
    <t>FUNCHAL</t>
  </si>
  <si>
    <t>ESTREITO DA CALHETA</t>
  </si>
  <si>
    <t>FAJÃ DA OVELHA</t>
  </si>
  <si>
    <t>JARDIM DO MAR</t>
  </si>
  <si>
    <t>PAUL DO MAR</t>
  </si>
  <si>
    <t>PONTA DO PARGO</t>
  </si>
  <si>
    <t>PRAZERES</t>
  </si>
  <si>
    <t>CÂMARA DE LOBOS</t>
  </si>
  <si>
    <t>CÂMARA DE LOBOS (FREG.N/CODIFICADA)</t>
  </si>
  <si>
    <t>CURRAL DAS FREIRAS</t>
  </si>
  <si>
    <t>ESTREITO DE CÂMARA DE LOBOS</t>
  </si>
  <si>
    <t>JARDIM DA SERRA</t>
  </si>
  <si>
    <t>QUINTA GRANDE</t>
  </si>
  <si>
    <t>FUNCHAL (FREG.N/CODIFICADA)</t>
  </si>
  <si>
    <t>FUNCHAL (SANTA LUZIA)</t>
  </si>
  <si>
    <t>FUNCHAL (SANTA MARIA MAIOR)</t>
  </si>
  <si>
    <t>FUNCHAL (SÃO PEDRO)</t>
  </si>
  <si>
    <t>FUNCHAL (SÉ)</t>
  </si>
  <si>
    <t>IMACULADO CORAÇÃO DE MARIA</t>
  </si>
  <si>
    <t>SÃO GONÇALO</t>
  </si>
  <si>
    <t>ÁGUA DE PENA</t>
  </si>
  <si>
    <t>MACHICO</t>
  </si>
  <si>
    <t>CANIÇAL</t>
  </si>
  <si>
    <t>MACHICO (FREG.N/CODIFICADA)</t>
  </si>
  <si>
    <t>PORTO DA CRUZ</t>
  </si>
  <si>
    <t>SANTO ANTÓNIO DA SERRA</t>
  </si>
  <si>
    <t>CANHAS</t>
  </si>
  <si>
    <t>PONTA DO SOL</t>
  </si>
  <si>
    <t>MADALENA DO MAR</t>
  </si>
  <si>
    <t>PONTA DO SOL (FREG.N/CODIFICADA)</t>
  </si>
  <si>
    <t>ACHADAS DA CRUZ</t>
  </si>
  <si>
    <t>PORTO MONIZ</t>
  </si>
  <si>
    <t>PORTO MONIZ (FREG.N/CODIFICADA)</t>
  </si>
  <si>
    <t>RIBEIRA DA JANELA</t>
  </si>
  <si>
    <t>PORTO SANTO</t>
  </si>
  <si>
    <t>ILHA DE PORTO SANTO</t>
  </si>
  <si>
    <t>PORTO SANTO (FREG.N/CODIFICADA)</t>
  </si>
  <si>
    <t>CAMPANÁRIO</t>
  </si>
  <si>
    <t>RIBEIRA BRAVA</t>
  </si>
  <si>
    <t>RIBEIRA BRAVA (FREG.N/CODIFICADA)</t>
  </si>
  <si>
    <t>SERRA DE ÁGUA</t>
  </si>
  <si>
    <t>CAMACHA</t>
  </si>
  <si>
    <t>CANIÇO</t>
  </si>
  <si>
    <t>GAULA</t>
  </si>
  <si>
    <t>SANTA CRUZ (FREG.N/CODIFICADA)</t>
  </si>
  <si>
    <t>ARCO DE SÃO JORGE</t>
  </si>
  <si>
    <t>FAIAL</t>
  </si>
  <si>
    <t>ILHA</t>
  </si>
  <si>
    <t>SANTANA (FREG.N/CODIFICADA)</t>
  </si>
  <si>
    <t>SÃO JORGE</t>
  </si>
  <si>
    <t>SÃO ROQUE DO FAIAL</t>
  </si>
  <si>
    <t>BOA VENTURA</t>
  </si>
  <si>
    <t>SÃO VICENTE (FREG.N/CODIFICADA)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</si>
</sst>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dd\-mm\-yyyy;@"/>
    <numFmt numFmtId="165" formatCode="#,##0_ ;\-#,##0\ "/>
    <numFmt numFmtId="166" formatCode="#,##0.00\ &quot;€&quot;"/>
    <numFmt numFmtId="167" formatCode="000000000"/>
    <numFmt numFmtId="168" formatCode="0000\-000,"/>
    <numFmt numFmtId="169" formatCode="####\-###"/>
    <numFmt numFmtId="170" formatCode="[&lt;=999999999]###\ ###\ ###;\(###\)\ ###\ ###\ ###"/>
    <numFmt numFmtId="171" formatCode="yyyy\-mm\-dd;@"/>
  </numFmts>
  <fonts count="160" x14ac:knownFonts="1">
    <font>
      <sz val="10"/>
      <color indexed="8"/>
      <name val="Arial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Calibri Light"/>
      <family val="2"/>
    </font>
    <font>
      <sz val="9"/>
      <color theme="1"/>
      <name val="Aptos"/>
      <family val="2"/>
    </font>
    <font>
      <sz val="11"/>
      <color theme="1"/>
      <name val="Aptos"/>
      <family val="2"/>
    </font>
    <font>
      <b/>
      <sz val="11"/>
      <color indexed="8"/>
      <name val="Arial"/>
      <family val="2"/>
    </font>
    <font>
      <sz val="8"/>
      <name val="Aptos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color theme="0"/>
      <name val="Arial"/>
      <family val="2"/>
    </font>
    <font>
      <sz val="8"/>
      <name val="Aptos Display"/>
      <family val="2"/>
      <scheme val="major"/>
    </font>
    <font>
      <b/>
      <sz val="16"/>
      <name val="Aptos Display"/>
      <family val="2"/>
      <scheme val="major"/>
    </font>
    <font>
      <b/>
      <sz val="14"/>
      <name val="Aptos Display"/>
      <family val="2"/>
      <scheme val="major"/>
    </font>
    <font>
      <b/>
      <sz val="22"/>
      <color theme="0"/>
      <name val="Aptos Display"/>
      <family val="2"/>
      <scheme val="major"/>
    </font>
    <font>
      <u/>
      <sz val="10"/>
      <color theme="10"/>
      <name val="Arial"/>
      <family val="2"/>
    </font>
    <font>
      <sz val="9"/>
      <color theme="1"/>
      <name val="Aptos Display"/>
      <family val="2"/>
      <scheme val="major"/>
    </font>
    <font>
      <sz val="8"/>
      <name val="Arial"/>
      <family val="2"/>
    </font>
    <font>
      <sz val="9"/>
      <color indexed="8"/>
      <name val="Aptos Display"/>
      <family val="2"/>
      <scheme val="major"/>
    </font>
    <font>
      <b/>
      <sz val="9"/>
      <color indexed="8"/>
      <name val="Aptos Display"/>
      <family val="2"/>
      <scheme val="major"/>
    </font>
    <font>
      <sz val="9"/>
      <name val="Aptos Display"/>
      <family val="2"/>
      <scheme val="major"/>
    </font>
    <font>
      <b/>
      <sz val="9"/>
      <name val="Aptos Display"/>
      <family val="2"/>
      <scheme val="major"/>
    </font>
    <font>
      <sz val="10"/>
      <name val="Aptos Display"/>
      <family val="2"/>
      <scheme val="major"/>
    </font>
    <font>
      <b/>
      <sz val="8"/>
      <name val="Aptos Display"/>
      <family val="2"/>
      <scheme val="major"/>
    </font>
    <font>
      <sz val="8"/>
      <color theme="1"/>
      <name val="Aptos Display"/>
      <family val="2"/>
      <scheme val="major"/>
    </font>
    <font>
      <sz val="10"/>
      <name val="Arial"/>
      <family val="2"/>
    </font>
    <font>
      <sz val="10"/>
      <color indexed="8"/>
      <name val="Aptos Display"/>
      <family val="2"/>
      <scheme val="major"/>
    </font>
    <font>
      <b/>
      <sz val="10"/>
      <color indexed="8"/>
      <name val="Aptos Display"/>
      <family val="2"/>
      <scheme val="major"/>
    </font>
    <font>
      <sz val="8"/>
      <color indexed="8"/>
      <name val="Aptos Display"/>
      <family val="2"/>
      <scheme val="major"/>
    </font>
    <font>
      <sz val="9"/>
      <color rgb="FF333333"/>
      <name val="Aptos Display"/>
      <family val="2"/>
      <scheme val="major"/>
    </font>
    <font>
      <sz val="12"/>
      <color theme="1"/>
      <name val="Aptos Narrow"/>
      <family val="2"/>
      <scheme val="minor"/>
    </font>
    <font>
      <sz val="10"/>
      <color rgb="FF000000"/>
      <name val="Aptos Display"/>
      <family val="2"/>
      <scheme val="major"/>
    </font>
    <font>
      <b/>
      <sz val="9"/>
      <color rgb="FF000000"/>
      <name val="Aptos Display"/>
      <family val="2"/>
      <scheme val="major"/>
    </font>
    <font>
      <sz val="9"/>
      <color rgb="FF000000"/>
      <name val="Aptos Display"/>
      <family val="2"/>
      <scheme val="major"/>
    </font>
    <font>
      <sz val="8"/>
      <color rgb="FF000000"/>
      <name val="Aptos Display"/>
      <family val="2"/>
      <scheme val="major"/>
    </font>
    <font>
      <b/>
      <sz val="12"/>
      <color rgb="FF000000"/>
      <name val="Aptos Display"/>
      <family val="2"/>
      <scheme val="major"/>
    </font>
    <font>
      <b/>
      <sz val="8"/>
      <color rgb="FF333333"/>
      <name val="Aptos Display"/>
      <family val="2"/>
      <scheme val="major"/>
    </font>
    <font>
      <sz val="10"/>
      <color rgb="FF000000"/>
      <name val="Arial"/>
      <family val="2"/>
    </font>
    <font>
      <sz val="8"/>
      <color rgb="FF333333"/>
      <name val="Aptos Display"/>
      <family val="2"/>
      <scheme val="major"/>
    </font>
    <font>
      <sz val="8"/>
      <color rgb="FFFF0000"/>
      <name val="Aptos Display"/>
      <family val="2"/>
      <scheme val="major"/>
    </font>
    <font>
      <b/>
      <sz val="14"/>
      <color indexed="8"/>
      <name val="Arial"/>
      <family val="2"/>
    </font>
    <font>
      <b/>
      <sz val="9"/>
      <color theme="0"/>
      <name val="Arial"/>
      <family val="2"/>
    </font>
    <font>
      <sz val="8"/>
      <color rgb="FF000000"/>
      <name val="Aptos"/>
      <family val="2"/>
    </font>
    <font>
      <sz val="8"/>
      <color indexed="8"/>
      <name val="Aptos"/>
      <family val="2"/>
    </font>
    <font>
      <sz val="9"/>
      <color indexed="8"/>
      <name val="Aptos"/>
      <family val="2"/>
    </font>
    <font>
      <b/>
      <sz val="8"/>
      <color rgb="FF000000"/>
      <name val="Aptos Display"/>
      <family val="2"/>
      <scheme val="major"/>
    </font>
    <font>
      <sz val="8"/>
      <color rgb="FF00B0F0"/>
      <name val="Aptos Display"/>
      <family val="2"/>
      <scheme val="major"/>
    </font>
    <font>
      <sz val="10"/>
      <color theme="1"/>
      <name val="Aptos Display"/>
      <family val="2"/>
      <scheme val="major"/>
    </font>
    <font>
      <sz val="11"/>
      <color theme="1"/>
      <name val="Aptos Display"/>
      <family val="2"/>
      <scheme val="major"/>
    </font>
    <font>
      <sz val="12"/>
      <color indexed="8"/>
      <name val="Aptos Display"/>
      <family val="2"/>
      <scheme val="major"/>
    </font>
    <font>
      <sz val="10"/>
      <color rgb="FF333333"/>
      <name val="Aptos Display"/>
      <family val="2"/>
      <scheme val="major"/>
    </font>
    <font>
      <sz val="10"/>
      <color rgb="FF000000"/>
      <name val="Aptos"/>
      <family val="2"/>
    </font>
    <font>
      <sz val="10"/>
      <color indexed="8"/>
      <name val="Aptos"/>
      <family val="2"/>
    </font>
    <font>
      <sz val="11"/>
      <name val="Aptos Display"/>
      <family val="2"/>
      <scheme val="major"/>
    </font>
    <font>
      <b/>
      <sz val="10"/>
      <color theme="1"/>
      <name val="Aptos Display"/>
      <family val="2"/>
      <scheme val="major"/>
    </font>
    <font>
      <b/>
      <sz val="12"/>
      <color theme="1"/>
      <name val="Aptos Display"/>
      <family val="2"/>
      <scheme val="major"/>
    </font>
    <font>
      <b/>
      <sz val="9"/>
      <color theme="1"/>
      <name val="Aptos Display"/>
      <family val="2"/>
      <scheme val="major"/>
    </font>
    <font>
      <b/>
      <sz val="14"/>
      <color theme="1"/>
      <name val="Aptos Display"/>
      <family val="2"/>
      <scheme val="major"/>
    </font>
    <font>
      <b/>
      <sz val="10"/>
      <color rgb="FFFF0000"/>
      <name val="Aptos Display"/>
      <family val="2"/>
      <scheme val="major"/>
    </font>
    <font>
      <b/>
      <sz val="8"/>
      <color rgb="FFFFFFCC"/>
      <name val="Aptos Display"/>
      <family val="2"/>
      <scheme val="major"/>
    </font>
    <font>
      <b/>
      <sz val="12"/>
      <color theme="6" tint="-0.499984740745262"/>
      <name val="Aptos Display"/>
      <family val="2"/>
      <scheme val="major"/>
    </font>
    <font>
      <b/>
      <sz val="14"/>
      <color theme="2" tint="-0.499984740745262"/>
      <name val="Aptos Display"/>
      <family val="2"/>
      <scheme val="major"/>
    </font>
    <font>
      <b/>
      <sz val="8"/>
      <color theme="2" tint="-0.499984740745262"/>
      <name val="Aptos Display"/>
      <family val="2"/>
      <scheme val="major"/>
    </font>
    <font>
      <sz val="11"/>
      <color theme="2" tint="-0.499984740745262"/>
      <name val="Aptos Display"/>
      <family val="2"/>
      <scheme val="major"/>
    </font>
    <font>
      <sz val="8"/>
      <color theme="2" tint="-0.499984740745262"/>
      <name val="Aptos Display"/>
      <family val="2"/>
      <scheme val="major"/>
    </font>
    <font>
      <sz val="10"/>
      <color theme="2" tint="-0.499984740745262"/>
      <name val="Aptos Display"/>
      <family val="2"/>
      <scheme val="major"/>
    </font>
    <font>
      <b/>
      <sz val="11"/>
      <color theme="2" tint="-0.499984740745262"/>
      <name val="Aptos Display"/>
      <family val="2"/>
      <scheme val="major"/>
    </font>
    <font>
      <b/>
      <sz val="8"/>
      <color indexed="8"/>
      <name val="Aptos Display"/>
      <family val="2"/>
      <scheme val="major"/>
    </font>
    <font>
      <sz val="7"/>
      <color theme="1"/>
      <name val="Aptos Display"/>
      <family val="2"/>
      <scheme val="major"/>
    </font>
    <font>
      <b/>
      <i/>
      <sz val="9"/>
      <color theme="9" tint="-0.499984740745262"/>
      <name val="Aptos Display"/>
      <family val="2"/>
      <scheme val="major"/>
    </font>
    <font>
      <sz val="11"/>
      <color indexed="8"/>
      <name val="Aptos Display"/>
      <family val="2"/>
      <scheme val="major"/>
    </font>
    <font>
      <sz val="7"/>
      <name val="Aptos Display"/>
      <family val="2"/>
      <scheme val="major"/>
    </font>
    <font>
      <b/>
      <sz val="10"/>
      <name val="Aptos Display"/>
      <family val="2"/>
      <scheme val="major"/>
    </font>
    <font>
      <i/>
      <sz val="8"/>
      <color theme="1"/>
      <name val="Aptos Display"/>
      <family val="2"/>
      <scheme val="major"/>
    </font>
    <font>
      <sz val="9"/>
      <color theme="2" tint="-0.499984740745262"/>
      <name val="Aptos Display"/>
      <family val="2"/>
      <scheme val="major"/>
    </font>
    <font>
      <sz val="11"/>
      <color indexed="8"/>
      <name val="Aptos"/>
      <family val="2"/>
    </font>
    <font>
      <sz val="11"/>
      <name val="Aptos"/>
      <family val="2"/>
    </font>
    <font>
      <i/>
      <sz val="8"/>
      <color theme="9" tint="-0.499984740745262"/>
      <name val="Aptos Display"/>
      <family val="2"/>
      <scheme val="major"/>
    </font>
    <font>
      <b/>
      <sz val="16"/>
      <color theme="9" tint="-0.499984740745262"/>
      <name val="Aptos Display"/>
      <family val="2"/>
      <scheme val="major"/>
    </font>
    <font>
      <sz val="8"/>
      <color theme="0" tint="-0.34998626667073579"/>
      <name val="Aptos Display"/>
      <family val="2"/>
      <scheme val="major"/>
    </font>
    <font>
      <b/>
      <sz val="11"/>
      <name val="Aptos Display"/>
      <family val="2"/>
      <scheme val="major"/>
    </font>
    <font>
      <sz val="9"/>
      <color theme="9" tint="-0.499984740745262"/>
      <name val="Aptos Display"/>
      <family val="2"/>
      <scheme val="major"/>
    </font>
    <font>
      <b/>
      <sz val="8"/>
      <color theme="9" tint="-0.499984740745262"/>
      <name val="Aptos Display"/>
      <family val="2"/>
      <scheme val="major"/>
    </font>
    <font>
      <sz val="8"/>
      <color theme="1" tint="0.24994659260841701"/>
      <name val="Aptos Display"/>
      <family val="2"/>
      <scheme val="major"/>
    </font>
    <font>
      <sz val="8"/>
      <color theme="0" tint="-0.499984740745262"/>
      <name val="Aptos Display"/>
      <family val="2"/>
      <scheme val="major"/>
    </font>
    <font>
      <sz val="9"/>
      <color theme="0" tint="-0.499984740745262"/>
      <name val="Aptos Display"/>
      <family val="2"/>
      <scheme val="major"/>
    </font>
    <font>
      <sz val="8"/>
      <color theme="0" tint="-0.249977111117893"/>
      <name val="Aptos Display"/>
      <family val="2"/>
      <scheme val="major"/>
    </font>
    <font>
      <sz val="9"/>
      <color theme="0" tint="-0.249977111117893"/>
      <name val="Aptos Display"/>
      <family val="2"/>
      <scheme val="major"/>
    </font>
    <font>
      <sz val="10"/>
      <color theme="0" tint="-0.249977111117893"/>
      <name val="Aptos Display"/>
      <family val="2"/>
      <scheme val="major"/>
    </font>
    <font>
      <b/>
      <sz val="8"/>
      <color theme="0" tint="-0.249977111117893"/>
      <name val="Aptos Display"/>
      <family val="2"/>
      <scheme val="major"/>
    </font>
    <font>
      <sz val="7"/>
      <color theme="0" tint="-0.249977111117893"/>
      <name val="Aptos Display"/>
      <family val="2"/>
      <scheme val="major"/>
    </font>
    <font>
      <b/>
      <sz val="9"/>
      <color theme="0" tint="-0.249977111117893"/>
      <name val="Aptos Display"/>
      <family val="2"/>
      <scheme val="major"/>
    </font>
    <font>
      <b/>
      <sz val="14"/>
      <color theme="0" tint="-0.34998626667073579"/>
      <name val="Aptos Display"/>
      <family val="2"/>
      <scheme val="major"/>
    </font>
    <font>
      <sz val="14"/>
      <color theme="0" tint="-0.34998626667073579"/>
      <name val="Aptos Display"/>
      <family val="2"/>
      <scheme val="major"/>
    </font>
    <font>
      <sz val="9"/>
      <color theme="0" tint="-0.14999847407452621"/>
      <name val="Aptos Display"/>
      <family val="2"/>
      <scheme val="major"/>
    </font>
    <font>
      <sz val="8"/>
      <color theme="0" tint="-0.14999847407452621"/>
      <name val="Aptos Display"/>
      <family val="2"/>
      <scheme val="major"/>
    </font>
    <font>
      <sz val="10"/>
      <color theme="0" tint="-0.14999847407452621"/>
      <name val="Aptos Display"/>
      <family val="2"/>
      <scheme val="major"/>
    </font>
    <font>
      <sz val="11"/>
      <color theme="0" tint="-0.14999847407452621"/>
      <name val="Aptos Display"/>
      <family val="2"/>
      <scheme val="major"/>
    </font>
    <font>
      <b/>
      <sz val="9"/>
      <color theme="0" tint="-0.14999847407452621"/>
      <name val="Aptos Display"/>
      <family val="2"/>
      <scheme val="major"/>
    </font>
    <font>
      <b/>
      <sz val="11"/>
      <color theme="0" tint="-0.14999847407452621"/>
      <name val="Aptos Display"/>
      <family val="2"/>
      <scheme val="major"/>
    </font>
    <font>
      <b/>
      <sz val="10"/>
      <color theme="0" tint="-0.14999847407452621"/>
      <name val="Aptos Display"/>
      <family val="2"/>
      <scheme val="major"/>
    </font>
    <font>
      <sz val="16"/>
      <color theme="0" tint="-0.249977111117893"/>
      <name val="Aptos Display"/>
      <family val="2"/>
      <scheme val="major"/>
    </font>
    <font>
      <sz val="22"/>
      <color theme="0"/>
      <name val="Aptos Display"/>
      <family val="2"/>
      <scheme val="major"/>
    </font>
    <font>
      <sz val="16"/>
      <color theme="0" tint="-0.499984740745262"/>
      <name val="Aptos Display"/>
      <family val="2"/>
      <scheme val="major"/>
    </font>
    <font>
      <b/>
      <sz val="9"/>
      <color theme="0"/>
      <name val="Aptos Display"/>
      <family val="2"/>
      <scheme val="major"/>
    </font>
    <font>
      <sz val="8"/>
      <color theme="0"/>
      <name val="Aptos Display"/>
      <family val="2"/>
      <scheme val="major"/>
    </font>
    <font>
      <b/>
      <sz val="8"/>
      <color theme="0"/>
      <name val="Aptos Display"/>
      <family val="2"/>
      <scheme val="major"/>
    </font>
    <font>
      <sz val="11"/>
      <color theme="0" tint="-0.499984740745262"/>
      <name val="Aptos Display"/>
      <family val="2"/>
      <scheme val="major"/>
    </font>
    <font>
      <sz val="10"/>
      <color theme="0" tint="-0.499984740745262"/>
      <name val="Aptos Display"/>
      <family val="2"/>
      <scheme val="major"/>
    </font>
    <font>
      <b/>
      <sz val="11"/>
      <color theme="1"/>
      <name val="Aptos Display"/>
      <family val="2"/>
      <scheme val="major"/>
    </font>
    <font>
      <sz val="12"/>
      <name val="Aptos Display"/>
      <family val="2"/>
      <scheme val="major"/>
    </font>
    <font>
      <b/>
      <sz val="8"/>
      <color theme="1"/>
      <name val="Aptos Display"/>
      <family val="2"/>
      <scheme val="major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b/>
      <sz val="12"/>
      <name val="Aptos"/>
      <family val="2"/>
    </font>
    <font>
      <sz val="10"/>
      <name val="Aptos"/>
      <family val="2"/>
    </font>
    <font>
      <sz val="10"/>
      <color theme="1"/>
      <name val="Aptos"/>
      <family val="2"/>
    </font>
    <font>
      <sz val="8"/>
      <color indexed="81"/>
      <name val="Tahoma"/>
      <family val="2"/>
    </font>
    <font>
      <b/>
      <sz val="18"/>
      <color theme="0"/>
      <name val="Aptos Display"/>
      <family val="2"/>
      <scheme val="major"/>
    </font>
    <font>
      <b/>
      <sz val="11"/>
      <color indexed="8"/>
      <name val="Aptos Display"/>
      <family val="2"/>
      <scheme val="major"/>
    </font>
    <font>
      <sz val="12"/>
      <color theme="1"/>
      <name val="Aptos Display"/>
      <family val="2"/>
      <scheme val="major"/>
    </font>
    <font>
      <sz val="11"/>
      <color theme="9" tint="-0.499984740745262"/>
      <name val="Aptos Display"/>
      <family val="2"/>
      <scheme val="major"/>
    </font>
    <font>
      <u/>
      <sz val="8"/>
      <color rgb="FF000000"/>
      <name val="Aptos Display"/>
      <family val="2"/>
      <scheme val="major"/>
    </font>
    <font>
      <sz val="9"/>
      <color rgb="FFFF0000"/>
      <name val="Aptos Display"/>
      <family val="2"/>
      <scheme val="major"/>
    </font>
    <font>
      <b/>
      <sz val="8"/>
      <name val="Arial"/>
      <family val="2"/>
    </font>
    <font>
      <b/>
      <sz val="14"/>
      <color theme="1"/>
      <name val="Wingdings"/>
      <charset val="2"/>
    </font>
    <font>
      <b/>
      <sz val="14"/>
      <name val="Aptos"/>
      <family val="2"/>
    </font>
    <font>
      <b/>
      <sz val="12"/>
      <name val="Aptos Display"/>
      <family val="2"/>
      <scheme val="major"/>
    </font>
    <font>
      <b/>
      <u/>
      <sz val="8"/>
      <name val="Aptos Display"/>
      <family val="2"/>
      <scheme val="major"/>
    </font>
    <font>
      <b/>
      <sz val="14"/>
      <color theme="9" tint="-0.499984740745262"/>
      <name val="Aptos Display"/>
      <family val="2"/>
      <scheme val="major"/>
    </font>
    <font>
      <b/>
      <sz val="11"/>
      <color theme="5" tint="-0.249977111117893"/>
      <name val="Aptos Display"/>
      <family val="2"/>
      <scheme val="major"/>
    </font>
    <font>
      <b/>
      <sz val="12"/>
      <color theme="0"/>
      <name val="Aptos Display"/>
      <family val="2"/>
      <scheme val="major"/>
    </font>
    <font>
      <i/>
      <sz val="10"/>
      <color indexed="8"/>
      <name val="Aptos Display"/>
      <family val="2"/>
      <scheme val="major"/>
    </font>
    <font>
      <b/>
      <u/>
      <sz val="8"/>
      <color theme="1"/>
      <name val="Aptos Display"/>
      <family val="2"/>
      <scheme val="major"/>
    </font>
    <font>
      <b/>
      <sz val="20"/>
      <color theme="9" tint="-0.499984740745262"/>
      <name val="Aptos Display"/>
      <family val="2"/>
      <scheme val="major"/>
    </font>
    <font>
      <sz val="8"/>
      <color theme="9" tint="-0.499984740745262"/>
      <name val="Aptos Display"/>
      <family val="2"/>
      <scheme val="major"/>
    </font>
    <font>
      <sz val="10"/>
      <color theme="0"/>
      <name val="Aptos Display"/>
      <family val="2"/>
      <scheme val="major"/>
    </font>
    <font>
      <b/>
      <sz val="16"/>
      <color theme="1"/>
      <name val="Aptos Display"/>
      <family val="2"/>
      <scheme val="major"/>
    </font>
    <font>
      <sz val="14"/>
      <name val="Aptos"/>
      <family val="2"/>
    </font>
    <font>
      <sz val="10"/>
      <color rgb="FFFF0000"/>
      <name val="Aptos Display"/>
      <family val="2"/>
      <scheme val="major"/>
    </font>
    <font>
      <b/>
      <sz val="11"/>
      <color rgb="FFFF0000"/>
      <name val="Aptos Display"/>
      <family val="2"/>
      <scheme val="major"/>
    </font>
    <font>
      <u/>
      <sz val="9"/>
      <color rgb="FF000000"/>
      <name val="Aptos"/>
      <family val="2"/>
    </font>
    <font>
      <i/>
      <sz val="10"/>
      <name val="Aptos Display"/>
      <family val="2"/>
      <scheme val="major"/>
    </font>
    <font>
      <b/>
      <sz val="20"/>
      <color theme="0"/>
      <name val="Aptos Display"/>
      <family val="2"/>
      <scheme val="major"/>
    </font>
    <font>
      <b/>
      <sz val="14"/>
      <color rgb="FFFF0000"/>
      <name val="Aptos Display"/>
      <family val="2"/>
      <scheme val="major"/>
    </font>
    <font>
      <sz val="11"/>
      <color rgb="FF0070C0"/>
      <name val="Aptos"/>
      <family val="2"/>
    </font>
    <font>
      <b/>
      <i/>
      <sz val="10"/>
      <color rgb="FFFF0000"/>
      <name val="Aptos Display"/>
      <family val="2"/>
      <scheme val="major"/>
    </font>
    <font>
      <sz val="9"/>
      <name val="Wingdings"/>
      <charset val="2"/>
    </font>
    <font>
      <sz val="10"/>
      <color theme="0"/>
      <name val="Webdings"/>
      <family val="1"/>
      <charset val="2"/>
    </font>
    <font>
      <b/>
      <sz val="9"/>
      <color rgb="FFFF0000"/>
      <name val="Aptos Display"/>
      <family val="2"/>
      <scheme val="major"/>
    </font>
    <font>
      <sz val="9"/>
      <color theme="0"/>
      <name val="Aptos Display"/>
      <family val="2"/>
      <scheme val="major"/>
    </font>
    <font>
      <b/>
      <sz val="9"/>
      <color indexed="8"/>
      <name val="Aptos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8"/>
      <color rgb="FFFF0000"/>
      <name val="Aptos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color rgb="FF000000"/>
      <name val="Aptos"/>
      <family val="2"/>
    </font>
    <font>
      <sz val="8"/>
      <color rgb="FFC0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7F7F7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249977111117893"/>
        <bgColor indexed="64"/>
      </patternFill>
    </fill>
  </fills>
  <borders count="1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rgb="FFDDDDDD"/>
      </right>
      <top/>
      <bottom style="thin">
        <color rgb="FFDDDDDD"/>
      </bottom>
      <diagonal/>
    </border>
    <border>
      <left style="thin">
        <color rgb="FFDDDDDD"/>
      </left>
      <right style="thin">
        <color rgb="FFDDDDDD"/>
      </right>
      <top/>
      <bottom style="thin">
        <color rgb="FFDDDDDD"/>
      </bottom>
      <diagonal/>
    </border>
    <border>
      <left style="thin">
        <color rgb="FFDDDDDD"/>
      </left>
      <right/>
      <top/>
      <bottom style="thin">
        <color rgb="FFDDDDDD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rgb="FFDDDDDD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hair">
        <color auto="1"/>
      </left>
      <right/>
      <top style="thin">
        <color indexed="64"/>
      </top>
      <bottom style="thin">
        <color theme="0"/>
      </bottom>
      <diagonal/>
    </border>
    <border>
      <left/>
      <right style="hair">
        <color auto="1"/>
      </right>
      <top style="thin">
        <color indexed="64"/>
      </top>
      <bottom style="thin">
        <color theme="0"/>
      </bottom>
      <diagonal/>
    </border>
    <border>
      <left/>
      <right style="thin">
        <color auto="1"/>
      </right>
      <top style="thin">
        <color indexed="64"/>
      </top>
      <bottom style="thin">
        <color theme="0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/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hair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 applyNumberFormat="0" applyFill="0" applyBorder="0" applyProtection="0"/>
    <xf numFmtId="0" fontId="2" fillId="0" borderId="0" applyNumberFormat="0" applyFill="0" applyBorder="0" applyProtection="0"/>
    <xf numFmtId="0" fontId="16" fillId="0" borderId="0" applyNumberFormat="0" applyFill="0" applyBorder="0" applyAlignment="0" applyProtection="0"/>
    <xf numFmtId="0" fontId="26" fillId="0" borderId="0"/>
    <xf numFmtId="0" fontId="2" fillId="0" borderId="0" applyNumberFormat="0" applyFill="0" applyBorder="0" applyProtection="0"/>
    <xf numFmtId="0" fontId="31" fillId="0" borderId="0"/>
    <xf numFmtId="0" fontId="1" fillId="0" borderId="0"/>
    <xf numFmtId="0" fontId="2" fillId="0" borderId="0" applyNumberFormat="0" applyFill="0" applyBorder="0" applyProtection="0"/>
    <xf numFmtId="0" fontId="38" fillId="0" borderId="0"/>
    <xf numFmtId="0" fontId="2" fillId="0" borderId="0" applyNumberFormat="0" applyFill="0" applyBorder="0" applyProtection="0"/>
  </cellStyleXfs>
  <cellXfs count="1636">
    <xf numFmtId="0" fontId="0" fillId="0" borderId="0" xfId="0"/>
    <xf numFmtId="0" fontId="12" fillId="0" borderId="18" xfId="1" applyNumberFormat="1" applyFont="1" applyFill="1" applyBorder="1" applyAlignment="1" applyProtection="1">
      <alignment vertical="top"/>
    </xf>
    <xf numFmtId="0" fontId="14" fillId="4" borderId="11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14" fillId="0" borderId="11" xfId="1" applyFont="1" applyFill="1" applyBorder="1" applyAlignment="1" applyProtection="1">
      <alignment vertical="center"/>
    </xf>
    <xf numFmtId="0" fontId="14" fillId="4" borderId="11" xfId="1" applyFont="1" applyFill="1" applyBorder="1" applyAlignment="1" applyProtection="1">
      <alignment horizontal="left" vertical="center"/>
    </xf>
    <xf numFmtId="166" fontId="17" fillId="4" borderId="0" xfId="1" applyNumberFormat="1" applyFont="1" applyFill="1" applyBorder="1" applyAlignment="1" applyProtection="1">
      <alignment horizontal="left" vertical="center"/>
    </xf>
    <xf numFmtId="0" fontId="21" fillId="0" borderId="0" xfId="1" applyFont="1" applyFill="1" applyBorder="1" applyAlignment="1" applyProtection="1">
      <alignment horizontal="left" vertical="top"/>
    </xf>
    <xf numFmtId="0" fontId="21" fillId="0" borderId="0" xfId="1" applyNumberFormat="1" applyFont="1" applyFill="1" applyBorder="1" applyAlignment="1" applyProtection="1">
      <alignment horizontal="left" vertical="top"/>
    </xf>
    <xf numFmtId="0" fontId="21" fillId="0" borderId="0" xfId="1" applyNumberFormat="1" applyFont="1" applyAlignment="1" applyProtection="1">
      <alignment horizontal="left" vertical="top"/>
    </xf>
    <xf numFmtId="0" fontId="21" fillId="0" borderId="11" xfId="1" applyFont="1" applyFill="1" applyBorder="1" applyAlignment="1" applyProtection="1">
      <alignment horizontal="left" vertical="top"/>
    </xf>
    <xf numFmtId="0" fontId="21" fillId="0" borderId="0" xfId="1" applyFont="1" applyAlignment="1" applyProtection="1">
      <alignment horizontal="left" vertical="top"/>
    </xf>
    <xf numFmtId="0" fontId="21" fillId="0" borderId="0" xfId="1" applyFont="1" applyFill="1" applyAlignment="1" applyProtection="1">
      <alignment horizontal="left" vertical="top"/>
    </xf>
    <xf numFmtId="0" fontId="21" fillId="4" borderId="11" xfId="1" applyFont="1" applyFill="1" applyBorder="1" applyAlignment="1" applyProtection="1">
      <alignment horizontal="left" vertical="top"/>
    </xf>
    <xf numFmtId="0" fontId="21" fillId="0" borderId="0" xfId="1" applyNumberFormat="1" applyFont="1" applyFill="1" applyAlignment="1" applyProtection="1">
      <alignment horizontal="left" vertical="top"/>
    </xf>
    <xf numFmtId="0" fontId="21" fillId="0" borderId="0" xfId="1" applyFont="1" applyFill="1" applyBorder="1" applyAlignment="1" applyProtection="1">
      <alignment horizontal="left" vertical="top" indent="1"/>
    </xf>
    <xf numFmtId="0" fontId="13" fillId="0" borderId="8" xfId="1" applyFont="1" applyFill="1" applyBorder="1" applyAlignment="1" applyProtection="1">
      <alignment vertical="center" wrapText="1" shrinkToFit="1"/>
    </xf>
    <xf numFmtId="0" fontId="21" fillId="0" borderId="8" xfId="1" applyFont="1" applyFill="1" applyBorder="1" applyAlignment="1" applyProtection="1">
      <alignment horizontal="center" vertical="center" wrapText="1" shrinkToFit="1"/>
    </xf>
    <xf numFmtId="0" fontId="21" fillId="0" borderId="9" xfId="1" applyFont="1" applyFill="1" applyBorder="1" applyAlignment="1" applyProtection="1">
      <alignment horizontal="center" vertical="center" wrapText="1" shrinkToFit="1"/>
    </xf>
    <xf numFmtId="0" fontId="12" fillId="0" borderId="8" xfId="1" applyFont="1" applyFill="1" applyBorder="1" applyAlignment="1" applyProtection="1">
      <alignment horizontal="center" vertical="center" wrapText="1" shrinkToFit="1"/>
    </xf>
    <xf numFmtId="0" fontId="13" fillId="0" borderId="0" xfId="1" applyFont="1" applyFill="1" applyBorder="1" applyAlignment="1" applyProtection="1">
      <alignment horizontal="left" vertical="center" wrapText="1" shrinkToFit="1"/>
    </xf>
    <xf numFmtId="0" fontId="13" fillId="0" borderId="0" xfId="1" applyFont="1" applyFill="1" applyBorder="1" applyAlignment="1" applyProtection="1">
      <alignment vertical="center" wrapText="1" shrinkToFit="1"/>
    </xf>
    <xf numFmtId="0" fontId="21" fillId="0" borderId="11" xfId="1" applyFont="1" applyFill="1" applyBorder="1" applyAlignment="1" applyProtection="1">
      <alignment horizontal="center" vertical="center" wrapText="1" shrinkToFit="1"/>
    </xf>
    <xf numFmtId="0" fontId="21" fillId="0" borderId="4" xfId="1" applyFont="1" applyFill="1" applyBorder="1" applyAlignment="1" applyProtection="1">
      <alignment horizontal="left" vertical="top"/>
    </xf>
    <xf numFmtId="166" fontId="21" fillId="4" borderId="4" xfId="1" applyNumberFormat="1" applyFont="1" applyFill="1" applyBorder="1" applyAlignment="1" applyProtection="1">
      <alignment horizontal="left" vertical="top"/>
    </xf>
    <xf numFmtId="0" fontId="21" fillId="4" borderId="22" xfId="1" applyFont="1" applyFill="1" applyBorder="1" applyAlignment="1" applyProtection="1">
      <alignment horizontal="left" vertical="top"/>
    </xf>
    <xf numFmtId="0" fontId="14" fillId="0" borderId="0" xfId="1" applyFont="1" applyFill="1" applyBorder="1" applyAlignment="1" applyProtection="1">
      <alignment vertical="top" wrapText="1" shrinkToFit="1"/>
    </xf>
    <xf numFmtId="0" fontId="14" fillId="0" borderId="11" xfId="1" applyFont="1" applyFill="1" applyBorder="1" applyAlignment="1" applyProtection="1">
      <alignment vertical="top" wrapText="1" shrinkToFit="1"/>
    </xf>
    <xf numFmtId="0" fontId="21" fillId="0" borderId="0" xfId="1" applyFont="1" applyFill="1" applyBorder="1" applyAlignment="1" applyProtection="1">
      <alignment horizontal="left" vertical="center"/>
    </xf>
    <xf numFmtId="0" fontId="21" fillId="0" borderId="0" xfId="1" applyFont="1" applyFill="1" applyBorder="1" applyAlignment="1" applyProtection="1">
      <alignment vertical="center"/>
    </xf>
    <xf numFmtId="0" fontId="21" fillId="4" borderId="11" xfId="1" applyFont="1" applyFill="1" applyBorder="1" applyAlignment="1" applyProtection="1">
      <alignment horizontal="left" vertical="center"/>
    </xf>
    <xf numFmtId="0" fontId="21" fillId="0" borderId="0" xfId="1" applyNumberFormat="1" applyFont="1" applyFill="1" applyAlignment="1" applyProtection="1">
      <alignment horizontal="left" vertical="center"/>
    </xf>
    <xf numFmtId="0" fontId="21" fillId="0" borderId="0" xfId="1" applyFont="1" applyFill="1" applyAlignment="1" applyProtection="1">
      <alignment horizontal="left" vertical="center"/>
    </xf>
    <xf numFmtId="0" fontId="21" fillId="0" borderId="0" xfId="1" applyNumberFormat="1" applyFont="1" applyFill="1" applyBorder="1" applyAlignment="1" applyProtection="1">
      <alignment horizontal="left" vertical="center"/>
    </xf>
    <xf numFmtId="0" fontId="21" fillId="0" borderId="10" xfId="1" applyFont="1" applyFill="1" applyBorder="1" applyAlignment="1" applyProtection="1">
      <alignment vertical="center"/>
    </xf>
    <xf numFmtId="0" fontId="13" fillId="0" borderId="4" xfId="1" applyFont="1" applyFill="1" applyBorder="1" applyAlignment="1" applyProtection="1">
      <alignment horizontal="left" vertical="center" wrapText="1" shrinkToFit="1"/>
    </xf>
    <xf numFmtId="0" fontId="13" fillId="0" borderId="4" xfId="1" applyFont="1" applyFill="1" applyBorder="1" applyAlignment="1" applyProtection="1">
      <alignment vertical="center" wrapText="1" shrinkToFit="1"/>
    </xf>
    <xf numFmtId="0" fontId="21" fillId="0" borderId="4" xfId="1" applyFont="1" applyFill="1" applyBorder="1" applyAlignment="1" applyProtection="1">
      <alignment horizontal="center" vertical="center" wrapText="1" shrinkToFit="1"/>
    </xf>
    <xf numFmtId="0" fontId="21" fillId="0" borderId="4" xfId="1" applyFont="1" applyFill="1" applyBorder="1" applyAlignment="1" applyProtection="1">
      <alignment vertical="top" wrapText="1"/>
    </xf>
    <xf numFmtId="0" fontId="27" fillId="0" borderId="0" xfId="4" applyFont="1" applyAlignment="1">
      <alignment horizontal="left" vertical="center"/>
    </xf>
    <xf numFmtId="0" fontId="27" fillId="0" borderId="0" xfId="4" applyFont="1" applyAlignment="1">
      <alignment vertical="center"/>
    </xf>
    <xf numFmtId="0" fontId="28" fillId="10" borderId="0" xfId="4" applyFont="1" applyFill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29" fillId="0" borderId="0" xfId="4" applyFont="1" applyAlignment="1">
      <alignment horizontal="left" vertical="center"/>
    </xf>
    <xf numFmtId="49" fontId="29" fillId="0" borderId="0" xfId="4" applyNumberFormat="1" applyFont="1" applyAlignment="1">
      <alignment horizontal="left" vertical="center"/>
    </xf>
    <xf numFmtId="49" fontId="29" fillId="0" borderId="0" xfId="4" applyNumberFormat="1" applyFont="1" applyAlignment="1">
      <alignment horizontal="center" vertical="center"/>
    </xf>
    <xf numFmtId="0" fontId="29" fillId="0" borderId="0" xfId="4" applyFont="1" applyAlignment="1">
      <alignment vertical="center"/>
    </xf>
    <xf numFmtId="1" fontId="27" fillId="0" borderId="0" xfId="4" applyNumberFormat="1" applyFont="1" applyAlignment="1">
      <alignment horizontal="left" vertical="center"/>
    </xf>
    <xf numFmtId="0" fontId="32" fillId="0" borderId="0" xfId="6" applyFont="1" applyAlignment="1">
      <alignment vertical="center"/>
    </xf>
    <xf numFmtId="0" fontId="33" fillId="0" borderId="1" xfId="6" applyFont="1" applyBorder="1" applyAlignment="1">
      <alignment vertical="center"/>
    </xf>
    <xf numFmtId="0" fontId="34" fillId="0" borderId="2" xfId="6" applyFont="1" applyBorder="1" applyAlignment="1">
      <alignment vertical="center"/>
    </xf>
    <xf numFmtId="49" fontId="35" fillId="12" borderId="0" xfId="4" applyNumberFormat="1" applyFont="1" applyFill="1" applyBorder="1" applyAlignment="1">
      <alignment vertical="center"/>
    </xf>
    <xf numFmtId="49" fontId="35" fillId="13" borderId="0" xfId="4" applyNumberFormat="1" applyFont="1" applyFill="1" applyBorder="1" applyAlignment="1">
      <alignment horizontal="left" vertical="center"/>
    </xf>
    <xf numFmtId="49" fontId="35" fillId="13" borderId="0" xfId="4" applyNumberFormat="1" applyFont="1" applyFill="1" applyBorder="1" applyAlignment="1">
      <alignment vertical="center"/>
    </xf>
    <xf numFmtId="49" fontId="25" fillId="0" borderId="0" xfId="4" applyNumberFormat="1" applyFont="1" applyAlignment="1">
      <alignment vertical="center"/>
    </xf>
    <xf numFmtId="49" fontId="33" fillId="14" borderId="43" xfId="4" applyNumberFormat="1" applyFont="1" applyFill="1" applyBorder="1" applyAlignment="1">
      <alignment horizontal="left" vertical="center"/>
    </xf>
    <xf numFmtId="1" fontId="33" fillId="14" borderId="43" xfId="4" applyNumberFormat="1" applyFont="1" applyFill="1" applyBorder="1" applyAlignment="1">
      <alignment horizontal="center" vertical="center"/>
    </xf>
    <xf numFmtId="49" fontId="22" fillId="14" borderId="43" xfId="4" applyNumberFormat="1" applyFont="1" applyFill="1" applyBorder="1" applyAlignment="1">
      <alignment horizontal="left" vertical="center"/>
    </xf>
    <xf numFmtId="0" fontId="36" fillId="8" borderId="1" xfId="6" applyFont="1" applyFill="1" applyBorder="1" applyAlignment="1">
      <alignment vertical="center"/>
    </xf>
    <xf numFmtId="0" fontId="36" fillId="8" borderId="2" xfId="6" applyFont="1" applyFill="1" applyBorder="1" applyAlignment="1">
      <alignment vertical="center"/>
    </xf>
    <xf numFmtId="0" fontId="36" fillId="8" borderId="3" xfId="6" applyFont="1" applyFill="1" applyBorder="1" applyAlignment="1">
      <alignment vertical="center"/>
    </xf>
    <xf numFmtId="0" fontId="29" fillId="0" borderId="0" xfId="4" applyFont="1" applyBorder="1" applyAlignment="1">
      <alignment horizontal="left" vertical="center"/>
    </xf>
    <xf numFmtId="0" fontId="27" fillId="0" borderId="0" xfId="4" applyFont="1" applyBorder="1" applyAlignment="1">
      <alignment horizontal="left" vertical="center"/>
    </xf>
    <xf numFmtId="0" fontId="25" fillId="0" borderId="0" xfId="4" applyNumberFormat="1" applyFont="1" applyAlignment="1">
      <alignment horizontal="center" vertical="center"/>
    </xf>
    <xf numFmtId="0" fontId="25" fillId="0" borderId="0" xfId="4" applyNumberFormat="1" applyFont="1" applyAlignment="1">
      <alignment vertical="center"/>
    </xf>
    <xf numFmtId="49" fontId="30" fillId="15" borderId="43" xfId="4" applyNumberFormat="1" applyFont="1" applyFill="1" applyBorder="1" applyAlignment="1">
      <alignment horizontal="center" vertical="center"/>
    </xf>
    <xf numFmtId="49" fontId="30" fillId="15" borderId="43" xfId="4" applyNumberFormat="1" applyFont="1" applyFill="1" applyBorder="1" applyAlignment="1">
      <alignment horizontal="left" vertical="center"/>
    </xf>
    <xf numFmtId="0" fontId="34" fillId="15" borderId="43" xfId="4" applyNumberFormat="1" applyFont="1" applyFill="1" applyBorder="1" applyAlignment="1">
      <alignment horizontal="center" vertical="center"/>
    </xf>
    <xf numFmtId="49" fontId="34" fillId="15" borderId="43" xfId="4" applyNumberFormat="1" applyFont="1" applyFill="1" applyBorder="1" applyAlignment="1">
      <alignment horizontal="left" vertical="center"/>
    </xf>
    <xf numFmtId="1" fontId="34" fillId="15" borderId="43" xfId="4" applyNumberFormat="1" applyFont="1" applyFill="1" applyBorder="1" applyAlignment="1">
      <alignment horizontal="center" vertical="center"/>
    </xf>
    <xf numFmtId="0" fontId="35" fillId="0" borderId="5" xfId="6" applyFont="1" applyBorder="1" applyAlignment="1">
      <alignment horizontal="left" vertical="center"/>
    </xf>
    <xf numFmtId="0" fontId="35" fillId="0" borderId="0" xfId="6" applyFont="1" applyAlignment="1">
      <alignment horizontal="left" vertical="center"/>
    </xf>
    <xf numFmtId="0" fontId="35" fillId="0" borderId="6" xfId="6" applyFont="1" applyBorder="1" applyAlignment="1">
      <alignment horizontal="left" vertical="center"/>
    </xf>
    <xf numFmtId="0" fontId="30" fillId="15" borderId="43" xfId="4" applyNumberFormat="1" applyFont="1" applyFill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29" fillId="0" borderId="10" xfId="4" applyFont="1" applyBorder="1" applyAlignment="1">
      <alignment horizontal="left" vertical="center"/>
    </xf>
    <xf numFmtId="49" fontId="35" fillId="12" borderId="0" xfId="4" applyNumberFormat="1" applyFont="1" applyFill="1" applyBorder="1" applyAlignment="1">
      <alignment horizontal="left" vertical="center"/>
    </xf>
    <xf numFmtId="49" fontId="30" fillId="13" borderId="43" xfId="4" applyNumberFormat="1" applyFont="1" applyFill="1" applyBorder="1" applyAlignment="1">
      <alignment horizontal="center" vertical="center"/>
    </xf>
    <xf numFmtId="49" fontId="30" fillId="13" borderId="43" xfId="4" applyNumberFormat="1" applyFont="1" applyFill="1" applyBorder="1" applyAlignment="1">
      <alignment horizontal="left" vertical="center"/>
    </xf>
    <xf numFmtId="0" fontId="34" fillId="13" borderId="43" xfId="4" applyNumberFormat="1" applyFont="1" applyFill="1" applyBorder="1" applyAlignment="1">
      <alignment horizontal="center" vertical="center"/>
    </xf>
    <xf numFmtId="49" fontId="34" fillId="13" borderId="43" xfId="4" applyNumberFormat="1" applyFont="1" applyFill="1" applyBorder="1" applyAlignment="1">
      <alignment horizontal="left" vertical="center"/>
    </xf>
    <xf numFmtId="1" fontId="34" fillId="13" borderId="43" xfId="4" applyNumberFormat="1" applyFont="1" applyFill="1" applyBorder="1" applyAlignment="1">
      <alignment horizontal="center" vertical="center"/>
    </xf>
    <xf numFmtId="0" fontId="29" fillId="0" borderId="21" xfId="4" applyFont="1" applyBorder="1" applyAlignment="1">
      <alignment horizontal="left" vertical="center"/>
    </xf>
    <xf numFmtId="0" fontId="29" fillId="0" borderId="4" xfId="4" applyFont="1" applyBorder="1" applyAlignment="1">
      <alignment horizontal="left" vertical="center"/>
    </xf>
    <xf numFmtId="49" fontId="24" fillId="0" borderId="0" xfId="4" applyNumberFormat="1" applyFont="1" applyFill="1" applyBorder="1" applyAlignment="1">
      <alignment vertical="center"/>
    </xf>
    <xf numFmtId="0" fontId="27" fillId="0" borderId="0" xfId="4" applyFont="1" applyAlignment="1">
      <alignment horizontal="left" vertical="center" wrapText="1"/>
    </xf>
    <xf numFmtId="0" fontId="28" fillId="0" borderId="0" xfId="4" applyFont="1" applyAlignment="1">
      <alignment horizontal="left" vertical="center" wrapText="1"/>
    </xf>
    <xf numFmtId="49" fontId="37" fillId="17" borderId="44" xfId="8" applyNumberFormat="1" applyFont="1" applyFill="1" applyBorder="1" applyAlignment="1">
      <alignment horizontal="left" vertical="center"/>
    </xf>
    <xf numFmtId="0" fontId="27" fillId="0" borderId="0" xfId="4" applyFont="1" applyFill="1" applyBorder="1" applyAlignment="1">
      <alignment horizontal="left" vertical="center"/>
    </xf>
    <xf numFmtId="49" fontId="37" fillId="7" borderId="7" xfId="8" applyNumberFormat="1" applyFont="1" applyFill="1" applyBorder="1" applyAlignment="1">
      <alignment horizontal="left" vertical="center"/>
    </xf>
    <xf numFmtId="0" fontId="35" fillId="0" borderId="12" xfId="6" applyFont="1" applyBorder="1" applyAlignment="1">
      <alignment horizontal="left" vertical="center"/>
    </xf>
    <xf numFmtId="0" fontId="35" fillId="0" borderId="13" xfId="6" applyFont="1" applyBorder="1" applyAlignment="1">
      <alignment horizontal="left" vertical="center"/>
    </xf>
    <xf numFmtId="0" fontId="35" fillId="0" borderId="14" xfId="6" applyFont="1" applyBorder="1" applyAlignment="1">
      <alignment horizontal="left" vertical="center"/>
    </xf>
    <xf numFmtId="0" fontId="40" fillId="0" borderId="0" xfId="9" applyNumberFormat="1" applyFont="1" applyAlignment="1" applyProtection="1">
      <alignment horizontal="center" vertical="center"/>
      <protection hidden="1"/>
    </xf>
    <xf numFmtId="0" fontId="40" fillId="0" borderId="0" xfId="9" applyNumberFormat="1" applyFont="1" applyFill="1" applyBorder="1" applyAlignment="1" applyProtection="1">
      <alignment horizontal="center" vertical="center" wrapText="1" shrinkToFit="1"/>
      <protection hidden="1"/>
    </xf>
    <xf numFmtId="49" fontId="39" fillId="12" borderId="0" xfId="8" applyNumberFormat="1" applyFont="1" applyFill="1" applyAlignment="1">
      <alignment horizontal="left" vertical="center"/>
    </xf>
    <xf numFmtId="49" fontId="39" fillId="0" borderId="0" xfId="8" applyNumberFormat="1" applyFont="1" applyAlignment="1">
      <alignment horizontal="left" vertical="center"/>
    </xf>
    <xf numFmtId="0" fontId="27" fillId="0" borderId="0" xfId="4" applyFont="1" applyFill="1" applyBorder="1" applyAlignment="1">
      <alignment vertical="center"/>
    </xf>
    <xf numFmtId="0" fontId="29" fillId="0" borderId="0" xfId="4" applyFont="1" applyAlignment="1">
      <alignment horizontal="center" vertical="center"/>
    </xf>
    <xf numFmtId="0" fontId="6" fillId="0" borderId="0" xfId="0" applyFont="1" applyAlignment="1">
      <alignment vertical="center"/>
    </xf>
    <xf numFmtId="0" fontId="41" fillId="0" borderId="0" xfId="0" applyFont="1"/>
    <xf numFmtId="0" fontId="11" fillId="18" borderId="47" xfId="0" applyFont="1" applyFill="1" applyBorder="1" applyAlignment="1">
      <alignment vertical="center"/>
    </xf>
    <xf numFmtId="0" fontId="11" fillId="18" borderId="48" xfId="0" applyFont="1" applyFill="1" applyBorder="1" applyAlignment="1">
      <alignment vertical="center"/>
    </xf>
    <xf numFmtId="0" fontId="11" fillId="18" borderId="49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42" fillId="5" borderId="1" xfId="0" applyFont="1" applyFill="1" applyBorder="1" applyAlignment="1">
      <alignment horizontal="left" vertical="center" wrapText="1" shrinkToFit="1"/>
    </xf>
    <xf numFmtId="0" fontId="42" fillId="5" borderId="2" xfId="0" applyFont="1" applyFill="1" applyBorder="1" applyAlignment="1">
      <alignment horizontal="left" vertical="center" wrapText="1" shrinkToFit="1"/>
    </xf>
    <xf numFmtId="0" fontId="42" fillId="5" borderId="3" xfId="0" applyFont="1" applyFill="1" applyBorder="1" applyAlignment="1">
      <alignment horizontal="left" vertical="center" wrapText="1" shrinkToFit="1"/>
    </xf>
    <xf numFmtId="0" fontId="8" fillId="0" borderId="5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43" fillId="0" borderId="5" xfId="0" applyFont="1" applyBorder="1" applyAlignment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43" fillId="0" borderId="6" xfId="0" applyFont="1" applyBorder="1" applyAlignment="1">
      <alignment horizontal="left" vertical="center"/>
    </xf>
    <xf numFmtId="0" fontId="44" fillId="0" borderId="0" xfId="0" applyFont="1" applyBorder="1" applyAlignment="1">
      <alignment horizontal="left" vertical="center" wrapText="1" shrinkToFit="1"/>
    </xf>
    <xf numFmtId="0" fontId="44" fillId="0" borderId="6" xfId="0" applyFont="1" applyBorder="1" applyAlignment="1">
      <alignment horizontal="left" vertical="center" wrapText="1" shrinkToFit="1"/>
    </xf>
    <xf numFmtId="0" fontId="44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 vertical="center"/>
    </xf>
    <xf numFmtId="0" fontId="44" fillId="0" borderId="5" xfId="0" applyFont="1" applyBorder="1" applyAlignment="1">
      <alignment horizontal="left" vertical="center" wrapText="1" shrinkToFit="1"/>
    </xf>
    <xf numFmtId="0" fontId="8" fillId="0" borderId="5" xfId="0" applyFont="1" applyBorder="1" applyAlignment="1">
      <alignment vertical="center" wrapText="1"/>
    </xf>
    <xf numFmtId="0" fontId="44" fillId="0" borderId="5" xfId="0" applyFont="1" applyBorder="1" applyAlignment="1">
      <alignment horizontal="left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4" fillId="0" borderId="12" xfId="0" applyFont="1" applyBorder="1" applyAlignment="1">
      <alignment horizontal="left"/>
    </xf>
    <xf numFmtId="0" fontId="43" fillId="0" borderId="13" xfId="0" applyFont="1" applyBorder="1" applyAlignment="1">
      <alignment horizontal="left" vertical="center"/>
    </xf>
    <xf numFmtId="0" fontId="44" fillId="0" borderId="13" xfId="0" applyFont="1" applyBorder="1" applyAlignment="1">
      <alignment horizontal="left"/>
    </xf>
    <xf numFmtId="0" fontId="44" fillId="0" borderId="13" xfId="0" applyFont="1" applyBorder="1" applyAlignment="1">
      <alignment horizontal="left" vertical="center" wrapText="1" shrinkToFit="1"/>
    </xf>
    <xf numFmtId="0" fontId="44" fillId="0" borderId="14" xfId="0" applyFont="1" applyBorder="1" applyAlignment="1">
      <alignment horizontal="left" vertical="center" wrapText="1" shrinkToFit="1"/>
    </xf>
    <xf numFmtId="0" fontId="45" fillId="0" borderId="0" xfId="0" applyFont="1" applyAlignment="1">
      <alignment horizontal="left" vertical="center" wrapText="1" shrinkToFit="1"/>
    </xf>
    <xf numFmtId="0" fontId="43" fillId="0" borderId="0" xfId="0" applyFont="1" applyAlignment="1">
      <alignment vertical="center"/>
    </xf>
    <xf numFmtId="0" fontId="46" fillId="0" borderId="6" xfId="6" applyFont="1" applyBorder="1" applyAlignment="1">
      <alignment vertical="center"/>
    </xf>
    <xf numFmtId="0" fontId="46" fillId="9" borderId="6" xfId="6" applyFont="1" applyFill="1" applyBorder="1" applyAlignment="1">
      <alignment horizontal="left" vertical="center"/>
    </xf>
    <xf numFmtId="0" fontId="35" fillId="0" borderId="6" xfId="6" applyFont="1" applyBorder="1" applyAlignment="1">
      <alignment vertical="center"/>
    </xf>
    <xf numFmtId="0" fontId="35" fillId="0" borderId="14" xfId="6" applyFont="1" applyBorder="1" applyAlignment="1">
      <alignment vertical="center"/>
    </xf>
    <xf numFmtId="0" fontId="35" fillId="0" borderId="0" xfId="6" applyFont="1" applyAlignment="1">
      <alignment vertical="center"/>
    </xf>
    <xf numFmtId="0" fontId="35" fillId="0" borderId="2" xfId="6" applyFont="1" applyBorder="1" applyAlignment="1">
      <alignment vertical="center"/>
    </xf>
    <xf numFmtId="0" fontId="35" fillId="0" borderId="3" xfId="6" applyFont="1" applyBorder="1" applyAlignment="1">
      <alignment vertical="center"/>
    </xf>
    <xf numFmtId="0" fontId="46" fillId="8" borderId="5" xfId="6" applyFont="1" applyFill="1" applyBorder="1" applyAlignment="1">
      <alignment vertical="center"/>
    </xf>
    <xf numFmtId="0" fontId="46" fillId="0" borderId="0" xfId="6" applyFont="1" applyAlignment="1">
      <alignment vertical="center"/>
    </xf>
    <xf numFmtId="0" fontId="46" fillId="8" borderId="0" xfId="6" applyFont="1" applyFill="1" applyAlignment="1">
      <alignment vertical="center"/>
    </xf>
    <xf numFmtId="0" fontId="46" fillId="9" borderId="5" xfId="6" applyFont="1" applyFill="1" applyBorder="1" applyAlignment="1">
      <alignment horizontal="left" vertical="center"/>
    </xf>
    <xf numFmtId="0" fontId="46" fillId="9" borderId="0" xfId="6" applyFont="1" applyFill="1" applyAlignment="1">
      <alignment horizontal="left" vertical="center"/>
    </xf>
    <xf numFmtId="0" fontId="24" fillId="9" borderId="0" xfId="6" applyFont="1" applyFill="1" applyAlignment="1">
      <alignment horizontal="left" vertical="center"/>
    </xf>
    <xf numFmtId="0" fontId="35" fillId="0" borderId="5" xfId="6" applyFont="1" applyBorder="1" applyAlignment="1">
      <alignment vertical="center"/>
    </xf>
    <xf numFmtId="0" fontId="12" fillId="0" borderId="0" xfId="6" applyFont="1" applyAlignment="1">
      <alignment vertical="center"/>
    </xf>
    <xf numFmtId="0" fontId="47" fillId="0" borderId="0" xfId="6" applyFont="1" applyAlignment="1">
      <alignment vertical="center"/>
    </xf>
    <xf numFmtId="0" fontId="35" fillId="0" borderId="12" xfId="6" applyFont="1" applyBorder="1" applyAlignment="1">
      <alignment vertical="center"/>
    </xf>
    <xf numFmtId="0" fontId="35" fillId="0" borderId="13" xfId="6" applyFont="1" applyBorder="1" applyAlignment="1">
      <alignment vertical="center"/>
    </xf>
    <xf numFmtId="0" fontId="35" fillId="0" borderId="1" xfId="6" applyFont="1" applyBorder="1" applyAlignment="1">
      <alignment horizontal="right" vertical="center"/>
    </xf>
    <xf numFmtId="0" fontId="35" fillId="8" borderId="3" xfId="6" applyFont="1" applyFill="1" applyBorder="1" applyAlignment="1">
      <alignment vertical="center"/>
    </xf>
    <xf numFmtId="0" fontId="35" fillId="0" borderId="5" xfId="6" applyFont="1" applyBorder="1" applyAlignment="1">
      <alignment horizontal="right" vertical="center"/>
    </xf>
    <xf numFmtId="0" fontId="35" fillId="0" borderId="12" xfId="6" applyFont="1" applyBorder="1" applyAlignment="1">
      <alignment horizontal="right" vertical="center"/>
    </xf>
    <xf numFmtId="0" fontId="6" fillId="0" borderId="0" xfId="0" applyFont="1"/>
    <xf numFmtId="49" fontId="32" fillId="13" borderId="0" xfId="4" applyNumberFormat="1" applyFont="1" applyFill="1" applyBorder="1" applyAlignment="1">
      <alignment vertical="center"/>
    </xf>
    <xf numFmtId="49" fontId="32" fillId="12" borderId="0" xfId="4" applyNumberFormat="1" applyFont="1" applyFill="1" applyBorder="1" applyAlignment="1">
      <alignment vertical="center"/>
    </xf>
    <xf numFmtId="49" fontId="48" fillId="0" borderId="0" xfId="4" applyNumberFormat="1" applyFont="1" applyAlignment="1">
      <alignment vertical="center"/>
    </xf>
    <xf numFmtId="49" fontId="51" fillId="15" borderId="43" xfId="4" applyNumberFormat="1" applyFont="1" applyFill="1" applyBorder="1" applyAlignment="1">
      <alignment horizontal="center" vertical="center"/>
    </xf>
    <xf numFmtId="49" fontId="51" fillId="15" borderId="43" xfId="4" applyNumberFormat="1" applyFont="1" applyFill="1" applyBorder="1" applyAlignment="1">
      <alignment horizontal="left" vertical="center"/>
    </xf>
    <xf numFmtId="0" fontId="32" fillId="15" borderId="43" xfId="4" applyNumberFormat="1" applyFont="1" applyFill="1" applyBorder="1" applyAlignment="1">
      <alignment horizontal="center" vertical="center"/>
    </xf>
    <xf numFmtId="49" fontId="32" fillId="15" borderId="43" xfId="4" applyNumberFormat="1" applyFont="1" applyFill="1" applyBorder="1" applyAlignment="1">
      <alignment horizontal="left" vertical="center"/>
    </xf>
    <xf numFmtId="1" fontId="32" fillId="15" borderId="43" xfId="4" applyNumberFormat="1" applyFont="1" applyFill="1" applyBorder="1" applyAlignment="1">
      <alignment horizontal="center" vertical="center"/>
    </xf>
    <xf numFmtId="0" fontId="32" fillId="0" borderId="5" xfId="6" applyFont="1" applyBorder="1" applyAlignment="1">
      <alignment horizontal="left" vertical="center"/>
    </xf>
    <xf numFmtId="0" fontId="32" fillId="0" borderId="0" xfId="6" applyFont="1" applyAlignment="1">
      <alignment horizontal="left" vertical="center"/>
    </xf>
    <xf numFmtId="0" fontId="32" fillId="0" borderId="6" xfId="6" applyFont="1" applyBorder="1" applyAlignment="1">
      <alignment horizontal="left" vertical="center"/>
    </xf>
    <xf numFmtId="0" fontId="32" fillId="0" borderId="5" xfId="6" applyFont="1" applyBorder="1" applyAlignment="1">
      <alignment vertical="center"/>
    </xf>
    <xf numFmtId="0" fontId="32" fillId="0" borderId="6" xfId="6" applyFont="1" applyBorder="1" applyAlignment="1">
      <alignment vertical="center"/>
    </xf>
    <xf numFmtId="0" fontId="52" fillId="0" borderId="5" xfId="0" applyFont="1" applyBorder="1" applyAlignment="1">
      <alignment horizontal="left" vertical="center"/>
    </xf>
    <xf numFmtId="0" fontId="53" fillId="0" borderId="0" xfId="0" applyFont="1" applyBorder="1" applyAlignment="1">
      <alignment horizontal="left" vertical="center"/>
    </xf>
    <xf numFmtId="0" fontId="52" fillId="0" borderId="0" xfId="0" applyFont="1" applyBorder="1" applyAlignment="1">
      <alignment horizontal="left" vertical="center"/>
    </xf>
    <xf numFmtId="0" fontId="53" fillId="0" borderId="0" xfId="0" applyFont="1" applyBorder="1" applyAlignment="1">
      <alignment horizontal="left" vertical="center" wrapText="1" shrinkToFit="1"/>
    </xf>
    <xf numFmtId="0" fontId="28" fillId="0" borderId="0" xfId="1" applyFont="1" applyFill="1" applyBorder="1" applyAlignment="1" applyProtection="1">
      <alignment horizontal="center" vertical="center" wrapText="1"/>
    </xf>
    <xf numFmtId="0" fontId="27" fillId="0" borderId="0" xfId="1" applyNumberFormat="1" applyFont="1" applyFill="1" applyBorder="1" applyProtection="1"/>
    <xf numFmtId="0" fontId="27" fillId="0" borderId="0" xfId="1" applyFont="1" applyFill="1" applyBorder="1" applyProtection="1"/>
    <xf numFmtId="0" fontId="28" fillId="2" borderId="0" xfId="1" applyFont="1" applyFill="1" applyBorder="1" applyAlignment="1" applyProtection="1">
      <alignment horizontal="center" vertical="center" wrapText="1"/>
    </xf>
    <xf numFmtId="0" fontId="27" fillId="0" borderId="0" xfId="1" applyNumberFormat="1" applyFont="1" applyProtection="1"/>
    <xf numFmtId="0" fontId="27" fillId="0" borderId="0" xfId="1" applyFont="1" applyProtection="1"/>
    <xf numFmtId="0" fontId="28" fillId="2" borderId="0" xfId="1" applyFont="1" applyFill="1" applyBorder="1" applyAlignment="1" applyProtection="1">
      <alignment vertical="center"/>
    </xf>
    <xf numFmtId="0" fontId="27" fillId="0" borderId="0" xfId="1" applyNumberFormat="1" applyFont="1" applyAlignment="1" applyProtection="1">
      <alignment vertical="center"/>
    </xf>
    <xf numFmtId="0" fontId="27" fillId="0" borderId="0" xfId="1" applyFont="1" applyAlignment="1" applyProtection="1">
      <alignment vertical="center"/>
    </xf>
    <xf numFmtId="0" fontId="27" fillId="0" borderId="0" xfId="1" applyNumberFormat="1" applyFont="1" applyBorder="1" applyProtection="1"/>
    <xf numFmtId="0" fontId="27" fillId="2" borderId="0" xfId="1" applyFont="1" applyFill="1" applyBorder="1" applyProtection="1"/>
    <xf numFmtId="0" fontId="29" fillId="2" borderId="0" xfId="1" applyFont="1" applyFill="1" applyBorder="1" applyAlignment="1" applyProtection="1">
      <alignment horizontal="left" vertical="center"/>
      <protection hidden="1"/>
    </xf>
    <xf numFmtId="0" fontId="27" fillId="0" borderId="0" xfId="1" applyNumberFormat="1" applyFont="1" applyAlignment="1" applyProtection="1">
      <alignment horizontal="left" vertical="center"/>
    </xf>
    <xf numFmtId="0" fontId="27" fillId="0" borderId="0" xfId="1" applyFont="1" applyAlignment="1" applyProtection="1">
      <alignment horizontal="left" vertical="center"/>
    </xf>
    <xf numFmtId="0" fontId="29" fillId="2" borderId="0" xfId="1" applyFont="1" applyFill="1" applyBorder="1" applyProtection="1">
      <protection hidden="1"/>
    </xf>
    <xf numFmtId="0" fontId="19" fillId="0" borderId="0" xfId="1" applyNumberFormat="1" applyFont="1" applyProtection="1"/>
    <xf numFmtId="0" fontId="12" fillId="0" borderId="0" xfId="1" applyFont="1" applyFill="1" applyBorder="1" applyProtection="1">
      <protection hidden="1"/>
    </xf>
    <xf numFmtId="0" fontId="25" fillId="0" borderId="0" xfId="1" applyFont="1" applyFill="1" applyBorder="1" applyProtection="1">
      <protection hidden="1"/>
    </xf>
    <xf numFmtId="0" fontId="48" fillId="0" borderId="0" xfId="1" applyFont="1" applyBorder="1" applyProtection="1">
      <protection hidden="1"/>
    </xf>
    <xf numFmtId="0" fontId="25" fillId="0" borderId="0" xfId="1" applyFont="1" applyFill="1" applyBorder="1" applyAlignment="1" applyProtection="1">
      <alignment horizontal="center"/>
      <protection hidden="1"/>
    </xf>
    <xf numFmtId="0" fontId="48" fillId="0" borderId="0" xfId="1" applyFont="1" applyBorder="1" applyProtection="1"/>
    <xf numFmtId="0" fontId="25" fillId="0" borderId="0" xfId="1" applyFont="1" applyFill="1" applyBorder="1" applyProtection="1"/>
    <xf numFmtId="49" fontId="17" fillId="0" borderId="0" xfId="1" applyNumberFormat="1" applyFont="1" applyFill="1" applyBorder="1" applyAlignment="1" applyProtection="1">
      <alignment vertical="center" wrapText="1"/>
    </xf>
    <xf numFmtId="0" fontId="61" fillId="0" borderId="0" xfId="1" applyNumberFormat="1" applyFont="1" applyFill="1" applyBorder="1" applyAlignment="1" applyProtection="1">
      <alignment horizontal="center" vertical="center"/>
    </xf>
    <xf numFmtId="0" fontId="62" fillId="0" borderId="0" xfId="1" applyFont="1" applyFill="1" applyBorder="1" applyAlignment="1" applyProtection="1">
      <alignment horizontal="left" vertical="center" wrapText="1" indent="1" shrinkToFit="1"/>
    </xf>
    <xf numFmtId="0" fontId="62" fillId="0" borderId="0" xfId="1" applyFont="1" applyFill="1" applyBorder="1" applyAlignment="1" applyProtection="1">
      <alignment vertical="center" wrapText="1" shrinkToFit="1"/>
    </xf>
    <xf numFmtId="0" fontId="63" fillId="0" borderId="0" xfId="1" applyFont="1" applyFill="1" applyBorder="1" applyAlignment="1" applyProtection="1">
      <alignment vertical="center"/>
    </xf>
    <xf numFmtId="0" fontId="64" fillId="0" borderId="0" xfId="1" applyFont="1" applyFill="1" applyBorder="1" applyAlignment="1" applyProtection="1">
      <alignment horizontal="left" vertical="center"/>
    </xf>
    <xf numFmtId="0" fontId="65" fillId="0" borderId="0" xfId="1" applyFont="1" applyFill="1" applyBorder="1" applyAlignment="1" applyProtection="1">
      <alignment horizontal="left" wrapText="1" shrinkToFit="1"/>
    </xf>
    <xf numFmtId="0" fontId="48" fillId="0" borderId="0" xfId="1" applyNumberFormat="1" applyFont="1" applyProtection="1"/>
    <xf numFmtId="0" fontId="63" fillId="0" borderId="0" xfId="1" applyNumberFormat="1" applyFont="1" applyBorder="1" applyAlignment="1" applyProtection="1">
      <alignment vertical="center" wrapText="1" shrinkToFit="1"/>
    </xf>
    <xf numFmtId="0" fontId="66" fillId="0" borderId="0" xfId="1" applyNumberFormat="1" applyFont="1" applyProtection="1"/>
    <xf numFmtId="0" fontId="67" fillId="0" borderId="0" xfId="1" applyFont="1" applyFill="1" applyBorder="1" applyAlignment="1" applyProtection="1">
      <alignment horizontal="left" vertical="center"/>
    </xf>
    <xf numFmtId="0" fontId="64" fillId="0" borderId="11" xfId="1" applyFont="1" applyFill="1" applyBorder="1" applyAlignment="1" applyProtection="1">
      <alignment horizontal="left" vertical="center"/>
    </xf>
    <xf numFmtId="0" fontId="68" fillId="0" borderId="0" xfId="1" applyFont="1" applyFill="1" applyBorder="1" applyProtection="1"/>
    <xf numFmtId="0" fontId="29" fillId="0" borderId="0" xfId="1" applyNumberFormat="1" applyFont="1" applyFill="1" applyProtection="1"/>
    <xf numFmtId="0" fontId="29" fillId="0" borderId="0" xfId="1" applyFont="1" applyFill="1" applyProtection="1"/>
    <xf numFmtId="0" fontId="65" fillId="0" borderId="0" xfId="1" applyFont="1" applyFill="1" applyBorder="1" applyProtection="1"/>
    <xf numFmtId="0" fontId="23" fillId="0" borderId="0" xfId="1" applyFont="1" applyFill="1" applyBorder="1" applyProtection="1"/>
    <xf numFmtId="0" fontId="12" fillId="0" borderId="0" xfId="1" applyFont="1" applyFill="1" applyBorder="1" applyProtection="1"/>
    <xf numFmtId="0" fontId="65" fillId="0" borderId="11" xfId="1" applyFont="1" applyFill="1" applyBorder="1" applyAlignment="1" applyProtection="1">
      <alignment vertical="center"/>
    </xf>
    <xf numFmtId="0" fontId="29" fillId="2" borderId="0" xfId="1" applyFont="1" applyFill="1" applyBorder="1" applyAlignment="1" applyProtection="1">
      <alignment vertical="center"/>
    </xf>
    <xf numFmtId="49" fontId="12" fillId="0" borderId="0" xfId="1" applyNumberFormat="1" applyFont="1" applyFill="1" applyBorder="1" applyAlignment="1" applyProtection="1">
      <alignment vertical="top"/>
    </xf>
    <xf numFmtId="0" fontId="12" fillId="0" borderId="0" xfId="1" applyFont="1" applyBorder="1" applyAlignment="1" applyProtection="1">
      <alignment horizontal="left" vertical="top"/>
    </xf>
    <xf numFmtId="0" fontId="29" fillId="0" borderId="0" xfId="1" applyFont="1" applyAlignment="1" applyProtection="1">
      <alignment vertical="center"/>
    </xf>
    <xf numFmtId="0" fontId="12" fillId="0" borderId="0" xfId="1" applyFont="1" applyFill="1" applyBorder="1" applyAlignment="1" applyProtection="1">
      <alignment horizontal="left" vertical="top"/>
    </xf>
    <xf numFmtId="0" fontId="29" fillId="0" borderId="0" xfId="1" applyNumberFormat="1" applyFont="1" applyAlignment="1" applyProtection="1">
      <alignment vertical="center"/>
    </xf>
    <xf numFmtId="0" fontId="65" fillId="0" borderId="0" xfId="1" applyFont="1" applyBorder="1" applyAlignment="1" applyProtection="1">
      <alignment vertical="center"/>
    </xf>
    <xf numFmtId="0" fontId="21" fillId="0" borderId="0" xfId="1" applyNumberFormat="1" applyFont="1" applyFill="1" applyBorder="1" applyProtection="1"/>
    <xf numFmtId="0" fontId="65" fillId="2" borderId="11" xfId="1" applyFont="1" applyFill="1" applyBorder="1" applyAlignment="1" applyProtection="1">
      <alignment vertical="center"/>
    </xf>
    <xf numFmtId="0" fontId="29" fillId="0" borderId="0" xfId="1" applyFont="1" applyFill="1" applyBorder="1" applyAlignment="1" applyProtection="1">
      <alignment vertical="center"/>
    </xf>
    <xf numFmtId="0" fontId="12" fillId="0" borderId="0" xfId="1" applyFont="1" applyFill="1" applyBorder="1" applyAlignment="1" applyProtection="1">
      <alignment vertical="top"/>
    </xf>
    <xf numFmtId="0" fontId="29" fillId="0" borderId="0" xfId="1" applyFont="1" applyFill="1" applyAlignment="1" applyProtection="1">
      <alignment vertical="center"/>
    </xf>
    <xf numFmtId="0" fontId="12" fillId="0" borderId="0" xfId="1" applyFont="1" applyFill="1" applyBorder="1" applyAlignment="1" applyProtection="1">
      <alignment vertical="center"/>
    </xf>
    <xf numFmtId="49" fontId="12" fillId="0" borderId="18" xfId="1" applyNumberFormat="1" applyFont="1" applyFill="1" applyBorder="1" applyAlignment="1" applyProtection="1">
      <alignment vertical="top"/>
    </xf>
    <xf numFmtId="0" fontId="29" fillId="0" borderId="0" xfId="1" applyNumberFormat="1" applyFont="1" applyFill="1" applyAlignment="1" applyProtection="1">
      <alignment vertical="center"/>
    </xf>
    <xf numFmtId="0" fontId="65" fillId="0" borderId="0" xfId="1" applyFont="1" applyBorder="1" applyProtection="1"/>
    <xf numFmtId="0" fontId="12" fillId="0" borderId="0" xfId="1" applyFont="1" applyFill="1" applyBorder="1" applyAlignment="1" applyProtection="1">
      <alignment vertical="top" wrapText="1"/>
    </xf>
    <xf numFmtId="0" fontId="12" fillId="0" borderId="0" xfId="1" applyFont="1" applyBorder="1" applyAlignment="1" applyProtection="1">
      <alignment vertical="top" wrapText="1" shrinkToFit="1"/>
    </xf>
    <xf numFmtId="0" fontId="12" fillId="0" borderId="0" xfId="1" applyFont="1" applyBorder="1" applyAlignment="1" applyProtection="1">
      <alignment vertical="top"/>
    </xf>
    <xf numFmtId="0" fontId="69" fillId="0" borderId="0" xfId="1" applyFont="1" applyFill="1" applyBorder="1" applyProtection="1"/>
    <xf numFmtId="0" fontId="25" fillId="0" borderId="11" xfId="1" applyFont="1" applyFill="1" applyBorder="1" applyAlignment="1" applyProtection="1">
      <alignment vertical="center"/>
    </xf>
    <xf numFmtId="0" fontId="25" fillId="0" borderId="0" xfId="1" applyNumberFormat="1" applyFont="1" applyFill="1" applyBorder="1" applyAlignment="1" applyProtection="1">
      <alignment horizontal="left" vertical="top"/>
    </xf>
    <xf numFmtId="0" fontId="12" fillId="0" borderId="0" xfId="1" applyNumberFormat="1" applyFont="1" applyFill="1" applyBorder="1" applyAlignment="1" applyProtection="1">
      <alignment vertical="top"/>
    </xf>
    <xf numFmtId="0" fontId="12" fillId="0" borderId="18" xfId="1" applyFont="1" applyFill="1" applyBorder="1" applyAlignment="1" applyProtection="1">
      <alignment horizontal="left" vertical="top"/>
    </xf>
    <xf numFmtId="0" fontId="25" fillId="2" borderId="0" xfId="1" applyFont="1" applyFill="1" applyBorder="1" applyAlignment="1" applyProtection="1">
      <alignment horizontal="left" vertical="top"/>
    </xf>
    <xf numFmtId="0" fontId="70" fillId="0" borderId="0" xfId="1" applyNumberFormat="1" applyFont="1" applyFill="1" applyBorder="1" applyAlignment="1" applyProtection="1">
      <alignment vertical="top"/>
    </xf>
    <xf numFmtId="0" fontId="25" fillId="0" borderId="0" xfId="1" applyFont="1" applyFill="1" applyBorder="1" applyAlignment="1" applyProtection="1">
      <alignment vertical="center"/>
    </xf>
    <xf numFmtId="49" fontId="25" fillId="2" borderId="0" xfId="1" applyNumberFormat="1" applyFont="1" applyFill="1" applyBorder="1" applyAlignment="1" applyProtection="1">
      <alignment horizontal="left" vertical="top"/>
    </xf>
    <xf numFmtId="49" fontId="25" fillId="0" borderId="0" xfId="1" applyNumberFormat="1" applyFont="1" applyFill="1" applyBorder="1" applyAlignment="1" applyProtection="1">
      <alignment horizontal="left" vertical="top"/>
    </xf>
    <xf numFmtId="0" fontId="29" fillId="0" borderId="11" xfId="1" applyFont="1" applyFill="1" applyBorder="1" applyAlignment="1" applyProtection="1">
      <alignment horizontal="left" vertical="top"/>
    </xf>
    <xf numFmtId="0" fontId="29" fillId="0" borderId="0" xfId="1" applyNumberFormat="1" applyFont="1" applyBorder="1" applyAlignment="1" applyProtection="1">
      <alignment vertical="center"/>
    </xf>
    <xf numFmtId="164" fontId="12" fillId="0" borderId="18" xfId="1" applyNumberFormat="1" applyFont="1" applyFill="1" applyBorder="1" applyAlignment="1" applyProtection="1">
      <alignment vertical="top"/>
    </xf>
    <xf numFmtId="0" fontId="29" fillId="0" borderId="0" xfId="1" applyFont="1" applyBorder="1" applyAlignment="1" applyProtection="1">
      <alignment vertical="center"/>
    </xf>
    <xf numFmtId="0" fontId="12" fillId="0" borderId="0" xfId="1" quotePrefix="1" applyNumberFormat="1" applyFont="1" applyFill="1" applyBorder="1" applyAlignment="1" applyProtection="1">
      <alignment vertical="top"/>
    </xf>
    <xf numFmtId="0" fontId="29" fillId="0" borderId="0" xfId="1" applyFont="1" applyFill="1" applyAlignment="1" applyProtection="1">
      <alignment horizontal="left" vertical="top"/>
    </xf>
    <xf numFmtId="0" fontId="68" fillId="2" borderId="0" xfId="1" applyFont="1" applyFill="1" applyBorder="1" applyProtection="1"/>
    <xf numFmtId="49" fontId="17" fillId="0" borderId="0" xfId="1" applyNumberFormat="1" applyFont="1" applyFill="1" applyBorder="1" applyAlignment="1" applyProtection="1">
      <alignment vertical="center" wrapText="1" shrinkToFit="1"/>
    </xf>
    <xf numFmtId="49" fontId="17" fillId="0" borderId="11" xfId="1" applyNumberFormat="1" applyFont="1" applyFill="1" applyBorder="1" applyAlignment="1" applyProtection="1">
      <alignment vertical="center" wrapText="1" shrinkToFit="1"/>
    </xf>
    <xf numFmtId="0" fontId="48" fillId="0" borderId="0" xfId="1" applyNumberFormat="1" applyFont="1" applyBorder="1" applyProtection="1"/>
    <xf numFmtId="0" fontId="66" fillId="0" borderId="4" xfId="1" applyNumberFormat="1" applyFont="1" applyBorder="1" applyProtection="1"/>
    <xf numFmtId="0" fontId="66" fillId="4" borderId="4" xfId="1" applyNumberFormat="1" applyFont="1" applyFill="1" applyBorder="1" applyProtection="1"/>
    <xf numFmtId="0" fontId="66" fillId="4" borderId="0" xfId="1" applyNumberFormat="1" applyFont="1" applyFill="1" applyBorder="1" applyProtection="1"/>
    <xf numFmtId="0" fontId="64" fillId="4" borderId="11" xfId="1" applyFont="1" applyFill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vertical="center"/>
    </xf>
    <xf numFmtId="0" fontId="12" fillId="0" borderId="0" xfId="1" applyFont="1" applyFill="1" applyBorder="1" applyAlignment="1" applyProtection="1">
      <alignment horizontal="left"/>
    </xf>
    <xf numFmtId="0" fontId="21" fillId="0" borderId="0" xfId="1" applyNumberFormat="1" applyFont="1" applyFill="1" applyBorder="1" applyAlignment="1" applyProtection="1">
      <alignment horizontal="left" wrapText="1" shrinkToFit="1"/>
    </xf>
    <xf numFmtId="0" fontId="21" fillId="0" borderId="0" xfId="1" applyNumberFormat="1" applyFont="1" applyFill="1" applyBorder="1" applyAlignment="1" applyProtection="1">
      <alignment wrapText="1" shrinkToFit="1"/>
    </xf>
    <xf numFmtId="0" fontId="29" fillId="0" borderId="0" xfId="1" applyFont="1" applyFill="1" applyBorder="1" applyProtection="1"/>
    <xf numFmtId="0" fontId="29" fillId="4" borderId="0" xfId="1" applyFont="1" applyFill="1" applyBorder="1" applyProtection="1"/>
    <xf numFmtId="0" fontId="21" fillId="4" borderId="0" xfId="1" applyNumberFormat="1" applyFont="1" applyFill="1" applyBorder="1" applyProtection="1"/>
    <xf numFmtId="0" fontId="23" fillId="4" borderId="0" xfId="1" quotePrefix="1" applyNumberFormat="1" applyFont="1" applyFill="1" applyBorder="1" applyAlignment="1" applyProtection="1">
      <alignment wrapText="1" shrinkToFit="1"/>
    </xf>
    <xf numFmtId="165" fontId="21" fillId="4" borderId="0" xfId="1" applyNumberFormat="1" applyFont="1" applyFill="1" applyBorder="1" applyProtection="1"/>
    <xf numFmtId="0" fontId="65" fillId="4" borderId="11" xfId="1" applyFont="1" applyFill="1" applyBorder="1" applyAlignment="1" applyProtection="1">
      <alignment vertical="center"/>
    </xf>
    <xf numFmtId="0" fontId="72" fillId="0" borderId="0" xfId="1" applyFont="1" applyBorder="1" applyAlignment="1" applyProtection="1">
      <alignment horizontal="left" vertical="center"/>
    </xf>
    <xf numFmtId="0" fontId="12" fillId="2" borderId="0" xfId="1" applyFont="1" applyFill="1" applyBorder="1" applyAlignment="1" applyProtection="1">
      <alignment vertical="top"/>
    </xf>
    <xf numFmtId="0" fontId="65" fillId="4" borderId="11" xfId="1" applyFont="1" applyFill="1" applyBorder="1" applyAlignment="1" applyProtection="1">
      <alignment vertical="center" wrapText="1"/>
    </xf>
    <xf numFmtId="0" fontId="25" fillId="0" borderId="0" xfId="1" applyNumberFormat="1" applyFont="1" applyFill="1" applyBorder="1" applyAlignment="1" applyProtection="1">
      <alignment vertical="center"/>
    </xf>
    <xf numFmtId="0" fontId="25" fillId="4" borderId="11" xfId="1" applyFont="1" applyFill="1" applyBorder="1" applyProtection="1"/>
    <xf numFmtId="0" fontId="25" fillId="0" borderId="0" xfId="1" applyNumberFormat="1" applyFont="1" applyFill="1" applyBorder="1" applyAlignment="1" applyProtection="1">
      <alignment vertical="center" wrapText="1" shrinkToFit="1"/>
    </xf>
    <xf numFmtId="0" fontId="72" fillId="2" borderId="0" xfId="1" applyFont="1" applyFill="1" applyBorder="1" applyAlignment="1" applyProtection="1">
      <alignment vertical="center"/>
    </xf>
    <xf numFmtId="0" fontId="12" fillId="0" borderId="0" xfId="1" applyNumberFormat="1" applyFont="1" applyFill="1" applyBorder="1" applyAlignment="1" applyProtection="1">
      <alignment vertical="center"/>
    </xf>
    <xf numFmtId="0" fontId="25" fillId="0" borderId="0" xfId="1" applyNumberFormat="1" applyFont="1" applyFill="1" applyBorder="1" applyAlignment="1" applyProtection="1">
      <alignment horizontal="center" vertical="center"/>
    </xf>
    <xf numFmtId="0" fontId="72" fillId="0" borderId="0" xfId="1" applyFont="1" applyBorder="1" applyAlignment="1" applyProtection="1">
      <alignment vertical="center"/>
    </xf>
    <xf numFmtId="0" fontId="48" fillId="0" borderId="0" xfId="1" applyFont="1" applyFill="1" applyBorder="1" applyProtection="1"/>
    <xf numFmtId="0" fontId="48" fillId="4" borderId="0" xfId="1" applyFont="1" applyFill="1" applyBorder="1" applyProtection="1"/>
    <xf numFmtId="0" fontId="27" fillId="0" borderId="8" xfId="1" applyFont="1" applyFill="1" applyBorder="1" applyProtection="1"/>
    <xf numFmtId="0" fontId="25" fillId="0" borderId="0" xfId="1" applyNumberFormat="1" applyFont="1" applyFill="1" applyBorder="1" applyAlignment="1" applyProtection="1">
      <alignment horizontal="center"/>
    </xf>
    <xf numFmtId="0" fontId="66" fillId="0" borderId="0" xfId="1" applyNumberFormat="1" applyFont="1" applyBorder="1" applyProtection="1"/>
    <xf numFmtId="0" fontId="48" fillId="0" borderId="8" xfId="1" applyNumberFormat="1" applyFont="1" applyBorder="1" applyProtection="1"/>
    <xf numFmtId="0" fontId="65" fillId="0" borderId="11" xfId="1" applyFont="1" applyFill="1" applyBorder="1" applyAlignment="1" applyProtection="1">
      <alignment horizontal="left" vertical="center"/>
    </xf>
    <xf numFmtId="0" fontId="12" fillId="2" borderId="11" xfId="1" applyFont="1" applyFill="1" applyBorder="1" applyAlignment="1" applyProtection="1">
      <alignment vertical="top"/>
    </xf>
    <xf numFmtId="0" fontId="12" fillId="0" borderId="0" xfId="1" applyFont="1" applyFill="1" applyBorder="1" applyAlignment="1" applyProtection="1">
      <alignment horizontal="left" vertical="center"/>
    </xf>
    <xf numFmtId="0" fontId="25" fillId="0" borderId="11" xfId="1" applyNumberFormat="1" applyFont="1" applyFill="1" applyBorder="1" applyAlignment="1" applyProtection="1">
      <alignment vertical="center"/>
    </xf>
    <xf numFmtId="0" fontId="25" fillId="0" borderId="11" xfId="1" applyFont="1" applyFill="1" applyBorder="1" applyAlignment="1" applyProtection="1">
      <alignment horizontal="left" vertical="center"/>
    </xf>
    <xf numFmtId="0" fontId="25" fillId="0" borderId="11" xfId="1" applyNumberFormat="1" applyFont="1" applyFill="1" applyBorder="1" applyAlignment="1" applyProtection="1">
      <alignment vertical="center" wrapText="1" shrinkToFit="1"/>
    </xf>
    <xf numFmtId="0" fontId="12" fillId="0" borderId="11" xfId="1" applyNumberFormat="1" applyFont="1" applyFill="1" applyBorder="1" applyAlignment="1" applyProtection="1">
      <alignment vertical="center"/>
    </xf>
    <xf numFmtId="0" fontId="25" fillId="0" borderId="4" xfId="1" applyFont="1" applyFill="1" applyBorder="1" applyProtection="1"/>
    <xf numFmtId="0" fontId="48" fillId="0" borderId="4" xfId="1" applyFont="1" applyFill="1" applyBorder="1" applyProtection="1"/>
    <xf numFmtId="0" fontId="48" fillId="0" borderId="16" xfId="1" applyFont="1" applyFill="1" applyBorder="1" applyAlignment="1" applyProtection="1">
      <alignment horizontal="left" vertical="center"/>
    </xf>
    <xf numFmtId="0" fontId="48" fillId="0" borderId="4" xfId="1" applyFont="1" applyFill="1" applyBorder="1" applyAlignment="1" applyProtection="1">
      <alignment horizontal="left" vertical="center"/>
    </xf>
    <xf numFmtId="0" fontId="27" fillId="0" borderId="4" xfId="1" applyFont="1" applyFill="1" applyBorder="1" applyAlignment="1" applyProtection="1">
      <alignment horizontal="left" vertical="center"/>
    </xf>
    <xf numFmtId="0" fontId="17" fillId="0" borderId="0" xfId="1" applyNumberFormat="1" applyFont="1" applyFill="1" applyBorder="1" applyAlignment="1" applyProtection="1">
      <alignment horizontal="left" vertical="center"/>
    </xf>
    <xf numFmtId="0" fontId="17" fillId="0" borderId="4" xfId="1" applyNumberFormat="1" applyFont="1" applyFill="1" applyBorder="1" applyAlignment="1" applyProtection="1">
      <alignment horizontal="left" vertical="center"/>
    </xf>
    <xf numFmtId="0" fontId="17" fillId="0" borderId="0" xfId="1" quotePrefix="1" applyNumberFormat="1" applyFont="1" applyFill="1" applyBorder="1" applyAlignment="1" applyProtection="1">
      <alignment horizontal="left" vertical="center"/>
    </xf>
    <xf numFmtId="0" fontId="27" fillId="0" borderId="0" xfId="1" applyNumberFormat="1" applyFont="1" applyFill="1" applyBorder="1" applyAlignment="1" applyProtection="1">
      <alignment vertical="center"/>
    </xf>
    <xf numFmtId="0" fontId="27" fillId="0" borderId="0" xfId="1" applyFont="1" applyFill="1" applyBorder="1" applyAlignment="1" applyProtection="1">
      <alignment vertical="center"/>
    </xf>
    <xf numFmtId="0" fontId="12" fillId="0" borderId="0" xfId="1" applyNumberFormat="1" applyFont="1" applyFill="1" applyBorder="1" applyAlignment="1" applyProtection="1">
      <alignment horizontal="left" vertical="center"/>
    </xf>
    <xf numFmtId="0" fontId="25" fillId="0" borderId="4" xfId="1" applyFont="1" applyFill="1" applyBorder="1" applyAlignment="1" applyProtection="1">
      <alignment horizontal="center" vertical="center" wrapText="1" shrinkToFit="1"/>
    </xf>
    <xf numFmtId="0" fontId="25" fillId="0" borderId="0" xfId="1" applyFont="1" applyFill="1" applyBorder="1" applyAlignment="1" applyProtection="1">
      <alignment horizontal="center" vertical="center" wrapText="1" shrinkToFit="1"/>
    </xf>
    <xf numFmtId="0" fontId="25" fillId="0" borderId="22" xfId="1" applyFont="1" applyFill="1" applyBorder="1" applyAlignment="1" applyProtection="1">
      <alignment horizontal="center" vertical="center" wrapText="1" shrinkToFit="1"/>
    </xf>
    <xf numFmtId="0" fontId="27" fillId="0" borderId="0" xfId="1" applyNumberFormat="1" applyFont="1" applyFill="1" applyAlignment="1" applyProtection="1">
      <alignment vertical="center"/>
    </xf>
    <xf numFmtId="0" fontId="27" fillId="0" borderId="0" xfId="1" applyFont="1" applyFill="1" applyAlignment="1" applyProtection="1">
      <alignment vertical="center"/>
    </xf>
    <xf numFmtId="0" fontId="17" fillId="4" borderId="0" xfId="1" applyNumberFormat="1" applyFont="1" applyFill="1" applyBorder="1" applyAlignment="1" applyProtection="1">
      <alignment vertical="center" wrapText="1" shrinkToFit="1"/>
    </xf>
    <xf numFmtId="166" fontId="17" fillId="4" borderId="0" xfId="1" applyNumberFormat="1" applyFont="1" applyFill="1" applyBorder="1" applyAlignment="1" applyProtection="1">
      <alignment vertical="center" wrapText="1" shrinkToFit="1"/>
    </xf>
    <xf numFmtId="166" fontId="17" fillId="4" borderId="0" xfId="1" applyNumberFormat="1" applyFont="1" applyFill="1" applyBorder="1" applyAlignment="1" applyProtection="1">
      <alignment vertical="center"/>
    </xf>
    <xf numFmtId="0" fontId="23" fillId="0" borderId="0" xfId="1" applyNumberFormat="1" applyFont="1" applyBorder="1" applyProtection="1"/>
    <xf numFmtId="0" fontId="23" fillId="0" borderId="11" xfId="1" applyNumberFormat="1" applyFont="1" applyBorder="1" applyProtection="1"/>
    <xf numFmtId="0" fontId="23" fillId="0" borderId="0" xfId="1" applyNumberFormat="1" applyFont="1" applyProtection="1"/>
    <xf numFmtId="0" fontId="23" fillId="0" borderId="0" xfId="1" applyFont="1" applyProtection="1"/>
    <xf numFmtId="0" fontId="48" fillId="0" borderId="11" xfId="1" applyNumberFormat="1" applyFont="1" applyBorder="1" applyProtection="1"/>
    <xf numFmtId="0" fontId="48" fillId="0" borderId="4" xfId="1" applyNumberFormat="1" applyFont="1" applyBorder="1" applyProtection="1"/>
    <xf numFmtId="0" fontId="48" fillId="0" borderId="22" xfId="1" applyNumberFormat="1" applyFont="1" applyBorder="1" applyProtection="1"/>
    <xf numFmtId="0" fontId="17" fillId="0" borderId="4" xfId="1" applyFont="1" applyFill="1" applyBorder="1" applyProtection="1"/>
    <xf numFmtId="0" fontId="48" fillId="4" borderId="4" xfId="1" applyFont="1" applyFill="1" applyBorder="1" applyProtection="1"/>
    <xf numFmtId="0" fontId="27" fillId="0" borderId="4" xfId="1" applyFont="1" applyFill="1" applyBorder="1" applyProtection="1"/>
    <xf numFmtId="0" fontId="24" fillId="0" borderId="0" xfId="1" applyFont="1" applyFill="1" applyBorder="1" applyAlignment="1" applyProtection="1">
      <alignment horizontal="left" vertical="center"/>
    </xf>
    <xf numFmtId="0" fontId="48" fillId="0" borderId="4" xfId="1" applyNumberFormat="1" applyFont="1" applyFill="1" applyBorder="1" applyProtection="1"/>
    <xf numFmtId="0" fontId="27" fillId="0" borderId="0" xfId="1" applyNumberFormat="1" applyFont="1" applyFill="1" applyProtection="1"/>
    <xf numFmtId="0" fontId="27" fillId="0" borderId="0" xfId="1" applyFont="1" applyFill="1" applyProtection="1"/>
    <xf numFmtId="0" fontId="21" fillId="0" borderId="0" xfId="1" applyNumberFormat="1" applyFont="1" applyBorder="1" applyAlignment="1" applyProtection="1">
      <alignment vertical="center"/>
    </xf>
    <xf numFmtId="0" fontId="21" fillId="0" borderId="11" xfId="1" applyNumberFormat="1" applyFont="1" applyBorder="1" applyAlignment="1" applyProtection="1">
      <alignment vertical="center"/>
    </xf>
    <xf numFmtId="0" fontId="21" fillId="0" borderId="0" xfId="1" applyNumberFormat="1" applyFont="1" applyAlignment="1" applyProtection="1">
      <alignment vertical="center"/>
    </xf>
    <xf numFmtId="0" fontId="21" fillId="0" borderId="0" xfId="1" applyFont="1" applyAlignment="1" applyProtection="1">
      <alignment vertical="center"/>
    </xf>
    <xf numFmtId="0" fontId="19" fillId="0" borderId="0" xfId="1" applyNumberFormat="1" applyFont="1" applyBorder="1" applyAlignment="1" applyProtection="1">
      <alignment vertical="center"/>
    </xf>
    <xf numFmtId="0" fontId="17" fillId="0" borderId="0" xfId="1" applyNumberFormat="1" applyFont="1" applyBorder="1" applyAlignment="1" applyProtection="1">
      <alignment vertical="center"/>
    </xf>
    <xf numFmtId="0" fontId="17" fillId="0" borderId="11" xfId="1" applyNumberFormat="1" applyFont="1" applyBorder="1" applyAlignment="1" applyProtection="1">
      <alignment vertical="center"/>
    </xf>
    <xf numFmtId="0" fontId="19" fillId="0" borderId="0" xfId="1" applyNumberFormat="1" applyFont="1" applyAlignment="1" applyProtection="1">
      <alignment vertical="center"/>
    </xf>
    <xf numFmtId="0" fontId="19" fillId="0" borderId="0" xfId="1" applyFont="1" applyAlignment="1" applyProtection="1">
      <alignment vertical="center"/>
    </xf>
    <xf numFmtId="0" fontId="48" fillId="0" borderId="10" xfId="1" applyNumberFormat="1" applyFont="1" applyBorder="1" applyProtection="1"/>
    <xf numFmtId="0" fontId="48" fillId="0" borderId="21" xfId="1" applyNumberFormat="1" applyFont="1" applyBorder="1" applyProtection="1"/>
    <xf numFmtId="0" fontId="75" fillId="0" borderId="0" xfId="1" applyFont="1" applyBorder="1" applyAlignment="1" applyProtection="1">
      <alignment vertical="center"/>
    </xf>
    <xf numFmtId="0" fontId="75" fillId="2" borderId="11" xfId="1" applyFont="1" applyFill="1" applyBorder="1" applyAlignment="1" applyProtection="1">
      <alignment vertical="center" wrapText="1"/>
    </xf>
    <xf numFmtId="0" fontId="5" fillId="0" borderId="0" xfId="1" applyFont="1" applyFill="1" applyBorder="1" applyAlignment="1" applyProtection="1">
      <alignment horizontal="left" vertical="top"/>
    </xf>
    <xf numFmtId="0" fontId="76" fillId="0" borderId="0" xfId="1" applyFont="1" applyFill="1" applyBorder="1" applyAlignment="1" applyProtection="1">
      <alignment vertical="top"/>
    </xf>
    <xf numFmtId="164" fontId="5" fillId="0" borderId="0" xfId="1" applyNumberFormat="1" applyFont="1" applyFill="1" applyBorder="1" applyAlignment="1" applyProtection="1">
      <alignment vertical="top"/>
    </xf>
    <xf numFmtId="0" fontId="5" fillId="0" borderId="0" xfId="1" applyNumberFormat="1" applyFont="1" applyFill="1" applyBorder="1" applyAlignment="1" applyProtection="1">
      <alignment wrapText="1" shrinkToFit="1"/>
    </xf>
    <xf numFmtId="0" fontId="5" fillId="0" borderId="0" xfId="1" applyNumberFormat="1" applyFont="1" applyFill="1" applyBorder="1" applyAlignment="1" applyProtection="1">
      <alignment horizontal="left" wrapText="1" shrinkToFit="1"/>
    </xf>
    <xf numFmtId="164" fontId="77" fillId="0" borderId="0" xfId="1" applyNumberFormat="1" applyFont="1" applyFill="1" applyBorder="1" applyAlignment="1" applyProtection="1">
      <alignment wrapText="1" shrinkToFit="1"/>
    </xf>
    <xf numFmtId="0" fontId="77" fillId="0" borderId="0" xfId="1" applyFont="1" applyBorder="1" applyAlignment="1" applyProtection="1">
      <alignment vertical="center"/>
    </xf>
    <xf numFmtId="0" fontId="77" fillId="0" borderId="0" xfId="1" applyNumberFormat="1" applyFont="1" applyFill="1" applyBorder="1" applyProtection="1"/>
    <xf numFmtId="0" fontId="77" fillId="0" borderId="0" xfId="1" quotePrefix="1" applyNumberFormat="1" applyFont="1" applyFill="1" applyBorder="1" applyProtection="1"/>
    <xf numFmtId="0" fontId="77" fillId="0" borderId="0" xfId="1" applyFont="1" applyFill="1" applyBorder="1" applyProtection="1"/>
    <xf numFmtId="0" fontId="76" fillId="0" borderId="0" xfId="1" applyFont="1" applyFill="1" applyProtection="1"/>
    <xf numFmtId="0" fontId="77" fillId="0" borderId="0" xfId="1" quotePrefix="1" applyNumberFormat="1" applyFont="1" applyFill="1" applyBorder="1" applyAlignment="1" applyProtection="1">
      <alignment wrapText="1" shrinkToFit="1"/>
    </xf>
    <xf numFmtId="0" fontId="12" fillId="0" borderId="0" xfId="1" applyNumberFormat="1" applyFont="1" applyFill="1" applyBorder="1" applyAlignment="1" applyProtection="1">
      <alignment vertical="top" wrapText="1" shrinkToFit="1"/>
    </xf>
    <xf numFmtId="0" fontId="78" fillId="0" borderId="18" xfId="1" applyNumberFormat="1" applyFont="1" applyFill="1" applyBorder="1" applyAlignment="1" applyProtection="1">
      <alignment vertical="center"/>
    </xf>
    <xf numFmtId="0" fontId="78" fillId="0" borderId="0" xfId="1" applyNumberFormat="1" applyFont="1" applyFill="1" applyBorder="1" applyAlignment="1" applyProtection="1">
      <alignment vertical="center"/>
    </xf>
    <xf numFmtId="0" fontId="25" fillId="0" borderId="0" xfId="1" quotePrefix="1" applyNumberFormat="1" applyFont="1" applyFill="1" applyBorder="1" applyAlignment="1" applyProtection="1">
      <alignment horizontal="left" vertical="top"/>
    </xf>
    <xf numFmtId="0" fontId="29" fillId="3" borderId="0" xfId="1" applyFont="1" applyFill="1" applyBorder="1" applyAlignment="1" applyProtection="1">
      <alignment vertical="center"/>
    </xf>
    <xf numFmtId="0" fontId="25" fillId="0" borderId="0" xfId="4" applyNumberFormat="1" applyFont="1" applyAlignment="1">
      <alignment vertical="center" wrapText="1"/>
    </xf>
    <xf numFmtId="0" fontId="27" fillId="3" borderId="1" xfId="1" applyNumberFormat="1" applyFont="1" applyFill="1" applyBorder="1" applyProtection="1"/>
    <xf numFmtId="49" fontId="55" fillId="3" borderId="2" xfId="1" applyNumberFormat="1" applyFont="1" applyFill="1" applyBorder="1" applyAlignment="1" applyProtection="1">
      <alignment vertical="center" wrapText="1"/>
    </xf>
    <xf numFmtId="49" fontId="55" fillId="3" borderId="2" xfId="1" applyNumberFormat="1" applyFont="1" applyFill="1" applyBorder="1" applyAlignment="1" applyProtection="1">
      <alignment wrapText="1"/>
    </xf>
    <xf numFmtId="0" fontId="55" fillId="3" borderId="2" xfId="1" applyFont="1" applyFill="1" applyBorder="1" applyAlignment="1" applyProtection="1">
      <alignment vertical="center" wrapText="1"/>
    </xf>
    <xf numFmtId="0" fontId="13" fillId="3" borderId="5" xfId="1" applyFont="1" applyFill="1" applyBorder="1" applyAlignment="1" applyProtection="1">
      <alignment vertical="center"/>
    </xf>
    <xf numFmtId="0" fontId="13" fillId="3" borderId="0" xfId="1" applyFont="1" applyFill="1" applyBorder="1" applyAlignment="1" applyProtection="1">
      <alignment vertical="center"/>
    </xf>
    <xf numFmtId="0" fontId="49" fillId="3" borderId="0" xfId="1" applyFont="1" applyFill="1" applyBorder="1" applyAlignment="1" applyProtection="1">
      <alignment vertical="center" wrapText="1" shrinkToFit="1"/>
    </xf>
    <xf numFmtId="0" fontId="49" fillId="3" borderId="6" xfId="1" applyFont="1" applyFill="1" applyBorder="1" applyAlignment="1" applyProtection="1">
      <alignment vertical="center" wrapText="1" shrinkToFit="1"/>
    </xf>
    <xf numFmtId="0" fontId="59" fillId="3" borderId="0" xfId="1" applyFont="1" applyFill="1" applyBorder="1" applyAlignment="1" applyProtection="1">
      <alignment vertical="center"/>
    </xf>
    <xf numFmtId="49" fontId="17" fillId="3" borderId="6" xfId="1" applyNumberFormat="1" applyFont="1" applyFill="1" applyBorder="1" applyAlignment="1" applyProtection="1">
      <alignment vertical="center" wrapText="1"/>
    </xf>
    <xf numFmtId="0" fontId="12" fillId="3" borderId="12" xfId="1" applyFont="1" applyFill="1" applyBorder="1" applyProtection="1">
      <protection hidden="1"/>
    </xf>
    <xf numFmtId="0" fontId="12" fillId="3" borderId="13" xfId="1" applyFont="1" applyFill="1" applyBorder="1" applyAlignment="1" applyProtection="1">
      <alignment wrapText="1"/>
      <protection hidden="1"/>
    </xf>
    <xf numFmtId="0" fontId="25" fillId="3" borderId="13" xfId="1" applyFont="1" applyFill="1" applyBorder="1" applyProtection="1">
      <protection hidden="1"/>
    </xf>
    <xf numFmtId="0" fontId="60" fillId="3" borderId="13" xfId="1" applyFont="1" applyFill="1" applyBorder="1" applyAlignment="1" applyProtection="1">
      <alignment vertical="center"/>
      <protection hidden="1"/>
    </xf>
    <xf numFmtId="0" fontId="25" fillId="3" borderId="13" xfId="1" applyFont="1" applyFill="1" applyBorder="1" applyProtection="1"/>
    <xf numFmtId="49" fontId="17" fillId="3" borderId="13" xfId="1" applyNumberFormat="1" applyFont="1" applyFill="1" applyBorder="1" applyAlignment="1" applyProtection="1">
      <alignment vertical="center" wrapText="1"/>
    </xf>
    <xf numFmtId="49" fontId="17" fillId="3" borderId="14" xfId="1" applyNumberFormat="1" applyFont="1" applyFill="1" applyBorder="1" applyAlignment="1" applyProtection="1">
      <alignment vertical="center" wrapText="1"/>
    </xf>
    <xf numFmtId="49" fontId="15" fillId="20" borderId="7" xfId="1" applyNumberFormat="1" applyFont="1" applyFill="1" applyBorder="1" applyAlignment="1" applyProtection="1">
      <alignment horizontal="center" vertical="center"/>
    </xf>
    <xf numFmtId="0" fontId="50" fillId="4" borderId="10" xfId="1" applyFont="1" applyFill="1" applyBorder="1" applyAlignment="1" applyProtection="1">
      <alignment vertical="center" textRotation="90" wrapText="1" shrinkToFit="1"/>
    </xf>
    <xf numFmtId="0" fontId="29" fillId="4" borderId="10" xfId="1" applyFont="1" applyFill="1" applyBorder="1" applyAlignment="1" applyProtection="1">
      <alignment vertical="center" textRotation="90" wrapText="1" shrinkToFit="1"/>
    </xf>
    <xf numFmtId="0" fontId="71" fillId="4" borderId="10" xfId="1" applyFont="1" applyFill="1" applyBorder="1" applyAlignment="1" applyProtection="1">
      <alignment vertical="center" textRotation="90" wrapText="1" shrinkToFit="1"/>
    </xf>
    <xf numFmtId="0" fontId="50" fillId="4" borderId="0" xfId="1" applyFont="1" applyFill="1" applyBorder="1" applyAlignment="1" applyProtection="1">
      <alignment vertical="center" textRotation="90" wrapText="1" shrinkToFit="1"/>
    </xf>
    <xf numFmtId="0" fontId="19" fillId="4" borderId="0" xfId="1" applyFont="1" applyFill="1" applyBorder="1" applyAlignment="1" applyProtection="1">
      <alignment vertical="center" textRotation="90" wrapText="1" shrinkToFit="1"/>
    </xf>
    <xf numFmtId="0" fontId="29" fillId="4" borderId="21" xfId="1" applyFont="1" applyFill="1" applyBorder="1" applyAlignment="1" applyProtection="1">
      <alignment vertical="center"/>
    </xf>
    <xf numFmtId="0" fontId="21" fillId="4" borderId="10" xfId="1" applyFont="1" applyFill="1" applyBorder="1" applyAlignment="1" applyProtection="1">
      <alignment horizontal="left" vertical="top" textRotation="90"/>
    </xf>
    <xf numFmtId="0" fontId="23" fillId="4" borderId="10" xfId="1" applyNumberFormat="1" applyFont="1" applyFill="1" applyBorder="1" applyProtection="1"/>
    <xf numFmtId="0" fontId="27" fillId="4" borderId="10" xfId="1" applyNumberFormat="1" applyFont="1" applyFill="1" applyBorder="1" applyProtection="1"/>
    <xf numFmtId="0" fontId="21" fillId="4" borderId="21" xfId="1" applyFont="1" applyFill="1" applyBorder="1" applyAlignment="1" applyProtection="1">
      <alignment horizontal="left" vertical="top" textRotation="90"/>
    </xf>
    <xf numFmtId="0" fontId="27" fillId="4" borderId="21" xfId="1" applyNumberFormat="1" applyFont="1" applyFill="1" applyBorder="1" applyProtection="1"/>
    <xf numFmtId="0" fontId="27" fillId="4" borderId="0" xfId="1" applyNumberFormat="1" applyFont="1" applyFill="1" applyProtection="1"/>
    <xf numFmtId="0" fontId="21" fillId="4" borderId="10" xfId="1" applyFont="1" applyFill="1" applyBorder="1" applyAlignment="1" applyProtection="1">
      <alignment horizontal="left" vertical="center" textRotation="90"/>
    </xf>
    <xf numFmtId="0" fontId="12" fillId="3" borderId="0" xfId="1" applyFont="1" applyFill="1" applyBorder="1" applyAlignment="1" applyProtection="1">
      <alignment vertical="top"/>
    </xf>
    <xf numFmtId="0" fontId="12" fillId="3" borderId="11" xfId="1" applyFont="1" applyFill="1" applyBorder="1" applyAlignment="1" applyProtection="1">
      <alignment horizontal="center" vertical="center"/>
    </xf>
    <xf numFmtId="0" fontId="12" fillId="4" borderId="0" xfId="1" applyNumberFormat="1" applyFont="1" applyFill="1" applyBorder="1" applyAlignment="1" applyProtection="1">
      <alignment horizontal="right" vertical="center" indent="1"/>
    </xf>
    <xf numFmtId="0" fontId="54" fillId="4" borderId="0" xfId="1" applyNumberFormat="1" applyFont="1" applyFill="1" applyBorder="1" applyAlignment="1" applyProtection="1">
      <alignment vertical="center"/>
    </xf>
    <xf numFmtId="0" fontId="73" fillId="4" borderId="0" xfId="1" applyFont="1" applyFill="1" applyBorder="1" applyAlignment="1" applyProtection="1">
      <alignment vertical="center"/>
    </xf>
    <xf numFmtId="0" fontId="73" fillId="4" borderId="0" xfId="1" applyFont="1" applyFill="1" applyBorder="1" applyAlignment="1" applyProtection="1">
      <alignment horizontal="left" vertical="center"/>
    </xf>
    <xf numFmtId="0" fontId="12" fillId="4" borderId="0" xfId="1" applyFont="1" applyFill="1" applyBorder="1" applyAlignment="1" applyProtection="1">
      <alignment horizontal="left" vertical="center"/>
    </xf>
    <xf numFmtId="0" fontId="73" fillId="4" borderId="0" xfId="1" applyNumberFormat="1" applyFont="1" applyFill="1" applyBorder="1" applyAlignment="1" applyProtection="1">
      <alignment vertical="center"/>
    </xf>
    <xf numFmtId="0" fontId="73" fillId="4" borderId="0" xfId="1" applyNumberFormat="1" applyFont="1" applyFill="1" applyBorder="1" applyAlignment="1" applyProtection="1">
      <alignment horizontal="left" vertical="center"/>
    </xf>
    <xf numFmtId="0" fontId="12" fillId="4" borderId="0" xfId="1" applyNumberFormat="1" applyFont="1" applyFill="1" applyBorder="1" applyAlignment="1" applyProtection="1">
      <alignment horizontal="left" vertical="center"/>
    </xf>
    <xf numFmtId="0" fontId="23" fillId="0" borderId="0" xfId="1" applyNumberFormat="1" applyFont="1" applyFill="1" applyBorder="1" applyAlignment="1" applyProtection="1">
      <alignment horizontal="center" vertical="center"/>
    </xf>
    <xf numFmtId="0" fontId="54" fillId="0" borderId="0" xfId="1" applyNumberFormat="1" applyFont="1" applyFill="1" applyBorder="1" applyAlignment="1" applyProtection="1">
      <alignment horizontal="left" vertical="center" indent="1"/>
    </xf>
    <xf numFmtId="1" fontId="25" fillId="0" borderId="20" xfId="1" applyNumberFormat="1" applyFont="1" applyFill="1" applyBorder="1" applyAlignment="1" applyProtection="1">
      <alignment horizontal="center" vertical="center"/>
      <protection locked="0"/>
    </xf>
    <xf numFmtId="1" fontId="25" fillId="0" borderId="25" xfId="1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29" xfId="1" applyNumberFormat="1" applyFont="1" applyFill="1" applyBorder="1" applyAlignment="1" applyProtection="1">
      <alignment horizontal="center" vertical="center"/>
      <protection locked="0"/>
    </xf>
    <xf numFmtId="0" fontId="62" fillId="0" borderId="11" xfId="1" applyFont="1" applyFill="1" applyBorder="1" applyAlignment="1" applyProtection="1">
      <alignment horizontal="left" vertical="center" indent="1"/>
    </xf>
    <xf numFmtId="0" fontId="64" fillId="4" borderId="33" xfId="1" applyFont="1" applyFill="1" applyBorder="1" applyAlignment="1" applyProtection="1">
      <alignment horizontal="left" vertical="center"/>
    </xf>
    <xf numFmtId="0" fontId="17" fillId="0" borderId="22" xfId="1" applyNumberFormat="1" applyFont="1" applyFill="1" applyBorder="1" applyAlignment="1" applyProtection="1">
      <alignment horizontal="left" vertical="center"/>
    </xf>
    <xf numFmtId="49" fontId="12" fillId="3" borderId="0" xfId="1" applyNumberFormat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vertical="center"/>
    </xf>
    <xf numFmtId="15" fontId="12" fillId="3" borderId="11" xfId="1" applyNumberFormat="1" applyFont="1" applyFill="1" applyBorder="1" applyAlignment="1" applyProtection="1">
      <alignment vertical="center"/>
    </xf>
    <xf numFmtId="0" fontId="54" fillId="0" borderId="0" xfId="1" applyNumberFormat="1" applyFont="1" applyFill="1" applyBorder="1" applyAlignment="1" applyProtection="1">
      <alignment horizontal="left" vertical="center" wrapText="1" shrinkToFit="1"/>
    </xf>
    <xf numFmtId="0" fontId="12" fillId="0" borderId="10" xfId="1" applyFont="1" applyFill="1" applyBorder="1" applyAlignment="1" applyProtection="1">
      <alignment horizontal="left"/>
    </xf>
    <xf numFmtId="165" fontId="21" fillId="4" borderId="11" xfId="1" applyNumberFormat="1" applyFont="1" applyFill="1" applyBorder="1" applyProtection="1"/>
    <xf numFmtId="0" fontId="72" fillId="0" borderId="10" xfId="1" applyFont="1" applyBorder="1" applyAlignment="1" applyProtection="1">
      <alignment horizontal="left" vertical="center"/>
    </xf>
    <xf numFmtId="0" fontId="27" fillId="0" borderId="0" xfId="1" applyNumberFormat="1" applyFont="1" applyBorder="1" applyAlignment="1" applyProtection="1">
      <alignment vertical="center"/>
    </xf>
    <xf numFmtId="0" fontId="48" fillId="0" borderId="0" xfId="1" applyNumberFormat="1" applyFont="1" applyBorder="1" applyAlignment="1" applyProtection="1">
      <alignment vertical="center"/>
    </xf>
    <xf numFmtId="0" fontId="48" fillId="0" borderId="11" xfId="1" applyNumberFormat="1" applyFont="1" applyBorder="1" applyAlignment="1" applyProtection="1">
      <alignment vertical="center"/>
    </xf>
    <xf numFmtId="0" fontId="21" fillId="0" borderId="0" xfId="1" applyFont="1" applyFill="1" applyBorder="1" applyAlignment="1" applyProtection="1">
      <alignment horizontal="center" vertical="center"/>
      <protection locked="0"/>
    </xf>
    <xf numFmtId="0" fontId="21" fillId="0" borderId="4" xfId="1" applyFont="1" applyFill="1" applyBorder="1" applyAlignment="1" applyProtection="1">
      <alignment vertical="center"/>
    </xf>
    <xf numFmtId="0" fontId="48" fillId="0" borderId="0" xfId="1" applyNumberFormat="1" applyFont="1" applyFill="1" applyBorder="1" applyProtection="1"/>
    <xf numFmtId="0" fontId="21" fillId="0" borderId="0" xfId="1" applyFont="1" applyFill="1" applyBorder="1" applyAlignment="1" applyProtection="1">
      <alignment horizontal="center" vertical="center" wrapText="1" shrinkToFit="1"/>
    </xf>
    <xf numFmtId="0" fontId="79" fillId="0" borderId="0" xfId="1" applyFont="1" applyFill="1" applyBorder="1" applyAlignment="1" applyProtection="1">
      <alignment horizontal="left" vertical="center" wrapText="1" indent="1" shrinkToFit="1"/>
    </xf>
    <xf numFmtId="0" fontId="12" fillId="0" borderId="0" xfId="1" applyFont="1" applyFill="1" applyBorder="1" applyAlignment="1" applyProtection="1">
      <alignment horizontal="center" vertical="center" wrapText="1" shrinkToFit="1"/>
    </xf>
    <xf numFmtId="166" fontId="21" fillId="4" borderId="22" xfId="1" applyNumberFormat="1" applyFont="1" applyFill="1" applyBorder="1" applyAlignment="1" applyProtection="1">
      <alignment horizontal="left" vertical="top"/>
    </xf>
    <xf numFmtId="0" fontId="24" fillId="19" borderId="8" xfId="1" applyFont="1" applyFill="1" applyBorder="1" applyAlignment="1" applyProtection="1">
      <alignment horizontal="center" vertical="center" wrapText="1" shrinkToFit="1"/>
    </xf>
    <xf numFmtId="0" fontId="21" fillId="0" borderId="4" xfId="1" applyFont="1" applyFill="1" applyBorder="1" applyAlignment="1" applyProtection="1">
      <alignment vertical="center" wrapText="1"/>
    </xf>
    <xf numFmtId="0" fontId="24" fillId="0" borderId="8" xfId="1" applyFont="1" applyFill="1" applyBorder="1" applyAlignment="1" applyProtection="1">
      <alignment vertical="center" wrapText="1" shrinkToFit="1"/>
    </xf>
    <xf numFmtId="0" fontId="27" fillId="0" borderId="7" xfId="1" applyNumberFormat="1" applyFont="1" applyBorder="1" applyProtection="1"/>
    <xf numFmtId="0" fontId="48" fillId="0" borderId="9" xfId="1" applyNumberFormat="1" applyFont="1" applyBorder="1" applyProtection="1"/>
    <xf numFmtId="0" fontId="27" fillId="0" borderId="10" xfId="1" applyNumberFormat="1" applyFont="1" applyBorder="1" applyProtection="1"/>
    <xf numFmtId="0" fontId="27" fillId="0" borderId="21" xfId="1" applyNumberFormat="1" applyFont="1" applyBorder="1" applyProtection="1"/>
    <xf numFmtId="0" fontId="48" fillId="0" borderId="0" xfId="1" applyNumberFormat="1" applyFont="1" applyBorder="1" applyAlignment="1" applyProtection="1">
      <alignment horizontal="left" vertical="center"/>
    </xf>
    <xf numFmtId="0" fontId="29" fillId="4" borderId="0" xfId="4" applyFont="1" applyFill="1" applyBorder="1" applyAlignment="1">
      <alignment horizontal="left" vertical="center"/>
    </xf>
    <xf numFmtId="164" fontId="39" fillId="12" borderId="0" xfId="7" applyNumberFormat="1" applyFont="1" applyFill="1" applyBorder="1" applyAlignment="1">
      <alignment horizontal="center" vertical="center"/>
    </xf>
    <xf numFmtId="0" fontId="3" fillId="0" borderId="7" xfId="1" applyFont="1" applyFill="1" applyBorder="1" applyAlignment="1" applyProtection="1">
      <alignment horizontal="left" vertical="center" wrapText="1"/>
    </xf>
    <xf numFmtId="0" fontId="3" fillId="0" borderId="10" xfId="1" applyFont="1" applyFill="1" applyBorder="1" applyAlignment="1" applyProtection="1">
      <alignment horizontal="left" vertical="center" wrapText="1"/>
    </xf>
    <xf numFmtId="0" fontId="3" fillId="0" borderId="21" xfId="1" applyFont="1" applyFill="1" applyBorder="1" applyAlignment="1" applyProtection="1">
      <alignment horizontal="left" vertical="center" wrapText="1"/>
    </xf>
    <xf numFmtId="0" fontId="29" fillId="0" borderId="11" xfId="4" applyFont="1" applyBorder="1" applyAlignment="1">
      <alignment horizontal="left" vertical="center"/>
    </xf>
    <xf numFmtId="0" fontId="83" fillId="3" borderId="0" xfId="4" applyFont="1" applyFill="1" applyAlignment="1">
      <alignment horizontal="left" vertical="center"/>
    </xf>
    <xf numFmtId="0" fontId="68" fillId="6" borderId="7" xfId="4" applyFont="1" applyFill="1" applyBorder="1" applyAlignment="1">
      <alignment horizontal="left" vertical="center"/>
    </xf>
    <xf numFmtId="0" fontId="68" fillId="6" borderId="9" xfId="4" applyFont="1" applyFill="1" applyBorder="1" applyAlignment="1">
      <alignment horizontal="left" vertical="center"/>
    </xf>
    <xf numFmtId="0" fontId="68" fillId="0" borderId="0" xfId="4" applyFont="1" applyAlignment="1">
      <alignment horizontal="left" vertical="center"/>
    </xf>
    <xf numFmtId="0" fontId="68" fillId="6" borderId="32" xfId="4" applyFont="1" applyFill="1" applyBorder="1" applyAlignment="1">
      <alignment horizontal="left" vertical="center"/>
    </xf>
    <xf numFmtId="0" fontId="68" fillId="4" borderId="0" xfId="4" applyFont="1" applyFill="1" applyBorder="1" applyAlignment="1">
      <alignment horizontal="left" vertical="center"/>
    </xf>
    <xf numFmtId="0" fontId="29" fillId="0" borderId="33" xfId="4" applyFont="1" applyBorder="1" applyAlignment="1">
      <alignment horizontal="left" vertical="center"/>
    </xf>
    <xf numFmtId="49" fontId="39" fillId="0" borderId="10" xfId="8" applyNumberFormat="1" applyFont="1" applyBorder="1" applyAlignment="1">
      <alignment horizontal="left" vertical="center"/>
    </xf>
    <xf numFmtId="49" fontId="39" fillId="13" borderId="45" xfId="8" applyNumberFormat="1" applyFont="1" applyFill="1" applyBorder="1" applyAlignment="1">
      <alignment horizontal="left" vertical="center"/>
    </xf>
    <xf numFmtId="0" fontId="29" fillId="0" borderId="22" xfId="4" applyFont="1" applyBorder="1" applyAlignment="1">
      <alignment horizontal="left" vertical="center"/>
    </xf>
    <xf numFmtId="0" fontId="29" fillId="0" borderId="34" xfId="4" applyFont="1" applyBorder="1" applyAlignment="1">
      <alignment horizontal="left" vertical="center"/>
    </xf>
    <xf numFmtId="0" fontId="29" fillId="0" borderId="8" xfId="4" applyFont="1" applyBorder="1" applyAlignment="1">
      <alignment horizontal="left" vertical="center"/>
    </xf>
    <xf numFmtId="0" fontId="29" fillId="0" borderId="9" xfId="4" applyFont="1" applyBorder="1" applyAlignment="1">
      <alignment horizontal="left" vertical="center"/>
    </xf>
    <xf numFmtId="164" fontId="29" fillId="4" borderId="0" xfId="4" applyNumberFormat="1" applyFont="1" applyFill="1" applyBorder="1" applyAlignment="1">
      <alignment horizontal="center" vertical="center"/>
    </xf>
    <xf numFmtId="0" fontId="29" fillId="0" borderId="0" xfId="4" applyFont="1" applyFill="1" applyBorder="1" applyAlignment="1">
      <alignment horizontal="left" vertical="center"/>
    </xf>
    <xf numFmtId="0" fontId="40" fillId="0" borderId="0" xfId="9" applyNumberFormat="1" applyFont="1" applyFill="1" applyAlignment="1" applyProtection="1">
      <alignment vertical="center"/>
      <protection hidden="1"/>
    </xf>
    <xf numFmtId="164" fontId="84" fillId="4" borderId="0" xfId="4" applyNumberFormat="1" applyFont="1" applyFill="1" applyBorder="1" applyAlignment="1">
      <alignment horizontal="center" vertical="center"/>
    </xf>
    <xf numFmtId="166" fontId="40" fillId="0" borderId="0" xfId="9" applyNumberFormat="1" applyFont="1" applyFill="1" applyAlignment="1" applyProtection="1">
      <alignment horizontal="right" vertical="center"/>
      <protection hidden="1"/>
    </xf>
    <xf numFmtId="0" fontId="40" fillId="0" borderId="0" xfId="9" applyNumberFormat="1" applyFont="1" applyFill="1" applyBorder="1" applyAlignment="1" applyProtection="1">
      <alignment vertical="center"/>
      <protection hidden="1"/>
    </xf>
    <xf numFmtId="49" fontId="39" fillId="0" borderId="21" xfId="8" applyNumberFormat="1" applyFont="1" applyBorder="1" applyAlignment="1">
      <alignment horizontal="left" vertical="center"/>
    </xf>
    <xf numFmtId="164" fontId="84" fillId="4" borderId="0" xfId="4" applyNumberFormat="1" applyFont="1" applyFill="1" applyBorder="1" applyAlignment="1">
      <alignment horizontal="center" vertical="center" wrapText="1"/>
    </xf>
    <xf numFmtId="49" fontId="39" fillId="13" borderId="46" xfId="8" applyNumberFormat="1" applyFont="1" applyFill="1" applyBorder="1" applyAlignment="1">
      <alignment horizontal="left" vertical="center"/>
    </xf>
    <xf numFmtId="0" fontId="68" fillId="0" borderId="0" xfId="4" applyFont="1" applyFill="1" applyBorder="1" applyAlignment="1">
      <alignment horizontal="left" vertical="center"/>
    </xf>
    <xf numFmtId="164" fontId="25" fillId="4" borderId="0" xfId="4" applyNumberFormat="1" applyFont="1" applyFill="1" applyBorder="1" applyAlignment="1">
      <alignment horizontal="center" vertical="center"/>
    </xf>
    <xf numFmtId="49" fontId="37" fillId="0" borderId="0" xfId="8" applyNumberFormat="1" applyFont="1" applyAlignment="1">
      <alignment horizontal="left" vertical="center"/>
    </xf>
    <xf numFmtId="49" fontId="39" fillId="12" borderId="8" xfId="8" applyNumberFormat="1" applyFont="1" applyFill="1" applyBorder="1" applyAlignment="1">
      <alignment horizontal="left" vertical="center"/>
    </xf>
    <xf numFmtId="0" fontId="8" fillId="0" borderId="33" xfId="0" applyFont="1" applyBorder="1"/>
    <xf numFmtId="0" fontId="8" fillId="0" borderId="34" xfId="0" applyFont="1" applyBorder="1"/>
    <xf numFmtId="0" fontId="68" fillId="6" borderId="15" xfId="4" applyFont="1" applyFill="1" applyBorder="1" applyAlignment="1">
      <alignment horizontal="center" vertical="center"/>
    </xf>
    <xf numFmtId="164" fontId="37" fillId="16" borderId="16" xfId="7" applyNumberFormat="1" applyFont="1" applyFill="1" applyBorder="1" applyAlignment="1">
      <alignment horizontal="center" vertical="center" wrapText="1" shrinkToFit="1"/>
    </xf>
    <xf numFmtId="0" fontId="29" fillId="6" borderId="16" xfId="4" applyFont="1" applyFill="1" applyBorder="1" applyAlignment="1">
      <alignment horizontal="left" vertical="center"/>
    </xf>
    <xf numFmtId="0" fontId="29" fillId="6" borderId="61" xfId="4" applyFont="1" applyFill="1" applyBorder="1" applyAlignment="1">
      <alignment horizontal="left" vertical="center"/>
    </xf>
    <xf numFmtId="0" fontId="29" fillId="0" borderId="32" xfId="4" applyFont="1" applyBorder="1" applyAlignment="1">
      <alignment horizontal="left" vertical="center"/>
    </xf>
    <xf numFmtId="0" fontId="28" fillId="6" borderId="0" xfId="4" applyFont="1" applyFill="1" applyAlignment="1">
      <alignment horizontal="left" vertical="center"/>
    </xf>
    <xf numFmtId="164" fontId="29" fillId="4" borderId="0" xfId="4" applyNumberFormat="1" applyFont="1" applyFill="1" applyBorder="1" applyAlignment="1">
      <alignment horizontal="left" vertical="center"/>
    </xf>
    <xf numFmtId="164" fontId="29" fillId="4" borderId="33" xfId="4" applyNumberFormat="1" applyFont="1" applyFill="1" applyBorder="1" applyAlignment="1">
      <alignment horizontal="left" vertical="center"/>
    </xf>
    <xf numFmtId="164" fontId="29" fillId="4" borderId="34" xfId="4" applyNumberFormat="1" applyFont="1" applyFill="1" applyBorder="1" applyAlignment="1">
      <alignment horizontal="left" vertical="center"/>
    </xf>
    <xf numFmtId="164" fontId="68" fillId="6" borderId="32" xfId="4" applyNumberFormat="1" applyFont="1" applyFill="1" applyBorder="1" applyAlignment="1">
      <alignment horizontal="center" vertical="center"/>
    </xf>
    <xf numFmtId="0" fontId="68" fillId="0" borderId="11" xfId="4" applyFont="1" applyFill="1" applyBorder="1" applyAlignment="1">
      <alignment horizontal="left" vertical="center"/>
    </xf>
    <xf numFmtId="164" fontId="29" fillId="4" borderId="10" xfId="4" applyNumberFormat="1" applyFont="1" applyFill="1" applyBorder="1" applyAlignment="1">
      <alignment vertical="center"/>
    </xf>
    <xf numFmtId="164" fontId="29" fillId="4" borderId="0" xfId="4" applyNumberFormat="1" applyFont="1" applyFill="1" applyBorder="1" applyAlignment="1">
      <alignment vertical="center"/>
    </xf>
    <xf numFmtId="164" fontId="29" fillId="4" borderId="11" xfId="4" applyNumberFormat="1" applyFont="1" applyFill="1" applyBorder="1" applyAlignment="1">
      <alignment vertical="center"/>
    </xf>
    <xf numFmtId="164" fontId="29" fillId="4" borderId="21" xfId="4" applyNumberFormat="1" applyFont="1" applyFill="1" applyBorder="1" applyAlignment="1">
      <alignment vertical="center"/>
    </xf>
    <xf numFmtId="164" fontId="29" fillId="4" borderId="4" xfId="4" applyNumberFormat="1" applyFont="1" applyFill="1" applyBorder="1" applyAlignment="1">
      <alignment vertical="center"/>
    </xf>
    <xf numFmtId="164" fontId="29" fillId="4" borderId="22" xfId="4" applyNumberFormat="1" applyFont="1" applyFill="1" applyBorder="1" applyAlignment="1">
      <alignment vertical="center"/>
    </xf>
    <xf numFmtId="164" fontId="29" fillId="4" borderId="8" xfId="4" applyNumberFormat="1" applyFont="1" applyFill="1" applyBorder="1" applyAlignment="1">
      <alignment vertical="center"/>
    </xf>
    <xf numFmtId="164" fontId="29" fillId="4" borderId="9" xfId="4" applyNumberFormat="1" applyFont="1" applyFill="1" applyBorder="1" applyAlignment="1">
      <alignment vertical="center"/>
    </xf>
    <xf numFmtId="0" fontId="29" fillId="0" borderId="7" xfId="4" applyFont="1" applyBorder="1" applyAlignment="1">
      <alignment horizontal="left" vertical="center"/>
    </xf>
    <xf numFmtId="0" fontId="3" fillId="0" borderId="8" xfId="1" applyFont="1" applyFill="1" applyBorder="1" applyAlignment="1" applyProtection="1">
      <alignment horizontal="left" vertical="center"/>
    </xf>
    <xf numFmtId="0" fontId="3" fillId="0" borderId="0" xfId="1" applyFont="1" applyFill="1" applyBorder="1" applyAlignment="1" applyProtection="1">
      <alignment horizontal="left" vertical="center"/>
    </xf>
    <xf numFmtId="0" fontId="3" fillId="0" borderId="4" xfId="1" applyFont="1" applyFill="1" applyBorder="1" applyAlignment="1" applyProtection="1">
      <alignment horizontal="left" vertical="center"/>
    </xf>
    <xf numFmtId="0" fontId="87" fillId="21" borderId="54" xfId="1" applyFont="1" applyFill="1" applyBorder="1" applyAlignment="1" applyProtection="1">
      <alignment horizontal="left" vertical="center" indent="1"/>
    </xf>
    <xf numFmtId="0" fontId="87" fillId="21" borderId="0" xfId="1" applyFont="1" applyFill="1" applyBorder="1" applyAlignment="1" applyProtection="1">
      <alignment horizontal="left" vertical="center"/>
    </xf>
    <xf numFmtId="0" fontId="87" fillId="21" borderId="55" xfId="1" applyFont="1" applyFill="1" applyBorder="1" applyAlignment="1" applyProtection="1">
      <alignment horizontal="left" vertical="center"/>
    </xf>
    <xf numFmtId="1" fontId="87" fillId="0" borderId="10" xfId="1" quotePrefix="1" applyNumberFormat="1" applyFont="1" applyFill="1" applyBorder="1" applyAlignment="1" applyProtection="1">
      <alignment horizontal="left" vertical="center"/>
    </xf>
    <xf numFmtId="1" fontId="87" fillId="0" borderId="0" xfId="1" quotePrefix="1" applyNumberFormat="1" applyFont="1" applyFill="1" applyBorder="1" applyAlignment="1" applyProtection="1">
      <alignment horizontal="left" vertical="center"/>
    </xf>
    <xf numFmtId="0" fontId="87" fillId="0" borderId="0" xfId="1" applyFont="1" applyFill="1" applyBorder="1" applyAlignment="1" applyProtection="1">
      <alignment horizontal="left" vertical="center"/>
    </xf>
    <xf numFmtId="0" fontId="88" fillId="0" borderId="0" xfId="1" applyNumberFormat="1" applyFont="1" applyFill="1" applyBorder="1" applyAlignment="1" applyProtection="1">
      <alignment horizontal="left" vertical="center"/>
    </xf>
    <xf numFmtId="0" fontId="89" fillId="0" borderId="0" xfId="1" quotePrefix="1" applyNumberFormat="1" applyFont="1" applyFill="1" applyBorder="1" applyAlignment="1" applyProtection="1">
      <alignment horizontal="left" vertical="center"/>
    </xf>
    <xf numFmtId="165" fontId="88" fillId="0" borderId="0" xfId="1" applyNumberFormat="1" applyFont="1" applyFill="1" applyBorder="1" applyAlignment="1" applyProtection="1">
      <alignment horizontal="left" vertical="center"/>
    </xf>
    <xf numFmtId="165" fontId="88" fillId="0" borderId="11" xfId="1" applyNumberFormat="1" applyFont="1" applyFill="1" applyBorder="1" applyAlignment="1" applyProtection="1">
      <alignment horizontal="left" vertical="center"/>
    </xf>
    <xf numFmtId="166" fontId="89" fillId="0" borderId="0" xfId="1" applyNumberFormat="1" applyFont="1" applyFill="1" applyBorder="1" applyAlignment="1" applyProtection="1">
      <alignment horizontal="left" vertical="center" indent="1"/>
    </xf>
    <xf numFmtId="0" fontId="87" fillId="0" borderId="0" xfId="1" applyFont="1" applyAlignment="1" applyProtection="1">
      <alignment vertical="center"/>
    </xf>
    <xf numFmtId="15" fontId="90" fillId="0" borderId="11" xfId="1" applyNumberFormat="1" applyFont="1" applyFill="1" applyBorder="1" applyAlignment="1" applyProtection="1">
      <alignment horizontal="left" vertical="center" indent="1"/>
    </xf>
    <xf numFmtId="0" fontId="88" fillId="0" borderId="10" xfId="1" applyNumberFormat="1" applyFont="1" applyFill="1" applyBorder="1" applyAlignment="1" applyProtection="1">
      <alignment horizontal="left" vertical="center"/>
    </xf>
    <xf numFmtId="166" fontId="88" fillId="0" borderId="0" xfId="1" applyNumberFormat="1" applyFont="1" applyFill="1" applyBorder="1" applyAlignment="1" applyProtection="1">
      <alignment horizontal="left" vertical="center"/>
    </xf>
    <xf numFmtId="0" fontId="87" fillId="0" borderId="0" xfId="1" applyFont="1" applyFill="1" applyBorder="1" applyAlignment="1" applyProtection="1">
      <alignment vertical="center"/>
    </xf>
    <xf numFmtId="166" fontId="88" fillId="0" borderId="11" xfId="1" applyNumberFormat="1" applyFont="1" applyFill="1" applyBorder="1" applyAlignment="1" applyProtection="1">
      <alignment horizontal="center" vertical="center"/>
    </xf>
    <xf numFmtId="166" fontId="88" fillId="0" borderId="11" xfId="1" applyNumberFormat="1" applyFont="1" applyFill="1" applyBorder="1" applyAlignment="1" applyProtection="1">
      <alignment horizontal="left" vertical="center"/>
    </xf>
    <xf numFmtId="166" fontId="90" fillId="0" borderId="11" xfId="1" applyNumberFormat="1" applyFont="1" applyFill="1" applyBorder="1" applyAlignment="1" applyProtection="1">
      <alignment horizontal="left" vertical="center" indent="1"/>
    </xf>
    <xf numFmtId="0" fontId="88" fillId="0" borderId="21" xfId="1" applyNumberFormat="1" applyFont="1" applyFill="1" applyBorder="1" applyAlignment="1" applyProtection="1">
      <alignment horizontal="left" vertical="center"/>
    </xf>
    <xf numFmtId="0" fontId="88" fillId="0" borderId="4" xfId="1" applyFont="1" applyFill="1" applyBorder="1" applyAlignment="1" applyProtection="1">
      <alignment horizontal="left" vertical="center"/>
    </xf>
    <xf numFmtId="0" fontId="91" fillId="0" borderId="4" xfId="1" applyFont="1" applyFill="1" applyBorder="1" applyAlignment="1" applyProtection="1">
      <alignment horizontal="left" vertical="center"/>
    </xf>
    <xf numFmtId="0" fontId="92" fillId="0" borderId="4" xfId="1" applyFont="1" applyFill="1" applyBorder="1" applyAlignment="1" applyProtection="1">
      <alignment horizontal="left" vertical="center"/>
    </xf>
    <xf numFmtId="166" fontId="88" fillId="0" borderId="4" xfId="1" applyNumberFormat="1" applyFont="1" applyFill="1" applyBorder="1" applyAlignment="1" applyProtection="1">
      <alignment horizontal="left" vertical="center"/>
    </xf>
    <xf numFmtId="166" fontId="88" fillId="0" borderId="22" xfId="1" applyNumberFormat="1" applyFont="1" applyFill="1" applyBorder="1" applyAlignment="1" applyProtection="1">
      <alignment horizontal="left" vertical="center"/>
    </xf>
    <xf numFmtId="0" fontId="95" fillId="0" borderId="10" xfId="1" applyNumberFormat="1" applyFont="1" applyFill="1" applyBorder="1" applyAlignment="1" applyProtection="1">
      <alignment horizontal="left" vertical="center"/>
    </xf>
    <xf numFmtId="0" fontId="95" fillId="0" borderId="0" xfId="1" applyNumberFormat="1" applyFont="1" applyFill="1" applyBorder="1" applyAlignment="1" applyProtection="1">
      <alignment horizontal="left" vertical="center"/>
    </xf>
    <xf numFmtId="165" fontId="95" fillId="0" borderId="0" xfId="1" applyNumberFormat="1" applyFont="1" applyFill="1" applyBorder="1" applyAlignment="1" applyProtection="1">
      <alignment horizontal="left" vertical="center"/>
    </xf>
    <xf numFmtId="165" fontId="95" fillId="0" borderId="11" xfId="1" applyNumberFormat="1" applyFont="1" applyFill="1" applyBorder="1" applyAlignment="1" applyProtection="1">
      <alignment horizontal="left" vertical="center"/>
    </xf>
    <xf numFmtId="166" fontId="95" fillId="0" borderId="4" xfId="1" applyNumberFormat="1" applyFont="1" applyFill="1" applyBorder="1" applyAlignment="1" applyProtection="1">
      <alignment horizontal="left" vertical="center"/>
    </xf>
    <xf numFmtId="0" fontId="96" fillId="0" borderId="4" xfId="1" applyFont="1" applyFill="1" applyBorder="1" applyAlignment="1" applyProtection="1">
      <alignment horizontal="center" vertical="center" wrapText="1" shrinkToFit="1"/>
    </xf>
    <xf numFmtId="166" fontId="95" fillId="4" borderId="52" xfId="1" applyNumberFormat="1" applyFont="1" applyFill="1" applyBorder="1" applyAlignment="1" applyProtection="1">
      <alignment horizontal="right" vertical="center" indent="1"/>
    </xf>
    <xf numFmtId="166" fontId="95" fillId="0" borderId="30" xfId="1" applyNumberFormat="1" applyFont="1" applyBorder="1" applyAlignment="1" applyProtection="1">
      <alignment horizontal="right" vertical="center" indent="1"/>
    </xf>
    <xf numFmtId="166" fontId="95" fillId="0" borderId="24" xfId="1" applyNumberFormat="1" applyFont="1" applyBorder="1" applyAlignment="1" applyProtection="1">
      <alignment horizontal="right" vertical="center" indent="1"/>
    </xf>
    <xf numFmtId="166" fontId="95" fillId="0" borderId="31" xfId="1" applyNumberFormat="1" applyFont="1" applyBorder="1" applyAlignment="1" applyProtection="1">
      <alignment horizontal="right" vertical="center" indent="1"/>
    </xf>
    <xf numFmtId="49" fontId="103" fillId="7" borderId="7" xfId="1" applyNumberFormat="1" applyFont="1" applyFill="1" applyBorder="1" applyAlignment="1" applyProtection="1">
      <alignment horizontal="center" vertical="center"/>
    </xf>
    <xf numFmtId="0" fontId="101" fillId="0" borderId="0" xfId="1" applyNumberFormat="1" applyFont="1" applyBorder="1" applyAlignment="1" applyProtection="1">
      <alignment horizontal="right" vertical="center" indent="1"/>
    </xf>
    <xf numFmtId="166" fontId="95" fillId="0" borderId="0" xfId="1" applyNumberFormat="1" applyFont="1" applyBorder="1" applyAlignment="1" applyProtection="1">
      <alignment horizontal="right" vertical="center" indent="2"/>
    </xf>
    <xf numFmtId="166" fontId="95" fillId="0" borderId="0" xfId="1" applyNumberFormat="1" applyFont="1" applyBorder="1" applyAlignment="1" applyProtection="1">
      <alignment horizontal="right" vertical="center" indent="1"/>
    </xf>
    <xf numFmtId="0" fontId="95" fillId="0" borderId="0" xfId="1" applyNumberFormat="1" applyFont="1" applyBorder="1" applyAlignment="1" applyProtection="1">
      <alignment horizontal="center" vertical="center"/>
    </xf>
    <xf numFmtId="49" fontId="15" fillId="0" borderId="10" xfId="1" applyNumberFormat="1" applyFont="1" applyFill="1" applyBorder="1" applyAlignment="1" applyProtection="1">
      <alignment horizontal="center" vertical="center"/>
    </xf>
    <xf numFmtId="165" fontId="21" fillId="4" borderId="24" xfId="1" applyNumberFormat="1" applyFont="1" applyFill="1" applyBorder="1" applyAlignment="1" applyProtection="1">
      <alignment horizontal="center" vertical="center"/>
    </xf>
    <xf numFmtId="0" fontId="104" fillId="6" borderId="8" xfId="1" applyFont="1" applyFill="1" applyBorder="1" applyAlignment="1" applyProtection="1">
      <alignment vertical="center" wrapText="1" shrinkToFit="1"/>
    </xf>
    <xf numFmtId="0" fontId="85" fillId="6" borderId="8" xfId="1" applyNumberFormat="1" applyFont="1" applyFill="1" applyBorder="1" applyProtection="1"/>
    <xf numFmtId="0" fontId="85" fillId="6" borderId="8" xfId="1" applyFont="1" applyFill="1" applyBorder="1" applyAlignment="1" applyProtection="1">
      <alignment horizontal="center" vertical="center" wrapText="1" shrinkToFit="1"/>
    </xf>
    <xf numFmtId="165" fontId="88" fillId="4" borderId="0" xfId="1" applyNumberFormat="1" applyFont="1" applyFill="1" applyBorder="1" applyAlignment="1" applyProtection="1">
      <alignment horizontal="center" vertical="center"/>
    </xf>
    <xf numFmtId="166" fontId="88" fillId="4" borderId="24" xfId="1" applyNumberFormat="1" applyFont="1" applyFill="1" applyBorder="1" applyAlignment="1" applyProtection="1">
      <alignment horizontal="center" vertical="center"/>
    </xf>
    <xf numFmtId="166" fontId="88" fillId="4" borderId="28" xfId="1" applyNumberFormat="1" applyFont="1" applyFill="1" applyBorder="1" applyAlignment="1" applyProtection="1">
      <alignment horizontal="center" vertical="center"/>
    </xf>
    <xf numFmtId="0" fontId="76" fillId="0" borderId="0" xfId="0" applyFont="1"/>
    <xf numFmtId="0" fontId="105" fillId="18" borderId="62" xfId="1" applyFont="1" applyFill="1" applyBorder="1" applyAlignment="1" applyProtection="1">
      <alignment horizontal="center" vertical="center"/>
    </xf>
    <xf numFmtId="14" fontId="107" fillId="18" borderId="63" xfId="1" applyNumberFormat="1" applyFont="1" applyFill="1" applyBorder="1" applyAlignment="1" applyProtection="1">
      <alignment horizontal="center" vertical="center"/>
    </xf>
    <xf numFmtId="0" fontId="97" fillId="0" borderId="10" xfId="1" applyFont="1" applyFill="1" applyBorder="1" applyAlignment="1" applyProtection="1">
      <alignment vertical="center"/>
    </xf>
    <xf numFmtId="0" fontId="97" fillId="0" borderId="0" xfId="1" applyFont="1" applyFill="1" applyBorder="1" applyAlignment="1" applyProtection="1">
      <alignment vertical="center"/>
    </xf>
    <xf numFmtId="166" fontId="95" fillId="4" borderId="11" xfId="1" applyNumberFormat="1" applyFont="1" applyFill="1" applyBorder="1" applyAlignment="1" applyProtection="1">
      <alignment horizontal="right" vertical="center" indent="1"/>
    </xf>
    <xf numFmtId="0" fontId="97" fillId="0" borderId="23" xfId="1" applyFont="1" applyFill="1" applyBorder="1" applyAlignment="1" applyProtection="1">
      <alignment vertical="center"/>
    </xf>
    <xf numFmtId="0" fontId="97" fillId="0" borderId="24" xfId="1" applyFont="1" applyFill="1" applyBorder="1" applyAlignment="1" applyProtection="1">
      <alignment vertical="center"/>
    </xf>
    <xf numFmtId="166" fontId="95" fillId="4" borderId="30" xfId="1" applyNumberFormat="1" applyFont="1" applyFill="1" applyBorder="1" applyAlignment="1" applyProtection="1">
      <alignment horizontal="right" vertical="center" indent="1"/>
    </xf>
    <xf numFmtId="166" fontId="95" fillId="4" borderId="25" xfId="1" applyNumberFormat="1" applyFont="1" applyFill="1" applyBorder="1" applyAlignment="1" applyProtection="1">
      <alignment horizontal="right" vertical="center" indent="1"/>
    </xf>
    <xf numFmtId="0" fontId="97" fillId="0" borderId="23" xfId="1" applyNumberFormat="1" applyFont="1" applyBorder="1" applyAlignment="1" applyProtection="1">
      <alignment vertical="center"/>
    </xf>
    <xf numFmtId="0" fontId="97" fillId="0" borderId="24" xfId="1" applyNumberFormat="1" applyFont="1" applyBorder="1" applyAlignment="1" applyProtection="1">
      <alignment vertical="center"/>
    </xf>
    <xf numFmtId="0" fontId="95" fillId="0" borderId="30" xfId="1" applyNumberFormat="1" applyFont="1" applyBorder="1" applyAlignment="1" applyProtection="1">
      <alignment horizontal="right" vertical="center" indent="1"/>
    </xf>
    <xf numFmtId="0" fontId="95" fillId="0" borderId="25" xfId="1" applyNumberFormat="1" applyFont="1" applyBorder="1" applyAlignment="1" applyProtection="1">
      <alignment horizontal="right" vertical="center" indent="1"/>
    </xf>
    <xf numFmtId="0" fontId="97" fillId="0" borderId="27" xfId="1" applyNumberFormat="1" applyFont="1" applyBorder="1" applyAlignment="1" applyProtection="1">
      <alignment vertical="center"/>
    </xf>
    <xf numFmtId="0" fontId="97" fillId="0" borderId="28" xfId="1" applyNumberFormat="1" applyFont="1" applyBorder="1" applyAlignment="1" applyProtection="1">
      <alignment vertical="center"/>
    </xf>
    <xf numFmtId="0" fontId="95" fillId="0" borderId="38" xfId="1" applyNumberFormat="1" applyFont="1" applyBorder="1" applyAlignment="1" applyProtection="1">
      <alignment horizontal="right" vertical="center" indent="1"/>
    </xf>
    <xf numFmtId="0" fontId="95" fillId="0" borderId="29" xfId="1" applyNumberFormat="1" applyFont="1" applyBorder="1" applyAlignment="1" applyProtection="1">
      <alignment horizontal="right" vertical="center" indent="1"/>
    </xf>
    <xf numFmtId="0" fontId="95" fillId="0" borderId="50" xfId="1" applyFont="1" applyFill="1" applyBorder="1" applyAlignment="1" applyProtection="1">
      <alignment horizontal="right" vertical="center" indent="1"/>
    </xf>
    <xf numFmtId="0" fontId="95" fillId="0" borderId="17" xfId="1" applyFont="1" applyFill="1" applyBorder="1" applyAlignment="1" applyProtection="1">
      <alignment horizontal="right" vertical="center" indent="1"/>
    </xf>
    <xf numFmtId="0" fontId="95" fillId="0" borderId="51" xfId="1" applyFont="1" applyFill="1" applyBorder="1" applyAlignment="1" applyProtection="1">
      <alignment horizontal="right" vertical="center" indent="1"/>
    </xf>
    <xf numFmtId="0" fontId="95" fillId="0" borderId="52" xfId="1" applyFont="1" applyFill="1" applyBorder="1" applyAlignment="1" applyProtection="1">
      <alignment horizontal="right" vertical="center" indent="1"/>
    </xf>
    <xf numFmtId="0" fontId="95" fillId="0" borderId="0" xfId="1" applyFont="1" applyFill="1" applyBorder="1" applyAlignment="1" applyProtection="1">
      <alignment horizontal="right" vertical="center" indent="1"/>
    </xf>
    <xf numFmtId="0" fontId="95" fillId="0" borderId="55" xfId="1" applyFont="1" applyFill="1" applyBorder="1" applyAlignment="1" applyProtection="1">
      <alignment horizontal="right" vertical="center" indent="1"/>
    </xf>
    <xf numFmtId="0" fontId="95" fillId="0" borderId="30" xfId="1" applyFont="1" applyFill="1" applyBorder="1" applyAlignment="1" applyProtection="1">
      <alignment horizontal="right" vertical="center" indent="1"/>
    </xf>
    <xf numFmtId="0" fontId="95" fillId="0" borderId="24" xfId="1" applyFont="1" applyFill="1" applyBorder="1" applyAlignment="1" applyProtection="1">
      <alignment horizontal="right" vertical="center" indent="1"/>
    </xf>
    <xf numFmtId="0" fontId="95" fillId="0" borderId="31" xfId="1" applyFont="1" applyFill="1" applyBorder="1" applyAlignment="1" applyProtection="1">
      <alignment horizontal="right" vertical="center" indent="1"/>
    </xf>
    <xf numFmtId="0" fontId="95" fillId="0" borderId="28" xfId="1" applyNumberFormat="1" applyFont="1" applyBorder="1" applyAlignment="1" applyProtection="1">
      <alignment horizontal="right" vertical="center" indent="1"/>
    </xf>
    <xf numFmtId="0" fontId="110" fillId="0" borderId="0" xfId="1" applyNumberFormat="1" applyFont="1" applyBorder="1" applyProtection="1"/>
    <xf numFmtId="0" fontId="12" fillId="21" borderId="0" xfId="1" applyFont="1" applyFill="1" applyBorder="1" applyAlignment="1" applyProtection="1">
      <alignment vertical="top"/>
    </xf>
    <xf numFmtId="0" fontId="12" fillId="21" borderId="11" xfId="1" applyFont="1" applyFill="1" applyBorder="1" applyAlignment="1" applyProtection="1">
      <alignment vertical="top"/>
    </xf>
    <xf numFmtId="0" fontId="113" fillId="13" borderId="0" xfId="0" applyFont="1" applyFill="1" applyAlignment="1">
      <alignment horizontal="center" vertical="center"/>
    </xf>
    <xf numFmtId="0" fontId="113" fillId="13" borderId="0" xfId="0" applyFont="1" applyFill="1" applyAlignment="1">
      <alignment horizontal="left"/>
    </xf>
    <xf numFmtId="0" fontId="114" fillId="0" borderId="0" xfId="0" applyFont="1" applyAlignment="1">
      <alignment horizontal="center" vertical="center"/>
    </xf>
    <xf numFmtId="0" fontId="114" fillId="0" borderId="0" xfId="0" applyFont="1"/>
    <xf numFmtId="49" fontId="106" fillId="0" borderId="0" xfId="4" applyNumberFormat="1" applyFont="1" applyAlignment="1">
      <alignment horizontal="center" vertical="center"/>
    </xf>
    <xf numFmtId="49" fontId="106" fillId="0" borderId="0" xfId="4" applyNumberFormat="1" applyFont="1" applyAlignment="1">
      <alignment vertical="center"/>
    </xf>
    <xf numFmtId="49" fontId="39" fillId="11" borderId="40" xfId="4" applyNumberFormat="1" applyFont="1" applyFill="1" applyBorder="1" applyAlignment="1">
      <alignment horizontal="left" vertical="center"/>
    </xf>
    <xf numFmtId="169" fontId="25" fillId="0" borderId="0" xfId="4" applyNumberFormat="1" applyFont="1" applyAlignment="1">
      <alignment horizontal="center" vertical="center"/>
    </xf>
    <xf numFmtId="170" fontId="25" fillId="0" borderId="0" xfId="4" applyNumberFormat="1" applyFont="1" applyAlignment="1">
      <alignment horizontal="center" vertical="center"/>
    </xf>
    <xf numFmtId="0" fontId="68" fillId="0" borderId="0" xfId="4" applyFont="1" applyFill="1" applyAlignment="1">
      <alignment horizontal="left" vertical="center"/>
    </xf>
    <xf numFmtId="0" fontId="68" fillId="0" borderId="0" xfId="4" applyFont="1" applyFill="1" applyAlignment="1">
      <alignment vertical="center"/>
    </xf>
    <xf numFmtId="49" fontId="39" fillId="11" borderId="41" xfId="4" applyNumberFormat="1" applyFont="1" applyFill="1" applyBorder="1" applyAlignment="1">
      <alignment horizontal="left" vertical="center"/>
    </xf>
    <xf numFmtId="49" fontId="39" fillId="11" borderId="41" xfId="4" applyNumberFormat="1" applyFont="1" applyFill="1" applyBorder="1" applyAlignment="1">
      <alignment horizontal="center" vertical="center"/>
    </xf>
    <xf numFmtId="49" fontId="39" fillId="11" borderId="42" xfId="4" applyNumberFormat="1" applyFont="1" applyFill="1" applyBorder="1" applyAlignment="1">
      <alignment horizontal="left" vertical="center"/>
    </xf>
    <xf numFmtId="0" fontId="25" fillId="0" borderId="0" xfId="5" applyFont="1" applyAlignment="1">
      <alignment vertical="center"/>
    </xf>
    <xf numFmtId="1" fontId="29" fillId="0" borderId="0" xfId="4" applyNumberFormat="1" applyFont="1" applyAlignment="1">
      <alignment horizontal="left" vertical="center"/>
    </xf>
    <xf numFmtId="0" fontId="14" fillId="0" borderId="33" xfId="1" applyFont="1" applyFill="1" applyBorder="1" applyAlignment="1" applyProtection="1">
      <alignment vertical="top" wrapText="1" shrinkToFit="1"/>
    </xf>
    <xf numFmtId="0" fontId="29" fillId="0" borderId="0" xfId="1" quotePrefix="1" applyNumberFormat="1" applyFont="1" applyFill="1" applyAlignment="1" applyProtection="1">
      <alignment horizontal="left" vertical="center"/>
    </xf>
    <xf numFmtId="0" fontId="25" fillId="23" borderId="75" xfId="1" applyNumberFormat="1" applyFont="1" applyFill="1" applyBorder="1" applyAlignment="1" applyProtection="1">
      <alignment horizontal="left" vertical="center" indent="1"/>
    </xf>
    <xf numFmtId="0" fontId="25" fillId="4" borderId="5" xfId="1" applyNumberFormat="1" applyFont="1" applyFill="1" applyBorder="1" applyAlignment="1" applyProtection="1">
      <alignment horizontal="center" vertical="center"/>
    </xf>
    <xf numFmtId="0" fontId="27" fillId="4" borderId="0" xfId="1" applyFont="1" applyFill="1" applyBorder="1" applyAlignment="1" applyProtection="1">
      <alignment vertical="center"/>
    </xf>
    <xf numFmtId="49" fontId="12" fillId="6" borderId="0" xfId="1" applyNumberFormat="1" applyFont="1" applyFill="1" applyBorder="1" applyAlignment="1" applyProtection="1">
      <alignment horizontal="left" vertical="center"/>
    </xf>
    <xf numFmtId="0" fontId="48" fillId="0" borderId="0" xfId="1" applyNumberFormat="1" applyFont="1" applyBorder="1" applyAlignment="1" applyProtection="1">
      <alignment horizontal="right" vertical="center" wrapText="1" indent="1" shrinkToFit="1"/>
    </xf>
    <xf numFmtId="0" fontId="95" fillId="0" borderId="0" xfId="1" applyFont="1" applyFill="1" applyBorder="1" applyAlignment="1" applyProtection="1">
      <alignment horizontal="left" vertical="center"/>
    </xf>
    <xf numFmtId="1" fontId="95" fillId="0" borderId="0" xfId="1" quotePrefix="1" applyNumberFormat="1" applyFont="1" applyFill="1" applyBorder="1" applyAlignment="1" applyProtection="1">
      <alignment horizontal="left" vertical="center"/>
    </xf>
    <xf numFmtId="0" fontId="95" fillId="0" borderId="0" xfId="1" quotePrefix="1" applyNumberFormat="1" applyFont="1" applyFill="1" applyBorder="1" applyAlignment="1" applyProtection="1">
      <alignment horizontal="left" vertical="center"/>
    </xf>
    <xf numFmtId="0" fontId="95" fillId="0" borderId="10" xfId="1" applyFont="1" applyFill="1" applyBorder="1" applyProtection="1"/>
    <xf numFmtId="0" fontId="95" fillId="0" borderId="0" xfId="1" applyFont="1" applyFill="1" applyProtection="1"/>
    <xf numFmtId="49" fontId="95" fillId="0" borderId="0" xfId="1" applyNumberFormat="1" applyFont="1" applyFill="1" applyBorder="1" applyAlignment="1" applyProtection="1">
      <alignment horizontal="left" vertical="center"/>
    </xf>
    <xf numFmtId="0" fontId="95" fillId="0" borderId="21" xfId="1" applyFont="1" applyBorder="1" applyAlignment="1" applyProtection="1">
      <alignment vertical="center"/>
    </xf>
    <xf numFmtId="49" fontId="95" fillId="0" borderId="4" xfId="1" applyNumberFormat="1" applyFont="1" applyFill="1" applyBorder="1" applyAlignment="1" applyProtection="1">
      <alignment horizontal="left" vertical="center"/>
    </xf>
    <xf numFmtId="0" fontId="95" fillId="0" borderId="4" xfId="1" applyFont="1" applyBorder="1" applyAlignment="1" applyProtection="1">
      <alignment vertical="center"/>
    </xf>
    <xf numFmtId="0" fontId="95" fillId="0" borderId="4" xfId="1" applyFont="1" applyBorder="1" applyAlignment="1" applyProtection="1">
      <alignment horizontal="left" vertical="center"/>
    </xf>
    <xf numFmtId="0" fontId="95" fillId="2" borderId="4" xfId="1" applyFont="1" applyFill="1" applyBorder="1" applyAlignment="1" applyProtection="1">
      <alignment horizontal="left" vertical="center"/>
    </xf>
    <xf numFmtId="0" fontId="95" fillId="0" borderId="4" xfId="1" applyFont="1" applyFill="1" applyBorder="1" applyAlignment="1" applyProtection="1">
      <alignment horizontal="left" vertical="center"/>
    </xf>
    <xf numFmtId="15" fontId="95" fillId="0" borderId="22" xfId="1" applyNumberFormat="1" applyFont="1" applyFill="1" applyBorder="1" applyAlignment="1" applyProtection="1">
      <alignment horizontal="left" vertical="center" indent="1"/>
    </xf>
    <xf numFmtId="0" fontId="108" fillId="7" borderId="82" xfId="1" applyFont="1" applyFill="1" applyBorder="1" applyAlignment="1" applyProtection="1">
      <alignment horizontal="center" vertical="center"/>
    </xf>
    <xf numFmtId="0" fontId="86" fillId="7" borderId="83" xfId="1" applyFont="1" applyFill="1" applyBorder="1" applyAlignment="1" applyProtection="1">
      <alignment vertical="center"/>
    </xf>
    <xf numFmtId="0" fontId="109" fillId="7" borderId="84" xfId="1" applyFont="1" applyFill="1" applyBorder="1" applyAlignment="1" applyProtection="1">
      <alignment horizontal="center" vertical="center"/>
    </xf>
    <xf numFmtId="0" fontId="109" fillId="7" borderId="83" xfId="1" applyFont="1" applyFill="1" applyBorder="1" applyAlignment="1" applyProtection="1">
      <alignment horizontal="center" vertical="center"/>
    </xf>
    <xf numFmtId="0" fontId="109" fillId="7" borderId="85" xfId="1" applyFont="1" applyFill="1" applyBorder="1" applyAlignment="1" applyProtection="1">
      <alignment horizontal="center" vertical="center"/>
    </xf>
    <xf numFmtId="0" fontId="86" fillId="7" borderId="83" xfId="1" applyFont="1" applyFill="1" applyBorder="1" applyAlignment="1" applyProtection="1">
      <alignment horizontal="center" vertical="center"/>
    </xf>
    <xf numFmtId="0" fontId="86" fillId="7" borderId="83" xfId="1" quotePrefix="1" applyNumberFormat="1" applyFont="1" applyFill="1" applyBorder="1" applyAlignment="1" applyProtection="1">
      <alignment horizontal="center" vertical="center"/>
    </xf>
    <xf numFmtId="165" fontId="86" fillId="7" borderId="83" xfId="1" applyNumberFormat="1" applyFont="1" applyFill="1" applyBorder="1" applyAlignment="1" applyProtection="1">
      <alignment horizontal="center" vertical="center"/>
    </xf>
    <xf numFmtId="165" fontId="86" fillId="7" borderId="83" xfId="1" applyNumberFormat="1" applyFont="1" applyFill="1" applyBorder="1" applyAlignment="1" applyProtection="1">
      <alignment horizontal="left" vertical="center"/>
    </xf>
    <xf numFmtId="0" fontId="48" fillId="0" borderId="6" xfId="1" applyNumberFormat="1" applyFont="1" applyBorder="1" applyProtection="1"/>
    <xf numFmtId="0" fontId="27" fillId="0" borderId="0" xfId="1" applyFont="1" applyBorder="1" applyAlignment="1" applyProtection="1">
      <alignment vertical="center"/>
    </xf>
    <xf numFmtId="0" fontId="25" fillId="0" borderId="0" xfId="1" applyNumberFormat="1" applyFont="1" applyBorder="1" applyAlignment="1" applyProtection="1">
      <alignment vertical="center"/>
    </xf>
    <xf numFmtId="0" fontId="48" fillId="0" borderId="6" xfId="1" applyNumberFormat="1" applyFont="1" applyBorder="1" applyAlignment="1" applyProtection="1">
      <alignment vertical="center"/>
    </xf>
    <xf numFmtId="0" fontId="48" fillId="0" borderId="0" xfId="1" quotePrefix="1" applyNumberFormat="1" applyFont="1" applyBorder="1" applyProtection="1"/>
    <xf numFmtId="0" fontId="77" fillId="4" borderId="0" xfId="1" quotePrefix="1" applyNumberFormat="1" applyFont="1" applyFill="1" applyBorder="1" applyAlignment="1" applyProtection="1">
      <alignment wrapText="1" shrinkToFit="1"/>
    </xf>
    <xf numFmtId="3" fontId="116" fillId="4" borderId="0" xfId="1" applyNumberFormat="1" applyFont="1" applyFill="1" applyBorder="1" applyProtection="1"/>
    <xf numFmtId="165" fontId="116" fillId="4" borderId="0" xfId="1" applyNumberFormat="1" applyFont="1" applyFill="1" applyBorder="1" applyProtection="1"/>
    <xf numFmtId="49" fontId="15" fillId="0" borderId="7" xfId="1" applyNumberFormat="1" applyFont="1" applyFill="1" applyBorder="1" applyAlignment="1" applyProtection="1">
      <alignment horizontal="center" vertical="center"/>
    </xf>
    <xf numFmtId="0" fontId="76" fillId="0" borderId="0" xfId="1" applyFont="1" applyFill="1" applyBorder="1" applyProtection="1"/>
    <xf numFmtId="0" fontId="50" fillId="4" borderId="21" xfId="1" applyFont="1" applyFill="1" applyBorder="1" applyAlignment="1" applyProtection="1">
      <alignment vertical="center" textRotation="90" wrapText="1" shrinkToFit="1"/>
    </xf>
    <xf numFmtId="0" fontId="75" fillId="0" borderId="4" xfId="1" applyFont="1" applyBorder="1" applyAlignment="1" applyProtection="1">
      <alignment vertical="center"/>
    </xf>
    <xf numFmtId="49" fontId="12" fillId="0" borderId="4" xfId="1" applyNumberFormat="1" applyFont="1" applyFill="1" applyBorder="1" applyAlignment="1" applyProtection="1">
      <alignment vertical="top"/>
    </xf>
    <xf numFmtId="0" fontId="12" fillId="0" borderId="4" xfId="1" applyFont="1" applyBorder="1" applyAlignment="1" applyProtection="1">
      <alignment horizontal="left" vertical="top"/>
    </xf>
    <xf numFmtId="0" fontId="29" fillId="0" borderId="4" xfId="1" applyFont="1" applyBorder="1" applyAlignment="1" applyProtection="1">
      <alignment vertical="center"/>
    </xf>
    <xf numFmtId="0" fontId="12" fillId="4" borderId="4" xfId="1" applyFont="1" applyFill="1" applyBorder="1" applyAlignment="1" applyProtection="1">
      <alignment vertical="top"/>
    </xf>
    <xf numFmtId="0" fontId="12" fillId="4" borderId="4" xfId="1" applyFont="1" applyFill="1" applyBorder="1" applyAlignment="1" applyProtection="1">
      <alignment horizontal="left" vertical="top"/>
    </xf>
    <xf numFmtId="0" fontId="75" fillId="2" borderId="22" xfId="1" applyFont="1" applyFill="1" applyBorder="1" applyAlignment="1" applyProtection="1">
      <alignment vertical="center" wrapText="1"/>
    </xf>
    <xf numFmtId="0" fontId="29" fillId="2" borderId="0" xfId="1" applyFont="1" applyFill="1" applyBorder="1" applyAlignment="1" applyProtection="1">
      <alignment horizontal="left" vertical="center"/>
    </xf>
    <xf numFmtId="0" fontId="29" fillId="2" borderId="0" xfId="1" applyFont="1" applyFill="1" applyBorder="1" applyProtection="1"/>
    <xf numFmtId="0" fontId="12" fillId="3" borderId="12" xfId="1" applyFont="1" applyFill="1" applyBorder="1" applyProtection="1"/>
    <xf numFmtId="0" fontId="12" fillId="3" borderId="13" xfId="1" applyFont="1" applyFill="1" applyBorder="1" applyAlignment="1" applyProtection="1">
      <alignment wrapText="1"/>
    </xf>
    <xf numFmtId="0" fontId="60" fillId="3" borderId="13" xfId="1" applyFont="1" applyFill="1" applyBorder="1" applyAlignment="1" applyProtection="1">
      <alignment vertical="center"/>
    </xf>
    <xf numFmtId="0" fontId="25" fillId="0" borderId="0" xfId="1" applyFont="1" applyFill="1" applyBorder="1" applyAlignment="1" applyProtection="1">
      <alignment horizontal="center"/>
    </xf>
    <xf numFmtId="166" fontId="25" fillId="4" borderId="17" xfId="1" applyNumberFormat="1" applyFont="1" applyFill="1" applyBorder="1" applyAlignment="1" applyProtection="1">
      <alignment horizontal="center" vertical="center" wrapText="1" shrinkToFit="1"/>
    </xf>
    <xf numFmtId="166" fontId="17" fillId="4" borderId="17" xfId="1" applyNumberFormat="1" applyFont="1" applyFill="1" applyBorder="1" applyAlignment="1" applyProtection="1">
      <alignment vertical="center" wrapText="1" shrinkToFit="1"/>
    </xf>
    <xf numFmtId="0" fontId="27" fillId="0" borderId="0" xfId="1" applyFont="1" applyBorder="1" applyProtection="1"/>
    <xf numFmtId="0" fontId="55" fillId="0" borderId="0" xfId="1" applyNumberFormat="1" applyFont="1" applyBorder="1" applyProtection="1"/>
    <xf numFmtId="0" fontId="48" fillId="4" borderId="0" xfId="1" applyNumberFormat="1" applyFont="1" applyFill="1" applyBorder="1" applyAlignment="1" applyProtection="1">
      <alignment vertical="center"/>
    </xf>
    <xf numFmtId="0" fontId="48" fillId="0" borderId="5" xfId="1" applyNumberFormat="1" applyFont="1" applyBorder="1" applyProtection="1"/>
    <xf numFmtId="0" fontId="27" fillId="0" borderId="10" xfId="1" applyNumberFormat="1" applyFont="1" applyBorder="1" applyAlignment="1" applyProtection="1">
      <alignment vertical="center"/>
    </xf>
    <xf numFmtId="0" fontId="48" fillId="4" borderId="11" xfId="1" applyNumberFormat="1" applyFont="1" applyFill="1" applyBorder="1" applyAlignment="1" applyProtection="1">
      <alignment vertical="center"/>
    </xf>
    <xf numFmtId="0" fontId="61" fillId="4" borderId="0" xfId="1" applyNumberFormat="1" applyFont="1" applyFill="1" applyBorder="1" applyAlignment="1" applyProtection="1">
      <alignment horizontal="center" vertical="center"/>
    </xf>
    <xf numFmtId="49" fontId="15" fillId="4" borderId="10" xfId="1" applyNumberFormat="1" applyFont="1" applyFill="1" applyBorder="1" applyAlignment="1" applyProtection="1">
      <alignment horizontal="center" vertical="center"/>
    </xf>
    <xf numFmtId="0" fontId="79" fillId="4" borderId="0" xfId="1" applyFont="1" applyFill="1" applyBorder="1" applyAlignment="1" applyProtection="1">
      <alignment horizontal="left" vertical="center" wrapText="1" indent="1" shrinkToFit="1"/>
    </xf>
    <xf numFmtId="0" fontId="79" fillId="4" borderId="11" xfId="1" applyFont="1" applyFill="1" applyBorder="1" applyAlignment="1" applyProtection="1">
      <alignment horizontal="left" vertical="center" wrapText="1" indent="1" shrinkToFit="1"/>
    </xf>
    <xf numFmtId="0" fontId="27" fillId="4" borderId="0" xfId="1" applyFont="1" applyFill="1" applyProtection="1"/>
    <xf numFmtId="0" fontId="82" fillId="4" borderId="0" xfId="1" applyFont="1" applyFill="1" applyBorder="1" applyAlignment="1" applyProtection="1">
      <alignment horizontal="left" vertical="center" wrapText="1" indent="1" shrinkToFit="1"/>
    </xf>
    <xf numFmtId="0" fontId="48" fillId="0" borderId="12" xfId="1" applyNumberFormat="1" applyFont="1" applyBorder="1" applyAlignment="1" applyProtection="1">
      <alignment vertical="center"/>
    </xf>
    <xf numFmtId="0" fontId="48" fillId="0" borderId="13" xfId="1" applyNumberFormat="1" applyFont="1" applyBorder="1" applyAlignment="1" applyProtection="1">
      <alignment vertical="center"/>
    </xf>
    <xf numFmtId="0" fontId="68" fillId="7" borderId="32" xfId="4" applyFont="1" applyFill="1" applyBorder="1" applyAlignment="1">
      <alignment horizontal="center" vertical="center"/>
    </xf>
    <xf numFmtId="166" fontId="29" fillId="0" borderId="34" xfId="4" applyNumberFormat="1" applyFont="1" applyBorder="1" applyAlignment="1">
      <alignment horizontal="center" vertical="center"/>
    </xf>
    <xf numFmtId="0" fontId="57" fillId="0" borderId="0" xfId="1" applyNumberFormat="1" applyFont="1" applyBorder="1" applyAlignment="1" applyProtection="1">
      <alignment horizontal="left" vertical="center"/>
    </xf>
    <xf numFmtId="0" fontId="17" fillId="23" borderId="73" xfId="1" applyNumberFormat="1" applyFont="1" applyFill="1" applyBorder="1" applyAlignment="1" applyProtection="1">
      <alignment horizontal="left" vertical="top"/>
    </xf>
    <xf numFmtId="164" fontId="68" fillId="4" borderId="0" xfId="4" applyNumberFormat="1" applyFont="1" applyFill="1" applyBorder="1" applyAlignment="1">
      <alignment horizontal="center" vertical="center"/>
    </xf>
    <xf numFmtId="164" fontId="39" fillId="12" borderId="0" xfId="7" applyNumberFormat="1" applyFont="1" applyFill="1" applyBorder="1" applyAlignment="1">
      <alignment horizontal="left" vertical="center"/>
    </xf>
    <xf numFmtId="49" fontId="17" fillId="0" borderId="10" xfId="1" applyNumberFormat="1" applyFont="1" applyBorder="1" applyAlignment="1" applyProtection="1">
      <alignment vertical="center" wrapText="1" shrinkToFit="1"/>
    </xf>
    <xf numFmtId="49" fontId="17" fillId="0" borderId="11" xfId="1" applyNumberFormat="1" applyFont="1" applyBorder="1" applyAlignment="1" applyProtection="1">
      <alignment vertical="center" wrapText="1" shrinkToFit="1"/>
    </xf>
    <xf numFmtId="49" fontId="17" fillId="0" borderId="23" xfId="1" applyNumberFormat="1" applyFont="1" applyBorder="1" applyAlignment="1" applyProtection="1">
      <alignment vertical="center" wrapText="1" shrinkToFit="1"/>
    </xf>
    <xf numFmtId="49" fontId="17" fillId="0" borderId="25" xfId="1" applyNumberFormat="1" applyFont="1" applyBorder="1" applyAlignment="1" applyProtection="1">
      <alignment vertical="center" wrapText="1" shrinkToFit="1"/>
    </xf>
    <xf numFmtId="49" fontId="17" fillId="0" borderId="21" xfId="1" applyNumberFormat="1" applyFont="1" applyBorder="1" applyAlignment="1" applyProtection="1">
      <alignment vertical="center" wrapText="1" shrinkToFit="1"/>
    </xf>
    <xf numFmtId="49" fontId="17" fillId="0" borderId="22" xfId="1" applyNumberFormat="1" applyFont="1" applyBorder="1" applyAlignment="1" applyProtection="1">
      <alignment vertical="center" wrapText="1" shrinkToFit="1"/>
    </xf>
    <xf numFmtId="0" fontId="55" fillId="0" borderId="0" xfId="1" applyNumberFormat="1" applyFont="1" applyBorder="1" applyAlignment="1" applyProtection="1">
      <alignment horizontal="left" vertical="center"/>
    </xf>
    <xf numFmtId="0" fontId="58" fillId="3" borderId="0" xfId="1" applyFont="1" applyFill="1" applyBorder="1" applyAlignment="1" applyProtection="1">
      <alignment vertical="top"/>
    </xf>
    <xf numFmtId="0" fontId="17" fillId="3" borderId="0" xfId="1" applyFont="1" applyFill="1" applyBorder="1" applyAlignment="1" applyProtection="1">
      <alignment vertical="center"/>
    </xf>
    <xf numFmtId="0" fontId="68" fillId="0" borderId="0" xfId="1" applyFont="1" applyFill="1" applyProtection="1"/>
    <xf numFmtId="0" fontId="29" fillId="0" borderId="0" xfId="1" applyFont="1" applyFill="1" applyAlignment="1" applyProtection="1">
      <alignment vertical="top"/>
    </xf>
    <xf numFmtId="0" fontId="55" fillId="0" borderId="0" xfId="1" applyNumberFormat="1" applyFont="1" applyBorder="1" applyAlignment="1" applyProtection="1">
      <alignment vertical="center"/>
    </xf>
    <xf numFmtId="0" fontId="17" fillId="6" borderId="8" xfId="1" applyNumberFormat="1" applyFont="1" applyFill="1" applyBorder="1" applyAlignment="1" applyProtection="1">
      <alignment wrapText="1"/>
    </xf>
    <xf numFmtId="0" fontId="17" fillId="6" borderId="4" xfId="1" applyNumberFormat="1" applyFont="1" applyFill="1" applyBorder="1" applyAlignment="1" applyProtection="1">
      <alignment wrapText="1"/>
    </xf>
    <xf numFmtId="0" fontId="29" fillId="0" borderId="0" xfId="1" applyFont="1" applyFill="1" applyBorder="1" applyAlignment="1" applyProtection="1">
      <alignment vertical="top" wrapText="1" shrinkToFit="1"/>
    </xf>
    <xf numFmtId="0" fontId="29" fillId="0" borderId="0" xfId="1" applyFont="1" applyFill="1" applyAlignment="1" applyProtection="1">
      <alignment vertical="top" wrapText="1"/>
    </xf>
    <xf numFmtId="0" fontId="18" fillId="0" borderId="0" xfId="2" applyFont="1" applyAlignment="1">
      <alignment vertical="center" wrapText="1" shrinkToFit="1"/>
    </xf>
    <xf numFmtId="0" fontId="53" fillId="0" borderId="0" xfId="0" applyFont="1" applyAlignment="1">
      <alignment vertical="top" wrapText="1" shrinkToFit="1"/>
    </xf>
    <xf numFmtId="0" fontId="29" fillId="0" borderId="0" xfId="1" applyFont="1" applyAlignment="1" applyProtection="1">
      <alignment horizontal="center" vertical="center"/>
    </xf>
    <xf numFmtId="0" fontId="45" fillId="0" borderId="0" xfId="0" applyFont="1" applyAlignment="1">
      <alignment vertical="top" wrapText="1" shrinkToFit="1"/>
    </xf>
    <xf numFmtId="0" fontId="76" fillId="0" borderId="0" xfId="0" applyFont="1" applyAlignment="1">
      <alignment horizontal="left" vertical="center" indent="1"/>
    </xf>
    <xf numFmtId="0" fontId="76" fillId="0" borderId="0" xfId="0" applyFont="1" applyAlignment="1">
      <alignment horizontal="left" vertical="center" indent="2"/>
    </xf>
    <xf numFmtId="0" fontId="29" fillId="0" borderId="0" xfId="1" applyFont="1" applyProtection="1"/>
    <xf numFmtId="0" fontId="68" fillId="0" borderId="0" xfId="1" applyFont="1" applyAlignment="1" applyProtection="1">
      <alignment horizontal="center" vertical="center"/>
    </xf>
    <xf numFmtId="0" fontId="120" fillId="0" borderId="0" xfId="1" applyFont="1" applyBorder="1" applyAlignment="1" applyProtection="1">
      <alignment horizontal="left" vertical="center" indent="1"/>
    </xf>
    <xf numFmtId="0" fontId="120" fillId="0" borderId="5" xfId="1" applyFont="1" applyBorder="1" applyAlignment="1" applyProtection="1">
      <alignment horizontal="left" vertical="center" indent="1"/>
    </xf>
    <xf numFmtId="0" fontId="120" fillId="0" borderId="6" xfId="1" applyFont="1" applyBorder="1" applyAlignment="1" applyProtection="1">
      <alignment horizontal="left" vertical="center" indent="1"/>
    </xf>
    <xf numFmtId="0" fontId="27" fillId="0" borderId="5" xfId="1" applyFont="1" applyBorder="1" applyProtection="1"/>
    <xf numFmtId="0" fontId="48" fillId="0" borderId="12" xfId="1" applyNumberFormat="1" applyFont="1" applyBorder="1" applyProtection="1"/>
    <xf numFmtId="0" fontId="48" fillId="0" borderId="13" xfId="1" applyNumberFormat="1" applyFont="1" applyBorder="1" applyProtection="1"/>
    <xf numFmtId="0" fontId="27" fillId="0" borderId="13" xfId="1" applyFont="1" applyBorder="1" applyProtection="1"/>
    <xf numFmtId="0" fontId="48" fillId="0" borderId="14" xfId="1" applyNumberFormat="1" applyFont="1" applyBorder="1" applyProtection="1"/>
    <xf numFmtId="0" fontId="28" fillId="0" borderId="5" xfId="1" applyFont="1" applyBorder="1" applyAlignment="1" applyProtection="1">
      <alignment vertical="center"/>
    </xf>
    <xf numFmtId="0" fontId="55" fillId="0" borderId="5" xfId="1" applyNumberFormat="1" applyFont="1" applyBorder="1" applyAlignment="1" applyProtection="1">
      <alignment vertical="top"/>
    </xf>
    <xf numFmtId="0" fontId="48" fillId="0" borderId="0" xfId="1" applyNumberFormat="1" applyFont="1" applyFill="1" applyBorder="1" applyAlignment="1" applyProtection="1">
      <alignment vertical="center"/>
    </xf>
    <xf numFmtId="0" fontId="48" fillId="0" borderId="0" xfId="1" applyNumberFormat="1" applyFont="1" applyBorder="1" applyAlignment="1" applyProtection="1">
      <alignment vertical="top" wrapText="1" shrinkToFit="1"/>
    </xf>
    <xf numFmtId="0" fontId="48" fillId="0" borderId="5" xfId="1" applyNumberFormat="1" applyFont="1" applyFill="1" applyBorder="1" applyAlignment="1" applyProtection="1">
      <alignment vertical="center"/>
    </xf>
    <xf numFmtId="0" fontId="48" fillId="0" borderId="6" xfId="1" applyNumberFormat="1" applyFont="1" applyFill="1" applyBorder="1" applyAlignment="1" applyProtection="1">
      <alignment vertical="center"/>
    </xf>
    <xf numFmtId="0" fontId="55" fillId="0" borderId="5" xfId="1" applyNumberFormat="1" applyFont="1" applyBorder="1" applyAlignment="1" applyProtection="1">
      <alignment horizontal="right" vertical="top"/>
    </xf>
    <xf numFmtId="0" fontId="48" fillId="0" borderId="6" xfId="1" applyNumberFormat="1" applyFont="1" applyBorder="1" applyAlignment="1" applyProtection="1">
      <alignment vertical="top" wrapText="1" shrinkToFit="1"/>
    </xf>
    <xf numFmtId="0" fontId="55" fillId="0" borderId="12" xfId="1" applyNumberFormat="1" applyFont="1" applyBorder="1" applyAlignment="1" applyProtection="1">
      <alignment horizontal="right" vertical="top"/>
    </xf>
    <xf numFmtId="0" fontId="55" fillId="0" borderId="4" xfId="1" applyNumberFormat="1" applyFont="1" applyBorder="1" applyAlignment="1" applyProtection="1">
      <alignment horizontal="right" vertical="top"/>
    </xf>
    <xf numFmtId="0" fontId="119" fillId="0" borderId="10" xfId="1" applyNumberFormat="1" applyFont="1" applyFill="1" applyBorder="1" applyAlignment="1" applyProtection="1">
      <alignment vertical="center" wrapText="1" shrinkToFit="1"/>
    </xf>
    <xf numFmtId="0" fontId="119" fillId="0" borderId="0" xfId="1" applyNumberFormat="1" applyFont="1" applyFill="1" applyBorder="1" applyAlignment="1" applyProtection="1">
      <alignment vertical="center" wrapText="1" shrinkToFit="1"/>
    </xf>
    <xf numFmtId="0" fontId="27" fillId="0" borderId="10" xfId="1" applyNumberFormat="1" applyFont="1" applyFill="1" applyBorder="1" applyProtection="1"/>
    <xf numFmtId="0" fontId="26" fillId="0" borderId="0" xfId="2" applyFont="1" applyAlignment="1" applyProtection="1">
      <alignment vertical="center"/>
    </xf>
    <xf numFmtId="0" fontId="121" fillId="0" borderId="0" xfId="1" applyNumberFormat="1" applyFont="1" applyFill="1" applyBorder="1" applyAlignment="1" applyProtection="1">
      <alignment vertical="center"/>
    </xf>
    <xf numFmtId="0" fontId="50" fillId="0" borderId="0" xfId="1" applyFont="1" applyFill="1" applyBorder="1" applyAlignment="1" applyProtection="1">
      <alignment vertical="center"/>
    </xf>
    <xf numFmtId="0" fontId="27" fillId="0" borderId="0" xfId="1" applyFont="1" applyFill="1" applyAlignment="1" applyProtection="1">
      <alignment wrapText="1" shrinkToFit="1"/>
    </xf>
    <xf numFmtId="0" fontId="48" fillId="0" borderId="17" xfId="1" applyNumberFormat="1" applyFont="1" applyBorder="1" applyAlignment="1" applyProtection="1">
      <alignment horizontal="center" vertical="center" wrapText="1" shrinkToFit="1"/>
      <protection locked="0"/>
    </xf>
    <xf numFmtId="0" fontId="12" fillId="4" borderId="10" xfId="1" applyFont="1" applyFill="1" applyBorder="1" applyAlignment="1" applyProtection="1">
      <alignment horizontal="left"/>
    </xf>
    <xf numFmtId="0" fontId="25" fillId="4" borderId="11" xfId="1" applyNumberFormat="1" applyFont="1" applyFill="1" applyBorder="1" applyAlignment="1" applyProtection="1">
      <alignment vertical="center"/>
    </xf>
    <xf numFmtId="0" fontId="12" fillId="4" borderId="21" xfId="1" applyFont="1" applyFill="1" applyBorder="1" applyAlignment="1" applyProtection="1">
      <alignment horizontal="left"/>
    </xf>
    <xf numFmtId="0" fontId="139" fillId="0" borderId="0" xfId="1" applyFont="1" applyFill="1" applyBorder="1" applyProtection="1"/>
    <xf numFmtId="0" fontId="140" fillId="0" borderId="0" xfId="1" applyFont="1" applyProtection="1"/>
    <xf numFmtId="0" fontId="124" fillId="0" borderId="4" xfId="1" applyFont="1" applyFill="1" applyBorder="1" applyAlignment="1" applyProtection="1">
      <alignment vertical="top"/>
    </xf>
    <xf numFmtId="0" fontId="17" fillId="4" borderId="0" xfId="1" applyNumberFormat="1" applyFont="1" applyFill="1" applyBorder="1" applyAlignment="1" applyProtection="1">
      <alignment vertical="top" wrapText="1" shrinkToFit="1"/>
    </xf>
    <xf numFmtId="0" fontId="48" fillId="4" borderId="0" xfId="1" applyNumberFormat="1" applyFont="1" applyFill="1" applyBorder="1" applyAlignment="1" applyProtection="1">
      <alignment vertical="center" wrapText="1" shrinkToFit="1"/>
    </xf>
    <xf numFmtId="0" fontId="48" fillId="4" borderId="6" xfId="1" applyNumberFormat="1" applyFont="1" applyFill="1" applyBorder="1" applyAlignment="1" applyProtection="1">
      <alignment vertical="center" wrapText="1" shrinkToFit="1"/>
    </xf>
    <xf numFmtId="0" fontId="137" fillId="4" borderId="0" xfId="1" applyFont="1" applyFill="1" applyAlignment="1" applyProtection="1">
      <alignment vertical="center"/>
    </xf>
    <xf numFmtId="0" fontId="137" fillId="4" borderId="0" xfId="1" applyFont="1" applyFill="1" applyProtection="1"/>
    <xf numFmtId="0" fontId="68" fillId="0" borderId="0" xfId="1" applyFont="1" applyFill="1" applyBorder="1" applyAlignment="1" applyProtection="1">
      <alignment horizontal="left" vertical="center" indent="1"/>
    </xf>
    <xf numFmtId="0" fontId="50" fillId="4" borderId="10" xfId="1" applyFont="1" applyFill="1" applyBorder="1" applyAlignment="1" applyProtection="1">
      <alignment horizontal="left" vertical="center" wrapText="1" indent="1" shrinkToFit="1"/>
    </xf>
    <xf numFmtId="0" fontId="29" fillId="0" borderId="0" xfId="1" applyNumberFormat="1" applyFont="1" applyFill="1" applyAlignment="1" applyProtection="1">
      <alignment horizontal="left" vertical="center" indent="1"/>
    </xf>
    <xf numFmtId="0" fontId="132" fillId="0" borderId="0" xfId="1" applyNumberFormat="1" applyFont="1" applyFill="1" applyBorder="1" applyAlignment="1" applyProtection="1">
      <alignment horizontal="left" vertical="center" indent="1"/>
    </xf>
    <xf numFmtId="0" fontId="105" fillId="0" borderId="0" xfId="1" applyNumberFormat="1" applyFont="1" applyFill="1" applyBorder="1" applyAlignment="1" applyProtection="1">
      <alignment horizontal="left" vertical="center" indent="1"/>
    </xf>
    <xf numFmtId="0" fontId="29" fillId="0" borderId="0" xfId="1" applyFont="1" applyFill="1" applyBorder="1" applyAlignment="1" applyProtection="1">
      <alignment horizontal="left" vertical="center" indent="1"/>
    </xf>
    <xf numFmtId="0" fontId="29" fillId="0" borderId="0" xfId="1" applyFont="1" applyFill="1" applyAlignment="1" applyProtection="1">
      <alignment horizontal="left" vertical="center" indent="1"/>
    </xf>
    <xf numFmtId="49" fontId="144" fillId="20" borderId="7" xfId="1" applyNumberFormat="1" applyFont="1" applyFill="1" applyBorder="1" applyAlignment="1" applyProtection="1">
      <alignment horizontal="center" vertical="center"/>
    </xf>
    <xf numFmtId="0" fontId="29" fillId="0" borderId="10" xfId="1" applyFont="1" applyFill="1" applyBorder="1" applyAlignment="1" applyProtection="1">
      <alignment vertical="center"/>
    </xf>
    <xf numFmtId="0" fontId="72" fillId="0" borderId="21" xfId="1" applyFont="1" applyBorder="1" applyAlignment="1" applyProtection="1">
      <alignment vertical="center"/>
    </xf>
    <xf numFmtId="0" fontId="72" fillId="0" borderId="4" xfId="1" applyFont="1" applyBorder="1" applyAlignment="1" applyProtection="1">
      <alignment vertical="center"/>
    </xf>
    <xf numFmtId="0" fontId="45" fillId="0" borderId="0" xfId="0" applyFont="1" applyAlignment="1">
      <alignment vertical="center"/>
    </xf>
    <xf numFmtId="0" fontId="45" fillId="0" borderId="0" xfId="0" applyFont="1"/>
    <xf numFmtId="0" fontId="106" fillId="4" borderId="0" xfId="1" applyNumberFormat="1" applyFont="1" applyFill="1" applyBorder="1" applyAlignment="1" applyProtection="1">
      <alignment vertical="top"/>
    </xf>
    <xf numFmtId="49" fontId="17" fillId="0" borderId="113" xfId="1" applyNumberFormat="1" applyFont="1" applyBorder="1" applyAlignment="1" applyProtection="1">
      <alignment horizontal="center" vertical="center" wrapText="1" shrinkToFit="1"/>
      <protection locked="0"/>
    </xf>
    <xf numFmtId="49" fontId="17" fillId="0" borderId="106" xfId="1" applyNumberFormat="1" applyFont="1" applyBorder="1" applyAlignment="1" applyProtection="1">
      <alignment horizontal="center" vertical="center" wrapText="1" shrinkToFit="1"/>
      <protection locked="0"/>
    </xf>
    <xf numFmtId="49" fontId="17" fillId="0" borderId="87" xfId="1" applyNumberFormat="1" applyFont="1" applyBorder="1" applyAlignment="1" applyProtection="1">
      <alignment horizontal="center" vertical="center" wrapText="1" shrinkToFit="1"/>
      <protection locked="0"/>
    </xf>
    <xf numFmtId="0" fontId="146" fillId="0" borderId="0" xfId="0" applyFont="1"/>
    <xf numFmtId="0" fontId="29" fillId="0" borderId="11" xfId="1" applyFont="1" applyFill="1" applyBorder="1" applyAlignment="1" applyProtection="1">
      <alignment vertical="center"/>
    </xf>
    <xf numFmtId="0" fontId="29" fillId="0" borderId="4" xfId="1" applyFont="1" applyFill="1" applyBorder="1" applyAlignment="1" applyProtection="1">
      <alignment vertical="center"/>
    </xf>
    <xf numFmtId="0" fontId="29" fillId="0" borderId="22" xfId="1" applyFont="1" applyFill="1" applyBorder="1" applyAlignment="1" applyProtection="1">
      <alignment vertical="center"/>
    </xf>
    <xf numFmtId="0" fontId="21" fillId="0" borderId="10" xfId="1" applyFont="1" applyFill="1" applyBorder="1" applyAlignment="1" applyProtection="1">
      <alignment horizontal="left" vertical="top" textRotation="90"/>
    </xf>
    <xf numFmtId="0" fontId="81" fillId="0" borderId="10" xfId="1" applyFont="1" applyFill="1" applyBorder="1" applyAlignment="1" applyProtection="1">
      <alignment horizontal="left" vertical="center" indent="1"/>
    </xf>
    <xf numFmtId="0" fontId="81" fillId="0" borderId="0" xfId="1" applyFont="1" applyFill="1" applyBorder="1" applyAlignment="1" applyProtection="1">
      <alignment horizontal="left" vertical="center" indent="1"/>
    </xf>
    <xf numFmtId="0" fontId="81" fillId="0" borderId="11" xfId="1" applyFont="1" applyFill="1" applyBorder="1" applyAlignment="1" applyProtection="1">
      <alignment horizontal="left" vertical="center" indent="1"/>
    </xf>
    <xf numFmtId="0" fontId="21" fillId="0" borderId="0" xfId="1" applyFont="1" applyFill="1" applyBorder="1" applyAlignment="1" applyProtection="1">
      <alignment horizontal="left"/>
    </xf>
    <xf numFmtId="0" fontId="21" fillId="4" borderId="10" xfId="1" applyFont="1" applyFill="1" applyBorder="1" applyAlignment="1" applyProtection="1">
      <alignment horizontal="left" textRotation="90"/>
    </xf>
    <xf numFmtId="0" fontId="21" fillId="0" borderId="10" xfId="1" applyFont="1" applyFill="1" applyBorder="1" applyAlignment="1" applyProtection="1">
      <alignment horizontal="right"/>
    </xf>
    <xf numFmtId="0" fontId="21" fillId="0" borderId="0" xfId="1" applyFont="1" applyFill="1" applyBorder="1" applyAlignment="1" applyProtection="1">
      <alignment horizontal="right"/>
    </xf>
    <xf numFmtId="165" fontId="21" fillId="4" borderId="11" xfId="1" applyNumberFormat="1" applyFont="1" applyFill="1" applyBorder="1" applyAlignment="1" applyProtection="1">
      <alignment horizontal="left"/>
    </xf>
    <xf numFmtId="0" fontId="21" fillId="4" borderId="11" xfId="1" applyFont="1" applyFill="1" applyBorder="1" applyAlignment="1" applyProtection="1">
      <alignment horizontal="left"/>
    </xf>
    <xf numFmtId="0" fontId="21" fillId="0" borderId="0" xfId="1" applyNumberFormat="1" applyFont="1" applyFill="1" applyAlignment="1" applyProtection="1">
      <alignment horizontal="left"/>
    </xf>
    <xf numFmtId="0" fontId="21" fillId="0" borderId="0" xfId="1" applyFont="1" applyFill="1" applyAlignment="1" applyProtection="1">
      <alignment horizontal="left"/>
    </xf>
    <xf numFmtId="166" fontId="21" fillId="4" borderId="11" xfId="1" applyNumberFormat="1" applyFont="1" applyFill="1" applyBorder="1" applyAlignment="1" applyProtection="1">
      <alignment horizontal="left"/>
    </xf>
    <xf numFmtId="0" fontId="21" fillId="0" borderId="0" xfId="1" applyNumberFormat="1" applyFont="1" applyFill="1" applyBorder="1" applyAlignment="1" applyProtection="1">
      <alignment horizontal="left"/>
    </xf>
    <xf numFmtId="165" fontId="95" fillId="4" borderId="115" xfId="1" applyNumberFormat="1" applyFont="1" applyFill="1" applyBorder="1" applyAlignment="1" applyProtection="1">
      <alignment horizontal="center" vertical="center"/>
    </xf>
    <xf numFmtId="0" fontId="23" fillId="0" borderId="115" xfId="1" applyNumberFormat="1" applyFont="1" applyBorder="1" applyAlignment="1" applyProtection="1">
      <alignment horizontal="center" vertical="center"/>
      <protection locked="0"/>
    </xf>
    <xf numFmtId="0" fontId="48" fillId="0" borderId="115" xfId="1" applyNumberFormat="1" applyFont="1" applyBorder="1" applyAlignment="1" applyProtection="1">
      <alignment horizontal="center" vertical="center"/>
      <protection locked="0"/>
    </xf>
    <xf numFmtId="0" fontId="48" fillId="0" borderId="117" xfId="1" applyNumberFormat="1" applyFont="1" applyBorder="1" applyAlignment="1" applyProtection="1">
      <alignment horizontal="center" vertical="center"/>
      <protection locked="0"/>
    </xf>
    <xf numFmtId="166" fontId="21" fillId="4" borderId="115" xfId="1" applyNumberFormat="1" applyFont="1" applyFill="1" applyBorder="1" applyAlignment="1" applyProtection="1">
      <alignment horizontal="center" vertical="center"/>
      <protection locked="0"/>
    </xf>
    <xf numFmtId="0" fontId="21" fillId="0" borderId="118" xfId="1" applyFont="1" applyFill="1" applyBorder="1" applyAlignment="1" applyProtection="1">
      <alignment horizontal="center" vertical="center"/>
      <protection locked="0"/>
    </xf>
    <xf numFmtId="0" fontId="21" fillId="0" borderId="119" xfId="1" applyFont="1" applyFill="1" applyBorder="1" applyAlignment="1" applyProtection="1">
      <alignment horizontal="center" vertical="center"/>
      <protection locked="0"/>
    </xf>
    <xf numFmtId="166" fontId="21" fillId="4" borderId="115" xfId="1" applyNumberFormat="1" applyFont="1" applyFill="1" applyBorder="1" applyAlignment="1" applyProtection="1">
      <alignment horizontal="center" vertical="center"/>
    </xf>
    <xf numFmtId="166" fontId="95" fillId="4" borderId="119" xfId="1" applyNumberFormat="1" applyFont="1" applyFill="1" applyBorder="1" applyAlignment="1" applyProtection="1">
      <alignment horizontal="center" vertical="center"/>
    </xf>
    <xf numFmtId="0" fontId="21" fillId="0" borderId="120" xfId="1" applyFont="1" applyFill="1" applyBorder="1" applyAlignment="1" applyProtection="1">
      <alignment horizontal="center" vertical="center"/>
      <protection locked="0"/>
    </xf>
    <xf numFmtId="0" fontId="21" fillId="0" borderId="121" xfId="1" applyFont="1" applyFill="1" applyBorder="1" applyAlignment="1" applyProtection="1">
      <alignment horizontal="center" vertical="center"/>
      <protection locked="0"/>
    </xf>
    <xf numFmtId="0" fontId="23" fillId="0" borderId="116" xfId="1" applyNumberFormat="1" applyFont="1" applyBorder="1" applyAlignment="1" applyProtection="1">
      <alignment horizontal="center" vertical="center"/>
      <protection locked="0"/>
    </xf>
    <xf numFmtId="0" fontId="23" fillId="0" borderId="115" xfId="1" applyNumberFormat="1" applyFont="1" applyBorder="1" applyAlignment="1" applyProtection="1">
      <alignment horizontal="center" vertical="center"/>
    </xf>
    <xf numFmtId="0" fontId="97" fillId="0" borderId="119" xfId="1" applyNumberFormat="1" applyFont="1" applyBorder="1" applyAlignment="1" applyProtection="1">
      <alignment horizontal="center" vertical="center"/>
    </xf>
    <xf numFmtId="0" fontId="23" fillId="0" borderId="119" xfId="1" applyNumberFormat="1" applyFont="1" applyBorder="1" applyAlignment="1" applyProtection="1">
      <alignment horizontal="center" vertical="center"/>
      <protection locked="0"/>
    </xf>
    <xf numFmtId="0" fontId="48" fillId="0" borderId="119" xfId="1" applyNumberFormat="1" applyFont="1" applyBorder="1" applyAlignment="1" applyProtection="1">
      <alignment horizontal="center" vertical="center"/>
      <protection locked="0"/>
    </xf>
    <xf numFmtId="0" fontId="48" fillId="0" borderId="122" xfId="1" applyNumberFormat="1" applyFont="1" applyBorder="1" applyAlignment="1" applyProtection="1">
      <alignment horizontal="center" vertical="center"/>
      <protection locked="0"/>
    </xf>
    <xf numFmtId="0" fontId="79" fillId="0" borderId="8" xfId="1" applyFont="1" applyFill="1" applyBorder="1" applyAlignment="1" applyProtection="1">
      <alignment vertical="center" wrapText="1" shrinkToFit="1"/>
    </xf>
    <xf numFmtId="0" fontId="79" fillId="0" borderId="9" xfId="1" applyFont="1" applyFill="1" applyBorder="1" applyAlignment="1" applyProtection="1">
      <alignment vertical="center" wrapText="1" shrinkToFit="1"/>
    </xf>
    <xf numFmtId="0" fontId="149" fillId="27" borderId="0" xfId="1" applyNumberFormat="1" applyFont="1" applyFill="1" applyAlignment="1" applyProtection="1">
      <alignment horizontal="center"/>
    </xf>
    <xf numFmtId="3" fontId="48" fillId="0" borderId="0" xfId="1" applyNumberFormat="1" applyFont="1" applyBorder="1" applyAlignment="1" applyProtection="1">
      <alignment horizontal="center" vertical="center"/>
    </xf>
    <xf numFmtId="0" fontId="5" fillId="0" borderId="0" xfId="1" applyFont="1" applyFill="1" applyBorder="1" applyAlignment="1" applyProtection="1">
      <alignment vertical="top"/>
    </xf>
    <xf numFmtId="1" fontId="12" fillId="4" borderId="0" xfId="1" quotePrefix="1" applyNumberFormat="1" applyFont="1" applyFill="1" applyBorder="1" applyAlignment="1" applyProtection="1">
      <alignment wrapText="1" shrinkToFit="1"/>
    </xf>
    <xf numFmtId="0" fontId="48" fillId="0" borderId="115" xfId="1" applyNumberFormat="1" applyFont="1" applyBorder="1" applyAlignment="1" applyProtection="1">
      <alignment horizontal="center" vertical="center"/>
    </xf>
    <xf numFmtId="166" fontId="17" fillId="4" borderId="28" xfId="1" applyNumberFormat="1" applyFont="1" applyFill="1" applyBorder="1" applyAlignment="1" applyProtection="1">
      <alignment vertical="center" wrapText="1" shrinkToFit="1"/>
    </xf>
    <xf numFmtId="1" fontId="151" fillId="0" borderId="0" xfId="1" applyNumberFormat="1" applyFont="1" applyFill="1" applyBorder="1" applyProtection="1"/>
    <xf numFmtId="0" fontId="152" fillId="0" borderId="0" xfId="0" quotePrefix="1" applyFont="1" applyAlignment="1">
      <alignment wrapText="1" shrinkToFit="1"/>
    </xf>
    <xf numFmtId="0" fontId="21" fillId="0" borderId="114" xfId="1" applyFont="1" applyFill="1" applyBorder="1" applyAlignment="1" applyProtection="1">
      <alignment horizontal="center" vertical="center"/>
    </xf>
    <xf numFmtId="166" fontId="25" fillId="4" borderId="0" xfId="1" applyNumberFormat="1" applyFont="1" applyFill="1" applyBorder="1" applyAlignment="1" applyProtection="1">
      <alignment horizontal="center" vertical="center" wrapText="1" shrinkToFit="1"/>
    </xf>
    <xf numFmtId="0" fontId="153" fillId="0" borderId="5" xfId="0" applyFont="1" applyBorder="1" applyAlignment="1">
      <alignment vertical="center"/>
    </xf>
    <xf numFmtId="0" fontId="153" fillId="0" borderId="0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154" fillId="0" borderId="14" xfId="0" applyFont="1" applyBorder="1" applyAlignment="1">
      <alignment vertical="center"/>
    </xf>
    <xf numFmtId="0" fontId="42" fillId="4" borderId="0" xfId="0" applyFont="1" applyFill="1" applyBorder="1" applyAlignment="1">
      <alignment horizontal="left" vertical="center"/>
    </xf>
    <xf numFmtId="0" fontId="0" fillId="4" borderId="0" xfId="0" applyFill="1" applyBorder="1"/>
    <xf numFmtId="0" fontId="155" fillId="0" borderId="0" xfId="0" applyFont="1" applyBorder="1" applyAlignment="1">
      <alignment horizontal="left" vertical="center" wrapText="1" shrinkToFit="1"/>
    </xf>
    <xf numFmtId="0" fontId="155" fillId="0" borderId="0" xfId="0" applyFont="1" applyBorder="1" applyAlignment="1">
      <alignment horizontal="left" vertical="center"/>
    </xf>
    <xf numFmtId="0" fontId="44" fillId="0" borderId="0" xfId="0" applyFont="1" applyAlignment="1">
      <alignment horizontal="left" vertical="center" wrapText="1" shrinkToFit="1"/>
    </xf>
    <xf numFmtId="0" fontId="8" fillId="0" borderId="0" xfId="0" applyFont="1"/>
    <xf numFmtId="0" fontId="153" fillId="0" borderId="0" xfId="0" applyFont="1"/>
    <xf numFmtId="0" fontId="155" fillId="0" borderId="0" xfId="0" applyFont="1" applyBorder="1" applyAlignment="1">
      <alignment horizontal="left"/>
    </xf>
    <xf numFmtId="0" fontId="155" fillId="0" borderId="0" xfId="0" applyFont="1" applyAlignment="1">
      <alignment vertical="center"/>
    </xf>
    <xf numFmtId="0" fontId="18" fillId="0" borderId="0" xfId="0" applyFont="1"/>
    <xf numFmtId="0" fontId="7" fillId="0" borderId="0" xfId="0" applyFont="1" applyAlignment="1">
      <alignment vertical="center"/>
    </xf>
    <xf numFmtId="0" fontId="7" fillId="0" borderId="4" xfId="0" applyFont="1" applyBorder="1" applyAlignment="1">
      <alignment vertical="center"/>
    </xf>
    <xf numFmtId="0" fontId="153" fillId="0" borderId="0" xfId="0" applyFont="1" applyAlignment="1">
      <alignment vertical="center"/>
    </xf>
    <xf numFmtId="0" fontId="156" fillId="4" borderId="0" xfId="0" applyFont="1" applyFill="1" applyBorder="1" applyAlignment="1">
      <alignment horizontal="left" vertical="center"/>
    </xf>
    <xf numFmtId="0" fontId="26" fillId="4" borderId="0" xfId="0" applyFont="1" applyFill="1" applyBorder="1"/>
    <xf numFmtId="0" fontId="26" fillId="0" borderId="0" xfId="0" applyFont="1"/>
    <xf numFmtId="0" fontId="157" fillId="4" borderId="0" xfId="0" applyFont="1" applyFill="1" applyBorder="1" applyAlignment="1">
      <alignment horizontal="left" vertical="center"/>
    </xf>
    <xf numFmtId="0" fontId="0" fillId="0" borderId="0" xfId="0" applyFill="1" applyBorder="1"/>
    <xf numFmtId="0" fontId="8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2" fillId="0" borderId="0" xfId="0" applyFont="1" applyFill="1" applyBorder="1"/>
    <xf numFmtId="0" fontId="156" fillId="0" borderId="7" xfId="0" applyFont="1" applyFill="1" applyBorder="1" applyAlignment="1" applyProtection="1">
      <alignment horizontal="left" vertical="center"/>
      <protection locked="0"/>
    </xf>
    <xf numFmtId="0" fontId="26" fillId="0" borderId="9" xfId="0" applyFont="1" applyBorder="1"/>
    <xf numFmtId="0" fontId="156" fillId="0" borderId="10" xfId="0" applyFont="1" applyFill="1" applyBorder="1" applyAlignment="1" applyProtection="1">
      <alignment horizontal="left" vertical="center"/>
      <protection locked="0"/>
    </xf>
    <xf numFmtId="0" fontId="26" fillId="0" borderId="11" xfId="0" applyFont="1" applyBorder="1"/>
    <xf numFmtId="0" fontId="26" fillId="0" borderId="10" xfId="0" applyFont="1" applyBorder="1"/>
    <xf numFmtId="0" fontId="156" fillId="0" borderId="21" xfId="0" applyFont="1" applyFill="1" applyBorder="1" applyAlignment="1" applyProtection="1">
      <alignment horizontal="left" vertical="center"/>
      <protection locked="0"/>
    </xf>
    <xf numFmtId="0" fontId="26" fillId="0" borderId="22" xfId="0" applyFont="1" applyBorder="1"/>
    <xf numFmtId="0" fontId="158" fillId="0" borderId="15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0" fillId="8" borderId="125" xfId="0" applyFill="1" applyBorder="1" applyAlignment="1">
      <alignment horizontal="left" vertical="center"/>
    </xf>
    <xf numFmtId="0" fontId="21" fillId="0" borderId="123" xfId="1" applyFont="1" applyFill="1" applyBorder="1" applyAlignment="1" applyProtection="1">
      <alignment horizontal="center"/>
    </xf>
    <xf numFmtId="0" fontId="25" fillId="0" borderId="16" xfId="1" applyNumberFormat="1" applyFont="1" applyBorder="1" applyAlignment="1" applyProtection="1">
      <alignment horizontal="center" vertical="top" wrapText="1"/>
    </xf>
    <xf numFmtId="0" fontId="25" fillId="0" borderId="16" xfId="1" applyNumberFormat="1" applyFont="1" applyBorder="1" applyAlignment="1" applyProtection="1">
      <alignment horizontal="center" vertical="top"/>
    </xf>
    <xf numFmtId="0" fontId="76" fillId="0" borderId="0" xfId="0" applyFont="1" applyAlignment="1">
      <alignment horizontal="left"/>
    </xf>
    <xf numFmtId="0" fontId="23" fillId="4" borderId="17" xfId="1" applyFont="1" applyFill="1" applyBorder="1" applyAlignment="1" applyProtection="1">
      <alignment horizontal="center"/>
      <protection locked="0"/>
    </xf>
    <xf numFmtId="0" fontId="111" fillId="7" borderId="7" xfId="1" applyFont="1" applyFill="1" applyBorder="1" applyAlignment="1" applyProtection="1">
      <alignment horizontal="left" vertical="center" wrapText="1" indent="1" shrinkToFit="1"/>
    </xf>
    <xf numFmtId="0" fontId="111" fillId="7" borderId="8" xfId="1" applyFont="1" applyFill="1" applyBorder="1" applyAlignment="1" applyProtection="1">
      <alignment horizontal="left" vertical="center" wrapText="1" indent="1" shrinkToFit="1"/>
    </xf>
    <xf numFmtId="0" fontId="111" fillId="7" borderId="9" xfId="1" applyFont="1" applyFill="1" applyBorder="1" applyAlignment="1" applyProtection="1">
      <alignment horizontal="left" vertical="center" wrapText="1" indent="1" shrinkToFit="1"/>
    </xf>
    <xf numFmtId="0" fontId="14" fillId="19" borderId="7" xfId="1" applyFont="1" applyFill="1" applyBorder="1" applyAlignment="1" applyProtection="1">
      <alignment horizontal="left" vertical="center" wrapText="1" indent="1" shrinkToFit="1"/>
    </xf>
    <xf numFmtId="0" fontId="14" fillId="19" borderId="8" xfId="1" applyFont="1" applyFill="1" applyBorder="1" applyAlignment="1" applyProtection="1">
      <alignment horizontal="left" vertical="center" wrapText="1" indent="1" shrinkToFit="1"/>
    </xf>
    <xf numFmtId="0" fontId="14" fillId="19" borderId="9" xfId="1" applyFont="1" applyFill="1" applyBorder="1" applyAlignment="1" applyProtection="1">
      <alignment horizontal="left" vertical="center" wrapText="1" indent="1" shrinkToFit="1"/>
    </xf>
    <xf numFmtId="0" fontId="48" fillId="0" borderId="0" xfId="1" applyNumberFormat="1" applyFont="1" applyBorder="1" applyAlignment="1" applyProtection="1">
      <alignment horizontal="right" vertical="center"/>
    </xf>
    <xf numFmtId="0" fontId="21" fillId="4" borderId="10" xfId="1" applyFont="1" applyFill="1" applyBorder="1" applyAlignment="1" applyProtection="1">
      <alignment horizontal="right" vertical="center"/>
    </xf>
    <xf numFmtId="0" fontId="21" fillId="4" borderId="0" xfId="1" applyFont="1" applyFill="1" applyBorder="1" applyAlignment="1" applyProtection="1">
      <alignment horizontal="right" vertical="center"/>
    </xf>
    <xf numFmtId="0" fontId="21" fillId="4" borderId="55" xfId="1" applyFont="1" applyFill="1" applyBorder="1" applyAlignment="1" applyProtection="1">
      <alignment horizontal="right" vertical="center"/>
    </xf>
    <xf numFmtId="166" fontId="17" fillId="4" borderId="23" xfId="1" applyNumberFormat="1" applyFont="1" applyFill="1" applyBorder="1" applyAlignment="1" applyProtection="1">
      <alignment horizontal="right" vertical="center"/>
    </xf>
    <xf numFmtId="166" fontId="17" fillId="4" borderId="24" xfId="1" applyNumberFormat="1" applyFont="1" applyFill="1" applyBorder="1" applyAlignment="1" applyProtection="1">
      <alignment horizontal="right" vertical="center"/>
    </xf>
    <xf numFmtId="166" fontId="17" fillId="4" borderId="31" xfId="1" applyNumberFormat="1" applyFont="1" applyFill="1" applyBorder="1" applyAlignment="1" applyProtection="1">
      <alignment horizontal="right" vertical="center"/>
    </xf>
    <xf numFmtId="0" fontId="25" fillId="4" borderId="30" xfId="1" applyNumberFormat="1" applyFont="1" applyFill="1" applyBorder="1" applyAlignment="1" applyProtection="1">
      <alignment horizontal="left" vertical="center" wrapText="1" shrinkToFit="1"/>
      <protection locked="0"/>
    </xf>
    <xf numFmtId="0" fontId="25" fillId="4" borderId="24" xfId="1" applyNumberFormat="1" applyFont="1" applyFill="1" applyBorder="1" applyAlignment="1" applyProtection="1">
      <alignment horizontal="left" vertical="center" wrapText="1" shrinkToFit="1"/>
      <protection locked="0"/>
    </xf>
    <xf numFmtId="0" fontId="25" fillId="4" borderId="31" xfId="1" applyNumberFormat="1" applyFont="1" applyFill="1" applyBorder="1" applyAlignment="1" applyProtection="1">
      <alignment horizontal="left" vertical="center" wrapText="1" shrinkToFit="1"/>
      <protection locked="0"/>
    </xf>
    <xf numFmtId="0" fontId="74" fillId="4" borderId="30" xfId="1" applyNumberFormat="1" applyFont="1" applyFill="1" applyBorder="1" applyAlignment="1" applyProtection="1">
      <alignment horizontal="left" vertical="center" wrapText="1" shrinkToFit="1"/>
      <protection locked="0"/>
    </xf>
    <xf numFmtId="0" fontId="74" fillId="4" borderId="24" xfId="1" applyNumberFormat="1" applyFont="1" applyFill="1" applyBorder="1" applyAlignment="1" applyProtection="1">
      <alignment horizontal="left" vertical="center" wrapText="1" shrinkToFit="1"/>
      <protection locked="0"/>
    </xf>
    <xf numFmtId="0" fontId="74" fillId="4" borderId="31" xfId="1" applyNumberFormat="1" applyFont="1" applyFill="1" applyBorder="1" applyAlignment="1" applyProtection="1">
      <alignment horizontal="left" vertical="center" wrapText="1" shrinkToFit="1"/>
      <protection locked="0"/>
    </xf>
    <xf numFmtId="0" fontId="14" fillId="19" borderId="82" xfId="1" applyFont="1" applyFill="1" applyBorder="1" applyAlignment="1" applyProtection="1">
      <alignment horizontal="left" vertical="center" wrapText="1" indent="1" shrinkToFit="1"/>
    </xf>
    <xf numFmtId="0" fontId="14" fillId="19" borderId="83" xfId="1" applyFont="1" applyFill="1" applyBorder="1" applyAlignment="1" applyProtection="1">
      <alignment horizontal="left" vertical="center" wrapText="1" indent="1" shrinkToFit="1"/>
    </xf>
    <xf numFmtId="0" fontId="14" fillId="19" borderId="86" xfId="1" applyFont="1" applyFill="1" applyBorder="1" applyAlignment="1" applyProtection="1">
      <alignment horizontal="left" vertical="center" wrapText="1" indent="1" shrinkToFit="1"/>
    </xf>
    <xf numFmtId="0" fontId="55" fillId="4" borderId="17" xfId="1" applyNumberFormat="1" applyFont="1" applyFill="1" applyBorder="1" applyAlignment="1" applyProtection="1">
      <alignment horizontal="center"/>
      <protection locked="0"/>
    </xf>
    <xf numFmtId="166" fontId="17" fillId="0" borderId="81" xfId="1" applyNumberFormat="1" applyFont="1" applyFill="1" applyBorder="1" applyAlignment="1" applyProtection="1">
      <alignment horizontal="right" vertical="center" wrapText="1" indent="1" shrinkToFit="1"/>
    </xf>
    <xf numFmtId="166" fontId="17" fillId="0" borderId="13" xfId="1" applyNumberFormat="1" applyFont="1" applyFill="1" applyBorder="1" applyAlignment="1" applyProtection="1">
      <alignment horizontal="right" vertical="center" wrapText="1" indent="1" shrinkToFit="1"/>
    </xf>
    <xf numFmtId="166" fontId="17" fillId="0" borderId="80" xfId="1" applyNumberFormat="1" applyFont="1" applyFill="1" applyBorder="1" applyAlignment="1" applyProtection="1">
      <alignment horizontal="right" vertical="center" wrapText="1" indent="1" shrinkToFit="1"/>
    </xf>
    <xf numFmtId="166" fontId="17" fillId="0" borderId="81" xfId="1" applyNumberFormat="1" applyFont="1" applyFill="1" applyBorder="1" applyAlignment="1" applyProtection="1">
      <alignment horizontal="right" vertical="center" wrapText="1" indent="1" shrinkToFit="1"/>
      <protection locked="0"/>
    </xf>
    <xf numFmtId="166" fontId="17" fillId="0" borderId="13" xfId="1" applyNumberFormat="1" applyFont="1" applyFill="1" applyBorder="1" applyAlignment="1" applyProtection="1">
      <alignment horizontal="right" vertical="center" wrapText="1" indent="1" shrinkToFit="1"/>
      <protection locked="0"/>
    </xf>
    <xf numFmtId="166" fontId="17" fillId="0" borderId="80" xfId="1" applyNumberFormat="1" applyFont="1" applyFill="1" applyBorder="1" applyAlignment="1" applyProtection="1">
      <alignment horizontal="right" vertical="center" wrapText="1" indent="1" shrinkToFit="1"/>
      <protection locked="0"/>
    </xf>
    <xf numFmtId="0" fontId="57" fillId="0" borderId="17" xfId="1" applyNumberFormat="1" applyFont="1" applyBorder="1" applyAlignment="1" applyProtection="1">
      <alignment horizontal="center" vertical="center"/>
      <protection locked="0"/>
    </xf>
    <xf numFmtId="0" fontId="25" fillId="0" borderId="18" xfId="1" applyNumberFormat="1" applyFont="1" applyBorder="1" applyAlignment="1" applyProtection="1">
      <alignment horizontal="center" vertical="center"/>
    </xf>
    <xf numFmtId="49" fontId="12" fillId="0" borderId="18" xfId="1" applyNumberFormat="1" applyFont="1" applyFill="1" applyBorder="1" applyAlignment="1" applyProtection="1">
      <alignment horizontal="left" vertical="top" wrapText="1"/>
    </xf>
    <xf numFmtId="49" fontId="12" fillId="0" borderId="0" xfId="1" applyNumberFormat="1" applyFont="1" applyFill="1" applyBorder="1" applyAlignment="1" applyProtection="1">
      <alignment horizontal="left" vertical="top" wrapText="1"/>
    </xf>
    <xf numFmtId="0" fontId="12" fillId="0" borderId="18" xfId="1" applyFont="1" applyFill="1" applyBorder="1" applyAlignment="1" applyProtection="1">
      <alignment horizontal="left" vertical="top" wrapText="1"/>
    </xf>
    <xf numFmtId="0" fontId="12" fillId="0" borderId="18" xfId="1" applyFont="1" applyFill="1" applyBorder="1" applyAlignment="1" applyProtection="1">
      <alignment horizontal="left" vertical="top"/>
    </xf>
    <xf numFmtId="0" fontId="12" fillId="0" borderId="0" xfId="1" applyFont="1" applyFill="1" applyBorder="1" applyAlignment="1" applyProtection="1">
      <alignment horizontal="left" vertical="top"/>
    </xf>
    <xf numFmtId="0" fontId="54" fillId="4" borderId="0" xfId="1" applyNumberFormat="1" applyFont="1" applyFill="1" applyBorder="1" applyAlignment="1" applyProtection="1">
      <alignment horizontal="right" wrapText="1" indent="1" shrinkToFit="1"/>
    </xf>
    <xf numFmtId="0" fontId="141" fillId="4" borderId="0" xfId="1" applyNumberFormat="1" applyFont="1" applyFill="1" applyBorder="1" applyAlignment="1" applyProtection="1">
      <alignment horizontal="left" vertical="center" wrapText="1" shrinkToFit="1"/>
    </xf>
    <xf numFmtId="0" fontId="17" fillId="0" borderId="5" xfId="1" quotePrefix="1" applyNumberFormat="1" applyFont="1" applyBorder="1" applyAlignment="1" applyProtection="1">
      <alignment horizontal="left" vertical="center" indent="1"/>
    </xf>
    <xf numFmtId="0" fontId="17" fillId="0" borderId="0" xfId="1" quotePrefix="1" applyNumberFormat="1" applyFont="1" applyBorder="1" applyAlignment="1" applyProtection="1">
      <alignment horizontal="left" vertical="center" indent="1"/>
    </xf>
    <xf numFmtId="0" fontId="17" fillId="0" borderId="11" xfId="1" quotePrefix="1" applyNumberFormat="1" applyFont="1" applyBorder="1" applyAlignment="1" applyProtection="1">
      <alignment horizontal="left" vertical="center" indent="1"/>
    </xf>
    <xf numFmtId="0" fontId="17" fillId="0" borderId="0" xfId="1" applyNumberFormat="1" applyFont="1" applyBorder="1" applyAlignment="1" applyProtection="1">
      <alignment horizontal="left" vertical="top" wrapText="1" shrinkToFit="1"/>
    </xf>
    <xf numFmtId="0" fontId="17" fillId="0" borderId="4" xfId="1" applyNumberFormat="1" applyFont="1" applyBorder="1" applyAlignment="1" applyProtection="1">
      <alignment horizontal="left" vertical="top" wrapText="1" shrinkToFit="1"/>
    </xf>
    <xf numFmtId="0" fontId="94" fillId="6" borderId="7" xfId="1" applyFont="1" applyFill="1" applyBorder="1" applyAlignment="1" applyProtection="1">
      <alignment horizontal="left" vertical="center"/>
    </xf>
    <xf numFmtId="0" fontId="94" fillId="6" borderId="8" xfId="1" applyFont="1" applyFill="1" applyBorder="1" applyAlignment="1" applyProtection="1">
      <alignment horizontal="left" vertical="center"/>
    </xf>
    <xf numFmtId="0" fontId="94" fillId="6" borderId="10" xfId="1" applyFont="1" applyFill="1" applyBorder="1" applyAlignment="1" applyProtection="1">
      <alignment horizontal="left" vertical="center"/>
    </xf>
    <xf numFmtId="0" fontId="94" fillId="6" borderId="0" xfId="1" applyFont="1" applyFill="1" applyBorder="1" applyAlignment="1" applyProtection="1">
      <alignment horizontal="left" vertical="center"/>
    </xf>
    <xf numFmtId="0" fontId="80" fillId="6" borderId="8" xfId="1" applyFont="1" applyFill="1" applyBorder="1" applyAlignment="1" applyProtection="1">
      <alignment horizontal="center" vertical="center" wrapText="1" shrinkToFit="1"/>
    </xf>
    <xf numFmtId="0" fontId="80" fillId="6" borderId="9" xfId="1" applyFont="1" applyFill="1" applyBorder="1" applyAlignment="1" applyProtection="1">
      <alignment horizontal="center" vertical="center" wrapText="1" shrinkToFit="1"/>
    </xf>
    <xf numFmtId="0" fontId="80" fillId="6" borderId="0" xfId="1" applyFont="1" applyFill="1" applyBorder="1" applyAlignment="1" applyProtection="1">
      <alignment horizontal="center" vertical="center" wrapText="1" shrinkToFit="1"/>
    </xf>
    <xf numFmtId="0" fontId="80" fillId="6" borderId="11" xfId="1" applyFont="1" applyFill="1" applyBorder="1" applyAlignment="1" applyProtection="1">
      <alignment horizontal="center" vertical="center" wrapText="1" shrinkToFit="1"/>
    </xf>
    <xf numFmtId="166" fontId="21" fillId="4" borderId="21" xfId="1" applyNumberFormat="1" applyFont="1" applyFill="1" applyBorder="1" applyAlignment="1" applyProtection="1">
      <alignment horizontal="right" vertical="center"/>
    </xf>
    <xf numFmtId="166" fontId="21" fillId="4" borderId="4" xfId="1" applyNumberFormat="1" applyFont="1" applyFill="1" applyBorder="1" applyAlignment="1" applyProtection="1">
      <alignment horizontal="right" vertical="center"/>
    </xf>
    <xf numFmtId="166" fontId="21" fillId="4" borderId="56" xfId="1" applyNumberFormat="1" applyFont="1" applyFill="1" applyBorder="1" applyAlignment="1" applyProtection="1">
      <alignment horizontal="right" vertical="center"/>
    </xf>
    <xf numFmtId="171" fontId="25" fillId="4" borderId="30" xfId="1" applyNumberFormat="1" applyFont="1" applyFill="1" applyBorder="1" applyAlignment="1" applyProtection="1">
      <alignment horizontal="left" vertical="center" wrapText="1" shrinkToFit="1"/>
      <protection locked="0"/>
    </xf>
    <xf numFmtId="171" fontId="25" fillId="4" borderId="24" xfId="1" applyNumberFormat="1" applyFont="1" applyFill="1" applyBorder="1" applyAlignment="1" applyProtection="1">
      <alignment horizontal="left" vertical="center" wrapText="1" shrinkToFit="1"/>
      <protection locked="0"/>
    </xf>
    <xf numFmtId="171" fontId="25" fillId="4" borderId="31" xfId="1" applyNumberFormat="1" applyFont="1" applyFill="1" applyBorder="1" applyAlignment="1" applyProtection="1">
      <alignment horizontal="left" vertical="center" wrapText="1" shrinkToFit="1"/>
      <protection locked="0"/>
    </xf>
    <xf numFmtId="171" fontId="25" fillId="4" borderId="25" xfId="1" applyNumberFormat="1" applyFont="1" applyFill="1" applyBorder="1" applyAlignment="1" applyProtection="1">
      <alignment horizontal="left" vertical="center" wrapText="1" shrinkToFit="1"/>
      <protection locked="0"/>
    </xf>
    <xf numFmtId="0" fontId="25" fillId="4" borderId="25" xfId="1" applyNumberFormat="1" applyFont="1" applyFill="1" applyBorder="1" applyAlignment="1" applyProtection="1">
      <alignment horizontal="left" vertical="center" wrapText="1" shrinkToFit="1"/>
      <protection locked="0"/>
    </xf>
    <xf numFmtId="0" fontId="48" fillId="0" borderId="0" xfId="1" applyNumberFormat="1" applyFont="1" applyFill="1" applyBorder="1" applyAlignment="1" applyProtection="1">
      <alignment horizontal="right" vertical="center" wrapText="1" indent="1" shrinkToFit="1"/>
    </xf>
    <xf numFmtId="164" fontId="19" fillId="0" borderId="17" xfId="1" applyNumberFormat="1" applyFont="1" applyFill="1" applyBorder="1" applyAlignment="1" applyProtection="1">
      <alignment horizontal="center" vertical="center"/>
      <protection locked="0"/>
    </xf>
    <xf numFmtId="0" fontId="81" fillId="19" borderId="8" xfId="1" applyFont="1" applyFill="1" applyBorder="1" applyAlignment="1" applyProtection="1">
      <alignment horizontal="left" vertical="center" indent="1"/>
    </xf>
    <xf numFmtId="0" fontId="54" fillId="0" borderId="0" xfId="1" applyFont="1" applyFill="1" applyBorder="1" applyAlignment="1" applyProtection="1">
      <alignment horizontal="left" vertical="center" wrapText="1" shrinkToFit="1"/>
    </xf>
    <xf numFmtId="0" fontId="95" fillId="0" borderId="24" xfId="1" applyFont="1" applyFill="1" applyBorder="1" applyAlignment="1" applyProtection="1">
      <alignment horizontal="left" vertical="center" wrapText="1" shrinkToFit="1"/>
    </xf>
    <xf numFmtId="0" fontId="23" fillId="0" borderId="0" xfId="1" applyNumberFormat="1" applyFont="1" applyFill="1" applyBorder="1" applyAlignment="1" applyProtection="1">
      <alignment horizontal="right" vertical="center" indent="1"/>
    </xf>
    <xf numFmtId="0" fontId="17" fillId="0" borderId="24" xfId="1" applyNumberFormat="1" applyFont="1" applyFill="1" applyBorder="1" applyAlignment="1" applyProtection="1">
      <alignment horizontal="center" vertical="center"/>
      <protection locked="0"/>
    </xf>
    <xf numFmtId="0" fontId="14" fillId="19" borderId="7" xfId="1" applyFont="1" applyFill="1" applyBorder="1" applyAlignment="1" applyProtection="1">
      <alignment horizontal="left" vertical="top" wrapText="1" indent="1" shrinkToFit="1"/>
    </xf>
    <xf numFmtId="0" fontId="14" fillId="19" borderId="8" xfId="1" applyFont="1" applyFill="1" applyBorder="1" applyAlignment="1" applyProtection="1">
      <alignment horizontal="left" vertical="top" wrapText="1" indent="1" shrinkToFit="1"/>
    </xf>
    <xf numFmtId="0" fontId="14" fillId="19" borderId="9" xfId="1" applyFont="1" applyFill="1" applyBorder="1" applyAlignment="1" applyProtection="1">
      <alignment horizontal="left" vertical="top" wrapText="1" indent="1" shrinkToFit="1"/>
    </xf>
    <xf numFmtId="0" fontId="76" fillId="0" borderId="0" xfId="0" applyFont="1" applyFill="1" applyAlignment="1">
      <alignment horizontal="left"/>
    </xf>
    <xf numFmtId="0" fontId="68" fillId="0" borderId="0" xfId="1" applyFont="1" applyFill="1" applyAlignment="1" applyProtection="1">
      <alignment horizontal="left"/>
    </xf>
    <xf numFmtId="0" fontId="25" fillId="0" borderId="8" xfId="1" applyFont="1" applyFill="1" applyBorder="1" applyAlignment="1" applyProtection="1">
      <alignment horizontal="right" vertical="top"/>
    </xf>
    <xf numFmtId="0" fontId="105" fillId="24" borderId="62" xfId="1" applyFont="1" applyFill="1" applyBorder="1" applyAlignment="1" applyProtection="1">
      <alignment horizontal="center" vertical="center" wrapText="1" shrinkToFit="1"/>
    </xf>
    <xf numFmtId="0" fontId="105" fillId="24" borderId="63" xfId="1" applyFont="1" applyFill="1" applyBorder="1" applyAlignment="1" applyProtection="1">
      <alignment horizontal="center" vertical="center" wrapText="1" shrinkToFit="1"/>
    </xf>
    <xf numFmtId="0" fontId="105" fillId="24" borderId="64" xfId="1" applyFont="1" applyFill="1" applyBorder="1" applyAlignment="1" applyProtection="1">
      <alignment horizontal="center" vertical="center" wrapText="1" shrinkToFit="1"/>
    </xf>
    <xf numFmtId="0" fontId="112" fillId="23" borderId="74" xfId="1" applyNumberFormat="1" applyFont="1" applyFill="1" applyBorder="1" applyAlignment="1" applyProtection="1">
      <alignment horizontal="left" vertical="center" indent="1"/>
    </xf>
    <xf numFmtId="0" fontId="112" fillId="23" borderId="71" xfId="1" applyNumberFormat="1" applyFont="1" applyFill="1" applyBorder="1" applyAlignment="1" applyProtection="1">
      <alignment horizontal="left" vertical="center" indent="1"/>
    </xf>
    <xf numFmtId="0" fontId="25" fillId="23" borderId="0" xfId="1" applyNumberFormat="1" applyFont="1" applyFill="1" applyBorder="1" applyAlignment="1" applyProtection="1">
      <alignment horizontal="left" vertical="center" indent="1"/>
    </xf>
    <xf numFmtId="0" fontId="25" fillId="23" borderId="72" xfId="1" applyNumberFormat="1" applyFont="1" applyFill="1" applyBorder="1" applyAlignment="1" applyProtection="1">
      <alignment horizontal="left" vertical="center" indent="1"/>
    </xf>
    <xf numFmtId="0" fontId="29" fillId="22" borderId="62" xfId="1" applyFont="1" applyFill="1" applyBorder="1" applyAlignment="1" applyProtection="1">
      <alignment horizontal="center" vertical="center" wrapText="1" shrinkToFit="1"/>
    </xf>
    <xf numFmtId="0" fontId="29" fillId="22" borderId="63" xfId="1" applyFont="1" applyFill="1" applyBorder="1" applyAlignment="1" applyProtection="1">
      <alignment horizontal="center" vertical="center" wrapText="1" shrinkToFit="1"/>
    </xf>
    <xf numFmtId="0" fontId="29" fillId="22" borderId="64" xfId="1" applyFont="1" applyFill="1" applyBorder="1" applyAlignment="1" applyProtection="1">
      <alignment horizontal="center" vertical="center" wrapText="1" shrinkToFit="1"/>
    </xf>
    <xf numFmtId="14" fontId="106" fillId="18" borderId="63" xfId="1" applyNumberFormat="1" applyFont="1" applyFill="1" applyBorder="1" applyAlignment="1" applyProtection="1">
      <alignment horizontal="center" vertical="center"/>
    </xf>
    <xf numFmtId="14" fontId="106" fillId="18" borderId="64" xfId="1" applyNumberFormat="1" applyFont="1" applyFill="1" applyBorder="1" applyAlignment="1" applyProtection="1">
      <alignment horizontal="center" vertical="center"/>
    </xf>
    <xf numFmtId="0" fontId="21" fillId="0" borderId="4" xfId="1" applyFont="1" applyFill="1" applyBorder="1" applyAlignment="1" applyProtection="1">
      <alignment horizontal="left" vertical="top" wrapText="1"/>
    </xf>
    <xf numFmtId="0" fontId="54" fillId="0" borderId="24" xfId="1" applyFont="1" applyFill="1" applyBorder="1" applyAlignment="1" applyProtection="1">
      <alignment horizontal="left" vertical="center" wrapText="1" shrinkToFit="1"/>
    </xf>
    <xf numFmtId="0" fontId="100" fillId="0" borderId="4" xfId="1" applyFont="1" applyFill="1" applyBorder="1" applyAlignment="1" applyProtection="1">
      <alignment horizontal="left" vertical="center" indent="1"/>
    </xf>
    <xf numFmtId="0" fontId="100" fillId="0" borderId="22" xfId="1" applyFont="1" applyFill="1" applyBorder="1" applyAlignment="1" applyProtection="1">
      <alignment horizontal="left" vertical="center" indent="1"/>
    </xf>
    <xf numFmtId="164" fontId="21" fillId="0" borderId="24" xfId="1" applyNumberFormat="1" applyFont="1" applyFill="1" applyBorder="1" applyAlignment="1" applyProtection="1">
      <alignment horizontal="center" vertical="center"/>
      <protection locked="0"/>
    </xf>
    <xf numFmtId="0" fontId="100" fillId="0" borderId="24" xfId="1" applyFont="1" applyFill="1" applyBorder="1" applyAlignment="1" applyProtection="1">
      <alignment horizontal="left" vertical="center" indent="1"/>
    </xf>
    <xf numFmtId="0" fontId="100" fillId="0" borderId="25" xfId="1" applyFont="1" applyFill="1" applyBorder="1" applyAlignment="1" applyProtection="1">
      <alignment horizontal="left" vertical="center" indent="1"/>
    </xf>
    <xf numFmtId="0" fontId="29" fillId="0" borderId="28" xfId="1" applyFont="1" applyFill="1" applyBorder="1" applyAlignment="1" applyProtection="1">
      <alignment horizontal="center" vertical="top" wrapText="1" shrinkToFit="1"/>
    </xf>
    <xf numFmtId="0" fontId="29" fillId="0" borderId="28" xfId="1" applyFont="1" applyFill="1" applyBorder="1" applyAlignment="1" applyProtection="1">
      <alignment horizontal="center" vertical="top"/>
    </xf>
    <xf numFmtId="166" fontId="17" fillId="0" borderId="68" xfId="1" applyNumberFormat="1" applyFont="1" applyFill="1" applyBorder="1" applyAlignment="1" applyProtection="1">
      <alignment horizontal="right" vertical="center" wrapText="1" indent="1" shrinkToFit="1"/>
    </xf>
    <xf numFmtId="0" fontId="81" fillId="3" borderId="77" xfId="1" applyNumberFormat="1" applyFont="1" applyFill="1" applyBorder="1" applyAlignment="1" applyProtection="1">
      <alignment horizontal="center" vertical="center"/>
    </xf>
    <xf numFmtId="0" fontId="81" fillId="3" borderId="78" xfId="1" applyNumberFormat="1" applyFont="1" applyFill="1" applyBorder="1" applyAlignment="1" applyProtection="1">
      <alignment horizontal="center" vertical="center"/>
    </xf>
    <xf numFmtId="0" fontId="81" fillId="3" borderId="79" xfId="1" applyNumberFormat="1" applyFont="1" applyFill="1" applyBorder="1" applyAlignment="1" applyProtection="1">
      <alignment horizontal="center" vertical="center"/>
    </xf>
    <xf numFmtId="0" fontId="55" fillId="0" borderId="2" xfId="1" applyNumberFormat="1" applyFont="1" applyBorder="1" applyAlignment="1" applyProtection="1">
      <alignment horizontal="right" vertical="center" wrapText="1" indent="1" shrinkToFit="1"/>
    </xf>
    <xf numFmtId="0" fontId="55" fillId="0" borderId="3" xfId="1" applyNumberFormat="1" applyFont="1" applyBorder="1" applyAlignment="1" applyProtection="1">
      <alignment horizontal="right" vertical="center" wrapText="1" indent="1" shrinkToFit="1"/>
    </xf>
    <xf numFmtId="0" fontId="55" fillId="0" borderId="0" xfId="1" applyNumberFormat="1" applyFont="1" applyBorder="1" applyAlignment="1" applyProtection="1">
      <alignment horizontal="right" vertical="center" wrapText="1" indent="1" shrinkToFit="1"/>
    </xf>
    <xf numFmtId="0" fontId="55" fillId="0" borderId="6" xfId="1" applyNumberFormat="1" applyFont="1" applyBorder="1" applyAlignment="1" applyProtection="1">
      <alignment horizontal="right" vertical="center" wrapText="1" indent="1" shrinkToFit="1"/>
    </xf>
    <xf numFmtId="0" fontId="25" fillId="3" borderId="10" xfId="1" applyNumberFormat="1" applyFont="1" applyFill="1" applyBorder="1" applyAlignment="1" applyProtection="1">
      <alignment horizontal="right" vertical="center" wrapText="1" indent="1" shrinkToFit="1"/>
    </xf>
    <xf numFmtId="0" fontId="25" fillId="3" borderId="0" xfId="1" applyNumberFormat="1" applyFont="1" applyFill="1" applyBorder="1" applyAlignment="1" applyProtection="1">
      <alignment horizontal="right" vertical="center" wrapText="1" indent="1" shrinkToFit="1"/>
    </xf>
    <xf numFmtId="0" fontId="25" fillId="3" borderId="55" xfId="1" applyNumberFormat="1" applyFont="1" applyFill="1" applyBorder="1" applyAlignment="1" applyProtection="1">
      <alignment horizontal="right" vertical="center" wrapText="1" indent="1" shrinkToFit="1"/>
    </xf>
    <xf numFmtId="0" fontId="25" fillId="3" borderId="52" xfId="1" applyNumberFormat="1" applyFont="1" applyFill="1" applyBorder="1" applyAlignment="1" applyProtection="1">
      <alignment horizontal="right" vertical="center" wrapText="1" indent="1" shrinkToFit="1"/>
    </xf>
    <xf numFmtId="0" fontId="25" fillId="3" borderId="11" xfId="1" applyNumberFormat="1" applyFont="1" applyFill="1" applyBorder="1" applyAlignment="1" applyProtection="1">
      <alignment horizontal="right" vertical="center" wrapText="1" indent="1" shrinkToFit="1"/>
    </xf>
    <xf numFmtId="166" fontId="17" fillId="0" borderId="68" xfId="1" applyNumberFormat="1" applyFont="1" applyFill="1" applyBorder="1" applyAlignment="1" applyProtection="1">
      <alignment horizontal="right" vertical="center" wrapText="1" indent="1" shrinkToFit="1"/>
      <protection locked="0"/>
    </xf>
    <xf numFmtId="0" fontId="102" fillId="0" borderId="8" xfId="1" applyFont="1" applyFill="1" applyBorder="1" applyAlignment="1" applyProtection="1">
      <alignment horizontal="left" vertical="center" wrapText="1" indent="1" shrinkToFit="1"/>
    </xf>
    <xf numFmtId="49" fontId="12" fillId="6" borderId="10" xfId="1" applyNumberFormat="1" applyFont="1" applyFill="1" applyBorder="1" applyAlignment="1" applyProtection="1">
      <alignment horizontal="right" vertical="center"/>
    </xf>
    <xf numFmtId="49" fontId="12" fillId="6" borderId="0" xfId="1" applyNumberFormat="1" applyFont="1" applyFill="1" applyBorder="1" applyAlignment="1" applyProtection="1">
      <alignment horizontal="right" vertical="center"/>
    </xf>
    <xf numFmtId="49" fontId="12" fillId="6" borderId="0" xfId="1" applyNumberFormat="1" applyFont="1" applyFill="1" applyBorder="1" applyAlignment="1" applyProtection="1">
      <alignment horizontal="left" vertical="center" indent="1"/>
    </xf>
    <xf numFmtId="49" fontId="12" fillId="6" borderId="11" xfId="1" applyNumberFormat="1" applyFont="1" applyFill="1" applyBorder="1" applyAlignment="1" applyProtection="1">
      <alignment horizontal="left" vertical="center" indent="1"/>
    </xf>
    <xf numFmtId="0" fontId="88" fillId="0" borderId="28" xfId="1" applyFont="1" applyFill="1" applyBorder="1" applyAlignment="1" applyProtection="1">
      <alignment horizontal="left" vertical="center" wrapText="1"/>
    </xf>
    <xf numFmtId="0" fontId="79" fillId="0" borderId="8" xfId="1" applyFont="1" applyFill="1" applyBorder="1" applyAlignment="1" applyProtection="1">
      <alignment horizontal="left" vertical="center" wrapText="1" indent="1" shrinkToFit="1"/>
    </xf>
    <xf numFmtId="0" fontId="95" fillId="0" borderId="30" xfId="1" applyNumberFormat="1" applyFont="1" applyBorder="1" applyAlignment="1" applyProtection="1">
      <alignment horizontal="right" vertical="center" indent="1"/>
    </xf>
    <xf numFmtId="0" fontId="95" fillId="0" borderId="24" xfId="1" applyNumberFormat="1" applyFont="1" applyBorder="1" applyAlignment="1" applyProtection="1">
      <alignment horizontal="right" vertical="center" indent="1"/>
    </xf>
    <xf numFmtId="0" fontId="95" fillId="0" borderId="31" xfId="1" applyNumberFormat="1" applyFont="1" applyBorder="1" applyAlignment="1" applyProtection="1">
      <alignment horizontal="right" vertical="center" indent="1"/>
    </xf>
    <xf numFmtId="0" fontId="95" fillId="0" borderId="38" xfId="1" applyNumberFormat="1" applyFont="1" applyBorder="1" applyAlignment="1" applyProtection="1">
      <alignment horizontal="right" vertical="center" indent="1"/>
    </xf>
    <xf numFmtId="0" fontId="95" fillId="0" borderId="28" xfId="1" applyNumberFormat="1" applyFont="1" applyBorder="1" applyAlignment="1" applyProtection="1">
      <alignment horizontal="right" vertical="center" indent="1"/>
    </xf>
    <xf numFmtId="0" fontId="95" fillId="0" borderId="37" xfId="1" applyNumberFormat="1" applyFont="1" applyBorder="1" applyAlignment="1" applyProtection="1">
      <alignment horizontal="right" vertical="center" indent="1"/>
    </xf>
    <xf numFmtId="0" fontId="95" fillId="0" borderId="30" xfId="1" applyFont="1" applyFill="1" applyBorder="1" applyAlignment="1" applyProtection="1">
      <alignment horizontal="right" vertical="center" indent="1"/>
    </xf>
    <xf numFmtId="0" fontId="95" fillId="0" borderId="24" xfId="1" applyFont="1" applyFill="1" applyBorder="1" applyAlignment="1" applyProtection="1">
      <alignment horizontal="right" vertical="center" indent="1"/>
    </xf>
    <xf numFmtId="0" fontId="95" fillId="0" borderId="31" xfId="1" applyFont="1" applyFill="1" applyBorder="1" applyAlignment="1" applyProtection="1">
      <alignment horizontal="right" vertical="center" indent="1"/>
    </xf>
    <xf numFmtId="49" fontId="23" fillId="0" borderId="17" xfId="1" applyNumberFormat="1" applyFont="1" applyFill="1" applyBorder="1" applyAlignment="1" applyProtection="1">
      <alignment horizontal="left" vertical="center"/>
      <protection locked="0"/>
    </xf>
    <xf numFmtId="49" fontId="23" fillId="0" borderId="20" xfId="1" applyNumberFormat="1" applyFont="1" applyFill="1" applyBorder="1" applyAlignment="1" applyProtection="1">
      <alignment horizontal="left" vertical="center"/>
      <protection locked="0"/>
    </xf>
    <xf numFmtId="49" fontId="23" fillId="0" borderId="24" xfId="1" applyNumberFormat="1" applyFont="1" applyFill="1" applyBorder="1" applyAlignment="1" applyProtection="1">
      <alignment horizontal="left" vertical="center"/>
      <protection locked="0"/>
    </xf>
    <xf numFmtId="49" fontId="23" fillId="0" borderId="25" xfId="1" applyNumberFormat="1" applyFont="1" applyFill="1" applyBorder="1" applyAlignment="1" applyProtection="1">
      <alignment horizontal="left" vertical="center"/>
      <protection locked="0"/>
    </xf>
    <xf numFmtId="0" fontId="23" fillId="0" borderId="4" xfId="1" applyNumberFormat="1" applyFont="1" applyFill="1" applyBorder="1" applyAlignment="1" applyProtection="1">
      <alignment horizontal="left" vertical="center"/>
      <protection locked="0"/>
    </xf>
    <xf numFmtId="0" fontId="23" fillId="0" borderId="22" xfId="1" applyNumberFormat="1" applyFont="1" applyFill="1" applyBorder="1" applyAlignment="1" applyProtection="1">
      <alignment horizontal="left" vertical="center"/>
      <protection locked="0"/>
    </xf>
    <xf numFmtId="0" fontId="69" fillId="4" borderId="38" xfId="1" applyNumberFormat="1" applyFont="1" applyFill="1" applyBorder="1" applyAlignment="1" applyProtection="1">
      <alignment horizontal="left" vertical="center" wrapText="1" shrinkToFit="1"/>
      <protection locked="0"/>
    </xf>
    <xf numFmtId="0" fontId="69" fillId="4" borderId="28" xfId="1" applyNumberFormat="1" applyFont="1" applyFill="1" applyBorder="1" applyAlignment="1" applyProtection="1">
      <alignment horizontal="left" vertical="center" wrapText="1" shrinkToFit="1"/>
      <protection locked="0"/>
    </xf>
    <xf numFmtId="0" fontId="69" fillId="4" borderId="29" xfId="1" applyNumberFormat="1" applyFont="1" applyFill="1" applyBorder="1" applyAlignment="1" applyProtection="1">
      <alignment horizontal="left" vertical="center" wrapText="1" shrinkToFit="1"/>
      <protection locked="0"/>
    </xf>
    <xf numFmtId="0" fontId="69" fillId="4" borderId="30" xfId="1" applyNumberFormat="1" applyFont="1" applyFill="1" applyBorder="1" applyAlignment="1" applyProtection="1">
      <alignment horizontal="left" vertical="center" wrapText="1" shrinkToFit="1"/>
      <protection locked="0"/>
    </xf>
    <xf numFmtId="0" fontId="69" fillId="4" borderId="24" xfId="1" applyNumberFormat="1" applyFont="1" applyFill="1" applyBorder="1" applyAlignment="1" applyProtection="1">
      <alignment horizontal="left" vertical="center" wrapText="1" shrinkToFit="1"/>
      <protection locked="0"/>
    </xf>
    <xf numFmtId="0" fontId="69" fillId="4" borderId="25" xfId="1" applyNumberFormat="1" applyFont="1" applyFill="1" applyBorder="1" applyAlignment="1" applyProtection="1">
      <alignment horizontal="left" vertical="center" wrapText="1" shrinkToFit="1"/>
      <protection locked="0"/>
    </xf>
    <xf numFmtId="0" fontId="54" fillId="0" borderId="28" xfId="1" applyFont="1" applyFill="1" applyBorder="1" applyAlignment="1" applyProtection="1">
      <alignment horizontal="left" vertical="center" wrapText="1" shrinkToFit="1"/>
    </xf>
    <xf numFmtId="0" fontId="86" fillId="6" borderId="8" xfId="1" applyFont="1" applyFill="1" applyBorder="1" applyAlignment="1" applyProtection="1">
      <alignment horizontal="left" vertical="center"/>
    </xf>
    <xf numFmtId="166" fontId="95" fillId="0" borderId="53" xfId="1" applyNumberFormat="1" applyFont="1" applyBorder="1" applyAlignment="1" applyProtection="1">
      <alignment horizontal="right" vertical="center" indent="2"/>
    </xf>
    <xf numFmtId="166" fontId="95" fillId="0" borderId="4" xfId="1" applyNumberFormat="1" applyFont="1" applyBorder="1" applyAlignment="1" applyProtection="1">
      <alignment horizontal="right" vertical="center" indent="2"/>
    </xf>
    <xf numFmtId="166" fontId="95" fillId="0" borderId="56" xfId="1" applyNumberFormat="1" applyFont="1" applyBorder="1" applyAlignment="1" applyProtection="1">
      <alignment horizontal="right" vertical="center" indent="2"/>
    </xf>
    <xf numFmtId="0" fontId="14" fillId="19" borderId="10" xfId="1" applyFont="1" applyFill="1" applyBorder="1" applyAlignment="1" applyProtection="1">
      <alignment horizontal="left" vertical="center" wrapText="1" indent="1" shrinkToFit="1"/>
    </xf>
    <xf numFmtId="0" fontId="14" fillId="19" borderId="0" xfId="1" applyFont="1" applyFill="1" applyBorder="1" applyAlignment="1" applyProtection="1">
      <alignment horizontal="left" vertical="center" wrapText="1" indent="1" shrinkToFit="1"/>
    </xf>
    <xf numFmtId="0" fontId="14" fillId="19" borderId="11" xfId="1" applyFont="1" applyFill="1" applyBorder="1" applyAlignment="1" applyProtection="1">
      <alignment horizontal="left" vertical="center" wrapText="1" indent="1" shrinkToFit="1"/>
    </xf>
    <xf numFmtId="0" fontId="29" fillId="0" borderId="19" xfId="1" applyFont="1" applyFill="1" applyBorder="1" applyAlignment="1" applyProtection="1">
      <alignment horizontal="left" vertical="center" wrapText="1" shrinkToFit="1"/>
      <protection locked="0"/>
    </xf>
    <xf numFmtId="0" fontId="29" fillId="0" borderId="17" xfId="1" applyFont="1" applyFill="1" applyBorder="1" applyAlignment="1" applyProtection="1">
      <alignment horizontal="left" vertical="center" wrapText="1" shrinkToFit="1"/>
      <protection locked="0"/>
    </xf>
    <xf numFmtId="0" fontId="12" fillId="0" borderId="23" xfId="1" applyNumberFormat="1" applyFont="1" applyFill="1" applyBorder="1" applyAlignment="1" applyProtection="1">
      <alignment horizontal="left" vertical="center" wrapText="1" shrinkToFit="1"/>
      <protection locked="0"/>
    </xf>
    <xf numFmtId="0" fontId="12" fillId="0" borderId="24" xfId="1" applyNumberFormat="1" applyFont="1" applyFill="1" applyBorder="1" applyAlignment="1" applyProtection="1">
      <alignment horizontal="left" vertical="center" wrapText="1" shrinkToFit="1"/>
      <protection locked="0"/>
    </xf>
    <xf numFmtId="0" fontId="12" fillId="0" borderId="27" xfId="1" applyNumberFormat="1" applyFont="1" applyFill="1" applyBorder="1" applyAlignment="1" applyProtection="1">
      <alignment horizontal="left" vertical="center" wrapText="1" shrinkToFit="1"/>
      <protection locked="0"/>
    </xf>
    <xf numFmtId="0" fontId="12" fillId="0" borderId="28" xfId="1" applyNumberFormat="1" applyFont="1" applyFill="1" applyBorder="1" applyAlignment="1" applyProtection="1">
      <alignment horizontal="left" vertical="center" wrapText="1" shrinkToFit="1"/>
      <protection locked="0"/>
    </xf>
    <xf numFmtId="49" fontId="12" fillId="3" borderId="10" xfId="1" applyNumberFormat="1" applyFont="1" applyFill="1" applyBorder="1" applyAlignment="1" applyProtection="1">
      <alignment horizontal="left" vertical="center"/>
    </xf>
    <xf numFmtId="49" fontId="12" fillId="3" borderId="0" xfId="1" applyNumberFormat="1" applyFont="1" applyFill="1" applyBorder="1" applyAlignment="1" applyProtection="1">
      <alignment horizontal="left" vertical="center"/>
    </xf>
    <xf numFmtId="0" fontId="12" fillId="0" borderId="17" xfId="1" applyNumberFormat="1" applyFont="1" applyFill="1" applyBorder="1" applyAlignment="1" applyProtection="1">
      <alignment horizontal="left" vertical="center" wrapText="1" shrinkToFit="1"/>
      <protection locked="0"/>
    </xf>
    <xf numFmtId="0" fontId="12" fillId="0" borderId="24" xfId="1" applyFont="1" applyFill="1" applyBorder="1" applyAlignment="1" applyProtection="1">
      <alignment horizontal="left" vertical="center" wrapText="1" shrinkToFit="1"/>
      <protection locked="0"/>
    </xf>
    <xf numFmtId="166" fontId="17" fillId="4" borderId="0" xfId="1" applyNumberFormat="1" applyFont="1" applyFill="1" applyBorder="1" applyAlignment="1" applyProtection="1">
      <alignment horizontal="left" vertical="center" wrapText="1" shrinkToFit="1"/>
    </xf>
    <xf numFmtId="166" fontId="17" fillId="4" borderId="11" xfId="1" applyNumberFormat="1" applyFont="1" applyFill="1" applyBorder="1" applyAlignment="1" applyProtection="1">
      <alignment horizontal="left" vertical="center" wrapText="1" shrinkToFit="1"/>
    </xf>
    <xf numFmtId="166" fontId="17" fillId="4" borderId="17" xfId="1" applyNumberFormat="1" applyFont="1" applyFill="1" applyBorder="1" applyAlignment="1" applyProtection="1">
      <alignment horizontal="left" vertical="center" wrapText="1" shrinkToFit="1"/>
    </xf>
    <xf numFmtId="166" fontId="17" fillId="4" borderId="20" xfId="1" applyNumberFormat="1" applyFont="1" applyFill="1" applyBorder="1" applyAlignment="1" applyProtection="1">
      <alignment horizontal="left" vertical="center" wrapText="1" shrinkToFit="1"/>
    </xf>
    <xf numFmtId="166" fontId="17" fillId="4" borderId="28" xfId="1" applyNumberFormat="1" applyFont="1" applyFill="1" applyBorder="1" applyAlignment="1" applyProtection="1">
      <alignment horizontal="left" vertical="center" wrapText="1" shrinkToFit="1"/>
      <protection locked="0"/>
    </xf>
    <xf numFmtId="166" fontId="17" fillId="4" borderId="29" xfId="1" applyNumberFormat="1" applyFont="1" applyFill="1" applyBorder="1" applyAlignment="1" applyProtection="1">
      <alignment horizontal="left" vertical="center" wrapText="1" shrinkToFit="1"/>
      <protection locked="0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11" xfId="1" applyFont="1" applyFill="1" applyBorder="1" applyAlignment="1" applyProtection="1">
      <alignment horizontal="left" vertical="center"/>
    </xf>
    <xf numFmtId="0" fontId="12" fillId="3" borderId="10" xfId="1" applyFont="1" applyFill="1" applyBorder="1" applyAlignment="1" applyProtection="1">
      <alignment horizontal="right" vertical="center" indent="1"/>
    </xf>
    <xf numFmtId="0" fontId="12" fillId="3" borderId="0" xfId="1" applyFont="1" applyFill="1" applyBorder="1" applyAlignment="1" applyProtection="1">
      <alignment horizontal="right" vertical="center" indent="1"/>
    </xf>
    <xf numFmtId="166" fontId="95" fillId="4" borderId="10" xfId="1" applyNumberFormat="1" applyFont="1" applyFill="1" applyBorder="1" applyAlignment="1" applyProtection="1">
      <alignment horizontal="right" vertical="center" indent="1"/>
    </xf>
    <xf numFmtId="166" fontId="95" fillId="4" borderId="0" xfId="1" applyNumberFormat="1" applyFont="1" applyFill="1" applyBorder="1" applyAlignment="1" applyProtection="1">
      <alignment horizontal="right" vertical="center" indent="1"/>
    </xf>
    <xf numFmtId="166" fontId="95" fillId="4" borderId="19" xfId="1" applyNumberFormat="1" applyFont="1" applyFill="1" applyBorder="1" applyAlignment="1" applyProtection="1">
      <alignment horizontal="right" vertical="center" indent="1"/>
    </xf>
    <xf numFmtId="166" fontId="95" fillId="4" borderId="17" xfId="1" applyNumberFormat="1" applyFont="1" applyFill="1" applyBorder="1" applyAlignment="1" applyProtection="1">
      <alignment horizontal="right" vertical="center" indent="1"/>
    </xf>
    <xf numFmtId="166" fontId="17" fillId="4" borderId="21" xfId="1" applyNumberFormat="1" applyFont="1" applyFill="1" applyBorder="1" applyAlignment="1" applyProtection="1">
      <alignment horizontal="right" vertical="center" indent="1"/>
    </xf>
    <xf numFmtId="166" fontId="17" fillId="4" borderId="4" xfId="1" applyNumberFormat="1" applyFont="1" applyFill="1" applyBorder="1" applyAlignment="1" applyProtection="1">
      <alignment horizontal="right" vertical="center" indent="1"/>
    </xf>
    <xf numFmtId="0" fontId="12" fillId="0" borderId="10" xfId="1" applyFont="1" applyFill="1" applyBorder="1" applyAlignment="1" applyProtection="1">
      <alignment horizontal="right" vertical="center"/>
    </xf>
    <xf numFmtId="0" fontId="12" fillId="0" borderId="0" xfId="1" applyFont="1" applyFill="1" applyBorder="1" applyAlignment="1" applyProtection="1">
      <alignment horizontal="right" vertical="center"/>
    </xf>
    <xf numFmtId="0" fontId="21" fillId="0" borderId="27" xfId="1" applyNumberFormat="1" applyFont="1" applyFill="1" applyBorder="1" applyAlignment="1" applyProtection="1">
      <alignment horizontal="right" vertical="center"/>
    </xf>
    <xf numFmtId="0" fontId="21" fillId="0" borderId="28" xfId="1" applyNumberFormat="1" applyFont="1" applyFill="1" applyBorder="1" applyAlignment="1" applyProtection="1">
      <alignment horizontal="right" vertical="center"/>
    </xf>
    <xf numFmtId="0" fontId="81" fillId="19" borderId="82" xfId="1" applyFont="1" applyFill="1" applyBorder="1" applyAlignment="1" applyProtection="1">
      <alignment horizontal="left" vertical="center" indent="1"/>
    </xf>
    <xf numFmtId="0" fontId="81" fillId="19" borderId="83" xfId="1" applyFont="1" applyFill="1" applyBorder="1" applyAlignment="1" applyProtection="1">
      <alignment horizontal="left" vertical="center" indent="1"/>
    </xf>
    <xf numFmtId="0" fontId="81" fillId="19" borderId="86" xfId="1" applyFont="1" applyFill="1" applyBorder="1" applyAlignment="1" applyProtection="1">
      <alignment horizontal="left" vertical="center" indent="1"/>
    </xf>
    <xf numFmtId="0" fontId="21" fillId="0" borderId="10" xfId="1" applyFont="1" applyFill="1" applyBorder="1" applyAlignment="1" applyProtection="1">
      <alignment horizontal="right"/>
    </xf>
    <xf numFmtId="0" fontId="21" fillId="0" borderId="0" xfId="1" applyFont="1" applyFill="1" applyBorder="1" applyAlignment="1" applyProtection="1">
      <alignment horizontal="right"/>
    </xf>
    <xf numFmtId="0" fontId="21" fillId="0" borderId="21" xfId="1" applyFont="1" applyFill="1" applyBorder="1" applyAlignment="1" applyProtection="1">
      <alignment horizontal="right" vertical="center" indent="1"/>
    </xf>
    <xf numFmtId="0" fontId="21" fillId="0" borderId="4" xfId="1" applyFont="1" applyFill="1" applyBorder="1" applyAlignment="1" applyProtection="1">
      <alignment horizontal="right" vertical="center" indent="1"/>
    </xf>
    <xf numFmtId="166" fontId="95" fillId="0" borderId="53" xfId="1" applyNumberFormat="1" applyFont="1" applyBorder="1" applyAlignment="1" applyProtection="1">
      <alignment horizontal="right" vertical="center" indent="1"/>
    </xf>
    <xf numFmtId="166" fontId="95" fillId="0" borderId="4" xfId="1" applyNumberFormat="1" applyFont="1" applyBorder="1" applyAlignment="1" applyProtection="1">
      <alignment horizontal="right" vertical="center" indent="1"/>
    </xf>
    <xf numFmtId="166" fontId="95" fillId="0" borderId="56" xfId="1" applyNumberFormat="1" applyFont="1" applyBorder="1" applyAlignment="1" applyProtection="1">
      <alignment horizontal="right" vertical="center" indent="1"/>
    </xf>
    <xf numFmtId="0" fontId="90" fillId="6" borderId="57" xfId="1" applyFont="1" applyFill="1" applyBorder="1" applyAlignment="1" applyProtection="1">
      <alignment horizontal="center" vertical="center"/>
    </xf>
    <xf numFmtId="0" fontId="90" fillId="6" borderId="8" xfId="1" applyFont="1" applyFill="1" applyBorder="1" applyAlignment="1" applyProtection="1">
      <alignment horizontal="center" vertical="center"/>
    </xf>
    <xf numFmtId="0" fontId="90" fillId="6" borderId="9" xfId="1" applyFont="1" applyFill="1" applyBorder="1" applyAlignment="1" applyProtection="1">
      <alignment horizontal="center" vertical="center"/>
    </xf>
    <xf numFmtId="0" fontId="95" fillId="0" borderId="52" xfId="1" applyFont="1" applyFill="1" applyBorder="1" applyAlignment="1" applyProtection="1">
      <alignment horizontal="center" vertical="center"/>
    </xf>
    <xf numFmtId="0" fontId="95" fillId="0" borderId="0" xfId="1" applyFont="1" applyFill="1" applyBorder="1" applyAlignment="1" applyProtection="1">
      <alignment horizontal="center" vertical="center"/>
    </xf>
    <xf numFmtId="0" fontId="95" fillId="0" borderId="11" xfId="1" applyFont="1" applyFill="1" applyBorder="1" applyAlignment="1" applyProtection="1">
      <alignment horizontal="center" vertical="center"/>
    </xf>
    <xf numFmtId="0" fontId="95" fillId="0" borderId="30" xfId="1" applyFont="1" applyFill="1" applyBorder="1" applyAlignment="1" applyProtection="1">
      <alignment horizontal="center" vertical="center"/>
    </xf>
    <xf numFmtId="0" fontId="95" fillId="0" borderId="24" xfId="1" applyFont="1" applyFill="1" applyBorder="1" applyAlignment="1" applyProtection="1">
      <alignment horizontal="center" vertical="center"/>
    </xf>
    <xf numFmtId="0" fontId="95" fillId="0" borderId="25" xfId="1" applyFont="1" applyFill="1" applyBorder="1" applyAlignment="1" applyProtection="1">
      <alignment horizontal="center" vertical="center"/>
    </xf>
    <xf numFmtId="0" fontId="95" fillId="0" borderId="30" xfId="1" applyNumberFormat="1" applyFont="1" applyBorder="1" applyAlignment="1" applyProtection="1">
      <alignment horizontal="center" vertical="center"/>
    </xf>
    <xf numFmtId="0" fontId="95" fillId="0" borderId="24" xfId="1" applyNumberFormat="1" applyFont="1" applyBorder="1" applyAlignment="1" applyProtection="1">
      <alignment horizontal="center" vertical="center"/>
    </xf>
    <xf numFmtId="0" fontId="95" fillId="0" borderId="25" xfId="1" applyNumberFormat="1" applyFont="1" applyBorder="1" applyAlignment="1" applyProtection="1">
      <alignment horizontal="center" vertical="center"/>
    </xf>
    <xf numFmtId="0" fontId="95" fillId="0" borderId="53" xfId="1" applyNumberFormat="1" applyFont="1" applyBorder="1" applyAlignment="1" applyProtection="1">
      <alignment horizontal="center" vertical="center"/>
    </xf>
    <xf numFmtId="0" fontId="95" fillId="0" borderId="4" xfId="1" applyNumberFormat="1" applyFont="1" applyBorder="1" applyAlignment="1" applyProtection="1">
      <alignment horizontal="center" vertical="center"/>
    </xf>
    <xf numFmtId="0" fontId="95" fillId="0" borderId="22" xfId="1" applyNumberFormat="1" applyFont="1" applyBorder="1" applyAlignment="1" applyProtection="1">
      <alignment horizontal="center" vertical="center"/>
    </xf>
    <xf numFmtId="0" fontId="101" fillId="0" borderId="21" xfId="1" applyNumberFormat="1" applyFont="1" applyBorder="1" applyAlignment="1" applyProtection="1">
      <alignment horizontal="right" vertical="center" indent="1"/>
    </xf>
    <xf numFmtId="0" fontId="101" fillId="0" borderId="4" xfId="1" applyNumberFormat="1" applyFont="1" applyBorder="1" applyAlignment="1" applyProtection="1">
      <alignment horizontal="right" vertical="center" indent="1"/>
    </xf>
    <xf numFmtId="0" fontId="101" fillId="0" borderId="56" xfId="1" applyNumberFormat="1" applyFont="1" applyBorder="1" applyAlignment="1" applyProtection="1">
      <alignment horizontal="right" vertical="center" indent="1"/>
    </xf>
    <xf numFmtId="0" fontId="92" fillId="6" borderId="57" xfId="1" applyFont="1" applyFill="1" applyBorder="1" applyAlignment="1" applyProtection="1">
      <alignment horizontal="right" vertical="center" indent="1"/>
    </xf>
    <xf numFmtId="0" fontId="92" fillId="6" borderId="8" xfId="1" applyFont="1" applyFill="1" applyBorder="1" applyAlignment="1" applyProtection="1">
      <alignment horizontal="right" vertical="center" indent="1"/>
    </xf>
    <xf numFmtId="0" fontId="92" fillId="6" borderId="58" xfId="1" applyFont="1" applyFill="1" applyBorder="1" applyAlignment="1" applyProtection="1">
      <alignment horizontal="right" vertical="center" indent="1"/>
    </xf>
    <xf numFmtId="166" fontId="95" fillId="0" borderId="52" xfId="1" applyNumberFormat="1" applyFont="1" applyFill="1" applyBorder="1" applyAlignment="1" applyProtection="1">
      <alignment horizontal="right" vertical="center" indent="2"/>
    </xf>
    <xf numFmtId="166" fontId="95" fillId="0" borderId="0" xfId="1" applyNumberFormat="1" applyFont="1" applyFill="1" applyBorder="1" applyAlignment="1" applyProtection="1">
      <alignment horizontal="right" vertical="center" indent="2"/>
    </xf>
    <xf numFmtId="166" fontId="95" fillId="0" borderId="55" xfId="1" applyNumberFormat="1" applyFont="1" applyFill="1" applyBorder="1" applyAlignment="1" applyProtection="1">
      <alignment horizontal="right" vertical="center" indent="2"/>
    </xf>
    <xf numFmtId="166" fontId="95" fillId="0" borderId="30" xfId="1" applyNumberFormat="1" applyFont="1" applyFill="1" applyBorder="1" applyAlignment="1" applyProtection="1">
      <alignment horizontal="right" vertical="center" indent="2"/>
    </xf>
    <xf numFmtId="166" fontId="95" fillId="0" borderId="24" xfId="1" applyNumberFormat="1" applyFont="1" applyFill="1" applyBorder="1" applyAlignment="1" applyProtection="1">
      <alignment horizontal="right" vertical="center" indent="2"/>
    </xf>
    <xf numFmtId="166" fontId="95" fillId="0" borderId="31" xfId="1" applyNumberFormat="1" applyFont="1" applyFill="1" applyBorder="1" applyAlignment="1" applyProtection="1">
      <alignment horizontal="right" vertical="center" indent="2"/>
    </xf>
    <xf numFmtId="166" fontId="95" fillId="0" borderId="30" xfId="1" applyNumberFormat="1" applyFont="1" applyBorder="1" applyAlignment="1" applyProtection="1">
      <alignment horizontal="right" vertical="center" indent="2"/>
    </xf>
    <xf numFmtId="166" fontId="95" fillId="0" borderId="24" xfId="1" applyNumberFormat="1" applyFont="1" applyBorder="1" applyAlignment="1" applyProtection="1">
      <alignment horizontal="right" vertical="center" indent="2"/>
    </xf>
    <xf numFmtId="166" fontId="95" fillId="0" borderId="31" xfId="1" applyNumberFormat="1" applyFont="1" applyBorder="1" applyAlignment="1" applyProtection="1">
      <alignment horizontal="right" vertical="center" indent="2"/>
    </xf>
    <xf numFmtId="0" fontId="101" fillId="0" borderId="23" xfId="1" applyNumberFormat="1" applyFont="1" applyBorder="1" applyAlignment="1" applyProtection="1">
      <alignment horizontal="right" vertical="center" indent="1"/>
    </xf>
    <xf numFmtId="0" fontId="101" fillId="0" borderId="24" xfId="1" applyNumberFormat="1" applyFont="1" applyBorder="1" applyAlignment="1" applyProtection="1">
      <alignment horizontal="right" vertical="center" indent="1"/>
    </xf>
    <xf numFmtId="0" fontId="101" fillId="0" borderId="31" xfId="1" applyNumberFormat="1" applyFont="1" applyBorder="1" applyAlignment="1" applyProtection="1">
      <alignment horizontal="right" vertical="center" indent="1"/>
    </xf>
    <xf numFmtId="0" fontId="97" fillId="0" borderId="23" xfId="1" applyNumberFormat="1" applyFont="1" applyBorder="1" applyAlignment="1" applyProtection="1">
      <alignment horizontal="right" vertical="center" indent="1"/>
    </xf>
    <xf numFmtId="0" fontId="97" fillId="0" borderId="24" xfId="1" applyNumberFormat="1" applyFont="1" applyBorder="1" applyAlignment="1" applyProtection="1">
      <alignment horizontal="right" vertical="center" indent="1"/>
    </xf>
    <xf numFmtId="0" fontId="97" fillId="0" borderId="31" xfId="1" applyNumberFormat="1" applyFont="1" applyBorder="1" applyAlignment="1" applyProtection="1">
      <alignment horizontal="right" vertical="center" indent="1"/>
    </xf>
    <xf numFmtId="0" fontId="97" fillId="0" borderId="23" xfId="1" applyFont="1" applyFill="1" applyBorder="1" applyAlignment="1" applyProtection="1">
      <alignment horizontal="right" vertical="center" indent="1"/>
    </xf>
    <xf numFmtId="0" fontId="97" fillId="0" borderId="24" xfId="1" applyFont="1" applyFill="1" applyBorder="1" applyAlignment="1" applyProtection="1">
      <alignment horizontal="right" vertical="center" indent="1"/>
    </xf>
    <xf numFmtId="0" fontId="97" fillId="0" borderId="31" xfId="1" applyFont="1" applyFill="1" applyBorder="1" applyAlignment="1" applyProtection="1">
      <alignment horizontal="right" vertical="center" indent="1"/>
    </xf>
    <xf numFmtId="0" fontId="97" fillId="0" borderId="59" xfId="1" applyFont="1" applyFill="1" applyBorder="1" applyAlignment="1" applyProtection="1">
      <alignment horizontal="right" vertical="center" indent="1"/>
    </xf>
    <xf numFmtId="0" fontId="97" fillId="0" borderId="18" xfId="1" applyFont="1" applyFill="1" applyBorder="1" applyAlignment="1" applyProtection="1">
      <alignment horizontal="right" vertical="center" indent="1"/>
    </xf>
    <xf numFmtId="0" fontId="97" fillId="0" borderId="60" xfId="1" applyFont="1" applyFill="1" applyBorder="1" applyAlignment="1" applyProtection="1">
      <alignment horizontal="right" vertical="center" indent="1"/>
    </xf>
    <xf numFmtId="0" fontId="92" fillId="6" borderId="39" xfId="1" applyFont="1" applyFill="1" applyBorder="1" applyAlignment="1" applyProtection="1">
      <alignment horizontal="center" vertical="center"/>
    </xf>
    <xf numFmtId="0" fontId="92" fillId="6" borderId="26" xfId="1" applyFont="1" applyFill="1" applyBorder="1" applyAlignment="1" applyProtection="1">
      <alignment horizontal="center" vertical="center"/>
    </xf>
    <xf numFmtId="0" fontId="92" fillId="6" borderId="35" xfId="1" applyFont="1" applyFill="1" applyBorder="1" applyAlignment="1" applyProtection="1">
      <alignment horizontal="center" vertical="center"/>
    </xf>
    <xf numFmtId="166" fontId="95" fillId="4" borderId="52" xfId="1" applyNumberFormat="1" applyFont="1" applyFill="1" applyBorder="1" applyAlignment="1" applyProtection="1">
      <alignment horizontal="right" vertical="center" indent="1"/>
    </xf>
    <xf numFmtId="166" fontId="95" fillId="4" borderId="55" xfId="1" applyNumberFormat="1" applyFont="1" applyFill="1" applyBorder="1" applyAlignment="1" applyProtection="1">
      <alignment horizontal="right" vertical="center" indent="1"/>
    </xf>
    <xf numFmtId="0" fontId="92" fillId="6" borderId="57" xfId="1" applyFont="1" applyFill="1" applyBorder="1" applyAlignment="1" applyProtection="1">
      <alignment horizontal="center" vertical="center"/>
    </xf>
    <xf numFmtId="0" fontId="92" fillId="6" borderId="8" xfId="1" applyFont="1" applyFill="1" applyBorder="1" applyAlignment="1" applyProtection="1">
      <alignment horizontal="center" vertical="center"/>
    </xf>
    <xf numFmtId="0" fontId="92" fillId="6" borderId="58" xfId="1" applyFont="1" applyFill="1" applyBorder="1" applyAlignment="1" applyProtection="1">
      <alignment horizontal="center" vertical="center"/>
    </xf>
    <xf numFmtId="166" fontId="95" fillId="0" borderId="30" xfId="1" applyNumberFormat="1" applyFont="1" applyFill="1" applyBorder="1" applyAlignment="1" applyProtection="1">
      <alignment horizontal="right" vertical="center" indent="1"/>
    </xf>
    <xf numFmtId="166" fontId="95" fillId="0" borderId="24" xfId="1" applyNumberFormat="1" applyFont="1" applyFill="1" applyBorder="1" applyAlignment="1" applyProtection="1">
      <alignment horizontal="right" vertical="center" indent="1"/>
    </xf>
    <xf numFmtId="166" fontId="95" fillId="0" borderId="31" xfId="1" applyNumberFormat="1" applyFont="1" applyFill="1" applyBorder="1" applyAlignment="1" applyProtection="1">
      <alignment horizontal="right" vertical="center" indent="1"/>
    </xf>
    <xf numFmtId="166" fontId="95" fillId="0" borderId="30" xfId="1" applyNumberFormat="1" applyFont="1" applyBorder="1" applyAlignment="1" applyProtection="1">
      <alignment horizontal="right" vertical="center" indent="1"/>
    </xf>
    <xf numFmtId="166" fontId="95" fillId="0" borderId="24" xfId="1" applyNumberFormat="1" applyFont="1" applyBorder="1" applyAlignment="1" applyProtection="1">
      <alignment horizontal="right" vertical="center" indent="1"/>
    </xf>
    <xf numFmtId="166" fontId="95" fillId="0" borderId="31" xfId="1" applyNumberFormat="1" applyFont="1" applyBorder="1" applyAlignment="1" applyProtection="1">
      <alignment horizontal="right" vertical="center" indent="1"/>
    </xf>
    <xf numFmtId="0" fontId="29" fillId="0" borderId="23" xfId="1" applyFont="1" applyFill="1" applyBorder="1" applyAlignment="1" applyProtection="1">
      <alignment horizontal="center" vertical="center"/>
      <protection locked="0"/>
    </xf>
    <xf numFmtId="0" fontId="29" fillId="0" borderId="24" xfId="1" applyFont="1" applyFill="1" applyBorder="1" applyAlignment="1" applyProtection="1">
      <alignment horizontal="center" vertical="center"/>
      <protection locked="0"/>
    </xf>
    <xf numFmtId="0" fontId="29" fillId="0" borderId="31" xfId="1" applyFont="1" applyFill="1" applyBorder="1" applyAlignment="1" applyProtection="1">
      <alignment horizontal="center" vertical="center"/>
      <protection locked="0"/>
    </xf>
    <xf numFmtId="0" fontId="12" fillId="0" borderId="30" xfId="1" applyNumberFormat="1" applyFont="1" applyFill="1" applyBorder="1" applyAlignment="1" applyProtection="1">
      <alignment horizontal="left" vertical="center"/>
      <protection locked="0"/>
    </xf>
    <xf numFmtId="0" fontId="12" fillId="0" borderId="24" xfId="1" applyNumberFormat="1" applyFont="1" applyFill="1" applyBorder="1" applyAlignment="1" applyProtection="1">
      <alignment horizontal="left" vertical="center"/>
      <protection locked="0"/>
    </xf>
    <xf numFmtId="0" fontId="12" fillId="0" borderId="31" xfId="1" applyNumberFormat="1" applyFont="1" applyFill="1" applyBorder="1" applyAlignment="1" applyProtection="1">
      <alignment horizontal="left" vertical="center"/>
      <protection locked="0"/>
    </xf>
    <xf numFmtId="0" fontId="25" fillId="0" borderId="30" xfId="1" applyNumberFormat="1" applyFont="1" applyFill="1" applyBorder="1" applyAlignment="1" applyProtection="1">
      <alignment horizontal="left" vertical="center"/>
      <protection locked="0"/>
    </xf>
    <xf numFmtId="0" fontId="25" fillId="0" borderId="24" xfId="1" applyNumberFormat="1" applyFont="1" applyFill="1" applyBorder="1" applyAlignment="1" applyProtection="1">
      <alignment horizontal="left" vertical="center"/>
      <protection locked="0"/>
    </xf>
    <xf numFmtId="0" fontId="25" fillId="0" borderId="31" xfId="1" applyNumberFormat="1" applyFont="1" applyFill="1" applyBorder="1" applyAlignment="1" applyProtection="1">
      <alignment horizontal="left" vertical="center"/>
      <protection locked="0"/>
    </xf>
    <xf numFmtId="166" fontId="25" fillId="0" borderId="30" xfId="1" applyNumberFormat="1" applyFont="1" applyFill="1" applyBorder="1" applyAlignment="1" applyProtection="1">
      <alignment horizontal="right" vertical="center" indent="1"/>
      <protection locked="0"/>
    </xf>
    <xf numFmtId="166" fontId="25" fillId="0" borderId="24" xfId="1" applyNumberFormat="1" applyFont="1" applyFill="1" applyBorder="1" applyAlignment="1" applyProtection="1">
      <alignment horizontal="right" vertical="center" indent="1"/>
      <protection locked="0"/>
    </xf>
    <xf numFmtId="166" fontId="25" fillId="0" borderId="31" xfId="1" applyNumberFormat="1" applyFont="1" applyFill="1" applyBorder="1" applyAlignment="1" applyProtection="1">
      <alignment horizontal="right" vertical="center" indent="1"/>
      <protection locked="0"/>
    </xf>
    <xf numFmtId="164" fontId="25" fillId="0" borderId="30" xfId="1" applyNumberFormat="1" applyFont="1" applyFill="1" applyBorder="1" applyAlignment="1" applyProtection="1">
      <alignment horizontal="center" vertical="center"/>
      <protection locked="0"/>
    </xf>
    <xf numFmtId="164" fontId="25" fillId="0" borderId="31" xfId="1" applyNumberFormat="1" applyFont="1" applyFill="1" applyBorder="1" applyAlignment="1" applyProtection="1">
      <alignment horizontal="center" vertical="center"/>
      <protection locked="0"/>
    </xf>
    <xf numFmtId="49" fontId="17" fillId="4" borderId="30" xfId="1" applyNumberFormat="1" applyFont="1" applyFill="1" applyBorder="1" applyAlignment="1" applyProtection="1">
      <alignment horizontal="center" vertical="center" wrapText="1" shrinkToFit="1"/>
      <protection locked="0"/>
    </xf>
    <xf numFmtId="49" fontId="17" fillId="4" borderId="24" xfId="1" applyNumberFormat="1" applyFont="1" applyFill="1" applyBorder="1" applyAlignment="1" applyProtection="1">
      <alignment horizontal="center" vertical="center" wrapText="1" shrinkToFit="1"/>
      <protection locked="0"/>
    </xf>
    <xf numFmtId="49" fontId="17" fillId="4" borderId="31" xfId="1" applyNumberFormat="1" applyFont="1" applyFill="1" applyBorder="1" applyAlignment="1" applyProtection="1">
      <alignment horizontal="center" vertical="center" wrapText="1" shrinkToFit="1"/>
      <protection locked="0"/>
    </xf>
    <xf numFmtId="166" fontId="25" fillId="4" borderId="30" xfId="1" applyNumberFormat="1" applyFont="1" applyFill="1" applyBorder="1" applyAlignment="1" applyProtection="1">
      <alignment horizontal="left" vertical="center" wrapText="1" shrinkToFit="1"/>
      <protection locked="0"/>
    </xf>
    <xf numFmtId="166" fontId="25" fillId="4" borderId="24" xfId="1" applyNumberFormat="1" applyFont="1" applyFill="1" applyBorder="1" applyAlignment="1" applyProtection="1">
      <alignment horizontal="left" vertical="center" wrapText="1" shrinkToFit="1"/>
      <protection locked="0"/>
    </xf>
    <xf numFmtId="166" fontId="25" fillId="4" borderId="25" xfId="1" applyNumberFormat="1" applyFont="1" applyFill="1" applyBorder="1" applyAlignment="1" applyProtection="1">
      <alignment horizontal="left" vertical="center" wrapText="1" shrinkToFit="1"/>
      <protection locked="0"/>
    </xf>
    <xf numFmtId="0" fontId="29" fillId="0" borderId="21" xfId="1" applyFont="1" applyFill="1" applyBorder="1" applyAlignment="1" applyProtection="1">
      <alignment horizontal="center" vertical="center"/>
      <protection locked="0"/>
    </xf>
    <xf numFmtId="0" fontId="29" fillId="0" borderId="4" xfId="1" applyFont="1" applyFill="1" applyBorder="1" applyAlignment="1" applyProtection="1">
      <alignment horizontal="center" vertical="center"/>
      <protection locked="0"/>
    </xf>
    <xf numFmtId="0" fontId="29" fillId="0" borderId="56" xfId="1" applyFont="1" applyFill="1" applyBorder="1" applyAlignment="1" applyProtection="1">
      <alignment horizontal="center" vertical="center"/>
      <protection locked="0"/>
    </xf>
    <xf numFmtId="0" fontId="12" fillId="0" borderId="53" xfId="1" applyNumberFormat="1" applyFont="1" applyFill="1" applyBorder="1" applyAlignment="1" applyProtection="1">
      <alignment horizontal="left" vertical="center"/>
      <protection locked="0"/>
    </xf>
    <xf numFmtId="0" fontId="12" fillId="0" borderId="4" xfId="1" applyNumberFormat="1" applyFont="1" applyFill="1" applyBorder="1" applyAlignment="1" applyProtection="1">
      <alignment horizontal="left" vertical="center"/>
      <protection locked="0"/>
    </xf>
    <xf numFmtId="0" fontId="12" fillId="0" borderId="56" xfId="1" applyNumberFormat="1" applyFont="1" applyFill="1" applyBorder="1" applyAlignment="1" applyProtection="1">
      <alignment horizontal="left" vertical="center"/>
      <protection locked="0"/>
    </xf>
    <xf numFmtId="0" fontId="25" fillId="0" borderId="53" xfId="1" applyNumberFormat="1" applyFont="1" applyFill="1" applyBorder="1" applyAlignment="1" applyProtection="1">
      <alignment horizontal="left" vertical="center"/>
      <protection locked="0"/>
    </xf>
    <xf numFmtId="0" fontId="25" fillId="0" borderId="4" xfId="1" applyNumberFormat="1" applyFont="1" applyFill="1" applyBorder="1" applyAlignment="1" applyProtection="1">
      <alignment horizontal="left" vertical="center"/>
      <protection locked="0"/>
    </xf>
    <xf numFmtId="0" fontId="25" fillId="0" borderId="56" xfId="1" applyNumberFormat="1" applyFont="1" applyFill="1" applyBorder="1" applyAlignment="1" applyProtection="1">
      <alignment horizontal="left" vertical="center"/>
      <protection locked="0"/>
    </xf>
    <xf numFmtId="166" fontId="25" fillId="0" borderId="53" xfId="1" applyNumberFormat="1" applyFont="1" applyFill="1" applyBorder="1" applyAlignment="1" applyProtection="1">
      <alignment horizontal="right" vertical="center" indent="1"/>
      <protection locked="0"/>
    </xf>
    <xf numFmtId="166" fontId="25" fillId="0" borderId="4" xfId="1" applyNumberFormat="1" applyFont="1" applyFill="1" applyBorder="1" applyAlignment="1" applyProtection="1">
      <alignment horizontal="right" vertical="center" indent="1"/>
      <protection locked="0"/>
    </xf>
    <xf numFmtId="166" fontId="25" fillId="0" borderId="56" xfId="1" applyNumberFormat="1" applyFont="1" applyFill="1" applyBorder="1" applyAlignment="1" applyProtection="1">
      <alignment horizontal="right" vertical="center" indent="1"/>
      <protection locked="0"/>
    </xf>
    <xf numFmtId="164" fontId="25" fillId="0" borderId="53" xfId="1" applyNumberFormat="1" applyFont="1" applyFill="1" applyBorder="1" applyAlignment="1" applyProtection="1">
      <alignment horizontal="center" vertical="center"/>
      <protection locked="0"/>
    </xf>
    <xf numFmtId="164" fontId="25" fillId="0" borderId="56" xfId="1" applyNumberFormat="1" applyFont="1" applyFill="1" applyBorder="1" applyAlignment="1" applyProtection="1">
      <alignment horizontal="center" vertical="center"/>
      <protection locked="0"/>
    </xf>
    <xf numFmtId="49" fontId="17" fillId="4" borderId="53" xfId="1" applyNumberFormat="1" applyFont="1" applyFill="1" applyBorder="1" applyAlignment="1" applyProtection="1">
      <alignment horizontal="center" vertical="center" wrapText="1" shrinkToFit="1"/>
      <protection locked="0"/>
    </xf>
    <xf numFmtId="49" fontId="17" fillId="4" borderId="4" xfId="1" applyNumberFormat="1" applyFont="1" applyFill="1" applyBorder="1" applyAlignment="1" applyProtection="1">
      <alignment horizontal="center" vertical="center" wrapText="1" shrinkToFit="1"/>
      <protection locked="0"/>
    </xf>
    <xf numFmtId="49" fontId="17" fillId="4" borderId="56" xfId="1" applyNumberFormat="1" applyFont="1" applyFill="1" applyBorder="1" applyAlignment="1" applyProtection="1">
      <alignment horizontal="center" vertical="center" wrapText="1" shrinkToFit="1"/>
      <protection locked="0"/>
    </xf>
    <xf numFmtId="166" fontId="25" fillId="4" borderId="53" xfId="1" applyNumberFormat="1" applyFont="1" applyFill="1" applyBorder="1" applyAlignment="1" applyProtection="1">
      <alignment horizontal="left" vertical="center" wrapText="1" shrinkToFit="1"/>
      <protection locked="0"/>
    </xf>
    <xf numFmtId="166" fontId="25" fillId="4" borderId="4" xfId="1" applyNumberFormat="1" applyFont="1" applyFill="1" applyBorder="1" applyAlignment="1" applyProtection="1">
      <alignment horizontal="left" vertical="center" wrapText="1" shrinkToFit="1"/>
      <protection locked="0"/>
    </xf>
    <xf numFmtId="166" fontId="25" fillId="4" borderId="22" xfId="1" applyNumberFormat="1" applyFont="1" applyFill="1" applyBorder="1" applyAlignment="1" applyProtection="1">
      <alignment horizontal="left" vertical="center" wrapText="1" shrinkToFit="1"/>
      <protection locked="0"/>
    </xf>
    <xf numFmtId="0" fontId="29" fillId="0" borderId="10" xfId="1" applyFont="1" applyFill="1" applyBorder="1" applyAlignment="1" applyProtection="1">
      <alignment horizontal="center" vertical="center"/>
      <protection locked="0"/>
    </xf>
    <xf numFmtId="0" fontId="29" fillId="0" borderId="0" xfId="1" applyFont="1" applyFill="1" applyBorder="1" applyAlignment="1" applyProtection="1">
      <alignment horizontal="center" vertical="center"/>
      <protection locked="0"/>
    </xf>
    <xf numFmtId="0" fontId="29" fillId="0" borderId="55" xfId="1" applyFont="1" applyFill="1" applyBorder="1" applyAlignment="1" applyProtection="1">
      <alignment horizontal="center" vertical="center"/>
      <protection locked="0"/>
    </xf>
    <xf numFmtId="0" fontId="12" fillId="0" borderId="52" xfId="1" applyNumberFormat="1" applyFont="1" applyFill="1" applyBorder="1" applyAlignment="1" applyProtection="1">
      <alignment horizontal="left" vertical="center"/>
      <protection locked="0"/>
    </xf>
    <xf numFmtId="0" fontId="12" fillId="0" borderId="0" xfId="1" applyNumberFormat="1" applyFont="1" applyFill="1" applyBorder="1" applyAlignment="1" applyProtection="1">
      <alignment horizontal="left" vertical="center"/>
      <protection locked="0"/>
    </xf>
    <xf numFmtId="0" fontId="12" fillId="0" borderId="55" xfId="1" applyNumberFormat="1" applyFont="1" applyFill="1" applyBorder="1" applyAlignment="1" applyProtection="1">
      <alignment horizontal="left" vertical="center"/>
      <protection locked="0"/>
    </xf>
    <xf numFmtId="0" fontId="25" fillId="0" borderId="52" xfId="1" applyNumberFormat="1" applyFont="1" applyFill="1" applyBorder="1" applyAlignment="1" applyProtection="1">
      <alignment horizontal="left" vertical="center"/>
      <protection locked="0"/>
    </xf>
    <xf numFmtId="0" fontId="25" fillId="0" borderId="0" xfId="1" applyNumberFormat="1" applyFont="1" applyFill="1" applyBorder="1" applyAlignment="1" applyProtection="1">
      <alignment horizontal="left" vertical="center"/>
      <protection locked="0"/>
    </xf>
    <xf numFmtId="0" fontId="25" fillId="0" borderId="55" xfId="1" applyNumberFormat="1" applyFont="1" applyFill="1" applyBorder="1" applyAlignment="1" applyProtection="1">
      <alignment horizontal="left" vertical="center"/>
      <protection locked="0"/>
    </xf>
    <xf numFmtId="166" fontId="25" fillId="0" borderId="52" xfId="1" applyNumberFormat="1" applyFont="1" applyFill="1" applyBorder="1" applyAlignment="1" applyProtection="1">
      <alignment horizontal="right" vertical="center" indent="1"/>
      <protection locked="0"/>
    </xf>
    <xf numFmtId="166" fontId="25" fillId="0" borderId="0" xfId="1" applyNumberFormat="1" applyFont="1" applyFill="1" applyBorder="1" applyAlignment="1" applyProtection="1">
      <alignment horizontal="right" vertical="center" indent="1"/>
      <protection locked="0"/>
    </xf>
    <xf numFmtId="166" fontId="25" fillId="0" borderId="55" xfId="1" applyNumberFormat="1" applyFont="1" applyFill="1" applyBorder="1" applyAlignment="1" applyProtection="1">
      <alignment horizontal="right" vertical="center" indent="1"/>
      <protection locked="0"/>
    </xf>
    <xf numFmtId="164" fontId="25" fillId="0" borderId="52" xfId="1" applyNumberFormat="1" applyFont="1" applyFill="1" applyBorder="1" applyAlignment="1" applyProtection="1">
      <alignment horizontal="center" vertical="center"/>
      <protection locked="0"/>
    </xf>
    <xf numFmtId="164" fontId="25" fillId="0" borderId="55" xfId="1" applyNumberFormat="1" applyFont="1" applyFill="1" applyBorder="1" applyAlignment="1" applyProtection="1">
      <alignment horizontal="center" vertical="center"/>
      <protection locked="0"/>
    </xf>
    <xf numFmtId="49" fontId="17" fillId="4" borderId="52" xfId="1" applyNumberFormat="1" applyFont="1" applyFill="1" applyBorder="1" applyAlignment="1" applyProtection="1">
      <alignment horizontal="center" vertical="center" wrapText="1" shrinkToFit="1"/>
      <protection locked="0"/>
    </xf>
    <xf numFmtId="49" fontId="17" fillId="4" borderId="0" xfId="1" applyNumberFormat="1" applyFont="1" applyFill="1" applyBorder="1" applyAlignment="1" applyProtection="1">
      <alignment horizontal="center" vertical="center" wrapText="1" shrinkToFit="1"/>
      <protection locked="0"/>
    </xf>
    <xf numFmtId="49" fontId="17" fillId="4" borderId="55" xfId="1" applyNumberFormat="1" applyFont="1" applyFill="1" applyBorder="1" applyAlignment="1" applyProtection="1">
      <alignment horizontal="center" vertical="center" wrapText="1" shrinkToFit="1"/>
      <protection locked="0"/>
    </xf>
    <xf numFmtId="166" fontId="25" fillId="4" borderId="52" xfId="1" applyNumberFormat="1" applyFont="1" applyFill="1" applyBorder="1" applyAlignment="1" applyProtection="1">
      <alignment horizontal="left" vertical="center" wrapText="1" shrinkToFit="1"/>
      <protection locked="0"/>
    </xf>
    <xf numFmtId="166" fontId="25" fillId="4" borderId="0" xfId="1" applyNumberFormat="1" applyFont="1" applyFill="1" applyBorder="1" applyAlignment="1" applyProtection="1">
      <alignment horizontal="left" vertical="center" wrapText="1" shrinkToFit="1"/>
      <protection locked="0"/>
    </xf>
    <xf numFmtId="166" fontId="25" fillId="4" borderId="11" xfId="1" applyNumberFormat="1" applyFont="1" applyFill="1" applyBorder="1" applyAlignment="1" applyProtection="1">
      <alignment horizontal="left" vertical="center" wrapText="1" shrinkToFit="1"/>
      <protection locked="0"/>
    </xf>
    <xf numFmtId="0" fontId="20" fillId="3" borderId="52" xfId="1" applyFont="1" applyFill="1" applyBorder="1" applyAlignment="1" applyProtection="1">
      <alignment horizontal="center" vertical="center"/>
    </xf>
    <xf numFmtId="0" fontId="20" fillId="3" borderId="0" xfId="1" applyFont="1" applyFill="1" applyBorder="1" applyAlignment="1" applyProtection="1">
      <alignment horizontal="center" vertical="center"/>
    </xf>
    <xf numFmtId="0" fontId="20" fillId="3" borderId="11" xfId="1" applyFont="1" applyFill="1" applyBorder="1" applyAlignment="1" applyProtection="1">
      <alignment horizontal="center" vertical="center"/>
    </xf>
    <xf numFmtId="0" fontId="22" fillId="3" borderId="52" xfId="1" applyFont="1" applyFill="1" applyBorder="1" applyAlignment="1" applyProtection="1">
      <alignment horizontal="center" vertical="center"/>
    </xf>
    <xf numFmtId="0" fontId="22" fillId="3" borderId="0" xfId="1" applyFont="1" applyFill="1" applyBorder="1" applyAlignment="1" applyProtection="1">
      <alignment horizontal="center" vertical="center"/>
    </xf>
    <xf numFmtId="0" fontId="22" fillId="3" borderId="55" xfId="1" applyFont="1" applyFill="1" applyBorder="1" applyAlignment="1" applyProtection="1">
      <alignment horizontal="center" vertical="center"/>
    </xf>
    <xf numFmtId="49" fontId="22" fillId="3" borderId="52" xfId="1" applyNumberFormat="1" applyFont="1" applyFill="1" applyBorder="1" applyAlignment="1" applyProtection="1">
      <alignment horizontal="center" vertical="center"/>
    </xf>
    <xf numFmtId="49" fontId="22" fillId="3" borderId="0" xfId="1" applyNumberFormat="1" applyFont="1" applyFill="1" applyBorder="1" applyAlignment="1" applyProtection="1">
      <alignment horizontal="center" vertical="center"/>
    </xf>
    <xf numFmtId="49" fontId="22" fillId="3" borderId="55" xfId="1" applyNumberFormat="1" applyFont="1" applyFill="1" applyBorder="1" applyAlignment="1" applyProtection="1">
      <alignment horizontal="center" vertical="center"/>
    </xf>
    <xf numFmtId="49" fontId="22" fillId="3" borderId="10" xfId="1" applyNumberFormat="1" applyFont="1" applyFill="1" applyBorder="1" applyAlignment="1" applyProtection="1">
      <alignment horizontal="center" vertical="center"/>
    </xf>
    <xf numFmtId="3" fontId="81" fillId="0" borderId="0" xfId="1" applyNumberFormat="1" applyFont="1" applyFill="1" applyBorder="1" applyAlignment="1" applyProtection="1">
      <alignment horizontal="left" vertical="center" indent="1"/>
    </xf>
    <xf numFmtId="3" fontId="81" fillId="0" borderId="11" xfId="1" applyNumberFormat="1" applyFont="1" applyFill="1" applyBorder="1" applyAlignment="1" applyProtection="1">
      <alignment horizontal="left" vertical="center" indent="1"/>
    </xf>
    <xf numFmtId="0" fontId="110" fillId="19" borderId="1" xfId="1" applyNumberFormat="1" applyFont="1" applyFill="1" applyBorder="1" applyAlignment="1" applyProtection="1">
      <alignment horizontal="center" vertical="center" wrapText="1" shrinkToFit="1"/>
    </xf>
    <xf numFmtId="0" fontId="110" fillId="19" borderId="2" xfId="1" applyNumberFormat="1" applyFont="1" applyFill="1" applyBorder="1" applyAlignment="1" applyProtection="1">
      <alignment horizontal="center" vertical="center" wrapText="1" shrinkToFit="1"/>
    </xf>
    <xf numFmtId="0" fontId="110" fillId="19" borderId="66" xfId="1" applyNumberFormat="1" applyFont="1" applyFill="1" applyBorder="1" applyAlignment="1" applyProtection="1">
      <alignment horizontal="center" vertical="center" wrapText="1" shrinkToFit="1"/>
    </xf>
    <xf numFmtId="0" fontId="110" fillId="19" borderId="5" xfId="1" applyNumberFormat="1" applyFont="1" applyFill="1" applyBorder="1" applyAlignment="1" applyProtection="1">
      <alignment horizontal="center" vertical="center" wrapText="1" shrinkToFit="1"/>
    </xf>
    <xf numFmtId="0" fontId="110" fillId="19" borderId="0" xfId="1" applyNumberFormat="1" applyFont="1" applyFill="1" applyBorder="1" applyAlignment="1" applyProtection="1">
      <alignment horizontal="center" vertical="center" wrapText="1" shrinkToFit="1"/>
    </xf>
    <xf numFmtId="0" fontId="110" fillId="19" borderId="11" xfId="1" applyNumberFormat="1" applyFont="1" applyFill="1" applyBorder="1" applyAlignment="1" applyProtection="1">
      <alignment horizontal="center" vertical="center" wrapText="1" shrinkToFit="1"/>
    </xf>
    <xf numFmtId="0" fontId="110" fillId="19" borderId="12" xfId="1" applyNumberFormat="1" applyFont="1" applyFill="1" applyBorder="1" applyAlignment="1" applyProtection="1">
      <alignment horizontal="center" vertical="center" wrapText="1" shrinkToFit="1"/>
    </xf>
    <xf numFmtId="0" fontId="110" fillId="19" borderId="13" xfId="1" applyNumberFormat="1" applyFont="1" applyFill="1" applyBorder="1" applyAlignment="1" applyProtection="1">
      <alignment horizontal="center" vertical="center" wrapText="1" shrinkToFit="1"/>
    </xf>
    <xf numFmtId="0" fontId="110" fillId="19" borderId="68" xfId="1" applyNumberFormat="1" applyFont="1" applyFill="1" applyBorder="1" applyAlignment="1" applyProtection="1">
      <alignment horizontal="center" vertical="center" wrapText="1" shrinkToFit="1"/>
    </xf>
    <xf numFmtId="0" fontId="56" fillId="19" borderId="1" xfId="1" applyNumberFormat="1" applyFont="1" applyFill="1" applyBorder="1" applyAlignment="1" applyProtection="1">
      <alignment horizontal="center" vertical="center" wrapText="1" shrinkToFit="1"/>
    </xf>
    <xf numFmtId="0" fontId="56" fillId="19" borderId="2" xfId="1" applyNumberFormat="1" applyFont="1" applyFill="1" applyBorder="1" applyAlignment="1" applyProtection="1">
      <alignment horizontal="center" vertical="center" wrapText="1" shrinkToFit="1"/>
    </xf>
    <xf numFmtId="0" fontId="56" fillId="19" borderId="66" xfId="1" applyNumberFormat="1" applyFont="1" applyFill="1" applyBorder="1" applyAlignment="1" applyProtection="1">
      <alignment horizontal="center" vertical="center" wrapText="1" shrinkToFit="1"/>
    </xf>
    <xf numFmtId="0" fontId="56" fillId="19" borderId="5" xfId="1" applyNumberFormat="1" applyFont="1" applyFill="1" applyBorder="1" applyAlignment="1" applyProtection="1">
      <alignment horizontal="center" vertical="center" wrapText="1" shrinkToFit="1"/>
    </xf>
    <xf numFmtId="0" fontId="56" fillId="19" borderId="0" xfId="1" applyNumberFormat="1" applyFont="1" applyFill="1" applyBorder="1" applyAlignment="1" applyProtection="1">
      <alignment horizontal="center" vertical="center" wrapText="1" shrinkToFit="1"/>
    </xf>
    <xf numFmtId="0" fontId="56" fillId="19" borderId="11" xfId="1" applyNumberFormat="1" applyFont="1" applyFill="1" applyBorder="1" applyAlignment="1" applyProtection="1">
      <alignment horizontal="center" vertical="center" wrapText="1" shrinkToFit="1"/>
    </xf>
    <xf numFmtId="0" fontId="56" fillId="19" borderId="12" xfId="1" applyNumberFormat="1" applyFont="1" applyFill="1" applyBorder="1" applyAlignment="1" applyProtection="1">
      <alignment horizontal="center" vertical="center" wrapText="1" shrinkToFit="1"/>
    </xf>
    <xf numFmtId="0" fontId="56" fillId="19" borderId="13" xfId="1" applyNumberFormat="1" applyFont="1" applyFill="1" applyBorder="1" applyAlignment="1" applyProtection="1">
      <alignment horizontal="center" vertical="center" wrapText="1" shrinkToFit="1"/>
    </xf>
    <xf numFmtId="0" fontId="56" fillId="19" borderId="68" xfId="1" applyNumberFormat="1" applyFont="1" applyFill="1" applyBorder="1" applyAlignment="1" applyProtection="1">
      <alignment horizontal="center" vertical="center" wrapText="1" shrinkToFit="1"/>
    </xf>
    <xf numFmtId="166" fontId="55" fillId="0" borderId="67" xfId="1" applyNumberFormat="1" applyFont="1" applyFill="1" applyBorder="1" applyAlignment="1" applyProtection="1">
      <alignment horizontal="right" vertical="center" wrapText="1" indent="1" shrinkToFit="1"/>
    </xf>
    <xf numFmtId="166" fontId="55" fillId="0" borderId="13" xfId="1" applyNumberFormat="1" applyFont="1" applyFill="1" applyBorder="1" applyAlignment="1" applyProtection="1">
      <alignment horizontal="right" vertical="center" wrapText="1" indent="1" shrinkToFit="1"/>
    </xf>
    <xf numFmtId="166" fontId="55" fillId="0" borderId="14" xfId="1" applyNumberFormat="1" applyFont="1" applyFill="1" applyBorder="1" applyAlignment="1" applyProtection="1">
      <alignment horizontal="right" vertical="center" wrapText="1" indent="1" shrinkToFit="1"/>
    </xf>
    <xf numFmtId="0" fontId="55" fillId="0" borderId="65" xfId="1" applyNumberFormat="1" applyFont="1" applyBorder="1" applyAlignment="1" applyProtection="1">
      <alignment horizontal="right" vertical="center" wrapText="1" indent="1" shrinkToFit="1"/>
    </xf>
    <xf numFmtId="0" fontId="55" fillId="0" borderId="10" xfId="1" applyNumberFormat="1" applyFont="1" applyBorder="1" applyAlignment="1" applyProtection="1">
      <alignment horizontal="right" vertical="center" wrapText="1" indent="1" shrinkToFit="1"/>
    </xf>
    <xf numFmtId="0" fontId="55" fillId="3" borderId="77" xfId="1" applyNumberFormat="1" applyFont="1" applyFill="1" applyBorder="1" applyAlignment="1" applyProtection="1">
      <alignment horizontal="center" vertical="center"/>
    </xf>
    <xf numFmtId="0" fontId="55" fillId="3" borderId="78" xfId="1" applyNumberFormat="1" applyFont="1" applyFill="1" applyBorder="1" applyAlignment="1" applyProtection="1">
      <alignment horizontal="center" vertical="center"/>
    </xf>
    <xf numFmtId="0" fontId="55" fillId="3" borderId="79" xfId="1" applyNumberFormat="1" applyFont="1" applyFill="1" applyBorder="1" applyAlignment="1" applyProtection="1">
      <alignment horizontal="center" vertical="center"/>
    </xf>
    <xf numFmtId="166" fontId="17" fillId="0" borderId="67" xfId="1" applyNumberFormat="1" applyFont="1" applyFill="1" applyBorder="1" applyAlignment="1" applyProtection="1">
      <alignment horizontal="right" vertical="center" wrapText="1" indent="1" shrinkToFit="1"/>
      <protection locked="0"/>
    </xf>
    <xf numFmtId="166" fontId="17" fillId="0" borderId="67" xfId="1" applyNumberFormat="1" applyFont="1" applyFill="1" applyBorder="1" applyAlignment="1" applyProtection="1">
      <alignment horizontal="right" vertical="center" wrapText="1" indent="1" shrinkToFit="1"/>
    </xf>
    <xf numFmtId="3" fontId="81" fillId="0" borderId="28" xfId="1" applyNumberFormat="1" applyFont="1" applyFill="1" applyBorder="1" applyAlignment="1" applyProtection="1">
      <alignment horizontal="left" vertical="center" indent="1"/>
    </xf>
    <xf numFmtId="0" fontId="81" fillId="0" borderId="28" xfId="1" applyFont="1" applyFill="1" applyBorder="1" applyAlignment="1" applyProtection="1">
      <alignment horizontal="left" vertical="center" indent="1"/>
    </xf>
    <xf numFmtId="0" fontId="81" fillId="0" borderId="29" xfId="1" applyFont="1" applyFill="1" applyBorder="1" applyAlignment="1" applyProtection="1">
      <alignment horizontal="left" vertical="center" indent="1"/>
    </xf>
    <xf numFmtId="0" fontId="95" fillId="0" borderId="50" xfId="1" applyFont="1" applyFill="1" applyBorder="1" applyAlignment="1" applyProtection="1">
      <alignment horizontal="right" vertical="center" indent="1"/>
    </xf>
    <xf numFmtId="0" fontId="95" fillId="0" borderId="17" xfId="1" applyFont="1" applyFill="1" applyBorder="1" applyAlignment="1" applyProtection="1">
      <alignment horizontal="right" vertical="center" indent="1"/>
    </xf>
    <xf numFmtId="0" fontId="95" fillId="0" borderId="51" xfId="1" applyFont="1" applyFill="1" applyBorder="1" applyAlignment="1" applyProtection="1">
      <alignment horizontal="right" vertical="center" indent="1"/>
    </xf>
    <xf numFmtId="0" fontId="95" fillId="0" borderId="50" xfId="1" applyNumberFormat="1" applyFont="1" applyBorder="1" applyAlignment="1" applyProtection="1">
      <alignment horizontal="right" vertical="center" indent="2"/>
    </xf>
    <xf numFmtId="0" fontId="95" fillId="0" borderId="17" xfId="1" applyNumberFormat="1" applyFont="1" applyBorder="1" applyAlignment="1" applyProtection="1">
      <alignment horizontal="right" vertical="center" indent="2"/>
    </xf>
    <xf numFmtId="0" fontId="95" fillId="0" borderId="51" xfId="1" applyNumberFormat="1" applyFont="1" applyBorder="1" applyAlignment="1" applyProtection="1">
      <alignment horizontal="right" vertical="center" indent="2"/>
    </xf>
    <xf numFmtId="0" fontId="95" fillId="0" borderId="30" xfId="1" applyNumberFormat="1" applyFont="1" applyBorder="1" applyAlignment="1" applyProtection="1">
      <alignment horizontal="right" vertical="center" indent="2"/>
    </xf>
    <xf numFmtId="0" fontId="95" fillId="0" borderId="24" xfId="1" applyNumberFormat="1" applyFont="1" applyBorder="1" applyAlignment="1" applyProtection="1">
      <alignment horizontal="right" vertical="center" indent="2"/>
    </xf>
    <xf numFmtId="0" fontId="95" fillId="0" borderId="31" xfId="1" applyNumberFormat="1" applyFont="1" applyBorder="1" applyAlignment="1" applyProtection="1">
      <alignment horizontal="right" vertical="center" indent="2"/>
    </xf>
    <xf numFmtId="0" fontId="56" fillId="0" borderId="0" xfId="1" applyNumberFormat="1" applyFont="1" applyBorder="1" applyAlignment="1" applyProtection="1">
      <alignment horizontal="left" vertical="center" wrapText="1" shrinkToFit="1"/>
    </xf>
    <xf numFmtId="0" fontId="88" fillId="0" borderId="17" xfId="1" applyFont="1" applyFill="1" applyBorder="1" applyAlignment="1" applyProtection="1">
      <alignment horizontal="left" vertical="center" wrapText="1"/>
    </xf>
    <xf numFmtId="0" fontId="88" fillId="0" borderId="24" xfId="1" applyFont="1" applyFill="1" applyBorder="1" applyAlignment="1" applyProtection="1">
      <alignment horizontal="left" vertical="center" wrapText="1"/>
    </xf>
    <xf numFmtId="0" fontId="21" fillId="0" borderId="23" xfId="1" applyNumberFormat="1" applyFont="1" applyFill="1" applyBorder="1" applyAlignment="1" applyProtection="1">
      <alignment horizontal="right" vertical="center" indent="1"/>
    </xf>
    <xf numFmtId="0" fontId="21" fillId="0" borderId="24" xfId="1" applyNumberFormat="1" applyFont="1" applyFill="1" applyBorder="1" applyAlignment="1" applyProtection="1">
      <alignment horizontal="right" vertical="center" indent="1"/>
    </xf>
    <xf numFmtId="0" fontId="19" fillId="0" borderId="19" xfId="1" applyFont="1" applyFill="1" applyBorder="1" applyAlignment="1" applyProtection="1">
      <alignment horizontal="right" vertical="center" indent="1"/>
    </xf>
    <xf numFmtId="0" fontId="19" fillId="0" borderId="17" xfId="1" applyFont="1" applyFill="1" applyBorder="1" applyAlignment="1" applyProtection="1">
      <alignment horizontal="right" vertical="center" indent="1"/>
    </xf>
    <xf numFmtId="0" fontId="23" fillId="3" borderId="52" xfId="1" applyFont="1" applyFill="1" applyBorder="1" applyAlignment="1" applyProtection="1">
      <alignment horizontal="center" vertical="center" wrapText="1" shrinkToFit="1"/>
    </xf>
    <xf numFmtId="0" fontId="23" fillId="3" borderId="0" xfId="1" applyFont="1" applyFill="1" applyBorder="1" applyAlignment="1" applyProtection="1">
      <alignment horizontal="center" vertical="center" wrapText="1" shrinkToFit="1"/>
    </xf>
    <xf numFmtId="0" fontId="23" fillId="3" borderId="55" xfId="1" applyFont="1" applyFill="1" applyBorder="1" applyAlignment="1" applyProtection="1">
      <alignment horizontal="center" vertical="center" wrapText="1" shrinkToFit="1"/>
    </xf>
    <xf numFmtId="0" fontId="23" fillId="3" borderId="11" xfId="1" applyFont="1" applyFill="1" applyBorder="1" applyAlignment="1" applyProtection="1">
      <alignment horizontal="center" vertical="center" wrapText="1" shrinkToFit="1"/>
    </xf>
    <xf numFmtId="0" fontId="14" fillId="3" borderId="10" xfId="1" applyFont="1" applyFill="1" applyBorder="1" applyAlignment="1" applyProtection="1">
      <alignment horizontal="center" vertical="top" wrapText="1" shrinkToFit="1"/>
    </xf>
    <xf numFmtId="0" fontId="14" fillId="3" borderId="0" xfId="1" applyFont="1" applyFill="1" applyBorder="1" applyAlignment="1" applyProtection="1">
      <alignment horizontal="center" vertical="top" wrapText="1" shrinkToFit="1"/>
    </xf>
    <xf numFmtId="0" fontId="74" fillId="4" borderId="25" xfId="1" applyNumberFormat="1" applyFont="1" applyFill="1" applyBorder="1" applyAlignment="1" applyProtection="1">
      <alignment horizontal="left" vertical="center" wrapText="1" shrinkToFit="1"/>
      <protection locked="0"/>
    </xf>
    <xf numFmtId="0" fontId="122" fillId="0" borderId="8" xfId="1" applyFont="1" applyFill="1" applyBorder="1" applyAlignment="1" applyProtection="1">
      <alignment horizontal="left" vertical="center" wrapText="1" shrinkToFit="1"/>
    </xf>
    <xf numFmtId="49" fontId="12" fillId="3" borderId="11" xfId="1" applyNumberFormat="1" applyFont="1" applyFill="1" applyBorder="1" applyAlignment="1" applyProtection="1">
      <alignment horizontal="left" vertical="center"/>
    </xf>
    <xf numFmtId="0" fontId="29" fillId="0" borderId="0" xfId="1" applyFont="1" applyFill="1" applyBorder="1" applyAlignment="1" applyProtection="1">
      <alignment horizontal="left" vertical="center" wrapText="1" shrinkToFit="1"/>
      <protection locked="0"/>
    </xf>
    <xf numFmtId="0" fontId="29" fillId="0" borderId="11" xfId="1" applyFont="1" applyFill="1" applyBorder="1" applyAlignment="1" applyProtection="1">
      <alignment horizontal="left" vertical="center" wrapText="1" shrinkToFit="1"/>
      <protection locked="0"/>
    </xf>
    <xf numFmtId="0" fontId="23" fillId="0" borderId="0" xfId="1" applyFont="1" applyFill="1" applyBorder="1" applyAlignment="1" applyProtection="1">
      <alignment horizontal="right" vertical="center" indent="1"/>
    </xf>
    <xf numFmtId="166" fontId="97" fillId="4" borderId="23" xfId="1" applyNumberFormat="1" applyFont="1" applyFill="1" applyBorder="1" applyAlignment="1" applyProtection="1">
      <alignment horizontal="left" vertical="center" indent="1"/>
    </xf>
    <xf numFmtId="166" fontId="97" fillId="4" borderId="24" xfId="1" applyNumberFormat="1" applyFont="1" applyFill="1" applyBorder="1" applyAlignment="1" applyProtection="1">
      <alignment horizontal="left" vertical="center" indent="1"/>
    </xf>
    <xf numFmtId="166" fontId="48" fillId="4" borderId="23" xfId="1" applyNumberFormat="1" applyFont="1" applyFill="1" applyBorder="1" applyAlignment="1" applyProtection="1">
      <alignment horizontal="left" vertical="center" indent="1"/>
    </xf>
    <xf numFmtId="166" fontId="48" fillId="4" borderId="24" xfId="1" applyNumberFormat="1" applyFont="1" applyFill="1" applyBorder="1" applyAlignment="1" applyProtection="1">
      <alignment horizontal="left" vertical="center" indent="1"/>
    </xf>
    <xf numFmtId="0" fontId="48" fillId="4" borderId="21" xfId="1" applyFont="1" applyFill="1" applyBorder="1" applyAlignment="1" applyProtection="1">
      <alignment horizontal="left" vertical="center" indent="1"/>
    </xf>
    <xf numFmtId="0" fontId="48" fillId="4" borderId="4" xfId="1" applyFont="1" applyFill="1" applyBorder="1" applyAlignment="1" applyProtection="1">
      <alignment horizontal="left" vertical="center" indent="1"/>
    </xf>
    <xf numFmtId="0" fontId="97" fillId="0" borderId="21" xfId="1" applyNumberFormat="1" applyFont="1" applyFill="1" applyBorder="1" applyAlignment="1" applyProtection="1">
      <alignment horizontal="right" vertical="center" indent="1"/>
    </xf>
    <xf numFmtId="0" fontId="97" fillId="0" borderId="4" xfId="1" applyNumberFormat="1" applyFont="1" applyFill="1" applyBorder="1" applyAlignment="1" applyProtection="1">
      <alignment horizontal="right" vertical="center" indent="1"/>
    </xf>
    <xf numFmtId="0" fontId="97" fillId="0" borderId="23" xfId="1" applyNumberFormat="1" applyFont="1" applyFill="1" applyBorder="1" applyAlignment="1" applyProtection="1">
      <alignment horizontal="right" vertical="center" indent="1"/>
    </xf>
    <xf numFmtId="0" fontId="97" fillId="0" borderId="24" xfId="1" applyNumberFormat="1" applyFont="1" applyFill="1" applyBorder="1" applyAlignment="1" applyProtection="1">
      <alignment horizontal="right" vertical="center" indent="1"/>
    </xf>
    <xf numFmtId="166" fontId="48" fillId="4" borderId="23" xfId="1" applyNumberFormat="1" applyFont="1" applyFill="1" applyBorder="1" applyAlignment="1" applyProtection="1">
      <alignment horizontal="right" vertical="center" indent="1"/>
    </xf>
    <xf numFmtId="166" fontId="48" fillId="4" borderId="24" xfId="1" applyNumberFormat="1" applyFont="1" applyFill="1" applyBorder="1" applyAlignment="1" applyProtection="1">
      <alignment horizontal="right" vertical="center" indent="1"/>
    </xf>
    <xf numFmtId="166" fontId="48" fillId="0" borderId="21" xfId="1" applyNumberFormat="1" applyFont="1" applyFill="1" applyBorder="1" applyAlignment="1" applyProtection="1">
      <alignment horizontal="right" vertical="center" indent="1"/>
    </xf>
    <xf numFmtId="166" fontId="48" fillId="0" borderId="4" xfId="1" applyNumberFormat="1" applyFont="1" applyFill="1" applyBorder="1" applyAlignment="1" applyProtection="1">
      <alignment horizontal="right" vertical="center" indent="1"/>
    </xf>
    <xf numFmtId="0" fontId="93" fillId="6" borderId="7" xfId="1" applyFont="1" applyFill="1" applyBorder="1" applyAlignment="1" applyProtection="1">
      <alignment horizontal="left" vertical="center" indent="1"/>
    </xf>
    <xf numFmtId="0" fontId="93" fillId="6" borderId="8" xfId="1" applyFont="1" applyFill="1" applyBorder="1" applyAlignment="1" applyProtection="1">
      <alignment horizontal="left" vertical="center" indent="1"/>
    </xf>
    <xf numFmtId="0" fontId="93" fillId="6" borderId="9" xfId="1" applyFont="1" applyFill="1" applyBorder="1" applyAlignment="1" applyProtection="1">
      <alignment horizontal="left" vertical="center" indent="1"/>
    </xf>
    <xf numFmtId="0" fontId="93" fillId="6" borderId="10" xfId="1" applyFont="1" applyFill="1" applyBorder="1" applyAlignment="1" applyProtection="1">
      <alignment horizontal="left" vertical="center" indent="1"/>
    </xf>
    <xf numFmtId="0" fontId="93" fillId="6" borderId="0" xfId="1" applyFont="1" applyFill="1" applyBorder="1" applyAlignment="1" applyProtection="1">
      <alignment horizontal="left" vertical="center" indent="1"/>
    </xf>
    <xf numFmtId="0" fontId="93" fillId="6" borderId="11" xfId="1" applyFont="1" applyFill="1" applyBorder="1" applyAlignment="1" applyProtection="1">
      <alignment horizontal="left" vertical="center" indent="1"/>
    </xf>
    <xf numFmtId="49" fontId="96" fillId="21" borderId="0" xfId="1" applyNumberFormat="1" applyFont="1" applyFill="1" applyBorder="1" applyAlignment="1" applyProtection="1">
      <alignment horizontal="left" vertical="center" indent="1"/>
    </xf>
    <xf numFmtId="49" fontId="96" fillId="21" borderId="11" xfId="1" applyNumberFormat="1" applyFont="1" applyFill="1" applyBorder="1" applyAlignment="1" applyProtection="1">
      <alignment horizontal="left" vertical="center" indent="1"/>
    </xf>
    <xf numFmtId="0" fontId="100" fillId="0" borderId="0" xfId="1" applyNumberFormat="1" applyFont="1" applyFill="1" applyBorder="1" applyAlignment="1" applyProtection="1">
      <alignment horizontal="left" vertical="center" indent="1"/>
    </xf>
    <xf numFmtId="0" fontId="100" fillId="0" borderId="11" xfId="1" applyNumberFormat="1" applyFont="1" applyFill="1" applyBorder="1" applyAlignment="1" applyProtection="1">
      <alignment horizontal="left" vertical="center" indent="1"/>
    </xf>
    <xf numFmtId="0" fontId="29" fillId="0" borderId="4" xfId="1" applyFont="1" applyFill="1" applyBorder="1" applyAlignment="1" applyProtection="1">
      <alignment horizontal="left" vertical="center" wrapText="1" shrinkToFit="1"/>
      <protection locked="0"/>
    </xf>
    <xf numFmtId="0" fontId="29" fillId="0" borderId="22" xfId="1" applyFont="1" applyFill="1" applyBorder="1" applyAlignment="1" applyProtection="1">
      <alignment horizontal="left" vertical="center" wrapText="1" shrinkToFit="1"/>
      <protection locked="0"/>
    </xf>
    <xf numFmtId="0" fontId="55" fillId="0" borderId="0" xfId="1" applyNumberFormat="1" applyFont="1" applyFill="1" applyBorder="1" applyAlignment="1" applyProtection="1">
      <alignment horizontal="right" vertical="center" indent="1"/>
      <protection locked="0"/>
    </xf>
    <xf numFmtId="0" fontId="48" fillId="0" borderId="24" xfId="1" applyNumberFormat="1" applyFont="1" applyFill="1" applyBorder="1" applyAlignment="1" applyProtection="1">
      <alignment horizontal="right" vertical="center" indent="1"/>
      <protection locked="0"/>
    </xf>
    <xf numFmtId="166" fontId="17" fillId="4" borderId="17" xfId="1" applyNumberFormat="1" applyFont="1" applyFill="1" applyBorder="1" applyAlignment="1" applyProtection="1">
      <alignment horizontal="left" vertical="center" indent="1"/>
      <protection locked="0"/>
    </xf>
    <xf numFmtId="166" fontId="17" fillId="4" borderId="20" xfId="1" applyNumberFormat="1" applyFont="1" applyFill="1" applyBorder="1" applyAlignment="1" applyProtection="1">
      <alignment horizontal="left" vertical="center" indent="1"/>
      <protection locked="0"/>
    </xf>
    <xf numFmtId="166" fontId="17" fillId="4" borderId="24" xfId="1" applyNumberFormat="1" applyFont="1" applyFill="1" applyBorder="1" applyAlignment="1" applyProtection="1">
      <alignment horizontal="left" vertical="center" wrapText="1" indent="1" shrinkToFit="1"/>
    </xf>
    <xf numFmtId="166" fontId="17" fillId="4" borderId="25" xfId="1" applyNumberFormat="1" applyFont="1" applyFill="1" applyBorder="1" applyAlignment="1" applyProtection="1">
      <alignment horizontal="left" vertical="center" wrapText="1" indent="1" shrinkToFit="1"/>
    </xf>
    <xf numFmtId="49" fontId="17" fillId="4" borderId="24" xfId="1" applyNumberFormat="1" applyFont="1" applyFill="1" applyBorder="1" applyAlignment="1" applyProtection="1">
      <alignment horizontal="left" vertical="center" wrapText="1" indent="1" shrinkToFit="1"/>
      <protection locked="0"/>
    </xf>
    <xf numFmtId="49" fontId="17" fillId="4" borderId="25" xfId="1" applyNumberFormat="1" applyFont="1" applyFill="1" applyBorder="1" applyAlignment="1" applyProtection="1">
      <alignment horizontal="left" vertical="center" wrapText="1" indent="1" shrinkToFit="1"/>
      <protection locked="0"/>
    </xf>
    <xf numFmtId="49" fontId="17" fillId="4" borderId="28" xfId="1" applyNumberFormat="1" applyFont="1" applyFill="1" applyBorder="1" applyAlignment="1" applyProtection="1">
      <alignment horizontal="left" vertical="center" wrapText="1" indent="1" shrinkToFit="1"/>
      <protection locked="0"/>
    </xf>
    <xf numFmtId="49" fontId="17" fillId="4" borderId="29" xfId="1" applyNumberFormat="1" applyFont="1" applyFill="1" applyBorder="1" applyAlignment="1" applyProtection="1">
      <alignment horizontal="left" vertical="center" wrapText="1" indent="1" shrinkToFit="1"/>
      <protection locked="0"/>
    </xf>
    <xf numFmtId="0" fontId="97" fillId="0" borderId="10" xfId="1" applyFont="1" applyFill="1" applyBorder="1" applyAlignment="1" applyProtection="1">
      <alignment horizontal="right" vertical="center" indent="1"/>
    </xf>
    <xf numFmtId="0" fontId="97" fillId="0" borderId="0" xfId="1" applyFont="1" applyFill="1" applyBorder="1" applyAlignment="1" applyProtection="1">
      <alignment horizontal="right" vertical="center" indent="1"/>
    </xf>
    <xf numFmtId="49" fontId="96" fillId="21" borderId="10" xfId="1" applyNumberFormat="1" applyFont="1" applyFill="1" applyBorder="1" applyAlignment="1" applyProtection="1">
      <alignment horizontal="left" vertical="center" indent="1"/>
    </xf>
    <xf numFmtId="0" fontId="29" fillId="0" borderId="24" xfId="1" applyFont="1" applyFill="1" applyBorder="1" applyAlignment="1" applyProtection="1">
      <alignment horizontal="left" vertical="center" wrapText="1" shrinkToFit="1"/>
      <protection locked="0"/>
    </xf>
    <xf numFmtId="0" fontId="29" fillId="0" borderId="25" xfId="1" applyFont="1" applyFill="1" applyBorder="1" applyAlignment="1" applyProtection="1">
      <alignment horizontal="left" vertical="center" wrapText="1" shrinkToFit="1"/>
      <protection locked="0"/>
    </xf>
    <xf numFmtId="0" fontId="14" fillId="19" borderId="7" xfId="1" applyFont="1" applyFill="1" applyBorder="1" applyAlignment="1" applyProtection="1">
      <alignment horizontal="left" vertical="center" indent="1"/>
    </xf>
    <xf numFmtId="0" fontId="14" fillId="19" borderId="8" xfId="1" applyFont="1" applyFill="1" applyBorder="1" applyAlignment="1" applyProtection="1">
      <alignment horizontal="left" vertical="center" indent="1"/>
    </xf>
    <xf numFmtId="0" fontId="14" fillId="19" borderId="9" xfId="1" applyFont="1" applyFill="1" applyBorder="1" applyAlignment="1" applyProtection="1">
      <alignment horizontal="left" vertical="center" indent="1"/>
    </xf>
    <xf numFmtId="0" fontId="14" fillId="19" borderId="10" xfId="1" applyFont="1" applyFill="1" applyBorder="1" applyAlignment="1" applyProtection="1">
      <alignment horizontal="left" vertical="center" indent="1"/>
    </xf>
    <xf numFmtId="0" fontId="14" fillId="19" borderId="0" xfId="1" applyFont="1" applyFill="1" applyBorder="1" applyAlignment="1" applyProtection="1">
      <alignment horizontal="left" vertical="center" indent="1"/>
    </xf>
    <xf numFmtId="0" fontId="14" fillId="19" borderId="11" xfId="1" applyFont="1" applyFill="1" applyBorder="1" applyAlignment="1" applyProtection="1">
      <alignment horizontal="left" vertical="center" indent="1"/>
    </xf>
    <xf numFmtId="0" fontId="12" fillId="3" borderId="10" xfId="1" applyFont="1" applyFill="1" applyBorder="1" applyAlignment="1" applyProtection="1">
      <alignment horizontal="left" vertical="center" indent="1"/>
    </xf>
    <xf numFmtId="0" fontId="12" fillId="3" borderId="0" xfId="1" applyFont="1" applyFill="1" applyBorder="1" applyAlignment="1" applyProtection="1">
      <alignment horizontal="left" vertical="center" indent="1"/>
    </xf>
    <xf numFmtId="166" fontId="48" fillId="4" borderId="10" xfId="1" applyNumberFormat="1" applyFont="1" applyFill="1" applyBorder="1" applyAlignment="1" applyProtection="1">
      <alignment horizontal="right" vertical="center" indent="1"/>
    </xf>
    <xf numFmtId="166" fontId="48" fillId="4" borderId="0" xfId="1" applyNumberFormat="1" applyFont="1" applyFill="1" applyBorder="1" applyAlignment="1" applyProtection="1">
      <alignment horizontal="right" vertical="center" indent="1"/>
    </xf>
    <xf numFmtId="166" fontId="17" fillId="4" borderId="24" xfId="1" applyNumberFormat="1" applyFont="1" applyFill="1" applyBorder="1" applyAlignment="1" applyProtection="1">
      <alignment horizontal="left" vertical="center" wrapText="1" indent="1" shrinkToFit="1"/>
      <protection locked="0"/>
    </xf>
    <xf numFmtId="166" fontId="17" fillId="4" borderId="25" xfId="1" applyNumberFormat="1" applyFont="1" applyFill="1" applyBorder="1" applyAlignment="1" applyProtection="1">
      <alignment horizontal="left" vertical="center" wrapText="1" indent="1" shrinkToFit="1"/>
      <protection locked="0"/>
    </xf>
    <xf numFmtId="49" fontId="95" fillId="21" borderId="10" xfId="1" applyNumberFormat="1" applyFont="1" applyFill="1" applyBorder="1" applyAlignment="1" applyProtection="1">
      <alignment horizontal="center" vertical="center"/>
    </xf>
    <xf numFmtId="49" fontId="95" fillId="21" borderId="0" xfId="1" applyNumberFormat="1" applyFont="1" applyFill="1" applyBorder="1" applyAlignment="1" applyProtection="1">
      <alignment horizontal="center" vertical="center"/>
    </xf>
    <xf numFmtId="0" fontId="97" fillId="0" borderId="19" xfId="1" applyFont="1" applyFill="1" applyBorder="1" applyAlignment="1" applyProtection="1">
      <alignment horizontal="center" vertical="center"/>
    </xf>
    <xf numFmtId="0" fontId="97" fillId="0" borderId="17" xfId="1" applyFont="1" applyFill="1" applyBorder="1" applyAlignment="1" applyProtection="1">
      <alignment horizontal="center" vertical="center"/>
    </xf>
    <xf numFmtId="0" fontId="97" fillId="0" borderId="21" xfId="1" applyNumberFormat="1" applyFont="1" applyFill="1" applyBorder="1" applyAlignment="1" applyProtection="1">
      <alignment horizontal="center" vertical="center"/>
    </xf>
    <xf numFmtId="0" fontId="97" fillId="0" borderId="4" xfId="1" applyNumberFormat="1" applyFont="1" applyFill="1" applyBorder="1" applyAlignment="1" applyProtection="1">
      <alignment horizontal="center" vertical="center"/>
    </xf>
    <xf numFmtId="0" fontId="79" fillId="0" borderId="9" xfId="1" applyFont="1" applyFill="1" applyBorder="1" applyAlignment="1" applyProtection="1">
      <alignment horizontal="left" vertical="center" wrapText="1" indent="1" shrinkToFit="1"/>
    </xf>
    <xf numFmtId="0" fontId="95" fillId="0" borderId="0" xfId="1" applyFont="1" applyFill="1" applyBorder="1" applyAlignment="1" applyProtection="1">
      <alignment horizontal="left" vertical="center" wrapText="1" indent="1" shrinkToFit="1"/>
    </xf>
    <xf numFmtId="0" fontId="80" fillId="0" borderId="0" xfId="1" applyNumberFormat="1" applyFont="1" applyFill="1" applyBorder="1" applyAlignment="1" applyProtection="1">
      <alignment horizontal="center" vertical="center"/>
    </xf>
    <xf numFmtId="0" fontId="80" fillId="0" borderId="11" xfId="1" applyNumberFormat="1" applyFont="1" applyFill="1" applyBorder="1" applyAlignment="1" applyProtection="1">
      <alignment horizontal="center" vertical="center"/>
    </xf>
    <xf numFmtId="0" fontId="20" fillId="0" borderId="0" xfId="1" applyFont="1" applyFill="1" applyBorder="1" applyAlignment="1" applyProtection="1">
      <alignment horizontal="center"/>
    </xf>
    <xf numFmtId="0" fontId="20" fillId="0" borderId="11" xfId="1" applyFont="1" applyFill="1" applyBorder="1" applyAlignment="1" applyProtection="1">
      <alignment horizontal="center"/>
    </xf>
    <xf numFmtId="0" fontId="20" fillId="0" borderId="17" xfId="1" applyFont="1" applyFill="1" applyBorder="1" applyAlignment="1" applyProtection="1">
      <alignment horizontal="center"/>
    </xf>
    <xf numFmtId="0" fontId="20" fillId="0" borderId="20" xfId="1" applyFont="1" applyFill="1" applyBorder="1" applyAlignment="1" applyProtection="1">
      <alignment horizontal="center"/>
    </xf>
    <xf numFmtId="0" fontId="21" fillId="0" borderId="10" xfId="1" applyNumberFormat="1" applyFont="1" applyFill="1" applyBorder="1" applyAlignment="1" applyProtection="1">
      <alignment horizontal="center" vertical="center"/>
    </xf>
    <xf numFmtId="0" fontId="21" fillId="0" borderId="0" xfId="1" applyNumberFormat="1" applyFont="1" applyFill="1" applyBorder="1" applyAlignment="1" applyProtection="1">
      <alignment horizontal="center" vertical="center"/>
    </xf>
    <xf numFmtId="0" fontId="98" fillId="0" borderId="17" xfId="1" applyNumberFormat="1" applyFont="1" applyFill="1" applyBorder="1" applyAlignment="1" applyProtection="1">
      <alignment horizontal="left" vertical="center" indent="1"/>
    </xf>
    <xf numFmtId="0" fontId="98" fillId="0" borderId="20" xfId="1" applyNumberFormat="1" applyFont="1" applyFill="1" applyBorder="1" applyAlignment="1" applyProtection="1">
      <alignment horizontal="left" vertical="center" indent="1"/>
    </xf>
    <xf numFmtId="0" fontId="98" fillId="0" borderId="4" xfId="1" applyNumberFormat="1" applyFont="1" applyFill="1" applyBorder="1" applyAlignment="1" applyProtection="1">
      <alignment horizontal="left" vertical="center" indent="1"/>
    </xf>
    <xf numFmtId="0" fontId="98" fillId="0" borderId="22" xfId="1" applyNumberFormat="1" applyFont="1" applyFill="1" applyBorder="1" applyAlignment="1" applyProtection="1">
      <alignment horizontal="left" vertical="center" indent="1"/>
    </xf>
    <xf numFmtId="49" fontId="12" fillId="21" borderId="10" xfId="1" applyNumberFormat="1" applyFont="1" applyFill="1" applyBorder="1" applyAlignment="1" applyProtection="1">
      <alignment horizontal="left" vertical="center" indent="1"/>
    </xf>
    <xf numFmtId="49" fontId="12" fillId="21" borderId="0" xfId="1" applyNumberFormat="1" applyFont="1" applyFill="1" applyBorder="1" applyAlignment="1" applyProtection="1">
      <alignment horizontal="left" vertical="center" indent="1"/>
    </xf>
    <xf numFmtId="166" fontId="48" fillId="4" borderId="10" xfId="1" applyNumberFormat="1" applyFont="1" applyFill="1" applyBorder="1" applyAlignment="1" applyProtection="1">
      <alignment horizontal="left" vertical="center" indent="1"/>
    </xf>
    <xf numFmtId="166" fontId="48" fillId="4" borderId="0" xfId="1" applyNumberFormat="1" applyFont="1" applyFill="1" applyBorder="1" applyAlignment="1" applyProtection="1">
      <alignment horizontal="left" vertical="center" indent="1"/>
    </xf>
    <xf numFmtId="0" fontId="87" fillId="0" borderId="30" xfId="1" applyFont="1" applyFill="1" applyBorder="1" applyAlignment="1" applyProtection="1">
      <alignment horizontal="left" vertical="center" indent="1"/>
    </xf>
    <xf numFmtId="0" fontId="87" fillId="0" borderId="24" xfId="1" applyFont="1" applyFill="1" applyBorder="1" applyAlignment="1" applyProtection="1">
      <alignment horizontal="left" vertical="center" indent="1"/>
    </xf>
    <xf numFmtId="166" fontId="88" fillId="0" borderId="24" xfId="1" applyNumberFormat="1" applyFont="1" applyFill="1" applyBorder="1" applyAlignment="1" applyProtection="1">
      <alignment horizontal="left" vertical="center" indent="1"/>
    </xf>
    <xf numFmtId="166" fontId="88" fillId="0" borderId="31" xfId="1" applyNumberFormat="1" applyFont="1" applyFill="1" applyBorder="1" applyAlignment="1" applyProtection="1">
      <alignment horizontal="left" vertical="center" indent="1"/>
    </xf>
    <xf numFmtId="166" fontId="88" fillId="4" borderId="24" xfId="1" applyNumberFormat="1" applyFont="1" applyFill="1" applyBorder="1" applyAlignment="1" applyProtection="1">
      <alignment horizontal="right" vertical="center" wrapText="1" indent="1" shrinkToFit="1"/>
    </xf>
    <xf numFmtId="166" fontId="88" fillId="4" borderId="31" xfId="1" applyNumberFormat="1" applyFont="1" applyFill="1" applyBorder="1" applyAlignment="1" applyProtection="1">
      <alignment horizontal="right" vertical="center" wrapText="1" indent="1" shrinkToFit="1"/>
    </xf>
    <xf numFmtId="166" fontId="88" fillId="4" borderId="28" xfId="1" applyNumberFormat="1" applyFont="1" applyFill="1" applyBorder="1" applyAlignment="1" applyProtection="1">
      <alignment horizontal="right" vertical="center" wrapText="1" indent="1" shrinkToFit="1"/>
    </xf>
    <xf numFmtId="166" fontId="88" fillId="4" borderId="37" xfId="1" applyNumberFormat="1" applyFont="1" applyFill="1" applyBorder="1" applyAlignment="1" applyProtection="1">
      <alignment horizontal="right" vertical="center" wrapText="1" indent="1" shrinkToFit="1"/>
    </xf>
    <xf numFmtId="0" fontId="94" fillId="6" borderId="7" xfId="1" applyFont="1" applyFill="1" applyBorder="1" applyAlignment="1" applyProtection="1">
      <alignment horizontal="left" vertical="center" indent="2"/>
    </xf>
    <xf numFmtId="0" fontId="94" fillId="6" borderId="8" xfId="1" applyFont="1" applyFill="1" applyBorder="1" applyAlignment="1" applyProtection="1">
      <alignment horizontal="left" vertical="center" indent="2"/>
    </xf>
    <xf numFmtId="0" fontId="94" fillId="6" borderId="9" xfId="1" applyFont="1" applyFill="1" applyBorder="1" applyAlignment="1" applyProtection="1">
      <alignment horizontal="left" vertical="center" indent="2"/>
    </xf>
    <xf numFmtId="0" fontId="94" fillId="6" borderId="10" xfId="1" applyFont="1" applyFill="1" applyBorder="1" applyAlignment="1" applyProtection="1">
      <alignment horizontal="left" vertical="center" indent="2"/>
    </xf>
    <xf numFmtId="0" fontId="94" fillId="6" borderId="0" xfId="1" applyFont="1" applyFill="1" applyBorder="1" applyAlignment="1" applyProtection="1">
      <alignment horizontal="left" vertical="center" indent="2"/>
    </xf>
    <xf numFmtId="0" fontId="94" fillId="6" borderId="11" xfId="1" applyFont="1" applyFill="1" applyBorder="1" applyAlignment="1" applyProtection="1">
      <alignment horizontal="left" vertical="center" indent="2"/>
    </xf>
    <xf numFmtId="166" fontId="88" fillId="4" borderId="23" xfId="1" applyNumberFormat="1" applyFont="1" applyFill="1" applyBorder="1" applyAlignment="1" applyProtection="1">
      <alignment horizontal="left" vertical="center" indent="1"/>
    </xf>
    <xf numFmtId="166" fontId="88" fillId="4" borderId="24" xfId="1" applyNumberFormat="1" applyFont="1" applyFill="1" applyBorder="1" applyAlignment="1" applyProtection="1">
      <alignment horizontal="left" vertical="center" indent="1"/>
    </xf>
    <xf numFmtId="166" fontId="88" fillId="4" borderId="31" xfId="1" applyNumberFormat="1" applyFont="1" applyFill="1" applyBorder="1" applyAlignment="1" applyProtection="1">
      <alignment horizontal="left" vertical="center" indent="1"/>
    </xf>
    <xf numFmtId="0" fontId="88" fillId="4" borderId="27" xfId="1" applyFont="1" applyFill="1" applyBorder="1" applyAlignment="1" applyProtection="1">
      <alignment horizontal="left" vertical="center" indent="1"/>
    </xf>
    <xf numFmtId="0" fontId="88" fillId="4" borderId="28" xfId="1" applyFont="1" applyFill="1" applyBorder="1" applyAlignment="1" applyProtection="1">
      <alignment horizontal="left" vertical="center" indent="1"/>
    </xf>
    <xf numFmtId="0" fontId="88" fillId="4" borderId="37" xfId="1" applyFont="1" applyFill="1" applyBorder="1" applyAlignment="1" applyProtection="1">
      <alignment horizontal="left" vertical="center" indent="1"/>
    </xf>
    <xf numFmtId="166" fontId="88" fillId="4" borderId="30" xfId="1" applyNumberFormat="1" applyFont="1" applyFill="1" applyBorder="1" applyAlignment="1" applyProtection="1">
      <alignment horizontal="right" vertical="center" wrapText="1" indent="1" shrinkToFit="1"/>
    </xf>
    <xf numFmtId="166" fontId="88" fillId="4" borderId="25" xfId="1" applyNumberFormat="1" applyFont="1" applyFill="1" applyBorder="1" applyAlignment="1" applyProtection="1">
      <alignment horizontal="right" vertical="center" wrapText="1" indent="1" shrinkToFit="1"/>
    </xf>
    <xf numFmtId="166" fontId="88" fillId="4" borderId="38" xfId="1" applyNumberFormat="1" applyFont="1" applyFill="1" applyBorder="1" applyAlignment="1" applyProtection="1">
      <alignment horizontal="right" vertical="center" wrapText="1" indent="1" shrinkToFit="1"/>
    </xf>
    <xf numFmtId="0" fontId="79" fillId="3" borderId="0" xfId="1" applyFont="1" applyFill="1" applyBorder="1" applyAlignment="1" applyProtection="1">
      <alignment horizontal="right" vertical="center" wrapText="1" shrinkToFit="1"/>
    </xf>
    <xf numFmtId="0" fontId="116" fillId="0" borderId="17" xfId="1" applyFont="1" applyFill="1" applyBorder="1" applyAlignment="1" applyProtection="1">
      <alignment horizontal="left"/>
      <protection locked="0"/>
    </xf>
    <xf numFmtId="0" fontId="116" fillId="0" borderId="17" xfId="2" applyFont="1" applyFill="1" applyBorder="1" applyAlignment="1" applyProtection="1">
      <alignment horizontal="left"/>
      <protection locked="0"/>
    </xf>
    <xf numFmtId="166" fontId="88" fillId="4" borderId="50" xfId="1" applyNumberFormat="1" applyFont="1" applyFill="1" applyBorder="1" applyAlignment="1" applyProtection="1">
      <alignment horizontal="right" vertical="center" wrapText="1" indent="1" shrinkToFit="1"/>
    </xf>
    <xf numFmtId="166" fontId="88" fillId="4" borderId="17" xfId="1" applyNumberFormat="1" applyFont="1" applyFill="1" applyBorder="1" applyAlignment="1" applyProtection="1">
      <alignment horizontal="right" vertical="center" wrapText="1" indent="1" shrinkToFit="1"/>
    </xf>
    <xf numFmtId="166" fontId="88" fillId="4" borderId="51" xfId="1" applyNumberFormat="1" applyFont="1" applyFill="1" applyBorder="1" applyAlignment="1" applyProtection="1">
      <alignment horizontal="right" vertical="center" wrapText="1" indent="1" shrinkToFit="1"/>
    </xf>
    <xf numFmtId="166" fontId="88" fillId="4" borderId="19" xfId="1" applyNumberFormat="1" applyFont="1" applyFill="1" applyBorder="1" applyAlignment="1" applyProtection="1">
      <alignment horizontal="left" vertical="center" indent="1"/>
    </xf>
    <xf numFmtId="166" fontId="88" fillId="4" borderId="17" xfId="1" applyNumberFormat="1" applyFont="1" applyFill="1" applyBorder="1" applyAlignment="1" applyProtection="1">
      <alignment horizontal="left" vertical="center" indent="1"/>
    </xf>
    <xf numFmtId="166" fontId="88" fillId="4" borderId="51" xfId="1" applyNumberFormat="1" applyFont="1" applyFill="1" applyBorder="1" applyAlignment="1" applyProtection="1">
      <alignment horizontal="left" vertical="center" indent="1"/>
    </xf>
    <xf numFmtId="0" fontId="150" fillId="19" borderId="8" xfId="1" applyFont="1" applyFill="1" applyBorder="1" applyAlignment="1" applyProtection="1">
      <alignment horizontal="center" vertical="center" wrapText="1" shrinkToFit="1"/>
    </xf>
    <xf numFmtId="0" fontId="150" fillId="19" borderId="9" xfId="1" applyFont="1" applyFill="1" applyBorder="1" applyAlignment="1" applyProtection="1">
      <alignment horizontal="center" vertical="center" wrapText="1" shrinkToFit="1"/>
    </xf>
    <xf numFmtId="0" fontId="150" fillId="19" borderId="0" xfId="1" applyFont="1" applyFill="1" applyBorder="1" applyAlignment="1" applyProtection="1">
      <alignment horizontal="center" vertical="center" wrapText="1" shrinkToFit="1"/>
    </xf>
    <xf numFmtId="0" fontId="150" fillId="19" borderId="11" xfId="1" applyFont="1" applyFill="1" applyBorder="1" applyAlignment="1" applyProtection="1">
      <alignment horizontal="center" vertical="center" wrapText="1" shrinkToFit="1"/>
    </xf>
    <xf numFmtId="0" fontId="99" fillId="0" borderId="17" xfId="1" applyNumberFormat="1" applyFont="1" applyFill="1" applyBorder="1" applyAlignment="1" applyProtection="1">
      <alignment horizontal="center" vertical="center"/>
    </xf>
    <xf numFmtId="0" fontId="95" fillId="0" borderId="0" xfId="1" applyNumberFormat="1" applyFont="1" applyFill="1" applyBorder="1" applyAlignment="1" applyProtection="1">
      <alignment horizontal="left" vertical="center" wrapText="1" indent="1" shrinkToFit="1"/>
    </xf>
    <xf numFmtId="0" fontId="116" fillId="0" borderId="17" xfId="1" applyNumberFormat="1" applyFont="1" applyFill="1" applyBorder="1" applyAlignment="1" applyProtection="1">
      <alignment horizontal="left"/>
    </xf>
    <xf numFmtId="49" fontId="12" fillId="0" borderId="0" xfId="1" applyNumberFormat="1" applyFont="1" applyFill="1" applyBorder="1" applyAlignment="1" applyProtection="1">
      <alignment horizontal="left" vertical="top"/>
    </xf>
    <xf numFmtId="0" fontId="115" fillId="0" borderId="17" xfId="1" applyNumberFormat="1" applyFont="1" applyFill="1" applyBorder="1" applyAlignment="1" applyProtection="1">
      <alignment horizontal="left" wrapText="1" shrinkToFit="1"/>
      <protection locked="0"/>
    </xf>
    <xf numFmtId="0" fontId="12" fillId="0" borderId="18" xfId="1" applyFont="1" applyBorder="1" applyAlignment="1" applyProtection="1">
      <alignment horizontal="left" vertical="top"/>
    </xf>
    <xf numFmtId="167" fontId="116" fillId="0" borderId="17" xfId="1" applyNumberFormat="1" applyFont="1" applyFill="1" applyBorder="1" applyAlignment="1" applyProtection="1">
      <alignment horizontal="left" wrapText="1" shrinkToFit="1"/>
      <protection locked="0"/>
    </xf>
    <xf numFmtId="167" fontId="116" fillId="0" borderId="17" xfId="1" quotePrefix="1" applyNumberFormat="1" applyFont="1" applyFill="1" applyBorder="1" applyAlignment="1" applyProtection="1">
      <alignment horizontal="left" wrapText="1" shrinkToFit="1"/>
      <protection locked="0"/>
    </xf>
    <xf numFmtId="3" fontId="116" fillId="0" borderId="17" xfId="1" applyNumberFormat="1" applyFont="1" applyFill="1" applyBorder="1" applyAlignment="1" applyProtection="1">
      <alignment horizontal="left"/>
      <protection locked="0"/>
    </xf>
    <xf numFmtId="165" fontId="116" fillId="0" borderId="17" xfId="1" applyNumberFormat="1" applyFont="1" applyFill="1" applyBorder="1" applyAlignment="1" applyProtection="1">
      <alignment horizontal="left"/>
      <protection locked="0"/>
    </xf>
    <xf numFmtId="0" fontId="12" fillId="2" borderId="18" xfId="1" applyFont="1" applyFill="1" applyBorder="1" applyAlignment="1" applyProtection="1">
      <alignment horizontal="left" vertical="top"/>
    </xf>
    <xf numFmtId="0" fontId="25" fillId="0" borderId="17" xfId="1" applyFont="1" applyFill="1" applyBorder="1" applyAlignment="1" applyProtection="1">
      <alignment horizontal="left" wrapText="1" shrinkToFit="1"/>
      <protection locked="0"/>
    </xf>
    <xf numFmtId="0" fontId="12" fillId="0" borderId="0" xfId="1" applyFont="1" applyFill="1" applyAlignment="1" applyProtection="1">
      <alignment horizontal="left" vertical="top"/>
    </xf>
    <xf numFmtId="0" fontId="12" fillId="0" borderId="11" xfId="1" applyFont="1" applyFill="1" applyBorder="1" applyAlignment="1" applyProtection="1">
      <alignment horizontal="left" vertical="top"/>
    </xf>
    <xf numFmtId="49" fontId="12" fillId="0" borderId="18" xfId="1" applyNumberFormat="1" applyFont="1" applyFill="1" applyBorder="1" applyAlignment="1" applyProtection="1">
      <alignment horizontal="left" vertical="top"/>
    </xf>
    <xf numFmtId="1" fontId="117" fillId="0" borderId="17" xfId="1" applyNumberFormat="1" applyFont="1" applyFill="1" applyBorder="1" applyAlignment="1" applyProtection="1">
      <alignment horizontal="left" wrapText="1" shrinkToFit="1"/>
      <protection locked="0"/>
    </xf>
    <xf numFmtId="0" fontId="4" fillId="6" borderId="17" xfId="1" applyNumberFormat="1" applyFont="1" applyFill="1" applyBorder="1" applyAlignment="1" applyProtection="1">
      <alignment horizontal="left" wrapText="1" shrinkToFit="1"/>
    </xf>
    <xf numFmtId="166" fontId="117" fillId="0" borderId="17" xfId="1" applyNumberFormat="1" applyFont="1" applyFill="1" applyBorder="1" applyAlignment="1" applyProtection="1">
      <alignment horizontal="left" wrapText="1" shrinkToFit="1"/>
      <protection locked="0"/>
    </xf>
    <xf numFmtId="164" fontId="116" fillId="0" borderId="17" xfId="1" applyNumberFormat="1" applyFont="1" applyFill="1" applyBorder="1" applyAlignment="1" applyProtection="1">
      <alignment horizontal="left" wrapText="1" shrinkToFit="1"/>
      <protection locked="0"/>
    </xf>
    <xf numFmtId="0" fontId="116" fillId="0" borderId="17" xfId="1" applyNumberFormat="1" applyFont="1" applyFill="1" applyBorder="1" applyAlignment="1" applyProtection="1">
      <alignment horizontal="left"/>
      <protection locked="0"/>
    </xf>
    <xf numFmtId="0" fontId="28" fillId="0" borderId="0" xfId="1" applyFont="1" applyFill="1" applyBorder="1" applyAlignment="1" applyProtection="1">
      <alignment horizontal="center" vertical="center" wrapText="1"/>
    </xf>
    <xf numFmtId="0" fontId="25" fillId="3" borderId="5" xfId="1" applyNumberFormat="1" applyFont="1" applyFill="1" applyBorder="1" applyAlignment="1" applyProtection="1">
      <alignment horizontal="left" vertical="center" wrapText="1" indent="1" shrinkToFit="1"/>
      <protection hidden="1"/>
    </xf>
    <xf numFmtId="0" fontId="25" fillId="3" borderId="0" xfId="1" applyNumberFormat="1" applyFont="1" applyFill="1" applyBorder="1" applyAlignment="1" applyProtection="1">
      <alignment horizontal="left" vertical="center" wrapText="1" indent="1" shrinkToFit="1"/>
      <protection hidden="1"/>
    </xf>
    <xf numFmtId="0" fontId="25" fillId="3" borderId="5" xfId="1" applyNumberFormat="1" applyFont="1" applyFill="1" applyBorder="1" applyAlignment="1" applyProtection="1">
      <alignment horizontal="left" wrapText="1" indent="1" shrinkToFit="1"/>
    </xf>
    <xf numFmtId="0" fontId="25" fillId="3" borderId="0" xfId="1" applyNumberFormat="1" applyFont="1" applyFill="1" applyBorder="1" applyAlignment="1" applyProtection="1">
      <alignment horizontal="left" wrapText="1" indent="1" shrinkToFit="1"/>
    </xf>
    <xf numFmtId="0" fontId="19" fillId="4" borderId="10" xfId="1" applyFont="1" applyFill="1" applyBorder="1" applyAlignment="1" applyProtection="1">
      <alignment horizontal="center" vertical="center" textRotation="90" wrapText="1" shrinkToFit="1"/>
    </xf>
    <xf numFmtId="0" fontId="12" fillId="2" borderId="18" xfId="1" applyFont="1" applyFill="1" applyBorder="1" applyAlignment="1" applyProtection="1">
      <alignment horizontal="left" vertical="top" wrapText="1"/>
    </xf>
    <xf numFmtId="0" fontId="12" fillId="0" borderId="0" xfId="1" applyNumberFormat="1" applyFont="1" applyFill="1" applyBorder="1" applyAlignment="1" applyProtection="1">
      <alignment horizontal="right" vertical="top"/>
    </xf>
    <xf numFmtId="0" fontId="12" fillId="0" borderId="0" xfId="1" applyFont="1" applyFill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/>
    </xf>
    <xf numFmtId="0" fontId="14" fillId="0" borderId="0" xfId="1" applyFont="1" applyFill="1" applyBorder="1" applyAlignment="1" applyProtection="1">
      <alignment horizontal="left" vertical="center" indent="1"/>
    </xf>
    <xf numFmtId="0" fontId="14" fillId="0" borderId="11" xfId="1" applyFont="1" applyFill="1" applyBorder="1" applyAlignment="1" applyProtection="1">
      <alignment horizontal="left" vertical="center" indent="1"/>
    </xf>
    <xf numFmtId="168" fontId="116" fillId="0" borderId="17" xfId="1" applyNumberFormat="1" applyFont="1" applyFill="1" applyBorder="1" applyAlignment="1" applyProtection="1">
      <alignment horizontal="left" wrapText="1" shrinkToFit="1"/>
      <protection locked="0"/>
    </xf>
    <xf numFmtId="0" fontId="116" fillId="0" borderId="17" xfId="2" quotePrefix="1" applyNumberFormat="1" applyFont="1" applyFill="1" applyBorder="1" applyAlignment="1" applyProtection="1">
      <alignment horizontal="left"/>
      <protection locked="0"/>
    </xf>
    <xf numFmtId="0" fontId="116" fillId="0" borderId="17" xfId="1" quotePrefix="1" applyNumberFormat="1" applyFont="1" applyFill="1" applyBorder="1" applyAlignment="1" applyProtection="1">
      <alignment horizontal="left"/>
      <protection locked="0"/>
    </xf>
    <xf numFmtId="0" fontId="88" fillId="21" borderId="52" xfId="1" applyFont="1" applyFill="1" applyBorder="1" applyAlignment="1" applyProtection="1">
      <alignment horizontal="right" vertical="center" indent="1"/>
    </xf>
    <xf numFmtId="0" fontId="88" fillId="21" borderId="0" xfId="1" applyFont="1" applyFill="1" applyBorder="1" applyAlignment="1" applyProtection="1">
      <alignment horizontal="right" vertical="center" indent="1"/>
    </xf>
    <xf numFmtId="0" fontId="88" fillId="21" borderId="55" xfId="1" applyFont="1" applyFill="1" applyBorder="1" applyAlignment="1" applyProtection="1">
      <alignment horizontal="right" vertical="center" indent="1"/>
    </xf>
    <xf numFmtId="15" fontId="88" fillId="21" borderId="52" xfId="1" applyNumberFormat="1" applyFont="1" applyFill="1" applyBorder="1" applyAlignment="1" applyProtection="1">
      <alignment horizontal="right" vertical="center" indent="1"/>
    </xf>
    <xf numFmtId="15" fontId="88" fillId="21" borderId="11" xfId="1" applyNumberFormat="1" applyFont="1" applyFill="1" applyBorder="1" applyAlignment="1" applyProtection="1">
      <alignment horizontal="right" vertical="center" indent="1"/>
    </xf>
    <xf numFmtId="166" fontId="88" fillId="4" borderId="20" xfId="1" applyNumberFormat="1" applyFont="1" applyFill="1" applyBorder="1" applyAlignment="1" applyProtection="1">
      <alignment horizontal="right" vertical="center" wrapText="1" indent="1" shrinkToFit="1"/>
    </xf>
    <xf numFmtId="166" fontId="88" fillId="4" borderId="29" xfId="1" applyNumberFormat="1" applyFont="1" applyFill="1" applyBorder="1" applyAlignment="1" applyProtection="1">
      <alignment horizontal="right" vertical="center" wrapText="1" indent="1" shrinkToFit="1"/>
    </xf>
    <xf numFmtId="49" fontId="55" fillId="3" borderId="2" xfId="1" applyNumberFormat="1" applyFont="1" applyFill="1" applyBorder="1" applyAlignment="1" applyProtection="1">
      <alignment horizontal="center" vertical="center" wrapText="1"/>
    </xf>
    <xf numFmtId="49" fontId="55" fillId="3" borderId="0" xfId="1" applyNumberFormat="1" applyFont="1" applyFill="1" applyBorder="1" applyAlignment="1" applyProtection="1">
      <alignment horizontal="center" vertical="center" wrapText="1"/>
    </xf>
    <xf numFmtId="0" fontId="25" fillId="3" borderId="13" xfId="1" applyFont="1" applyFill="1" applyBorder="1" applyAlignment="1" applyProtection="1">
      <alignment horizontal="center"/>
      <protection hidden="1"/>
    </xf>
    <xf numFmtId="0" fontId="25" fillId="3" borderId="2" xfId="1" applyFont="1" applyFill="1" applyBorder="1" applyAlignment="1" applyProtection="1">
      <alignment horizontal="right" wrapText="1" indent="1"/>
    </xf>
    <xf numFmtId="0" fontId="25" fillId="3" borderId="3" xfId="1" applyFont="1" applyFill="1" applyBorder="1" applyAlignment="1" applyProtection="1">
      <alignment horizontal="right" wrapText="1" indent="1"/>
    </xf>
    <xf numFmtId="0" fontId="138" fillId="3" borderId="0" xfId="1" applyFont="1" applyFill="1" applyBorder="1" applyAlignment="1" applyProtection="1">
      <alignment horizontal="center" vertical="center"/>
    </xf>
    <xf numFmtId="0" fontId="25" fillId="4" borderId="38" xfId="1" applyNumberFormat="1" applyFont="1" applyFill="1" applyBorder="1" applyAlignment="1" applyProtection="1">
      <alignment horizontal="left" vertical="center" wrapText="1" shrinkToFit="1"/>
      <protection locked="0"/>
    </xf>
    <xf numFmtId="0" fontId="25" fillId="4" borderId="28" xfId="1" applyNumberFormat="1" applyFont="1" applyFill="1" applyBorder="1" applyAlignment="1" applyProtection="1">
      <alignment horizontal="left" vertical="center" wrapText="1" shrinkToFit="1"/>
      <protection locked="0"/>
    </xf>
    <xf numFmtId="0" fontId="25" fillId="4" borderId="37" xfId="1" applyNumberFormat="1" applyFont="1" applyFill="1" applyBorder="1" applyAlignment="1" applyProtection="1">
      <alignment horizontal="left" vertical="center" wrapText="1" shrinkToFit="1"/>
      <protection locked="0"/>
    </xf>
    <xf numFmtId="0" fontId="21" fillId="0" borderId="21" xfId="1" applyNumberFormat="1" applyFont="1" applyFill="1" applyBorder="1" applyAlignment="1" applyProtection="1">
      <alignment horizontal="right" vertical="center" indent="1"/>
    </xf>
    <xf numFmtId="0" fontId="21" fillId="0" borderId="4" xfId="1" applyNumberFormat="1" applyFont="1" applyFill="1" applyBorder="1" applyAlignment="1" applyProtection="1">
      <alignment horizontal="right" vertical="center" indent="1"/>
    </xf>
    <xf numFmtId="49" fontId="12" fillId="3" borderId="0" xfId="1" applyNumberFormat="1" applyFont="1" applyFill="1" applyBorder="1" applyAlignment="1" applyProtection="1">
      <alignment horizontal="left" vertical="center" indent="1"/>
    </xf>
    <xf numFmtId="49" fontId="12" fillId="3" borderId="11" xfId="1" applyNumberFormat="1" applyFont="1" applyFill="1" applyBorder="1" applyAlignment="1" applyProtection="1">
      <alignment horizontal="left" vertical="center" indent="1"/>
    </xf>
    <xf numFmtId="0" fontId="12" fillId="4" borderId="50" xfId="1" applyNumberFormat="1" applyFont="1" applyFill="1" applyBorder="1" applyAlignment="1" applyProtection="1">
      <alignment horizontal="left" vertical="center" wrapText="1" shrinkToFit="1"/>
      <protection locked="0"/>
    </xf>
    <xf numFmtId="0" fontId="12" fillId="4" borderId="17" xfId="1" applyNumberFormat="1" applyFont="1" applyFill="1" applyBorder="1" applyAlignment="1" applyProtection="1">
      <alignment horizontal="left" vertical="center" wrapText="1" shrinkToFit="1"/>
      <protection locked="0"/>
    </xf>
    <xf numFmtId="0" fontId="12" fillId="4" borderId="51" xfId="1" applyNumberFormat="1" applyFont="1" applyFill="1" applyBorder="1" applyAlignment="1" applyProtection="1">
      <alignment horizontal="left" vertical="center" wrapText="1" shrinkToFit="1"/>
      <protection locked="0"/>
    </xf>
    <xf numFmtId="0" fontId="29" fillId="4" borderId="50" xfId="1" applyNumberFormat="1" applyFont="1" applyFill="1" applyBorder="1" applyAlignment="1" applyProtection="1">
      <alignment horizontal="left" vertical="center" wrapText="1" shrinkToFit="1"/>
      <protection locked="0"/>
    </xf>
    <xf numFmtId="0" fontId="29" fillId="4" borderId="17" xfId="1" applyNumberFormat="1" applyFont="1" applyFill="1" applyBorder="1" applyAlignment="1" applyProtection="1">
      <alignment horizontal="left" vertical="center" wrapText="1" shrinkToFit="1"/>
      <protection locked="0"/>
    </xf>
    <xf numFmtId="0" fontId="29" fillId="4" borderId="20" xfId="1" applyNumberFormat="1" applyFont="1" applyFill="1" applyBorder="1" applyAlignment="1" applyProtection="1">
      <alignment horizontal="left" vertical="center" wrapText="1" shrinkToFit="1"/>
      <protection locked="0"/>
    </xf>
    <xf numFmtId="49" fontId="12" fillId="3" borderId="10" xfId="1" applyNumberFormat="1" applyFont="1" applyFill="1" applyBorder="1" applyAlignment="1" applyProtection="1">
      <alignment horizontal="right" vertical="center" indent="1"/>
    </xf>
    <xf numFmtId="49" fontId="12" fillId="3" borderId="0" xfId="1" applyNumberFormat="1" applyFont="1" applyFill="1" applyBorder="1" applyAlignment="1" applyProtection="1">
      <alignment horizontal="right" vertical="center" indent="1"/>
    </xf>
    <xf numFmtId="0" fontId="54" fillId="4" borderId="4" xfId="1" applyNumberFormat="1" applyFont="1" applyFill="1" applyBorder="1" applyAlignment="1" applyProtection="1">
      <alignment horizontal="center" vertical="center" wrapText="1" shrinkToFit="1"/>
    </xf>
    <xf numFmtId="0" fontId="23" fillId="4" borderId="4" xfId="1" applyNumberFormat="1" applyFont="1" applyFill="1" applyBorder="1" applyAlignment="1" applyProtection="1">
      <alignment horizontal="left" vertical="center" wrapText="1" shrinkToFit="1"/>
      <protection locked="0"/>
    </xf>
    <xf numFmtId="0" fontId="23" fillId="4" borderId="22" xfId="1" applyNumberFormat="1" applyFont="1" applyFill="1" applyBorder="1" applyAlignment="1" applyProtection="1">
      <alignment horizontal="left" vertical="center" wrapText="1" shrinkToFit="1"/>
      <protection locked="0"/>
    </xf>
    <xf numFmtId="0" fontId="12" fillId="0" borderId="0" xfId="1" applyNumberFormat="1" applyFont="1" applyFill="1" applyBorder="1" applyAlignment="1" applyProtection="1">
      <alignment horizontal="left" vertical="top" wrapText="1" shrinkToFit="1"/>
    </xf>
    <xf numFmtId="0" fontId="134" fillId="3" borderId="0" xfId="1" applyFont="1" applyFill="1" applyBorder="1" applyAlignment="1" applyProtection="1">
      <alignment horizontal="right" vertical="top" wrapText="1" indent="1" shrinkToFit="1"/>
      <protection locked="0"/>
    </xf>
    <xf numFmtId="0" fontId="134" fillId="3" borderId="6" xfId="1" applyFont="1" applyFill="1" applyBorder="1" applyAlignment="1" applyProtection="1">
      <alignment horizontal="right" vertical="top" wrapText="1" indent="1" shrinkToFit="1"/>
      <protection locked="0"/>
    </xf>
    <xf numFmtId="0" fontId="53" fillId="0" borderId="17" xfId="1" applyFont="1" applyFill="1" applyBorder="1" applyAlignment="1" applyProtection="1">
      <alignment horizontal="left"/>
    </xf>
    <xf numFmtId="0" fontId="117" fillId="0" borderId="17" xfId="1" applyNumberFormat="1" applyFont="1" applyFill="1" applyBorder="1" applyAlignment="1" applyProtection="1">
      <alignment horizontal="left" wrapText="1" shrinkToFit="1"/>
      <protection locked="0"/>
    </xf>
    <xf numFmtId="164" fontId="117" fillId="0" borderId="17" xfId="1" applyNumberFormat="1" applyFont="1" applyFill="1" applyBorder="1" applyAlignment="1" applyProtection="1">
      <alignment horizontal="left" wrapText="1" shrinkToFit="1"/>
      <protection locked="0"/>
    </xf>
    <xf numFmtId="0" fontId="87" fillId="0" borderId="18" xfId="1" applyFont="1" applyFill="1" applyBorder="1" applyAlignment="1" applyProtection="1">
      <alignment horizontal="left" vertical="top"/>
    </xf>
    <xf numFmtId="0" fontId="117" fillId="4" borderId="17" xfId="1" applyFont="1" applyFill="1" applyBorder="1" applyAlignment="1" applyProtection="1">
      <alignment horizontal="left"/>
      <protection locked="0"/>
    </xf>
    <xf numFmtId="0" fontId="53" fillId="0" borderId="17" xfId="1" applyFont="1" applyFill="1" applyBorder="1" applyAlignment="1" applyProtection="1">
      <alignment horizontal="left" wrapText="1" shrinkToFit="1"/>
      <protection locked="0"/>
    </xf>
    <xf numFmtId="164" fontId="12" fillId="0" borderId="18" xfId="1" applyNumberFormat="1" applyFont="1" applyFill="1" applyBorder="1" applyAlignment="1" applyProtection="1">
      <alignment horizontal="left" vertical="top" wrapText="1"/>
    </xf>
    <xf numFmtId="164" fontId="12" fillId="0" borderId="18" xfId="1" applyNumberFormat="1" applyFont="1" applyFill="1" applyBorder="1" applyAlignment="1" applyProtection="1">
      <alignment horizontal="left" vertical="top"/>
    </xf>
    <xf numFmtId="166" fontId="95" fillId="4" borderId="30" xfId="1" applyNumberFormat="1" applyFont="1" applyFill="1" applyBorder="1" applyAlignment="1" applyProtection="1">
      <alignment horizontal="right" vertical="center" indent="1"/>
    </xf>
    <xf numFmtId="166" fontId="95" fillId="4" borderId="25" xfId="1" applyNumberFormat="1" applyFont="1" applyFill="1" applyBorder="1" applyAlignment="1" applyProtection="1">
      <alignment horizontal="right" vertical="center" indent="1"/>
    </xf>
    <xf numFmtId="0" fontId="48" fillId="0" borderId="10" xfId="1" applyNumberFormat="1" applyFont="1" applyBorder="1" applyAlignment="1" applyProtection="1">
      <alignment horizontal="right" vertical="center" indent="1"/>
    </xf>
    <xf numFmtId="0" fontId="48" fillId="0" borderId="0" xfId="1" applyNumberFormat="1" applyFont="1" applyBorder="1" applyAlignment="1" applyProtection="1">
      <alignment horizontal="right" vertical="center" indent="1"/>
    </xf>
    <xf numFmtId="0" fontId="120" fillId="0" borderId="0" xfId="1" applyFont="1" applyAlignment="1" applyProtection="1">
      <alignment horizontal="center"/>
    </xf>
    <xf numFmtId="0" fontId="19" fillId="26" borderId="82" xfId="1" applyFont="1" applyFill="1" applyBorder="1" applyAlignment="1" applyProtection="1">
      <alignment horizontal="left" vertical="center" wrapText="1" shrinkToFit="1"/>
    </xf>
    <xf numFmtId="0" fontId="19" fillId="26" borderId="83" xfId="1" applyFont="1" applyFill="1" applyBorder="1" applyAlignment="1" applyProtection="1">
      <alignment horizontal="left" vertical="center" wrapText="1" shrinkToFit="1"/>
    </xf>
    <xf numFmtId="0" fontId="19" fillId="26" borderId="86" xfId="1" applyFont="1" applyFill="1" applyBorder="1" applyAlignment="1" applyProtection="1">
      <alignment horizontal="left" vertical="center" wrapText="1" shrinkToFit="1"/>
    </xf>
    <xf numFmtId="0" fontId="133" fillId="0" borderId="8" xfId="1" applyFont="1" applyBorder="1" applyAlignment="1" applyProtection="1">
      <alignment horizontal="center" vertical="center" wrapText="1" shrinkToFit="1"/>
    </xf>
    <xf numFmtId="0" fontId="133" fillId="0" borderId="0" xfId="1" applyFont="1" applyAlignment="1" applyProtection="1">
      <alignment horizontal="center" vertical="center" wrapText="1" shrinkToFit="1"/>
    </xf>
    <xf numFmtId="0" fontId="120" fillId="0" borderId="0" xfId="1" applyFont="1" applyBorder="1" applyAlignment="1" applyProtection="1">
      <alignment horizontal="left" vertical="center"/>
    </xf>
    <xf numFmtId="0" fontId="81" fillId="3" borderId="1" xfId="1" applyFont="1" applyFill="1" applyBorder="1" applyAlignment="1" applyProtection="1">
      <alignment horizontal="left" vertical="center" indent="1"/>
    </xf>
    <xf numFmtId="0" fontId="81" fillId="3" borderId="2" xfId="1" applyFont="1" applyFill="1" applyBorder="1" applyAlignment="1" applyProtection="1">
      <alignment horizontal="left" vertical="center" indent="1"/>
    </xf>
    <xf numFmtId="0" fontId="81" fillId="3" borderId="3" xfId="1" applyFont="1" applyFill="1" applyBorder="1" applyAlignment="1" applyProtection="1">
      <alignment horizontal="left" vertical="center" indent="1"/>
    </xf>
    <xf numFmtId="0" fontId="27" fillId="0" borderId="0" xfId="1" applyFont="1" applyBorder="1" applyAlignment="1" applyProtection="1">
      <alignment horizontal="left" vertical="top" wrapText="1" shrinkToFit="1"/>
    </xf>
    <xf numFmtId="0" fontId="27" fillId="0" borderId="6" xfId="1" applyFont="1" applyBorder="1" applyAlignment="1" applyProtection="1">
      <alignment horizontal="left" vertical="top" wrapText="1" shrinkToFit="1"/>
    </xf>
    <xf numFmtId="0" fontId="110" fillId="19" borderId="1" xfId="1" applyNumberFormat="1" applyFont="1" applyFill="1" applyBorder="1" applyAlignment="1" applyProtection="1">
      <alignment horizontal="left" vertical="center" indent="1"/>
    </xf>
    <xf numFmtId="0" fontId="110" fillId="19" borderId="2" xfId="1" applyNumberFormat="1" applyFont="1" applyFill="1" applyBorder="1" applyAlignment="1" applyProtection="1">
      <alignment horizontal="left" vertical="center" indent="1"/>
    </xf>
    <xf numFmtId="0" fontId="110" fillId="19" borderId="3" xfId="1" applyNumberFormat="1" applyFont="1" applyFill="1" applyBorder="1" applyAlignment="1" applyProtection="1">
      <alignment horizontal="left" vertical="center" indent="1"/>
    </xf>
    <xf numFmtId="0" fontId="48" fillId="0" borderId="0" xfId="1" applyNumberFormat="1" applyFont="1" applyBorder="1" applyAlignment="1" applyProtection="1">
      <alignment horizontal="left" vertical="top" wrapText="1" shrinkToFit="1"/>
    </xf>
    <xf numFmtId="0" fontId="48" fillId="0" borderId="6" xfId="1" applyNumberFormat="1" applyFont="1" applyBorder="1" applyAlignment="1" applyProtection="1">
      <alignment horizontal="left" vertical="top" wrapText="1" shrinkToFit="1"/>
    </xf>
    <xf numFmtId="0" fontId="18" fillId="0" borderId="0" xfId="2" applyFont="1" applyAlignment="1">
      <alignment horizontal="left" vertical="center" wrapText="1" shrinkToFit="1"/>
    </xf>
    <xf numFmtId="0" fontId="45" fillId="0" borderId="0" xfId="0" applyFont="1" applyAlignment="1">
      <alignment horizontal="left" vertical="top" wrapText="1" shrinkToFit="1"/>
    </xf>
    <xf numFmtId="0" fontId="131" fillId="0" borderId="0" xfId="1" applyFont="1" applyBorder="1" applyAlignment="1" applyProtection="1">
      <alignment horizontal="left" vertical="center" wrapText="1" shrinkToFit="1"/>
    </xf>
    <xf numFmtId="0" fontId="29" fillId="0" borderId="0" xfId="1" applyFont="1" applyFill="1" applyBorder="1" applyAlignment="1" applyProtection="1">
      <alignment horizontal="left" vertical="top" wrapText="1" shrinkToFit="1"/>
    </xf>
    <xf numFmtId="0" fontId="25" fillId="0" borderId="0" xfId="1" applyNumberFormat="1" applyFont="1" applyFill="1" applyBorder="1" applyAlignment="1" applyProtection="1">
      <alignment horizontal="left" vertical="center" wrapText="1" shrinkToFit="1"/>
    </xf>
    <xf numFmtId="0" fontId="29" fillId="0" borderId="0" xfId="1" applyFont="1" applyFill="1" applyAlignment="1" applyProtection="1">
      <alignment horizontal="left" vertical="top" wrapText="1"/>
    </xf>
    <xf numFmtId="0" fontId="48" fillId="0" borderId="17" xfId="1" applyNumberFormat="1" applyFont="1" applyBorder="1" applyAlignment="1" applyProtection="1">
      <alignment horizontal="center"/>
    </xf>
    <xf numFmtId="0" fontId="18" fillId="0" borderId="0" xfId="2" applyFont="1" applyAlignment="1">
      <alignment horizontal="left" vertical="top" wrapText="1" shrinkToFit="1"/>
    </xf>
    <xf numFmtId="166" fontId="25" fillId="4" borderId="28" xfId="1" applyNumberFormat="1" applyFont="1" applyFill="1" applyBorder="1" applyAlignment="1" applyProtection="1">
      <alignment horizontal="center" vertical="center" wrapText="1" shrinkToFit="1"/>
      <protection locked="0"/>
    </xf>
    <xf numFmtId="0" fontId="119" fillId="25" borderId="7" xfId="1" applyNumberFormat="1" applyFont="1" applyFill="1" applyBorder="1" applyAlignment="1" applyProtection="1">
      <alignment horizontal="center" vertical="center" wrapText="1" shrinkToFit="1"/>
    </xf>
    <xf numFmtId="0" fontId="119" fillId="25" borderId="8" xfId="1" applyNumberFormat="1" applyFont="1" applyFill="1" applyBorder="1" applyAlignment="1" applyProtection="1">
      <alignment horizontal="center" vertical="center" wrapText="1" shrinkToFit="1"/>
    </xf>
    <xf numFmtId="0" fontId="119" fillId="25" borderId="10" xfId="1" applyNumberFormat="1" applyFont="1" applyFill="1" applyBorder="1" applyAlignment="1" applyProtection="1">
      <alignment horizontal="center" vertical="center" wrapText="1" shrinkToFit="1"/>
    </xf>
    <xf numFmtId="0" fontId="119" fillId="25" borderId="0" xfId="1" applyNumberFormat="1" applyFont="1" applyFill="1" applyBorder="1" applyAlignment="1" applyProtection="1">
      <alignment horizontal="center" vertical="center" wrapText="1" shrinkToFit="1"/>
    </xf>
    <xf numFmtId="0" fontId="19" fillId="0" borderId="108" xfId="1" applyFont="1" applyBorder="1" applyAlignment="1" applyProtection="1">
      <alignment horizontal="left" vertical="center" wrapText="1" shrinkToFit="1"/>
    </xf>
    <xf numFmtId="0" fontId="19" fillId="0" borderId="107" xfId="1" applyFont="1" applyBorder="1" applyAlignment="1" applyProtection="1">
      <alignment horizontal="left" vertical="center" wrapText="1" shrinkToFit="1"/>
    </xf>
    <xf numFmtId="0" fontId="19" fillId="0" borderId="109" xfId="1" applyFont="1" applyBorder="1" applyAlignment="1" applyProtection="1">
      <alignment horizontal="left" vertical="center" wrapText="1" shrinkToFit="1"/>
    </xf>
    <xf numFmtId="0" fontId="19" fillId="7" borderId="110" xfId="1" applyFont="1" applyFill="1" applyBorder="1" applyAlignment="1" applyProtection="1">
      <alignment horizontal="left" vertical="center" wrapText="1" shrinkToFit="1"/>
    </xf>
    <xf numFmtId="0" fontId="19" fillId="7" borderId="111" xfId="1" applyFont="1" applyFill="1" applyBorder="1" applyAlignment="1" applyProtection="1">
      <alignment horizontal="left" vertical="center" wrapText="1" shrinkToFit="1"/>
    </xf>
    <xf numFmtId="0" fontId="19" fillId="7" borderId="112" xfId="1" applyFont="1" applyFill="1" applyBorder="1" applyAlignment="1" applyProtection="1">
      <alignment horizontal="left" vertical="center" wrapText="1" shrinkToFit="1"/>
    </xf>
    <xf numFmtId="49" fontId="54" fillId="0" borderId="0" xfId="1" applyNumberFormat="1" applyFont="1" applyFill="1" applyBorder="1" applyAlignment="1" applyProtection="1">
      <alignment horizontal="left" vertical="top" wrapText="1" shrinkToFit="1"/>
    </xf>
    <xf numFmtId="49" fontId="54" fillId="0" borderId="11" xfId="1" applyNumberFormat="1" applyFont="1" applyFill="1" applyBorder="1" applyAlignment="1" applyProtection="1">
      <alignment horizontal="left" vertical="top" wrapText="1" shrinkToFit="1"/>
    </xf>
    <xf numFmtId="0" fontId="21" fillId="0" borderId="0" xfId="1" applyFont="1" applyFill="1" applyBorder="1" applyAlignment="1" applyProtection="1">
      <alignment horizontal="left" vertical="top" wrapText="1"/>
      <protection locked="0"/>
    </xf>
    <xf numFmtId="165" fontId="109" fillId="7" borderId="84" xfId="1" applyNumberFormat="1" applyFont="1" applyFill="1" applyBorder="1" applyAlignment="1" applyProtection="1">
      <alignment horizontal="right" vertical="center" indent="1"/>
    </xf>
    <xf numFmtId="165" fontId="109" fillId="7" borderId="86" xfId="1" applyNumberFormat="1" applyFont="1" applyFill="1" applyBorder="1" applyAlignment="1" applyProtection="1">
      <alignment horizontal="right" vertical="center" indent="1"/>
    </xf>
    <xf numFmtId="0" fontId="73" fillId="0" borderId="0" xfId="1" applyNumberFormat="1" applyFont="1" applyFill="1" applyBorder="1" applyAlignment="1" applyProtection="1">
      <alignment horizontal="right" vertical="top" wrapText="1" shrinkToFit="1"/>
    </xf>
    <xf numFmtId="164" fontId="48" fillId="0" borderId="17" xfId="1" applyNumberFormat="1" applyFont="1" applyFill="1" applyBorder="1" applyAlignment="1" applyProtection="1">
      <alignment horizontal="center"/>
      <protection locked="0"/>
    </xf>
    <xf numFmtId="0" fontId="25" fillId="3" borderId="13" xfId="1" applyFont="1" applyFill="1" applyBorder="1" applyAlignment="1" applyProtection="1">
      <alignment horizontal="center"/>
    </xf>
    <xf numFmtId="0" fontId="115" fillId="0" borderId="17" xfId="1" applyNumberFormat="1" applyFont="1" applyFill="1" applyBorder="1" applyAlignment="1" applyProtection="1">
      <alignment horizontal="left" wrapText="1" shrinkToFit="1"/>
    </xf>
    <xf numFmtId="3" fontId="116" fillId="0" borderId="17" xfId="1" applyNumberFormat="1" applyFont="1" applyFill="1" applyBorder="1" applyAlignment="1" applyProtection="1">
      <alignment horizontal="left"/>
    </xf>
    <xf numFmtId="167" fontId="116" fillId="0" borderId="17" xfId="1" quotePrefix="1" applyNumberFormat="1" applyFont="1" applyFill="1" applyBorder="1" applyAlignment="1" applyProtection="1">
      <alignment horizontal="left" wrapText="1" shrinkToFit="1"/>
    </xf>
    <xf numFmtId="49" fontId="12" fillId="0" borderId="4" xfId="1" applyNumberFormat="1" applyFont="1" applyFill="1" applyBorder="1" applyAlignment="1" applyProtection="1">
      <alignment horizontal="left" vertical="top"/>
    </xf>
    <xf numFmtId="0" fontId="12" fillId="2" borderId="28" xfId="1" applyFont="1" applyFill="1" applyBorder="1" applyAlignment="1" applyProtection="1">
      <alignment horizontal="left" vertical="top"/>
    </xf>
    <xf numFmtId="0" fontId="12" fillId="0" borderId="28" xfId="1" applyFont="1" applyBorder="1" applyAlignment="1" applyProtection="1">
      <alignment horizontal="left" vertical="top"/>
    </xf>
    <xf numFmtId="0" fontId="25" fillId="3" borderId="5" xfId="1" applyNumberFormat="1" applyFont="1" applyFill="1" applyBorder="1" applyAlignment="1" applyProtection="1">
      <alignment horizontal="left" vertical="center" wrapText="1" indent="1" shrinkToFit="1"/>
    </xf>
    <xf numFmtId="0" fontId="25" fillId="3" borderId="0" xfId="1" applyNumberFormat="1" applyFont="1" applyFill="1" applyBorder="1" applyAlignment="1" applyProtection="1">
      <alignment horizontal="left" vertical="center" wrapText="1" indent="1" shrinkToFit="1"/>
    </xf>
    <xf numFmtId="0" fontId="58" fillId="3" borderId="0" xfId="1" applyFont="1" applyFill="1" applyBorder="1" applyAlignment="1" applyProtection="1">
      <alignment horizontal="center" vertical="top"/>
    </xf>
    <xf numFmtId="166" fontId="17" fillId="0" borderId="33" xfId="1" applyNumberFormat="1" applyFont="1" applyBorder="1" applyAlignment="1" applyProtection="1">
      <alignment horizontal="right" vertical="center" wrapText="1" indent="1" shrinkToFit="1"/>
      <protection locked="0"/>
    </xf>
    <xf numFmtId="166" fontId="17" fillId="0" borderId="54" xfId="1" applyNumberFormat="1" applyFont="1" applyBorder="1" applyAlignment="1" applyProtection="1">
      <alignment horizontal="right" vertical="center" wrapText="1" indent="1" shrinkToFit="1"/>
      <protection locked="0"/>
    </xf>
    <xf numFmtId="166" fontId="17" fillId="0" borderId="104" xfId="1" applyNumberFormat="1" applyFont="1" applyBorder="1" applyAlignment="1" applyProtection="1">
      <alignment horizontal="right" vertical="center" wrapText="1" indent="1" shrinkToFit="1"/>
      <protection locked="0"/>
    </xf>
    <xf numFmtId="0" fontId="17" fillId="6" borderId="7" xfId="1" applyNumberFormat="1" applyFont="1" applyFill="1" applyBorder="1" applyAlignment="1" applyProtection="1">
      <alignment horizontal="left" wrapText="1" indent="1"/>
    </xf>
    <xf numFmtId="0" fontId="17" fillId="6" borderId="8" xfId="1" applyNumberFormat="1" applyFont="1" applyFill="1" applyBorder="1" applyAlignment="1" applyProtection="1">
      <alignment horizontal="left" wrapText="1" indent="1"/>
    </xf>
    <xf numFmtId="0" fontId="17" fillId="6" borderId="21" xfId="1" applyNumberFormat="1" applyFont="1" applyFill="1" applyBorder="1" applyAlignment="1" applyProtection="1">
      <alignment horizontal="left" wrapText="1" indent="1"/>
    </xf>
    <xf numFmtId="0" fontId="17" fillId="6" borderId="4" xfId="1" applyNumberFormat="1" applyFont="1" applyFill="1" applyBorder="1" applyAlignment="1" applyProtection="1">
      <alignment horizontal="left" wrapText="1" indent="1"/>
    </xf>
    <xf numFmtId="0" fontId="25" fillId="6" borderId="8" xfId="1" applyNumberFormat="1" applyFont="1" applyFill="1" applyBorder="1" applyAlignment="1" applyProtection="1">
      <alignment horizontal="right" wrapText="1" indent="1" shrinkToFit="1"/>
    </xf>
    <xf numFmtId="0" fontId="25" fillId="6" borderId="9" xfId="1" applyNumberFormat="1" applyFont="1" applyFill="1" applyBorder="1" applyAlignment="1" applyProtection="1">
      <alignment horizontal="right" wrapText="1" indent="1" shrinkToFit="1"/>
    </xf>
    <xf numFmtId="0" fontId="25" fillId="6" borderId="4" xfId="1" applyNumberFormat="1" applyFont="1" applyFill="1" applyBorder="1" applyAlignment="1" applyProtection="1">
      <alignment horizontal="right" wrapText="1" indent="1" shrinkToFit="1"/>
    </xf>
    <xf numFmtId="0" fontId="25" fillId="6" borderId="22" xfId="1" applyNumberFormat="1" applyFont="1" applyFill="1" applyBorder="1" applyAlignment="1" applyProtection="1">
      <alignment horizontal="right" wrapText="1" indent="1" shrinkToFit="1"/>
    </xf>
    <xf numFmtId="0" fontId="29" fillId="6" borderId="7" xfId="1" applyNumberFormat="1" applyFont="1" applyFill="1" applyBorder="1" applyAlignment="1" applyProtection="1">
      <alignment horizontal="center" vertical="center" wrapText="1" shrinkToFit="1"/>
    </xf>
    <xf numFmtId="0" fontId="29" fillId="6" borderId="8" xfId="1" applyNumberFormat="1" applyFont="1" applyFill="1" applyBorder="1" applyAlignment="1" applyProtection="1">
      <alignment horizontal="center" vertical="center" wrapText="1" shrinkToFit="1"/>
    </xf>
    <xf numFmtId="0" fontId="29" fillId="6" borderId="21" xfId="1" applyNumberFormat="1" applyFont="1" applyFill="1" applyBorder="1" applyAlignment="1" applyProtection="1">
      <alignment horizontal="center" vertical="center" wrapText="1" shrinkToFit="1"/>
    </xf>
    <xf numFmtId="0" fontId="29" fillId="6" borderId="4" xfId="1" applyNumberFormat="1" applyFont="1" applyFill="1" applyBorder="1" applyAlignment="1" applyProtection="1">
      <alignment horizontal="center" vertical="center" wrapText="1" shrinkToFit="1"/>
    </xf>
    <xf numFmtId="0" fontId="57" fillId="6" borderId="32" xfId="1" applyNumberFormat="1" applyFont="1" applyFill="1" applyBorder="1" applyAlignment="1" applyProtection="1">
      <alignment horizontal="center" vertical="center"/>
    </xf>
    <xf numFmtId="0" fontId="57" fillId="6" borderId="34" xfId="1" applyNumberFormat="1" applyFont="1" applyFill="1" applyBorder="1" applyAlignment="1" applyProtection="1">
      <alignment horizontal="center" vertical="center"/>
    </xf>
    <xf numFmtId="0" fontId="57" fillId="6" borderId="32" xfId="1" applyNumberFormat="1" applyFont="1" applyFill="1" applyBorder="1" applyAlignment="1" applyProtection="1">
      <alignment horizontal="right" vertical="center" wrapText="1" indent="1" shrinkToFit="1"/>
    </xf>
    <xf numFmtId="0" fontId="57" fillId="6" borderId="34" xfId="1" applyNumberFormat="1" applyFont="1" applyFill="1" applyBorder="1" applyAlignment="1" applyProtection="1">
      <alignment horizontal="right" vertical="center" wrapText="1" indent="1" shrinkToFit="1"/>
    </xf>
    <xf numFmtId="0" fontId="29" fillId="0" borderId="23" xfId="1" applyNumberFormat="1" applyFont="1" applyBorder="1" applyAlignment="1" applyProtection="1">
      <alignment horizontal="center" vertical="center"/>
    </xf>
    <xf numFmtId="0" fontId="29" fillId="0" borderId="24" xfId="1" applyNumberFormat="1" applyFont="1" applyBorder="1" applyAlignment="1" applyProtection="1">
      <alignment horizontal="center" vertical="center"/>
    </xf>
    <xf numFmtId="0" fontId="25" fillId="6" borderId="101" xfId="1" applyNumberFormat="1" applyFont="1" applyFill="1" applyBorder="1" applyAlignment="1" applyProtection="1">
      <alignment horizontal="right" vertical="center" indent="1"/>
    </xf>
    <xf numFmtId="0" fontId="25" fillId="6" borderId="94" xfId="1" applyNumberFormat="1" applyFont="1" applyFill="1" applyBorder="1" applyAlignment="1" applyProtection="1">
      <alignment horizontal="right" vertical="center" indent="1"/>
    </xf>
    <xf numFmtId="167" fontId="17" fillId="0" borderId="33" xfId="1" applyNumberFormat="1" applyFont="1" applyBorder="1" applyAlignment="1" applyProtection="1">
      <alignment horizontal="center" vertical="center" wrapText="1" shrinkToFit="1"/>
      <protection locked="0"/>
    </xf>
    <xf numFmtId="0" fontId="29" fillId="0" borderId="10" xfId="1" applyNumberFormat="1" applyFont="1" applyBorder="1" applyAlignment="1" applyProtection="1">
      <alignment horizontal="center" vertical="center"/>
    </xf>
    <xf numFmtId="0" fontId="29" fillId="0" borderId="0" xfId="1" applyNumberFormat="1" applyFont="1" applyBorder="1" applyAlignment="1" applyProtection="1">
      <alignment horizontal="center" vertical="center"/>
    </xf>
    <xf numFmtId="167" fontId="17" fillId="0" borderId="103" xfId="1" applyNumberFormat="1" applyFont="1" applyBorder="1" applyAlignment="1" applyProtection="1">
      <alignment horizontal="center" vertical="center" wrapText="1" shrinkToFit="1"/>
      <protection locked="0"/>
    </xf>
    <xf numFmtId="166" fontId="17" fillId="0" borderId="103" xfId="1" applyNumberFormat="1" applyFont="1" applyBorder="1" applyAlignment="1" applyProtection="1">
      <alignment horizontal="right" vertical="center" wrapText="1" indent="1" shrinkToFit="1"/>
      <protection locked="0"/>
    </xf>
    <xf numFmtId="166" fontId="17" fillId="0" borderId="105" xfId="1" applyNumberFormat="1" applyFont="1" applyBorder="1" applyAlignment="1" applyProtection="1">
      <alignment horizontal="right" vertical="center" wrapText="1" indent="1" shrinkToFit="1"/>
      <protection locked="0"/>
    </xf>
    <xf numFmtId="166" fontId="17" fillId="0" borderId="106" xfId="1" applyNumberFormat="1" applyFont="1" applyBorder="1" applyAlignment="1" applyProtection="1">
      <alignment horizontal="right" vertical="center" wrapText="1" indent="1" shrinkToFit="1"/>
      <protection locked="0"/>
    </xf>
    <xf numFmtId="0" fontId="25" fillId="0" borderId="30" xfId="1" applyNumberFormat="1" applyFont="1" applyBorder="1" applyAlignment="1" applyProtection="1">
      <alignment horizontal="center" vertical="center" wrapText="1"/>
      <protection locked="0"/>
    </xf>
    <xf numFmtId="0" fontId="25" fillId="0" borderId="24" xfId="1" applyNumberFormat="1" applyFont="1" applyBorder="1" applyAlignment="1" applyProtection="1">
      <alignment horizontal="center" vertical="center" wrapText="1"/>
      <protection locked="0"/>
    </xf>
    <xf numFmtId="0" fontId="25" fillId="0" borderId="25" xfId="1" applyNumberFormat="1" applyFont="1" applyBorder="1" applyAlignment="1" applyProtection="1">
      <alignment horizontal="center" vertical="center" wrapText="1"/>
      <protection locked="0"/>
    </xf>
    <xf numFmtId="49" fontId="17" fillId="0" borderId="24" xfId="1" applyNumberFormat="1" applyFont="1" applyBorder="1" applyAlignment="1" applyProtection="1">
      <alignment horizontal="left" vertical="center" wrapText="1" shrinkToFit="1"/>
      <protection locked="0"/>
    </xf>
    <xf numFmtId="0" fontId="17" fillId="0" borderId="30" xfId="1" applyNumberFormat="1" applyFont="1" applyBorder="1" applyAlignment="1" applyProtection="1">
      <alignment horizontal="center" vertical="center" wrapText="1"/>
      <protection locked="0"/>
    </xf>
    <xf numFmtId="0" fontId="17" fillId="0" borderId="24" xfId="1" applyNumberFormat="1" applyFont="1" applyBorder="1" applyAlignment="1" applyProtection="1">
      <alignment horizontal="center" vertical="center" wrapText="1"/>
      <protection locked="0"/>
    </xf>
    <xf numFmtId="0" fontId="17" fillId="0" borderId="31" xfId="1" applyNumberFormat="1" applyFont="1" applyBorder="1" applyAlignment="1" applyProtection="1">
      <alignment horizontal="center" vertical="center" wrapText="1"/>
      <protection locked="0"/>
    </xf>
    <xf numFmtId="3" fontId="17" fillId="0" borderId="103" xfId="1" applyNumberFormat="1" applyFont="1" applyBorder="1" applyAlignment="1" applyProtection="1">
      <alignment horizontal="center" vertical="center" wrapText="1" shrinkToFit="1"/>
      <protection locked="0"/>
    </xf>
    <xf numFmtId="3" fontId="17" fillId="0" borderId="33" xfId="1" applyNumberFormat="1" applyFont="1" applyBorder="1" applyAlignment="1" applyProtection="1">
      <alignment horizontal="center" vertical="center" wrapText="1" shrinkToFit="1"/>
      <protection locked="0"/>
    </xf>
    <xf numFmtId="49" fontId="17" fillId="0" borderId="8" xfId="1" applyNumberFormat="1" applyFont="1" applyBorder="1" applyAlignment="1" applyProtection="1">
      <alignment horizontal="left" vertical="center" wrapText="1" shrinkToFit="1"/>
      <protection locked="0"/>
    </xf>
    <xf numFmtId="0" fontId="25" fillId="0" borderId="57" xfId="1" applyNumberFormat="1" applyFont="1" applyBorder="1" applyAlignment="1" applyProtection="1">
      <alignment horizontal="center" vertical="center" wrapText="1"/>
      <protection locked="0"/>
    </xf>
    <xf numFmtId="0" fontId="25" fillId="0" borderId="8" xfId="1" applyNumberFormat="1" applyFont="1" applyBorder="1" applyAlignment="1" applyProtection="1">
      <alignment horizontal="center" vertical="center" wrapText="1"/>
      <protection locked="0"/>
    </xf>
    <xf numFmtId="0" fontId="25" fillId="0" borderId="9" xfId="1" applyNumberFormat="1" applyFont="1" applyBorder="1" applyAlignment="1" applyProtection="1">
      <alignment horizontal="center" vertical="center" wrapText="1"/>
      <protection locked="0"/>
    </xf>
    <xf numFmtId="49" fontId="12" fillId="0" borderId="28" xfId="1" applyNumberFormat="1" applyFont="1" applyFill="1" applyBorder="1" applyAlignment="1" applyProtection="1">
      <alignment horizontal="left" vertical="top"/>
    </xf>
    <xf numFmtId="0" fontId="130" fillId="0" borderId="8" xfId="1" applyFont="1" applyFill="1" applyBorder="1" applyAlignment="1" applyProtection="1">
      <alignment horizontal="left" vertical="center" wrapText="1" indent="1" shrinkToFit="1"/>
    </xf>
    <xf numFmtId="0" fontId="130" fillId="0" borderId="9" xfId="1" applyFont="1" applyFill="1" applyBorder="1" applyAlignment="1" applyProtection="1">
      <alignment horizontal="left" vertical="center" wrapText="1" indent="1" shrinkToFit="1"/>
    </xf>
    <xf numFmtId="0" fontId="57" fillId="6" borderId="7" xfId="1" applyNumberFormat="1" applyFont="1" applyFill="1" applyBorder="1" applyAlignment="1" applyProtection="1">
      <alignment horizontal="center" vertical="center"/>
    </xf>
    <xf numFmtId="0" fontId="57" fillId="6" borderId="8" xfId="1" applyNumberFormat="1" applyFont="1" applyFill="1" applyBorder="1" applyAlignment="1" applyProtection="1">
      <alignment horizontal="center" vertical="center"/>
    </xf>
    <xf numFmtId="0" fontId="57" fillId="6" borderId="9" xfId="1" applyNumberFormat="1" applyFont="1" applyFill="1" applyBorder="1" applyAlignment="1" applyProtection="1">
      <alignment horizontal="center" vertical="center"/>
    </xf>
    <xf numFmtId="0" fontId="112" fillId="6" borderId="8" xfId="1" applyNumberFormat="1" applyFont="1" applyFill="1" applyBorder="1" applyAlignment="1" applyProtection="1">
      <alignment horizontal="center" vertical="center" wrapText="1" shrinkToFit="1"/>
    </xf>
    <xf numFmtId="0" fontId="112" fillId="6" borderId="9" xfId="1" applyNumberFormat="1" applyFont="1" applyFill="1" applyBorder="1" applyAlignment="1" applyProtection="1">
      <alignment horizontal="center" vertical="center" wrapText="1" shrinkToFit="1"/>
    </xf>
    <xf numFmtId="0" fontId="112" fillId="6" borderId="4" xfId="1" applyNumberFormat="1" applyFont="1" applyFill="1" applyBorder="1" applyAlignment="1" applyProtection="1">
      <alignment horizontal="center" vertical="center" wrapText="1" shrinkToFit="1"/>
    </xf>
    <xf numFmtId="0" fontId="112" fillId="6" borderId="22" xfId="1" applyNumberFormat="1" applyFont="1" applyFill="1" applyBorder="1" applyAlignment="1" applyProtection="1">
      <alignment horizontal="center" vertical="center" wrapText="1" shrinkToFit="1"/>
    </xf>
    <xf numFmtId="0" fontId="25" fillId="6" borderId="102" xfId="1" applyNumberFormat="1" applyFont="1" applyFill="1" applyBorder="1" applyAlignment="1" applyProtection="1">
      <alignment horizontal="center" vertical="center" wrapText="1" shrinkToFit="1"/>
    </xf>
    <xf numFmtId="0" fontId="25" fillId="6" borderId="16" xfId="1" applyNumberFormat="1" applyFont="1" applyFill="1" applyBorder="1" applyAlignment="1" applyProtection="1">
      <alignment horizontal="center" vertical="center" wrapText="1" shrinkToFit="1"/>
    </xf>
    <xf numFmtId="0" fontId="25" fillId="6" borderId="97" xfId="1" applyNumberFormat="1" applyFont="1" applyFill="1" applyBorder="1" applyAlignment="1" applyProtection="1">
      <alignment horizontal="center" vertical="center" wrapText="1" shrinkToFit="1"/>
    </xf>
    <xf numFmtId="0" fontId="25" fillId="6" borderId="61" xfId="1" applyNumberFormat="1" applyFont="1" applyFill="1" applyBorder="1" applyAlignment="1" applyProtection="1">
      <alignment horizontal="center" vertical="center" wrapText="1" shrinkToFit="1"/>
    </xf>
    <xf numFmtId="0" fontId="29" fillId="0" borderId="21" xfId="1" applyNumberFormat="1" applyFont="1" applyBorder="1" applyAlignment="1" applyProtection="1">
      <alignment horizontal="center" vertical="center"/>
    </xf>
    <xf numFmtId="0" fontId="29" fillId="0" borderId="4" xfId="1" applyNumberFormat="1" applyFont="1" applyBorder="1" applyAlignment="1" applyProtection="1">
      <alignment horizontal="center" vertical="center"/>
    </xf>
    <xf numFmtId="3" fontId="17" fillId="0" borderId="34" xfId="1" applyNumberFormat="1" applyFont="1" applyBorder="1" applyAlignment="1" applyProtection="1">
      <alignment horizontal="center" vertical="center" wrapText="1" shrinkToFit="1"/>
      <protection locked="0"/>
    </xf>
    <xf numFmtId="166" fontId="17" fillId="0" borderId="34" xfId="1" applyNumberFormat="1" applyFont="1" applyBorder="1" applyAlignment="1" applyProtection="1">
      <alignment horizontal="right" vertical="center" wrapText="1" indent="1" shrinkToFit="1"/>
      <protection locked="0"/>
    </xf>
    <xf numFmtId="166" fontId="17" fillId="0" borderId="100" xfId="1" applyNumberFormat="1" applyFont="1" applyBorder="1" applyAlignment="1" applyProtection="1">
      <alignment horizontal="right" vertical="center" wrapText="1" indent="1" shrinkToFit="1"/>
      <protection locked="0"/>
    </xf>
    <xf numFmtId="166" fontId="17" fillId="0" borderId="87" xfId="1" applyNumberFormat="1" applyFont="1" applyBorder="1" applyAlignment="1" applyProtection="1">
      <alignment horizontal="right" vertical="center" wrapText="1" indent="1" shrinkToFit="1"/>
      <protection locked="0"/>
    </xf>
    <xf numFmtId="49" fontId="17" fillId="0" borderId="4" xfId="1" applyNumberFormat="1" applyFont="1" applyBorder="1" applyAlignment="1" applyProtection="1">
      <alignment horizontal="left" vertical="center" wrapText="1" shrinkToFit="1"/>
      <protection locked="0"/>
    </xf>
    <xf numFmtId="0" fontId="25" fillId="0" borderId="53" xfId="1" applyNumberFormat="1" applyFont="1" applyBorder="1" applyAlignment="1" applyProtection="1">
      <alignment horizontal="center" vertical="center" wrapText="1"/>
      <protection locked="0"/>
    </xf>
    <xf numFmtId="0" fontId="25" fillId="0" borderId="4" xfId="1" applyNumberFormat="1" applyFont="1" applyBorder="1" applyAlignment="1" applyProtection="1">
      <alignment horizontal="center" vertical="center" wrapText="1"/>
      <protection locked="0"/>
    </xf>
    <xf numFmtId="0" fontId="25" fillId="0" borderId="22" xfId="1" applyNumberFormat="1" applyFont="1" applyBorder="1" applyAlignment="1" applyProtection="1">
      <alignment horizontal="center" vertical="center" wrapText="1"/>
      <protection locked="0"/>
    </xf>
    <xf numFmtId="0" fontId="17" fillId="0" borderId="38" xfId="1" applyNumberFormat="1" applyFont="1" applyBorder="1" applyAlignment="1" applyProtection="1">
      <alignment horizontal="center" vertical="center" wrapText="1"/>
      <protection locked="0"/>
    </xf>
    <xf numFmtId="0" fontId="17" fillId="0" borderId="28" xfId="1" applyNumberFormat="1" applyFont="1" applyBorder="1" applyAlignment="1" applyProtection="1">
      <alignment horizontal="center" vertical="center" wrapText="1"/>
      <protection locked="0"/>
    </xf>
    <xf numFmtId="0" fontId="17" fillId="0" borderId="37" xfId="1" applyNumberFormat="1" applyFont="1" applyBorder="1" applyAlignment="1" applyProtection="1">
      <alignment horizontal="center" vertical="center" wrapText="1"/>
      <protection locked="0"/>
    </xf>
    <xf numFmtId="0" fontId="17" fillId="0" borderId="36" xfId="1" applyNumberFormat="1" applyFont="1" applyBorder="1" applyAlignment="1" applyProtection="1">
      <alignment horizontal="center" vertical="center" wrapText="1"/>
      <protection locked="0"/>
    </xf>
    <xf numFmtId="0" fontId="17" fillId="0" borderId="26" xfId="1" applyNumberFormat="1" applyFont="1" applyBorder="1" applyAlignment="1" applyProtection="1">
      <alignment horizontal="center" vertical="center" wrapText="1"/>
      <protection locked="0"/>
    </xf>
    <xf numFmtId="0" fontId="17" fillId="0" borderId="35" xfId="1" applyNumberFormat="1" applyFont="1" applyBorder="1" applyAlignment="1" applyProtection="1">
      <alignment horizontal="center" vertical="center" wrapText="1"/>
      <protection locked="0"/>
    </xf>
    <xf numFmtId="0" fontId="17" fillId="0" borderId="39" xfId="1" applyNumberFormat="1" applyFont="1" applyBorder="1" applyAlignment="1" applyProtection="1">
      <alignment horizontal="left" vertical="center" wrapText="1" indent="1"/>
      <protection locked="0"/>
    </xf>
    <xf numFmtId="0" fontId="17" fillId="0" borderId="26" xfId="1" applyNumberFormat="1" applyFont="1" applyBorder="1" applyAlignment="1" applyProtection="1">
      <alignment horizontal="left" vertical="center" wrapText="1" indent="1"/>
      <protection locked="0"/>
    </xf>
    <xf numFmtId="0" fontId="17" fillId="0" borderId="124" xfId="1" applyNumberFormat="1" applyFont="1" applyBorder="1" applyAlignment="1" applyProtection="1">
      <alignment horizontal="left" vertical="center" wrapText="1" indent="1"/>
      <protection locked="0"/>
    </xf>
    <xf numFmtId="0" fontId="17" fillId="0" borderId="23" xfId="1" applyNumberFormat="1" applyFont="1" applyBorder="1" applyAlignment="1" applyProtection="1">
      <alignment horizontal="left" vertical="center" wrapText="1" indent="1"/>
      <protection locked="0"/>
    </xf>
    <xf numFmtId="0" fontId="17" fillId="0" borderId="24" xfId="1" applyNumberFormat="1" applyFont="1" applyBorder="1" applyAlignment="1" applyProtection="1">
      <alignment horizontal="left" vertical="center" wrapText="1" indent="1"/>
      <protection locked="0"/>
    </xf>
    <xf numFmtId="0" fontId="17" fillId="0" borderId="25" xfId="1" applyNumberFormat="1" applyFont="1" applyBorder="1" applyAlignment="1" applyProtection="1">
      <alignment horizontal="left" vertical="center" wrapText="1" indent="1"/>
      <protection locked="0"/>
    </xf>
    <xf numFmtId="167" fontId="17" fillId="0" borderId="34" xfId="1" applyNumberFormat="1" applyFont="1" applyBorder="1" applyAlignment="1" applyProtection="1">
      <alignment horizontal="center" vertical="center" wrapText="1" shrinkToFit="1"/>
      <protection locked="0"/>
    </xf>
    <xf numFmtId="0" fontId="129" fillId="0" borderId="0" xfId="1" applyNumberFormat="1" applyFont="1" applyAlignment="1" applyProtection="1">
      <alignment horizontal="left" vertical="center"/>
    </xf>
    <xf numFmtId="0" fontId="27" fillId="0" borderId="0" xfId="1" applyFont="1" applyAlignment="1" applyProtection="1">
      <alignment horizontal="left" vertical="center" wrapText="1" shrinkToFit="1"/>
    </xf>
    <xf numFmtId="0" fontId="145" fillId="0" borderId="8" xfId="1" applyFont="1" applyFill="1" applyBorder="1" applyAlignment="1" applyProtection="1">
      <alignment horizontal="center" vertical="center" wrapText="1" shrinkToFit="1"/>
    </xf>
    <xf numFmtId="0" fontId="145" fillId="0" borderId="9" xfId="1" applyFont="1" applyFill="1" applyBorder="1" applyAlignment="1" applyProtection="1">
      <alignment horizontal="center" vertical="center" wrapText="1" shrinkToFit="1"/>
    </xf>
    <xf numFmtId="0" fontId="17" fillId="0" borderId="27" xfId="1" applyNumberFormat="1" applyFont="1" applyBorder="1" applyAlignment="1" applyProtection="1">
      <alignment horizontal="left" vertical="center" wrapText="1" indent="1"/>
      <protection locked="0"/>
    </xf>
    <xf numFmtId="0" fontId="17" fillId="0" borderId="28" xfId="1" applyNumberFormat="1" applyFont="1" applyBorder="1" applyAlignment="1" applyProtection="1">
      <alignment horizontal="left" vertical="center" wrapText="1" indent="1"/>
      <protection locked="0"/>
    </xf>
    <xf numFmtId="0" fontId="17" fillId="0" borderId="29" xfId="1" applyNumberFormat="1" applyFont="1" applyBorder="1" applyAlignment="1" applyProtection="1">
      <alignment horizontal="left" vertical="center" wrapText="1" indent="1"/>
      <protection locked="0"/>
    </xf>
    <xf numFmtId="0" fontId="49" fillId="0" borderId="10" xfId="1" applyNumberFormat="1" applyFont="1" applyBorder="1" applyAlignment="1" applyProtection="1">
      <alignment horizontal="right" vertical="center"/>
    </xf>
    <xf numFmtId="0" fontId="49" fillId="0" borderId="0" xfId="1" applyNumberFormat="1" applyFont="1" applyBorder="1" applyAlignment="1" applyProtection="1">
      <alignment horizontal="right" vertical="center"/>
    </xf>
    <xf numFmtId="0" fontId="48" fillId="0" borderId="10" xfId="1" applyNumberFormat="1" applyFont="1" applyBorder="1" applyAlignment="1" applyProtection="1">
      <alignment horizontal="right" vertical="center"/>
    </xf>
    <xf numFmtId="0" fontId="48" fillId="0" borderId="70" xfId="1" applyNumberFormat="1" applyFont="1" applyBorder="1" applyAlignment="1" applyProtection="1">
      <alignment horizontal="right" vertical="center" indent="1"/>
    </xf>
    <xf numFmtId="164" fontId="48" fillId="4" borderId="70" xfId="1" applyNumberFormat="1" applyFont="1" applyFill="1" applyBorder="1" applyAlignment="1" applyProtection="1">
      <alignment horizontal="center" vertical="center"/>
    </xf>
    <xf numFmtId="164" fontId="48" fillId="4" borderId="92" xfId="1" applyNumberFormat="1" applyFont="1" applyFill="1" applyBorder="1" applyAlignment="1" applyProtection="1">
      <alignment horizontal="center" vertical="center"/>
    </xf>
    <xf numFmtId="0" fontId="48" fillId="4" borderId="30" xfId="1" applyNumberFormat="1" applyFont="1" applyFill="1" applyBorder="1" applyAlignment="1" applyProtection="1">
      <alignment horizontal="right" vertical="center" indent="1"/>
    </xf>
    <xf numFmtId="0" fontId="48" fillId="4" borderId="24" xfId="1" applyNumberFormat="1" applyFont="1" applyFill="1" applyBorder="1" applyAlignment="1" applyProtection="1">
      <alignment horizontal="right" vertical="center" indent="1"/>
    </xf>
    <xf numFmtId="166" fontId="48" fillId="0" borderId="24" xfId="1" applyNumberFormat="1" applyFont="1" applyBorder="1" applyAlignment="1" applyProtection="1">
      <alignment horizontal="right" vertical="center" wrapText="1" indent="1" shrinkToFit="1"/>
      <protection locked="0"/>
    </xf>
    <xf numFmtId="166" fontId="48" fillId="0" borderId="88" xfId="1" applyNumberFormat="1" applyFont="1" applyBorder="1" applyAlignment="1" applyProtection="1">
      <alignment horizontal="right" vertical="center" wrapText="1" indent="1" shrinkToFit="1"/>
      <protection locked="0"/>
    </xf>
    <xf numFmtId="166" fontId="55" fillId="0" borderId="28" xfId="1" applyNumberFormat="1" applyFont="1" applyBorder="1" applyAlignment="1" applyProtection="1">
      <alignment horizontal="right" vertical="center" wrapText="1" indent="1" shrinkToFit="1"/>
    </xf>
    <xf numFmtId="166" fontId="55" fillId="0" borderId="96" xfId="1" applyNumberFormat="1" applyFont="1" applyBorder="1" applyAlignment="1" applyProtection="1">
      <alignment horizontal="right" vertical="center" wrapText="1" indent="1" shrinkToFit="1"/>
    </xf>
    <xf numFmtId="0" fontId="12" fillId="0" borderId="17" xfId="1" applyNumberFormat="1" applyFont="1" applyFill="1" applyBorder="1" applyAlignment="1" applyProtection="1">
      <alignment horizontal="left" wrapText="1" shrinkToFit="1"/>
    </xf>
    <xf numFmtId="0" fontId="25" fillId="0" borderId="76" xfId="1" applyNumberFormat="1" applyFont="1" applyBorder="1" applyAlignment="1" applyProtection="1">
      <alignment horizontal="center"/>
    </xf>
    <xf numFmtId="0" fontId="126" fillId="0" borderId="5" xfId="1" applyNumberFormat="1" applyFont="1" applyBorder="1" applyAlignment="1" applyProtection="1">
      <alignment horizontal="center" vertical="center"/>
    </xf>
    <xf numFmtId="0" fontId="58" fillId="0" borderId="0" xfId="1" applyNumberFormat="1" applyFont="1" applyBorder="1" applyAlignment="1" applyProtection="1">
      <alignment horizontal="center" vertical="center"/>
    </xf>
    <xf numFmtId="0" fontId="127" fillId="0" borderId="17" xfId="1" applyNumberFormat="1" applyFont="1" applyFill="1" applyBorder="1" applyAlignment="1" applyProtection="1">
      <alignment horizontal="left" wrapText="1" shrinkToFit="1"/>
    </xf>
    <xf numFmtId="3" fontId="139" fillId="0" borderId="17" xfId="1" applyNumberFormat="1" applyFont="1" applyFill="1" applyBorder="1" applyAlignment="1" applyProtection="1">
      <alignment horizontal="left"/>
    </xf>
    <xf numFmtId="167" fontId="139" fillId="0" borderId="17" xfId="1" quotePrefix="1" applyNumberFormat="1" applyFont="1" applyFill="1" applyBorder="1" applyAlignment="1" applyProtection="1">
      <alignment horizontal="left" wrapText="1" shrinkToFit="1"/>
    </xf>
    <xf numFmtId="1" fontId="48" fillId="0" borderId="0" xfId="1" applyNumberFormat="1" applyFont="1" applyBorder="1" applyAlignment="1" applyProtection="1">
      <alignment horizontal="center" vertical="center"/>
    </xf>
    <xf numFmtId="1" fontId="137" fillId="0" borderId="0" xfId="1" applyNumberFormat="1" applyFont="1" applyBorder="1" applyAlignment="1" applyProtection="1">
      <alignment horizontal="center" vertical="center"/>
    </xf>
    <xf numFmtId="0" fontId="134" fillId="3" borderId="0" xfId="1" applyFont="1" applyFill="1" applyBorder="1" applyAlignment="1" applyProtection="1">
      <alignment horizontal="right" vertical="top" wrapText="1" indent="1" shrinkToFit="1"/>
    </xf>
    <xf numFmtId="0" fontId="134" fillId="3" borderId="6" xfId="1" applyFont="1" applyFill="1" applyBorder="1" applyAlignment="1" applyProtection="1">
      <alignment horizontal="right" vertical="top" wrapText="1" indent="1" shrinkToFit="1"/>
    </xf>
    <xf numFmtId="0" fontId="55" fillId="0" borderId="0" xfId="1" applyNumberFormat="1" applyFont="1" applyBorder="1" applyAlignment="1" applyProtection="1">
      <alignment horizontal="left"/>
    </xf>
    <xf numFmtId="0" fontId="48" fillId="0" borderId="17" xfId="1" applyNumberFormat="1" applyFont="1" applyBorder="1" applyAlignment="1" applyProtection="1">
      <alignment horizontal="left"/>
      <protection locked="0"/>
    </xf>
    <xf numFmtId="164" fontId="48" fillId="0" borderId="70" xfId="1" applyNumberFormat="1" applyFont="1" applyBorder="1" applyAlignment="1" applyProtection="1">
      <alignment horizontal="right" vertical="center" indent="1"/>
    </xf>
    <xf numFmtId="164" fontId="48" fillId="0" borderId="92" xfId="1" applyNumberFormat="1" applyFont="1" applyBorder="1" applyAlignment="1" applyProtection="1">
      <alignment horizontal="right" vertical="center" indent="1"/>
    </xf>
    <xf numFmtId="0" fontId="15" fillId="18" borderId="1" xfId="1" applyNumberFormat="1" applyFont="1" applyFill="1" applyBorder="1" applyAlignment="1" applyProtection="1">
      <alignment horizontal="center" vertical="center"/>
    </xf>
    <xf numFmtId="0" fontId="15" fillId="18" borderId="2" xfId="1" applyNumberFormat="1" applyFont="1" applyFill="1" applyBorder="1" applyAlignment="1" applyProtection="1">
      <alignment horizontal="center" vertical="center"/>
    </xf>
    <xf numFmtId="0" fontId="15" fillId="18" borderId="66" xfId="1" applyNumberFormat="1" applyFont="1" applyFill="1" applyBorder="1" applyAlignment="1" applyProtection="1">
      <alignment horizontal="center" vertical="center"/>
    </xf>
    <xf numFmtId="0" fontId="15" fillId="18" borderId="5" xfId="1" applyNumberFormat="1" applyFont="1" applyFill="1" applyBorder="1" applyAlignment="1" applyProtection="1">
      <alignment horizontal="center" vertical="center"/>
    </xf>
    <xf numFmtId="0" fontId="15" fillId="18" borderId="0" xfId="1" applyNumberFormat="1" applyFont="1" applyFill="1" applyBorder="1" applyAlignment="1" applyProtection="1">
      <alignment horizontal="center" vertical="center"/>
    </xf>
    <xf numFmtId="0" fontId="15" fillId="18" borderId="89" xfId="1" applyNumberFormat="1" applyFont="1" applyFill="1" applyBorder="1" applyAlignment="1" applyProtection="1">
      <alignment horizontal="center" vertical="center"/>
    </xf>
    <xf numFmtId="0" fontId="15" fillId="18" borderId="4" xfId="1" applyNumberFormat="1" applyFont="1" applyFill="1" applyBorder="1" applyAlignment="1" applyProtection="1">
      <alignment horizontal="center" vertical="center"/>
    </xf>
    <xf numFmtId="0" fontId="48" fillId="0" borderId="69" xfId="1" applyNumberFormat="1" applyFont="1" applyBorder="1" applyAlignment="1" applyProtection="1">
      <alignment horizontal="right" vertical="center"/>
    </xf>
    <xf numFmtId="0" fontId="48" fillId="0" borderId="70" xfId="1" applyNumberFormat="1" applyFont="1" applyBorder="1" applyAlignment="1" applyProtection="1">
      <alignment horizontal="right" vertical="center"/>
    </xf>
    <xf numFmtId="0" fontId="23" fillId="4" borderId="7" xfId="1" applyNumberFormat="1" applyFont="1" applyFill="1" applyBorder="1" applyAlignment="1" applyProtection="1">
      <alignment horizontal="center" vertical="center"/>
    </xf>
    <xf numFmtId="0" fontId="23" fillId="4" borderId="8" xfId="1" applyNumberFormat="1" applyFont="1" applyFill="1" applyBorder="1" applyAlignment="1" applyProtection="1">
      <alignment horizontal="center" vertical="center"/>
    </xf>
    <xf numFmtId="0" fontId="23" fillId="4" borderId="10" xfId="1" applyNumberFormat="1" applyFont="1" applyFill="1" applyBorder="1" applyAlignment="1" applyProtection="1">
      <alignment horizontal="center" vertical="center"/>
    </xf>
    <xf numFmtId="0" fontId="23" fillId="4" borderId="0" xfId="1" applyNumberFormat="1" applyFont="1" applyFill="1" applyBorder="1" applyAlignment="1" applyProtection="1">
      <alignment horizontal="center" vertical="center"/>
    </xf>
    <xf numFmtId="0" fontId="23" fillId="4" borderId="21" xfId="1" applyNumberFormat="1" applyFont="1" applyFill="1" applyBorder="1" applyAlignment="1" applyProtection="1">
      <alignment horizontal="center" vertical="center"/>
    </xf>
    <xf numFmtId="0" fontId="23" fillId="4" borderId="4" xfId="1" applyNumberFormat="1" applyFont="1" applyFill="1" applyBorder="1" applyAlignment="1" applyProtection="1">
      <alignment horizontal="center" vertical="center"/>
    </xf>
    <xf numFmtId="0" fontId="48" fillId="4" borderId="36" xfId="1" applyNumberFormat="1" applyFont="1" applyFill="1" applyBorder="1" applyAlignment="1" applyProtection="1">
      <alignment horizontal="right" vertical="center" indent="1"/>
    </xf>
    <xf numFmtId="0" fontId="48" fillId="4" borderId="26" xfId="1" applyNumberFormat="1" applyFont="1" applyFill="1" applyBorder="1" applyAlignment="1" applyProtection="1">
      <alignment horizontal="right" vertical="center" indent="1"/>
    </xf>
    <xf numFmtId="0" fontId="48" fillId="4" borderId="38" xfId="1" applyNumberFormat="1" applyFont="1" applyFill="1" applyBorder="1" applyAlignment="1" applyProtection="1">
      <alignment horizontal="right" vertical="center" indent="1"/>
    </xf>
    <xf numFmtId="0" fontId="48" fillId="4" borderId="28" xfId="1" applyNumberFormat="1" applyFont="1" applyFill="1" applyBorder="1" applyAlignment="1" applyProtection="1">
      <alignment horizontal="right" vertical="center" indent="1"/>
    </xf>
    <xf numFmtId="0" fontId="48" fillId="0" borderId="90" xfId="1" applyNumberFormat="1" applyFont="1" applyBorder="1" applyAlignment="1" applyProtection="1">
      <alignment horizontal="center" vertical="center" wrapText="1" shrinkToFit="1"/>
    </xf>
    <xf numFmtId="0" fontId="48" fillId="0" borderId="8" xfId="1" applyNumberFormat="1" applyFont="1" applyBorder="1" applyAlignment="1" applyProtection="1">
      <alignment horizontal="center" vertical="center" wrapText="1" shrinkToFit="1"/>
    </xf>
    <xf numFmtId="0" fontId="48" fillId="0" borderId="91" xfId="1" applyNumberFormat="1" applyFont="1" applyBorder="1" applyAlignment="1" applyProtection="1">
      <alignment horizontal="center" vertical="center" wrapText="1" shrinkToFit="1"/>
    </xf>
    <xf numFmtId="0" fontId="48" fillId="0" borderId="5" xfId="1" applyNumberFormat="1" applyFont="1" applyBorder="1" applyAlignment="1" applyProtection="1">
      <alignment horizontal="center" vertical="center" wrapText="1" shrinkToFit="1"/>
    </xf>
    <xf numFmtId="0" fontId="48" fillId="0" borderId="0" xfId="1" applyNumberFormat="1" applyFont="1" applyBorder="1" applyAlignment="1" applyProtection="1">
      <alignment horizontal="center" vertical="center" wrapText="1" shrinkToFit="1"/>
    </xf>
    <xf numFmtId="0" fontId="48" fillId="0" borderId="6" xfId="1" applyNumberFormat="1" applyFont="1" applyBorder="1" applyAlignment="1" applyProtection="1">
      <alignment horizontal="center" vertical="center" wrapText="1" shrinkToFit="1"/>
    </xf>
    <xf numFmtId="0" fontId="48" fillId="0" borderId="12" xfId="1" applyNumberFormat="1" applyFont="1" applyBorder="1" applyAlignment="1" applyProtection="1">
      <alignment horizontal="center" vertical="center" wrapText="1" shrinkToFit="1"/>
    </xf>
    <xf numFmtId="0" fontId="48" fillId="0" borderId="13" xfId="1" applyNumberFormat="1" applyFont="1" applyBorder="1" applyAlignment="1" applyProtection="1">
      <alignment horizontal="center" vertical="center" wrapText="1" shrinkToFit="1"/>
    </xf>
    <xf numFmtId="0" fontId="48" fillId="0" borderId="14" xfId="1" applyNumberFormat="1" applyFont="1" applyBorder="1" applyAlignment="1" applyProtection="1">
      <alignment horizontal="center" vertical="center" wrapText="1" shrinkToFit="1"/>
    </xf>
    <xf numFmtId="166" fontId="48" fillId="4" borderId="26" xfId="1" applyNumberFormat="1" applyFont="1" applyFill="1" applyBorder="1" applyAlignment="1" applyProtection="1">
      <alignment horizontal="right" vertical="center" wrapText="1" indent="1" shrinkToFit="1"/>
      <protection locked="0"/>
    </xf>
    <xf numFmtId="166" fontId="48" fillId="4" borderId="95" xfId="1" applyNumberFormat="1" applyFont="1" applyFill="1" applyBorder="1" applyAlignment="1" applyProtection="1">
      <alignment horizontal="right" vertical="center" wrapText="1" indent="1" shrinkToFit="1"/>
      <protection locked="0"/>
    </xf>
    <xf numFmtId="166" fontId="56" fillId="0" borderId="8" xfId="1" applyNumberFormat="1" applyFont="1" applyBorder="1" applyAlignment="1" applyProtection="1">
      <alignment horizontal="right" vertical="center" wrapText="1" indent="1" shrinkToFit="1"/>
    </xf>
    <xf numFmtId="166" fontId="56" fillId="0" borderId="91" xfId="1" applyNumberFormat="1" applyFont="1" applyBorder="1" applyAlignment="1" applyProtection="1">
      <alignment horizontal="right" vertical="center" wrapText="1" indent="1" shrinkToFit="1"/>
    </xf>
    <xf numFmtId="0" fontId="48" fillId="0" borderId="7" xfId="1" applyNumberFormat="1" applyFont="1" applyBorder="1" applyAlignment="1" applyProtection="1">
      <alignment horizontal="right" vertical="center" indent="1"/>
    </xf>
    <xf numFmtId="0" fontId="48" fillId="0" borderId="8" xfId="1" applyNumberFormat="1" applyFont="1" applyBorder="1" applyAlignment="1" applyProtection="1">
      <alignment horizontal="right" vertical="center" indent="1"/>
    </xf>
    <xf numFmtId="0" fontId="57" fillId="0" borderId="65" xfId="1" applyNumberFormat="1" applyFont="1" applyBorder="1" applyAlignment="1" applyProtection="1">
      <alignment horizontal="right" vertical="center" wrapText="1" indent="1" shrinkToFit="1"/>
    </xf>
    <xf numFmtId="0" fontId="57" fillId="0" borderId="2" xfId="1" applyNumberFormat="1" applyFont="1" applyBorder="1" applyAlignment="1" applyProtection="1">
      <alignment horizontal="right" vertical="center" wrapText="1" indent="1" shrinkToFit="1"/>
    </xf>
    <xf numFmtId="0" fontId="57" fillId="0" borderId="3" xfId="1" applyNumberFormat="1" applyFont="1" applyBorder="1" applyAlignment="1" applyProtection="1">
      <alignment horizontal="right" vertical="center" wrapText="1" indent="1" shrinkToFit="1"/>
    </xf>
    <xf numFmtId="0" fontId="57" fillId="0" borderId="10" xfId="1" applyNumberFormat="1" applyFont="1" applyBorder="1" applyAlignment="1" applyProtection="1">
      <alignment horizontal="right" vertical="center" wrapText="1" indent="1" shrinkToFit="1"/>
    </xf>
    <xf numFmtId="0" fontId="57" fillId="0" borderId="0" xfId="1" applyNumberFormat="1" applyFont="1" applyBorder="1" applyAlignment="1" applyProtection="1">
      <alignment horizontal="right" vertical="center" wrapText="1" indent="1" shrinkToFit="1"/>
    </xf>
    <xf numFmtId="0" fontId="57" fillId="0" borderId="6" xfId="1" applyNumberFormat="1" applyFont="1" applyBorder="1" applyAlignment="1" applyProtection="1">
      <alignment horizontal="right" vertical="center" wrapText="1" indent="1" shrinkToFit="1"/>
    </xf>
    <xf numFmtId="0" fontId="143" fillId="0" borderId="0" xfId="1" applyNumberFormat="1" applyFont="1" applyBorder="1" applyAlignment="1" applyProtection="1">
      <alignment horizontal="left" vertical="center"/>
    </xf>
    <xf numFmtId="0" fontId="137" fillId="0" borderId="2" xfId="1" applyNumberFormat="1" applyFont="1" applyBorder="1" applyAlignment="1" applyProtection="1">
      <alignment horizontal="center" vertical="center" wrapText="1"/>
    </xf>
    <xf numFmtId="164" fontId="48" fillId="0" borderId="4" xfId="1" applyNumberFormat="1" applyFont="1" applyBorder="1" applyAlignment="1" applyProtection="1">
      <alignment horizontal="center" vertical="center" wrapText="1" shrinkToFit="1"/>
      <protection locked="0"/>
    </xf>
    <xf numFmtId="164" fontId="48" fillId="0" borderId="56" xfId="1" applyNumberFormat="1" applyFont="1" applyBorder="1" applyAlignment="1" applyProtection="1">
      <alignment horizontal="center" vertical="center" wrapText="1" shrinkToFit="1"/>
      <protection locked="0"/>
    </xf>
    <xf numFmtId="0" fontId="128" fillId="4" borderId="0" xfId="1" applyFont="1" applyFill="1" applyBorder="1" applyAlignment="1" applyProtection="1">
      <alignment horizontal="right" vertical="center" wrapText="1" indent="1" shrinkToFit="1"/>
    </xf>
    <xf numFmtId="14" fontId="128" fillId="4" borderId="17" xfId="1" applyNumberFormat="1" applyFont="1" applyFill="1" applyBorder="1" applyAlignment="1" applyProtection="1">
      <alignment horizontal="center" vertical="center" wrapText="1" shrinkToFit="1"/>
    </xf>
    <xf numFmtId="0" fontId="128" fillId="4" borderId="17" xfId="1" applyFont="1" applyFill="1" applyBorder="1" applyAlignment="1" applyProtection="1">
      <alignment horizontal="center" vertical="center" wrapText="1" shrinkToFit="1"/>
    </xf>
    <xf numFmtId="0" fontId="55" fillId="0" borderId="76" xfId="1" applyNumberFormat="1" applyFont="1" applyBorder="1" applyAlignment="1" applyProtection="1">
      <alignment horizontal="right" vertical="center" indent="1"/>
    </xf>
    <xf numFmtId="0" fontId="48" fillId="0" borderId="24" xfId="1" applyNumberFormat="1" applyFont="1" applyBorder="1" applyAlignment="1" applyProtection="1">
      <alignment horizontal="right" vertical="center" indent="1"/>
    </xf>
    <xf numFmtId="0" fontId="48" fillId="0" borderId="78" xfId="1" applyNumberFormat="1" applyFont="1" applyBorder="1" applyAlignment="1" applyProtection="1">
      <alignment horizontal="right" vertical="center" indent="1"/>
    </xf>
    <xf numFmtId="0" fontId="121" fillId="0" borderId="1" xfId="1" applyNumberFormat="1" applyFont="1" applyBorder="1" applyAlignment="1" applyProtection="1">
      <alignment horizontal="center" vertical="center" wrapText="1" shrinkToFit="1"/>
    </xf>
    <xf numFmtId="0" fontId="121" fillId="0" borderId="2" xfId="1" applyNumberFormat="1" applyFont="1" applyBorder="1" applyAlignment="1" applyProtection="1">
      <alignment horizontal="center" vertical="center" wrapText="1" shrinkToFit="1"/>
    </xf>
    <xf numFmtId="0" fontId="121" fillId="0" borderId="5" xfId="1" applyNumberFormat="1" applyFont="1" applyBorder="1" applyAlignment="1" applyProtection="1">
      <alignment horizontal="center" vertical="center" wrapText="1" shrinkToFit="1"/>
    </xf>
    <xf numFmtId="0" fontId="121" fillId="0" borderId="0" xfId="1" applyNumberFormat="1" applyFont="1" applyBorder="1" applyAlignment="1" applyProtection="1">
      <alignment horizontal="center" vertical="center" wrapText="1" shrinkToFit="1"/>
    </xf>
    <xf numFmtId="166" fontId="48" fillId="0" borderId="17" xfId="1" applyNumberFormat="1" applyFont="1" applyBorder="1" applyAlignment="1" applyProtection="1">
      <alignment horizontal="right" vertical="center" wrapText="1" indent="1" shrinkToFit="1"/>
      <protection locked="0"/>
    </xf>
    <xf numFmtId="166" fontId="48" fillId="0" borderId="93" xfId="1" applyNumberFormat="1" applyFont="1" applyBorder="1" applyAlignment="1" applyProtection="1">
      <alignment horizontal="right" vertical="center" wrapText="1" indent="1" shrinkToFit="1"/>
      <protection locked="0"/>
    </xf>
    <xf numFmtId="166" fontId="48" fillId="0" borderId="0" xfId="1" applyNumberFormat="1" applyFont="1" applyBorder="1" applyAlignment="1" applyProtection="1">
      <alignment horizontal="right" vertical="center" wrapText="1" indent="1" shrinkToFit="1"/>
    </xf>
    <xf numFmtId="166" fontId="48" fillId="0" borderId="6" xfId="1" applyNumberFormat="1" applyFont="1" applyBorder="1" applyAlignment="1" applyProtection="1">
      <alignment horizontal="right" vertical="center" wrapText="1" indent="1" shrinkToFit="1"/>
    </xf>
    <xf numFmtId="0" fontId="55" fillId="3" borderId="7" xfId="1" applyNumberFormat="1" applyFont="1" applyFill="1" applyBorder="1" applyAlignment="1" applyProtection="1">
      <alignment horizontal="center" vertical="center"/>
    </xf>
    <xf numFmtId="0" fontId="55" fillId="3" borderId="8" xfId="1" applyNumberFormat="1" applyFont="1" applyFill="1" applyBorder="1" applyAlignment="1" applyProtection="1">
      <alignment horizontal="center" vertical="center"/>
    </xf>
    <xf numFmtId="0" fontId="55" fillId="3" borderId="21" xfId="1" applyNumberFormat="1" applyFont="1" applyFill="1" applyBorder="1" applyAlignment="1" applyProtection="1">
      <alignment horizontal="center" vertical="center"/>
    </xf>
    <xf numFmtId="0" fontId="55" fillId="3" borderId="4" xfId="1" applyNumberFormat="1" applyFont="1" applyFill="1" applyBorder="1" applyAlignment="1" applyProtection="1">
      <alignment horizontal="center" vertical="center"/>
    </xf>
    <xf numFmtId="0" fontId="48" fillId="0" borderId="17" xfId="1" applyNumberFormat="1" applyFont="1" applyBorder="1" applyAlignment="1" applyProtection="1">
      <alignment horizontal="right" vertical="center" indent="1"/>
    </xf>
    <xf numFmtId="0" fontId="147" fillId="0" borderId="8" xfId="1" applyFont="1" applyFill="1" applyBorder="1" applyAlignment="1" applyProtection="1">
      <alignment horizontal="center" vertical="center" wrapText="1" shrinkToFit="1"/>
    </xf>
    <xf numFmtId="0" fontId="147" fillId="0" borderId="9" xfId="1" applyFont="1" applyFill="1" applyBorder="1" applyAlignment="1" applyProtection="1">
      <alignment horizontal="center" vertical="center" wrapText="1" shrinkToFit="1"/>
    </xf>
    <xf numFmtId="0" fontId="48" fillId="0" borderId="17" xfId="1" applyNumberFormat="1" applyFont="1" applyBorder="1" applyAlignment="1" applyProtection="1">
      <alignment horizontal="center" vertical="center" wrapText="1" shrinkToFit="1"/>
      <protection locked="0"/>
    </xf>
    <xf numFmtId="0" fontId="55" fillId="0" borderId="0" xfId="1" applyNumberFormat="1" applyFont="1" applyBorder="1" applyAlignment="1" applyProtection="1">
      <alignment horizontal="center" vertical="center"/>
    </xf>
    <xf numFmtId="166" fontId="48" fillId="0" borderId="78" xfId="1" applyNumberFormat="1" applyFont="1" applyBorder="1" applyAlignment="1" applyProtection="1">
      <alignment horizontal="right" vertical="center" indent="1"/>
      <protection locked="0"/>
    </xf>
    <xf numFmtId="166" fontId="48" fillId="0" borderId="98" xfId="1" applyNumberFormat="1" applyFont="1" applyBorder="1" applyAlignment="1" applyProtection="1">
      <alignment horizontal="right" vertical="center" indent="1"/>
      <protection locked="0"/>
    </xf>
    <xf numFmtId="166" fontId="48" fillId="0" borderId="24" xfId="1" applyNumberFormat="1" applyFont="1" applyBorder="1" applyAlignment="1" applyProtection="1">
      <alignment horizontal="right" vertical="center" indent="1"/>
      <protection locked="0"/>
    </xf>
    <xf numFmtId="166" fontId="48" fillId="0" borderId="88" xfId="1" applyNumberFormat="1" applyFont="1" applyBorder="1" applyAlignment="1" applyProtection="1">
      <alignment horizontal="right" vertical="center" indent="1"/>
      <protection locked="0"/>
    </xf>
    <xf numFmtId="166" fontId="49" fillId="0" borderId="24" xfId="1" applyNumberFormat="1" applyFont="1" applyBorder="1" applyAlignment="1" applyProtection="1">
      <alignment horizontal="right" vertical="center" indent="1"/>
    </xf>
    <xf numFmtId="166" fontId="49" fillId="0" borderId="88" xfId="1" applyNumberFormat="1" applyFont="1" applyBorder="1" applyAlignment="1" applyProtection="1">
      <alignment horizontal="right" vertical="center" indent="1"/>
    </xf>
    <xf numFmtId="166" fontId="110" fillId="0" borderId="24" xfId="1" applyNumberFormat="1" applyFont="1" applyBorder="1" applyAlignment="1" applyProtection="1">
      <alignment horizontal="right" vertical="center" indent="1"/>
    </xf>
    <xf numFmtId="166" fontId="110" fillId="0" borderId="88" xfId="1" applyNumberFormat="1" applyFont="1" applyBorder="1" applyAlignment="1" applyProtection="1">
      <alignment horizontal="right" vertical="center" indent="1"/>
    </xf>
    <xf numFmtId="9" fontId="56" fillId="0" borderId="76" xfId="1" applyNumberFormat="1" applyFont="1" applyBorder="1" applyAlignment="1" applyProtection="1">
      <alignment horizontal="right" vertical="center" indent="2"/>
    </xf>
    <xf numFmtId="9" fontId="56" fillId="0" borderId="99" xfId="1" applyNumberFormat="1" applyFont="1" applyBorder="1" applyAlignment="1" applyProtection="1">
      <alignment horizontal="right" vertical="center" indent="2"/>
    </xf>
    <xf numFmtId="0" fontId="48" fillId="0" borderId="8" xfId="1" applyNumberFormat="1" applyFont="1" applyBorder="1" applyAlignment="1" applyProtection="1">
      <alignment horizontal="center"/>
    </xf>
    <xf numFmtId="0" fontId="48" fillId="0" borderId="9" xfId="1" applyNumberFormat="1" applyFont="1" applyBorder="1" applyAlignment="1" applyProtection="1">
      <alignment horizontal="center"/>
    </xf>
    <xf numFmtId="164" fontId="48" fillId="0" borderId="22" xfId="1" applyNumberFormat="1" applyFont="1" applyBorder="1" applyAlignment="1" applyProtection="1">
      <alignment horizontal="center" vertical="center" wrapText="1" shrinkToFit="1"/>
      <protection locked="0"/>
    </xf>
    <xf numFmtId="0" fontId="48" fillId="4" borderId="8" xfId="1" applyNumberFormat="1" applyFont="1" applyFill="1" applyBorder="1" applyAlignment="1" applyProtection="1">
      <alignment horizontal="center"/>
    </xf>
    <xf numFmtId="0" fontId="48" fillId="4" borderId="58" xfId="1" applyNumberFormat="1" applyFont="1" applyFill="1" applyBorder="1" applyAlignment="1" applyProtection="1">
      <alignment horizontal="center"/>
    </xf>
    <xf numFmtId="164" fontId="68" fillId="6" borderId="15" xfId="4" applyNumberFormat="1" applyFont="1" applyFill="1" applyBorder="1" applyAlignment="1">
      <alignment horizontal="center" vertical="center"/>
    </xf>
    <xf numFmtId="164" fontId="68" fillId="6" borderId="16" xfId="4" applyNumberFormat="1" applyFont="1" applyFill="1" applyBorder="1" applyAlignment="1">
      <alignment horizontal="center" vertical="center"/>
    </xf>
    <xf numFmtId="164" fontId="68" fillId="6" borderId="61" xfId="4" applyNumberFormat="1" applyFont="1" applyFill="1" applyBorder="1" applyAlignment="1">
      <alignment horizontal="center" vertical="center"/>
    </xf>
  </cellXfs>
  <cellStyles count="10">
    <cellStyle name="Hiperligação" xfId="2" builtinId="8"/>
    <cellStyle name="Normal" xfId="0" builtinId="0"/>
    <cellStyle name="Normal 2" xfId="1" xr:uid="{46779A22-565A-4523-918B-26D4A4386538}"/>
    <cellStyle name="Normal 2 2" xfId="9" xr:uid="{DDA30BEB-5DF8-464A-BC08-D94A9AFBC01F}"/>
    <cellStyle name="Normal 2 3" xfId="8" xr:uid="{AE4E9EAC-7065-4BC7-A8D0-A01B28F5CDC7}"/>
    <cellStyle name="Normal 3" xfId="3" xr:uid="{6B7BDF58-FFB3-4E9B-8A96-CD49168EABD7}"/>
    <cellStyle name="Normal 3 2" xfId="7" xr:uid="{142729BA-AA0E-4D15-8C0E-47BC304CA0F5}"/>
    <cellStyle name="Normal 4" xfId="4" xr:uid="{F1F4DAF0-7349-4CA9-B491-3120727FE228}"/>
    <cellStyle name="Normal 5" xfId="6" xr:uid="{5916044E-57EF-4A1B-8E3C-CCBCF32F4E5C}"/>
    <cellStyle name="Normal 7" xfId="5" xr:uid="{78A871AA-9477-42B2-BFCA-DDE0BFFE7162}"/>
  </cellStyles>
  <dxfs count="1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170" formatCode="[&lt;=999999999]###\ ###\ ###;\(###\)\ ###\ ###\ 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169" formatCode="####\-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0"/>
        <name val="Aptos Display"/>
        <family val="2"/>
        <scheme val="major"/>
      </font>
      <numFmt numFmtId="30" formatCode="@"/>
      <alignment vertical="center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DEF9B6B0-C781-4B55-9524-6794829BC59F}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28756</xdr:colOff>
      <xdr:row>1</xdr:row>
      <xdr:rowOff>55893</xdr:rowOff>
    </xdr:from>
    <xdr:to>
      <xdr:col>11</xdr:col>
      <xdr:colOff>54077</xdr:colOff>
      <xdr:row>3</xdr:row>
      <xdr:rowOff>142875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6752126-2A5D-43A9-B3DF-743CC1DB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06" y="113043"/>
          <a:ext cx="1095931" cy="5251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120196</xdr:colOff>
      <xdr:row>1</xdr:row>
      <xdr:rowOff>55893</xdr:rowOff>
    </xdr:from>
    <xdr:to>
      <xdr:col>10</xdr:col>
      <xdr:colOff>92177</xdr:colOff>
      <xdr:row>3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CEF9540-ECAD-4DE3-85EC-347A37C3B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06" y="113043"/>
          <a:ext cx="1095931" cy="525132"/>
        </a:xfrm>
        <a:prstGeom prst="rect">
          <a:avLst/>
        </a:prstGeom>
      </xdr:spPr>
    </xdr:pic>
    <xdr:clientData/>
  </xdr:twoCellAnchor>
  <xdr:twoCellAnchor editAs="absolute">
    <xdr:from>
      <xdr:col>2</xdr:col>
      <xdr:colOff>32385</xdr:colOff>
      <xdr:row>69</xdr:row>
      <xdr:rowOff>57150</xdr:rowOff>
    </xdr:from>
    <xdr:to>
      <xdr:col>10</xdr:col>
      <xdr:colOff>15796</xdr:colOff>
      <xdr:row>71</xdr:row>
      <xdr:rowOff>201282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AB9B4D-EF17-475E-81E9-7728E2A2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13430250"/>
          <a:ext cx="1095931" cy="525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66856</xdr:colOff>
      <xdr:row>1</xdr:row>
      <xdr:rowOff>55893</xdr:rowOff>
    </xdr:from>
    <xdr:to>
      <xdr:col>10</xdr:col>
      <xdr:colOff>38837</xdr:colOff>
      <xdr:row>3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10BA33-14F9-4F8A-803A-CB355D0E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06" y="113043"/>
          <a:ext cx="1095931" cy="52513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F0F238B-3B8A-4B0D-8A9E-01E61B2113C9}" name="TabelaServiçosMunicipios" displayName="TabelaServiçosMunicipios" ref="V2:BK3402" totalsRowShown="0" headerRowDxfId="117" dataDxfId="116">
  <autoFilter ref="V2:BK3402" xr:uid="{7C09A140-785B-4913-AE43-72D1FD8435EB}">
    <filterColumn colId="12">
      <filters>
        <filter val="Serviço de Emprego de ViServiço de Emprego deu"/>
      </filters>
    </filterColumn>
  </autoFilter>
  <sortState xmlns:xlrd2="http://schemas.microsoft.com/office/spreadsheetml/2017/richdata2" ref="V3:BC3402">
    <sortCondition ref="AF2:AF3402"/>
  </sortState>
  <tableColumns count="42">
    <tableColumn id="3" xr3:uid="{766133C9-E3FB-49B8-BE85-94B4D787680E}" name="CodSEFP" dataDxfId="115"/>
    <tableColumn id="4" xr3:uid="{83BF4FC3-C8FE-4661-B43B-980B1C12B6CB}" name="SEFP" dataDxfId="114"/>
    <tableColumn id="5" xr3:uid="{EEBB9608-A0F3-4C8C-908A-39B400D5B247}" name="CodFreguesia" dataDxfId="113"/>
    <tableColumn id="6" xr3:uid="{DD0A6F18-FE59-4939-940D-B37CB0423BAB}" name="Freguesia" dataDxfId="112"/>
    <tableColumn id="1" xr3:uid="{7F951B34-E7CE-409E-AFC4-E635450996A6}" name="PNCT" dataDxfId="111" dataCellStyle="Normal 4"/>
    <tableColumn id="8" xr3:uid="{97ABE444-558B-4914-BA3B-17CE528D0BF2}" name="Concelho" dataDxfId="110"/>
    <tableColumn id="10" xr3:uid="{905A907D-5DE2-4FBA-B8DD-0E7AA501660C}" name="Distrito" dataDxfId="109"/>
    <tableColumn id="14" xr3:uid="{4859C601-66CE-4E49-8DF8-25788A016D7D}" name="dDicofre" dataDxfId="108"/>
    <tableColumn id="31" xr3:uid="{A8C8AE2B-8260-4142-8A4A-6FF5A123451A}" name="NUT II" dataDxfId="107" dataCellStyle="Normal 4"/>
    <tableColumn id="30" xr3:uid="{C152D178-59C3-4245-AE3E-EC908A92DF9F}" name="NUT III" dataDxfId="106" dataCellStyle="Normal 4"/>
    <tableColumn id="2" xr3:uid="{0B9ADCBA-8139-4DCD-98BB-D87F75EF3B8A}" name="CodSEFP2" dataDxfId="105" dataCellStyle="Normal 4"/>
    <tableColumn id="7" xr3:uid="{E90FE57B-1847-4215-8D25-AACC66F34632}" name="SEFP3" dataDxfId="104" dataCellStyle="Normal 4"/>
    <tableColumn id="9" xr3:uid="{B07EC18C-BE9E-4083-B97D-4D52ECA1BA93}" name="Serviço de Emprego deFP32" dataDxfId="103" dataCellStyle="Normal 4"/>
    <tableColumn id="32" xr3:uid="{919C4715-F601-4A17-AA5C-C5B41D19D4B3}" name="SEFP SIGLA" dataDxfId="102" dataCellStyle="Normal 4"/>
    <tableColumn id="17" xr3:uid="{7F3C67D5-91D8-4800-972F-2A7F89493791}" name="SEFP MORADA" dataDxfId="101" dataCellStyle="Normal 4"/>
    <tableColumn id="18" xr3:uid="{8DB08FEA-63D2-4A28-A4E4-8A92FEE00676}" name="SEFP COD PASTAL" dataDxfId="100" dataCellStyle="Normal 4"/>
    <tableColumn id="19" xr3:uid="{152E8860-BFD6-47CA-86EB-354C980145CA}" name="SEFP LOCALIDADE" dataDxfId="99" dataCellStyle="Normal 4"/>
    <tableColumn id="21" xr3:uid="{7CFAE86E-30AC-43DC-83FB-082F598DB365}" name="SEFP EMAIL" dataDxfId="98" dataCellStyle="Normal 4"/>
    <tableColumn id="20" xr3:uid="{E1CCDF60-FCF1-440C-9CE9-889A15A4C380}" name="SEFP TELEFONE" dataDxfId="97" dataCellStyle="Normal 4"/>
    <tableColumn id="22" xr3:uid="{599BF2EF-BB44-45DA-9E08-7F8B1B980ECC}" name="SEFP DIRIGENTE" dataDxfId="96" dataCellStyle="Normal 4"/>
    <tableColumn id="23" xr3:uid="{C1145A8E-C129-414A-8507-CD6530D8C2B9}" name="SEFP COORDENADOR" dataDxfId="95" dataCellStyle="Normal 4"/>
    <tableColumn id="11" xr3:uid="{C24EBF9D-8C90-41CE-A86B-81413D0C670B}" name="CE COD" dataDxfId="94"/>
    <tableColumn id="12" xr3:uid="{39772D91-E42C-4352-9655-1D18B1BA4EAA}" name="CE DESC" dataDxfId="93"/>
    <tableColumn id="33" xr3:uid="{5957180F-8F25-43D3-BDCF-E0EB42572C0B}" name="CE SIGLA" dataDxfId="92" dataCellStyle="Normal 4"/>
    <tableColumn id="13" xr3:uid="{2ABDB6BA-6C91-4378-B2F3-BCFC8114D1EA}" name="DR COD" dataDxfId="91"/>
    <tableColumn id="15" xr3:uid="{DE240E9D-2D43-459C-A3BF-DE6A440BFB70}" name="DR DESC" dataDxfId="90"/>
    <tableColumn id="34" xr3:uid="{75BC8A5B-6F13-4A77-AAC4-8F399A1DF2AA}" name="DR SIGLA" dataDxfId="89" dataCellStyle="Normal 4"/>
    <tableColumn id="24" xr3:uid="{B9287602-B7EB-494E-BC6D-C769CD434D5D}" name="DR DIRIGENTE" dataDxfId="88" dataCellStyle="Normal 4"/>
    <tableColumn id="16" xr3:uid="{B94BEB4C-689C-48CA-AAD2-FA067A8953F0}" name="DR MORADA" dataDxfId="87"/>
    <tableColumn id="25" xr3:uid="{DEE5616B-A0FC-492D-8106-97B51B88D38E}" name="DR COD POSTAL" dataDxfId="86"/>
    <tableColumn id="26" xr3:uid="{02253961-A45D-4450-8B37-6BD7BEC6A062}" name="DR LOCALIDADE" dataDxfId="85"/>
    <tableColumn id="27" xr3:uid="{6481C9DB-2D0E-4B40-A70D-CB52782DA688}" name="DR TELEFONE" dataDxfId="84"/>
    <tableColumn id="28" xr3:uid="{A1FB7BE1-7D3C-4EE2-916C-B470830BA2B8}" name="DR EMAIL" dataDxfId="83"/>
    <tableColumn id="29" xr3:uid="{D7ACC03D-1FDB-46DB-B4C6-79586A53B996}" name="DR DIRIGENTE2" dataDxfId="82"/>
    <tableColumn id="42" xr3:uid="{2DEC6A58-803E-4CA8-B113-5B15C87DBE35}" name="CodFreguesia2" dataDxfId="81" dataCellStyle="Normal 4"/>
    <tableColumn id="41" xr3:uid="{93F208D7-BB25-45C3-8010-C0BADB044876}" name="Freguesia3" dataDxfId="80" dataCellStyle="Normal 4"/>
    <tableColumn id="40" xr3:uid="{665444A8-B108-4932-B7AC-0A0249F03139}" name="PNCT4" dataDxfId="79" dataCellStyle="Normal 4"/>
    <tableColumn id="39" xr3:uid="{A5DDAB11-7C17-4F7F-A672-0A19C1DCC0BC}" name="Concelho5" dataDxfId="78" dataCellStyle="Normal 4"/>
    <tableColumn id="38" xr3:uid="{3560CC4F-B4F6-439A-9C18-0F1E00461B86}" name="Distrito6" dataDxfId="77" dataCellStyle="Normal 4"/>
    <tableColumn id="37" xr3:uid="{777DB64D-87EE-4DD1-B6CA-944033503655}" name="dDicofre7" dataDxfId="76" dataCellStyle="Normal 4"/>
    <tableColumn id="36" xr3:uid="{6A5DC01A-2BCB-4996-8A20-8554B675D719}" name="NUT II8" dataDxfId="75" dataCellStyle="Normal 4"/>
    <tableColumn id="35" xr3:uid="{429B2CBF-1447-4E1B-97C2-B02B50A6596F}" name="NUT III9" dataDxfId="74" dataCellStyle="Normal 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ortaldasfinancas.gov.pt/" TargetMode="External"/><Relationship Id="rId1" Type="http://schemas.openxmlformats.org/officeDocument/2006/relationships/hyperlink" Target="http://www.portaldasfinancas.gov.pt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66844-EDBB-4382-B072-7D0362E2AF8F}">
  <sheetPr>
    <tabColor theme="4" tint="-0.499984740745262"/>
  </sheetPr>
  <dimension ref="A1:BL241"/>
  <sheetViews>
    <sheetView showGridLines="0" showZeros="0" zoomScaleNormal="100" zoomScaleSheetLayoutView="30" workbookViewId="0">
      <pane xSplit="1" ySplit="6" topLeftCell="B11" activePane="bottomRight" state="frozen"/>
      <selection pane="topRight" activeCell="B1" sqref="B1"/>
      <selection pane="bottomLeft" activeCell="A9" sqref="A9"/>
      <selection pane="bottomRight" activeCell="P28" sqref="P28:AK28"/>
    </sheetView>
  </sheetViews>
  <sheetFormatPr defaultColWidth="8.7109375" defaultRowHeight="12.75" customHeight="1" x14ac:dyDescent="0.25"/>
  <cols>
    <col min="1" max="1" width="0.85546875" style="180" customWidth="1"/>
    <col min="2" max="2" width="4.28515625" style="175" customWidth="1"/>
    <col min="3" max="3" width="2.42578125" style="200" customWidth="1"/>
    <col min="4" max="5" width="1.7109375" style="200" customWidth="1"/>
    <col min="6" max="6" width="2.7109375" style="200" customWidth="1"/>
    <col min="7" max="8" width="1.7109375" style="200" customWidth="1"/>
    <col min="9" max="9" width="3.140625" style="200" customWidth="1"/>
    <col min="10" max="13" width="1.7109375" style="200" customWidth="1"/>
    <col min="14" max="14" width="2.28515625" style="200" customWidth="1"/>
    <col min="15" max="16" width="1.7109375" style="200" customWidth="1"/>
    <col min="17" max="17" width="2.85546875" style="200" customWidth="1"/>
    <col min="18" max="18" width="1.42578125" style="200" customWidth="1"/>
    <col min="19" max="19" width="2.42578125" style="200" customWidth="1"/>
    <col min="20" max="22" width="1.7109375" style="200" customWidth="1"/>
    <col min="23" max="23" width="3.7109375" style="200" customWidth="1"/>
    <col min="24" max="28" width="1.7109375" style="200" customWidth="1"/>
    <col min="29" max="29" width="6" style="200" customWidth="1"/>
    <col min="30" max="30" width="4.42578125" style="200" customWidth="1"/>
    <col min="31" max="31" width="1.7109375" style="200" customWidth="1"/>
    <col min="32" max="32" width="3" style="200" customWidth="1"/>
    <col min="33" max="33" width="3.140625" style="200" customWidth="1"/>
    <col min="34" max="34" width="2.7109375" style="200" customWidth="1"/>
    <col min="35" max="35" width="3.140625" style="200" customWidth="1"/>
    <col min="36" max="36" width="2.7109375" style="200" customWidth="1"/>
    <col min="37" max="37" width="4.140625" style="200" customWidth="1"/>
    <col min="38" max="38" width="4" style="200" customWidth="1"/>
    <col min="39" max="39" width="5.140625" style="200" customWidth="1"/>
    <col min="40" max="40" width="7.140625" style="200" customWidth="1"/>
    <col min="41" max="41" width="4.85546875" style="200" customWidth="1"/>
    <col min="42" max="42" width="5" style="200" customWidth="1"/>
    <col min="43" max="43" width="4.7109375" style="200" customWidth="1"/>
    <col min="44" max="44" width="1.7109375" style="200" customWidth="1"/>
    <col min="45" max="45" width="4.42578125" style="200" customWidth="1"/>
    <col min="46" max="46" width="7.7109375" style="200" customWidth="1"/>
    <col min="47" max="47" width="2.7109375" style="200" customWidth="1"/>
    <col min="48" max="48" width="4.140625" style="200" customWidth="1"/>
    <col min="49" max="49" width="4" style="200" customWidth="1"/>
    <col min="50" max="50" width="4.140625" style="200" customWidth="1"/>
    <col min="51" max="51" width="3.28515625" style="200" customWidth="1"/>
    <col min="52" max="52" width="2.28515625" style="200" customWidth="1"/>
    <col min="53" max="53" width="3.42578125" style="200" customWidth="1"/>
    <col min="54" max="54" width="2.28515625" style="200" customWidth="1"/>
    <col min="55" max="55" width="6.85546875" style="200" customWidth="1"/>
    <col min="56" max="56" width="8.85546875" style="200" customWidth="1"/>
    <col min="57" max="57" width="1.42578125" style="200" customWidth="1"/>
    <col min="58" max="58" width="1.42578125" style="175" customWidth="1"/>
    <col min="59" max="59" width="10.28515625" style="176" bestFit="1" customWidth="1"/>
    <col min="60" max="60" width="8.7109375" style="176" customWidth="1"/>
    <col min="61" max="61" width="12.140625" style="176" customWidth="1"/>
    <col min="62" max="62" width="25.7109375" style="176" customWidth="1"/>
    <col min="63" max="63" width="17" style="176" customWidth="1"/>
    <col min="64" max="16384" width="8.7109375" style="176"/>
  </cols>
  <sheetData>
    <row r="1" spans="1:64" s="173" customFormat="1" ht="4.7" customHeight="1" thickBot="1" x14ac:dyDescent="0.3">
      <c r="A1" s="171"/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  <c r="N1" s="1323"/>
      <c r="O1" s="1323"/>
      <c r="P1" s="1323"/>
      <c r="Q1" s="1323"/>
      <c r="R1" s="1323"/>
      <c r="S1" s="1323"/>
      <c r="T1" s="1323"/>
      <c r="U1" s="1323"/>
      <c r="V1" s="1323"/>
      <c r="W1" s="1323"/>
      <c r="X1" s="1323"/>
      <c r="Y1" s="1323"/>
      <c r="Z1" s="1323"/>
      <c r="AA1" s="1323"/>
      <c r="AB1" s="1323"/>
      <c r="AC1" s="1323"/>
      <c r="AD1" s="1323"/>
      <c r="AE1" s="1323"/>
      <c r="AF1" s="1323"/>
      <c r="AG1" s="1323"/>
      <c r="AH1" s="1323"/>
      <c r="AI1" s="1323"/>
      <c r="AJ1" s="1323"/>
      <c r="AK1" s="1323"/>
      <c r="AL1" s="1323"/>
      <c r="AM1" s="1323"/>
      <c r="AN1" s="1323"/>
      <c r="AO1" s="1323"/>
      <c r="AP1" s="1323"/>
      <c r="AQ1" s="1323"/>
      <c r="AR1" s="1323"/>
      <c r="AS1" s="1323"/>
      <c r="AT1" s="1323"/>
      <c r="AU1" s="1323"/>
      <c r="AV1" s="1323"/>
      <c r="AW1" s="1323"/>
      <c r="AX1" s="1323"/>
      <c r="AY1" s="1323"/>
      <c r="AZ1" s="1323"/>
      <c r="BA1" s="1323"/>
      <c r="BB1" s="1323"/>
      <c r="BC1" s="1323"/>
      <c r="BD1" s="1323"/>
      <c r="BE1" s="1323"/>
      <c r="BF1" s="172"/>
    </row>
    <row r="2" spans="1:64" ht="20.45" customHeight="1" thickTop="1" x14ac:dyDescent="0.25">
      <c r="A2" s="174"/>
      <c r="B2" s="352"/>
      <c r="C2" s="353"/>
      <c r="D2" s="353"/>
      <c r="E2" s="353"/>
      <c r="F2" s="353"/>
      <c r="G2" s="353"/>
      <c r="H2" s="353"/>
      <c r="I2" s="353"/>
      <c r="J2" s="353"/>
      <c r="K2" s="354"/>
      <c r="L2" s="354"/>
      <c r="M2" s="354"/>
      <c r="N2" s="354"/>
      <c r="O2" s="354"/>
      <c r="P2" s="354"/>
      <c r="Q2" s="354"/>
      <c r="R2" s="1345" t="s">
        <v>0</v>
      </c>
      <c r="S2" s="1345"/>
      <c r="T2" s="1345"/>
      <c r="U2" s="1345"/>
      <c r="V2" s="1345"/>
      <c r="W2" s="1345"/>
      <c r="X2" s="1345"/>
      <c r="Y2" s="1345"/>
      <c r="Z2" s="1345"/>
      <c r="AA2" s="1345"/>
      <c r="AB2" s="1345"/>
      <c r="AC2" s="1345"/>
      <c r="AD2" s="1345"/>
      <c r="AE2" s="1345"/>
      <c r="AF2" s="1345"/>
      <c r="AG2" s="1345"/>
      <c r="AH2" s="1345"/>
      <c r="AI2" s="1345"/>
      <c r="AJ2" s="1345"/>
      <c r="AK2" s="1345"/>
      <c r="AL2" s="1345"/>
      <c r="AM2" s="1345"/>
      <c r="AN2" s="1345"/>
      <c r="AO2" s="1345"/>
      <c r="AP2" s="1345"/>
      <c r="AQ2" s="1345"/>
      <c r="AR2" s="1345"/>
      <c r="AS2" s="1345"/>
      <c r="AT2" s="1345"/>
      <c r="AU2" s="1345"/>
      <c r="AV2" s="1345"/>
      <c r="AW2" s="1345"/>
      <c r="AX2" s="1345"/>
      <c r="AY2" s="355"/>
      <c r="AZ2" s="355"/>
      <c r="BA2" s="355"/>
      <c r="BB2" s="1348" t="s">
        <v>1</v>
      </c>
      <c r="BC2" s="1348"/>
      <c r="BD2" s="1348"/>
      <c r="BE2" s="1349"/>
      <c r="BG2" s="532" t="s">
        <v>2</v>
      </c>
      <c r="BH2" s="899" t="s">
        <v>3</v>
      </c>
      <c r="BI2" s="892" t="s">
        <v>4</v>
      </c>
      <c r="BJ2" s="895" t="str">
        <f>IF(AT63="","",UPPER(VLOOKUP(AT63,Tabelas!$AA$3:$AH$4000,8,0)))</f>
        <v/>
      </c>
      <c r="BK2" s="896"/>
    </row>
    <row r="3" spans="1:64" s="179" customFormat="1" ht="14.45" customHeight="1" x14ac:dyDescent="0.3">
      <c r="A3" s="177"/>
      <c r="B3" s="356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1346"/>
      <c r="AQ3" s="1346"/>
      <c r="AR3" s="1346"/>
      <c r="AS3" s="1346"/>
      <c r="AT3" s="1346"/>
      <c r="AU3" s="1346"/>
      <c r="AV3" s="1346"/>
      <c r="AW3" s="1346"/>
      <c r="AX3" s="1346"/>
      <c r="AY3" s="358"/>
      <c r="AZ3" s="358"/>
      <c r="BA3" s="358"/>
      <c r="BB3" s="1370"/>
      <c r="BC3" s="1370"/>
      <c r="BD3" s="1370"/>
      <c r="BE3" s="1371"/>
      <c r="BF3" s="768">
        <v>3</v>
      </c>
      <c r="BG3" s="533">
        <f ca="1">TODAY()</f>
        <v>45700</v>
      </c>
      <c r="BH3" s="900"/>
      <c r="BI3" s="893"/>
      <c r="BJ3" s="897" t="str">
        <f>IF(BJ2="","",VLOOKUP(BJ2,TabelaServiçosMunicipios[[Serviço de Emprego deFP32]:[SEFP TELEFONE]],3,0))</f>
        <v/>
      </c>
      <c r="BK3" s="898"/>
    </row>
    <row r="4" spans="1:64" ht="17.45" customHeight="1" x14ac:dyDescent="0.25">
      <c r="A4" s="181"/>
      <c r="B4" s="1326"/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  <c r="Q4" s="1327"/>
      <c r="R4" s="1350" t="s">
        <v>5</v>
      </c>
      <c r="S4" s="1350"/>
      <c r="T4" s="1350"/>
      <c r="U4" s="1350"/>
      <c r="V4" s="1350"/>
      <c r="W4" s="1350"/>
      <c r="X4" s="1350"/>
      <c r="Y4" s="1350"/>
      <c r="Z4" s="1350"/>
      <c r="AA4" s="1350"/>
      <c r="AB4" s="1350"/>
      <c r="AC4" s="1350"/>
      <c r="AD4" s="1350"/>
      <c r="AE4" s="1350"/>
      <c r="AF4" s="1350"/>
      <c r="AG4" s="1350"/>
      <c r="AH4" s="1350"/>
      <c r="AI4" s="1350"/>
      <c r="AJ4" s="1350"/>
      <c r="AK4" s="1350"/>
      <c r="AL4" s="1350"/>
      <c r="AM4" s="1350"/>
      <c r="AN4" s="1350"/>
      <c r="AO4" s="1350"/>
      <c r="AP4" s="1350"/>
      <c r="AQ4" s="1350"/>
      <c r="AR4" s="1350"/>
      <c r="AS4" s="1350"/>
      <c r="AT4" s="1350"/>
      <c r="AU4" s="1350"/>
      <c r="AV4" s="1350"/>
      <c r="AW4" s="1350"/>
      <c r="AX4" s="1350"/>
      <c r="AY4" s="358"/>
      <c r="AZ4" s="358"/>
      <c r="BA4" s="1290" t="s">
        <v>6</v>
      </c>
      <c r="BB4" s="1290"/>
      <c r="BC4" s="1290"/>
      <c r="BD4" s="1290"/>
      <c r="BE4" s="359"/>
      <c r="BG4" s="902" t="str">
        <f ca="1">TEXT(TODAY(),"dddd")</f>
        <v>quarta-feira</v>
      </c>
      <c r="BH4" s="900"/>
      <c r="BI4" s="893"/>
      <c r="BJ4" s="897" t="str">
        <f>IF(BJ2="","",TEXT(VLOOKUP(BJ2,TabelaServiçosMunicipios[[Serviço de Emprego deFP32]:[SEFP TELEFONE]],4,0),"####-###")&amp;" "&amp;VLOOKUP(BJ2,TabelaServiçosMunicipios[[Serviço de Emprego deFP32]:[SEFP TELEFONE]],5,0))</f>
        <v/>
      </c>
      <c r="BK4" s="898"/>
    </row>
    <row r="5" spans="1:64" s="184" customFormat="1" ht="17.45" customHeight="1" thickBot="1" x14ac:dyDescent="0.25">
      <c r="A5" s="182"/>
      <c r="B5" s="1324" t="str">
        <f>IF(AA15="","",VLOOKUP(AA15,Tabelas!$AA$3:$AT$4000,20,0))</f>
        <v/>
      </c>
      <c r="C5" s="1325"/>
      <c r="D5" s="1325"/>
      <c r="E5" s="1325"/>
      <c r="F5" s="1325"/>
      <c r="G5" s="1325"/>
      <c r="H5" s="1325"/>
      <c r="I5" s="1325"/>
      <c r="J5" s="1325"/>
      <c r="K5" s="1325"/>
      <c r="L5" s="1325"/>
      <c r="M5" s="1325"/>
      <c r="N5" s="1325"/>
      <c r="O5" s="1325"/>
      <c r="P5" s="1325"/>
      <c r="Q5" s="1325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  <c r="AK5" s="660"/>
      <c r="AL5" s="660"/>
      <c r="AM5" s="660"/>
      <c r="AN5" s="660"/>
      <c r="AO5" s="660"/>
      <c r="AP5" s="660"/>
      <c r="AQ5" s="660"/>
      <c r="AR5" s="660"/>
      <c r="AS5" s="660"/>
      <c r="AT5" s="661"/>
      <c r="AU5" s="660"/>
      <c r="AV5" s="660"/>
      <c r="AW5" s="660"/>
      <c r="AX5" s="660"/>
      <c r="AY5" s="360"/>
      <c r="AZ5" s="360"/>
      <c r="BA5" s="1290"/>
      <c r="BB5" s="1290"/>
      <c r="BC5" s="1290"/>
      <c r="BD5" s="1290"/>
      <c r="BE5" s="361"/>
      <c r="BF5" s="183"/>
      <c r="BG5" s="903"/>
      <c r="BH5" s="901"/>
      <c r="BI5" s="894"/>
      <c r="BJ5" s="580" t="str">
        <f>IF(BJ2="","","TEL.: " &amp;TEXT(VLOOKUP(BJ2,TabelaServiçosMunicipios[[Serviço de Emprego deFP32]:[SEFP TELEFONE]],7,0),"### ### ###"))</f>
        <v/>
      </c>
      <c r="BK5" s="650" t="str">
        <f>IF(BJ2="","",VLOOKUP(BJ2,TabelaServiçosMunicipios[[Serviço de Emprego deFP32]:[SEFP TELEFONE]],6,0))</f>
        <v/>
      </c>
    </row>
    <row r="6" spans="1:64" ht="3.2" customHeight="1" thickTop="1" thickBot="1" x14ac:dyDescent="0.3">
      <c r="A6" s="185"/>
      <c r="B6" s="362"/>
      <c r="C6" s="363"/>
      <c r="D6" s="1347"/>
      <c r="E6" s="1347"/>
      <c r="F6" s="1347"/>
      <c r="G6" s="364"/>
      <c r="H6" s="364"/>
      <c r="I6" s="364"/>
      <c r="J6" s="364"/>
      <c r="K6" s="364"/>
      <c r="L6" s="364"/>
      <c r="M6" s="365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6"/>
      <c r="AK6" s="366"/>
      <c r="AL6" s="366"/>
      <c r="AM6" s="366"/>
      <c r="AN6" s="366"/>
      <c r="AO6" s="366"/>
      <c r="AP6" s="366"/>
      <c r="AQ6" s="366"/>
      <c r="AR6" s="366"/>
      <c r="AS6" s="366"/>
      <c r="AT6" s="366"/>
      <c r="AU6" s="366"/>
      <c r="AV6" s="366"/>
      <c r="AW6" s="366"/>
      <c r="AX6" s="367"/>
      <c r="AY6" s="367"/>
      <c r="AZ6" s="367"/>
      <c r="BA6" s="367"/>
      <c r="BB6" s="367"/>
      <c r="BC6" s="367"/>
      <c r="BD6" s="367"/>
      <c r="BE6" s="368"/>
      <c r="BF6" s="186"/>
    </row>
    <row r="7" spans="1:64" ht="3.2" customHeight="1" x14ac:dyDescent="0.25">
      <c r="A7" s="185"/>
      <c r="B7" s="187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9"/>
      <c r="S7" s="189"/>
      <c r="T7" s="189"/>
      <c r="U7" s="189"/>
      <c r="V7" s="189"/>
      <c r="W7" s="189"/>
      <c r="X7" s="189"/>
      <c r="Y7" s="189"/>
      <c r="Z7" s="190"/>
      <c r="AA7" s="188"/>
      <c r="AB7" s="189"/>
      <c r="AC7" s="189"/>
      <c r="AD7" s="189"/>
      <c r="AE7" s="189"/>
      <c r="AF7" s="189"/>
      <c r="AG7" s="189"/>
      <c r="AH7" s="189"/>
      <c r="AI7" s="189"/>
      <c r="AJ7" s="191"/>
      <c r="AK7" s="191"/>
      <c r="AL7" s="191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3"/>
      <c r="AY7" s="193"/>
      <c r="AZ7" s="193"/>
      <c r="BA7" s="193"/>
      <c r="BB7" s="193"/>
      <c r="BC7" s="193"/>
      <c r="BD7" s="193"/>
      <c r="BE7" s="193"/>
      <c r="BF7" s="186"/>
    </row>
    <row r="8" spans="1:64" ht="25.5" customHeight="1" x14ac:dyDescent="0.25">
      <c r="A8" s="194"/>
      <c r="B8" s="369" t="s">
        <v>7</v>
      </c>
      <c r="C8" s="933" t="s">
        <v>8</v>
      </c>
      <c r="D8" s="933"/>
      <c r="E8" s="933"/>
      <c r="F8" s="933"/>
      <c r="G8" s="933"/>
      <c r="H8" s="933"/>
      <c r="I8" s="933"/>
      <c r="J8" s="933"/>
      <c r="K8" s="933"/>
      <c r="L8" s="933"/>
      <c r="M8" s="933"/>
      <c r="N8" s="933"/>
      <c r="O8" s="933"/>
      <c r="P8" s="933"/>
      <c r="Q8" s="933"/>
      <c r="R8" s="933"/>
      <c r="S8" s="933"/>
      <c r="T8" s="933"/>
      <c r="U8" s="933"/>
      <c r="V8" s="933"/>
      <c r="W8" s="933"/>
      <c r="X8" s="933"/>
      <c r="Y8" s="933"/>
      <c r="Z8" s="933"/>
      <c r="AA8" s="933"/>
      <c r="AB8" s="933"/>
      <c r="AC8" s="933"/>
      <c r="AD8" s="933"/>
      <c r="AE8" s="933"/>
      <c r="AF8" s="933"/>
      <c r="AG8" s="933"/>
      <c r="AH8" s="933"/>
      <c r="AI8" s="933"/>
      <c r="AJ8" s="933"/>
      <c r="AK8" s="933"/>
      <c r="AL8" s="933"/>
      <c r="AM8" s="933"/>
      <c r="AN8" s="933"/>
      <c r="AO8" s="933"/>
      <c r="AP8" s="933"/>
      <c r="AQ8" s="933"/>
      <c r="AR8" s="933"/>
      <c r="AS8" s="933"/>
      <c r="AT8" s="933"/>
      <c r="AU8" s="933"/>
      <c r="AV8" s="933"/>
      <c r="AW8" s="933"/>
      <c r="AX8" s="933"/>
      <c r="AY8" s="933"/>
      <c r="AZ8" s="933"/>
      <c r="BA8" s="933"/>
      <c r="BB8" s="933"/>
      <c r="BC8" s="933"/>
      <c r="BD8" s="933"/>
      <c r="BE8" s="1249"/>
      <c r="BG8" s="1384" t="s">
        <v>9</v>
      </c>
      <c r="BH8" s="1384"/>
      <c r="BI8" s="1384"/>
    </row>
    <row r="9" spans="1:64" ht="7.35" customHeight="1" x14ac:dyDescent="0.25">
      <c r="A9" s="194"/>
      <c r="B9" s="370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6"/>
      <c r="U9" s="197"/>
      <c r="V9" s="196"/>
      <c r="W9" s="196"/>
      <c r="X9" s="196"/>
      <c r="Y9" s="196"/>
      <c r="Z9" s="196"/>
      <c r="AA9" s="196"/>
      <c r="AB9" s="198"/>
      <c r="AC9" s="199"/>
      <c r="AE9" s="201"/>
      <c r="AF9" s="201"/>
      <c r="AG9" s="201"/>
      <c r="AH9" s="201"/>
      <c r="AI9" s="201"/>
      <c r="AJ9" s="201"/>
      <c r="AK9" s="199"/>
      <c r="AL9" s="199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3"/>
      <c r="BB9" s="203"/>
      <c r="BC9" s="203"/>
      <c r="BD9" s="203"/>
      <c r="BE9" s="204"/>
      <c r="BG9" s="701"/>
      <c r="BH9" s="701"/>
      <c r="BI9" s="701"/>
    </row>
    <row r="10" spans="1:64" s="720" customFormat="1" ht="20.100000000000001" customHeight="1" x14ac:dyDescent="0.2">
      <c r="A10" s="714"/>
      <c r="B10" s="715"/>
      <c r="C10" s="1333" t="s">
        <v>10</v>
      </c>
      <c r="D10" s="1333"/>
      <c r="E10" s="1333"/>
      <c r="F10" s="1333"/>
      <c r="G10" s="1333"/>
      <c r="H10" s="1333"/>
      <c r="I10" s="1333"/>
      <c r="J10" s="1333"/>
      <c r="K10" s="1333"/>
      <c r="L10" s="1333"/>
      <c r="M10" s="1333"/>
      <c r="N10" s="1333"/>
      <c r="O10" s="1333"/>
      <c r="P10" s="1333"/>
      <c r="Q10" s="1333"/>
      <c r="R10" s="1333"/>
      <c r="S10" s="1333"/>
      <c r="T10" s="1333"/>
      <c r="U10" s="1333"/>
      <c r="V10" s="1333"/>
      <c r="W10" s="1333"/>
      <c r="X10" s="1333"/>
      <c r="Y10" s="1333"/>
      <c r="Z10" s="1333"/>
      <c r="AA10" s="1333"/>
      <c r="AB10" s="1333"/>
      <c r="AC10" s="1333"/>
      <c r="AD10" s="1333"/>
      <c r="AE10" s="1333"/>
      <c r="AF10" s="1333"/>
      <c r="AG10" s="1333"/>
      <c r="AH10" s="1333"/>
      <c r="AI10" s="1333"/>
      <c r="AJ10" s="1333"/>
      <c r="AK10" s="1333"/>
      <c r="AL10" s="1333"/>
      <c r="AM10" s="1333"/>
      <c r="AN10" s="1333"/>
      <c r="AO10" s="1333"/>
      <c r="AP10" s="1333"/>
      <c r="AQ10" s="1333"/>
      <c r="AR10" s="1333"/>
      <c r="AS10" s="1333"/>
      <c r="AT10" s="1333"/>
      <c r="AU10" s="1333"/>
      <c r="AV10" s="1333"/>
      <c r="AW10" s="1333"/>
      <c r="AX10" s="1333"/>
      <c r="AY10" s="1333"/>
      <c r="AZ10" s="1333"/>
      <c r="BA10" s="1333"/>
      <c r="BB10" s="1333"/>
      <c r="BC10" s="1333"/>
      <c r="BD10" s="1333"/>
      <c r="BE10" s="1334"/>
      <c r="BF10" s="716"/>
      <c r="BG10" s="1385" t="s">
        <v>11</v>
      </c>
      <c r="BH10" s="1386"/>
      <c r="BI10" s="1387"/>
      <c r="BJ10" s="717"/>
      <c r="BK10" s="718"/>
      <c r="BL10" s="719"/>
    </row>
    <row r="11" spans="1:64" s="207" customFormat="1" ht="21.6" customHeight="1" x14ac:dyDescent="0.25">
      <c r="A11" s="205"/>
      <c r="B11" s="370"/>
      <c r="C11" s="208"/>
      <c r="D11" s="1307"/>
      <c r="E11" s="1307"/>
      <c r="F11" s="1307"/>
      <c r="G11" s="1307"/>
      <c r="H11" s="1307"/>
      <c r="I11" s="1307"/>
      <c r="J11" s="1307"/>
      <c r="K11" s="1307"/>
      <c r="L11" s="1307"/>
      <c r="M11" s="1307"/>
      <c r="N11" s="1307"/>
      <c r="O11" s="1307"/>
      <c r="P11" s="1307"/>
      <c r="Q11" s="1307"/>
      <c r="R11" s="1307"/>
      <c r="S11" s="1307"/>
      <c r="T11" s="1307"/>
      <c r="U11" s="1307"/>
      <c r="V11" s="1307"/>
      <c r="W11" s="1307"/>
      <c r="X11" s="1307"/>
      <c r="Y11" s="1307"/>
      <c r="Z11" s="1307"/>
      <c r="AA11" s="1307"/>
      <c r="AB11" s="1307"/>
      <c r="AC11" s="1307"/>
      <c r="AD11" s="1307"/>
      <c r="AE11" s="1307"/>
      <c r="AF11" s="1307"/>
      <c r="AG11" s="1307"/>
      <c r="AH11" s="1307"/>
      <c r="AI11" s="1307"/>
      <c r="AJ11" s="1307"/>
      <c r="AK11" s="343"/>
      <c r="AL11" s="1311"/>
      <c r="AM11" s="1311"/>
      <c r="AN11" s="1311"/>
      <c r="AO11" s="1311"/>
      <c r="AP11" s="343"/>
      <c r="AQ11" s="1309"/>
      <c r="AR11" s="1310"/>
      <c r="AS11" s="1310"/>
      <c r="AT11" s="1310"/>
      <c r="AU11" s="344"/>
      <c r="AV11" s="1311"/>
      <c r="AW11" s="1311"/>
      <c r="AX11" s="1311"/>
      <c r="AY11" s="1311"/>
      <c r="AZ11" s="345"/>
      <c r="BA11" s="1312"/>
      <c r="BB11" s="1312"/>
      <c r="BC11" s="1312"/>
      <c r="BD11" s="1312"/>
      <c r="BE11" s="211"/>
      <c r="BF11" s="206"/>
      <c r="BG11" s="1414" t="s">
        <v>12</v>
      </c>
      <c r="BH11" s="1415"/>
      <c r="BI11" s="1416"/>
      <c r="BJ11" s="699"/>
      <c r="BK11" s="268"/>
      <c r="BL11" s="259"/>
    </row>
    <row r="12" spans="1:64" s="215" customFormat="1" ht="20.25" customHeight="1" x14ac:dyDescent="0.2">
      <c r="A12" s="212"/>
      <c r="B12" s="370"/>
      <c r="C12" s="332"/>
      <c r="D12" s="1306" t="s">
        <v>13</v>
      </c>
      <c r="E12" s="1306"/>
      <c r="F12" s="1306"/>
      <c r="G12" s="1306"/>
      <c r="H12" s="1306"/>
      <c r="I12" s="1306"/>
      <c r="J12" s="1306"/>
      <c r="K12" s="1306"/>
      <c r="L12" s="1306"/>
      <c r="M12" s="1306"/>
      <c r="N12" s="1306"/>
      <c r="O12" s="1306"/>
      <c r="P12" s="1306"/>
      <c r="Q12" s="1306"/>
      <c r="R12" s="1306"/>
      <c r="S12" s="1306"/>
      <c r="T12" s="1306"/>
      <c r="U12" s="1306"/>
      <c r="V12" s="1306"/>
      <c r="W12" s="1306"/>
      <c r="X12" s="1306"/>
      <c r="Y12" s="1306"/>
      <c r="Z12" s="1306"/>
      <c r="AA12" s="1306"/>
      <c r="AB12" s="1306"/>
      <c r="AC12" s="1306"/>
      <c r="AD12" s="1306"/>
      <c r="AE12" s="213"/>
      <c r="AF12" s="1306"/>
      <c r="AG12" s="1306"/>
      <c r="AH12" s="1306"/>
      <c r="AI12" s="1306"/>
      <c r="AJ12" s="1306"/>
      <c r="AK12" s="214"/>
      <c r="AL12" s="1313" t="s">
        <v>14</v>
      </c>
      <c r="AM12" s="1313"/>
      <c r="AN12" s="1313"/>
      <c r="AO12" s="1313"/>
      <c r="AP12" s="214"/>
      <c r="AQ12" s="1308" t="s">
        <v>15</v>
      </c>
      <c r="AR12" s="1308"/>
      <c r="AS12" s="1308"/>
      <c r="AT12" s="1308"/>
      <c r="AV12" s="855" t="s">
        <v>16</v>
      </c>
      <c r="AW12" s="855"/>
      <c r="AX12" s="855"/>
      <c r="AY12" s="855"/>
      <c r="AZ12" s="216"/>
      <c r="BA12" s="1308" t="s">
        <v>17</v>
      </c>
      <c r="BB12" s="1308"/>
      <c r="BC12" s="1308"/>
      <c r="BD12" s="1308"/>
      <c r="BE12" s="333"/>
      <c r="BF12" s="217"/>
      <c r="BG12" s="1417" t="s">
        <v>18</v>
      </c>
      <c r="BH12" s="1418"/>
      <c r="BI12" s="1419"/>
      <c r="BJ12" s="699"/>
      <c r="BK12" s="268"/>
      <c r="BL12" s="221"/>
    </row>
    <row r="13" spans="1:64" s="215" customFormat="1" ht="20.25" customHeight="1" x14ac:dyDescent="0.25">
      <c r="A13" s="212"/>
      <c r="B13" s="370"/>
      <c r="C13" s="218"/>
      <c r="D13" s="1291"/>
      <c r="E13" s="1291"/>
      <c r="F13" s="1291"/>
      <c r="G13" s="1291"/>
      <c r="H13" s="1291"/>
      <c r="I13" s="1291"/>
      <c r="J13" s="1291"/>
      <c r="K13" s="1291"/>
      <c r="L13" s="1291"/>
      <c r="M13" s="1291"/>
      <c r="N13" s="1291"/>
      <c r="O13" s="1291"/>
      <c r="P13" s="1291"/>
      <c r="Q13" s="1291"/>
      <c r="R13" s="1291"/>
      <c r="S13" s="1291"/>
      <c r="T13" s="1291"/>
      <c r="U13" s="1291"/>
      <c r="V13" s="1291"/>
      <c r="W13" s="1291"/>
      <c r="X13" s="1291"/>
      <c r="Y13" s="1291"/>
      <c r="Z13" s="341"/>
      <c r="AA13" s="1322"/>
      <c r="AB13" s="1322"/>
      <c r="AC13" s="1322"/>
      <c r="AD13" s="1322"/>
      <c r="AE13" s="1322"/>
      <c r="AF13" s="1322"/>
      <c r="AG13" s="1322"/>
      <c r="AH13" s="1322"/>
      <c r="AI13" s="1322"/>
      <c r="AJ13" s="1322"/>
      <c r="AK13" s="340"/>
      <c r="AL13" s="1335"/>
      <c r="AM13" s="1335"/>
      <c r="AN13" s="1335"/>
      <c r="AO13" s="1335"/>
      <c r="AP13" s="1335"/>
      <c r="AQ13" s="1335"/>
      <c r="AR13" s="1335"/>
      <c r="AS13" s="1335"/>
      <c r="AT13" s="1335"/>
      <c r="AU13" s="342"/>
      <c r="AV13" s="1336"/>
      <c r="AW13" s="1337"/>
      <c r="AX13" s="1337"/>
      <c r="AY13" s="1337"/>
      <c r="AZ13" s="1337"/>
      <c r="BA13" s="1337"/>
      <c r="BB13" s="1337"/>
      <c r="BC13" s="1337"/>
      <c r="BD13" s="1337"/>
      <c r="BE13" s="220"/>
      <c r="BF13" s="217"/>
      <c r="BG13" s="1388" t="s">
        <v>19</v>
      </c>
      <c r="BH13" s="1388"/>
      <c r="BI13" s="1388"/>
      <c r="BJ13" s="700"/>
      <c r="BK13" s="221"/>
      <c r="BL13" s="221"/>
    </row>
    <row r="14" spans="1:64" s="223" customFormat="1" ht="20.25" customHeight="1" x14ac:dyDescent="0.2">
      <c r="A14" s="221"/>
      <c r="B14" s="371"/>
      <c r="C14" s="208"/>
      <c r="D14" s="1332" t="s">
        <v>20</v>
      </c>
      <c r="E14" s="1332"/>
      <c r="F14" s="1332"/>
      <c r="G14" s="1332"/>
      <c r="H14" s="1332"/>
      <c r="I14" s="1332"/>
      <c r="J14" s="1332"/>
      <c r="K14" s="1332"/>
      <c r="L14" s="1332"/>
      <c r="M14" s="222"/>
      <c r="W14" s="224"/>
      <c r="X14" s="224"/>
      <c r="Y14" s="224"/>
      <c r="Z14" s="224"/>
      <c r="AA14" s="855" t="s">
        <v>21</v>
      </c>
      <c r="AB14" s="855"/>
      <c r="AC14" s="855"/>
      <c r="AD14" s="224"/>
      <c r="AE14" s="224"/>
      <c r="AF14" s="224"/>
      <c r="AG14" s="224"/>
      <c r="AH14" s="224"/>
      <c r="AI14" s="224"/>
      <c r="AJ14" s="224"/>
      <c r="AK14" s="222"/>
      <c r="AL14" s="225" t="s">
        <v>22</v>
      </c>
      <c r="AM14" s="225"/>
      <c r="AN14" s="225"/>
      <c r="AO14" s="225"/>
      <c r="AP14" s="225"/>
      <c r="AQ14" s="225"/>
      <c r="AU14" s="221"/>
      <c r="AV14" s="1329" t="s">
        <v>23</v>
      </c>
      <c r="AW14" s="1329"/>
      <c r="AX14" s="1329"/>
      <c r="AY14" s="1329"/>
      <c r="AZ14" s="1329"/>
      <c r="BA14" s="1329"/>
      <c r="BB14" s="1329"/>
      <c r="BC14" s="1329"/>
      <c r="BD14" s="1329"/>
      <c r="BE14" s="211"/>
      <c r="BF14" s="226"/>
      <c r="BG14" s="1389"/>
      <c r="BH14" s="1389"/>
      <c r="BI14" s="1389"/>
      <c r="BJ14" s="221"/>
      <c r="BK14" s="221"/>
      <c r="BL14" s="221"/>
    </row>
    <row r="15" spans="1:64" s="215" customFormat="1" ht="20.25" customHeight="1" x14ac:dyDescent="0.25">
      <c r="A15" s="212"/>
      <c r="B15" s="370"/>
      <c r="C15" s="227"/>
      <c r="D15" s="1292"/>
      <c r="E15" s="1291"/>
      <c r="F15" s="1291"/>
      <c r="G15" s="1291"/>
      <c r="H15" s="1291"/>
      <c r="I15" s="1291"/>
      <c r="J15" s="1291"/>
      <c r="K15" s="1291"/>
      <c r="L15" s="1291"/>
      <c r="M15" s="1291"/>
      <c r="N15" s="1291"/>
      <c r="O15" s="1291"/>
      <c r="P15" s="1291"/>
      <c r="Q15" s="1291"/>
      <c r="R15" s="1291"/>
      <c r="S15" s="1291"/>
      <c r="T15" s="1291"/>
      <c r="U15" s="1291"/>
      <c r="V15" s="1291"/>
      <c r="W15" s="1291"/>
      <c r="X15" s="1291"/>
      <c r="Y15" s="1291"/>
      <c r="Z15" s="339"/>
      <c r="AA15" s="1321"/>
      <c r="AB15" s="1321"/>
      <c r="AC15" s="1321"/>
      <c r="AD15" s="1321"/>
      <c r="AE15" s="1321"/>
      <c r="AF15" s="1321"/>
      <c r="AG15" s="1321"/>
      <c r="AH15" s="1321"/>
      <c r="AI15" s="1321"/>
      <c r="AJ15" s="1321"/>
      <c r="AK15" s="340"/>
      <c r="AL15" s="1291"/>
      <c r="AM15" s="1291"/>
      <c r="AN15" s="1291"/>
      <c r="AO15" s="1291"/>
      <c r="AP15" s="1291"/>
      <c r="AQ15" s="1291"/>
      <c r="AR15" s="1291"/>
      <c r="AS15" s="1291"/>
      <c r="AT15" s="1291"/>
      <c r="AU15" s="341"/>
      <c r="AV15" s="1305" t="str">
        <f>IF(AA15="","",VLOOKUP(AA15,Tabelas!$AA$3:$AB$3402,2,0))</f>
        <v/>
      </c>
      <c r="AW15" s="1305"/>
      <c r="AX15" s="1305"/>
      <c r="AY15" s="1305"/>
      <c r="AZ15" s="1305"/>
      <c r="BA15" s="1305"/>
      <c r="BB15" s="1305"/>
      <c r="BC15" s="1305"/>
      <c r="BD15" s="1305"/>
      <c r="BE15" s="220"/>
      <c r="BF15" s="217"/>
      <c r="BG15" s="662" t="str">
        <f>"(1)"</f>
        <v>(1)</v>
      </c>
      <c r="BI15" s="221"/>
      <c r="BJ15" s="268"/>
      <c r="BK15" s="268"/>
      <c r="BL15" s="221"/>
    </row>
    <row r="16" spans="1:64" s="223" customFormat="1" ht="20.25" customHeight="1" x14ac:dyDescent="0.2">
      <c r="A16" s="221"/>
      <c r="B16" s="371"/>
      <c r="C16" s="208"/>
      <c r="D16" s="1331" t="s">
        <v>24</v>
      </c>
      <c r="E16" s="1331"/>
      <c r="F16" s="1331"/>
      <c r="G16" s="1331"/>
      <c r="H16" s="1331"/>
      <c r="I16" s="1331"/>
      <c r="J16" s="1331"/>
      <c r="M16" s="224"/>
      <c r="N16" s="1330"/>
      <c r="O16" s="1330"/>
      <c r="P16" s="1330"/>
      <c r="Q16" s="1330"/>
      <c r="R16" s="346"/>
      <c r="S16" s="346"/>
      <c r="T16" s="346"/>
      <c r="U16" s="346"/>
      <c r="V16" s="346"/>
      <c r="W16" s="224"/>
      <c r="Z16" s="221"/>
      <c r="AA16" s="1332" t="s">
        <v>25</v>
      </c>
      <c r="AB16" s="1332"/>
      <c r="AC16" s="1332"/>
      <c r="AD16" s="1332"/>
      <c r="AE16" s="228"/>
      <c r="AF16" s="229"/>
      <c r="AG16" s="229"/>
      <c r="AH16" s="229"/>
      <c r="AI16" s="229"/>
      <c r="AJ16" s="229"/>
      <c r="AK16" s="230"/>
      <c r="AL16" s="223" t="s">
        <v>26</v>
      </c>
      <c r="AP16" s="213"/>
      <c r="AQ16" s="1306"/>
      <c r="AR16" s="1306"/>
      <c r="AS16" s="1306"/>
      <c r="AT16" s="1306"/>
      <c r="AU16" s="213"/>
      <c r="AV16" s="213" t="s">
        <v>27</v>
      </c>
      <c r="AW16" s="213"/>
      <c r="AX16" s="213"/>
      <c r="AY16" s="213"/>
      <c r="AZ16" s="213"/>
      <c r="BB16" s="213"/>
      <c r="BC16" s="213"/>
      <c r="BD16" s="213"/>
      <c r="BE16" s="211"/>
      <c r="BF16" s="226"/>
      <c r="BG16" s="1406" t="s">
        <v>28</v>
      </c>
      <c r="BH16" s="1406"/>
      <c r="BI16" s="1406"/>
      <c r="BJ16" s="221"/>
      <c r="BK16" s="221"/>
      <c r="BL16" s="221"/>
    </row>
    <row r="17" spans="1:62" s="223" customFormat="1" ht="27" customHeight="1" x14ac:dyDescent="0.25">
      <c r="A17" s="221"/>
      <c r="B17" s="1328"/>
      <c r="C17" s="231"/>
      <c r="D17" s="1318"/>
      <c r="E17" s="1318"/>
      <c r="F17" s="1318"/>
      <c r="G17" s="1318"/>
      <c r="H17" s="1318"/>
      <c r="I17" s="1318"/>
      <c r="J17" s="1318"/>
      <c r="K17" s="1318"/>
      <c r="L17" s="1318"/>
      <c r="M17" s="1318"/>
      <c r="N17" s="1318"/>
      <c r="O17" s="1318"/>
      <c r="P17" s="1318"/>
      <c r="Q17" s="1318"/>
      <c r="R17" s="1318"/>
      <c r="S17" s="1318"/>
      <c r="T17" s="1318"/>
      <c r="U17" s="1318"/>
      <c r="V17" s="1318"/>
      <c r="W17" s="1318"/>
      <c r="X17" s="1318"/>
      <c r="Y17" s="1318"/>
      <c r="Z17" s="337"/>
      <c r="AA17" s="1320"/>
      <c r="AB17" s="1320"/>
      <c r="AC17" s="1320"/>
      <c r="AD17" s="1320"/>
      <c r="AE17" s="1320"/>
      <c r="AF17" s="1320"/>
      <c r="AG17" s="1320"/>
      <c r="AH17" s="1320"/>
      <c r="AI17" s="1320"/>
      <c r="AJ17" s="1320"/>
      <c r="AK17" s="338"/>
      <c r="AL17" s="1374"/>
      <c r="AM17" s="1374"/>
      <c r="AN17" s="1374"/>
      <c r="AO17" s="1374"/>
      <c r="AP17" s="337"/>
      <c r="AQ17" s="1374"/>
      <c r="AR17" s="1374"/>
      <c r="AS17" s="1374"/>
      <c r="AT17" s="1374"/>
      <c r="AU17" s="337"/>
      <c r="AV17" s="1373"/>
      <c r="AW17" s="1373"/>
      <c r="AX17" s="1373"/>
      <c r="AY17" s="1373"/>
      <c r="AZ17" s="1373"/>
      <c r="BA17" s="1373"/>
      <c r="BB17" s="1373"/>
      <c r="BC17" s="1373"/>
      <c r="BD17" s="1373"/>
      <c r="BE17" s="232"/>
      <c r="BF17" s="226"/>
      <c r="BG17" s="1406"/>
      <c r="BH17" s="1406"/>
      <c r="BI17" s="1406"/>
      <c r="BJ17" s="668"/>
    </row>
    <row r="18" spans="1:62" s="223" customFormat="1" ht="23.1" customHeight="1" x14ac:dyDescent="0.2">
      <c r="A18" s="221"/>
      <c r="B18" s="1328"/>
      <c r="C18" s="192"/>
      <c r="D18" s="1317" t="s">
        <v>29</v>
      </c>
      <c r="E18" s="1317"/>
      <c r="F18" s="1317"/>
      <c r="G18" s="1317"/>
      <c r="H18" s="1317"/>
      <c r="I18" s="1317"/>
      <c r="J18" s="1317"/>
      <c r="K18" s="1317"/>
      <c r="L18" s="1317"/>
      <c r="M18" s="1317"/>
      <c r="N18" s="1317"/>
      <c r="O18" s="1317"/>
      <c r="P18" s="1317"/>
      <c r="Q18" s="1317"/>
      <c r="R18" s="347"/>
      <c r="S18" s="347"/>
      <c r="T18" s="347"/>
      <c r="U18" s="347"/>
      <c r="V18" s="347"/>
      <c r="W18" s="347"/>
      <c r="X18" s="347"/>
      <c r="Y18" s="347"/>
      <c r="Z18" s="348"/>
      <c r="AA18" s="1" t="s">
        <v>30</v>
      </c>
      <c r="AB18" s="347"/>
      <c r="AC18" s="347"/>
      <c r="AD18" s="347"/>
      <c r="AE18" s="347"/>
      <c r="AF18" s="347"/>
      <c r="AG18" s="347"/>
      <c r="AH18" s="347"/>
      <c r="AI18" s="347"/>
      <c r="AJ18" s="347"/>
      <c r="AK18" s="233"/>
      <c r="AL18" s="851" t="s">
        <v>31</v>
      </c>
      <c r="AM18" s="851"/>
      <c r="AN18" s="851"/>
      <c r="AO18" s="851"/>
      <c r="AP18" s="234"/>
      <c r="AQ18" s="853" t="s">
        <v>32</v>
      </c>
      <c r="AR18" s="854"/>
      <c r="AS18" s="854"/>
      <c r="AT18" s="854"/>
      <c r="AU18" s="234"/>
      <c r="AV18" s="235" t="s">
        <v>33</v>
      </c>
      <c r="AW18" s="234"/>
      <c r="AX18" s="234"/>
      <c r="AY18" s="234"/>
      <c r="AZ18" s="234"/>
      <c r="BA18" s="234"/>
      <c r="BB18" s="234"/>
      <c r="BC18" s="234"/>
      <c r="BD18" s="234"/>
      <c r="BE18" s="232"/>
      <c r="BF18" s="579"/>
      <c r="BG18" s="1406"/>
      <c r="BH18" s="1406"/>
      <c r="BI18" s="1406"/>
      <c r="BJ18" s="668"/>
    </row>
    <row r="19" spans="1:62" s="223" customFormat="1" ht="3.6" customHeight="1" x14ac:dyDescent="0.15">
      <c r="A19" s="221"/>
      <c r="B19" s="1328"/>
      <c r="C19" s="231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8"/>
      <c r="AL19" s="852"/>
      <c r="AM19" s="852"/>
      <c r="AN19" s="852"/>
      <c r="AO19" s="852"/>
      <c r="AP19" s="239"/>
      <c r="AQ19" s="855"/>
      <c r="AR19" s="855"/>
      <c r="AS19" s="855"/>
      <c r="AT19" s="855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2"/>
      <c r="BF19" s="226"/>
      <c r="BG19" s="1406"/>
      <c r="BH19" s="1406"/>
      <c r="BI19" s="1406"/>
      <c r="BJ19" s="668"/>
    </row>
    <row r="20" spans="1:62" s="215" customFormat="1" ht="24.6" customHeight="1" x14ac:dyDescent="0.25">
      <c r="A20" s="212"/>
      <c r="B20" s="370"/>
      <c r="C20" s="240"/>
      <c r="D20" s="1319"/>
      <c r="E20" s="1319"/>
      <c r="F20" s="1319"/>
      <c r="G20" s="1319"/>
      <c r="H20" s="1319"/>
      <c r="I20" s="1319"/>
      <c r="J20" s="1319"/>
      <c r="K20" s="1319"/>
      <c r="L20" s="1319"/>
      <c r="M20" s="1319"/>
      <c r="N20" s="1319"/>
      <c r="O20" s="1319"/>
      <c r="P20" s="1319"/>
      <c r="Q20" s="1319"/>
      <c r="R20" s="1319"/>
      <c r="S20" s="1319"/>
      <c r="T20" s="1319"/>
      <c r="U20" s="1319"/>
      <c r="V20" s="1319"/>
      <c r="W20" s="1319"/>
      <c r="X20" s="1319"/>
      <c r="Y20" s="1319"/>
      <c r="Z20" s="334"/>
      <c r="AA20" s="1376"/>
      <c r="AB20" s="1376"/>
      <c r="AC20" s="1376"/>
      <c r="AD20" s="334"/>
      <c r="AE20" s="334"/>
      <c r="AF20" s="335"/>
      <c r="AG20" s="335"/>
      <c r="AH20" s="1377"/>
      <c r="AI20" s="1377"/>
      <c r="AJ20" s="1377"/>
      <c r="AK20" s="770"/>
      <c r="AL20" s="1314"/>
      <c r="AM20" s="1314"/>
      <c r="AN20" s="1314"/>
      <c r="AO20" s="1314"/>
      <c r="AP20" s="1314"/>
      <c r="AQ20" s="1314"/>
      <c r="AR20" s="1314"/>
      <c r="AS20" s="1314"/>
      <c r="AT20" s="1314"/>
      <c r="AU20" s="336"/>
      <c r="AV20" s="1372" t="str">
        <f>IF(AA15="","",UPPER(VLOOKUP(AA15,Tabelas!$AA$3:$AE$3402,5,0)))</f>
        <v/>
      </c>
      <c r="AW20" s="1372"/>
      <c r="AX20" s="1372"/>
      <c r="AY20" s="1372"/>
      <c r="AZ20" s="1372"/>
      <c r="BA20" s="1372"/>
      <c r="BB20" s="1372"/>
      <c r="BC20" s="1372"/>
      <c r="BD20" s="1372"/>
      <c r="BE20" s="241"/>
      <c r="BF20" s="242"/>
      <c r="BG20" s="1406"/>
      <c r="BH20" s="1406"/>
      <c r="BI20" s="1406"/>
      <c r="BJ20" s="668"/>
    </row>
    <row r="21" spans="1:62" s="215" customFormat="1" ht="26.45" customHeight="1" x14ac:dyDescent="0.2">
      <c r="A21" s="212"/>
      <c r="B21" s="370"/>
      <c r="C21" s="240"/>
      <c r="D21" s="1375" t="s">
        <v>34</v>
      </c>
      <c r="E21" s="1375"/>
      <c r="F21" s="1375"/>
      <c r="G21" s="1375"/>
      <c r="H21" s="1375"/>
      <c r="I21" s="1375"/>
      <c r="J21" s="1375"/>
      <c r="K21" s="1375"/>
      <c r="L21" s="1375"/>
      <c r="M21" s="1375"/>
      <c r="N21" s="1375"/>
      <c r="O21" s="1375"/>
      <c r="P21" s="1375"/>
      <c r="Q21" s="1375"/>
      <c r="R21" s="1375"/>
      <c r="S21" s="1375"/>
      <c r="T21" s="1375"/>
      <c r="U21" s="1375"/>
      <c r="V21" s="1375"/>
      <c r="W21" s="1375"/>
      <c r="X21" s="1375"/>
      <c r="Y21" s="1375"/>
      <c r="Z21" s="216"/>
      <c r="AA21" s="1369" t="s">
        <v>35</v>
      </c>
      <c r="AB21" s="1369"/>
      <c r="AC21" s="1369"/>
      <c r="AD21" s="1369"/>
      <c r="AE21" s="1369"/>
      <c r="AF21" s="1369"/>
      <c r="AG21" s="1369"/>
      <c r="AH21" s="1378" t="s">
        <v>36</v>
      </c>
      <c r="AI21" s="1379"/>
      <c r="AJ21" s="1379"/>
      <c r="AK21" s="216"/>
      <c r="AL21" s="1308" t="s">
        <v>37</v>
      </c>
      <c r="AM21" s="1308"/>
      <c r="AN21" s="1308"/>
      <c r="AO21" s="243"/>
      <c r="AP21" s="243"/>
      <c r="AU21" s="244"/>
      <c r="AV21" s="1317" t="s">
        <v>38</v>
      </c>
      <c r="AW21" s="1317"/>
      <c r="AX21" s="245"/>
      <c r="AY21" s="245"/>
      <c r="AZ21" s="349"/>
      <c r="BA21" s="349"/>
      <c r="BB21" s="246"/>
      <c r="BC21" s="246"/>
      <c r="BD21" s="1315"/>
      <c r="BE21" s="1316"/>
      <c r="BF21" s="217"/>
      <c r="BG21" s="1406"/>
      <c r="BH21" s="1406"/>
      <c r="BI21" s="1406"/>
      <c r="BJ21" s="668"/>
    </row>
    <row r="22" spans="1:62" ht="5.25" customHeight="1" x14ac:dyDescent="0.25">
      <c r="A22" s="247"/>
      <c r="B22" s="372"/>
      <c r="C22" s="248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369"/>
      <c r="AB22" s="1369"/>
      <c r="AC22" s="1369"/>
      <c r="AD22" s="1369"/>
      <c r="AE22" s="1369"/>
      <c r="AF22" s="1369"/>
      <c r="AG22" s="1369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249"/>
      <c r="BG22" s="890" t="str">
        <f>"(2)"</f>
        <v>(2)</v>
      </c>
      <c r="BH22" s="668"/>
      <c r="BI22" s="668"/>
    </row>
    <row r="23" spans="1:62" ht="7.35" customHeight="1" x14ac:dyDescent="0.25">
      <c r="A23" s="194"/>
      <c r="B23" s="373"/>
      <c r="C23" s="250"/>
      <c r="D23" s="250"/>
      <c r="E23" s="250"/>
      <c r="F23" s="250"/>
      <c r="G23" s="250"/>
      <c r="H23" s="250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6"/>
      <c r="AA23" s="197"/>
      <c r="AB23" s="196"/>
      <c r="AC23" s="196"/>
      <c r="AD23" s="196"/>
      <c r="AE23" s="196"/>
      <c r="AF23" s="196"/>
      <c r="AG23" s="196"/>
      <c r="AH23" s="198"/>
      <c r="AI23" s="199"/>
      <c r="AJ23" s="250"/>
      <c r="AK23" s="201"/>
      <c r="AL23" s="201"/>
      <c r="AM23" s="201"/>
      <c r="AN23" s="201"/>
      <c r="AO23" s="201"/>
      <c r="AP23" s="201"/>
      <c r="AQ23" s="199"/>
      <c r="AR23" s="199"/>
      <c r="AS23" s="251"/>
      <c r="AT23" s="252"/>
      <c r="AU23" s="253"/>
      <c r="AV23" s="250"/>
      <c r="AW23" s="250"/>
      <c r="AX23" s="250"/>
      <c r="AY23" s="253"/>
      <c r="AZ23" s="253"/>
      <c r="BA23" s="253"/>
      <c r="BB23" s="253"/>
      <c r="BC23" s="253"/>
      <c r="BD23" s="253"/>
      <c r="BE23" s="254"/>
      <c r="BG23" s="890"/>
      <c r="BH23" s="668"/>
      <c r="BI23" s="668"/>
    </row>
    <row r="24" spans="1:62" s="223" customFormat="1" ht="21.2" customHeight="1" x14ac:dyDescent="0.2">
      <c r="A24" s="255"/>
      <c r="B24" s="370"/>
      <c r="D24" s="1231" t="s">
        <v>39</v>
      </c>
      <c r="E24" s="1232"/>
      <c r="F24" s="1232"/>
      <c r="G24" s="1232"/>
      <c r="H24" s="1232"/>
      <c r="I24" s="1232"/>
      <c r="J24" s="1232"/>
      <c r="K24" s="1232"/>
      <c r="L24" s="1232"/>
      <c r="M24" s="1232"/>
      <c r="N24" s="1232"/>
      <c r="O24" s="1232"/>
      <c r="P24" s="1232"/>
      <c r="Q24" s="1232"/>
      <c r="R24" s="1232"/>
      <c r="S24" s="1232"/>
      <c r="T24" s="1232"/>
      <c r="U24" s="1232"/>
      <c r="V24" s="1232"/>
      <c r="W24" s="1232"/>
      <c r="X24" s="1299" t="str">
        <f>IF(SUM(AL27:AL31)&gt;100,"SOMATÓRIO EXCEDE 100%. RETIFIQUE OS DADOS","")</f>
        <v/>
      </c>
      <c r="Y24" s="1299"/>
      <c r="Z24" s="1299"/>
      <c r="AA24" s="1299"/>
      <c r="AB24" s="1299"/>
      <c r="AC24" s="1299"/>
      <c r="AD24" s="1299"/>
      <c r="AE24" s="1299"/>
      <c r="AF24" s="1299"/>
      <c r="AG24" s="1299"/>
      <c r="AH24" s="1299"/>
      <c r="AI24" s="1299"/>
      <c r="AJ24" s="1299"/>
      <c r="AK24" s="1299"/>
      <c r="AL24" s="1300"/>
      <c r="AM24" s="3"/>
      <c r="AN24" s="863" t="s">
        <v>40</v>
      </c>
      <c r="AO24" s="864"/>
      <c r="AP24" s="864"/>
      <c r="AQ24" s="864"/>
      <c r="AR24" s="864"/>
      <c r="AS24" s="864"/>
      <c r="AT24" s="864"/>
      <c r="AU24" s="864"/>
      <c r="AV24" s="864"/>
      <c r="AW24" s="867" t="s">
        <v>41</v>
      </c>
      <c r="AX24" s="867"/>
      <c r="AY24" s="867"/>
      <c r="AZ24" s="867"/>
      <c r="BA24" s="867"/>
      <c r="BB24" s="867"/>
      <c r="BC24" s="867"/>
      <c r="BD24" s="868"/>
      <c r="BE24" s="2"/>
      <c r="BF24" s="226"/>
      <c r="BG24" s="663" t="s">
        <v>42</v>
      </c>
    </row>
    <row r="25" spans="1:62" s="207" customFormat="1" ht="3.75" customHeight="1" x14ac:dyDescent="0.2">
      <c r="A25" s="205"/>
      <c r="B25" s="370"/>
      <c r="C25" s="256"/>
      <c r="D25" s="1234"/>
      <c r="E25" s="1235"/>
      <c r="F25" s="1235"/>
      <c r="G25" s="1235"/>
      <c r="H25" s="1235"/>
      <c r="I25" s="1235"/>
      <c r="J25" s="1235"/>
      <c r="K25" s="1235"/>
      <c r="L25" s="1235"/>
      <c r="M25" s="1235"/>
      <c r="N25" s="1235"/>
      <c r="O25" s="1235"/>
      <c r="P25" s="1235"/>
      <c r="Q25" s="1235"/>
      <c r="R25" s="1235"/>
      <c r="S25" s="1235"/>
      <c r="T25" s="1235"/>
      <c r="U25" s="1235"/>
      <c r="V25" s="1235"/>
      <c r="W25" s="1235"/>
      <c r="X25" s="1301"/>
      <c r="Y25" s="1301"/>
      <c r="Z25" s="1301"/>
      <c r="AA25" s="1301"/>
      <c r="AB25" s="1301"/>
      <c r="AC25" s="1301"/>
      <c r="AD25" s="1301"/>
      <c r="AE25" s="1301"/>
      <c r="AF25" s="1301"/>
      <c r="AG25" s="1301"/>
      <c r="AH25" s="1301"/>
      <c r="AI25" s="1301"/>
      <c r="AJ25" s="1301"/>
      <c r="AK25" s="1301"/>
      <c r="AL25" s="1302"/>
      <c r="AM25" s="219"/>
      <c r="AN25" s="865"/>
      <c r="AO25" s="866"/>
      <c r="AP25" s="866"/>
      <c r="AQ25" s="866"/>
      <c r="AR25" s="866"/>
      <c r="AS25" s="866"/>
      <c r="AT25" s="866"/>
      <c r="AU25" s="866"/>
      <c r="AV25" s="866"/>
      <c r="AW25" s="869"/>
      <c r="AX25" s="869"/>
      <c r="AY25" s="869"/>
      <c r="AZ25" s="869"/>
      <c r="BA25" s="869"/>
      <c r="BB25" s="869"/>
      <c r="BC25" s="869"/>
      <c r="BD25" s="870"/>
      <c r="BE25" s="264"/>
      <c r="BF25" s="206"/>
    </row>
    <row r="26" spans="1:62" s="215" customFormat="1" ht="14.25" customHeight="1" x14ac:dyDescent="0.2">
      <c r="A26" s="212"/>
      <c r="B26" s="370"/>
      <c r="C26" s="265"/>
      <c r="D26" s="969" t="s">
        <v>43</v>
      </c>
      <c r="E26" s="970"/>
      <c r="F26" s="970"/>
      <c r="G26" s="970"/>
      <c r="H26" s="970"/>
      <c r="I26" s="970"/>
      <c r="J26" s="970"/>
      <c r="K26" s="970"/>
      <c r="L26" s="970"/>
      <c r="M26" s="970"/>
      <c r="N26" s="970"/>
      <c r="O26" s="970"/>
      <c r="P26" s="970" t="s">
        <v>44</v>
      </c>
      <c r="Q26" s="970"/>
      <c r="R26" s="970"/>
      <c r="S26" s="970"/>
      <c r="T26" s="970"/>
      <c r="U26" s="970"/>
      <c r="V26" s="970"/>
      <c r="W26" s="970"/>
      <c r="X26" s="970"/>
      <c r="Y26" s="970"/>
      <c r="Z26" s="970"/>
      <c r="AA26" s="970"/>
      <c r="AB26" s="970"/>
      <c r="AC26" s="970"/>
      <c r="AD26" s="970"/>
      <c r="AE26" s="970"/>
      <c r="AF26" s="970"/>
      <c r="AG26" s="970"/>
      <c r="AH26" s="970"/>
      <c r="AI26" s="970"/>
      <c r="AJ26" s="970"/>
      <c r="AK26" s="970"/>
      <c r="AL26" s="384" t="s">
        <v>45</v>
      </c>
      <c r="AM26" s="266"/>
      <c r="AN26" s="483" t="s">
        <v>46</v>
      </c>
      <c r="AO26" s="484"/>
      <c r="AP26" s="484"/>
      <c r="AQ26" s="484"/>
      <c r="AR26" s="484"/>
      <c r="AS26" s="484"/>
      <c r="AT26" s="484"/>
      <c r="AU26" s="485"/>
      <c r="AV26" s="1338">
        <v>2022</v>
      </c>
      <c r="AW26" s="1339"/>
      <c r="AX26" s="1340"/>
      <c r="AY26" s="1339">
        <v>2023</v>
      </c>
      <c r="AZ26" s="1339"/>
      <c r="BA26" s="1339"/>
      <c r="BB26" s="1340"/>
      <c r="BC26" s="1341">
        <v>45473</v>
      </c>
      <c r="BD26" s="1342"/>
      <c r="BE26" s="267"/>
      <c r="BF26" s="217"/>
      <c r="BG26" s="215" t="s">
        <v>47</v>
      </c>
    </row>
    <row r="27" spans="1:62" s="221" customFormat="1" ht="24" customHeight="1" x14ac:dyDescent="0.2">
      <c r="B27" s="372"/>
      <c r="C27" s="256"/>
      <c r="D27" s="963"/>
      <c r="E27" s="964"/>
      <c r="F27" s="964"/>
      <c r="G27" s="964"/>
      <c r="H27" s="964"/>
      <c r="I27" s="964"/>
      <c r="J27" s="964"/>
      <c r="K27" s="964"/>
      <c r="L27" s="964"/>
      <c r="M27" s="964"/>
      <c r="N27" s="964"/>
      <c r="O27" s="964"/>
      <c r="P27" s="971"/>
      <c r="Q27" s="971"/>
      <c r="R27" s="971"/>
      <c r="S27" s="971"/>
      <c r="T27" s="971"/>
      <c r="U27" s="971"/>
      <c r="V27" s="971"/>
      <c r="W27" s="971"/>
      <c r="X27" s="971"/>
      <c r="Y27" s="971"/>
      <c r="Z27" s="971"/>
      <c r="AA27" s="971"/>
      <c r="AB27" s="971"/>
      <c r="AC27" s="971"/>
      <c r="AD27" s="971"/>
      <c r="AE27" s="971"/>
      <c r="AF27" s="971"/>
      <c r="AG27" s="971"/>
      <c r="AH27" s="971"/>
      <c r="AI27" s="971"/>
      <c r="AJ27" s="971"/>
      <c r="AK27" s="971"/>
      <c r="AL27" s="395"/>
      <c r="AM27" s="268"/>
      <c r="AN27" s="1296" t="s">
        <v>48</v>
      </c>
      <c r="AO27" s="1297"/>
      <c r="AP27" s="1297"/>
      <c r="AQ27" s="1297"/>
      <c r="AR27" s="1297"/>
      <c r="AS27" s="1297"/>
      <c r="AT27" s="1297"/>
      <c r="AU27" s="1298"/>
      <c r="AV27" s="1293"/>
      <c r="AW27" s="1294"/>
      <c r="AX27" s="1295"/>
      <c r="AY27" s="1294"/>
      <c r="AZ27" s="1294"/>
      <c r="BA27" s="1294"/>
      <c r="BB27" s="1295"/>
      <c r="BC27" s="1293"/>
      <c r="BD27" s="1343"/>
      <c r="BE27" s="269"/>
      <c r="BF27" s="268"/>
    </row>
    <row r="28" spans="1:62" s="221" customFormat="1" ht="24" customHeight="1" x14ac:dyDescent="0.2">
      <c r="B28" s="372"/>
      <c r="C28" s="256"/>
      <c r="D28" s="965"/>
      <c r="E28" s="966"/>
      <c r="F28" s="966"/>
      <c r="G28" s="966"/>
      <c r="H28" s="966"/>
      <c r="I28" s="966"/>
      <c r="J28" s="966"/>
      <c r="K28" s="966"/>
      <c r="L28" s="966"/>
      <c r="M28" s="966"/>
      <c r="N28" s="966"/>
      <c r="O28" s="966"/>
      <c r="P28" s="972"/>
      <c r="Q28" s="972"/>
      <c r="R28" s="972"/>
      <c r="S28" s="972"/>
      <c r="T28" s="972"/>
      <c r="U28" s="972"/>
      <c r="V28" s="972"/>
      <c r="W28" s="972"/>
      <c r="X28" s="972"/>
      <c r="Y28" s="972"/>
      <c r="Z28" s="972"/>
      <c r="AA28" s="972"/>
      <c r="AB28" s="972"/>
      <c r="AC28" s="972"/>
      <c r="AD28" s="972"/>
      <c r="AE28" s="972"/>
      <c r="AF28" s="972"/>
      <c r="AG28" s="972"/>
      <c r="AH28" s="972"/>
      <c r="AI28" s="972"/>
      <c r="AJ28" s="972"/>
      <c r="AK28" s="972"/>
      <c r="AL28" s="396"/>
      <c r="AM28" s="270"/>
      <c r="AN28" s="1281" t="s">
        <v>49</v>
      </c>
      <c r="AO28" s="1282"/>
      <c r="AP28" s="1282"/>
      <c r="AQ28" s="1282"/>
      <c r="AR28" s="1282"/>
      <c r="AS28" s="1282"/>
      <c r="AT28" s="1282"/>
      <c r="AU28" s="1283"/>
      <c r="AV28" s="1287"/>
      <c r="AW28" s="1271"/>
      <c r="AX28" s="1272"/>
      <c r="AY28" s="1271"/>
      <c r="AZ28" s="1271"/>
      <c r="BA28" s="1271"/>
      <c r="BB28" s="1272"/>
      <c r="BC28" s="1287"/>
      <c r="BD28" s="1288"/>
      <c r="BE28" s="269"/>
      <c r="BF28" s="268"/>
    </row>
    <row r="29" spans="1:62" s="221" customFormat="1" ht="24" customHeight="1" x14ac:dyDescent="0.2">
      <c r="B29" s="372"/>
      <c r="C29" s="256"/>
      <c r="D29" s="965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72"/>
      <c r="Q29" s="972"/>
      <c r="R29" s="972"/>
      <c r="S29" s="972"/>
      <c r="T29" s="972"/>
      <c r="U29" s="972"/>
      <c r="V29" s="972"/>
      <c r="W29" s="972"/>
      <c r="X29" s="972"/>
      <c r="Y29" s="972"/>
      <c r="Z29" s="972"/>
      <c r="AA29" s="972"/>
      <c r="AB29" s="972"/>
      <c r="AC29" s="972"/>
      <c r="AD29" s="972"/>
      <c r="AE29" s="972"/>
      <c r="AF29" s="972"/>
      <c r="AG29" s="972"/>
      <c r="AH29" s="972"/>
      <c r="AI29" s="972"/>
      <c r="AJ29" s="972"/>
      <c r="AK29" s="972"/>
      <c r="AL29" s="396"/>
      <c r="AM29" s="270"/>
      <c r="AN29" s="1281" t="s">
        <v>50</v>
      </c>
      <c r="AO29" s="1282"/>
      <c r="AP29" s="1282"/>
      <c r="AQ29" s="1282"/>
      <c r="AR29" s="1282"/>
      <c r="AS29" s="1282"/>
      <c r="AT29" s="1282"/>
      <c r="AU29" s="1283"/>
      <c r="AV29" s="1287"/>
      <c r="AW29" s="1271"/>
      <c r="AX29" s="1272"/>
      <c r="AY29" s="1271"/>
      <c r="AZ29" s="1271"/>
      <c r="BA29" s="1271"/>
      <c r="BB29" s="1272"/>
      <c r="BC29" s="1287"/>
      <c r="BD29" s="1288"/>
      <c r="BE29" s="269"/>
      <c r="BF29" s="268"/>
    </row>
    <row r="30" spans="1:62" s="221" customFormat="1" ht="24" customHeight="1" x14ac:dyDescent="0.2">
      <c r="B30" s="372"/>
      <c r="C30" s="256"/>
      <c r="D30" s="965"/>
      <c r="E30" s="966"/>
      <c r="F30" s="966"/>
      <c r="G30" s="966"/>
      <c r="H30" s="966"/>
      <c r="I30" s="966"/>
      <c r="J30" s="966"/>
      <c r="K30" s="966"/>
      <c r="L30" s="966"/>
      <c r="M30" s="966"/>
      <c r="N30" s="966"/>
      <c r="O30" s="966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  <c r="AA30" s="972"/>
      <c r="AB30" s="972"/>
      <c r="AC30" s="972"/>
      <c r="AD30" s="972"/>
      <c r="AE30" s="972"/>
      <c r="AF30" s="972"/>
      <c r="AG30" s="972"/>
      <c r="AH30" s="972"/>
      <c r="AI30" s="972"/>
      <c r="AJ30" s="972"/>
      <c r="AK30" s="972"/>
      <c r="AL30" s="396"/>
      <c r="AM30" s="270"/>
      <c r="AN30" s="1281" t="s">
        <v>51</v>
      </c>
      <c r="AO30" s="1282"/>
      <c r="AP30" s="1282"/>
      <c r="AQ30" s="1282"/>
      <c r="AR30" s="1282"/>
      <c r="AS30" s="1282"/>
      <c r="AT30" s="1282"/>
      <c r="AU30" s="1283"/>
      <c r="AV30" s="1287"/>
      <c r="AW30" s="1271"/>
      <c r="AX30" s="1272"/>
      <c r="AY30" s="1271"/>
      <c r="AZ30" s="1271"/>
      <c r="BA30" s="1271"/>
      <c r="BB30" s="1272"/>
      <c r="BC30" s="1287"/>
      <c r="BD30" s="1288"/>
      <c r="BE30" s="269"/>
      <c r="BF30" s="268"/>
    </row>
    <row r="31" spans="1:62" s="274" customFormat="1" ht="24" customHeight="1" x14ac:dyDescent="0.2">
      <c r="A31" s="271"/>
      <c r="B31" s="372"/>
      <c r="C31" s="256"/>
      <c r="D31" s="967"/>
      <c r="E31" s="968"/>
      <c r="F31" s="968"/>
      <c r="G31" s="968"/>
      <c r="H31" s="968"/>
      <c r="I31" s="968"/>
      <c r="J31" s="968"/>
      <c r="K31" s="968"/>
      <c r="L31" s="968"/>
      <c r="M31" s="968"/>
      <c r="N31" s="968"/>
      <c r="O31" s="968"/>
      <c r="P31" s="968"/>
      <c r="Q31" s="968"/>
      <c r="R31" s="968"/>
      <c r="S31" s="968"/>
      <c r="T31" s="968"/>
      <c r="U31" s="968"/>
      <c r="V31" s="968"/>
      <c r="W31" s="968"/>
      <c r="X31" s="968"/>
      <c r="Y31" s="968"/>
      <c r="Z31" s="968"/>
      <c r="AA31" s="968"/>
      <c r="AB31" s="968"/>
      <c r="AC31" s="968"/>
      <c r="AD31" s="968"/>
      <c r="AE31" s="968"/>
      <c r="AF31" s="968"/>
      <c r="AG31" s="968"/>
      <c r="AH31" s="968"/>
      <c r="AI31" s="968"/>
      <c r="AJ31" s="968"/>
      <c r="AK31" s="968"/>
      <c r="AL31" s="397"/>
      <c r="AM31" s="272"/>
      <c r="AN31" s="1284" t="s">
        <v>52</v>
      </c>
      <c r="AO31" s="1285"/>
      <c r="AP31" s="1285"/>
      <c r="AQ31" s="1285"/>
      <c r="AR31" s="1285"/>
      <c r="AS31" s="1285"/>
      <c r="AT31" s="1285"/>
      <c r="AU31" s="1286"/>
      <c r="AV31" s="1289"/>
      <c r="AW31" s="1273"/>
      <c r="AX31" s="1274"/>
      <c r="AY31" s="1273"/>
      <c r="AZ31" s="1273"/>
      <c r="BA31" s="1273"/>
      <c r="BB31" s="1274"/>
      <c r="BC31" s="1289"/>
      <c r="BD31" s="1344"/>
      <c r="BE31" s="269"/>
      <c r="BF31" s="273"/>
    </row>
    <row r="32" spans="1:62" s="173" customFormat="1" ht="14.45" customHeight="1" x14ac:dyDescent="0.25">
      <c r="A32" s="205"/>
      <c r="B32" s="372"/>
      <c r="C32" s="192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891" t="s">
        <v>53</v>
      </c>
      <c r="Z32" s="891"/>
      <c r="AA32" s="891"/>
      <c r="AB32" s="891"/>
      <c r="AC32" s="891"/>
      <c r="AD32" s="891"/>
      <c r="AE32" s="891"/>
      <c r="AF32" s="891"/>
      <c r="AG32" s="891"/>
      <c r="AH32" s="891"/>
      <c r="AI32" s="891"/>
      <c r="AJ32" s="891"/>
      <c r="AK32" s="891"/>
      <c r="AL32" s="891"/>
      <c r="AM32" s="275"/>
      <c r="AN32" s="276"/>
      <c r="AO32" s="276"/>
      <c r="AP32" s="277"/>
      <c r="AQ32" s="277"/>
      <c r="AR32" s="277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69"/>
      <c r="BF32" s="278"/>
    </row>
    <row r="33" spans="1:59" ht="7.35" customHeight="1" x14ac:dyDescent="0.25">
      <c r="A33" s="194"/>
      <c r="B33" s="373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6"/>
      <c r="U33" s="197"/>
      <c r="V33" s="196"/>
      <c r="W33" s="196"/>
      <c r="X33" s="196"/>
      <c r="Y33" s="196"/>
      <c r="Z33" s="196"/>
      <c r="AA33" s="196"/>
      <c r="AB33" s="198"/>
      <c r="AC33" s="199"/>
      <c r="AD33" s="250"/>
      <c r="AE33" s="201"/>
      <c r="AF33" s="201"/>
      <c r="AG33" s="201"/>
      <c r="AH33" s="201"/>
      <c r="AI33" s="201"/>
      <c r="AJ33" s="201"/>
      <c r="AK33" s="199"/>
      <c r="AL33" s="199"/>
      <c r="AM33" s="279"/>
      <c r="AN33" s="1275" t="s">
        <v>54</v>
      </c>
      <c r="AO33" s="1276"/>
      <c r="AP33" s="1276"/>
      <c r="AQ33" s="1276"/>
      <c r="AR33" s="1276"/>
      <c r="AS33" s="1276"/>
      <c r="AT33" s="1276"/>
      <c r="AU33" s="1276"/>
      <c r="AV33" s="1276"/>
      <c r="AW33" s="1276"/>
      <c r="AX33" s="1276"/>
      <c r="AY33" s="1276"/>
      <c r="AZ33" s="1276"/>
      <c r="BA33" s="1276"/>
      <c r="BB33" s="1276"/>
      <c r="BC33" s="1276"/>
      <c r="BD33" s="1277"/>
      <c r="BE33" s="254"/>
    </row>
    <row r="34" spans="1:59" s="207" customFormat="1" ht="14.25" customHeight="1" x14ac:dyDescent="0.2">
      <c r="A34" s="205"/>
      <c r="B34" s="370"/>
      <c r="D34" s="1275" t="s">
        <v>55</v>
      </c>
      <c r="E34" s="1276"/>
      <c r="F34" s="1276"/>
      <c r="G34" s="1276"/>
      <c r="H34" s="1276"/>
      <c r="I34" s="1276"/>
      <c r="J34" s="1276"/>
      <c r="K34" s="1276"/>
      <c r="L34" s="1276"/>
      <c r="M34" s="1276"/>
      <c r="N34" s="1276"/>
      <c r="O34" s="1276"/>
      <c r="P34" s="1276"/>
      <c r="Q34" s="1276"/>
      <c r="R34" s="1276"/>
      <c r="S34" s="1276"/>
      <c r="T34" s="1276"/>
      <c r="U34" s="1276"/>
      <c r="V34" s="1276"/>
      <c r="W34" s="1276"/>
      <c r="X34" s="1277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727"/>
      <c r="AM34" s="3"/>
      <c r="AN34" s="1278"/>
      <c r="AO34" s="1279"/>
      <c r="AP34" s="1279"/>
      <c r="AQ34" s="1279"/>
      <c r="AR34" s="1279"/>
      <c r="AS34" s="1279"/>
      <c r="AT34" s="1279"/>
      <c r="AU34" s="1279"/>
      <c r="AV34" s="1279"/>
      <c r="AW34" s="1279"/>
      <c r="AX34" s="1279"/>
      <c r="AY34" s="1279"/>
      <c r="AZ34" s="1279"/>
      <c r="BA34" s="1279"/>
      <c r="BB34" s="1279"/>
      <c r="BC34" s="1279"/>
      <c r="BD34" s="1280"/>
      <c r="BE34" s="2"/>
      <c r="BF34" s="206"/>
      <c r="BG34" s="223"/>
    </row>
    <row r="35" spans="1:59" s="207" customFormat="1" ht="11.1" customHeight="1" x14ac:dyDescent="0.25">
      <c r="A35" s="205"/>
      <c r="B35" s="370"/>
      <c r="C35" s="256"/>
      <c r="D35" s="1278"/>
      <c r="E35" s="1279"/>
      <c r="F35" s="1279"/>
      <c r="G35" s="1279"/>
      <c r="H35" s="1279"/>
      <c r="I35" s="1279"/>
      <c r="J35" s="1279"/>
      <c r="K35" s="1279"/>
      <c r="L35" s="1279"/>
      <c r="M35" s="1279"/>
      <c r="N35" s="1279"/>
      <c r="O35" s="1279"/>
      <c r="P35" s="1279"/>
      <c r="Q35" s="1279"/>
      <c r="R35" s="1279"/>
      <c r="S35" s="1279"/>
      <c r="T35" s="1279"/>
      <c r="U35" s="1279"/>
      <c r="V35" s="1279"/>
      <c r="W35" s="1279"/>
      <c r="X35" s="1280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09"/>
      <c r="AL35" s="774">
        <f>SUM(AL27:AL31)</f>
        <v>0</v>
      </c>
      <c r="AM35" s="219"/>
      <c r="AN35" s="486"/>
      <c r="AO35" s="487" t="s">
        <v>56</v>
      </c>
      <c r="AP35" s="488"/>
      <c r="AQ35" s="488"/>
      <c r="AR35" s="488"/>
      <c r="AS35" s="487"/>
      <c r="AT35" s="487"/>
      <c r="AU35" s="488"/>
      <c r="AV35" s="489"/>
      <c r="AW35" s="489"/>
      <c r="AX35" s="489"/>
      <c r="AY35" s="489"/>
      <c r="AZ35" s="490"/>
      <c r="BA35" s="491"/>
      <c r="BB35" s="491"/>
      <c r="BC35" s="491"/>
      <c r="BD35" s="492"/>
      <c r="BE35" s="281"/>
      <c r="BF35" s="206"/>
    </row>
    <row r="36" spans="1:59" s="215" customFormat="1" ht="20.25" customHeight="1" x14ac:dyDescent="0.2">
      <c r="A36" s="212"/>
      <c r="B36" s="370"/>
      <c r="C36" s="265"/>
      <c r="D36" s="1243" t="s">
        <v>57</v>
      </c>
      <c r="E36" s="1244"/>
      <c r="F36" s="1244"/>
      <c r="G36" s="1244"/>
      <c r="H36" s="1210" t="s">
        <v>58</v>
      </c>
      <c r="I36" s="1210"/>
      <c r="J36" s="1210"/>
      <c r="K36" s="1210"/>
      <c r="L36" s="1210"/>
      <c r="M36" s="1210"/>
      <c r="N36" s="1210"/>
      <c r="O36" s="1210"/>
      <c r="P36" s="1210"/>
      <c r="Q36" s="1210"/>
      <c r="R36" s="1210"/>
      <c r="S36" s="1210"/>
      <c r="T36" s="1210"/>
      <c r="U36" s="1210"/>
      <c r="V36" s="1210"/>
      <c r="W36" s="1210"/>
      <c r="X36" s="1211"/>
      <c r="Y36" s="213"/>
      <c r="Z36" s="244"/>
      <c r="AA36" s="213"/>
      <c r="AB36" s="213"/>
      <c r="AD36" s="213"/>
      <c r="AE36" s="213"/>
      <c r="AF36" s="213"/>
      <c r="AG36" s="213"/>
      <c r="AH36" s="213"/>
      <c r="AI36" s="214"/>
      <c r="AJ36" s="214"/>
      <c r="AK36" s="214"/>
      <c r="AL36" s="266"/>
      <c r="AM36" s="282"/>
      <c r="AN36" s="493" t="s">
        <v>59</v>
      </c>
      <c r="AO36" s="494"/>
      <c r="AP36" s="488"/>
      <c r="AQ36" s="488"/>
      <c r="AR36" s="488"/>
      <c r="AS36" s="488"/>
      <c r="AT36" s="488"/>
      <c r="AU36" s="488"/>
      <c r="AV36" s="488"/>
      <c r="AW36" s="488"/>
      <c r="AX36" s="488"/>
      <c r="AY36" s="488"/>
      <c r="AZ36" s="488"/>
      <c r="BA36" s="488"/>
      <c r="BB36" s="488"/>
      <c r="BC36" s="488"/>
      <c r="BD36" s="495"/>
      <c r="BE36" s="281"/>
      <c r="BF36" s="217"/>
    </row>
    <row r="37" spans="1:59" s="221" customFormat="1" ht="15.75" customHeight="1" x14ac:dyDescent="0.2">
      <c r="B37" s="372"/>
      <c r="C37" s="256"/>
      <c r="D37" s="1245">
        <v>2022</v>
      </c>
      <c r="E37" s="1246"/>
      <c r="F37" s="1246"/>
      <c r="G37" s="1246"/>
      <c r="H37" s="1259"/>
      <c r="I37" s="1259"/>
      <c r="J37" s="1259"/>
      <c r="K37" s="1259"/>
      <c r="L37" s="1259"/>
      <c r="M37" s="1259"/>
      <c r="N37" s="1259"/>
      <c r="O37" s="1259"/>
      <c r="P37" s="1259"/>
      <c r="Q37" s="1259"/>
      <c r="R37" s="1259"/>
      <c r="S37" s="1259"/>
      <c r="T37" s="1259"/>
      <c r="U37" s="1259"/>
      <c r="V37" s="1259"/>
      <c r="W37" s="1259"/>
      <c r="X37" s="1260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84"/>
      <c r="AN37" s="496"/>
      <c r="AO37" s="497" t="s">
        <v>60</v>
      </c>
      <c r="AP37" s="498"/>
      <c r="AQ37" s="488"/>
      <c r="AR37" s="488"/>
      <c r="AS37" s="497"/>
      <c r="AT37" s="497"/>
      <c r="AU37" s="497"/>
      <c r="AV37" s="497"/>
      <c r="AW37" s="497"/>
      <c r="AX37" s="497"/>
      <c r="AY37" s="497"/>
      <c r="AZ37" s="497"/>
      <c r="BA37" s="497"/>
      <c r="BB37" s="497"/>
      <c r="BC37" s="497"/>
      <c r="BD37" s="499"/>
      <c r="BE37" s="285"/>
      <c r="BF37" s="268"/>
    </row>
    <row r="38" spans="1:59" s="221" customFormat="1" ht="15.75" customHeight="1" x14ac:dyDescent="0.2">
      <c r="B38" s="372"/>
      <c r="C38" s="256"/>
      <c r="D38" s="1247">
        <v>2023</v>
      </c>
      <c r="E38" s="1248"/>
      <c r="F38" s="1248"/>
      <c r="G38" s="1248"/>
      <c r="H38" s="1261"/>
      <c r="I38" s="1261"/>
      <c r="J38" s="1261"/>
      <c r="K38" s="1261"/>
      <c r="L38" s="1261"/>
      <c r="M38" s="1261"/>
      <c r="N38" s="1261"/>
      <c r="O38" s="1261"/>
      <c r="P38" s="1261"/>
      <c r="Q38" s="1261"/>
      <c r="R38" s="1261"/>
      <c r="S38" s="1261"/>
      <c r="T38" s="1261"/>
      <c r="U38" s="1261"/>
      <c r="V38" s="1261"/>
      <c r="W38" s="1261"/>
      <c r="X38" s="1262"/>
      <c r="Y38" s="238"/>
      <c r="Z38" s="238"/>
      <c r="AA38" s="238"/>
      <c r="AB38" s="238"/>
      <c r="AC38" s="238"/>
      <c r="AD38" s="238"/>
      <c r="AE38" s="268"/>
      <c r="AF38" s="268"/>
      <c r="AG38" s="268"/>
      <c r="AH38" s="268"/>
      <c r="AI38" s="268"/>
      <c r="AJ38" s="268"/>
      <c r="AK38" s="268"/>
      <c r="AL38" s="268"/>
      <c r="AM38" s="286"/>
      <c r="AN38" s="496"/>
      <c r="AO38" s="1267" t="s">
        <v>61</v>
      </c>
      <c r="AP38" s="1268"/>
      <c r="AQ38" s="1268" t="s">
        <v>62</v>
      </c>
      <c r="AR38" s="1268"/>
      <c r="AS38" s="1268"/>
      <c r="AT38" s="1268"/>
      <c r="AU38" s="1268"/>
      <c r="AV38" s="1268"/>
      <c r="AW38" s="1269" t="s">
        <v>63</v>
      </c>
      <c r="AX38" s="1269"/>
      <c r="AY38" s="1269"/>
      <c r="AZ38" s="1269"/>
      <c r="BA38" s="1269"/>
      <c r="BB38" s="1269"/>
      <c r="BC38" s="1270"/>
      <c r="BD38" s="500"/>
      <c r="BE38" s="285"/>
      <c r="BF38" s="268"/>
    </row>
    <row r="39" spans="1:59" s="221" customFormat="1" ht="15.75" customHeight="1" x14ac:dyDescent="0.2">
      <c r="B39" s="372"/>
      <c r="C39" s="256"/>
      <c r="D39" s="393"/>
      <c r="E39" s="393"/>
      <c r="F39" s="393"/>
      <c r="G39" s="393"/>
      <c r="H39" s="394"/>
      <c r="I39" s="394"/>
      <c r="J39" s="394"/>
      <c r="K39" s="394"/>
      <c r="L39" s="394"/>
      <c r="M39" s="394"/>
      <c r="N39" s="394"/>
      <c r="O39" s="394"/>
      <c r="P39" s="394"/>
      <c r="Q39" s="394"/>
      <c r="R39" s="394"/>
      <c r="S39" s="394"/>
      <c r="T39" s="394"/>
      <c r="U39" s="394"/>
      <c r="V39" s="394"/>
      <c r="W39" s="394"/>
      <c r="X39" s="394"/>
      <c r="Y39" s="238"/>
      <c r="Z39" s="238"/>
      <c r="AA39" s="238"/>
      <c r="AB39" s="238"/>
      <c r="AC39" s="238"/>
      <c r="AD39" s="238"/>
      <c r="AE39" s="268"/>
      <c r="AF39" s="268"/>
      <c r="AG39" s="268"/>
      <c r="AH39" s="268"/>
      <c r="AI39" s="268"/>
      <c r="AJ39" s="268"/>
      <c r="AK39" s="268"/>
      <c r="AL39" s="268"/>
      <c r="AM39" s="286"/>
      <c r="AN39" s="489"/>
      <c r="AO39" s="1267"/>
      <c r="AP39" s="1268"/>
      <c r="AQ39" s="1268"/>
      <c r="AR39" s="1268"/>
      <c r="AS39" s="1268"/>
      <c r="AT39" s="1268"/>
      <c r="AU39" s="1268"/>
      <c r="AV39" s="1268"/>
      <c r="AW39" s="1269"/>
      <c r="AX39" s="1269"/>
      <c r="AY39" s="1269"/>
      <c r="AZ39" s="1269"/>
      <c r="BA39" s="1269"/>
      <c r="BB39" s="1269"/>
      <c r="BC39" s="1270"/>
      <c r="BD39" s="500"/>
      <c r="BE39" s="285"/>
      <c r="BF39" s="268"/>
    </row>
    <row r="40" spans="1:59" s="221" customFormat="1" ht="15.75" customHeight="1" x14ac:dyDescent="0.2">
      <c r="B40" s="372"/>
      <c r="C40" s="256"/>
      <c r="D40" s="385"/>
      <c r="E40" s="385"/>
      <c r="F40" s="385"/>
      <c r="G40" s="385"/>
      <c r="H40" s="386"/>
      <c r="I40" s="386"/>
      <c r="J40" s="386"/>
      <c r="K40" s="386"/>
      <c r="L40" s="386"/>
      <c r="M40" s="386"/>
      <c r="N40" s="386"/>
      <c r="O40" s="386"/>
      <c r="P40" s="386"/>
      <c r="Q40" s="387"/>
      <c r="R40" s="387"/>
      <c r="S40" s="387"/>
      <c r="T40" s="387"/>
      <c r="U40" s="387"/>
      <c r="V40" s="387"/>
      <c r="W40" s="388"/>
      <c r="X40" s="389"/>
      <c r="Y40" s="238"/>
      <c r="Z40" s="238"/>
      <c r="AA40" s="238"/>
      <c r="AB40" s="238"/>
      <c r="AC40" s="238"/>
      <c r="AD40" s="238"/>
      <c r="AE40" s="268"/>
      <c r="AF40" s="268"/>
      <c r="AG40" s="268"/>
      <c r="AH40" s="268"/>
      <c r="AI40" s="268"/>
      <c r="AJ40" s="268"/>
      <c r="AK40" s="268"/>
      <c r="AL40" s="268"/>
      <c r="AM40" s="286"/>
      <c r="AN40" s="493" t="s">
        <v>64</v>
      </c>
      <c r="AO40" s="498"/>
      <c r="AP40" s="488"/>
      <c r="AQ40" s="488"/>
      <c r="AR40" s="488"/>
      <c r="AS40" s="497"/>
      <c r="AT40" s="497"/>
      <c r="AU40" s="497"/>
      <c r="AV40" s="497"/>
      <c r="AW40" s="497"/>
      <c r="AX40" s="497"/>
      <c r="AY40" s="497"/>
      <c r="AZ40" s="497"/>
      <c r="BA40" s="497"/>
      <c r="BB40" s="497"/>
      <c r="BC40" s="497"/>
      <c r="BD40" s="501"/>
      <c r="BE40" s="285"/>
      <c r="BF40" s="268"/>
    </row>
    <row r="41" spans="1:59" s="221" customFormat="1" ht="15.75" customHeight="1" x14ac:dyDescent="0.2">
      <c r="B41" s="372"/>
      <c r="C41" s="256"/>
      <c r="D41" s="385"/>
      <c r="E41" s="385"/>
      <c r="F41" s="385"/>
      <c r="G41" s="385"/>
      <c r="H41" s="386"/>
      <c r="I41" s="386"/>
      <c r="J41" s="386"/>
      <c r="K41" s="386"/>
      <c r="L41" s="386"/>
      <c r="M41" s="386"/>
      <c r="N41" s="386"/>
      <c r="O41" s="386"/>
      <c r="P41" s="386"/>
      <c r="Q41" s="387"/>
      <c r="R41" s="387"/>
      <c r="S41" s="387"/>
      <c r="T41" s="387"/>
      <c r="U41" s="387"/>
      <c r="V41" s="387"/>
      <c r="W41" s="388"/>
      <c r="X41" s="389"/>
      <c r="Y41" s="238"/>
      <c r="Z41" s="238"/>
      <c r="AA41" s="238"/>
      <c r="AB41" s="238"/>
      <c r="AC41" s="238"/>
      <c r="AD41" s="238"/>
      <c r="AE41" s="268"/>
      <c r="AF41" s="268"/>
      <c r="AG41" s="268"/>
      <c r="AH41" s="268"/>
      <c r="AI41" s="268"/>
      <c r="AJ41" s="268"/>
      <c r="AK41" s="268"/>
      <c r="AL41" s="268"/>
      <c r="AM41" s="286"/>
      <c r="AN41" s="496"/>
      <c r="AO41" s="488" t="s">
        <v>65</v>
      </c>
      <c r="AP41" s="498"/>
      <c r="AQ41" s="488"/>
      <c r="AR41" s="488"/>
      <c r="AS41" s="497"/>
      <c r="AT41" s="497"/>
      <c r="AU41" s="497"/>
      <c r="AV41" s="497"/>
      <c r="AW41" s="497"/>
      <c r="AX41" s="497"/>
      <c r="AY41" s="497"/>
      <c r="AZ41" s="497"/>
      <c r="BA41" s="497"/>
      <c r="BB41" s="497"/>
      <c r="BC41" s="497"/>
      <c r="BD41" s="500"/>
      <c r="BE41" s="285"/>
      <c r="BF41" s="268"/>
    </row>
    <row r="42" spans="1:59" s="221" customFormat="1" ht="15.75" customHeight="1" x14ac:dyDescent="0.2">
      <c r="B42" s="372"/>
      <c r="C42" s="256"/>
      <c r="D42" s="385"/>
      <c r="E42" s="385"/>
      <c r="F42" s="385"/>
      <c r="G42" s="385"/>
      <c r="H42" s="386"/>
      <c r="I42" s="386"/>
      <c r="J42" s="386"/>
      <c r="K42" s="386"/>
      <c r="L42" s="386"/>
      <c r="M42" s="386"/>
      <c r="N42" s="386"/>
      <c r="O42" s="386"/>
      <c r="P42" s="386"/>
      <c r="Q42" s="387"/>
      <c r="R42" s="387"/>
      <c r="S42" s="387"/>
      <c r="T42" s="387"/>
      <c r="U42" s="387"/>
      <c r="V42" s="387"/>
      <c r="W42" s="388"/>
      <c r="X42" s="389"/>
      <c r="Y42" s="238"/>
      <c r="Z42" s="238"/>
      <c r="AA42" s="238"/>
      <c r="AB42" s="238"/>
      <c r="AC42" s="238"/>
      <c r="AD42" s="238"/>
      <c r="AE42" s="268"/>
      <c r="AF42" s="268"/>
      <c r="AG42" s="268"/>
      <c r="AH42" s="268"/>
      <c r="AI42" s="268"/>
      <c r="AJ42" s="268"/>
      <c r="AK42" s="268"/>
      <c r="AL42" s="268"/>
      <c r="AM42" s="286"/>
      <c r="AN42" s="496"/>
      <c r="AO42" s="1267" t="s">
        <v>61</v>
      </c>
      <c r="AP42" s="1268"/>
      <c r="AQ42" s="1268" t="s">
        <v>62</v>
      </c>
      <c r="AR42" s="1268"/>
      <c r="AS42" s="1268"/>
      <c r="AT42" s="1268"/>
      <c r="AU42" s="1268"/>
      <c r="AV42" s="1268"/>
      <c r="AW42" s="1269" t="s">
        <v>63</v>
      </c>
      <c r="AX42" s="1269"/>
      <c r="AY42" s="1269"/>
      <c r="AZ42" s="1269"/>
      <c r="BA42" s="1269"/>
      <c r="BB42" s="1269"/>
      <c r="BC42" s="1270"/>
      <c r="BD42" s="500"/>
      <c r="BE42" s="285"/>
      <c r="BF42" s="268"/>
    </row>
    <row r="43" spans="1:59" s="221" customFormat="1" ht="15.75" customHeight="1" x14ac:dyDescent="0.2">
      <c r="B43" s="372"/>
      <c r="C43" s="256"/>
      <c r="D43" s="385"/>
      <c r="E43" s="385"/>
      <c r="F43" s="385"/>
      <c r="G43" s="385"/>
      <c r="H43" s="386"/>
      <c r="I43" s="386"/>
      <c r="J43" s="386"/>
      <c r="K43" s="386"/>
      <c r="L43" s="386"/>
      <c r="M43" s="386"/>
      <c r="N43" s="386"/>
      <c r="O43" s="386"/>
      <c r="P43" s="386"/>
      <c r="Q43" s="387"/>
      <c r="R43" s="387"/>
      <c r="S43" s="387"/>
      <c r="T43" s="387"/>
      <c r="U43" s="387"/>
      <c r="V43" s="387"/>
      <c r="W43" s="388"/>
      <c r="X43" s="389"/>
      <c r="Y43" s="238"/>
      <c r="Z43" s="238"/>
      <c r="AA43" s="238"/>
      <c r="AB43" s="238"/>
      <c r="AC43" s="238"/>
      <c r="AD43" s="238"/>
      <c r="AE43" s="268"/>
      <c r="AF43" s="268"/>
      <c r="AG43" s="268"/>
      <c r="AH43" s="268"/>
      <c r="AI43" s="268"/>
      <c r="AJ43" s="268"/>
      <c r="AK43" s="268"/>
      <c r="AL43" s="268"/>
      <c r="AM43" s="286"/>
      <c r="AN43" s="496"/>
      <c r="AO43" s="1267"/>
      <c r="AP43" s="1268"/>
      <c r="AQ43" s="1268"/>
      <c r="AR43" s="1268"/>
      <c r="AS43" s="1268"/>
      <c r="AT43" s="1268"/>
      <c r="AU43" s="1268"/>
      <c r="AV43" s="1268"/>
      <c r="AW43" s="1269"/>
      <c r="AX43" s="1269"/>
      <c r="AY43" s="1269"/>
      <c r="AZ43" s="1269"/>
      <c r="BA43" s="1269"/>
      <c r="BB43" s="1269"/>
      <c r="BC43" s="1270"/>
      <c r="BD43" s="500"/>
      <c r="BE43" s="285"/>
      <c r="BF43" s="268"/>
    </row>
    <row r="44" spans="1:59" s="274" customFormat="1" ht="6" customHeight="1" x14ac:dyDescent="0.2">
      <c r="A44" s="271"/>
      <c r="B44" s="372"/>
      <c r="C44" s="256"/>
      <c r="D44" s="386"/>
      <c r="E44" s="386"/>
      <c r="F44" s="386"/>
      <c r="G44" s="386"/>
      <c r="H44" s="386"/>
      <c r="I44" s="386"/>
      <c r="J44" s="386"/>
      <c r="K44" s="386"/>
      <c r="L44" s="386"/>
      <c r="M44" s="386"/>
      <c r="N44" s="386"/>
      <c r="O44" s="386"/>
      <c r="P44" s="386"/>
      <c r="Q44" s="390"/>
      <c r="R44" s="390"/>
      <c r="S44" s="390"/>
      <c r="T44" s="390"/>
      <c r="U44" s="390"/>
      <c r="V44" s="390"/>
      <c r="W44" s="391"/>
      <c r="X44" s="39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87"/>
      <c r="AN44" s="502"/>
      <c r="AO44" s="503"/>
      <c r="AP44" s="504"/>
      <c r="AQ44" s="504"/>
      <c r="AR44" s="504"/>
      <c r="AS44" s="505"/>
      <c r="AT44" s="505"/>
      <c r="AU44" s="505"/>
      <c r="AV44" s="506"/>
      <c r="AW44" s="506"/>
      <c r="AX44" s="506"/>
      <c r="AY44" s="506"/>
      <c r="AZ44" s="506"/>
      <c r="BA44" s="506"/>
      <c r="BB44" s="506"/>
      <c r="BC44" s="506"/>
      <c r="BD44" s="507"/>
      <c r="BE44" s="285"/>
      <c r="BF44" s="273"/>
    </row>
    <row r="45" spans="1:59" s="173" customFormat="1" ht="8.4499999999999993" customHeight="1" x14ac:dyDescent="0.25">
      <c r="A45" s="205"/>
      <c r="B45" s="372"/>
      <c r="C45" s="192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90"/>
      <c r="AO45" s="291"/>
      <c r="AP45" s="292"/>
      <c r="AQ45" s="292"/>
      <c r="AR45" s="292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85"/>
      <c r="BF45" s="278"/>
    </row>
    <row r="46" spans="1:59" ht="7.35" customHeight="1" x14ac:dyDescent="0.25">
      <c r="A46" s="194"/>
      <c r="B46" s="373"/>
      <c r="C46" s="398"/>
      <c r="D46" s="1275" t="s">
        <v>66</v>
      </c>
      <c r="E46" s="1276"/>
      <c r="F46" s="1276"/>
      <c r="G46" s="1276"/>
      <c r="H46" s="1276"/>
      <c r="I46" s="1276"/>
      <c r="J46" s="1276"/>
      <c r="K46" s="1276"/>
      <c r="L46" s="1276"/>
      <c r="M46" s="1276"/>
      <c r="N46" s="1276"/>
      <c r="O46" s="1276"/>
      <c r="P46" s="1276"/>
      <c r="Q46" s="1276"/>
      <c r="R46" s="1276"/>
      <c r="S46" s="1276"/>
      <c r="T46" s="1276"/>
      <c r="U46" s="1276"/>
      <c r="V46" s="1276"/>
      <c r="W46" s="1276"/>
      <c r="X46" s="1276"/>
      <c r="Y46" s="1276"/>
      <c r="Z46" s="1276"/>
      <c r="AA46" s="1276"/>
      <c r="AB46" s="1276"/>
      <c r="AC46" s="1276"/>
      <c r="AD46" s="1276"/>
      <c r="AE46" s="1276"/>
      <c r="AF46" s="1276"/>
      <c r="AG46" s="1276"/>
      <c r="AH46" s="1276"/>
      <c r="AI46" s="1276"/>
      <c r="AJ46" s="1276"/>
      <c r="AK46" s="1276"/>
      <c r="AL46" s="1276"/>
      <c r="AM46" s="1276"/>
      <c r="AN46" s="1276"/>
      <c r="AO46" s="1276"/>
      <c r="AP46" s="1276"/>
      <c r="AQ46" s="1276"/>
      <c r="AR46" s="1276"/>
      <c r="AS46" s="1276"/>
      <c r="AT46" s="1276"/>
      <c r="AU46" s="1276"/>
      <c r="AV46" s="1276"/>
      <c r="AW46" s="1276"/>
      <c r="AX46" s="1276"/>
      <c r="AY46" s="1276"/>
      <c r="AZ46" s="1276"/>
      <c r="BA46" s="1276"/>
      <c r="BB46" s="1276"/>
      <c r="BC46" s="1276"/>
      <c r="BD46" s="1277"/>
      <c r="BE46" s="399"/>
    </row>
    <row r="47" spans="1:59" s="207" customFormat="1" ht="14.25" customHeight="1" x14ac:dyDescent="0.2">
      <c r="A47" s="205"/>
      <c r="B47" s="370"/>
      <c r="D47" s="1278"/>
      <c r="E47" s="1279"/>
      <c r="F47" s="1279"/>
      <c r="G47" s="1279"/>
      <c r="H47" s="1279"/>
      <c r="I47" s="1279"/>
      <c r="J47" s="1279"/>
      <c r="K47" s="1279"/>
      <c r="L47" s="1279"/>
      <c r="M47" s="1279"/>
      <c r="N47" s="1279"/>
      <c r="O47" s="1279"/>
      <c r="P47" s="1279"/>
      <c r="Q47" s="1279"/>
      <c r="R47" s="1279"/>
      <c r="S47" s="1279"/>
      <c r="T47" s="1279"/>
      <c r="U47" s="1279"/>
      <c r="V47" s="1279"/>
      <c r="W47" s="1279"/>
      <c r="X47" s="1279"/>
      <c r="Y47" s="1279"/>
      <c r="Z47" s="1279"/>
      <c r="AA47" s="1279"/>
      <c r="AB47" s="1279"/>
      <c r="AC47" s="1279"/>
      <c r="AD47" s="1279"/>
      <c r="AE47" s="1279"/>
      <c r="AF47" s="1279"/>
      <c r="AG47" s="1279"/>
      <c r="AH47" s="1279"/>
      <c r="AI47" s="1279"/>
      <c r="AJ47" s="1279"/>
      <c r="AK47" s="1279"/>
      <c r="AL47" s="1279"/>
      <c r="AM47" s="1279"/>
      <c r="AN47" s="1279"/>
      <c r="AO47" s="1279"/>
      <c r="AP47" s="1279"/>
      <c r="AQ47" s="1279"/>
      <c r="AR47" s="1279"/>
      <c r="AS47" s="1279"/>
      <c r="AT47" s="1279"/>
      <c r="AU47" s="1279"/>
      <c r="AV47" s="1279"/>
      <c r="AW47" s="1279"/>
      <c r="AX47" s="1279"/>
      <c r="AY47" s="1279"/>
      <c r="AZ47" s="1279"/>
      <c r="BA47" s="1279"/>
      <c r="BB47" s="1279"/>
      <c r="BC47" s="1279"/>
      <c r="BD47" s="1280"/>
      <c r="BE47" s="5"/>
      <c r="BF47" s="206"/>
    </row>
    <row r="48" spans="1:59" s="207" customFormat="1" ht="8.4499999999999993" customHeight="1" x14ac:dyDescent="0.2">
      <c r="A48" s="205"/>
      <c r="B48" s="370"/>
      <c r="C48" s="283"/>
      <c r="D48" s="508"/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509"/>
      <c r="Q48" s="509"/>
      <c r="R48" s="509"/>
      <c r="S48" s="509"/>
      <c r="T48" s="509"/>
      <c r="U48" s="509"/>
      <c r="V48" s="509"/>
      <c r="W48" s="509"/>
      <c r="X48" s="509"/>
      <c r="Y48" s="509"/>
      <c r="Z48" s="509"/>
      <c r="AA48" s="509"/>
      <c r="AB48" s="509"/>
      <c r="AC48" s="509"/>
      <c r="AD48" s="509"/>
      <c r="AE48" s="509"/>
      <c r="AF48" s="509"/>
      <c r="AG48" s="509"/>
      <c r="AH48" s="509"/>
      <c r="AI48" s="509"/>
      <c r="AJ48" s="509"/>
      <c r="AK48" s="585"/>
      <c r="AL48" s="509"/>
      <c r="AM48" s="509"/>
      <c r="AN48" s="586"/>
      <c r="AO48" s="586"/>
      <c r="AP48" s="585"/>
      <c r="AQ48" s="585"/>
      <c r="AR48" s="585"/>
      <c r="AS48" s="586"/>
      <c r="AT48" s="586"/>
      <c r="AU48" s="585"/>
      <c r="AV48" s="509"/>
      <c r="AW48" s="509"/>
      <c r="AX48" s="509"/>
      <c r="AY48" s="509"/>
      <c r="AZ48" s="587"/>
      <c r="BA48" s="510"/>
      <c r="BB48" s="510"/>
      <c r="BC48" s="510"/>
      <c r="BD48" s="511"/>
      <c r="BE48" s="281"/>
      <c r="BF48" s="206"/>
    </row>
    <row r="49" spans="1:61" s="207" customFormat="1" ht="14.25" customHeight="1" x14ac:dyDescent="0.2">
      <c r="A49" s="205"/>
      <c r="B49" s="370"/>
      <c r="C49" s="283"/>
      <c r="D49" s="588"/>
      <c r="E49" s="509" t="s">
        <v>67</v>
      </c>
      <c r="F49" s="509"/>
      <c r="G49" s="509"/>
      <c r="H49" s="509"/>
      <c r="I49" s="509"/>
      <c r="J49" s="509"/>
      <c r="K49" s="509"/>
      <c r="L49" s="509"/>
      <c r="M49" s="509"/>
      <c r="N49" s="509"/>
      <c r="O49" s="509"/>
      <c r="P49" s="509"/>
      <c r="Q49" s="509"/>
      <c r="R49" s="509"/>
      <c r="S49" s="509"/>
      <c r="T49" s="509"/>
      <c r="U49" s="509"/>
      <c r="V49" s="509"/>
      <c r="W49" s="509"/>
      <c r="X49" s="509"/>
      <c r="Y49" s="509"/>
      <c r="Z49" s="509"/>
      <c r="AA49" s="509"/>
      <c r="AB49" s="509"/>
      <c r="AC49" s="509"/>
      <c r="AD49" s="509"/>
      <c r="AE49" s="509"/>
      <c r="AF49" s="509"/>
      <c r="AG49" s="509"/>
      <c r="AH49" s="509"/>
      <c r="AI49" s="509"/>
      <c r="AJ49" s="509"/>
      <c r="AK49" s="585"/>
      <c r="AL49" s="509"/>
      <c r="AM49" s="509"/>
      <c r="AN49" s="586"/>
      <c r="AO49" s="586"/>
      <c r="AP49" s="585"/>
      <c r="AQ49" s="585"/>
      <c r="AR49" s="585"/>
      <c r="AS49" s="586"/>
      <c r="AT49" s="586"/>
      <c r="AU49" s="585"/>
      <c r="AV49" s="509"/>
      <c r="AW49" s="509"/>
      <c r="AX49" s="509"/>
      <c r="AY49" s="509"/>
      <c r="AZ49" s="587"/>
      <c r="BA49" s="510"/>
      <c r="BB49" s="510"/>
      <c r="BC49" s="510"/>
      <c r="BD49" s="511"/>
      <c r="BE49" s="281"/>
      <c r="BF49" s="206"/>
    </row>
    <row r="50" spans="1:61" s="207" customFormat="1" ht="18.75" customHeight="1" x14ac:dyDescent="0.2">
      <c r="A50" s="205"/>
      <c r="B50" s="370"/>
      <c r="C50" s="283"/>
      <c r="D50" s="588"/>
      <c r="E50" s="509" t="s">
        <v>68</v>
      </c>
      <c r="F50" s="509"/>
      <c r="G50" s="509"/>
      <c r="H50" s="509"/>
      <c r="I50" s="509"/>
      <c r="J50" s="509"/>
      <c r="K50" s="509"/>
      <c r="L50" s="509"/>
      <c r="M50" s="509"/>
      <c r="N50" s="509"/>
      <c r="O50" s="509"/>
      <c r="P50" s="509"/>
      <c r="Q50" s="509"/>
      <c r="R50" s="509"/>
      <c r="S50" s="509"/>
      <c r="T50" s="509"/>
      <c r="U50" s="509"/>
      <c r="V50" s="509"/>
      <c r="W50" s="509"/>
      <c r="X50" s="509"/>
      <c r="Y50" s="509"/>
      <c r="Z50" s="509"/>
      <c r="AA50" s="509"/>
      <c r="AB50" s="509"/>
      <c r="AC50" s="509"/>
      <c r="AD50" s="509"/>
      <c r="AE50" s="509"/>
      <c r="AF50" s="509"/>
      <c r="AG50" s="509"/>
      <c r="AH50" s="509"/>
      <c r="AI50" s="509"/>
      <c r="AJ50" s="509"/>
      <c r="AK50" s="585"/>
      <c r="AL50" s="509"/>
      <c r="AM50" s="509"/>
      <c r="AN50" s="586"/>
      <c r="AO50" s="586"/>
      <c r="AP50" s="585"/>
      <c r="AQ50" s="585"/>
      <c r="AR50" s="585"/>
      <c r="AS50" s="586"/>
      <c r="AT50" s="586"/>
      <c r="AU50" s="585"/>
      <c r="AV50" s="509"/>
      <c r="AW50" s="509"/>
      <c r="AX50" s="509"/>
      <c r="AY50" s="509"/>
      <c r="AZ50" s="587"/>
      <c r="BA50" s="510"/>
      <c r="BB50" s="510"/>
      <c r="BC50" s="510"/>
      <c r="BD50" s="511"/>
      <c r="BE50" s="281"/>
      <c r="BF50" s="206"/>
    </row>
    <row r="51" spans="1:61" s="207" customFormat="1" ht="18.75" customHeight="1" x14ac:dyDescent="0.2">
      <c r="A51" s="205"/>
      <c r="B51" s="370"/>
      <c r="C51" s="283"/>
      <c r="D51" s="588"/>
      <c r="E51" s="589"/>
      <c r="F51" s="509" t="s">
        <v>69</v>
      </c>
      <c r="G51" s="509"/>
      <c r="H51" s="509"/>
      <c r="I51" s="509"/>
      <c r="J51" s="509"/>
      <c r="K51" s="509"/>
      <c r="L51" s="509"/>
      <c r="M51" s="509"/>
      <c r="N51" s="509"/>
      <c r="O51" s="509"/>
      <c r="P51" s="509"/>
      <c r="Q51" s="509"/>
      <c r="R51" s="509"/>
      <c r="S51" s="509"/>
      <c r="T51" s="509"/>
      <c r="U51" s="509"/>
      <c r="V51" s="509"/>
      <c r="W51" s="509"/>
      <c r="X51" s="509"/>
      <c r="Y51" s="509"/>
      <c r="Z51" s="509"/>
      <c r="AA51" s="509"/>
      <c r="AB51" s="509"/>
      <c r="AC51" s="509"/>
      <c r="AD51" s="509"/>
      <c r="AE51" s="509"/>
      <c r="AF51" s="509"/>
      <c r="AG51" s="509"/>
      <c r="AH51" s="509"/>
      <c r="AI51" s="509"/>
      <c r="AJ51" s="509"/>
      <c r="AK51" s="585"/>
      <c r="AL51" s="509"/>
      <c r="AM51" s="509"/>
      <c r="AN51" s="586"/>
      <c r="AO51" s="586"/>
      <c r="AP51" s="585"/>
      <c r="AQ51" s="585"/>
      <c r="AR51" s="585"/>
      <c r="AS51" s="586"/>
      <c r="AT51" s="586"/>
      <c r="AU51" s="585"/>
      <c r="AV51" s="509"/>
      <c r="AW51" s="509"/>
      <c r="AX51" s="509"/>
      <c r="AY51" s="509"/>
      <c r="AZ51" s="587"/>
      <c r="BA51" s="510"/>
      <c r="BB51" s="510"/>
      <c r="BC51" s="510"/>
      <c r="BD51" s="511"/>
      <c r="BE51" s="281"/>
      <c r="BF51" s="206"/>
    </row>
    <row r="52" spans="1:61" s="207" customFormat="1" ht="18.75" customHeight="1" x14ac:dyDescent="0.2">
      <c r="A52" s="205"/>
      <c r="B52" s="370"/>
      <c r="C52" s="283"/>
      <c r="D52" s="588"/>
      <c r="E52" s="589"/>
      <c r="F52" s="509" t="s">
        <v>70</v>
      </c>
      <c r="G52" s="509"/>
      <c r="H52" s="509"/>
      <c r="I52" s="509"/>
      <c r="J52" s="509"/>
      <c r="K52" s="509"/>
      <c r="L52" s="509"/>
      <c r="M52" s="509"/>
      <c r="N52" s="509"/>
      <c r="O52" s="509"/>
      <c r="P52" s="509"/>
      <c r="Q52" s="509"/>
      <c r="R52" s="509"/>
      <c r="S52" s="509"/>
      <c r="T52" s="509"/>
      <c r="U52" s="509"/>
      <c r="V52" s="509"/>
      <c r="W52" s="509"/>
      <c r="X52" s="509"/>
      <c r="Y52" s="509"/>
      <c r="Z52" s="509"/>
      <c r="AA52" s="509"/>
      <c r="AB52" s="509"/>
      <c r="AC52" s="509"/>
      <c r="AD52" s="509"/>
      <c r="AE52" s="509"/>
      <c r="AF52" s="509"/>
      <c r="AG52" s="509"/>
      <c r="AH52" s="509"/>
      <c r="AI52" s="509"/>
      <c r="AJ52" s="509"/>
      <c r="AK52" s="585"/>
      <c r="AL52" s="509"/>
      <c r="AM52" s="509"/>
      <c r="AN52" s="586"/>
      <c r="AO52" s="586"/>
      <c r="AP52" s="585"/>
      <c r="AQ52" s="585"/>
      <c r="AR52" s="585"/>
      <c r="AS52" s="586"/>
      <c r="AT52" s="586"/>
      <c r="AU52" s="585"/>
      <c r="AV52" s="509"/>
      <c r="AW52" s="509"/>
      <c r="AX52" s="509"/>
      <c r="AY52" s="509"/>
      <c r="AZ52" s="587"/>
      <c r="BA52" s="510"/>
      <c r="BB52" s="510"/>
      <c r="BC52" s="510"/>
      <c r="BD52" s="511"/>
      <c r="BE52" s="281"/>
      <c r="BF52" s="206"/>
    </row>
    <row r="53" spans="1:61" s="207" customFormat="1" ht="18.75" customHeight="1" x14ac:dyDescent="0.2">
      <c r="A53" s="205"/>
      <c r="B53" s="370"/>
      <c r="C53" s="283"/>
      <c r="D53" s="588"/>
      <c r="E53" s="589"/>
      <c r="F53" s="509" t="s">
        <v>71</v>
      </c>
      <c r="G53" s="509"/>
      <c r="H53" s="509"/>
      <c r="I53" s="509"/>
      <c r="J53" s="509"/>
      <c r="K53" s="509"/>
      <c r="L53" s="509"/>
      <c r="M53" s="509"/>
      <c r="N53" s="509"/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/>
      <c r="AA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85"/>
      <c r="AL53" s="509"/>
      <c r="AM53" s="509"/>
      <c r="AN53" s="586"/>
      <c r="AO53" s="586"/>
      <c r="AP53" s="585"/>
      <c r="AQ53" s="585"/>
      <c r="AR53" s="585"/>
      <c r="AS53" s="586"/>
      <c r="AT53" s="586"/>
      <c r="AU53" s="585"/>
      <c r="AV53" s="509"/>
      <c r="AW53" s="509"/>
      <c r="AX53" s="509"/>
      <c r="AY53" s="509"/>
      <c r="AZ53" s="587"/>
      <c r="BA53" s="510"/>
      <c r="BB53" s="510"/>
      <c r="BC53" s="510"/>
      <c r="BD53" s="511"/>
      <c r="BE53" s="281"/>
      <c r="BF53" s="206"/>
    </row>
    <row r="54" spans="1:61" s="207" customFormat="1" ht="18.75" customHeight="1" x14ac:dyDescent="0.2">
      <c r="A54" s="205"/>
      <c r="B54" s="370"/>
      <c r="C54" s="283"/>
      <c r="D54" s="588"/>
      <c r="E54" s="590" t="s">
        <v>72</v>
      </c>
      <c r="F54" s="589"/>
      <c r="G54" s="509"/>
      <c r="H54" s="509"/>
      <c r="I54" s="509"/>
      <c r="J54" s="509"/>
      <c r="K54" s="509"/>
      <c r="L54" s="509"/>
      <c r="M54" s="509"/>
      <c r="N54" s="509"/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/>
      <c r="AA54" s="1303"/>
      <c r="AB54" s="1303"/>
      <c r="AC54" s="1303"/>
      <c r="AD54" s="509"/>
      <c r="AE54" s="509"/>
      <c r="AF54" s="509"/>
      <c r="AG54" s="509"/>
      <c r="AH54" s="509"/>
      <c r="AI54" s="509"/>
      <c r="AJ54" s="509"/>
      <c r="AK54" s="585"/>
      <c r="AL54" s="509"/>
      <c r="AM54" s="509"/>
      <c r="AN54" s="586"/>
      <c r="AO54" s="586"/>
      <c r="AP54" s="585"/>
      <c r="AQ54" s="585"/>
      <c r="AR54" s="585"/>
      <c r="AS54" s="586"/>
      <c r="AT54" s="586"/>
      <c r="AU54" s="585"/>
      <c r="AV54" s="509"/>
      <c r="AW54" s="509"/>
      <c r="AX54" s="509"/>
      <c r="AY54" s="509"/>
      <c r="AZ54" s="587"/>
      <c r="BA54" s="510"/>
      <c r="BB54" s="510"/>
      <c r="BC54" s="510"/>
      <c r="BD54" s="511"/>
      <c r="BE54" s="281"/>
      <c r="BF54" s="206"/>
    </row>
    <row r="55" spans="1:61" s="215" customFormat="1" ht="6.6" customHeight="1" x14ac:dyDescent="0.2">
      <c r="A55" s="212"/>
      <c r="B55" s="370"/>
      <c r="C55" s="265"/>
      <c r="D55" s="591"/>
      <c r="E55" s="592"/>
      <c r="F55" s="593"/>
      <c r="G55" s="592"/>
      <c r="H55" s="592"/>
      <c r="I55" s="592"/>
      <c r="J55" s="592"/>
      <c r="K55" s="592"/>
      <c r="L55" s="592"/>
      <c r="M55" s="592"/>
      <c r="N55" s="594"/>
      <c r="O55" s="592"/>
      <c r="P55" s="592"/>
      <c r="Q55" s="592"/>
      <c r="R55" s="592"/>
      <c r="S55" s="592"/>
      <c r="T55" s="592"/>
      <c r="U55" s="592"/>
      <c r="V55" s="592"/>
      <c r="W55" s="592"/>
      <c r="X55" s="592"/>
      <c r="Y55" s="592"/>
      <c r="Z55" s="594"/>
      <c r="AA55" s="592"/>
      <c r="AB55" s="592"/>
      <c r="AC55" s="592"/>
      <c r="AD55" s="592"/>
      <c r="AE55" s="592"/>
      <c r="AF55" s="592"/>
      <c r="AG55" s="592"/>
      <c r="AH55" s="592"/>
      <c r="AI55" s="594"/>
      <c r="AJ55" s="594"/>
      <c r="AK55" s="594"/>
      <c r="AL55" s="595"/>
      <c r="AM55" s="595"/>
      <c r="AN55" s="596"/>
      <c r="AO55" s="512"/>
      <c r="AP55" s="596"/>
      <c r="AQ55" s="596"/>
      <c r="AR55" s="596"/>
      <c r="AS55" s="596"/>
      <c r="AT55" s="596"/>
      <c r="AU55" s="596"/>
      <c r="AV55" s="596"/>
      <c r="AW55" s="596"/>
      <c r="AX55" s="596"/>
      <c r="AY55" s="596"/>
      <c r="AZ55" s="596"/>
      <c r="BA55" s="596"/>
      <c r="BB55" s="596"/>
      <c r="BC55" s="596"/>
      <c r="BD55" s="597"/>
      <c r="BE55" s="281"/>
      <c r="BF55" s="217"/>
    </row>
    <row r="56" spans="1:61" s="297" customFormat="1" ht="6" customHeight="1" x14ac:dyDescent="0.2">
      <c r="A56" s="221"/>
      <c r="B56" s="374"/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93"/>
      <c r="AC56" s="293"/>
      <c r="AD56" s="293"/>
      <c r="AE56" s="293"/>
      <c r="AF56" s="293"/>
      <c r="AG56" s="293"/>
      <c r="AH56" s="294"/>
      <c r="AI56" s="294"/>
      <c r="AJ56" s="294"/>
      <c r="AK56" s="293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400"/>
      <c r="BF56" s="296"/>
    </row>
    <row r="57" spans="1:61" ht="25.5" customHeight="1" x14ac:dyDescent="0.25">
      <c r="A57" s="194"/>
      <c r="B57" s="369" t="s">
        <v>73</v>
      </c>
      <c r="C57" s="933" t="s">
        <v>74</v>
      </c>
      <c r="D57" s="933"/>
      <c r="E57" s="933"/>
      <c r="F57" s="933"/>
      <c r="G57" s="933"/>
      <c r="H57" s="933"/>
      <c r="I57" s="933"/>
      <c r="J57" s="933"/>
      <c r="K57" s="933"/>
      <c r="L57" s="933"/>
      <c r="M57" s="933"/>
      <c r="N57" s="933"/>
      <c r="O57" s="933"/>
      <c r="P57" s="933"/>
      <c r="Q57" s="933"/>
      <c r="R57" s="933"/>
      <c r="S57" s="933"/>
      <c r="T57" s="933"/>
      <c r="U57" s="933"/>
      <c r="V57" s="933"/>
      <c r="W57" s="933"/>
      <c r="X57" s="933"/>
      <c r="Y57" s="933"/>
      <c r="Z57" s="933"/>
      <c r="AA57" s="933"/>
      <c r="AB57" s="933"/>
      <c r="AC57" s="933"/>
      <c r="AD57" s="933"/>
      <c r="AE57" s="933"/>
      <c r="AF57" s="933"/>
      <c r="AG57" s="933"/>
      <c r="AH57" s="933"/>
      <c r="AI57" s="933"/>
      <c r="AJ57" s="933"/>
      <c r="AK57" s="933"/>
      <c r="AL57" s="933"/>
      <c r="AM57" s="933"/>
      <c r="AN57" s="933"/>
      <c r="AO57" s="933"/>
      <c r="AP57" s="933"/>
      <c r="AQ57" s="933"/>
      <c r="AR57" s="933"/>
      <c r="AS57" s="933"/>
      <c r="AT57" s="933"/>
      <c r="AU57" s="933"/>
      <c r="AV57" s="933"/>
      <c r="AW57" s="933"/>
      <c r="AX57" s="933"/>
      <c r="AY57" s="933"/>
      <c r="AZ57" s="933"/>
      <c r="BA57" s="933"/>
      <c r="BB57" s="933"/>
      <c r="BC57" s="933"/>
      <c r="BD57" s="933"/>
      <c r="BE57" s="1249"/>
    </row>
    <row r="58" spans="1:61" ht="7.35" customHeight="1" x14ac:dyDescent="0.25">
      <c r="A58" s="194"/>
      <c r="B58" s="370" t="s">
        <v>75</v>
      </c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6"/>
      <c r="U58" s="197"/>
      <c r="V58" s="196"/>
      <c r="W58" s="196"/>
      <c r="X58" s="196"/>
      <c r="Y58" s="196"/>
      <c r="Z58" s="196"/>
      <c r="AA58" s="196"/>
      <c r="AB58" s="198"/>
      <c r="AC58" s="199"/>
      <c r="AE58" s="201"/>
      <c r="AF58" s="201"/>
      <c r="AG58" s="201"/>
      <c r="AH58" s="201"/>
      <c r="AI58" s="201"/>
      <c r="AJ58" s="201"/>
      <c r="AK58" s="199"/>
      <c r="AL58" s="199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3"/>
      <c r="BB58" s="203"/>
      <c r="BC58" s="203"/>
      <c r="BD58" s="203"/>
      <c r="BE58" s="204"/>
    </row>
    <row r="59" spans="1:61" s="223" customFormat="1" ht="18.75" customHeight="1" x14ac:dyDescent="0.2">
      <c r="A59" s="255"/>
      <c r="B59" s="370"/>
      <c r="D59" s="1231" t="s">
        <v>76</v>
      </c>
      <c r="E59" s="1232"/>
      <c r="F59" s="1232"/>
      <c r="G59" s="1232"/>
      <c r="H59" s="1232"/>
      <c r="I59" s="1232"/>
      <c r="J59" s="1232"/>
      <c r="K59" s="1232"/>
      <c r="L59" s="1232"/>
      <c r="M59" s="1232"/>
      <c r="N59" s="1232"/>
      <c r="O59" s="1232"/>
      <c r="P59" s="1232"/>
      <c r="Q59" s="1232"/>
      <c r="R59" s="1232"/>
      <c r="S59" s="1232"/>
      <c r="T59" s="1232"/>
      <c r="U59" s="1232"/>
      <c r="V59" s="1232"/>
      <c r="W59" s="1232"/>
      <c r="X59" s="1232"/>
      <c r="Y59" s="1232"/>
      <c r="Z59" s="1232"/>
      <c r="AA59" s="1232"/>
      <c r="AB59" s="1232"/>
      <c r="AC59" s="1232"/>
      <c r="AD59" s="1232"/>
      <c r="AE59" s="1232"/>
      <c r="AF59" s="1232"/>
      <c r="AG59" s="1232"/>
      <c r="AH59" s="1232"/>
      <c r="AI59" s="1232"/>
      <c r="AJ59" s="1232"/>
      <c r="AK59" s="1232"/>
      <c r="AL59" s="1232"/>
      <c r="AM59" s="3"/>
      <c r="AN59" s="1231" t="s">
        <v>77</v>
      </c>
      <c r="AO59" s="1232"/>
      <c r="AP59" s="1232"/>
      <c r="AQ59" s="1232"/>
      <c r="AR59" s="1232"/>
      <c r="AS59" s="1232"/>
      <c r="AT59" s="1232"/>
      <c r="AU59" s="1232"/>
      <c r="AV59" s="1232"/>
      <c r="AW59" s="1232"/>
      <c r="AX59" s="1232"/>
      <c r="AY59" s="1232"/>
      <c r="AZ59" s="1232"/>
      <c r="BA59" s="1232"/>
      <c r="BB59" s="1232"/>
      <c r="BC59" s="1232"/>
      <c r="BD59" s="1233"/>
      <c r="BE59" s="4"/>
      <c r="BF59" s="226"/>
    </row>
    <row r="60" spans="1:61" s="207" customFormat="1" ht="8.4499999999999993" customHeight="1" x14ac:dyDescent="0.2">
      <c r="A60" s="205"/>
      <c r="B60" s="370"/>
      <c r="C60" s="256"/>
      <c r="D60" s="1234"/>
      <c r="E60" s="1235"/>
      <c r="F60" s="1235"/>
      <c r="G60" s="1235"/>
      <c r="H60" s="1235"/>
      <c r="I60" s="1235"/>
      <c r="J60" s="1235"/>
      <c r="K60" s="1235"/>
      <c r="L60" s="1235"/>
      <c r="M60" s="1235"/>
      <c r="N60" s="1235"/>
      <c r="O60" s="1235"/>
      <c r="P60" s="1235"/>
      <c r="Q60" s="1235"/>
      <c r="R60" s="1235"/>
      <c r="S60" s="1235"/>
      <c r="T60" s="1235"/>
      <c r="U60" s="1235"/>
      <c r="V60" s="1235"/>
      <c r="W60" s="1235"/>
      <c r="X60" s="1235"/>
      <c r="Y60" s="1235"/>
      <c r="Z60" s="1235"/>
      <c r="AA60" s="1235"/>
      <c r="AB60" s="1235"/>
      <c r="AC60" s="1235"/>
      <c r="AD60" s="1235"/>
      <c r="AE60" s="1235"/>
      <c r="AF60" s="1235"/>
      <c r="AG60" s="1235"/>
      <c r="AH60" s="1235"/>
      <c r="AI60" s="1235"/>
      <c r="AJ60" s="1235"/>
      <c r="AK60" s="1235"/>
      <c r="AL60" s="1235"/>
      <c r="AM60" s="219"/>
      <c r="AN60" s="1234"/>
      <c r="AO60" s="1235"/>
      <c r="AP60" s="1235"/>
      <c r="AQ60" s="1235"/>
      <c r="AR60" s="1235"/>
      <c r="AS60" s="1235"/>
      <c r="AT60" s="1235"/>
      <c r="AU60" s="1235"/>
      <c r="AV60" s="1235"/>
      <c r="AW60" s="1235"/>
      <c r="AX60" s="1235"/>
      <c r="AY60" s="1235"/>
      <c r="AZ60" s="1235"/>
      <c r="BA60" s="1235"/>
      <c r="BB60" s="1235"/>
      <c r="BC60" s="1235"/>
      <c r="BD60" s="1236"/>
      <c r="BE60" s="264"/>
      <c r="BF60" s="206"/>
    </row>
    <row r="61" spans="1:61" s="215" customFormat="1" ht="14.1" customHeight="1" x14ac:dyDescent="0.2">
      <c r="A61" s="212"/>
      <c r="B61" s="370"/>
      <c r="C61" s="265"/>
      <c r="D61" s="1263" t="s">
        <v>78</v>
      </c>
      <c r="E61" s="1264"/>
      <c r="F61" s="1264"/>
      <c r="G61" s="1264"/>
      <c r="H61" s="1264"/>
      <c r="I61" s="1264"/>
      <c r="J61" s="1264"/>
      <c r="K61" s="1264" t="s">
        <v>79</v>
      </c>
      <c r="L61" s="1264"/>
      <c r="M61" s="1264"/>
      <c r="N61" s="1264"/>
      <c r="O61" s="1264"/>
      <c r="P61" s="1264"/>
      <c r="Q61" s="1264"/>
      <c r="R61" s="1264"/>
      <c r="S61" s="1264"/>
      <c r="T61" s="1264"/>
      <c r="U61" s="1264"/>
      <c r="V61" s="1264"/>
      <c r="W61" s="1264"/>
      <c r="X61" s="1264"/>
      <c r="Y61" s="1264"/>
      <c r="Z61" s="1264"/>
      <c r="AA61" s="1264"/>
      <c r="AB61" s="1264"/>
      <c r="AC61" s="1264"/>
      <c r="AD61" s="1264"/>
      <c r="AE61" s="1264"/>
      <c r="AF61" s="1264"/>
      <c r="AG61" s="1264"/>
      <c r="AH61" s="1264"/>
      <c r="AI61" s="1264"/>
      <c r="AJ61" s="1264"/>
      <c r="AK61" s="560"/>
      <c r="AL61" s="561"/>
      <c r="AM61" s="266"/>
      <c r="AN61" s="1237" t="s">
        <v>78</v>
      </c>
      <c r="AO61" s="1238"/>
      <c r="AP61" s="1238"/>
      <c r="AQ61" s="1238"/>
      <c r="AR61" s="1238"/>
      <c r="AS61" s="1238"/>
      <c r="AT61" s="401" t="s">
        <v>79</v>
      </c>
      <c r="AU61" s="350"/>
      <c r="AV61" s="383"/>
      <c r="AW61" s="402"/>
      <c r="AX61" s="402"/>
      <c r="AY61" s="350"/>
      <c r="AZ61" s="402"/>
      <c r="BA61" s="350"/>
      <c r="BB61" s="402"/>
      <c r="BC61" s="402"/>
      <c r="BD61" s="403"/>
      <c r="BE61" s="267"/>
      <c r="BF61" s="217"/>
    </row>
    <row r="62" spans="1:61" s="221" customFormat="1" ht="15.75" customHeight="1" x14ac:dyDescent="0.2">
      <c r="B62" s="372"/>
      <c r="C62" s="256"/>
      <c r="D62" s="1257" t="s">
        <v>80</v>
      </c>
      <c r="E62" s="1258"/>
      <c r="F62" s="1258"/>
      <c r="G62" s="1258"/>
      <c r="H62" s="1258"/>
      <c r="I62" s="1258"/>
      <c r="J62" s="1258"/>
      <c r="K62" s="1304" t="s">
        <v>81</v>
      </c>
      <c r="L62" s="1304"/>
      <c r="M62" s="1304"/>
      <c r="N62" s="1304"/>
      <c r="O62" s="1304"/>
      <c r="P62" s="1304"/>
      <c r="Q62" s="1304"/>
      <c r="R62" s="1304"/>
      <c r="S62" s="1304"/>
      <c r="T62" s="1304"/>
      <c r="U62" s="1304"/>
      <c r="V62" s="1304"/>
      <c r="W62" s="1304"/>
      <c r="X62" s="1304"/>
      <c r="Y62" s="1304"/>
      <c r="Z62" s="1304"/>
      <c r="AA62" s="1304"/>
      <c r="AB62" s="1304"/>
      <c r="AC62" s="1304"/>
      <c r="AD62" s="1304"/>
      <c r="AE62" s="1304"/>
      <c r="AF62" s="1304"/>
      <c r="AG62" s="1304"/>
      <c r="AH62" s="1304"/>
      <c r="AI62" s="1304"/>
      <c r="AJ62" s="1304"/>
      <c r="AK62" s="1251"/>
      <c r="AL62" s="1252"/>
      <c r="AM62" s="268"/>
      <c r="AN62" s="1265" t="s">
        <v>82</v>
      </c>
      <c r="AO62" s="1266"/>
      <c r="AP62" s="1266"/>
      <c r="AQ62" s="1266"/>
      <c r="AR62" s="1266"/>
      <c r="AS62" s="1266"/>
      <c r="AT62" s="1218"/>
      <c r="AU62" s="1218"/>
      <c r="AV62" s="1218"/>
      <c r="AW62" s="1218"/>
      <c r="AX62" s="1218"/>
      <c r="AY62" s="1218"/>
      <c r="AZ62" s="1218"/>
      <c r="BA62" s="1218"/>
      <c r="BB62" s="1218"/>
      <c r="BC62" s="1218"/>
      <c r="BD62" s="1219"/>
      <c r="BE62" s="269"/>
    </row>
    <row r="63" spans="1:61" s="221" customFormat="1" ht="15.75" customHeight="1" x14ac:dyDescent="0.2">
      <c r="B63" s="372"/>
      <c r="C63" s="256"/>
      <c r="D63" s="1257"/>
      <c r="E63" s="1258"/>
      <c r="F63" s="1258"/>
      <c r="G63" s="1258"/>
      <c r="H63" s="1258"/>
      <c r="I63" s="1258"/>
      <c r="J63" s="1258"/>
      <c r="K63" s="1304"/>
      <c r="L63" s="1304"/>
      <c r="M63" s="1304"/>
      <c r="N63" s="1304"/>
      <c r="O63" s="1304"/>
      <c r="P63" s="1304"/>
      <c r="Q63" s="1304"/>
      <c r="R63" s="1304"/>
      <c r="S63" s="1304"/>
      <c r="T63" s="1304"/>
      <c r="U63" s="1304"/>
      <c r="V63" s="1304"/>
      <c r="W63" s="1304"/>
      <c r="X63" s="1304"/>
      <c r="Y63" s="1304"/>
      <c r="Z63" s="1304"/>
      <c r="AA63" s="1304"/>
      <c r="AB63" s="1304"/>
      <c r="AC63" s="1304"/>
      <c r="AD63" s="1304"/>
      <c r="AE63" s="1304"/>
      <c r="AF63" s="1304"/>
      <c r="AG63" s="1304"/>
      <c r="AH63" s="1304"/>
      <c r="AI63" s="1304"/>
      <c r="AJ63" s="1304"/>
      <c r="AK63" s="1251"/>
      <c r="AL63" s="1252"/>
      <c r="AM63" s="270"/>
      <c r="AN63" s="1192" t="s">
        <v>83</v>
      </c>
      <c r="AO63" s="1193"/>
      <c r="AP63" s="1193"/>
      <c r="AQ63" s="1193"/>
      <c r="AR63" s="1193"/>
      <c r="AS63" s="1193"/>
      <c r="AT63" s="1241"/>
      <c r="AU63" s="1241"/>
      <c r="AV63" s="1241"/>
      <c r="AW63" s="1241"/>
      <c r="AX63" s="1241"/>
      <c r="AY63" s="1241"/>
      <c r="AZ63" s="1241"/>
      <c r="BA63" s="1241"/>
      <c r="BB63" s="1241"/>
      <c r="BC63" s="1241"/>
      <c r="BD63" s="1242"/>
      <c r="BE63" s="269"/>
      <c r="BG63" s="1405" t="s">
        <v>84</v>
      </c>
      <c r="BH63" s="1405"/>
      <c r="BI63" s="1405"/>
    </row>
    <row r="64" spans="1:61" s="221" customFormat="1" ht="15.75" customHeight="1" x14ac:dyDescent="0.2">
      <c r="B64" s="372"/>
      <c r="C64" s="256"/>
      <c r="D64" s="1257"/>
      <c r="E64" s="1258"/>
      <c r="F64" s="1258"/>
      <c r="G64" s="1258"/>
      <c r="H64" s="1258"/>
      <c r="I64" s="1258"/>
      <c r="J64" s="1258"/>
      <c r="K64" s="1250" t="s">
        <v>85</v>
      </c>
      <c r="L64" s="1250"/>
      <c r="M64" s="1250"/>
      <c r="N64" s="1250"/>
      <c r="O64" s="1250"/>
      <c r="P64" s="1250"/>
      <c r="Q64" s="1250"/>
      <c r="R64" s="1250"/>
      <c r="S64" s="1250"/>
      <c r="T64" s="1250"/>
      <c r="U64" s="1250"/>
      <c r="V64" s="1250"/>
      <c r="W64" s="1250"/>
      <c r="X64" s="1250"/>
      <c r="Y64" s="1250"/>
      <c r="Z64" s="1250"/>
      <c r="AA64" s="1250"/>
      <c r="AB64" s="1250"/>
      <c r="AC64" s="1250"/>
      <c r="AD64" s="1250"/>
      <c r="AE64" s="1250"/>
      <c r="AF64" s="1250"/>
      <c r="AG64" s="1250"/>
      <c r="AH64" s="1250"/>
      <c r="AI64" s="1250"/>
      <c r="AJ64" s="1250"/>
      <c r="AK64" s="1251"/>
      <c r="AL64" s="1252"/>
      <c r="AM64" s="270"/>
      <c r="AN64" s="1192" t="s">
        <v>86</v>
      </c>
      <c r="AO64" s="1193"/>
      <c r="AP64" s="1193"/>
      <c r="AQ64" s="1193"/>
      <c r="AR64" s="1193"/>
      <c r="AS64" s="1193"/>
      <c r="AT64" s="1241"/>
      <c r="AU64" s="1241"/>
      <c r="AV64" s="1241"/>
      <c r="AW64" s="1241"/>
      <c r="AX64" s="1241"/>
      <c r="AY64" s="1241"/>
      <c r="AZ64" s="1241"/>
      <c r="BA64" s="1241"/>
      <c r="BB64" s="1241"/>
      <c r="BC64" s="1241"/>
      <c r="BD64" s="1242"/>
      <c r="BE64" s="269"/>
      <c r="BF64" s="268"/>
      <c r="BG64" s="1405"/>
      <c r="BH64" s="1405"/>
      <c r="BI64" s="1405"/>
    </row>
    <row r="65" spans="1:62" s="221" customFormat="1" ht="15.75" customHeight="1" x14ac:dyDescent="0.2">
      <c r="B65" s="372"/>
      <c r="C65" s="256"/>
      <c r="D65" s="1257"/>
      <c r="E65" s="1258"/>
      <c r="F65" s="1258"/>
      <c r="G65" s="1258"/>
      <c r="H65" s="1258"/>
      <c r="I65" s="1258"/>
      <c r="J65" s="1258"/>
      <c r="K65" s="1250"/>
      <c r="L65" s="1250"/>
      <c r="M65" s="1250"/>
      <c r="N65" s="1250"/>
      <c r="O65" s="1250"/>
      <c r="P65" s="1250"/>
      <c r="Q65" s="1250"/>
      <c r="R65" s="1250"/>
      <c r="S65" s="1250"/>
      <c r="T65" s="1250"/>
      <c r="U65" s="1250"/>
      <c r="V65" s="1250"/>
      <c r="W65" s="1250"/>
      <c r="X65" s="1250"/>
      <c r="Y65" s="1250"/>
      <c r="Z65" s="1250"/>
      <c r="AA65" s="1250"/>
      <c r="AB65" s="1250"/>
      <c r="AC65" s="1250"/>
      <c r="AD65" s="1250"/>
      <c r="AE65" s="1250"/>
      <c r="AF65" s="1250"/>
      <c r="AG65" s="1250"/>
      <c r="AH65" s="1250"/>
      <c r="AI65" s="1250"/>
      <c r="AJ65" s="1250"/>
      <c r="AK65" s="1251"/>
      <c r="AL65" s="1252"/>
      <c r="AM65" s="270"/>
      <c r="AN65" s="1192" t="s">
        <v>87</v>
      </c>
      <c r="AO65" s="1193"/>
      <c r="AP65" s="1193"/>
      <c r="AQ65" s="1193"/>
      <c r="AR65" s="1193"/>
      <c r="AS65" s="1193"/>
      <c r="AT65" s="1241"/>
      <c r="AU65" s="1241"/>
      <c r="AV65" s="1241"/>
      <c r="AW65" s="1241"/>
      <c r="AX65" s="1241"/>
      <c r="AY65" s="1241"/>
      <c r="AZ65" s="1241"/>
      <c r="BA65" s="1241"/>
      <c r="BB65" s="1241"/>
      <c r="BC65" s="1241"/>
      <c r="BD65" s="1242"/>
      <c r="BE65" s="269"/>
      <c r="BF65" s="268"/>
    </row>
    <row r="66" spans="1:62" s="221" customFormat="1" ht="15.75" customHeight="1" x14ac:dyDescent="0.2">
      <c r="B66" s="372"/>
      <c r="C66" s="256"/>
      <c r="D66" s="1257"/>
      <c r="E66" s="1258"/>
      <c r="F66" s="1258"/>
      <c r="G66" s="1258"/>
      <c r="H66" s="1258"/>
      <c r="I66" s="1258"/>
      <c r="J66" s="1258"/>
      <c r="K66" s="1250"/>
      <c r="L66" s="1250"/>
      <c r="M66" s="1250"/>
      <c r="N66" s="1250"/>
      <c r="O66" s="1250"/>
      <c r="P66" s="1250"/>
      <c r="Q66" s="1250"/>
      <c r="R66" s="1250"/>
      <c r="S66" s="1250"/>
      <c r="T66" s="1250"/>
      <c r="U66" s="1250"/>
      <c r="V66" s="1250"/>
      <c r="W66" s="1250"/>
      <c r="X66" s="1250"/>
      <c r="Y66" s="1250"/>
      <c r="Z66" s="1250"/>
      <c r="AA66" s="1250"/>
      <c r="AB66" s="1250"/>
      <c r="AC66" s="1250"/>
      <c r="AD66" s="1250"/>
      <c r="AE66" s="1250"/>
      <c r="AF66" s="1250"/>
      <c r="AG66" s="1250"/>
      <c r="AH66" s="1250"/>
      <c r="AI66" s="1250"/>
      <c r="AJ66" s="1250"/>
      <c r="AK66" s="1251"/>
      <c r="AL66" s="1252"/>
      <c r="AM66" s="270"/>
      <c r="AN66" s="1192" t="s">
        <v>88</v>
      </c>
      <c r="AO66" s="1193"/>
      <c r="AP66" s="1193"/>
      <c r="AQ66" s="1193"/>
      <c r="AR66" s="1193"/>
      <c r="AS66" s="1193"/>
      <c r="AT66" s="1220" t="str">
        <f>IF(AT63="","",UPPER(VLOOKUP($AT$63,Tabelas!$AA$3:$AE$3402,4,0)))</f>
        <v/>
      </c>
      <c r="AU66" s="1220"/>
      <c r="AV66" s="1220"/>
      <c r="AW66" s="1220"/>
      <c r="AX66" s="1220"/>
      <c r="AY66" s="1220"/>
      <c r="AZ66" s="1220"/>
      <c r="BA66" s="1220"/>
      <c r="BB66" s="1220"/>
      <c r="BC66" s="1220"/>
      <c r="BD66" s="1221"/>
      <c r="BE66" s="269"/>
      <c r="BF66" s="268"/>
    </row>
    <row r="67" spans="1:62" s="221" customFormat="1" ht="15.75" customHeight="1" x14ac:dyDescent="0.2">
      <c r="B67" s="372"/>
      <c r="C67" s="256"/>
      <c r="D67" s="1257"/>
      <c r="E67" s="1258"/>
      <c r="F67" s="1258"/>
      <c r="G67" s="1258"/>
      <c r="H67" s="1258"/>
      <c r="I67" s="1258"/>
      <c r="J67" s="1258"/>
      <c r="K67" s="1425" t="s">
        <v>89</v>
      </c>
      <c r="L67" s="1425"/>
      <c r="M67" s="1425"/>
      <c r="N67" s="1425"/>
      <c r="O67" s="1425"/>
      <c r="P67" s="1425"/>
      <c r="Q67" s="1425"/>
      <c r="R67" s="1425"/>
      <c r="S67" s="1425"/>
      <c r="T67" s="1425"/>
      <c r="U67" s="1425"/>
      <c r="V67" s="1425"/>
      <c r="W67" s="1425"/>
      <c r="X67" s="1425"/>
      <c r="Y67" s="1425"/>
      <c r="Z67" s="1425"/>
      <c r="AA67" s="1425"/>
      <c r="AB67" s="1425"/>
      <c r="AC67" s="1425"/>
      <c r="AD67" s="1425"/>
      <c r="AE67" s="1425"/>
      <c r="AF67" s="1425"/>
      <c r="AG67" s="1425"/>
      <c r="AH67" s="1425"/>
      <c r="AI67" s="1425"/>
      <c r="AJ67" s="1425"/>
      <c r="AK67" s="1253" t="s">
        <v>90</v>
      </c>
      <c r="AL67" s="1254"/>
      <c r="AM67" s="270"/>
      <c r="AN67" s="1192" t="s">
        <v>91</v>
      </c>
      <c r="AO67" s="1193"/>
      <c r="AP67" s="1193"/>
      <c r="AQ67" s="1193"/>
      <c r="AR67" s="1193"/>
      <c r="AS67" s="1193"/>
      <c r="AT67" s="1220" t="str">
        <f>IF(AT63="","",UPPER(VLOOKUP($AT$63,Tabelas!$AA$3:$AE$3402,5,0)))</f>
        <v/>
      </c>
      <c r="AU67" s="1220"/>
      <c r="AV67" s="1220"/>
      <c r="AW67" s="1220"/>
      <c r="AX67" s="1220"/>
      <c r="AY67" s="1220"/>
      <c r="AZ67" s="1220"/>
      <c r="BA67" s="1220"/>
      <c r="BB67" s="1220"/>
      <c r="BC67" s="1220"/>
      <c r="BD67" s="1221"/>
      <c r="BE67" s="269"/>
      <c r="BF67" s="268"/>
    </row>
    <row r="68" spans="1:62" s="221" customFormat="1" ht="15.75" customHeight="1" x14ac:dyDescent="0.2">
      <c r="B68" s="372"/>
      <c r="C68" s="256"/>
      <c r="D68" s="1257"/>
      <c r="E68" s="1258"/>
      <c r="F68" s="1258"/>
      <c r="G68" s="1258"/>
      <c r="H68" s="1258"/>
      <c r="I68" s="1258"/>
      <c r="J68" s="1258"/>
      <c r="K68" s="1425"/>
      <c r="L68" s="1425"/>
      <c r="M68" s="1425"/>
      <c r="N68" s="1425"/>
      <c r="O68" s="1425"/>
      <c r="P68" s="1425"/>
      <c r="Q68" s="1425"/>
      <c r="R68" s="1425"/>
      <c r="S68" s="1425"/>
      <c r="T68" s="1425"/>
      <c r="U68" s="1425"/>
      <c r="V68" s="1425"/>
      <c r="W68" s="1425"/>
      <c r="X68" s="1425"/>
      <c r="Y68" s="1425"/>
      <c r="Z68" s="1425"/>
      <c r="AA68" s="1425"/>
      <c r="AB68" s="1425"/>
      <c r="AC68" s="1425"/>
      <c r="AD68" s="1425"/>
      <c r="AE68" s="1425"/>
      <c r="AF68" s="1425"/>
      <c r="AG68" s="1425"/>
      <c r="AH68" s="1425"/>
      <c r="AI68" s="1425"/>
      <c r="AJ68" s="1425"/>
      <c r="AK68" s="1255"/>
      <c r="AL68" s="1256"/>
      <c r="AM68" s="270"/>
      <c r="AN68" s="1190" t="s">
        <v>92</v>
      </c>
      <c r="AO68" s="1191"/>
      <c r="AP68" s="1191"/>
      <c r="AQ68" s="1191"/>
      <c r="AR68" s="1191"/>
      <c r="AS68" s="1191"/>
      <c r="AT68" s="1220"/>
      <c r="AU68" s="1220"/>
      <c r="AV68" s="1220"/>
      <c r="AW68" s="1220"/>
      <c r="AX68" s="1220"/>
      <c r="AY68" s="1220"/>
      <c r="AZ68" s="1220"/>
      <c r="BA68" s="1220"/>
      <c r="BB68" s="1220"/>
      <c r="BC68" s="1220"/>
      <c r="BD68" s="1221"/>
      <c r="BE68" s="269"/>
      <c r="BF68" s="268"/>
    </row>
    <row r="69" spans="1:62" s="221" customFormat="1" ht="15.75" customHeight="1" x14ac:dyDescent="0.2">
      <c r="B69" s="372"/>
      <c r="C69" s="256"/>
      <c r="D69" s="722"/>
      <c r="K69" s="1425"/>
      <c r="L69" s="1425"/>
      <c r="M69" s="1425"/>
      <c r="N69" s="1425"/>
      <c r="O69" s="1425"/>
      <c r="P69" s="1425"/>
      <c r="Q69" s="1425"/>
      <c r="R69" s="1425"/>
      <c r="S69" s="1425"/>
      <c r="T69" s="1425"/>
      <c r="U69" s="1425"/>
      <c r="V69" s="1425"/>
      <c r="W69" s="1425"/>
      <c r="X69" s="1425"/>
      <c r="Y69" s="1425"/>
      <c r="Z69" s="1425"/>
      <c r="AA69" s="1425"/>
      <c r="AB69" s="1425"/>
      <c r="AC69" s="1425"/>
      <c r="AD69" s="1425"/>
      <c r="AE69" s="1425"/>
      <c r="AF69" s="1425"/>
      <c r="AG69" s="1425"/>
      <c r="AH69" s="1425"/>
      <c r="AI69" s="1425"/>
      <c r="AJ69" s="1425"/>
      <c r="AL69" s="732"/>
      <c r="AM69" s="270"/>
      <c r="AN69" s="1192" t="s">
        <v>93</v>
      </c>
      <c r="AO69" s="1193"/>
      <c r="AP69" s="1193"/>
      <c r="AQ69" s="1193"/>
      <c r="AR69" s="1193"/>
      <c r="AS69" s="1193"/>
      <c r="AT69" s="1222"/>
      <c r="AU69" s="1222"/>
      <c r="AV69" s="1222"/>
      <c r="AW69" s="1222"/>
      <c r="AX69" s="1222"/>
      <c r="AY69" s="1222"/>
      <c r="AZ69" s="1222"/>
      <c r="BA69" s="1222"/>
      <c r="BB69" s="1222"/>
      <c r="BC69" s="1222"/>
      <c r="BD69" s="1223"/>
      <c r="BE69" s="269"/>
      <c r="BF69" s="268"/>
      <c r="BG69" s="1404" t="s">
        <v>94</v>
      </c>
      <c r="BH69" s="1404"/>
      <c r="BI69" s="1404"/>
      <c r="BJ69" s="667"/>
    </row>
    <row r="70" spans="1:62" s="274" customFormat="1" ht="15.75" customHeight="1" x14ac:dyDescent="0.2">
      <c r="A70" s="271"/>
      <c r="B70" s="372"/>
      <c r="C70" s="256"/>
      <c r="D70" s="723"/>
      <c r="E70" s="724"/>
      <c r="F70" s="724"/>
      <c r="G70" s="724"/>
      <c r="H70" s="724"/>
      <c r="I70" s="724"/>
      <c r="J70" s="724"/>
      <c r="K70" s="724"/>
      <c r="L70" s="733"/>
      <c r="M70" s="733"/>
      <c r="N70" s="733"/>
      <c r="O70" s="733"/>
      <c r="P70" s="733"/>
      <c r="Q70" s="733"/>
      <c r="R70" s="733"/>
      <c r="S70" s="733"/>
      <c r="T70" s="733"/>
      <c r="U70" s="733"/>
      <c r="V70" s="733"/>
      <c r="W70" s="733"/>
      <c r="X70" s="733"/>
      <c r="Y70" s="733"/>
      <c r="Z70" s="733"/>
      <c r="AA70" s="733"/>
      <c r="AB70" s="733"/>
      <c r="AC70" s="733"/>
      <c r="AD70" s="733"/>
      <c r="AE70" s="733"/>
      <c r="AF70" s="733"/>
      <c r="AG70" s="733"/>
      <c r="AH70" s="733"/>
      <c r="AI70" s="733"/>
      <c r="AJ70" s="733"/>
      <c r="AK70" s="733"/>
      <c r="AL70" s="734"/>
      <c r="AM70" s="272"/>
      <c r="AN70" s="1194" t="s">
        <v>95</v>
      </c>
      <c r="AO70" s="1195"/>
      <c r="AP70" s="1195"/>
      <c r="AQ70" s="1195"/>
      <c r="AR70" s="1195"/>
      <c r="AS70" s="1195"/>
      <c r="AT70" s="1224"/>
      <c r="AU70" s="1224"/>
      <c r="AV70" s="1224"/>
      <c r="AW70" s="1224"/>
      <c r="AX70" s="1224"/>
      <c r="AY70" s="1224"/>
      <c r="AZ70" s="1224"/>
      <c r="BA70" s="1224"/>
      <c r="BB70" s="1224"/>
      <c r="BC70" s="1224"/>
      <c r="BD70" s="1225"/>
      <c r="BE70" s="269"/>
      <c r="BF70" s="273"/>
      <c r="BG70" s="1404"/>
      <c r="BH70" s="1404"/>
      <c r="BI70" s="1404"/>
      <c r="BJ70" s="667"/>
    </row>
    <row r="71" spans="1:62" s="173" customFormat="1" ht="8.1" customHeight="1" x14ac:dyDescent="0.25">
      <c r="A71" s="205"/>
      <c r="B71" s="372"/>
      <c r="C71" s="192"/>
      <c r="AM71" s="275"/>
      <c r="AN71" s="276"/>
      <c r="AO71" s="276"/>
      <c r="AS71" s="276"/>
      <c r="AT71" s="276"/>
      <c r="AU71" s="276"/>
      <c r="AV71" s="276"/>
      <c r="AW71" s="276"/>
      <c r="AX71" s="276"/>
      <c r="AY71" s="276"/>
      <c r="AZ71" s="276"/>
      <c r="BA71" s="276"/>
      <c r="BB71" s="276"/>
      <c r="BC71" s="276"/>
      <c r="BD71" s="276"/>
      <c r="BE71" s="269"/>
      <c r="BF71" s="278"/>
      <c r="BG71" s="1404"/>
      <c r="BH71" s="1404"/>
      <c r="BI71" s="1404"/>
    </row>
    <row r="72" spans="1:62" s="207" customFormat="1" ht="20.100000000000001" customHeight="1" x14ac:dyDescent="0.2">
      <c r="A72" s="205"/>
      <c r="B72" s="370"/>
      <c r="D72" s="1204" t="s">
        <v>96</v>
      </c>
      <c r="E72" s="1205"/>
      <c r="F72" s="1205"/>
      <c r="G72" s="1205"/>
      <c r="H72" s="1205"/>
      <c r="I72" s="1205"/>
      <c r="J72" s="1205"/>
      <c r="K72" s="1205"/>
      <c r="L72" s="1205"/>
      <c r="M72" s="1205"/>
      <c r="N72" s="1205"/>
      <c r="O72" s="1205"/>
      <c r="P72" s="1205"/>
      <c r="Q72" s="1205"/>
      <c r="R72" s="1205"/>
      <c r="S72" s="1205"/>
      <c r="T72" s="1205"/>
      <c r="U72" s="1205"/>
      <c r="V72" s="1205"/>
      <c r="W72" s="1205"/>
      <c r="X72" s="1205"/>
      <c r="Y72" s="1205"/>
      <c r="Z72" s="1205"/>
      <c r="AA72" s="1205"/>
      <c r="AB72" s="1205"/>
      <c r="AC72" s="1205"/>
      <c r="AD72" s="1205"/>
      <c r="AE72" s="1205"/>
      <c r="AF72" s="1205"/>
      <c r="AG72" s="1205"/>
      <c r="AH72" s="1205"/>
      <c r="AI72" s="1205"/>
      <c r="AJ72" s="1205"/>
      <c r="AK72" s="1205"/>
      <c r="AL72" s="1206"/>
      <c r="AM72" s="3"/>
      <c r="AN72" s="1231" t="s">
        <v>97</v>
      </c>
      <c r="AO72" s="1232"/>
      <c r="AP72" s="1232"/>
      <c r="AQ72" s="1232"/>
      <c r="AR72" s="1232"/>
      <c r="AS72" s="1232"/>
      <c r="AT72" s="1232"/>
      <c r="AU72" s="1232"/>
      <c r="AV72" s="1232"/>
      <c r="AW72" s="1232"/>
      <c r="AX72" s="1232"/>
      <c r="AY72" s="1232"/>
      <c r="AZ72" s="1232"/>
      <c r="BA72" s="1232"/>
      <c r="BB72" s="1232"/>
      <c r="BC72" s="1232"/>
      <c r="BD72" s="1233"/>
      <c r="BE72" s="2"/>
      <c r="BF72" s="206"/>
      <c r="BG72" s="1404"/>
      <c r="BH72" s="1404"/>
      <c r="BI72" s="1404"/>
    </row>
    <row r="73" spans="1:62" s="207" customFormat="1" ht="8.4499999999999993" customHeight="1" x14ac:dyDescent="0.2">
      <c r="A73" s="205"/>
      <c r="B73" s="370"/>
      <c r="C73" s="210"/>
      <c r="D73" s="1207"/>
      <c r="E73" s="1208"/>
      <c r="F73" s="1208"/>
      <c r="G73" s="1208"/>
      <c r="H73" s="1208"/>
      <c r="I73" s="1208"/>
      <c r="J73" s="1208"/>
      <c r="K73" s="1208"/>
      <c r="L73" s="1208"/>
      <c r="M73" s="1208"/>
      <c r="N73" s="1208"/>
      <c r="O73" s="1208"/>
      <c r="P73" s="1208"/>
      <c r="Q73" s="1208"/>
      <c r="R73" s="1208"/>
      <c r="S73" s="1208"/>
      <c r="T73" s="1208"/>
      <c r="U73" s="1208"/>
      <c r="V73" s="1208"/>
      <c r="W73" s="1208"/>
      <c r="X73" s="1208"/>
      <c r="Y73" s="1208"/>
      <c r="Z73" s="1208"/>
      <c r="AA73" s="1208"/>
      <c r="AB73" s="1208"/>
      <c r="AC73" s="1208"/>
      <c r="AD73" s="1208"/>
      <c r="AE73" s="1208"/>
      <c r="AF73" s="1208"/>
      <c r="AG73" s="1208"/>
      <c r="AH73" s="1208"/>
      <c r="AI73" s="1208"/>
      <c r="AJ73" s="1208"/>
      <c r="AK73" s="1208"/>
      <c r="AL73" s="1209"/>
      <c r="AM73" s="219"/>
      <c r="AN73" s="1234"/>
      <c r="AO73" s="1235"/>
      <c r="AP73" s="1235"/>
      <c r="AQ73" s="1235"/>
      <c r="AR73" s="1235"/>
      <c r="AS73" s="1235"/>
      <c r="AT73" s="1235"/>
      <c r="AU73" s="1235"/>
      <c r="AV73" s="1235"/>
      <c r="AW73" s="1235"/>
      <c r="AX73" s="1235"/>
      <c r="AY73" s="1235"/>
      <c r="AZ73" s="1235"/>
      <c r="BA73" s="1235"/>
      <c r="BB73" s="1235"/>
      <c r="BC73" s="1235"/>
      <c r="BD73" s="1236"/>
      <c r="BE73" s="281"/>
      <c r="BF73" s="206"/>
      <c r="BG73" s="667"/>
      <c r="BH73" s="667"/>
      <c r="BI73" s="667"/>
    </row>
    <row r="74" spans="1:62" s="215" customFormat="1" ht="20.25" customHeight="1" x14ac:dyDescent="0.2">
      <c r="A74" s="212"/>
      <c r="B74" s="370"/>
      <c r="C74" s="274"/>
      <c r="D74" s="1228" t="s">
        <v>78</v>
      </c>
      <c r="E74" s="1210"/>
      <c r="F74" s="1210"/>
      <c r="G74" s="1210"/>
      <c r="H74" s="1210"/>
      <c r="I74" s="1210"/>
      <c r="J74" s="1210"/>
      <c r="K74" s="1210"/>
      <c r="L74" s="1210"/>
      <c r="M74" s="1210"/>
      <c r="N74" s="1210"/>
      <c r="O74" s="1210"/>
      <c r="P74" s="1210"/>
      <c r="Q74" s="1210" t="s">
        <v>79</v>
      </c>
      <c r="R74" s="1210"/>
      <c r="S74" s="1210"/>
      <c r="T74" s="1210"/>
      <c r="U74" s="1210"/>
      <c r="V74" s="1210"/>
      <c r="W74" s="1210"/>
      <c r="X74" s="1210"/>
      <c r="Y74" s="1210"/>
      <c r="Z74" s="1210"/>
      <c r="AA74" s="1210"/>
      <c r="AB74" s="1210"/>
      <c r="AC74" s="1210"/>
      <c r="AD74" s="1210"/>
      <c r="AE74" s="1210"/>
      <c r="AF74" s="1210"/>
      <c r="AG74" s="1210"/>
      <c r="AH74" s="1210"/>
      <c r="AI74" s="1210"/>
      <c r="AJ74" s="1210"/>
      <c r="AK74" s="1210"/>
      <c r="AL74" s="1211"/>
      <c r="AM74" s="266"/>
      <c r="AN74" s="1237" t="s">
        <v>78</v>
      </c>
      <c r="AO74" s="1238"/>
      <c r="AP74" s="1238"/>
      <c r="AQ74" s="1238"/>
      <c r="AR74" s="970" t="s">
        <v>79</v>
      </c>
      <c r="AS74" s="970"/>
      <c r="AT74" s="970"/>
      <c r="AU74" s="970"/>
      <c r="AV74" s="970"/>
      <c r="AW74" s="970"/>
      <c r="AX74" s="970"/>
      <c r="AY74" s="970"/>
      <c r="AZ74" s="970"/>
      <c r="BA74" s="970"/>
      <c r="BB74" s="970"/>
      <c r="BC74" s="970"/>
      <c r="BD74" s="1186"/>
      <c r="BE74" s="281"/>
      <c r="BF74" s="217"/>
    </row>
    <row r="75" spans="1:62" s="221" customFormat="1" ht="15.75" customHeight="1" x14ac:dyDescent="0.2">
      <c r="B75" s="372"/>
      <c r="C75" s="256"/>
      <c r="D75" s="1226" t="s">
        <v>98</v>
      </c>
      <c r="E75" s="1227"/>
      <c r="F75" s="1227"/>
      <c r="G75" s="1227"/>
      <c r="H75" s="1227"/>
      <c r="I75" s="1227"/>
      <c r="J75" s="1227"/>
      <c r="K75" s="1227"/>
      <c r="L75" s="1227"/>
      <c r="M75" s="1227"/>
      <c r="N75" s="1227"/>
      <c r="O75" s="1227"/>
      <c r="P75" s="1227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1212"/>
      <c r="AI75" s="1212"/>
      <c r="AJ75" s="1212"/>
      <c r="AK75" s="1212"/>
      <c r="AL75" s="1213"/>
      <c r="AM75" s="268"/>
      <c r="AN75" s="1239" t="s">
        <v>62</v>
      </c>
      <c r="AO75" s="1240"/>
      <c r="AP75" s="1240"/>
      <c r="AQ75" s="1240"/>
      <c r="AR75" s="1187"/>
      <c r="AS75" s="1187"/>
      <c r="AT75" s="1187"/>
      <c r="AU75" s="1187"/>
      <c r="AV75" s="1187"/>
      <c r="AW75" s="1187"/>
      <c r="AX75" s="1187"/>
      <c r="AY75" s="1187"/>
      <c r="AZ75" s="1187"/>
      <c r="BA75" s="1187"/>
      <c r="BB75" s="1187"/>
      <c r="BC75" s="1187"/>
      <c r="BD75" s="1188"/>
      <c r="BE75" s="285"/>
      <c r="BF75" s="268"/>
    </row>
    <row r="76" spans="1:62" s="221" customFormat="1" ht="15.75" customHeight="1" x14ac:dyDescent="0.2">
      <c r="B76" s="372"/>
      <c r="C76" s="256"/>
      <c r="D76" s="1198" t="s">
        <v>99</v>
      </c>
      <c r="E76" s="1199"/>
      <c r="F76" s="1199"/>
      <c r="G76" s="1199"/>
      <c r="H76" s="1199"/>
      <c r="I76" s="1199"/>
      <c r="J76" s="1199"/>
      <c r="K76" s="1199"/>
      <c r="L76" s="1199"/>
      <c r="M76" s="1199"/>
      <c r="N76" s="1199"/>
      <c r="O76" s="1199"/>
      <c r="P76" s="1199"/>
      <c r="Q76" s="909"/>
      <c r="R76" s="909"/>
      <c r="S76" s="909"/>
      <c r="T76" s="909"/>
      <c r="U76" s="909"/>
      <c r="V76" s="909"/>
      <c r="W76" s="909"/>
      <c r="X76" s="909"/>
      <c r="Y76" s="909"/>
      <c r="Z76" s="909"/>
      <c r="AA76" s="909"/>
      <c r="AB76" s="909"/>
      <c r="AC76" s="909"/>
      <c r="AD76" s="909"/>
      <c r="AE76" s="909"/>
      <c r="AF76" s="909"/>
      <c r="AG76" s="909"/>
      <c r="AH76" s="909"/>
      <c r="AI76" s="909"/>
      <c r="AJ76" s="909"/>
      <c r="AK76" s="909"/>
      <c r="AL76" s="910"/>
      <c r="AM76" s="270"/>
      <c r="AN76" s="1200" t="s">
        <v>100</v>
      </c>
      <c r="AO76" s="1201"/>
      <c r="AP76" s="1201"/>
      <c r="AQ76" s="1201"/>
      <c r="AR76" s="1229"/>
      <c r="AS76" s="1229"/>
      <c r="AT76" s="1229"/>
      <c r="AU76" s="1229"/>
      <c r="AV76" s="1229"/>
      <c r="AW76" s="1229"/>
      <c r="AX76" s="1229"/>
      <c r="AY76" s="1229"/>
      <c r="AZ76" s="1229"/>
      <c r="BA76" s="1229"/>
      <c r="BB76" s="1229"/>
      <c r="BC76" s="1229"/>
      <c r="BD76" s="1230"/>
      <c r="BE76" s="285"/>
      <c r="BF76" s="268"/>
    </row>
    <row r="77" spans="1:62" s="221" customFormat="1" ht="15.75" customHeight="1" x14ac:dyDescent="0.2">
      <c r="B77" s="372"/>
      <c r="C77" s="210"/>
      <c r="D77" s="1198" t="s">
        <v>101</v>
      </c>
      <c r="E77" s="1199"/>
      <c r="F77" s="1199"/>
      <c r="G77" s="1199"/>
      <c r="H77" s="1199"/>
      <c r="I77" s="1199"/>
      <c r="J77" s="1199"/>
      <c r="K77" s="1199"/>
      <c r="L77" s="1199"/>
      <c r="M77" s="1199"/>
      <c r="N77" s="1199"/>
      <c r="O77" s="1199"/>
      <c r="P77" s="1199"/>
      <c r="Q77" s="909"/>
      <c r="R77" s="909"/>
      <c r="S77" s="909"/>
      <c r="T77" s="909"/>
      <c r="U77" s="909"/>
      <c r="V77" s="909"/>
      <c r="W77" s="909"/>
      <c r="X77" s="909"/>
      <c r="Y77" s="909"/>
      <c r="Z77" s="909"/>
      <c r="AA77" s="909"/>
      <c r="AB77" s="909"/>
      <c r="AC77" s="909"/>
      <c r="AD77" s="909"/>
      <c r="AE77" s="909"/>
      <c r="AF77" s="909"/>
      <c r="AG77" s="909"/>
      <c r="AH77" s="909"/>
      <c r="AI77" s="909"/>
      <c r="AJ77" s="909"/>
      <c r="AK77" s="909"/>
      <c r="AL77" s="910"/>
      <c r="AM77" s="270"/>
      <c r="AN77" s="1200" t="s">
        <v>102</v>
      </c>
      <c r="AO77" s="1201"/>
      <c r="AP77" s="1201"/>
      <c r="AQ77" s="1201"/>
      <c r="AR77" s="1229"/>
      <c r="AS77" s="1229"/>
      <c r="AT77" s="1229"/>
      <c r="AU77" s="1229"/>
      <c r="AV77" s="1229"/>
      <c r="AW77" s="1229"/>
      <c r="AX77" s="1229"/>
      <c r="AY77" s="1229"/>
      <c r="AZ77" s="1229"/>
      <c r="BA77" s="1229"/>
      <c r="BB77" s="1229"/>
      <c r="BC77" s="1229"/>
      <c r="BD77" s="1230"/>
      <c r="BE77" s="285"/>
      <c r="BF77" s="268"/>
    </row>
    <row r="78" spans="1:62" s="221" customFormat="1" ht="15.75" customHeight="1" x14ac:dyDescent="0.2">
      <c r="B78" s="372"/>
      <c r="C78" s="210"/>
      <c r="D78" s="1196" t="s">
        <v>103</v>
      </c>
      <c r="E78" s="1197"/>
      <c r="F78" s="1197"/>
      <c r="G78" s="1197"/>
      <c r="H78" s="1197"/>
      <c r="I78" s="1197"/>
      <c r="J78" s="1197"/>
      <c r="K78" s="1197"/>
      <c r="L78" s="1197"/>
      <c r="M78" s="1197"/>
      <c r="N78" s="1197"/>
      <c r="O78" s="1197"/>
      <c r="P78" s="1197"/>
      <c r="Q78" s="906"/>
      <c r="R78" s="906"/>
      <c r="S78" s="906"/>
      <c r="T78" s="906"/>
      <c r="U78" s="906"/>
      <c r="V78" s="906"/>
      <c r="W78" s="906"/>
      <c r="X78" s="906"/>
      <c r="Y78" s="906"/>
      <c r="Z78" s="906"/>
      <c r="AA78" s="906"/>
      <c r="AB78" s="906"/>
      <c r="AC78" s="906"/>
      <c r="AD78" s="906"/>
      <c r="AE78" s="906"/>
      <c r="AF78" s="906"/>
      <c r="AG78" s="906"/>
      <c r="AH78" s="906"/>
      <c r="AI78" s="906"/>
      <c r="AJ78" s="906"/>
      <c r="AK78" s="906"/>
      <c r="AL78" s="907"/>
      <c r="AM78" s="270"/>
      <c r="AN78" s="1202" t="s">
        <v>104</v>
      </c>
      <c r="AO78" s="1203"/>
      <c r="AP78" s="1203"/>
      <c r="AQ78" s="1203"/>
      <c r="AR78" s="1214"/>
      <c r="AS78" s="1214"/>
      <c r="AT78" s="1214"/>
      <c r="AU78" s="1214"/>
      <c r="AV78" s="1214"/>
      <c r="AW78" s="1214"/>
      <c r="AX78" s="1214"/>
      <c r="AY78" s="1214"/>
      <c r="AZ78" s="1214"/>
      <c r="BA78" s="1214"/>
      <c r="BB78" s="1214"/>
      <c r="BC78" s="1214"/>
      <c r="BD78" s="1215"/>
      <c r="BE78" s="285"/>
      <c r="BF78" s="268"/>
    </row>
    <row r="79" spans="1:62" s="303" customFormat="1" ht="9" customHeight="1" x14ac:dyDescent="0.2">
      <c r="A79" s="297"/>
      <c r="B79" s="375"/>
      <c r="C79" s="299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  <c r="R79" s="513"/>
      <c r="S79" s="513"/>
      <c r="T79" s="513"/>
      <c r="U79" s="513"/>
      <c r="V79" s="513"/>
      <c r="W79" s="513"/>
      <c r="X79" s="513"/>
      <c r="Y79" s="513"/>
      <c r="Z79" s="513"/>
      <c r="AA79" s="513"/>
      <c r="AB79" s="513"/>
      <c r="AC79" s="513"/>
      <c r="AD79" s="513"/>
      <c r="AE79" s="513"/>
      <c r="AF79" s="513"/>
      <c r="AG79" s="513"/>
      <c r="AH79" s="513"/>
      <c r="AI79" s="513"/>
      <c r="AJ79" s="513"/>
      <c r="AK79" s="513"/>
      <c r="AL79" s="513"/>
      <c r="AM79" s="299"/>
      <c r="AN79" s="299"/>
      <c r="AO79" s="299"/>
      <c r="AP79" s="299"/>
      <c r="AQ79" s="299"/>
      <c r="AR79" s="299"/>
      <c r="AS79" s="299"/>
      <c r="AT79" s="299"/>
      <c r="AU79" s="299"/>
      <c r="AV79" s="299"/>
      <c r="AW79" s="299"/>
      <c r="AX79" s="299"/>
      <c r="AY79" s="299"/>
      <c r="AZ79" s="299"/>
      <c r="BA79" s="299"/>
      <c r="BB79" s="299"/>
      <c r="BC79" s="299"/>
      <c r="BD79" s="300"/>
      <c r="BE79" s="301"/>
      <c r="BF79" s="302"/>
    </row>
    <row r="80" spans="1:62" ht="25.5" customHeight="1" x14ac:dyDescent="0.25">
      <c r="A80" s="194"/>
      <c r="B80" s="369" t="s">
        <v>105</v>
      </c>
      <c r="C80" s="933" t="s">
        <v>106</v>
      </c>
      <c r="D80" s="933"/>
      <c r="E80" s="933"/>
      <c r="F80" s="933"/>
      <c r="G80" s="933"/>
      <c r="H80" s="933"/>
      <c r="I80" s="933"/>
      <c r="J80" s="933"/>
      <c r="K80" s="933"/>
      <c r="L80" s="933"/>
      <c r="M80" s="933"/>
      <c r="N80" s="933"/>
      <c r="O80" s="933"/>
      <c r="P80" s="933"/>
      <c r="Q80" s="933"/>
      <c r="R80" s="933"/>
      <c r="S80" s="933"/>
      <c r="T80" s="933"/>
      <c r="U80" s="933"/>
      <c r="V80" s="933"/>
      <c r="W80" s="933"/>
      <c r="X80" s="933"/>
      <c r="Y80" s="933"/>
      <c r="Z80" s="933"/>
      <c r="AA80" s="933"/>
      <c r="AB80" s="933"/>
      <c r="AC80" s="933"/>
      <c r="AD80" s="933"/>
      <c r="AE80" s="933"/>
      <c r="AF80" s="933"/>
      <c r="AG80" s="933"/>
      <c r="AH80" s="933"/>
      <c r="AI80" s="933"/>
      <c r="AJ80" s="933"/>
      <c r="AK80" s="933"/>
      <c r="AL80" s="766"/>
      <c r="AM80" s="1185"/>
      <c r="AN80" s="1185"/>
      <c r="AO80" s="1185"/>
      <c r="AP80" s="1185"/>
      <c r="AQ80" s="1185"/>
      <c r="AR80" s="1185"/>
      <c r="AS80" s="1185"/>
      <c r="AT80" s="1185"/>
      <c r="AU80" s="1185"/>
      <c r="AV80" s="1185"/>
      <c r="AW80" s="1185"/>
      <c r="AX80" s="1185"/>
      <c r="AY80" s="1185"/>
      <c r="AZ80" s="1185"/>
      <c r="BA80" s="1185"/>
      <c r="BB80" s="1185"/>
      <c r="BC80" s="1185"/>
      <c r="BD80" s="1185"/>
      <c r="BE80" s="767"/>
    </row>
    <row r="81" spans="1:58" ht="10.5" customHeight="1" x14ac:dyDescent="0.25">
      <c r="A81" s="194"/>
      <c r="B81" s="370"/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6"/>
      <c r="U81" s="197"/>
      <c r="V81" s="196"/>
      <c r="W81" s="196"/>
      <c r="X81" s="196"/>
      <c r="Y81" s="196"/>
      <c r="Z81" s="196"/>
      <c r="AA81" s="196"/>
      <c r="AB81" s="198"/>
      <c r="AC81" s="199"/>
      <c r="AE81" s="201"/>
      <c r="AF81" s="201"/>
      <c r="AG81" s="201"/>
      <c r="AH81" s="201"/>
      <c r="AI81" s="201"/>
      <c r="AJ81" s="201"/>
      <c r="AK81" s="199"/>
      <c r="AL81" s="199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3"/>
      <c r="BB81" s="203"/>
      <c r="BC81" s="203"/>
      <c r="BD81" s="203"/>
      <c r="BE81" s="204"/>
    </row>
    <row r="82" spans="1:58" s="207" customFormat="1" ht="18" customHeight="1" x14ac:dyDescent="0.25">
      <c r="A82" s="205"/>
      <c r="B82" s="370"/>
      <c r="C82" s="256"/>
      <c r="D82" s="1189" t="s">
        <v>107</v>
      </c>
      <c r="E82" s="1189"/>
      <c r="F82" s="1189"/>
      <c r="G82" s="1189"/>
      <c r="H82" s="1189"/>
      <c r="I82" s="1189"/>
      <c r="J82" s="1189"/>
      <c r="K82" s="1189"/>
      <c r="L82" s="1189"/>
      <c r="M82" s="1189"/>
      <c r="N82" s="1189"/>
      <c r="O82" s="1189"/>
      <c r="P82" s="1189"/>
      <c r="Q82" s="1189"/>
      <c r="R82" s="1189"/>
      <c r="S82" s="1189"/>
      <c r="T82" s="1189"/>
      <c r="U82" s="1189"/>
      <c r="V82" s="1189"/>
      <c r="W82" s="1189"/>
      <c r="X82" s="1189"/>
      <c r="Y82" s="1189"/>
      <c r="Z82" s="1189"/>
      <c r="AA82" s="1189"/>
      <c r="AB82" s="1189"/>
      <c r="AC82" s="1189"/>
      <c r="AD82" s="1189"/>
      <c r="AE82" s="1189"/>
      <c r="AF82" s="1189"/>
      <c r="AG82" s="1189"/>
      <c r="AH82" s="1189"/>
      <c r="AI82" s="1216"/>
      <c r="AJ82" s="1216"/>
      <c r="AK82" s="1216"/>
      <c r="AL82" s="1216"/>
      <c r="AM82" s="219"/>
      <c r="AN82" s="771"/>
      <c r="AO82" s="771"/>
      <c r="AP82" s="259"/>
      <c r="AQ82" s="259"/>
      <c r="AR82" s="259"/>
      <c r="AS82" s="771"/>
      <c r="AT82" s="771"/>
      <c r="AU82" s="260"/>
      <c r="AV82" s="261"/>
      <c r="AW82" s="261"/>
      <c r="AX82" s="261"/>
      <c r="AY82" s="261"/>
      <c r="AZ82" s="262"/>
      <c r="BA82" s="263"/>
      <c r="BB82" s="263"/>
      <c r="BC82" s="263"/>
      <c r="BD82" s="263"/>
      <c r="BE82" s="264"/>
      <c r="BF82" s="206"/>
    </row>
    <row r="83" spans="1:58" s="221" customFormat="1" ht="18" customHeight="1" x14ac:dyDescent="0.2">
      <c r="B83" s="372"/>
      <c r="C83" s="256"/>
      <c r="D83" s="884" t="s">
        <v>108</v>
      </c>
      <c r="E83" s="884"/>
      <c r="F83" s="884"/>
      <c r="G83" s="884"/>
      <c r="H83" s="884"/>
      <c r="I83" s="884"/>
      <c r="J83" s="884"/>
      <c r="K83" s="884"/>
      <c r="L83" s="884"/>
      <c r="M83" s="884"/>
      <c r="N83" s="884"/>
      <c r="O83" s="884"/>
      <c r="P83" s="884"/>
      <c r="Q83" s="884"/>
      <c r="R83" s="884"/>
      <c r="S83" s="884"/>
      <c r="T83" s="884"/>
      <c r="U83" s="884"/>
      <c r="V83" s="884"/>
      <c r="W83" s="884"/>
      <c r="X83" s="884"/>
      <c r="Y83" s="884"/>
      <c r="Z83" s="884"/>
      <c r="AA83" s="884"/>
      <c r="AB83" s="884"/>
      <c r="AC83" s="884"/>
      <c r="AD83" s="884"/>
      <c r="AE83" s="884"/>
      <c r="AF83" s="884"/>
      <c r="AG83" s="884"/>
      <c r="AH83" s="884"/>
      <c r="AI83" s="1217"/>
      <c r="AJ83" s="1217"/>
      <c r="AK83" s="1217"/>
      <c r="AL83" s="1217"/>
      <c r="AM83" s="268"/>
      <c r="AN83" s="304"/>
      <c r="AO83" s="6"/>
      <c r="AS83" s="305"/>
      <c r="AT83" s="305"/>
      <c r="AU83" s="306"/>
      <c r="AV83" s="305"/>
      <c r="AW83" s="305"/>
      <c r="AX83" s="305"/>
      <c r="AY83" s="305"/>
      <c r="AZ83" s="306"/>
      <c r="BA83" s="306"/>
      <c r="BB83" s="306"/>
      <c r="BC83" s="306"/>
      <c r="BD83" s="306"/>
      <c r="BE83" s="269"/>
      <c r="BF83" s="268"/>
    </row>
    <row r="84" spans="1:58" s="221" customFormat="1" ht="18" customHeight="1" x14ac:dyDescent="0.2">
      <c r="B84" s="372"/>
      <c r="C84" s="256"/>
      <c r="D84" s="884" t="s">
        <v>109</v>
      </c>
      <c r="E84" s="884"/>
      <c r="F84" s="884"/>
      <c r="G84" s="884"/>
      <c r="H84" s="884"/>
      <c r="I84" s="884"/>
      <c r="J84" s="884"/>
      <c r="K84" s="884"/>
      <c r="L84" s="884"/>
      <c r="M84" s="884"/>
      <c r="N84" s="884"/>
      <c r="O84" s="884"/>
      <c r="P84" s="884"/>
      <c r="Q84" s="884"/>
      <c r="R84" s="884"/>
      <c r="S84" s="884"/>
      <c r="T84" s="884"/>
      <c r="U84" s="884"/>
      <c r="V84" s="884"/>
      <c r="W84" s="884"/>
      <c r="X84" s="884"/>
      <c r="Y84" s="884"/>
      <c r="Z84" s="884"/>
      <c r="AA84" s="884"/>
      <c r="AB84" s="884"/>
      <c r="AC84" s="884"/>
      <c r="AD84" s="884"/>
      <c r="AE84" s="884"/>
      <c r="AF84" s="884"/>
      <c r="AG84" s="884"/>
      <c r="AH84" s="884"/>
      <c r="AI84" s="885"/>
      <c r="AJ84" s="885"/>
      <c r="AK84" s="885"/>
      <c r="AL84" s="885"/>
      <c r="AM84" s="270"/>
      <c r="AN84" s="304"/>
      <c r="AO84" s="6"/>
      <c r="AS84" s="305"/>
      <c r="AT84" s="305"/>
      <c r="AU84" s="305"/>
      <c r="AV84" s="305"/>
      <c r="AW84" s="305"/>
      <c r="AX84" s="305"/>
      <c r="AY84" s="305"/>
      <c r="AZ84" s="306"/>
      <c r="BA84" s="306"/>
      <c r="BB84" s="306"/>
      <c r="BC84" s="306"/>
      <c r="BD84" s="306"/>
      <c r="BE84" s="269"/>
      <c r="BF84" s="268"/>
    </row>
    <row r="85" spans="1:58" s="221" customFormat="1" ht="18" customHeight="1" x14ac:dyDescent="0.2">
      <c r="B85" s="372"/>
      <c r="C85" s="256"/>
      <c r="D85" s="884" t="s">
        <v>98</v>
      </c>
      <c r="E85" s="884"/>
      <c r="F85" s="884"/>
      <c r="G85" s="884"/>
      <c r="H85" s="884"/>
      <c r="I85" s="884"/>
      <c r="J85" s="884"/>
      <c r="K85" s="884"/>
      <c r="L85" s="884"/>
      <c r="M85" s="884"/>
      <c r="N85" s="884"/>
      <c r="O85" s="884"/>
      <c r="P85" s="884"/>
      <c r="Q85" s="884"/>
      <c r="R85" s="884"/>
      <c r="S85" s="884"/>
      <c r="T85" s="884"/>
      <c r="U85" s="884"/>
      <c r="V85" s="884"/>
      <c r="W85" s="884"/>
      <c r="X85" s="884"/>
      <c r="Y85" s="884"/>
      <c r="Z85" s="884"/>
      <c r="AA85" s="884"/>
      <c r="AB85" s="884"/>
      <c r="AC85" s="884"/>
      <c r="AD85" s="884"/>
      <c r="AE85" s="884"/>
      <c r="AF85" s="884"/>
      <c r="AG85" s="884"/>
      <c r="AH85" s="884"/>
      <c r="AI85" s="908"/>
      <c r="AJ85" s="908"/>
      <c r="AK85" s="908"/>
      <c r="AL85" s="908"/>
      <c r="AM85" s="879" t="s">
        <v>99</v>
      </c>
      <c r="AN85" s="879"/>
      <c r="AO85" s="879"/>
      <c r="AP85" s="880"/>
      <c r="AQ85" s="880"/>
      <c r="AR85" s="880"/>
      <c r="AS85" s="305"/>
      <c r="AT85" s="305"/>
      <c r="AU85" s="305"/>
      <c r="AV85" s="305"/>
      <c r="AW85" s="305"/>
      <c r="AX85" s="305"/>
      <c r="AY85" s="305"/>
      <c r="AZ85" s="306"/>
      <c r="BA85" s="306"/>
      <c r="BB85" s="306"/>
      <c r="BC85" s="306"/>
      <c r="BD85" s="306"/>
      <c r="BE85" s="269"/>
      <c r="BF85" s="268"/>
    </row>
    <row r="86" spans="1:58" s="221" customFormat="1" ht="16.5" customHeight="1" x14ac:dyDescent="0.2">
      <c r="B86" s="372"/>
      <c r="C86" s="256"/>
      <c r="AI86" s="911" t="s">
        <v>110</v>
      </c>
      <c r="AJ86" s="911"/>
      <c r="AK86" s="911"/>
      <c r="AL86" s="911"/>
      <c r="AM86" s="270"/>
      <c r="AN86" s="304"/>
      <c r="AO86" s="6"/>
      <c r="AP86" s="912" t="s">
        <v>110</v>
      </c>
      <c r="AQ86" s="912"/>
      <c r="AR86" s="912"/>
      <c r="AS86" s="305"/>
      <c r="AT86" s="305"/>
      <c r="AU86" s="305"/>
      <c r="AV86" s="305"/>
      <c r="AW86" s="305"/>
      <c r="AX86" s="305"/>
      <c r="AY86" s="305"/>
      <c r="AZ86" s="306"/>
      <c r="BA86" s="306"/>
      <c r="BB86" s="306"/>
      <c r="BC86" s="306"/>
      <c r="BD86" s="306"/>
      <c r="BE86" s="269"/>
      <c r="BF86" s="268"/>
    </row>
    <row r="87" spans="1:58" ht="25.5" customHeight="1" x14ac:dyDescent="0.25">
      <c r="A87" s="194"/>
      <c r="B87" s="369" t="s">
        <v>111</v>
      </c>
      <c r="C87" s="933" t="s">
        <v>112</v>
      </c>
      <c r="D87" s="933"/>
      <c r="E87" s="933"/>
      <c r="F87" s="933"/>
      <c r="G87" s="933"/>
      <c r="H87" s="933"/>
      <c r="I87" s="933"/>
      <c r="J87" s="933"/>
      <c r="K87" s="933"/>
      <c r="L87" s="933"/>
      <c r="M87" s="933"/>
      <c r="N87" s="933"/>
      <c r="O87" s="933"/>
      <c r="P87" s="933"/>
      <c r="Q87" s="933"/>
      <c r="R87" s="933"/>
      <c r="S87" s="933"/>
      <c r="T87" s="933"/>
      <c r="U87" s="933"/>
      <c r="V87" s="933"/>
      <c r="W87" s="933"/>
      <c r="X87" s="933"/>
      <c r="Y87" s="933"/>
      <c r="Z87" s="933"/>
      <c r="AA87" s="933"/>
      <c r="AB87" s="933"/>
      <c r="AC87" s="933"/>
      <c r="AD87" s="933"/>
      <c r="AE87" s="933"/>
      <c r="AF87" s="933"/>
      <c r="AG87" s="933"/>
      <c r="AH87" s="933"/>
      <c r="AI87" s="933"/>
      <c r="AJ87" s="933"/>
      <c r="AK87" s="933"/>
      <c r="AL87" s="933"/>
      <c r="AM87" s="933"/>
      <c r="AN87" s="933"/>
      <c r="AO87" s="933"/>
      <c r="AP87" s="933"/>
      <c r="AQ87" s="933"/>
      <c r="AR87" s="933"/>
      <c r="AS87" s="933"/>
      <c r="AT87" s="933"/>
      <c r="AU87" s="933"/>
      <c r="AV87" s="933"/>
      <c r="AW87" s="933"/>
      <c r="AX87" s="933"/>
      <c r="AY87" s="933"/>
      <c r="AZ87" s="16"/>
      <c r="BA87" s="280"/>
      <c r="BB87" s="17"/>
      <c r="BC87" s="280"/>
      <c r="BD87" s="280"/>
      <c r="BE87" s="18"/>
    </row>
    <row r="88" spans="1:58" ht="25.5" customHeight="1" x14ac:dyDescent="0.25">
      <c r="A88" s="194"/>
      <c r="B88" s="376"/>
      <c r="C88" s="20"/>
      <c r="D88" s="881" t="s">
        <v>113</v>
      </c>
      <c r="E88" s="881"/>
      <c r="F88" s="881"/>
      <c r="G88" s="881"/>
      <c r="H88" s="881"/>
      <c r="I88" s="881"/>
      <c r="J88" s="881"/>
      <c r="K88" s="881"/>
      <c r="L88" s="881"/>
      <c r="M88" s="881"/>
      <c r="N88" s="881"/>
      <c r="O88" s="881"/>
      <c r="P88" s="881"/>
      <c r="Q88" s="881"/>
      <c r="R88" s="881"/>
      <c r="S88" s="881"/>
      <c r="T88" s="881"/>
      <c r="U88" s="881"/>
      <c r="V88" s="881"/>
      <c r="W88" s="881"/>
      <c r="X88" s="881"/>
      <c r="Y88" s="881"/>
      <c r="Z88" s="881"/>
      <c r="AA88" s="881"/>
      <c r="AB88" s="881"/>
      <c r="AC88" s="881"/>
      <c r="AD88" s="881"/>
      <c r="AE88" s="881"/>
      <c r="AF88" s="881"/>
      <c r="AG88" s="881"/>
      <c r="AH88" s="881"/>
      <c r="AI88" s="881"/>
      <c r="AJ88" s="881"/>
      <c r="AK88" s="881"/>
      <c r="AL88" s="881"/>
      <c r="AM88" s="881"/>
      <c r="AN88" s="881"/>
      <c r="AO88" s="881"/>
      <c r="AP88" s="881"/>
      <c r="AQ88" s="881"/>
      <c r="AR88" s="881"/>
      <c r="AS88" s="881"/>
      <c r="AT88" s="881"/>
      <c r="AU88" s="881"/>
      <c r="AV88" s="881"/>
      <c r="AW88" s="881"/>
      <c r="AX88" s="881"/>
      <c r="AY88" s="881"/>
      <c r="AZ88" s="881"/>
      <c r="BA88" s="881"/>
      <c r="BB88" s="881"/>
      <c r="BC88" s="418" t="s">
        <v>114</v>
      </c>
      <c r="BD88" s="418" t="s">
        <v>115</v>
      </c>
      <c r="BE88" s="22"/>
    </row>
    <row r="89" spans="1:58" s="11" customFormat="1" ht="29.25" customHeight="1" x14ac:dyDescent="0.2">
      <c r="A89" s="8"/>
      <c r="B89" s="376"/>
      <c r="C89" s="15"/>
      <c r="D89" s="882" t="s">
        <v>116</v>
      </c>
      <c r="E89" s="882"/>
      <c r="F89" s="882"/>
      <c r="G89" s="882"/>
      <c r="H89" s="882"/>
      <c r="I89" s="882"/>
      <c r="J89" s="882"/>
      <c r="K89" s="882"/>
      <c r="L89" s="882"/>
      <c r="M89" s="882"/>
      <c r="N89" s="882"/>
      <c r="O89" s="882"/>
      <c r="P89" s="882"/>
      <c r="Q89" s="882"/>
      <c r="R89" s="882"/>
      <c r="S89" s="882"/>
      <c r="T89" s="882"/>
      <c r="U89" s="882"/>
      <c r="V89" s="882"/>
      <c r="W89" s="882"/>
      <c r="X89" s="882"/>
      <c r="Y89" s="882"/>
      <c r="Z89" s="882"/>
      <c r="AA89" s="882"/>
      <c r="AB89" s="882"/>
      <c r="AC89" s="882"/>
      <c r="AD89" s="882"/>
      <c r="AE89" s="882"/>
      <c r="AF89" s="882"/>
      <c r="AG89" s="882"/>
      <c r="AH89" s="882"/>
      <c r="AI89" s="882"/>
      <c r="AJ89" s="882"/>
      <c r="AK89" s="882"/>
      <c r="AL89" s="882"/>
      <c r="AM89" s="882"/>
      <c r="AN89" s="882"/>
      <c r="AO89" s="882"/>
      <c r="AP89" s="882"/>
      <c r="AQ89" s="882"/>
      <c r="AR89" s="882"/>
      <c r="AS89" s="882"/>
      <c r="AT89" s="882"/>
      <c r="AU89" s="882"/>
      <c r="AV89" s="882"/>
      <c r="AW89" s="882"/>
      <c r="AX89" s="882"/>
      <c r="AY89" s="882"/>
      <c r="AZ89" s="882"/>
      <c r="BA89" s="882"/>
      <c r="BB89" s="882"/>
      <c r="BC89" s="411"/>
      <c r="BD89" s="776"/>
      <c r="BE89" s="10"/>
      <c r="BF89" s="9"/>
    </row>
    <row r="90" spans="1:58" s="12" customFormat="1" ht="29.25" customHeight="1" x14ac:dyDescent="0.2">
      <c r="A90" s="7"/>
      <c r="B90" s="376"/>
      <c r="C90" s="7"/>
      <c r="D90" s="883" t="s">
        <v>117</v>
      </c>
      <c r="E90" s="883"/>
      <c r="F90" s="883"/>
      <c r="G90" s="883"/>
      <c r="H90" s="883"/>
      <c r="I90" s="883"/>
      <c r="J90" s="883"/>
      <c r="K90" s="883"/>
      <c r="L90" s="883"/>
      <c r="M90" s="883"/>
      <c r="N90" s="883"/>
      <c r="O90" s="883"/>
      <c r="P90" s="883"/>
      <c r="Q90" s="883"/>
      <c r="R90" s="883"/>
      <c r="S90" s="883"/>
      <c r="T90" s="883"/>
      <c r="U90" s="883"/>
      <c r="V90" s="883"/>
      <c r="W90" s="883"/>
      <c r="X90" s="883"/>
      <c r="Y90" s="883"/>
      <c r="Z90" s="883"/>
      <c r="AA90" s="883"/>
      <c r="AB90" s="883"/>
      <c r="AC90" s="883"/>
      <c r="AD90" s="883"/>
      <c r="AE90" s="883"/>
      <c r="AF90" s="883"/>
      <c r="AG90" s="883"/>
      <c r="AH90" s="883"/>
      <c r="AI90" s="883"/>
      <c r="AJ90" s="883"/>
      <c r="AK90" s="883"/>
      <c r="AL90" s="883"/>
      <c r="AM90" s="883"/>
      <c r="AN90" s="883"/>
      <c r="AO90" s="883"/>
      <c r="AP90" s="883"/>
      <c r="AQ90" s="883"/>
      <c r="AR90" s="883"/>
      <c r="AS90" s="883"/>
      <c r="AT90" s="883"/>
      <c r="AU90" s="883"/>
      <c r="AV90" s="883"/>
      <c r="AW90" s="883"/>
      <c r="AX90" s="883"/>
      <c r="AY90" s="883"/>
      <c r="AZ90" s="883"/>
      <c r="BA90" s="883"/>
      <c r="BB90" s="883"/>
      <c r="BC90" s="524"/>
      <c r="BD90" s="749" t="s">
        <v>118</v>
      </c>
      <c r="BE90" s="13"/>
      <c r="BF90" s="14"/>
    </row>
    <row r="91" spans="1:58" s="7" customFormat="1" ht="29.25" customHeight="1" x14ac:dyDescent="0.2">
      <c r="B91" s="376"/>
      <c r="D91" s="905" t="s">
        <v>119</v>
      </c>
      <c r="E91" s="905"/>
      <c r="F91" s="905"/>
      <c r="G91" s="905"/>
      <c r="H91" s="905"/>
      <c r="I91" s="905"/>
      <c r="J91" s="905"/>
      <c r="K91" s="905"/>
      <c r="L91" s="905"/>
      <c r="M91" s="905"/>
      <c r="N91" s="905"/>
      <c r="O91" s="905"/>
      <c r="P91" s="905"/>
      <c r="Q91" s="905"/>
      <c r="R91" s="905"/>
      <c r="S91" s="905"/>
      <c r="T91" s="905"/>
      <c r="U91" s="905"/>
      <c r="V91" s="905"/>
      <c r="W91" s="905"/>
      <c r="X91" s="905"/>
      <c r="Y91" s="905"/>
      <c r="Z91" s="905"/>
      <c r="AA91" s="905"/>
      <c r="AB91" s="905"/>
      <c r="AC91" s="905"/>
      <c r="AD91" s="905"/>
      <c r="AE91" s="905"/>
      <c r="AF91" s="905"/>
      <c r="AG91" s="905"/>
      <c r="AH91" s="905"/>
      <c r="AI91" s="905"/>
      <c r="AJ91" s="905"/>
      <c r="AK91" s="905"/>
      <c r="AL91" s="905"/>
      <c r="AM91" s="905"/>
      <c r="AN91" s="905"/>
      <c r="AO91" s="905"/>
      <c r="AP91" s="905"/>
      <c r="AQ91" s="905"/>
      <c r="AR91" s="905"/>
      <c r="AS91" s="905"/>
      <c r="AT91" s="905"/>
      <c r="AU91" s="905"/>
      <c r="AV91" s="905"/>
      <c r="AW91" s="905"/>
      <c r="AX91" s="905"/>
      <c r="AY91" s="905"/>
      <c r="AZ91" s="905"/>
      <c r="BA91" s="905"/>
      <c r="BB91" s="905"/>
      <c r="BC91" s="753"/>
      <c r="BD91" s="754"/>
      <c r="BE91" s="13"/>
      <c r="BF91" s="8"/>
    </row>
    <row r="92" spans="1:58" s="7" customFormat="1" ht="29.25" customHeight="1" x14ac:dyDescent="0.2">
      <c r="B92" s="376"/>
      <c r="D92" s="905" t="s">
        <v>120</v>
      </c>
      <c r="E92" s="905"/>
      <c r="F92" s="905"/>
      <c r="G92" s="905"/>
      <c r="H92" s="905"/>
      <c r="I92" s="905"/>
      <c r="J92" s="905"/>
      <c r="K92" s="905"/>
      <c r="L92" s="905"/>
      <c r="M92" s="905"/>
      <c r="N92" s="905"/>
      <c r="O92" s="905"/>
      <c r="P92" s="905"/>
      <c r="Q92" s="905"/>
      <c r="R92" s="905"/>
      <c r="S92" s="905"/>
      <c r="T92" s="905"/>
      <c r="U92" s="905"/>
      <c r="V92" s="905"/>
      <c r="W92" s="905"/>
      <c r="X92" s="905"/>
      <c r="Y92" s="905"/>
      <c r="Z92" s="905"/>
      <c r="AA92" s="905"/>
      <c r="AB92" s="905"/>
      <c r="AC92" s="905"/>
      <c r="AD92" s="905"/>
      <c r="AE92" s="905"/>
      <c r="AF92" s="905"/>
      <c r="AG92" s="905"/>
      <c r="AH92" s="905"/>
      <c r="AI92" s="905"/>
      <c r="AJ92" s="905"/>
      <c r="AK92" s="905"/>
      <c r="AL92" s="905"/>
      <c r="AM92" s="905"/>
      <c r="AN92" s="905"/>
      <c r="AO92" s="905"/>
      <c r="AP92" s="905"/>
      <c r="AQ92" s="905"/>
      <c r="AR92" s="905"/>
      <c r="AS92" s="905"/>
      <c r="AT92" s="905"/>
      <c r="AU92" s="905"/>
      <c r="AV92" s="905"/>
      <c r="AW92" s="905"/>
      <c r="AX92" s="905"/>
      <c r="AY92" s="905"/>
      <c r="AZ92" s="905"/>
      <c r="BA92" s="905"/>
      <c r="BB92" s="905"/>
      <c r="BC92" s="753"/>
      <c r="BD92" s="755"/>
      <c r="BE92" s="13"/>
      <c r="BF92" s="8"/>
    </row>
    <row r="93" spans="1:58" s="7" customFormat="1" ht="29.25" customHeight="1" x14ac:dyDescent="0.2">
      <c r="B93" s="376"/>
      <c r="D93" s="883" t="s">
        <v>121</v>
      </c>
      <c r="E93" s="883"/>
      <c r="F93" s="883"/>
      <c r="G93" s="883"/>
      <c r="H93" s="883"/>
      <c r="I93" s="883"/>
      <c r="J93" s="883"/>
      <c r="K93" s="883"/>
      <c r="L93" s="883"/>
      <c r="M93" s="883"/>
      <c r="N93" s="883"/>
      <c r="O93" s="883"/>
      <c r="P93" s="883"/>
      <c r="Q93" s="883"/>
      <c r="R93" s="883"/>
      <c r="S93" s="883"/>
      <c r="T93" s="883"/>
      <c r="U93" s="883"/>
      <c r="V93" s="883"/>
      <c r="W93" s="883"/>
      <c r="X93" s="883"/>
      <c r="Y93" s="883"/>
      <c r="Z93" s="883"/>
      <c r="AA93" s="883"/>
      <c r="AB93" s="883"/>
      <c r="AC93" s="883"/>
      <c r="AD93" s="883"/>
      <c r="AE93" s="883"/>
      <c r="AF93" s="883"/>
      <c r="AG93" s="883"/>
      <c r="AH93" s="883"/>
      <c r="AI93" s="883"/>
      <c r="AJ93" s="883"/>
      <c r="AK93" s="883"/>
      <c r="AL93" s="883"/>
      <c r="AM93" s="883"/>
      <c r="AN93" s="883"/>
      <c r="AO93" s="883"/>
      <c r="AP93" s="883"/>
      <c r="AQ93" s="883"/>
      <c r="AR93" s="883"/>
      <c r="AS93" s="883"/>
      <c r="AT93" s="883"/>
      <c r="AU93" s="883"/>
      <c r="AV93" s="883"/>
      <c r="AW93" s="883"/>
      <c r="AX93" s="883"/>
      <c r="AY93" s="883"/>
      <c r="AZ93" s="883"/>
      <c r="BA93" s="883"/>
      <c r="BB93" s="883"/>
      <c r="BC93" s="756"/>
      <c r="BD93" s="757" t="s">
        <v>118</v>
      </c>
      <c r="BE93" s="13"/>
      <c r="BF93" s="8"/>
    </row>
    <row r="94" spans="1:58" s="7" customFormat="1" ht="29.25" customHeight="1" x14ac:dyDescent="0.2">
      <c r="B94" s="376"/>
      <c r="D94" s="905" t="s">
        <v>122</v>
      </c>
      <c r="E94" s="905"/>
      <c r="F94" s="905"/>
      <c r="G94" s="905"/>
      <c r="H94" s="905"/>
      <c r="I94" s="905"/>
      <c r="J94" s="905"/>
      <c r="K94" s="905"/>
      <c r="L94" s="905"/>
      <c r="M94" s="905"/>
      <c r="N94" s="905"/>
      <c r="O94" s="905"/>
      <c r="P94" s="905"/>
      <c r="Q94" s="905"/>
      <c r="R94" s="905"/>
      <c r="S94" s="905"/>
      <c r="T94" s="905"/>
      <c r="U94" s="905"/>
      <c r="V94" s="905"/>
      <c r="W94" s="905"/>
      <c r="X94" s="905"/>
      <c r="Y94" s="905"/>
      <c r="Z94" s="905"/>
      <c r="AA94" s="905"/>
      <c r="AB94" s="905"/>
      <c r="AC94" s="905"/>
      <c r="AD94" s="905"/>
      <c r="AE94" s="905"/>
      <c r="AF94" s="905"/>
      <c r="AG94" s="905"/>
      <c r="AH94" s="905"/>
      <c r="AI94" s="905"/>
      <c r="AJ94" s="905"/>
      <c r="AK94" s="905"/>
      <c r="AL94" s="905"/>
      <c r="AM94" s="905"/>
      <c r="AN94" s="905"/>
      <c r="AO94" s="905"/>
      <c r="AP94" s="905"/>
      <c r="AQ94" s="905"/>
      <c r="AR94" s="905"/>
      <c r="AS94" s="905"/>
      <c r="AT94" s="905"/>
      <c r="AU94" s="905"/>
      <c r="AV94" s="905"/>
      <c r="AW94" s="905"/>
      <c r="AX94" s="905"/>
      <c r="AY94" s="905"/>
      <c r="AZ94" s="905"/>
      <c r="BA94" s="905"/>
      <c r="BB94" s="905"/>
      <c r="BC94" s="753"/>
      <c r="BD94" s="755"/>
      <c r="BE94" s="13"/>
      <c r="BF94" s="8"/>
    </row>
    <row r="95" spans="1:58" s="310" customFormat="1" ht="46.5" customHeight="1" x14ac:dyDescent="0.25">
      <c r="A95" s="307"/>
      <c r="B95" s="377"/>
      <c r="C95" s="307"/>
      <c r="D95" s="905" t="s">
        <v>123</v>
      </c>
      <c r="E95" s="905"/>
      <c r="F95" s="905"/>
      <c r="G95" s="905"/>
      <c r="H95" s="905"/>
      <c r="I95" s="905"/>
      <c r="J95" s="905"/>
      <c r="K95" s="905"/>
      <c r="L95" s="905"/>
      <c r="M95" s="905"/>
      <c r="N95" s="905"/>
      <c r="O95" s="905"/>
      <c r="P95" s="905"/>
      <c r="Q95" s="905"/>
      <c r="R95" s="905"/>
      <c r="S95" s="905"/>
      <c r="T95" s="905"/>
      <c r="U95" s="905"/>
      <c r="V95" s="905"/>
      <c r="W95" s="905"/>
      <c r="X95" s="905"/>
      <c r="Y95" s="905"/>
      <c r="Z95" s="905"/>
      <c r="AA95" s="905"/>
      <c r="AB95" s="905"/>
      <c r="AC95" s="905"/>
      <c r="AD95" s="905"/>
      <c r="AE95" s="905"/>
      <c r="AF95" s="905"/>
      <c r="AG95" s="905"/>
      <c r="AH95" s="905"/>
      <c r="AI95" s="905"/>
      <c r="AJ95" s="905"/>
      <c r="AK95" s="905"/>
      <c r="AL95" s="905"/>
      <c r="AM95" s="905"/>
      <c r="AN95" s="905"/>
      <c r="AO95" s="905"/>
      <c r="AP95" s="905"/>
      <c r="AQ95" s="905"/>
      <c r="AR95" s="905"/>
      <c r="AS95" s="905"/>
      <c r="AT95" s="905"/>
      <c r="AU95" s="905"/>
      <c r="AV95" s="905"/>
      <c r="AW95" s="905"/>
      <c r="AX95" s="905"/>
      <c r="AY95" s="905"/>
      <c r="AZ95" s="905"/>
      <c r="BA95" s="905"/>
      <c r="BB95" s="905"/>
      <c r="BC95" s="750"/>
      <c r="BD95" s="755"/>
      <c r="BE95" s="308"/>
      <c r="BF95" s="309"/>
    </row>
    <row r="96" spans="1:58" s="310" customFormat="1" ht="30.75" customHeight="1" x14ac:dyDescent="0.25">
      <c r="A96" s="307"/>
      <c r="B96" s="377"/>
      <c r="C96" s="307"/>
      <c r="D96" s="905" t="s">
        <v>124</v>
      </c>
      <c r="E96" s="905"/>
      <c r="F96" s="905"/>
      <c r="G96" s="905"/>
      <c r="H96" s="905"/>
      <c r="I96" s="905"/>
      <c r="J96" s="905"/>
      <c r="K96" s="905"/>
      <c r="L96" s="905"/>
      <c r="M96" s="905"/>
      <c r="N96" s="905"/>
      <c r="O96" s="905"/>
      <c r="P96" s="905"/>
      <c r="Q96" s="905"/>
      <c r="R96" s="905"/>
      <c r="S96" s="905"/>
      <c r="T96" s="905"/>
      <c r="U96" s="905"/>
      <c r="V96" s="905"/>
      <c r="W96" s="905"/>
      <c r="X96" s="905"/>
      <c r="Y96" s="905"/>
      <c r="Z96" s="905"/>
      <c r="AA96" s="905"/>
      <c r="AB96" s="905"/>
      <c r="AC96" s="905"/>
      <c r="AD96" s="905"/>
      <c r="AE96" s="905"/>
      <c r="AF96" s="905"/>
      <c r="AG96" s="905"/>
      <c r="AH96" s="905"/>
      <c r="AI96" s="905"/>
      <c r="AJ96" s="905"/>
      <c r="AK96" s="905"/>
      <c r="AL96" s="905"/>
      <c r="AM96" s="905"/>
      <c r="AN96" s="905"/>
      <c r="AO96" s="905"/>
      <c r="AP96" s="905"/>
      <c r="AQ96" s="905"/>
      <c r="AR96" s="905"/>
      <c r="AS96" s="905"/>
      <c r="AT96" s="905"/>
      <c r="AU96" s="905"/>
      <c r="AV96" s="905"/>
      <c r="AW96" s="905"/>
      <c r="AX96" s="905"/>
      <c r="AY96" s="905"/>
      <c r="AZ96" s="905"/>
      <c r="BA96" s="905"/>
      <c r="BB96" s="905"/>
      <c r="BC96" s="750"/>
      <c r="BD96" s="759"/>
      <c r="BE96" s="308"/>
      <c r="BF96" s="309"/>
    </row>
    <row r="97" spans="1:58" s="310" customFormat="1" ht="29.25" customHeight="1" x14ac:dyDescent="0.25">
      <c r="A97" s="307"/>
      <c r="B97" s="377"/>
      <c r="C97" s="307"/>
      <c r="D97" s="905" t="s">
        <v>125</v>
      </c>
      <c r="E97" s="905"/>
      <c r="F97" s="905"/>
      <c r="G97" s="905"/>
      <c r="H97" s="905"/>
      <c r="I97" s="905"/>
      <c r="J97" s="905"/>
      <c r="K97" s="905"/>
      <c r="L97" s="905"/>
      <c r="M97" s="905"/>
      <c r="N97" s="905"/>
      <c r="O97" s="905"/>
      <c r="P97" s="905"/>
      <c r="Q97" s="905"/>
      <c r="R97" s="905"/>
      <c r="S97" s="905"/>
      <c r="T97" s="905"/>
      <c r="U97" s="905"/>
      <c r="V97" s="905"/>
      <c r="W97" s="905"/>
      <c r="X97" s="905"/>
      <c r="Y97" s="905"/>
      <c r="Z97" s="905"/>
      <c r="AA97" s="905"/>
      <c r="AB97" s="905"/>
      <c r="AC97" s="905"/>
      <c r="AD97" s="905"/>
      <c r="AE97" s="905"/>
      <c r="AF97" s="905"/>
      <c r="AG97" s="905"/>
      <c r="AH97" s="905"/>
      <c r="AI97" s="905"/>
      <c r="AJ97" s="905"/>
      <c r="AK97" s="905"/>
      <c r="AL97" s="905"/>
      <c r="AM97" s="905"/>
      <c r="AN97" s="905"/>
      <c r="AO97" s="905"/>
      <c r="AP97" s="905"/>
      <c r="AQ97" s="905"/>
      <c r="AR97" s="905"/>
      <c r="AS97" s="905"/>
      <c r="AT97" s="905"/>
      <c r="AU97" s="905"/>
      <c r="AV97" s="905"/>
      <c r="AW97" s="905"/>
      <c r="AX97" s="905"/>
      <c r="AY97" s="905"/>
      <c r="AZ97" s="905"/>
      <c r="BA97" s="905"/>
      <c r="BB97" s="905"/>
      <c r="BC97" s="760"/>
      <c r="BD97" s="758"/>
      <c r="BE97" s="308"/>
      <c r="BF97" s="309"/>
    </row>
    <row r="98" spans="1:58" s="310" customFormat="1" ht="29.25" customHeight="1" x14ac:dyDescent="0.25">
      <c r="A98" s="307"/>
      <c r="B98" s="377"/>
      <c r="C98" s="307"/>
      <c r="D98" s="883" t="s">
        <v>126</v>
      </c>
      <c r="E98" s="883"/>
      <c r="F98" s="883"/>
      <c r="G98" s="883"/>
      <c r="H98" s="883"/>
      <c r="I98" s="883"/>
      <c r="J98" s="883"/>
      <c r="K98" s="883"/>
      <c r="L98" s="883"/>
      <c r="M98" s="883"/>
      <c r="N98" s="883"/>
      <c r="O98" s="883"/>
      <c r="P98" s="883"/>
      <c r="Q98" s="883"/>
      <c r="R98" s="883"/>
      <c r="S98" s="883"/>
      <c r="T98" s="883"/>
      <c r="U98" s="883"/>
      <c r="V98" s="883"/>
      <c r="W98" s="883"/>
      <c r="X98" s="883"/>
      <c r="Y98" s="883"/>
      <c r="Z98" s="883"/>
      <c r="AA98" s="883"/>
      <c r="AB98" s="883"/>
      <c r="AC98" s="883"/>
      <c r="AD98" s="883"/>
      <c r="AE98" s="883"/>
      <c r="AF98" s="883"/>
      <c r="AG98" s="883"/>
      <c r="AH98" s="883"/>
      <c r="AI98" s="883"/>
      <c r="AJ98" s="883"/>
      <c r="AK98" s="883"/>
      <c r="AL98" s="883"/>
      <c r="AM98" s="883"/>
      <c r="AN98" s="883"/>
      <c r="AO98" s="883"/>
      <c r="AP98" s="883"/>
      <c r="AQ98" s="883"/>
      <c r="AR98" s="883"/>
      <c r="AS98" s="883"/>
      <c r="AT98" s="883"/>
      <c r="AU98" s="883"/>
      <c r="AV98" s="883"/>
      <c r="AW98" s="883"/>
      <c r="AX98" s="883"/>
      <c r="AY98" s="883"/>
      <c r="AZ98" s="883"/>
      <c r="BA98" s="883"/>
      <c r="BB98" s="883"/>
      <c r="BC98" s="761"/>
      <c r="BD98" s="762" t="s">
        <v>118</v>
      </c>
      <c r="BE98" s="308"/>
      <c r="BF98" s="309"/>
    </row>
    <row r="99" spans="1:58" s="310" customFormat="1" ht="29.25" customHeight="1" x14ac:dyDescent="0.25">
      <c r="A99" s="307"/>
      <c r="B99" s="377"/>
      <c r="C99" s="307"/>
      <c r="D99" s="905" t="s">
        <v>127</v>
      </c>
      <c r="E99" s="905"/>
      <c r="F99" s="905"/>
      <c r="G99" s="905"/>
      <c r="H99" s="905"/>
      <c r="I99" s="905"/>
      <c r="J99" s="905"/>
      <c r="K99" s="905"/>
      <c r="L99" s="905"/>
      <c r="M99" s="905"/>
      <c r="N99" s="905"/>
      <c r="O99" s="905"/>
      <c r="P99" s="905"/>
      <c r="Q99" s="905"/>
      <c r="R99" s="905"/>
      <c r="S99" s="905"/>
      <c r="T99" s="905"/>
      <c r="U99" s="905"/>
      <c r="V99" s="905"/>
      <c r="W99" s="905"/>
      <c r="X99" s="905"/>
      <c r="Y99" s="905"/>
      <c r="Z99" s="905"/>
      <c r="AA99" s="905"/>
      <c r="AB99" s="905"/>
      <c r="AC99" s="905"/>
      <c r="AD99" s="905"/>
      <c r="AE99" s="905"/>
      <c r="AF99" s="905"/>
      <c r="AG99" s="905"/>
      <c r="AH99" s="905"/>
      <c r="AI99" s="905"/>
      <c r="AJ99" s="905"/>
      <c r="AK99" s="905"/>
      <c r="AL99" s="905"/>
      <c r="AM99" s="905"/>
      <c r="AN99" s="905"/>
      <c r="AO99" s="905"/>
      <c r="AP99" s="905"/>
      <c r="AQ99" s="905"/>
      <c r="AR99" s="905"/>
      <c r="AS99" s="905"/>
      <c r="AT99" s="905"/>
      <c r="AU99" s="905"/>
      <c r="AV99" s="905"/>
      <c r="AW99" s="905"/>
      <c r="AX99" s="905"/>
      <c r="AY99" s="905"/>
      <c r="AZ99" s="905"/>
      <c r="BA99" s="905"/>
      <c r="BB99" s="905"/>
      <c r="BC99" s="750"/>
      <c r="BD99" s="763"/>
      <c r="BE99" s="308"/>
      <c r="BF99" s="309"/>
    </row>
    <row r="100" spans="1:58" s="310" customFormat="1" ht="29.25" customHeight="1" x14ac:dyDescent="0.25">
      <c r="A100" s="307"/>
      <c r="B100" s="377"/>
      <c r="C100" s="307"/>
      <c r="D100" s="883" t="s">
        <v>128</v>
      </c>
      <c r="E100" s="883"/>
      <c r="F100" s="883"/>
      <c r="G100" s="883"/>
      <c r="H100" s="883"/>
      <c r="I100" s="883"/>
      <c r="J100" s="883"/>
      <c r="K100" s="883"/>
      <c r="L100" s="883"/>
      <c r="M100" s="883"/>
      <c r="N100" s="883"/>
      <c r="O100" s="883"/>
      <c r="P100" s="883"/>
      <c r="Q100" s="883"/>
      <c r="R100" s="883"/>
      <c r="S100" s="883"/>
      <c r="T100" s="883"/>
      <c r="U100" s="883"/>
      <c r="V100" s="883"/>
      <c r="W100" s="883"/>
      <c r="X100" s="883"/>
      <c r="Y100" s="883"/>
      <c r="Z100" s="883"/>
      <c r="AA100" s="883"/>
      <c r="AB100" s="883"/>
      <c r="AC100" s="883"/>
      <c r="AD100" s="883"/>
      <c r="AE100" s="883"/>
      <c r="AF100" s="883"/>
      <c r="AG100" s="883"/>
      <c r="AH100" s="883"/>
      <c r="AI100" s="883"/>
      <c r="AJ100" s="883"/>
      <c r="AK100" s="883"/>
      <c r="AL100" s="883"/>
      <c r="AM100" s="883"/>
      <c r="AN100" s="883"/>
      <c r="AO100" s="883"/>
      <c r="AP100" s="883"/>
      <c r="AQ100" s="883"/>
      <c r="AR100" s="883"/>
      <c r="AS100" s="883"/>
      <c r="AT100" s="883"/>
      <c r="AU100" s="883"/>
      <c r="AV100" s="883"/>
      <c r="AW100" s="883"/>
      <c r="AX100" s="883"/>
      <c r="AY100" s="883"/>
      <c r="AZ100" s="883"/>
      <c r="BA100" s="883"/>
      <c r="BB100" s="883"/>
      <c r="BC100" s="761"/>
      <c r="BD100" s="762" t="s">
        <v>118</v>
      </c>
      <c r="BE100" s="308"/>
      <c r="BF100" s="309"/>
    </row>
    <row r="101" spans="1:58" ht="29.25" customHeight="1" x14ac:dyDescent="0.25">
      <c r="B101" s="378"/>
      <c r="C101" s="250"/>
      <c r="D101" s="883" t="s">
        <v>129</v>
      </c>
      <c r="E101" s="883"/>
      <c r="F101" s="883"/>
      <c r="G101" s="883"/>
      <c r="H101" s="883"/>
      <c r="I101" s="883"/>
      <c r="J101" s="883"/>
      <c r="K101" s="883"/>
      <c r="L101" s="883"/>
      <c r="M101" s="883"/>
      <c r="N101" s="883"/>
      <c r="O101" s="883"/>
      <c r="P101" s="883"/>
      <c r="Q101" s="883"/>
      <c r="R101" s="883"/>
      <c r="S101" s="883"/>
      <c r="T101" s="883"/>
      <c r="U101" s="883"/>
      <c r="V101" s="883"/>
      <c r="W101" s="883"/>
      <c r="X101" s="883"/>
      <c r="Y101" s="883"/>
      <c r="Z101" s="883"/>
      <c r="AA101" s="883"/>
      <c r="AB101" s="883"/>
      <c r="AC101" s="883"/>
      <c r="AD101" s="883"/>
      <c r="AE101" s="883"/>
      <c r="AF101" s="883"/>
      <c r="AG101" s="883"/>
      <c r="AH101" s="883"/>
      <c r="AI101" s="883"/>
      <c r="AJ101" s="883"/>
      <c r="AK101" s="883"/>
      <c r="AL101" s="883"/>
      <c r="AM101" s="883"/>
      <c r="AN101" s="883"/>
      <c r="AO101" s="883"/>
      <c r="AP101" s="883"/>
      <c r="AQ101" s="883"/>
      <c r="AR101" s="883"/>
      <c r="AS101" s="883"/>
      <c r="AT101" s="883"/>
      <c r="AU101" s="883"/>
      <c r="AV101" s="883"/>
      <c r="AW101" s="883"/>
      <c r="AX101" s="883"/>
      <c r="AY101" s="883"/>
      <c r="AZ101" s="883"/>
      <c r="BA101" s="883"/>
      <c r="BB101" s="883"/>
      <c r="BC101" s="772"/>
      <c r="BD101" s="762" t="s">
        <v>118</v>
      </c>
      <c r="BE101" s="311"/>
    </row>
    <row r="102" spans="1:58" ht="29.25" customHeight="1" x14ac:dyDescent="0.25">
      <c r="B102" s="378"/>
      <c r="C102" s="250"/>
      <c r="D102" s="905" t="s">
        <v>130</v>
      </c>
      <c r="E102" s="905"/>
      <c r="F102" s="905"/>
      <c r="G102" s="905"/>
      <c r="H102" s="905"/>
      <c r="I102" s="905"/>
      <c r="J102" s="905"/>
      <c r="K102" s="905"/>
      <c r="L102" s="905"/>
      <c r="M102" s="905"/>
      <c r="N102" s="905"/>
      <c r="O102" s="905"/>
      <c r="P102" s="905"/>
      <c r="Q102" s="905"/>
      <c r="R102" s="905"/>
      <c r="S102" s="905"/>
      <c r="T102" s="905"/>
      <c r="U102" s="905"/>
      <c r="V102" s="905"/>
      <c r="W102" s="905"/>
      <c r="X102" s="905"/>
      <c r="Y102" s="905"/>
      <c r="Z102" s="905"/>
      <c r="AA102" s="905"/>
      <c r="AB102" s="905"/>
      <c r="AC102" s="905"/>
      <c r="AD102" s="905"/>
      <c r="AE102" s="905"/>
      <c r="AF102" s="905"/>
      <c r="AG102" s="905"/>
      <c r="AH102" s="905"/>
      <c r="AI102" s="905"/>
      <c r="AJ102" s="905"/>
      <c r="AK102" s="905"/>
      <c r="AL102" s="905"/>
      <c r="AM102" s="905"/>
      <c r="AN102" s="905"/>
      <c r="AO102" s="905"/>
      <c r="AP102" s="905"/>
      <c r="AQ102" s="905"/>
      <c r="AR102" s="905"/>
      <c r="AS102" s="905"/>
      <c r="AT102" s="905"/>
      <c r="AU102" s="905"/>
      <c r="AV102" s="905"/>
      <c r="AW102" s="905"/>
      <c r="AX102" s="905"/>
      <c r="AY102" s="905"/>
      <c r="AZ102" s="905"/>
      <c r="BA102" s="905"/>
      <c r="BB102" s="905"/>
      <c r="BC102" s="751"/>
      <c r="BD102" s="764"/>
      <c r="BE102" s="311"/>
    </row>
    <row r="103" spans="1:58" ht="48.2" customHeight="1" x14ac:dyDescent="0.25">
      <c r="B103" s="378"/>
      <c r="C103" s="250"/>
      <c r="D103" s="955" t="s">
        <v>131</v>
      </c>
      <c r="E103" s="955"/>
      <c r="F103" s="955"/>
      <c r="G103" s="955"/>
      <c r="H103" s="955"/>
      <c r="I103" s="955"/>
      <c r="J103" s="955"/>
      <c r="K103" s="955"/>
      <c r="L103" s="955"/>
      <c r="M103" s="955"/>
      <c r="N103" s="955"/>
      <c r="O103" s="955"/>
      <c r="P103" s="955"/>
      <c r="Q103" s="955"/>
      <c r="R103" s="955"/>
      <c r="S103" s="955"/>
      <c r="T103" s="955"/>
      <c r="U103" s="955"/>
      <c r="V103" s="955"/>
      <c r="W103" s="955"/>
      <c r="X103" s="955"/>
      <c r="Y103" s="955"/>
      <c r="Z103" s="955"/>
      <c r="AA103" s="955"/>
      <c r="AB103" s="955"/>
      <c r="AC103" s="955"/>
      <c r="AD103" s="955"/>
      <c r="AE103" s="955"/>
      <c r="AF103" s="955"/>
      <c r="AG103" s="955"/>
      <c r="AH103" s="955"/>
      <c r="AI103" s="955"/>
      <c r="AJ103" s="955"/>
      <c r="AK103" s="955"/>
      <c r="AL103" s="955"/>
      <c r="AM103" s="955"/>
      <c r="AN103" s="955"/>
      <c r="AO103" s="955"/>
      <c r="AP103" s="955"/>
      <c r="AQ103" s="955"/>
      <c r="AR103" s="955"/>
      <c r="AS103" s="955"/>
      <c r="AT103" s="955"/>
      <c r="AU103" s="955"/>
      <c r="AV103" s="955"/>
      <c r="AW103" s="955"/>
      <c r="AX103" s="955"/>
      <c r="AY103" s="955"/>
      <c r="AZ103" s="955"/>
      <c r="BA103" s="955"/>
      <c r="BB103" s="955"/>
      <c r="BC103" s="752"/>
      <c r="BD103" s="765"/>
      <c r="BE103" s="311"/>
    </row>
    <row r="104" spans="1:58" ht="12.75" customHeight="1" x14ac:dyDescent="0.25">
      <c r="B104" s="378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  <c r="AM104" s="250"/>
      <c r="AN104" s="250"/>
      <c r="AO104" s="250"/>
      <c r="AP104" s="250"/>
      <c r="AQ104" s="250"/>
      <c r="AR104" s="250"/>
      <c r="AS104" s="250"/>
      <c r="AT104" s="250"/>
      <c r="AU104" s="250"/>
      <c r="AV104" s="250"/>
      <c r="AW104" s="250"/>
      <c r="AX104" s="250"/>
      <c r="AY104" s="250"/>
      <c r="AZ104" s="250"/>
      <c r="BA104" s="250"/>
      <c r="BB104" s="250"/>
      <c r="BC104" s="250"/>
      <c r="BD104" s="250"/>
      <c r="BE104" s="311"/>
    </row>
    <row r="105" spans="1:58" ht="15.6" customHeight="1" x14ac:dyDescent="0.25">
      <c r="B105" s="378"/>
      <c r="C105" s="250"/>
      <c r="D105" s="559" t="s">
        <v>132</v>
      </c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  <c r="Y105" s="250"/>
      <c r="Z105" s="250"/>
      <c r="AA105" s="250"/>
      <c r="AB105" s="250"/>
      <c r="AC105" s="250"/>
      <c r="AD105" s="250"/>
      <c r="AE105" s="250"/>
      <c r="AF105" s="250"/>
      <c r="AG105" s="250"/>
      <c r="AH105" s="250"/>
      <c r="AI105" s="250"/>
      <c r="AJ105" s="250"/>
      <c r="AK105" s="250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0"/>
      <c r="BA105" s="250"/>
      <c r="BB105" s="250"/>
      <c r="BC105" s="250"/>
      <c r="BD105" s="250"/>
      <c r="BE105" s="311"/>
    </row>
    <row r="106" spans="1:58" ht="15.6" customHeight="1" x14ac:dyDescent="0.25">
      <c r="B106" s="378"/>
      <c r="C106" s="250"/>
      <c r="D106" s="559" t="s">
        <v>133</v>
      </c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  <c r="AA106" s="250"/>
      <c r="AB106" s="250"/>
      <c r="AC106" s="250"/>
      <c r="AD106" s="250"/>
      <c r="AE106" s="250"/>
      <c r="AF106" s="250"/>
      <c r="AG106" s="250"/>
      <c r="AH106" s="250"/>
      <c r="AI106" s="250"/>
      <c r="AJ106" s="250"/>
      <c r="AK106" s="250"/>
      <c r="AL106" s="250"/>
      <c r="AM106" s="250"/>
      <c r="AN106" s="250"/>
      <c r="AO106" s="250"/>
      <c r="AP106" s="250"/>
      <c r="AQ106" s="250"/>
      <c r="AR106" s="250"/>
      <c r="AS106" s="250"/>
      <c r="AT106" s="250"/>
      <c r="AU106" s="250"/>
      <c r="AV106" s="250"/>
      <c r="AW106" s="250"/>
      <c r="AX106" s="250"/>
      <c r="AY106" s="250"/>
      <c r="AZ106" s="250"/>
      <c r="BA106" s="250"/>
      <c r="BB106" s="250"/>
      <c r="BC106" s="250"/>
      <c r="BD106" s="250"/>
      <c r="BE106" s="311"/>
    </row>
    <row r="107" spans="1:58" ht="15.6" customHeight="1" x14ac:dyDescent="0.25">
      <c r="B107" s="378"/>
      <c r="C107" s="250"/>
      <c r="D107" s="559" t="s">
        <v>134</v>
      </c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  <c r="Z107" s="250"/>
      <c r="AA107" s="250"/>
      <c r="AB107" s="250"/>
      <c r="AC107" s="250"/>
      <c r="AD107" s="250"/>
      <c r="AE107" s="250"/>
      <c r="AF107" s="250"/>
      <c r="AG107" s="250"/>
      <c r="AH107" s="250"/>
      <c r="AI107" s="250"/>
      <c r="AJ107" s="250"/>
      <c r="AK107" s="250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0"/>
      <c r="BA107" s="250"/>
      <c r="BB107" s="250"/>
      <c r="BC107" s="250"/>
      <c r="BD107" s="250"/>
      <c r="BE107" s="311"/>
    </row>
    <row r="108" spans="1:58" ht="15.6" customHeight="1" x14ac:dyDescent="0.25">
      <c r="B108" s="378"/>
      <c r="C108" s="250"/>
      <c r="D108" s="559" t="s">
        <v>135</v>
      </c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  <c r="Z108" s="250"/>
      <c r="AA108" s="250"/>
      <c r="AB108" s="250"/>
      <c r="AC108" s="250"/>
      <c r="AD108" s="250"/>
      <c r="AE108" s="250"/>
      <c r="AF108" s="250"/>
      <c r="AG108" s="250"/>
      <c r="AH108" s="250"/>
      <c r="AI108" s="250"/>
      <c r="AJ108" s="250"/>
      <c r="AK108" s="250"/>
      <c r="AL108" s="250"/>
      <c r="AM108" s="250"/>
      <c r="AN108" s="250"/>
      <c r="AO108" s="250"/>
      <c r="AP108" s="250"/>
      <c r="AQ108" s="250"/>
      <c r="AR108" s="250"/>
      <c r="AS108" s="250"/>
      <c r="AT108" s="250"/>
      <c r="AU108" s="250"/>
      <c r="AV108" s="250"/>
      <c r="AW108" s="250"/>
      <c r="AX108" s="250"/>
      <c r="AY108" s="250"/>
      <c r="AZ108" s="250"/>
      <c r="BA108" s="250"/>
      <c r="BB108" s="250"/>
      <c r="BC108" s="250"/>
      <c r="BD108" s="250"/>
      <c r="BE108" s="311"/>
    </row>
    <row r="109" spans="1:58" ht="12.75" customHeight="1" x14ac:dyDescent="0.25">
      <c r="B109" s="378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  <c r="Y109" s="250"/>
      <c r="Z109" s="250"/>
      <c r="AA109" s="250"/>
      <c r="AB109" s="250"/>
      <c r="AC109" s="250"/>
      <c r="AD109" s="250"/>
      <c r="AE109" s="250"/>
      <c r="AF109" s="250"/>
      <c r="AG109" s="250"/>
      <c r="AH109" s="250"/>
      <c r="AI109" s="250"/>
      <c r="AJ109" s="250"/>
      <c r="AK109" s="250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0"/>
      <c r="BA109" s="250"/>
      <c r="BB109" s="250"/>
      <c r="BC109" s="250"/>
      <c r="BD109" s="250"/>
      <c r="BE109" s="311"/>
    </row>
    <row r="110" spans="1:58" ht="25.5" customHeight="1" x14ac:dyDescent="0.25">
      <c r="A110" s="194"/>
      <c r="B110" s="518" t="s">
        <v>136</v>
      </c>
      <c r="C110" s="927" t="s">
        <v>137</v>
      </c>
      <c r="D110" s="927"/>
      <c r="E110" s="927"/>
      <c r="F110" s="927"/>
      <c r="G110" s="927"/>
      <c r="H110" s="927"/>
      <c r="I110" s="927"/>
      <c r="J110" s="927"/>
      <c r="K110" s="927"/>
      <c r="L110" s="927"/>
      <c r="M110" s="927"/>
      <c r="N110" s="927"/>
      <c r="O110" s="927"/>
      <c r="P110" s="927"/>
      <c r="Q110" s="927"/>
      <c r="R110" s="927"/>
      <c r="S110" s="927"/>
      <c r="T110" s="927"/>
      <c r="U110" s="927"/>
      <c r="V110" s="927"/>
      <c r="W110" s="927"/>
      <c r="X110" s="927"/>
      <c r="Y110" s="927"/>
      <c r="Z110" s="927"/>
      <c r="AA110" s="927"/>
      <c r="AB110" s="927"/>
      <c r="AC110" s="927"/>
      <c r="AD110" s="927"/>
      <c r="AE110" s="927"/>
      <c r="AF110" s="927"/>
      <c r="AG110" s="927"/>
      <c r="AH110" s="927"/>
      <c r="AI110" s="927"/>
      <c r="AJ110" s="927"/>
      <c r="AK110" s="927"/>
      <c r="AL110" s="927"/>
      <c r="AM110" s="927"/>
      <c r="AN110" s="927"/>
      <c r="AO110" s="927"/>
      <c r="AP110" s="927"/>
      <c r="AQ110" s="927"/>
      <c r="AR110" s="927"/>
      <c r="AS110" s="927"/>
      <c r="AT110" s="927"/>
      <c r="AU110" s="927"/>
      <c r="AV110" s="927"/>
      <c r="AW110" s="927"/>
      <c r="AX110" s="927"/>
      <c r="AY110" s="927"/>
      <c r="AZ110" s="16"/>
      <c r="BA110" s="280"/>
      <c r="BB110" s="17"/>
      <c r="BC110" s="420"/>
      <c r="BD110" s="420"/>
      <c r="BE110" s="18"/>
    </row>
    <row r="111" spans="1:58" ht="24" customHeight="1" x14ac:dyDescent="0.25">
      <c r="A111" s="194"/>
      <c r="B111" s="376"/>
      <c r="C111" s="20"/>
      <c r="D111" s="956" t="s">
        <v>113</v>
      </c>
      <c r="E111" s="956"/>
      <c r="F111" s="956"/>
      <c r="G111" s="956"/>
      <c r="H111" s="956"/>
      <c r="I111" s="956"/>
      <c r="J111" s="956"/>
      <c r="K111" s="956"/>
      <c r="L111" s="956"/>
      <c r="M111" s="956"/>
      <c r="N111" s="956"/>
      <c r="O111" s="956"/>
      <c r="P111" s="956"/>
      <c r="Q111" s="956"/>
      <c r="R111" s="956"/>
      <c r="S111" s="956"/>
      <c r="T111" s="956"/>
      <c r="U111" s="956"/>
      <c r="V111" s="956"/>
      <c r="W111" s="956"/>
      <c r="X111" s="956"/>
      <c r="Y111" s="956"/>
      <c r="Z111" s="956"/>
      <c r="AA111" s="956"/>
      <c r="AB111" s="956"/>
      <c r="AC111" s="956"/>
      <c r="AD111" s="956"/>
      <c r="AE111" s="956"/>
      <c r="AF111" s="956"/>
      <c r="AG111" s="956"/>
      <c r="AH111" s="956"/>
      <c r="AI111" s="956"/>
      <c r="AJ111" s="956"/>
      <c r="AK111" s="956"/>
      <c r="AL111" s="956"/>
      <c r="AM111" s="956"/>
      <c r="AN111" s="956"/>
      <c r="AO111" s="956"/>
      <c r="AP111" s="956"/>
      <c r="AQ111" s="956"/>
      <c r="AR111" s="956"/>
      <c r="AS111" s="956"/>
      <c r="AT111" s="956"/>
      <c r="AU111" s="956"/>
      <c r="AV111" s="956"/>
      <c r="AW111" s="956"/>
      <c r="AX111" s="956"/>
      <c r="AY111" s="956"/>
      <c r="AZ111" s="525"/>
      <c r="BA111" s="526"/>
      <c r="BB111" s="527"/>
      <c r="BC111" s="527" t="s">
        <v>114</v>
      </c>
      <c r="BD111" s="527" t="s">
        <v>115</v>
      </c>
      <c r="BE111" s="22"/>
    </row>
    <row r="112" spans="1:58" s="12" customFormat="1" ht="36" customHeight="1" x14ac:dyDescent="0.2">
      <c r="A112" s="7"/>
      <c r="B112" s="376"/>
      <c r="C112" s="7"/>
      <c r="D112" s="1172" t="s">
        <v>138</v>
      </c>
      <c r="E112" s="1172"/>
      <c r="F112" s="1172"/>
      <c r="G112" s="1172"/>
      <c r="H112" s="1172"/>
      <c r="I112" s="1172"/>
      <c r="J112" s="1172"/>
      <c r="K112" s="1172"/>
      <c r="L112" s="1172"/>
      <c r="M112" s="1172"/>
      <c r="N112" s="1172"/>
      <c r="O112" s="1172"/>
      <c r="P112" s="1172"/>
      <c r="Q112" s="1172"/>
      <c r="R112" s="1172"/>
      <c r="S112" s="1172"/>
      <c r="T112" s="1172"/>
      <c r="U112" s="1172"/>
      <c r="V112" s="1172"/>
      <c r="W112" s="1172"/>
      <c r="X112" s="1172"/>
      <c r="Y112" s="1172"/>
      <c r="Z112" s="1172"/>
      <c r="AA112" s="1172"/>
      <c r="AB112" s="1172"/>
      <c r="AC112" s="1172"/>
      <c r="AD112" s="1172"/>
      <c r="AE112" s="1172"/>
      <c r="AF112" s="1172"/>
      <c r="AG112" s="1172"/>
      <c r="AH112" s="1172"/>
      <c r="AI112" s="1172"/>
      <c r="AJ112" s="1172"/>
      <c r="AK112" s="1172"/>
      <c r="AL112" s="1172"/>
      <c r="AM112" s="1172"/>
      <c r="AN112" s="1172"/>
      <c r="AO112" s="1172"/>
      <c r="AP112" s="1172"/>
      <c r="AQ112" s="1172"/>
      <c r="AR112" s="1172"/>
      <c r="AS112" s="1172"/>
      <c r="AT112" s="1172"/>
      <c r="AU112" s="1172"/>
      <c r="AV112" s="1172"/>
      <c r="AW112" s="1172"/>
      <c r="AX112" s="1172"/>
      <c r="AY112" s="1172"/>
      <c r="AZ112" s="1172"/>
      <c r="BA112" s="1172"/>
      <c r="BB112" s="1172"/>
      <c r="BC112" s="528"/>
      <c r="BD112" s="528" t="s">
        <v>118</v>
      </c>
      <c r="BE112" s="13"/>
      <c r="BF112" s="14"/>
    </row>
    <row r="113" spans="1:63" s="7" customFormat="1" ht="18.75" customHeight="1" x14ac:dyDescent="0.2">
      <c r="B113" s="376"/>
      <c r="D113" s="1173" t="s">
        <v>139</v>
      </c>
      <c r="E113" s="1173"/>
      <c r="F113" s="1173"/>
      <c r="G113" s="1173"/>
      <c r="H113" s="1173"/>
      <c r="I113" s="1173"/>
      <c r="J113" s="1173"/>
      <c r="K113" s="1173"/>
      <c r="L113" s="1173"/>
      <c r="M113" s="1173"/>
      <c r="N113" s="1173"/>
      <c r="O113" s="1173"/>
      <c r="P113" s="1173"/>
      <c r="Q113" s="1173"/>
      <c r="R113" s="1173"/>
      <c r="S113" s="1173"/>
      <c r="T113" s="1173"/>
      <c r="U113" s="1173"/>
      <c r="V113" s="1173"/>
      <c r="W113" s="1173"/>
      <c r="X113" s="1173"/>
      <c r="Y113" s="1173"/>
      <c r="Z113" s="1173"/>
      <c r="AA113" s="1173"/>
      <c r="AB113" s="1173"/>
      <c r="AC113" s="1173"/>
      <c r="AD113" s="1173"/>
      <c r="AE113" s="1173"/>
      <c r="AF113" s="1173"/>
      <c r="AG113" s="1173"/>
      <c r="AH113" s="1173"/>
      <c r="AI113" s="1173"/>
      <c r="AJ113" s="1173"/>
      <c r="AK113" s="1173"/>
      <c r="AL113" s="1173"/>
      <c r="AM113" s="1173"/>
      <c r="AN113" s="1173"/>
      <c r="AO113" s="1173"/>
      <c r="AP113" s="1173"/>
      <c r="AQ113" s="1173"/>
      <c r="AR113" s="1173"/>
      <c r="AS113" s="1173"/>
      <c r="AT113" s="1173"/>
      <c r="AU113" s="1173"/>
      <c r="AV113" s="1173"/>
      <c r="AW113" s="1173"/>
      <c r="AX113" s="1173"/>
      <c r="AY113" s="1173"/>
      <c r="AZ113" s="1173"/>
      <c r="BA113" s="1173"/>
      <c r="BB113" s="1173"/>
      <c r="BC113" s="529"/>
      <c r="BD113" s="529" t="s">
        <v>118</v>
      </c>
      <c r="BE113" s="13"/>
      <c r="BF113" s="8"/>
    </row>
    <row r="114" spans="1:63" s="7" customFormat="1" ht="18.75" customHeight="1" x14ac:dyDescent="0.2">
      <c r="B114" s="376"/>
      <c r="D114" s="932" t="s">
        <v>140</v>
      </c>
      <c r="E114" s="932"/>
      <c r="F114" s="932"/>
      <c r="G114" s="932"/>
      <c r="H114" s="932"/>
      <c r="I114" s="932"/>
      <c r="J114" s="932"/>
      <c r="K114" s="932"/>
      <c r="L114" s="932"/>
      <c r="M114" s="932"/>
      <c r="N114" s="932"/>
      <c r="O114" s="932"/>
      <c r="P114" s="932"/>
      <c r="Q114" s="932"/>
      <c r="R114" s="932"/>
      <c r="S114" s="932"/>
      <c r="T114" s="932"/>
      <c r="U114" s="932"/>
      <c r="V114" s="932"/>
      <c r="W114" s="932"/>
      <c r="X114" s="932"/>
      <c r="Y114" s="932"/>
      <c r="Z114" s="932"/>
      <c r="AA114" s="932"/>
      <c r="AB114" s="932"/>
      <c r="AC114" s="932"/>
      <c r="AD114" s="932"/>
      <c r="AE114" s="932"/>
      <c r="AF114" s="932"/>
      <c r="AG114" s="932"/>
      <c r="AH114" s="932"/>
      <c r="AI114" s="932"/>
      <c r="AJ114" s="932"/>
      <c r="AK114" s="932"/>
      <c r="AL114" s="932"/>
      <c r="AM114" s="932"/>
      <c r="AN114" s="932"/>
      <c r="AO114" s="932"/>
      <c r="AP114" s="932"/>
      <c r="AQ114" s="932"/>
      <c r="AR114" s="932"/>
      <c r="AS114" s="932"/>
      <c r="AT114" s="932"/>
      <c r="AU114" s="932"/>
      <c r="AV114" s="932"/>
      <c r="AW114" s="932"/>
      <c r="AX114" s="932"/>
      <c r="AY114" s="932"/>
      <c r="AZ114" s="932"/>
      <c r="BA114" s="932"/>
      <c r="BB114" s="932"/>
      <c r="BC114" s="530"/>
      <c r="BD114" s="530" t="s">
        <v>118</v>
      </c>
      <c r="BE114" s="13"/>
      <c r="BF114" s="8"/>
    </row>
    <row r="115" spans="1:63" s="7" customFormat="1" ht="9" customHeight="1" x14ac:dyDescent="0.2">
      <c r="B115" s="379"/>
      <c r="C115" s="23"/>
      <c r="D115" s="904"/>
      <c r="E115" s="904"/>
      <c r="F115" s="904"/>
      <c r="G115" s="904"/>
      <c r="H115" s="904"/>
      <c r="I115" s="904"/>
      <c r="J115" s="904"/>
      <c r="K115" s="904"/>
      <c r="L115" s="904"/>
      <c r="M115" s="904"/>
      <c r="N115" s="904"/>
      <c r="O115" s="904"/>
      <c r="P115" s="904"/>
      <c r="Q115" s="904"/>
      <c r="R115" s="904"/>
      <c r="S115" s="904"/>
      <c r="T115" s="904"/>
      <c r="U115" s="904"/>
      <c r="V115" s="904"/>
      <c r="W115" s="904"/>
      <c r="X115" s="904"/>
      <c r="Y115" s="904"/>
      <c r="Z115" s="904"/>
      <c r="AA115" s="904"/>
      <c r="AB115" s="904"/>
      <c r="AC115" s="904"/>
      <c r="AD115" s="904"/>
      <c r="AE115" s="904"/>
      <c r="AF115" s="904"/>
      <c r="AG115" s="904"/>
      <c r="AH115" s="904"/>
      <c r="AI115" s="904"/>
      <c r="AJ115" s="904"/>
      <c r="AK115" s="904"/>
      <c r="AL115" s="904"/>
      <c r="AM115" s="904"/>
      <c r="AN115" s="904"/>
      <c r="AO115" s="904"/>
      <c r="AP115" s="904"/>
      <c r="AQ115" s="904"/>
      <c r="AR115" s="904"/>
      <c r="AS115" s="904"/>
      <c r="AT115" s="904"/>
      <c r="AU115" s="904"/>
      <c r="AV115" s="904"/>
      <c r="AW115" s="904"/>
      <c r="AX115" s="904"/>
      <c r="AY115" s="904"/>
      <c r="AZ115" s="24"/>
      <c r="BA115" s="24"/>
      <c r="BB115" s="24"/>
      <c r="BC115" s="24"/>
      <c r="BD115" s="24"/>
      <c r="BE115" s="25"/>
      <c r="BF115" s="8"/>
    </row>
    <row r="116" spans="1:63" ht="25.5" customHeight="1" x14ac:dyDescent="0.25">
      <c r="A116" s="194"/>
      <c r="B116" s="369" t="s">
        <v>141</v>
      </c>
      <c r="C116" s="933" t="s">
        <v>142</v>
      </c>
      <c r="D116" s="933"/>
      <c r="E116" s="933"/>
      <c r="F116" s="933"/>
      <c r="G116" s="933"/>
      <c r="H116" s="933"/>
      <c r="I116" s="933"/>
      <c r="J116" s="933"/>
      <c r="K116" s="933"/>
      <c r="L116" s="933"/>
      <c r="M116" s="933"/>
      <c r="N116" s="933"/>
      <c r="O116" s="933"/>
      <c r="P116" s="933"/>
      <c r="Q116" s="933"/>
      <c r="R116" s="933"/>
      <c r="S116" s="933"/>
      <c r="T116" s="933"/>
      <c r="U116" s="933"/>
      <c r="V116" s="933"/>
      <c r="W116" s="933"/>
      <c r="X116" s="933"/>
      <c r="Y116" s="933"/>
      <c r="Z116" s="933"/>
      <c r="AA116" s="933"/>
      <c r="AB116" s="933"/>
      <c r="AC116" s="933"/>
      <c r="AD116" s="933"/>
      <c r="AE116" s="933"/>
      <c r="AF116" s="933"/>
      <c r="AG116" s="933"/>
      <c r="AH116" s="933"/>
      <c r="AI116" s="933"/>
      <c r="AJ116" s="933"/>
      <c r="AK116" s="933"/>
      <c r="AL116" s="933"/>
      <c r="AM116" s="933"/>
      <c r="AN116" s="933"/>
      <c r="AO116" s="933"/>
      <c r="AP116" s="933"/>
      <c r="AQ116" s="933"/>
      <c r="AR116" s="933"/>
      <c r="AS116" s="933"/>
      <c r="AT116" s="933"/>
      <c r="AU116" s="933"/>
      <c r="AV116" s="933"/>
      <c r="AW116" s="933"/>
      <c r="AX116" s="933"/>
      <c r="AY116" s="933"/>
      <c r="AZ116" s="16"/>
      <c r="BA116" s="280"/>
      <c r="BB116" s="17"/>
      <c r="BC116" s="19"/>
      <c r="BD116" s="19"/>
      <c r="BE116" s="18"/>
    </row>
    <row r="117" spans="1:63" s="12" customFormat="1" ht="267.75" customHeight="1" x14ac:dyDescent="0.2">
      <c r="A117" s="7"/>
      <c r="B117" s="376"/>
      <c r="C117" s="7"/>
      <c r="D117" s="1422"/>
      <c r="E117" s="1422"/>
      <c r="F117" s="1422"/>
      <c r="G117" s="1422"/>
      <c r="H117" s="1422"/>
      <c r="I117" s="1422"/>
      <c r="J117" s="1422"/>
      <c r="K117" s="1422"/>
      <c r="L117" s="1422"/>
      <c r="M117" s="1422"/>
      <c r="N117" s="1422"/>
      <c r="O117" s="1422"/>
      <c r="P117" s="1422"/>
      <c r="Q117" s="1422"/>
      <c r="R117" s="1422"/>
      <c r="S117" s="1422"/>
      <c r="T117" s="1422"/>
      <c r="U117" s="1422"/>
      <c r="V117" s="1422"/>
      <c r="W117" s="1422"/>
      <c r="X117" s="1422"/>
      <c r="Y117" s="1422"/>
      <c r="Z117" s="1422"/>
      <c r="AA117" s="1422"/>
      <c r="AB117" s="1422"/>
      <c r="AC117" s="1422"/>
      <c r="AD117" s="1422"/>
      <c r="AE117" s="1422"/>
      <c r="AF117" s="1422"/>
      <c r="AG117" s="1422"/>
      <c r="AH117" s="1422"/>
      <c r="AI117" s="1422"/>
      <c r="AJ117" s="1422"/>
      <c r="AK117" s="1422"/>
      <c r="AL117" s="1422"/>
      <c r="AM117" s="1422"/>
      <c r="AN117" s="1422"/>
      <c r="AO117" s="1422"/>
      <c r="AP117" s="1422"/>
      <c r="AQ117" s="1422"/>
      <c r="AR117" s="1422"/>
      <c r="AS117" s="1422"/>
      <c r="AT117" s="1422"/>
      <c r="AU117" s="1422"/>
      <c r="AV117" s="1422"/>
      <c r="AW117" s="1422"/>
      <c r="AX117" s="1422"/>
      <c r="AY117" s="1422"/>
      <c r="AZ117" s="1422"/>
      <c r="BA117" s="1422"/>
      <c r="BB117" s="1422"/>
      <c r="BC117" s="1422"/>
      <c r="BD117" s="1422"/>
      <c r="BE117" s="13"/>
      <c r="BF117" s="14"/>
    </row>
    <row r="118" spans="1:63" ht="9" customHeight="1" x14ac:dyDescent="0.25">
      <c r="B118" s="380"/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  <c r="AA118" s="312"/>
      <c r="AB118" s="312"/>
      <c r="AC118" s="312"/>
      <c r="AD118" s="312"/>
      <c r="AE118" s="312"/>
      <c r="AF118" s="312"/>
      <c r="AG118" s="312"/>
      <c r="AH118" s="312"/>
      <c r="AI118" s="312"/>
      <c r="AJ118" s="312"/>
      <c r="AK118" s="312"/>
      <c r="AL118" s="312"/>
      <c r="AM118" s="312"/>
      <c r="AN118" s="312"/>
      <c r="AO118" s="312"/>
      <c r="AP118" s="312"/>
      <c r="AQ118" s="312"/>
      <c r="AR118" s="312"/>
      <c r="AS118" s="312"/>
      <c r="AT118" s="312"/>
      <c r="AU118" s="312"/>
      <c r="AV118" s="312"/>
      <c r="AW118" s="312"/>
      <c r="AX118" s="312"/>
      <c r="AY118" s="312"/>
      <c r="AZ118" s="312"/>
      <c r="BA118" s="312"/>
      <c r="BB118" s="312"/>
      <c r="BC118" s="312"/>
      <c r="BD118" s="312"/>
      <c r="BE118" s="313"/>
    </row>
    <row r="119" spans="1:63" ht="25.5" customHeight="1" x14ac:dyDescent="0.25">
      <c r="A119" s="194"/>
      <c r="B119" s="369" t="s">
        <v>143</v>
      </c>
      <c r="C119" s="933" t="s">
        <v>144</v>
      </c>
      <c r="D119" s="933"/>
      <c r="E119" s="933"/>
      <c r="F119" s="933"/>
      <c r="G119" s="933"/>
      <c r="H119" s="933"/>
      <c r="I119" s="933"/>
      <c r="J119" s="933"/>
      <c r="K119" s="933"/>
      <c r="L119" s="933"/>
      <c r="M119" s="933"/>
      <c r="N119" s="933"/>
      <c r="O119" s="933"/>
      <c r="P119" s="933"/>
      <c r="Q119" s="933"/>
      <c r="R119" s="933"/>
      <c r="S119" s="933"/>
      <c r="T119" s="933"/>
      <c r="U119" s="933"/>
      <c r="V119" s="933"/>
      <c r="W119" s="933"/>
      <c r="X119" s="933"/>
      <c r="Y119" s="933"/>
      <c r="Z119" s="933"/>
      <c r="AA119" s="933"/>
      <c r="AB119" s="933"/>
      <c r="AC119" s="933"/>
      <c r="AD119" s="933"/>
      <c r="AE119" s="933"/>
      <c r="AF119" s="933"/>
      <c r="AG119" s="933"/>
      <c r="AH119" s="933"/>
      <c r="AI119" s="933"/>
      <c r="AJ119" s="933"/>
      <c r="AK119" s="933"/>
      <c r="AL119" s="933"/>
      <c r="AM119" s="933"/>
      <c r="AN119" s="933"/>
      <c r="AO119" s="933"/>
      <c r="AP119" s="933"/>
      <c r="AQ119" s="933"/>
      <c r="AR119" s="933"/>
      <c r="AS119" s="933"/>
      <c r="AT119" s="933"/>
      <c r="AU119" s="933"/>
      <c r="AV119" s="933"/>
      <c r="AW119" s="933"/>
      <c r="AX119" s="933"/>
      <c r="AY119" s="933"/>
      <c r="AZ119" s="933"/>
      <c r="BA119" s="933"/>
      <c r="BB119" s="933"/>
      <c r="BC119" s="933"/>
      <c r="BD119" s="933"/>
      <c r="BE119" s="1249"/>
      <c r="BG119" s="662" t="s">
        <v>145</v>
      </c>
    </row>
    <row r="120" spans="1:63" ht="6.6" customHeight="1" x14ac:dyDescent="0.25">
      <c r="A120" s="194"/>
      <c r="B120" s="370"/>
      <c r="C120" s="195"/>
      <c r="D120" s="195"/>
      <c r="E120" s="195"/>
      <c r="F120" s="195"/>
      <c r="G120" s="195"/>
      <c r="H120" s="195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6"/>
      <c r="U120" s="197"/>
      <c r="V120" s="196"/>
      <c r="W120" s="196"/>
      <c r="X120" s="196"/>
      <c r="Y120" s="196"/>
      <c r="Z120" s="196"/>
      <c r="AA120" s="196"/>
      <c r="AB120" s="198"/>
      <c r="AC120" s="199"/>
      <c r="AE120" s="201"/>
      <c r="AF120" s="201"/>
      <c r="AG120" s="201"/>
      <c r="AH120" s="201"/>
      <c r="AI120" s="201"/>
      <c r="AJ120" s="201"/>
      <c r="AK120" s="199"/>
      <c r="AL120" s="199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3"/>
      <c r="BB120" s="203"/>
      <c r="BC120" s="203"/>
      <c r="BD120" s="203"/>
      <c r="BE120" s="204"/>
      <c r="BG120" s="1408" t="s">
        <v>146</v>
      </c>
      <c r="BH120" s="1408"/>
      <c r="BI120" s="1408"/>
    </row>
    <row r="121" spans="1:63" s="207" customFormat="1" ht="37.5" customHeight="1" x14ac:dyDescent="0.2">
      <c r="A121" s="205"/>
      <c r="B121" s="370"/>
      <c r="C121" s="820" t="s">
        <v>147</v>
      </c>
      <c r="D121" s="821"/>
      <c r="E121" s="821"/>
      <c r="F121" s="821"/>
      <c r="G121" s="821"/>
      <c r="H121" s="821"/>
      <c r="I121" s="821"/>
      <c r="J121" s="821"/>
      <c r="K121" s="821"/>
      <c r="L121" s="821"/>
      <c r="M121" s="821"/>
      <c r="N121" s="821"/>
      <c r="O121" s="821"/>
      <c r="P121" s="821"/>
      <c r="Q121" s="821"/>
      <c r="R121" s="821"/>
      <c r="S121" s="821"/>
      <c r="T121" s="821"/>
      <c r="U121" s="821"/>
      <c r="V121" s="821"/>
      <c r="W121" s="821"/>
      <c r="X121" s="821"/>
      <c r="Y121" s="821"/>
      <c r="Z121" s="821"/>
      <c r="AA121" s="821"/>
      <c r="AB121" s="821"/>
      <c r="AC121" s="821"/>
      <c r="AD121" s="821"/>
      <c r="AE121" s="821"/>
      <c r="AF121" s="821"/>
      <c r="AG121" s="821"/>
      <c r="AH121" s="821"/>
      <c r="AI121" s="821"/>
      <c r="AJ121" s="821"/>
      <c r="AK121" s="821"/>
      <c r="AL121" s="822"/>
      <c r="AM121" s="26"/>
      <c r="AN121" s="823" t="s">
        <v>148</v>
      </c>
      <c r="AO121" s="824"/>
      <c r="AP121" s="824"/>
      <c r="AQ121" s="824"/>
      <c r="AR121" s="824"/>
      <c r="AS121" s="824"/>
      <c r="AT121" s="824"/>
      <c r="AU121" s="824"/>
      <c r="AV121" s="824"/>
      <c r="AW121" s="824"/>
      <c r="AX121" s="824"/>
      <c r="AY121" s="824"/>
      <c r="AZ121" s="824"/>
      <c r="BA121" s="824"/>
      <c r="BB121" s="824"/>
      <c r="BC121" s="824"/>
      <c r="BD121" s="825"/>
      <c r="BE121" s="27"/>
      <c r="BF121" s="26"/>
      <c r="BG121" s="1408"/>
      <c r="BH121" s="1408"/>
      <c r="BI121" s="1408"/>
      <c r="BJ121" s="669"/>
      <c r="BK121" s="669"/>
    </row>
    <row r="122" spans="1:63" s="215" customFormat="1" ht="14.45" customHeight="1" x14ac:dyDescent="0.2">
      <c r="A122" s="212"/>
      <c r="B122" s="370"/>
      <c r="C122" s="928" t="s">
        <v>78</v>
      </c>
      <c r="D122" s="929"/>
      <c r="E122" s="929"/>
      <c r="F122" s="929"/>
      <c r="G122" s="929"/>
      <c r="H122" s="929"/>
      <c r="I122" s="929"/>
      <c r="J122" s="929"/>
      <c r="K122" s="583"/>
      <c r="L122" s="930" t="s">
        <v>149</v>
      </c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30"/>
      <c r="AD122" s="930"/>
      <c r="AE122" s="930"/>
      <c r="AF122" s="930"/>
      <c r="AG122" s="930"/>
      <c r="AH122" s="930"/>
      <c r="AI122" s="930"/>
      <c r="AJ122" s="930"/>
      <c r="AK122" s="930"/>
      <c r="AL122" s="931"/>
      <c r="AM122" s="266"/>
      <c r="AN122" s="981" t="s">
        <v>78</v>
      </c>
      <c r="AO122" s="982"/>
      <c r="AP122" s="982"/>
      <c r="AQ122" s="982"/>
      <c r="AR122" s="982"/>
      <c r="AS122" s="982"/>
      <c r="AT122" s="401" t="s">
        <v>150</v>
      </c>
      <c r="AU122" s="350"/>
      <c r="AV122" s="402"/>
      <c r="AW122" s="402"/>
      <c r="AX122" s="979" t="s">
        <v>151</v>
      </c>
      <c r="AY122" s="979"/>
      <c r="AZ122" s="979"/>
      <c r="BA122" s="979"/>
      <c r="BB122" s="979"/>
      <c r="BC122" s="979"/>
      <c r="BD122" s="980"/>
      <c r="BE122" s="267"/>
      <c r="BF122" s="217"/>
      <c r="BG122" s="1408"/>
      <c r="BH122" s="1408"/>
      <c r="BI122" s="1408"/>
      <c r="BJ122" s="669"/>
      <c r="BK122" s="669"/>
    </row>
    <row r="123" spans="1:63" s="221" customFormat="1" ht="15.75" customHeight="1" x14ac:dyDescent="0.2">
      <c r="B123" s="372"/>
      <c r="C123" s="989" t="s">
        <v>152</v>
      </c>
      <c r="D123" s="990"/>
      <c r="E123" s="990"/>
      <c r="F123" s="990"/>
      <c r="G123" s="990"/>
      <c r="H123" s="990"/>
      <c r="I123" s="990"/>
      <c r="J123" s="990"/>
      <c r="K123" s="990"/>
      <c r="L123" s="1129">
        <v>20004566133</v>
      </c>
      <c r="M123" s="1129"/>
      <c r="N123" s="1129"/>
      <c r="O123" s="1129"/>
      <c r="P123" s="1129"/>
      <c r="Q123" s="1129"/>
      <c r="R123" s="1129"/>
      <c r="S123" s="1129"/>
      <c r="T123" s="1129"/>
      <c r="U123" s="1129"/>
      <c r="V123" s="1129"/>
      <c r="W123" s="1129"/>
      <c r="X123" s="1129"/>
      <c r="Y123" s="1129"/>
      <c r="Z123" s="1129"/>
      <c r="AA123" s="1129"/>
      <c r="AB123" s="1129"/>
      <c r="AC123" s="1129"/>
      <c r="AD123" s="1129"/>
      <c r="AE123" s="1129"/>
      <c r="AF123" s="1129"/>
      <c r="AG123" s="1129"/>
      <c r="AH123" s="1129"/>
      <c r="AI123" s="1129"/>
      <c r="AJ123" s="1129"/>
      <c r="AK123" s="1129"/>
      <c r="AL123" s="1130"/>
      <c r="AM123" s="268"/>
      <c r="AN123" s="983" t="s">
        <v>153</v>
      </c>
      <c r="AO123" s="984"/>
      <c r="AP123" s="984"/>
      <c r="AQ123" s="984"/>
      <c r="AR123" s="984"/>
      <c r="AS123" s="984"/>
      <c r="AT123" s="777"/>
      <c r="AU123" s="306"/>
      <c r="AV123" s="305"/>
      <c r="AW123" s="305"/>
      <c r="AX123" s="973"/>
      <c r="AY123" s="973"/>
      <c r="AZ123" s="973"/>
      <c r="BA123" s="973"/>
      <c r="BB123" s="973"/>
      <c r="BC123" s="973"/>
      <c r="BD123" s="974"/>
      <c r="BE123" s="269"/>
      <c r="BF123" s="268"/>
      <c r="BG123" s="1402" t="s">
        <v>154</v>
      </c>
      <c r="BH123" s="1402"/>
      <c r="BI123" s="1402"/>
    </row>
    <row r="124" spans="1:63" s="221" customFormat="1" ht="15.75" customHeight="1" x14ac:dyDescent="0.2">
      <c r="B124" s="372"/>
      <c r="C124" s="991" t="s">
        <v>155</v>
      </c>
      <c r="D124" s="992"/>
      <c r="E124" s="992"/>
      <c r="F124" s="992"/>
      <c r="G124" s="992"/>
      <c r="H124" s="992"/>
      <c r="I124" s="992"/>
      <c r="J124" s="992"/>
      <c r="K124" s="992"/>
      <c r="L124" s="1159">
        <v>501442600</v>
      </c>
      <c r="M124" s="1160"/>
      <c r="N124" s="1160"/>
      <c r="O124" s="1160"/>
      <c r="P124" s="1160"/>
      <c r="Q124" s="1160"/>
      <c r="R124" s="1160"/>
      <c r="S124" s="1160"/>
      <c r="T124" s="1160"/>
      <c r="U124" s="1160"/>
      <c r="V124" s="1160"/>
      <c r="W124" s="1160"/>
      <c r="X124" s="1160"/>
      <c r="Y124" s="1160"/>
      <c r="Z124" s="1160"/>
      <c r="AA124" s="1160"/>
      <c r="AB124" s="1160"/>
      <c r="AC124" s="1160"/>
      <c r="AD124" s="1160"/>
      <c r="AE124" s="1160"/>
      <c r="AF124" s="1160"/>
      <c r="AG124" s="1160"/>
      <c r="AH124" s="1160"/>
      <c r="AI124" s="1160"/>
      <c r="AJ124" s="1160"/>
      <c r="AK124" s="1160"/>
      <c r="AL124" s="1161"/>
      <c r="AM124" s="270"/>
      <c r="AN124" s="985" t="s">
        <v>156</v>
      </c>
      <c r="AO124" s="986"/>
      <c r="AP124" s="986"/>
      <c r="AQ124" s="986"/>
      <c r="AR124" s="986"/>
      <c r="AS124" s="986"/>
      <c r="AT124" s="631"/>
      <c r="AU124" s="632"/>
      <c r="AV124" s="632"/>
      <c r="AW124" s="632"/>
      <c r="AX124" s="975"/>
      <c r="AY124" s="975"/>
      <c r="AZ124" s="975"/>
      <c r="BA124" s="975"/>
      <c r="BB124" s="975"/>
      <c r="BC124" s="975"/>
      <c r="BD124" s="976"/>
      <c r="BE124" s="269"/>
      <c r="BF124" s="268"/>
      <c r="BG124" s="1402"/>
      <c r="BH124" s="1402"/>
      <c r="BI124" s="1402"/>
      <c r="BJ124" s="670"/>
      <c r="BK124" s="670"/>
    </row>
    <row r="125" spans="1:63" s="221" customFormat="1" ht="15.75" customHeight="1" x14ac:dyDescent="0.2">
      <c r="B125" s="372"/>
      <c r="C125" s="256"/>
      <c r="D125" s="404"/>
      <c r="E125" s="404"/>
      <c r="F125" s="404"/>
      <c r="G125" s="404"/>
      <c r="H125" s="404"/>
      <c r="I125" s="404"/>
      <c r="J125" s="404"/>
      <c r="K125" s="404"/>
      <c r="L125" s="283"/>
      <c r="M125" s="298"/>
      <c r="N125" s="298"/>
      <c r="O125" s="298"/>
      <c r="P125" s="298"/>
      <c r="Q125" s="317"/>
      <c r="R125" s="317"/>
      <c r="S125" s="317"/>
      <c r="T125" s="317"/>
      <c r="V125" s="317"/>
      <c r="W125" s="317"/>
      <c r="X125" s="283"/>
      <c r="Y125" s="238"/>
      <c r="Z125" s="238"/>
      <c r="AA125" s="238"/>
      <c r="AB125" s="238"/>
      <c r="AC125" s="238"/>
      <c r="AD125" s="238"/>
      <c r="AE125" s="268"/>
      <c r="AF125" s="268"/>
      <c r="AG125" s="268"/>
      <c r="AH125" s="268"/>
      <c r="AI125" s="268"/>
      <c r="AJ125" s="268"/>
      <c r="AK125" s="268"/>
      <c r="AL125" s="268"/>
      <c r="AM125" s="270"/>
      <c r="AN125" s="987" t="s">
        <v>157</v>
      </c>
      <c r="AO125" s="988"/>
      <c r="AP125" s="988"/>
      <c r="AQ125" s="988"/>
      <c r="AR125" s="988"/>
      <c r="AS125" s="988"/>
      <c r="AT125" s="1409"/>
      <c r="AU125" s="1409"/>
      <c r="AV125" s="1409"/>
      <c r="AW125" s="773"/>
      <c r="AX125" s="977"/>
      <c r="AY125" s="977"/>
      <c r="AZ125" s="977"/>
      <c r="BA125" s="977"/>
      <c r="BB125" s="977"/>
      <c r="BC125" s="977"/>
      <c r="BD125" s="978"/>
      <c r="BE125" s="269"/>
      <c r="BF125" s="268"/>
      <c r="BG125" s="1402"/>
      <c r="BH125" s="1402"/>
      <c r="BI125" s="1402"/>
      <c r="BJ125" s="670"/>
      <c r="BK125" s="670"/>
    </row>
    <row r="126" spans="1:63" s="173" customFormat="1" ht="8.4499999999999993" customHeight="1" x14ac:dyDescent="0.25">
      <c r="A126" s="205"/>
      <c r="B126" s="372"/>
      <c r="C126" s="288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314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75"/>
      <c r="AN126" s="315"/>
      <c r="AO126" s="315"/>
      <c r="AP126" s="316"/>
      <c r="AQ126" s="316"/>
      <c r="AR126" s="316"/>
      <c r="AS126" s="315"/>
      <c r="AT126" s="315"/>
      <c r="AU126" s="315"/>
      <c r="AV126" s="315"/>
      <c r="AW126" s="315"/>
      <c r="AX126" s="315"/>
      <c r="AY126" s="315"/>
      <c r="AZ126" s="315"/>
      <c r="BA126" s="315"/>
      <c r="BB126" s="315"/>
      <c r="BC126" s="315"/>
      <c r="BD126" s="315"/>
      <c r="BE126" s="269"/>
      <c r="BF126" s="278"/>
      <c r="BG126" s="1401" t="s">
        <v>158</v>
      </c>
      <c r="BH126" s="1401"/>
      <c r="BI126" s="1401"/>
      <c r="BJ126" s="669"/>
      <c r="BK126" s="669"/>
    </row>
    <row r="127" spans="1:63" s="207" customFormat="1" ht="24.6" customHeight="1" x14ac:dyDescent="0.2">
      <c r="A127" s="205"/>
      <c r="B127" s="370"/>
      <c r="C127" s="823" t="s">
        <v>159</v>
      </c>
      <c r="D127" s="824"/>
      <c r="E127" s="824"/>
      <c r="F127" s="824"/>
      <c r="G127" s="824"/>
      <c r="H127" s="824"/>
      <c r="I127" s="824"/>
      <c r="J127" s="824"/>
      <c r="K127" s="824"/>
      <c r="L127" s="824"/>
      <c r="M127" s="824"/>
      <c r="N127" s="824"/>
      <c r="O127" s="824"/>
      <c r="P127" s="824"/>
      <c r="Q127" s="824"/>
      <c r="R127" s="824"/>
      <c r="S127" s="824"/>
      <c r="T127" s="824"/>
      <c r="U127" s="824"/>
      <c r="V127" s="824"/>
      <c r="W127" s="824"/>
      <c r="X127" s="824"/>
      <c r="Y127" s="824"/>
      <c r="Z127" s="824"/>
      <c r="AA127" s="824"/>
      <c r="AB127" s="824"/>
      <c r="AC127" s="824"/>
      <c r="AD127" s="824"/>
      <c r="AE127" s="824"/>
      <c r="AF127" s="824"/>
      <c r="AG127" s="824"/>
      <c r="AH127" s="824"/>
      <c r="AI127" s="824"/>
      <c r="AJ127" s="824"/>
      <c r="AK127" s="824"/>
      <c r="AL127" s="825"/>
      <c r="AM127" s="26"/>
      <c r="AN127" s="823" t="s">
        <v>160</v>
      </c>
      <c r="AO127" s="824"/>
      <c r="AP127" s="824"/>
      <c r="AQ127" s="824"/>
      <c r="AR127" s="824"/>
      <c r="AS127" s="824"/>
      <c r="AT127" s="824"/>
      <c r="AU127" s="824"/>
      <c r="AV127" s="824"/>
      <c r="AW127" s="824"/>
      <c r="AX127" s="824"/>
      <c r="AY127" s="824"/>
      <c r="AZ127" s="824"/>
      <c r="BA127" s="824"/>
      <c r="BB127" s="824"/>
      <c r="BC127" s="824"/>
      <c r="BD127" s="825"/>
      <c r="BE127" s="27"/>
      <c r="BF127" s="26"/>
      <c r="BG127" s="1401"/>
      <c r="BH127" s="1401"/>
      <c r="BI127" s="1401"/>
      <c r="BJ127" s="669"/>
      <c r="BK127" s="669"/>
    </row>
    <row r="128" spans="1:63" s="207" customFormat="1" ht="19.5" customHeight="1" x14ac:dyDescent="0.2">
      <c r="A128" s="205"/>
      <c r="B128" s="370"/>
      <c r="C128" s="1364" t="s">
        <v>78</v>
      </c>
      <c r="D128" s="1365"/>
      <c r="E128" s="1365"/>
      <c r="F128" s="1365"/>
      <c r="G128" s="1365"/>
      <c r="H128" s="1365"/>
      <c r="I128" s="1365"/>
      <c r="J128" s="1365"/>
      <c r="K128" s="1365"/>
      <c r="L128" s="1356" t="s">
        <v>79</v>
      </c>
      <c r="M128" s="1356"/>
      <c r="N128" s="1356"/>
      <c r="O128" s="1356"/>
      <c r="P128" s="1356"/>
      <c r="Q128" s="1356"/>
      <c r="R128" s="1356"/>
      <c r="S128" s="1356"/>
      <c r="T128" s="1356"/>
      <c r="U128" s="1356"/>
      <c r="V128" s="1356"/>
      <c r="W128" s="1356"/>
      <c r="X128" s="1356"/>
      <c r="Y128" s="1356"/>
      <c r="Z128" s="1356"/>
      <c r="AA128" s="1356"/>
      <c r="AB128" s="1356"/>
      <c r="AC128" s="1356"/>
      <c r="AD128" s="1356"/>
      <c r="AE128" s="1356"/>
      <c r="AF128" s="1356"/>
      <c r="AG128" s="1356"/>
      <c r="AH128" s="1356"/>
      <c r="AI128" s="1356"/>
      <c r="AJ128" s="1356"/>
      <c r="AK128" s="1356"/>
      <c r="AL128" s="1357"/>
      <c r="AM128" s="26"/>
      <c r="AN128" s="1182"/>
      <c r="AO128" s="1183"/>
      <c r="AP128" s="1183"/>
      <c r="AQ128" s="1183"/>
      <c r="AR128" s="1183"/>
      <c r="AS128" s="1183"/>
      <c r="AT128" s="1178" t="s">
        <v>161</v>
      </c>
      <c r="AU128" s="1179"/>
      <c r="AV128" s="1179"/>
      <c r="AW128" s="1179"/>
      <c r="AX128" s="1180"/>
      <c r="AY128" s="1179" t="s">
        <v>162</v>
      </c>
      <c r="AZ128" s="1179"/>
      <c r="BA128" s="1179"/>
      <c r="BB128" s="1179"/>
      <c r="BC128" s="1179"/>
      <c r="BD128" s="1181"/>
      <c r="BE128" s="27"/>
      <c r="BF128" s="26"/>
      <c r="BG128" s="1401"/>
      <c r="BH128" s="1401"/>
      <c r="BI128" s="1401"/>
    </row>
    <row r="129" spans="1:63" s="215" customFormat="1" ht="19.350000000000001" customHeight="1" x14ac:dyDescent="0.2">
      <c r="A129" s="212"/>
      <c r="B129" s="370"/>
      <c r="C129" s="1176" t="s">
        <v>163</v>
      </c>
      <c r="D129" s="1177"/>
      <c r="E129" s="1177"/>
      <c r="F129" s="1177"/>
      <c r="G129" s="1177"/>
      <c r="H129" s="1177"/>
      <c r="I129" s="1177"/>
      <c r="J129" s="1177"/>
      <c r="K129" s="1177"/>
      <c r="L129" s="943"/>
      <c r="M129" s="943"/>
      <c r="N129" s="943"/>
      <c r="O129" s="943"/>
      <c r="P129" s="943"/>
      <c r="Q129" s="943"/>
      <c r="R129" s="943"/>
      <c r="S129" s="943"/>
      <c r="T129" s="943"/>
      <c r="U129" s="943"/>
      <c r="V129" s="943"/>
      <c r="W129" s="943"/>
      <c r="X129" s="943"/>
      <c r="Y129" s="943"/>
      <c r="Z129" s="943"/>
      <c r="AA129" s="943"/>
      <c r="AB129" s="943"/>
      <c r="AC129" s="943"/>
      <c r="AD129" s="943"/>
      <c r="AE129" s="943"/>
      <c r="AF129" s="943"/>
      <c r="AG129" s="943"/>
      <c r="AH129" s="943"/>
      <c r="AI129" s="943"/>
      <c r="AJ129" s="943"/>
      <c r="AK129" s="943"/>
      <c r="AL129" s="944"/>
      <c r="AM129" s="266"/>
      <c r="AN129" s="827" t="s">
        <v>164</v>
      </c>
      <c r="AO129" s="828"/>
      <c r="AP129" s="828"/>
      <c r="AQ129" s="828"/>
      <c r="AR129" s="828"/>
      <c r="AS129" s="829"/>
      <c r="AT129" s="1358"/>
      <c r="AU129" s="1359"/>
      <c r="AV129" s="1359"/>
      <c r="AW129" s="1359"/>
      <c r="AX129" s="1360"/>
      <c r="AY129" s="1361"/>
      <c r="AZ129" s="1362"/>
      <c r="BA129" s="1362"/>
      <c r="BB129" s="1362"/>
      <c r="BC129" s="1362"/>
      <c r="BD129" s="1363"/>
      <c r="BE129" s="267"/>
      <c r="BF129" s="217"/>
      <c r="BG129" s="1402" t="s">
        <v>165</v>
      </c>
      <c r="BH129" s="1402"/>
      <c r="BI129" s="1402"/>
    </row>
    <row r="130" spans="1:63" s="221" customFormat="1" ht="19.350000000000001" customHeight="1" x14ac:dyDescent="0.2">
      <c r="B130" s="372"/>
      <c r="C130" s="1174" t="s">
        <v>166</v>
      </c>
      <c r="D130" s="1175"/>
      <c r="E130" s="1175"/>
      <c r="F130" s="1175"/>
      <c r="G130" s="1175"/>
      <c r="H130" s="1175"/>
      <c r="I130" s="1175"/>
      <c r="J130" s="1175"/>
      <c r="K130" s="1175"/>
      <c r="L130" s="945"/>
      <c r="M130" s="945"/>
      <c r="N130" s="945"/>
      <c r="O130" s="945"/>
      <c r="P130" s="945"/>
      <c r="Q130" s="945"/>
      <c r="R130" s="945"/>
      <c r="S130" s="945"/>
      <c r="T130" s="945"/>
      <c r="U130" s="945"/>
      <c r="V130" s="945"/>
      <c r="W130" s="945"/>
      <c r="X130" s="945"/>
      <c r="Y130" s="945"/>
      <c r="Z130" s="945"/>
      <c r="AA130" s="945"/>
      <c r="AB130" s="945"/>
      <c r="AC130" s="945"/>
      <c r="AD130" s="945"/>
      <c r="AE130" s="945"/>
      <c r="AF130" s="945"/>
      <c r="AG130" s="945"/>
      <c r="AH130" s="945"/>
      <c r="AI130" s="945"/>
      <c r="AJ130" s="945"/>
      <c r="AK130" s="945"/>
      <c r="AL130" s="946"/>
      <c r="AM130" s="268"/>
      <c r="AN130" s="830" t="s">
        <v>167</v>
      </c>
      <c r="AO130" s="831"/>
      <c r="AP130" s="831"/>
      <c r="AQ130" s="831"/>
      <c r="AR130" s="831"/>
      <c r="AS130" s="832"/>
      <c r="AT130" s="833"/>
      <c r="AU130" s="834"/>
      <c r="AV130" s="834"/>
      <c r="AW130" s="834"/>
      <c r="AX130" s="835"/>
      <c r="AY130" s="833"/>
      <c r="AZ130" s="834"/>
      <c r="BA130" s="834"/>
      <c r="BB130" s="834"/>
      <c r="BC130" s="834"/>
      <c r="BD130" s="878"/>
      <c r="BE130" s="269"/>
      <c r="BF130" s="268"/>
      <c r="BG130" s="1402"/>
      <c r="BH130" s="1402"/>
      <c r="BI130" s="1402"/>
      <c r="BJ130" s="670"/>
      <c r="BK130" s="670"/>
    </row>
    <row r="131" spans="1:63" s="221" customFormat="1" ht="19.350000000000001" customHeight="1" x14ac:dyDescent="0.2">
      <c r="B131" s="372"/>
      <c r="C131" s="1354" t="s">
        <v>168</v>
      </c>
      <c r="D131" s="1355"/>
      <c r="E131" s="1355"/>
      <c r="F131" s="1355"/>
      <c r="G131" s="1355"/>
      <c r="H131" s="1355"/>
      <c r="I131" s="1355"/>
      <c r="J131" s="1355"/>
      <c r="K131" s="1355"/>
      <c r="L131" s="947"/>
      <c r="M131" s="947"/>
      <c r="N131" s="947"/>
      <c r="O131" s="947"/>
      <c r="P131" s="947"/>
      <c r="Q131" s="947"/>
      <c r="R131" s="947"/>
      <c r="S131" s="947"/>
      <c r="T131" s="947"/>
      <c r="U131" s="947"/>
      <c r="V131" s="947"/>
      <c r="W131" s="947"/>
      <c r="X131" s="947"/>
      <c r="Y131" s="947"/>
      <c r="Z131" s="947"/>
      <c r="AA131" s="947"/>
      <c r="AB131" s="947"/>
      <c r="AC131" s="947"/>
      <c r="AD131" s="947"/>
      <c r="AE131" s="947"/>
      <c r="AF131" s="947"/>
      <c r="AG131" s="947"/>
      <c r="AH131" s="947"/>
      <c r="AI131" s="947"/>
      <c r="AJ131" s="947"/>
      <c r="AK131" s="947"/>
      <c r="AL131" s="948"/>
      <c r="AM131" s="270"/>
      <c r="AN131" s="830" t="s">
        <v>169</v>
      </c>
      <c r="AO131" s="831"/>
      <c r="AP131" s="831"/>
      <c r="AQ131" s="831"/>
      <c r="AR131" s="831"/>
      <c r="AS131" s="832"/>
      <c r="AT131" s="874"/>
      <c r="AU131" s="875"/>
      <c r="AV131" s="875"/>
      <c r="AW131" s="875"/>
      <c r="AX131" s="876"/>
      <c r="AY131" s="874"/>
      <c r="AZ131" s="875"/>
      <c r="BA131" s="875"/>
      <c r="BB131" s="875"/>
      <c r="BC131" s="875"/>
      <c r="BD131" s="877"/>
      <c r="BE131" s="269"/>
      <c r="BF131" s="268"/>
      <c r="BG131" s="1402"/>
      <c r="BH131" s="1402"/>
      <c r="BI131" s="1402"/>
      <c r="BJ131" s="670"/>
      <c r="BK131" s="670"/>
    </row>
    <row r="132" spans="1:63" s="221" customFormat="1" ht="19.350000000000001" customHeight="1" x14ac:dyDescent="0.2">
      <c r="B132" s="372"/>
      <c r="AM132" s="270"/>
      <c r="AN132" s="830" t="s">
        <v>170</v>
      </c>
      <c r="AO132" s="831"/>
      <c r="AP132" s="831"/>
      <c r="AQ132" s="831"/>
      <c r="AR132" s="831"/>
      <c r="AS132" s="832"/>
      <c r="AT132" s="833"/>
      <c r="AU132" s="834"/>
      <c r="AV132" s="834"/>
      <c r="AW132" s="834"/>
      <c r="AX132" s="835"/>
      <c r="AY132" s="833"/>
      <c r="AZ132" s="834"/>
      <c r="BA132" s="834"/>
      <c r="BB132" s="834"/>
      <c r="BC132" s="834"/>
      <c r="BD132" s="878"/>
      <c r="BE132" s="269"/>
      <c r="BF132" s="268"/>
    </row>
    <row r="133" spans="1:63" s="221" customFormat="1" ht="23.1" customHeight="1" x14ac:dyDescent="0.2">
      <c r="B133" s="372"/>
      <c r="C133" s="839" t="s">
        <v>171</v>
      </c>
      <c r="D133" s="840"/>
      <c r="E133" s="840"/>
      <c r="F133" s="840"/>
      <c r="G133" s="840"/>
      <c r="H133" s="840"/>
      <c r="I133" s="840"/>
      <c r="J133" s="840"/>
      <c r="K133" s="840"/>
      <c r="L133" s="840"/>
      <c r="M133" s="840"/>
      <c r="N133" s="840"/>
      <c r="O133" s="840"/>
      <c r="P133" s="840"/>
      <c r="Q133" s="840"/>
      <c r="R133" s="840"/>
      <c r="S133" s="840"/>
      <c r="T133" s="840"/>
      <c r="U133" s="840"/>
      <c r="V133" s="840"/>
      <c r="W133" s="840"/>
      <c r="X133" s="840"/>
      <c r="Y133" s="840"/>
      <c r="Z133" s="840"/>
      <c r="AA133" s="840"/>
      <c r="AB133" s="840"/>
      <c r="AC133" s="840"/>
      <c r="AD133" s="840"/>
      <c r="AE133" s="840"/>
      <c r="AF133" s="840"/>
      <c r="AG133" s="840"/>
      <c r="AH133" s="840"/>
      <c r="AI133" s="840"/>
      <c r="AJ133" s="840"/>
      <c r="AK133" s="840"/>
      <c r="AL133" s="841"/>
      <c r="AM133" s="270"/>
      <c r="AN133" s="830" t="s">
        <v>172</v>
      </c>
      <c r="AO133" s="831"/>
      <c r="AP133" s="831"/>
      <c r="AQ133" s="831"/>
      <c r="AR133" s="831"/>
      <c r="AS133" s="832"/>
      <c r="AT133" s="833"/>
      <c r="AU133" s="834"/>
      <c r="AV133" s="834"/>
      <c r="AW133" s="834"/>
      <c r="AX133" s="835"/>
      <c r="AY133" s="833"/>
      <c r="AZ133" s="834"/>
      <c r="BA133" s="834"/>
      <c r="BB133" s="834"/>
      <c r="BC133" s="834"/>
      <c r="BD133" s="878"/>
      <c r="BE133" s="269"/>
      <c r="BF133" s="268"/>
    </row>
    <row r="134" spans="1:63" s="221" customFormat="1" ht="19.350000000000001" customHeight="1" x14ac:dyDescent="0.2">
      <c r="B134" s="372"/>
      <c r="C134" s="703"/>
      <c r="D134" s="856" t="s">
        <v>173</v>
      </c>
      <c r="E134" s="856"/>
      <c r="F134" s="856"/>
      <c r="G134" s="856"/>
      <c r="H134" s="856"/>
      <c r="I134" s="856"/>
      <c r="J134" s="856"/>
      <c r="K134" s="856"/>
      <c r="L134" s="856"/>
      <c r="M134" s="856"/>
      <c r="N134" s="856"/>
      <c r="O134" s="856"/>
      <c r="P134" s="856"/>
      <c r="Q134" s="856"/>
      <c r="R134" s="856"/>
      <c r="S134" s="856"/>
      <c r="T134" s="856"/>
      <c r="U134" s="856"/>
      <c r="V134" s="856"/>
      <c r="W134" s="856"/>
      <c r="X134" s="856"/>
      <c r="Y134" s="856"/>
      <c r="Z134" s="856"/>
      <c r="AA134" s="856"/>
      <c r="AB134" s="856"/>
      <c r="AC134" s="856"/>
      <c r="AD134" s="856"/>
      <c r="AE134" s="856"/>
      <c r="AF134" s="856"/>
      <c r="AG134" s="856"/>
      <c r="AH134" s="856"/>
      <c r="AI134" s="856"/>
      <c r="AL134" s="704"/>
      <c r="AM134" s="270"/>
      <c r="AN134" s="830" t="s">
        <v>174</v>
      </c>
      <c r="AO134" s="831"/>
      <c r="AP134" s="831"/>
      <c r="AQ134" s="831"/>
      <c r="AR134" s="831"/>
      <c r="AS134" s="832"/>
      <c r="AT134" s="836"/>
      <c r="AU134" s="837"/>
      <c r="AV134" s="837"/>
      <c r="AW134" s="837"/>
      <c r="AX134" s="838"/>
      <c r="AY134" s="836"/>
      <c r="AZ134" s="837"/>
      <c r="BA134" s="837"/>
      <c r="BB134" s="837"/>
      <c r="BC134" s="837"/>
      <c r="BD134" s="1184"/>
      <c r="BE134" s="269"/>
      <c r="BF134" s="268"/>
    </row>
    <row r="135" spans="1:63" s="221" customFormat="1" ht="19.350000000000001" customHeight="1" x14ac:dyDescent="0.25">
      <c r="B135" s="372"/>
      <c r="C135" s="703"/>
      <c r="D135" s="856"/>
      <c r="E135" s="856"/>
      <c r="F135" s="856"/>
      <c r="G135" s="856"/>
      <c r="H135" s="856"/>
      <c r="I135" s="856"/>
      <c r="J135" s="856"/>
      <c r="K135" s="856"/>
      <c r="L135" s="856"/>
      <c r="M135" s="856"/>
      <c r="N135" s="856"/>
      <c r="O135" s="856"/>
      <c r="P135" s="856"/>
      <c r="Q135" s="856"/>
      <c r="R135" s="856"/>
      <c r="S135" s="856"/>
      <c r="T135" s="856"/>
      <c r="U135" s="856"/>
      <c r="V135" s="856"/>
      <c r="W135" s="856"/>
      <c r="X135" s="856"/>
      <c r="Y135" s="856"/>
      <c r="Z135" s="856"/>
      <c r="AA135" s="856"/>
      <c r="AB135" s="856"/>
      <c r="AC135" s="856"/>
      <c r="AD135" s="856"/>
      <c r="AE135" s="856"/>
      <c r="AF135" s="856"/>
      <c r="AG135" s="856"/>
      <c r="AH135" s="856"/>
      <c r="AI135" s="856"/>
      <c r="AJ135" s="842"/>
      <c r="AK135" s="842"/>
      <c r="AL135" s="704"/>
      <c r="AM135" s="270"/>
      <c r="AN135" s="830" t="s">
        <v>175</v>
      </c>
      <c r="AO135" s="831"/>
      <c r="AP135" s="831"/>
      <c r="AQ135" s="831"/>
      <c r="AR135" s="831"/>
      <c r="AS135" s="832"/>
      <c r="AT135" s="833"/>
      <c r="AU135" s="834"/>
      <c r="AV135" s="834"/>
      <c r="AW135" s="834"/>
      <c r="AX135" s="835"/>
      <c r="AY135" s="952"/>
      <c r="AZ135" s="953"/>
      <c r="BA135" s="953"/>
      <c r="BB135" s="953"/>
      <c r="BC135" s="953"/>
      <c r="BD135" s="954"/>
      <c r="BE135" s="269"/>
      <c r="BF135" s="268"/>
    </row>
    <row r="136" spans="1:63" s="221" customFormat="1" ht="23.45" customHeight="1" x14ac:dyDescent="0.2">
      <c r="B136" s="372"/>
      <c r="C136" s="705"/>
      <c r="D136" s="1366" t="s">
        <v>176</v>
      </c>
      <c r="E136" s="1366"/>
      <c r="F136" s="1366"/>
      <c r="G136" s="1366"/>
      <c r="H136" s="1366"/>
      <c r="I136" s="1366"/>
      <c r="J136" s="1366"/>
      <c r="K136" s="1366"/>
      <c r="L136" s="1366"/>
      <c r="M136" s="1366"/>
      <c r="N136" s="1366"/>
      <c r="O136" s="1366"/>
      <c r="P136" s="1366"/>
      <c r="Q136" s="1366"/>
      <c r="R136" s="1366"/>
      <c r="S136" s="1366"/>
      <c r="T136" s="1366"/>
      <c r="U136" s="1366"/>
      <c r="V136" s="1367"/>
      <c r="W136" s="1367"/>
      <c r="X136" s="1367"/>
      <c r="Y136" s="1367"/>
      <c r="Z136" s="1367"/>
      <c r="AA136" s="1367"/>
      <c r="AB136" s="1367"/>
      <c r="AC136" s="1367"/>
      <c r="AD136" s="1367"/>
      <c r="AE136" s="1367"/>
      <c r="AF136" s="1367"/>
      <c r="AG136" s="1367"/>
      <c r="AH136" s="1367"/>
      <c r="AI136" s="1367"/>
      <c r="AJ136" s="1367"/>
      <c r="AK136" s="1367"/>
      <c r="AL136" s="1368"/>
      <c r="AM136" s="270"/>
      <c r="AN136" s="871" t="s">
        <v>177</v>
      </c>
      <c r="AO136" s="872"/>
      <c r="AP136" s="872"/>
      <c r="AQ136" s="872"/>
      <c r="AR136" s="872"/>
      <c r="AS136" s="873"/>
      <c r="AT136" s="1351"/>
      <c r="AU136" s="1352"/>
      <c r="AV136" s="1352"/>
      <c r="AW136" s="1352"/>
      <c r="AX136" s="1353"/>
      <c r="AY136" s="949"/>
      <c r="AZ136" s="950"/>
      <c r="BA136" s="950"/>
      <c r="BB136" s="950"/>
      <c r="BC136" s="950"/>
      <c r="BD136" s="951"/>
      <c r="BE136" s="269"/>
      <c r="BF136" s="268"/>
    </row>
    <row r="137" spans="1:63" s="173" customFormat="1" ht="8.4499999999999993" customHeight="1" x14ac:dyDescent="0.25">
      <c r="A137" s="205"/>
      <c r="B137" s="372"/>
      <c r="C137" s="288"/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314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315"/>
      <c r="AO137" s="315"/>
      <c r="AP137" s="316"/>
      <c r="AQ137" s="316"/>
      <c r="AR137" s="316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269"/>
      <c r="BF137" s="278"/>
    </row>
    <row r="138" spans="1:63" s="207" customFormat="1" ht="19.5" customHeight="1" x14ac:dyDescent="0.2">
      <c r="A138" s="205"/>
      <c r="B138" s="370"/>
      <c r="C138" s="886" t="s">
        <v>178</v>
      </c>
      <c r="D138" s="887"/>
      <c r="E138" s="887"/>
      <c r="F138" s="887"/>
      <c r="G138" s="887"/>
      <c r="H138" s="887"/>
      <c r="I138" s="887"/>
      <c r="J138" s="887"/>
      <c r="K138" s="887"/>
      <c r="L138" s="887"/>
      <c r="M138" s="887"/>
      <c r="N138" s="887"/>
      <c r="O138" s="887"/>
      <c r="P138" s="887"/>
      <c r="Q138" s="887"/>
      <c r="R138" s="887"/>
      <c r="S138" s="887"/>
      <c r="T138" s="887"/>
      <c r="U138" s="887"/>
      <c r="V138" s="887"/>
      <c r="W138" s="887"/>
      <c r="X138" s="887"/>
      <c r="Y138" s="887"/>
      <c r="Z138" s="887"/>
      <c r="AA138" s="887"/>
      <c r="AB138" s="887"/>
      <c r="AC138" s="887"/>
      <c r="AD138" s="887"/>
      <c r="AE138" s="887"/>
      <c r="AF138" s="887"/>
      <c r="AG138" s="887"/>
      <c r="AH138" s="887"/>
      <c r="AI138" s="887"/>
      <c r="AJ138" s="887"/>
      <c r="AK138" s="887"/>
      <c r="AL138" s="887"/>
      <c r="AM138" s="887"/>
      <c r="AN138" s="887"/>
      <c r="AO138" s="887"/>
      <c r="AP138" s="887"/>
      <c r="AQ138" s="887"/>
      <c r="AR138" s="887"/>
      <c r="AS138" s="887"/>
      <c r="AT138" s="887"/>
      <c r="AU138" s="887"/>
      <c r="AV138" s="887"/>
      <c r="AW138" s="887"/>
      <c r="AX138" s="887"/>
      <c r="AY138" s="887"/>
      <c r="AZ138" s="887"/>
      <c r="BA138" s="887"/>
      <c r="BB138" s="887"/>
      <c r="BC138" s="887"/>
      <c r="BD138" s="888"/>
      <c r="BE138" s="578"/>
      <c r="BF138" s="26"/>
      <c r="BG138" s="26"/>
      <c r="BH138" s="26"/>
      <c r="BI138" s="26"/>
      <c r="BJ138" s="26"/>
      <c r="BK138" s="26"/>
    </row>
    <row r="139" spans="1:63" s="207" customFormat="1" ht="8.4499999999999993" customHeight="1" x14ac:dyDescent="0.25">
      <c r="A139" s="205"/>
      <c r="B139" s="370"/>
      <c r="C139" s="405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09"/>
      <c r="AL139" s="219"/>
      <c r="AM139" s="219"/>
      <c r="AN139" s="771"/>
      <c r="AO139" s="771"/>
      <c r="AP139" s="259"/>
      <c r="AQ139" s="259"/>
      <c r="AR139" s="259"/>
      <c r="AS139" s="771"/>
      <c r="AT139" s="771"/>
      <c r="AU139" s="260"/>
      <c r="AV139" s="261"/>
      <c r="AW139" s="261"/>
      <c r="AX139" s="261"/>
      <c r="AY139" s="261"/>
      <c r="AZ139" s="262"/>
      <c r="BA139" s="263"/>
      <c r="BB139" s="263"/>
      <c r="BC139" s="263"/>
      <c r="BD139" s="406"/>
      <c r="BE139" s="264"/>
      <c r="BF139" s="206"/>
    </row>
    <row r="140" spans="1:63" s="215" customFormat="1" ht="32.1" customHeight="1" x14ac:dyDescent="0.2">
      <c r="A140" s="212"/>
      <c r="B140" s="370"/>
      <c r="C140" s="407"/>
      <c r="D140" s="1420" t="s">
        <v>179</v>
      </c>
      <c r="E140" s="1420"/>
      <c r="F140" s="1420"/>
      <c r="G140" s="1420"/>
      <c r="H140" s="1420"/>
      <c r="I140" s="1420"/>
      <c r="J140" s="1420"/>
      <c r="K140" s="1420"/>
      <c r="L140" s="1420"/>
      <c r="M140" s="1420"/>
      <c r="N140" s="1420"/>
      <c r="O140" s="1420"/>
      <c r="P140" s="1420"/>
      <c r="Q140" s="1420"/>
      <c r="R140" s="1420"/>
      <c r="S140" s="1420"/>
      <c r="T140" s="1420"/>
      <c r="U140" s="1420"/>
      <c r="V140" s="1420"/>
      <c r="W140" s="1420"/>
      <c r="X140" s="1420"/>
      <c r="Y140" s="1420"/>
      <c r="Z140" s="1420"/>
      <c r="AA140" s="1420"/>
      <c r="AB140" s="1420"/>
      <c r="AC140" s="1420"/>
      <c r="AD140" s="1420"/>
      <c r="AE140" s="1420"/>
      <c r="AF140" s="1420"/>
      <c r="AG140" s="1420"/>
      <c r="AH140" s="1420"/>
      <c r="AI140" s="1420"/>
      <c r="AJ140" s="1420"/>
      <c r="AK140" s="1420"/>
      <c r="AL140" s="1420"/>
      <c r="AM140" s="1420"/>
      <c r="AN140" s="1420"/>
      <c r="AO140" s="1420"/>
      <c r="AP140" s="1420"/>
      <c r="AQ140" s="1420"/>
      <c r="AR140" s="1420"/>
      <c r="AS140" s="1420"/>
      <c r="AT140" s="1420"/>
      <c r="AU140" s="1420"/>
      <c r="AV140" s="1420"/>
      <c r="AW140" s="1420"/>
      <c r="AX140" s="1420"/>
      <c r="AY140" s="1420"/>
      <c r="AZ140" s="1420"/>
      <c r="BA140" s="1420"/>
      <c r="BB140" s="1420"/>
      <c r="BC140" s="1420"/>
      <c r="BD140" s="1421"/>
      <c r="BE140" s="267"/>
      <c r="BF140" s="217"/>
    </row>
    <row r="141" spans="1:63" ht="2.4500000000000002" customHeight="1" x14ac:dyDescent="0.25">
      <c r="B141" s="381"/>
      <c r="C141" s="33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  <c r="Y141" s="250"/>
      <c r="Z141" s="250"/>
      <c r="AA141" s="250"/>
      <c r="AB141" s="250"/>
      <c r="AC141" s="250"/>
      <c r="AD141" s="250"/>
      <c r="AE141" s="250"/>
      <c r="AF141" s="250"/>
      <c r="AG141" s="250"/>
      <c r="AH141" s="250"/>
      <c r="AI141" s="250"/>
      <c r="AJ141" s="250"/>
      <c r="AK141" s="250"/>
      <c r="AL141" s="250"/>
      <c r="AM141" s="250"/>
      <c r="AN141" s="250"/>
      <c r="AO141" s="250"/>
      <c r="AP141" s="250"/>
      <c r="AQ141" s="250"/>
      <c r="AR141" s="250"/>
      <c r="AS141" s="250"/>
      <c r="AT141" s="250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311"/>
      <c r="BE141" s="311"/>
    </row>
    <row r="142" spans="1:63" ht="19.350000000000001" customHeight="1" x14ac:dyDescent="0.25">
      <c r="B142" s="381"/>
      <c r="C142" s="330"/>
      <c r="D142" s="826" t="s">
        <v>180</v>
      </c>
      <c r="E142" s="826"/>
      <c r="F142" s="826"/>
      <c r="G142" s="826"/>
      <c r="H142" s="826"/>
      <c r="I142" s="826"/>
      <c r="J142" s="826"/>
      <c r="K142" s="826"/>
      <c r="L142" s="826"/>
      <c r="M142" s="826"/>
      <c r="N142" s="826"/>
      <c r="O142" s="826"/>
      <c r="P142" s="826"/>
      <c r="Q142" s="826"/>
      <c r="R142" s="826"/>
      <c r="S142" s="849"/>
      <c r="T142" s="849"/>
      <c r="U142" s="849"/>
      <c r="V142" s="849"/>
      <c r="W142" s="250"/>
      <c r="X142" s="250"/>
      <c r="Y142" s="250"/>
      <c r="Z142" s="250"/>
      <c r="AA142" s="250"/>
      <c r="AB142" s="250"/>
      <c r="AC142" s="250"/>
      <c r="AD142" s="250"/>
      <c r="AE142" s="250"/>
      <c r="AF142" s="250"/>
      <c r="AG142" s="250"/>
      <c r="AH142" s="250"/>
      <c r="AI142" s="250"/>
      <c r="AJ142" s="250"/>
      <c r="AK142" s="250"/>
      <c r="AL142" s="250"/>
      <c r="AM142" s="250"/>
      <c r="AN142" s="250"/>
      <c r="AO142" s="250"/>
      <c r="AP142" s="250"/>
      <c r="AQ142" s="250"/>
      <c r="AR142" s="250"/>
      <c r="AS142" s="250"/>
      <c r="AT142" s="250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311"/>
      <c r="BE142" s="311"/>
    </row>
    <row r="143" spans="1:63" ht="6.6" customHeight="1" x14ac:dyDescent="0.25">
      <c r="B143" s="381"/>
      <c r="C143" s="331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  <c r="AA143" s="312"/>
      <c r="AB143" s="312"/>
      <c r="AC143" s="312"/>
      <c r="AD143" s="312"/>
      <c r="AE143" s="312"/>
      <c r="AF143" s="312"/>
      <c r="AG143" s="312"/>
      <c r="AH143" s="312"/>
      <c r="AI143" s="312"/>
      <c r="AJ143" s="312"/>
      <c r="AK143" s="312"/>
      <c r="AL143" s="312"/>
      <c r="AM143" s="312"/>
      <c r="AN143" s="312"/>
      <c r="AO143" s="312"/>
      <c r="AP143" s="312"/>
      <c r="AQ143" s="312"/>
      <c r="AR143" s="312"/>
      <c r="AS143" s="312"/>
      <c r="AT143" s="312"/>
      <c r="AU143" s="312"/>
      <c r="AV143" s="312"/>
      <c r="AW143" s="312"/>
      <c r="AX143" s="312"/>
      <c r="AY143" s="312"/>
      <c r="AZ143" s="312"/>
      <c r="BA143" s="312"/>
      <c r="BB143" s="312"/>
      <c r="BC143" s="312"/>
      <c r="BD143" s="313"/>
      <c r="BE143" s="311"/>
    </row>
    <row r="144" spans="1:63" ht="12.75" customHeight="1" x14ac:dyDescent="0.25">
      <c r="B144" s="381"/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  <c r="AA144" s="312"/>
      <c r="AB144" s="312"/>
      <c r="AC144" s="312"/>
      <c r="AD144" s="312"/>
      <c r="AE144" s="312"/>
      <c r="AF144" s="312"/>
      <c r="AG144" s="312"/>
      <c r="AH144" s="312"/>
      <c r="AI144" s="312"/>
      <c r="AJ144" s="312"/>
      <c r="AK144" s="312"/>
      <c r="AL144" s="312"/>
      <c r="AM144" s="312"/>
      <c r="AN144" s="312"/>
      <c r="AO144" s="312"/>
      <c r="AP144" s="312"/>
      <c r="AQ144" s="312"/>
      <c r="AR144" s="312"/>
      <c r="AS144" s="312"/>
      <c r="AT144" s="312"/>
      <c r="AU144" s="312"/>
      <c r="AV144" s="312"/>
      <c r="AW144" s="312"/>
      <c r="AX144" s="312"/>
      <c r="AY144" s="312"/>
      <c r="AZ144" s="312"/>
      <c r="BA144" s="312"/>
      <c r="BB144" s="312"/>
      <c r="BC144" s="312"/>
      <c r="BD144" s="312"/>
      <c r="BE144" s="313"/>
    </row>
    <row r="145" spans="1:63" ht="25.5" customHeight="1" x14ac:dyDescent="0.25">
      <c r="A145" s="194"/>
      <c r="B145" s="369" t="s">
        <v>181</v>
      </c>
      <c r="C145" s="933" t="s">
        <v>182</v>
      </c>
      <c r="D145" s="933"/>
      <c r="E145" s="933"/>
      <c r="F145" s="933"/>
      <c r="G145" s="933"/>
      <c r="H145" s="933"/>
      <c r="I145" s="933"/>
      <c r="J145" s="933"/>
      <c r="K145" s="933"/>
      <c r="L145" s="933"/>
      <c r="M145" s="933"/>
      <c r="N145" s="933"/>
      <c r="O145" s="933"/>
      <c r="P145" s="933"/>
      <c r="Q145" s="933"/>
      <c r="R145" s="933"/>
      <c r="S145" s="933"/>
      <c r="T145" s="933"/>
      <c r="U145" s="933"/>
      <c r="V145" s="933"/>
      <c r="W145" s="933"/>
      <c r="X145" s="933"/>
      <c r="Y145" s="933"/>
      <c r="Z145" s="933"/>
      <c r="AA145" s="933"/>
      <c r="AB145" s="933"/>
      <c r="AC145" s="933"/>
      <c r="AD145" s="933"/>
      <c r="AE145" s="933"/>
      <c r="AF145" s="933"/>
      <c r="AG145" s="933"/>
      <c r="AH145" s="933"/>
      <c r="AI145" s="933"/>
      <c r="AJ145" s="933"/>
      <c r="AK145" s="933"/>
      <c r="AL145" s="933"/>
      <c r="AM145" s="933"/>
      <c r="AN145" s="933"/>
      <c r="AO145" s="933"/>
      <c r="AP145" s="933"/>
      <c r="AQ145" s="933"/>
      <c r="AR145" s="933"/>
      <c r="AS145" s="933"/>
      <c r="AT145" s="933"/>
      <c r="AU145" s="933"/>
      <c r="AV145" s="933"/>
      <c r="AW145" s="933"/>
      <c r="AX145" s="933"/>
      <c r="AY145" s="933"/>
      <c r="AZ145" s="16"/>
      <c r="BA145" s="280"/>
      <c r="BB145" s="17"/>
      <c r="BC145" s="280"/>
      <c r="BD145" s="280"/>
      <c r="BE145" s="18"/>
    </row>
    <row r="146" spans="1:63" s="320" customFormat="1" ht="6.75" customHeight="1" x14ac:dyDescent="0.25">
      <c r="A146" s="194"/>
      <c r="B146" s="382"/>
      <c r="C146" s="20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6"/>
      <c r="BA146" s="318"/>
      <c r="BB146" s="37"/>
      <c r="BC146" s="318"/>
      <c r="BD146" s="318"/>
      <c r="BE146" s="22"/>
      <c r="BF146" s="319"/>
    </row>
    <row r="147" spans="1:63" s="32" customFormat="1" ht="21.75" customHeight="1" x14ac:dyDescent="0.2">
      <c r="A147" s="28"/>
      <c r="B147" s="382"/>
      <c r="C147" s="28"/>
      <c r="D147" s="598"/>
      <c r="E147" s="599"/>
      <c r="F147" s="599"/>
      <c r="G147" s="599"/>
      <c r="H147" s="599"/>
      <c r="I147" s="599"/>
      <c r="J147" s="599"/>
      <c r="K147" s="599"/>
      <c r="L147" s="599"/>
      <c r="M147" s="599"/>
      <c r="N147" s="599"/>
      <c r="O147" s="599"/>
      <c r="P147" s="599"/>
      <c r="Q147" s="599"/>
      <c r="R147" s="599"/>
      <c r="S147" s="599"/>
      <c r="T147" s="600">
        <v>1</v>
      </c>
      <c r="U147" s="601"/>
      <c r="V147" s="601"/>
      <c r="W147" s="601"/>
      <c r="X147" s="601"/>
      <c r="Y147" s="601"/>
      <c r="Z147" s="601"/>
      <c r="AA147" s="601"/>
      <c r="AB147" s="601"/>
      <c r="AC147" s="601"/>
      <c r="AD147" s="601"/>
      <c r="AE147" s="601"/>
      <c r="AF147" s="600">
        <v>2</v>
      </c>
      <c r="AG147" s="601"/>
      <c r="AH147" s="601"/>
      <c r="AI147" s="601"/>
      <c r="AJ147" s="601"/>
      <c r="AK147" s="601"/>
      <c r="AL147" s="601"/>
      <c r="AM147" s="601"/>
      <c r="AN147" s="601"/>
      <c r="AO147" s="602"/>
      <c r="AP147" s="600">
        <v>3</v>
      </c>
      <c r="AQ147" s="601"/>
      <c r="AR147" s="601"/>
      <c r="AS147" s="601"/>
      <c r="AT147" s="601"/>
      <c r="AU147" s="601"/>
      <c r="AV147" s="600">
        <v>4</v>
      </c>
      <c r="AW147" s="603"/>
      <c r="AX147" s="603"/>
      <c r="AY147" s="603"/>
      <c r="AZ147" s="604"/>
      <c r="BA147" s="605"/>
      <c r="BB147" s="606"/>
      <c r="BC147" s="1423" t="s">
        <v>183</v>
      </c>
      <c r="BD147" s="1424"/>
      <c r="BE147" s="30"/>
      <c r="BF147" s="31"/>
    </row>
    <row r="148" spans="1:63" s="28" customFormat="1" ht="21.75" customHeight="1" x14ac:dyDescent="0.2">
      <c r="B148" s="382"/>
      <c r="D148" s="534" t="s">
        <v>184</v>
      </c>
      <c r="E148" s="535"/>
      <c r="F148" s="535"/>
      <c r="G148" s="535"/>
      <c r="H148" s="535"/>
      <c r="I148" s="535"/>
      <c r="J148" s="535"/>
      <c r="K148" s="535"/>
      <c r="L148" s="535"/>
      <c r="M148" s="535"/>
      <c r="N148" s="535"/>
      <c r="O148" s="535"/>
      <c r="P148" s="535"/>
      <c r="Q148" s="535"/>
      <c r="R148" s="535"/>
      <c r="S148" s="535"/>
      <c r="T148" s="1162"/>
      <c r="U148" s="1163"/>
      <c r="V148" s="1163"/>
      <c r="W148" s="1163"/>
      <c r="X148" s="1163"/>
      <c r="Y148" s="1163"/>
      <c r="Z148" s="1163"/>
      <c r="AA148" s="1163"/>
      <c r="AB148" s="1163"/>
      <c r="AC148" s="1163"/>
      <c r="AD148" s="1163"/>
      <c r="AE148" s="1164"/>
      <c r="AF148" s="552"/>
      <c r="AG148" s="553"/>
      <c r="AH148" s="553"/>
      <c r="AI148" s="553"/>
      <c r="AJ148" s="553"/>
      <c r="AK148" s="553"/>
      <c r="AL148" s="553"/>
      <c r="AM148" s="553"/>
      <c r="AN148" s="553"/>
      <c r="AO148" s="554"/>
      <c r="AP148" s="549"/>
      <c r="AQ148" s="550"/>
      <c r="AR148" s="550"/>
      <c r="AS148" s="550"/>
      <c r="AT148" s="550"/>
      <c r="AU148" s="551"/>
      <c r="AV148" s="1162"/>
      <c r="AW148" s="1163"/>
      <c r="AX148" s="1163"/>
      <c r="AY148" s="1163"/>
      <c r="AZ148" s="1163"/>
      <c r="BA148" s="1163"/>
      <c r="BB148" s="1164"/>
      <c r="BC148" s="514"/>
      <c r="BD148" s="536"/>
      <c r="BE148" s="30"/>
      <c r="BF148" s="33"/>
    </row>
    <row r="149" spans="1:63" s="28" customFormat="1" ht="21.75" customHeight="1" x14ac:dyDescent="0.2">
      <c r="B149" s="382"/>
      <c r="D149" s="537" t="s">
        <v>185</v>
      </c>
      <c r="E149" s="538"/>
      <c r="F149" s="538"/>
      <c r="G149" s="538"/>
      <c r="H149" s="538"/>
      <c r="I149" s="538"/>
      <c r="J149" s="538"/>
      <c r="K149" s="538"/>
      <c r="L149" s="538"/>
      <c r="M149" s="538"/>
      <c r="N149" s="538"/>
      <c r="O149" s="538"/>
      <c r="P149" s="538"/>
      <c r="Q149" s="538"/>
      <c r="R149" s="538"/>
      <c r="S149" s="538"/>
      <c r="T149" s="940"/>
      <c r="U149" s="941"/>
      <c r="V149" s="941"/>
      <c r="W149" s="941"/>
      <c r="X149" s="941"/>
      <c r="Y149" s="941"/>
      <c r="Z149" s="941"/>
      <c r="AA149" s="941"/>
      <c r="AB149" s="941"/>
      <c r="AC149" s="941"/>
      <c r="AD149" s="941"/>
      <c r="AE149" s="942"/>
      <c r="AF149" s="940"/>
      <c r="AG149" s="941"/>
      <c r="AH149" s="941"/>
      <c r="AI149" s="941"/>
      <c r="AJ149" s="941"/>
      <c r="AK149" s="941"/>
      <c r="AL149" s="941"/>
      <c r="AM149" s="941"/>
      <c r="AN149" s="941"/>
      <c r="AO149" s="942"/>
      <c r="AP149" s="940"/>
      <c r="AQ149" s="941"/>
      <c r="AR149" s="941"/>
      <c r="AS149" s="941"/>
      <c r="AT149" s="941"/>
      <c r="AU149" s="942"/>
      <c r="AV149" s="940"/>
      <c r="AW149" s="941"/>
      <c r="AX149" s="941"/>
      <c r="AY149" s="941"/>
      <c r="AZ149" s="941"/>
      <c r="BA149" s="941"/>
      <c r="BB149" s="942"/>
      <c r="BC149" s="539"/>
      <c r="BD149" s="540"/>
      <c r="BE149" s="30"/>
      <c r="BF149" s="33"/>
    </row>
    <row r="150" spans="1:63" s="28" customFormat="1" ht="21.75" customHeight="1" x14ac:dyDescent="0.2">
      <c r="B150" s="382"/>
      <c r="D150" s="537" t="s">
        <v>186</v>
      </c>
      <c r="E150" s="538"/>
      <c r="F150" s="538"/>
      <c r="G150" s="538"/>
      <c r="H150" s="538"/>
      <c r="I150" s="538"/>
      <c r="J150" s="538"/>
      <c r="K150" s="538"/>
      <c r="L150" s="538"/>
      <c r="M150" s="538"/>
      <c r="N150" s="538"/>
      <c r="O150" s="538"/>
      <c r="P150" s="538"/>
      <c r="Q150" s="538"/>
      <c r="R150" s="538"/>
      <c r="S150" s="538"/>
      <c r="T150" s="940"/>
      <c r="U150" s="941"/>
      <c r="V150" s="941"/>
      <c r="W150" s="941"/>
      <c r="X150" s="941"/>
      <c r="Y150" s="941"/>
      <c r="Z150" s="941"/>
      <c r="AA150" s="941"/>
      <c r="AB150" s="941"/>
      <c r="AC150" s="941"/>
      <c r="AD150" s="941"/>
      <c r="AE150" s="942"/>
      <c r="AF150" s="555"/>
      <c r="AG150" s="556"/>
      <c r="AH150" s="556"/>
      <c r="AI150" s="556"/>
      <c r="AJ150" s="556"/>
      <c r="AK150" s="556"/>
      <c r="AL150" s="556"/>
      <c r="AM150" s="556"/>
      <c r="AN150" s="556"/>
      <c r="AO150" s="557"/>
      <c r="AP150" s="940"/>
      <c r="AQ150" s="941"/>
      <c r="AR150" s="941"/>
      <c r="AS150" s="941"/>
      <c r="AT150" s="941"/>
      <c r="AU150" s="942"/>
      <c r="AV150" s="940"/>
      <c r="AW150" s="941"/>
      <c r="AX150" s="941"/>
      <c r="AY150" s="941"/>
      <c r="AZ150" s="941"/>
      <c r="BA150" s="941"/>
      <c r="BB150" s="942"/>
      <c r="BC150" s="539"/>
      <c r="BD150" s="540"/>
      <c r="BE150" s="30"/>
      <c r="BF150" s="33"/>
    </row>
    <row r="151" spans="1:63" s="28" customFormat="1" ht="21.75" customHeight="1" x14ac:dyDescent="0.2">
      <c r="B151" s="382"/>
      <c r="D151" s="537" t="s">
        <v>187</v>
      </c>
      <c r="E151" s="538"/>
      <c r="F151" s="538"/>
      <c r="G151" s="538"/>
      <c r="H151" s="538"/>
      <c r="I151" s="538"/>
      <c r="J151" s="538"/>
      <c r="K151" s="538"/>
      <c r="L151" s="538"/>
      <c r="M151" s="538"/>
      <c r="N151" s="538"/>
      <c r="O151" s="538"/>
      <c r="P151" s="538"/>
      <c r="Q151" s="538"/>
      <c r="R151" s="538"/>
      <c r="S151" s="538"/>
      <c r="T151" s="1027"/>
      <c r="U151" s="1028"/>
      <c r="V151" s="1028"/>
      <c r="W151" s="1028"/>
      <c r="X151" s="1028"/>
      <c r="Y151" s="1028"/>
      <c r="Z151" s="1028"/>
      <c r="AA151" s="1028"/>
      <c r="AB151" s="1028"/>
      <c r="AC151" s="1028"/>
      <c r="AD151" s="1028"/>
      <c r="AE151" s="1029"/>
      <c r="AF151" s="1027"/>
      <c r="AG151" s="1028"/>
      <c r="AH151" s="1028"/>
      <c r="AI151" s="1028"/>
      <c r="AJ151" s="1028"/>
      <c r="AK151" s="1028"/>
      <c r="AL151" s="1028"/>
      <c r="AM151" s="1028"/>
      <c r="AN151" s="1028"/>
      <c r="AO151" s="1029"/>
      <c r="AP151" s="1027"/>
      <c r="AQ151" s="1028"/>
      <c r="AR151" s="1028"/>
      <c r="AS151" s="1028"/>
      <c r="AT151" s="1028"/>
      <c r="AU151" s="1029"/>
      <c r="AV151" s="1027"/>
      <c r="AW151" s="1028"/>
      <c r="AX151" s="1028"/>
      <c r="AY151" s="1028"/>
      <c r="AZ151" s="1028"/>
      <c r="BA151" s="1028"/>
      <c r="BB151" s="1029"/>
      <c r="BC151" s="1380"/>
      <c r="BD151" s="1381"/>
      <c r="BE151" s="30"/>
      <c r="BF151" s="33"/>
    </row>
    <row r="152" spans="1:63" s="324" customFormat="1" ht="21.75" customHeight="1" x14ac:dyDescent="0.2">
      <c r="A152" s="321"/>
      <c r="B152" s="382"/>
      <c r="C152" s="321"/>
      <c r="D152" s="537" t="s">
        <v>188</v>
      </c>
      <c r="E152" s="538"/>
      <c r="F152" s="538"/>
      <c r="G152" s="538"/>
      <c r="H152" s="538"/>
      <c r="I152" s="538"/>
      <c r="J152" s="538"/>
      <c r="K152" s="538"/>
      <c r="L152" s="538"/>
      <c r="M152" s="538"/>
      <c r="N152" s="538"/>
      <c r="O152" s="538"/>
      <c r="P152" s="538"/>
      <c r="Q152" s="538"/>
      <c r="R152" s="538"/>
      <c r="S152" s="538"/>
      <c r="T152" s="1027"/>
      <c r="U152" s="1028"/>
      <c r="V152" s="1028"/>
      <c r="W152" s="1028"/>
      <c r="X152" s="1028"/>
      <c r="Y152" s="1028"/>
      <c r="Z152" s="1028"/>
      <c r="AA152" s="1028"/>
      <c r="AB152" s="1028"/>
      <c r="AC152" s="1028"/>
      <c r="AD152" s="1028"/>
      <c r="AE152" s="1029"/>
      <c r="AF152" s="1027"/>
      <c r="AG152" s="1028"/>
      <c r="AH152" s="1028"/>
      <c r="AI152" s="1028"/>
      <c r="AJ152" s="1028"/>
      <c r="AK152" s="1028"/>
      <c r="AL152" s="1028"/>
      <c r="AM152" s="1028"/>
      <c r="AN152" s="1028"/>
      <c r="AO152" s="1029"/>
      <c r="AP152" s="1027"/>
      <c r="AQ152" s="1028"/>
      <c r="AR152" s="1028"/>
      <c r="AS152" s="1028"/>
      <c r="AT152" s="1028"/>
      <c r="AU152" s="1029"/>
      <c r="AV152" s="1027"/>
      <c r="AW152" s="1028"/>
      <c r="AX152" s="1028"/>
      <c r="AY152" s="1028"/>
      <c r="AZ152" s="1028"/>
      <c r="BA152" s="1028"/>
      <c r="BB152" s="1029"/>
      <c r="BC152" s="1380"/>
      <c r="BD152" s="1381"/>
      <c r="BE152" s="322"/>
      <c r="BF152" s="323"/>
    </row>
    <row r="153" spans="1:63" s="329" customFormat="1" ht="21.75" customHeight="1" x14ac:dyDescent="0.2">
      <c r="A153" s="325"/>
      <c r="B153" s="382"/>
      <c r="C153" s="326"/>
      <c r="D153" s="541" t="s">
        <v>189</v>
      </c>
      <c r="E153" s="542"/>
      <c r="F153" s="542"/>
      <c r="G153" s="542"/>
      <c r="H153" s="542"/>
      <c r="I153" s="542"/>
      <c r="J153" s="542"/>
      <c r="K153" s="542"/>
      <c r="L153" s="542"/>
      <c r="M153" s="542"/>
      <c r="N153" s="542"/>
      <c r="O153" s="542"/>
      <c r="P153" s="542"/>
      <c r="Q153" s="542"/>
      <c r="R153" s="542"/>
      <c r="S153" s="542"/>
      <c r="T153" s="934"/>
      <c r="U153" s="935"/>
      <c r="V153" s="935"/>
      <c r="W153" s="935"/>
      <c r="X153" s="935"/>
      <c r="Y153" s="935"/>
      <c r="Z153" s="935"/>
      <c r="AA153" s="935"/>
      <c r="AB153" s="935"/>
      <c r="AC153" s="935"/>
      <c r="AD153" s="935"/>
      <c r="AE153" s="936"/>
      <c r="AF153" s="934"/>
      <c r="AG153" s="935"/>
      <c r="AH153" s="935"/>
      <c r="AI153" s="935"/>
      <c r="AJ153" s="935"/>
      <c r="AK153" s="935"/>
      <c r="AL153" s="935"/>
      <c r="AM153" s="935"/>
      <c r="AN153" s="935"/>
      <c r="AO153" s="936"/>
      <c r="AP153" s="934"/>
      <c r="AQ153" s="935"/>
      <c r="AR153" s="935"/>
      <c r="AS153" s="935"/>
      <c r="AT153" s="935"/>
      <c r="AU153" s="936"/>
      <c r="AV153" s="934"/>
      <c r="AW153" s="935"/>
      <c r="AX153" s="935"/>
      <c r="AY153" s="935"/>
      <c r="AZ153" s="935"/>
      <c r="BA153" s="935"/>
      <c r="BB153" s="936"/>
      <c r="BC153" s="543"/>
      <c r="BD153" s="544"/>
      <c r="BE153" s="327"/>
      <c r="BF153" s="328"/>
    </row>
    <row r="154" spans="1:63" s="329" customFormat="1" ht="21.75" customHeight="1" x14ac:dyDescent="0.2">
      <c r="A154" s="325"/>
      <c r="B154" s="382"/>
      <c r="C154" s="326"/>
      <c r="D154" s="541" t="s">
        <v>174</v>
      </c>
      <c r="E154" s="542"/>
      <c r="F154" s="542"/>
      <c r="G154" s="542"/>
      <c r="H154" s="542"/>
      <c r="I154" s="542"/>
      <c r="J154" s="542"/>
      <c r="K154" s="542"/>
      <c r="L154" s="542"/>
      <c r="M154" s="542"/>
      <c r="N154" s="542"/>
      <c r="O154" s="542"/>
      <c r="P154" s="542"/>
      <c r="Q154" s="542"/>
      <c r="R154" s="542"/>
      <c r="S154" s="542"/>
      <c r="T154" s="1168"/>
      <c r="U154" s="1169"/>
      <c r="V154" s="1169"/>
      <c r="W154" s="1169"/>
      <c r="X154" s="1169"/>
      <c r="Y154" s="1169"/>
      <c r="Z154" s="1169"/>
      <c r="AA154" s="1169"/>
      <c r="AB154" s="1169"/>
      <c r="AC154" s="1169"/>
      <c r="AD154" s="1169"/>
      <c r="AE154" s="1170"/>
      <c r="AF154" s="1168"/>
      <c r="AG154" s="1169"/>
      <c r="AH154" s="1169"/>
      <c r="AI154" s="1169"/>
      <c r="AJ154" s="1169"/>
      <c r="AK154" s="1169"/>
      <c r="AL154" s="1169"/>
      <c r="AM154" s="1169"/>
      <c r="AN154" s="1169"/>
      <c r="AO154" s="1170"/>
      <c r="AP154" s="1168"/>
      <c r="AQ154" s="1169"/>
      <c r="AR154" s="1169"/>
      <c r="AS154" s="1169"/>
      <c r="AT154" s="1169"/>
      <c r="AU154" s="1170"/>
      <c r="AV154" s="1168"/>
      <c r="AW154" s="1169"/>
      <c r="AX154" s="1169"/>
      <c r="AY154" s="1169"/>
      <c r="AZ154" s="1169"/>
      <c r="BA154" s="1169"/>
      <c r="BB154" s="1170"/>
      <c r="BC154" s="543"/>
      <c r="BD154" s="544"/>
      <c r="BE154" s="327"/>
      <c r="BF154" s="328"/>
      <c r="BG154" s="425"/>
    </row>
    <row r="155" spans="1:63" s="329" customFormat="1" ht="21.75" customHeight="1" x14ac:dyDescent="0.2">
      <c r="A155" s="325"/>
      <c r="B155" s="382"/>
      <c r="C155" s="326"/>
      <c r="D155" s="541" t="s">
        <v>190</v>
      </c>
      <c r="E155" s="542"/>
      <c r="F155" s="542"/>
      <c r="G155" s="542"/>
      <c r="H155" s="542"/>
      <c r="I155" s="542"/>
      <c r="J155" s="542"/>
      <c r="K155" s="542"/>
      <c r="L155" s="542"/>
      <c r="M155" s="542"/>
      <c r="N155" s="542"/>
      <c r="O155" s="542"/>
      <c r="P155" s="542"/>
      <c r="Q155" s="542"/>
      <c r="R155" s="542"/>
      <c r="S155" s="542"/>
      <c r="T155" s="1165"/>
      <c r="U155" s="1166"/>
      <c r="V155" s="1166"/>
      <c r="W155" s="1166"/>
      <c r="X155" s="1166"/>
      <c r="Y155" s="1166"/>
      <c r="Z155" s="1166"/>
      <c r="AA155" s="1166"/>
      <c r="AB155" s="1166"/>
      <c r="AC155" s="1166"/>
      <c r="AD155" s="1166"/>
      <c r="AE155" s="1167"/>
      <c r="AF155" s="1165"/>
      <c r="AG155" s="1166"/>
      <c r="AH155" s="1166"/>
      <c r="AI155" s="1166"/>
      <c r="AJ155" s="1166"/>
      <c r="AK155" s="1166"/>
      <c r="AL155" s="1166"/>
      <c r="AM155" s="1166"/>
      <c r="AN155" s="1166"/>
      <c r="AO155" s="1167"/>
      <c r="AP155" s="1168"/>
      <c r="AQ155" s="1169"/>
      <c r="AR155" s="1169"/>
      <c r="AS155" s="1169"/>
      <c r="AT155" s="1169"/>
      <c r="AU155" s="1170"/>
      <c r="AV155" s="1168"/>
      <c r="AW155" s="1169"/>
      <c r="AX155" s="1169"/>
      <c r="AY155" s="1169"/>
      <c r="AZ155" s="1169"/>
      <c r="BA155" s="1169"/>
      <c r="BB155" s="1170"/>
      <c r="BC155" s="543"/>
      <c r="BD155" s="544"/>
      <c r="BE155" s="327"/>
      <c r="BF155" s="328"/>
      <c r="BG155" s="425"/>
    </row>
    <row r="156" spans="1:63" s="329" customFormat="1" ht="21.75" customHeight="1" x14ac:dyDescent="0.2">
      <c r="A156" s="325"/>
      <c r="B156" s="382"/>
      <c r="C156" s="326"/>
      <c r="D156" s="541" t="s">
        <v>191</v>
      </c>
      <c r="E156" s="542"/>
      <c r="F156" s="542"/>
      <c r="G156" s="542"/>
      <c r="H156" s="542"/>
      <c r="I156" s="542"/>
      <c r="J156" s="542"/>
      <c r="K156" s="542"/>
      <c r="L156" s="542"/>
      <c r="M156" s="542"/>
      <c r="N156" s="542"/>
      <c r="O156" s="542"/>
      <c r="P156" s="542"/>
      <c r="Q156" s="542"/>
      <c r="R156" s="542"/>
      <c r="S156" s="542"/>
      <c r="T156" s="934"/>
      <c r="U156" s="935"/>
      <c r="V156" s="935"/>
      <c r="W156" s="935"/>
      <c r="X156" s="935"/>
      <c r="Y156" s="935"/>
      <c r="Z156" s="935"/>
      <c r="AA156" s="935"/>
      <c r="AB156" s="935"/>
      <c r="AC156" s="935"/>
      <c r="AD156" s="935"/>
      <c r="AE156" s="936"/>
      <c r="AF156" s="934"/>
      <c r="AG156" s="935"/>
      <c r="AH156" s="935"/>
      <c r="AI156" s="935"/>
      <c r="AJ156" s="935"/>
      <c r="AK156" s="935"/>
      <c r="AL156" s="935"/>
      <c r="AM156" s="935"/>
      <c r="AN156" s="935"/>
      <c r="AO156" s="936"/>
      <c r="AP156" s="934"/>
      <c r="AQ156" s="935"/>
      <c r="AR156" s="935"/>
      <c r="AS156" s="935"/>
      <c r="AT156" s="935"/>
      <c r="AU156" s="936"/>
      <c r="AV156" s="934"/>
      <c r="AW156" s="935"/>
      <c r="AX156" s="935"/>
      <c r="AY156" s="935"/>
      <c r="AZ156" s="935"/>
      <c r="BA156" s="935"/>
      <c r="BB156" s="936"/>
      <c r="BC156" s="543"/>
      <c r="BD156" s="544"/>
      <c r="BE156" s="327"/>
      <c r="BF156" s="328"/>
      <c r="BG156" s="425"/>
    </row>
    <row r="157" spans="1:63" s="329" customFormat="1" ht="21.75" customHeight="1" x14ac:dyDescent="0.25">
      <c r="A157" s="325"/>
      <c r="B157" s="382"/>
      <c r="C157" s="326"/>
      <c r="D157" s="545" t="s">
        <v>192</v>
      </c>
      <c r="E157" s="546"/>
      <c r="F157" s="546"/>
      <c r="G157" s="546"/>
      <c r="H157" s="546"/>
      <c r="I157" s="546"/>
      <c r="J157" s="546"/>
      <c r="K157" s="546"/>
      <c r="L157" s="546"/>
      <c r="M157" s="546"/>
      <c r="N157" s="546"/>
      <c r="O157" s="546"/>
      <c r="P157" s="546"/>
      <c r="Q157" s="546"/>
      <c r="R157" s="546"/>
      <c r="S157" s="546"/>
      <c r="T157" s="937"/>
      <c r="U157" s="938"/>
      <c r="V157" s="938"/>
      <c r="W157" s="938"/>
      <c r="X157" s="938"/>
      <c r="Y157" s="938"/>
      <c r="Z157" s="938"/>
      <c r="AA157" s="938"/>
      <c r="AB157" s="938"/>
      <c r="AC157" s="938"/>
      <c r="AD157" s="938"/>
      <c r="AE157" s="939"/>
      <c r="AF157" s="937"/>
      <c r="AG157" s="938"/>
      <c r="AH157" s="938"/>
      <c r="AI157" s="938"/>
      <c r="AJ157" s="938"/>
      <c r="AK157" s="938"/>
      <c r="AL157" s="938"/>
      <c r="AM157" s="938"/>
      <c r="AN157" s="938"/>
      <c r="AO157" s="939"/>
      <c r="AP157" s="547"/>
      <c r="AQ157" s="558"/>
      <c r="AR157" s="558"/>
      <c r="AS157" s="558"/>
      <c r="AT157" s="558"/>
      <c r="AU157" s="558"/>
      <c r="AV157" s="937"/>
      <c r="AW157" s="938"/>
      <c r="AX157" s="938"/>
      <c r="AY157" s="938"/>
      <c r="AZ157" s="938"/>
      <c r="BA157" s="938"/>
      <c r="BB157" s="939"/>
      <c r="BC157" s="547"/>
      <c r="BD157" s="548"/>
      <c r="BE157" s="327"/>
      <c r="BF157" s="328"/>
      <c r="BG157" s="250"/>
    </row>
    <row r="158" spans="1:63" ht="7.5" customHeight="1" x14ac:dyDescent="0.25">
      <c r="B158" s="382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  <c r="Y158" s="250"/>
      <c r="Z158" s="250"/>
      <c r="AA158" s="250"/>
      <c r="AB158" s="250"/>
      <c r="AC158" s="250"/>
      <c r="AD158" s="250"/>
      <c r="AE158" s="250"/>
      <c r="AF158" s="250"/>
      <c r="AG158" s="250"/>
      <c r="AH158" s="250"/>
      <c r="AI158" s="250"/>
      <c r="AJ158" s="250"/>
      <c r="AK158" s="250"/>
      <c r="AL158" s="250"/>
      <c r="AM158" s="250"/>
      <c r="AN158" s="250"/>
      <c r="AO158" s="250"/>
      <c r="AP158" s="250"/>
      <c r="AQ158" s="250"/>
      <c r="AR158" s="250"/>
      <c r="AS158" s="250"/>
      <c r="AT158" s="250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311"/>
      <c r="BG158" s="672"/>
      <c r="BH158" s="672"/>
      <c r="BI158" s="672"/>
      <c r="BJ158" s="672"/>
      <c r="BK158" s="672"/>
    </row>
    <row r="159" spans="1:63" s="179" customFormat="1" ht="33.75" customHeight="1" x14ac:dyDescent="0.2">
      <c r="A159" s="408"/>
      <c r="B159" s="382"/>
      <c r="C159" s="409"/>
      <c r="D159" s="1171" t="s">
        <v>193</v>
      </c>
      <c r="E159" s="1171"/>
      <c r="F159" s="1171"/>
      <c r="G159" s="1171"/>
      <c r="H159" s="1171"/>
      <c r="I159" s="1171"/>
      <c r="J159" s="1171"/>
      <c r="K159" s="1171"/>
      <c r="L159" s="1171"/>
      <c r="M159" s="1171"/>
      <c r="N159" s="1171"/>
      <c r="O159" s="1171"/>
      <c r="P159" s="1171"/>
      <c r="Q159" s="1171"/>
      <c r="R159" s="1171"/>
      <c r="S159" s="1171"/>
      <c r="T159" s="1171"/>
      <c r="U159" s="1171"/>
      <c r="V159" s="1171"/>
      <c r="W159" s="1171"/>
      <c r="X159" s="1171"/>
      <c r="Y159" s="1171"/>
      <c r="Z159" s="1171"/>
      <c r="AA159" s="1171"/>
      <c r="AB159" s="1171"/>
      <c r="AC159" s="1171"/>
      <c r="AD159" s="1171"/>
      <c r="AE159" s="1171"/>
      <c r="AF159" s="1171"/>
      <c r="AG159" s="1171"/>
      <c r="AH159" s="1171"/>
      <c r="AI159" s="1171"/>
      <c r="AJ159" s="1171"/>
      <c r="AK159" s="1171"/>
      <c r="AL159" s="1171"/>
      <c r="AM159" s="1171"/>
      <c r="AN159" s="1171"/>
      <c r="AO159" s="1171"/>
      <c r="AP159" s="1171"/>
      <c r="AQ159" s="1171"/>
      <c r="AR159" s="1171"/>
      <c r="AS159" s="1171"/>
      <c r="AT159" s="1171"/>
      <c r="AU159" s="1171"/>
      <c r="AV159" s="1171"/>
      <c r="AW159" s="1171"/>
      <c r="AX159" s="1171"/>
      <c r="AY159" s="1171"/>
      <c r="AZ159" s="1171"/>
      <c r="BA159" s="1171"/>
      <c r="BB159" s="1171"/>
      <c r="BC159" s="1171"/>
      <c r="BD159" s="1171"/>
      <c r="BE159" s="410"/>
      <c r="BF159" s="178"/>
      <c r="BG159" s="775" t="s">
        <v>194</v>
      </c>
      <c r="BH159" s="672"/>
      <c r="BI159" s="672"/>
      <c r="BJ159" s="672"/>
      <c r="BK159" s="672"/>
    </row>
    <row r="160" spans="1:63" s="179" customFormat="1" ht="4.7" customHeight="1" thickBot="1" x14ac:dyDescent="0.25">
      <c r="A160" s="408"/>
      <c r="B160" s="382"/>
      <c r="C160" s="409"/>
      <c r="D160" s="425"/>
      <c r="E160" s="425"/>
      <c r="F160" s="425"/>
      <c r="G160" s="425"/>
      <c r="H160" s="425"/>
      <c r="I160" s="425"/>
      <c r="J160" s="425"/>
      <c r="K160" s="425"/>
      <c r="L160" s="425"/>
      <c r="M160" s="425"/>
      <c r="N160" s="425"/>
      <c r="O160" s="425"/>
      <c r="P160" s="425"/>
      <c r="Q160" s="425"/>
      <c r="R160" s="425"/>
      <c r="S160" s="425"/>
      <c r="T160" s="425"/>
      <c r="U160" s="425"/>
      <c r="V160" s="425"/>
      <c r="W160" s="425"/>
      <c r="X160" s="425"/>
      <c r="Y160" s="425"/>
      <c r="Z160" s="425"/>
      <c r="AA160" s="425"/>
      <c r="AB160" s="425"/>
      <c r="AC160" s="425"/>
      <c r="AD160" s="425"/>
      <c r="AE160" s="425"/>
      <c r="AF160" s="425"/>
      <c r="AG160" s="425"/>
      <c r="AH160" s="425"/>
      <c r="AI160" s="425"/>
      <c r="AJ160" s="425"/>
      <c r="AK160" s="425"/>
      <c r="AL160" s="425"/>
      <c r="AM160" s="425"/>
      <c r="AN160" s="425"/>
      <c r="AO160" s="425"/>
      <c r="AP160" s="425"/>
      <c r="AQ160" s="425"/>
      <c r="AR160" s="425"/>
      <c r="AS160" s="425"/>
      <c r="AT160" s="425"/>
      <c r="AU160" s="425"/>
      <c r="AV160" s="425"/>
      <c r="AW160" s="425"/>
      <c r="AX160" s="425"/>
      <c r="AY160" s="425"/>
      <c r="AZ160" s="425"/>
      <c r="BA160" s="425"/>
      <c r="BB160" s="425"/>
      <c r="BC160" s="425"/>
      <c r="BD160" s="425"/>
      <c r="BE160" s="410"/>
      <c r="BF160" s="178"/>
      <c r="BG160" s="672"/>
      <c r="BH160" s="672"/>
      <c r="BI160" s="672"/>
      <c r="BJ160" s="672"/>
      <c r="BK160" s="672"/>
    </row>
    <row r="161" spans="1:63" s="179" customFormat="1" ht="22.5" customHeight="1" x14ac:dyDescent="0.2">
      <c r="A161" s="408"/>
      <c r="B161" s="382"/>
      <c r="C161" s="409"/>
      <c r="D161" s="1131" t="s">
        <v>195</v>
      </c>
      <c r="E161" s="1132"/>
      <c r="F161" s="1132"/>
      <c r="G161" s="1132"/>
      <c r="H161" s="1132"/>
      <c r="I161" s="1132"/>
      <c r="J161" s="1132"/>
      <c r="K161" s="1132"/>
      <c r="L161" s="1132"/>
      <c r="M161" s="1132"/>
      <c r="N161" s="1132"/>
      <c r="O161" s="1132"/>
      <c r="P161" s="1132"/>
      <c r="Q161" s="1133"/>
      <c r="R161" s="914" t="s">
        <v>196</v>
      </c>
      <c r="S161" s="915"/>
      <c r="T161" s="915"/>
      <c r="U161" s="915"/>
      <c r="V161" s="915"/>
      <c r="W161" s="915"/>
      <c r="X161" s="915"/>
      <c r="Y161" s="915"/>
      <c r="Z161" s="915"/>
      <c r="AA161" s="915"/>
      <c r="AB161" s="915"/>
      <c r="AC161" s="915"/>
      <c r="AD161" s="915"/>
      <c r="AE161" s="915"/>
      <c r="AF161" s="915"/>
      <c r="AG161" s="915"/>
      <c r="AH161" s="915"/>
      <c r="AI161" s="915"/>
      <c r="AJ161" s="916"/>
      <c r="AK161" s="917" t="s">
        <v>183</v>
      </c>
      <c r="AL161" s="917"/>
      <c r="AM161" s="917"/>
      <c r="AN161" s="918"/>
      <c r="AO161" s="581"/>
      <c r="AP161" s="857"/>
      <c r="AQ161" s="857"/>
      <c r="AR161" s="857"/>
      <c r="AS161" s="857"/>
      <c r="AT161" s="857"/>
      <c r="AU161" s="857"/>
      <c r="AV161" s="857"/>
      <c r="AW161" s="857"/>
      <c r="AX161" s="857"/>
      <c r="AY161" s="857"/>
      <c r="AZ161" s="857"/>
      <c r="BA161" s="857"/>
      <c r="BB161" s="857"/>
      <c r="BC161" s="857"/>
      <c r="BD161" s="857"/>
      <c r="BE161" s="410"/>
      <c r="BF161" s="178"/>
      <c r="BG161" s="1402" t="s">
        <v>197</v>
      </c>
      <c r="BH161" s="1402"/>
      <c r="BI161" s="1402"/>
      <c r="BJ161" s="672"/>
      <c r="BK161" s="672"/>
    </row>
    <row r="162" spans="1:63" s="179" customFormat="1" ht="17.100000000000001" customHeight="1" x14ac:dyDescent="0.2">
      <c r="A162" s="408"/>
      <c r="B162" s="382"/>
      <c r="C162" s="409"/>
      <c r="D162" s="1134"/>
      <c r="E162" s="1135"/>
      <c r="F162" s="1135"/>
      <c r="G162" s="1135"/>
      <c r="H162" s="1135"/>
      <c r="I162" s="1135"/>
      <c r="J162" s="1135"/>
      <c r="K162" s="1135"/>
      <c r="L162" s="1135"/>
      <c r="M162" s="1135"/>
      <c r="N162" s="1135"/>
      <c r="O162" s="1135"/>
      <c r="P162" s="1135"/>
      <c r="Q162" s="1136"/>
      <c r="R162" s="921" t="s">
        <v>198</v>
      </c>
      <c r="S162" s="922"/>
      <c r="T162" s="922"/>
      <c r="U162" s="922"/>
      <c r="V162" s="922"/>
      <c r="W162" s="922"/>
      <c r="X162" s="923"/>
      <c r="Y162" s="924" t="s">
        <v>199</v>
      </c>
      <c r="Z162" s="922"/>
      <c r="AA162" s="922"/>
      <c r="AB162" s="922"/>
      <c r="AC162" s="922"/>
      <c r="AD162" s="922"/>
      <c r="AE162" s="923"/>
      <c r="AF162" s="924" t="s">
        <v>200</v>
      </c>
      <c r="AG162" s="922"/>
      <c r="AH162" s="922"/>
      <c r="AI162" s="922"/>
      <c r="AJ162" s="925"/>
      <c r="AK162" s="919"/>
      <c r="AL162" s="919"/>
      <c r="AM162" s="919"/>
      <c r="AN162" s="920"/>
      <c r="AO162" s="581"/>
      <c r="AP162" s="709"/>
      <c r="AQ162" s="709"/>
      <c r="AR162" s="709"/>
      <c r="AS162" s="709"/>
      <c r="AT162" s="709"/>
      <c r="AU162" s="709"/>
      <c r="AV162" s="709"/>
      <c r="AW162" s="709"/>
      <c r="AX162" s="709"/>
      <c r="AY162" s="709"/>
      <c r="AZ162" s="709"/>
      <c r="BA162" s="709"/>
      <c r="BB162" s="709"/>
      <c r="BC162" s="709"/>
      <c r="BD162" s="709"/>
      <c r="BE162" s="410"/>
      <c r="BF162" s="178"/>
      <c r="BG162" s="1402"/>
      <c r="BH162" s="1402"/>
      <c r="BI162" s="1402"/>
      <c r="BJ162" s="672"/>
      <c r="BK162" s="672"/>
    </row>
    <row r="163" spans="1:63" s="179" customFormat="1" ht="23.1" customHeight="1" thickBot="1" x14ac:dyDescent="0.25">
      <c r="A163" s="408"/>
      <c r="B163" s="382"/>
      <c r="C163" s="409"/>
      <c r="D163" s="1137"/>
      <c r="E163" s="1138"/>
      <c r="F163" s="1138"/>
      <c r="G163" s="1138"/>
      <c r="H163" s="1138"/>
      <c r="I163" s="1138"/>
      <c r="J163" s="1138"/>
      <c r="K163" s="1138"/>
      <c r="L163" s="1138"/>
      <c r="M163" s="1138"/>
      <c r="N163" s="1138"/>
      <c r="O163" s="1138"/>
      <c r="P163" s="1138"/>
      <c r="Q163" s="1139"/>
      <c r="R163" s="1157"/>
      <c r="S163" s="847"/>
      <c r="T163" s="847"/>
      <c r="U163" s="847"/>
      <c r="V163" s="847"/>
      <c r="W163" s="847"/>
      <c r="X163" s="848"/>
      <c r="Y163" s="846"/>
      <c r="Z163" s="847"/>
      <c r="AA163" s="847"/>
      <c r="AB163" s="847"/>
      <c r="AC163" s="847"/>
      <c r="AD163" s="847"/>
      <c r="AE163" s="848"/>
      <c r="AF163" s="846"/>
      <c r="AG163" s="847"/>
      <c r="AH163" s="847"/>
      <c r="AI163" s="847"/>
      <c r="AJ163" s="926"/>
      <c r="AK163" s="1150">
        <f>TRUNC(R163+Y163+AF163,2)</f>
        <v>0</v>
      </c>
      <c r="AL163" s="1150"/>
      <c r="AM163" s="1150"/>
      <c r="AN163" s="1150"/>
      <c r="AO163" s="581"/>
      <c r="AP163" s="709"/>
      <c r="AQ163" s="709"/>
      <c r="AR163" s="709"/>
      <c r="AS163" s="709"/>
      <c r="AT163" s="709"/>
      <c r="AU163" s="709"/>
      <c r="AV163" s="709"/>
      <c r="AW163" s="709"/>
      <c r="AX163" s="709"/>
      <c r="AY163" s="709"/>
      <c r="AZ163" s="709"/>
      <c r="BA163" s="709"/>
      <c r="BB163" s="709"/>
      <c r="BC163" s="709"/>
      <c r="BD163" s="709"/>
      <c r="BE163" s="410"/>
      <c r="BF163" s="178"/>
      <c r="BG163" s="1402"/>
      <c r="BH163" s="1402"/>
      <c r="BI163" s="1402"/>
      <c r="BJ163" s="672"/>
      <c r="BK163" s="672"/>
    </row>
    <row r="164" spans="1:63" s="179" customFormat="1" ht="17.100000000000001" customHeight="1" thickBot="1" x14ac:dyDescent="0.25">
      <c r="A164" s="408"/>
      <c r="B164" s="382"/>
      <c r="C164" s="409"/>
      <c r="D164" s="425"/>
      <c r="E164" s="425"/>
      <c r="F164" s="425"/>
      <c r="G164" s="425"/>
      <c r="H164" s="425"/>
      <c r="I164" s="425"/>
      <c r="J164" s="425"/>
      <c r="K164" s="425"/>
      <c r="L164" s="425"/>
      <c r="M164" s="425"/>
      <c r="N164" s="425"/>
      <c r="O164" s="425"/>
      <c r="P164" s="425"/>
      <c r="Q164" s="425"/>
      <c r="R164" s="425"/>
      <c r="S164" s="425"/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5"/>
      <c r="AH164" s="425"/>
      <c r="AI164" s="425"/>
      <c r="AJ164" s="425"/>
      <c r="AK164" s="584"/>
      <c r="AL164" s="584"/>
      <c r="AM164" s="584"/>
      <c r="AN164" s="584"/>
      <c r="AO164" s="425"/>
      <c r="AP164" s="709"/>
      <c r="AQ164" s="709"/>
      <c r="AR164" s="709"/>
      <c r="AS164" s="709"/>
      <c r="AT164" s="709"/>
      <c r="AU164" s="709"/>
      <c r="AV164" s="709"/>
      <c r="AW164" s="709"/>
      <c r="AX164" s="709"/>
      <c r="AY164" s="709"/>
      <c r="AZ164" s="709"/>
      <c r="BA164" s="709"/>
      <c r="BB164" s="709"/>
      <c r="BC164" s="709"/>
      <c r="BD164" s="709"/>
      <c r="BE164" s="410"/>
      <c r="BF164" s="178"/>
      <c r="BG164" s="1402"/>
      <c r="BH164" s="1402"/>
      <c r="BI164" s="1402"/>
      <c r="BJ164" s="672"/>
      <c r="BK164" s="672"/>
    </row>
    <row r="165" spans="1:63" s="179" customFormat="1" ht="19.350000000000001" customHeight="1" x14ac:dyDescent="0.2">
      <c r="A165" s="408"/>
      <c r="B165" s="382"/>
      <c r="C165" s="409"/>
      <c r="D165" s="1140" t="s">
        <v>201</v>
      </c>
      <c r="E165" s="1141"/>
      <c r="F165" s="1141"/>
      <c r="G165" s="1141"/>
      <c r="H165" s="1141"/>
      <c r="I165" s="1141"/>
      <c r="J165" s="1141"/>
      <c r="K165" s="1141"/>
      <c r="L165" s="1141"/>
      <c r="M165" s="1141"/>
      <c r="N165" s="1141"/>
      <c r="O165" s="1141"/>
      <c r="P165" s="1141"/>
      <c r="Q165" s="1142"/>
      <c r="R165" s="1154" t="s">
        <v>202</v>
      </c>
      <c r="S165" s="1155"/>
      <c r="T165" s="1155"/>
      <c r="U165" s="1155"/>
      <c r="V165" s="1155"/>
      <c r="W165" s="1155"/>
      <c r="X165" s="1155"/>
      <c r="Y165" s="1155"/>
      <c r="Z165" s="1155"/>
      <c r="AA165" s="1155"/>
      <c r="AB165" s="1155"/>
      <c r="AC165" s="1155"/>
      <c r="AD165" s="1155"/>
      <c r="AE165" s="1155"/>
      <c r="AF165" s="1155"/>
      <c r="AG165" s="1155"/>
      <c r="AH165" s="1155"/>
      <c r="AI165" s="1155"/>
      <c r="AJ165" s="1156"/>
      <c r="AK165" s="1152" t="s">
        <v>183</v>
      </c>
      <c r="AL165" s="917"/>
      <c r="AM165" s="917"/>
      <c r="AN165" s="918"/>
      <c r="AO165" s="858" t="s">
        <v>203</v>
      </c>
      <c r="AP165" s="859"/>
      <c r="AQ165" s="859"/>
      <c r="AR165" s="859"/>
      <c r="AS165" s="859"/>
      <c r="AT165" s="859"/>
      <c r="AU165" s="859"/>
      <c r="AV165" s="859"/>
      <c r="AW165" s="859"/>
      <c r="AX165" s="859"/>
      <c r="AY165" s="859"/>
      <c r="AZ165" s="859"/>
      <c r="BA165" s="859"/>
      <c r="BB165" s="859"/>
      <c r="BC165" s="859"/>
      <c r="BD165" s="859"/>
      <c r="BE165" s="860"/>
      <c r="BF165" s="178"/>
      <c r="BG165" s="1402"/>
      <c r="BH165" s="1402"/>
      <c r="BI165" s="1402"/>
      <c r="BJ165" s="672"/>
      <c r="BK165" s="672"/>
    </row>
    <row r="166" spans="1:63" s="179" customFormat="1" ht="17.100000000000001" customHeight="1" x14ac:dyDescent="0.2">
      <c r="A166" s="408"/>
      <c r="B166" s="382"/>
      <c r="C166" s="409"/>
      <c r="D166" s="1143"/>
      <c r="E166" s="1144"/>
      <c r="F166" s="1144"/>
      <c r="G166" s="1144"/>
      <c r="H166" s="1144"/>
      <c r="I166" s="1144"/>
      <c r="J166" s="1144"/>
      <c r="K166" s="1144"/>
      <c r="L166" s="1144"/>
      <c r="M166" s="1144"/>
      <c r="N166" s="1144"/>
      <c r="O166" s="1144"/>
      <c r="P166" s="1144"/>
      <c r="Q166" s="1145"/>
      <c r="R166" s="921" t="s">
        <v>198</v>
      </c>
      <c r="S166" s="922"/>
      <c r="T166" s="922"/>
      <c r="U166" s="922"/>
      <c r="V166" s="922"/>
      <c r="W166" s="922"/>
      <c r="X166" s="923"/>
      <c r="Y166" s="924" t="s">
        <v>199</v>
      </c>
      <c r="Z166" s="922"/>
      <c r="AA166" s="922"/>
      <c r="AB166" s="922"/>
      <c r="AC166" s="922"/>
      <c r="AD166" s="922"/>
      <c r="AE166" s="923"/>
      <c r="AF166" s="924" t="s">
        <v>200</v>
      </c>
      <c r="AG166" s="922"/>
      <c r="AH166" s="922"/>
      <c r="AI166" s="922"/>
      <c r="AJ166" s="925"/>
      <c r="AK166" s="1153"/>
      <c r="AL166" s="919"/>
      <c r="AM166" s="919"/>
      <c r="AN166" s="920"/>
      <c r="AO166" s="425"/>
      <c r="AP166" s="861" t="s">
        <v>204</v>
      </c>
      <c r="AQ166" s="861"/>
      <c r="AR166" s="861"/>
      <c r="AS166" s="861"/>
      <c r="AT166" s="861"/>
      <c r="AU166" s="861"/>
      <c r="AV166" s="861"/>
      <c r="AW166" s="861"/>
      <c r="AX166" s="861"/>
      <c r="AY166" s="861"/>
      <c r="AZ166" s="861"/>
      <c r="BA166" s="861"/>
      <c r="BB166" s="861"/>
      <c r="BC166" s="861"/>
      <c r="BD166" s="861"/>
      <c r="BE166" s="410"/>
      <c r="BF166" s="178"/>
      <c r="BG166" s="1402"/>
      <c r="BH166" s="1402"/>
      <c r="BI166" s="1402"/>
      <c r="BJ166" s="672"/>
      <c r="BK166" s="672"/>
    </row>
    <row r="167" spans="1:63" s="179" customFormat="1" ht="24" customHeight="1" thickBot="1" x14ac:dyDescent="0.25">
      <c r="A167" s="408"/>
      <c r="B167" s="382"/>
      <c r="C167" s="409"/>
      <c r="D167" s="1146"/>
      <c r="E167" s="1147"/>
      <c r="F167" s="1147"/>
      <c r="G167" s="1147"/>
      <c r="H167" s="1147"/>
      <c r="I167" s="1147"/>
      <c r="J167" s="1147"/>
      <c r="K167" s="1147"/>
      <c r="L167" s="1147"/>
      <c r="M167" s="1147"/>
      <c r="N167" s="1147"/>
      <c r="O167" s="1147"/>
      <c r="P167" s="1147"/>
      <c r="Q167" s="1148"/>
      <c r="R167" s="1158" t="str">
        <f>'Anexo B - Trabalhadores Indepen'!R47</f>
        <v/>
      </c>
      <c r="S167" s="844"/>
      <c r="T167" s="844"/>
      <c r="U167" s="844"/>
      <c r="V167" s="844"/>
      <c r="W167" s="844"/>
      <c r="X167" s="845"/>
      <c r="Y167" s="843" t="str">
        <f>'Anexo B - Trabalhadores Indepen'!Y47</f>
        <v/>
      </c>
      <c r="Z167" s="844"/>
      <c r="AA167" s="844"/>
      <c r="AB167" s="844"/>
      <c r="AC167" s="844"/>
      <c r="AD167" s="844"/>
      <c r="AE167" s="845"/>
      <c r="AF167" s="843" t="str">
        <f>'Anexo B - Trabalhadores Indepen'!AF47</f>
        <v/>
      </c>
      <c r="AG167" s="844"/>
      <c r="AH167" s="844"/>
      <c r="AI167" s="844"/>
      <c r="AJ167" s="913"/>
      <c r="AK167" s="1149" t="str">
        <f>IFERROR(TRUNC(R167+Y167+AF167,2),"")</f>
        <v/>
      </c>
      <c r="AL167" s="1150"/>
      <c r="AM167" s="1150"/>
      <c r="AN167" s="1151"/>
      <c r="AO167" s="425"/>
      <c r="AP167" s="861"/>
      <c r="AQ167" s="861"/>
      <c r="AR167" s="861"/>
      <c r="AS167" s="861"/>
      <c r="AT167" s="861"/>
      <c r="AU167" s="861"/>
      <c r="AV167" s="861"/>
      <c r="AW167" s="861"/>
      <c r="AX167" s="861"/>
      <c r="AY167" s="861"/>
      <c r="AZ167" s="861"/>
      <c r="BA167" s="861"/>
      <c r="BB167" s="861"/>
      <c r="BC167" s="861"/>
      <c r="BD167" s="861"/>
      <c r="BE167" s="410"/>
      <c r="BF167" s="178"/>
      <c r="BG167" s="1402"/>
      <c r="BH167" s="1402"/>
      <c r="BI167" s="1402"/>
      <c r="BJ167" s="672"/>
      <c r="BK167" s="672"/>
    </row>
    <row r="168" spans="1:63" ht="12.6" customHeight="1" x14ac:dyDescent="0.25">
      <c r="B168" s="382"/>
      <c r="C168" s="250"/>
      <c r="D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862"/>
      <c r="AQ168" s="862"/>
      <c r="AR168" s="862"/>
      <c r="AS168" s="862"/>
      <c r="AT168" s="862"/>
      <c r="AU168" s="862"/>
      <c r="AV168" s="862"/>
      <c r="AW168" s="862"/>
      <c r="AX168" s="862"/>
      <c r="AY168" s="862"/>
      <c r="AZ168" s="862"/>
      <c r="BA168" s="862"/>
      <c r="BB168" s="862"/>
      <c r="BC168" s="862"/>
      <c r="BD168" s="862"/>
      <c r="BE168" s="311"/>
      <c r="BG168" s="1402"/>
      <c r="BH168" s="1402"/>
      <c r="BI168" s="1402"/>
    </row>
    <row r="169" spans="1:63" s="207" customFormat="1" ht="19.5" customHeight="1" x14ac:dyDescent="0.2">
      <c r="A169" s="205"/>
      <c r="B169" s="382"/>
      <c r="D169" s="823" t="s">
        <v>205</v>
      </c>
      <c r="E169" s="824"/>
      <c r="F169" s="824"/>
      <c r="G169" s="824"/>
      <c r="H169" s="824"/>
      <c r="I169" s="824"/>
      <c r="J169" s="824"/>
      <c r="K169" s="824"/>
      <c r="L169" s="824"/>
      <c r="M169" s="824"/>
      <c r="N169" s="824"/>
      <c r="O169" s="824"/>
      <c r="P169" s="824"/>
      <c r="Q169" s="824"/>
      <c r="R169" s="824"/>
      <c r="S169" s="824"/>
      <c r="T169" s="824"/>
      <c r="U169" s="824"/>
      <c r="V169" s="824"/>
      <c r="W169" s="824"/>
      <c r="X169" s="824"/>
      <c r="Y169" s="824"/>
      <c r="Z169" s="824"/>
      <c r="AA169" s="824"/>
      <c r="AB169" s="824"/>
      <c r="AC169" s="824"/>
      <c r="AD169" s="824"/>
      <c r="AE169" s="824"/>
      <c r="AF169" s="824"/>
      <c r="AG169" s="824"/>
      <c r="AH169" s="824"/>
      <c r="AI169" s="824"/>
      <c r="AJ169" s="824"/>
      <c r="AK169" s="824"/>
      <c r="AL169" s="824"/>
      <c r="AM169" s="824"/>
      <c r="AN169" s="824"/>
      <c r="AO169" s="824"/>
      <c r="AP169" s="824"/>
      <c r="AQ169" s="824"/>
      <c r="AR169" s="824"/>
      <c r="AS169" s="824"/>
      <c r="AT169" s="824"/>
      <c r="AU169" s="824"/>
      <c r="AV169" s="824"/>
      <c r="AW169" s="824"/>
      <c r="AX169" s="824"/>
      <c r="AY169" s="824"/>
      <c r="AZ169" s="824"/>
      <c r="BA169" s="824"/>
      <c r="BB169" s="824"/>
      <c r="BC169" s="824"/>
      <c r="BD169" s="825"/>
      <c r="BE169" s="27"/>
      <c r="BF169" s="26"/>
      <c r="BG169" s="1402"/>
      <c r="BH169" s="1402"/>
      <c r="BI169" s="1402"/>
      <c r="BJ169" s="26"/>
      <c r="BK169" s="26"/>
    </row>
    <row r="170" spans="1:63" s="207" customFormat="1" ht="5.0999999999999996" customHeight="1" x14ac:dyDescent="0.2">
      <c r="A170" s="205"/>
      <c r="B170" s="382"/>
      <c r="C170" s="256"/>
      <c r="D170" s="960"/>
      <c r="E170" s="961"/>
      <c r="F170" s="961"/>
      <c r="G170" s="961"/>
      <c r="H170" s="961"/>
      <c r="I170" s="961"/>
      <c r="J170" s="961"/>
      <c r="K170" s="961"/>
      <c r="L170" s="961"/>
      <c r="M170" s="961"/>
      <c r="N170" s="961"/>
      <c r="O170" s="961"/>
      <c r="P170" s="961"/>
      <c r="Q170" s="961"/>
      <c r="R170" s="961"/>
      <c r="S170" s="961"/>
      <c r="T170" s="961"/>
      <c r="U170" s="961"/>
      <c r="V170" s="961"/>
      <c r="W170" s="961"/>
      <c r="X170" s="961"/>
      <c r="Y170" s="961"/>
      <c r="Z170" s="961"/>
      <c r="AA170" s="961"/>
      <c r="AB170" s="961"/>
      <c r="AC170" s="961"/>
      <c r="AD170" s="961"/>
      <c r="AE170" s="961"/>
      <c r="AF170" s="961"/>
      <c r="AG170" s="961"/>
      <c r="AH170" s="961"/>
      <c r="AI170" s="961"/>
      <c r="AJ170" s="961"/>
      <c r="AK170" s="961"/>
      <c r="AL170" s="961"/>
      <c r="AM170" s="961"/>
      <c r="AN170" s="961"/>
      <c r="AO170" s="961"/>
      <c r="AP170" s="961"/>
      <c r="AQ170" s="961"/>
      <c r="AR170" s="961"/>
      <c r="AS170" s="961"/>
      <c r="AT170" s="961"/>
      <c r="AU170" s="961"/>
      <c r="AV170" s="961"/>
      <c r="AW170" s="961"/>
      <c r="AX170" s="961"/>
      <c r="AY170" s="961"/>
      <c r="AZ170" s="961"/>
      <c r="BA170" s="961"/>
      <c r="BB170" s="961"/>
      <c r="BC170" s="961"/>
      <c r="BD170" s="962"/>
      <c r="BE170" s="264"/>
      <c r="BF170" s="206"/>
    </row>
    <row r="171" spans="1:63" s="215" customFormat="1" ht="20.25" customHeight="1" x14ac:dyDescent="0.2">
      <c r="A171" s="212"/>
      <c r="B171" s="382"/>
      <c r="C171" s="265"/>
      <c r="D171" s="1128" t="s">
        <v>206</v>
      </c>
      <c r="E171" s="1126"/>
      <c r="F171" s="1126"/>
      <c r="G171" s="1126"/>
      <c r="H171" s="1126"/>
      <c r="I171" s="1126"/>
      <c r="J171" s="1126"/>
      <c r="K171" s="1127"/>
      <c r="L171" s="1125" t="s">
        <v>207</v>
      </c>
      <c r="M171" s="1126"/>
      <c r="N171" s="1126"/>
      <c r="O171" s="1126"/>
      <c r="P171" s="1126"/>
      <c r="Q171" s="1126"/>
      <c r="R171" s="1126"/>
      <c r="S171" s="1126"/>
      <c r="T171" s="1126"/>
      <c r="U171" s="1126"/>
      <c r="V171" s="1126"/>
      <c r="W171" s="1126"/>
      <c r="X171" s="1126"/>
      <c r="Y171" s="1126"/>
      <c r="Z171" s="1127"/>
      <c r="AA171" s="1125" t="s">
        <v>208</v>
      </c>
      <c r="AB171" s="1126"/>
      <c r="AC171" s="1126"/>
      <c r="AD171" s="1126"/>
      <c r="AE171" s="1126"/>
      <c r="AF171" s="1126"/>
      <c r="AG171" s="1126"/>
      <c r="AH171" s="1127"/>
      <c r="AI171" s="1122" t="s">
        <v>209</v>
      </c>
      <c r="AJ171" s="1123"/>
      <c r="AK171" s="1123"/>
      <c r="AL171" s="1124"/>
      <c r="AM171" s="1122" t="s">
        <v>210</v>
      </c>
      <c r="AN171" s="1124"/>
      <c r="AO171" s="1122" t="s">
        <v>211</v>
      </c>
      <c r="AP171" s="1123"/>
      <c r="AQ171" s="1123"/>
      <c r="AR171" s="1123"/>
      <c r="AS171" s="1124"/>
      <c r="AT171" s="1119" t="s">
        <v>212</v>
      </c>
      <c r="AU171" s="1120"/>
      <c r="AV171" s="1120"/>
      <c r="AW171" s="1120"/>
      <c r="AX171" s="1120"/>
      <c r="AY171" s="1120"/>
      <c r="AZ171" s="1120"/>
      <c r="BA171" s="1120"/>
      <c r="BB171" s="1120"/>
      <c r="BC171" s="1120"/>
      <c r="BD171" s="1121"/>
      <c r="BE171" s="267"/>
      <c r="BF171" s="217"/>
    </row>
    <row r="172" spans="1:63" s="221" customFormat="1" ht="18" customHeight="1" x14ac:dyDescent="0.2">
      <c r="B172" s="382"/>
      <c r="C172" s="256"/>
      <c r="D172" s="1099"/>
      <c r="E172" s="1100"/>
      <c r="F172" s="1100"/>
      <c r="G172" s="1100"/>
      <c r="H172" s="1100"/>
      <c r="I172" s="1100"/>
      <c r="J172" s="1100"/>
      <c r="K172" s="1101"/>
      <c r="L172" s="1102"/>
      <c r="M172" s="1103"/>
      <c r="N172" s="1103"/>
      <c r="O172" s="1103"/>
      <c r="P172" s="1103"/>
      <c r="Q172" s="1103"/>
      <c r="R172" s="1103"/>
      <c r="S172" s="1103"/>
      <c r="T172" s="1103"/>
      <c r="U172" s="1103"/>
      <c r="V172" s="1103"/>
      <c r="W172" s="1103"/>
      <c r="X172" s="1103"/>
      <c r="Y172" s="1103"/>
      <c r="Z172" s="1104"/>
      <c r="AA172" s="1105"/>
      <c r="AB172" s="1106"/>
      <c r="AC172" s="1106"/>
      <c r="AD172" s="1106"/>
      <c r="AE172" s="1106"/>
      <c r="AF172" s="1106"/>
      <c r="AG172" s="1106"/>
      <c r="AH172" s="1107"/>
      <c r="AI172" s="1108"/>
      <c r="AJ172" s="1109"/>
      <c r="AK172" s="1109"/>
      <c r="AL172" s="1110"/>
      <c r="AM172" s="1111"/>
      <c r="AN172" s="1112"/>
      <c r="AO172" s="1113"/>
      <c r="AP172" s="1114"/>
      <c r="AQ172" s="1114"/>
      <c r="AR172" s="1114"/>
      <c r="AS172" s="1115"/>
      <c r="AT172" s="1116"/>
      <c r="AU172" s="1117"/>
      <c r="AV172" s="1117"/>
      <c r="AW172" s="1117"/>
      <c r="AX172" s="1117"/>
      <c r="AY172" s="1117"/>
      <c r="AZ172" s="1117"/>
      <c r="BA172" s="1117"/>
      <c r="BB172" s="1117"/>
      <c r="BC172" s="1117"/>
      <c r="BD172" s="1118"/>
      <c r="BE172" s="269"/>
      <c r="BF172" s="268"/>
    </row>
    <row r="173" spans="1:63" ht="18" customHeight="1" x14ac:dyDescent="0.25">
      <c r="B173" s="382"/>
      <c r="C173" s="250"/>
      <c r="D173" s="1059"/>
      <c r="E173" s="1060"/>
      <c r="F173" s="1060"/>
      <c r="G173" s="1060"/>
      <c r="H173" s="1060"/>
      <c r="I173" s="1060"/>
      <c r="J173" s="1060"/>
      <c r="K173" s="1061"/>
      <c r="L173" s="1062"/>
      <c r="M173" s="1063"/>
      <c r="N173" s="1063"/>
      <c r="O173" s="1063"/>
      <c r="P173" s="1063"/>
      <c r="Q173" s="1063"/>
      <c r="R173" s="1063"/>
      <c r="S173" s="1063"/>
      <c r="T173" s="1063"/>
      <c r="U173" s="1063"/>
      <c r="V173" s="1063"/>
      <c r="W173" s="1063"/>
      <c r="X173" s="1063"/>
      <c r="Y173" s="1063"/>
      <c r="Z173" s="1064"/>
      <c r="AA173" s="1065"/>
      <c r="AB173" s="1066"/>
      <c r="AC173" s="1066"/>
      <c r="AD173" s="1066"/>
      <c r="AE173" s="1066"/>
      <c r="AF173" s="1066"/>
      <c r="AG173" s="1066"/>
      <c r="AH173" s="1067"/>
      <c r="AI173" s="1068"/>
      <c r="AJ173" s="1069"/>
      <c r="AK173" s="1069"/>
      <c r="AL173" s="1070"/>
      <c r="AM173" s="1071"/>
      <c r="AN173" s="1072"/>
      <c r="AO173" s="1073"/>
      <c r="AP173" s="1074"/>
      <c r="AQ173" s="1074"/>
      <c r="AR173" s="1074"/>
      <c r="AS173" s="1075"/>
      <c r="AT173" s="1076"/>
      <c r="AU173" s="1077"/>
      <c r="AV173" s="1077"/>
      <c r="AW173" s="1077"/>
      <c r="AX173" s="1077"/>
      <c r="AY173" s="1077"/>
      <c r="AZ173" s="1077"/>
      <c r="BA173" s="1077"/>
      <c r="BB173" s="1077"/>
      <c r="BC173" s="1077"/>
      <c r="BD173" s="1078"/>
      <c r="BE173" s="311"/>
    </row>
    <row r="174" spans="1:63" ht="18" customHeight="1" x14ac:dyDescent="0.25">
      <c r="B174" s="382"/>
      <c r="C174" s="250"/>
      <c r="D174" s="1059"/>
      <c r="E174" s="1060"/>
      <c r="F174" s="1060"/>
      <c r="G174" s="1060"/>
      <c r="H174" s="1060"/>
      <c r="I174" s="1060"/>
      <c r="J174" s="1060"/>
      <c r="K174" s="1061"/>
      <c r="L174" s="1062"/>
      <c r="M174" s="1063"/>
      <c r="N174" s="1063"/>
      <c r="O174" s="1063"/>
      <c r="P174" s="1063"/>
      <c r="Q174" s="1063"/>
      <c r="R174" s="1063"/>
      <c r="S174" s="1063"/>
      <c r="T174" s="1063"/>
      <c r="U174" s="1063"/>
      <c r="V174" s="1063"/>
      <c r="W174" s="1063"/>
      <c r="X174" s="1063"/>
      <c r="Y174" s="1063"/>
      <c r="Z174" s="1064"/>
      <c r="AA174" s="1065"/>
      <c r="AB174" s="1066"/>
      <c r="AC174" s="1066"/>
      <c r="AD174" s="1066"/>
      <c r="AE174" s="1066"/>
      <c r="AF174" s="1066"/>
      <c r="AG174" s="1066"/>
      <c r="AH174" s="1067"/>
      <c r="AI174" s="1068"/>
      <c r="AJ174" s="1069"/>
      <c r="AK174" s="1069"/>
      <c r="AL174" s="1070"/>
      <c r="AM174" s="1071"/>
      <c r="AN174" s="1072"/>
      <c r="AO174" s="1073"/>
      <c r="AP174" s="1074"/>
      <c r="AQ174" s="1074"/>
      <c r="AR174" s="1074"/>
      <c r="AS174" s="1075"/>
      <c r="AT174" s="1076"/>
      <c r="AU174" s="1077"/>
      <c r="AV174" s="1077"/>
      <c r="AW174" s="1077"/>
      <c r="AX174" s="1077"/>
      <c r="AY174" s="1077"/>
      <c r="AZ174" s="1077"/>
      <c r="BA174" s="1077"/>
      <c r="BB174" s="1077"/>
      <c r="BC174" s="1077"/>
      <c r="BD174" s="1078"/>
      <c r="BE174" s="311"/>
    </row>
    <row r="175" spans="1:63" ht="18" customHeight="1" x14ac:dyDescent="0.25">
      <c r="B175" s="382"/>
      <c r="C175" s="250"/>
      <c r="D175" s="1079"/>
      <c r="E175" s="1080"/>
      <c r="F175" s="1080"/>
      <c r="G175" s="1080"/>
      <c r="H175" s="1080"/>
      <c r="I175" s="1080"/>
      <c r="J175" s="1080"/>
      <c r="K175" s="1081"/>
      <c r="L175" s="1082"/>
      <c r="M175" s="1083"/>
      <c r="N175" s="1083"/>
      <c r="O175" s="1083"/>
      <c r="P175" s="1083"/>
      <c r="Q175" s="1083"/>
      <c r="R175" s="1083"/>
      <c r="S175" s="1083"/>
      <c r="T175" s="1083"/>
      <c r="U175" s="1083"/>
      <c r="V175" s="1083"/>
      <c r="W175" s="1083"/>
      <c r="X175" s="1083"/>
      <c r="Y175" s="1083"/>
      <c r="Z175" s="1084"/>
      <c r="AA175" s="1085"/>
      <c r="AB175" s="1086"/>
      <c r="AC175" s="1086"/>
      <c r="AD175" s="1086"/>
      <c r="AE175" s="1086"/>
      <c r="AF175" s="1086"/>
      <c r="AG175" s="1086"/>
      <c r="AH175" s="1087"/>
      <c r="AI175" s="1088"/>
      <c r="AJ175" s="1089"/>
      <c r="AK175" s="1089"/>
      <c r="AL175" s="1090"/>
      <c r="AM175" s="1091"/>
      <c r="AN175" s="1092"/>
      <c r="AO175" s="1093"/>
      <c r="AP175" s="1094"/>
      <c r="AQ175" s="1094"/>
      <c r="AR175" s="1094"/>
      <c r="AS175" s="1095"/>
      <c r="AT175" s="1096"/>
      <c r="AU175" s="1097"/>
      <c r="AV175" s="1097"/>
      <c r="AW175" s="1097"/>
      <c r="AX175" s="1097"/>
      <c r="AY175" s="1097"/>
      <c r="AZ175" s="1097"/>
      <c r="BA175" s="1097"/>
      <c r="BB175" s="1097"/>
      <c r="BC175" s="1097"/>
      <c r="BD175" s="1098"/>
      <c r="BE175" s="311"/>
    </row>
    <row r="176" spans="1:63" ht="17.45" customHeight="1" x14ac:dyDescent="0.25">
      <c r="B176" s="382"/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  <c r="AA176" s="312"/>
      <c r="AB176" s="312"/>
      <c r="AC176" s="312"/>
      <c r="AD176" s="312"/>
      <c r="AE176" s="312"/>
      <c r="AF176" s="312"/>
      <c r="AG176" s="312"/>
      <c r="AH176" s="312"/>
      <c r="AI176" s="312"/>
      <c r="AJ176" s="312"/>
      <c r="AK176" s="312"/>
      <c r="AL176" s="312"/>
      <c r="AM176" s="816" t="s">
        <v>110</v>
      </c>
      <c r="AN176" s="817"/>
      <c r="AO176" s="312"/>
      <c r="AP176" s="312"/>
      <c r="AQ176" s="312"/>
      <c r="AR176" s="312"/>
      <c r="AS176" s="312"/>
      <c r="AT176" s="312"/>
      <c r="AU176" s="312"/>
      <c r="AV176" s="312"/>
      <c r="AW176" s="312"/>
      <c r="AX176" s="312"/>
      <c r="AY176" s="312"/>
      <c r="AZ176" s="312"/>
      <c r="BA176" s="312"/>
      <c r="BB176" s="312"/>
      <c r="BC176" s="312"/>
      <c r="BD176" s="312"/>
      <c r="BE176" s="313"/>
    </row>
    <row r="177" spans="1:58" ht="25.5" customHeight="1" x14ac:dyDescent="0.25">
      <c r="A177" s="194"/>
      <c r="B177" s="518" t="s">
        <v>213</v>
      </c>
      <c r="C177" s="927" t="s">
        <v>214</v>
      </c>
      <c r="D177" s="927"/>
      <c r="E177" s="927"/>
      <c r="F177" s="927"/>
      <c r="G177" s="927"/>
      <c r="H177" s="927"/>
      <c r="I177" s="927"/>
      <c r="J177" s="927"/>
      <c r="K177" s="927"/>
      <c r="L177" s="927"/>
      <c r="M177" s="927"/>
      <c r="N177" s="927"/>
      <c r="O177" s="927"/>
      <c r="P177" s="927"/>
      <c r="Q177" s="927"/>
      <c r="R177" s="927"/>
      <c r="S177" s="927"/>
      <c r="T177" s="927"/>
      <c r="U177" s="927"/>
      <c r="V177" s="927"/>
      <c r="W177" s="927"/>
      <c r="X177" s="927"/>
      <c r="Y177" s="927"/>
      <c r="Z177" s="927"/>
      <c r="AA177" s="927"/>
      <c r="AB177" s="927"/>
      <c r="AC177" s="927"/>
      <c r="AD177" s="927"/>
      <c r="AE177" s="927"/>
      <c r="AF177" s="927"/>
      <c r="AG177" s="927"/>
      <c r="AH177" s="927"/>
      <c r="AI177" s="927"/>
      <c r="AJ177" s="927"/>
      <c r="AK177" s="927"/>
      <c r="AL177" s="927"/>
      <c r="AM177" s="927"/>
      <c r="AN177" s="927"/>
      <c r="AO177" s="927"/>
      <c r="AP177" s="927"/>
      <c r="AQ177" s="927"/>
      <c r="AR177" s="927"/>
      <c r="AS177" s="927"/>
      <c r="AT177" s="927"/>
      <c r="AU177" s="927"/>
      <c r="AV177" s="927"/>
      <c r="AW177" s="927"/>
      <c r="AX177" s="927"/>
      <c r="AY177" s="927"/>
      <c r="AZ177" s="16"/>
      <c r="BA177" s="280"/>
      <c r="BB177" s="17"/>
      <c r="BC177" s="280"/>
      <c r="BD177" s="280"/>
      <c r="BE177" s="18"/>
    </row>
    <row r="178" spans="1:58" s="320" customFormat="1" ht="6.75" customHeight="1" x14ac:dyDescent="0.25">
      <c r="A178" s="194"/>
      <c r="B178" s="382"/>
      <c r="C178" s="20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1"/>
      <c r="BA178" s="413"/>
      <c r="BB178" s="414"/>
      <c r="BC178" s="413"/>
      <c r="BD178" s="413"/>
      <c r="BE178" s="22"/>
      <c r="BF178" s="319"/>
    </row>
    <row r="179" spans="1:58" s="32" customFormat="1" ht="21.75" customHeight="1" x14ac:dyDescent="0.2">
      <c r="A179" s="28"/>
      <c r="B179" s="382"/>
      <c r="C179" s="28"/>
      <c r="D179" s="1045" t="s">
        <v>215</v>
      </c>
      <c r="E179" s="1046"/>
      <c r="F179" s="1046"/>
      <c r="G179" s="1046"/>
      <c r="H179" s="1046"/>
      <c r="I179" s="1046"/>
      <c r="J179" s="1046"/>
      <c r="K179" s="1046"/>
      <c r="L179" s="1046"/>
      <c r="M179" s="1046"/>
      <c r="N179" s="1046"/>
      <c r="O179" s="1047"/>
      <c r="P179" s="1021" t="s">
        <v>216</v>
      </c>
      <c r="Q179" s="1022"/>
      <c r="R179" s="1022"/>
      <c r="S179" s="1022"/>
      <c r="T179" s="1022"/>
      <c r="U179" s="1022"/>
      <c r="V179" s="1022"/>
      <c r="W179" s="1023"/>
      <c r="X179" s="1050" t="s">
        <v>217</v>
      </c>
      <c r="Y179" s="1051"/>
      <c r="Z179" s="1051"/>
      <c r="AA179" s="1051"/>
      <c r="AB179" s="1051"/>
      <c r="AC179" s="1051"/>
      <c r="AD179" s="1052"/>
      <c r="AE179" s="1003" t="s">
        <v>218</v>
      </c>
      <c r="AF179" s="1004"/>
      <c r="AG179" s="1004"/>
      <c r="AH179" s="1004"/>
      <c r="AI179" s="1004"/>
      <c r="AJ179" s="1005"/>
      <c r="AK179" s="34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30"/>
      <c r="BF179" s="31"/>
    </row>
    <row r="180" spans="1:58" s="28" customFormat="1" ht="21.75" customHeight="1" x14ac:dyDescent="0.2">
      <c r="B180" s="382"/>
      <c r="D180" s="1042" t="s">
        <v>219</v>
      </c>
      <c r="E180" s="1043"/>
      <c r="F180" s="1043"/>
      <c r="G180" s="1043"/>
      <c r="H180" s="1043"/>
      <c r="I180" s="1043"/>
      <c r="J180" s="1043"/>
      <c r="K180" s="1043"/>
      <c r="L180" s="1043"/>
      <c r="M180" s="1043"/>
      <c r="N180" s="1043"/>
      <c r="O180" s="1044"/>
      <c r="P180" s="1024"/>
      <c r="Q180" s="1025"/>
      <c r="R180" s="1025"/>
      <c r="S180" s="1025"/>
      <c r="T180" s="1025"/>
      <c r="U180" s="1025"/>
      <c r="V180" s="1025"/>
      <c r="W180" s="1026"/>
      <c r="X180" s="1048"/>
      <c r="Y180" s="984"/>
      <c r="Z180" s="984"/>
      <c r="AA180" s="984"/>
      <c r="AB180" s="984"/>
      <c r="AC180" s="984"/>
      <c r="AD180" s="1049"/>
      <c r="AE180" s="1006"/>
      <c r="AF180" s="1007"/>
      <c r="AG180" s="1007"/>
      <c r="AH180" s="1007"/>
      <c r="AI180" s="1007"/>
      <c r="AJ180" s="1008"/>
      <c r="AK180" s="34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30"/>
      <c r="BF180" s="33"/>
    </row>
    <row r="181" spans="1:58" s="28" customFormat="1" ht="21.75" customHeight="1" x14ac:dyDescent="0.2">
      <c r="B181" s="382"/>
      <c r="D181" s="1039" t="s">
        <v>220</v>
      </c>
      <c r="E181" s="1040"/>
      <c r="F181" s="1040"/>
      <c r="G181" s="1040"/>
      <c r="H181" s="1040"/>
      <c r="I181" s="1040"/>
      <c r="J181" s="1040"/>
      <c r="K181" s="1040"/>
      <c r="L181" s="1040"/>
      <c r="M181" s="1040"/>
      <c r="N181" s="1040"/>
      <c r="O181" s="1041"/>
      <c r="P181" s="1027"/>
      <c r="Q181" s="1028"/>
      <c r="R181" s="1028"/>
      <c r="S181" s="1028"/>
      <c r="T181" s="1028"/>
      <c r="U181" s="1028"/>
      <c r="V181" s="1028"/>
      <c r="W181" s="1029"/>
      <c r="X181" s="1053"/>
      <c r="Y181" s="1054"/>
      <c r="Z181" s="1054"/>
      <c r="AA181" s="1054"/>
      <c r="AB181" s="1054"/>
      <c r="AC181" s="1054"/>
      <c r="AD181" s="1055"/>
      <c r="AE181" s="1009"/>
      <c r="AF181" s="1010"/>
      <c r="AG181" s="1010"/>
      <c r="AH181" s="1010"/>
      <c r="AI181" s="1010"/>
      <c r="AJ181" s="1011"/>
      <c r="AK181" s="34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30"/>
      <c r="BF181" s="33"/>
    </row>
    <row r="182" spans="1:58" s="28" customFormat="1" ht="21.75" customHeight="1" x14ac:dyDescent="0.2">
      <c r="B182" s="382"/>
      <c r="D182" s="1039" t="s">
        <v>221</v>
      </c>
      <c r="E182" s="1040"/>
      <c r="F182" s="1040"/>
      <c r="G182" s="1040"/>
      <c r="H182" s="1040"/>
      <c r="I182" s="1040"/>
      <c r="J182" s="1040"/>
      <c r="K182" s="1040"/>
      <c r="L182" s="1040"/>
      <c r="M182" s="1040"/>
      <c r="N182" s="1040"/>
      <c r="O182" s="1041"/>
      <c r="P182" s="1027"/>
      <c r="Q182" s="1028"/>
      <c r="R182" s="1028"/>
      <c r="S182" s="1028"/>
      <c r="T182" s="1028"/>
      <c r="U182" s="1028"/>
      <c r="V182" s="1028"/>
      <c r="W182" s="1029"/>
      <c r="X182" s="1053"/>
      <c r="Y182" s="1054"/>
      <c r="Z182" s="1054"/>
      <c r="AA182" s="1054"/>
      <c r="AB182" s="1054"/>
      <c r="AC182" s="1054"/>
      <c r="AD182" s="1055"/>
      <c r="AE182" s="1009"/>
      <c r="AF182" s="1010"/>
      <c r="AG182" s="1010"/>
      <c r="AH182" s="1010"/>
      <c r="AI182" s="1010"/>
      <c r="AJ182" s="1011"/>
      <c r="AK182" s="34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30"/>
      <c r="BF182" s="33"/>
    </row>
    <row r="183" spans="1:58" s="28" customFormat="1" ht="21.75" customHeight="1" x14ac:dyDescent="0.2">
      <c r="B183" s="382"/>
      <c r="D183" s="1039" t="s">
        <v>222</v>
      </c>
      <c r="E183" s="1040"/>
      <c r="F183" s="1040"/>
      <c r="G183" s="1040"/>
      <c r="H183" s="1040"/>
      <c r="I183" s="1040"/>
      <c r="J183" s="1040"/>
      <c r="K183" s="1040"/>
      <c r="L183" s="1040"/>
      <c r="M183" s="1040"/>
      <c r="N183" s="1040"/>
      <c r="O183" s="1041"/>
      <c r="P183" s="1027"/>
      <c r="Q183" s="1028"/>
      <c r="R183" s="1028"/>
      <c r="S183" s="1028"/>
      <c r="T183" s="1028"/>
      <c r="U183" s="1028"/>
      <c r="V183" s="1028"/>
      <c r="W183" s="1029"/>
      <c r="X183" s="1053"/>
      <c r="Y183" s="1054"/>
      <c r="Z183" s="1054"/>
      <c r="AA183" s="1054"/>
      <c r="AB183" s="1054"/>
      <c r="AC183" s="1054"/>
      <c r="AD183" s="1055"/>
      <c r="AE183" s="1009"/>
      <c r="AF183" s="1010"/>
      <c r="AG183" s="1010"/>
      <c r="AH183" s="1010"/>
      <c r="AI183" s="1010"/>
      <c r="AJ183" s="1011"/>
      <c r="AK183" s="34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30"/>
      <c r="BF183" s="33"/>
    </row>
    <row r="184" spans="1:58" s="324" customFormat="1" ht="21.75" customHeight="1" x14ac:dyDescent="0.2">
      <c r="A184" s="321"/>
      <c r="B184" s="382"/>
      <c r="C184" s="321"/>
      <c r="D184" s="1039" t="s">
        <v>223</v>
      </c>
      <c r="E184" s="1040"/>
      <c r="F184" s="1040"/>
      <c r="G184" s="1040"/>
      <c r="H184" s="1040"/>
      <c r="I184" s="1040"/>
      <c r="J184" s="1040"/>
      <c r="K184" s="1040"/>
      <c r="L184" s="1040"/>
      <c r="M184" s="1040"/>
      <c r="N184" s="1040"/>
      <c r="O184" s="1041"/>
      <c r="P184" s="1027"/>
      <c r="Q184" s="1028"/>
      <c r="R184" s="1028"/>
      <c r="S184" s="1028"/>
      <c r="T184" s="1028"/>
      <c r="U184" s="1028"/>
      <c r="V184" s="1028"/>
      <c r="W184" s="1029"/>
      <c r="X184" s="1053"/>
      <c r="Y184" s="1054"/>
      <c r="Z184" s="1054"/>
      <c r="AA184" s="1054"/>
      <c r="AB184" s="1054"/>
      <c r="AC184" s="1054"/>
      <c r="AD184" s="1055"/>
      <c r="AE184" s="1009"/>
      <c r="AF184" s="1010"/>
      <c r="AG184" s="1010"/>
      <c r="AH184" s="1010"/>
      <c r="AI184" s="1010"/>
      <c r="AJ184" s="1011"/>
      <c r="AK184" s="34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322"/>
      <c r="BF184" s="323"/>
    </row>
    <row r="185" spans="1:58" s="329" customFormat="1" ht="21.75" customHeight="1" x14ac:dyDescent="0.2">
      <c r="A185" s="325"/>
      <c r="B185" s="382"/>
      <c r="C185" s="326"/>
      <c r="D185" s="1036" t="s">
        <v>224</v>
      </c>
      <c r="E185" s="1037"/>
      <c r="F185" s="1037"/>
      <c r="G185" s="1037"/>
      <c r="H185" s="1037"/>
      <c r="I185" s="1037"/>
      <c r="J185" s="1037"/>
      <c r="K185" s="1037"/>
      <c r="L185" s="1037"/>
      <c r="M185" s="1037"/>
      <c r="N185" s="1037"/>
      <c r="O185" s="1038"/>
      <c r="P185" s="1030"/>
      <c r="Q185" s="1031"/>
      <c r="R185" s="1031"/>
      <c r="S185" s="1031"/>
      <c r="T185" s="1031"/>
      <c r="U185" s="1031"/>
      <c r="V185" s="1031"/>
      <c r="W185" s="1032"/>
      <c r="X185" s="1056"/>
      <c r="Y185" s="1057"/>
      <c r="Z185" s="1057"/>
      <c r="AA185" s="1057"/>
      <c r="AB185" s="1057"/>
      <c r="AC185" s="1057"/>
      <c r="AD185" s="1058"/>
      <c r="AE185" s="1012"/>
      <c r="AF185" s="1013"/>
      <c r="AG185" s="1013"/>
      <c r="AH185" s="1013"/>
      <c r="AI185" s="1013"/>
      <c r="AJ185" s="1014"/>
      <c r="AK185" s="34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327"/>
      <c r="BF185" s="328"/>
    </row>
    <row r="186" spans="1:58" s="329" customFormat="1" ht="21.75" customHeight="1" x14ac:dyDescent="0.2">
      <c r="A186" s="325"/>
      <c r="B186" s="382"/>
      <c r="C186" s="326"/>
      <c r="D186" s="1033" t="s">
        <v>225</v>
      </c>
      <c r="E186" s="1034"/>
      <c r="F186" s="1034"/>
      <c r="G186" s="1034"/>
      <c r="H186" s="1034"/>
      <c r="I186" s="1034"/>
      <c r="J186" s="1034"/>
      <c r="K186" s="1034"/>
      <c r="L186" s="1034"/>
      <c r="M186" s="1034"/>
      <c r="N186" s="1034"/>
      <c r="O186" s="1035"/>
      <c r="P186" s="1030"/>
      <c r="Q186" s="1031"/>
      <c r="R186" s="1031"/>
      <c r="S186" s="1031"/>
      <c r="T186" s="1031"/>
      <c r="U186" s="1031"/>
      <c r="V186" s="1031"/>
      <c r="W186" s="1032"/>
      <c r="X186" s="515"/>
      <c r="Y186" s="516"/>
      <c r="Z186" s="516"/>
      <c r="AA186" s="516"/>
      <c r="AB186" s="516"/>
      <c r="AC186" s="516"/>
      <c r="AD186" s="517"/>
      <c r="AE186" s="1012"/>
      <c r="AF186" s="1013"/>
      <c r="AG186" s="1013"/>
      <c r="AH186" s="1013"/>
      <c r="AI186" s="1013"/>
      <c r="AJ186" s="1014"/>
      <c r="AK186" s="34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327"/>
      <c r="BF186" s="328"/>
    </row>
    <row r="187" spans="1:58" s="329" customFormat="1" ht="21.75" customHeight="1" x14ac:dyDescent="0.2">
      <c r="A187" s="325"/>
      <c r="B187" s="382"/>
      <c r="C187" s="326"/>
      <c r="D187" s="1018" t="s">
        <v>226</v>
      </c>
      <c r="E187" s="1019"/>
      <c r="F187" s="1019"/>
      <c r="G187" s="1019"/>
      <c r="H187" s="1019"/>
      <c r="I187" s="1019"/>
      <c r="J187" s="1019"/>
      <c r="K187" s="1019"/>
      <c r="L187" s="1019"/>
      <c r="M187" s="1019"/>
      <c r="N187" s="1019"/>
      <c r="O187" s="1020"/>
      <c r="P187" s="957"/>
      <c r="Q187" s="958"/>
      <c r="R187" s="958"/>
      <c r="S187" s="958"/>
      <c r="T187" s="958"/>
      <c r="U187" s="958"/>
      <c r="V187" s="958"/>
      <c r="W187" s="959"/>
      <c r="X187" s="1000"/>
      <c r="Y187" s="1001"/>
      <c r="Z187" s="1001"/>
      <c r="AA187" s="1001"/>
      <c r="AB187" s="1001"/>
      <c r="AC187" s="1001"/>
      <c r="AD187" s="1002"/>
      <c r="AE187" s="1015"/>
      <c r="AF187" s="1016"/>
      <c r="AG187" s="1016"/>
      <c r="AH187" s="1016"/>
      <c r="AI187" s="1016"/>
      <c r="AJ187" s="1017"/>
      <c r="AK187" s="34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327"/>
      <c r="BF187" s="328"/>
    </row>
    <row r="188" spans="1:58" s="329" customFormat="1" ht="9" customHeight="1" x14ac:dyDescent="0.2">
      <c r="A188" s="325"/>
      <c r="B188" s="382"/>
      <c r="C188" s="326"/>
      <c r="D188" s="519"/>
      <c r="E188" s="519"/>
      <c r="F188" s="519"/>
      <c r="G188" s="519"/>
      <c r="H188" s="519"/>
      <c r="I188" s="519"/>
      <c r="J188" s="519"/>
      <c r="K188" s="519"/>
      <c r="L188" s="519"/>
      <c r="M188" s="519"/>
      <c r="N188" s="519"/>
      <c r="O188" s="519"/>
      <c r="P188" s="520"/>
      <c r="Q188" s="520"/>
      <c r="R188" s="520"/>
      <c r="S188" s="520"/>
      <c r="T188" s="520"/>
      <c r="U188" s="520"/>
      <c r="V188" s="520"/>
      <c r="W188" s="520"/>
      <c r="X188" s="521"/>
      <c r="Y188" s="521"/>
      <c r="Z188" s="521"/>
      <c r="AA188" s="521"/>
      <c r="AB188" s="521"/>
      <c r="AC188" s="521"/>
      <c r="AD188" s="521"/>
      <c r="AE188" s="522"/>
      <c r="AF188" s="522"/>
      <c r="AG188" s="522"/>
      <c r="AH188" s="522"/>
      <c r="AI188" s="522"/>
      <c r="AJ188" s="522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327"/>
      <c r="BF188" s="328"/>
    </row>
    <row r="189" spans="1:58" ht="25.5" customHeight="1" x14ac:dyDescent="0.25">
      <c r="A189" s="194"/>
      <c r="B189" s="721" t="s">
        <v>227</v>
      </c>
      <c r="C189" s="933" t="s">
        <v>228</v>
      </c>
      <c r="D189" s="933"/>
      <c r="E189" s="933"/>
      <c r="F189" s="933"/>
      <c r="G189" s="933"/>
      <c r="H189" s="933"/>
      <c r="I189" s="933"/>
      <c r="J189" s="933"/>
      <c r="K189" s="933"/>
      <c r="L189" s="933"/>
      <c r="M189" s="933"/>
      <c r="N189" s="933"/>
      <c r="O189" s="933"/>
      <c r="P189" s="933"/>
      <c r="Q189" s="933"/>
      <c r="R189" s="933"/>
      <c r="S189" s="933"/>
      <c r="T189" s="933"/>
      <c r="U189" s="933"/>
      <c r="V189" s="933"/>
      <c r="W189" s="933"/>
      <c r="X189" s="933"/>
      <c r="Y189" s="933"/>
      <c r="Z189" s="933"/>
      <c r="AA189" s="933"/>
      <c r="AB189" s="933"/>
      <c r="AC189" s="933"/>
      <c r="AD189" s="933"/>
      <c r="AE189" s="933"/>
      <c r="AF189" s="933"/>
      <c r="AG189" s="933"/>
      <c r="AH189" s="933"/>
      <c r="AI189" s="933"/>
      <c r="AJ189" s="933"/>
      <c r="AK189" s="933"/>
      <c r="AL189" s="933"/>
      <c r="AM189" s="933"/>
      <c r="AN189" s="933"/>
      <c r="AO189" s="933"/>
      <c r="AP189" s="933"/>
      <c r="AQ189" s="933"/>
      <c r="AR189" s="933"/>
      <c r="AS189" s="933"/>
      <c r="AT189" s="933"/>
      <c r="AU189" s="933"/>
      <c r="AV189" s="933"/>
      <c r="AW189" s="933"/>
      <c r="AX189" s="933"/>
      <c r="AY189" s="933"/>
      <c r="AZ189" s="16"/>
      <c r="BA189" s="280"/>
      <c r="BB189" s="17"/>
      <c r="BC189" s="19"/>
      <c r="BD189" s="19"/>
      <c r="BE189" s="18"/>
    </row>
    <row r="190" spans="1:58" s="320" customFormat="1" ht="3.2" customHeight="1" x14ac:dyDescent="0.25">
      <c r="A190" s="194"/>
      <c r="B190" s="523"/>
      <c r="C190" s="415"/>
      <c r="D190" s="415"/>
      <c r="E190" s="415"/>
      <c r="F190" s="415"/>
      <c r="G190" s="415"/>
      <c r="H190" s="415"/>
      <c r="I190" s="415"/>
      <c r="J190" s="415"/>
      <c r="K190" s="415"/>
      <c r="L190" s="415"/>
      <c r="M190" s="415"/>
      <c r="N190" s="415"/>
      <c r="O190" s="415"/>
      <c r="P190" s="415"/>
      <c r="Q190" s="415"/>
      <c r="R190" s="415"/>
      <c r="S190" s="415"/>
      <c r="T190" s="415"/>
      <c r="U190" s="415"/>
      <c r="V190" s="415"/>
      <c r="W190" s="415"/>
      <c r="X190" s="415"/>
      <c r="Y190" s="415"/>
      <c r="Z190" s="415"/>
      <c r="AA190" s="415"/>
      <c r="AB190" s="415"/>
      <c r="AC190" s="415"/>
      <c r="AD190" s="415"/>
      <c r="AE190" s="415"/>
      <c r="AF190" s="415"/>
      <c r="AG190" s="415"/>
      <c r="AH190" s="415"/>
      <c r="AI190" s="415"/>
      <c r="AJ190" s="415"/>
      <c r="AK190" s="415"/>
      <c r="AL190" s="415"/>
      <c r="AM190" s="415"/>
      <c r="AN190" s="415"/>
      <c r="AO190" s="415"/>
      <c r="AP190" s="415"/>
      <c r="AQ190" s="415"/>
      <c r="AR190" s="415"/>
      <c r="AS190" s="415"/>
      <c r="AT190" s="415"/>
      <c r="AU190" s="415"/>
      <c r="AV190" s="415"/>
      <c r="AW190" s="415"/>
      <c r="AX190" s="415"/>
      <c r="AY190" s="415"/>
      <c r="AZ190" s="21"/>
      <c r="BA190" s="413"/>
      <c r="BB190" s="414"/>
      <c r="BC190" s="416"/>
      <c r="BD190" s="416"/>
      <c r="BE190" s="22"/>
      <c r="BF190" s="319"/>
    </row>
    <row r="191" spans="1:58" ht="23.25" customHeight="1" x14ac:dyDescent="0.25">
      <c r="A191" s="194"/>
      <c r="B191" s="376"/>
      <c r="C191" s="20"/>
      <c r="D191" s="993" t="s">
        <v>229</v>
      </c>
      <c r="E191" s="994"/>
      <c r="F191" s="994"/>
      <c r="G191" s="994"/>
      <c r="H191" s="994"/>
      <c r="I191" s="994"/>
      <c r="J191" s="994"/>
      <c r="K191" s="994"/>
      <c r="L191" s="994"/>
      <c r="M191" s="994"/>
      <c r="N191" s="994"/>
      <c r="O191" s="994"/>
      <c r="P191" s="994"/>
      <c r="Q191" s="994"/>
      <c r="R191" s="994"/>
      <c r="S191" s="994"/>
      <c r="T191" s="994"/>
      <c r="U191" s="994"/>
      <c r="V191" s="994"/>
      <c r="W191" s="994"/>
      <c r="X191" s="994"/>
      <c r="Y191" s="994"/>
      <c r="Z191" s="994"/>
      <c r="AA191" s="994"/>
      <c r="AB191" s="994"/>
      <c r="AC191" s="994"/>
      <c r="AD191" s="994"/>
      <c r="AE191" s="994"/>
      <c r="AF191" s="994"/>
      <c r="AG191" s="994"/>
      <c r="AH191" s="994"/>
      <c r="AI191" s="994"/>
      <c r="AJ191" s="994"/>
      <c r="AK191" s="994"/>
      <c r="AL191" s="994"/>
      <c r="AM191" s="994"/>
      <c r="AN191" s="994"/>
      <c r="AO191" s="994"/>
      <c r="AP191" s="994"/>
      <c r="AQ191" s="994"/>
      <c r="AR191" s="994"/>
      <c r="AS191" s="994"/>
      <c r="AT191" s="994"/>
      <c r="AU191" s="994"/>
      <c r="AV191" s="994"/>
      <c r="AW191" s="994"/>
      <c r="AX191" s="994"/>
      <c r="AY191" s="994"/>
      <c r="AZ191" s="994"/>
      <c r="BA191" s="994"/>
      <c r="BB191" s="994"/>
      <c r="BC191" s="994"/>
      <c r="BD191" s="995"/>
      <c r="BE191" s="22"/>
    </row>
    <row r="192" spans="1:58" s="320" customFormat="1" ht="12.75" customHeight="1" x14ac:dyDescent="0.25">
      <c r="A192" s="194"/>
      <c r="B192" s="735"/>
      <c r="C192" s="20"/>
      <c r="D192" s="736"/>
      <c r="E192" s="737"/>
      <c r="F192" s="737"/>
      <c r="G192" s="737"/>
      <c r="H192" s="737"/>
      <c r="I192" s="737"/>
      <c r="J192" s="737"/>
      <c r="K192" s="737"/>
      <c r="L192" s="737"/>
      <c r="M192" s="737"/>
      <c r="N192" s="737"/>
      <c r="O192" s="737"/>
      <c r="P192" s="737"/>
      <c r="Q192" s="737"/>
      <c r="R192" s="737"/>
      <c r="S192" s="737"/>
      <c r="T192" s="737"/>
      <c r="U192" s="737"/>
      <c r="V192" s="737"/>
      <c r="W192" s="737"/>
      <c r="X192" s="737"/>
      <c r="Y192" s="737"/>
      <c r="Z192" s="737"/>
      <c r="AA192" s="737"/>
      <c r="AB192" s="737"/>
      <c r="AC192" s="737"/>
      <c r="AD192" s="737"/>
      <c r="AE192" s="737"/>
      <c r="AF192" s="737"/>
      <c r="AG192" s="737"/>
      <c r="AH192" s="737"/>
      <c r="AI192" s="737"/>
      <c r="AJ192" s="737"/>
      <c r="AK192" s="737"/>
      <c r="AL192" s="737"/>
      <c r="AM192" s="737"/>
      <c r="AN192" s="737"/>
      <c r="AO192" s="737"/>
      <c r="AP192" s="737"/>
      <c r="AQ192" s="737"/>
      <c r="AR192" s="737"/>
      <c r="AS192" s="737"/>
      <c r="AT192" s="737"/>
      <c r="AU192" s="737"/>
      <c r="AV192" s="737"/>
      <c r="AW192" s="737"/>
      <c r="AX192" s="737"/>
      <c r="AY192" s="815" t="s">
        <v>230</v>
      </c>
      <c r="AZ192" s="815"/>
      <c r="BA192" s="815"/>
      <c r="BB192" s="815"/>
      <c r="BC192" s="815"/>
      <c r="BD192" s="738"/>
      <c r="BE192" s="22"/>
      <c r="BF192" s="319"/>
    </row>
    <row r="193" spans="1:59" s="746" customFormat="1" ht="24" customHeight="1" x14ac:dyDescent="0.25">
      <c r="A193" s="739"/>
      <c r="B193" s="740"/>
      <c r="C193" s="739"/>
      <c r="D193" s="996"/>
      <c r="E193" s="997"/>
      <c r="F193" s="997"/>
      <c r="G193" s="997"/>
      <c r="H193" s="997"/>
      <c r="I193" s="997"/>
      <c r="J193" s="997"/>
      <c r="K193" s="997"/>
      <c r="L193" s="997"/>
      <c r="M193" s="997"/>
      <c r="N193" s="997"/>
      <c r="O193" s="997"/>
      <c r="P193" s="997"/>
      <c r="Q193" s="997"/>
      <c r="R193" s="997"/>
      <c r="S193" s="818" t="s">
        <v>231</v>
      </c>
      <c r="T193" s="818"/>
      <c r="U193" s="818"/>
      <c r="V193" s="818"/>
      <c r="W193" s="818"/>
      <c r="X193" s="818"/>
      <c r="Y193" s="818"/>
      <c r="Z193" s="818"/>
      <c r="AA193" s="818"/>
      <c r="AB193" s="818"/>
      <c r="AC193" s="818"/>
      <c r="AD193" s="818"/>
      <c r="AE193" s="818"/>
      <c r="AF193" s="818"/>
      <c r="AG193" s="818"/>
      <c r="AH193" s="818"/>
      <c r="AI193" s="818"/>
      <c r="AJ193" s="818"/>
      <c r="AK193" s="818"/>
      <c r="AL193" s="818"/>
      <c r="AM193" s="818"/>
      <c r="AN193" s="818"/>
      <c r="AO193" s="818"/>
      <c r="AP193" s="818"/>
      <c r="AQ193" s="818"/>
      <c r="AR193" s="818"/>
      <c r="AS193" s="818"/>
      <c r="AT193" s="818"/>
      <c r="AU193" s="818"/>
      <c r="AV193" s="818"/>
      <c r="AW193" s="818"/>
      <c r="AX193" s="818"/>
      <c r="AY193" s="819"/>
      <c r="AZ193" s="819"/>
      <c r="BA193" s="819"/>
      <c r="BB193" s="819"/>
      <c r="BC193" s="819"/>
      <c r="BD193" s="743"/>
      <c r="BE193" s="744"/>
      <c r="BF193" s="745"/>
      <c r="BG193" s="531"/>
    </row>
    <row r="194" spans="1:59" s="746" customFormat="1" ht="24" customHeight="1" x14ac:dyDescent="0.25">
      <c r="A194" s="739"/>
      <c r="B194" s="740"/>
      <c r="C194" s="739"/>
      <c r="D194" s="741"/>
      <c r="E194" s="742"/>
      <c r="F194" s="742"/>
      <c r="G194" s="742"/>
      <c r="H194" s="742"/>
      <c r="I194" s="742"/>
      <c r="J194" s="742"/>
      <c r="K194" s="742"/>
      <c r="L194" s="742"/>
      <c r="M194" s="742"/>
      <c r="N194" s="742"/>
      <c r="O194" s="742"/>
      <c r="P194" s="742"/>
      <c r="Q194" s="742"/>
      <c r="R194" s="742"/>
      <c r="S194" s="818" t="s">
        <v>232</v>
      </c>
      <c r="T194" s="818"/>
      <c r="U194" s="818"/>
      <c r="V194" s="818"/>
      <c r="W194" s="818"/>
      <c r="X194" s="818"/>
      <c r="Y194" s="818"/>
      <c r="Z194" s="818"/>
      <c r="AA194" s="818"/>
      <c r="AB194" s="818"/>
      <c r="AC194" s="818"/>
      <c r="AD194" s="818"/>
      <c r="AE194" s="818"/>
      <c r="AF194" s="818"/>
      <c r="AG194" s="818"/>
      <c r="AH194" s="818"/>
      <c r="AI194" s="818"/>
      <c r="AJ194" s="818"/>
      <c r="AK194" s="818"/>
      <c r="AL194" s="818"/>
      <c r="AM194" s="818"/>
      <c r="AN194" s="818"/>
      <c r="AO194" s="818"/>
      <c r="AP194" s="818"/>
      <c r="AQ194" s="818"/>
      <c r="AR194" s="818"/>
      <c r="AS194" s="818"/>
      <c r="AT194" s="818"/>
      <c r="AU194" s="818"/>
      <c r="AV194" s="818"/>
      <c r="AW194" s="818"/>
      <c r="AX194" s="818"/>
      <c r="AY194" s="819"/>
      <c r="AZ194" s="819"/>
      <c r="BA194" s="819"/>
      <c r="BB194" s="819"/>
      <c r="BC194" s="819"/>
      <c r="BD194" s="743"/>
      <c r="BE194" s="744"/>
      <c r="BF194" s="745"/>
      <c r="BG194" s="531"/>
    </row>
    <row r="195" spans="1:59" s="746" customFormat="1" ht="24" customHeight="1" x14ac:dyDescent="0.25">
      <c r="A195" s="739"/>
      <c r="B195" s="740"/>
      <c r="C195" s="739"/>
      <c r="D195" s="741"/>
      <c r="E195" s="742"/>
      <c r="F195" s="742"/>
      <c r="G195" s="742"/>
      <c r="H195" s="742"/>
      <c r="I195" s="742"/>
      <c r="J195" s="742"/>
      <c r="K195" s="742"/>
      <c r="L195" s="742"/>
      <c r="M195" s="742"/>
      <c r="N195" s="742"/>
      <c r="O195" s="742"/>
      <c r="P195" s="742"/>
      <c r="Q195" s="742"/>
      <c r="R195" s="742"/>
      <c r="S195" s="818" t="s">
        <v>233</v>
      </c>
      <c r="T195" s="818"/>
      <c r="U195" s="818"/>
      <c r="V195" s="818"/>
      <c r="W195" s="818"/>
      <c r="X195" s="818"/>
      <c r="Y195" s="818"/>
      <c r="Z195" s="818"/>
      <c r="AA195" s="818"/>
      <c r="AB195" s="818"/>
      <c r="AC195" s="818"/>
      <c r="AD195" s="818"/>
      <c r="AE195" s="818"/>
      <c r="AF195" s="818"/>
      <c r="AG195" s="818"/>
      <c r="AH195" s="818"/>
      <c r="AI195" s="818"/>
      <c r="AJ195" s="818"/>
      <c r="AK195" s="818"/>
      <c r="AL195" s="818"/>
      <c r="AM195" s="818"/>
      <c r="AN195" s="818"/>
      <c r="AO195" s="818"/>
      <c r="AP195" s="818"/>
      <c r="AQ195" s="818"/>
      <c r="AR195" s="818"/>
      <c r="AS195" s="818"/>
      <c r="AT195" s="818"/>
      <c r="AU195" s="818"/>
      <c r="AV195" s="818"/>
      <c r="AW195" s="818"/>
      <c r="AX195" s="818"/>
      <c r="AY195" s="819"/>
      <c r="AZ195" s="819"/>
      <c r="BA195" s="819"/>
      <c r="BB195" s="819"/>
      <c r="BC195" s="819"/>
      <c r="BD195" s="743"/>
      <c r="BE195" s="744"/>
      <c r="BF195" s="745"/>
      <c r="BG195" s="531"/>
    </row>
    <row r="196" spans="1:59" s="746" customFormat="1" ht="24" customHeight="1" x14ac:dyDescent="0.25">
      <c r="A196" s="739"/>
      <c r="B196" s="740"/>
      <c r="C196" s="739"/>
      <c r="D196" s="741"/>
      <c r="E196" s="742"/>
      <c r="F196" s="742"/>
      <c r="G196" s="742"/>
      <c r="H196" s="742"/>
      <c r="I196" s="742"/>
      <c r="J196" s="742"/>
      <c r="K196" s="742"/>
      <c r="L196" s="742"/>
      <c r="M196" s="742"/>
      <c r="N196" s="742"/>
      <c r="O196" s="742"/>
      <c r="P196" s="742"/>
      <c r="Q196" s="742"/>
      <c r="R196" s="742"/>
      <c r="S196" s="818" t="s">
        <v>234</v>
      </c>
      <c r="T196" s="818"/>
      <c r="U196" s="818"/>
      <c r="V196" s="818"/>
      <c r="W196" s="818"/>
      <c r="X196" s="818"/>
      <c r="Y196" s="818"/>
      <c r="Z196" s="818"/>
      <c r="AA196" s="818"/>
      <c r="AB196" s="818"/>
      <c r="AC196" s="818"/>
      <c r="AD196" s="818"/>
      <c r="AE196" s="818"/>
      <c r="AF196" s="818"/>
      <c r="AG196" s="818"/>
      <c r="AH196" s="818"/>
      <c r="AI196" s="818"/>
      <c r="AJ196" s="818"/>
      <c r="AK196" s="818"/>
      <c r="AL196" s="818"/>
      <c r="AM196" s="818"/>
      <c r="AN196" s="818"/>
      <c r="AO196" s="818"/>
      <c r="AP196" s="818"/>
      <c r="AQ196" s="818"/>
      <c r="AR196" s="818"/>
      <c r="AS196" s="818"/>
      <c r="AT196" s="818"/>
      <c r="AU196" s="818"/>
      <c r="AV196" s="818"/>
      <c r="AW196" s="818"/>
      <c r="AX196" s="818"/>
      <c r="AY196" s="819"/>
      <c r="AZ196" s="819"/>
      <c r="BA196" s="819"/>
      <c r="BB196" s="819"/>
      <c r="BC196" s="819"/>
      <c r="BD196" s="743"/>
      <c r="BE196" s="744"/>
      <c r="BF196" s="745"/>
      <c r="BG196" s="531"/>
    </row>
    <row r="197" spans="1:59" s="746" customFormat="1" ht="24" customHeight="1" x14ac:dyDescent="0.25">
      <c r="A197" s="739"/>
      <c r="B197" s="740"/>
      <c r="C197" s="739"/>
      <c r="D197" s="741"/>
      <c r="E197" s="742"/>
      <c r="F197" s="742"/>
      <c r="G197" s="742"/>
      <c r="H197" s="742"/>
      <c r="I197" s="742"/>
      <c r="J197" s="742"/>
      <c r="K197" s="742"/>
      <c r="L197" s="742"/>
      <c r="M197" s="742"/>
      <c r="N197" s="742"/>
      <c r="O197" s="742"/>
      <c r="P197" s="742"/>
      <c r="Q197" s="742"/>
      <c r="R197" s="742"/>
      <c r="S197" s="818" t="s">
        <v>235</v>
      </c>
      <c r="T197" s="818"/>
      <c r="U197" s="818"/>
      <c r="V197" s="818"/>
      <c r="W197" s="818"/>
      <c r="X197" s="818"/>
      <c r="Y197" s="818"/>
      <c r="Z197" s="818"/>
      <c r="AA197" s="818"/>
      <c r="AB197" s="818"/>
      <c r="AC197" s="818"/>
      <c r="AD197" s="818"/>
      <c r="AE197" s="818"/>
      <c r="AF197" s="818"/>
      <c r="AG197" s="818"/>
      <c r="AH197" s="818"/>
      <c r="AI197" s="818"/>
      <c r="AJ197" s="818"/>
      <c r="AK197" s="818"/>
      <c r="AL197" s="818"/>
      <c r="AM197" s="818"/>
      <c r="AN197" s="818"/>
      <c r="AO197" s="818"/>
      <c r="AP197" s="818"/>
      <c r="AQ197" s="818"/>
      <c r="AR197" s="818"/>
      <c r="AS197" s="818"/>
      <c r="AT197" s="818"/>
      <c r="AU197" s="818"/>
      <c r="AV197" s="818"/>
      <c r="AW197" s="818"/>
      <c r="AX197" s="818"/>
      <c r="AY197" s="819"/>
      <c r="AZ197" s="819"/>
      <c r="BA197" s="819"/>
      <c r="BB197" s="819"/>
      <c r="BC197" s="819"/>
      <c r="BD197" s="743"/>
      <c r="BE197" s="744"/>
      <c r="BF197" s="745"/>
      <c r="BG197" s="531"/>
    </row>
    <row r="198" spans="1:59" s="746" customFormat="1" ht="24" customHeight="1" x14ac:dyDescent="0.25">
      <c r="A198" s="739"/>
      <c r="B198" s="740"/>
      <c r="C198" s="739"/>
      <c r="D198" s="741"/>
      <c r="E198" s="742"/>
      <c r="F198" s="742"/>
      <c r="G198" s="742"/>
      <c r="H198" s="742"/>
      <c r="I198" s="742"/>
      <c r="J198" s="742"/>
      <c r="K198" s="742"/>
      <c r="L198" s="742"/>
      <c r="M198" s="742"/>
      <c r="N198" s="742"/>
      <c r="O198" s="742"/>
      <c r="P198" s="742"/>
      <c r="Q198" s="742"/>
      <c r="R198" s="742"/>
      <c r="S198" s="818" t="s">
        <v>236</v>
      </c>
      <c r="T198" s="818"/>
      <c r="U198" s="818"/>
      <c r="V198" s="818"/>
      <c r="W198" s="818"/>
      <c r="X198" s="818"/>
      <c r="Y198" s="818"/>
      <c r="Z198" s="818"/>
      <c r="AA198" s="818"/>
      <c r="AB198" s="818"/>
      <c r="AC198" s="818"/>
      <c r="AD198" s="818"/>
      <c r="AE198" s="818"/>
      <c r="AF198" s="818"/>
      <c r="AG198" s="818"/>
      <c r="AH198" s="818"/>
      <c r="AI198" s="818"/>
      <c r="AJ198" s="818"/>
      <c r="AK198" s="818"/>
      <c r="AL198" s="818"/>
      <c r="AM198" s="818"/>
      <c r="AN198" s="818"/>
      <c r="AO198" s="818"/>
      <c r="AP198" s="818"/>
      <c r="AQ198" s="818"/>
      <c r="AR198" s="818"/>
      <c r="AS198" s="818"/>
      <c r="AT198" s="818"/>
      <c r="AU198" s="818"/>
      <c r="AV198" s="818"/>
      <c r="AW198" s="818"/>
      <c r="AX198" s="818"/>
      <c r="AY198" s="819"/>
      <c r="AZ198" s="819"/>
      <c r="BA198" s="819"/>
      <c r="BB198" s="819"/>
      <c r="BC198" s="819"/>
      <c r="BD198" s="743"/>
      <c r="BE198" s="744"/>
      <c r="BF198" s="745"/>
      <c r="BG198" s="531"/>
    </row>
    <row r="199" spans="1:59" s="746" customFormat="1" ht="24" customHeight="1" x14ac:dyDescent="0.25">
      <c r="A199" s="739"/>
      <c r="B199" s="740"/>
      <c r="C199" s="739"/>
      <c r="D199" s="741"/>
      <c r="E199" s="742"/>
      <c r="F199" s="742"/>
      <c r="G199" s="742"/>
      <c r="H199" s="742"/>
      <c r="I199" s="742"/>
      <c r="J199" s="742"/>
      <c r="K199" s="742"/>
      <c r="L199" s="742"/>
      <c r="M199" s="742"/>
      <c r="N199" s="742"/>
      <c r="O199" s="742"/>
      <c r="P199" s="742"/>
      <c r="Q199" s="742"/>
      <c r="R199" s="742"/>
      <c r="S199" s="818" t="s">
        <v>237</v>
      </c>
      <c r="T199" s="818"/>
      <c r="U199" s="818"/>
      <c r="V199" s="818"/>
      <c r="W199" s="818"/>
      <c r="X199" s="818"/>
      <c r="Y199" s="818"/>
      <c r="Z199" s="818"/>
      <c r="AA199" s="818"/>
      <c r="AB199" s="818"/>
      <c r="AC199" s="818"/>
      <c r="AD199" s="818"/>
      <c r="AE199" s="818"/>
      <c r="AF199" s="818"/>
      <c r="AG199" s="818"/>
      <c r="AH199" s="818"/>
      <c r="AI199" s="818"/>
      <c r="AJ199" s="818"/>
      <c r="AK199" s="818"/>
      <c r="AL199" s="818"/>
      <c r="AM199" s="818"/>
      <c r="AN199" s="818"/>
      <c r="AO199" s="818"/>
      <c r="AP199" s="818"/>
      <c r="AQ199" s="818"/>
      <c r="AR199" s="818"/>
      <c r="AS199" s="818"/>
      <c r="AT199" s="818"/>
      <c r="AU199" s="818"/>
      <c r="AV199" s="818"/>
      <c r="AW199" s="818"/>
      <c r="AX199" s="818"/>
      <c r="AY199" s="819"/>
      <c r="AZ199" s="819"/>
      <c r="BA199" s="819"/>
      <c r="BB199" s="819"/>
      <c r="BC199" s="819"/>
      <c r="BD199" s="743"/>
      <c r="BE199" s="744"/>
      <c r="BF199" s="745"/>
      <c r="BG199" s="531"/>
    </row>
    <row r="200" spans="1:59" s="746" customFormat="1" ht="24" customHeight="1" x14ac:dyDescent="0.25">
      <c r="A200" s="739"/>
      <c r="B200" s="740"/>
      <c r="C200" s="739"/>
      <c r="D200" s="741"/>
      <c r="E200" s="742"/>
      <c r="F200" s="742"/>
      <c r="G200" s="742"/>
      <c r="H200" s="742"/>
      <c r="I200" s="742"/>
      <c r="J200" s="742"/>
      <c r="K200" s="742"/>
      <c r="L200" s="742"/>
      <c r="M200" s="742"/>
      <c r="N200" s="742"/>
      <c r="O200" s="742"/>
      <c r="P200" s="742"/>
      <c r="Q200" s="742"/>
      <c r="R200" s="742"/>
      <c r="S200" s="818" t="s">
        <v>238</v>
      </c>
      <c r="T200" s="818"/>
      <c r="U200" s="818"/>
      <c r="V200" s="818"/>
      <c r="W200" s="818"/>
      <c r="X200" s="818"/>
      <c r="Y200" s="818"/>
      <c r="Z200" s="818"/>
      <c r="AA200" s="818"/>
      <c r="AB200" s="818"/>
      <c r="AC200" s="818"/>
      <c r="AD200" s="818"/>
      <c r="AE200" s="818"/>
      <c r="AF200" s="818"/>
      <c r="AG200" s="818"/>
      <c r="AH200" s="818"/>
      <c r="AI200" s="818"/>
      <c r="AJ200" s="818"/>
      <c r="AK200" s="818"/>
      <c r="AL200" s="818"/>
      <c r="AM200" s="818"/>
      <c r="AN200" s="818"/>
      <c r="AO200" s="818"/>
      <c r="AP200" s="818"/>
      <c r="AQ200" s="818"/>
      <c r="AR200" s="818"/>
      <c r="AS200" s="818"/>
      <c r="AT200" s="818"/>
      <c r="AU200" s="818"/>
      <c r="AV200" s="818"/>
      <c r="AW200" s="818"/>
      <c r="AX200" s="818"/>
      <c r="AY200" s="819"/>
      <c r="AZ200" s="819"/>
      <c r="BA200" s="819"/>
      <c r="BB200" s="819"/>
      <c r="BC200" s="819"/>
      <c r="BD200" s="743"/>
      <c r="BE200" s="744"/>
      <c r="BF200" s="745"/>
      <c r="BG200" s="531"/>
    </row>
    <row r="201" spans="1:59" s="746" customFormat="1" ht="24" customHeight="1" x14ac:dyDescent="0.25">
      <c r="A201" s="739"/>
      <c r="B201" s="740"/>
      <c r="C201" s="739"/>
      <c r="D201" s="741"/>
      <c r="E201" s="742"/>
      <c r="F201" s="742"/>
      <c r="G201" s="742"/>
      <c r="H201" s="742"/>
      <c r="I201" s="742"/>
      <c r="J201" s="742"/>
      <c r="K201" s="742"/>
      <c r="L201" s="742"/>
      <c r="M201" s="742"/>
      <c r="N201" s="742"/>
      <c r="O201" s="742"/>
      <c r="P201" s="742"/>
      <c r="Q201" s="742"/>
      <c r="R201" s="742"/>
      <c r="S201" s="818" t="s">
        <v>239</v>
      </c>
      <c r="T201" s="818"/>
      <c r="U201" s="818"/>
      <c r="V201" s="818"/>
      <c r="W201" s="818"/>
      <c r="X201" s="818"/>
      <c r="Y201" s="818"/>
      <c r="Z201" s="818"/>
      <c r="AA201" s="818"/>
      <c r="AB201" s="818"/>
      <c r="AC201" s="818"/>
      <c r="AD201" s="818"/>
      <c r="AE201" s="818"/>
      <c r="AF201" s="818"/>
      <c r="AG201" s="818"/>
      <c r="AH201" s="818"/>
      <c r="AI201" s="818"/>
      <c r="AJ201" s="818"/>
      <c r="AK201" s="818"/>
      <c r="AL201" s="818"/>
      <c r="AM201" s="818"/>
      <c r="AN201" s="818"/>
      <c r="AO201" s="818"/>
      <c r="AP201" s="818"/>
      <c r="AQ201" s="818"/>
      <c r="AR201" s="818"/>
      <c r="AS201" s="818"/>
      <c r="AT201" s="818"/>
      <c r="AU201" s="818"/>
      <c r="AV201" s="818"/>
      <c r="AW201" s="818"/>
      <c r="AX201" s="818"/>
      <c r="AY201" s="819"/>
      <c r="AZ201" s="819"/>
      <c r="BA201" s="819"/>
      <c r="BB201" s="819"/>
      <c r="BC201" s="819"/>
      <c r="BD201" s="743"/>
      <c r="BE201" s="744"/>
      <c r="BF201" s="745"/>
      <c r="BG201" s="531"/>
    </row>
    <row r="202" spans="1:59" s="746" customFormat="1" ht="24" customHeight="1" x14ac:dyDescent="0.25">
      <c r="A202" s="739"/>
      <c r="B202" s="740"/>
      <c r="C202" s="739"/>
      <c r="D202" s="741"/>
      <c r="E202" s="742"/>
      <c r="F202" s="742"/>
      <c r="G202" s="742"/>
      <c r="H202" s="742"/>
      <c r="I202" s="742"/>
      <c r="J202" s="742"/>
      <c r="K202" s="742"/>
      <c r="L202" s="742"/>
      <c r="M202" s="742"/>
      <c r="N202" s="742"/>
      <c r="O202" s="742"/>
      <c r="P202" s="742"/>
      <c r="Q202" s="742"/>
      <c r="R202" s="742"/>
      <c r="S202" s="818" t="s">
        <v>240</v>
      </c>
      <c r="T202" s="818"/>
      <c r="U202" s="818"/>
      <c r="V202" s="818"/>
      <c r="W202" s="818"/>
      <c r="X202" s="818"/>
      <c r="Y202" s="818"/>
      <c r="Z202" s="818"/>
      <c r="AA202" s="818"/>
      <c r="AB202" s="818"/>
      <c r="AC202" s="818"/>
      <c r="AD202" s="818"/>
      <c r="AE202" s="818"/>
      <c r="AF202" s="818"/>
      <c r="AG202" s="818"/>
      <c r="AH202" s="818"/>
      <c r="AI202" s="818"/>
      <c r="AJ202" s="818"/>
      <c r="AK202" s="818"/>
      <c r="AL202" s="818"/>
      <c r="AM202" s="818"/>
      <c r="AN202" s="818"/>
      <c r="AO202" s="818"/>
      <c r="AP202" s="818"/>
      <c r="AQ202" s="818"/>
      <c r="AR202" s="818"/>
      <c r="AS202" s="818"/>
      <c r="AT202" s="818"/>
      <c r="AU202" s="818"/>
      <c r="AV202" s="818"/>
      <c r="AW202" s="818"/>
      <c r="AX202" s="818"/>
      <c r="AY202" s="819"/>
      <c r="AZ202" s="819"/>
      <c r="BA202" s="819"/>
      <c r="BB202" s="819"/>
      <c r="BC202" s="819"/>
      <c r="BD202" s="743"/>
      <c r="BE202" s="744"/>
      <c r="BF202" s="745"/>
      <c r="BG202" s="531"/>
    </row>
    <row r="203" spans="1:59" s="746" customFormat="1" ht="24" customHeight="1" x14ac:dyDescent="0.25">
      <c r="A203" s="739"/>
      <c r="B203" s="740"/>
      <c r="C203" s="739"/>
      <c r="D203" s="741"/>
      <c r="E203" s="742"/>
      <c r="F203" s="742"/>
      <c r="G203" s="742"/>
      <c r="H203" s="742"/>
      <c r="I203" s="742"/>
      <c r="J203" s="742"/>
      <c r="K203" s="742"/>
      <c r="L203" s="742"/>
      <c r="M203" s="742"/>
      <c r="N203" s="742"/>
      <c r="O203" s="742"/>
      <c r="P203" s="742"/>
      <c r="Q203" s="742"/>
      <c r="R203" s="742"/>
      <c r="S203" s="818" t="s">
        <v>241</v>
      </c>
      <c r="T203" s="818"/>
      <c r="U203" s="818"/>
      <c r="V203" s="818"/>
      <c r="W203" s="818"/>
      <c r="X203" s="818"/>
      <c r="Y203" s="818"/>
      <c r="Z203" s="818"/>
      <c r="AA203" s="818"/>
      <c r="AB203" s="818"/>
      <c r="AC203" s="818"/>
      <c r="AD203" s="818"/>
      <c r="AE203" s="818"/>
      <c r="AF203" s="818"/>
      <c r="AG203" s="818"/>
      <c r="AH203" s="818"/>
      <c r="AI203" s="818"/>
      <c r="AJ203" s="818"/>
      <c r="AK203" s="818"/>
      <c r="AL203" s="818"/>
      <c r="AM203" s="818"/>
      <c r="AN203" s="818"/>
      <c r="AO203" s="818"/>
      <c r="AP203" s="818"/>
      <c r="AQ203" s="818"/>
      <c r="AR203" s="818"/>
      <c r="AS203" s="818"/>
      <c r="AT203" s="818"/>
      <c r="AU203" s="818"/>
      <c r="AV203" s="818"/>
      <c r="AW203" s="818"/>
      <c r="AX203" s="818"/>
      <c r="AY203" s="819"/>
      <c r="AZ203" s="819"/>
      <c r="BA203" s="819"/>
      <c r="BB203" s="819"/>
      <c r="BC203" s="819"/>
      <c r="BD203" s="743"/>
      <c r="BE203" s="744"/>
      <c r="BF203" s="745"/>
      <c r="BG203" s="531"/>
    </row>
    <row r="204" spans="1:59" s="746" customFormat="1" ht="24" customHeight="1" x14ac:dyDescent="0.25">
      <c r="A204" s="739"/>
      <c r="B204" s="740"/>
      <c r="C204" s="739"/>
      <c r="D204" s="741"/>
      <c r="E204" s="742"/>
      <c r="F204" s="742"/>
      <c r="G204" s="742"/>
      <c r="H204" s="742"/>
      <c r="I204" s="742"/>
      <c r="J204" s="742"/>
      <c r="K204" s="742"/>
      <c r="L204" s="742"/>
      <c r="M204" s="742"/>
      <c r="N204" s="742"/>
      <c r="O204" s="742"/>
      <c r="P204" s="742"/>
      <c r="Q204" s="742"/>
      <c r="R204" s="742"/>
      <c r="S204" s="818" t="s">
        <v>242</v>
      </c>
      <c r="T204" s="818"/>
      <c r="U204" s="818"/>
      <c r="V204" s="818"/>
      <c r="W204" s="818"/>
      <c r="X204" s="818"/>
      <c r="Y204" s="818"/>
      <c r="Z204" s="818"/>
      <c r="AA204" s="818"/>
      <c r="AB204" s="818"/>
      <c r="AC204" s="818"/>
      <c r="AD204" s="818"/>
      <c r="AE204" s="818"/>
      <c r="AF204" s="818"/>
      <c r="AG204" s="818"/>
      <c r="AH204" s="818"/>
      <c r="AI204" s="818"/>
      <c r="AJ204" s="818"/>
      <c r="AK204" s="818"/>
      <c r="AL204" s="818"/>
      <c r="AM204" s="818"/>
      <c r="AN204" s="818"/>
      <c r="AO204" s="818"/>
      <c r="AP204" s="818"/>
      <c r="AQ204" s="818"/>
      <c r="AR204" s="818"/>
      <c r="AS204" s="818"/>
      <c r="AT204" s="818"/>
      <c r="AU204" s="818"/>
      <c r="AV204" s="818"/>
      <c r="AW204" s="818"/>
      <c r="AX204" s="818"/>
      <c r="AY204" s="819"/>
      <c r="AZ204" s="819"/>
      <c r="BA204" s="819"/>
      <c r="BB204" s="819"/>
      <c r="BC204" s="819"/>
      <c r="BD204" s="743"/>
      <c r="BE204" s="744"/>
      <c r="BF204" s="745"/>
      <c r="BG204" s="531"/>
    </row>
    <row r="205" spans="1:59" s="746" customFormat="1" ht="24" customHeight="1" x14ac:dyDescent="0.25">
      <c r="A205" s="739"/>
      <c r="B205" s="740"/>
      <c r="C205" s="739"/>
      <c r="D205" s="741"/>
      <c r="E205" s="742"/>
      <c r="F205" s="742"/>
      <c r="G205" s="742"/>
      <c r="H205" s="742"/>
      <c r="I205" s="742"/>
      <c r="J205" s="742"/>
      <c r="K205" s="742"/>
      <c r="L205" s="742"/>
      <c r="M205" s="742"/>
      <c r="N205" s="742"/>
      <c r="O205" s="742"/>
      <c r="P205" s="742"/>
      <c r="Q205" s="742"/>
      <c r="R205" s="742"/>
      <c r="S205" s="889" t="s">
        <v>243</v>
      </c>
      <c r="T205" s="889"/>
      <c r="U205" s="889"/>
      <c r="V205" s="889"/>
      <c r="W205" s="889"/>
      <c r="X205" s="889"/>
      <c r="Y205" s="889"/>
      <c r="Z205" s="889"/>
      <c r="AA205" s="889"/>
      <c r="AB205" s="889"/>
      <c r="AC205" s="889"/>
      <c r="AD205" s="889"/>
      <c r="AE205" s="889"/>
      <c r="AF205" s="889"/>
      <c r="AG205" s="889"/>
      <c r="AH205" s="889"/>
      <c r="AI205" s="889"/>
      <c r="AJ205" s="889"/>
      <c r="AK205" s="889"/>
      <c r="AL205" s="889"/>
      <c r="AM205" s="889"/>
      <c r="AN205" s="889"/>
      <c r="AO205" s="889"/>
      <c r="AP205" s="889"/>
      <c r="AQ205" s="889"/>
      <c r="AR205" s="889"/>
      <c r="AS205" s="889"/>
      <c r="AT205" s="889"/>
      <c r="AU205" s="889"/>
      <c r="AV205" s="889"/>
      <c r="AW205" s="889"/>
      <c r="AX205" s="889"/>
      <c r="AY205" s="819"/>
      <c r="AZ205" s="819"/>
      <c r="BA205" s="819"/>
      <c r="BB205" s="819"/>
      <c r="BC205" s="819"/>
      <c r="BD205" s="743"/>
      <c r="BE205" s="744"/>
      <c r="BF205" s="745"/>
      <c r="BG205" s="531"/>
    </row>
    <row r="206" spans="1:59" s="746" customFormat="1" ht="24" customHeight="1" x14ac:dyDescent="0.25">
      <c r="A206" s="739"/>
      <c r="B206" s="740"/>
      <c r="C206" s="739"/>
      <c r="D206" s="741"/>
      <c r="E206" s="742"/>
      <c r="F206" s="742"/>
      <c r="G206" s="742"/>
      <c r="H206" s="742"/>
      <c r="I206" s="742"/>
      <c r="J206" s="742"/>
      <c r="K206" s="742"/>
      <c r="L206" s="742"/>
      <c r="M206" s="742"/>
      <c r="N206" s="742"/>
      <c r="O206" s="742"/>
      <c r="P206" s="742"/>
      <c r="Q206" s="742"/>
      <c r="R206" s="742"/>
      <c r="S206" s="818" t="s">
        <v>244</v>
      </c>
      <c r="T206" s="818"/>
      <c r="U206" s="818"/>
      <c r="V206" s="818"/>
      <c r="W206" s="818"/>
      <c r="X206" s="818"/>
      <c r="Y206" s="818"/>
      <c r="Z206" s="818"/>
      <c r="AA206" s="818"/>
      <c r="AB206" s="818"/>
      <c r="AC206" s="818"/>
      <c r="AD206" s="818"/>
      <c r="AE206" s="818"/>
      <c r="AF206" s="818"/>
      <c r="AG206" s="818"/>
      <c r="AH206" s="818"/>
      <c r="AI206" s="818"/>
      <c r="AJ206" s="818"/>
      <c r="AK206" s="818"/>
      <c r="AL206" s="818"/>
      <c r="AM206" s="818"/>
      <c r="AN206" s="818"/>
      <c r="AO206" s="818"/>
      <c r="AP206" s="818"/>
      <c r="AQ206" s="818"/>
      <c r="AR206" s="818"/>
      <c r="AS206" s="818"/>
      <c r="AT206" s="818"/>
      <c r="AU206" s="818"/>
      <c r="AV206" s="818"/>
      <c r="AW206" s="818"/>
      <c r="AX206" s="818"/>
      <c r="AY206" s="819"/>
      <c r="AZ206" s="819"/>
      <c r="BA206" s="819"/>
      <c r="BB206" s="819"/>
      <c r="BC206" s="819"/>
      <c r="BD206" s="743"/>
      <c r="BE206" s="744"/>
      <c r="BF206" s="745"/>
      <c r="BG206" s="531"/>
    </row>
    <row r="207" spans="1:59" s="739" customFormat="1" ht="24" customHeight="1" x14ac:dyDescent="0.25">
      <c r="B207" s="740"/>
      <c r="D207" s="996"/>
      <c r="E207" s="997"/>
      <c r="F207" s="997"/>
      <c r="G207" s="997"/>
      <c r="H207" s="997"/>
      <c r="I207" s="997"/>
      <c r="J207" s="997"/>
      <c r="K207" s="997"/>
      <c r="L207" s="997"/>
      <c r="M207" s="997"/>
      <c r="N207" s="997"/>
      <c r="O207" s="997"/>
      <c r="P207" s="997"/>
      <c r="Q207" s="997"/>
      <c r="R207" s="997"/>
      <c r="S207" s="818" t="s">
        <v>245</v>
      </c>
      <c r="T207" s="818"/>
      <c r="U207" s="818"/>
      <c r="V207" s="818"/>
      <c r="W207" s="818"/>
      <c r="X207" s="818"/>
      <c r="Y207" s="818"/>
      <c r="Z207" s="818"/>
      <c r="AA207" s="818"/>
      <c r="AB207" s="818"/>
      <c r="AC207" s="818"/>
      <c r="AD207" s="818"/>
      <c r="AE207" s="818"/>
      <c r="AF207" s="818"/>
      <c r="AG207" s="818"/>
      <c r="AH207" s="818"/>
      <c r="AI207" s="818"/>
      <c r="AJ207" s="818"/>
      <c r="AK207" s="818"/>
      <c r="AL207" s="818"/>
      <c r="AM207" s="818"/>
      <c r="AN207" s="818"/>
      <c r="AO207" s="818"/>
      <c r="AP207" s="818"/>
      <c r="AQ207" s="818"/>
      <c r="AR207" s="818"/>
      <c r="AS207" s="818"/>
      <c r="AT207" s="818"/>
      <c r="AU207" s="818"/>
      <c r="AV207" s="818"/>
      <c r="AW207" s="818"/>
      <c r="AX207" s="818"/>
      <c r="AY207" s="819"/>
      <c r="AZ207" s="819"/>
      <c r="BA207" s="819"/>
      <c r="BB207" s="819"/>
      <c r="BC207" s="819"/>
      <c r="BD207" s="747"/>
      <c r="BE207" s="744"/>
      <c r="BF207" s="748"/>
      <c r="BG207" s="531"/>
    </row>
    <row r="208" spans="1:59" s="7" customFormat="1" ht="7.5" customHeight="1" x14ac:dyDescent="0.2">
      <c r="B208" s="376"/>
      <c r="D208" s="998"/>
      <c r="E208" s="999"/>
      <c r="F208" s="999"/>
      <c r="G208" s="999"/>
      <c r="H208" s="999"/>
      <c r="I208" s="999"/>
      <c r="J208" s="999"/>
      <c r="K208" s="999"/>
      <c r="L208" s="999"/>
      <c r="M208" s="999"/>
      <c r="N208" s="999"/>
      <c r="O208" s="999"/>
      <c r="P208" s="999"/>
      <c r="Q208" s="999"/>
      <c r="R208" s="999"/>
      <c r="S208" s="412"/>
      <c r="T208" s="419"/>
      <c r="U208" s="38"/>
      <c r="V208" s="70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24"/>
      <c r="BA208" s="24"/>
      <c r="BB208" s="24"/>
      <c r="BC208" s="24"/>
      <c r="BD208" s="417"/>
      <c r="BE208" s="13"/>
      <c r="BF208" s="8"/>
    </row>
    <row r="209" spans="1:59" s="7" customFormat="1" ht="9" customHeight="1" x14ac:dyDescent="0.2">
      <c r="B209" s="379"/>
      <c r="C209" s="23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24"/>
      <c r="BA209" s="24"/>
      <c r="BB209" s="24"/>
      <c r="BC209" s="24"/>
      <c r="BD209" s="24"/>
      <c r="BE209" s="25"/>
      <c r="BF209" s="8"/>
    </row>
    <row r="210" spans="1:59" ht="6.75" customHeight="1" x14ac:dyDescent="0.25">
      <c r="B210" s="421"/>
      <c r="C210" s="280"/>
      <c r="D210" s="280"/>
      <c r="E210" s="280"/>
      <c r="F210" s="280"/>
      <c r="G210" s="280"/>
      <c r="H210" s="280"/>
      <c r="I210" s="280"/>
      <c r="J210" s="280"/>
      <c r="K210" s="280"/>
      <c r="L210" s="280"/>
      <c r="M210" s="280"/>
      <c r="N210" s="280"/>
      <c r="O210" s="280"/>
      <c r="P210" s="280"/>
      <c r="Q210" s="280"/>
      <c r="R210" s="280"/>
      <c r="S210" s="280"/>
      <c r="T210" s="280"/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80"/>
      <c r="AI210" s="280"/>
      <c r="AJ210" s="280"/>
      <c r="AK210" s="280"/>
      <c r="AL210" s="280"/>
      <c r="AM210" s="280"/>
      <c r="AN210" s="280"/>
      <c r="AO210" s="280"/>
      <c r="AP210" s="280"/>
      <c r="AQ210" s="280"/>
      <c r="AR210" s="280"/>
      <c r="AS210" s="280"/>
      <c r="AT210" s="280"/>
      <c r="AU210" s="280"/>
      <c r="AV210" s="280"/>
      <c r="AW210" s="280"/>
      <c r="AX210" s="280"/>
      <c r="AY210" s="280"/>
      <c r="AZ210" s="280"/>
      <c r="BA210" s="280"/>
      <c r="BB210" s="280"/>
      <c r="BC210" s="280"/>
      <c r="BD210" s="280"/>
      <c r="BE210" s="422"/>
    </row>
    <row r="211" spans="1:59" ht="18" customHeight="1" x14ac:dyDescent="0.25">
      <c r="B211" s="1382" t="s">
        <v>246</v>
      </c>
      <c r="C211" s="1383"/>
      <c r="D211" s="1383"/>
      <c r="E211" s="1383"/>
      <c r="F211" s="1383"/>
      <c r="G211" s="1383"/>
      <c r="H211" s="1383"/>
      <c r="I211" s="1383"/>
      <c r="J211" s="1383"/>
      <c r="K211" s="1383"/>
      <c r="L211" s="1383"/>
      <c r="M211" s="1383"/>
      <c r="N211" s="1383"/>
      <c r="O211" s="1383"/>
      <c r="P211" s="1383"/>
      <c r="Q211" s="1426"/>
      <c r="R211" s="1426"/>
      <c r="S211" s="1426"/>
      <c r="T211" s="1426"/>
      <c r="U211" s="1426"/>
      <c r="V211" s="1426"/>
      <c r="W211" s="1426"/>
      <c r="X211" s="250"/>
      <c r="Y211" s="250"/>
      <c r="Z211" s="250"/>
      <c r="AA211" s="250"/>
      <c r="AB211" s="250"/>
      <c r="AC211" s="250"/>
      <c r="AD211" s="250"/>
      <c r="AE211" s="250"/>
      <c r="AF211" s="250"/>
      <c r="AG211" s="250"/>
      <c r="AH211" s="250"/>
      <c r="AI211" s="250"/>
      <c r="AJ211" s="250"/>
      <c r="AK211" s="250"/>
      <c r="AL211" s="250"/>
      <c r="AM211" s="250"/>
      <c r="AN211" s="250"/>
      <c r="AO211" s="250"/>
      <c r="AP211" s="250"/>
      <c r="AQ211" s="250"/>
      <c r="AR211" s="250"/>
      <c r="AS211" s="250"/>
      <c r="AT211" s="250"/>
      <c r="AU211" s="250"/>
      <c r="AV211" s="826" t="s">
        <v>247</v>
      </c>
      <c r="AW211" s="826"/>
      <c r="AX211" s="826"/>
      <c r="AY211" s="826"/>
      <c r="AZ211" s="826"/>
      <c r="BA211" s="826"/>
      <c r="BB211" s="250"/>
      <c r="BC211" s="250"/>
      <c r="BD211" s="250"/>
      <c r="BE211" s="311"/>
      <c r="BG211" s="673"/>
    </row>
    <row r="212" spans="1:59" ht="12.75" customHeight="1" x14ac:dyDescent="0.25">
      <c r="B212" s="423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850" t="s">
        <v>110</v>
      </c>
      <c r="R212" s="850"/>
      <c r="S212" s="850"/>
      <c r="T212" s="850"/>
      <c r="U212" s="850"/>
      <c r="V212" s="850"/>
      <c r="W212" s="850"/>
      <c r="X212" s="250"/>
      <c r="Y212" s="250"/>
      <c r="Z212" s="250"/>
      <c r="AA212" s="250"/>
      <c r="AB212" s="250"/>
      <c r="AC212" s="250"/>
      <c r="AD212" s="250"/>
      <c r="AE212" s="250"/>
      <c r="AF212" s="250"/>
      <c r="AG212" s="250"/>
      <c r="AH212" s="250"/>
      <c r="AI212" s="250"/>
      <c r="AJ212" s="250"/>
      <c r="AK212" s="250"/>
      <c r="AL212" s="250"/>
      <c r="AM212" s="250"/>
      <c r="AN212" s="250"/>
      <c r="AO212" s="250"/>
      <c r="AP212" s="250"/>
      <c r="AQ212" s="250"/>
      <c r="AR212" s="250"/>
      <c r="AS212" s="250"/>
      <c r="AT212" s="250"/>
      <c r="AU212" s="250"/>
      <c r="AV212" s="250"/>
      <c r="AW212" s="250"/>
      <c r="AX212" s="250"/>
      <c r="AY212" s="250"/>
      <c r="AZ212" s="250"/>
      <c r="BA212" s="250"/>
      <c r="BB212" s="250"/>
      <c r="BC212" s="250"/>
      <c r="BD212" s="250"/>
      <c r="BE212" s="311"/>
      <c r="BG212" s="673"/>
    </row>
    <row r="213" spans="1:59" ht="21.2" customHeight="1" x14ac:dyDescent="0.25">
      <c r="B213" s="423"/>
      <c r="C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  <c r="Z213" s="250"/>
      <c r="AA213" s="250"/>
      <c r="AB213" s="250"/>
      <c r="AC213" s="250"/>
      <c r="AD213" s="250"/>
      <c r="AE213" s="250"/>
      <c r="AF213" s="250"/>
      <c r="AG213" s="250"/>
      <c r="AH213" s="250"/>
      <c r="AI213" s="250"/>
      <c r="AJ213" s="250"/>
      <c r="AK213" s="250"/>
      <c r="AL213" s="250"/>
      <c r="AM213" s="250"/>
      <c r="AN213" s="250"/>
      <c r="AO213" s="250"/>
      <c r="AP213" s="250"/>
      <c r="AQ213" s="250"/>
      <c r="AR213" s="250"/>
      <c r="AS213" s="250"/>
      <c r="AT213" s="1407"/>
      <c r="AU213" s="1407"/>
      <c r="AV213" s="1407"/>
      <c r="AW213" s="1407"/>
      <c r="AX213" s="1407"/>
      <c r="AY213" s="1407"/>
      <c r="AZ213" s="1407"/>
      <c r="BA213" s="1407"/>
      <c r="BB213" s="1407"/>
      <c r="BC213" s="1407"/>
      <c r="BD213" s="1407"/>
      <c r="BE213" s="311"/>
      <c r="BG213" s="673"/>
    </row>
    <row r="214" spans="1:59" ht="12.75" customHeight="1" x14ac:dyDescent="0.25">
      <c r="B214" s="424"/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  <c r="AA214" s="312"/>
      <c r="AB214" s="312"/>
      <c r="AC214" s="312"/>
      <c r="AD214" s="312"/>
      <c r="AE214" s="312"/>
      <c r="AF214" s="312"/>
      <c r="AG214" s="312"/>
      <c r="AH214" s="312"/>
      <c r="AI214" s="312"/>
      <c r="AJ214" s="312"/>
      <c r="AK214" s="312"/>
      <c r="AL214" s="312"/>
      <c r="AM214" s="312"/>
      <c r="AN214" s="312"/>
      <c r="AO214" s="312"/>
      <c r="AP214" s="312"/>
      <c r="AQ214" s="312"/>
      <c r="AR214" s="312"/>
      <c r="AS214" s="312"/>
      <c r="AT214" s="312"/>
      <c r="AU214" s="312"/>
      <c r="AV214" s="312"/>
      <c r="AW214" s="312"/>
      <c r="AX214" s="312"/>
      <c r="AY214" s="312"/>
      <c r="AZ214" s="312"/>
      <c r="BA214" s="312"/>
      <c r="BB214" s="312"/>
      <c r="BC214" s="312"/>
      <c r="BD214" s="312"/>
      <c r="BE214" s="313"/>
      <c r="BG214" s="673"/>
    </row>
    <row r="215" spans="1:59" ht="5.25" customHeight="1" x14ac:dyDescent="0.25">
      <c r="BG215" s="674"/>
    </row>
    <row r="216" spans="1:59" ht="4.7" customHeight="1" x14ac:dyDescent="0.25">
      <c r="B216" s="1410" t="s">
        <v>248</v>
      </c>
      <c r="C216" s="1411"/>
      <c r="D216" s="1411"/>
      <c r="E216" s="1411"/>
      <c r="F216" s="1411"/>
      <c r="G216" s="1411"/>
      <c r="H216" s="1411"/>
      <c r="I216" s="1411"/>
      <c r="J216" s="1411"/>
      <c r="K216" s="1411"/>
      <c r="L216" s="1411"/>
      <c r="M216" s="280"/>
      <c r="N216" s="280"/>
      <c r="O216" s="280"/>
      <c r="P216" s="280"/>
      <c r="Q216" s="280"/>
      <c r="R216" s="280"/>
      <c r="S216" s="280"/>
      <c r="T216" s="280"/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80"/>
      <c r="AI216" s="280"/>
      <c r="AJ216" s="280"/>
      <c r="AK216" s="280"/>
      <c r="AL216" s="280"/>
      <c r="AM216" s="280"/>
      <c r="AN216" s="280"/>
      <c r="AO216" s="280"/>
      <c r="AP216" s="280"/>
      <c r="AQ216" s="280"/>
      <c r="AR216" s="280"/>
      <c r="AS216" s="280"/>
      <c r="AT216" s="280"/>
      <c r="AU216" s="280"/>
      <c r="AV216" s="280"/>
      <c r="AW216" s="280"/>
      <c r="AX216" s="280"/>
      <c r="AY216" s="280"/>
      <c r="AZ216" s="280"/>
      <c r="BA216" s="280"/>
      <c r="BB216" s="280"/>
      <c r="BC216" s="280"/>
      <c r="BD216" s="280"/>
      <c r="BE216" s="422"/>
    </row>
    <row r="217" spans="1:59" ht="18" customHeight="1" x14ac:dyDescent="0.25">
      <c r="B217" s="1412"/>
      <c r="C217" s="1413"/>
      <c r="D217" s="1413"/>
      <c r="E217" s="1413"/>
      <c r="F217" s="1413"/>
      <c r="G217" s="1413"/>
      <c r="H217" s="1413"/>
      <c r="I217" s="1413"/>
      <c r="J217" s="1413"/>
      <c r="K217" s="1413"/>
      <c r="L217" s="1413"/>
      <c r="M217" s="250"/>
      <c r="N217" s="1403" t="str">
        <f>IF(AT63="","","COMO O PROJECTO SE LOCALIZA NO CONCELHO DE "&amp;AT63&amp;" (QUADRO 2.2), A CANDIDATURA DEVERÁ SER ENTREGUE NO "&amp;BJ2&amp;".")</f>
        <v/>
      </c>
      <c r="O217" s="1403"/>
      <c r="P217" s="1403"/>
      <c r="Q217" s="1403"/>
      <c r="R217" s="1403"/>
      <c r="S217" s="1403"/>
      <c r="T217" s="1403"/>
      <c r="U217" s="1403"/>
      <c r="V217" s="1403"/>
      <c r="W217" s="1403"/>
      <c r="X217" s="1403"/>
      <c r="Y217" s="1403"/>
      <c r="Z217" s="1403"/>
      <c r="AA217" s="1403"/>
      <c r="AB217" s="1403"/>
      <c r="AC217" s="1403"/>
      <c r="AD217" s="1403"/>
      <c r="AE217" s="1403"/>
      <c r="AF217" s="1403"/>
      <c r="AG217" s="1403"/>
      <c r="AH217" s="1403"/>
      <c r="AI217" s="1403"/>
      <c r="AJ217" s="1403"/>
      <c r="AK217" s="1403"/>
      <c r="AL217" s="1403"/>
      <c r="AM217" s="1403"/>
      <c r="AN217" s="1403"/>
      <c r="AO217" s="1403"/>
      <c r="AP217" s="1403"/>
      <c r="AQ217" s="1403"/>
      <c r="AR217" s="1403"/>
      <c r="AS217" s="1403"/>
      <c r="AT217" s="1403"/>
      <c r="AU217" s="1403"/>
      <c r="AV217" s="1403"/>
      <c r="AW217" s="1403"/>
      <c r="AX217" s="1403"/>
      <c r="AY217" s="1403"/>
      <c r="AZ217" s="1403"/>
      <c r="BA217" s="1403"/>
      <c r="BB217" s="1403"/>
      <c r="BC217" s="1403"/>
      <c r="BD217" s="1403"/>
      <c r="BE217" s="311"/>
      <c r="BG217" s="531"/>
    </row>
    <row r="218" spans="1:59" s="179" customFormat="1" ht="24.6" customHeight="1" x14ac:dyDescent="0.2">
      <c r="A218" s="408"/>
      <c r="B218" s="1412"/>
      <c r="C218" s="1413"/>
      <c r="D218" s="1413"/>
      <c r="E218" s="1413"/>
      <c r="F218" s="1413"/>
      <c r="G218" s="1413"/>
      <c r="H218" s="1413"/>
      <c r="I218" s="1413"/>
      <c r="J218" s="1413"/>
      <c r="K218" s="1413"/>
      <c r="L218" s="1413"/>
      <c r="M218" s="608"/>
      <c r="N218" s="1403"/>
      <c r="O218" s="1403"/>
      <c r="P218" s="1403"/>
      <c r="Q218" s="1403"/>
      <c r="R218" s="1403"/>
      <c r="S218" s="1403"/>
      <c r="T218" s="1403"/>
      <c r="U218" s="1403"/>
      <c r="V218" s="1403"/>
      <c r="W218" s="1403"/>
      <c r="X218" s="1403"/>
      <c r="Y218" s="1403"/>
      <c r="Z218" s="1403"/>
      <c r="AA218" s="1403"/>
      <c r="AB218" s="1403"/>
      <c r="AC218" s="1403"/>
      <c r="AD218" s="1403"/>
      <c r="AE218" s="1403"/>
      <c r="AF218" s="1403"/>
      <c r="AG218" s="1403"/>
      <c r="AH218" s="1403"/>
      <c r="AI218" s="1403"/>
      <c r="AJ218" s="1403"/>
      <c r="AK218" s="1403"/>
      <c r="AL218" s="1403"/>
      <c r="AM218" s="1403"/>
      <c r="AN218" s="1403"/>
      <c r="AO218" s="1403"/>
      <c r="AP218" s="1403"/>
      <c r="AQ218" s="1403"/>
      <c r="AR218" s="1403"/>
      <c r="AS218" s="1403"/>
      <c r="AT218" s="1403"/>
      <c r="AU218" s="1403"/>
      <c r="AV218" s="1403"/>
      <c r="AW218" s="1403"/>
      <c r="AX218" s="1403"/>
      <c r="AY218" s="1403"/>
      <c r="AZ218" s="1403"/>
      <c r="BA218" s="1403"/>
      <c r="BB218" s="1403"/>
      <c r="BC218" s="1403"/>
      <c r="BD218" s="1403"/>
      <c r="BE218" s="410"/>
      <c r="BF218" s="178"/>
    </row>
    <row r="219" spans="1:59" s="179" customFormat="1" ht="17.45" customHeight="1" x14ac:dyDescent="0.2">
      <c r="A219" s="408"/>
      <c r="B219" s="1412"/>
      <c r="C219" s="1413"/>
      <c r="D219" s="1413"/>
      <c r="E219" s="1413"/>
      <c r="F219" s="1413"/>
      <c r="G219" s="1413"/>
      <c r="H219" s="1413"/>
      <c r="I219" s="1413"/>
      <c r="J219" s="1413"/>
      <c r="K219" s="1413"/>
      <c r="L219" s="1413"/>
      <c r="M219" s="608"/>
      <c r="N219" s="1390" t="s">
        <v>249</v>
      </c>
      <c r="O219" s="1390"/>
      <c r="P219" s="1390"/>
      <c r="Q219" s="1390"/>
      <c r="R219" s="1390"/>
      <c r="S219" s="1390"/>
      <c r="T219" s="1390"/>
      <c r="U219" s="1390"/>
      <c r="V219" s="1390"/>
      <c r="W219" s="1390"/>
      <c r="X219" s="1390"/>
      <c r="Y219" s="1390"/>
      <c r="Z219" s="409"/>
      <c r="AA219" s="409"/>
      <c r="AB219" s="409"/>
      <c r="AC219" s="409"/>
      <c r="AD219" s="409"/>
      <c r="AE219" s="409"/>
      <c r="AF219" s="409"/>
      <c r="AG219" s="409"/>
      <c r="AH219" s="409"/>
      <c r="AI219" s="409"/>
      <c r="AJ219" s="409"/>
      <c r="AK219" s="409"/>
      <c r="AL219" s="409"/>
      <c r="AM219" s="409"/>
      <c r="AN219" s="409"/>
      <c r="AO219" s="409"/>
      <c r="AP219" s="409"/>
      <c r="AQ219" s="409"/>
      <c r="AR219" s="409"/>
      <c r="AS219" s="409"/>
      <c r="AT219" s="409"/>
      <c r="AU219" s="409"/>
      <c r="AV219" s="409"/>
      <c r="AW219" s="409"/>
      <c r="AX219" s="409"/>
      <c r="AY219" s="409"/>
      <c r="AZ219" s="409"/>
      <c r="BA219" s="409"/>
      <c r="BB219" s="409"/>
      <c r="BC219" s="409"/>
      <c r="BD219" s="409"/>
      <c r="BE219" s="410"/>
      <c r="BF219" s="178"/>
    </row>
    <row r="220" spans="1:59" s="179" customFormat="1" ht="8.1" customHeight="1" thickBot="1" x14ac:dyDescent="0.25">
      <c r="A220" s="408"/>
      <c r="B220" s="1412"/>
      <c r="C220" s="1413"/>
      <c r="D220" s="1413"/>
      <c r="E220" s="1413"/>
      <c r="F220" s="1413"/>
      <c r="G220" s="1413"/>
      <c r="H220" s="1413"/>
      <c r="I220" s="1413"/>
      <c r="J220" s="1413"/>
      <c r="K220" s="1413"/>
      <c r="L220" s="1413"/>
      <c r="M220" s="608"/>
      <c r="N220" s="608"/>
      <c r="O220" s="608"/>
      <c r="P220" s="608"/>
      <c r="Q220" s="608"/>
      <c r="R220" s="608"/>
      <c r="S220" s="608"/>
      <c r="T220" s="608"/>
      <c r="U220" s="608"/>
      <c r="V220" s="609"/>
      <c r="W220" s="609"/>
      <c r="X220" s="409"/>
      <c r="Y220" s="409"/>
      <c r="Z220" s="409"/>
      <c r="AA220" s="409"/>
      <c r="AB220" s="409"/>
      <c r="AC220" s="409"/>
      <c r="AD220" s="409"/>
      <c r="AE220" s="409"/>
      <c r="AF220" s="409"/>
      <c r="AG220" s="409"/>
      <c r="AH220" s="409"/>
      <c r="AI220" s="409"/>
      <c r="AJ220" s="409"/>
      <c r="AK220" s="409"/>
      <c r="AL220" s="409"/>
      <c r="AM220" s="409"/>
      <c r="AN220" s="409"/>
      <c r="AO220" s="409"/>
      <c r="AP220" s="409"/>
      <c r="AQ220" s="409"/>
      <c r="AR220" s="409"/>
      <c r="AS220" s="409"/>
      <c r="AT220" s="409"/>
      <c r="AU220" s="409"/>
      <c r="AV220" s="409"/>
      <c r="AW220" s="409"/>
      <c r="AX220" s="409"/>
      <c r="AY220" s="409"/>
      <c r="AZ220" s="409"/>
      <c r="BA220" s="409"/>
      <c r="BB220" s="409"/>
      <c r="BC220" s="409"/>
      <c r="BD220" s="409"/>
      <c r="BE220" s="410"/>
      <c r="BF220" s="178"/>
    </row>
    <row r="221" spans="1:59" s="179" customFormat="1" ht="22.7" customHeight="1" x14ac:dyDescent="0.2">
      <c r="A221" s="408"/>
      <c r="B221" s="695"/>
      <c r="C221" s="696"/>
      <c r="D221" s="696"/>
      <c r="E221" s="696"/>
      <c r="F221" s="696"/>
      <c r="G221" s="696"/>
      <c r="H221" s="696"/>
      <c r="I221" s="696"/>
      <c r="J221" s="696"/>
      <c r="K221" s="696"/>
      <c r="L221" s="696"/>
      <c r="M221" s="608"/>
      <c r="N221" s="1391" t="s">
        <v>250</v>
      </c>
      <c r="O221" s="1392"/>
      <c r="P221" s="1392"/>
      <c r="Q221" s="1392"/>
      <c r="R221" s="1392"/>
      <c r="S221" s="1392"/>
      <c r="T221" s="1392"/>
      <c r="U221" s="1392"/>
      <c r="V221" s="1392"/>
      <c r="W221" s="1392"/>
      <c r="X221" s="1392"/>
      <c r="Y221" s="1392"/>
      <c r="Z221" s="1392"/>
      <c r="AA221" s="1392"/>
      <c r="AB221" s="1392"/>
      <c r="AC221" s="1392"/>
      <c r="AD221" s="1392"/>
      <c r="AE221" s="1392"/>
      <c r="AF221" s="1392"/>
      <c r="AG221" s="1392"/>
      <c r="AH221" s="1392"/>
      <c r="AI221" s="1392"/>
      <c r="AJ221" s="1392"/>
      <c r="AK221" s="1392"/>
      <c r="AL221" s="1392"/>
      <c r="AM221" s="1392"/>
      <c r="AN221" s="1393"/>
      <c r="AO221" s="409"/>
      <c r="AP221" s="1396" t="s">
        <v>251</v>
      </c>
      <c r="AQ221" s="1397"/>
      <c r="AR221" s="1397"/>
      <c r="AS221" s="1397"/>
      <c r="AT221" s="1397"/>
      <c r="AU221" s="1397"/>
      <c r="AV221" s="1397"/>
      <c r="AW221" s="1397"/>
      <c r="AX221" s="1397"/>
      <c r="AY221" s="1397"/>
      <c r="AZ221" s="1397"/>
      <c r="BA221" s="1397"/>
      <c r="BB221" s="1397"/>
      <c r="BC221" s="1397"/>
      <c r="BD221" s="1398"/>
      <c r="BE221" s="410"/>
      <c r="BF221" s="178"/>
      <c r="BG221" s="698"/>
    </row>
    <row r="222" spans="1:59" s="179" customFormat="1" ht="7.35" customHeight="1" x14ac:dyDescent="0.2">
      <c r="A222" s="408"/>
      <c r="B222" s="695"/>
      <c r="C222" s="696"/>
      <c r="D222" s="696"/>
      <c r="E222" s="696"/>
      <c r="F222" s="696"/>
      <c r="G222" s="696"/>
      <c r="H222" s="696"/>
      <c r="I222" s="696"/>
      <c r="J222" s="696"/>
      <c r="K222" s="696"/>
      <c r="L222" s="696"/>
      <c r="M222" s="608"/>
      <c r="N222" s="678"/>
      <c r="O222" s="677"/>
      <c r="P222" s="677"/>
      <c r="Q222" s="677"/>
      <c r="R222" s="677"/>
      <c r="S222" s="677"/>
      <c r="T222" s="677"/>
      <c r="U222" s="677"/>
      <c r="V222" s="677"/>
      <c r="W222" s="677"/>
      <c r="X222" s="677"/>
      <c r="Y222" s="677"/>
      <c r="Z222" s="677"/>
      <c r="AA222" s="677"/>
      <c r="AB222" s="677"/>
      <c r="AC222" s="677"/>
      <c r="AD222" s="677"/>
      <c r="AE222" s="677"/>
      <c r="AF222" s="677"/>
      <c r="AG222" s="677"/>
      <c r="AH222" s="677"/>
      <c r="AI222" s="677"/>
      <c r="AJ222" s="677"/>
      <c r="AK222" s="677"/>
      <c r="AL222" s="677"/>
      <c r="AM222" s="677"/>
      <c r="AN222" s="679"/>
      <c r="AO222" s="409"/>
      <c r="AP222" s="689"/>
      <c r="AQ222" s="687"/>
      <c r="AR222" s="687"/>
      <c r="AS222" s="687"/>
      <c r="AT222" s="687"/>
      <c r="AU222" s="687"/>
      <c r="AV222" s="687"/>
      <c r="AW222" s="687"/>
      <c r="AX222" s="687"/>
      <c r="AY222" s="687"/>
      <c r="AZ222" s="687"/>
      <c r="BA222" s="687"/>
      <c r="BB222" s="687"/>
      <c r="BC222" s="687"/>
      <c r="BD222" s="690"/>
      <c r="BE222" s="410"/>
      <c r="BF222" s="178"/>
    </row>
    <row r="223" spans="1:59" s="179" customFormat="1" ht="17.45" customHeight="1" x14ac:dyDescent="0.2">
      <c r="A223" s="408"/>
      <c r="B223" s="695"/>
      <c r="C223" s="696"/>
      <c r="D223" s="696"/>
      <c r="E223" s="696"/>
      <c r="F223" s="696"/>
      <c r="G223" s="696"/>
      <c r="H223" s="696"/>
      <c r="I223" s="696"/>
      <c r="J223" s="696"/>
      <c r="K223" s="696"/>
      <c r="L223" s="696"/>
      <c r="M223" s="608"/>
      <c r="N223" s="685" t="s">
        <v>252</v>
      </c>
      <c r="O223" s="1394" t="s">
        <v>253</v>
      </c>
      <c r="P223" s="1394"/>
      <c r="Q223" s="1394"/>
      <c r="R223" s="1394"/>
      <c r="S223" s="1394"/>
      <c r="T223" s="1394"/>
      <c r="U223" s="1394"/>
      <c r="V223" s="1394"/>
      <c r="W223" s="1394"/>
      <c r="X223" s="1394"/>
      <c r="Y223" s="1394"/>
      <c r="Z223" s="1394"/>
      <c r="AA223" s="1394"/>
      <c r="AB223" s="1394"/>
      <c r="AC223" s="1394"/>
      <c r="AD223" s="1394"/>
      <c r="AE223" s="1394"/>
      <c r="AF223" s="1394"/>
      <c r="AG223" s="1394"/>
      <c r="AH223" s="1394"/>
      <c r="AI223" s="1394"/>
      <c r="AJ223" s="1394"/>
      <c r="AK223" s="1394"/>
      <c r="AL223" s="1394"/>
      <c r="AM223" s="1394"/>
      <c r="AN223" s="1395"/>
      <c r="AO223" s="409"/>
      <c r="AP223" s="691" t="s">
        <v>252</v>
      </c>
      <c r="AQ223" s="1399" t="s">
        <v>254</v>
      </c>
      <c r="AR223" s="1399"/>
      <c r="AS223" s="1399"/>
      <c r="AT223" s="1399"/>
      <c r="AU223" s="1399"/>
      <c r="AV223" s="1399"/>
      <c r="AW223" s="1399"/>
      <c r="AX223" s="1399"/>
      <c r="AY223" s="1399"/>
      <c r="AZ223" s="1399"/>
      <c r="BA223" s="1399"/>
      <c r="BB223" s="1399"/>
      <c r="BC223" s="1399"/>
      <c r="BD223" s="1400"/>
      <c r="BE223" s="410"/>
      <c r="BF223" s="178"/>
    </row>
    <row r="224" spans="1:59" s="179" customFormat="1" ht="17.45" customHeight="1" x14ac:dyDescent="0.2">
      <c r="A224" s="408"/>
      <c r="B224" s="695"/>
      <c r="C224" s="696"/>
      <c r="D224" s="696"/>
      <c r="E224" s="696"/>
      <c r="F224" s="696"/>
      <c r="G224" s="696"/>
      <c r="H224" s="696"/>
      <c r="I224" s="696"/>
      <c r="J224" s="696"/>
      <c r="K224" s="696"/>
      <c r="L224" s="696"/>
      <c r="M224" s="608"/>
      <c r="N224" s="685"/>
      <c r="O224" s="1394"/>
      <c r="P224" s="1394"/>
      <c r="Q224" s="1394"/>
      <c r="R224" s="1394"/>
      <c r="S224" s="1394"/>
      <c r="T224" s="1394"/>
      <c r="U224" s="1394"/>
      <c r="V224" s="1394"/>
      <c r="W224" s="1394"/>
      <c r="X224" s="1394"/>
      <c r="Y224" s="1394"/>
      <c r="Z224" s="1394"/>
      <c r="AA224" s="1394"/>
      <c r="AB224" s="1394"/>
      <c r="AC224" s="1394"/>
      <c r="AD224" s="1394"/>
      <c r="AE224" s="1394"/>
      <c r="AF224" s="1394"/>
      <c r="AG224" s="1394"/>
      <c r="AH224" s="1394"/>
      <c r="AI224" s="1394"/>
      <c r="AJ224" s="1394"/>
      <c r="AK224" s="1394"/>
      <c r="AL224" s="1394"/>
      <c r="AM224" s="1394"/>
      <c r="AN224" s="1395"/>
      <c r="AO224" s="409"/>
      <c r="AP224" s="691"/>
      <c r="AQ224" s="1399"/>
      <c r="AR224" s="1399"/>
      <c r="AS224" s="1399"/>
      <c r="AT224" s="1399"/>
      <c r="AU224" s="1399"/>
      <c r="AV224" s="1399"/>
      <c r="AW224" s="1399"/>
      <c r="AX224" s="1399"/>
      <c r="AY224" s="1399"/>
      <c r="AZ224" s="1399"/>
      <c r="BA224" s="1399"/>
      <c r="BB224" s="1399"/>
      <c r="BC224" s="1399"/>
      <c r="BD224" s="1400"/>
      <c r="BE224" s="410"/>
      <c r="BF224" s="178"/>
    </row>
    <row r="225" spans="2:60" ht="17.45" customHeight="1" x14ac:dyDescent="0.25">
      <c r="B225" s="695"/>
      <c r="C225" s="696"/>
      <c r="D225" s="696"/>
      <c r="E225" s="696"/>
      <c r="F225" s="696"/>
      <c r="G225" s="696"/>
      <c r="H225" s="696"/>
      <c r="I225" s="696"/>
      <c r="J225" s="696"/>
      <c r="K225" s="696"/>
      <c r="L225" s="696"/>
      <c r="M225" s="250"/>
      <c r="N225" s="686" t="s">
        <v>255</v>
      </c>
      <c r="O225" s="1394" t="str">
        <f>"ENVIE PARA O ENDEREÇO DO EMAIL  "&amp;BK5&amp;", DO "&amp;BJ2&amp;":"</f>
        <v>ENVIE PARA O ENDEREÇO DO EMAIL  , DO :</v>
      </c>
      <c r="P225" s="1394"/>
      <c r="Q225" s="1394"/>
      <c r="R225" s="1394"/>
      <c r="S225" s="1394"/>
      <c r="T225" s="1394"/>
      <c r="U225" s="1394"/>
      <c r="V225" s="1394"/>
      <c r="W225" s="1394"/>
      <c r="X225" s="1394"/>
      <c r="Y225" s="1394"/>
      <c r="Z225" s="1394"/>
      <c r="AA225" s="1394"/>
      <c r="AB225" s="1394"/>
      <c r="AC225" s="1394"/>
      <c r="AD225" s="1394"/>
      <c r="AE225" s="1394"/>
      <c r="AF225" s="1394"/>
      <c r="AG225" s="1394"/>
      <c r="AH225" s="1394"/>
      <c r="AI225" s="1394"/>
      <c r="AJ225" s="1394"/>
      <c r="AK225" s="1394"/>
      <c r="AL225" s="1394"/>
      <c r="AM225" s="1394"/>
      <c r="AN225" s="1395"/>
      <c r="AO225" s="250"/>
      <c r="AP225" s="691" t="s">
        <v>255</v>
      </c>
      <c r="AQ225" s="1399" t="str">
        <f>"ENTREGUE O FORMULÁRIO E ANEXO (A  OU B) EM PAPEL, PESSOALMENTE OU POR CORREIO, NO "&amp;BJ2&amp;", NA MORADA "&amp;BJ3&amp;", "&amp;BJ4&amp;"."</f>
        <v>ENTREGUE O FORMULÁRIO E ANEXO (A  OU B) EM PAPEL, PESSOALMENTE OU POR CORREIO, NO , NA MORADA , .</v>
      </c>
      <c r="AR225" s="1399"/>
      <c r="AS225" s="1399"/>
      <c r="AT225" s="1399"/>
      <c r="AU225" s="1399"/>
      <c r="AV225" s="1399"/>
      <c r="AW225" s="1399"/>
      <c r="AX225" s="1399"/>
      <c r="AY225" s="1399"/>
      <c r="AZ225" s="1399"/>
      <c r="BA225" s="1399"/>
      <c r="BB225" s="1399"/>
      <c r="BC225" s="1399"/>
      <c r="BD225" s="1400"/>
      <c r="BE225" s="311"/>
      <c r="BH225" s="673"/>
    </row>
    <row r="226" spans="2:60" ht="17.45" customHeight="1" x14ac:dyDescent="0.25">
      <c r="B226" s="697"/>
      <c r="C226" s="413"/>
      <c r="D226" s="413"/>
      <c r="E226" s="413"/>
      <c r="F226" s="413"/>
      <c r="G226" s="413"/>
      <c r="H226" s="413"/>
      <c r="I226" s="413"/>
      <c r="J226" s="413"/>
      <c r="K226" s="413"/>
      <c r="L226" s="413"/>
      <c r="M226" s="250"/>
      <c r="N226" s="636"/>
      <c r="O226" s="1394"/>
      <c r="P226" s="1394"/>
      <c r="Q226" s="1394"/>
      <c r="R226" s="1394"/>
      <c r="S226" s="1394"/>
      <c r="T226" s="1394"/>
      <c r="U226" s="1394"/>
      <c r="V226" s="1394"/>
      <c r="W226" s="1394"/>
      <c r="X226" s="1394"/>
      <c r="Y226" s="1394"/>
      <c r="Z226" s="1394"/>
      <c r="AA226" s="1394"/>
      <c r="AB226" s="1394"/>
      <c r="AC226" s="1394"/>
      <c r="AD226" s="1394"/>
      <c r="AE226" s="1394"/>
      <c r="AF226" s="1394"/>
      <c r="AG226" s="1394"/>
      <c r="AH226" s="1394"/>
      <c r="AI226" s="1394"/>
      <c r="AJ226" s="1394"/>
      <c r="AK226" s="1394"/>
      <c r="AL226" s="1394"/>
      <c r="AM226" s="1394"/>
      <c r="AN226" s="1395"/>
      <c r="AO226" s="250"/>
      <c r="AP226" s="691"/>
      <c r="AQ226" s="1399"/>
      <c r="AR226" s="1399"/>
      <c r="AS226" s="1399"/>
      <c r="AT226" s="1399"/>
      <c r="AU226" s="1399"/>
      <c r="AV226" s="1399"/>
      <c r="AW226" s="1399"/>
      <c r="AX226" s="1399"/>
      <c r="AY226" s="1399"/>
      <c r="AZ226" s="1399"/>
      <c r="BA226" s="1399"/>
      <c r="BB226" s="1399"/>
      <c r="BC226" s="1399"/>
      <c r="BD226" s="1400"/>
      <c r="BE226" s="311"/>
      <c r="BH226" s="673"/>
    </row>
    <row r="227" spans="2:60" ht="17.45" customHeight="1" x14ac:dyDescent="0.25">
      <c r="B227" s="423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636"/>
      <c r="O227" s="250"/>
      <c r="P227" s="250"/>
      <c r="Q227" s="611" t="s">
        <v>256</v>
      </c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50"/>
      <c r="AC227" s="250"/>
      <c r="AD227" s="250"/>
      <c r="AE227" s="250"/>
      <c r="AF227" s="250"/>
      <c r="AG227" s="250"/>
      <c r="AH227" s="250"/>
      <c r="AI227" s="250"/>
      <c r="AJ227" s="250"/>
      <c r="AK227" s="250"/>
      <c r="AL227" s="250"/>
      <c r="AM227" s="250"/>
      <c r="AN227" s="607"/>
      <c r="AO227" s="250"/>
      <c r="AP227" s="636"/>
      <c r="AQ227" s="1399"/>
      <c r="AR227" s="1399"/>
      <c r="AS227" s="1399"/>
      <c r="AT227" s="1399"/>
      <c r="AU227" s="1399"/>
      <c r="AV227" s="1399"/>
      <c r="AW227" s="1399"/>
      <c r="AX227" s="1399"/>
      <c r="AY227" s="1399"/>
      <c r="AZ227" s="1399"/>
      <c r="BA227" s="1399"/>
      <c r="BB227" s="1399"/>
      <c r="BC227" s="1399"/>
      <c r="BD227" s="1400"/>
      <c r="BE227" s="311"/>
      <c r="BH227" s="673"/>
    </row>
    <row r="228" spans="2:60" ht="17.45" customHeight="1" x14ac:dyDescent="0.25">
      <c r="B228" s="423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680"/>
      <c r="O228" s="608"/>
      <c r="P228" s="608"/>
      <c r="Q228" s="611" t="s">
        <v>257</v>
      </c>
      <c r="R228" s="608"/>
      <c r="S228" s="608"/>
      <c r="T228" s="608"/>
      <c r="U228" s="608"/>
      <c r="V228" s="609"/>
      <c r="W228" s="609"/>
      <c r="X228" s="409"/>
      <c r="Y228" s="409"/>
      <c r="Z228" s="409"/>
      <c r="AA228" s="409"/>
      <c r="AB228" s="409"/>
      <c r="AC228" s="409"/>
      <c r="AD228" s="409"/>
      <c r="AE228" s="409"/>
      <c r="AF228" s="409"/>
      <c r="AG228" s="409"/>
      <c r="AH228" s="409"/>
      <c r="AI228" s="409"/>
      <c r="AJ228" s="409"/>
      <c r="AK228" s="409"/>
      <c r="AL228" s="409"/>
      <c r="AM228" s="409"/>
      <c r="AN228" s="610"/>
      <c r="AO228" s="250"/>
      <c r="AP228" s="691" t="s">
        <v>258</v>
      </c>
      <c r="AQ228" s="1399" t="str">
        <f>"ENVIE PARA O ENDEREÇO DO EMAIL  "&amp;BK5&amp;", DO "&amp;BJ2&amp;":"</f>
        <v>ENVIE PARA O ENDEREÇO DO EMAIL  , DO :</v>
      </c>
      <c r="AR228" s="1399"/>
      <c r="AS228" s="1399"/>
      <c r="AT228" s="1399"/>
      <c r="AU228" s="1399"/>
      <c r="AV228" s="1399"/>
      <c r="AW228" s="1399"/>
      <c r="AX228" s="1399"/>
      <c r="AY228" s="1399"/>
      <c r="AZ228" s="1399"/>
      <c r="BA228" s="1399"/>
      <c r="BB228" s="1399"/>
      <c r="BC228" s="1399"/>
      <c r="BD228" s="1400"/>
      <c r="BE228" s="311"/>
      <c r="BH228" s="673"/>
    </row>
    <row r="229" spans="2:60" ht="13.5" customHeight="1" x14ac:dyDescent="0.25">
      <c r="B229" s="423"/>
      <c r="C229" s="250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636"/>
      <c r="O229" s="250"/>
      <c r="P229" s="250"/>
      <c r="Q229" s="611" t="s">
        <v>259</v>
      </c>
      <c r="R229" s="250"/>
      <c r="S229" s="633"/>
      <c r="T229" s="250"/>
      <c r="U229" s="250"/>
      <c r="V229" s="250"/>
      <c r="W229" s="250"/>
      <c r="X229" s="250"/>
      <c r="Y229" s="250"/>
      <c r="Z229" s="250"/>
      <c r="AA229" s="250"/>
      <c r="AB229" s="250"/>
      <c r="AC229" s="250"/>
      <c r="AD229" s="250"/>
      <c r="AE229" s="250"/>
      <c r="AF229" s="250"/>
      <c r="AG229" s="250"/>
      <c r="AH229" s="250"/>
      <c r="AI229" s="250"/>
      <c r="AJ229" s="250"/>
      <c r="AK229" s="250"/>
      <c r="AL229" s="250"/>
      <c r="AM229" s="250"/>
      <c r="AN229" s="607"/>
      <c r="AO229" s="250"/>
      <c r="AP229" s="636"/>
      <c r="AQ229" s="1399"/>
      <c r="AR229" s="1399"/>
      <c r="AS229" s="1399"/>
      <c r="AT229" s="1399"/>
      <c r="AU229" s="1399"/>
      <c r="AV229" s="1399"/>
      <c r="AW229" s="1399"/>
      <c r="AX229" s="1399"/>
      <c r="AY229" s="1399"/>
      <c r="AZ229" s="1399"/>
      <c r="BA229" s="1399"/>
      <c r="BB229" s="1399"/>
      <c r="BC229" s="1399"/>
      <c r="BD229" s="1400"/>
      <c r="BE229" s="311"/>
      <c r="BH229" s="673"/>
    </row>
    <row r="230" spans="2:60" ht="17.45" customHeight="1" x14ac:dyDescent="0.25">
      <c r="B230" s="423"/>
      <c r="C230" s="250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636"/>
      <c r="O230" s="250"/>
      <c r="P230" s="250"/>
      <c r="Q230" s="611" t="s">
        <v>260</v>
      </c>
      <c r="R230" s="250"/>
      <c r="S230" s="633"/>
      <c r="T230" s="250"/>
      <c r="U230" s="250"/>
      <c r="V230" s="250"/>
      <c r="W230" s="250"/>
      <c r="X230" s="250"/>
      <c r="Y230" s="250"/>
      <c r="Z230" s="250"/>
      <c r="AA230" s="250"/>
      <c r="AB230" s="250"/>
      <c r="AC230" s="250"/>
      <c r="AD230" s="250"/>
      <c r="AE230" s="250"/>
      <c r="AF230" s="250"/>
      <c r="AG230" s="250"/>
      <c r="AH230" s="250"/>
      <c r="AI230" s="250"/>
      <c r="AJ230" s="250"/>
      <c r="AK230" s="250"/>
      <c r="AL230" s="250"/>
      <c r="AM230" s="250"/>
      <c r="AN230" s="607"/>
      <c r="AO230" s="250"/>
      <c r="AP230" s="636"/>
      <c r="AQ230" s="250"/>
      <c r="AR230" s="688"/>
      <c r="AS230" s="611" t="s">
        <v>259</v>
      </c>
      <c r="AT230" s="688"/>
      <c r="AU230" s="688"/>
      <c r="AV230" s="688"/>
      <c r="AW230" s="688"/>
      <c r="AX230" s="688"/>
      <c r="AY230" s="688"/>
      <c r="AZ230" s="688"/>
      <c r="BA230" s="688"/>
      <c r="BB230" s="688"/>
      <c r="BC230" s="688"/>
      <c r="BD230" s="692"/>
      <c r="BE230" s="311"/>
      <c r="BH230" s="673"/>
    </row>
    <row r="231" spans="2:60" ht="14.1" customHeight="1" thickBot="1" x14ac:dyDescent="0.3">
      <c r="B231" s="423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681"/>
      <c r="O231" s="682"/>
      <c r="P231" s="682"/>
      <c r="Q231" s="682"/>
      <c r="R231" s="682"/>
      <c r="S231" s="683"/>
      <c r="T231" s="682"/>
      <c r="U231" s="682"/>
      <c r="V231" s="682"/>
      <c r="W231" s="682"/>
      <c r="X231" s="682"/>
      <c r="Y231" s="682"/>
      <c r="Z231" s="682"/>
      <c r="AA231" s="682"/>
      <c r="AB231" s="682"/>
      <c r="AC231" s="682"/>
      <c r="AD231" s="682"/>
      <c r="AE231" s="682"/>
      <c r="AF231" s="682"/>
      <c r="AG231" s="682"/>
      <c r="AH231" s="682"/>
      <c r="AI231" s="682"/>
      <c r="AJ231" s="682"/>
      <c r="AK231" s="682"/>
      <c r="AL231" s="682"/>
      <c r="AM231" s="682"/>
      <c r="AN231" s="684"/>
      <c r="AO231" s="250"/>
      <c r="AP231" s="691"/>
      <c r="AQ231" s="688"/>
      <c r="AR231" s="688"/>
      <c r="AS231" s="611" t="s">
        <v>260</v>
      </c>
      <c r="AT231" s="688"/>
      <c r="AU231" s="688"/>
      <c r="AV231" s="688"/>
      <c r="AW231" s="688"/>
      <c r="AX231" s="688"/>
      <c r="AY231" s="688"/>
      <c r="AZ231" s="688"/>
      <c r="BA231" s="688"/>
      <c r="BB231" s="688"/>
      <c r="BC231" s="688"/>
      <c r="BD231" s="692"/>
      <c r="BE231" s="311"/>
      <c r="BH231" s="673"/>
    </row>
    <row r="232" spans="2:60" ht="12.75" customHeight="1" thickBot="1" x14ac:dyDescent="0.3">
      <c r="B232" s="423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633"/>
      <c r="T232" s="250"/>
      <c r="U232" s="250"/>
      <c r="V232" s="250"/>
      <c r="W232" s="250"/>
      <c r="X232" s="250"/>
      <c r="Y232" s="250"/>
      <c r="Z232" s="250"/>
      <c r="AA232" s="250"/>
      <c r="AB232" s="250"/>
      <c r="AC232" s="250"/>
      <c r="AD232" s="250"/>
      <c r="AE232" s="250"/>
      <c r="AF232" s="250"/>
      <c r="AG232" s="250"/>
      <c r="AH232" s="250"/>
      <c r="AI232" s="250"/>
      <c r="AJ232" s="250"/>
      <c r="AK232" s="250"/>
      <c r="AL232" s="250"/>
      <c r="AM232" s="250"/>
      <c r="AN232" s="250"/>
      <c r="AO232" s="250"/>
      <c r="AP232" s="693"/>
      <c r="AQ232" s="682"/>
      <c r="AR232" s="682"/>
      <c r="AS232" s="682"/>
      <c r="AT232" s="682"/>
      <c r="AU232" s="682"/>
      <c r="AV232" s="682"/>
      <c r="AW232" s="682"/>
      <c r="AX232" s="682"/>
      <c r="AY232" s="682"/>
      <c r="AZ232" s="682"/>
      <c r="BA232" s="682"/>
      <c r="BB232" s="682"/>
      <c r="BC232" s="682"/>
      <c r="BD232" s="684"/>
      <c r="BE232" s="311"/>
      <c r="BH232" s="673"/>
    </row>
    <row r="233" spans="2:60" ht="12.75" customHeight="1" x14ac:dyDescent="0.25">
      <c r="B233" s="424"/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  <c r="AA233" s="312"/>
      <c r="AB233" s="312"/>
      <c r="AC233" s="312"/>
      <c r="AD233" s="312"/>
      <c r="AE233" s="312"/>
      <c r="AF233" s="312"/>
      <c r="AG233" s="312"/>
      <c r="AH233" s="312"/>
      <c r="AI233" s="312"/>
      <c r="AJ233" s="312"/>
      <c r="AK233" s="312"/>
      <c r="AL233" s="312"/>
      <c r="AM233" s="312"/>
      <c r="AN233" s="312"/>
      <c r="AO233" s="312"/>
      <c r="AP233" s="694"/>
      <c r="AQ233" s="312"/>
      <c r="AR233" s="312"/>
      <c r="AS233" s="312"/>
      <c r="AT233" s="312"/>
      <c r="AU233" s="312"/>
      <c r="AV233" s="312"/>
      <c r="AW233" s="312"/>
      <c r="AX233" s="312"/>
      <c r="AY233" s="312"/>
      <c r="AZ233" s="312"/>
      <c r="BA233" s="312"/>
      <c r="BB233" s="312"/>
      <c r="BC233" s="312"/>
      <c r="BD233" s="312"/>
      <c r="BE233" s="313"/>
      <c r="BH233" s="673"/>
    </row>
    <row r="234" spans="2:60" ht="12.75" customHeight="1" x14ac:dyDescent="0.25">
      <c r="BH234" s="673"/>
    </row>
    <row r="235" spans="2:60" ht="12.75" customHeight="1" x14ac:dyDescent="0.25">
      <c r="BH235" s="673"/>
    </row>
    <row r="236" spans="2:60" ht="12.75" customHeight="1" x14ac:dyDescent="0.25">
      <c r="BH236" s="673"/>
    </row>
    <row r="237" spans="2:60" ht="12.75" customHeight="1" x14ac:dyDescent="0.25">
      <c r="BH237" s="673"/>
    </row>
    <row r="238" spans="2:60" ht="12.75" customHeight="1" x14ac:dyDescent="0.25">
      <c r="BH238" s="673"/>
    </row>
    <row r="239" spans="2:60" ht="12.75" customHeight="1" x14ac:dyDescent="0.25">
      <c r="BH239" s="673"/>
    </row>
    <row r="241" spans="61:61" ht="12.75" customHeight="1" x14ac:dyDescent="0.25">
      <c r="BI241" s="707"/>
    </row>
  </sheetData>
  <sheetProtection algorithmName="SHA-512" hashValue="RJpWDBAHqxoKPlNZugQmF+fwP4De12iyH3ahp0ut4pzBicr0XECG1vaS09R8nZhcoWYGmTN5Nntd/u6fHljIjA==" saltValue="qIutauopd/WMqCAhFIe4pw==" spinCount="100000" sheet="1" objects="1" scenarios="1" selectLockedCells="1"/>
  <dataConsolidate/>
  <mergeCells count="483">
    <mergeCell ref="BG120:BI122"/>
    <mergeCell ref="AT125:AV125"/>
    <mergeCell ref="AQ225:BD227"/>
    <mergeCell ref="AQ228:BD229"/>
    <mergeCell ref="B216:L220"/>
    <mergeCell ref="BG11:BI11"/>
    <mergeCell ref="BG12:BI12"/>
    <mergeCell ref="T152:AE152"/>
    <mergeCell ref="AV150:BB150"/>
    <mergeCell ref="AV153:BB153"/>
    <mergeCell ref="AV156:BB156"/>
    <mergeCell ref="AV157:BB157"/>
    <mergeCell ref="C189:AY189"/>
    <mergeCell ref="C145:AY145"/>
    <mergeCell ref="D140:BD140"/>
    <mergeCell ref="C116:AY116"/>
    <mergeCell ref="D117:BD117"/>
    <mergeCell ref="C119:BE119"/>
    <mergeCell ref="AN121:BD121"/>
    <mergeCell ref="AN127:BD127"/>
    <mergeCell ref="BC147:BD147"/>
    <mergeCell ref="T154:AE154"/>
    <mergeCell ref="K67:AJ69"/>
    <mergeCell ref="Q211:W211"/>
    <mergeCell ref="B211:P211"/>
    <mergeCell ref="AV211:BA211"/>
    <mergeCell ref="BG8:BI8"/>
    <mergeCell ref="BG10:BI10"/>
    <mergeCell ref="BG13:BI14"/>
    <mergeCell ref="N219:Y219"/>
    <mergeCell ref="N221:AN221"/>
    <mergeCell ref="O223:AN224"/>
    <mergeCell ref="O225:AN226"/>
    <mergeCell ref="AP221:BD221"/>
    <mergeCell ref="AQ223:BD224"/>
    <mergeCell ref="BG126:BI128"/>
    <mergeCell ref="BG129:BI131"/>
    <mergeCell ref="BG161:BI169"/>
    <mergeCell ref="N217:BD218"/>
    <mergeCell ref="BG69:BI72"/>
    <mergeCell ref="BG63:BI64"/>
    <mergeCell ref="BG16:BI21"/>
    <mergeCell ref="BG123:BI125"/>
    <mergeCell ref="AT213:BD213"/>
    <mergeCell ref="AP151:AU151"/>
    <mergeCell ref="AP152:AU152"/>
    <mergeCell ref="AV151:BB151"/>
    <mergeCell ref="AV152:BB152"/>
    <mergeCell ref="T149:AE149"/>
    <mergeCell ref="AF151:AO151"/>
    <mergeCell ref="AF152:AO152"/>
    <mergeCell ref="AF155:AO155"/>
    <mergeCell ref="AP155:AU155"/>
    <mergeCell ref="AV155:BB155"/>
    <mergeCell ref="BC151:BD151"/>
    <mergeCell ref="BC152:BD152"/>
    <mergeCell ref="T151:AE151"/>
    <mergeCell ref="T153:AE153"/>
    <mergeCell ref="AF153:AO153"/>
    <mergeCell ref="AF154:AO154"/>
    <mergeCell ref="AP154:AU154"/>
    <mergeCell ref="R2:AX3"/>
    <mergeCell ref="D6:F6"/>
    <mergeCell ref="BB2:BE2"/>
    <mergeCell ref="R4:AX4"/>
    <mergeCell ref="AT136:AX136"/>
    <mergeCell ref="C131:K131"/>
    <mergeCell ref="L128:AL128"/>
    <mergeCell ref="AT129:AX129"/>
    <mergeCell ref="AY129:BD129"/>
    <mergeCell ref="C128:K128"/>
    <mergeCell ref="D136:U136"/>
    <mergeCell ref="V136:AL136"/>
    <mergeCell ref="AA21:AG22"/>
    <mergeCell ref="BB3:BE3"/>
    <mergeCell ref="AV21:AW21"/>
    <mergeCell ref="AV20:BD20"/>
    <mergeCell ref="AV17:BD17"/>
    <mergeCell ref="AL17:AO17"/>
    <mergeCell ref="AQ17:AT17"/>
    <mergeCell ref="D21:Y21"/>
    <mergeCell ref="AA20:AC20"/>
    <mergeCell ref="AH20:AJ20"/>
    <mergeCell ref="AH21:AJ21"/>
    <mergeCell ref="AL21:AN21"/>
    <mergeCell ref="B1:BE1"/>
    <mergeCell ref="AT63:BD63"/>
    <mergeCell ref="B5:Q5"/>
    <mergeCell ref="B4:Q4"/>
    <mergeCell ref="B17:B19"/>
    <mergeCell ref="AV14:BD14"/>
    <mergeCell ref="N16:Q16"/>
    <mergeCell ref="D16:J16"/>
    <mergeCell ref="AA16:AD16"/>
    <mergeCell ref="AQ16:AT16"/>
    <mergeCell ref="D14:L14"/>
    <mergeCell ref="AA14:AC14"/>
    <mergeCell ref="C10:BE10"/>
    <mergeCell ref="AL13:AT13"/>
    <mergeCell ref="AV13:BD13"/>
    <mergeCell ref="AO42:AP42"/>
    <mergeCell ref="AV26:AX26"/>
    <mergeCell ref="AY26:BB26"/>
    <mergeCell ref="BC26:BD26"/>
    <mergeCell ref="BC27:BD27"/>
    <mergeCell ref="D34:X35"/>
    <mergeCell ref="BC31:BD31"/>
    <mergeCell ref="BC30:BD30"/>
    <mergeCell ref="D46:BD47"/>
    <mergeCell ref="AA54:AC54"/>
    <mergeCell ref="K62:AJ63"/>
    <mergeCell ref="AL15:AT15"/>
    <mergeCell ref="AV15:BD15"/>
    <mergeCell ref="C8:BE8"/>
    <mergeCell ref="D12:AD12"/>
    <mergeCell ref="D11:AJ11"/>
    <mergeCell ref="AQ12:AT12"/>
    <mergeCell ref="AQ11:AT11"/>
    <mergeCell ref="AV11:AY11"/>
    <mergeCell ref="AV12:AY12"/>
    <mergeCell ref="BA11:BD11"/>
    <mergeCell ref="AF12:AJ12"/>
    <mergeCell ref="AL12:AO12"/>
    <mergeCell ref="AL20:AT20"/>
    <mergeCell ref="BD21:BE21"/>
    <mergeCell ref="D18:Q18"/>
    <mergeCell ref="D17:Y17"/>
    <mergeCell ref="D20:Y20"/>
    <mergeCell ref="AA17:AJ17"/>
    <mergeCell ref="AA15:AJ15"/>
    <mergeCell ref="AA13:AJ13"/>
    <mergeCell ref="BA12:BD12"/>
    <mergeCell ref="AL11:AO11"/>
    <mergeCell ref="BA4:BD5"/>
    <mergeCell ref="D13:Y13"/>
    <mergeCell ref="D15:Y15"/>
    <mergeCell ref="AV27:AX27"/>
    <mergeCell ref="AV28:AX28"/>
    <mergeCell ref="AN27:AU27"/>
    <mergeCell ref="AY27:BB27"/>
    <mergeCell ref="AY29:BB29"/>
    <mergeCell ref="D24:W25"/>
    <mergeCell ref="X24:AL25"/>
    <mergeCell ref="AY30:BB30"/>
    <mergeCell ref="AY31:BB31"/>
    <mergeCell ref="AN33:BD34"/>
    <mergeCell ref="AN30:AU30"/>
    <mergeCell ref="AN31:AU31"/>
    <mergeCell ref="BC28:BD28"/>
    <mergeCell ref="BC29:BD29"/>
    <mergeCell ref="AN28:AU28"/>
    <mergeCell ref="AN29:AU29"/>
    <mergeCell ref="AV29:AX29"/>
    <mergeCell ref="AV30:AX30"/>
    <mergeCell ref="AV31:AX31"/>
    <mergeCell ref="AY28:BB28"/>
    <mergeCell ref="AO38:AP38"/>
    <mergeCell ref="AO39:AP39"/>
    <mergeCell ref="AQ38:AV38"/>
    <mergeCell ref="AO43:AP43"/>
    <mergeCell ref="AQ43:AV43"/>
    <mergeCell ref="AW43:BC43"/>
    <mergeCell ref="AQ39:AV39"/>
    <mergeCell ref="AW39:BC39"/>
    <mergeCell ref="AW38:BC38"/>
    <mergeCell ref="AQ42:AV42"/>
    <mergeCell ref="AW42:BC42"/>
    <mergeCell ref="D36:G36"/>
    <mergeCell ref="H36:X36"/>
    <mergeCell ref="D37:G37"/>
    <mergeCell ref="D38:G38"/>
    <mergeCell ref="C57:BE57"/>
    <mergeCell ref="K64:AJ66"/>
    <mergeCell ref="AK64:AL66"/>
    <mergeCell ref="AK67:AL68"/>
    <mergeCell ref="AK62:AL63"/>
    <mergeCell ref="D62:J68"/>
    <mergeCell ref="AT67:BD67"/>
    <mergeCell ref="AT66:BD66"/>
    <mergeCell ref="H37:X37"/>
    <mergeCell ref="H38:X38"/>
    <mergeCell ref="AN67:AS67"/>
    <mergeCell ref="D59:AL60"/>
    <mergeCell ref="D61:J61"/>
    <mergeCell ref="K61:AJ61"/>
    <mergeCell ref="AN59:BD60"/>
    <mergeCell ref="AN61:AS61"/>
    <mergeCell ref="AN62:AS62"/>
    <mergeCell ref="AN63:AS63"/>
    <mergeCell ref="AN64:AS64"/>
    <mergeCell ref="AN65:AS65"/>
    <mergeCell ref="AT62:BD62"/>
    <mergeCell ref="AT68:BD68"/>
    <mergeCell ref="AT69:BD69"/>
    <mergeCell ref="AT70:BD70"/>
    <mergeCell ref="D75:P75"/>
    <mergeCell ref="D74:P74"/>
    <mergeCell ref="AR76:BD76"/>
    <mergeCell ref="AR77:BD77"/>
    <mergeCell ref="AN66:AS66"/>
    <mergeCell ref="AN72:BD73"/>
    <mergeCell ref="AN74:AQ74"/>
    <mergeCell ref="AN75:AQ75"/>
    <mergeCell ref="AN76:AQ76"/>
    <mergeCell ref="AT65:BD65"/>
    <mergeCell ref="AT64:BD64"/>
    <mergeCell ref="C80:AK80"/>
    <mergeCell ref="AM80:BD80"/>
    <mergeCell ref="AR74:BD74"/>
    <mergeCell ref="AR75:BD75"/>
    <mergeCell ref="D82:AH82"/>
    <mergeCell ref="D83:AH83"/>
    <mergeCell ref="AN68:AS68"/>
    <mergeCell ref="AN69:AS69"/>
    <mergeCell ref="AN70:AS70"/>
    <mergeCell ref="D78:P78"/>
    <mergeCell ref="D77:P77"/>
    <mergeCell ref="AN77:AQ77"/>
    <mergeCell ref="AN78:AQ78"/>
    <mergeCell ref="D72:AL73"/>
    <mergeCell ref="Q74:AL74"/>
    <mergeCell ref="Q75:AL75"/>
    <mergeCell ref="Q76:AL76"/>
    <mergeCell ref="D76:P76"/>
    <mergeCell ref="AR78:BD78"/>
    <mergeCell ref="AI82:AL82"/>
    <mergeCell ref="AI83:AL83"/>
    <mergeCell ref="D112:BB112"/>
    <mergeCell ref="D113:BB113"/>
    <mergeCell ref="C130:K130"/>
    <mergeCell ref="C129:K129"/>
    <mergeCell ref="AT128:AX128"/>
    <mergeCell ref="AY128:BD128"/>
    <mergeCell ref="AN128:AS128"/>
    <mergeCell ref="AY134:BD134"/>
    <mergeCell ref="AY133:BD133"/>
    <mergeCell ref="AY132:BD132"/>
    <mergeCell ref="AT132:AX132"/>
    <mergeCell ref="D84:AH84"/>
    <mergeCell ref="AT171:BD171"/>
    <mergeCell ref="AO171:AS171"/>
    <mergeCell ref="AM171:AN171"/>
    <mergeCell ref="AI171:AL171"/>
    <mergeCell ref="AA171:AH171"/>
    <mergeCell ref="L171:Z171"/>
    <mergeCell ref="D171:K171"/>
    <mergeCell ref="L123:AL123"/>
    <mergeCell ref="D161:Q163"/>
    <mergeCell ref="D165:Q167"/>
    <mergeCell ref="AK167:AN167"/>
    <mergeCell ref="AK165:AN166"/>
    <mergeCell ref="R165:AJ165"/>
    <mergeCell ref="R163:X163"/>
    <mergeCell ref="R167:X167"/>
    <mergeCell ref="AK163:AN163"/>
    <mergeCell ref="L124:AL124"/>
    <mergeCell ref="AV148:BB148"/>
    <mergeCell ref="AV149:BB149"/>
    <mergeCell ref="T155:AE155"/>
    <mergeCell ref="AV154:BB154"/>
    <mergeCell ref="D159:BD159"/>
    <mergeCell ref="T148:AE148"/>
    <mergeCell ref="D172:K172"/>
    <mergeCell ref="L172:Z172"/>
    <mergeCell ref="AA172:AH172"/>
    <mergeCell ref="AI172:AL172"/>
    <mergeCell ref="AM172:AN172"/>
    <mergeCell ref="AO172:AS172"/>
    <mergeCell ref="AT172:BD172"/>
    <mergeCell ref="D173:K173"/>
    <mergeCell ref="L173:Z173"/>
    <mergeCell ref="AA173:AH173"/>
    <mergeCell ref="AI173:AL173"/>
    <mergeCell ref="AM173:AN173"/>
    <mergeCell ref="AO173:AS173"/>
    <mergeCell ref="AT173:BD173"/>
    <mergeCell ref="D174:K174"/>
    <mergeCell ref="L174:Z174"/>
    <mergeCell ref="AA174:AH174"/>
    <mergeCell ref="AI174:AL174"/>
    <mergeCell ref="AM174:AN174"/>
    <mergeCell ref="AO174:AS174"/>
    <mergeCell ref="AT174:BD174"/>
    <mergeCell ref="D175:K175"/>
    <mergeCell ref="L175:Z175"/>
    <mergeCell ref="AA175:AH175"/>
    <mergeCell ref="AI175:AL175"/>
    <mergeCell ref="AM175:AN175"/>
    <mergeCell ref="AO175:AS175"/>
    <mergeCell ref="AT175:BD175"/>
    <mergeCell ref="D186:O186"/>
    <mergeCell ref="D185:O185"/>
    <mergeCell ref="D184:O184"/>
    <mergeCell ref="D183:O183"/>
    <mergeCell ref="D182:O182"/>
    <mergeCell ref="D181:O181"/>
    <mergeCell ref="D180:O180"/>
    <mergeCell ref="D179:O179"/>
    <mergeCell ref="X180:AD180"/>
    <mergeCell ref="X179:AD179"/>
    <mergeCell ref="X181:AD181"/>
    <mergeCell ref="X182:AD182"/>
    <mergeCell ref="X183:AD183"/>
    <mergeCell ref="X184:AD184"/>
    <mergeCell ref="X185:AD185"/>
    <mergeCell ref="C177:AY177"/>
    <mergeCell ref="D191:BD191"/>
    <mergeCell ref="D193:R193"/>
    <mergeCell ref="D207:R207"/>
    <mergeCell ref="D208:R208"/>
    <mergeCell ref="X187:AD187"/>
    <mergeCell ref="AE179:AJ179"/>
    <mergeCell ref="AE180:AJ180"/>
    <mergeCell ref="AE181:AJ181"/>
    <mergeCell ref="AE182:AJ182"/>
    <mergeCell ref="AE183:AJ183"/>
    <mergeCell ref="AE184:AJ184"/>
    <mergeCell ref="AE185:AJ185"/>
    <mergeCell ref="AE186:AJ186"/>
    <mergeCell ref="AE187:AJ187"/>
    <mergeCell ref="D187:O187"/>
    <mergeCell ref="P179:W179"/>
    <mergeCell ref="P180:W180"/>
    <mergeCell ref="P181:W181"/>
    <mergeCell ref="P182:W182"/>
    <mergeCell ref="P183:W183"/>
    <mergeCell ref="P184:W184"/>
    <mergeCell ref="P185:W185"/>
    <mergeCell ref="P186:W186"/>
    <mergeCell ref="P187:W187"/>
    <mergeCell ref="D169:BD170"/>
    <mergeCell ref="D27:O27"/>
    <mergeCell ref="D28:O28"/>
    <mergeCell ref="D29:O29"/>
    <mergeCell ref="D30:O30"/>
    <mergeCell ref="D31:O31"/>
    <mergeCell ref="D26:O26"/>
    <mergeCell ref="P26:AK26"/>
    <mergeCell ref="P27:AK27"/>
    <mergeCell ref="P28:AK28"/>
    <mergeCell ref="P29:AK29"/>
    <mergeCell ref="P30:AK30"/>
    <mergeCell ref="P31:AK31"/>
    <mergeCell ref="AX123:BD123"/>
    <mergeCell ref="AX124:BD124"/>
    <mergeCell ref="AX125:BD125"/>
    <mergeCell ref="AX122:BD122"/>
    <mergeCell ref="AN122:AS122"/>
    <mergeCell ref="AN123:AS123"/>
    <mergeCell ref="AN124:AS124"/>
    <mergeCell ref="AN125:AS125"/>
    <mergeCell ref="C123:K123"/>
    <mergeCell ref="C124:K124"/>
    <mergeCell ref="C110:AY110"/>
    <mergeCell ref="C122:J122"/>
    <mergeCell ref="L122:AL122"/>
    <mergeCell ref="D114:BB114"/>
    <mergeCell ref="C87:AY87"/>
    <mergeCell ref="T156:AE156"/>
    <mergeCell ref="T157:AE157"/>
    <mergeCell ref="AF157:AO157"/>
    <mergeCell ref="AF156:AO156"/>
    <mergeCell ref="AF149:AO149"/>
    <mergeCell ref="AP156:AU156"/>
    <mergeCell ref="AP153:AU153"/>
    <mergeCell ref="AP150:AU150"/>
    <mergeCell ref="AP149:AU149"/>
    <mergeCell ref="T150:AE150"/>
    <mergeCell ref="L129:AL129"/>
    <mergeCell ref="L130:AL130"/>
    <mergeCell ref="L131:AL131"/>
    <mergeCell ref="AY136:BD136"/>
    <mergeCell ref="AY135:BD135"/>
    <mergeCell ref="D101:BB101"/>
    <mergeCell ref="D102:BB102"/>
    <mergeCell ref="D103:BB103"/>
    <mergeCell ref="D111:AY111"/>
    <mergeCell ref="AF167:AJ167"/>
    <mergeCell ref="R161:AJ161"/>
    <mergeCell ref="AK161:AN162"/>
    <mergeCell ref="R162:X162"/>
    <mergeCell ref="Y162:AE162"/>
    <mergeCell ref="AF162:AJ162"/>
    <mergeCell ref="R166:X166"/>
    <mergeCell ref="Y166:AE166"/>
    <mergeCell ref="AF166:AJ166"/>
    <mergeCell ref="AF163:AJ163"/>
    <mergeCell ref="BG22:BG23"/>
    <mergeCell ref="Y32:AL32"/>
    <mergeCell ref="BI2:BI5"/>
    <mergeCell ref="BJ2:BK2"/>
    <mergeCell ref="BJ3:BK3"/>
    <mergeCell ref="BJ4:BK4"/>
    <mergeCell ref="BH2:BH5"/>
    <mergeCell ref="BG4:BG5"/>
    <mergeCell ref="D115:AY115"/>
    <mergeCell ref="D96:BB96"/>
    <mergeCell ref="D97:BB97"/>
    <mergeCell ref="D98:BB98"/>
    <mergeCell ref="D99:BB99"/>
    <mergeCell ref="D100:BB100"/>
    <mergeCell ref="D91:BB91"/>
    <mergeCell ref="D92:BB92"/>
    <mergeCell ref="D93:BB93"/>
    <mergeCell ref="D94:BB94"/>
    <mergeCell ref="D95:BB95"/>
    <mergeCell ref="Q78:AL78"/>
    <mergeCell ref="AI85:AL85"/>
    <mergeCell ref="Q77:AL77"/>
    <mergeCell ref="AI86:AL86"/>
    <mergeCell ref="AP86:AR86"/>
    <mergeCell ref="Q212:W212"/>
    <mergeCell ref="AL18:AO19"/>
    <mergeCell ref="AQ18:AT19"/>
    <mergeCell ref="D134:AI135"/>
    <mergeCell ref="AP161:BD161"/>
    <mergeCell ref="AO165:BE165"/>
    <mergeCell ref="AP166:BD168"/>
    <mergeCell ref="AN24:AV25"/>
    <mergeCell ref="AW24:BD25"/>
    <mergeCell ref="AN135:AS135"/>
    <mergeCell ref="AN136:AS136"/>
    <mergeCell ref="AT130:AX130"/>
    <mergeCell ref="AT131:AX131"/>
    <mergeCell ref="AY131:BD131"/>
    <mergeCell ref="AY130:BD130"/>
    <mergeCell ref="AM85:AO85"/>
    <mergeCell ref="AP85:AR85"/>
    <mergeCell ref="D88:BB88"/>
    <mergeCell ref="D89:BB89"/>
    <mergeCell ref="D90:BB90"/>
    <mergeCell ref="D85:AH85"/>
    <mergeCell ref="AI84:AL84"/>
    <mergeCell ref="C138:BD138"/>
    <mergeCell ref="S205:AX205"/>
    <mergeCell ref="S204:AX204"/>
    <mergeCell ref="S203:AX203"/>
    <mergeCell ref="S202:AX202"/>
    <mergeCell ref="S201:AX201"/>
    <mergeCell ref="S200:AX200"/>
    <mergeCell ref="S199:AX199"/>
    <mergeCell ref="S198:AX198"/>
    <mergeCell ref="C121:AL121"/>
    <mergeCell ref="C127:AL127"/>
    <mergeCell ref="D142:R142"/>
    <mergeCell ref="AN129:AS129"/>
    <mergeCell ref="AN130:AS130"/>
    <mergeCell ref="AN131:AS131"/>
    <mergeCell ref="AN132:AS132"/>
    <mergeCell ref="AN133:AS133"/>
    <mergeCell ref="AN134:AS134"/>
    <mergeCell ref="AT133:AX133"/>
    <mergeCell ref="AT134:AX134"/>
    <mergeCell ref="AT135:AX135"/>
    <mergeCell ref="C133:AL133"/>
    <mergeCell ref="AJ135:AK135"/>
    <mergeCell ref="Y167:AE167"/>
    <mergeCell ref="Y163:AE163"/>
    <mergeCell ref="S142:V142"/>
    <mergeCell ref="AY192:BC192"/>
    <mergeCell ref="AM176:AN176"/>
    <mergeCell ref="S197:AX197"/>
    <mergeCell ref="S196:AX196"/>
    <mergeCell ref="S195:AX195"/>
    <mergeCell ref="S194:AX194"/>
    <mergeCell ref="S193:AX193"/>
    <mergeCell ref="S206:AX206"/>
    <mergeCell ref="S207:AX207"/>
    <mergeCell ref="AY193:BC193"/>
    <mergeCell ref="AY194:BC194"/>
    <mergeCell ref="AY195:BC195"/>
    <mergeCell ref="AY196:BC196"/>
    <mergeCell ref="AY197:BC197"/>
    <mergeCell ref="AY198:BC198"/>
    <mergeCell ref="AY199:BC199"/>
    <mergeCell ref="AY200:BC200"/>
    <mergeCell ref="AY201:BC201"/>
    <mergeCell ref="AY202:BC202"/>
    <mergeCell ref="AY203:BC203"/>
    <mergeCell ref="AY204:BC204"/>
    <mergeCell ref="AY205:BC205"/>
    <mergeCell ref="AY206:BC206"/>
    <mergeCell ref="AY207:BC207"/>
  </mergeCells>
  <phoneticPr fontId="18" type="noConversion"/>
  <conditionalFormatting sqref="D136 V136">
    <cfRule type="expression" dxfId="73" priority="47">
      <formula>$AJ$135="NÃO"</formula>
    </cfRule>
  </conditionalFormatting>
  <conditionalFormatting sqref="D11:AJ11 AL11:AO11 AQ11:AT11 AV11:AY11 BA11:BD11 D13:Y13 AA13:AJ13 AL13:AT13 AV13:BD13 AA15:AJ15 AL15:AT15 D17:Y17 AL17:AO17 AQ17:AT17 AL20:AT20">
    <cfRule type="containsBlanks" dxfId="72" priority="53">
      <formula>LEN(TRIM(D11))=0</formula>
    </cfRule>
  </conditionalFormatting>
  <conditionalFormatting sqref="D27:AL27">
    <cfRule type="containsBlanks" dxfId="71" priority="50">
      <formula>LEN(TRIM(D27))=0</formula>
    </cfRule>
  </conditionalFormatting>
  <conditionalFormatting sqref="D117:BD117">
    <cfRule type="containsBlanks" dxfId="70" priority="54">
      <formula>LEN(TRIM(D117))=0</formula>
    </cfRule>
  </conditionalFormatting>
  <conditionalFormatting sqref="L129:AL131">
    <cfRule type="containsBlanks" dxfId="69" priority="44">
      <formula>LEN(TRIM(L129))=0</formula>
    </cfRule>
  </conditionalFormatting>
  <conditionalFormatting sqref="R163:AJ163">
    <cfRule type="containsBlanks" dxfId="67" priority="48">
      <formula>LEN(TRIM(R163))=0</formula>
    </cfRule>
  </conditionalFormatting>
  <conditionalFormatting sqref="S142:V142">
    <cfRule type="containsBlanks" dxfId="66" priority="15">
      <formula>LEN(TRIM(S142))=0</formula>
    </cfRule>
  </conditionalFormatting>
  <conditionalFormatting sqref="V136:AL136">
    <cfRule type="notContainsBlanks" dxfId="65" priority="17">
      <formula>LEN(TRIM(V136))&gt;0</formula>
    </cfRule>
    <cfRule type="expression" dxfId="64" priority="18">
      <formula>$AJ$135="SIM"</formula>
    </cfRule>
  </conditionalFormatting>
  <conditionalFormatting sqref="AA17:AJ17 AV17:BD17 AA20:AC20 AH20:AJ20">
    <cfRule type="notContainsBlanks" dxfId="63" priority="7">
      <formula>LEN(TRIM(AA17))&gt;0</formula>
    </cfRule>
  </conditionalFormatting>
  <conditionalFormatting sqref="AI82:AL83 AI85:AL85 AP85:AR85">
    <cfRule type="containsBlanks" dxfId="60" priority="49">
      <formula>LEN(TRIM(AI82))=0</formula>
    </cfRule>
  </conditionalFormatting>
  <conditionalFormatting sqref="AJ135:AK135">
    <cfRule type="containsBlanks" dxfId="59" priority="46">
      <formula>LEN(TRIM(AJ135))=0</formula>
    </cfRule>
  </conditionalFormatting>
  <conditionalFormatting sqref="AL27">
    <cfRule type="expression" dxfId="58" priority="16">
      <formula>SUM(AL27:AL31)&gt;100</formula>
    </cfRule>
  </conditionalFormatting>
  <conditionalFormatting sqref="AL28">
    <cfRule type="expression" dxfId="57" priority="4">
      <formula>SUM(AL27:AL31)&gt;100</formula>
    </cfRule>
  </conditionalFormatting>
  <conditionalFormatting sqref="AL29">
    <cfRule type="expression" dxfId="56" priority="3">
      <formula>SUM(AL27:AL31)&gt;100</formula>
    </cfRule>
  </conditionalFormatting>
  <conditionalFormatting sqref="AL30">
    <cfRule type="expression" dxfId="55" priority="2">
      <formula>SUM(AL27:AL31)&gt;100</formula>
    </cfRule>
  </conditionalFormatting>
  <conditionalFormatting sqref="AL31">
    <cfRule type="expression" dxfId="54" priority="1">
      <formula>SUM(AL27:AL31)&gt;100</formula>
    </cfRule>
  </conditionalFormatting>
  <conditionalFormatting sqref="AO37:BC39">
    <cfRule type="expression" dxfId="53" priority="57">
      <formula>$BD$36="NÃO"</formula>
    </cfRule>
  </conditionalFormatting>
  <conditionalFormatting sqref="AO41:BC43">
    <cfRule type="expression" dxfId="52" priority="58">
      <formula>$BD$40="NÃO"</formula>
    </cfRule>
  </conditionalFormatting>
  <conditionalFormatting sqref="AR75:BD78">
    <cfRule type="containsBlanks" dxfId="51" priority="51">
      <formula>LEN(TRIM(AR75))=0</formula>
    </cfRule>
  </conditionalFormatting>
  <conditionalFormatting sqref="AT129:AX136">
    <cfRule type="containsBlanks" dxfId="50" priority="13">
      <formula>LEN(TRIM(AT129))=0</formula>
    </cfRule>
  </conditionalFormatting>
  <conditionalFormatting sqref="AT62:BD65 AT69:BD70">
    <cfRule type="containsBlanks" dxfId="49" priority="52">
      <formula>LEN(TRIM(AT62))=0</formula>
    </cfRule>
  </conditionalFormatting>
  <conditionalFormatting sqref="BC89">
    <cfRule type="expression" dxfId="48" priority="41">
      <formula>$BD$89="N/A"</formula>
    </cfRule>
  </conditionalFormatting>
  <conditionalFormatting sqref="BC91">
    <cfRule type="expression" dxfId="47" priority="29">
      <formula>$BD$91="N/A"</formula>
    </cfRule>
  </conditionalFormatting>
  <conditionalFormatting sqref="BC92">
    <cfRule type="expression" dxfId="46" priority="28">
      <formula>$BD$92&lt;&gt;""</formula>
    </cfRule>
  </conditionalFormatting>
  <conditionalFormatting sqref="BC94">
    <cfRule type="expression" dxfId="45" priority="27">
      <formula>$BD$94&lt;&gt;""</formula>
    </cfRule>
  </conditionalFormatting>
  <conditionalFormatting sqref="BC95">
    <cfRule type="expression" dxfId="44" priority="26">
      <formula>$BD$95&lt;&gt;""</formula>
    </cfRule>
  </conditionalFormatting>
  <conditionalFormatting sqref="BC96">
    <cfRule type="expression" dxfId="43" priority="25">
      <formula>$BD$96&lt;&gt;""</formula>
    </cfRule>
  </conditionalFormatting>
  <conditionalFormatting sqref="BC97">
    <cfRule type="expression" dxfId="42" priority="24">
      <formula>$BD$97&lt;&gt;""</formula>
    </cfRule>
  </conditionalFormatting>
  <conditionalFormatting sqref="BC99">
    <cfRule type="expression" dxfId="41" priority="23">
      <formula>$BD$99&lt;&gt;""</formula>
    </cfRule>
  </conditionalFormatting>
  <conditionalFormatting sqref="BC102">
    <cfRule type="expression" dxfId="40" priority="22">
      <formula>$BD$102&lt;&gt;""</formula>
    </cfRule>
  </conditionalFormatting>
  <conditionalFormatting sqref="BC103">
    <cfRule type="expression" dxfId="39" priority="21">
      <formula>$BD$103&lt;&gt;""</formula>
    </cfRule>
  </conditionalFormatting>
  <conditionalFormatting sqref="BC89:BD89 BC91:BD92 BC94:BD97 BC99:BD99 BC102:BD103">
    <cfRule type="containsBlanks" dxfId="38" priority="43">
      <formula>LEN(TRIM(BC89))=0</formula>
    </cfRule>
  </conditionalFormatting>
  <conditionalFormatting sqref="BD89">
    <cfRule type="expression" dxfId="37" priority="42">
      <formula>$BC89&lt;&gt;""</formula>
    </cfRule>
  </conditionalFormatting>
  <conditionalFormatting sqref="BD91">
    <cfRule type="expression" dxfId="36" priority="40">
      <formula>$BC91&lt;&gt;""</formula>
    </cfRule>
  </conditionalFormatting>
  <conditionalFormatting sqref="BD92">
    <cfRule type="expression" dxfId="35" priority="36">
      <formula>$BC$92&lt;&gt;""</formula>
    </cfRule>
  </conditionalFormatting>
  <conditionalFormatting sqref="BD94">
    <cfRule type="expression" dxfId="34" priority="38">
      <formula>$BC94&lt;&gt;""</formula>
    </cfRule>
  </conditionalFormatting>
  <conditionalFormatting sqref="BD95">
    <cfRule type="expression" dxfId="33" priority="35">
      <formula>$BC$95&lt;&gt;""</formula>
    </cfRule>
  </conditionalFormatting>
  <conditionalFormatting sqref="BD96">
    <cfRule type="expression" dxfId="32" priority="34">
      <formula>$BC$96&lt;&gt;""</formula>
    </cfRule>
  </conditionalFormatting>
  <conditionalFormatting sqref="BD97">
    <cfRule type="expression" dxfId="31" priority="33">
      <formula>$BC$97&lt;&gt;""</formula>
    </cfRule>
  </conditionalFormatting>
  <conditionalFormatting sqref="BD99">
    <cfRule type="expression" dxfId="30" priority="32">
      <formula>$BC$99&lt;&gt;""</formula>
    </cfRule>
  </conditionalFormatting>
  <conditionalFormatting sqref="BD102">
    <cfRule type="expression" dxfId="29" priority="31">
      <formula>$BC$102&lt;&gt;""</formula>
    </cfRule>
  </conditionalFormatting>
  <conditionalFormatting sqref="BD103">
    <cfRule type="expression" dxfId="28" priority="30">
      <formula>$BC$103&lt;&gt;""</formula>
    </cfRule>
  </conditionalFormatting>
  <dataValidations count="15">
    <dataValidation allowBlank="1" sqref="B3" xr:uid="{037F2627-C327-4129-8FE0-25ACFC5A8F97}"/>
    <dataValidation allowBlank="1" showInputMessage="1" showErrorMessage="1" errorTitle="Erro no NIF do Candidato" error="O NIF do candidato deverá ter 9 dígitos e começar por 1,2, 3 ou 4." sqref="AL48:AL54 AL139 AL35" xr:uid="{A119EEDE-299C-495C-9A36-FD368DBD147C}"/>
    <dataValidation promptTitle="TIPO DE FICHA" prompt="Escolha o tipo de ficha a usar: análise ou reanálise." sqref="R4" xr:uid="{6EE88602-E0F9-4233-B502-CED5D9505A3A}"/>
    <dataValidation type="list" allowBlank="1" showInputMessage="1" showErrorMessage="1" sqref="T154:BB154" xr:uid="{3A5A6978-7008-4E05-90D9-0B73DB4AC7EB}">
      <formula1>concelhos_eleg</formula1>
    </dataValidation>
    <dataValidation type="list" allowBlank="1" showInputMessage="1" showErrorMessage="1" sqref="P27:P31" xr:uid="{64D57908-84C6-4094-86FA-76B871DCEE0D}">
      <formula1>cae</formula1>
    </dataValidation>
    <dataValidation type="textLength" allowBlank="1" showInputMessage="1" showErrorMessage="1" errorTitle="Erro no NIF ou NIPC" error="O NIF ou NIPC tem de ter 9 dígitos." sqref="AL11:AO11" xr:uid="{BCCB8A2F-5155-414F-AA3C-E2683F175A8D}">
      <formula1>9</formula1>
      <formula2>9</formula2>
    </dataValidation>
    <dataValidation type="textLength" operator="equal" allowBlank="1" showInputMessage="1" showErrorMessage="1" errorTitle="Erro no NISS" error="O  NISS tem de ter 11 dígitos." sqref="AQ11:AT11" xr:uid="{A5FB778C-B7C7-4CC7-B61F-F9682859C043}">
      <formula1>11</formula1>
    </dataValidation>
    <dataValidation type="textLength" operator="equal" allowBlank="1" showInputMessage="1" showErrorMessage="1" errorTitle="Erro no nº de telefone" error="O nº de telefone da rede fixa tem de ter 9 dígitos." sqref="AV11:AY11" xr:uid="{6EC78C3C-FF33-41AB-B4ED-88083EC44036}">
      <formula1>9</formula1>
    </dataValidation>
    <dataValidation type="decimal" operator="greaterThanOrEqual" allowBlank="1" showInputMessage="1" showErrorMessage="1" errorTitle="Erro no capital social" error="Inserir capital social em valor monetário." sqref="AA17:AJ17" xr:uid="{10E26AF0-ED0A-4AFA-8660-8A21BCE18A0C}">
      <formula1>0</formula1>
    </dataValidation>
    <dataValidation type="date" errorStyle="warning" operator="lessThanOrEqual" allowBlank="1" showErrorMessage="1" errorTitle="Erro na data de constituição" error="Data de constituiçãpo tem de ser anterior à data atual." sqref="AL17:AO17" xr:uid="{4212E625-CDBF-4A36-9BAE-7EA648D6427B}">
      <formula1>45609</formula1>
    </dataValidation>
    <dataValidation type="date" errorStyle="warning" operator="lessThanOrEqual" allowBlank="1" showErrorMessage="1" errorTitle="Erro na data  início atividade" error="Data de início de atividade tem de ser anterior à data atual." sqref="AQ17:AT17" xr:uid="{5B180707-7086-4406-B6A1-4EAA8458DA93}">
      <formula1>45609</formula1>
    </dataValidation>
    <dataValidation operator="greaterThanOrEqual" allowBlank="1" showInputMessage="1" showErrorMessage="1" errorTitle="Erro na data" error="Data tem de ser posterior à data atual" sqref="AP85:AR85" xr:uid="{2225E15A-A897-48A1-BF42-5465D7A8F22C}"/>
    <dataValidation type="textLength" allowBlank="1" showInputMessage="1" showErrorMessage="1" errorTitle="Erro." error="IBAN é composto de 25 carateres." sqref="L131:AL131" xr:uid="{9EB5E363-1B3E-474B-92D9-4BC2D6DB1A69}">
      <formula1>25</formula1>
      <formula2>25</formula2>
    </dataValidation>
    <dataValidation type="list" allowBlank="1" showInputMessage="1" showErrorMessage="1" sqref="AY193:BC207" xr:uid="{B58CF18F-489C-499D-AC8E-F2D8BB9FB695}">
      <formula1>"Anexado,Não aplicável"</formula1>
    </dataValidation>
    <dataValidation type="date" operator="greaterThanOrEqual" allowBlank="1" showInputMessage="1" showErrorMessage="1" errorTitle="Erro na data" error="Data tem de ser igual ou posterior a 15 de setembro de 2024" sqref="AI85:AL85" xr:uid="{A72E4170-4614-4233-B2F7-F358FC051F44}">
      <formula1>45550</formula1>
    </dataValidation>
  </dataValidations>
  <hyperlinks>
    <hyperlink ref="BG120" r:id="rId1" display="http://www.portaldasfinancas.gov.pt/" xr:uid="{F0275AA1-06F7-4F42-B2CA-4C245A4A1FF5}"/>
    <hyperlink ref="BG126" r:id="rId2" display="http://www.portaldasfinancas.gov.pt/" xr:uid="{2AE3D2EA-9895-4193-945A-ED769B82F6F3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57" fitToHeight="4" orientation="portrait" r:id="rId3"/>
  <headerFooter scaleWithDoc="0" alignWithMargins="0"/>
  <rowBreaks count="3" manualBreakCount="3">
    <brk id="79" min="1" max="56" man="1"/>
    <brk id="118" min="1" max="56" man="1"/>
    <brk id="188" min="1" max="56" man="1"/>
  </rowBreaks>
  <ignoredErrors>
    <ignoredError sqref="B189 B177" numberStoredAsText="1"/>
    <ignoredError sqref="AV20 AT66:AT67 B5 R167 AV15 AK163" emptyCellReference="1"/>
  </ignoredErrors>
  <drawing r:id="rId4"/>
  <legacy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63EC92E-6850-4D9E-8D73-7C4FD70D6A99}">
            <xm:f>OR($D$17=Tabelas!$G$47,$D$17=Tabelas!$G$46)</xm:f>
            <x14:dxf>
              <fill>
                <patternFill>
                  <bgColor theme="0"/>
                </patternFill>
              </fill>
            </x14:dxf>
          </x14:cfRule>
          <xm:sqref>R163:AJ163</xm:sqref>
        </x14:conditionalFormatting>
        <x14:conditionalFormatting xmlns:xm="http://schemas.microsoft.com/office/excel/2006/main">
          <x14:cfRule type="expression" priority="8" id="{49659640-005C-4100-A376-8E66FFAC0022}">
            <xm:f>OR($D$17=Tabelas!$G$44,$D$17=Tabelas!$G$45)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9" id="{F76562DA-29FC-48AF-8B9C-5D75798019AF}">
            <xm:f>OR($D$17=Tabelas!$G$47,$D$17=Tabelas!$G$46)</xm:f>
            <x14:dxf>
              <fill>
                <patternFill>
                  <bgColor theme="0" tint="-4.9989318521683403E-2"/>
                </patternFill>
              </fill>
            </x14:dxf>
          </x14:cfRule>
          <xm:sqref>AA17:AJ17 AV17:BD17 AA20:AC20 AH20:AJ20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69232D66-5CFC-4543-BB92-331204D46FA2}">
          <x14:formula1>
            <xm:f>Tabelas!$B$5:$B$6</xm:f>
          </x14:formula1>
          <xm:sqref>AK67:AL68 AA20:AC20 AH20:AJ20 BD36 BD40 AA54:AC54 BC89:BC103 BC112:BC114 S142:V142 AT123:AT125 AJ135:AK135</xm:sqref>
        </x14:dataValidation>
        <x14:dataValidation type="list" allowBlank="1" showInputMessage="1" showErrorMessage="1" xr:uid="{E4C0325C-E532-47F2-8A77-651D7DA61539}">
          <x14:formula1>
            <xm:f>Tabelas!$DC$68:$DC$345</xm:f>
          </x14:formula1>
          <xm:sqref>AT134:BD134 AA15:AJ15</xm:sqref>
        </x14:dataValidation>
        <x14:dataValidation type="list" allowBlank="1" showInputMessage="1" showErrorMessage="1" xr:uid="{C9FB3B08-9A3A-4DD9-89F7-C444EDE26F32}">
          <x14:formula1>
            <xm:f>Tabelas!$B$40:$B$42</xm:f>
          </x14:formula1>
          <xm:sqref>AL20:AT20</xm:sqref>
        </x14:dataValidation>
        <x14:dataValidation type="list" allowBlank="1" showInputMessage="1" showErrorMessage="1" xr:uid="{162340E5-A297-434E-8AB5-7899C564E616}">
          <x14:formula1>
            <xm:f>INDIRECT(Tabelas!$DA$68)</xm:f>
          </x14:formula1>
          <xm:sqref>AL15:AT15</xm:sqref>
        </x14:dataValidation>
        <x14:dataValidation type="list" allowBlank="1" showInputMessage="1" showErrorMessage="1" xr:uid="{F966DD92-78DD-4793-B8D4-299AA88AD607}">
          <x14:formula1>
            <xm:f>Tabelas!$B$7</xm:f>
          </x14:formula1>
          <xm:sqref>BD89:BD103 BD112:BD114</xm:sqref>
        </x14:dataValidation>
        <x14:dataValidation type="list" allowBlank="1" showInputMessage="1" showErrorMessage="1" xr:uid="{2382A7C6-6C3C-4C65-8D34-DA3BD17976E1}">
          <x14:formula1>
            <xm:f>Tabelas!$B$12:$B$16</xm:f>
          </x14:formula1>
          <xm:sqref>AV17:BD17</xm:sqref>
        </x14:dataValidation>
        <x14:dataValidation type="list" allowBlank="1" showInputMessage="1" showErrorMessage="1" xr:uid="{B9B74B69-7DD8-427D-A654-02F37AC281FD}">
          <x14:formula1>
            <xm:f>Tabelas!$K$5:$K$455</xm:f>
          </x14:formula1>
          <xm:sqref>D20:Y20</xm:sqref>
        </x14:dataValidation>
        <x14:dataValidation type="list" allowBlank="1" showInputMessage="1" showErrorMessage="1" xr:uid="{B8C5EF1A-B357-4415-8FC7-5BD85A7B51CD}">
          <x14:formula1>
            <xm:f>Tabelas!$B$18:$B$20</xm:f>
          </x14:formula1>
          <xm:sqref>AT68:BD68</xm:sqref>
        </x14:dataValidation>
        <x14:dataValidation type="list" allowBlank="1" showInputMessage="1" showErrorMessage="1" xr:uid="{AABDD624-931A-4E1B-AF0C-16D372D15EBB}">
          <x14:formula1>
            <xm:f>Tabelas!$G$44:$G$47</xm:f>
          </x14:formula1>
          <xm:sqref>D17:Y17</xm:sqref>
        </x14:dataValidation>
        <x14:dataValidation type="list" allowBlank="1" showInputMessage="1" showErrorMessage="1" xr:uid="{E2D64F80-A393-455D-AE53-966D4F423131}">
          <x14:formula1>
            <xm:f>INDIRECT(Tabelas!$OJ$26)</xm:f>
          </x14:formula1>
          <xm:sqref>AT64:BD64</xm:sqref>
        </x14:dataValidation>
        <x14:dataValidation type="list" allowBlank="1" showInputMessage="1" showErrorMessage="1" xr:uid="{15668406-6CD9-482C-86D1-7B1240B292E2}">
          <x14:formula1>
            <xm:f>Tabelas!$OH$26:$OH$101</xm:f>
          </x14:formula1>
          <xm:sqref>AT63:BD63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BA9B4-663E-42AE-8A92-55E135DDD494}">
  <sheetPr>
    <tabColor theme="4" tint="-0.499984740745262"/>
  </sheetPr>
  <dimension ref="A1:BM272"/>
  <sheetViews>
    <sheetView showGridLines="0" showZeros="0" zoomScaleNormal="100" zoomScaleSheetLayoutView="45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AF24" sqref="AF24:AL24"/>
    </sheetView>
  </sheetViews>
  <sheetFormatPr defaultColWidth="8.7109375" defaultRowHeight="12.75" customHeight="1" x14ac:dyDescent="0.25"/>
  <cols>
    <col min="1" max="1" width="0.85546875" style="180" customWidth="1"/>
    <col min="2" max="2" width="5.42578125" style="175" customWidth="1"/>
    <col min="3" max="3" width="2.42578125" style="200" customWidth="1"/>
    <col min="4" max="5" width="1.7109375" style="200" customWidth="1"/>
    <col min="6" max="6" width="2.7109375" style="200" customWidth="1"/>
    <col min="7" max="8" width="1.7109375" style="200" customWidth="1"/>
    <col min="9" max="9" width="3.140625" style="200" customWidth="1"/>
    <col min="10" max="16" width="1.7109375" style="200" customWidth="1"/>
    <col min="17" max="17" width="2.85546875" style="200" customWidth="1"/>
    <col min="18" max="18" width="1.42578125" style="200" customWidth="1"/>
    <col min="19" max="19" width="2.42578125" style="200" customWidth="1"/>
    <col min="20" max="22" width="1.7109375" style="200" customWidth="1"/>
    <col min="23" max="23" width="3.7109375" style="200" customWidth="1"/>
    <col min="24" max="28" width="1.7109375" style="200" customWidth="1"/>
    <col min="29" max="29" width="6" style="200" customWidth="1"/>
    <col min="30" max="30" width="4.42578125" style="200" customWidth="1"/>
    <col min="31" max="31" width="1.7109375" style="200" customWidth="1"/>
    <col min="32" max="32" width="3" style="200" customWidth="1"/>
    <col min="33" max="33" width="3.140625" style="200" customWidth="1"/>
    <col min="34" max="34" width="2.7109375" style="200" customWidth="1"/>
    <col min="35" max="35" width="3.140625" style="200" customWidth="1"/>
    <col min="36" max="36" width="2.7109375" style="200" customWidth="1"/>
    <col min="37" max="37" width="4.140625" style="200" customWidth="1"/>
    <col min="38" max="39" width="4" style="200" customWidth="1"/>
    <col min="40" max="40" width="7.140625" style="200" customWidth="1"/>
    <col min="41" max="41" width="4.85546875" style="200" customWidth="1"/>
    <col min="42" max="42" width="5" style="200" customWidth="1"/>
    <col min="43" max="43" width="4.7109375" style="200" customWidth="1"/>
    <col min="44" max="44" width="1.7109375" style="200" customWidth="1"/>
    <col min="45" max="45" width="4.42578125" style="200" customWidth="1"/>
    <col min="46" max="46" width="6.85546875" style="200" customWidth="1"/>
    <col min="47" max="47" width="2.7109375" style="200" customWidth="1"/>
    <col min="48" max="48" width="4.140625" style="200" customWidth="1"/>
    <col min="49" max="49" width="4.7109375" style="200" customWidth="1"/>
    <col min="50" max="50" width="4.140625" style="200" customWidth="1"/>
    <col min="51" max="51" width="3.28515625" style="200" customWidth="1"/>
    <col min="52" max="52" width="2.28515625" style="200" customWidth="1"/>
    <col min="53" max="53" width="3.42578125" style="200" customWidth="1"/>
    <col min="54" max="54" width="3" style="200" customWidth="1"/>
    <col min="55" max="55" width="6.85546875" style="200" customWidth="1"/>
    <col min="56" max="56" width="8.85546875" style="200" customWidth="1"/>
    <col min="57" max="57" width="1.7109375" style="200" customWidth="1"/>
    <col min="58" max="58" width="0.42578125" style="176" customWidth="1"/>
    <col min="59" max="59" width="4.140625" style="176" customWidth="1"/>
    <col min="60" max="60" width="1.42578125" style="176" customWidth="1"/>
    <col min="61" max="16384" width="8.7109375" style="176"/>
  </cols>
  <sheetData>
    <row r="1" spans="1:65" s="173" customFormat="1" ht="4.7" customHeight="1" thickBot="1" x14ac:dyDescent="0.3">
      <c r="A1" s="171"/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  <c r="N1" s="1323"/>
      <c r="O1" s="1323"/>
      <c r="P1" s="1323"/>
      <c r="Q1" s="1323"/>
      <c r="R1" s="1323"/>
      <c r="S1" s="1323"/>
      <c r="T1" s="1323"/>
      <c r="U1" s="1323"/>
      <c r="V1" s="1323"/>
      <c r="W1" s="1323"/>
      <c r="X1" s="1323"/>
      <c r="Y1" s="1323"/>
      <c r="Z1" s="1323"/>
      <c r="AA1" s="1323"/>
      <c r="AB1" s="1323"/>
      <c r="AC1" s="1323"/>
      <c r="AD1" s="1323"/>
      <c r="AE1" s="1323"/>
      <c r="AF1" s="1323"/>
      <c r="AG1" s="1323"/>
      <c r="AH1" s="1323"/>
      <c r="AI1" s="1323"/>
      <c r="AJ1" s="1323"/>
      <c r="AK1" s="1323"/>
      <c r="AL1" s="1323"/>
      <c r="AM1" s="1323"/>
      <c r="AN1" s="1323"/>
      <c r="AO1" s="1323"/>
      <c r="AP1" s="1323"/>
      <c r="AQ1" s="1323"/>
      <c r="AR1" s="1323"/>
      <c r="AS1" s="1323"/>
      <c r="AT1" s="1323"/>
      <c r="AU1" s="1323"/>
      <c r="AV1" s="1323"/>
      <c r="AW1" s="1323"/>
      <c r="AX1" s="1323"/>
      <c r="AY1" s="1323"/>
      <c r="AZ1" s="1323"/>
      <c r="BA1" s="1323"/>
      <c r="BB1" s="1323"/>
      <c r="BC1" s="1323"/>
      <c r="BD1" s="1323"/>
      <c r="BE1" s="1323"/>
    </row>
    <row r="2" spans="1:65" ht="20.45" customHeight="1" x14ac:dyDescent="0.25">
      <c r="A2" s="174"/>
      <c r="B2" s="352"/>
      <c r="C2" s="353"/>
      <c r="D2" s="353"/>
      <c r="E2" s="353"/>
      <c r="F2" s="353"/>
      <c r="G2" s="353"/>
      <c r="H2" s="353"/>
      <c r="I2" s="353"/>
      <c r="J2" s="353"/>
      <c r="K2" s="354"/>
      <c r="L2" s="354"/>
      <c r="M2" s="354"/>
      <c r="N2" s="354"/>
      <c r="O2" s="354"/>
      <c r="P2" s="354"/>
      <c r="Q2" s="354"/>
      <c r="R2" s="1345" t="s">
        <v>0</v>
      </c>
      <c r="S2" s="1345"/>
      <c r="T2" s="1345"/>
      <c r="U2" s="1345"/>
      <c r="V2" s="1345"/>
      <c r="W2" s="1345"/>
      <c r="X2" s="1345"/>
      <c r="Y2" s="1345"/>
      <c r="Z2" s="1345"/>
      <c r="AA2" s="1345"/>
      <c r="AB2" s="1345"/>
      <c r="AC2" s="1345"/>
      <c r="AD2" s="1345"/>
      <c r="AE2" s="1345"/>
      <c r="AF2" s="1345"/>
      <c r="AG2" s="1345"/>
      <c r="AH2" s="1345"/>
      <c r="AI2" s="1345"/>
      <c r="AJ2" s="1345"/>
      <c r="AK2" s="1345"/>
      <c r="AL2" s="1345"/>
      <c r="AM2" s="1345"/>
      <c r="AN2" s="1345"/>
      <c r="AO2" s="1345"/>
      <c r="AP2" s="1345"/>
      <c r="AQ2" s="1345"/>
      <c r="AR2" s="1345"/>
      <c r="AS2" s="1345"/>
      <c r="AT2" s="1345"/>
      <c r="AU2" s="1345"/>
      <c r="AV2" s="1345"/>
      <c r="AW2" s="1345"/>
      <c r="AX2" s="1345"/>
      <c r="AY2" s="355"/>
      <c r="AZ2" s="355"/>
      <c r="BA2" s="355"/>
      <c r="BB2" s="1348" t="s">
        <v>1</v>
      </c>
      <c r="BC2" s="1348"/>
      <c r="BD2" s="1348"/>
      <c r="BE2" s="1349"/>
      <c r="BI2" s="1518" t="str">
        <f>"(*)"&amp;
Candidatura!BG161</f>
        <v>(*)Retribuição normal ilíquida do trabalhador, deduzida a contribuição para a segurança social a seu cargo (ex. 11%)  (montante não pode ultrapassar, por trabalhador, o valor de duas vezes a retribuição mínima mensal garantida(RMMG), ao qual acresce o valor do subsídio de Natal, não podendo esse montante ultrapassar, por trabalhador, o valor de duas vezes a RMMG.</v>
      </c>
      <c r="BJ2" s="1518"/>
      <c r="BK2" s="1518"/>
      <c r="BL2" s="1518"/>
      <c r="BM2" s="1518"/>
    </row>
    <row r="3" spans="1:65" s="179" customFormat="1" ht="14.45" customHeight="1" x14ac:dyDescent="0.2">
      <c r="A3" s="177"/>
      <c r="B3" s="356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1346"/>
      <c r="AQ3" s="1346"/>
      <c r="AR3" s="1346"/>
      <c r="AS3" s="1346"/>
      <c r="AT3" s="1346"/>
      <c r="AU3" s="1346"/>
      <c r="AV3" s="1346"/>
      <c r="AW3" s="1346"/>
      <c r="AX3" s="1346"/>
      <c r="AY3" s="358"/>
      <c r="AZ3" s="358"/>
      <c r="BA3" s="358"/>
      <c r="BB3" s="1370">
        <f>Candidatura!BB3</f>
        <v>0</v>
      </c>
      <c r="BC3" s="1370"/>
      <c r="BD3" s="1370"/>
      <c r="BE3" s="1371"/>
      <c r="BI3" s="1518"/>
      <c r="BJ3" s="1518"/>
      <c r="BK3" s="1518"/>
      <c r="BL3" s="1518"/>
      <c r="BM3" s="1518"/>
    </row>
    <row r="4" spans="1:65" ht="17.45" customHeight="1" x14ac:dyDescent="0.25">
      <c r="A4" s="181"/>
      <c r="B4" s="1326"/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  <c r="Q4" s="1327"/>
      <c r="R4" s="1350" t="s">
        <v>5</v>
      </c>
      <c r="S4" s="1350"/>
      <c r="T4" s="1350"/>
      <c r="U4" s="1350"/>
      <c r="V4" s="1350"/>
      <c r="W4" s="1350"/>
      <c r="X4" s="1350"/>
      <c r="Y4" s="1350"/>
      <c r="Z4" s="1350"/>
      <c r="AA4" s="1350"/>
      <c r="AB4" s="1350"/>
      <c r="AC4" s="1350"/>
      <c r="AD4" s="1350"/>
      <c r="AE4" s="1350"/>
      <c r="AF4" s="1350"/>
      <c r="AG4" s="1350"/>
      <c r="AH4" s="1350"/>
      <c r="AI4" s="1350"/>
      <c r="AJ4" s="1350"/>
      <c r="AK4" s="1350"/>
      <c r="AL4" s="1350"/>
      <c r="AM4" s="1350"/>
      <c r="AN4" s="1350"/>
      <c r="AO4" s="1350"/>
      <c r="AP4" s="1350"/>
      <c r="AQ4" s="1350"/>
      <c r="AR4" s="1350"/>
      <c r="AS4" s="1350"/>
      <c r="AT4" s="1350"/>
      <c r="AU4" s="1350"/>
      <c r="AV4" s="1350"/>
      <c r="AW4" s="1350"/>
      <c r="AX4" s="1350"/>
      <c r="AY4" s="358"/>
      <c r="AZ4" s="358"/>
      <c r="BA4" s="1290" t="s">
        <v>6</v>
      </c>
      <c r="BB4" s="1290"/>
      <c r="BC4" s="1290"/>
      <c r="BD4" s="1290"/>
      <c r="BE4" s="359"/>
      <c r="BI4" s="1518"/>
      <c r="BJ4" s="1518"/>
      <c r="BK4" s="1518"/>
      <c r="BL4" s="1518"/>
      <c r="BM4" s="1518"/>
    </row>
    <row r="5" spans="1:65" s="184" customFormat="1" ht="17.45" customHeight="1" x14ac:dyDescent="0.2">
      <c r="A5" s="625"/>
      <c r="B5" s="1434" t="str">
        <f>Candidatura!B5</f>
        <v/>
      </c>
      <c r="C5" s="1435"/>
      <c r="D5" s="1435"/>
      <c r="E5" s="1435"/>
      <c r="F5" s="1435"/>
      <c r="G5" s="1435"/>
      <c r="H5" s="1435"/>
      <c r="I5" s="1435"/>
      <c r="J5" s="1435"/>
      <c r="K5" s="1435"/>
      <c r="L5" s="1435"/>
      <c r="M5" s="1435"/>
      <c r="N5" s="1435"/>
      <c r="O5" s="1435"/>
      <c r="P5" s="1435"/>
      <c r="Q5" s="1435"/>
      <c r="R5" s="1436" t="s">
        <v>261</v>
      </c>
      <c r="S5" s="1436"/>
      <c r="T5" s="1436"/>
      <c r="U5" s="1436"/>
      <c r="V5" s="1436"/>
      <c r="W5" s="1436"/>
      <c r="X5" s="1436"/>
      <c r="Y5" s="1436"/>
      <c r="Z5" s="1436"/>
      <c r="AA5" s="1436"/>
      <c r="AB5" s="1436"/>
      <c r="AC5" s="1436"/>
      <c r="AD5" s="1436"/>
      <c r="AE5" s="1436"/>
      <c r="AF5" s="1436"/>
      <c r="AG5" s="1436"/>
      <c r="AH5" s="1436"/>
      <c r="AI5" s="1436"/>
      <c r="AJ5" s="1436"/>
      <c r="AK5" s="1436"/>
      <c r="AL5" s="1436"/>
      <c r="AM5" s="1436"/>
      <c r="AN5" s="1436"/>
      <c r="AO5" s="1436"/>
      <c r="AP5" s="1436"/>
      <c r="AQ5" s="1436"/>
      <c r="AR5" s="1436"/>
      <c r="AS5" s="1436"/>
      <c r="AT5" s="1436"/>
      <c r="AU5" s="1436"/>
      <c r="AV5" s="1436"/>
      <c r="AW5" s="1436"/>
      <c r="AX5" s="1436"/>
      <c r="AY5" s="360"/>
      <c r="AZ5" s="360"/>
      <c r="BA5" s="1290"/>
      <c r="BB5" s="1290"/>
      <c r="BC5" s="1290"/>
      <c r="BD5" s="1290"/>
      <c r="BE5" s="361"/>
      <c r="BI5" s="1518"/>
      <c r="BJ5" s="1518"/>
      <c r="BK5" s="1518"/>
      <c r="BL5" s="1518"/>
      <c r="BM5" s="1518"/>
    </row>
    <row r="6" spans="1:65" ht="3.2" customHeight="1" thickBot="1" x14ac:dyDescent="0.3">
      <c r="A6" s="626"/>
      <c r="B6" s="627"/>
      <c r="C6" s="628"/>
      <c r="D6" s="1427"/>
      <c r="E6" s="1427"/>
      <c r="F6" s="1427"/>
      <c r="G6" s="366"/>
      <c r="H6" s="366"/>
      <c r="I6" s="366"/>
      <c r="J6" s="366"/>
      <c r="K6" s="366"/>
      <c r="L6" s="366"/>
      <c r="M6" s="629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  <c r="AI6" s="366"/>
      <c r="AJ6" s="366"/>
      <c r="AK6" s="366"/>
      <c r="AL6" s="366"/>
      <c r="AM6" s="366"/>
      <c r="AN6" s="366"/>
      <c r="AO6" s="366"/>
      <c r="AP6" s="366"/>
      <c r="AQ6" s="366"/>
      <c r="AR6" s="366"/>
      <c r="AS6" s="366"/>
      <c r="AT6" s="366"/>
      <c r="AU6" s="366"/>
      <c r="AV6" s="366"/>
      <c r="AW6" s="366"/>
      <c r="AX6" s="367"/>
      <c r="AY6" s="367"/>
      <c r="AZ6" s="367"/>
      <c r="BA6" s="367"/>
      <c r="BB6" s="367"/>
      <c r="BC6" s="367"/>
      <c r="BD6" s="367"/>
      <c r="BE6" s="368"/>
      <c r="BI6" s="1518"/>
      <c r="BJ6" s="1518"/>
      <c r="BK6" s="1518"/>
      <c r="BL6" s="1518"/>
      <c r="BM6" s="1518"/>
    </row>
    <row r="7" spans="1:65" ht="3.2" customHeight="1" x14ac:dyDescent="0.25">
      <c r="A7" s="626"/>
      <c r="B7" s="210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1"/>
      <c r="S7" s="191"/>
      <c r="T7" s="191"/>
      <c r="U7" s="191"/>
      <c r="V7" s="191"/>
      <c r="W7" s="191"/>
      <c r="X7" s="191"/>
      <c r="Y7" s="191"/>
      <c r="Z7" s="630"/>
      <c r="AA7" s="192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3"/>
      <c r="AY7" s="193"/>
      <c r="AZ7" s="193"/>
      <c r="BA7" s="193"/>
      <c r="BB7" s="193"/>
      <c r="BC7" s="193"/>
      <c r="BD7" s="193"/>
      <c r="BE7" s="193"/>
      <c r="BI7" s="1518"/>
      <c r="BJ7" s="1518"/>
      <c r="BK7" s="1518"/>
      <c r="BL7" s="1518"/>
      <c r="BM7" s="1518"/>
    </row>
    <row r="8" spans="1:65" ht="20.25" customHeight="1" x14ac:dyDescent="0.25">
      <c r="A8" s="194"/>
      <c r="B8" s="615" t="s">
        <v>7</v>
      </c>
      <c r="C8" s="1481" t="s">
        <v>8</v>
      </c>
      <c r="D8" s="1481"/>
      <c r="E8" s="1481"/>
      <c r="F8" s="1481"/>
      <c r="G8" s="1481"/>
      <c r="H8" s="1481"/>
      <c r="I8" s="1481"/>
      <c r="J8" s="1481"/>
      <c r="K8" s="1481"/>
      <c r="L8" s="1481"/>
      <c r="M8" s="1481"/>
      <c r="N8" s="1481"/>
      <c r="O8" s="1481"/>
      <c r="P8" s="1481"/>
      <c r="Q8" s="1481"/>
      <c r="R8" s="1481"/>
      <c r="S8" s="1481"/>
      <c r="T8" s="1481"/>
      <c r="U8" s="1481"/>
      <c r="V8" s="1481"/>
      <c r="W8" s="1481"/>
      <c r="X8" s="1481"/>
      <c r="Y8" s="1481"/>
      <c r="Z8" s="1481"/>
      <c r="AA8" s="1481"/>
      <c r="AB8" s="1481"/>
      <c r="AC8" s="1481"/>
      <c r="AD8" s="1481"/>
      <c r="AE8" s="1481"/>
      <c r="AF8" s="1481"/>
      <c r="AG8" s="1481"/>
      <c r="AH8" s="1481"/>
      <c r="AI8" s="1481"/>
      <c r="AJ8" s="1481"/>
      <c r="AK8" s="1519" t="str">
        <f>IF(Candidatura!D17=Tabelas!G46,"SE É TRABALHADOR INDEPENDENTE, ESTE ANEXO NÃO SE APLICA","")</f>
        <v/>
      </c>
      <c r="AL8" s="1519"/>
      <c r="AM8" s="1519"/>
      <c r="AN8" s="1519"/>
      <c r="AO8" s="1519"/>
      <c r="AP8" s="1519"/>
      <c r="AQ8" s="1519"/>
      <c r="AR8" s="1519"/>
      <c r="AS8" s="1519"/>
      <c r="AT8" s="1519"/>
      <c r="AU8" s="1519"/>
      <c r="AV8" s="1519"/>
      <c r="AW8" s="1519"/>
      <c r="AX8" s="1519"/>
      <c r="AY8" s="1519"/>
      <c r="AZ8" s="1519"/>
      <c r="BA8" s="1519"/>
      <c r="BB8" s="1519"/>
      <c r="BC8" s="1519"/>
      <c r="BD8" s="1519"/>
      <c r="BE8" s="1520"/>
      <c r="BI8" s="1518"/>
      <c r="BJ8" s="1518"/>
      <c r="BK8" s="1518"/>
      <c r="BL8" s="1518"/>
      <c r="BM8" s="1518"/>
    </row>
    <row r="9" spans="1:65" s="207" customFormat="1" ht="15.75" customHeight="1" x14ac:dyDescent="0.25">
      <c r="A9" s="205"/>
      <c r="B9" s="370"/>
      <c r="C9" s="208"/>
      <c r="D9" s="1428" t="str">
        <f>IF(Candidatura!D17=Tabelas!G46,"",IF(Candidatura!$D$11="","",Candidatura!$D$11))</f>
        <v/>
      </c>
      <c r="E9" s="1428"/>
      <c r="F9" s="1428"/>
      <c r="G9" s="1428"/>
      <c r="H9" s="1428"/>
      <c r="I9" s="1428"/>
      <c r="J9" s="1428"/>
      <c r="K9" s="1428"/>
      <c r="L9" s="1428"/>
      <c r="M9" s="1428"/>
      <c r="N9" s="1428"/>
      <c r="O9" s="1428"/>
      <c r="P9" s="1428"/>
      <c r="Q9" s="1428"/>
      <c r="R9" s="1428"/>
      <c r="S9" s="1428"/>
      <c r="T9" s="1428"/>
      <c r="U9" s="1428"/>
      <c r="V9" s="1428"/>
      <c r="W9" s="1428"/>
      <c r="X9" s="1428"/>
      <c r="Y9" s="1428"/>
      <c r="Z9" s="1428"/>
      <c r="AA9" s="1428"/>
      <c r="AB9" s="1428"/>
      <c r="AC9" s="1428"/>
      <c r="AD9" s="1428"/>
      <c r="AE9" s="1428"/>
      <c r="AF9" s="1428"/>
      <c r="AG9" s="1428"/>
      <c r="AH9" s="1428"/>
      <c r="AI9" s="1428"/>
      <c r="AJ9" s="1428"/>
      <c r="AK9" s="343"/>
      <c r="AL9" s="1429" t="str">
        <f>IF(Candidatura!D17=Tabelas!G46,"",IF(Candidatura!$AL$11="","",Candidatura!$AL$11))</f>
        <v/>
      </c>
      <c r="AM9" s="1429"/>
      <c r="AN9" s="1429"/>
      <c r="AO9" s="1429"/>
      <c r="AP9" s="343"/>
      <c r="AQ9" s="1430" t="str">
        <f>IF(Candidatura!D17=Tabelas!G46,"",IF(Candidatura!$AQ$11="","",Candidatura!$AQ$11))</f>
        <v/>
      </c>
      <c r="AR9" s="1430"/>
      <c r="AS9" s="1430"/>
      <c r="AT9" s="1430"/>
      <c r="AU9" s="616"/>
      <c r="AV9" s="613"/>
      <c r="AW9" s="613"/>
      <c r="AX9" s="613"/>
      <c r="AY9" s="613"/>
      <c r="AZ9" s="612"/>
      <c r="BA9" s="614"/>
      <c r="BB9" s="614"/>
      <c r="BC9" s="614"/>
      <c r="BD9" s="614"/>
      <c r="BE9" s="211"/>
      <c r="BI9" s="1518"/>
      <c r="BJ9" s="1518"/>
      <c r="BK9" s="1518"/>
      <c r="BL9" s="1518"/>
      <c r="BM9" s="1518"/>
    </row>
    <row r="10" spans="1:65" s="215" customFormat="1" ht="13.7" customHeight="1" x14ac:dyDescent="0.2">
      <c r="A10" s="212"/>
      <c r="B10" s="617"/>
      <c r="C10" s="618"/>
      <c r="D10" s="1431" t="s">
        <v>13</v>
      </c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1431"/>
      <c r="S10" s="1431"/>
      <c r="T10" s="1431"/>
      <c r="U10" s="1431"/>
      <c r="V10" s="1431"/>
      <c r="W10" s="1431"/>
      <c r="X10" s="1431"/>
      <c r="Y10" s="1431"/>
      <c r="Z10" s="1431"/>
      <c r="AA10" s="1431"/>
      <c r="AB10" s="1431"/>
      <c r="AC10" s="1431"/>
      <c r="AD10" s="1431"/>
      <c r="AE10" s="619"/>
      <c r="AF10" s="1431"/>
      <c r="AG10" s="1431"/>
      <c r="AH10" s="1431"/>
      <c r="AI10" s="1431"/>
      <c r="AJ10" s="1431"/>
      <c r="AK10" s="620"/>
      <c r="AL10" s="1432" t="s">
        <v>14</v>
      </c>
      <c r="AM10" s="1432"/>
      <c r="AN10" s="1432"/>
      <c r="AO10" s="1432"/>
      <c r="AP10" s="620"/>
      <c r="AQ10" s="1433" t="s">
        <v>15</v>
      </c>
      <c r="AR10" s="1433"/>
      <c r="AS10" s="1433"/>
      <c r="AT10" s="1433"/>
      <c r="AU10" s="621"/>
      <c r="AV10" s="622"/>
      <c r="AW10" s="622"/>
      <c r="AX10" s="622"/>
      <c r="AY10" s="622"/>
      <c r="AZ10" s="623"/>
      <c r="BA10" s="622"/>
      <c r="BB10" s="622"/>
      <c r="BC10" s="622"/>
      <c r="BD10" s="622"/>
      <c r="BE10" s="624"/>
      <c r="BG10" s="1517" t="str">
        <f>W12</f>
        <v>VÍNCULO COM ENTIDADE EMPREGADORA</v>
      </c>
      <c r="BH10" s="1517"/>
      <c r="BI10" s="1517"/>
      <c r="BJ10" s="1517"/>
      <c r="BK10" s="1517"/>
      <c r="BL10" s="1517"/>
    </row>
    <row r="11" spans="1:65" ht="2.25" customHeight="1" x14ac:dyDescent="0.25">
      <c r="BG11" s="675"/>
      <c r="BH11" s="675"/>
      <c r="BI11" s="675"/>
      <c r="BJ11" s="675"/>
      <c r="BK11" s="675"/>
      <c r="BL11" s="675"/>
    </row>
    <row r="12" spans="1:65" ht="15.75" customHeight="1" x14ac:dyDescent="0.25">
      <c r="B12" s="1448" t="s">
        <v>262</v>
      </c>
      <c r="C12" s="1449"/>
      <c r="D12" s="1440" t="s">
        <v>263</v>
      </c>
      <c r="E12" s="1441"/>
      <c r="F12" s="1441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  <c r="R12" s="1441"/>
      <c r="S12" s="1441"/>
      <c r="T12" s="665"/>
      <c r="U12" s="665"/>
      <c r="V12" s="665"/>
      <c r="W12" s="1444" t="s">
        <v>264</v>
      </c>
      <c r="X12" s="1444"/>
      <c r="Y12" s="1444"/>
      <c r="Z12" s="1444"/>
      <c r="AA12" s="1444"/>
      <c r="AB12" s="1444"/>
      <c r="AC12" s="1444"/>
      <c r="AD12" s="1444"/>
      <c r="AE12" s="1445"/>
      <c r="AF12" s="1452" t="s">
        <v>15</v>
      </c>
      <c r="AG12" s="1452"/>
      <c r="AH12" s="1452"/>
      <c r="AI12" s="1452"/>
      <c r="AJ12" s="1452"/>
      <c r="AK12" s="1452"/>
      <c r="AL12" s="1452"/>
      <c r="AM12" s="1454" t="s">
        <v>265</v>
      </c>
      <c r="AN12" s="1454"/>
      <c r="AO12" s="1454"/>
      <c r="AP12" s="1454"/>
      <c r="AQ12" s="1483" t="s">
        <v>266</v>
      </c>
      <c r="AR12" s="1484"/>
      <c r="AS12" s="1484"/>
      <c r="AT12" s="1484"/>
      <c r="AU12" s="1484"/>
      <c r="AV12" s="1484"/>
      <c r="AW12" s="1484"/>
      <c r="AX12" s="1484"/>
      <c r="AY12" s="1484"/>
      <c r="AZ12" s="1484"/>
      <c r="BA12" s="1484"/>
      <c r="BB12" s="1485"/>
      <c r="BC12" s="1486" t="s">
        <v>267</v>
      </c>
      <c r="BD12" s="1486"/>
      <c r="BE12" s="1487"/>
      <c r="BG12" s="676" t="str">
        <f>Tabelas!B37</f>
        <v>TCO</v>
      </c>
      <c r="BH12" s="671" t="s">
        <v>268</v>
      </c>
      <c r="BI12" s="215" t="str">
        <f>Tabelas!C37</f>
        <v>TRABALHADOR POR CONTA DE OUTREM</v>
      </c>
      <c r="BJ12" s="675"/>
      <c r="BK12" s="675"/>
      <c r="BL12" s="675"/>
    </row>
    <row r="13" spans="1:65" ht="27" customHeight="1" x14ac:dyDescent="0.25">
      <c r="B13" s="1450"/>
      <c r="C13" s="1451"/>
      <c r="D13" s="1442"/>
      <c r="E13" s="1443"/>
      <c r="F13" s="1443"/>
      <c r="G13" s="1443"/>
      <c r="H13" s="1443"/>
      <c r="I13" s="1443"/>
      <c r="J13" s="1443"/>
      <c r="K13" s="1443"/>
      <c r="L13" s="1443"/>
      <c r="M13" s="1443"/>
      <c r="N13" s="1443"/>
      <c r="O13" s="1443"/>
      <c r="P13" s="1443"/>
      <c r="Q13" s="1443"/>
      <c r="R13" s="1443"/>
      <c r="S13" s="1443"/>
      <c r="T13" s="666"/>
      <c r="U13" s="666"/>
      <c r="V13" s="666"/>
      <c r="W13" s="1446"/>
      <c r="X13" s="1446"/>
      <c r="Y13" s="1446"/>
      <c r="Z13" s="1446"/>
      <c r="AA13" s="1446"/>
      <c r="AB13" s="1446"/>
      <c r="AC13" s="1446"/>
      <c r="AD13" s="1446"/>
      <c r="AE13" s="1447"/>
      <c r="AF13" s="1453"/>
      <c r="AG13" s="1453"/>
      <c r="AH13" s="1453"/>
      <c r="AI13" s="1453"/>
      <c r="AJ13" s="1453"/>
      <c r="AK13" s="1453"/>
      <c r="AL13" s="1453"/>
      <c r="AM13" s="1455"/>
      <c r="AN13" s="1455"/>
      <c r="AO13" s="1455"/>
      <c r="AP13" s="1455"/>
      <c r="AQ13" s="1458" t="s">
        <v>269</v>
      </c>
      <c r="AR13" s="1459"/>
      <c r="AS13" s="1459"/>
      <c r="AT13" s="1459"/>
      <c r="AU13" s="1490" t="s">
        <v>270</v>
      </c>
      <c r="AV13" s="1491"/>
      <c r="AW13" s="1492"/>
      <c r="AX13" s="1491" t="s">
        <v>271</v>
      </c>
      <c r="AY13" s="1491"/>
      <c r="AZ13" s="1491"/>
      <c r="BA13" s="1491"/>
      <c r="BB13" s="1493"/>
      <c r="BC13" s="1488"/>
      <c r="BD13" s="1488"/>
      <c r="BE13" s="1489"/>
      <c r="BG13" s="676" t="str">
        <f>Tabelas!B38</f>
        <v>MOE</v>
      </c>
      <c r="BH13" s="671" t="s">
        <v>268</v>
      </c>
      <c r="BI13" s="215" t="str">
        <f>Tabelas!C38</f>
        <v>MEMBRO DE ORGÃO ESTATUTÁRIO</v>
      </c>
      <c r="BJ13" s="675"/>
      <c r="BK13" s="675"/>
      <c r="BL13" s="675"/>
    </row>
    <row r="14" spans="1:65" s="179" customFormat="1" ht="15.75" customHeight="1" x14ac:dyDescent="0.2">
      <c r="A14" s="408"/>
      <c r="B14" s="1461">
        <v>1</v>
      </c>
      <c r="C14" s="1462"/>
      <c r="D14" s="653"/>
      <c r="E14" s="1476"/>
      <c r="F14" s="1476"/>
      <c r="G14" s="1476"/>
      <c r="H14" s="1476"/>
      <c r="I14" s="1476"/>
      <c r="J14" s="1476"/>
      <c r="K14" s="1476"/>
      <c r="L14" s="1476"/>
      <c r="M14" s="1476"/>
      <c r="N14" s="1476"/>
      <c r="O14" s="1476"/>
      <c r="P14" s="1476"/>
      <c r="Q14" s="1476"/>
      <c r="R14" s="1476"/>
      <c r="S14" s="1476"/>
      <c r="T14" s="1476"/>
      <c r="U14" s="1476"/>
      <c r="V14" s="1476"/>
      <c r="W14" s="1476"/>
      <c r="X14" s="1476"/>
      <c r="Y14" s="1476"/>
      <c r="Z14" s="1476"/>
      <c r="AA14" s="1476"/>
      <c r="AB14" s="1476"/>
      <c r="AC14" s="1476"/>
      <c r="AD14" s="728"/>
      <c r="AE14" s="654"/>
      <c r="AF14" s="1460"/>
      <c r="AG14" s="1460"/>
      <c r="AH14" s="1460"/>
      <c r="AI14" s="1460"/>
      <c r="AJ14" s="1460"/>
      <c r="AK14" s="1460"/>
      <c r="AL14" s="1460"/>
      <c r="AM14" s="1437"/>
      <c r="AN14" s="1437"/>
      <c r="AO14" s="1437"/>
      <c r="AP14" s="1437"/>
      <c r="AQ14" s="1438"/>
      <c r="AR14" s="1439"/>
      <c r="AS14" s="1439"/>
      <c r="AT14" s="1439"/>
      <c r="AU14" s="1507"/>
      <c r="AV14" s="1508"/>
      <c r="AW14" s="1509"/>
      <c r="AX14" s="1477"/>
      <c r="AY14" s="1478"/>
      <c r="AZ14" s="1478"/>
      <c r="BA14" s="1478"/>
      <c r="BB14" s="1479"/>
      <c r="BC14" s="1510"/>
      <c r="BD14" s="1511"/>
      <c r="BE14" s="1512"/>
    </row>
    <row r="15" spans="1:65" s="179" customFormat="1" ht="15.75" customHeight="1" x14ac:dyDescent="0.2">
      <c r="A15" s="408"/>
      <c r="B15" s="1456">
        <v>2</v>
      </c>
      <c r="C15" s="1457"/>
      <c r="D15" s="655"/>
      <c r="E15" s="1470"/>
      <c r="F15" s="1470"/>
      <c r="G15" s="1470"/>
      <c r="H15" s="1470"/>
      <c r="I15" s="1470"/>
      <c r="J15" s="1470"/>
      <c r="K15" s="1470"/>
      <c r="L15" s="1470"/>
      <c r="M15" s="1470"/>
      <c r="N15" s="1470"/>
      <c r="O15" s="1470"/>
      <c r="P15" s="1470"/>
      <c r="Q15" s="1470"/>
      <c r="R15" s="1470"/>
      <c r="S15" s="1470"/>
      <c r="T15" s="1470"/>
      <c r="U15" s="1470"/>
      <c r="V15" s="1470"/>
      <c r="W15" s="1470"/>
      <c r="X15" s="1470"/>
      <c r="Y15" s="1470"/>
      <c r="Z15" s="1470"/>
      <c r="AA15" s="1470"/>
      <c r="AB15" s="1470"/>
      <c r="AC15" s="1470"/>
      <c r="AD15" s="729"/>
      <c r="AE15" s="656"/>
      <c r="AF15" s="1463"/>
      <c r="AG15" s="1463"/>
      <c r="AH15" s="1463"/>
      <c r="AI15" s="1463"/>
      <c r="AJ15" s="1463"/>
      <c r="AK15" s="1463"/>
      <c r="AL15" s="1463"/>
      <c r="AM15" s="1464"/>
      <c r="AN15" s="1464"/>
      <c r="AO15" s="1464"/>
      <c r="AP15" s="1464"/>
      <c r="AQ15" s="1465"/>
      <c r="AR15" s="1466"/>
      <c r="AS15" s="1466"/>
      <c r="AT15" s="1466"/>
      <c r="AU15" s="1471"/>
      <c r="AV15" s="1472"/>
      <c r="AW15" s="1473"/>
      <c r="AX15" s="1467"/>
      <c r="AY15" s="1468"/>
      <c r="AZ15" s="1468"/>
      <c r="BA15" s="1468"/>
      <c r="BB15" s="1469"/>
      <c r="BC15" s="1513"/>
      <c r="BD15" s="1514"/>
      <c r="BE15" s="1515"/>
    </row>
    <row r="16" spans="1:65" s="179" customFormat="1" ht="15.75" customHeight="1" x14ac:dyDescent="0.2">
      <c r="A16" s="408"/>
      <c r="B16" s="1456">
        <v>3</v>
      </c>
      <c r="C16" s="1457"/>
      <c r="D16" s="655"/>
      <c r="E16" s="1470"/>
      <c r="F16" s="1470"/>
      <c r="G16" s="1470"/>
      <c r="H16" s="1470"/>
      <c r="I16" s="1470"/>
      <c r="J16" s="1470"/>
      <c r="K16" s="1470"/>
      <c r="L16" s="1470"/>
      <c r="M16" s="1470"/>
      <c r="N16" s="1470"/>
      <c r="O16" s="1470"/>
      <c r="P16" s="1470"/>
      <c r="Q16" s="1470"/>
      <c r="R16" s="1470"/>
      <c r="S16" s="1470"/>
      <c r="T16" s="1470"/>
      <c r="U16" s="1470"/>
      <c r="V16" s="1470"/>
      <c r="W16" s="1470"/>
      <c r="X16" s="1470"/>
      <c r="Y16" s="1470"/>
      <c r="Z16" s="1470"/>
      <c r="AA16" s="1470"/>
      <c r="AB16" s="1470"/>
      <c r="AC16" s="1470"/>
      <c r="AD16" s="729"/>
      <c r="AE16" s="656"/>
      <c r="AF16" s="1463"/>
      <c r="AG16" s="1463"/>
      <c r="AH16" s="1463"/>
      <c r="AI16" s="1463"/>
      <c r="AJ16" s="1463"/>
      <c r="AK16" s="1463"/>
      <c r="AL16" s="1463"/>
      <c r="AM16" s="1464"/>
      <c r="AN16" s="1464"/>
      <c r="AO16" s="1464"/>
      <c r="AP16" s="1464"/>
      <c r="AQ16" s="1465"/>
      <c r="AR16" s="1466"/>
      <c r="AS16" s="1466"/>
      <c r="AT16" s="1466"/>
      <c r="AU16" s="1471"/>
      <c r="AV16" s="1472"/>
      <c r="AW16" s="1473"/>
      <c r="AX16" s="1467"/>
      <c r="AY16" s="1468"/>
      <c r="AZ16" s="1468"/>
      <c r="BA16" s="1468"/>
      <c r="BB16" s="1469"/>
      <c r="BC16" s="1513"/>
      <c r="BD16" s="1514"/>
      <c r="BE16" s="1515"/>
    </row>
    <row r="17" spans="1:57" s="179" customFormat="1" ht="15.75" customHeight="1" x14ac:dyDescent="0.2">
      <c r="A17" s="408"/>
      <c r="B17" s="1456">
        <v>4</v>
      </c>
      <c r="C17" s="1457"/>
      <c r="D17" s="655"/>
      <c r="E17" s="1470"/>
      <c r="F17" s="1470"/>
      <c r="G17" s="1470"/>
      <c r="H17" s="1470"/>
      <c r="I17" s="1470"/>
      <c r="J17" s="1470"/>
      <c r="K17" s="1470"/>
      <c r="L17" s="1470"/>
      <c r="M17" s="1470"/>
      <c r="N17" s="1470"/>
      <c r="O17" s="1470"/>
      <c r="P17" s="1470"/>
      <c r="Q17" s="1470"/>
      <c r="R17" s="1470"/>
      <c r="S17" s="1470"/>
      <c r="T17" s="1470"/>
      <c r="U17" s="1470"/>
      <c r="V17" s="1470"/>
      <c r="W17" s="1470"/>
      <c r="X17" s="1470"/>
      <c r="Y17" s="1470"/>
      <c r="Z17" s="1470"/>
      <c r="AA17" s="1470"/>
      <c r="AB17" s="1470"/>
      <c r="AC17" s="1470"/>
      <c r="AD17" s="729"/>
      <c r="AE17" s="656"/>
      <c r="AF17" s="1463"/>
      <c r="AG17" s="1463"/>
      <c r="AH17" s="1463"/>
      <c r="AI17" s="1463"/>
      <c r="AJ17" s="1463"/>
      <c r="AK17" s="1463"/>
      <c r="AL17" s="1463"/>
      <c r="AM17" s="1464"/>
      <c r="AN17" s="1464"/>
      <c r="AO17" s="1464"/>
      <c r="AP17" s="1464"/>
      <c r="AQ17" s="1465"/>
      <c r="AR17" s="1466"/>
      <c r="AS17" s="1466"/>
      <c r="AT17" s="1466"/>
      <c r="AU17" s="1471"/>
      <c r="AV17" s="1472"/>
      <c r="AW17" s="1473"/>
      <c r="AX17" s="1467"/>
      <c r="AY17" s="1468"/>
      <c r="AZ17" s="1468"/>
      <c r="BA17" s="1468"/>
      <c r="BB17" s="1469"/>
      <c r="BC17" s="1513"/>
      <c r="BD17" s="1514"/>
      <c r="BE17" s="1515"/>
    </row>
    <row r="18" spans="1:57" s="179" customFormat="1" ht="15.75" customHeight="1" x14ac:dyDescent="0.2">
      <c r="A18" s="408"/>
      <c r="B18" s="1456">
        <v>5</v>
      </c>
      <c r="C18" s="1457"/>
      <c r="D18" s="655"/>
      <c r="E18" s="1470"/>
      <c r="F18" s="1470"/>
      <c r="G18" s="1470"/>
      <c r="H18" s="1470"/>
      <c r="I18" s="1470"/>
      <c r="J18" s="1470"/>
      <c r="K18" s="1470"/>
      <c r="L18" s="1470"/>
      <c r="M18" s="1470"/>
      <c r="N18" s="1470"/>
      <c r="O18" s="1470"/>
      <c r="P18" s="1470"/>
      <c r="Q18" s="1470"/>
      <c r="R18" s="1470"/>
      <c r="S18" s="1470"/>
      <c r="T18" s="1470"/>
      <c r="U18" s="1470"/>
      <c r="V18" s="1470"/>
      <c r="W18" s="1470"/>
      <c r="X18" s="1470"/>
      <c r="Y18" s="1470"/>
      <c r="Z18" s="1470"/>
      <c r="AA18" s="1470"/>
      <c r="AB18" s="1470"/>
      <c r="AC18" s="1470"/>
      <c r="AD18" s="729"/>
      <c r="AE18" s="656"/>
      <c r="AF18" s="1463"/>
      <c r="AG18" s="1463"/>
      <c r="AH18" s="1463"/>
      <c r="AI18" s="1463"/>
      <c r="AJ18" s="1463"/>
      <c r="AK18" s="1463"/>
      <c r="AL18" s="1463"/>
      <c r="AM18" s="1464"/>
      <c r="AN18" s="1464"/>
      <c r="AO18" s="1464"/>
      <c r="AP18" s="1464"/>
      <c r="AQ18" s="1465"/>
      <c r="AR18" s="1466"/>
      <c r="AS18" s="1466"/>
      <c r="AT18" s="1466"/>
      <c r="AU18" s="1471"/>
      <c r="AV18" s="1472"/>
      <c r="AW18" s="1473"/>
      <c r="AX18" s="1467"/>
      <c r="AY18" s="1468"/>
      <c r="AZ18" s="1468"/>
      <c r="BA18" s="1468"/>
      <c r="BB18" s="1469"/>
      <c r="BC18" s="1513"/>
      <c r="BD18" s="1514"/>
      <c r="BE18" s="1515"/>
    </row>
    <row r="19" spans="1:57" s="179" customFormat="1" ht="15.75" customHeight="1" x14ac:dyDescent="0.2">
      <c r="A19" s="408"/>
      <c r="B19" s="1456">
        <v>6</v>
      </c>
      <c r="C19" s="1457"/>
      <c r="D19" s="655"/>
      <c r="E19" s="1470"/>
      <c r="F19" s="1470"/>
      <c r="G19" s="1470"/>
      <c r="H19" s="1470"/>
      <c r="I19" s="1470"/>
      <c r="J19" s="1470"/>
      <c r="K19" s="1470"/>
      <c r="L19" s="1470"/>
      <c r="M19" s="1470"/>
      <c r="N19" s="1470"/>
      <c r="O19" s="1470"/>
      <c r="P19" s="1470"/>
      <c r="Q19" s="1470"/>
      <c r="R19" s="1470"/>
      <c r="S19" s="1470"/>
      <c r="T19" s="1470"/>
      <c r="U19" s="1470"/>
      <c r="V19" s="1470"/>
      <c r="W19" s="1470"/>
      <c r="X19" s="1470"/>
      <c r="Y19" s="1470"/>
      <c r="Z19" s="1470"/>
      <c r="AA19" s="1470"/>
      <c r="AB19" s="1470"/>
      <c r="AC19" s="1470"/>
      <c r="AD19" s="729"/>
      <c r="AE19" s="656"/>
      <c r="AF19" s="1463"/>
      <c r="AG19" s="1463"/>
      <c r="AH19" s="1463"/>
      <c r="AI19" s="1463"/>
      <c r="AJ19" s="1463"/>
      <c r="AK19" s="1463"/>
      <c r="AL19" s="1463"/>
      <c r="AM19" s="1464"/>
      <c r="AN19" s="1464"/>
      <c r="AO19" s="1464"/>
      <c r="AP19" s="1464"/>
      <c r="AQ19" s="1465"/>
      <c r="AR19" s="1466"/>
      <c r="AS19" s="1466"/>
      <c r="AT19" s="1466"/>
      <c r="AU19" s="1471"/>
      <c r="AV19" s="1472"/>
      <c r="AW19" s="1473"/>
      <c r="AX19" s="1467"/>
      <c r="AY19" s="1468"/>
      <c r="AZ19" s="1468"/>
      <c r="BA19" s="1468"/>
      <c r="BB19" s="1469"/>
      <c r="BC19" s="1513"/>
      <c r="BD19" s="1514"/>
      <c r="BE19" s="1515"/>
    </row>
    <row r="20" spans="1:57" s="179" customFormat="1" ht="15.75" customHeight="1" x14ac:dyDescent="0.2">
      <c r="A20" s="408"/>
      <c r="B20" s="1456">
        <v>7</v>
      </c>
      <c r="C20" s="1457"/>
      <c r="D20" s="655"/>
      <c r="E20" s="1470"/>
      <c r="F20" s="1470"/>
      <c r="G20" s="1470"/>
      <c r="H20" s="1470"/>
      <c r="I20" s="1470"/>
      <c r="J20" s="1470"/>
      <c r="K20" s="1470"/>
      <c r="L20" s="1470"/>
      <c r="M20" s="1470"/>
      <c r="N20" s="1470"/>
      <c r="O20" s="1470"/>
      <c r="P20" s="1470"/>
      <c r="Q20" s="1470"/>
      <c r="R20" s="1470"/>
      <c r="S20" s="1470"/>
      <c r="T20" s="1470"/>
      <c r="U20" s="1470"/>
      <c r="V20" s="1470"/>
      <c r="W20" s="1470"/>
      <c r="X20" s="1470"/>
      <c r="Y20" s="1470"/>
      <c r="Z20" s="1470"/>
      <c r="AA20" s="1470"/>
      <c r="AB20" s="1470"/>
      <c r="AC20" s="1470"/>
      <c r="AD20" s="729"/>
      <c r="AE20" s="656"/>
      <c r="AF20" s="1463"/>
      <c r="AG20" s="1463"/>
      <c r="AH20" s="1463"/>
      <c r="AI20" s="1463"/>
      <c r="AJ20" s="1463"/>
      <c r="AK20" s="1463"/>
      <c r="AL20" s="1463"/>
      <c r="AM20" s="1464"/>
      <c r="AN20" s="1464"/>
      <c r="AO20" s="1464"/>
      <c r="AP20" s="1464"/>
      <c r="AQ20" s="1465"/>
      <c r="AR20" s="1466"/>
      <c r="AS20" s="1466"/>
      <c r="AT20" s="1466"/>
      <c r="AU20" s="1471"/>
      <c r="AV20" s="1472"/>
      <c r="AW20" s="1473"/>
      <c r="AX20" s="1467"/>
      <c r="AY20" s="1468"/>
      <c r="AZ20" s="1468"/>
      <c r="BA20" s="1468"/>
      <c r="BB20" s="1469"/>
      <c r="BC20" s="1513"/>
      <c r="BD20" s="1514"/>
      <c r="BE20" s="1515"/>
    </row>
    <row r="21" spans="1:57" s="179" customFormat="1" ht="15.75" customHeight="1" x14ac:dyDescent="0.2">
      <c r="A21" s="408"/>
      <c r="B21" s="1456">
        <v>8</v>
      </c>
      <c r="C21" s="1457"/>
      <c r="D21" s="655"/>
      <c r="E21" s="1470"/>
      <c r="F21" s="1470"/>
      <c r="G21" s="1470"/>
      <c r="H21" s="1470"/>
      <c r="I21" s="1470"/>
      <c r="J21" s="1470"/>
      <c r="K21" s="1470"/>
      <c r="L21" s="1470"/>
      <c r="M21" s="1470"/>
      <c r="N21" s="1470"/>
      <c r="O21" s="1470"/>
      <c r="P21" s="1470"/>
      <c r="Q21" s="1470"/>
      <c r="R21" s="1470"/>
      <c r="S21" s="1470"/>
      <c r="T21" s="1470"/>
      <c r="U21" s="1470"/>
      <c r="V21" s="1470"/>
      <c r="W21" s="1470"/>
      <c r="X21" s="1470"/>
      <c r="Y21" s="1470"/>
      <c r="Z21" s="1470"/>
      <c r="AA21" s="1470"/>
      <c r="AB21" s="1470"/>
      <c r="AC21" s="1470"/>
      <c r="AD21" s="729"/>
      <c r="AE21" s="656"/>
      <c r="AF21" s="1463"/>
      <c r="AG21" s="1463"/>
      <c r="AH21" s="1463"/>
      <c r="AI21" s="1463"/>
      <c r="AJ21" s="1463"/>
      <c r="AK21" s="1463"/>
      <c r="AL21" s="1463"/>
      <c r="AM21" s="1464"/>
      <c r="AN21" s="1464"/>
      <c r="AO21" s="1464"/>
      <c r="AP21" s="1464"/>
      <c r="AQ21" s="1465"/>
      <c r="AR21" s="1466"/>
      <c r="AS21" s="1466"/>
      <c r="AT21" s="1466"/>
      <c r="AU21" s="1471"/>
      <c r="AV21" s="1472"/>
      <c r="AW21" s="1473"/>
      <c r="AX21" s="1467"/>
      <c r="AY21" s="1468"/>
      <c r="AZ21" s="1468"/>
      <c r="BA21" s="1468"/>
      <c r="BB21" s="1469"/>
      <c r="BC21" s="1513"/>
      <c r="BD21" s="1514"/>
      <c r="BE21" s="1515"/>
    </row>
    <row r="22" spans="1:57" s="179" customFormat="1" ht="15.75" customHeight="1" x14ac:dyDescent="0.2">
      <c r="A22" s="408"/>
      <c r="B22" s="1456">
        <v>9</v>
      </c>
      <c r="C22" s="1457"/>
      <c r="D22" s="655"/>
      <c r="E22" s="1470"/>
      <c r="F22" s="1470"/>
      <c r="G22" s="1470"/>
      <c r="H22" s="1470"/>
      <c r="I22" s="1470"/>
      <c r="J22" s="1470"/>
      <c r="K22" s="1470"/>
      <c r="L22" s="1470"/>
      <c r="M22" s="1470"/>
      <c r="N22" s="1470"/>
      <c r="O22" s="1470"/>
      <c r="P22" s="1470"/>
      <c r="Q22" s="1470"/>
      <c r="R22" s="1470"/>
      <c r="S22" s="1470"/>
      <c r="T22" s="1470"/>
      <c r="U22" s="1470"/>
      <c r="V22" s="1470"/>
      <c r="W22" s="1470"/>
      <c r="X22" s="1470"/>
      <c r="Y22" s="1470"/>
      <c r="Z22" s="1470"/>
      <c r="AA22" s="1470"/>
      <c r="AB22" s="1470"/>
      <c r="AC22" s="1470"/>
      <c r="AD22" s="729"/>
      <c r="AE22" s="656"/>
      <c r="AF22" s="1463"/>
      <c r="AG22" s="1463"/>
      <c r="AH22" s="1463"/>
      <c r="AI22" s="1463"/>
      <c r="AJ22" s="1463"/>
      <c r="AK22" s="1463"/>
      <c r="AL22" s="1463"/>
      <c r="AM22" s="1464"/>
      <c r="AN22" s="1464"/>
      <c r="AO22" s="1464"/>
      <c r="AP22" s="1464"/>
      <c r="AQ22" s="1465"/>
      <c r="AR22" s="1466"/>
      <c r="AS22" s="1466"/>
      <c r="AT22" s="1466"/>
      <c r="AU22" s="1471"/>
      <c r="AV22" s="1472"/>
      <c r="AW22" s="1473"/>
      <c r="AX22" s="1467"/>
      <c r="AY22" s="1468"/>
      <c r="AZ22" s="1468"/>
      <c r="BA22" s="1468"/>
      <c r="BB22" s="1469"/>
      <c r="BC22" s="1513"/>
      <c r="BD22" s="1514"/>
      <c r="BE22" s="1515"/>
    </row>
    <row r="23" spans="1:57" s="179" customFormat="1" ht="15.75" customHeight="1" x14ac:dyDescent="0.2">
      <c r="A23" s="408"/>
      <c r="B23" s="1456">
        <v>10</v>
      </c>
      <c r="C23" s="1457"/>
      <c r="D23" s="655"/>
      <c r="E23" s="1470"/>
      <c r="F23" s="1470"/>
      <c r="G23" s="1470"/>
      <c r="H23" s="1470"/>
      <c r="I23" s="1470"/>
      <c r="J23" s="1470"/>
      <c r="K23" s="1470"/>
      <c r="L23" s="1470"/>
      <c r="M23" s="1470"/>
      <c r="N23" s="1470"/>
      <c r="O23" s="1470"/>
      <c r="P23" s="1470"/>
      <c r="Q23" s="1470"/>
      <c r="R23" s="1470"/>
      <c r="S23" s="1470"/>
      <c r="T23" s="1470"/>
      <c r="U23" s="1470"/>
      <c r="V23" s="1470"/>
      <c r="W23" s="1470"/>
      <c r="X23" s="1470"/>
      <c r="Y23" s="1470"/>
      <c r="Z23" s="1470"/>
      <c r="AA23" s="1470"/>
      <c r="AB23" s="1470"/>
      <c r="AC23" s="1470"/>
      <c r="AD23" s="729"/>
      <c r="AE23" s="656"/>
      <c r="AF23" s="1463"/>
      <c r="AG23" s="1463"/>
      <c r="AH23" s="1463"/>
      <c r="AI23" s="1463"/>
      <c r="AJ23" s="1463"/>
      <c r="AK23" s="1463"/>
      <c r="AL23" s="1463"/>
      <c r="AM23" s="1464"/>
      <c r="AN23" s="1464"/>
      <c r="AO23" s="1464"/>
      <c r="AP23" s="1464"/>
      <c r="AQ23" s="1465"/>
      <c r="AR23" s="1466"/>
      <c r="AS23" s="1466"/>
      <c r="AT23" s="1466"/>
      <c r="AU23" s="1471"/>
      <c r="AV23" s="1472"/>
      <c r="AW23" s="1473"/>
      <c r="AX23" s="1467"/>
      <c r="AY23" s="1468"/>
      <c r="AZ23" s="1468"/>
      <c r="BA23" s="1468"/>
      <c r="BB23" s="1469"/>
      <c r="BC23" s="1513"/>
      <c r="BD23" s="1514"/>
      <c r="BE23" s="1515"/>
    </row>
    <row r="24" spans="1:57" s="179" customFormat="1" ht="15.75" customHeight="1" x14ac:dyDescent="0.2">
      <c r="A24" s="408"/>
      <c r="B24" s="1456">
        <v>11</v>
      </c>
      <c r="C24" s="1457"/>
      <c r="D24" s="655"/>
      <c r="E24" s="1470"/>
      <c r="F24" s="1470"/>
      <c r="G24" s="1470"/>
      <c r="H24" s="1470"/>
      <c r="I24" s="1470"/>
      <c r="J24" s="1470"/>
      <c r="K24" s="1470"/>
      <c r="L24" s="1470"/>
      <c r="M24" s="1470"/>
      <c r="N24" s="1470"/>
      <c r="O24" s="1470"/>
      <c r="P24" s="1470"/>
      <c r="Q24" s="1470"/>
      <c r="R24" s="1470"/>
      <c r="S24" s="1470"/>
      <c r="T24" s="1470"/>
      <c r="U24" s="1470"/>
      <c r="V24" s="1470"/>
      <c r="W24" s="1470"/>
      <c r="X24" s="1470"/>
      <c r="Y24" s="1470"/>
      <c r="Z24" s="1470"/>
      <c r="AA24" s="1470"/>
      <c r="AB24" s="1470"/>
      <c r="AC24" s="1470"/>
      <c r="AD24" s="729"/>
      <c r="AE24" s="656"/>
      <c r="AF24" s="1463"/>
      <c r="AG24" s="1463"/>
      <c r="AH24" s="1463"/>
      <c r="AI24" s="1463"/>
      <c r="AJ24" s="1463"/>
      <c r="AK24" s="1463"/>
      <c r="AL24" s="1463"/>
      <c r="AM24" s="1464"/>
      <c r="AN24" s="1464"/>
      <c r="AO24" s="1464"/>
      <c r="AP24" s="1464"/>
      <c r="AQ24" s="1465"/>
      <c r="AR24" s="1466"/>
      <c r="AS24" s="1466"/>
      <c r="AT24" s="1466"/>
      <c r="AU24" s="1471"/>
      <c r="AV24" s="1472"/>
      <c r="AW24" s="1473"/>
      <c r="AX24" s="1467"/>
      <c r="AY24" s="1468"/>
      <c r="AZ24" s="1468"/>
      <c r="BA24" s="1468"/>
      <c r="BB24" s="1469"/>
      <c r="BC24" s="1513"/>
      <c r="BD24" s="1514"/>
      <c r="BE24" s="1515"/>
    </row>
    <row r="25" spans="1:57" s="179" customFormat="1" ht="15.75" customHeight="1" x14ac:dyDescent="0.2">
      <c r="A25" s="408"/>
      <c r="B25" s="1456">
        <v>12</v>
      </c>
      <c r="C25" s="1457"/>
      <c r="D25" s="655"/>
      <c r="E25" s="1470"/>
      <c r="F25" s="1470"/>
      <c r="G25" s="1470"/>
      <c r="H25" s="1470"/>
      <c r="I25" s="1470"/>
      <c r="J25" s="1470"/>
      <c r="K25" s="1470"/>
      <c r="L25" s="1470"/>
      <c r="M25" s="1470"/>
      <c r="N25" s="1470"/>
      <c r="O25" s="1470"/>
      <c r="P25" s="1470"/>
      <c r="Q25" s="1470"/>
      <c r="R25" s="1470"/>
      <c r="S25" s="1470"/>
      <c r="T25" s="1470"/>
      <c r="U25" s="1470"/>
      <c r="V25" s="1470"/>
      <c r="W25" s="1470"/>
      <c r="X25" s="1470"/>
      <c r="Y25" s="1470"/>
      <c r="Z25" s="1470"/>
      <c r="AA25" s="1470"/>
      <c r="AB25" s="1470"/>
      <c r="AC25" s="1470"/>
      <c r="AD25" s="729"/>
      <c r="AE25" s="656"/>
      <c r="AF25" s="1463"/>
      <c r="AG25" s="1463"/>
      <c r="AH25" s="1463"/>
      <c r="AI25" s="1463"/>
      <c r="AJ25" s="1463"/>
      <c r="AK25" s="1463"/>
      <c r="AL25" s="1463"/>
      <c r="AM25" s="1464"/>
      <c r="AN25" s="1464"/>
      <c r="AO25" s="1464"/>
      <c r="AP25" s="1464"/>
      <c r="AQ25" s="1465"/>
      <c r="AR25" s="1466"/>
      <c r="AS25" s="1466"/>
      <c r="AT25" s="1466"/>
      <c r="AU25" s="1471"/>
      <c r="AV25" s="1472"/>
      <c r="AW25" s="1473"/>
      <c r="AX25" s="1467"/>
      <c r="AY25" s="1468"/>
      <c r="AZ25" s="1468"/>
      <c r="BA25" s="1468"/>
      <c r="BB25" s="1469"/>
      <c r="BC25" s="1513"/>
      <c r="BD25" s="1514"/>
      <c r="BE25" s="1515"/>
    </row>
    <row r="26" spans="1:57" s="179" customFormat="1" ht="15.75" customHeight="1" x14ac:dyDescent="0.2">
      <c r="A26" s="408"/>
      <c r="B26" s="1456">
        <v>13</v>
      </c>
      <c r="C26" s="1457"/>
      <c r="D26" s="655"/>
      <c r="E26" s="1470"/>
      <c r="F26" s="1470"/>
      <c r="G26" s="1470"/>
      <c r="H26" s="1470"/>
      <c r="I26" s="1470"/>
      <c r="J26" s="1470"/>
      <c r="K26" s="1470"/>
      <c r="L26" s="1470"/>
      <c r="M26" s="1470"/>
      <c r="N26" s="1470"/>
      <c r="O26" s="1470"/>
      <c r="P26" s="1470"/>
      <c r="Q26" s="1470"/>
      <c r="R26" s="1470"/>
      <c r="S26" s="1470"/>
      <c r="T26" s="1470"/>
      <c r="U26" s="1470"/>
      <c r="V26" s="1470"/>
      <c r="W26" s="1470"/>
      <c r="X26" s="1470"/>
      <c r="Y26" s="1470"/>
      <c r="Z26" s="1470"/>
      <c r="AA26" s="1470"/>
      <c r="AB26" s="1470"/>
      <c r="AC26" s="1470"/>
      <c r="AD26" s="729"/>
      <c r="AE26" s="656"/>
      <c r="AF26" s="1463"/>
      <c r="AG26" s="1463"/>
      <c r="AH26" s="1463"/>
      <c r="AI26" s="1463"/>
      <c r="AJ26" s="1463"/>
      <c r="AK26" s="1463"/>
      <c r="AL26" s="1463"/>
      <c r="AM26" s="1464"/>
      <c r="AN26" s="1464"/>
      <c r="AO26" s="1464"/>
      <c r="AP26" s="1464"/>
      <c r="AQ26" s="1465"/>
      <c r="AR26" s="1466"/>
      <c r="AS26" s="1466"/>
      <c r="AT26" s="1466"/>
      <c r="AU26" s="1471"/>
      <c r="AV26" s="1472"/>
      <c r="AW26" s="1473"/>
      <c r="AX26" s="1467"/>
      <c r="AY26" s="1468"/>
      <c r="AZ26" s="1468"/>
      <c r="BA26" s="1468"/>
      <c r="BB26" s="1469"/>
      <c r="BC26" s="1513"/>
      <c r="BD26" s="1514"/>
      <c r="BE26" s="1515"/>
    </row>
    <row r="27" spans="1:57" s="179" customFormat="1" ht="15.75" customHeight="1" x14ac:dyDescent="0.2">
      <c r="A27" s="408"/>
      <c r="B27" s="1456">
        <v>14</v>
      </c>
      <c r="C27" s="1457"/>
      <c r="D27" s="655"/>
      <c r="E27" s="1470"/>
      <c r="F27" s="1470"/>
      <c r="G27" s="1470"/>
      <c r="H27" s="1470"/>
      <c r="I27" s="1470"/>
      <c r="J27" s="1470"/>
      <c r="K27" s="1470"/>
      <c r="L27" s="1470"/>
      <c r="M27" s="1470"/>
      <c r="N27" s="1470"/>
      <c r="O27" s="1470"/>
      <c r="P27" s="1470"/>
      <c r="Q27" s="1470"/>
      <c r="R27" s="1470"/>
      <c r="S27" s="1470"/>
      <c r="T27" s="1470"/>
      <c r="U27" s="1470"/>
      <c r="V27" s="1470"/>
      <c r="W27" s="1470"/>
      <c r="X27" s="1470"/>
      <c r="Y27" s="1470"/>
      <c r="Z27" s="1470"/>
      <c r="AA27" s="1470"/>
      <c r="AB27" s="1470"/>
      <c r="AC27" s="1470"/>
      <c r="AD27" s="729"/>
      <c r="AE27" s="656"/>
      <c r="AF27" s="1463"/>
      <c r="AG27" s="1463"/>
      <c r="AH27" s="1463"/>
      <c r="AI27" s="1463"/>
      <c r="AJ27" s="1463"/>
      <c r="AK27" s="1463"/>
      <c r="AL27" s="1463"/>
      <c r="AM27" s="1464"/>
      <c r="AN27" s="1464"/>
      <c r="AO27" s="1464"/>
      <c r="AP27" s="1464"/>
      <c r="AQ27" s="1465"/>
      <c r="AR27" s="1466"/>
      <c r="AS27" s="1466"/>
      <c r="AT27" s="1466"/>
      <c r="AU27" s="1471"/>
      <c r="AV27" s="1472"/>
      <c r="AW27" s="1473"/>
      <c r="AX27" s="1467"/>
      <c r="AY27" s="1468"/>
      <c r="AZ27" s="1468"/>
      <c r="BA27" s="1468"/>
      <c r="BB27" s="1469"/>
      <c r="BC27" s="1513"/>
      <c r="BD27" s="1514"/>
      <c r="BE27" s="1515"/>
    </row>
    <row r="28" spans="1:57" s="179" customFormat="1" ht="15.75" customHeight="1" x14ac:dyDescent="0.2">
      <c r="A28" s="408"/>
      <c r="B28" s="1456">
        <v>15</v>
      </c>
      <c r="C28" s="1457"/>
      <c r="D28" s="655"/>
      <c r="E28" s="1470"/>
      <c r="F28" s="1470"/>
      <c r="G28" s="1470"/>
      <c r="H28" s="1470"/>
      <c r="I28" s="1470"/>
      <c r="J28" s="1470"/>
      <c r="K28" s="1470"/>
      <c r="L28" s="1470"/>
      <c r="M28" s="1470"/>
      <c r="N28" s="1470"/>
      <c r="O28" s="1470"/>
      <c r="P28" s="1470"/>
      <c r="Q28" s="1470"/>
      <c r="R28" s="1470"/>
      <c r="S28" s="1470"/>
      <c r="T28" s="1470"/>
      <c r="U28" s="1470"/>
      <c r="V28" s="1470"/>
      <c r="W28" s="1470"/>
      <c r="X28" s="1470"/>
      <c r="Y28" s="1470"/>
      <c r="Z28" s="1470"/>
      <c r="AA28" s="1470"/>
      <c r="AB28" s="1470"/>
      <c r="AC28" s="1470"/>
      <c r="AD28" s="729"/>
      <c r="AE28" s="656"/>
      <c r="AF28" s="1463"/>
      <c r="AG28" s="1463"/>
      <c r="AH28" s="1463"/>
      <c r="AI28" s="1463"/>
      <c r="AJ28" s="1463"/>
      <c r="AK28" s="1463"/>
      <c r="AL28" s="1463"/>
      <c r="AM28" s="1464"/>
      <c r="AN28" s="1464"/>
      <c r="AO28" s="1464"/>
      <c r="AP28" s="1464"/>
      <c r="AQ28" s="1465"/>
      <c r="AR28" s="1466"/>
      <c r="AS28" s="1466"/>
      <c r="AT28" s="1466"/>
      <c r="AU28" s="1471"/>
      <c r="AV28" s="1472"/>
      <c r="AW28" s="1473"/>
      <c r="AX28" s="1467"/>
      <c r="AY28" s="1468"/>
      <c r="AZ28" s="1468"/>
      <c r="BA28" s="1468"/>
      <c r="BB28" s="1469"/>
      <c r="BC28" s="1513"/>
      <c r="BD28" s="1514"/>
      <c r="BE28" s="1515"/>
    </row>
    <row r="29" spans="1:57" s="179" customFormat="1" ht="15.75" customHeight="1" x14ac:dyDescent="0.2">
      <c r="A29" s="408"/>
      <c r="B29" s="1456">
        <v>16</v>
      </c>
      <c r="C29" s="1457"/>
      <c r="D29" s="655"/>
      <c r="E29" s="1470"/>
      <c r="F29" s="1470"/>
      <c r="G29" s="1470"/>
      <c r="H29" s="1470"/>
      <c r="I29" s="1470"/>
      <c r="J29" s="1470"/>
      <c r="K29" s="1470"/>
      <c r="L29" s="1470"/>
      <c r="M29" s="1470"/>
      <c r="N29" s="1470"/>
      <c r="O29" s="1470"/>
      <c r="P29" s="1470"/>
      <c r="Q29" s="1470"/>
      <c r="R29" s="1470"/>
      <c r="S29" s="1470"/>
      <c r="T29" s="1470"/>
      <c r="U29" s="1470"/>
      <c r="V29" s="1470"/>
      <c r="W29" s="1470"/>
      <c r="X29" s="1470"/>
      <c r="Y29" s="1470"/>
      <c r="Z29" s="1470"/>
      <c r="AA29" s="1470"/>
      <c r="AB29" s="1470"/>
      <c r="AC29" s="1470"/>
      <c r="AD29" s="729"/>
      <c r="AE29" s="656"/>
      <c r="AF29" s="1463"/>
      <c r="AG29" s="1463"/>
      <c r="AH29" s="1463"/>
      <c r="AI29" s="1463"/>
      <c r="AJ29" s="1463"/>
      <c r="AK29" s="1463"/>
      <c r="AL29" s="1463"/>
      <c r="AM29" s="1464"/>
      <c r="AN29" s="1464"/>
      <c r="AO29" s="1464"/>
      <c r="AP29" s="1464"/>
      <c r="AQ29" s="1465"/>
      <c r="AR29" s="1466"/>
      <c r="AS29" s="1466"/>
      <c r="AT29" s="1466"/>
      <c r="AU29" s="1471"/>
      <c r="AV29" s="1472"/>
      <c r="AW29" s="1473"/>
      <c r="AX29" s="1467"/>
      <c r="AY29" s="1468"/>
      <c r="AZ29" s="1468"/>
      <c r="BA29" s="1468"/>
      <c r="BB29" s="1469"/>
      <c r="BC29" s="1513"/>
      <c r="BD29" s="1514"/>
      <c r="BE29" s="1515"/>
    </row>
    <row r="30" spans="1:57" s="179" customFormat="1" ht="15.75" customHeight="1" x14ac:dyDescent="0.2">
      <c r="A30" s="408"/>
      <c r="B30" s="1456">
        <v>17</v>
      </c>
      <c r="C30" s="1457"/>
      <c r="D30" s="655"/>
      <c r="E30" s="1470"/>
      <c r="F30" s="1470"/>
      <c r="G30" s="1470"/>
      <c r="H30" s="1470"/>
      <c r="I30" s="1470"/>
      <c r="J30" s="1470"/>
      <c r="K30" s="1470"/>
      <c r="L30" s="1470"/>
      <c r="M30" s="1470"/>
      <c r="N30" s="1470"/>
      <c r="O30" s="1470"/>
      <c r="P30" s="1470"/>
      <c r="Q30" s="1470"/>
      <c r="R30" s="1470"/>
      <c r="S30" s="1470"/>
      <c r="T30" s="1470"/>
      <c r="U30" s="1470"/>
      <c r="V30" s="1470"/>
      <c r="W30" s="1470"/>
      <c r="X30" s="1470"/>
      <c r="Y30" s="1470"/>
      <c r="Z30" s="1470"/>
      <c r="AA30" s="1470"/>
      <c r="AB30" s="1470"/>
      <c r="AC30" s="1470"/>
      <c r="AD30" s="729"/>
      <c r="AE30" s="656"/>
      <c r="AF30" s="1463"/>
      <c r="AG30" s="1463"/>
      <c r="AH30" s="1463"/>
      <c r="AI30" s="1463"/>
      <c r="AJ30" s="1463"/>
      <c r="AK30" s="1463"/>
      <c r="AL30" s="1463"/>
      <c r="AM30" s="1464"/>
      <c r="AN30" s="1464"/>
      <c r="AO30" s="1464"/>
      <c r="AP30" s="1464"/>
      <c r="AQ30" s="1465"/>
      <c r="AR30" s="1466"/>
      <c r="AS30" s="1466"/>
      <c r="AT30" s="1466"/>
      <c r="AU30" s="1471"/>
      <c r="AV30" s="1472"/>
      <c r="AW30" s="1473"/>
      <c r="AX30" s="1467"/>
      <c r="AY30" s="1468"/>
      <c r="AZ30" s="1468"/>
      <c r="BA30" s="1468"/>
      <c r="BB30" s="1469"/>
      <c r="BC30" s="1513"/>
      <c r="BD30" s="1514"/>
      <c r="BE30" s="1515"/>
    </row>
    <row r="31" spans="1:57" s="179" customFormat="1" ht="15.75" customHeight="1" x14ac:dyDescent="0.2">
      <c r="A31" s="408"/>
      <c r="B31" s="1456">
        <v>18</v>
      </c>
      <c r="C31" s="1457"/>
      <c r="D31" s="655"/>
      <c r="E31" s="1470"/>
      <c r="F31" s="1470"/>
      <c r="G31" s="1470"/>
      <c r="H31" s="1470"/>
      <c r="I31" s="1470"/>
      <c r="J31" s="1470"/>
      <c r="K31" s="1470"/>
      <c r="L31" s="1470"/>
      <c r="M31" s="1470"/>
      <c r="N31" s="1470"/>
      <c r="O31" s="1470"/>
      <c r="P31" s="1470"/>
      <c r="Q31" s="1470"/>
      <c r="R31" s="1470"/>
      <c r="S31" s="1470"/>
      <c r="T31" s="1470"/>
      <c r="U31" s="1470"/>
      <c r="V31" s="1470"/>
      <c r="W31" s="1470"/>
      <c r="X31" s="1470"/>
      <c r="Y31" s="1470"/>
      <c r="Z31" s="1470"/>
      <c r="AA31" s="1470"/>
      <c r="AB31" s="1470"/>
      <c r="AC31" s="1470"/>
      <c r="AD31" s="729"/>
      <c r="AE31" s="656"/>
      <c r="AF31" s="1463"/>
      <c r="AG31" s="1463"/>
      <c r="AH31" s="1463"/>
      <c r="AI31" s="1463"/>
      <c r="AJ31" s="1463"/>
      <c r="AK31" s="1463"/>
      <c r="AL31" s="1463"/>
      <c r="AM31" s="1464"/>
      <c r="AN31" s="1464"/>
      <c r="AO31" s="1464"/>
      <c r="AP31" s="1464"/>
      <c r="AQ31" s="1465"/>
      <c r="AR31" s="1466"/>
      <c r="AS31" s="1466"/>
      <c r="AT31" s="1466"/>
      <c r="AU31" s="1471"/>
      <c r="AV31" s="1472"/>
      <c r="AW31" s="1473"/>
      <c r="AX31" s="1467"/>
      <c r="AY31" s="1468"/>
      <c r="AZ31" s="1468"/>
      <c r="BA31" s="1468"/>
      <c r="BB31" s="1469"/>
      <c r="BC31" s="1513"/>
      <c r="BD31" s="1514"/>
      <c r="BE31" s="1515"/>
    </row>
    <row r="32" spans="1:57" s="179" customFormat="1" ht="15.75" customHeight="1" x14ac:dyDescent="0.2">
      <c r="A32" s="408"/>
      <c r="B32" s="1456">
        <v>19</v>
      </c>
      <c r="C32" s="1457"/>
      <c r="D32" s="655"/>
      <c r="E32" s="1470"/>
      <c r="F32" s="1470"/>
      <c r="G32" s="1470"/>
      <c r="H32" s="1470"/>
      <c r="I32" s="1470"/>
      <c r="J32" s="1470"/>
      <c r="K32" s="1470"/>
      <c r="L32" s="1470"/>
      <c r="M32" s="1470"/>
      <c r="N32" s="1470"/>
      <c r="O32" s="1470"/>
      <c r="P32" s="1470"/>
      <c r="Q32" s="1470"/>
      <c r="R32" s="1470"/>
      <c r="S32" s="1470"/>
      <c r="T32" s="1470"/>
      <c r="U32" s="1470"/>
      <c r="V32" s="1470"/>
      <c r="W32" s="1470"/>
      <c r="X32" s="1470"/>
      <c r="Y32" s="1470"/>
      <c r="Z32" s="1470"/>
      <c r="AA32" s="1470"/>
      <c r="AB32" s="1470"/>
      <c r="AC32" s="1470"/>
      <c r="AD32" s="729"/>
      <c r="AE32" s="656"/>
      <c r="AF32" s="1463"/>
      <c r="AG32" s="1463"/>
      <c r="AH32" s="1463"/>
      <c r="AI32" s="1463"/>
      <c r="AJ32" s="1463"/>
      <c r="AK32" s="1463"/>
      <c r="AL32" s="1463"/>
      <c r="AM32" s="1464"/>
      <c r="AN32" s="1464"/>
      <c r="AO32" s="1464"/>
      <c r="AP32" s="1464"/>
      <c r="AQ32" s="1465"/>
      <c r="AR32" s="1466"/>
      <c r="AS32" s="1466"/>
      <c r="AT32" s="1466"/>
      <c r="AU32" s="1471"/>
      <c r="AV32" s="1472"/>
      <c r="AW32" s="1473"/>
      <c r="AX32" s="1467"/>
      <c r="AY32" s="1468"/>
      <c r="AZ32" s="1468"/>
      <c r="BA32" s="1468"/>
      <c r="BB32" s="1469"/>
      <c r="BC32" s="1513"/>
      <c r="BD32" s="1514"/>
      <c r="BE32" s="1515"/>
    </row>
    <row r="33" spans="1:57" s="179" customFormat="1" ht="15.75" customHeight="1" x14ac:dyDescent="0.2">
      <c r="A33" s="408"/>
      <c r="B33" s="1456">
        <v>20</v>
      </c>
      <c r="C33" s="1457"/>
      <c r="D33" s="655"/>
      <c r="E33" s="1470"/>
      <c r="F33" s="1470"/>
      <c r="G33" s="1470"/>
      <c r="H33" s="1470"/>
      <c r="I33" s="1470"/>
      <c r="J33" s="1470"/>
      <c r="K33" s="1470"/>
      <c r="L33" s="1470"/>
      <c r="M33" s="1470"/>
      <c r="N33" s="1470"/>
      <c r="O33" s="1470"/>
      <c r="P33" s="1470"/>
      <c r="Q33" s="1470"/>
      <c r="R33" s="1470"/>
      <c r="S33" s="1470"/>
      <c r="T33" s="1470"/>
      <c r="U33" s="1470"/>
      <c r="V33" s="1470"/>
      <c r="W33" s="1470"/>
      <c r="X33" s="1470"/>
      <c r="Y33" s="1470"/>
      <c r="Z33" s="1470"/>
      <c r="AA33" s="1470"/>
      <c r="AB33" s="1470"/>
      <c r="AC33" s="1470"/>
      <c r="AD33" s="729"/>
      <c r="AE33" s="656"/>
      <c r="AF33" s="1463"/>
      <c r="AG33" s="1463"/>
      <c r="AH33" s="1463"/>
      <c r="AI33" s="1463"/>
      <c r="AJ33" s="1463"/>
      <c r="AK33" s="1463"/>
      <c r="AL33" s="1463"/>
      <c r="AM33" s="1464"/>
      <c r="AN33" s="1464"/>
      <c r="AO33" s="1464"/>
      <c r="AP33" s="1464"/>
      <c r="AQ33" s="1465"/>
      <c r="AR33" s="1466"/>
      <c r="AS33" s="1466"/>
      <c r="AT33" s="1466"/>
      <c r="AU33" s="1471"/>
      <c r="AV33" s="1472"/>
      <c r="AW33" s="1473"/>
      <c r="AX33" s="1467"/>
      <c r="AY33" s="1468"/>
      <c r="AZ33" s="1468"/>
      <c r="BA33" s="1468"/>
      <c r="BB33" s="1469"/>
      <c r="BC33" s="1513"/>
      <c r="BD33" s="1514"/>
      <c r="BE33" s="1515"/>
    </row>
    <row r="34" spans="1:57" s="179" customFormat="1" ht="15.75" customHeight="1" x14ac:dyDescent="0.2">
      <c r="A34" s="408"/>
      <c r="B34" s="1456">
        <v>21</v>
      </c>
      <c r="C34" s="1457"/>
      <c r="D34" s="655"/>
      <c r="E34" s="1470"/>
      <c r="F34" s="1470"/>
      <c r="G34" s="1470"/>
      <c r="H34" s="1470"/>
      <c r="I34" s="1470"/>
      <c r="J34" s="1470"/>
      <c r="K34" s="1470"/>
      <c r="L34" s="1470"/>
      <c r="M34" s="1470"/>
      <c r="N34" s="1470"/>
      <c r="O34" s="1470"/>
      <c r="P34" s="1470"/>
      <c r="Q34" s="1470"/>
      <c r="R34" s="1470"/>
      <c r="S34" s="1470"/>
      <c r="T34" s="1470"/>
      <c r="U34" s="1470"/>
      <c r="V34" s="1470"/>
      <c r="W34" s="1470"/>
      <c r="X34" s="1470"/>
      <c r="Y34" s="1470"/>
      <c r="Z34" s="1470"/>
      <c r="AA34" s="1470"/>
      <c r="AB34" s="1470"/>
      <c r="AC34" s="1470"/>
      <c r="AD34" s="729"/>
      <c r="AE34" s="656"/>
      <c r="AF34" s="1463"/>
      <c r="AG34" s="1463"/>
      <c r="AH34" s="1463"/>
      <c r="AI34" s="1463"/>
      <c r="AJ34" s="1463"/>
      <c r="AK34" s="1463"/>
      <c r="AL34" s="1463"/>
      <c r="AM34" s="1464"/>
      <c r="AN34" s="1464"/>
      <c r="AO34" s="1464"/>
      <c r="AP34" s="1464"/>
      <c r="AQ34" s="1465"/>
      <c r="AR34" s="1466"/>
      <c r="AS34" s="1466"/>
      <c r="AT34" s="1466"/>
      <c r="AU34" s="1471"/>
      <c r="AV34" s="1472"/>
      <c r="AW34" s="1473"/>
      <c r="AX34" s="1467"/>
      <c r="AY34" s="1468"/>
      <c r="AZ34" s="1468"/>
      <c r="BA34" s="1468"/>
      <c r="BB34" s="1469"/>
      <c r="BC34" s="1513"/>
      <c r="BD34" s="1514"/>
      <c r="BE34" s="1515"/>
    </row>
    <row r="35" spans="1:57" s="179" customFormat="1" ht="15.75" customHeight="1" x14ac:dyDescent="0.2">
      <c r="A35" s="408"/>
      <c r="B35" s="1456">
        <v>22</v>
      </c>
      <c r="C35" s="1457"/>
      <c r="D35" s="655"/>
      <c r="E35" s="1470"/>
      <c r="F35" s="1470"/>
      <c r="G35" s="1470"/>
      <c r="H35" s="1470"/>
      <c r="I35" s="1470"/>
      <c r="J35" s="1470"/>
      <c r="K35" s="1470"/>
      <c r="L35" s="1470"/>
      <c r="M35" s="1470"/>
      <c r="N35" s="1470"/>
      <c r="O35" s="1470"/>
      <c r="P35" s="1470"/>
      <c r="Q35" s="1470"/>
      <c r="R35" s="1470"/>
      <c r="S35" s="1470"/>
      <c r="T35" s="1470"/>
      <c r="U35" s="1470"/>
      <c r="V35" s="1470"/>
      <c r="W35" s="1470"/>
      <c r="X35" s="1470"/>
      <c r="Y35" s="1470"/>
      <c r="Z35" s="1470"/>
      <c r="AA35" s="1470"/>
      <c r="AB35" s="1470"/>
      <c r="AC35" s="1470"/>
      <c r="AD35" s="729"/>
      <c r="AE35" s="656"/>
      <c r="AF35" s="1463"/>
      <c r="AG35" s="1463"/>
      <c r="AH35" s="1463"/>
      <c r="AI35" s="1463"/>
      <c r="AJ35" s="1463"/>
      <c r="AK35" s="1463"/>
      <c r="AL35" s="1463"/>
      <c r="AM35" s="1464"/>
      <c r="AN35" s="1464"/>
      <c r="AO35" s="1464"/>
      <c r="AP35" s="1464"/>
      <c r="AQ35" s="1465"/>
      <c r="AR35" s="1466"/>
      <c r="AS35" s="1466"/>
      <c r="AT35" s="1466"/>
      <c r="AU35" s="1471"/>
      <c r="AV35" s="1472"/>
      <c r="AW35" s="1473"/>
      <c r="AX35" s="1467"/>
      <c r="AY35" s="1468"/>
      <c r="AZ35" s="1468"/>
      <c r="BA35" s="1468"/>
      <c r="BB35" s="1469"/>
      <c r="BC35" s="1513"/>
      <c r="BD35" s="1514"/>
      <c r="BE35" s="1515"/>
    </row>
    <row r="36" spans="1:57" s="179" customFormat="1" ht="15.75" customHeight="1" x14ac:dyDescent="0.2">
      <c r="A36" s="408"/>
      <c r="B36" s="1456">
        <v>23</v>
      </c>
      <c r="C36" s="1457"/>
      <c r="D36" s="655"/>
      <c r="E36" s="1470"/>
      <c r="F36" s="1470"/>
      <c r="G36" s="1470"/>
      <c r="H36" s="1470"/>
      <c r="I36" s="1470"/>
      <c r="J36" s="1470"/>
      <c r="K36" s="1470"/>
      <c r="L36" s="1470"/>
      <c r="M36" s="1470"/>
      <c r="N36" s="1470"/>
      <c r="O36" s="1470"/>
      <c r="P36" s="1470"/>
      <c r="Q36" s="1470"/>
      <c r="R36" s="1470"/>
      <c r="S36" s="1470"/>
      <c r="T36" s="1470"/>
      <c r="U36" s="1470"/>
      <c r="V36" s="1470"/>
      <c r="W36" s="1470"/>
      <c r="X36" s="1470"/>
      <c r="Y36" s="1470"/>
      <c r="Z36" s="1470"/>
      <c r="AA36" s="1470"/>
      <c r="AB36" s="1470"/>
      <c r="AC36" s="1470"/>
      <c r="AD36" s="729"/>
      <c r="AE36" s="656"/>
      <c r="AF36" s="1463"/>
      <c r="AG36" s="1463"/>
      <c r="AH36" s="1463"/>
      <c r="AI36" s="1463"/>
      <c r="AJ36" s="1463"/>
      <c r="AK36" s="1463"/>
      <c r="AL36" s="1463"/>
      <c r="AM36" s="1464"/>
      <c r="AN36" s="1464"/>
      <c r="AO36" s="1464"/>
      <c r="AP36" s="1464"/>
      <c r="AQ36" s="1465"/>
      <c r="AR36" s="1466"/>
      <c r="AS36" s="1466"/>
      <c r="AT36" s="1466"/>
      <c r="AU36" s="1471"/>
      <c r="AV36" s="1472"/>
      <c r="AW36" s="1473"/>
      <c r="AX36" s="1467"/>
      <c r="AY36" s="1468"/>
      <c r="AZ36" s="1468"/>
      <c r="BA36" s="1468"/>
      <c r="BB36" s="1469"/>
      <c r="BC36" s="1513"/>
      <c r="BD36" s="1514"/>
      <c r="BE36" s="1515"/>
    </row>
    <row r="37" spans="1:57" s="179" customFormat="1" ht="15.75" customHeight="1" x14ac:dyDescent="0.2">
      <c r="A37" s="408"/>
      <c r="B37" s="1456">
        <v>24</v>
      </c>
      <c r="C37" s="1457"/>
      <c r="D37" s="655"/>
      <c r="E37" s="1470"/>
      <c r="F37" s="1470"/>
      <c r="G37" s="1470"/>
      <c r="H37" s="1470"/>
      <c r="I37" s="1470"/>
      <c r="J37" s="1470"/>
      <c r="K37" s="1470"/>
      <c r="L37" s="1470"/>
      <c r="M37" s="1470"/>
      <c r="N37" s="1470"/>
      <c r="O37" s="1470"/>
      <c r="P37" s="1470"/>
      <c r="Q37" s="1470"/>
      <c r="R37" s="1470"/>
      <c r="S37" s="1470"/>
      <c r="T37" s="1470"/>
      <c r="U37" s="1470"/>
      <c r="V37" s="1470"/>
      <c r="W37" s="1470"/>
      <c r="X37" s="1470"/>
      <c r="Y37" s="1470"/>
      <c r="Z37" s="1470"/>
      <c r="AA37" s="1470"/>
      <c r="AB37" s="1470"/>
      <c r="AC37" s="1470"/>
      <c r="AD37" s="729"/>
      <c r="AE37" s="656"/>
      <c r="AF37" s="1463"/>
      <c r="AG37" s="1463"/>
      <c r="AH37" s="1463"/>
      <c r="AI37" s="1463"/>
      <c r="AJ37" s="1463"/>
      <c r="AK37" s="1463"/>
      <c r="AL37" s="1463"/>
      <c r="AM37" s="1464"/>
      <c r="AN37" s="1464"/>
      <c r="AO37" s="1464"/>
      <c r="AP37" s="1464"/>
      <c r="AQ37" s="1465"/>
      <c r="AR37" s="1466"/>
      <c r="AS37" s="1466"/>
      <c r="AT37" s="1466"/>
      <c r="AU37" s="1471"/>
      <c r="AV37" s="1472"/>
      <c r="AW37" s="1473"/>
      <c r="AX37" s="1467"/>
      <c r="AY37" s="1468"/>
      <c r="AZ37" s="1468"/>
      <c r="BA37" s="1468"/>
      <c r="BB37" s="1469"/>
      <c r="BC37" s="1513"/>
      <c r="BD37" s="1514"/>
      <c r="BE37" s="1515"/>
    </row>
    <row r="38" spans="1:57" s="179" customFormat="1" ht="15.75" customHeight="1" x14ac:dyDescent="0.2">
      <c r="A38" s="408"/>
      <c r="B38" s="1456">
        <v>25</v>
      </c>
      <c r="C38" s="1457"/>
      <c r="D38" s="655"/>
      <c r="E38" s="1470"/>
      <c r="F38" s="1470"/>
      <c r="G38" s="1470"/>
      <c r="H38" s="1470"/>
      <c r="I38" s="1470"/>
      <c r="J38" s="1470"/>
      <c r="K38" s="1470"/>
      <c r="L38" s="1470"/>
      <c r="M38" s="1470"/>
      <c r="N38" s="1470"/>
      <c r="O38" s="1470"/>
      <c r="P38" s="1470"/>
      <c r="Q38" s="1470"/>
      <c r="R38" s="1470"/>
      <c r="S38" s="1470"/>
      <c r="T38" s="1470"/>
      <c r="U38" s="1470"/>
      <c r="V38" s="1470"/>
      <c r="W38" s="1470"/>
      <c r="X38" s="1470"/>
      <c r="Y38" s="1470"/>
      <c r="Z38" s="1470"/>
      <c r="AA38" s="1470"/>
      <c r="AB38" s="1470"/>
      <c r="AC38" s="1470"/>
      <c r="AD38" s="729"/>
      <c r="AE38" s="656"/>
      <c r="AF38" s="1463"/>
      <c r="AG38" s="1463"/>
      <c r="AH38" s="1463"/>
      <c r="AI38" s="1463"/>
      <c r="AJ38" s="1463"/>
      <c r="AK38" s="1463"/>
      <c r="AL38" s="1463"/>
      <c r="AM38" s="1464"/>
      <c r="AN38" s="1464"/>
      <c r="AO38" s="1464"/>
      <c r="AP38" s="1464"/>
      <c r="AQ38" s="1465"/>
      <c r="AR38" s="1466"/>
      <c r="AS38" s="1466"/>
      <c r="AT38" s="1466"/>
      <c r="AU38" s="1471"/>
      <c r="AV38" s="1472"/>
      <c r="AW38" s="1473"/>
      <c r="AX38" s="1467"/>
      <c r="AY38" s="1468"/>
      <c r="AZ38" s="1468"/>
      <c r="BA38" s="1468"/>
      <c r="BB38" s="1469"/>
      <c r="BC38" s="1513"/>
      <c r="BD38" s="1514"/>
      <c r="BE38" s="1515"/>
    </row>
    <row r="39" spans="1:57" s="179" customFormat="1" ht="15.75" customHeight="1" x14ac:dyDescent="0.2">
      <c r="A39" s="408"/>
      <c r="B39" s="1456">
        <v>26</v>
      </c>
      <c r="C39" s="1457"/>
      <c r="D39" s="655"/>
      <c r="E39" s="1470"/>
      <c r="F39" s="1470"/>
      <c r="G39" s="1470"/>
      <c r="H39" s="1470"/>
      <c r="I39" s="1470"/>
      <c r="J39" s="1470"/>
      <c r="K39" s="1470"/>
      <c r="L39" s="1470"/>
      <c r="M39" s="1470"/>
      <c r="N39" s="1470"/>
      <c r="O39" s="1470"/>
      <c r="P39" s="1470"/>
      <c r="Q39" s="1470"/>
      <c r="R39" s="1470"/>
      <c r="S39" s="1470"/>
      <c r="T39" s="1470"/>
      <c r="U39" s="1470"/>
      <c r="V39" s="1470"/>
      <c r="W39" s="1470"/>
      <c r="X39" s="1470"/>
      <c r="Y39" s="1470"/>
      <c r="Z39" s="1470"/>
      <c r="AA39" s="1470"/>
      <c r="AB39" s="1470"/>
      <c r="AC39" s="1470"/>
      <c r="AD39" s="729"/>
      <c r="AE39" s="656"/>
      <c r="AF39" s="1463"/>
      <c r="AG39" s="1463"/>
      <c r="AH39" s="1463"/>
      <c r="AI39" s="1463"/>
      <c r="AJ39" s="1463"/>
      <c r="AK39" s="1463"/>
      <c r="AL39" s="1463"/>
      <c r="AM39" s="1464"/>
      <c r="AN39" s="1464"/>
      <c r="AO39" s="1464"/>
      <c r="AP39" s="1464"/>
      <c r="AQ39" s="1465"/>
      <c r="AR39" s="1466"/>
      <c r="AS39" s="1466"/>
      <c r="AT39" s="1466"/>
      <c r="AU39" s="1471"/>
      <c r="AV39" s="1472"/>
      <c r="AW39" s="1473"/>
      <c r="AX39" s="1467"/>
      <c r="AY39" s="1468"/>
      <c r="AZ39" s="1468"/>
      <c r="BA39" s="1468"/>
      <c r="BB39" s="1469"/>
      <c r="BC39" s="1513"/>
      <c r="BD39" s="1514"/>
      <c r="BE39" s="1515"/>
    </row>
    <row r="40" spans="1:57" s="179" customFormat="1" ht="15.75" customHeight="1" x14ac:dyDescent="0.2">
      <c r="A40" s="408"/>
      <c r="B40" s="1456">
        <v>27</v>
      </c>
      <c r="C40" s="1457"/>
      <c r="D40" s="655"/>
      <c r="E40" s="1470"/>
      <c r="F40" s="1470"/>
      <c r="G40" s="1470"/>
      <c r="H40" s="1470"/>
      <c r="I40" s="1470"/>
      <c r="J40" s="1470"/>
      <c r="K40" s="1470"/>
      <c r="L40" s="1470"/>
      <c r="M40" s="1470"/>
      <c r="N40" s="1470"/>
      <c r="O40" s="1470"/>
      <c r="P40" s="1470"/>
      <c r="Q40" s="1470"/>
      <c r="R40" s="1470"/>
      <c r="S40" s="1470"/>
      <c r="T40" s="1470"/>
      <c r="U40" s="1470"/>
      <c r="V40" s="1470"/>
      <c r="W40" s="1470"/>
      <c r="X40" s="1470"/>
      <c r="Y40" s="1470"/>
      <c r="Z40" s="1470"/>
      <c r="AA40" s="1470"/>
      <c r="AB40" s="1470"/>
      <c r="AC40" s="1470"/>
      <c r="AD40" s="729"/>
      <c r="AE40" s="656"/>
      <c r="AF40" s="1463"/>
      <c r="AG40" s="1463"/>
      <c r="AH40" s="1463"/>
      <c r="AI40" s="1463"/>
      <c r="AJ40" s="1463"/>
      <c r="AK40" s="1463"/>
      <c r="AL40" s="1463"/>
      <c r="AM40" s="1464"/>
      <c r="AN40" s="1464"/>
      <c r="AO40" s="1464"/>
      <c r="AP40" s="1464"/>
      <c r="AQ40" s="1465"/>
      <c r="AR40" s="1466"/>
      <c r="AS40" s="1466"/>
      <c r="AT40" s="1466"/>
      <c r="AU40" s="1471"/>
      <c r="AV40" s="1472"/>
      <c r="AW40" s="1473"/>
      <c r="AX40" s="1467"/>
      <c r="AY40" s="1468"/>
      <c r="AZ40" s="1468"/>
      <c r="BA40" s="1468"/>
      <c r="BB40" s="1469"/>
      <c r="BC40" s="1513"/>
      <c r="BD40" s="1514"/>
      <c r="BE40" s="1515"/>
    </row>
    <row r="41" spans="1:57" s="179" customFormat="1" ht="15.75" customHeight="1" x14ac:dyDescent="0.2">
      <c r="A41" s="408"/>
      <c r="B41" s="1456">
        <v>28</v>
      </c>
      <c r="C41" s="1457"/>
      <c r="D41" s="655"/>
      <c r="E41" s="1470"/>
      <c r="F41" s="1470"/>
      <c r="G41" s="1470"/>
      <c r="H41" s="1470"/>
      <c r="I41" s="1470"/>
      <c r="J41" s="1470"/>
      <c r="K41" s="1470"/>
      <c r="L41" s="1470"/>
      <c r="M41" s="1470"/>
      <c r="N41" s="1470"/>
      <c r="O41" s="1470"/>
      <c r="P41" s="1470"/>
      <c r="Q41" s="1470"/>
      <c r="R41" s="1470"/>
      <c r="S41" s="1470"/>
      <c r="T41" s="1470"/>
      <c r="U41" s="1470"/>
      <c r="V41" s="1470"/>
      <c r="W41" s="1470"/>
      <c r="X41" s="1470"/>
      <c r="Y41" s="1470"/>
      <c r="Z41" s="1470"/>
      <c r="AA41" s="1470"/>
      <c r="AB41" s="1470"/>
      <c r="AC41" s="1470"/>
      <c r="AD41" s="729"/>
      <c r="AE41" s="656"/>
      <c r="AF41" s="1463"/>
      <c r="AG41" s="1463"/>
      <c r="AH41" s="1463"/>
      <c r="AI41" s="1463"/>
      <c r="AJ41" s="1463"/>
      <c r="AK41" s="1463"/>
      <c r="AL41" s="1463"/>
      <c r="AM41" s="1464"/>
      <c r="AN41" s="1464"/>
      <c r="AO41" s="1464"/>
      <c r="AP41" s="1464"/>
      <c r="AQ41" s="1465"/>
      <c r="AR41" s="1466"/>
      <c r="AS41" s="1466"/>
      <c r="AT41" s="1466"/>
      <c r="AU41" s="1471"/>
      <c r="AV41" s="1472"/>
      <c r="AW41" s="1473"/>
      <c r="AX41" s="1467"/>
      <c r="AY41" s="1468"/>
      <c r="AZ41" s="1468"/>
      <c r="BA41" s="1468"/>
      <c r="BB41" s="1469"/>
      <c r="BC41" s="1513"/>
      <c r="BD41" s="1514"/>
      <c r="BE41" s="1515"/>
    </row>
    <row r="42" spans="1:57" s="179" customFormat="1" ht="15.75" customHeight="1" x14ac:dyDescent="0.2">
      <c r="A42" s="408"/>
      <c r="B42" s="1456">
        <v>29</v>
      </c>
      <c r="C42" s="1457"/>
      <c r="D42" s="655"/>
      <c r="E42" s="1470"/>
      <c r="F42" s="1470"/>
      <c r="G42" s="1470"/>
      <c r="H42" s="1470"/>
      <c r="I42" s="1470"/>
      <c r="J42" s="1470"/>
      <c r="K42" s="1470"/>
      <c r="L42" s="1470"/>
      <c r="M42" s="1470"/>
      <c r="N42" s="1470"/>
      <c r="O42" s="1470"/>
      <c r="P42" s="1470"/>
      <c r="Q42" s="1470"/>
      <c r="R42" s="1470"/>
      <c r="S42" s="1470"/>
      <c r="T42" s="1470"/>
      <c r="U42" s="1470"/>
      <c r="V42" s="1470"/>
      <c r="W42" s="1470"/>
      <c r="X42" s="1470"/>
      <c r="Y42" s="1470"/>
      <c r="Z42" s="1470"/>
      <c r="AA42" s="1470"/>
      <c r="AB42" s="1470"/>
      <c r="AC42" s="1470"/>
      <c r="AD42" s="729"/>
      <c r="AE42" s="656"/>
      <c r="AF42" s="1463"/>
      <c r="AG42" s="1463"/>
      <c r="AH42" s="1463"/>
      <c r="AI42" s="1463"/>
      <c r="AJ42" s="1463"/>
      <c r="AK42" s="1463"/>
      <c r="AL42" s="1463"/>
      <c r="AM42" s="1464"/>
      <c r="AN42" s="1464"/>
      <c r="AO42" s="1464"/>
      <c r="AP42" s="1464"/>
      <c r="AQ42" s="1465"/>
      <c r="AR42" s="1466"/>
      <c r="AS42" s="1466"/>
      <c r="AT42" s="1466"/>
      <c r="AU42" s="1471"/>
      <c r="AV42" s="1472"/>
      <c r="AW42" s="1473"/>
      <c r="AX42" s="1467"/>
      <c r="AY42" s="1468"/>
      <c r="AZ42" s="1468"/>
      <c r="BA42" s="1468"/>
      <c r="BB42" s="1469"/>
      <c r="BC42" s="1513"/>
      <c r="BD42" s="1514"/>
      <c r="BE42" s="1515"/>
    </row>
    <row r="43" spans="1:57" s="179" customFormat="1" ht="15.75" customHeight="1" x14ac:dyDescent="0.2">
      <c r="A43" s="408"/>
      <c r="B43" s="1456">
        <v>30</v>
      </c>
      <c r="C43" s="1457"/>
      <c r="D43" s="655"/>
      <c r="E43" s="1470"/>
      <c r="F43" s="1470"/>
      <c r="G43" s="1470"/>
      <c r="H43" s="1470"/>
      <c r="I43" s="1470"/>
      <c r="J43" s="1470"/>
      <c r="K43" s="1470"/>
      <c r="L43" s="1470"/>
      <c r="M43" s="1470"/>
      <c r="N43" s="1470"/>
      <c r="O43" s="1470"/>
      <c r="P43" s="1470"/>
      <c r="Q43" s="1470"/>
      <c r="R43" s="1470"/>
      <c r="S43" s="1470"/>
      <c r="T43" s="1470"/>
      <c r="U43" s="1470"/>
      <c r="V43" s="1470"/>
      <c r="W43" s="1470"/>
      <c r="X43" s="1470"/>
      <c r="Y43" s="1470"/>
      <c r="Z43" s="1470"/>
      <c r="AA43" s="1470"/>
      <c r="AB43" s="1470"/>
      <c r="AC43" s="1470"/>
      <c r="AD43" s="729"/>
      <c r="AE43" s="656"/>
      <c r="AF43" s="1463"/>
      <c r="AG43" s="1463"/>
      <c r="AH43" s="1463"/>
      <c r="AI43" s="1463"/>
      <c r="AJ43" s="1463"/>
      <c r="AK43" s="1463"/>
      <c r="AL43" s="1463"/>
      <c r="AM43" s="1464"/>
      <c r="AN43" s="1464"/>
      <c r="AO43" s="1464"/>
      <c r="AP43" s="1464"/>
      <c r="AQ43" s="1465"/>
      <c r="AR43" s="1466"/>
      <c r="AS43" s="1466"/>
      <c r="AT43" s="1466"/>
      <c r="AU43" s="1471"/>
      <c r="AV43" s="1472"/>
      <c r="AW43" s="1473"/>
      <c r="AX43" s="1467"/>
      <c r="AY43" s="1468"/>
      <c r="AZ43" s="1468"/>
      <c r="BA43" s="1468"/>
      <c r="BB43" s="1469"/>
      <c r="BC43" s="1513"/>
      <c r="BD43" s="1514"/>
      <c r="BE43" s="1515"/>
    </row>
    <row r="44" spans="1:57" s="179" customFormat="1" ht="15.75" customHeight="1" x14ac:dyDescent="0.2">
      <c r="A44" s="408"/>
      <c r="B44" s="1456">
        <v>31</v>
      </c>
      <c r="C44" s="1457"/>
      <c r="D44" s="655"/>
      <c r="E44" s="1470"/>
      <c r="F44" s="1470"/>
      <c r="G44" s="1470"/>
      <c r="H44" s="1470"/>
      <c r="I44" s="1470"/>
      <c r="J44" s="1470"/>
      <c r="K44" s="1470"/>
      <c r="L44" s="1470"/>
      <c r="M44" s="1470"/>
      <c r="N44" s="1470"/>
      <c r="O44" s="1470"/>
      <c r="P44" s="1470"/>
      <c r="Q44" s="1470"/>
      <c r="R44" s="1470"/>
      <c r="S44" s="1470"/>
      <c r="T44" s="1470"/>
      <c r="U44" s="1470"/>
      <c r="V44" s="1470"/>
      <c r="W44" s="1470"/>
      <c r="X44" s="1470"/>
      <c r="Y44" s="1470"/>
      <c r="Z44" s="1470"/>
      <c r="AA44" s="1470"/>
      <c r="AB44" s="1470"/>
      <c r="AC44" s="1470"/>
      <c r="AD44" s="729"/>
      <c r="AE44" s="656"/>
      <c r="AF44" s="1463"/>
      <c r="AG44" s="1463"/>
      <c r="AH44" s="1463"/>
      <c r="AI44" s="1463"/>
      <c r="AJ44" s="1463"/>
      <c r="AK44" s="1463"/>
      <c r="AL44" s="1463"/>
      <c r="AM44" s="1464"/>
      <c r="AN44" s="1464"/>
      <c r="AO44" s="1464"/>
      <c r="AP44" s="1464"/>
      <c r="AQ44" s="1465"/>
      <c r="AR44" s="1466"/>
      <c r="AS44" s="1466"/>
      <c r="AT44" s="1466"/>
      <c r="AU44" s="1471"/>
      <c r="AV44" s="1472"/>
      <c r="AW44" s="1473"/>
      <c r="AX44" s="1467"/>
      <c r="AY44" s="1468"/>
      <c r="AZ44" s="1468"/>
      <c r="BA44" s="1468"/>
      <c r="BB44" s="1469"/>
      <c r="BC44" s="1513"/>
      <c r="BD44" s="1514"/>
      <c r="BE44" s="1515"/>
    </row>
    <row r="45" spans="1:57" s="179" customFormat="1" ht="15.75" customHeight="1" x14ac:dyDescent="0.2">
      <c r="A45" s="408"/>
      <c r="B45" s="1456">
        <v>32</v>
      </c>
      <c r="C45" s="1457"/>
      <c r="D45" s="655"/>
      <c r="E45" s="1470"/>
      <c r="F45" s="1470"/>
      <c r="G45" s="1470"/>
      <c r="H45" s="1470"/>
      <c r="I45" s="1470"/>
      <c r="J45" s="1470"/>
      <c r="K45" s="1470"/>
      <c r="L45" s="1470"/>
      <c r="M45" s="1470"/>
      <c r="N45" s="1470"/>
      <c r="O45" s="1470"/>
      <c r="P45" s="1470"/>
      <c r="Q45" s="1470"/>
      <c r="R45" s="1470"/>
      <c r="S45" s="1470"/>
      <c r="T45" s="1470"/>
      <c r="U45" s="1470"/>
      <c r="V45" s="1470"/>
      <c r="W45" s="1470"/>
      <c r="X45" s="1470"/>
      <c r="Y45" s="1470"/>
      <c r="Z45" s="1470"/>
      <c r="AA45" s="1470"/>
      <c r="AB45" s="1470"/>
      <c r="AC45" s="1470"/>
      <c r="AD45" s="729"/>
      <c r="AE45" s="656"/>
      <c r="AF45" s="1463"/>
      <c r="AG45" s="1463"/>
      <c r="AH45" s="1463"/>
      <c r="AI45" s="1463"/>
      <c r="AJ45" s="1463"/>
      <c r="AK45" s="1463"/>
      <c r="AL45" s="1463"/>
      <c r="AM45" s="1464"/>
      <c r="AN45" s="1464"/>
      <c r="AO45" s="1464"/>
      <c r="AP45" s="1464"/>
      <c r="AQ45" s="1465"/>
      <c r="AR45" s="1466"/>
      <c r="AS45" s="1466"/>
      <c r="AT45" s="1466"/>
      <c r="AU45" s="1471"/>
      <c r="AV45" s="1472"/>
      <c r="AW45" s="1473"/>
      <c r="AX45" s="1467"/>
      <c r="AY45" s="1468"/>
      <c r="AZ45" s="1468"/>
      <c r="BA45" s="1468"/>
      <c r="BB45" s="1469"/>
      <c r="BC45" s="1513"/>
      <c r="BD45" s="1514"/>
      <c r="BE45" s="1515"/>
    </row>
    <row r="46" spans="1:57" s="179" customFormat="1" ht="15.75" customHeight="1" x14ac:dyDescent="0.2">
      <c r="A46" s="408"/>
      <c r="B46" s="1456">
        <v>33</v>
      </c>
      <c r="C46" s="1457"/>
      <c r="D46" s="655"/>
      <c r="E46" s="1470"/>
      <c r="F46" s="1470"/>
      <c r="G46" s="1470"/>
      <c r="H46" s="1470"/>
      <c r="I46" s="1470"/>
      <c r="J46" s="1470"/>
      <c r="K46" s="1470"/>
      <c r="L46" s="1470"/>
      <c r="M46" s="1470"/>
      <c r="N46" s="1470"/>
      <c r="O46" s="1470"/>
      <c r="P46" s="1470"/>
      <c r="Q46" s="1470"/>
      <c r="R46" s="1470"/>
      <c r="S46" s="1470"/>
      <c r="T46" s="1470"/>
      <c r="U46" s="1470"/>
      <c r="V46" s="1470"/>
      <c r="W46" s="1470"/>
      <c r="X46" s="1470"/>
      <c r="Y46" s="1470"/>
      <c r="Z46" s="1470"/>
      <c r="AA46" s="1470"/>
      <c r="AB46" s="1470"/>
      <c r="AC46" s="1470"/>
      <c r="AD46" s="729"/>
      <c r="AE46" s="656"/>
      <c r="AF46" s="1463"/>
      <c r="AG46" s="1463"/>
      <c r="AH46" s="1463"/>
      <c r="AI46" s="1463"/>
      <c r="AJ46" s="1463"/>
      <c r="AK46" s="1463"/>
      <c r="AL46" s="1463"/>
      <c r="AM46" s="1464"/>
      <c r="AN46" s="1464"/>
      <c r="AO46" s="1464"/>
      <c r="AP46" s="1464"/>
      <c r="AQ46" s="1465"/>
      <c r="AR46" s="1466"/>
      <c r="AS46" s="1466"/>
      <c r="AT46" s="1466"/>
      <c r="AU46" s="1471"/>
      <c r="AV46" s="1472"/>
      <c r="AW46" s="1473"/>
      <c r="AX46" s="1467"/>
      <c r="AY46" s="1468"/>
      <c r="AZ46" s="1468"/>
      <c r="BA46" s="1468"/>
      <c r="BB46" s="1469"/>
      <c r="BC46" s="1513"/>
      <c r="BD46" s="1514"/>
      <c r="BE46" s="1515"/>
    </row>
    <row r="47" spans="1:57" s="179" customFormat="1" ht="15.75" customHeight="1" x14ac:dyDescent="0.2">
      <c r="A47" s="408"/>
      <c r="B47" s="1456">
        <v>34</v>
      </c>
      <c r="C47" s="1457"/>
      <c r="D47" s="655"/>
      <c r="E47" s="1470"/>
      <c r="F47" s="1470"/>
      <c r="G47" s="1470"/>
      <c r="H47" s="1470"/>
      <c r="I47" s="1470"/>
      <c r="J47" s="1470"/>
      <c r="K47" s="1470"/>
      <c r="L47" s="1470"/>
      <c r="M47" s="1470"/>
      <c r="N47" s="1470"/>
      <c r="O47" s="1470"/>
      <c r="P47" s="1470"/>
      <c r="Q47" s="1470"/>
      <c r="R47" s="1470"/>
      <c r="S47" s="1470"/>
      <c r="T47" s="1470"/>
      <c r="U47" s="1470"/>
      <c r="V47" s="1470"/>
      <c r="W47" s="1470"/>
      <c r="X47" s="1470"/>
      <c r="Y47" s="1470"/>
      <c r="Z47" s="1470"/>
      <c r="AA47" s="1470"/>
      <c r="AB47" s="1470"/>
      <c r="AC47" s="1470"/>
      <c r="AD47" s="729"/>
      <c r="AE47" s="656"/>
      <c r="AF47" s="1463"/>
      <c r="AG47" s="1463"/>
      <c r="AH47" s="1463"/>
      <c r="AI47" s="1463"/>
      <c r="AJ47" s="1463"/>
      <c r="AK47" s="1463"/>
      <c r="AL47" s="1463"/>
      <c r="AM47" s="1464"/>
      <c r="AN47" s="1464"/>
      <c r="AO47" s="1464"/>
      <c r="AP47" s="1464"/>
      <c r="AQ47" s="1465"/>
      <c r="AR47" s="1466"/>
      <c r="AS47" s="1466"/>
      <c r="AT47" s="1466"/>
      <c r="AU47" s="1471"/>
      <c r="AV47" s="1472"/>
      <c r="AW47" s="1473"/>
      <c r="AX47" s="1467"/>
      <c r="AY47" s="1468"/>
      <c r="AZ47" s="1468"/>
      <c r="BA47" s="1468"/>
      <c r="BB47" s="1469"/>
      <c r="BC47" s="1513"/>
      <c r="BD47" s="1514"/>
      <c r="BE47" s="1515"/>
    </row>
    <row r="48" spans="1:57" s="179" customFormat="1" ht="15.75" customHeight="1" x14ac:dyDescent="0.2">
      <c r="A48" s="408"/>
      <c r="B48" s="1456">
        <v>35</v>
      </c>
      <c r="C48" s="1457"/>
      <c r="D48" s="655"/>
      <c r="E48" s="1470"/>
      <c r="F48" s="1470"/>
      <c r="G48" s="1470"/>
      <c r="H48" s="1470"/>
      <c r="I48" s="1470"/>
      <c r="J48" s="1470"/>
      <c r="K48" s="1470"/>
      <c r="L48" s="1470"/>
      <c r="M48" s="1470"/>
      <c r="N48" s="1470"/>
      <c r="O48" s="1470"/>
      <c r="P48" s="1470"/>
      <c r="Q48" s="1470"/>
      <c r="R48" s="1470"/>
      <c r="S48" s="1470"/>
      <c r="T48" s="1470"/>
      <c r="U48" s="1470"/>
      <c r="V48" s="1470"/>
      <c r="W48" s="1470"/>
      <c r="X48" s="1470"/>
      <c r="Y48" s="1470"/>
      <c r="Z48" s="1470"/>
      <c r="AA48" s="1470"/>
      <c r="AB48" s="1470"/>
      <c r="AC48" s="1470"/>
      <c r="AD48" s="729"/>
      <c r="AE48" s="656"/>
      <c r="AF48" s="1463"/>
      <c r="AG48" s="1463"/>
      <c r="AH48" s="1463"/>
      <c r="AI48" s="1463"/>
      <c r="AJ48" s="1463"/>
      <c r="AK48" s="1463"/>
      <c r="AL48" s="1463"/>
      <c r="AM48" s="1464"/>
      <c r="AN48" s="1464"/>
      <c r="AO48" s="1464"/>
      <c r="AP48" s="1464"/>
      <c r="AQ48" s="1465"/>
      <c r="AR48" s="1466"/>
      <c r="AS48" s="1466"/>
      <c r="AT48" s="1466"/>
      <c r="AU48" s="1471"/>
      <c r="AV48" s="1472"/>
      <c r="AW48" s="1473"/>
      <c r="AX48" s="1467"/>
      <c r="AY48" s="1468"/>
      <c r="AZ48" s="1468"/>
      <c r="BA48" s="1468"/>
      <c r="BB48" s="1469"/>
      <c r="BC48" s="1513"/>
      <c r="BD48" s="1514"/>
      <c r="BE48" s="1515"/>
    </row>
    <row r="49" spans="1:57" s="179" customFormat="1" ht="15.75" customHeight="1" x14ac:dyDescent="0.2">
      <c r="A49" s="408"/>
      <c r="B49" s="1456">
        <v>36</v>
      </c>
      <c r="C49" s="1457"/>
      <c r="D49" s="655"/>
      <c r="E49" s="1470"/>
      <c r="F49" s="1470"/>
      <c r="G49" s="1470"/>
      <c r="H49" s="1470"/>
      <c r="I49" s="1470"/>
      <c r="J49" s="1470"/>
      <c r="K49" s="1470"/>
      <c r="L49" s="1470"/>
      <c r="M49" s="1470"/>
      <c r="N49" s="1470"/>
      <c r="O49" s="1470"/>
      <c r="P49" s="1470"/>
      <c r="Q49" s="1470"/>
      <c r="R49" s="1470"/>
      <c r="S49" s="1470"/>
      <c r="T49" s="1470"/>
      <c r="U49" s="1470"/>
      <c r="V49" s="1470"/>
      <c r="W49" s="1470"/>
      <c r="X49" s="1470"/>
      <c r="Y49" s="1470"/>
      <c r="Z49" s="1470"/>
      <c r="AA49" s="1470"/>
      <c r="AB49" s="1470"/>
      <c r="AC49" s="1470"/>
      <c r="AD49" s="729"/>
      <c r="AE49" s="656"/>
      <c r="AF49" s="1463"/>
      <c r="AG49" s="1463"/>
      <c r="AH49" s="1463"/>
      <c r="AI49" s="1463"/>
      <c r="AJ49" s="1463"/>
      <c r="AK49" s="1463"/>
      <c r="AL49" s="1463"/>
      <c r="AM49" s="1464"/>
      <c r="AN49" s="1464"/>
      <c r="AO49" s="1464"/>
      <c r="AP49" s="1464"/>
      <c r="AQ49" s="1465"/>
      <c r="AR49" s="1466"/>
      <c r="AS49" s="1466"/>
      <c r="AT49" s="1466"/>
      <c r="AU49" s="1471"/>
      <c r="AV49" s="1472"/>
      <c r="AW49" s="1473"/>
      <c r="AX49" s="1467"/>
      <c r="AY49" s="1468"/>
      <c r="AZ49" s="1468"/>
      <c r="BA49" s="1468"/>
      <c r="BB49" s="1469"/>
      <c r="BC49" s="1513"/>
      <c r="BD49" s="1514"/>
      <c r="BE49" s="1515"/>
    </row>
    <row r="50" spans="1:57" s="179" customFormat="1" ht="15.75" customHeight="1" x14ac:dyDescent="0.2">
      <c r="A50" s="408"/>
      <c r="B50" s="1456">
        <v>37</v>
      </c>
      <c r="C50" s="1457"/>
      <c r="D50" s="655"/>
      <c r="E50" s="1470"/>
      <c r="F50" s="1470"/>
      <c r="G50" s="1470"/>
      <c r="H50" s="1470"/>
      <c r="I50" s="1470"/>
      <c r="J50" s="1470"/>
      <c r="K50" s="1470"/>
      <c r="L50" s="1470"/>
      <c r="M50" s="1470"/>
      <c r="N50" s="1470"/>
      <c r="O50" s="1470"/>
      <c r="P50" s="1470"/>
      <c r="Q50" s="1470"/>
      <c r="R50" s="1470"/>
      <c r="S50" s="1470"/>
      <c r="T50" s="1470"/>
      <c r="U50" s="1470"/>
      <c r="V50" s="1470"/>
      <c r="W50" s="1470"/>
      <c r="X50" s="1470"/>
      <c r="Y50" s="1470"/>
      <c r="Z50" s="1470"/>
      <c r="AA50" s="1470"/>
      <c r="AB50" s="1470"/>
      <c r="AC50" s="1470"/>
      <c r="AD50" s="729"/>
      <c r="AE50" s="656"/>
      <c r="AF50" s="1463"/>
      <c r="AG50" s="1463"/>
      <c r="AH50" s="1463"/>
      <c r="AI50" s="1463"/>
      <c r="AJ50" s="1463"/>
      <c r="AK50" s="1463"/>
      <c r="AL50" s="1463"/>
      <c r="AM50" s="1464"/>
      <c r="AN50" s="1464"/>
      <c r="AO50" s="1464"/>
      <c r="AP50" s="1464"/>
      <c r="AQ50" s="1465"/>
      <c r="AR50" s="1466"/>
      <c r="AS50" s="1466"/>
      <c r="AT50" s="1466"/>
      <c r="AU50" s="1471"/>
      <c r="AV50" s="1472"/>
      <c r="AW50" s="1473"/>
      <c r="AX50" s="1467"/>
      <c r="AY50" s="1468"/>
      <c r="AZ50" s="1468"/>
      <c r="BA50" s="1468"/>
      <c r="BB50" s="1469"/>
      <c r="BC50" s="1513"/>
      <c r="BD50" s="1514"/>
      <c r="BE50" s="1515"/>
    </row>
    <row r="51" spans="1:57" s="179" customFormat="1" ht="15.75" customHeight="1" x14ac:dyDescent="0.2">
      <c r="A51" s="408"/>
      <c r="B51" s="1456">
        <v>38</v>
      </c>
      <c r="C51" s="1457"/>
      <c r="D51" s="655"/>
      <c r="E51" s="1470"/>
      <c r="F51" s="1470"/>
      <c r="G51" s="1470"/>
      <c r="H51" s="1470"/>
      <c r="I51" s="1470"/>
      <c r="J51" s="1470"/>
      <c r="K51" s="1470"/>
      <c r="L51" s="1470"/>
      <c r="M51" s="1470"/>
      <c r="N51" s="1470"/>
      <c r="O51" s="1470"/>
      <c r="P51" s="1470"/>
      <c r="Q51" s="1470"/>
      <c r="R51" s="1470"/>
      <c r="S51" s="1470"/>
      <c r="T51" s="1470"/>
      <c r="U51" s="1470"/>
      <c r="V51" s="1470"/>
      <c r="W51" s="1470"/>
      <c r="X51" s="1470"/>
      <c r="Y51" s="1470"/>
      <c r="Z51" s="1470"/>
      <c r="AA51" s="1470"/>
      <c r="AB51" s="1470"/>
      <c r="AC51" s="1470"/>
      <c r="AD51" s="729"/>
      <c r="AE51" s="656"/>
      <c r="AF51" s="1463"/>
      <c r="AG51" s="1463"/>
      <c r="AH51" s="1463"/>
      <c r="AI51" s="1463"/>
      <c r="AJ51" s="1463"/>
      <c r="AK51" s="1463"/>
      <c r="AL51" s="1463"/>
      <c r="AM51" s="1464"/>
      <c r="AN51" s="1464"/>
      <c r="AO51" s="1464"/>
      <c r="AP51" s="1464"/>
      <c r="AQ51" s="1465"/>
      <c r="AR51" s="1466"/>
      <c r="AS51" s="1466"/>
      <c r="AT51" s="1466"/>
      <c r="AU51" s="1471"/>
      <c r="AV51" s="1472"/>
      <c r="AW51" s="1473"/>
      <c r="AX51" s="1467"/>
      <c r="AY51" s="1468"/>
      <c r="AZ51" s="1468"/>
      <c r="BA51" s="1468"/>
      <c r="BB51" s="1469"/>
      <c r="BC51" s="1513"/>
      <c r="BD51" s="1514"/>
      <c r="BE51" s="1515"/>
    </row>
    <row r="52" spans="1:57" s="179" customFormat="1" ht="15.75" customHeight="1" x14ac:dyDescent="0.2">
      <c r="A52" s="408"/>
      <c r="B52" s="1456">
        <v>39</v>
      </c>
      <c r="C52" s="1457"/>
      <c r="D52" s="655"/>
      <c r="E52" s="1470"/>
      <c r="F52" s="1470"/>
      <c r="G52" s="1470"/>
      <c r="H52" s="1470"/>
      <c r="I52" s="1470"/>
      <c r="J52" s="1470"/>
      <c r="K52" s="1470"/>
      <c r="L52" s="1470"/>
      <c r="M52" s="1470"/>
      <c r="N52" s="1470"/>
      <c r="O52" s="1470"/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729"/>
      <c r="AE52" s="656"/>
      <c r="AF52" s="1463"/>
      <c r="AG52" s="1463"/>
      <c r="AH52" s="1463"/>
      <c r="AI52" s="1463"/>
      <c r="AJ52" s="1463"/>
      <c r="AK52" s="1463"/>
      <c r="AL52" s="1463"/>
      <c r="AM52" s="1464"/>
      <c r="AN52" s="1464"/>
      <c r="AO52" s="1464"/>
      <c r="AP52" s="1464"/>
      <c r="AQ52" s="1465"/>
      <c r="AR52" s="1466"/>
      <c r="AS52" s="1466"/>
      <c r="AT52" s="1466"/>
      <c r="AU52" s="1471"/>
      <c r="AV52" s="1472"/>
      <c r="AW52" s="1473"/>
      <c r="AX52" s="1467"/>
      <c r="AY52" s="1468"/>
      <c r="AZ52" s="1468"/>
      <c r="BA52" s="1468"/>
      <c r="BB52" s="1469"/>
      <c r="BC52" s="1513"/>
      <c r="BD52" s="1514"/>
      <c r="BE52" s="1515"/>
    </row>
    <row r="53" spans="1:57" s="179" customFormat="1" ht="15.75" customHeight="1" x14ac:dyDescent="0.2">
      <c r="A53" s="408"/>
      <c r="B53" s="1456">
        <v>40</v>
      </c>
      <c r="C53" s="1457"/>
      <c r="D53" s="655"/>
      <c r="E53" s="1470"/>
      <c r="F53" s="1470"/>
      <c r="G53" s="1470"/>
      <c r="H53" s="1470"/>
      <c r="I53" s="1470"/>
      <c r="J53" s="1470"/>
      <c r="K53" s="1470"/>
      <c r="L53" s="1470"/>
      <c r="M53" s="1470"/>
      <c r="N53" s="1470"/>
      <c r="O53" s="1470"/>
      <c r="P53" s="1470"/>
      <c r="Q53" s="1470"/>
      <c r="R53" s="1470"/>
      <c r="S53" s="1470"/>
      <c r="T53" s="1470"/>
      <c r="U53" s="1470"/>
      <c r="V53" s="1470"/>
      <c r="W53" s="1470"/>
      <c r="X53" s="1470"/>
      <c r="Y53" s="1470"/>
      <c r="Z53" s="1470"/>
      <c r="AA53" s="1470"/>
      <c r="AB53" s="1470"/>
      <c r="AC53" s="1470"/>
      <c r="AD53" s="729"/>
      <c r="AE53" s="656"/>
      <c r="AF53" s="1463"/>
      <c r="AG53" s="1463"/>
      <c r="AH53" s="1463"/>
      <c r="AI53" s="1463"/>
      <c r="AJ53" s="1463"/>
      <c r="AK53" s="1463"/>
      <c r="AL53" s="1463"/>
      <c r="AM53" s="1464"/>
      <c r="AN53" s="1464"/>
      <c r="AO53" s="1464"/>
      <c r="AP53" s="1464"/>
      <c r="AQ53" s="1465"/>
      <c r="AR53" s="1466"/>
      <c r="AS53" s="1466"/>
      <c r="AT53" s="1466"/>
      <c r="AU53" s="1471"/>
      <c r="AV53" s="1472"/>
      <c r="AW53" s="1473"/>
      <c r="AX53" s="1467"/>
      <c r="AY53" s="1468"/>
      <c r="AZ53" s="1468"/>
      <c r="BA53" s="1468"/>
      <c r="BB53" s="1469"/>
      <c r="BC53" s="1513"/>
      <c r="BD53" s="1514"/>
      <c r="BE53" s="1515"/>
    </row>
    <row r="54" spans="1:57" s="179" customFormat="1" ht="15.75" customHeight="1" x14ac:dyDescent="0.2">
      <c r="A54" s="408"/>
      <c r="B54" s="1456">
        <v>41</v>
      </c>
      <c r="C54" s="1457"/>
      <c r="D54" s="655"/>
      <c r="E54" s="1470"/>
      <c r="F54" s="1470"/>
      <c r="G54" s="1470"/>
      <c r="H54" s="1470"/>
      <c r="I54" s="1470"/>
      <c r="J54" s="1470"/>
      <c r="K54" s="1470"/>
      <c r="L54" s="1470"/>
      <c r="M54" s="1470"/>
      <c r="N54" s="1470"/>
      <c r="O54" s="1470"/>
      <c r="P54" s="1470"/>
      <c r="Q54" s="1470"/>
      <c r="R54" s="1470"/>
      <c r="S54" s="1470"/>
      <c r="T54" s="1470"/>
      <c r="U54" s="1470"/>
      <c r="V54" s="1470"/>
      <c r="W54" s="1470"/>
      <c r="X54" s="1470"/>
      <c r="Y54" s="1470"/>
      <c r="Z54" s="1470"/>
      <c r="AA54" s="1470"/>
      <c r="AB54" s="1470"/>
      <c r="AC54" s="1470"/>
      <c r="AD54" s="729"/>
      <c r="AE54" s="656"/>
      <c r="AF54" s="1463"/>
      <c r="AG54" s="1463"/>
      <c r="AH54" s="1463"/>
      <c r="AI54" s="1463"/>
      <c r="AJ54" s="1463"/>
      <c r="AK54" s="1463"/>
      <c r="AL54" s="1463"/>
      <c r="AM54" s="1464"/>
      <c r="AN54" s="1464"/>
      <c r="AO54" s="1464"/>
      <c r="AP54" s="1464"/>
      <c r="AQ54" s="1465"/>
      <c r="AR54" s="1466"/>
      <c r="AS54" s="1466"/>
      <c r="AT54" s="1466"/>
      <c r="AU54" s="1471"/>
      <c r="AV54" s="1472"/>
      <c r="AW54" s="1473"/>
      <c r="AX54" s="1467"/>
      <c r="AY54" s="1468"/>
      <c r="AZ54" s="1468"/>
      <c r="BA54" s="1468"/>
      <c r="BB54" s="1469"/>
      <c r="BC54" s="1513"/>
      <c r="BD54" s="1514"/>
      <c r="BE54" s="1515"/>
    </row>
    <row r="55" spans="1:57" s="179" customFormat="1" ht="15.75" customHeight="1" x14ac:dyDescent="0.2">
      <c r="A55" s="408"/>
      <c r="B55" s="1456">
        <v>42</v>
      </c>
      <c r="C55" s="1457"/>
      <c r="D55" s="655"/>
      <c r="E55" s="1470"/>
      <c r="F55" s="1470"/>
      <c r="G55" s="1470"/>
      <c r="H55" s="1470"/>
      <c r="I55" s="1470"/>
      <c r="J55" s="1470"/>
      <c r="K55" s="1470"/>
      <c r="L55" s="1470"/>
      <c r="M55" s="1470"/>
      <c r="N55" s="1470"/>
      <c r="O55" s="1470"/>
      <c r="P55" s="1470"/>
      <c r="Q55" s="1470"/>
      <c r="R55" s="1470"/>
      <c r="S55" s="1470"/>
      <c r="T55" s="1470"/>
      <c r="U55" s="1470"/>
      <c r="V55" s="1470"/>
      <c r="W55" s="1470"/>
      <c r="X55" s="1470"/>
      <c r="Y55" s="1470"/>
      <c r="Z55" s="1470"/>
      <c r="AA55" s="1470"/>
      <c r="AB55" s="1470"/>
      <c r="AC55" s="1470"/>
      <c r="AD55" s="729"/>
      <c r="AE55" s="656"/>
      <c r="AF55" s="1463"/>
      <c r="AG55" s="1463"/>
      <c r="AH55" s="1463"/>
      <c r="AI55" s="1463"/>
      <c r="AJ55" s="1463"/>
      <c r="AK55" s="1463"/>
      <c r="AL55" s="1463"/>
      <c r="AM55" s="1464"/>
      <c r="AN55" s="1464"/>
      <c r="AO55" s="1464"/>
      <c r="AP55" s="1464"/>
      <c r="AQ55" s="1465"/>
      <c r="AR55" s="1466"/>
      <c r="AS55" s="1466"/>
      <c r="AT55" s="1466"/>
      <c r="AU55" s="1471"/>
      <c r="AV55" s="1472"/>
      <c r="AW55" s="1473"/>
      <c r="AX55" s="1467"/>
      <c r="AY55" s="1468"/>
      <c r="AZ55" s="1468"/>
      <c r="BA55" s="1468"/>
      <c r="BB55" s="1469"/>
      <c r="BC55" s="1513"/>
      <c r="BD55" s="1514"/>
      <c r="BE55" s="1515"/>
    </row>
    <row r="56" spans="1:57" s="179" customFormat="1" ht="15.75" customHeight="1" x14ac:dyDescent="0.2">
      <c r="A56" s="408"/>
      <c r="B56" s="1456">
        <v>43</v>
      </c>
      <c r="C56" s="1457"/>
      <c r="D56" s="655"/>
      <c r="E56" s="1470"/>
      <c r="F56" s="1470"/>
      <c r="G56" s="1470"/>
      <c r="H56" s="1470"/>
      <c r="I56" s="1470"/>
      <c r="J56" s="1470"/>
      <c r="K56" s="1470"/>
      <c r="L56" s="1470"/>
      <c r="M56" s="1470"/>
      <c r="N56" s="1470"/>
      <c r="O56" s="1470"/>
      <c r="P56" s="1470"/>
      <c r="Q56" s="1470"/>
      <c r="R56" s="1470"/>
      <c r="S56" s="1470"/>
      <c r="T56" s="1470"/>
      <c r="U56" s="1470"/>
      <c r="V56" s="1470"/>
      <c r="W56" s="1470"/>
      <c r="X56" s="1470"/>
      <c r="Y56" s="1470"/>
      <c r="Z56" s="1470"/>
      <c r="AA56" s="1470"/>
      <c r="AB56" s="1470"/>
      <c r="AC56" s="1470"/>
      <c r="AD56" s="729"/>
      <c r="AE56" s="656"/>
      <c r="AF56" s="1463"/>
      <c r="AG56" s="1463"/>
      <c r="AH56" s="1463"/>
      <c r="AI56" s="1463"/>
      <c r="AJ56" s="1463"/>
      <c r="AK56" s="1463"/>
      <c r="AL56" s="1463"/>
      <c r="AM56" s="1464"/>
      <c r="AN56" s="1464"/>
      <c r="AO56" s="1464"/>
      <c r="AP56" s="1464"/>
      <c r="AQ56" s="1465"/>
      <c r="AR56" s="1466"/>
      <c r="AS56" s="1466"/>
      <c r="AT56" s="1466"/>
      <c r="AU56" s="1471"/>
      <c r="AV56" s="1472"/>
      <c r="AW56" s="1473"/>
      <c r="AX56" s="1467"/>
      <c r="AY56" s="1468"/>
      <c r="AZ56" s="1468"/>
      <c r="BA56" s="1468"/>
      <c r="BB56" s="1469"/>
      <c r="BC56" s="1513"/>
      <c r="BD56" s="1514"/>
      <c r="BE56" s="1515"/>
    </row>
    <row r="57" spans="1:57" s="179" customFormat="1" ht="15.75" customHeight="1" x14ac:dyDescent="0.2">
      <c r="A57" s="408"/>
      <c r="B57" s="1456">
        <v>44</v>
      </c>
      <c r="C57" s="1457"/>
      <c r="D57" s="655"/>
      <c r="E57" s="1470"/>
      <c r="F57" s="1470"/>
      <c r="G57" s="1470"/>
      <c r="H57" s="1470"/>
      <c r="I57" s="1470"/>
      <c r="J57" s="1470"/>
      <c r="K57" s="1470"/>
      <c r="L57" s="1470"/>
      <c r="M57" s="1470"/>
      <c r="N57" s="1470"/>
      <c r="O57" s="1470"/>
      <c r="P57" s="1470"/>
      <c r="Q57" s="1470"/>
      <c r="R57" s="1470"/>
      <c r="S57" s="1470"/>
      <c r="T57" s="1470"/>
      <c r="U57" s="1470"/>
      <c r="V57" s="1470"/>
      <c r="W57" s="1470"/>
      <c r="X57" s="1470"/>
      <c r="Y57" s="1470"/>
      <c r="Z57" s="1470"/>
      <c r="AA57" s="1470"/>
      <c r="AB57" s="1470"/>
      <c r="AC57" s="1470"/>
      <c r="AD57" s="729"/>
      <c r="AE57" s="656"/>
      <c r="AF57" s="1463"/>
      <c r="AG57" s="1463"/>
      <c r="AH57" s="1463"/>
      <c r="AI57" s="1463"/>
      <c r="AJ57" s="1463"/>
      <c r="AK57" s="1463"/>
      <c r="AL57" s="1463"/>
      <c r="AM57" s="1464"/>
      <c r="AN57" s="1464"/>
      <c r="AO57" s="1464"/>
      <c r="AP57" s="1464"/>
      <c r="AQ57" s="1465"/>
      <c r="AR57" s="1466"/>
      <c r="AS57" s="1466"/>
      <c r="AT57" s="1466"/>
      <c r="AU57" s="1471"/>
      <c r="AV57" s="1472"/>
      <c r="AW57" s="1473"/>
      <c r="AX57" s="1467"/>
      <c r="AY57" s="1468"/>
      <c r="AZ57" s="1468"/>
      <c r="BA57" s="1468"/>
      <c r="BB57" s="1469"/>
      <c r="BC57" s="1513"/>
      <c r="BD57" s="1514"/>
      <c r="BE57" s="1515"/>
    </row>
    <row r="58" spans="1:57" s="179" customFormat="1" ht="15.75" customHeight="1" x14ac:dyDescent="0.2">
      <c r="A58" s="408"/>
      <c r="B58" s="1456">
        <v>45</v>
      </c>
      <c r="C58" s="1457"/>
      <c r="D58" s="655"/>
      <c r="E58" s="1470"/>
      <c r="F58" s="1470"/>
      <c r="G58" s="1470"/>
      <c r="H58" s="1470"/>
      <c r="I58" s="1470"/>
      <c r="J58" s="1470"/>
      <c r="K58" s="1470"/>
      <c r="L58" s="1470"/>
      <c r="M58" s="1470"/>
      <c r="N58" s="1470"/>
      <c r="O58" s="1470"/>
      <c r="P58" s="1470"/>
      <c r="Q58" s="1470"/>
      <c r="R58" s="1470"/>
      <c r="S58" s="1470"/>
      <c r="T58" s="1470"/>
      <c r="U58" s="1470"/>
      <c r="V58" s="1470"/>
      <c r="W58" s="1470"/>
      <c r="X58" s="1470"/>
      <c r="Y58" s="1470"/>
      <c r="Z58" s="1470"/>
      <c r="AA58" s="1470"/>
      <c r="AB58" s="1470"/>
      <c r="AC58" s="1470"/>
      <c r="AD58" s="729"/>
      <c r="AE58" s="656"/>
      <c r="AF58" s="1463"/>
      <c r="AG58" s="1463"/>
      <c r="AH58" s="1463"/>
      <c r="AI58" s="1463"/>
      <c r="AJ58" s="1463"/>
      <c r="AK58" s="1463"/>
      <c r="AL58" s="1463"/>
      <c r="AM58" s="1464"/>
      <c r="AN58" s="1464"/>
      <c r="AO58" s="1464"/>
      <c r="AP58" s="1464"/>
      <c r="AQ58" s="1465"/>
      <c r="AR58" s="1466"/>
      <c r="AS58" s="1466"/>
      <c r="AT58" s="1466"/>
      <c r="AU58" s="1471"/>
      <c r="AV58" s="1472"/>
      <c r="AW58" s="1473"/>
      <c r="AX58" s="1467"/>
      <c r="AY58" s="1468"/>
      <c r="AZ58" s="1468"/>
      <c r="BA58" s="1468"/>
      <c r="BB58" s="1469"/>
      <c r="BC58" s="1513"/>
      <c r="BD58" s="1514"/>
      <c r="BE58" s="1515"/>
    </row>
    <row r="59" spans="1:57" s="179" customFormat="1" ht="15.75" customHeight="1" x14ac:dyDescent="0.2">
      <c r="A59" s="408"/>
      <c r="B59" s="1456">
        <v>46</v>
      </c>
      <c r="C59" s="1457"/>
      <c r="D59" s="655"/>
      <c r="E59" s="1470"/>
      <c r="F59" s="1470"/>
      <c r="G59" s="1470"/>
      <c r="H59" s="1470"/>
      <c r="I59" s="1470"/>
      <c r="J59" s="1470"/>
      <c r="K59" s="1470"/>
      <c r="L59" s="1470"/>
      <c r="M59" s="1470"/>
      <c r="N59" s="1470"/>
      <c r="O59" s="1470"/>
      <c r="P59" s="1470"/>
      <c r="Q59" s="1470"/>
      <c r="R59" s="1470"/>
      <c r="S59" s="1470"/>
      <c r="T59" s="1470"/>
      <c r="U59" s="1470"/>
      <c r="V59" s="1470"/>
      <c r="W59" s="1470"/>
      <c r="X59" s="1470"/>
      <c r="Y59" s="1470"/>
      <c r="Z59" s="1470"/>
      <c r="AA59" s="1470"/>
      <c r="AB59" s="1470"/>
      <c r="AC59" s="1470"/>
      <c r="AD59" s="729"/>
      <c r="AE59" s="656"/>
      <c r="AF59" s="1463"/>
      <c r="AG59" s="1463"/>
      <c r="AH59" s="1463"/>
      <c r="AI59" s="1463"/>
      <c r="AJ59" s="1463"/>
      <c r="AK59" s="1463"/>
      <c r="AL59" s="1463"/>
      <c r="AM59" s="1464"/>
      <c r="AN59" s="1464"/>
      <c r="AO59" s="1464"/>
      <c r="AP59" s="1464"/>
      <c r="AQ59" s="1465"/>
      <c r="AR59" s="1466"/>
      <c r="AS59" s="1466"/>
      <c r="AT59" s="1466"/>
      <c r="AU59" s="1471"/>
      <c r="AV59" s="1472"/>
      <c r="AW59" s="1473"/>
      <c r="AX59" s="1467"/>
      <c r="AY59" s="1468"/>
      <c r="AZ59" s="1468"/>
      <c r="BA59" s="1468"/>
      <c r="BB59" s="1469"/>
      <c r="BC59" s="1513"/>
      <c r="BD59" s="1514"/>
      <c r="BE59" s="1515"/>
    </row>
    <row r="60" spans="1:57" s="179" customFormat="1" ht="15.75" customHeight="1" x14ac:dyDescent="0.2">
      <c r="A60" s="408"/>
      <c r="B60" s="1456">
        <v>47</v>
      </c>
      <c r="C60" s="1457"/>
      <c r="D60" s="655"/>
      <c r="E60" s="1470"/>
      <c r="F60" s="1470"/>
      <c r="G60" s="1470"/>
      <c r="H60" s="1470"/>
      <c r="I60" s="1470"/>
      <c r="J60" s="1470"/>
      <c r="K60" s="1470"/>
      <c r="L60" s="1470"/>
      <c r="M60" s="1470"/>
      <c r="N60" s="1470"/>
      <c r="O60" s="1470"/>
      <c r="P60" s="1470"/>
      <c r="Q60" s="1470"/>
      <c r="R60" s="1470"/>
      <c r="S60" s="1470"/>
      <c r="T60" s="1470"/>
      <c r="U60" s="1470"/>
      <c r="V60" s="1470"/>
      <c r="W60" s="1470"/>
      <c r="X60" s="1470"/>
      <c r="Y60" s="1470"/>
      <c r="Z60" s="1470"/>
      <c r="AA60" s="1470"/>
      <c r="AB60" s="1470"/>
      <c r="AC60" s="1470"/>
      <c r="AD60" s="729"/>
      <c r="AE60" s="656"/>
      <c r="AF60" s="1463"/>
      <c r="AG60" s="1463"/>
      <c r="AH60" s="1463"/>
      <c r="AI60" s="1463"/>
      <c r="AJ60" s="1463"/>
      <c r="AK60" s="1463"/>
      <c r="AL60" s="1463"/>
      <c r="AM60" s="1464"/>
      <c r="AN60" s="1464"/>
      <c r="AO60" s="1464"/>
      <c r="AP60" s="1464"/>
      <c r="AQ60" s="1465"/>
      <c r="AR60" s="1466"/>
      <c r="AS60" s="1466"/>
      <c r="AT60" s="1466"/>
      <c r="AU60" s="1471"/>
      <c r="AV60" s="1472"/>
      <c r="AW60" s="1473"/>
      <c r="AX60" s="1467"/>
      <c r="AY60" s="1468"/>
      <c r="AZ60" s="1468"/>
      <c r="BA60" s="1468"/>
      <c r="BB60" s="1469"/>
      <c r="BC60" s="1513"/>
      <c r="BD60" s="1514"/>
      <c r="BE60" s="1515"/>
    </row>
    <row r="61" spans="1:57" s="179" customFormat="1" ht="15.75" customHeight="1" x14ac:dyDescent="0.2">
      <c r="A61" s="408"/>
      <c r="B61" s="1456">
        <v>48</v>
      </c>
      <c r="C61" s="1457"/>
      <c r="D61" s="655"/>
      <c r="E61" s="1470"/>
      <c r="F61" s="1470"/>
      <c r="G61" s="1470"/>
      <c r="H61" s="1470"/>
      <c r="I61" s="1470"/>
      <c r="J61" s="1470"/>
      <c r="K61" s="1470"/>
      <c r="L61" s="1470"/>
      <c r="M61" s="1470"/>
      <c r="N61" s="1470"/>
      <c r="O61" s="1470"/>
      <c r="P61" s="1470"/>
      <c r="Q61" s="1470"/>
      <c r="R61" s="1470"/>
      <c r="S61" s="1470"/>
      <c r="T61" s="1470"/>
      <c r="U61" s="1470"/>
      <c r="V61" s="1470"/>
      <c r="W61" s="1470"/>
      <c r="X61" s="1470"/>
      <c r="Y61" s="1470"/>
      <c r="Z61" s="1470"/>
      <c r="AA61" s="1470"/>
      <c r="AB61" s="1470"/>
      <c r="AC61" s="1470"/>
      <c r="AD61" s="729"/>
      <c r="AE61" s="656"/>
      <c r="AF61" s="1463"/>
      <c r="AG61" s="1463"/>
      <c r="AH61" s="1463"/>
      <c r="AI61" s="1463"/>
      <c r="AJ61" s="1463"/>
      <c r="AK61" s="1463"/>
      <c r="AL61" s="1463"/>
      <c r="AM61" s="1464"/>
      <c r="AN61" s="1464"/>
      <c r="AO61" s="1464"/>
      <c r="AP61" s="1464"/>
      <c r="AQ61" s="1465"/>
      <c r="AR61" s="1466"/>
      <c r="AS61" s="1466"/>
      <c r="AT61" s="1466"/>
      <c r="AU61" s="1471"/>
      <c r="AV61" s="1472"/>
      <c r="AW61" s="1473"/>
      <c r="AX61" s="1467"/>
      <c r="AY61" s="1468"/>
      <c r="AZ61" s="1468"/>
      <c r="BA61" s="1468"/>
      <c r="BB61" s="1469"/>
      <c r="BC61" s="1513"/>
      <c r="BD61" s="1514"/>
      <c r="BE61" s="1515"/>
    </row>
    <row r="62" spans="1:57" s="179" customFormat="1" ht="15.75" customHeight="1" x14ac:dyDescent="0.2">
      <c r="A62" s="408"/>
      <c r="B62" s="1456">
        <v>49</v>
      </c>
      <c r="C62" s="1457"/>
      <c r="D62" s="655"/>
      <c r="E62" s="1470"/>
      <c r="F62" s="1470"/>
      <c r="G62" s="1470"/>
      <c r="H62" s="1470"/>
      <c r="I62" s="1470"/>
      <c r="J62" s="1470"/>
      <c r="K62" s="1470"/>
      <c r="L62" s="1470"/>
      <c r="M62" s="1470"/>
      <c r="N62" s="1470"/>
      <c r="O62" s="1470"/>
      <c r="P62" s="1470"/>
      <c r="Q62" s="1470"/>
      <c r="R62" s="1470"/>
      <c r="S62" s="1470"/>
      <c r="T62" s="1470"/>
      <c r="U62" s="1470"/>
      <c r="V62" s="1470"/>
      <c r="W62" s="1470"/>
      <c r="X62" s="1470"/>
      <c r="Y62" s="1470"/>
      <c r="Z62" s="1470"/>
      <c r="AA62" s="1470"/>
      <c r="AB62" s="1470"/>
      <c r="AC62" s="1470"/>
      <c r="AD62" s="729"/>
      <c r="AE62" s="656"/>
      <c r="AF62" s="1463"/>
      <c r="AG62" s="1463"/>
      <c r="AH62" s="1463"/>
      <c r="AI62" s="1463"/>
      <c r="AJ62" s="1463"/>
      <c r="AK62" s="1463"/>
      <c r="AL62" s="1463"/>
      <c r="AM62" s="1464"/>
      <c r="AN62" s="1464"/>
      <c r="AO62" s="1464"/>
      <c r="AP62" s="1464"/>
      <c r="AQ62" s="1465"/>
      <c r="AR62" s="1466"/>
      <c r="AS62" s="1466"/>
      <c r="AT62" s="1466"/>
      <c r="AU62" s="1471"/>
      <c r="AV62" s="1472"/>
      <c r="AW62" s="1473"/>
      <c r="AX62" s="1467"/>
      <c r="AY62" s="1468"/>
      <c r="AZ62" s="1468"/>
      <c r="BA62" s="1468"/>
      <c r="BB62" s="1469"/>
      <c r="BC62" s="1513"/>
      <c r="BD62" s="1514"/>
      <c r="BE62" s="1515"/>
    </row>
    <row r="63" spans="1:57" s="179" customFormat="1" ht="15.75" customHeight="1" x14ac:dyDescent="0.2">
      <c r="A63" s="408"/>
      <c r="B63" s="1456">
        <v>50</v>
      </c>
      <c r="C63" s="1457"/>
      <c r="D63" s="655"/>
      <c r="E63" s="1470"/>
      <c r="F63" s="1470"/>
      <c r="G63" s="1470"/>
      <c r="H63" s="1470"/>
      <c r="I63" s="1470"/>
      <c r="J63" s="1470"/>
      <c r="K63" s="1470"/>
      <c r="L63" s="1470"/>
      <c r="M63" s="1470"/>
      <c r="N63" s="1470"/>
      <c r="O63" s="1470"/>
      <c r="P63" s="1470"/>
      <c r="Q63" s="1470"/>
      <c r="R63" s="1470"/>
      <c r="S63" s="1470"/>
      <c r="T63" s="1470"/>
      <c r="U63" s="1470"/>
      <c r="V63" s="1470"/>
      <c r="W63" s="1470"/>
      <c r="X63" s="1470"/>
      <c r="Y63" s="1470"/>
      <c r="Z63" s="1470"/>
      <c r="AA63" s="1470"/>
      <c r="AB63" s="1470"/>
      <c r="AC63" s="1470"/>
      <c r="AD63" s="729"/>
      <c r="AE63" s="656"/>
      <c r="AF63" s="1463"/>
      <c r="AG63" s="1463"/>
      <c r="AH63" s="1463"/>
      <c r="AI63" s="1463"/>
      <c r="AJ63" s="1463"/>
      <c r="AK63" s="1463"/>
      <c r="AL63" s="1463"/>
      <c r="AM63" s="1464"/>
      <c r="AN63" s="1464"/>
      <c r="AO63" s="1464"/>
      <c r="AP63" s="1464"/>
      <c r="AQ63" s="1465"/>
      <c r="AR63" s="1466"/>
      <c r="AS63" s="1466"/>
      <c r="AT63" s="1466"/>
      <c r="AU63" s="1471"/>
      <c r="AV63" s="1472"/>
      <c r="AW63" s="1473"/>
      <c r="AX63" s="1467"/>
      <c r="AY63" s="1468"/>
      <c r="AZ63" s="1468"/>
      <c r="BA63" s="1468"/>
      <c r="BB63" s="1469"/>
      <c r="BC63" s="1513"/>
      <c r="BD63" s="1514"/>
      <c r="BE63" s="1515"/>
    </row>
    <row r="64" spans="1:57" s="179" customFormat="1" ht="15.75" customHeight="1" x14ac:dyDescent="0.2">
      <c r="A64" s="408"/>
      <c r="B64" s="1456">
        <v>51</v>
      </c>
      <c r="C64" s="1457"/>
      <c r="D64" s="655"/>
      <c r="E64" s="1470"/>
      <c r="F64" s="1470"/>
      <c r="G64" s="1470"/>
      <c r="H64" s="1470"/>
      <c r="I64" s="1470"/>
      <c r="J64" s="1470"/>
      <c r="K64" s="1470"/>
      <c r="L64" s="1470"/>
      <c r="M64" s="1470"/>
      <c r="N64" s="1470"/>
      <c r="O64" s="1470"/>
      <c r="P64" s="1470"/>
      <c r="Q64" s="1470"/>
      <c r="R64" s="1470"/>
      <c r="S64" s="1470"/>
      <c r="T64" s="1470"/>
      <c r="U64" s="1470"/>
      <c r="V64" s="1470"/>
      <c r="W64" s="1470"/>
      <c r="X64" s="1470"/>
      <c r="Y64" s="1470"/>
      <c r="Z64" s="1470"/>
      <c r="AA64" s="1470"/>
      <c r="AB64" s="1470"/>
      <c r="AC64" s="1470"/>
      <c r="AD64" s="729"/>
      <c r="AE64" s="656"/>
      <c r="AF64" s="1463"/>
      <c r="AG64" s="1463"/>
      <c r="AH64" s="1463"/>
      <c r="AI64" s="1463"/>
      <c r="AJ64" s="1463"/>
      <c r="AK64" s="1463"/>
      <c r="AL64" s="1463"/>
      <c r="AM64" s="1464"/>
      <c r="AN64" s="1464"/>
      <c r="AO64" s="1464"/>
      <c r="AP64" s="1464"/>
      <c r="AQ64" s="1465"/>
      <c r="AR64" s="1466"/>
      <c r="AS64" s="1466"/>
      <c r="AT64" s="1466"/>
      <c r="AU64" s="1471"/>
      <c r="AV64" s="1472"/>
      <c r="AW64" s="1473"/>
      <c r="AX64" s="1467"/>
      <c r="AY64" s="1468"/>
      <c r="AZ64" s="1468"/>
      <c r="BA64" s="1468"/>
      <c r="BB64" s="1469"/>
      <c r="BC64" s="1513"/>
      <c r="BD64" s="1514"/>
      <c r="BE64" s="1515"/>
    </row>
    <row r="65" spans="1:57" s="179" customFormat="1" ht="15.75" customHeight="1" x14ac:dyDescent="0.2">
      <c r="A65" s="408"/>
      <c r="B65" s="1456">
        <v>52</v>
      </c>
      <c r="C65" s="1457"/>
      <c r="D65" s="655"/>
      <c r="E65" s="1470"/>
      <c r="F65" s="1470"/>
      <c r="G65" s="1470"/>
      <c r="H65" s="1470"/>
      <c r="I65" s="1470"/>
      <c r="J65" s="1470"/>
      <c r="K65" s="1470"/>
      <c r="L65" s="1470"/>
      <c r="M65" s="1470"/>
      <c r="N65" s="1470"/>
      <c r="O65" s="1470"/>
      <c r="P65" s="1470"/>
      <c r="Q65" s="1470"/>
      <c r="R65" s="1470"/>
      <c r="S65" s="1470"/>
      <c r="T65" s="1470"/>
      <c r="U65" s="1470"/>
      <c r="V65" s="1470"/>
      <c r="W65" s="1470"/>
      <c r="X65" s="1470"/>
      <c r="Y65" s="1470"/>
      <c r="Z65" s="1470"/>
      <c r="AA65" s="1470"/>
      <c r="AB65" s="1470"/>
      <c r="AC65" s="1470"/>
      <c r="AD65" s="729"/>
      <c r="AE65" s="656"/>
      <c r="AF65" s="1463"/>
      <c r="AG65" s="1463"/>
      <c r="AH65" s="1463"/>
      <c r="AI65" s="1463"/>
      <c r="AJ65" s="1463"/>
      <c r="AK65" s="1463"/>
      <c r="AL65" s="1463"/>
      <c r="AM65" s="1464"/>
      <c r="AN65" s="1464"/>
      <c r="AO65" s="1464"/>
      <c r="AP65" s="1464"/>
      <c r="AQ65" s="1465"/>
      <c r="AR65" s="1466"/>
      <c r="AS65" s="1466"/>
      <c r="AT65" s="1466"/>
      <c r="AU65" s="1471"/>
      <c r="AV65" s="1472"/>
      <c r="AW65" s="1473"/>
      <c r="AX65" s="1467"/>
      <c r="AY65" s="1468"/>
      <c r="AZ65" s="1468"/>
      <c r="BA65" s="1468"/>
      <c r="BB65" s="1469"/>
      <c r="BC65" s="1513"/>
      <c r="BD65" s="1514"/>
      <c r="BE65" s="1515"/>
    </row>
    <row r="66" spans="1:57" s="179" customFormat="1" ht="15.75" customHeight="1" x14ac:dyDescent="0.2">
      <c r="A66" s="408"/>
      <c r="B66" s="1456">
        <v>53</v>
      </c>
      <c r="C66" s="1457"/>
      <c r="D66" s="655"/>
      <c r="E66" s="1470"/>
      <c r="F66" s="1470"/>
      <c r="G66" s="1470"/>
      <c r="H66" s="1470"/>
      <c r="I66" s="1470"/>
      <c r="J66" s="1470"/>
      <c r="K66" s="1470"/>
      <c r="L66" s="1470"/>
      <c r="M66" s="1470"/>
      <c r="N66" s="1470"/>
      <c r="O66" s="1470"/>
      <c r="P66" s="1470"/>
      <c r="Q66" s="1470"/>
      <c r="R66" s="1470"/>
      <c r="S66" s="1470"/>
      <c r="T66" s="1470"/>
      <c r="U66" s="1470"/>
      <c r="V66" s="1470"/>
      <c r="W66" s="1470"/>
      <c r="X66" s="1470"/>
      <c r="Y66" s="1470"/>
      <c r="Z66" s="1470"/>
      <c r="AA66" s="1470"/>
      <c r="AB66" s="1470"/>
      <c r="AC66" s="1470"/>
      <c r="AD66" s="729"/>
      <c r="AE66" s="656"/>
      <c r="AF66" s="1463"/>
      <c r="AG66" s="1463"/>
      <c r="AH66" s="1463"/>
      <c r="AI66" s="1463"/>
      <c r="AJ66" s="1463"/>
      <c r="AK66" s="1463"/>
      <c r="AL66" s="1463"/>
      <c r="AM66" s="1464"/>
      <c r="AN66" s="1464"/>
      <c r="AO66" s="1464"/>
      <c r="AP66" s="1464"/>
      <c r="AQ66" s="1465"/>
      <c r="AR66" s="1466"/>
      <c r="AS66" s="1466"/>
      <c r="AT66" s="1466"/>
      <c r="AU66" s="1471"/>
      <c r="AV66" s="1472"/>
      <c r="AW66" s="1473"/>
      <c r="AX66" s="1467"/>
      <c r="AY66" s="1468"/>
      <c r="AZ66" s="1468"/>
      <c r="BA66" s="1468"/>
      <c r="BB66" s="1469"/>
      <c r="BC66" s="1513"/>
      <c r="BD66" s="1514"/>
      <c r="BE66" s="1515"/>
    </row>
    <row r="67" spans="1:57" s="179" customFormat="1" ht="15.75" customHeight="1" x14ac:dyDescent="0.2">
      <c r="A67" s="408"/>
      <c r="B67" s="1456">
        <v>54</v>
      </c>
      <c r="C67" s="1457"/>
      <c r="D67" s="655"/>
      <c r="E67" s="1470"/>
      <c r="F67" s="1470"/>
      <c r="G67" s="1470"/>
      <c r="H67" s="1470"/>
      <c r="I67" s="1470"/>
      <c r="J67" s="1470"/>
      <c r="K67" s="1470"/>
      <c r="L67" s="1470"/>
      <c r="M67" s="1470"/>
      <c r="N67" s="1470"/>
      <c r="O67" s="1470"/>
      <c r="P67" s="1470"/>
      <c r="Q67" s="1470"/>
      <c r="R67" s="1470"/>
      <c r="S67" s="1470"/>
      <c r="T67" s="1470"/>
      <c r="U67" s="1470"/>
      <c r="V67" s="1470"/>
      <c r="W67" s="1470"/>
      <c r="X67" s="1470"/>
      <c r="Y67" s="1470"/>
      <c r="Z67" s="1470"/>
      <c r="AA67" s="1470"/>
      <c r="AB67" s="1470"/>
      <c r="AC67" s="1470"/>
      <c r="AD67" s="729"/>
      <c r="AE67" s="656"/>
      <c r="AF67" s="1463"/>
      <c r="AG67" s="1463"/>
      <c r="AH67" s="1463"/>
      <c r="AI67" s="1463"/>
      <c r="AJ67" s="1463"/>
      <c r="AK67" s="1463"/>
      <c r="AL67" s="1463"/>
      <c r="AM67" s="1464"/>
      <c r="AN67" s="1464"/>
      <c r="AO67" s="1464"/>
      <c r="AP67" s="1464"/>
      <c r="AQ67" s="1465"/>
      <c r="AR67" s="1466"/>
      <c r="AS67" s="1466"/>
      <c r="AT67" s="1466"/>
      <c r="AU67" s="1471"/>
      <c r="AV67" s="1472"/>
      <c r="AW67" s="1473"/>
      <c r="AX67" s="1467"/>
      <c r="AY67" s="1468"/>
      <c r="AZ67" s="1468"/>
      <c r="BA67" s="1468"/>
      <c r="BB67" s="1469"/>
      <c r="BC67" s="1513"/>
      <c r="BD67" s="1514"/>
      <c r="BE67" s="1515"/>
    </row>
    <row r="68" spans="1:57" s="179" customFormat="1" ht="15.75" customHeight="1" x14ac:dyDescent="0.2">
      <c r="A68" s="408"/>
      <c r="B68" s="1494">
        <v>55</v>
      </c>
      <c r="C68" s="1495"/>
      <c r="D68" s="657"/>
      <c r="E68" s="1500"/>
      <c r="F68" s="1500"/>
      <c r="G68" s="1500"/>
      <c r="H68" s="1500"/>
      <c r="I68" s="1500"/>
      <c r="J68" s="1500"/>
      <c r="K68" s="1500"/>
      <c r="L68" s="1500"/>
      <c r="M68" s="1500"/>
      <c r="N68" s="1500"/>
      <c r="O68" s="1500"/>
      <c r="P68" s="1500"/>
      <c r="Q68" s="1500"/>
      <c r="R68" s="1500"/>
      <c r="S68" s="1500"/>
      <c r="T68" s="1500"/>
      <c r="U68" s="1500"/>
      <c r="V68" s="1500"/>
      <c r="W68" s="1500"/>
      <c r="X68" s="1500"/>
      <c r="Y68" s="1500"/>
      <c r="Z68" s="1500"/>
      <c r="AA68" s="1500"/>
      <c r="AB68" s="1500"/>
      <c r="AC68" s="1500"/>
      <c r="AD68" s="730"/>
      <c r="AE68" s="658"/>
      <c r="AF68" s="1516"/>
      <c r="AG68" s="1516"/>
      <c r="AH68" s="1516"/>
      <c r="AI68" s="1516"/>
      <c r="AJ68" s="1516"/>
      <c r="AK68" s="1516"/>
      <c r="AL68" s="1516"/>
      <c r="AM68" s="1497"/>
      <c r="AN68" s="1497"/>
      <c r="AO68" s="1497"/>
      <c r="AP68" s="1497"/>
      <c r="AQ68" s="1498"/>
      <c r="AR68" s="1499"/>
      <c r="AS68" s="1499"/>
      <c r="AT68" s="1499"/>
      <c r="AU68" s="1504"/>
      <c r="AV68" s="1505"/>
      <c r="AW68" s="1506"/>
      <c r="AX68" s="1501"/>
      <c r="AY68" s="1502"/>
      <c r="AZ68" s="1502"/>
      <c r="BA68" s="1502"/>
      <c r="BB68" s="1503"/>
      <c r="BC68" s="1521"/>
      <c r="BD68" s="1522"/>
      <c r="BE68" s="1523"/>
    </row>
    <row r="69" spans="1:57" ht="12.75" customHeight="1" thickBot="1" x14ac:dyDescent="0.3"/>
    <row r="70" spans="1:57" ht="17.45" customHeight="1" x14ac:dyDescent="0.25">
      <c r="B70" s="352"/>
      <c r="C70" s="353"/>
      <c r="D70" s="353"/>
      <c r="E70" s="353"/>
      <c r="F70" s="353"/>
      <c r="G70" s="353"/>
      <c r="H70" s="353"/>
      <c r="I70" s="353"/>
      <c r="J70" s="353"/>
      <c r="K70" s="354"/>
      <c r="L70" s="354"/>
      <c r="M70" s="354"/>
      <c r="N70" s="354"/>
      <c r="O70" s="354"/>
      <c r="P70" s="354"/>
      <c r="Q70" s="354"/>
      <c r="R70" s="1345" t="s">
        <v>0</v>
      </c>
      <c r="S70" s="1345"/>
      <c r="T70" s="1345"/>
      <c r="U70" s="1345"/>
      <c r="V70" s="1345"/>
      <c r="W70" s="1345"/>
      <c r="X70" s="1345"/>
      <c r="Y70" s="1345"/>
      <c r="Z70" s="1345"/>
      <c r="AA70" s="1345"/>
      <c r="AB70" s="1345"/>
      <c r="AC70" s="1345"/>
      <c r="AD70" s="1345"/>
      <c r="AE70" s="1345"/>
      <c r="AF70" s="1345"/>
      <c r="AG70" s="1345"/>
      <c r="AH70" s="1345"/>
      <c r="AI70" s="1345"/>
      <c r="AJ70" s="1345"/>
      <c r="AK70" s="1345"/>
      <c r="AL70" s="1345"/>
      <c r="AM70" s="1345"/>
      <c r="AN70" s="1345"/>
      <c r="AO70" s="1345"/>
      <c r="AP70" s="1345"/>
      <c r="AQ70" s="1345"/>
      <c r="AR70" s="1345"/>
      <c r="AS70" s="1345"/>
      <c r="AT70" s="1345"/>
      <c r="AU70" s="1345"/>
      <c r="AV70" s="1345"/>
      <c r="AW70" s="1345"/>
      <c r="AX70" s="1345"/>
      <c r="AY70" s="355"/>
      <c r="AZ70" s="355"/>
      <c r="BA70" s="355"/>
      <c r="BB70" s="1348" t="s">
        <v>1</v>
      </c>
      <c r="BC70" s="1348"/>
      <c r="BD70" s="1348"/>
      <c r="BE70" s="1349"/>
    </row>
    <row r="71" spans="1:57" ht="12.75" customHeight="1" x14ac:dyDescent="0.25">
      <c r="B71" s="356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1346"/>
      <c r="S71" s="1346"/>
      <c r="T71" s="1346"/>
      <c r="U71" s="1346"/>
      <c r="V71" s="1346"/>
      <c r="W71" s="1346"/>
      <c r="X71" s="1346"/>
      <c r="Y71" s="1346"/>
      <c r="Z71" s="1346"/>
      <c r="AA71" s="1346"/>
      <c r="AB71" s="1346"/>
      <c r="AC71" s="1346"/>
      <c r="AD71" s="1346"/>
      <c r="AE71" s="1346"/>
      <c r="AF71" s="1346"/>
      <c r="AG71" s="1346"/>
      <c r="AH71" s="1346"/>
      <c r="AI71" s="1346"/>
      <c r="AJ71" s="1346"/>
      <c r="AK71" s="1346"/>
      <c r="AL71" s="1346"/>
      <c r="AM71" s="1346"/>
      <c r="AN71" s="1346"/>
      <c r="AO71" s="1346"/>
      <c r="AP71" s="1346"/>
      <c r="AQ71" s="1346"/>
      <c r="AR71" s="1346"/>
      <c r="AS71" s="1346"/>
      <c r="AT71" s="1346"/>
      <c r="AU71" s="1346"/>
      <c r="AV71" s="1346"/>
      <c r="AW71" s="1346"/>
      <c r="AX71" s="1346"/>
      <c r="AY71" s="358"/>
      <c r="AZ71" s="358"/>
      <c r="BA71" s="358"/>
      <c r="BB71" s="1370" t="s">
        <v>272</v>
      </c>
      <c r="BC71" s="1370"/>
      <c r="BD71" s="1370"/>
      <c r="BE71" s="1371"/>
    </row>
    <row r="72" spans="1:57" ht="24" customHeight="1" x14ac:dyDescent="0.25">
      <c r="B72" s="1326"/>
      <c r="C72" s="1327"/>
      <c r="D72" s="1327"/>
      <c r="E72" s="1327"/>
      <c r="F72" s="1327"/>
      <c r="G72" s="1327"/>
      <c r="H72" s="1327"/>
      <c r="I72" s="1327"/>
      <c r="J72" s="1327"/>
      <c r="K72" s="1327"/>
      <c r="L72" s="1327"/>
      <c r="M72" s="1327"/>
      <c r="N72" s="1327"/>
      <c r="O72" s="1327"/>
      <c r="P72" s="1327"/>
      <c r="Q72" s="1327"/>
      <c r="R72" s="1436" t="s">
        <v>5</v>
      </c>
      <c r="S72" s="1436"/>
      <c r="T72" s="1436"/>
      <c r="U72" s="1436"/>
      <c r="V72" s="1436"/>
      <c r="W72" s="1436"/>
      <c r="X72" s="1436"/>
      <c r="Y72" s="1436"/>
      <c r="Z72" s="1436"/>
      <c r="AA72" s="1436"/>
      <c r="AB72" s="1436"/>
      <c r="AC72" s="1436"/>
      <c r="AD72" s="1436"/>
      <c r="AE72" s="1436"/>
      <c r="AF72" s="1436"/>
      <c r="AG72" s="1436"/>
      <c r="AH72" s="1436"/>
      <c r="AI72" s="1436"/>
      <c r="AJ72" s="1436"/>
      <c r="AK72" s="1436"/>
      <c r="AL72" s="1436"/>
      <c r="AM72" s="1436"/>
      <c r="AN72" s="1436"/>
      <c r="AO72" s="1436"/>
      <c r="AP72" s="1436"/>
      <c r="AQ72" s="1436"/>
      <c r="AR72" s="1436"/>
      <c r="AS72" s="1436"/>
      <c r="AT72" s="1436"/>
      <c r="AU72" s="1436"/>
      <c r="AV72" s="1436"/>
      <c r="AW72" s="1436"/>
      <c r="AX72" s="1436"/>
      <c r="AY72" s="358"/>
      <c r="AZ72" s="358"/>
      <c r="BA72" s="1290" t="s">
        <v>273</v>
      </c>
      <c r="BB72" s="1290"/>
      <c r="BC72" s="1290"/>
      <c r="BD72" s="1290"/>
      <c r="BE72" s="359"/>
    </row>
    <row r="73" spans="1:57" ht="19.5" customHeight="1" x14ac:dyDescent="0.25">
      <c r="B73" s="1434" t="str">
        <f>$B$5</f>
        <v/>
      </c>
      <c r="C73" s="1435"/>
      <c r="D73" s="1435"/>
      <c r="E73" s="1435"/>
      <c r="F73" s="1435"/>
      <c r="G73" s="1435"/>
      <c r="H73" s="1435"/>
      <c r="I73" s="1435"/>
      <c r="J73" s="1435"/>
      <c r="K73" s="1435"/>
      <c r="L73" s="1435"/>
      <c r="M73" s="1435"/>
      <c r="N73" s="1435"/>
      <c r="O73" s="1435"/>
      <c r="P73" s="1435"/>
      <c r="Q73" s="1435"/>
      <c r="R73" s="1436" t="s">
        <v>261</v>
      </c>
      <c r="S73" s="1436"/>
      <c r="T73" s="1436"/>
      <c r="U73" s="1436"/>
      <c r="V73" s="1436"/>
      <c r="W73" s="1436"/>
      <c r="X73" s="1436"/>
      <c r="Y73" s="1436"/>
      <c r="Z73" s="1436"/>
      <c r="AA73" s="1436"/>
      <c r="AB73" s="1436"/>
      <c r="AC73" s="1436"/>
      <c r="AD73" s="1436"/>
      <c r="AE73" s="1436"/>
      <c r="AF73" s="1436"/>
      <c r="AG73" s="1436"/>
      <c r="AH73" s="1436"/>
      <c r="AI73" s="1436"/>
      <c r="AJ73" s="1436"/>
      <c r="AK73" s="1436"/>
      <c r="AL73" s="1436"/>
      <c r="AM73" s="1436"/>
      <c r="AN73" s="1436"/>
      <c r="AO73" s="1436"/>
      <c r="AP73" s="1436"/>
      <c r="AQ73" s="1436"/>
      <c r="AR73" s="1436"/>
      <c r="AS73" s="1436"/>
      <c r="AT73" s="1436"/>
      <c r="AU73" s="1436"/>
      <c r="AV73" s="1436"/>
      <c r="AW73" s="1436"/>
      <c r="AX73" s="1436"/>
      <c r="AY73" s="360"/>
      <c r="AZ73" s="360"/>
      <c r="BA73" s="1290"/>
      <c r="BB73" s="1290"/>
      <c r="BC73" s="1290"/>
      <c r="BD73" s="1290"/>
      <c r="BE73" s="361"/>
    </row>
    <row r="74" spans="1:57" ht="3.2" customHeight="1" thickBot="1" x14ac:dyDescent="0.3">
      <c r="B74" s="627"/>
      <c r="C74" s="628"/>
      <c r="D74" s="1427"/>
      <c r="E74" s="1427"/>
      <c r="F74" s="1427"/>
      <c r="G74" s="366"/>
      <c r="H74" s="366"/>
      <c r="I74" s="366"/>
      <c r="J74" s="366"/>
      <c r="K74" s="366"/>
      <c r="L74" s="366"/>
      <c r="M74" s="629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  <c r="AN74" s="366"/>
      <c r="AO74" s="366"/>
      <c r="AP74" s="366"/>
      <c r="AQ74" s="366"/>
      <c r="AR74" s="366"/>
      <c r="AS74" s="366"/>
      <c r="AT74" s="366"/>
      <c r="AU74" s="366"/>
      <c r="AV74" s="366"/>
      <c r="AW74" s="366"/>
      <c r="AX74" s="367"/>
      <c r="AY74" s="367"/>
      <c r="AZ74" s="367"/>
      <c r="BA74" s="367"/>
      <c r="BB74" s="367"/>
      <c r="BC74" s="367"/>
      <c r="BD74" s="367"/>
      <c r="BE74" s="368"/>
    </row>
    <row r="75" spans="1:57" ht="6.75" customHeight="1" x14ac:dyDescent="0.25">
      <c r="B75" s="210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1"/>
      <c r="S75" s="191"/>
      <c r="T75" s="191"/>
      <c r="U75" s="191"/>
      <c r="V75" s="191"/>
      <c r="W75" s="191"/>
      <c r="X75" s="191"/>
      <c r="Y75" s="191"/>
      <c r="Z75" s="630"/>
      <c r="AA75" s="192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3"/>
      <c r="AY75" s="193"/>
      <c r="AZ75" s="193"/>
      <c r="BA75" s="193"/>
      <c r="BB75" s="193"/>
      <c r="BC75" s="193"/>
      <c r="BD75" s="193"/>
      <c r="BE75" s="193"/>
    </row>
    <row r="76" spans="1:57" ht="18" customHeight="1" x14ac:dyDescent="0.25">
      <c r="B76" s="615" t="s">
        <v>7</v>
      </c>
      <c r="C76" s="1481" t="s">
        <v>8</v>
      </c>
      <c r="D76" s="1481"/>
      <c r="E76" s="1481"/>
      <c r="F76" s="1481"/>
      <c r="G76" s="1481"/>
      <c r="H76" s="1481"/>
      <c r="I76" s="1481"/>
      <c r="J76" s="1481"/>
      <c r="K76" s="1481"/>
      <c r="L76" s="1481"/>
      <c r="M76" s="1481"/>
      <c r="N76" s="1481"/>
      <c r="O76" s="1481"/>
      <c r="P76" s="1481"/>
      <c r="Q76" s="1481"/>
      <c r="R76" s="1481"/>
      <c r="S76" s="1481"/>
      <c r="T76" s="1481"/>
      <c r="U76" s="1481"/>
      <c r="V76" s="1481"/>
      <c r="W76" s="1481"/>
      <c r="X76" s="1481"/>
      <c r="Y76" s="1481"/>
      <c r="Z76" s="1481"/>
      <c r="AA76" s="1481"/>
      <c r="AB76" s="1481"/>
      <c r="AC76" s="1481"/>
      <c r="AD76" s="1481"/>
      <c r="AE76" s="1481"/>
      <c r="AF76" s="1481"/>
      <c r="AG76" s="1481"/>
      <c r="AH76" s="1481"/>
      <c r="AI76" s="1481"/>
      <c r="AJ76" s="1481"/>
      <c r="AK76" s="1481"/>
      <c r="AL76" s="1481"/>
      <c r="AM76" s="1481"/>
      <c r="AN76" s="1481"/>
      <c r="AO76" s="1481"/>
      <c r="AP76" s="1481"/>
      <c r="AQ76" s="1481"/>
      <c r="AR76" s="1481"/>
      <c r="AS76" s="1481"/>
      <c r="AT76" s="1481"/>
      <c r="AU76" s="1481"/>
      <c r="AV76" s="1481"/>
      <c r="AW76" s="1481"/>
      <c r="AX76" s="1481"/>
      <c r="AY76" s="1481"/>
      <c r="AZ76" s="1481"/>
      <c r="BA76" s="1481"/>
      <c r="BB76" s="1481"/>
      <c r="BC76" s="1481"/>
      <c r="BD76" s="1481"/>
      <c r="BE76" s="1482"/>
    </row>
    <row r="77" spans="1:57" ht="22.7" customHeight="1" x14ac:dyDescent="0.25">
      <c r="B77" s="370"/>
      <c r="C77" s="208"/>
      <c r="D77" s="1428" t="str">
        <f>D9</f>
        <v/>
      </c>
      <c r="E77" s="1428"/>
      <c r="F77" s="1428"/>
      <c r="G77" s="1428"/>
      <c r="H77" s="1428"/>
      <c r="I77" s="1428"/>
      <c r="J77" s="1428"/>
      <c r="K77" s="1428"/>
      <c r="L77" s="1428"/>
      <c r="M77" s="1428"/>
      <c r="N77" s="1428"/>
      <c r="O77" s="1428"/>
      <c r="P77" s="1428"/>
      <c r="Q77" s="1428"/>
      <c r="R77" s="1428"/>
      <c r="S77" s="1428"/>
      <c r="T77" s="1428"/>
      <c r="U77" s="1428"/>
      <c r="V77" s="1428"/>
      <c r="W77" s="1428"/>
      <c r="X77" s="1428"/>
      <c r="Y77" s="1428"/>
      <c r="Z77" s="1428"/>
      <c r="AA77" s="1428"/>
      <c r="AB77" s="1428"/>
      <c r="AC77" s="1428"/>
      <c r="AD77" s="1428"/>
      <c r="AE77" s="1428"/>
      <c r="AF77" s="1428"/>
      <c r="AG77" s="1428"/>
      <c r="AH77" s="1428"/>
      <c r="AI77" s="1428"/>
      <c r="AJ77" s="1428"/>
      <c r="AK77" s="343"/>
      <c r="AL77" s="1429" t="str">
        <f>AL9</f>
        <v/>
      </c>
      <c r="AM77" s="1429"/>
      <c r="AN77" s="1429"/>
      <c r="AO77" s="1429"/>
      <c r="AP77" s="343"/>
      <c r="AQ77" s="1430" t="str">
        <f>AQ9</f>
        <v/>
      </c>
      <c r="AR77" s="1430"/>
      <c r="AS77" s="1430"/>
      <c r="AT77" s="1430"/>
      <c r="AU77" s="616"/>
      <c r="AV77" s="613"/>
      <c r="AW77" s="613"/>
      <c r="AX77" s="613"/>
      <c r="AY77" s="613"/>
      <c r="AZ77" s="612"/>
      <c r="BA77" s="614"/>
      <c r="BB77" s="614"/>
      <c r="BC77" s="614"/>
      <c r="BD77" s="614"/>
      <c r="BE77" s="211"/>
    </row>
    <row r="78" spans="1:57" ht="13.7" customHeight="1" x14ac:dyDescent="0.25">
      <c r="B78" s="617"/>
      <c r="C78" s="618"/>
      <c r="D78" s="1480" t="s">
        <v>13</v>
      </c>
      <c r="E78" s="1480"/>
      <c r="F78" s="1480"/>
      <c r="G78" s="1480"/>
      <c r="H78" s="1480"/>
      <c r="I78" s="1480"/>
      <c r="J78" s="1480"/>
      <c r="K78" s="1480"/>
      <c r="L78" s="1480"/>
      <c r="M78" s="1480"/>
      <c r="N78" s="1480"/>
      <c r="O78" s="1480"/>
      <c r="P78" s="1480"/>
      <c r="Q78" s="1480"/>
      <c r="R78" s="1480"/>
      <c r="S78" s="1480"/>
      <c r="T78" s="1480"/>
      <c r="U78" s="1480"/>
      <c r="V78" s="1480"/>
      <c r="W78" s="1480"/>
      <c r="X78" s="1480"/>
      <c r="Y78" s="1480"/>
      <c r="Z78" s="1480"/>
      <c r="AA78" s="1480"/>
      <c r="AB78" s="1480"/>
      <c r="AC78" s="1480"/>
      <c r="AD78" s="1480"/>
      <c r="AE78" s="619"/>
      <c r="AF78" s="1480"/>
      <c r="AG78" s="1480"/>
      <c r="AH78" s="1480"/>
      <c r="AI78" s="1480"/>
      <c r="AJ78" s="1480"/>
      <c r="AK78" s="620"/>
      <c r="AL78" s="1432" t="s">
        <v>14</v>
      </c>
      <c r="AM78" s="1432"/>
      <c r="AN78" s="1432"/>
      <c r="AO78" s="1432"/>
      <c r="AP78" s="620"/>
      <c r="AQ78" s="1433" t="s">
        <v>15</v>
      </c>
      <c r="AR78" s="1433"/>
      <c r="AS78" s="1433"/>
      <c r="AT78" s="1433"/>
      <c r="AU78" s="621"/>
      <c r="AV78" s="622"/>
      <c r="AW78" s="622"/>
      <c r="AX78" s="622"/>
      <c r="AY78" s="622"/>
      <c r="AZ78" s="623"/>
      <c r="BA78" s="622"/>
      <c r="BB78" s="622"/>
      <c r="BC78" s="622"/>
      <c r="BD78" s="622"/>
      <c r="BE78" s="624"/>
    </row>
    <row r="79" spans="1:57" ht="7.5" customHeight="1" x14ac:dyDescent="0.25"/>
    <row r="80" spans="1:57" ht="15.75" customHeight="1" x14ac:dyDescent="0.25">
      <c r="B80" s="1448" t="s">
        <v>262</v>
      </c>
      <c r="C80" s="1449"/>
      <c r="D80" s="1440" t="s">
        <v>263</v>
      </c>
      <c r="E80" s="1441"/>
      <c r="F80" s="1441"/>
      <c r="G80" s="1441"/>
      <c r="H80" s="1441"/>
      <c r="I80" s="1441"/>
      <c r="J80" s="1441"/>
      <c r="K80" s="1441"/>
      <c r="L80" s="1441"/>
      <c r="M80" s="1441"/>
      <c r="N80" s="1441"/>
      <c r="O80" s="1441"/>
      <c r="P80" s="1441"/>
      <c r="Q80" s="1441"/>
      <c r="R80" s="1441"/>
      <c r="S80" s="1441"/>
      <c r="T80" s="665"/>
      <c r="U80" s="665"/>
      <c r="V80" s="665"/>
      <c r="W80" s="1444" t="s">
        <v>264</v>
      </c>
      <c r="X80" s="1444"/>
      <c r="Y80" s="1444"/>
      <c r="Z80" s="1444"/>
      <c r="AA80" s="1444"/>
      <c r="AB80" s="1444"/>
      <c r="AC80" s="1444"/>
      <c r="AD80" s="1444"/>
      <c r="AE80" s="1445"/>
      <c r="AF80" s="1452" t="s">
        <v>15</v>
      </c>
      <c r="AG80" s="1452"/>
      <c r="AH80" s="1452"/>
      <c r="AI80" s="1452"/>
      <c r="AJ80" s="1452"/>
      <c r="AK80" s="1452"/>
      <c r="AL80" s="1452"/>
      <c r="AM80" s="1454" t="s">
        <v>265</v>
      </c>
      <c r="AN80" s="1454"/>
      <c r="AO80" s="1454"/>
      <c r="AP80" s="1454"/>
      <c r="AQ80" s="1483" t="s">
        <v>274</v>
      </c>
      <c r="AR80" s="1484"/>
      <c r="AS80" s="1484"/>
      <c r="AT80" s="1484"/>
      <c r="AU80" s="1484"/>
      <c r="AV80" s="1484"/>
      <c r="AW80" s="1484"/>
      <c r="AX80" s="1484"/>
      <c r="AY80" s="1484"/>
      <c r="AZ80" s="1484"/>
      <c r="BA80" s="1484"/>
      <c r="BB80" s="1485"/>
      <c r="BC80" s="1486" t="s">
        <v>267</v>
      </c>
      <c r="BD80" s="1486"/>
      <c r="BE80" s="1487"/>
    </row>
    <row r="81" spans="1:57" ht="27" customHeight="1" x14ac:dyDescent="0.25">
      <c r="B81" s="1450"/>
      <c r="C81" s="1451"/>
      <c r="D81" s="1442"/>
      <c r="E81" s="1443"/>
      <c r="F81" s="1443"/>
      <c r="G81" s="1443"/>
      <c r="H81" s="1443"/>
      <c r="I81" s="1443"/>
      <c r="J81" s="1443"/>
      <c r="K81" s="1443"/>
      <c r="L81" s="1443"/>
      <c r="M81" s="1443"/>
      <c r="N81" s="1443"/>
      <c r="O81" s="1443"/>
      <c r="P81" s="1443"/>
      <c r="Q81" s="1443"/>
      <c r="R81" s="1443"/>
      <c r="S81" s="1443"/>
      <c r="T81" s="666"/>
      <c r="U81" s="666"/>
      <c r="V81" s="666"/>
      <c r="W81" s="1446"/>
      <c r="X81" s="1446"/>
      <c r="Y81" s="1446"/>
      <c r="Z81" s="1446"/>
      <c r="AA81" s="1446"/>
      <c r="AB81" s="1446"/>
      <c r="AC81" s="1446"/>
      <c r="AD81" s="1446"/>
      <c r="AE81" s="1447"/>
      <c r="AF81" s="1453"/>
      <c r="AG81" s="1453"/>
      <c r="AH81" s="1453"/>
      <c r="AI81" s="1453"/>
      <c r="AJ81" s="1453"/>
      <c r="AK81" s="1453"/>
      <c r="AL81" s="1453"/>
      <c r="AM81" s="1455"/>
      <c r="AN81" s="1455"/>
      <c r="AO81" s="1455"/>
      <c r="AP81" s="1455"/>
      <c r="AQ81" s="1458" t="s">
        <v>269</v>
      </c>
      <c r="AR81" s="1459"/>
      <c r="AS81" s="1459"/>
      <c r="AT81" s="1459"/>
      <c r="AU81" s="1490" t="s">
        <v>270</v>
      </c>
      <c r="AV81" s="1491"/>
      <c r="AW81" s="1492"/>
      <c r="AX81" s="1491" t="s">
        <v>271</v>
      </c>
      <c r="AY81" s="1491"/>
      <c r="AZ81" s="1491"/>
      <c r="BA81" s="1491"/>
      <c r="BB81" s="1493"/>
      <c r="BC81" s="1488"/>
      <c r="BD81" s="1488"/>
      <c r="BE81" s="1489"/>
    </row>
    <row r="82" spans="1:57" s="179" customFormat="1" ht="15.75" customHeight="1" x14ac:dyDescent="0.2">
      <c r="A82" s="408"/>
      <c r="B82" s="1461">
        <v>56</v>
      </c>
      <c r="C82" s="1462"/>
      <c r="D82" s="653"/>
      <c r="E82" s="1476"/>
      <c r="F82" s="1476"/>
      <c r="G82" s="1476"/>
      <c r="H82" s="1476"/>
      <c r="I82" s="1476"/>
      <c r="J82" s="1476"/>
      <c r="K82" s="1476"/>
      <c r="L82" s="1476"/>
      <c r="M82" s="1476"/>
      <c r="N82" s="1476"/>
      <c r="O82" s="1476"/>
      <c r="P82" s="1476"/>
      <c r="Q82" s="1476"/>
      <c r="R82" s="1476"/>
      <c r="S82" s="1476"/>
      <c r="T82" s="1476"/>
      <c r="U82" s="1476"/>
      <c r="V82" s="1476"/>
      <c r="W82" s="1476"/>
      <c r="X82" s="1476"/>
      <c r="Y82" s="1476"/>
      <c r="Z82" s="1476"/>
      <c r="AA82" s="1476"/>
      <c r="AB82" s="1476"/>
      <c r="AC82" s="1476"/>
      <c r="AD82" s="728"/>
      <c r="AE82" s="654"/>
      <c r="AF82" s="1475"/>
      <c r="AG82" s="1475"/>
      <c r="AH82" s="1475"/>
      <c r="AI82" s="1475"/>
      <c r="AJ82" s="1475"/>
      <c r="AK82" s="1475"/>
      <c r="AL82" s="1475"/>
      <c r="AM82" s="1437"/>
      <c r="AN82" s="1437"/>
      <c r="AO82" s="1437"/>
      <c r="AP82" s="1437"/>
      <c r="AQ82" s="1438"/>
      <c r="AR82" s="1439"/>
      <c r="AS82" s="1439"/>
      <c r="AT82" s="1439"/>
      <c r="AU82" s="1507"/>
      <c r="AV82" s="1508"/>
      <c r="AW82" s="1509"/>
      <c r="AX82" s="1477"/>
      <c r="AY82" s="1478"/>
      <c r="AZ82" s="1478"/>
      <c r="BA82" s="1478"/>
      <c r="BB82" s="1479"/>
      <c r="BC82" s="1510"/>
      <c r="BD82" s="1511"/>
      <c r="BE82" s="1512"/>
    </row>
    <row r="83" spans="1:57" s="179" customFormat="1" ht="15.75" customHeight="1" x14ac:dyDescent="0.2">
      <c r="A83" s="408"/>
      <c r="B83" s="1456">
        <v>57</v>
      </c>
      <c r="C83" s="1457"/>
      <c r="D83" s="655"/>
      <c r="E83" s="1470"/>
      <c r="F83" s="1470"/>
      <c r="G83" s="1470"/>
      <c r="H83" s="1470"/>
      <c r="I83" s="1470"/>
      <c r="J83" s="1470"/>
      <c r="K83" s="1470"/>
      <c r="L83" s="1470"/>
      <c r="M83" s="1470"/>
      <c r="N83" s="1470"/>
      <c r="O83" s="1470"/>
      <c r="P83" s="1470"/>
      <c r="Q83" s="1470"/>
      <c r="R83" s="1470"/>
      <c r="S83" s="1470"/>
      <c r="T83" s="1470"/>
      <c r="U83" s="1470"/>
      <c r="V83" s="1470"/>
      <c r="W83" s="1470"/>
      <c r="X83" s="1470"/>
      <c r="Y83" s="1470"/>
      <c r="Z83" s="1470"/>
      <c r="AA83" s="1470"/>
      <c r="AB83" s="1470"/>
      <c r="AC83" s="1470"/>
      <c r="AD83" s="729"/>
      <c r="AE83" s="656"/>
      <c r="AF83" s="1474"/>
      <c r="AG83" s="1474"/>
      <c r="AH83" s="1474"/>
      <c r="AI83" s="1474"/>
      <c r="AJ83" s="1474"/>
      <c r="AK83" s="1474"/>
      <c r="AL83" s="1474"/>
      <c r="AM83" s="1464"/>
      <c r="AN83" s="1464"/>
      <c r="AO83" s="1464"/>
      <c r="AP83" s="1464"/>
      <c r="AQ83" s="1465"/>
      <c r="AR83" s="1466"/>
      <c r="AS83" s="1466"/>
      <c r="AT83" s="1466"/>
      <c r="AU83" s="1471"/>
      <c r="AV83" s="1472"/>
      <c r="AW83" s="1473"/>
      <c r="AX83" s="1467"/>
      <c r="AY83" s="1468"/>
      <c r="AZ83" s="1468"/>
      <c r="BA83" s="1468"/>
      <c r="BB83" s="1469"/>
      <c r="BC83" s="1513"/>
      <c r="BD83" s="1514"/>
      <c r="BE83" s="1515"/>
    </row>
    <row r="84" spans="1:57" s="179" customFormat="1" ht="15.75" customHeight="1" x14ac:dyDescent="0.2">
      <c r="A84" s="408"/>
      <c r="B84" s="1456">
        <v>58</v>
      </c>
      <c r="C84" s="1457"/>
      <c r="D84" s="655"/>
      <c r="E84" s="1470"/>
      <c r="F84" s="1470"/>
      <c r="G84" s="1470"/>
      <c r="H84" s="1470"/>
      <c r="I84" s="1470"/>
      <c r="J84" s="1470"/>
      <c r="K84" s="1470"/>
      <c r="L84" s="1470"/>
      <c r="M84" s="1470"/>
      <c r="N84" s="1470"/>
      <c r="O84" s="1470"/>
      <c r="P84" s="1470"/>
      <c r="Q84" s="1470"/>
      <c r="R84" s="1470"/>
      <c r="S84" s="1470"/>
      <c r="T84" s="1470"/>
      <c r="U84" s="1470"/>
      <c r="V84" s="1470"/>
      <c r="W84" s="1470"/>
      <c r="X84" s="1470"/>
      <c r="Y84" s="1470"/>
      <c r="Z84" s="1470"/>
      <c r="AA84" s="1470"/>
      <c r="AB84" s="1470"/>
      <c r="AC84" s="1470"/>
      <c r="AD84" s="729"/>
      <c r="AE84" s="656"/>
      <c r="AF84" s="1474"/>
      <c r="AG84" s="1474"/>
      <c r="AH84" s="1474"/>
      <c r="AI84" s="1474"/>
      <c r="AJ84" s="1474"/>
      <c r="AK84" s="1474"/>
      <c r="AL84" s="1474"/>
      <c r="AM84" s="1464"/>
      <c r="AN84" s="1464"/>
      <c r="AO84" s="1464"/>
      <c r="AP84" s="1464"/>
      <c r="AQ84" s="1465"/>
      <c r="AR84" s="1466"/>
      <c r="AS84" s="1466"/>
      <c r="AT84" s="1466"/>
      <c r="AU84" s="1471"/>
      <c r="AV84" s="1472"/>
      <c r="AW84" s="1473"/>
      <c r="AX84" s="1467"/>
      <c r="AY84" s="1468"/>
      <c r="AZ84" s="1468"/>
      <c r="BA84" s="1468"/>
      <c r="BB84" s="1469"/>
      <c r="BC84" s="1513"/>
      <c r="BD84" s="1514"/>
      <c r="BE84" s="1515"/>
    </row>
    <row r="85" spans="1:57" s="179" customFormat="1" ht="15.75" customHeight="1" x14ac:dyDescent="0.2">
      <c r="A85" s="408"/>
      <c r="B85" s="1456">
        <v>59</v>
      </c>
      <c r="C85" s="1457"/>
      <c r="D85" s="655"/>
      <c r="E85" s="1470"/>
      <c r="F85" s="1470"/>
      <c r="G85" s="1470"/>
      <c r="H85" s="1470"/>
      <c r="I85" s="1470"/>
      <c r="J85" s="1470"/>
      <c r="K85" s="1470"/>
      <c r="L85" s="1470"/>
      <c r="M85" s="1470"/>
      <c r="N85" s="1470"/>
      <c r="O85" s="1470"/>
      <c r="P85" s="1470"/>
      <c r="Q85" s="1470"/>
      <c r="R85" s="1470"/>
      <c r="S85" s="1470"/>
      <c r="T85" s="1470"/>
      <c r="U85" s="1470"/>
      <c r="V85" s="1470"/>
      <c r="W85" s="1470"/>
      <c r="X85" s="1470"/>
      <c r="Y85" s="1470"/>
      <c r="Z85" s="1470"/>
      <c r="AA85" s="1470"/>
      <c r="AB85" s="1470"/>
      <c r="AC85" s="1470"/>
      <c r="AD85" s="729"/>
      <c r="AE85" s="656"/>
      <c r="AF85" s="1474"/>
      <c r="AG85" s="1474"/>
      <c r="AH85" s="1474"/>
      <c r="AI85" s="1474"/>
      <c r="AJ85" s="1474"/>
      <c r="AK85" s="1474"/>
      <c r="AL85" s="1474"/>
      <c r="AM85" s="1464"/>
      <c r="AN85" s="1464"/>
      <c r="AO85" s="1464"/>
      <c r="AP85" s="1464"/>
      <c r="AQ85" s="1465"/>
      <c r="AR85" s="1466"/>
      <c r="AS85" s="1466"/>
      <c r="AT85" s="1466"/>
      <c r="AU85" s="1471"/>
      <c r="AV85" s="1472"/>
      <c r="AW85" s="1473"/>
      <c r="AX85" s="1467"/>
      <c r="AY85" s="1468"/>
      <c r="AZ85" s="1468"/>
      <c r="BA85" s="1468"/>
      <c r="BB85" s="1469"/>
      <c r="BC85" s="1513"/>
      <c r="BD85" s="1514"/>
      <c r="BE85" s="1515"/>
    </row>
    <row r="86" spans="1:57" s="179" customFormat="1" ht="15.75" customHeight="1" x14ac:dyDescent="0.2">
      <c r="A86" s="408"/>
      <c r="B86" s="1456">
        <v>60</v>
      </c>
      <c r="C86" s="1457"/>
      <c r="D86" s="655"/>
      <c r="E86" s="1470"/>
      <c r="F86" s="1470"/>
      <c r="G86" s="1470"/>
      <c r="H86" s="1470"/>
      <c r="I86" s="1470"/>
      <c r="J86" s="1470"/>
      <c r="K86" s="1470"/>
      <c r="L86" s="1470"/>
      <c r="M86" s="1470"/>
      <c r="N86" s="1470"/>
      <c r="O86" s="1470"/>
      <c r="P86" s="1470"/>
      <c r="Q86" s="1470"/>
      <c r="R86" s="1470"/>
      <c r="S86" s="1470"/>
      <c r="T86" s="1470"/>
      <c r="U86" s="1470"/>
      <c r="V86" s="1470"/>
      <c r="W86" s="1470"/>
      <c r="X86" s="1470"/>
      <c r="Y86" s="1470"/>
      <c r="Z86" s="1470"/>
      <c r="AA86" s="1470"/>
      <c r="AB86" s="1470"/>
      <c r="AC86" s="1470"/>
      <c r="AD86" s="729"/>
      <c r="AE86" s="656"/>
      <c r="AF86" s="1474"/>
      <c r="AG86" s="1474"/>
      <c r="AH86" s="1474"/>
      <c r="AI86" s="1474"/>
      <c r="AJ86" s="1474"/>
      <c r="AK86" s="1474"/>
      <c r="AL86" s="1474"/>
      <c r="AM86" s="1464"/>
      <c r="AN86" s="1464"/>
      <c r="AO86" s="1464"/>
      <c r="AP86" s="1464"/>
      <c r="AQ86" s="1465"/>
      <c r="AR86" s="1466"/>
      <c r="AS86" s="1466"/>
      <c r="AT86" s="1466"/>
      <c r="AU86" s="1471"/>
      <c r="AV86" s="1472"/>
      <c r="AW86" s="1473"/>
      <c r="AX86" s="1467"/>
      <c r="AY86" s="1468"/>
      <c r="AZ86" s="1468"/>
      <c r="BA86" s="1468"/>
      <c r="BB86" s="1469"/>
      <c r="BC86" s="1513"/>
      <c r="BD86" s="1514"/>
      <c r="BE86" s="1515"/>
    </row>
    <row r="87" spans="1:57" s="179" customFormat="1" ht="15.75" customHeight="1" x14ac:dyDescent="0.2">
      <c r="A87" s="408"/>
      <c r="B87" s="1456">
        <v>61</v>
      </c>
      <c r="C87" s="1457"/>
      <c r="D87" s="655"/>
      <c r="E87" s="1470"/>
      <c r="F87" s="1470"/>
      <c r="G87" s="1470"/>
      <c r="H87" s="1470"/>
      <c r="I87" s="1470"/>
      <c r="J87" s="1470"/>
      <c r="K87" s="1470"/>
      <c r="L87" s="1470"/>
      <c r="M87" s="1470"/>
      <c r="N87" s="1470"/>
      <c r="O87" s="1470"/>
      <c r="P87" s="1470"/>
      <c r="Q87" s="1470"/>
      <c r="R87" s="1470"/>
      <c r="S87" s="1470"/>
      <c r="T87" s="1470"/>
      <c r="U87" s="1470"/>
      <c r="V87" s="1470"/>
      <c r="W87" s="1470"/>
      <c r="X87" s="1470"/>
      <c r="Y87" s="1470"/>
      <c r="Z87" s="1470"/>
      <c r="AA87" s="1470"/>
      <c r="AB87" s="1470"/>
      <c r="AC87" s="1470"/>
      <c r="AD87" s="729"/>
      <c r="AE87" s="656"/>
      <c r="AF87" s="1474"/>
      <c r="AG87" s="1474"/>
      <c r="AH87" s="1474"/>
      <c r="AI87" s="1474"/>
      <c r="AJ87" s="1474"/>
      <c r="AK87" s="1474"/>
      <c r="AL87" s="1474"/>
      <c r="AM87" s="1464"/>
      <c r="AN87" s="1464"/>
      <c r="AO87" s="1464"/>
      <c r="AP87" s="1464"/>
      <c r="AQ87" s="1465"/>
      <c r="AR87" s="1466"/>
      <c r="AS87" s="1466"/>
      <c r="AT87" s="1466"/>
      <c r="AU87" s="1471"/>
      <c r="AV87" s="1472"/>
      <c r="AW87" s="1473"/>
      <c r="AX87" s="1467"/>
      <c r="AY87" s="1468"/>
      <c r="AZ87" s="1468"/>
      <c r="BA87" s="1468"/>
      <c r="BB87" s="1469"/>
      <c r="BC87" s="1513"/>
      <c r="BD87" s="1514"/>
      <c r="BE87" s="1515"/>
    </row>
    <row r="88" spans="1:57" s="179" customFormat="1" ht="15.75" customHeight="1" x14ac:dyDescent="0.2">
      <c r="A88" s="408"/>
      <c r="B88" s="1456">
        <v>62</v>
      </c>
      <c r="C88" s="1457"/>
      <c r="D88" s="655"/>
      <c r="E88" s="1470"/>
      <c r="F88" s="1470"/>
      <c r="G88" s="1470"/>
      <c r="H88" s="1470"/>
      <c r="I88" s="1470"/>
      <c r="J88" s="1470"/>
      <c r="K88" s="1470"/>
      <c r="L88" s="1470"/>
      <c r="M88" s="1470"/>
      <c r="N88" s="1470"/>
      <c r="O88" s="1470"/>
      <c r="P88" s="1470"/>
      <c r="Q88" s="1470"/>
      <c r="R88" s="1470"/>
      <c r="S88" s="1470"/>
      <c r="T88" s="1470"/>
      <c r="U88" s="1470"/>
      <c r="V88" s="1470"/>
      <c r="W88" s="1470"/>
      <c r="X88" s="1470"/>
      <c r="Y88" s="1470"/>
      <c r="Z88" s="1470"/>
      <c r="AA88" s="1470"/>
      <c r="AB88" s="1470"/>
      <c r="AC88" s="1470"/>
      <c r="AD88" s="729"/>
      <c r="AE88" s="656"/>
      <c r="AF88" s="1474"/>
      <c r="AG88" s="1474"/>
      <c r="AH88" s="1474"/>
      <c r="AI88" s="1474"/>
      <c r="AJ88" s="1474"/>
      <c r="AK88" s="1474"/>
      <c r="AL88" s="1474"/>
      <c r="AM88" s="1464"/>
      <c r="AN88" s="1464"/>
      <c r="AO88" s="1464"/>
      <c r="AP88" s="1464"/>
      <c r="AQ88" s="1465"/>
      <c r="AR88" s="1466"/>
      <c r="AS88" s="1466"/>
      <c r="AT88" s="1466"/>
      <c r="AU88" s="1471"/>
      <c r="AV88" s="1472"/>
      <c r="AW88" s="1473"/>
      <c r="AX88" s="1467"/>
      <c r="AY88" s="1468"/>
      <c r="AZ88" s="1468"/>
      <c r="BA88" s="1468"/>
      <c r="BB88" s="1469"/>
      <c r="BC88" s="1513"/>
      <c r="BD88" s="1514"/>
      <c r="BE88" s="1515"/>
    </row>
    <row r="89" spans="1:57" s="179" customFormat="1" ht="15.75" customHeight="1" x14ac:dyDescent="0.2">
      <c r="A89" s="408"/>
      <c r="B89" s="1456">
        <v>63</v>
      </c>
      <c r="C89" s="1457"/>
      <c r="D89" s="655"/>
      <c r="E89" s="1470"/>
      <c r="F89" s="1470"/>
      <c r="G89" s="1470"/>
      <c r="H89" s="1470"/>
      <c r="I89" s="1470"/>
      <c r="J89" s="1470"/>
      <c r="K89" s="1470"/>
      <c r="L89" s="1470"/>
      <c r="M89" s="1470"/>
      <c r="N89" s="1470"/>
      <c r="O89" s="1470"/>
      <c r="P89" s="1470"/>
      <c r="Q89" s="1470"/>
      <c r="R89" s="1470"/>
      <c r="S89" s="1470"/>
      <c r="T89" s="1470"/>
      <c r="U89" s="1470"/>
      <c r="V89" s="1470"/>
      <c r="W89" s="1470"/>
      <c r="X89" s="1470"/>
      <c r="Y89" s="1470"/>
      <c r="Z89" s="1470"/>
      <c r="AA89" s="1470"/>
      <c r="AB89" s="1470"/>
      <c r="AC89" s="1470"/>
      <c r="AD89" s="729"/>
      <c r="AE89" s="656"/>
      <c r="AF89" s="1474"/>
      <c r="AG89" s="1474"/>
      <c r="AH89" s="1474"/>
      <c r="AI89" s="1474"/>
      <c r="AJ89" s="1474"/>
      <c r="AK89" s="1474"/>
      <c r="AL89" s="1474"/>
      <c r="AM89" s="1464"/>
      <c r="AN89" s="1464"/>
      <c r="AO89" s="1464"/>
      <c r="AP89" s="1464"/>
      <c r="AQ89" s="1465"/>
      <c r="AR89" s="1466"/>
      <c r="AS89" s="1466"/>
      <c r="AT89" s="1466"/>
      <c r="AU89" s="1471"/>
      <c r="AV89" s="1472"/>
      <c r="AW89" s="1473"/>
      <c r="AX89" s="1467"/>
      <c r="AY89" s="1468"/>
      <c r="AZ89" s="1468"/>
      <c r="BA89" s="1468"/>
      <c r="BB89" s="1469"/>
      <c r="BC89" s="1513"/>
      <c r="BD89" s="1514"/>
      <c r="BE89" s="1515"/>
    </row>
    <row r="90" spans="1:57" s="179" customFormat="1" ht="15.75" customHeight="1" x14ac:dyDescent="0.2">
      <c r="A90" s="408"/>
      <c r="B90" s="1456">
        <v>64</v>
      </c>
      <c r="C90" s="1457"/>
      <c r="D90" s="655"/>
      <c r="E90" s="1470"/>
      <c r="F90" s="1470"/>
      <c r="G90" s="1470"/>
      <c r="H90" s="1470"/>
      <c r="I90" s="1470"/>
      <c r="J90" s="1470"/>
      <c r="K90" s="1470"/>
      <c r="L90" s="1470"/>
      <c r="M90" s="1470"/>
      <c r="N90" s="1470"/>
      <c r="O90" s="1470"/>
      <c r="P90" s="1470"/>
      <c r="Q90" s="1470"/>
      <c r="R90" s="1470"/>
      <c r="S90" s="1470"/>
      <c r="T90" s="1470"/>
      <c r="U90" s="1470"/>
      <c r="V90" s="1470"/>
      <c r="W90" s="1470"/>
      <c r="X90" s="1470"/>
      <c r="Y90" s="1470"/>
      <c r="Z90" s="1470"/>
      <c r="AA90" s="1470"/>
      <c r="AB90" s="1470"/>
      <c r="AC90" s="1470"/>
      <c r="AD90" s="729"/>
      <c r="AE90" s="656"/>
      <c r="AF90" s="1474"/>
      <c r="AG90" s="1474"/>
      <c r="AH90" s="1474"/>
      <c r="AI90" s="1474"/>
      <c r="AJ90" s="1474"/>
      <c r="AK90" s="1474"/>
      <c r="AL90" s="1474"/>
      <c r="AM90" s="1464"/>
      <c r="AN90" s="1464"/>
      <c r="AO90" s="1464"/>
      <c r="AP90" s="1464"/>
      <c r="AQ90" s="1465"/>
      <c r="AR90" s="1466"/>
      <c r="AS90" s="1466"/>
      <c r="AT90" s="1466"/>
      <c r="AU90" s="1471"/>
      <c r="AV90" s="1472"/>
      <c r="AW90" s="1473"/>
      <c r="AX90" s="1467"/>
      <c r="AY90" s="1468"/>
      <c r="AZ90" s="1468"/>
      <c r="BA90" s="1468"/>
      <c r="BB90" s="1469"/>
      <c r="BC90" s="1513"/>
      <c r="BD90" s="1514"/>
      <c r="BE90" s="1515"/>
    </row>
    <row r="91" spans="1:57" s="179" customFormat="1" ht="15.75" customHeight="1" x14ac:dyDescent="0.2">
      <c r="A91" s="408"/>
      <c r="B91" s="1456">
        <v>65</v>
      </c>
      <c r="C91" s="1457"/>
      <c r="D91" s="655"/>
      <c r="E91" s="1470"/>
      <c r="F91" s="1470"/>
      <c r="G91" s="1470"/>
      <c r="H91" s="1470"/>
      <c r="I91" s="1470"/>
      <c r="J91" s="1470"/>
      <c r="K91" s="1470"/>
      <c r="L91" s="1470"/>
      <c r="M91" s="1470"/>
      <c r="N91" s="1470"/>
      <c r="O91" s="1470"/>
      <c r="P91" s="1470"/>
      <c r="Q91" s="1470"/>
      <c r="R91" s="1470"/>
      <c r="S91" s="1470"/>
      <c r="T91" s="1470"/>
      <c r="U91" s="1470"/>
      <c r="V91" s="1470"/>
      <c r="W91" s="1470"/>
      <c r="X91" s="1470"/>
      <c r="Y91" s="1470"/>
      <c r="Z91" s="1470"/>
      <c r="AA91" s="1470"/>
      <c r="AB91" s="1470"/>
      <c r="AC91" s="1470"/>
      <c r="AD91" s="729"/>
      <c r="AE91" s="656"/>
      <c r="AF91" s="1474"/>
      <c r="AG91" s="1474"/>
      <c r="AH91" s="1474"/>
      <c r="AI91" s="1474"/>
      <c r="AJ91" s="1474"/>
      <c r="AK91" s="1474"/>
      <c r="AL91" s="1474"/>
      <c r="AM91" s="1464"/>
      <c r="AN91" s="1464"/>
      <c r="AO91" s="1464"/>
      <c r="AP91" s="1464"/>
      <c r="AQ91" s="1465"/>
      <c r="AR91" s="1466"/>
      <c r="AS91" s="1466"/>
      <c r="AT91" s="1466"/>
      <c r="AU91" s="1471"/>
      <c r="AV91" s="1472"/>
      <c r="AW91" s="1473"/>
      <c r="AX91" s="1467"/>
      <c r="AY91" s="1468"/>
      <c r="AZ91" s="1468"/>
      <c r="BA91" s="1468"/>
      <c r="BB91" s="1469"/>
      <c r="BC91" s="1513"/>
      <c r="BD91" s="1514"/>
      <c r="BE91" s="1515"/>
    </row>
    <row r="92" spans="1:57" s="179" customFormat="1" ht="15.75" customHeight="1" x14ac:dyDescent="0.2">
      <c r="A92" s="408"/>
      <c r="B92" s="1456">
        <v>66</v>
      </c>
      <c r="C92" s="1457"/>
      <c r="D92" s="655"/>
      <c r="E92" s="1470"/>
      <c r="F92" s="1470"/>
      <c r="G92" s="1470"/>
      <c r="H92" s="1470"/>
      <c r="I92" s="1470"/>
      <c r="J92" s="1470"/>
      <c r="K92" s="1470"/>
      <c r="L92" s="1470"/>
      <c r="M92" s="1470"/>
      <c r="N92" s="1470"/>
      <c r="O92" s="1470"/>
      <c r="P92" s="1470"/>
      <c r="Q92" s="1470"/>
      <c r="R92" s="1470"/>
      <c r="S92" s="1470"/>
      <c r="T92" s="1470"/>
      <c r="U92" s="1470"/>
      <c r="V92" s="1470"/>
      <c r="W92" s="1470"/>
      <c r="X92" s="1470"/>
      <c r="Y92" s="1470"/>
      <c r="Z92" s="1470"/>
      <c r="AA92" s="1470"/>
      <c r="AB92" s="1470"/>
      <c r="AC92" s="1470"/>
      <c r="AD92" s="729"/>
      <c r="AE92" s="656"/>
      <c r="AF92" s="1474"/>
      <c r="AG92" s="1474"/>
      <c r="AH92" s="1474"/>
      <c r="AI92" s="1474"/>
      <c r="AJ92" s="1474"/>
      <c r="AK92" s="1474"/>
      <c r="AL92" s="1474"/>
      <c r="AM92" s="1464"/>
      <c r="AN92" s="1464"/>
      <c r="AO92" s="1464"/>
      <c r="AP92" s="1464"/>
      <c r="AQ92" s="1465"/>
      <c r="AR92" s="1466"/>
      <c r="AS92" s="1466"/>
      <c r="AT92" s="1466"/>
      <c r="AU92" s="1471"/>
      <c r="AV92" s="1472"/>
      <c r="AW92" s="1473"/>
      <c r="AX92" s="1467"/>
      <c r="AY92" s="1468"/>
      <c r="AZ92" s="1468"/>
      <c r="BA92" s="1468"/>
      <c r="BB92" s="1469"/>
      <c r="BC92" s="1513"/>
      <c r="BD92" s="1514"/>
      <c r="BE92" s="1515"/>
    </row>
    <row r="93" spans="1:57" s="179" customFormat="1" ht="15.75" customHeight="1" x14ac:dyDescent="0.2">
      <c r="A93" s="408"/>
      <c r="B93" s="1456">
        <v>67</v>
      </c>
      <c r="C93" s="1457"/>
      <c r="D93" s="655"/>
      <c r="E93" s="1470"/>
      <c r="F93" s="1470"/>
      <c r="G93" s="1470"/>
      <c r="H93" s="1470"/>
      <c r="I93" s="1470"/>
      <c r="J93" s="1470"/>
      <c r="K93" s="1470"/>
      <c r="L93" s="1470"/>
      <c r="M93" s="1470"/>
      <c r="N93" s="1470"/>
      <c r="O93" s="1470"/>
      <c r="P93" s="1470"/>
      <c r="Q93" s="1470"/>
      <c r="R93" s="1470"/>
      <c r="S93" s="1470"/>
      <c r="T93" s="1470"/>
      <c r="U93" s="1470"/>
      <c r="V93" s="1470"/>
      <c r="W93" s="1470"/>
      <c r="X93" s="1470"/>
      <c r="Y93" s="1470"/>
      <c r="Z93" s="1470"/>
      <c r="AA93" s="1470"/>
      <c r="AB93" s="1470"/>
      <c r="AC93" s="1470"/>
      <c r="AD93" s="729"/>
      <c r="AE93" s="656"/>
      <c r="AF93" s="1474"/>
      <c r="AG93" s="1474"/>
      <c r="AH93" s="1474"/>
      <c r="AI93" s="1474"/>
      <c r="AJ93" s="1474"/>
      <c r="AK93" s="1474"/>
      <c r="AL93" s="1474"/>
      <c r="AM93" s="1464"/>
      <c r="AN93" s="1464"/>
      <c r="AO93" s="1464"/>
      <c r="AP93" s="1464"/>
      <c r="AQ93" s="1465"/>
      <c r="AR93" s="1466"/>
      <c r="AS93" s="1466"/>
      <c r="AT93" s="1466"/>
      <c r="AU93" s="1471"/>
      <c r="AV93" s="1472"/>
      <c r="AW93" s="1473"/>
      <c r="AX93" s="1467"/>
      <c r="AY93" s="1468"/>
      <c r="AZ93" s="1468"/>
      <c r="BA93" s="1468"/>
      <c r="BB93" s="1469"/>
      <c r="BC93" s="1513"/>
      <c r="BD93" s="1514"/>
      <c r="BE93" s="1515"/>
    </row>
    <row r="94" spans="1:57" s="179" customFormat="1" ht="15.75" customHeight="1" x14ac:dyDescent="0.2">
      <c r="A94" s="408"/>
      <c r="B94" s="1456">
        <v>68</v>
      </c>
      <c r="C94" s="1457"/>
      <c r="D94" s="655"/>
      <c r="E94" s="1470"/>
      <c r="F94" s="1470"/>
      <c r="G94" s="1470"/>
      <c r="H94" s="1470"/>
      <c r="I94" s="1470"/>
      <c r="J94" s="1470"/>
      <c r="K94" s="1470"/>
      <c r="L94" s="1470"/>
      <c r="M94" s="1470"/>
      <c r="N94" s="1470"/>
      <c r="O94" s="1470"/>
      <c r="P94" s="1470"/>
      <c r="Q94" s="1470"/>
      <c r="R94" s="1470"/>
      <c r="S94" s="1470"/>
      <c r="T94" s="1470"/>
      <c r="U94" s="1470"/>
      <c r="V94" s="1470"/>
      <c r="W94" s="1470"/>
      <c r="X94" s="1470"/>
      <c r="Y94" s="1470"/>
      <c r="Z94" s="1470"/>
      <c r="AA94" s="1470"/>
      <c r="AB94" s="1470"/>
      <c r="AC94" s="1470"/>
      <c r="AD94" s="729"/>
      <c r="AE94" s="656"/>
      <c r="AF94" s="1474"/>
      <c r="AG94" s="1474"/>
      <c r="AH94" s="1474"/>
      <c r="AI94" s="1474"/>
      <c r="AJ94" s="1474"/>
      <c r="AK94" s="1474"/>
      <c r="AL94" s="1474"/>
      <c r="AM94" s="1464"/>
      <c r="AN94" s="1464"/>
      <c r="AO94" s="1464"/>
      <c r="AP94" s="1464"/>
      <c r="AQ94" s="1465"/>
      <c r="AR94" s="1466"/>
      <c r="AS94" s="1466"/>
      <c r="AT94" s="1466"/>
      <c r="AU94" s="1471"/>
      <c r="AV94" s="1472"/>
      <c r="AW94" s="1473"/>
      <c r="AX94" s="1467"/>
      <c r="AY94" s="1468"/>
      <c r="AZ94" s="1468"/>
      <c r="BA94" s="1468"/>
      <c r="BB94" s="1469"/>
      <c r="BC94" s="1513"/>
      <c r="BD94" s="1514"/>
      <c r="BE94" s="1515"/>
    </row>
    <row r="95" spans="1:57" s="179" customFormat="1" ht="15.75" customHeight="1" x14ac:dyDescent="0.2">
      <c r="A95" s="408"/>
      <c r="B95" s="1456">
        <v>69</v>
      </c>
      <c r="C95" s="1457"/>
      <c r="D95" s="655"/>
      <c r="E95" s="1470"/>
      <c r="F95" s="1470"/>
      <c r="G95" s="1470"/>
      <c r="H95" s="1470"/>
      <c r="I95" s="1470"/>
      <c r="J95" s="1470"/>
      <c r="K95" s="1470"/>
      <c r="L95" s="1470"/>
      <c r="M95" s="1470"/>
      <c r="N95" s="1470"/>
      <c r="O95" s="1470"/>
      <c r="P95" s="1470"/>
      <c r="Q95" s="1470"/>
      <c r="R95" s="1470"/>
      <c r="S95" s="1470"/>
      <c r="T95" s="1470"/>
      <c r="U95" s="1470"/>
      <c r="V95" s="1470"/>
      <c r="W95" s="1470"/>
      <c r="X95" s="1470"/>
      <c r="Y95" s="1470"/>
      <c r="Z95" s="1470"/>
      <c r="AA95" s="1470"/>
      <c r="AB95" s="1470"/>
      <c r="AC95" s="1470"/>
      <c r="AD95" s="729"/>
      <c r="AE95" s="656"/>
      <c r="AF95" s="1474"/>
      <c r="AG95" s="1474"/>
      <c r="AH95" s="1474"/>
      <c r="AI95" s="1474"/>
      <c r="AJ95" s="1474"/>
      <c r="AK95" s="1474"/>
      <c r="AL95" s="1474"/>
      <c r="AM95" s="1464"/>
      <c r="AN95" s="1464"/>
      <c r="AO95" s="1464"/>
      <c r="AP95" s="1464"/>
      <c r="AQ95" s="1465"/>
      <c r="AR95" s="1466"/>
      <c r="AS95" s="1466"/>
      <c r="AT95" s="1466"/>
      <c r="AU95" s="1471"/>
      <c r="AV95" s="1472"/>
      <c r="AW95" s="1473"/>
      <c r="AX95" s="1467"/>
      <c r="AY95" s="1468"/>
      <c r="AZ95" s="1468"/>
      <c r="BA95" s="1468"/>
      <c r="BB95" s="1469"/>
      <c r="BC95" s="1513"/>
      <c r="BD95" s="1514"/>
      <c r="BE95" s="1515"/>
    </row>
    <row r="96" spans="1:57" s="179" customFormat="1" ht="15.75" customHeight="1" x14ac:dyDescent="0.2">
      <c r="A96" s="408"/>
      <c r="B96" s="1456">
        <v>70</v>
      </c>
      <c r="C96" s="1457"/>
      <c r="D96" s="655"/>
      <c r="E96" s="1470"/>
      <c r="F96" s="1470"/>
      <c r="G96" s="1470"/>
      <c r="H96" s="1470"/>
      <c r="I96" s="1470"/>
      <c r="J96" s="1470"/>
      <c r="K96" s="1470"/>
      <c r="L96" s="1470"/>
      <c r="M96" s="1470"/>
      <c r="N96" s="1470"/>
      <c r="O96" s="1470"/>
      <c r="P96" s="1470"/>
      <c r="Q96" s="1470"/>
      <c r="R96" s="1470"/>
      <c r="S96" s="1470"/>
      <c r="T96" s="1470"/>
      <c r="U96" s="1470"/>
      <c r="V96" s="1470"/>
      <c r="W96" s="1470"/>
      <c r="X96" s="1470"/>
      <c r="Y96" s="1470"/>
      <c r="Z96" s="1470"/>
      <c r="AA96" s="1470"/>
      <c r="AB96" s="1470"/>
      <c r="AC96" s="1470"/>
      <c r="AD96" s="729"/>
      <c r="AE96" s="656"/>
      <c r="AF96" s="1474"/>
      <c r="AG96" s="1474"/>
      <c r="AH96" s="1474"/>
      <c r="AI96" s="1474"/>
      <c r="AJ96" s="1474"/>
      <c r="AK96" s="1474"/>
      <c r="AL96" s="1474"/>
      <c r="AM96" s="1464"/>
      <c r="AN96" s="1464"/>
      <c r="AO96" s="1464"/>
      <c r="AP96" s="1464"/>
      <c r="AQ96" s="1465"/>
      <c r="AR96" s="1466"/>
      <c r="AS96" s="1466"/>
      <c r="AT96" s="1466"/>
      <c r="AU96" s="1471"/>
      <c r="AV96" s="1472"/>
      <c r="AW96" s="1473"/>
      <c r="AX96" s="1467"/>
      <c r="AY96" s="1468"/>
      <c r="AZ96" s="1468"/>
      <c r="BA96" s="1468"/>
      <c r="BB96" s="1469"/>
      <c r="BC96" s="1513"/>
      <c r="BD96" s="1514"/>
      <c r="BE96" s="1515"/>
    </row>
    <row r="97" spans="1:57" s="179" customFormat="1" ht="15.75" customHeight="1" x14ac:dyDescent="0.2">
      <c r="A97" s="408"/>
      <c r="B97" s="1456">
        <v>71</v>
      </c>
      <c r="C97" s="1457"/>
      <c r="D97" s="655"/>
      <c r="E97" s="1470"/>
      <c r="F97" s="1470"/>
      <c r="G97" s="1470"/>
      <c r="H97" s="1470"/>
      <c r="I97" s="1470"/>
      <c r="J97" s="1470"/>
      <c r="K97" s="1470"/>
      <c r="L97" s="1470"/>
      <c r="M97" s="1470"/>
      <c r="N97" s="1470"/>
      <c r="O97" s="1470"/>
      <c r="P97" s="1470"/>
      <c r="Q97" s="1470"/>
      <c r="R97" s="1470"/>
      <c r="S97" s="1470"/>
      <c r="T97" s="1470"/>
      <c r="U97" s="1470"/>
      <c r="V97" s="1470"/>
      <c r="W97" s="1470"/>
      <c r="X97" s="1470"/>
      <c r="Y97" s="1470"/>
      <c r="Z97" s="1470"/>
      <c r="AA97" s="1470"/>
      <c r="AB97" s="1470"/>
      <c r="AC97" s="1470"/>
      <c r="AD97" s="729"/>
      <c r="AE97" s="656"/>
      <c r="AF97" s="1474"/>
      <c r="AG97" s="1474"/>
      <c r="AH97" s="1474"/>
      <c r="AI97" s="1474"/>
      <c r="AJ97" s="1474"/>
      <c r="AK97" s="1474"/>
      <c r="AL97" s="1474"/>
      <c r="AM97" s="1464"/>
      <c r="AN97" s="1464"/>
      <c r="AO97" s="1464"/>
      <c r="AP97" s="1464"/>
      <c r="AQ97" s="1465"/>
      <c r="AR97" s="1466"/>
      <c r="AS97" s="1466"/>
      <c r="AT97" s="1466"/>
      <c r="AU97" s="1471"/>
      <c r="AV97" s="1472"/>
      <c r="AW97" s="1473"/>
      <c r="AX97" s="1467"/>
      <c r="AY97" s="1468"/>
      <c r="AZ97" s="1468"/>
      <c r="BA97" s="1468"/>
      <c r="BB97" s="1469"/>
      <c r="BC97" s="1513"/>
      <c r="BD97" s="1514"/>
      <c r="BE97" s="1515"/>
    </row>
    <row r="98" spans="1:57" s="179" customFormat="1" ht="15.75" customHeight="1" x14ac:dyDescent="0.2">
      <c r="A98" s="408"/>
      <c r="B98" s="1456">
        <v>72</v>
      </c>
      <c r="C98" s="1457"/>
      <c r="D98" s="655"/>
      <c r="E98" s="1470"/>
      <c r="F98" s="1470"/>
      <c r="G98" s="1470"/>
      <c r="H98" s="1470"/>
      <c r="I98" s="1470"/>
      <c r="J98" s="1470"/>
      <c r="K98" s="1470"/>
      <c r="L98" s="1470"/>
      <c r="M98" s="1470"/>
      <c r="N98" s="1470"/>
      <c r="O98" s="1470"/>
      <c r="P98" s="1470"/>
      <c r="Q98" s="1470"/>
      <c r="R98" s="1470"/>
      <c r="S98" s="1470"/>
      <c r="T98" s="1470"/>
      <c r="U98" s="1470"/>
      <c r="V98" s="1470"/>
      <c r="W98" s="1470"/>
      <c r="X98" s="1470"/>
      <c r="Y98" s="1470"/>
      <c r="Z98" s="1470"/>
      <c r="AA98" s="1470"/>
      <c r="AB98" s="1470"/>
      <c r="AC98" s="1470"/>
      <c r="AD98" s="729"/>
      <c r="AE98" s="656"/>
      <c r="AF98" s="1474"/>
      <c r="AG98" s="1474"/>
      <c r="AH98" s="1474"/>
      <c r="AI98" s="1474"/>
      <c r="AJ98" s="1474"/>
      <c r="AK98" s="1474"/>
      <c r="AL98" s="1474"/>
      <c r="AM98" s="1464"/>
      <c r="AN98" s="1464"/>
      <c r="AO98" s="1464"/>
      <c r="AP98" s="1464"/>
      <c r="AQ98" s="1465"/>
      <c r="AR98" s="1466"/>
      <c r="AS98" s="1466"/>
      <c r="AT98" s="1466"/>
      <c r="AU98" s="1471"/>
      <c r="AV98" s="1472"/>
      <c r="AW98" s="1473"/>
      <c r="AX98" s="1467"/>
      <c r="AY98" s="1468"/>
      <c r="AZ98" s="1468"/>
      <c r="BA98" s="1468"/>
      <c r="BB98" s="1469"/>
      <c r="BC98" s="1513"/>
      <c r="BD98" s="1514"/>
      <c r="BE98" s="1515"/>
    </row>
    <row r="99" spans="1:57" s="179" customFormat="1" ht="15.75" customHeight="1" x14ac:dyDescent="0.2">
      <c r="A99" s="408"/>
      <c r="B99" s="1456">
        <v>73</v>
      </c>
      <c r="C99" s="1457"/>
      <c r="D99" s="655"/>
      <c r="E99" s="1470"/>
      <c r="F99" s="1470"/>
      <c r="G99" s="1470"/>
      <c r="H99" s="1470"/>
      <c r="I99" s="1470"/>
      <c r="J99" s="1470"/>
      <c r="K99" s="1470"/>
      <c r="L99" s="1470"/>
      <c r="M99" s="1470"/>
      <c r="N99" s="1470"/>
      <c r="O99" s="1470"/>
      <c r="P99" s="1470"/>
      <c r="Q99" s="1470"/>
      <c r="R99" s="1470"/>
      <c r="S99" s="1470"/>
      <c r="T99" s="1470"/>
      <c r="U99" s="1470"/>
      <c r="V99" s="1470"/>
      <c r="W99" s="1470"/>
      <c r="X99" s="1470"/>
      <c r="Y99" s="1470"/>
      <c r="Z99" s="1470"/>
      <c r="AA99" s="1470"/>
      <c r="AB99" s="1470"/>
      <c r="AC99" s="1470"/>
      <c r="AD99" s="729"/>
      <c r="AE99" s="656"/>
      <c r="AF99" s="1474"/>
      <c r="AG99" s="1474"/>
      <c r="AH99" s="1474"/>
      <c r="AI99" s="1474"/>
      <c r="AJ99" s="1474"/>
      <c r="AK99" s="1474"/>
      <c r="AL99" s="1474"/>
      <c r="AM99" s="1464"/>
      <c r="AN99" s="1464"/>
      <c r="AO99" s="1464"/>
      <c r="AP99" s="1464"/>
      <c r="AQ99" s="1465"/>
      <c r="AR99" s="1466"/>
      <c r="AS99" s="1466"/>
      <c r="AT99" s="1466"/>
      <c r="AU99" s="1471"/>
      <c r="AV99" s="1472"/>
      <c r="AW99" s="1473"/>
      <c r="AX99" s="1467"/>
      <c r="AY99" s="1468"/>
      <c r="AZ99" s="1468"/>
      <c r="BA99" s="1468"/>
      <c r="BB99" s="1469"/>
      <c r="BC99" s="1513"/>
      <c r="BD99" s="1514"/>
      <c r="BE99" s="1515"/>
    </row>
    <row r="100" spans="1:57" s="179" customFormat="1" ht="15.75" customHeight="1" x14ac:dyDescent="0.2">
      <c r="A100" s="408"/>
      <c r="B100" s="1456">
        <v>74</v>
      </c>
      <c r="C100" s="1457"/>
      <c r="D100" s="655"/>
      <c r="E100" s="1470"/>
      <c r="F100" s="1470"/>
      <c r="G100" s="1470"/>
      <c r="H100" s="1470"/>
      <c r="I100" s="1470"/>
      <c r="J100" s="1470"/>
      <c r="K100" s="1470"/>
      <c r="L100" s="1470"/>
      <c r="M100" s="1470"/>
      <c r="N100" s="1470"/>
      <c r="O100" s="1470"/>
      <c r="P100" s="1470"/>
      <c r="Q100" s="1470"/>
      <c r="R100" s="1470"/>
      <c r="S100" s="1470"/>
      <c r="T100" s="1470"/>
      <c r="U100" s="1470"/>
      <c r="V100" s="1470"/>
      <c r="W100" s="1470"/>
      <c r="X100" s="1470"/>
      <c r="Y100" s="1470"/>
      <c r="Z100" s="1470"/>
      <c r="AA100" s="1470"/>
      <c r="AB100" s="1470"/>
      <c r="AC100" s="1470"/>
      <c r="AD100" s="729"/>
      <c r="AE100" s="656"/>
      <c r="AF100" s="1474"/>
      <c r="AG100" s="1474"/>
      <c r="AH100" s="1474"/>
      <c r="AI100" s="1474"/>
      <c r="AJ100" s="1474"/>
      <c r="AK100" s="1474"/>
      <c r="AL100" s="1474"/>
      <c r="AM100" s="1464"/>
      <c r="AN100" s="1464"/>
      <c r="AO100" s="1464"/>
      <c r="AP100" s="1464"/>
      <c r="AQ100" s="1465"/>
      <c r="AR100" s="1466"/>
      <c r="AS100" s="1466"/>
      <c r="AT100" s="1466"/>
      <c r="AU100" s="1471"/>
      <c r="AV100" s="1472"/>
      <c r="AW100" s="1473"/>
      <c r="AX100" s="1467"/>
      <c r="AY100" s="1468"/>
      <c r="AZ100" s="1468"/>
      <c r="BA100" s="1468"/>
      <c r="BB100" s="1469"/>
      <c r="BC100" s="1513"/>
      <c r="BD100" s="1514"/>
      <c r="BE100" s="1515"/>
    </row>
    <row r="101" spans="1:57" s="179" customFormat="1" ht="15.75" customHeight="1" x14ac:dyDescent="0.2">
      <c r="A101" s="408"/>
      <c r="B101" s="1456">
        <v>75</v>
      </c>
      <c r="C101" s="1457"/>
      <c r="D101" s="655"/>
      <c r="E101" s="1470"/>
      <c r="F101" s="1470"/>
      <c r="G101" s="1470"/>
      <c r="H101" s="1470"/>
      <c r="I101" s="1470"/>
      <c r="J101" s="1470"/>
      <c r="K101" s="1470"/>
      <c r="L101" s="1470"/>
      <c r="M101" s="1470"/>
      <c r="N101" s="1470"/>
      <c r="O101" s="1470"/>
      <c r="P101" s="1470"/>
      <c r="Q101" s="1470"/>
      <c r="R101" s="1470"/>
      <c r="S101" s="1470"/>
      <c r="T101" s="1470"/>
      <c r="U101" s="1470"/>
      <c r="V101" s="1470"/>
      <c r="W101" s="1470"/>
      <c r="X101" s="1470"/>
      <c r="Y101" s="1470"/>
      <c r="Z101" s="1470"/>
      <c r="AA101" s="1470"/>
      <c r="AB101" s="1470"/>
      <c r="AC101" s="1470"/>
      <c r="AD101" s="729"/>
      <c r="AE101" s="656"/>
      <c r="AF101" s="1474"/>
      <c r="AG101" s="1474"/>
      <c r="AH101" s="1474"/>
      <c r="AI101" s="1474"/>
      <c r="AJ101" s="1474"/>
      <c r="AK101" s="1474"/>
      <c r="AL101" s="1474"/>
      <c r="AM101" s="1464"/>
      <c r="AN101" s="1464"/>
      <c r="AO101" s="1464"/>
      <c r="AP101" s="1464"/>
      <c r="AQ101" s="1465"/>
      <c r="AR101" s="1466"/>
      <c r="AS101" s="1466"/>
      <c r="AT101" s="1466"/>
      <c r="AU101" s="1471"/>
      <c r="AV101" s="1472"/>
      <c r="AW101" s="1473"/>
      <c r="AX101" s="1467"/>
      <c r="AY101" s="1468"/>
      <c r="AZ101" s="1468"/>
      <c r="BA101" s="1468"/>
      <c r="BB101" s="1469"/>
      <c r="BC101" s="1513"/>
      <c r="BD101" s="1514"/>
      <c r="BE101" s="1515"/>
    </row>
    <row r="102" spans="1:57" s="179" customFormat="1" ht="15.75" customHeight="1" x14ac:dyDescent="0.2">
      <c r="A102" s="408"/>
      <c r="B102" s="1456">
        <v>76</v>
      </c>
      <c r="C102" s="1457"/>
      <c r="D102" s="655"/>
      <c r="E102" s="1470"/>
      <c r="F102" s="1470"/>
      <c r="G102" s="1470"/>
      <c r="H102" s="1470"/>
      <c r="I102" s="1470"/>
      <c r="J102" s="1470"/>
      <c r="K102" s="1470"/>
      <c r="L102" s="1470"/>
      <c r="M102" s="1470"/>
      <c r="N102" s="1470"/>
      <c r="O102" s="1470"/>
      <c r="P102" s="1470"/>
      <c r="Q102" s="1470"/>
      <c r="R102" s="1470"/>
      <c r="S102" s="1470"/>
      <c r="T102" s="1470"/>
      <c r="U102" s="1470"/>
      <c r="V102" s="1470"/>
      <c r="W102" s="1470"/>
      <c r="X102" s="1470"/>
      <c r="Y102" s="1470"/>
      <c r="Z102" s="1470"/>
      <c r="AA102" s="1470"/>
      <c r="AB102" s="1470"/>
      <c r="AC102" s="1470"/>
      <c r="AD102" s="729"/>
      <c r="AE102" s="656"/>
      <c r="AF102" s="1474"/>
      <c r="AG102" s="1474"/>
      <c r="AH102" s="1474"/>
      <c r="AI102" s="1474"/>
      <c r="AJ102" s="1474"/>
      <c r="AK102" s="1474"/>
      <c r="AL102" s="1474"/>
      <c r="AM102" s="1464"/>
      <c r="AN102" s="1464"/>
      <c r="AO102" s="1464"/>
      <c r="AP102" s="1464"/>
      <c r="AQ102" s="1465"/>
      <c r="AR102" s="1466"/>
      <c r="AS102" s="1466"/>
      <c r="AT102" s="1466"/>
      <c r="AU102" s="1471"/>
      <c r="AV102" s="1472"/>
      <c r="AW102" s="1473"/>
      <c r="AX102" s="1467"/>
      <c r="AY102" s="1468"/>
      <c r="AZ102" s="1468"/>
      <c r="BA102" s="1468"/>
      <c r="BB102" s="1469"/>
      <c r="BC102" s="1513"/>
      <c r="BD102" s="1514"/>
      <c r="BE102" s="1515"/>
    </row>
    <row r="103" spans="1:57" s="179" customFormat="1" ht="15.75" customHeight="1" x14ac:dyDescent="0.2">
      <c r="A103" s="408"/>
      <c r="B103" s="1456">
        <v>77</v>
      </c>
      <c r="C103" s="1457"/>
      <c r="D103" s="655"/>
      <c r="E103" s="1470"/>
      <c r="F103" s="1470"/>
      <c r="G103" s="1470"/>
      <c r="H103" s="1470"/>
      <c r="I103" s="1470"/>
      <c r="J103" s="1470"/>
      <c r="K103" s="1470"/>
      <c r="L103" s="1470"/>
      <c r="M103" s="1470"/>
      <c r="N103" s="1470"/>
      <c r="O103" s="1470"/>
      <c r="P103" s="1470"/>
      <c r="Q103" s="1470"/>
      <c r="R103" s="1470"/>
      <c r="S103" s="1470"/>
      <c r="T103" s="1470"/>
      <c r="U103" s="1470"/>
      <c r="V103" s="1470"/>
      <c r="W103" s="1470"/>
      <c r="X103" s="1470"/>
      <c r="Y103" s="1470"/>
      <c r="Z103" s="1470"/>
      <c r="AA103" s="1470"/>
      <c r="AB103" s="1470"/>
      <c r="AC103" s="1470"/>
      <c r="AD103" s="729"/>
      <c r="AE103" s="656"/>
      <c r="AF103" s="1474"/>
      <c r="AG103" s="1474"/>
      <c r="AH103" s="1474"/>
      <c r="AI103" s="1474"/>
      <c r="AJ103" s="1474"/>
      <c r="AK103" s="1474"/>
      <c r="AL103" s="1474"/>
      <c r="AM103" s="1464"/>
      <c r="AN103" s="1464"/>
      <c r="AO103" s="1464"/>
      <c r="AP103" s="1464"/>
      <c r="AQ103" s="1465"/>
      <c r="AR103" s="1466"/>
      <c r="AS103" s="1466"/>
      <c r="AT103" s="1466"/>
      <c r="AU103" s="1471"/>
      <c r="AV103" s="1472"/>
      <c r="AW103" s="1473"/>
      <c r="AX103" s="1467"/>
      <c r="AY103" s="1468"/>
      <c r="AZ103" s="1468"/>
      <c r="BA103" s="1468"/>
      <c r="BB103" s="1469"/>
      <c r="BC103" s="1513"/>
      <c r="BD103" s="1514"/>
      <c r="BE103" s="1515"/>
    </row>
    <row r="104" spans="1:57" s="179" customFormat="1" ht="15.75" customHeight="1" x14ac:dyDescent="0.2">
      <c r="A104" s="408"/>
      <c r="B104" s="1456">
        <v>78</v>
      </c>
      <c r="C104" s="1457"/>
      <c r="D104" s="655"/>
      <c r="E104" s="1470"/>
      <c r="F104" s="1470"/>
      <c r="G104" s="1470"/>
      <c r="H104" s="1470"/>
      <c r="I104" s="1470"/>
      <c r="J104" s="1470"/>
      <c r="K104" s="1470"/>
      <c r="L104" s="1470"/>
      <c r="M104" s="1470"/>
      <c r="N104" s="1470"/>
      <c r="O104" s="1470"/>
      <c r="P104" s="1470"/>
      <c r="Q104" s="1470"/>
      <c r="R104" s="1470"/>
      <c r="S104" s="1470"/>
      <c r="T104" s="1470"/>
      <c r="U104" s="1470"/>
      <c r="V104" s="1470"/>
      <c r="W104" s="1470"/>
      <c r="X104" s="1470"/>
      <c r="Y104" s="1470"/>
      <c r="Z104" s="1470"/>
      <c r="AA104" s="1470"/>
      <c r="AB104" s="1470"/>
      <c r="AC104" s="1470"/>
      <c r="AD104" s="729"/>
      <c r="AE104" s="656"/>
      <c r="AF104" s="1474"/>
      <c r="AG104" s="1474"/>
      <c r="AH104" s="1474"/>
      <c r="AI104" s="1474"/>
      <c r="AJ104" s="1474"/>
      <c r="AK104" s="1474"/>
      <c r="AL104" s="1474"/>
      <c r="AM104" s="1464"/>
      <c r="AN104" s="1464"/>
      <c r="AO104" s="1464"/>
      <c r="AP104" s="1464"/>
      <c r="AQ104" s="1465"/>
      <c r="AR104" s="1466"/>
      <c r="AS104" s="1466"/>
      <c r="AT104" s="1466"/>
      <c r="AU104" s="1471"/>
      <c r="AV104" s="1472"/>
      <c r="AW104" s="1473"/>
      <c r="AX104" s="1467"/>
      <c r="AY104" s="1468"/>
      <c r="AZ104" s="1468"/>
      <c r="BA104" s="1468"/>
      <c r="BB104" s="1469"/>
      <c r="BC104" s="1513"/>
      <c r="BD104" s="1514"/>
      <c r="BE104" s="1515"/>
    </row>
    <row r="105" spans="1:57" s="179" customFormat="1" ht="15.75" customHeight="1" x14ac:dyDescent="0.2">
      <c r="A105" s="408"/>
      <c r="B105" s="1456">
        <v>79</v>
      </c>
      <c r="C105" s="1457"/>
      <c r="D105" s="655"/>
      <c r="E105" s="1470"/>
      <c r="F105" s="1470"/>
      <c r="G105" s="1470"/>
      <c r="H105" s="1470"/>
      <c r="I105" s="1470"/>
      <c r="J105" s="1470"/>
      <c r="K105" s="1470"/>
      <c r="L105" s="1470"/>
      <c r="M105" s="1470"/>
      <c r="N105" s="1470"/>
      <c r="O105" s="1470"/>
      <c r="P105" s="1470"/>
      <c r="Q105" s="1470"/>
      <c r="R105" s="1470"/>
      <c r="S105" s="1470"/>
      <c r="T105" s="1470"/>
      <c r="U105" s="1470"/>
      <c r="V105" s="1470"/>
      <c r="W105" s="1470"/>
      <c r="X105" s="1470"/>
      <c r="Y105" s="1470"/>
      <c r="Z105" s="1470"/>
      <c r="AA105" s="1470"/>
      <c r="AB105" s="1470"/>
      <c r="AC105" s="1470"/>
      <c r="AD105" s="729"/>
      <c r="AE105" s="656"/>
      <c r="AF105" s="1474"/>
      <c r="AG105" s="1474"/>
      <c r="AH105" s="1474"/>
      <c r="AI105" s="1474"/>
      <c r="AJ105" s="1474"/>
      <c r="AK105" s="1474"/>
      <c r="AL105" s="1474"/>
      <c r="AM105" s="1464"/>
      <c r="AN105" s="1464"/>
      <c r="AO105" s="1464"/>
      <c r="AP105" s="1464"/>
      <c r="AQ105" s="1465"/>
      <c r="AR105" s="1466"/>
      <c r="AS105" s="1466"/>
      <c r="AT105" s="1466"/>
      <c r="AU105" s="1471"/>
      <c r="AV105" s="1472"/>
      <c r="AW105" s="1473"/>
      <c r="AX105" s="1467"/>
      <c r="AY105" s="1468"/>
      <c r="AZ105" s="1468"/>
      <c r="BA105" s="1468"/>
      <c r="BB105" s="1469"/>
      <c r="BC105" s="1513"/>
      <c r="BD105" s="1514"/>
      <c r="BE105" s="1515"/>
    </row>
    <row r="106" spans="1:57" s="179" customFormat="1" ht="15.75" customHeight="1" x14ac:dyDescent="0.2">
      <c r="A106" s="408"/>
      <c r="B106" s="1456">
        <v>80</v>
      </c>
      <c r="C106" s="1457"/>
      <c r="D106" s="655"/>
      <c r="E106" s="1470"/>
      <c r="F106" s="1470"/>
      <c r="G106" s="1470"/>
      <c r="H106" s="1470"/>
      <c r="I106" s="1470"/>
      <c r="J106" s="1470"/>
      <c r="K106" s="1470"/>
      <c r="L106" s="1470"/>
      <c r="M106" s="1470"/>
      <c r="N106" s="1470"/>
      <c r="O106" s="1470"/>
      <c r="P106" s="1470"/>
      <c r="Q106" s="1470"/>
      <c r="R106" s="1470"/>
      <c r="S106" s="1470"/>
      <c r="T106" s="1470"/>
      <c r="U106" s="1470"/>
      <c r="V106" s="1470"/>
      <c r="W106" s="1470"/>
      <c r="X106" s="1470"/>
      <c r="Y106" s="1470"/>
      <c r="Z106" s="1470"/>
      <c r="AA106" s="1470"/>
      <c r="AB106" s="1470"/>
      <c r="AC106" s="1470"/>
      <c r="AD106" s="729"/>
      <c r="AE106" s="656"/>
      <c r="AF106" s="1474"/>
      <c r="AG106" s="1474"/>
      <c r="AH106" s="1474"/>
      <c r="AI106" s="1474"/>
      <c r="AJ106" s="1474"/>
      <c r="AK106" s="1474"/>
      <c r="AL106" s="1474"/>
      <c r="AM106" s="1464"/>
      <c r="AN106" s="1464"/>
      <c r="AO106" s="1464"/>
      <c r="AP106" s="1464"/>
      <c r="AQ106" s="1465"/>
      <c r="AR106" s="1466"/>
      <c r="AS106" s="1466"/>
      <c r="AT106" s="1466"/>
      <c r="AU106" s="1471"/>
      <c r="AV106" s="1472"/>
      <c r="AW106" s="1473"/>
      <c r="AX106" s="1467"/>
      <c r="AY106" s="1468"/>
      <c r="AZ106" s="1468"/>
      <c r="BA106" s="1468"/>
      <c r="BB106" s="1469"/>
      <c r="BC106" s="1513"/>
      <c r="BD106" s="1514"/>
      <c r="BE106" s="1515"/>
    </row>
    <row r="107" spans="1:57" s="179" customFormat="1" ht="15.75" customHeight="1" x14ac:dyDescent="0.2">
      <c r="A107" s="408"/>
      <c r="B107" s="1456">
        <v>81</v>
      </c>
      <c r="C107" s="1457"/>
      <c r="D107" s="655"/>
      <c r="E107" s="1470"/>
      <c r="F107" s="1470"/>
      <c r="G107" s="1470"/>
      <c r="H107" s="1470"/>
      <c r="I107" s="1470"/>
      <c r="J107" s="1470"/>
      <c r="K107" s="1470"/>
      <c r="L107" s="1470"/>
      <c r="M107" s="1470"/>
      <c r="N107" s="1470"/>
      <c r="O107" s="1470"/>
      <c r="P107" s="1470"/>
      <c r="Q107" s="1470"/>
      <c r="R107" s="1470"/>
      <c r="S107" s="1470"/>
      <c r="T107" s="1470"/>
      <c r="U107" s="1470"/>
      <c r="V107" s="1470"/>
      <c r="W107" s="1470"/>
      <c r="X107" s="1470"/>
      <c r="Y107" s="1470"/>
      <c r="Z107" s="1470"/>
      <c r="AA107" s="1470"/>
      <c r="AB107" s="1470"/>
      <c r="AC107" s="1470"/>
      <c r="AD107" s="729"/>
      <c r="AE107" s="656"/>
      <c r="AF107" s="1474"/>
      <c r="AG107" s="1474"/>
      <c r="AH107" s="1474"/>
      <c r="AI107" s="1474"/>
      <c r="AJ107" s="1474"/>
      <c r="AK107" s="1474"/>
      <c r="AL107" s="1474"/>
      <c r="AM107" s="1464"/>
      <c r="AN107" s="1464"/>
      <c r="AO107" s="1464"/>
      <c r="AP107" s="1464"/>
      <c r="AQ107" s="1465"/>
      <c r="AR107" s="1466"/>
      <c r="AS107" s="1466"/>
      <c r="AT107" s="1466"/>
      <c r="AU107" s="1471"/>
      <c r="AV107" s="1472"/>
      <c r="AW107" s="1473"/>
      <c r="AX107" s="1467"/>
      <c r="AY107" s="1468"/>
      <c r="AZ107" s="1468"/>
      <c r="BA107" s="1468"/>
      <c r="BB107" s="1469"/>
      <c r="BC107" s="1513"/>
      <c r="BD107" s="1514"/>
      <c r="BE107" s="1515"/>
    </row>
    <row r="108" spans="1:57" s="179" customFormat="1" ht="15.75" customHeight="1" x14ac:dyDescent="0.2">
      <c r="A108" s="408"/>
      <c r="B108" s="1456">
        <v>82</v>
      </c>
      <c r="C108" s="1457"/>
      <c r="D108" s="655"/>
      <c r="E108" s="1470"/>
      <c r="F108" s="1470"/>
      <c r="G108" s="1470"/>
      <c r="H108" s="1470"/>
      <c r="I108" s="1470"/>
      <c r="J108" s="1470"/>
      <c r="K108" s="1470"/>
      <c r="L108" s="1470"/>
      <c r="M108" s="1470"/>
      <c r="N108" s="1470"/>
      <c r="O108" s="1470"/>
      <c r="P108" s="1470"/>
      <c r="Q108" s="1470"/>
      <c r="R108" s="1470"/>
      <c r="S108" s="1470"/>
      <c r="T108" s="1470"/>
      <c r="U108" s="1470"/>
      <c r="V108" s="1470"/>
      <c r="W108" s="1470"/>
      <c r="X108" s="1470"/>
      <c r="Y108" s="1470"/>
      <c r="Z108" s="1470"/>
      <c r="AA108" s="1470"/>
      <c r="AB108" s="1470"/>
      <c r="AC108" s="1470"/>
      <c r="AD108" s="729"/>
      <c r="AE108" s="656"/>
      <c r="AF108" s="1474"/>
      <c r="AG108" s="1474"/>
      <c r="AH108" s="1474"/>
      <c r="AI108" s="1474"/>
      <c r="AJ108" s="1474"/>
      <c r="AK108" s="1474"/>
      <c r="AL108" s="1474"/>
      <c r="AM108" s="1464"/>
      <c r="AN108" s="1464"/>
      <c r="AO108" s="1464"/>
      <c r="AP108" s="1464"/>
      <c r="AQ108" s="1465"/>
      <c r="AR108" s="1466"/>
      <c r="AS108" s="1466"/>
      <c r="AT108" s="1466"/>
      <c r="AU108" s="1471"/>
      <c r="AV108" s="1472"/>
      <c r="AW108" s="1473"/>
      <c r="AX108" s="1467"/>
      <c r="AY108" s="1468"/>
      <c r="AZ108" s="1468"/>
      <c r="BA108" s="1468"/>
      <c r="BB108" s="1469"/>
      <c r="BC108" s="1513"/>
      <c r="BD108" s="1514"/>
      <c r="BE108" s="1515"/>
    </row>
    <row r="109" spans="1:57" s="179" customFormat="1" ht="15.75" customHeight="1" x14ac:dyDescent="0.2">
      <c r="A109" s="408"/>
      <c r="B109" s="1456">
        <v>83</v>
      </c>
      <c r="C109" s="1457"/>
      <c r="D109" s="655"/>
      <c r="E109" s="1470"/>
      <c r="F109" s="1470"/>
      <c r="G109" s="1470"/>
      <c r="H109" s="1470"/>
      <c r="I109" s="1470"/>
      <c r="J109" s="1470"/>
      <c r="K109" s="1470"/>
      <c r="L109" s="1470"/>
      <c r="M109" s="1470"/>
      <c r="N109" s="1470"/>
      <c r="O109" s="1470"/>
      <c r="P109" s="1470"/>
      <c r="Q109" s="1470"/>
      <c r="R109" s="1470"/>
      <c r="S109" s="1470"/>
      <c r="T109" s="1470"/>
      <c r="U109" s="1470"/>
      <c r="V109" s="1470"/>
      <c r="W109" s="1470"/>
      <c r="X109" s="1470"/>
      <c r="Y109" s="1470"/>
      <c r="Z109" s="1470"/>
      <c r="AA109" s="1470"/>
      <c r="AB109" s="1470"/>
      <c r="AC109" s="1470"/>
      <c r="AD109" s="729"/>
      <c r="AE109" s="656"/>
      <c r="AF109" s="1474"/>
      <c r="AG109" s="1474"/>
      <c r="AH109" s="1474"/>
      <c r="AI109" s="1474"/>
      <c r="AJ109" s="1474"/>
      <c r="AK109" s="1474"/>
      <c r="AL109" s="1474"/>
      <c r="AM109" s="1464"/>
      <c r="AN109" s="1464"/>
      <c r="AO109" s="1464"/>
      <c r="AP109" s="1464"/>
      <c r="AQ109" s="1465"/>
      <c r="AR109" s="1466"/>
      <c r="AS109" s="1466"/>
      <c r="AT109" s="1466"/>
      <c r="AU109" s="1471"/>
      <c r="AV109" s="1472"/>
      <c r="AW109" s="1473"/>
      <c r="AX109" s="1467"/>
      <c r="AY109" s="1468"/>
      <c r="AZ109" s="1468"/>
      <c r="BA109" s="1468"/>
      <c r="BB109" s="1469"/>
      <c r="BC109" s="1513"/>
      <c r="BD109" s="1514"/>
      <c r="BE109" s="1515"/>
    </row>
    <row r="110" spans="1:57" s="179" customFormat="1" ht="15.75" customHeight="1" x14ac:dyDescent="0.2">
      <c r="A110" s="408"/>
      <c r="B110" s="1456">
        <v>84</v>
      </c>
      <c r="C110" s="1457"/>
      <c r="D110" s="655"/>
      <c r="E110" s="1470"/>
      <c r="F110" s="1470"/>
      <c r="G110" s="1470"/>
      <c r="H110" s="1470"/>
      <c r="I110" s="1470"/>
      <c r="J110" s="1470"/>
      <c r="K110" s="1470"/>
      <c r="L110" s="1470"/>
      <c r="M110" s="1470"/>
      <c r="N110" s="1470"/>
      <c r="O110" s="1470"/>
      <c r="P110" s="1470"/>
      <c r="Q110" s="1470"/>
      <c r="R110" s="1470"/>
      <c r="S110" s="1470"/>
      <c r="T110" s="1470"/>
      <c r="U110" s="1470"/>
      <c r="V110" s="1470"/>
      <c r="W110" s="1470"/>
      <c r="X110" s="1470"/>
      <c r="Y110" s="1470"/>
      <c r="Z110" s="1470"/>
      <c r="AA110" s="1470"/>
      <c r="AB110" s="1470"/>
      <c r="AC110" s="1470"/>
      <c r="AD110" s="729"/>
      <c r="AE110" s="656"/>
      <c r="AF110" s="1474"/>
      <c r="AG110" s="1474"/>
      <c r="AH110" s="1474"/>
      <c r="AI110" s="1474"/>
      <c r="AJ110" s="1474"/>
      <c r="AK110" s="1474"/>
      <c r="AL110" s="1474"/>
      <c r="AM110" s="1464"/>
      <c r="AN110" s="1464"/>
      <c r="AO110" s="1464"/>
      <c r="AP110" s="1464"/>
      <c r="AQ110" s="1465"/>
      <c r="AR110" s="1466"/>
      <c r="AS110" s="1466"/>
      <c r="AT110" s="1466"/>
      <c r="AU110" s="1471"/>
      <c r="AV110" s="1472"/>
      <c r="AW110" s="1473"/>
      <c r="AX110" s="1467"/>
      <c r="AY110" s="1468"/>
      <c r="AZ110" s="1468"/>
      <c r="BA110" s="1468"/>
      <c r="BB110" s="1469"/>
      <c r="BC110" s="1513"/>
      <c r="BD110" s="1514"/>
      <c r="BE110" s="1515"/>
    </row>
    <row r="111" spans="1:57" s="179" customFormat="1" ht="15.75" customHeight="1" x14ac:dyDescent="0.2">
      <c r="A111" s="408"/>
      <c r="B111" s="1456">
        <v>85</v>
      </c>
      <c r="C111" s="1457"/>
      <c r="D111" s="655"/>
      <c r="E111" s="1470"/>
      <c r="F111" s="1470"/>
      <c r="G111" s="1470"/>
      <c r="H111" s="1470"/>
      <c r="I111" s="1470"/>
      <c r="J111" s="1470"/>
      <c r="K111" s="1470"/>
      <c r="L111" s="1470"/>
      <c r="M111" s="1470"/>
      <c r="N111" s="1470"/>
      <c r="O111" s="1470"/>
      <c r="P111" s="1470"/>
      <c r="Q111" s="1470"/>
      <c r="R111" s="1470"/>
      <c r="S111" s="1470"/>
      <c r="T111" s="1470"/>
      <c r="U111" s="1470"/>
      <c r="V111" s="1470"/>
      <c r="W111" s="1470"/>
      <c r="X111" s="1470"/>
      <c r="Y111" s="1470"/>
      <c r="Z111" s="1470"/>
      <c r="AA111" s="1470"/>
      <c r="AB111" s="1470"/>
      <c r="AC111" s="1470"/>
      <c r="AD111" s="729"/>
      <c r="AE111" s="656"/>
      <c r="AF111" s="1474"/>
      <c r="AG111" s="1474"/>
      <c r="AH111" s="1474"/>
      <c r="AI111" s="1474"/>
      <c r="AJ111" s="1474"/>
      <c r="AK111" s="1474"/>
      <c r="AL111" s="1474"/>
      <c r="AM111" s="1464"/>
      <c r="AN111" s="1464"/>
      <c r="AO111" s="1464"/>
      <c r="AP111" s="1464"/>
      <c r="AQ111" s="1465"/>
      <c r="AR111" s="1466"/>
      <c r="AS111" s="1466"/>
      <c r="AT111" s="1466"/>
      <c r="AU111" s="1471"/>
      <c r="AV111" s="1472"/>
      <c r="AW111" s="1473"/>
      <c r="AX111" s="1467"/>
      <c r="AY111" s="1468"/>
      <c r="AZ111" s="1468"/>
      <c r="BA111" s="1468"/>
      <c r="BB111" s="1469"/>
      <c r="BC111" s="1513"/>
      <c r="BD111" s="1514"/>
      <c r="BE111" s="1515"/>
    </row>
    <row r="112" spans="1:57" s="179" customFormat="1" ht="15.75" customHeight="1" x14ac:dyDescent="0.2">
      <c r="A112" s="408"/>
      <c r="B112" s="1456">
        <v>86</v>
      </c>
      <c r="C112" s="1457"/>
      <c r="D112" s="655"/>
      <c r="E112" s="1470"/>
      <c r="F112" s="1470"/>
      <c r="G112" s="1470"/>
      <c r="H112" s="1470"/>
      <c r="I112" s="1470"/>
      <c r="J112" s="1470"/>
      <c r="K112" s="1470"/>
      <c r="L112" s="1470"/>
      <c r="M112" s="1470"/>
      <c r="N112" s="1470"/>
      <c r="O112" s="1470"/>
      <c r="P112" s="1470"/>
      <c r="Q112" s="1470"/>
      <c r="R112" s="1470"/>
      <c r="S112" s="1470"/>
      <c r="T112" s="1470"/>
      <c r="U112" s="1470"/>
      <c r="V112" s="1470"/>
      <c r="W112" s="1470"/>
      <c r="X112" s="1470"/>
      <c r="Y112" s="1470"/>
      <c r="Z112" s="1470"/>
      <c r="AA112" s="1470"/>
      <c r="AB112" s="1470"/>
      <c r="AC112" s="1470"/>
      <c r="AD112" s="729"/>
      <c r="AE112" s="656"/>
      <c r="AF112" s="1474"/>
      <c r="AG112" s="1474"/>
      <c r="AH112" s="1474"/>
      <c r="AI112" s="1474"/>
      <c r="AJ112" s="1474"/>
      <c r="AK112" s="1474"/>
      <c r="AL112" s="1474"/>
      <c r="AM112" s="1464"/>
      <c r="AN112" s="1464"/>
      <c r="AO112" s="1464"/>
      <c r="AP112" s="1464"/>
      <c r="AQ112" s="1465"/>
      <c r="AR112" s="1466"/>
      <c r="AS112" s="1466"/>
      <c r="AT112" s="1466"/>
      <c r="AU112" s="1471"/>
      <c r="AV112" s="1472"/>
      <c r="AW112" s="1473"/>
      <c r="AX112" s="1467"/>
      <c r="AY112" s="1468"/>
      <c r="AZ112" s="1468"/>
      <c r="BA112" s="1468"/>
      <c r="BB112" s="1469"/>
      <c r="BC112" s="1513"/>
      <c r="BD112" s="1514"/>
      <c r="BE112" s="1515"/>
    </row>
    <row r="113" spans="1:57" s="179" customFormat="1" ht="15.75" customHeight="1" x14ac:dyDescent="0.2">
      <c r="A113" s="408"/>
      <c r="B113" s="1456">
        <v>87</v>
      </c>
      <c r="C113" s="1457"/>
      <c r="D113" s="655"/>
      <c r="E113" s="1470"/>
      <c r="F113" s="1470"/>
      <c r="G113" s="1470"/>
      <c r="H113" s="1470"/>
      <c r="I113" s="1470"/>
      <c r="J113" s="1470"/>
      <c r="K113" s="1470"/>
      <c r="L113" s="1470"/>
      <c r="M113" s="1470"/>
      <c r="N113" s="1470"/>
      <c r="O113" s="1470"/>
      <c r="P113" s="1470"/>
      <c r="Q113" s="1470"/>
      <c r="R113" s="1470"/>
      <c r="S113" s="1470"/>
      <c r="T113" s="1470"/>
      <c r="U113" s="1470"/>
      <c r="V113" s="1470"/>
      <c r="W113" s="1470"/>
      <c r="X113" s="1470"/>
      <c r="Y113" s="1470"/>
      <c r="Z113" s="1470"/>
      <c r="AA113" s="1470"/>
      <c r="AB113" s="1470"/>
      <c r="AC113" s="1470"/>
      <c r="AD113" s="729"/>
      <c r="AE113" s="656"/>
      <c r="AF113" s="1474"/>
      <c r="AG113" s="1474"/>
      <c r="AH113" s="1474"/>
      <c r="AI113" s="1474"/>
      <c r="AJ113" s="1474"/>
      <c r="AK113" s="1474"/>
      <c r="AL113" s="1474"/>
      <c r="AM113" s="1464"/>
      <c r="AN113" s="1464"/>
      <c r="AO113" s="1464"/>
      <c r="AP113" s="1464"/>
      <c r="AQ113" s="1465"/>
      <c r="AR113" s="1466"/>
      <c r="AS113" s="1466"/>
      <c r="AT113" s="1466"/>
      <c r="AU113" s="1471"/>
      <c r="AV113" s="1472"/>
      <c r="AW113" s="1473"/>
      <c r="AX113" s="1467"/>
      <c r="AY113" s="1468"/>
      <c r="AZ113" s="1468"/>
      <c r="BA113" s="1468"/>
      <c r="BB113" s="1469"/>
      <c r="BC113" s="1513"/>
      <c r="BD113" s="1514"/>
      <c r="BE113" s="1515"/>
    </row>
    <row r="114" spans="1:57" s="179" customFormat="1" ht="15.75" customHeight="1" x14ac:dyDescent="0.2">
      <c r="A114" s="408"/>
      <c r="B114" s="1456">
        <v>88</v>
      </c>
      <c r="C114" s="1457"/>
      <c r="D114" s="655"/>
      <c r="E114" s="1470"/>
      <c r="F114" s="1470"/>
      <c r="G114" s="1470"/>
      <c r="H114" s="1470"/>
      <c r="I114" s="1470"/>
      <c r="J114" s="1470"/>
      <c r="K114" s="1470"/>
      <c r="L114" s="1470"/>
      <c r="M114" s="1470"/>
      <c r="N114" s="1470"/>
      <c r="O114" s="1470"/>
      <c r="P114" s="1470"/>
      <c r="Q114" s="1470"/>
      <c r="R114" s="1470"/>
      <c r="S114" s="1470"/>
      <c r="T114" s="1470"/>
      <c r="U114" s="1470"/>
      <c r="V114" s="1470"/>
      <c r="W114" s="1470"/>
      <c r="X114" s="1470"/>
      <c r="Y114" s="1470"/>
      <c r="Z114" s="1470"/>
      <c r="AA114" s="1470"/>
      <c r="AB114" s="1470"/>
      <c r="AC114" s="1470"/>
      <c r="AD114" s="729"/>
      <c r="AE114" s="656"/>
      <c r="AF114" s="1474"/>
      <c r="AG114" s="1474"/>
      <c r="AH114" s="1474"/>
      <c r="AI114" s="1474"/>
      <c r="AJ114" s="1474"/>
      <c r="AK114" s="1474"/>
      <c r="AL114" s="1474"/>
      <c r="AM114" s="1464"/>
      <c r="AN114" s="1464"/>
      <c r="AO114" s="1464"/>
      <c r="AP114" s="1464"/>
      <c r="AQ114" s="1465"/>
      <c r="AR114" s="1466"/>
      <c r="AS114" s="1466"/>
      <c r="AT114" s="1466"/>
      <c r="AU114" s="1471"/>
      <c r="AV114" s="1472"/>
      <c r="AW114" s="1473"/>
      <c r="AX114" s="1467"/>
      <c r="AY114" s="1468"/>
      <c r="AZ114" s="1468"/>
      <c r="BA114" s="1468"/>
      <c r="BB114" s="1469"/>
      <c r="BC114" s="1513"/>
      <c r="BD114" s="1514"/>
      <c r="BE114" s="1515"/>
    </row>
    <row r="115" spans="1:57" s="179" customFormat="1" ht="15.75" customHeight="1" x14ac:dyDescent="0.2">
      <c r="A115" s="408"/>
      <c r="B115" s="1456">
        <v>89</v>
      </c>
      <c r="C115" s="1457"/>
      <c r="D115" s="655"/>
      <c r="E115" s="1470"/>
      <c r="F115" s="1470"/>
      <c r="G115" s="1470"/>
      <c r="H115" s="1470"/>
      <c r="I115" s="1470"/>
      <c r="J115" s="1470"/>
      <c r="K115" s="1470"/>
      <c r="L115" s="1470"/>
      <c r="M115" s="1470"/>
      <c r="N115" s="1470"/>
      <c r="O115" s="1470"/>
      <c r="P115" s="1470"/>
      <c r="Q115" s="1470"/>
      <c r="R115" s="1470"/>
      <c r="S115" s="1470"/>
      <c r="T115" s="1470"/>
      <c r="U115" s="1470"/>
      <c r="V115" s="1470"/>
      <c r="W115" s="1470"/>
      <c r="X115" s="1470"/>
      <c r="Y115" s="1470"/>
      <c r="Z115" s="1470"/>
      <c r="AA115" s="1470"/>
      <c r="AB115" s="1470"/>
      <c r="AC115" s="1470"/>
      <c r="AD115" s="729"/>
      <c r="AE115" s="656"/>
      <c r="AF115" s="1474"/>
      <c r="AG115" s="1474"/>
      <c r="AH115" s="1474"/>
      <c r="AI115" s="1474"/>
      <c r="AJ115" s="1474"/>
      <c r="AK115" s="1474"/>
      <c r="AL115" s="1474"/>
      <c r="AM115" s="1464"/>
      <c r="AN115" s="1464"/>
      <c r="AO115" s="1464"/>
      <c r="AP115" s="1464"/>
      <c r="AQ115" s="1465"/>
      <c r="AR115" s="1466"/>
      <c r="AS115" s="1466"/>
      <c r="AT115" s="1466"/>
      <c r="AU115" s="1471"/>
      <c r="AV115" s="1472"/>
      <c r="AW115" s="1473"/>
      <c r="AX115" s="1467"/>
      <c r="AY115" s="1468"/>
      <c r="AZ115" s="1468"/>
      <c r="BA115" s="1468"/>
      <c r="BB115" s="1469"/>
      <c r="BC115" s="1513"/>
      <c r="BD115" s="1514"/>
      <c r="BE115" s="1515"/>
    </row>
    <row r="116" spans="1:57" s="179" customFormat="1" ht="15.75" customHeight="1" x14ac:dyDescent="0.2">
      <c r="A116" s="408"/>
      <c r="B116" s="1456">
        <v>90</v>
      </c>
      <c r="C116" s="1457"/>
      <c r="D116" s="655"/>
      <c r="E116" s="1470"/>
      <c r="F116" s="1470"/>
      <c r="G116" s="1470"/>
      <c r="H116" s="1470"/>
      <c r="I116" s="1470"/>
      <c r="J116" s="1470"/>
      <c r="K116" s="1470"/>
      <c r="L116" s="1470"/>
      <c r="M116" s="1470"/>
      <c r="N116" s="1470"/>
      <c r="O116" s="1470"/>
      <c r="P116" s="1470"/>
      <c r="Q116" s="1470"/>
      <c r="R116" s="1470"/>
      <c r="S116" s="1470"/>
      <c r="T116" s="1470"/>
      <c r="U116" s="1470"/>
      <c r="V116" s="1470"/>
      <c r="W116" s="1470"/>
      <c r="X116" s="1470"/>
      <c r="Y116" s="1470"/>
      <c r="Z116" s="1470"/>
      <c r="AA116" s="1470"/>
      <c r="AB116" s="1470"/>
      <c r="AC116" s="1470"/>
      <c r="AD116" s="729"/>
      <c r="AE116" s="656"/>
      <c r="AF116" s="1474"/>
      <c r="AG116" s="1474"/>
      <c r="AH116" s="1474"/>
      <c r="AI116" s="1474"/>
      <c r="AJ116" s="1474"/>
      <c r="AK116" s="1474"/>
      <c r="AL116" s="1474"/>
      <c r="AM116" s="1464"/>
      <c r="AN116" s="1464"/>
      <c r="AO116" s="1464"/>
      <c r="AP116" s="1464"/>
      <c r="AQ116" s="1465"/>
      <c r="AR116" s="1466"/>
      <c r="AS116" s="1466"/>
      <c r="AT116" s="1466"/>
      <c r="AU116" s="1471"/>
      <c r="AV116" s="1472"/>
      <c r="AW116" s="1473"/>
      <c r="AX116" s="1467"/>
      <c r="AY116" s="1468"/>
      <c r="AZ116" s="1468"/>
      <c r="BA116" s="1468"/>
      <c r="BB116" s="1469"/>
      <c r="BC116" s="1513"/>
      <c r="BD116" s="1514"/>
      <c r="BE116" s="1515"/>
    </row>
    <row r="117" spans="1:57" s="179" customFormat="1" ht="15.75" customHeight="1" x14ac:dyDescent="0.2">
      <c r="A117" s="408"/>
      <c r="B117" s="1456">
        <v>91</v>
      </c>
      <c r="C117" s="1457"/>
      <c r="D117" s="655"/>
      <c r="E117" s="1470"/>
      <c r="F117" s="1470"/>
      <c r="G117" s="1470"/>
      <c r="H117" s="1470"/>
      <c r="I117" s="1470"/>
      <c r="J117" s="1470"/>
      <c r="K117" s="1470"/>
      <c r="L117" s="1470"/>
      <c r="M117" s="1470"/>
      <c r="N117" s="1470"/>
      <c r="O117" s="1470"/>
      <c r="P117" s="1470"/>
      <c r="Q117" s="1470"/>
      <c r="R117" s="1470"/>
      <c r="S117" s="1470"/>
      <c r="T117" s="1470"/>
      <c r="U117" s="1470"/>
      <c r="V117" s="1470"/>
      <c r="W117" s="1470"/>
      <c r="X117" s="1470"/>
      <c r="Y117" s="1470"/>
      <c r="Z117" s="1470"/>
      <c r="AA117" s="1470"/>
      <c r="AB117" s="1470"/>
      <c r="AC117" s="1470"/>
      <c r="AD117" s="729"/>
      <c r="AE117" s="656"/>
      <c r="AF117" s="1474"/>
      <c r="AG117" s="1474"/>
      <c r="AH117" s="1474"/>
      <c r="AI117" s="1474"/>
      <c r="AJ117" s="1474"/>
      <c r="AK117" s="1474"/>
      <c r="AL117" s="1474"/>
      <c r="AM117" s="1464"/>
      <c r="AN117" s="1464"/>
      <c r="AO117" s="1464"/>
      <c r="AP117" s="1464"/>
      <c r="AQ117" s="1465"/>
      <c r="AR117" s="1466"/>
      <c r="AS117" s="1466"/>
      <c r="AT117" s="1466"/>
      <c r="AU117" s="1471"/>
      <c r="AV117" s="1472"/>
      <c r="AW117" s="1473"/>
      <c r="AX117" s="1467"/>
      <c r="AY117" s="1468"/>
      <c r="AZ117" s="1468"/>
      <c r="BA117" s="1468"/>
      <c r="BB117" s="1469"/>
      <c r="BC117" s="1513"/>
      <c r="BD117" s="1514"/>
      <c r="BE117" s="1515"/>
    </row>
    <row r="118" spans="1:57" s="179" customFormat="1" ht="15.75" customHeight="1" x14ac:dyDescent="0.2">
      <c r="A118" s="408"/>
      <c r="B118" s="1456">
        <v>92</v>
      </c>
      <c r="C118" s="1457"/>
      <c r="D118" s="655"/>
      <c r="E118" s="1470"/>
      <c r="F118" s="1470"/>
      <c r="G118" s="1470"/>
      <c r="H118" s="1470"/>
      <c r="I118" s="1470"/>
      <c r="J118" s="1470"/>
      <c r="K118" s="1470"/>
      <c r="L118" s="1470"/>
      <c r="M118" s="1470"/>
      <c r="N118" s="1470"/>
      <c r="O118" s="1470"/>
      <c r="P118" s="1470"/>
      <c r="Q118" s="1470"/>
      <c r="R118" s="1470"/>
      <c r="S118" s="1470"/>
      <c r="T118" s="1470"/>
      <c r="U118" s="1470"/>
      <c r="V118" s="1470"/>
      <c r="W118" s="1470"/>
      <c r="X118" s="1470"/>
      <c r="Y118" s="1470"/>
      <c r="Z118" s="1470"/>
      <c r="AA118" s="1470"/>
      <c r="AB118" s="1470"/>
      <c r="AC118" s="1470"/>
      <c r="AD118" s="729"/>
      <c r="AE118" s="656"/>
      <c r="AF118" s="1474"/>
      <c r="AG118" s="1474"/>
      <c r="AH118" s="1474"/>
      <c r="AI118" s="1474"/>
      <c r="AJ118" s="1474"/>
      <c r="AK118" s="1474"/>
      <c r="AL118" s="1474"/>
      <c r="AM118" s="1464"/>
      <c r="AN118" s="1464"/>
      <c r="AO118" s="1464"/>
      <c r="AP118" s="1464"/>
      <c r="AQ118" s="1465"/>
      <c r="AR118" s="1466"/>
      <c r="AS118" s="1466"/>
      <c r="AT118" s="1466"/>
      <c r="AU118" s="1471"/>
      <c r="AV118" s="1472"/>
      <c r="AW118" s="1473"/>
      <c r="AX118" s="1467"/>
      <c r="AY118" s="1468"/>
      <c r="AZ118" s="1468"/>
      <c r="BA118" s="1468"/>
      <c r="BB118" s="1469"/>
      <c r="BC118" s="1513"/>
      <c r="BD118" s="1514"/>
      <c r="BE118" s="1515"/>
    </row>
    <row r="119" spans="1:57" s="179" customFormat="1" ht="15.75" customHeight="1" x14ac:dyDescent="0.2">
      <c r="A119" s="408"/>
      <c r="B119" s="1456">
        <v>93</v>
      </c>
      <c r="C119" s="1457"/>
      <c r="D119" s="655"/>
      <c r="E119" s="1470"/>
      <c r="F119" s="1470"/>
      <c r="G119" s="1470"/>
      <c r="H119" s="1470"/>
      <c r="I119" s="1470"/>
      <c r="J119" s="1470"/>
      <c r="K119" s="1470"/>
      <c r="L119" s="1470"/>
      <c r="M119" s="1470"/>
      <c r="N119" s="1470"/>
      <c r="O119" s="1470"/>
      <c r="P119" s="1470"/>
      <c r="Q119" s="1470"/>
      <c r="R119" s="1470"/>
      <c r="S119" s="1470"/>
      <c r="T119" s="1470"/>
      <c r="U119" s="1470"/>
      <c r="V119" s="1470"/>
      <c r="W119" s="1470"/>
      <c r="X119" s="1470"/>
      <c r="Y119" s="1470"/>
      <c r="Z119" s="1470"/>
      <c r="AA119" s="1470"/>
      <c r="AB119" s="1470"/>
      <c r="AC119" s="1470"/>
      <c r="AD119" s="729"/>
      <c r="AE119" s="656"/>
      <c r="AF119" s="1474"/>
      <c r="AG119" s="1474"/>
      <c r="AH119" s="1474"/>
      <c r="AI119" s="1474"/>
      <c r="AJ119" s="1474"/>
      <c r="AK119" s="1474"/>
      <c r="AL119" s="1474"/>
      <c r="AM119" s="1464"/>
      <c r="AN119" s="1464"/>
      <c r="AO119" s="1464"/>
      <c r="AP119" s="1464"/>
      <c r="AQ119" s="1465"/>
      <c r="AR119" s="1466"/>
      <c r="AS119" s="1466"/>
      <c r="AT119" s="1466"/>
      <c r="AU119" s="1471"/>
      <c r="AV119" s="1472"/>
      <c r="AW119" s="1473"/>
      <c r="AX119" s="1467"/>
      <c r="AY119" s="1468"/>
      <c r="AZ119" s="1468"/>
      <c r="BA119" s="1468"/>
      <c r="BB119" s="1469"/>
      <c r="BC119" s="1513"/>
      <c r="BD119" s="1514"/>
      <c r="BE119" s="1515"/>
    </row>
    <row r="120" spans="1:57" s="179" customFormat="1" ht="15.75" customHeight="1" x14ac:dyDescent="0.2">
      <c r="A120" s="408"/>
      <c r="B120" s="1456">
        <v>94</v>
      </c>
      <c r="C120" s="1457"/>
      <c r="D120" s="655"/>
      <c r="E120" s="1470"/>
      <c r="F120" s="1470"/>
      <c r="G120" s="1470"/>
      <c r="H120" s="1470"/>
      <c r="I120" s="1470"/>
      <c r="J120" s="1470"/>
      <c r="K120" s="1470"/>
      <c r="L120" s="1470"/>
      <c r="M120" s="1470"/>
      <c r="N120" s="1470"/>
      <c r="O120" s="1470"/>
      <c r="P120" s="1470"/>
      <c r="Q120" s="1470"/>
      <c r="R120" s="1470"/>
      <c r="S120" s="1470"/>
      <c r="T120" s="1470"/>
      <c r="U120" s="1470"/>
      <c r="V120" s="1470"/>
      <c r="W120" s="1470"/>
      <c r="X120" s="1470"/>
      <c r="Y120" s="1470"/>
      <c r="Z120" s="1470"/>
      <c r="AA120" s="1470"/>
      <c r="AB120" s="1470"/>
      <c r="AC120" s="1470"/>
      <c r="AD120" s="729"/>
      <c r="AE120" s="656"/>
      <c r="AF120" s="1474"/>
      <c r="AG120" s="1474"/>
      <c r="AH120" s="1474"/>
      <c r="AI120" s="1474"/>
      <c r="AJ120" s="1474"/>
      <c r="AK120" s="1474"/>
      <c r="AL120" s="1474"/>
      <c r="AM120" s="1464"/>
      <c r="AN120" s="1464"/>
      <c r="AO120" s="1464"/>
      <c r="AP120" s="1464"/>
      <c r="AQ120" s="1465"/>
      <c r="AR120" s="1466"/>
      <c r="AS120" s="1466"/>
      <c r="AT120" s="1466"/>
      <c r="AU120" s="1471"/>
      <c r="AV120" s="1472"/>
      <c r="AW120" s="1473"/>
      <c r="AX120" s="1467"/>
      <c r="AY120" s="1468"/>
      <c r="AZ120" s="1468"/>
      <c r="BA120" s="1468"/>
      <c r="BB120" s="1469"/>
      <c r="BC120" s="1513"/>
      <c r="BD120" s="1514"/>
      <c r="BE120" s="1515"/>
    </row>
    <row r="121" spans="1:57" s="179" customFormat="1" ht="15.75" customHeight="1" x14ac:dyDescent="0.2">
      <c r="A121" s="408"/>
      <c r="B121" s="1456">
        <v>95</v>
      </c>
      <c r="C121" s="1457"/>
      <c r="D121" s="655"/>
      <c r="E121" s="1470"/>
      <c r="F121" s="1470"/>
      <c r="G121" s="1470"/>
      <c r="H121" s="1470"/>
      <c r="I121" s="1470"/>
      <c r="J121" s="1470"/>
      <c r="K121" s="1470"/>
      <c r="L121" s="1470"/>
      <c r="M121" s="1470"/>
      <c r="N121" s="1470"/>
      <c r="O121" s="1470"/>
      <c r="P121" s="1470"/>
      <c r="Q121" s="1470"/>
      <c r="R121" s="1470"/>
      <c r="S121" s="1470"/>
      <c r="T121" s="1470"/>
      <c r="U121" s="1470"/>
      <c r="V121" s="1470"/>
      <c r="W121" s="1470"/>
      <c r="X121" s="1470"/>
      <c r="Y121" s="1470"/>
      <c r="Z121" s="1470"/>
      <c r="AA121" s="1470"/>
      <c r="AB121" s="1470"/>
      <c r="AC121" s="1470"/>
      <c r="AD121" s="729"/>
      <c r="AE121" s="656"/>
      <c r="AF121" s="1474"/>
      <c r="AG121" s="1474"/>
      <c r="AH121" s="1474"/>
      <c r="AI121" s="1474"/>
      <c r="AJ121" s="1474"/>
      <c r="AK121" s="1474"/>
      <c r="AL121" s="1474"/>
      <c r="AM121" s="1464"/>
      <c r="AN121" s="1464"/>
      <c r="AO121" s="1464"/>
      <c r="AP121" s="1464"/>
      <c r="AQ121" s="1465"/>
      <c r="AR121" s="1466"/>
      <c r="AS121" s="1466"/>
      <c r="AT121" s="1466"/>
      <c r="AU121" s="1471"/>
      <c r="AV121" s="1472"/>
      <c r="AW121" s="1473"/>
      <c r="AX121" s="1467"/>
      <c r="AY121" s="1468"/>
      <c r="AZ121" s="1468"/>
      <c r="BA121" s="1468"/>
      <c r="BB121" s="1469"/>
      <c r="BC121" s="1513"/>
      <c r="BD121" s="1514"/>
      <c r="BE121" s="1515"/>
    </row>
    <row r="122" spans="1:57" s="179" customFormat="1" ht="15.75" customHeight="1" x14ac:dyDescent="0.2">
      <c r="A122" s="408"/>
      <c r="B122" s="1456">
        <v>96</v>
      </c>
      <c r="C122" s="1457"/>
      <c r="D122" s="655"/>
      <c r="E122" s="1470"/>
      <c r="F122" s="1470"/>
      <c r="G122" s="1470"/>
      <c r="H122" s="1470"/>
      <c r="I122" s="1470"/>
      <c r="J122" s="1470"/>
      <c r="K122" s="1470"/>
      <c r="L122" s="1470"/>
      <c r="M122" s="1470"/>
      <c r="N122" s="1470"/>
      <c r="O122" s="1470"/>
      <c r="P122" s="1470"/>
      <c r="Q122" s="1470"/>
      <c r="R122" s="1470"/>
      <c r="S122" s="1470"/>
      <c r="T122" s="1470"/>
      <c r="U122" s="1470"/>
      <c r="V122" s="1470"/>
      <c r="W122" s="1470"/>
      <c r="X122" s="1470"/>
      <c r="Y122" s="1470"/>
      <c r="Z122" s="1470"/>
      <c r="AA122" s="1470"/>
      <c r="AB122" s="1470"/>
      <c r="AC122" s="1470"/>
      <c r="AD122" s="729"/>
      <c r="AE122" s="656"/>
      <c r="AF122" s="1474"/>
      <c r="AG122" s="1474"/>
      <c r="AH122" s="1474"/>
      <c r="AI122" s="1474"/>
      <c r="AJ122" s="1474"/>
      <c r="AK122" s="1474"/>
      <c r="AL122" s="1474"/>
      <c r="AM122" s="1464"/>
      <c r="AN122" s="1464"/>
      <c r="AO122" s="1464"/>
      <c r="AP122" s="1464"/>
      <c r="AQ122" s="1465"/>
      <c r="AR122" s="1466"/>
      <c r="AS122" s="1466"/>
      <c r="AT122" s="1466"/>
      <c r="AU122" s="1471"/>
      <c r="AV122" s="1472"/>
      <c r="AW122" s="1473"/>
      <c r="AX122" s="1467"/>
      <c r="AY122" s="1468"/>
      <c r="AZ122" s="1468"/>
      <c r="BA122" s="1468"/>
      <c r="BB122" s="1469"/>
      <c r="BC122" s="1513"/>
      <c r="BD122" s="1514"/>
      <c r="BE122" s="1515"/>
    </row>
    <row r="123" spans="1:57" s="179" customFormat="1" ht="15.75" customHeight="1" x14ac:dyDescent="0.2">
      <c r="A123" s="408"/>
      <c r="B123" s="1456">
        <v>97</v>
      </c>
      <c r="C123" s="1457"/>
      <c r="D123" s="655"/>
      <c r="E123" s="1470"/>
      <c r="F123" s="1470"/>
      <c r="G123" s="1470"/>
      <c r="H123" s="1470"/>
      <c r="I123" s="1470"/>
      <c r="J123" s="1470"/>
      <c r="K123" s="1470"/>
      <c r="L123" s="1470"/>
      <c r="M123" s="1470"/>
      <c r="N123" s="1470"/>
      <c r="O123" s="1470"/>
      <c r="P123" s="1470"/>
      <c r="Q123" s="1470"/>
      <c r="R123" s="1470"/>
      <c r="S123" s="1470"/>
      <c r="T123" s="1470"/>
      <c r="U123" s="1470"/>
      <c r="V123" s="1470"/>
      <c r="W123" s="1470"/>
      <c r="X123" s="1470"/>
      <c r="Y123" s="1470"/>
      <c r="Z123" s="1470"/>
      <c r="AA123" s="1470"/>
      <c r="AB123" s="1470"/>
      <c r="AC123" s="1470"/>
      <c r="AD123" s="729"/>
      <c r="AE123" s="656"/>
      <c r="AF123" s="1474"/>
      <c r="AG123" s="1474"/>
      <c r="AH123" s="1474"/>
      <c r="AI123" s="1474"/>
      <c r="AJ123" s="1474"/>
      <c r="AK123" s="1474"/>
      <c r="AL123" s="1474"/>
      <c r="AM123" s="1464"/>
      <c r="AN123" s="1464"/>
      <c r="AO123" s="1464"/>
      <c r="AP123" s="1464"/>
      <c r="AQ123" s="1465"/>
      <c r="AR123" s="1466"/>
      <c r="AS123" s="1466"/>
      <c r="AT123" s="1466"/>
      <c r="AU123" s="1471"/>
      <c r="AV123" s="1472"/>
      <c r="AW123" s="1473"/>
      <c r="AX123" s="1467"/>
      <c r="AY123" s="1468"/>
      <c r="AZ123" s="1468"/>
      <c r="BA123" s="1468"/>
      <c r="BB123" s="1469"/>
      <c r="BC123" s="1513"/>
      <c r="BD123" s="1514"/>
      <c r="BE123" s="1515"/>
    </row>
    <row r="124" spans="1:57" s="179" customFormat="1" ht="15.75" customHeight="1" x14ac:dyDescent="0.2">
      <c r="A124" s="408"/>
      <c r="B124" s="1456">
        <v>98</v>
      </c>
      <c r="C124" s="1457"/>
      <c r="D124" s="655"/>
      <c r="E124" s="1470"/>
      <c r="F124" s="1470"/>
      <c r="G124" s="1470"/>
      <c r="H124" s="1470"/>
      <c r="I124" s="1470"/>
      <c r="J124" s="1470"/>
      <c r="K124" s="1470"/>
      <c r="L124" s="1470"/>
      <c r="M124" s="1470"/>
      <c r="N124" s="1470"/>
      <c r="O124" s="1470"/>
      <c r="P124" s="1470"/>
      <c r="Q124" s="1470"/>
      <c r="R124" s="1470"/>
      <c r="S124" s="1470"/>
      <c r="T124" s="1470"/>
      <c r="U124" s="1470"/>
      <c r="V124" s="1470"/>
      <c r="W124" s="1470"/>
      <c r="X124" s="1470"/>
      <c r="Y124" s="1470"/>
      <c r="Z124" s="1470"/>
      <c r="AA124" s="1470"/>
      <c r="AB124" s="1470"/>
      <c r="AC124" s="1470"/>
      <c r="AD124" s="729"/>
      <c r="AE124" s="656"/>
      <c r="AF124" s="1474"/>
      <c r="AG124" s="1474"/>
      <c r="AH124" s="1474"/>
      <c r="AI124" s="1474"/>
      <c r="AJ124" s="1474"/>
      <c r="AK124" s="1474"/>
      <c r="AL124" s="1474"/>
      <c r="AM124" s="1464"/>
      <c r="AN124" s="1464"/>
      <c r="AO124" s="1464"/>
      <c r="AP124" s="1464"/>
      <c r="AQ124" s="1465"/>
      <c r="AR124" s="1466"/>
      <c r="AS124" s="1466"/>
      <c r="AT124" s="1466"/>
      <c r="AU124" s="1471"/>
      <c r="AV124" s="1472"/>
      <c r="AW124" s="1473"/>
      <c r="AX124" s="1467"/>
      <c r="AY124" s="1468"/>
      <c r="AZ124" s="1468"/>
      <c r="BA124" s="1468"/>
      <c r="BB124" s="1469"/>
      <c r="BC124" s="1513"/>
      <c r="BD124" s="1514"/>
      <c r="BE124" s="1515"/>
    </row>
    <row r="125" spans="1:57" s="179" customFormat="1" ht="15.75" customHeight="1" x14ac:dyDescent="0.2">
      <c r="A125" s="408"/>
      <c r="B125" s="1456">
        <v>99</v>
      </c>
      <c r="C125" s="1457"/>
      <c r="D125" s="655"/>
      <c r="E125" s="1470"/>
      <c r="F125" s="1470"/>
      <c r="G125" s="1470"/>
      <c r="H125" s="1470"/>
      <c r="I125" s="1470"/>
      <c r="J125" s="1470"/>
      <c r="K125" s="1470"/>
      <c r="L125" s="1470"/>
      <c r="M125" s="1470"/>
      <c r="N125" s="1470"/>
      <c r="O125" s="1470"/>
      <c r="P125" s="1470"/>
      <c r="Q125" s="1470"/>
      <c r="R125" s="1470"/>
      <c r="S125" s="1470"/>
      <c r="T125" s="1470"/>
      <c r="U125" s="1470"/>
      <c r="V125" s="1470"/>
      <c r="W125" s="1470"/>
      <c r="X125" s="1470"/>
      <c r="Y125" s="1470"/>
      <c r="Z125" s="1470"/>
      <c r="AA125" s="1470"/>
      <c r="AB125" s="1470"/>
      <c r="AC125" s="1470"/>
      <c r="AD125" s="729"/>
      <c r="AE125" s="656"/>
      <c r="AF125" s="1474"/>
      <c r="AG125" s="1474"/>
      <c r="AH125" s="1474"/>
      <c r="AI125" s="1474"/>
      <c r="AJ125" s="1474"/>
      <c r="AK125" s="1474"/>
      <c r="AL125" s="1474"/>
      <c r="AM125" s="1464"/>
      <c r="AN125" s="1464"/>
      <c r="AO125" s="1464"/>
      <c r="AP125" s="1464"/>
      <c r="AQ125" s="1465"/>
      <c r="AR125" s="1466"/>
      <c r="AS125" s="1466"/>
      <c r="AT125" s="1466"/>
      <c r="AU125" s="1471"/>
      <c r="AV125" s="1472"/>
      <c r="AW125" s="1473"/>
      <c r="AX125" s="1467"/>
      <c r="AY125" s="1468"/>
      <c r="AZ125" s="1468"/>
      <c r="BA125" s="1468"/>
      <c r="BB125" s="1469"/>
      <c r="BC125" s="1513"/>
      <c r="BD125" s="1514"/>
      <c r="BE125" s="1515"/>
    </row>
    <row r="126" spans="1:57" s="179" customFormat="1" ht="15.75" customHeight="1" x14ac:dyDescent="0.2">
      <c r="A126" s="408"/>
      <c r="B126" s="1456">
        <v>100</v>
      </c>
      <c r="C126" s="1457"/>
      <c r="D126" s="655"/>
      <c r="E126" s="1470"/>
      <c r="F126" s="1470"/>
      <c r="G126" s="1470"/>
      <c r="H126" s="1470"/>
      <c r="I126" s="1470"/>
      <c r="J126" s="1470"/>
      <c r="K126" s="1470"/>
      <c r="L126" s="1470"/>
      <c r="M126" s="1470"/>
      <c r="N126" s="1470"/>
      <c r="O126" s="1470"/>
      <c r="P126" s="1470"/>
      <c r="Q126" s="1470"/>
      <c r="R126" s="1470"/>
      <c r="S126" s="1470"/>
      <c r="T126" s="1470"/>
      <c r="U126" s="1470"/>
      <c r="V126" s="1470"/>
      <c r="W126" s="1470"/>
      <c r="X126" s="1470"/>
      <c r="Y126" s="1470"/>
      <c r="Z126" s="1470"/>
      <c r="AA126" s="1470"/>
      <c r="AB126" s="1470"/>
      <c r="AC126" s="1470"/>
      <c r="AD126" s="729"/>
      <c r="AE126" s="656"/>
      <c r="AF126" s="1474"/>
      <c r="AG126" s="1474"/>
      <c r="AH126" s="1474"/>
      <c r="AI126" s="1474"/>
      <c r="AJ126" s="1474"/>
      <c r="AK126" s="1474"/>
      <c r="AL126" s="1474"/>
      <c r="AM126" s="1464"/>
      <c r="AN126" s="1464"/>
      <c r="AO126" s="1464"/>
      <c r="AP126" s="1464"/>
      <c r="AQ126" s="1465"/>
      <c r="AR126" s="1466"/>
      <c r="AS126" s="1466"/>
      <c r="AT126" s="1466"/>
      <c r="AU126" s="1471"/>
      <c r="AV126" s="1472"/>
      <c r="AW126" s="1473"/>
      <c r="AX126" s="1467"/>
      <c r="AY126" s="1468"/>
      <c r="AZ126" s="1468"/>
      <c r="BA126" s="1468"/>
      <c r="BB126" s="1469"/>
      <c r="BC126" s="1513"/>
      <c r="BD126" s="1514"/>
      <c r="BE126" s="1515"/>
    </row>
    <row r="127" spans="1:57" s="179" customFormat="1" ht="15.75" customHeight="1" x14ac:dyDescent="0.2">
      <c r="A127" s="408"/>
      <c r="B127" s="1456">
        <v>101</v>
      </c>
      <c r="C127" s="1457"/>
      <c r="D127" s="655"/>
      <c r="E127" s="1470"/>
      <c r="F127" s="1470"/>
      <c r="G127" s="1470"/>
      <c r="H127" s="1470"/>
      <c r="I127" s="1470"/>
      <c r="J127" s="1470"/>
      <c r="K127" s="1470"/>
      <c r="L127" s="1470"/>
      <c r="M127" s="1470"/>
      <c r="N127" s="1470"/>
      <c r="O127" s="1470"/>
      <c r="P127" s="1470"/>
      <c r="Q127" s="1470"/>
      <c r="R127" s="1470"/>
      <c r="S127" s="1470"/>
      <c r="T127" s="1470"/>
      <c r="U127" s="1470"/>
      <c r="V127" s="1470"/>
      <c r="W127" s="1470"/>
      <c r="X127" s="1470"/>
      <c r="Y127" s="1470"/>
      <c r="Z127" s="1470"/>
      <c r="AA127" s="1470"/>
      <c r="AB127" s="1470"/>
      <c r="AC127" s="1470"/>
      <c r="AD127" s="729"/>
      <c r="AE127" s="656"/>
      <c r="AF127" s="1474"/>
      <c r="AG127" s="1474"/>
      <c r="AH127" s="1474"/>
      <c r="AI127" s="1474"/>
      <c r="AJ127" s="1474"/>
      <c r="AK127" s="1474"/>
      <c r="AL127" s="1474"/>
      <c r="AM127" s="1464"/>
      <c r="AN127" s="1464"/>
      <c r="AO127" s="1464"/>
      <c r="AP127" s="1464"/>
      <c r="AQ127" s="1465"/>
      <c r="AR127" s="1466"/>
      <c r="AS127" s="1466"/>
      <c r="AT127" s="1466"/>
      <c r="AU127" s="1471"/>
      <c r="AV127" s="1472"/>
      <c r="AW127" s="1473"/>
      <c r="AX127" s="1467"/>
      <c r="AY127" s="1468"/>
      <c r="AZ127" s="1468"/>
      <c r="BA127" s="1468"/>
      <c r="BB127" s="1469"/>
      <c r="BC127" s="1513"/>
      <c r="BD127" s="1514"/>
      <c r="BE127" s="1515"/>
    </row>
    <row r="128" spans="1:57" s="179" customFormat="1" ht="15.75" customHeight="1" x14ac:dyDescent="0.2">
      <c r="A128" s="408"/>
      <c r="B128" s="1456">
        <v>102</v>
      </c>
      <c r="C128" s="1457"/>
      <c r="D128" s="655"/>
      <c r="E128" s="1470"/>
      <c r="F128" s="1470"/>
      <c r="G128" s="1470"/>
      <c r="H128" s="1470"/>
      <c r="I128" s="1470"/>
      <c r="J128" s="1470"/>
      <c r="K128" s="1470"/>
      <c r="L128" s="1470"/>
      <c r="M128" s="1470"/>
      <c r="N128" s="1470"/>
      <c r="O128" s="1470"/>
      <c r="P128" s="1470"/>
      <c r="Q128" s="1470"/>
      <c r="R128" s="1470"/>
      <c r="S128" s="1470"/>
      <c r="T128" s="1470"/>
      <c r="U128" s="1470"/>
      <c r="V128" s="1470"/>
      <c r="W128" s="1470"/>
      <c r="X128" s="1470"/>
      <c r="Y128" s="1470"/>
      <c r="Z128" s="1470"/>
      <c r="AA128" s="1470"/>
      <c r="AB128" s="1470"/>
      <c r="AC128" s="1470"/>
      <c r="AD128" s="729"/>
      <c r="AE128" s="656"/>
      <c r="AF128" s="1474"/>
      <c r="AG128" s="1474"/>
      <c r="AH128" s="1474"/>
      <c r="AI128" s="1474"/>
      <c r="AJ128" s="1474"/>
      <c r="AK128" s="1474"/>
      <c r="AL128" s="1474"/>
      <c r="AM128" s="1464"/>
      <c r="AN128" s="1464"/>
      <c r="AO128" s="1464"/>
      <c r="AP128" s="1464"/>
      <c r="AQ128" s="1465"/>
      <c r="AR128" s="1466"/>
      <c r="AS128" s="1466"/>
      <c r="AT128" s="1466"/>
      <c r="AU128" s="1471"/>
      <c r="AV128" s="1472"/>
      <c r="AW128" s="1473"/>
      <c r="AX128" s="1467"/>
      <c r="AY128" s="1468"/>
      <c r="AZ128" s="1468"/>
      <c r="BA128" s="1468"/>
      <c r="BB128" s="1469"/>
      <c r="BC128" s="1513"/>
      <c r="BD128" s="1514"/>
      <c r="BE128" s="1515"/>
    </row>
    <row r="129" spans="1:57" s="179" customFormat="1" ht="15.75" customHeight="1" x14ac:dyDescent="0.2">
      <c r="A129" s="408"/>
      <c r="B129" s="1456">
        <v>103</v>
      </c>
      <c r="C129" s="1457"/>
      <c r="D129" s="655"/>
      <c r="E129" s="1470"/>
      <c r="F129" s="1470"/>
      <c r="G129" s="1470"/>
      <c r="H129" s="1470"/>
      <c r="I129" s="1470"/>
      <c r="J129" s="1470"/>
      <c r="K129" s="1470"/>
      <c r="L129" s="1470"/>
      <c r="M129" s="1470"/>
      <c r="N129" s="1470"/>
      <c r="O129" s="1470"/>
      <c r="P129" s="1470"/>
      <c r="Q129" s="1470"/>
      <c r="R129" s="1470"/>
      <c r="S129" s="1470"/>
      <c r="T129" s="1470"/>
      <c r="U129" s="1470"/>
      <c r="V129" s="1470"/>
      <c r="W129" s="1470"/>
      <c r="X129" s="1470"/>
      <c r="Y129" s="1470"/>
      <c r="Z129" s="1470"/>
      <c r="AA129" s="1470"/>
      <c r="AB129" s="1470"/>
      <c r="AC129" s="1470"/>
      <c r="AD129" s="729"/>
      <c r="AE129" s="656"/>
      <c r="AF129" s="1474"/>
      <c r="AG129" s="1474"/>
      <c r="AH129" s="1474"/>
      <c r="AI129" s="1474"/>
      <c r="AJ129" s="1474"/>
      <c r="AK129" s="1474"/>
      <c r="AL129" s="1474"/>
      <c r="AM129" s="1464"/>
      <c r="AN129" s="1464"/>
      <c r="AO129" s="1464"/>
      <c r="AP129" s="1464"/>
      <c r="AQ129" s="1465"/>
      <c r="AR129" s="1466"/>
      <c r="AS129" s="1466"/>
      <c r="AT129" s="1466"/>
      <c r="AU129" s="1471"/>
      <c r="AV129" s="1472"/>
      <c r="AW129" s="1473"/>
      <c r="AX129" s="1467"/>
      <c r="AY129" s="1468"/>
      <c r="AZ129" s="1468"/>
      <c r="BA129" s="1468"/>
      <c r="BB129" s="1469"/>
      <c r="BC129" s="1513"/>
      <c r="BD129" s="1514"/>
      <c r="BE129" s="1515"/>
    </row>
    <row r="130" spans="1:57" s="179" customFormat="1" ht="15.75" customHeight="1" x14ac:dyDescent="0.2">
      <c r="A130" s="408"/>
      <c r="B130" s="1456">
        <v>104</v>
      </c>
      <c r="C130" s="1457"/>
      <c r="D130" s="655"/>
      <c r="E130" s="1470"/>
      <c r="F130" s="1470"/>
      <c r="G130" s="1470"/>
      <c r="H130" s="1470"/>
      <c r="I130" s="1470"/>
      <c r="J130" s="1470"/>
      <c r="K130" s="1470"/>
      <c r="L130" s="1470"/>
      <c r="M130" s="1470"/>
      <c r="N130" s="1470"/>
      <c r="O130" s="1470"/>
      <c r="P130" s="1470"/>
      <c r="Q130" s="1470"/>
      <c r="R130" s="1470"/>
      <c r="S130" s="1470"/>
      <c r="T130" s="1470"/>
      <c r="U130" s="1470"/>
      <c r="V130" s="1470"/>
      <c r="W130" s="1470"/>
      <c r="X130" s="1470"/>
      <c r="Y130" s="1470"/>
      <c r="Z130" s="1470"/>
      <c r="AA130" s="1470"/>
      <c r="AB130" s="1470"/>
      <c r="AC130" s="1470"/>
      <c r="AD130" s="729"/>
      <c r="AE130" s="656"/>
      <c r="AF130" s="1474"/>
      <c r="AG130" s="1474"/>
      <c r="AH130" s="1474"/>
      <c r="AI130" s="1474"/>
      <c r="AJ130" s="1474"/>
      <c r="AK130" s="1474"/>
      <c r="AL130" s="1474"/>
      <c r="AM130" s="1464"/>
      <c r="AN130" s="1464"/>
      <c r="AO130" s="1464"/>
      <c r="AP130" s="1464"/>
      <c r="AQ130" s="1465"/>
      <c r="AR130" s="1466"/>
      <c r="AS130" s="1466"/>
      <c r="AT130" s="1466"/>
      <c r="AU130" s="1471"/>
      <c r="AV130" s="1472"/>
      <c r="AW130" s="1473"/>
      <c r="AX130" s="1467"/>
      <c r="AY130" s="1468"/>
      <c r="AZ130" s="1468"/>
      <c r="BA130" s="1468"/>
      <c r="BB130" s="1469"/>
      <c r="BC130" s="1513"/>
      <c r="BD130" s="1514"/>
      <c r="BE130" s="1515"/>
    </row>
    <row r="131" spans="1:57" s="179" customFormat="1" ht="15.75" customHeight="1" x14ac:dyDescent="0.2">
      <c r="A131" s="408"/>
      <c r="B131" s="1456">
        <v>105</v>
      </c>
      <c r="C131" s="1457"/>
      <c r="D131" s="655"/>
      <c r="E131" s="1470"/>
      <c r="F131" s="1470"/>
      <c r="G131" s="1470"/>
      <c r="H131" s="1470"/>
      <c r="I131" s="1470"/>
      <c r="J131" s="1470"/>
      <c r="K131" s="1470"/>
      <c r="L131" s="1470"/>
      <c r="M131" s="1470"/>
      <c r="N131" s="1470"/>
      <c r="O131" s="1470"/>
      <c r="P131" s="1470"/>
      <c r="Q131" s="1470"/>
      <c r="R131" s="1470"/>
      <c r="S131" s="1470"/>
      <c r="T131" s="1470"/>
      <c r="U131" s="1470"/>
      <c r="V131" s="1470"/>
      <c r="W131" s="1470"/>
      <c r="X131" s="1470"/>
      <c r="Y131" s="1470"/>
      <c r="Z131" s="1470"/>
      <c r="AA131" s="1470"/>
      <c r="AB131" s="1470"/>
      <c r="AC131" s="1470"/>
      <c r="AD131" s="729"/>
      <c r="AE131" s="656"/>
      <c r="AF131" s="1474"/>
      <c r="AG131" s="1474"/>
      <c r="AH131" s="1474"/>
      <c r="AI131" s="1474"/>
      <c r="AJ131" s="1474"/>
      <c r="AK131" s="1474"/>
      <c r="AL131" s="1474"/>
      <c r="AM131" s="1464"/>
      <c r="AN131" s="1464"/>
      <c r="AO131" s="1464"/>
      <c r="AP131" s="1464"/>
      <c r="AQ131" s="1465"/>
      <c r="AR131" s="1466"/>
      <c r="AS131" s="1466"/>
      <c r="AT131" s="1466"/>
      <c r="AU131" s="1471"/>
      <c r="AV131" s="1472"/>
      <c r="AW131" s="1473"/>
      <c r="AX131" s="1467"/>
      <c r="AY131" s="1468"/>
      <c r="AZ131" s="1468"/>
      <c r="BA131" s="1468"/>
      <c r="BB131" s="1469"/>
      <c r="BC131" s="1513"/>
      <c r="BD131" s="1514"/>
      <c r="BE131" s="1515"/>
    </row>
    <row r="132" spans="1:57" s="179" customFormat="1" ht="15.75" customHeight="1" x14ac:dyDescent="0.2">
      <c r="A132" s="408"/>
      <c r="B132" s="1456">
        <v>106</v>
      </c>
      <c r="C132" s="1457"/>
      <c r="D132" s="655"/>
      <c r="E132" s="1470"/>
      <c r="F132" s="1470"/>
      <c r="G132" s="1470"/>
      <c r="H132" s="1470"/>
      <c r="I132" s="1470"/>
      <c r="J132" s="1470"/>
      <c r="K132" s="1470"/>
      <c r="L132" s="1470"/>
      <c r="M132" s="1470"/>
      <c r="N132" s="1470"/>
      <c r="O132" s="1470"/>
      <c r="P132" s="1470"/>
      <c r="Q132" s="1470"/>
      <c r="R132" s="1470"/>
      <c r="S132" s="1470"/>
      <c r="T132" s="1470"/>
      <c r="U132" s="1470"/>
      <c r="V132" s="1470"/>
      <c r="W132" s="1470"/>
      <c r="X132" s="1470"/>
      <c r="Y132" s="1470"/>
      <c r="Z132" s="1470"/>
      <c r="AA132" s="1470"/>
      <c r="AB132" s="1470"/>
      <c r="AC132" s="1470"/>
      <c r="AD132" s="729"/>
      <c r="AE132" s="656"/>
      <c r="AF132" s="1474"/>
      <c r="AG132" s="1474"/>
      <c r="AH132" s="1474"/>
      <c r="AI132" s="1474"/>
      <c r="AJ132" s="1474"/>
      <c r="AK132" s="1474"/>
      <c r="AL132" s="1474"/>
      <c r="AM132" s="1464"/>
      <c r="AN132" s="1464"/>
      <c r="AO132" s="1464"/>
      <c r="AP132" s="1464"/>
      <c r="AQ132" s="1465"/>
      <c r="AR132" s="1466"/>
      <c r="AS132" s="1466"/>
      <c r="AT132" s="1466"/>
      <c r="AU132" s="1471"/>
      <c r="AV132" s="1472"/>
      <c r="AW132" s="1473"/>
      <c r="AX132" s="1467"/>
      <c r="AY132" s="1468"/>
      <c r="AZ132" s="1468"/>
      <c r="BA132" s="1468"/>
      <c r="BB132" s="1469"/>
      <c r="BC132" s="1513"/>
      <c r="BD132" s="1514"/>
      <c r="BE132" s="1515"/>
    </row>
    <row r="133" spans="1:57" s="179" customFormat="1" ht="15.75" customHeight="1" x14ac:dyDescent="0.2">
      <c r="A133" s="408"/>
      <c r="B133" s="1456">
        <v>107</v>
      </c>
      <c r="C133" s="1457"/>
      <c r="D133" s="655"/>
      <c r="E133" s="1470"/>
      <c r="F133" s="1470"/>
      <c r="G133" s="1470"/>
      <c r="H133" s="1470"/>
      <c r="I133" s="1470"/>
      <c r="J133" s="1470"/>
      <c r="K133" s="1470"/>
      <c r="L133" s="1470"/>
      <c r="M133" s="1470"/>
      <c r="N133" s="1470"/>
      <c r="O133" s="1470"/>
      <c r="P133" s="1470"/>
      <c r="Q133" s="1470"/>
      <c r="R133" s="1470"/>
      <c r="S133" s="1470"/>
      <c r="T133" s="1470"/>
      <c r="U133" s="1470"/>
      <c r="V133" s="1470"/>
      <c r="W133" s="1470"/>
      <c r="X133" s="1470"/>
      <c r="Y133" s="1470"/>
      <c r="Z133" s="1470"/>
      <c r="AA133" s="1470"/>
      <c r="AB133" s="1470"/>
      <c r="AC133" s="1470"/>
      <c r="AD133" s="729"/>
      <c r="AE133" s="656"/>
      <c r="AF133" s="1474"/>
      <c r="AG133" s="1474"/>
      <c r="AH133" s="1474"/>
      <c r="AI133" s="1474"/>
      <c r="AJ133" s="1474"/>
      <c r="AK133" s="1474"/>
      <c r="AL133" s="1474"/>
      <c r="AM133" s="1464"/>
      <c r="AN133" s="1464"/>
      <c r="AO133" s="1464"/>
      <c r="AP133" s="1464"/>
      <c r="AQ133" s="1465"/>
      <c r="AR133" s="1466"/>
      <c r="AS133" s="1466"/>
      <c r="AT133" s="1466"/>
      <c r="AU133" s="1471"/>
      <c r="AV133" s="1472"/>
      <c r="AW133" s="1473"/>
      <c r="AX133" s="1467"/>
      <c r="AY133" s="1468"/>
      <c r="AZ133" s="1468"/>
      <c r="BA133" s="1468"/>
      <c r="BB133" s="1469"/>
      <c r="BC133" s="1513"/>
      <c r="BD133" s="1514"/>
      <c r="BE133" s="1515"/>
    </row>
    <row r="134" spans="1:57" s="179" customFormat="1" ht="15.75" customHeight="1" x14ac:dyDescent="0.2">
      <c r="A134" s="408"/>
      <c r="B134" s="1456">
        <v>108</v>
      </c>
      <c r="C134" s="1457"/>
      <c r="D134" s="655"/>
      <c r="E134" s="1470"/>
      <c r="F134" s="1470"/>
      <c r="G134" s="1470"/>
      <c r="H134" s="1470"/>
      <c r="I134" s="1470"/>
      <c r="J134" s="1470"/>
      <c r="K134" s="1470"/>
      <c r="L134" s="1470"/>
      <c r="M134" s="1470"/>
      <c r="N134" s="1470"/>
      <c r="O134" s="1470"/>
      <c r="P134" s="1470"/>
      <c r="Q134" s="1470"/>
      <c r="R134" s="1470"/>
      <c r="S134" s="1470"/>
      <c r="T134" s="1470"/>
      <c r="U134" s="1470"/>
      <c r="V134" s="1470"/>
      <c r="W134" s="1470"/>
      <c r="X134" s="1470"/>
      <c r="Y134" s="1470"/>
      <c r="Z134" s="1470"/>
      <c r="AA134" s="1470"/>
      <c r="AB134" s="1470"/>
      <c r="AC134" s="1470"/>
      <c r="AD134" s="729"/>
      <c r="AE134" s="656"/>
      <c r="AF134" s="1474"/>
      <c r="AG134" s="1474"/>
      <c r="AH134" s="1474"/>
      <c r="AI134" s="1474"/>
      <c r="AJ134" s="1474"/>
      <c r="AK134" s="1474"/>
      <c r="AL134" s="1474"/>
      <c r="AM134" s="1464"/>
      <c r="AN134" s="1464"/>
      <c r="AO134" s="1464"/>
      <c r="AP134" s="1464"/>
      <c r="AQ134" s="1465"/>
      <c r="AR134" s="1466"/>
      <c r="AS134" s="1466"/>
      <c r="AT134" s="1466"/>
      <c r="AU134" s="1471"/>
      <c r="AV134" s="1472"/>
      <c r="AW134" s="1473"/>
      <c r="AX134" s="1467"/>
      <c r="AY134" s="1468"/>
      <c r="AZ134" s="1468"/>
      <c r="BA134" s="1468"/>
      <c r="BB134" s="1469"/>
      <c r="BC134" s="1513"/>
      <c r="BD134" s="1514"/>
      <c r="BE134" s="1515"/>
    </row>
    <row r="135" spans="1:57" s="179" customFormat="1" ht="15.75" customHeight="1" x14ac:dyDescent="0.2">
      <c r="A135" s="408"/>
      <c r="B135" s="1456">
        <v>109</v>
      </c>
      <c r="C135" s="1457"/>
      <c r="D135" s="655"/>
      <c r="E135" s="1470"/>
      <c r="F135" s="1470"/>
      <c r="G135" s="1470"/>
      <c r="H135" s="1470"/>
      <c r="I135" s="1470"/>
      <c r="J135" s="1470"/>
      <c r="K135" s="1470"/>
      <c r="L135" s="1470"/>
      <c r="M135" s="1470"/>
      <c r="N135" s="1470"/>
      <c r="O135" s="1470"/>
      <c r="P135" s="1470"/>
      <c r="Q135" s="1470"/>
      <c r="R135" s="1470"/>
      <c r="S135" s="1470"/>
      <c r="T135" s="1470"/>
      <c r="U135" s="1470"/>
      <c r="V135" s="1470"/>
      <c r="W135" s="1470"/>
      <c r="X135" s="1470"/>
      <c r="Y135" s="1470"/>
      <c r="Z135" s="1470"/>
      <c r="AA135" s="1470"/>
      <c r="AB135" s="1470"/>
      <c r="AC135" s="1470"/>
      <c r="AD135" s="729"/>
      <c r="AE135" s="656"/>
      <c r="AF135" s="1474"/>
      <c r="AG135" s="1474"/>
      <c r="AH135" s="1474"/>
      <c r="AI135" s="1474"/>
      <c r="AJ135" s="1474"/>
      <c r="AK135" s="1474"/>
      <c r="AL135" s="1474"/>
      <c r="AM135" s="1464"/>
      <c r="AN135" s="1464"/>
      <c r="AO135" s="1464"/>
      <c r="AP135" s="1464"/>
      <c r="AQ135" s="1465"/>
      <c r="AR135" s="1466"/>
      <c r="AS135" s="1466"/>
      <c r="AT135" s="1466"/>
      <c r="AU135" s="1471"/>
      <c r="AV135" s="1472"/>
      <c r="AW135" s="1473"/>
      <c r="AX135" s="1467"/>
      <c r="AY135" s="1468"/>
      <c r="AZ135" s="1468"/>
      <c r="BA135" s="1468"/>
      <c r="BB135" s="1469"/>
      <c r="BC135" s="1513"/>
      <c r="BD135" s="1514"/>
      <c r="BE135" s="1515"/>
    </row>
    <row r="136" spans="1:57" s="179" customFormat="1" ht="15.75" customHeight="1" x14ac:dyDescent="0.2">
      <c r="A136" s="408"/>
      <c r="B136" s="1494">
        <v>110</v>
      </c>
      <c r="C136" s="1495"/>
      <c r="D136" s="657"/>
      <c r="E136" s="1500"/>
      <c r="F136" s="1500"/>
      <c r="G136" s="1500"/>
      <c r="H136" s="1500"/>
      <c r="I136" s="1500"/>
      <c r="J136" s="1500"/>
      <c r="K136" s="1500"/>
      <c r="L136" s="1500"/>
      <c r="M136" s="1500"/>
      <c r="N136" s="1500"/>
      <c r="O136" s="1500"/>
      <c r="P136" s="1500"/>
      <c r="Q136" s="1500"/>
      <c r="R136" s="1500"/>
      <c r="S136" s="1500"/>
      <c r="T136" s="1500"/>
      <c r="U136" s="1500"/>
      <c r="V136" s="1500"/>
      <c r="W136" s="1500"/>
      <c r="X136" s="1500"/>
      <c r="Y136" s="1500"/>
      <c r="Z136" s="1500"/>
      <c r="AA136" s="1500"/>
      <c r="AB136" s="1500"/>
      <c r="AC136" s="1500"/>
      <c r="AD136" s="730"/>
      <c r="AE136" s="658"/>
      <c r="AF136" s="1496"/>
      <c r="AG136" s="1496"/>
      <c r="AH136" s="1496"/>
      <c r="AI136" s="1496"/>
      <c r="AJ136" s="1496"/>
      <c r="AK136" s="1496"/>
      <c r="AL136" s="1496"/>
      <c r="AM136" s="1497"/>
      <c r="AN136" s="1497"/>
      <c r="AO136" s="1497"/>
      <c r="AP136" s="1497"/>
      <c r="AQ136" s="1498"/>
      <c r="AR136" s="1499"/>
      <c r="AS136" s="1499"/>
      <c r="AT136" s="1499"/>
      <c r="AU136" s="1504"/>
      <c r="AV136" s="1505"/>
      <c r="AW136" s="1506"/>
      <c r="AX136" s="1501"/>
      <c r="AY136" s="1502"/>
      <c r="AZ136" s="1502"/>
      <c r="BA136" s="1502"/>
      <c r="BB136" s="1503"/>
      <c r="BC136" s="1521"/>
      <c r="BD136" s="1522"/>
      <c r="BE136" s="1523"/>
    </row>
    <row r="137" spans="1:57" ht="12.75" customHeight="1" thickBot="1" x14ac:dyDescent="0.3"/>
    <row r="138" spans="1:57" ht="20.45" customHeight="1" x14ac:dyDescent="0.25">
      <c r="A138" s="174"/>
      <c r="B138" s="352"/>
      <c r="C138" s="353"/>
      <c r="D138" s="353"/>
      <c r="E138" s="353"/>
      <c r="F138" s="353"/>
      <c r="G138" s="353"/>
      <c r="H138" s="353"/>
      <c r="I138" s="353"/>
      <c r="J138" s="353"/>
      <c r="K138" s="354"/>
      <c r="L138" s="354"/>
      <c r="M138" s="354"/>
      <c r="N138" s="354"/>
      <c r="O138" s="354"/>
      <c r="P138" s="354"/>
      <c r="Q138" s="354"/>
      <c r="R138" s="1345" t="s">
        <v>0</v>
      </c>
      <c r="S138" s="1345"/>
      <c r="T138" s="1345"/>
      <c r="U138" s="1345"/>
      <c r="V138" s="1345"/>
      <c r="W138" s="1345"/>
      <c r="X138" s="1345"/>
      <c r="Y138" s="1345"/>
      <c r="Z138" s="1345"/>
      <c r="AA138" s="1345"/>
      <c r="AB138" s="1345"/>
      <c r="AC138" s="1345"/>
      <c r="AD138" s="1345"/>
      <c r="AE138" s="1345"/>
      <c r="AF138" s="1345"/>
      <c r="AG138" s="1345"/>
      <c r="AH138" s="1345"/>
      <c r="AI138" s="1345"/>
      <c r="AJ138" s="1345"/>
      <c r="AK138" s="1345"/>
      <c r="AL138" s="1345"/>
      <c r="AM138" s="1345"/>
      <c r="AN138" s="1345"/>
      <c r="AO138" s="1345"/>
      <c r="AP138" s="1345"/>
      <c r="AQ138" s="1345"/>
      <c r="AR138" s="1345"/>
      <c r="AS138" s="1345"/>
      <c r="AT138" s="1345"/>
      <c r="AU138" s="1345"/>
      <c r="AV138" s="1345"/>
      <c r="AW138" s="1345"/>
      <c r="AX138" s="1345"/>
      <c r="AY138" s="355"/>
      <c r="AZ138" s="355"/>
      <c r="BA138" s="355"/>
      <c r="BB138" s="1348" t="s">
        <v>1</v>
      </c>
      <c r="BC138" s="1348"/>
      <c r="BD138" s="1348"/>
      <c r="BE138" s="1349"/>
    </row>
    <row r="139" spans="1:57" s="179" customFormat="1" ht="14.45" customHeight="1" x14ac:dyDescent="0.2">
      <c r="A139" s="177"/>
      <c r="B139" s="356"/>
      <c r="C139" s="357"/>
      <c r="D139" s="357"/>
      <c r="E139" s="357"/>
      <c r="F139" s="357"/>
      <c r="G139" s="357"/>
      <c r="H139" s="357"/>
      <c r="I139" s="357"/>
      <c r="J139" s="357"/>
      <c r="K139" s="357"/>
      <c r="L139" s="357"/>
      <c r="M139" s="357"/>
      <c r="N139" s="357"/>
      <c r="O139" s="357"/>
      <c r="P139" s="357"/>
      <c r="Q139" s="357"/>
      <c r="R139" s="1346"/>
      <c r="S139" s="1346"/>
      <c r="T139" s="1346"/>
      <c r="U139" s="1346"/>
      <c r="V139" s="1346"/>
      <c r="W139" s="1346"/>
      <c r="X139" s="1346"/>
      <c r="Y139" s="1346"/>
      <c r="Z139" s="1346"/>
      <c r="AA139" s="1346"/>
      <c r="AB139" s="1346"/>
      <c r="AC139" s="1346"/>
      <c r="AD139" s="1346"/>
      <c r="AE139" s="1346"/>
      <c r="AF139" s="1346"/>
      <c r="AG139" s="1346"/>
      <c r="AH139" s="1346"/>
      <c r="AI139" s="1346"/>
      <c r="AJ139" s="1346"/>
      <c r="AK139" s="1346"/>
      <c r="AL139" s="1346"/>
      <c r="AM139" s="1346"/>
      <c r="AN139" s="1346"/>
      <c r="AO139" s="1346"/>
      <c r="AP139" s="1346"/>
      <c r="AQ139" s="1346"/>
      <c r="AR139" s="1346"/>
      <c r="AS139" s="1346"/>
      <c r="AT139" s="1346"/>
      <c r="AU139" s="1346"/>
      <c r="AV139" s="1346"/>
      <c r="AW139" s="1346"/>
      <c r="AX139" s="1346"/>
      <c r="AY139" s="358"/>
      <c r="AZ139" s="358"/>
      <c r="BA139" s="358"/>
      <c r="BB139" s="1370" t="s">
        <v>272</v>
      </c>
      <c r="BC139" s="1370"/>
      <c r="BD139" s="1370"/>
      <c r="BE139" s="1371"/>
    </row>
    <row r="140" spans="1:57" ht="17.45" customHeight="1" x14ac:dyDescent="0.25">
      <c r="A140" s="181"/>
      <c r="B140" s="1326"/>
      <c r="C140" s="1327"/>
      <c r="D140" s="1327"/>
      <c r="E140" s="1327"/>
      <c r="F140" s="1327"/>
      <c r="G140" s="1327"/>
      <c r="H140" s="1327"/>
      <c r="I140" s="1327"/>
      <c r="J140" s="1327"/>
      <c r="K140" s="1327"/>
      <c r="L140" s="1327"/>
      <c r="M140" s="1327"/>
      <c r="N140" s="1327"/>
      <c r="O140" s="1327"/>
      <c r="P140" s="1327"/>
      <c r="Q140" s="1327"/>
      <c r="R140" s="1436" t="s">
        <v>5</v>
      </c>
      <c r="S140" s="1436"/>
      <c r="T140" s="1436"/>
      <c r="U140" s="1436"/>
      <c r="V140" s="1436"/>
      <c r="W140" s="1436"/>
      <c r="X140" s="1436"/>
      <c r="Y140" s="1436"/>
      <c r="Z140" s="1436"/>
      <c r="AA140" s="1436"/>
      <c r="AB140" s="1436"/>
      <c r="AC140" s="1436"/>
      <c r="AD140" s="1436"/>
      <c r="AE140" s="1436"/>
      <c r="AF140" s="1436"/>
      <c r="AG140" s="1436"/>
      <c r="AH140" s="1436"/>
      <c r="AI140" s="1436"/>
      <c r="AJ140" s="1436"/>
      <c r="AK140" s="1436"/>
      <c r="AL140" s="1436"/>
      <c r="AM140" s="1436"/>
      <c r="AN140" s="1436"/>
      <c r="AO140" s="1436"/>
      <c r="AP140" s="1436"/>
      <c r="AQ140" s="1436"/>
      <c r="AR140" s="1436"/>
      <c r="AS140" s="1436"/>
      <c r="AT140" s="1436"/>
      <c r="AU140" s="1436"/>
      <c r="AV140" s="1436"/>
      <c r="AW140" s="1436"/>
      <c r="AX140" s="1436"/>
      <c r="AY140" s="358"/>
      <c r="AZ140" s="358"/>
      <c r="BA140" s="1290" t="s">
        <v>273</v>
      </c>
      <c r="BB140" s="1290"/>
      <c r="BC140" s="1290"/>
      <c r="BD140" s="1290"/>
      <c r="BE140" s="359"/>
    </row>
    <row r="141" spans="1:57" s="184" customFormat="1" ht="17.45" customHeight="1" x14ac:dyDescent="0.2">
      <c r="A141" s="625"/>
      <c r="B141" s="1434">
        <f>Candidatura!B141</f>
        <v>0</v>
      </c>
      <c r="C141" s="1435"/>
      <c r="D141" s="1435"/>
      <c r="E141" s="1435"/>
      <c r="F141" s="1435"/>
      <c r="G141" s="1435"/>
      <c r="H141" s="1435"/>
      <c r="I141" s="1435"/>
      <c r="J141" s="1435"/>
      <c r="K141" s="1435"/>
      <c r="L141" s="1435"/>
      <c r="M141" s="1435"/>
      <c r="N141" s="1435"/>
      <c r="O141" s="1435"/>
      <c r="P141" s="1435"/>
      <c r="Q141" s="1435"/>
      <c r="R141" s="1436" t="s">
        <v>261</v>
      </c>
      <c r="S141" s="1436"/>
      <c r="T141" s="1436"/>
      <c r="U141" s="1436"/>
      <c r="V141" s="1436"/>
      <c r="W141" s="1436"/>
      <c r="X141" s="1436"/>
      <c r="Y141" s="1436"/>
      <c r="Z141" s="1436"/>
      <c r="AA141" s="1436"/>
      <c r="AB141" s="1436"/>
      <c r="AC141" s="1436"/>
      <c r="AD141" s="1436"/>
      <c r="AE141" s="1436"/>
      <c r="AF141" s="1436"/>
      <c r="AG141" s="1436"/>
      <c r="AH141" s="1436"/>
      <c r="AI141" s="1436"/>
      <c r="AJ141" s="1436"/>
      <c r="AK141" s="1436"/>
      <c r="AL141" s="1436"/>
      <c r="AM141" s="1436"/>
      <c r="AN141" s="1436"/>
      <c r="AO141" s="1436"/>
      <c r="AP141" s="1436"/>
      <c r="AQ141" s="1436"/>
      <c r="AR141" s="1436"/>
      <c r="AS141" s="1436"/>
      <c r="AT141" s="1436"/>
      <c r="AU141" s="1436"/>
      <c r="AV141" s="1436"/>
      <c r="AW141" s="1436"/>
      <c r="AX141" s="1436"/>
      <c r="AY141" s="360"/>
      <c r="AZ141" s="360"/>
      <c r="BA141" s="1290"/>
      <c r="BB141" s="1290"/>
      <c r="BC141" s="1290"/>
      <c r="BD141" s="1290"/>
      <c r="BE141" s="361"/>
    </row>
    <row r="142" spans="1:57" ht="3.2" customHeight="1" thickBot="1" x14ac:dyDescent="0.3">
      <c r="A142" s="626"/>
      <c r="B142" s="627"/>
      <c r="C142" s="628"/>
      <c r="D142" s="1427"/>
      <c r="E142" s="1427"/>
      <c r="F142" s="1427"/>
      <c r="G142" s="366"/>
      <c r="H142" s="366"/>
      <c r="I142" s="366"/>
      <c r="J142" s="366"/>
      <c r="K142" s="366"/>
      <c r="L142" s="366"/>
      <c r="M142" s="629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  <c r="AB142" s="366"/>
      <c r="AC142" s="366"/>
      <c r="AD142" s="366"/>
      <c r="AE142" s="366"/>
      <c r="AF142" s="366"/>
      <c r="AG142" s="366"/>
      <c r="AH142" s="366"/>
      <c r="AI142" s="366"/>
      <c r="AJ142" s="366"/>
      <c r="AK142" s="366"/>
      <c r="AL142" s="366"/>
      <c r="AM142" s="366"/>
      <c r="AN142" s="366"/>
      <c r="AO142" s="366"/>
      <c r="AP142" s="366"/>
      <c r="AQ142" s="366"/>
      <c r="AR142" s="366"/>
      <c r="AS142" s="366"/>
      <c r="AT142" s="366"/>
      <c r="AU142" s="366"/>
      <c r="AV142" s="366"/>
      <c r="AW142" s="366"/>
      <c r="AX142" s="367"/>
      <c r="AY142" s="367"/>
      <c r="AZ142" s="367"/>
      <c r="BA142" s="367"/>
      <c r="BB142" s="367"/>
      <c r="BC142" s="367"/>
      <c r="BD142" s="367"/>
      <c r="BE142" s="368"/>
    </row>
    <row r="143" spans="1:57" ht="3.2" customHeight="1" x14ac:dyDescent="0.25">
      <c r="A143" s="626"/>
      <c r="B143" s="210"/>
      <c r="C143" s="192"/>
      <c r="D143" s="192"/>
      <c r="E143" s="192"/>
      <c r="F143" s="192"/>
      <c r="G143" s="192"/>
      <c r="H143" s="192"/>
      <c r="I143" s="192"/>
      <c r="J143" s="192"/>
      <c r="K143" s="192"/>
      <c r="L143" s="192"/>
      <c r="M143" s="192"/>
      <c r="N143" s="192"/>
      <c r="O143" s="192"/>
      <c r="P143" s="192"/>
      <c r="Q143" s="192"/>
      <c r="R143" s="191"/>
      <c r="S143" s="191"/>
      <c r="T143" s="191"/>
      <c r="U143" s="191"/>
      <c r="V143" s="191"/>
      <c r="W143" s="191"/>
      <c r="X143" s="191"/>
      <c r="Y143" s="191"/>
      <c r="Z143" s="630"/>
      <c r="AA143" s="192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3"/>
      <c r="AY143" s="193"/>
      <c r="AZ143" s="193"/>
      <c r="BA143" s="193"/>
      <c r="BB143" s="193"/>
      <c r="BC143" s="193"/>
      <c r="BD143" s="193"/>
      <c r="BE143" s="193"/>
    </row>
    <row r="144" spans="1:57" ht="20.25" customHeight="1" x14ac:dyDescent="0.25">
      <c r="A144" s="194"/>
      <c r="B144" s="615" t="s">
        <v>7</v>
      </c>
      <c r="C144" s="1481" t="s">
        <v>8</v>
      </c>
      <c r="D144" s="1481"/>
      <c r="E144" s="1481"/>
      <c r="F144" s="1481"/>
      <c r="G144" s="1481"/>
      <c r="H144" s="1481"/>
      <c r="I144" s="1481"/>
      <c r="J144" s="1481"/>
      <c r="K144" s="1481"/>
      <c r="L144" s="1481"/>
      <c r="M144" s="1481"/>
      <c r="N144" s="1481"/>
      <c r="O144" s="1481"/>
      <c r="P144" s="1481"/>
      <c r="Q144" s="1481"/>
      <c r="R144" s="1481"/>
      <c r="S144" s="1481"/>
      <c r="T144" s="1481"/>
      <c r="U144" s="1481"/>
      <c r="V144" s="1481"/>
      <c r="W144" s="1481"/>
      <c r="X144" s="1481"/>
      <c r="Y144" s="1481"/>
      <c r="Z144" s="1481"/>
      <c r="AA144" s="1481"/>
      <c r="AB144" s="1481"/>
      <c r="AC144" s="1481"/>
      <c r="AD144" s="1481"/>
      <c r="AE144" s="1481"/>
      <c r="AF144" s="1481"/>
      <c r="AG144" s="1481"/>
      <c r="AH144" s="1481"/>
      <c r="AI144" s="1481"/>
      <c r="AJ144" s="1481"/>
      <c r="AK144" s="1481"/>
      <c r="AL144" s="1481"/>
      <c r="AM144" s="1481"/>
      <c r="AN144" s="1481"/>
      <c r="AO144" s="1481"/>
      <c r="AP144" s="1481"/>
      <c r="AQ144" s="1481"/>
      <c r="AR144" s="1481"/>
      <c r="AS144" s="1481"/>
      <c r="AT144" s="1481"/>
      <c r="AU144" s="1481"/>
      <c r="AV144" s="1481"/>
      <c r="AW144" s="1481"/>
      <c r="AX144" s="1481"/>
      <c r="AY144" s="1481"/>
      <c r="AZ144" s="1481"/>
      <c r="BA144" s="1481"/>
      <c r="BB144" s="1481"/>
      <c r="BC144" s="1481"/>
      <c r="BD144" s="1481"/>
      <c r="BE144" s="1482"/>
    </row>
    <row r="145" spans="1:57" s="207" customFormat="1" ht="15.75" customHeight="1" x14ac:dyDescent="0.25">
      <c r="A145" s="205"/>
      <c r="B145" s="370"/>
      <c r="C145" s="208"/>
      <c r="D145" s="1428" t="str">
        <f>D9</f>
        <v/>
      </c>
      <c r="E145" s="1428"/>
      <c r="F145" s="1428"/>
      <c r="G145" s="1428"/>
      <c r="H145" s="1428"/>
      <c r="I145" s="1428"/>
      <c r="J145" s="1428"/>
      <c r="K145" s="1428"/>
      <c r="L145" s="1428"/>
      <c r="M145" s="1428"/>
      <c r="N145" s="1428"/>
      <c r="O145" s="1428"/>
      <c r="P145" s="1428"/>
      <c r="Q145" s="1428"/>
      <c r="R145" s="1428"/>
      <c r="S145" s="1428"/>
      <c r="T145" s="1428"/>
      <c r="U145" s="1428"/>
      <c r="V145" s="1428"/>
      <c r="W145" s="1428"/>
      <c r="X145" s="1428"/>
      <c r="Y145" s="1428"/>
      <c r="Z145" s="1428"/>
      <c r="AA145" s="1428"/>
      <c r="AB145" s="1428"/>
      <c r="AC145" s="1428"/>
      <c r="AD145" s="1428"/>
      <c r="AE145" s="1428"/>
      <c r="AF145" s="1428"/>
      <c r="AG145" s="1428"/>
      <c r="AH145" s="1428"/>
      <c r="AI145" s="1428"/>
      <c r="AJ145" s="1428"/>
      <c r="AK145" s="343"/>
      <c r="AL145" s="1429" t="str">
        <f>AL9</f>
        <v/>
      </c>
      <c r="AM145" s="1429"/>
      <c r="AN145" s="1429"/>
      <c r="AO145" s="1429"/>
      <c r="AP145" s="343"/>
      <c r="AQ145" s="1430" t="str">
        <f>AQ9</f>
        <v/>
      </c>
      <c r="AR145" s="1430"/>
      <c r="AS145" s="1430"/>
      <c r="AT145" s="1430"/>
      <c r="AU145" s="616"/>
      <c r="AV145" s="613"/>
      <c r="AW145" s="613"/>
      <c r="AX145" s="613"/>
      <c r="AY145" s="613"/>
      <c r="AZ145" s="612"/>
      <c r="BA145" s="614"/>
      <c r="BB145" s="614"/>
      <c r="BC145" s="614"/>
      <c r="BD145" s="614"/>
      <c r="BE145" s="211"/>
    </row>
    <row r="146" spans="1:57" s="215" customFormat="1" ht="13.7" customHeight="1" x14ac:dyDescent="0.2">
      <c r="A146" s="212"/>
      <c r="B146" s="617"/>
      <c r="C146" s="618"/>
      <c r="D146" s="1431" t="s">
        <v>13</v>
      </c>
      <c r="E146" s="1431"/>
      <c r="F146" s="1431"/>
      <c r="G146" s="1431"/>
      <c r="H146" s="1431"/>
      <c r="I146" s="1431"/>
      <c r="J146" s="1431"/>
      <c r="K146" s="1431"/>
      <c r="L146" s="1431"/>
      <c r="M146" s="1431"/>
      <c r="N146" s="1431"/>
      <c r="O146" s="1431"/>
      <c r="P146" s="1431"/>
      <c r="Q146" s="1431"/>
      <c r="R146" s="1431"/>
      <c r="S146" s="1431"/>
      <c r="T146" s="1431"/>
      <c r="U146" s="1431"/>
      <c r="V146" s="1431"/>
      <c r="W146" s="1431"/>
      <c r="X146" s="1431"/>
      <c r="Y146" s="1431"/>
      <c r="Z146" s="1431"/>
      <c r="AA146" s="1431"/>
      <c r="AB146" s="1431"/>
      <c r="AC146" s="1431"/>
      <c r="AD146" s="1431"/>
      <c r="AE146" s="619"/>
      <c r="AF146" s="1431"/>
      <c r="AG146" s="1431"/>
      <c r="AH146" s="1431"/>
      <c r="AI146" s="1431"/>
      <c r="AJ146" s="1431"/>
      <c r="AK146" s="620"/>
      <c r="AL146" s="1432" t="s">
        <v>14</v>
      </c>
      <c r="AM146" s="1432"/>
      <c r="AN146" s="1432"/>
      <c r="AO146" s="1432"/>
      <c r="AP146" s="620"/>
      <c r="AQ146" s="1433" t="s">
        <v>15</v>
      </c>
      <c r="AR146" s="1433"/>
      <c r="AS146" s="1433"/>
      <c r="AT146" s="1433"/>
      <c r="AU146" s="621"/>
      <c r="AV146" s="622"/>
      <c r="AW146" s="622"/>
      <c r="AX146" s="622"/>
      <c r="AY146" s="622"/>
      <c r="AZ146" s="623"/>
      <c r="BA146" s="622"/>
      <c r="BB146" s="622"/>
      <c r="BC146" s="622"/>
      <c r="BD146" s="622"/>
      <c r="BE146" s="624"/>
    </row>
    <row r="147" spans="1:57" ht="2.25" customHeight="1" x14ac:dyDescent="0.25"/>
    <row r="148" spans="1:57" ht="15.75" customHeight="1" x14ac:dyDescent="0.25">
      <c r="B148" s="1448" t="s">
        <v>262</v>
      </c>
      <c r="C148" s="1449"/>
      <c r="D148" s="1440" t="s">
        <v>263</v>
      </c>
      <c r="E148" s="1441"/>
      <c r="F148" s="1441"/>
      <c r="G148" s="1441"/>
      <c r="H148" s="1441"/>
      <c r="I148" s="1441"/>
      <c r="J148" s="1441"/>
      <c r="K148" s="1441"/>
      <c r="L148" s="1441"/>
      <c r="M148" s="1441"/>
      <c r="N148" s="1441"/>
      <c r="O148" s="1441"/>
      <c r="P148" s="1441"/>
      <c r="Q148" s="1441"/>
      <c r="R148" s="1441"/>
      <c r="S148" s="1441"/>
      <c r="T148" s="665"/>
      <c r="U148" s="665"/>
      <c r="V148" s="665"/>
      <c r="W148" s="1444" t="s">
        <v>264</v>
      </c>
      <c r="X148" s="1444"/>
      <c r="Y148" s="1444"/>
      <c r="Z148" s="1444"/>
      <c r="AA148" s="1444"/>
      <c r="AB148" s="1444"/>
      <c r="AC148" s="1444"/>
      <c r="AD148" s="1444"/>
      <c r="AE148" s="1445"/>
      <c r="AF148" s="1452" t="s">
        <v>15</v>
      </c>
      <c r="AG148" s="1452"/>
      <c r="AH148" s="1452"/>
      <c r="AI148" s="1452"/>
      <c r="AJ148" s="1452"/>
      <c r="AK148" s="1452"/>
      <c r="AL148" s="1452"/>
      <c r="AM148" s="1454" t="s">
        <v>265</v>
      </c>
      <c r="AN148" s="1454"/>
      <c r="AO148" s="1454"/>
      <c r="AP148" s="1454"/>
      <c r="AQ148" s="1483" t="s">
        <v>266</v>
      </c>
      <c r="AR148" s="1484"/>
      <c r="AS148" s="1484"/>
      <c r="AT148" s="1484"/>
      <c r="AU148" s="1484"/>
      <c r="AV148" s="1484"/>
      <c r="AW148" s="1484"/>
      <c r="AX148" s="1484"/>
      <c r="AY148" s="1484"/>
      <c r="AZ148" s="1484"/>
      <c r="BA148" s="1484"/>
      <c r="BB148" s="1485"/>
      <c r="BC148" s="1486" t="s">
        <v>267</v>
      </c>
      <c r="BD148" s="1486"/>
      <c r="BE148" s="1487"/>
    </row>
    <row r="149" spans="1:57" ht="27" customHeight="1" x14ac:dyDescent="0.25">
      <c r="B149" s="1450"/>
      <c r="C149" s="1451"/>
      <c r="D149" s="1442"/>
      <c r="E149" s="1443"/>
      <c r="F149" s="1443"/>
      <c r="G149" s="1443"/>
      <c r="H149" s="1443"/>
      <c r="I149" s="1443"/>
      <c r="J149" s="1443"/>
      <c r="K149" s="1443"/>
      <c r="L149" s="1443"/>
      <c r="M149" s="1443"/>
      <c r="N149" s="1443"/>
      <c r="O149" s="1443"/>
      <c r="P149" s="1443"/>
      <c r="Q149" s="1443"/>
      <c r="R149" s="1443"/>
      <c r="S149" s="1443"/>
      <c r="T149" s="666"/>
      <c r="U149" s="666"/>
      <c r="V149" s="666"/>
      <c r="W149" s="1446"/>
      <c r="X149" s="1446"/>
      <c r="Y149" s="1446"/>
      <c r="Z149" s="1446"/>
      <c r="AA149" s="1446"/>
      <c r="AB149" s="1446"/>
      <c r="AC149" s="1446"/>
      <c r="AD149" s="1446"/>
      <c r="AE149" s="1447"/>
      <c r="AF149" s="1453"/>
      <c r="AG149" s="1453"/>
      <c r="AH149" s="1453"/>
      <c r="AI149" s="1453"/>
      <c r="AJ149" s="1453"/>
      <c r="AK149" s="1453"/>
      <c r="AL149" s="1453"/>
      <c r="AM149" s="1455"/>
      <c r="AN149" s="1455"/>
      <c r="AO149" s="1455"/>
      <c r="AP149" s="1455"/>
      <c r="AQ149" s="1458" t="s">
        <v>269</v>
      </c>
      <c r="AR149" s="1459"/>
      <c r="AS149" s="1459"/>
      <c r="AT149" s="1459"/>
      <c r="AU149" s="1490" t="s">
        <v>270</v>
      </c>
      <c r="AV149" s="1491"/>
      <c r="AW149" s="1492"/>
      <c r="AX149" s="1491" t="s">
        <v>271</v>
      </c>
      <c r="AY149" s="1491"/>
      <c r="AZ149" s="1491"/>
      <c r="BA149" s="1491"/>
      <c r="BB149" s="1493"/>
      <c r="BC149" s="1488"/>
      <c r="BD149" s="1488"/>
      <c r="BE149" s="1489"/>
    </row>
    <row r="150" spans="1:57" s="179" customFormat="1" ht="15.75" customHeight="1" x14ac:dyDescent="0.2">
      <c r="A150" s="408"/>
      <c r="B150" s="1461">
        <v>111</v>
      </c>
      <c r="C150" s="1462"/>
      <c r="D150" s="653"/>
      <c r="E150" s="1476"/>
      <c r="F150" s="1476"/>
      <c r="G150" s="1476"/>
      <c r="H150" s="1476"/>
      <c r="I150" s="1476"/>
      <c r="J150" s="1476"/>
      <c r="K150" s="1476"/>
      <c r="L150" s="1476"/>
      <c r="M150" s="1476"/>
      <c r="N150" s="1476"/>
      <c r="O150" s="1476"/>
      <c r="P150" s="1476"/>
      <c r="Q150" s="1476"/>
      <c r="R150" s="1476"/>
      <c r="S150" s="1476"/>
      <c r="T150" s="1476"/>
      <c r="U150" s="1476"/>
      <c r="V150" s="1476"/>
      <c r="W150" s="1476"/>
      <c r="X150" s="1476"/>
      <c r="Y150" s="1476"/>
      <c r="Z150" s="1476"/>
      <c r="AA150" s="1476"/>
      <c r="AB150" s="1476"/>
      <c r="AC150" s="1476"/>
      <c r="AD150" s="728"/>
      <c r="AE150" s="654"/>
      <c r="AF150" s="1475"/>
      <c r="AG150" s="1475"/>
      <c r="AH150" s="1475"/>
      <c r="AI150" s="1475"/>
      <c r="AJ150" s="1475"/>
      <c r="AK150" s="1475"/>
      <c r="AL150" s="1475"/>
      <c r="AM150" s="1437"/>
      <c r="AN150" s="1437"/>
      <c r="AO150" s="1437"/>
      <c r="AP150" s="1437"/>
      <c r="AQ150" s="1438"/>
      <c r="AR150" s="1439"/>
      <c r="AS150" s="1439"/>
      <c r="AT150" s="1439"/>
      <c r="AU150" s="1507"/>
      <c r="AV150" s="1508"/>
      <c r="AW150" s="1509"/>
      <c r="AX150" s="1477"/>
      <c r="AY150" s="1478"/>
      <c r="AZ150" s="1478"/>
      <c r="BA150" s="1478"/>
      <c r="BB150" s="1479"/>
      <c r="BC150" s="1510"/>
      <c r="BD150" s="1511"/>
      <c r="BE150" s="1512"/>
    </row>
    <row r="151" spans="1:57" s="179" customFormat="1" ht="15.75" customHeight="1" x14ac:dyDescent="0.2">
      <c r="A151" s="408"/>
      <c r="B151" s="1456">
        <v>112</v>
      </c>
      <c r="C151" s="1457"/>
      <c r="D151" s="655"/>
      <c r="E151" s="1470"/>
      <c r="F151" s="1470"/>
      <c r="G151" s="1470"/>
      <c r="H151" s="1470"/>
      <c r="I151" s="1470"/>
      <c r="J151" s="1470"/>
      <c r="K151" s="1470"/>
      <c r="L151" s="1470"/>
      <c r="M151" s="1470"/>
      <c r="N151" s="1470"/>
      <c r="O151" s="1470"/>
      <c r="P151" s="1470"/>
      <c r="Q151" s="1470"/>
      <c r="R151" s="1470"/>
      <c r="S151" s="1470"/>
      <c r="T151" s="1470"/>
      <c r="U151" s="1470"/>
      <c r="V151" s="1470"/>
      <c r="W151" s="1470"/>
      <c r="X151" s="1470"/>
      <c r="Y151" s="1470"/>
      <c r="Z151" s="1470"/>
      <c r="AA151" s="1470"/>
      <c r="AB151" s="1470"/>
      <c r="AC151" s="1470"/>
      <c r="AD151" s="729"/>
      <c r="AE151" s="656"/>
      <c r="AF151" s="1474"/>
      <c r="AG151" s="1474"/>
      <c r="AH151" s="1474"/>
      <c r="AI151" s="1474"/>
      <c r="AJ151" s="1474"/>
      <c r="AK151" s="1474"/>
      <c r="AL151" s="1474"/>
      <c r="AM151" s="1464"/>
      <c r="AN151" s="1464"/>
      <c r="AO151" s="1464"/>
      <c r="AP151" s="1464"/>
      <c r="AQ151" s="1465"/>
      <c r="AR151" s="1466"/>
      <c r="AS151" s="1466"/>
      <c r="AT151" s="1466"/>
      <c r="AU151" s="1471"/>
      <c r="AV151" s="1472"/>
      <c r="AW151" s="1473"/>
      <c r="AX151" s="1467"/>
      <c r="AY151" s="1468"/>
      <c r="AZ151" s="1468"/>
      <c r="BA151" s="1468"/>
      <c r="BB151" s="1469"/>
      <c r="BC151" s="1513"/>
      <c r="BD151" s="1514"/>
      <c r="BE151" s="1515"/>
    </row>
    <row r="152" spans="1:57" s="179" customFormat="1" ht="15.75" customHeight="1" x14ac:dyDescent="0.2">
      <c r="A152" s="408"/>
      <c r="B152" s="1456">
        <v>113</v>
      </c>
      <c r="C152" s="1457"/>
      <c r="D152" s="655"/>
      <c r="E152" s="1470"/>
      <c r="F152" s="1470"/>
      <c r="G152" s="1470"/>
      <c r="H152" s="1470"/>
      <c r="I152" s="1470"/>
      <c r="J152" s="1470"/>
      <c r="K152" s="1470"/>
      <c r="L152" s="1470"/>
      <c r="M152" s="1470"/>
      <c r="N152" s="1470"/>
      <c r="O152" s="1470"/>
      <c r="P152" s="1470"/>
      <c r="Q152" s="1470"/>
      <c r="R152" s="1470"/>
      <c r="S152" s="1470"/>
      <c r="T152" s="1470"/>
      <c r="U152" s="1470"/>
      <c r="V152" s="1470"/>
      <c r="W152" s="1470"/>
      <c r="X152" s="1470"/>
      <c r="Y152" s="1470"/>
      <c r="Z152" s="1470"/>
      <c r="AA152" s="1470"/>
      <c r="AB152" s="1470"/>
      <c r="AC152" s="1470"/>
      <c r="AD152" s="729"/>
      <c r="AE152" s="656"/>
      <c r="AF152" s="1474"/>
      <c r="AG152" s="1474"/>
      <c r="AH152" s="1474"/>
      <c r="AI152" s="1474"/>
      <c r="AJ152" s="1474"/>
      <c r="AK152" s="1474"/>
      <c r="AL152" s="1474"/>
      <c r="AM152" s="1464"/>
      <c r="AN152" s="1464"/>
      <c r="AO152" s="1464"/>
      <c r="AP152" s="1464"/>
      <c r="AQ152" s="1465"/>
      <c r="AR152" s="1466"/>
      <c r="AS152" s="1466"/>
      <c r="AT152" s="1466"/>
      <c r="AU152" s="1471"/>
      <c r="AV152" s="1472"/>
      <c r="AW152" s="1473"/>
      <c r="AX152" s="1467"/>
      <c r="AY152" s="1468"/>
      <c r="AZ152" s="1468"/>
      <c r="BA152" s="1468"/>
      <c r="BB152" s="1469"/>
      <c r="BC152" s="1513"/>
      <c r="BD152" s="1514"/>
      <c r="BE152" s="1515"/>
    </row>
    <row r="153" spans="1:57" s="179" customFormat="1" ht="15.75" customHeight="1" x14ac:dyDescent="0.2">
      <c r="A153" s="408"/>
      <c r="B153" s="1456">
        <v>114</v>
      </c>
      <c r="C153" s="1457"/>
      <c r="D153" s="655"/>
      <c r="E153" s="1470"/>
      <c r="F153" s="1470"/>
      <c r="G153" s="1470"/>
      <c r="H153" s="1470"/>
      <c r="I153" s="1470"/>
      <c r="J153" s="1470"/>
      <c r="K153" s="1470"/>
      <c r="L153" s="1470"/>
      <c r="M153" s="1470"/>
      <c r="N153" s="1470"/>
      <c r="O153" s="1470"/>
      <c r="P153" s="1470"/>
      <c r="Q153" s="1470"/>
      <c r="R153" s="1470"/>
      <c r="S153" s="1470"/>
      <c r="T153" s="1470"/>
      <c r="U153" s="1470"/>
      <c r="V153" s="1470"/>
      <c r="W153" s="1470"/>
      <c r="X153" s="1470"/>
      <c r="Y153" s="1470"/>
      <c r="Z153" s="1470"/>
      <c r="AA153" s="1470"/>
      <c r="AB153" s="1470"/>
      <c r="AC153" s="1470"/>
      <c r="AD153" s="729"/>
      <c r="AE153" s="656"/>
      <c r="AF153" s="1474"/>
      <c r="AG153" s="1474"/>
      <c r="AH153" s="1474"/>
      <c r="AI153" s="1474"/>
      <c r="AJ153" s="1474"/>
      <c r="AK153" s="1474"/>
      <c r="AL153" s="1474"/>
      <c r="AM153" s="1464"/>
      <c r="AN153" s="1464"/>
      <c r="AO153" s="1464"/>
      <c r="AP153" s="1464"/>
      <c r="AQ153" s="1465"/>
      <c r="AR153" s="1466"/>
      <c r="AS153" s="1466"/>
      <c r="AT153" s="1466"/>
      <c r="AU153" s="1471"/>
      <c r="AV153" s="1472"/>
      <c r="AW153" s="1473"/>
      <c r="AX153" s="1467"/>
      <c r="AY153" s="1468"/>
      <c r="AZ153" s="1468"/>
      <c r="BA153" s="1468"/>
      <c r="BB153" s="1469"/>
      <c r="BC153" s="1513"/>
      <c r="BD153" s="1514"/>
      <c r="BE153" s="1515"/>
    </row>
    <row r="154" spans="1:57" s="179" customFormat="1" ht="15.75" customHeight="1" x14ac:dyDescent="0.2">
      <c r="A154" s="408"/>
      <c r="B154" s="1456">
        <v>115</v>
      </c>
      <c r="C154" s="1457"/>
      <c r="D154" s="655"/>
      <c r="E154" s="1470"/>
      <c r="F154" s="1470"/>
      <c r="G154" s="1470"/>
      <c r="H154" s="1470"/>
      <c r="I154" s="1470"/>
      <c r="J154" s="1470"/>
      <c r="K154" s="1470"/>
      <c r="L154" s="1470"/>
      <c r="M154" s="1470"/>
      <c r="N154" s="1470"/>
      <c r="O154" s="1470"/>
      <c r="P154" s="1470"/>
      <c r="Q154" s="1470"/>
      <c r="R154" s="1470"/>
      <c r="S154" s="1470"/>
      <c r="T154" s="1470"/>
      <c r="U154" s="1470"/>
      <c r="V154" s="1470"/>
      <c r="W154" s="1470"/>
      <c r="X154" s="1470"/>
      <c r="Y154" s="1470"/>
      <c r="Z154" s="1470"/>
      <c r="AA154" s="1470"/>
      <c r="AB154" s="1470"/>
      <c r="AC154" s="1470"/>
      <c r="AD154" s="729"/>
      <c r="AE154" s="656"/>
      <c r="AF154" s="1474"/>
      <c r="AG154" s="1474"/>
      <c r="AH154" s="1474"/>
      <c r="AI154" s="1474"/>
      <c r="AJ154" s="1474"/>
      <c r="AK154" s="1474"/>
      <c r="AL154" s="1474"/>
      <c r="AM154" s="1464"/>
      <c r="AN154" s="1464"/>
      <c r="AO154" s="1464"/>
      <c r="AP154" s="1464"/>
      <c r="AQ154" s="1465"/>
      <c r="AR154" s="1466"/>
      <c r="AS154" s="1466"/>
      <c r="AT154" s="1466"/>
      <c r="AU154" s="1471"/>
      <c r="AV154" s="1472"/>
      <c r="AW154" s="1473"/>
      <c r="AX154" s="1467"/>
      <c r="AY154" s="1468"/>
      <c r="AZ154" s="1468"/>
      <c r="BA154" s="1468"/>
      <c r="BB154" s="1469"/>
      <c r="BC154" s="1513"/>
      <c r="BD154" s="1514"/>
      <c r="BE154" s="1515"/>
    </row>
    <row r="155" spans="1:57" s="179" customFormat="1" ht="15.75" customHeight="1" x14ac:dyDescent="0.2">
      <c r="A155" s="408"/>
      <c r="B155" s="1456">
        <v>116</v>
      </c>
      <c r="C155" s="1457"/>
      <c r="D155" s="655"/>
      <c r="E155" s="1470"/>
      <c r="F155" s="1470"/>
      <c r="G155" s="1470"/>
      <c r="H155" s="1470"/>
      <c r="I155" s="1470"/>
      <c r="J155" s="1470"/>
      <c r="K155" s="1470"/>
      <c r="L155" s="1470"/>
      <c r="M155" s="1470"/>
      <c r="N155" s="1470"/>
      <c r="O155" s="1470"/>
      <c r="P155" s="1470"/>
      <c r="Q155" s="1470"/>
      <c r="R155" s="1470"/>
      <c r="S155" s="1470"/>
      <c r="T155" s="1470"/>
      <c r="U155" s="1470"/>
      <c r="V155" s="1470"/>
      <c r="W155" s="1470"/>
      <c r="X155" s="1470"/>
      <c r="Y155" s="1470"/>
      <c r="Z155" s="1470"/>
      <c r="AA155" s="1470"/>
      <c r="AB155" s="1470"/>
      <c r="AC155" s="1470"/>
      <c r="AD155" s="729"/>
      <c r="AE155" s="656"/>
      <c r="AF155" s="1474"/>
      <c r="AG155" s="1474"/>
      <c r="AH155" s="1474"/>
      <c r="AI155" s="1474"/>
      <c r="AJ155" s="1474"/>
      <c r="AK155" s="1474"/>
      <c r="AL155" s="1474"/>
      <c r="AM155" s="1464"/>
      <c r="AN155" s="1464"/>
      <c r="AO155" s="1464"/>
      <c r="AP155" s="1464"/>
      <c r="AQ155" s="1465"/>
      <c r="AR155" s="1466"/>
      <c r="AS155" s="1466"/>
      <c r="AT155" s="1466"/>
      <c r="AU155" s="1471"/>
      <c r="AV155" s="1472"/>
      <c r="AW155" s="1473"/>
      <c r="AX155" s="1467"/>
      <c r="AY155" s="1468"/>
      <c r="AZ155" s="1468"/>
      <c r="BA155" s="1468"/>
      <c r="BB155" s="1469"/>
      <c r="BC155" s="1513"/>
      <c r="BD155" s="1514"/>
      <c r="BE155" s="1515"/>
    </row>
    <row r="156" spans="1:57" s="179" customFormat="1" ht="15.75" customHeight="1" x14ac:dyDescent="0.2">
      <c r="A156" s="408"/>
      <c r="B156" s="1456">
        <v>117</v>
      </c>
      <c r="C156" s="1457"/>
      <c r="D156" s="655"/>
      <c r="E156" s="1470"/>
      <c r="F156" s="1470"/>
      <c r="G156" s="1470"/>
      <c r="H156" s="1470"/>
      <c r="I156" s="1470"/>
      <c r="J156" s="1470"/>
      <c r="K156" s="1470"/>
      <c r="L156" s="1470"/>
      <c r="M156" s="1470"/>
      <c r="N156" s="1470"/>
      <c r="O156" s="1470"/>
      <c r="P156" s="1470"/>
      <c r="Q156" s="1470"/>
      <c r="R156" s="1470"/>
      <c r="S156" s="1470"/>
      <c r="T156" s="1470"/>
      <c r="U156" s="1470"/>
      <c r="V156" s="1470"/>
      <c r="W156" s="1470"/>
      <c r="X156" s="1470"/>
      <c r="Y156" s="1470"/>
      <c r="Z156" s="1470"/>
      <c r="AA156" s="1470"/>
      <c r="AB156" s="1470"/>
      <c r="AC156" s="1470"/>
      <c r="AD156" s="729"/>
      <c r="AE156" s="656"/>
      <c r="AF156" s="1474"/>
      <c r="AG156" s="1474"/>
      <c r="AH156" s="1474"/>
      <c r="AI156" s="1474"/>
      <c r="AJ156" s="1474"/>
      <c r="AK156" s="1474"/>
      <c r="AL156" s="1474"/>
      <c r="AM156" s="1464"/>
      <c r="AN156" s="1464"/>
      <c r="AO156" s="1464"/>
      <c r="AP156" s="1464"/>
      <c r="AQ156" s="1465"/>
      <c r="AR156" s="1466"/>
      <c r="AS156" s="1466"/>
      <c r="AT156" s="1466"/>
      <c r="AU156" s="1471"/>
      <c r="AV156" s="1472"/>
      <c r="AW156" s="1473"/>
      <c r="AX156" s="1467"/>
      <c r="AY156" s="1468"/>
      <c r="AZ156" s="1468"/>
      <c r="BA156" s="1468"/>
      <c r="BB156" s="1469"/>
      <c r="BC156" s="1513"/>
      <c r="BD156" s="1514"/>
      <c r="BE156" s="1515"/>
    </row>
    <row r="157" spans="1:57" s="179" customFormat="1" ht="15.75" customHeight="1" x14ac:dyDescent="0.2">
      <c r="A157" s="408"/>
      <c r="B157" s="1456">
        <v>118</v>
      </c>
      <c r="C157" s="1457"/>
      <c r="D157" s="655"/>
      <c r="E157" s="1470"/>
      <c r="F157" s="1470"/>
      <c r="G157" s="1470"/>
      <c r="H157" s="1470"/>
      <c r="I157" s="1470"/>
      <c r="J157" s="1470"/>
      <c r="K157" s="1470"/>
      <c r="L157" s="1470"/>
      <c r="M157" s="1470"/>
      <c r="N157" s="1470"/>
      <c r="O157" s="1470"/>
      <c r="P157" s="1470"/>
      <c r="Q157" s="1470"/>
      <c r="R157" s="1470"/>
      <c r="S157" s="1470"/>
      <c r="T157" s="1470"/>
      <c r="U157" s="1470"/>
      <c r="V157" s="1470"/>
      <c r="W157" s="1470"/>
      <c r="X157" s="1470"/>
      <c r="Y157" s="1470"/>
      <c r="Z157" s="1470"/>
      <c r="AA157" s="1470"/>
      <c r="AB157" s="1470"/>
      <c r="AC157" s="1470"/>
      <c r="AD157" s="729"/>
      <c r="AE157" s="656"/>
      <c r="AF157" s="1474"/>
      <c r="AG157" s="1474"/>
      <c r="AH157" s="1474"/>
      <c r="AI157" s="1474"/>
      <c r="AJ157" s="1474"/>
      <c r="AK157" s="1474"/>
      <c r="AL157" s="1474"/>
      <c r="AM157" s="1464"/>
      <c r="AN157" s="1464"/>
      <c r="AO157" s="1464"/>
      <c r="AP157" s="1464"/>
      <c r="AQ157" s="1465"/>
      <c r="AR157" s="1466"/>
      <c r="AS157" s="1466"/>
      <c r="AT157" s="1466"/>
      <c r="AU157" s="1471"/>
      <c r="AV157" s="1472"/>
      <c r="AW157" s="1473"/>
      <c r="AX157" s="1467"/>
      <c r="AY157" s="1468"/>
      <c r="AZ157" s="1468"/>
      <c r="BA157" s="1468"/>
      <c r="BB157" s="1469"/>
      <c r="BC157" s="1513"/>
      <c r="BD157" s="1514"/>
      <c r="BE157" s="1515"/>
    </row>
    <row r="158" spans="1:57" s="179" customFormat="1" ht="15.75" customHeight="1" x14ac:dyDescent="0.2">
      <c r="A158" s="408"/>
      <c r="B158" s="1456">
        <v>119</v>
      </c>
      <c r="C158" s="1457"/>
      <c r="D158" s="655"/>
      <c r="E158" s="1470"/>
      <c r="F158" s="1470"/>
      <c r="G158" s="1470"/>
      <c r="H158" s="1470"/>
      <c r="I158" s="1470"/>
      <c r="J158" s="1470"/>
      <c r="K158" s="1470"/>
      <c r="L158" s="1470"/>
      <c r="M158" s="1470"/>
      <c r="N158" s="1470"/>
      <c r="O158" s="1470"/>
      <c r="P158" s="1470"/>
      <c r="Q158" s="1470"/>
      <c r="R158" s="1470"/>
      <c r="S158" s="1470"/>
      <c r="T158" s="1470"/>
      <c r="U158" s="1470"/>
      <c r="V158" s="1470"/>
      <c r="W158" s="1470"/>
      <c r="X158" s="1470"/>
      <c r="Y158" s="1470"/>
      <c r="Z158" s="1470"/>
      <c r="AA158" s="1470"/>
      <c r="AB158" s="1470"/>
      <c r="AC158" s="1470"/>
      <c r="AD158" s="729"/>
      <c r="AE158" s="656"/>
      <c r="AF158" s="1474"/>
      <c r="AG158" s="1474"/>
      <c r="AH158" s="1474"/>
      <c r="AI158" s="1474"/>
      <c r="AJ158" s="1474"/>
      <c r="AK158" s="1474"/>
      <c r="AL158" s="1474"/>
      <c r="AM158" s="1464"/>
      <c r="AN158" s="1464"/>
      <c r="AO158" s="1464"/>
      <c r="AP158" s="1464"/>
      <c r="AQ158" s="1465"/>
      <c r="AR158" s="1466"/>
      <c r="AS158" s="1466"/>
      <c r="AT158" s="1466"/>
      <c r="AU158" s="1471"/>
      <c r="AV158" s="1472"/>
      <c r="AW158" s="1473"/>
      <c r="AX158" s="1467"/>
      <c r="AY158" s="1468"/>
      <c r="AZ158" s="1468"/>
      <c r="BA158" s="1468"/>
      <c r="BB158" s="1469"/>
      <c r="BC158" s="1513"/>
      <c r="BD158" s="1514"/>
      <c r="BE158" s="1515"/>
    </row>
    <row r="159" spans="1:57" s="179" customFormat="1" ht="15.75" customHeight="1" x14ac:dyDescent="0.2">
      <c r="A159" s="408"/>
      <c r="B159" s="1456">
        <v>120</v>
      </c>
      <c r="C159" s="1457"/>
      <c r="D159" s="655"/>
      <c r="E159" s="1470"/>
      <c r="F159" s="1470"/>
      <c r="G159" s="1470"/>
      <c r="H159" s="1470"/>
      <c r="I159" s="1470"/>
      <c r="J159" s="1470"/>
      <c r="K159" s="1470"/>
      <c r="L159" s="1470"/>
      <c r="M159" s="1470"/>
      <c r="N159" s="1470"/>
      <c r="O159" s="1470"/>
      <c r="P159" s="1470"/>
      <c r="Q159" s="1470"/>
      <c r="R159" s="1470"/>
      <c r="S159" s="1470"/>
      <c r="T159" s="1470"/>
      <c r="U159" s="1470"/>
      <c r="V159" s="1470"/>
      <c r="W159" s="1470"/>
      <c r="X159" s="1470"/>
      <c r="Y159" s="1470"/>
      <c r="Z159" s="1470"/>
      <c r="AA159" s="1470"/>
      <c r="AB159" s="1470"/>
      <c r="AC159" s="1470"/>
      <c r="AD159" s="729"/>
      <c r="AE159" s="656"/>
      <c r="AF159" s="1474"/>
      <c r="AG159" s="1474"/>
      <c r="AH159" s="1474"/>
      <c r="AI159" s="1474"/>
      <c r="AJ159" s="1474"/>
      <c r="AK159" s="1474"/>
      <c r="AL159" s="1474"/>
      <c r="AM159" s="1464"/>
      <c r="AN159" s="1464"/>
      <c r="AO159" s="1464"/>
      <c r="AP159" s="1464"/>
      <c r="AQ159" s="1465"/>
      <c r="AR159" s="1466"/>
      <c r="AS159" s="1466"/>
      <c r="AT159" s="1466"/>
      <c r="AU159" s="1471"/>
      <c r="AV159" s="1472"/>
      <c r="AW159" s="1473"/>
      <c r="AX159" s="1467"/>
      <c r="AY159" s="1468"/>
      <c r="AZ159" s="1468"/>
      <c r="BA159" s="1468"/>
      <c r="BB159" s="1469"/>
      <c r="BC159" s="1513"/>
      <c r="BD159" s="1514"/>
      <c r="BE159" s="1515"/>
    </row>
    <row r="160" spans="1:57" s="179" customFormat="1" ht="15.75" customHeight="1" x14ac:dyDescent="0.2">
      <c r="A160" s="408"/>
      <c r="B160" s="1456">
        <v>121</v>
      </c>
      <c r="C160" s="1457"/>
      <c r="D160" s="655"/>
      <c r="E160" s="1470"/>
      <c r="F160" s="1470"/>
      <c r="G160" s="1470"/>
      <c r="H160" s="1470"/>
      <c r="I160" s="1470"/>
      <c r="J160" s="1470"/>
      <c r="K160" s="1470"/>
      <c r="L160" s="1470"/>
      <c r="M160" s="1470"/>
      <c r="N160" s="1470"/>
      <c r="O160" s="1470"/>
      <c r="P160" s="1470"/>
      <c r="Q160" s="1470"/>
      <c r="R160" s="1470"/>
      <c r="S160" s="1470"/>
      <c r="T160" s="1470"/>
      <c r="U160" s="1470"/>
      <c r="V160" s="1470"/>
      <c r="W160" s="1470"/>
      <c r="X160" s="1470"/>
      <c r="Y160" s="1470"/>
      <c r="Z160" s="1470"/>
      <c r="AA160" s="1470"/>
      <c r="AB160" s="1470"/>
      <c r="AC160" s="1470"/>
      <c r="AD160" s="729"/>
      <c r="AE160" s="656"/>
      <c r="AF160" s="1474"/>
      <c r="AG160" s="1474"/>
      <c r="AH160" s="1474"/>
      <c r="AI160" s="1474"/>
      <c r="AJ160" s="1474"/>
      <c r="AK160" s="1474"/>
      <c r="AL160" s="1474"/>
      <c r="AM160" s="1464"/>
      <c r="AN160" s="1464"/>
      <c r="AO160" s="1464"/>
      <c r="AP160" s="1464"/>
      <c r="AQ160" s="1465"/>
      <c r="AR160" s="1466"/>
      <c r="AS160" s="1466"/>
      <c r="AT160" s="1466"/>
      <c r="AU160" s="1471"/>
      <c r="AV160" s="1472"/>
      <c r="AW160" s="1473"/>
      <c r="AX160" s="1467"/>
      <c r="AY160" s="1468"/>
      <c r="AZ160" s="1468"/>
      <c r="BA160" s="1468"/>
      <c r="BB160" s="1469"/>
      <c r="BC160" s="1513"/>
      <c r="BD160" s="1514"/>
      <c r="BE160" s="1515"/>
    </row>
    <row r="161" spans="1:57" s="179" customFormat="1" ht="15.75" customHeight="1" x14ac:dyDescent="0.2">
      <c r="A161" s="408"/>
      <c r="B161" s="1456">
        <v>122</v>
      </c>
      <c r="C161" s="1457"/>
      <c r="D161" s="655"/>
      <c r="E161" s="1470"/>
      <c r="F161" s="1470"/>
      <c r="G161" s="1470"/>
      <c r="H161" s="1470"/>
      <c r="I161" s="1470"/>
      <c r="J161" s="1470"/>
      <c r="K161" s="1470"/>
      <c r="L161" s="1470"/>
      <c r="M161" s="1470"/>
      <c r="N161" s="1470"/>
      <c r="O161" s="1470"/>
      <c r="P161" s="1470"/>
      <c r="Q161" s="1470"/>
      <c r="R161" s="1470"/>
      <c r="S161" s="1470"/>
      <c r="T161" s="1470"/>
      <c r="U161" s="1470"/>
      <c r="V161" s="1470"/>
      <c r="W161" s="1470"/>
      <c r="X161" s="1470"/>
      <c r="Y161" s="1470"/>
      <c r="Z161" s="1470"/>
      <c r="AA161" s="1470"/>
      <c r="AB161" s="1470"/>
      <c r="AC161" s="1470"/>
      <c r="AD161" s="729"/>
      <c r="AE161" s="656"/>
      <c r="AF161" s="1474"/>
      <c r="AG161" s="1474"/>
      <c r="AH161" s="1474"/>
      <c r="AI161" s="1474"/>
      <c r="AJ161" s="1474"/>
      <c r="AK161" s="1474"/>
      <c r="AL161" s="1474"/>
      <c r="AM161" s="1464"/>
      <c r="AN161" s="1464"/>
      <c r="AO161" s="1464"/>
      <c r="AP161" s="1464"/>
      <c r="AQ161" s="1465"/>
      <c r="AR161" s="1466"/>
      <c r="AS161" s="1466"/>
      <c r="AT161" s="1466"/>
      <c r="AU161" s="1471"/>
      <c r="AV161" s="1472"/>
      <c r="AW161" s="1473"/>
      <c r="AX161" s="1467"/>
      <c r="AY161" s="1468"/>
      <c r="AZ161" s="1468"/>
      <c r="BA161" s="1468"/>
      <c r="BB161" s="1469"/>
      <c r="BC161" s="1513"/>
      <c r="BD161" s="1514"/>
      <c r="BE161" s="1515"/>
    </row>
    <row r="162" spans="1:57" s="179" customFormat="1" ht="15.75" customHeight="1" x14ac:dyDescent="0.2">
      <c r="A162" s="408"/>
      <c r="B162" s="1456">
        <v>123</v>
      </c>
      <c r="C162" s="1457"/>
      <c r="D162" s="655"/>
      <c r="E162" s="1470"/>
      <c r="F162" s="1470"/>
      <c r="G162" s="1470"/>
      <c r="H162" s="1470"/>
      <c r="I162" s="1470"/>
      <c r="J162" s="1470"/>
      <c r="K162" s="1470"/>
      <c r="L162" s="1470"/>
      <c r="M162" s="1470"/>
      <c r="N162" s="1470"/>
      <c r="O162" s="1470"/>
      <c r="P162" s="1470"/>
      <c r="Q162" s="1470"/>
      <c r="R162" s="1470"/>
      <c r="S162" s="1470"/>
      <c r="T162" s="1470"/>
      <c r="U162" s="1470"/>
      <c r="V162" s="1470"/>
      <c r="W162" s="1470"/>
      <c r="X162" s="1470"/>
      <c r="Y162" s="1470"/>
      <c r="Z162" s="1470"/>
      <c r="AA162" s="1470"/>
      <c r="AB162" s="1470"/>
      <c r="AC162" s="1470"/>
      <c r="AD162" s="729"/>
      <c r="AE162" s="656"/>
      <c r="AF162" s="1474"/>
      <c r="AG162" s="1474"/>
      <c r="AH162" s="1474"/>
      <c r="AI162" s="1474"/>
      <c r="AJ162" s="1474"/>
      <c r="AK162" s="1474"/>
      <c r="AL162" s="1474"/>
      <c r="AM162" s="1464"/>
      <c r="AN162" s="1464"/>
      <c r="AO162" s="1464"/>
      <c r="AP162" s="1464"/>
      <c r="AQ162" s="1465"/>
      <c r="AR162" s="1466"/>
      <c r="AS162" s="1466"/>
      <c r="AT162" s="1466"/>
      <c r="AU162" s="1471"/>
      <c r="AV162" s="1472"/>
      <c r="AW162" s="1473"/>
      <c r="AX162" s="1467"/>
      <c r="AY162" s="1468"/>
      <c r="AZ162" s="1468"/>
      <c r="BA162" s="1468"/>
      <c r="BB162" s="1469"/>
      <c r="BC162" s="1513"/>
      <c r="BD162" s="1514"/>
      <c r="BE162" s="1515"/>
    </row>
    <row r="163" spans="1:57" s="179" customFormat="1" ht="15.75" customHeight="1" x14ac:dyDescent="0.2">
      <c r="A163" s="408"/>
      <c r="B163" s="1456">
        <v>124</v>
      </c>
      <c r="C163" s="1457"/>
      <c r="D163" s="655"/>
      <c r="E163" s="1470"/>
      <c r="F163" s="1470"/>
      <c r="G163" s="1470"/>
      <c r="H163" s="1470"/>
      <c r="I163" s="1470"/>
      <c r="J163" s="1470"/>
      <c r="K163" s="1470"/>
      <c r="L163" s="1470"/>
      <c r="M163" s="1470"/>
      <c r="N163" s="1470"/>
      <c r="O163" s="1470"/>
      <c r="P163" s="1470"/>
      <c r="Q163" s="1470"/>
      <c r="R163" s="1470"/>
      <c r="S163" s="1470"/>
      <c r="T163" s="1470"/>
      <c r="U163" s="1470"/>
      <c r="V163" s="1470"/>
      <c r="W163" s="1470"/>
      <c r="X163" s="1470"/>
      <c r="Y163" s="1470"/>
      <c r="Z163" s="1470"/>
      <c r="AA163" s="1470"/>
      <c r="AB163" s="1470"/>
      <c r="AC163" s="1470"/>
      <c r="AD163" s="729"/>
      <c r="AE163" s="656"/>
      <c r="AF163" s="1474"/>
      <c r="AG163" s="1474"/>
      <c r="AH163" s="1474"/>
      <c r="AI163" s="1474"/>
      <c r="AJ163" s="1474"/>
      <c r="AK163" s="1474"/>
      <c r="AL163" s="1474"/>
      <c r="AM163" s="1464"/>
      <c r="AN163" s="1464"/>
      <c r="AO163" s="1464"/>
      <c r="AP163" s="1464"/>
      <c r="AQ163" s="1465"/>
      <c r="AR163" s="1466"/>
      <c r="AS163" s="1466"/>
      <c r="AT163" s="1466"/>
      <c r="AU163" s="1471"/>
      <c r="AV163" s="1472"/>
      <c r="AW163" s="1473"/>
      <c r="AX163" s="1467"/>
      <c r="AY163" s="1468"/>
      <c r="AZ163" s="1468"/>
      <c r="BA163" s="1468"/>
      <c r="BB163" s="1469"/>
      <c r="BC163" s="1513"/>
      <c r="BD163" s="1514"/>
      <c r="BE163" s="1515"/>
    </row>
    <row r="164" spans="1:57" s="179" customFormat="1" ht="15.75" customHeight="1" x14ac:dyDescent="0.2">
      <c r="A164" s="408"/>
      <c r="B164" s="1456">
        <v>125</v>
      </c>
      <c r="C164" s="1457"/>
      <c r="D164" s="655"/>
      <c r="E164" s="1470"/>
      <c r="F164" s="1470"/>
      <c r="G164" s="1470"/>
      <c r="H164" s="1470"/>
      <c r="I164" s="1470"/>
      <c r="J164" s="1470"/>
      <c r="K164" s="1470"/>
      <c r="L164" s="1470"/>
      <c r="M164" s="1470"/>
      <c r="N164" s="1470"/>
      <c r="O164" s="1470"/>
      <c r="P164" s="1470"/>
      <c r="Q164" s="1470"/>
      <c r="R164" s="1470"/>
      <c r="S164" s="1470"/>
      <c r="T164" s="1470"/>
      <c r="U164" s="1470"/>
      <c r="V164" s="1470"/>
      <c r="W164" s="1470"/>
      <c r="X164" s="1470"/>
      <c r="Y164" s="1470"/>
      <c r="Z164" s="1470"/>
      <c r="AA164" s="1470"/>
      <c r="AB164" s="1470"/>
      <c r="AC164" s="1470"/>
      <c r="AD164" s="729"/>
      <c r="AE164" s="656"/>
      <c r="AF164" s="1474"/>
      <c r="AG164" s="1474"/>
      <c r="AH164" s="1474"/>
      <c r="AI164" s="1474"/>
      <c r="AJ164" s="1474"/>
      <c r="AK164" s="1474"/>
      <c r="AL164" s="1474"/>
      <c r="AM164" s="1464"/>
      <c r="AN164" s="1464"/>
      <c r="AO164" s="1464"/>
      <c r="AP164" s="1464"/>
      <c r="AQ164" s="1465"/>
      <c r="AR164" s="1466"/>
      <c r="AS164" s="1466"/>
      <c r="AT164" s="1466"/>
      <c r="AU164" s="1471"/>
      <c r="AV164" s="1472"/>
      <c r="AW164" s="1473"/>
      <c r="AX164" s="1467"/>
      <c r="AY164" s="1468"/>
      <c r="AZ164" s="1468"/>
      <c r="BA164" s="1468"/>
      <c r="BB164" s="1469"/>
      <c r="BC164" s="1513"/>
      <c r="BD164" s="1514"/>
      <c r="BE164" s="1515"/>
    </row>
    <row r="165" spans="1:57" s="179" customFormat="1" ht="15.75" customHeight="1" x14ac:dyDescent="0.2">
      <c r="A165" s="408"/>
      <c r="B165" s="1456">
        <v>126</v>
      </c>
      <c r="C165" s="1457"/>
      <c r="D165" s="655"/>
      <c r="E165" s="1470"/>
      <c r="F165" s="1470"/>
      <c r="G165" s="1470"/>
      <c r="H165" s="1470"/>
      <c r="I165" s="1470"/>
      <c r="J165" s="1470"/>
      <c r="K165" s="1470"/>
      <c r="L165" s="1470"/>
      <c r="M165" s="1470"/>
      <c r="N165" s="1470"/>
      <c r="O165" s="1470"/>
      <c r="P165" s="1470"/>
      <c r="Q165" s="1470"/>
      <c r="R165" s="1470"/>
      <c r="S165" s="1470"/>
      <c r="T165" s="1470"/>
      <c r="U165" s="1470"/>
      <c r="V165" s="1470"/>
      <c r="W165" s="1470"/>
      <c r="X165" s="1470"/>
      <c r="Y165" s="1470"/>
      <c r="Z165" s="1470"/>
      <c r="AA165" s="1470"/>
      <c r="AB165" s="1470"/>
      <c r="AC165" s="1470"/>
      <c r="AD165" s="729"/>
      <c r="AE165" s="656"/>
      <c r="AF165" s="1474"/>
      <c r="AG165" s="1474"/>
      <c r="AH165" s="1474"/>
      <c r="AI165" s="1474"/>
      <c r="AJ165" s="1474"/>
      <c r="AK165" s="1474"/>
      <c r="AL165" s="1474"/>
      <c r="AM165" s="1464"/>
      <c r="AN165" s="1464"/>
      <c r="AO165" s="1464"/>
      <c r="AP165" s="1464"/>
      <c r="AQ165" s="1465"/>
      <c r="AR165" s="1466"/>
      <c r="AS165" s="1466"/>
      <c r="AT165" s="1466"/>
      <c r="AU165" s="1471"/>
      <c r="AV165" s="1472"/>
      <c r="AW165" s="1473"/>
      <c r="AX165" s="1467"/>
      <c r="AY165" s="1468"/>
      <c r="AZ165" s="1468"/>
      <c r="BA165" s="1468"/>
      <c r="BB165" s="1469"/>
      <c r="BC165" s="1513"/>
      <c r="BD165" s="1514"/>
      <c r="BE165" s="1515"/>
    </row>
    <row r="166" spans="1:57" s="179" customFormat="1" ht="15.75" customHeight="1" x14ac:dyDescent="0.2">
      <c r="A166" s="408"/>
      <c r="B166" s="1456">
        <v>127</v>
      </c>
      <c r="C166" s="1457"/>
      <c r="D166" s="655"/>
      <c r="E166" s="1470"/>
      <c r="F166" s="1470"/>
      <c r="G166" s="1470"/>
      <c r="H166" s="1470"/>
      <c r="I166" s="1470"/>
      <c r="J166" s="1470"/>
      <c r="K166" s="1470"/>
      <c r="L166" s="1470"/>
      <c r="M166" s="1470"/>
      <c r="N166" s="1470"/>
      <c r="O166" s="1470"/>
      <c r="P166" s="1470"/>
      <c r="Q166" s="1470"/>
      <c r="R166" s="1470"/>
      <c r="S166" s="1470"/>
      <c r="T166" s="1470"/>
      <c r="U166" s="1470"/>
      <c r="V166" s="1470"/>
      <c r="W166" s="1470"/>
      <c r="X166" s="1470"/>
      <c r="Y166" s="1470"/>
      <c r="Z166" s="1470"/>
      <c r="AA166" s="1470"/>
      <c r="AB166" s="1470"/>
      <c r="AC166" s="1470"/>
      <c r="AD166" s="729"/>
      <c r="AE166" s="656"/>
      <c r="AF166" s="1474"/>
      <c r="AG166" s="1474"/>
      <c r="AH166" s="1474"/>
      <c r="AI166" s="1474"/>
      <c r="AJ166" s="1474"/>
      <c r="AK166" s="1474"/>
      <c r="AL166" s="1474"/>
      <c r="AM166" s="1464"/>
      <c r="AN166" s="1464"/>
      <c r="AO166" s="1464"/>
      <c r="AP166" s="1464"/>
      <c r="AQ166" s="1465"/>
      <c r="AR166" s="1466"/>
      <c r="AS166" s="1466"/>
      <c r="AT166" s="1466"/>
      <c r="AU166" s="1471"/>
      <c r="AV166" s="1472"/>
      <c r="AW166" s="1473"/>
      <c r="AX166" s="1467"/>
      <c r="AY166" s="1468"/>
      <c r="AZ166" s="1468"/>
      <c r="BA166" s="1468"/>
      <c r="BB166" s="1469"/>
      <c r="BC166" s="1513"/>
      <c r="BD166" s="1514"/>
      <c r="BE166" s="1515"/>
    </row>
    <row r="167" spans="1:57" s="179" customFormat="1" ht="15.75" customHeight="1" x14ac:dyDescent="0.2">
      <c r="A167" s="408"/>
      <c r="B167" s="1456">
        <v>128</v>
      </c>
      <c r="C167" s="1457"/>
      <c r="D167" s="655"/>
      <c r="E167" s="1470"/>
      <c r="F167" s="1470"/>
      <c r="G167" s="1470"/>
      <c r="H167" s="1470"/>
      <c r="I167" s="1470"/>
      <c r="J167" s="1470"/>
      <c r="K167" s="1470"/>
      <c r="L167" s="1470"/>
      <c r="M167" s="1470"/>
      <c r="N167" s="1470"/>
      <c r="O167" s="1470"/>
      <c r="P167" s="1470"/>
      <c r="Q167" s="1470"/>
      <c r="R167" s="1470"/>
      <c r="S167" s="1470"/>
      <c r="T167" s="1470"/>
      <c r="U167" s="1470"/>
      <c r="V167" s="1470"/>
      <c r="W167" s="1470"/>
      <c r="X167" s="1470"/>
      <c r="Y167" s="1470"/>
      <c r="Z167" s="1470"/>
      <c r="AA167" s="1470"/>
      <c r="AB167" s="1470"/>
      <c r="AC167" s="1470"/>
      <c r="AD167" s="729"/>
      <c r="AE167" s="656"/>
      <c r="AF167" s="1474"/>
      <c r="AG167" s="1474"/>
      <c r="AH167" s="1474"/>
      <c r="AI167" s="1474"/>
      <c r="AJ167" s="1474"/>
      <c r="AK167" s="1474"/>
      <c r="AL167" s="1474"/>
      <c r="AM167" s="1464"/>
      <c r="AN167" s="1464"/>
      <c r="AO167" s="1464"/>
      <c r="AP167" s="1464"/>
      <c r="AQ167" s="1465"/>
      <c r="AR167" s="1466"/>
      <c r="AS167" s="1466"/>
      <c r="AT167" s="1466"/>
      <c r="AU167" s="1471"/>
      <c r="AV167" s="1472"/>
      <c r="AW167" s="1473"/>
      <c r="AX167" s="1467"/>
      <c r="AY167" s="1468"/>
      <c r="AZ167" s="1468"/>
      <c r="BA167" s="1468"/>
      <c r="BB167" s="1469"/>
      <c r="BC167" s="1513"/>
      <c r="BD167" s="1514"/>
      <c r="BE167" s="1515"/>
    </row>
    <row r="168" spans="1:57" s="179" customFormat="1" ht="15.75" customHeight="1" x14ac:dyDescent="0.2">
      <c r="A168" s="408"/>
      <c r="B168" s="1456">
        <v>129</v>
      </c>
      <c r="C168" s="1457"/>
      <c r="D168" s="655"/>
      <c r="E168" s="1470"/>
      <c r="F168" s="1470"/>
      <c r="G168" s="1470"/>
      <c r="H168" s="1470"/>
      <c r="I168" s="1470"/>
      <c r="J168" s="1470"/>
      <c r="K168" s="1470"/>
      <c r="L168" s="1470"/>
      <c r="M168" s="1470"/>
      <c r="N168" s="1470"/>
      <c r="O168" s="1470"/>
      <c r="P168" s="1470"/>
      <c r="Q168" s="1470"/>
      <c r="R168" s="1470"/>
      <c r="S168" s="1470"/>
      <c r="T168" s="1470"/>
      <c r="U168" s="1470"/>
      <c r="V168" s="1470"/>
      <c r="W168" s="1470"/>
      <c r="X168" s="1470"/>
      <c r="Y168" s="1470"/>
      <c r="Z168" s="1470"/>
      <c r="AA168" s="1470"/>
      <c r="AB168" s="1470"/>
      <c r="AC168" s="1470"/>
      <c r="AD168" s="729"/>
      <c r="AE168" s="656"/>
      <c r="AF168" s="1474"/>
      <c r="AG168" s="1474"/>
      <c r="AH168" s="1474"/>
      <c r="AI168" s="1474"/>
      <c r="AJ168" s="1474"/>
      <c r="AK168" s="1474"/>
      <c r="AL168" s="1474"/>
      <c r="AM168" s="1464"/>
      <c r="AN168" s="1464"/>
      <c r="AO168" s="1464"/>
      <c r="AP168" s="1464"/>
      <c r="AQ168" s="1465"/>
      <c r="AR168" s="1466"/>
      <c r="AS168" s="1466"/>
      <c r="AT168" s="1466"/>
      <c r="AU168" s="1471"/>
      <c r="AV168" s="1472"/>
      <c r="AW168" s="1473"/>
      <c r="AX168" s="1467"/>
      <c r="AY168" s="1468"/>
      <c r="AZ168" s="1468"/>
      <c r="BA168" s="1468"/>
      <c r="BB168" s="1469"/>
      <c r="BC168" s="1513"/>
      <c r="BD168" s="1514"/>
      <c r="BE168" s="1515"/>
    </row>
    <row r="169" spans="1:57" s="179" customFormat="1" ht="15.75" customHeight="1" x14ac:dyDescent="0.2">
      <c r="A169" s="408"/>
      <c r="B169" s="1456">
        <v>130</v>
      </c>
      <c r="C169" s="1457"/>
      <c r="D169" s="655"/>
      <c r="E169" s="1470"/>
      <c r="F169" s="1470"/>
      <c r="G169" s="1470"/>
      <c r="H169" s="1470"/>
      <c r="I169" s="1470"/>
      <c r="J169" s="1470"/>
      <c r="K169" s="1470"/>
      <c r="L169" s="1470"/>
      <c r="M169" s="1470"/>
      <c r="N169" s="1470"/>
      <c r="O169" s="1470"/>
      <c r="P169" s="1470"/>
      <c r="Q169" s="1470"/>
      <c r="R169" s="1470"/>
      <c r="S169" s="1470"/>
      <c r="T169" s="1470"/>
      <c r="U169" s="1470"/>
      <c r="V169" s="1470"/>
      <c r="W169" s="1470"/>
      <c r="X169" s="1470"/>
      <c r="Y169" s="1470"/>
      <c r="Z169" s="1470"/>
      <c r="AA169" s="1470"/>
      <c r="AB169" s="1470"/>
      <c r="AC169" s="1470"/>
      <c r="AD169" s="729"/>
      <c r="AE169" s="656"/>
      <c r="AF169" s="1474"/>
      <c r="AG169" s="1474"/>
      <c r="AH169" s="1474"/>
      <c r="AI169" s="1474"/>
      <c r="AJ169" s="1474"/>
      <c r="AK169" s="1474"/>
      <c r="AL169" s="1474"/>
      <c r="AM169" s="1464"/>
      <c r="AN169" s="1464"/>
      <c r="AO169" s="1464"/>
      <c r="AP169" s="1464"/>
      <c r="AQ169" s="1465"/>
      <c r="AR169" s="1466"/>
      <c r="AS169" s="1466"/>
      <c r="AT169" s="1466"/>
      <c r="AU169" s="1471"/>
      <c r="AV169" s="1472"/>
      <c r="AW169" s="1473"/>
      <c r="AX169" s="1467"/>
      <c r="AY169" s="1468"/>
      <c r="AZ169" s="1468"/>
      <c r="BA169" s="1468"/>
      <c r="BB169" s="1469"/>
      <c r="BC169" s="1513"/>
      <c r="BD169" s="1514"/>
      <c r="BE169" s="1515"/>
    </row>
    <row r="170" spans="1:57" s="179" customFormat="1" ht="15.75" customHeight="1" x14ac:dyDescent="0.2">
      <c r="A170" s="408"/>
      <c r="B170" s="1456">
        <v>131</v>
      </c>
      <c r="C170" s="1457"/>
      <c r="D170" s="655"/>
      <c r="E170" s="1470"/>
      <c r="F170" s="1470"/>
      <c r="G170" s="1470"/>
      <c r="H170" s="1470"/>
      <c r="I170" s="1470"/>
      <c r="J170" s="1470"/>
      <c r="K170" s="1470"/>
      <c r="L170" s="1470"/>
      <c r="M170" s="1470"/>
      <c r="N170" s="1470"/>
      <c r="O170" s="1470"/>
      <c r="P170" s="1470"/>
      <c r="Q170" s="1470"/>
      <c r="R170" s="1470"/>
      <c r="S170" s="1470"/>
      <c r="T170" s="1470"/>
      <c r="U170" s="1470"/>
      <c r="V170" s="1470"/>
      <c r="W170" s="1470"/>
      <c r="X170" s="1470"/>
      <c r="Y170" s="1470"/>
      <c r="Z170" s="1470"/>
      <c r="AA170" s="1470"/>
      <c r="AB170" s="1470"/>
      <c r="AC170" s="1470"/>
      <c r="AD170" s="729"/>
      <c r="AE170" s="656"/>
      <c r="AF170" s="1474"/>
      <c r="AG170" s="1474"/>
      <c r="AH170" s="1474"/>
      <c r="AI170" s="1474"/>
      <c r="AJ170" s="1474"/>
      <c r="AK170" s="1474"/>
      <c r="AL170" s="1474"/>
      <c r="AM170" s="1464"/>
      <c r="AN170" s="1464"/>
      <c r="AO170" s="1464"/>
      <c r="AP170" s="1464"/>
      <c r="AQ170" s="1465"/>
      <c r="AR170" s="1466"/>
      <c r="AS170" s="1466"/>
      <c r="AT170" s="1466"/>
      <c r="AU170" s="1471"/>
      <c r="AV170" s="1472"/>
      <c r="AW170" s="1473"/>
      <c r="AX170" s="1467"/>
      <c r="AY170" s="1468"/>
      <c r="AZ170" s="1468"/>
      <c r="BA170" s="1468"/>
      <c r="BB170" s="1469"/>
      <c r="BC170" s="1513"/>
      <c r="BD170" s="1514"/>
      <c r="BE170" s="1515"/>
    </row>
    <row r="171" spans="1:57" s="179" customFormat="1" ht="15.75" customHeight="1" x14ac:dyDescent="0.2">
      <c r="A171" s="408"/>
      <c r="B171" s="1456">
        <v>132</v>
      </c>
      <c r="C171" s="1457"/>
      <c r="D171" s="655"/>
      <c r="E171" s="1470"/>
      <c r="F171" s="1470"/>
      <c r="G171" s="1470"/>
      <c r="H171" s="1470"/>
      <c r="I171" s="1470"/>
      <c r="J171" s="1470"/>
      <c r="K171" s="1470"/>
      <c r="L171" s="1470"/>
      <c r="M171" s="1470"/>
      <c r="N171" s="1470"/>
      <c r="O171" s="1470"/>
      <c r="P171" s="1470"/>
      <c r="Q171" s="1470"/>
      <c r="R171" s="1470"/>
      <c r="S171" s="1470"/>
      <c r="T171" s="1470"/>
      <c r="U171" s="1470"/>
      <c r="V171" s="1470"/>
      <c r="W171" s="1470"/>
      <c r="X171" s="1470"/>
      <c r="Y171" s="1470"/>
      <c r="Z171" s="1470"/>
      <c r="AA171" s="1470"/>
      <c r="AB171" s="1470"/>
      <c r="AC171" s="1470"/>
      <c r="AD171" s="729"/>
      <c r="AE171" s="656"/>
      <c r="AF171" s="1474"/>
      <c r="AG171" s="1474"/>
      <c r="AH171" s="1474"/>
      <c r="AI171" s="1474"/>
      <c r="AJ171" s="1474"/>
      <c r="AK171" s="1474"/>
      <c r="AL171" s="1474"/>
      <c r="AM171" s="1464"/>
      <c r="AN171" s="1464"/>
      <c r="AO171" s="1464"/>
      <c r="AP171" s="1464"/>
      <c r="AQ171" s="1465"/>
      <c r="AR171" s="1466"/>
      <c r="AS171" s="1466"/>
      <c r="AT171" s="1466"/>
      <c r="AU171" s="1471"/>
      <c r="AV171" s="1472"/>
      <c r="AW171" s="1473"/>
      <c r="AX171" s="1467"/>
      <c r="AY171" s="1468"/>
      <c r="AZ171" s="1468"/>
      <c r="BA171" s="1468"/>
      <c r="BB171" s="1469"/>
      <c r="BC171" s="1513"/>
      <c r="BD171" s="1514"/>
      <c r="BE171" s="1515"/>
    </row>
    <row r="172" spans="1:57" s="179" customFormat="1" ht="15.75" customHeight="1" x14ac:dyDescent="0.2">
      <c r="A172" s="408"/>
      <c r="B172" s="1456">
        <v>133</v>
      </c>
      <c r="C172" s="1457"/>
      <c r="D172" s="655"/>
      <c r="E172" s="1470"/>
      <c r="F172" s="1470"/>
      <c r="G172" s="1470"/>
      <c r="H172" s="1470"/>
      <c r="I172" s="1470"/>
      <c r="J172" s="1470"/>
      <c r="K172" s="1470"/>
      <c r="L172" s="1470"/>
      <c r="M172" s="1470"/>
      <c r="N172" s="1470"/>
      <c r="O172" s="1470"/>
      <c r="P172" s="1470"/>
      <c r="Q172" s="1470"/>
      <c r="R172" s="1470"/>
      <c r="S172" s="1470"/>
      <c r="T172" s="1470"/>
      <c r="U172" s="1470"/>
      <c r="V172" s="1470"/>
      <c r="W172" s="1470"/>
      <c r="X172" s="1470"/>
      <c r="Y172" s="1470"/>
      <c r="Z172" s="1470"/>
      <c r="AA172" s="1470"/>
      <c r="AB172" s="1470"/>
      <c r="AC172" s="1470"/>
      <c r="AD172" s="729"/>
      <c r="AE172" s="656"/>
      <c r="AF172" s="1474"/>
      <c r="AG172" s="1474"/>
      <c r="AH172" s="1474"/>
      <c r="AI172" s="1474"/>
      <c r="AJ172" s="1474"/>
      <c r="AK172" s="1474"/>
      <c r="AL172" s="1474"/>
      <c r="AM172" s="1464"/>
      <c r="AN172" s="1464"/>
      <c r="AO172" s="1464"/>
      <c r="AP172" s="1464"/>
      <c r="AQ172" s="1465"/>
      <c r="AR172" s="1466"/>
      <c r="AS172" s="1466"/>
      <c r="AT172" s="1466"/>
      <c r="AU172" s="1471"/>
      <c r="AV172" s="1472"/>
      <c r="AW172" s="1473"/>
      <c r="AX172" s="1467"/>
      <c r="AY172" s="1468"/>
      <c r="AZ172" s="1468"/>
      <c r="BA172" s="1468"/>
      <c r="BB172" s="1469"/>
      <c r="BC172" s="1513"/>
      <c r="BD172" s="1514"/>
      <c r="BE172" s="1515"/>
    </row>
    <row r="173" spans="1:57" s="179" customFormat="1" ht="15.75" customHeight="1" x14ac:dyDescent="0.2">
      <c r="A173" s="408"/>
      <c r="B173" s="1456">
        <v>134</v>
      </c>
      <c r="C173" s="1457"/>
      <c r="D173" s="655"/>
      <c r="E173" s="1470"/>
      <c r="F173" s="1470"/>
      <c r="G173" s="1470"/>
      <c r="H173" s="1470"/>
      <c r="I173" s="1470"/>
      <c r="J173" s="1470"/>
      <c r="K173" s="1470"/>
      <c r="L173" s="1470"/>
      <c r="M173" s="1470"/>
      <c r="N173" s="1470"/>
      <c r="O173" s="1470"/>
      <c r="P173" s="1470"/>
      <c r="Q173" s="1470"/>
      <c r="R173" s="1470"/>
      <c r="S173" s="1470"/>
      <c r="T173" s="1470"/>
      <c r="U173" s="1470"/>
      <c r="V173" s="1470"/>
      <c r="W173" s="1470"/>
      <c r="X173" s="1470"/>
      <c r="Y173" s="1470"/>
      <c r="Z173" s="1470"/>
      <c r="AA173" s="1470"/>
      <c r="AB173" s="1470"/>
      <c r="AC173" s="1470"/>
      <c r="AD173" s="729"/>
      <c r="AE173" s="656"/>
      <c r="AF173" s="1474"/>
      <c r="AG173" s="1474"/>
      <c r="AH173" s="1474"/>
      <c r="AI173" s="1474"/>
      <c r="AJ173" s="1474"/>
      <c r="AK173" s="1474"/>
      <c r="AL173" s="1474"/>
      <c r="AM173" s="1464"/>
      <c r="AN173" s="1464"/>
      <c r="AO173" s="1464"/>
      <c r="AP173" s="1464"/>
      <c r="AQ173" s="1465"/>
      <c r="AR173" s="1466"/>
      <c r="AS173" s="1466"/>
      <c r="AT173" s="1466"/>
      <c r="AU173" s="1471"/>
      <c r="AV173" s="1472"/>
      <c r="AW173" s="1473"/>
      <c r="AX173" s="1467"/>
      <c r="AY173" s="1468"/>
      <c r="AZ173" s="1468"/>
      <c r="BA173" s="1468"/>
      <c r="BB173" s="1469"/>
      <c r="BC173" s="1513"/>
      <c r="BD173" s="1514"/>
      <c r="BE173" s="1515"/>
    </row>
    <row r="174" spans="1:57" s="179" customFormat="1" ht="15.75" customHeight="1" x14ac:dyDescent="0.2">
      <c r="A174" s="408"/>
      <c r="B174" s="1456">
        <v>135</v>
      </c>
      <c r="C174" s="1457"/>
      <c r="D174" s="655"/>
      <c r="E174" s="1470"/>
      <c r="F174" s="1470"/>
      <c r="G174" s="1470"/>
      <c r="H174" s="1470"/>
      <c r="I174" s="1470"/>
      <c r="J174" s="1470"/>
      <c r="K174" s="1470"/>
      <c r="L174" s="1470"/>
      <c r="M174" s="1470"/>
      <c r="N174" s="1470"/>
      <c r="O174" s="1470"/>
      <c r="P174" s="1470"/>
      <c r="Q174" s="1470"/>
      <c r="R174" s="1470"/>
      <c r="S174" s="1470"/>
      <c r="T174" s="1470"/>
      <c r="U174" s="1470"/>
      <c r="V174" s="1470"/>
      <c r="W174" s="1470"/>
      <c r="X174" s="1470"/>
      <c r="Y174" s="1470"/>
      <c r="Z174" s="1470"/>
      <c r="AA174" s="1470"/>
      <c r="AB174" s="1470"/>
      <c r="AC174" s="1470"/>
      <c r="AD174" s="729"/>
      <c r="AE174" s="656"/>
      <c r="AF174" s="1474"/>
      <c r="AG174" s="1474"/>
      <c r="AH174" s="1474"/>
      <c r="AI174" s="1474"/>
      <c r="AJ174" s="1474"/>
      <c r="AK174" s="1474"/>
      <c r="AL174" s="1474"/>
      <c r="AM174" s="1464"/>
      <c r="AN174" s="1464"/>
      <c r="AO174" s="1464"/>
      <c r="AP174" s="1464"/>
      <c r="AQ174" s="1465"/>
      <c r="AR174" s="1466"/>
      <c r="AS174" s="1466"/>
      <c r="AT174" s="1466"/>
      <c r="AU174" s="1471"/>
      <c r="AV174" s="1472"/>
      <c r="AW174" s="1473"/>
      <c r="AX174" s="1467"/>
      <c r="AY174" s="1468"/>
      <c r="AZ174" s="1468"/>
      <c r="BA174" s="1468"/>
      <c r="BB174" s="1469"/>
      <c r="BC174" s="1513"/>
      <c r="BD174" s="1514"/>
      <c r="BE174" s="1515"/>
    </row>
    <row r="175" spans="1:57" s="179" customFormat="1" ht="15.75" customHeight="1" x14ac:dyDescent="0.2">
      <c r="A175" s="408"/>
      <c r="B175" s="1456">
        <v>136</v>
      </c>
      <c r="C175" s="1457"/>
      <c r="D175" s="655"/>
      <c r="E175" s="1470"/>
      <c r="F175" s="1470"/>
      <c r="G175" s="1470"/>
      <c r="H175" s="1470"/>
      <c r="I175" s="1470"/>
      <c r="J175" s="1470"/>
      <c r="K175" s="1470"/>
      <c r="L175" s="1470"/>
      <c r="M175" s="1470"/>
      <c r="N175" s="1470"/>
      <c r="O175" s="1470"/>
      <c r="P175" s="1470"/>
      <c r="Q175" s="1470"/>
      <c r="R175" s="1470"/>
      <c r="S175" s="1470"/>
      <c r="T175" s="1470"/>
      <c r="U175" s="1470"/>
      <c r="V175" s="1470"/>
      <c r="W175" s="1470"/>
      <c r="X175" s="1470"/>
      <c r="Y175" s="1470"/>
      <c r="Z175" s="1470"/>
      <c r="AA175" s="1470"/>
      <c r="AB175" s="1470"/>
      <c r="AC175" s="1470"/>
      <c r="AD175" s="729"/>
      <c r="AE175" s="656"/>
      <c r="AF175" s="1474"/>
      <c r="AG175" s="1474"/>
      <c r="AH175" s="1474"/>
      <c r="AI175" s="1474"/>
      <c r="AJ175" s="1474"/>
      <c r="AK175" s="1474"/>
      <c r="AL175" s="1474"/>
      <c r="AM175" s="1464"/>
      <c r="AN175" s="1464"/>
      <c r="AO175" s="1464"/>
      <c r="AP175" s="1464"/>
      <c r="AQ175" s="1465"/>
      <c r="AR175" s="1466"/>
      <c r="AS175" s="1466"/>
      <c r="AT175" s="1466"/>
      <c r="AU175" s="1471"/>
      <c r="AV175" s="1472"/>
      <c r="AW175" s="1473"/>
      <c r="AX175" s="1467"/>
      <c r="AY175" s="1468"/>
      <c r="AZ175" s="1468"/>
      <c r="BA175" s="1468"/>
      <c r="BB175" s="1469"/>
      <c r="BC175" s="1513"/>
      <c r="BD175" s="1514"/>
      <c r="BE175" s="1515"/>
    </row>
    <row r="176" spans="1:57" s="179" customFormat="1" ht="15.75" customHeight="1" x14ac:dyDescent="0.2">
      <c r="A176" s="408"/>
      <c r="B176" s="1456">
        <v>137</v>
      </c>
      <c r="C176" s="1457"/>
      <c r="D176" s="655"/>
      <c r="E176" s="1470"/>
      <c r="F176" s="1470"/>
      <c r="G176" s="1470"/>
      <c r="H176" s="1470"/>
      <c r="I176" s="1470"/>
      <c r="J176" s="1470"/>
      <c r="K176" s="1470"/>
      <c r="L176" s="1470"/>
      <c r="M176" s="1470"/>
      <c r="N176" s="1470"/>
      <c r="O176" s="1470"/>
      <c r="P176" s="1470"/>
      <c r="Q176" s="1470"/>
      <c r="R176" s="1470"/>
      <c r="S176" s="1470"/>
      <c r="T176" s="1470"/>
      <c r="U176" s="1470"/>
      <c r="V176" s="1470"/>
      <c r="W176" s="1470"/>
      <c r="X176" s="1470"/>
      <c r="Y176" s="1470"/>
      <c r="Z176" s="1470"/>
      <c r="AA176" s="1470"/>
      <c r="AB176" s="1470"/>
      <c r="AC176" s="1470"/>
      <c r="AD176" s="729"/>
      <c r="AE176" s="656"/>
      <c r="AF176" s="1474"/>
      <c r="AG176" s="1474"/>
      <c r="AH176" s="1474"/>
      <c r="AI176" s="1474"/>
      <c r="AJ176" s="1474"/>
      <c r="AK176" s="1474"/>
      <c r="AL176" s="1474"/>
      <c r="AM176" s="1464"/>
      <c r="AN176" s="1464"/>
      <c r="AO176" s="1464"/>
      <c r="AP176" s="1464"/>
      <c r="AQ176" s="1465"/>
      <c r="AR176" s="1466"/>
      <c r="AS176" s="1466"/>
      <c r="AT176" s="1466"/>
      <c r="AU176" s="1471"/>
      <c r="AV176" s="1472"/>
      <c r="AW176" s="1473"/>
      <c r="AX176" s="1467"/>
      <c r="AY176" s="1468"/>
      <c r="AZ176" s="1468"/>
      <c r="BA176" s="1468"/>
      <c r="BB176" s="1469"/>
      <c r="BC176" s="1513"/>
      <c r="BD176" s="1514"/>
      <c r="BE176" s="1515"/>
    </row>
    <row r="177" spans="1:57" s="179" customFormat="1" ht="15.75" customHeight="1" x14ac:dyDescent="0.2">
      <c r="A177" s="408"/>
      <c r="B177" s="1456">
        <v>138</v>
      </c>
      <c r="C177" s="1457"/>
      <c r="D177" s="655"/>
      <c r="E177" s="1470"/>
      <c r="F177" s="1470"/>
      <c r="G177" s="1470"/>
      <c r="H177" s="1470"/>
      <c r="I177" s="1470"/>
      <c r="J177" s="1470"/>
      <c r="K177" s="1470"/>
      <c r="L177" s="1470"/>
      <c r="M177" s="1470"/>
      <c r="N177" s="1470"/>
      <c r="O177" s="1470"/>
      <c r="P177" s="1470"/>
      <c r="Q177" s="1470"/>
      <c r="R177" s="1470"/>
      <c r="S177" s="1470"/>
      <c r="T177" s="1470"/>
      <c r="U177" s="1470"/>
      <c r="V177" s="1470"/>
      <c r="W177" s="1470"/>
      <c r="X177" s="1470"/>
      <c r="Y177" s="1470"/>
      <c r="Z177" s="1470"/>
      <c r="AA177" s="1470"/>
      <c r="AB177" s="1470"/>
      <c r="AC177" s="1470"/>
      <c r="AD177" s="729"/>
      <c r="AE177" s="656"/>
      <c r="AF177" s="1474"/>
      <c r="AG177" s="1474"/>
      <c r="AH177" s="1474"/>
      <c r="AI177" s="1474"/>
      <c r="AJ177" s="1474"/>
      <c r="AK177" s="1474"/>
      <c r="AL177" s="1474"/>
      <c r="AM177" s="1464"/>
      <c r="AN177" s="1464"/>
      <c r="AO177" s="1464"/>
      <c r="AP177" s="1464"/>
      <c r="AQ177" s="1465"/>
      <c r="AR177" s="1466"/>
      <c r="AS177" s="1466"/>
      <c r="AT177" s="1466"/>
      <c r="AU177" s="1471"/>
      <c r="AV177" s="1472"/>
      <c r="AW177" s="1473"/>
      <c r="AX177" s="1467"/>
      <c r="AY177" s="1468"/>
      <c r="AZ177" s="1468"/>
      <c r="BA177" s="1468"/>
      <c r="BB177" s="1469"/>
      <c r="BC177" s="1513"/>
      <c r="BD177" s="1514"/>
      <c r="BE177" s="1515"/>
    </row>
    <row r="178" spans="1:57" s="179" customFormat="1" ht="15.75" customHeight="1" x14ac:dyDescent="0.2">
      <c r="A178" s="408"/>
      <c r="B178" s="1456">
        <v>139</v>
      </c>
      <c r="C178" s="1457"/>
      <c r="D178" s="655"/>
      <c r="E178" s="1470"/>
      <c r="F178" s="1470"/>
      <c r="G178" s="1470"/>
      <c r="H178" s="1470"/>
      <c r="I178" s="1470"/>
      <c r="J178" s="1470"/>
      <c r="K178" s="1470"/>
      <c r="L178" s="1470"/>
      <c r="M178" s="1470"/>
      <c r="N178" s="1470"/>
      <c r="O178" s="1470"/>
      <c r="P178" s="1470"/>
      <c r="Q178" s="1470"/>
      <c r="R178" s="1470"/>
      <c r="S178" s="1470"/>
      <c r="T178" s="1470"/>
      <c r="U178" s="1470"/>
      <c r="V178" s="1470"/>
      <c r="W178" s="1470"/>
      <c r="X178" s="1470"/>
      <c r="Y178" s="1470"/>
      <c r="Z178" s="1470"/>
      <c r="AA178" s="1470"/>
      <c r="AB178" s="1470"/>
      <c r="AC178" s="1470"/>
      <c r="AD178" s="729"/>
      <c r="AE178" s="656"/>
      <c r="AF178" s="1474"/>
      <c r="AG178" s="1474"/>
      <c r="AH178" s="1474"/>
      <c r="AI178" s="1474"/>
      <c r="AJ178" s="1474"/>
      <c r="AK178" s="1474"/>
      <c r="AL178" s="1474"/>
      <c r="AM178" s="1464"/>
      <c r="AN178" s="1464"/>
      <c r="AO178" s="1464"/>
      <c r="AP178" s="1464"/>
      <c r="AQ178" s="1465"/>
      <c r="AR178" s="1466"/>
      <c r="AS178" s="1466"/>
      <c r="AT178" s="1466"/>
      <c r="AU178" s="1471"/>
      <c r="AV178" s="1472"/>
      <c r="AW178" s="1473"/>
      <c r="AX178" s="1467"/>
      <c r="AY178" s="1468"/>
      <c r="AZ178" s="1468"/>
      <c r="BA178" s="1468"/>
      <c r="BB178" s="1469"/>
      <c r="BC178" s="1513"/>
      <c r="BD178" s="1514"/>
      <c r="BE178" s="1515"/>
    </row>
    <row r="179" spans="1:57" s="179" customFormat="1" ht="15.75" customHeight="1" x14ac:dyDescent="0.2">
      <c r="A179" s="408"/>
      <c r="B179" s="1456">
        <v>140</v>
      </c>
      <c r="C179" s="1457"/>
      <c r="D179" s="655"/>
      <c r="E179" s="1470"/>
      <c r="F179" s="1470"/>
      <c r="G179" s="1470"/>
      <c r="H179" s="1470"/>
      <c r="I179" s="1470"/>
      <c r="J179" s="1470"/>
      <c r="K179" s="1470"/>
      <c r="L179" s="1470"/>
      <c r="M179" s="1470"/>
      <c r="N179" s="1470"/>
      <c r="O179" s="1470"/>
      <c r="P179" s="1470"/>
      <c r="Q179" s="1470"/>
      <c r="R179" s="1470"/>
      <c r="S179" s="1470"/>
      <c r="T179" s="1470"/>
      <c r="U179" s="1470"/>
      <c r="V179" s="1470"/>
      <c r="W179" s="1470"/>
      <c r="X179" s="1470"/>
      <c r="Y179" s="1470"/>
      <c r="Z179" s="1470"/>
      <c r="AA179" s="1470"/>
      <c r="AB179" s="1470"/>
      <c r="AC179" s="1470"/>
      <c r="AD179" s="729"/>
      <c r="AE179" s="656"/>
      <c r="AF179" s="1474"/>
      <c r="AG179" s="1474"/>
      <c r="AH179" s="1474"/>
      <c r="AI179" s="1474"/>
      <c r="AJ179" s="1474"/>
      <c r="AK179" s="1474"/>
      <c r="AL179" s="1474"/>
      <c r="AM179" s="1464"/>
      <c r="AN179" s="1464"/>
      <c r="AO179" s="1464"/>
      <c r="AP179" s="1464"/>
      <c r="AQ179" s="1465"/>
      <c r="AR179" s="1466"/>
      <c r="AS179" s="1466"/>
      <c r="AT179" s="1466"/>
      <c r="AU179" s="1471"/>
      <c r="AV179" s="1472"/>
      <c r="AW179" s="1473"/>
      <c r="AX179" s="1467"/>
      <c r="AY179" s="1468"/>
      <c r="AZ179" s="1468"/>
      <c r="BA179" s="1468"/>
      <c r="BB179" s="1469"/>
      <c r="BC179" s="1513"/>
      <c r="BD179" s="1514"/>
      <c r="BE179" s="1515"/>
    </row>
    <row r="180" spans="1:57" s="179" customFormat="1" ht="15.75" customHeight="1" x14ac:dyDescent="0.2">
      <c r="A180" s="408"/>
      <c r="B180" s="1456">
        <v>141</v>
      </c>
      <c r="C180" s="1457"/>
      <c r="D180" s="655"/>
      <c r="E180" s="1470"/>
      <c r="F180" s="1470"/>
      <c r="G180" s="1470"/>
      <c r="H180" s="1470"/>
      <c r="I180" s="1470"/>
      <c r="J180" s="1470"/>
      <c r="K180" s="1470"/>
      <c r="L180" s="1470"/>
      <c r="M180" s="1470"/>
      <c r="N180" s="1470"/>
      <c r="O180" s="1470"/>
      <c r="P180" s="1470"/>
      <c r="Q180" s="1470"/>
      <c r="R180" s="1470"/>
      <c r="S180" s="1470"/>
      <c r="T180" s="1470"/>
      <c r="U180" s="1470"/>
      <c r="V180" s="1470"/>
      <c r="W180" s="1470"/>
      <c r="X180" s="1470"/>
      <c r="Y180" s="1470"/>
      <c r="Z180" s="1470"/>
      <c r="AA180" s="1470"/>
      <c r="AB180" s="1470"/>
      <c r="AC180" s="1470"/>
      <c r="AD180" s="729"/>
      <c r="AE180" s="656"/>
      <c r="AF180" s="1474"/>
      <c r="AG180" s="1474"/>
      <c r="AH180" s="1474"/>
      <c r="AI180" s="1474"/>
      <c r="AJ180" s="1474"/>
      <c r="AK180" s="1474"/>
      <c r="AL180" s="1474"/>
      <c r="AM180" s="1464"/>
      <c r="AN180" s="1464"/>
      <c r="AO180" s="1464"/>
      <c r="AP180" s="1464"/>
      <c r="AQ180" s="1465"/>
      <c r="AR180" s="1466"/>
      <c r="AS180" s="1466"/>
      <c r="AT180" s="1466"/>
      <c r="AU180" s="1471"/>
      <c r="AV180" s="1472"/>
      <c r="AW180" s="1473"/>
      <c r="AX180" s="1467"/>
      <c r="AY180" s="1468"/>
      <c r="AZ180" s="1468"/>
      <c r="BA180" s="1468"/>
      <c r="BB180" s="1469"/>
      <c r="BC180" s="1513"/>
      <c r="BD180" s="1514"/>
      <c r="BE180" s="1515"/>
    </row>
    <row r="181" spans="1:57" s="179" customFormat="1" ht="15.75" customHeight="1" x14ac:dyDescent="0.2">
      <c r="A181" s="408"/>
      <c r="B181" s="1456">
        <v>142</v>
      </c>
      <c r="C181" s="1457"/>
      <c r="D181" s="655"/>
      <c r="E181" s="1470"/>
      <c r="F181" s="1470"/>
      <c r="G181" s="1470"/>
      <c r="H181" s="1470"/>
      <c r="I181" s="1470"/>
      <c r="J181" s="1470"/>
      <c r="K181" s="1470"/>
      <c r="L181" s="1470"/>
      <c r="M181" s="1470"/>
      <c r="N181" s="1470"/>
      <c r="O181" s="1470"/>
      <c r="P181" s="1470"/>
      <c r="Q181" s="1470"/>
      <c r="R181" s="1470"/>
      <c r="S181" s="1470"/>
      <c r="T181" s="1470"/>
      <c r="U181" s="1470"/>
      <c r="V181" s="1470"/>
      <c r="W181" s="1470"/>
      <c r="X181" s="1470"/>
      <c r="Y181" s="1470"/>
      <c r="Z181" s="1470"/>
      <c r="AA181" s="1470"/>
      <c r="AB181" s="1470"/>
      <c r="AC181" s="1470"/>
      <c r="AD181" s="729"/>
      <c r="AE181" s="656"/>
      <c r="AF181" s="1474"/>
      <c r="AG181" s="1474"/>
      <c r="AH181" s="1474"/>
      <c r="AI181" s="1474"/>
      <c r="AJ181" s="1474"/>
      <c r="AK181" s="1474"/>
      <c r="AL181" s="1474"/>
      <c r="AM181" s="1464"/>
      <c r="AN181" s="1464"/>
      <c r="AO181" s="1464"/>
      <c r="AP181" s="1464"/>
      <c r="AQ181" s="1465"/>
      <c r="AR181" s="1466"/>
      <c r="AS181" s="1466"/>
      <c r="AT181" s="1466"/>
      <c r="AU181" s="1471"/>
      <c r="AV181" s="1472"/>
      <c r="AW181" s="1473"/>
      <c r="AX181" s="1467"/>
      <c r="AY181" s="1468"/>
      <c r="AZ181" s="1468"/>
      <c r="BA181" s="1468"/>
      <c r="BB181" s="1469"/>
      <c r="BC181" s="1513"/>
      <c r="BD181" s="1514"/>
      <c r="BE181" s="1515"/>
    </row>
    <row r="182" spans="1:57" s="179" customFormat="1" ht="15.75" customHeight="1" x14ac:dyDescent="0.2">
      <c r="A182" s="408"/>
      <c r="B182" s="1456">
        <v>143</v>
      </c>
      <c r="C182" s="1457"/>
      <c r="D182" s="655"/>
      <c r="E182" s="1470"/>
      <c r="F182" s="1470"/>
      <c r="G182" s="1470"/>
      <c r="H182" s="1470"/>
      <c r="I182" s="1470"/>
      <c r="J182" s="1470"/>
      <c r="K182" s="1470"/>
      <c r="L182" s="1470"/>
      <c r="M182" s="1470"/>
      <c r="N182" s="1470"/>
      <c r="O182" s="1470"/>
      <c r="P182" s="1470"/>
      <c r="Q182" s="1470"/>
      <c r="R182" s="1470"/>
      <c r="S182" s="1470"/>
      <c r="T182" s="1470"/>
      <c r="U182" s="1470"/>
      <c r="V182" s="1470"/>
      <c r="W182" s="1470"/>
      <c r="X182" s="1470"/>
      <c r="Y182" s="1470"/>
      <c r="Z182" s="1470"/>
      <c r="AA182" s="1470"/>
      <c r="AB182" s="1470"/>
      <c r="AC182" s="1470"/>
      <c r="AD182" s="729"/>
      <c r="AE182" s="656"/>
      <c r="AF182" s="1474"/>
      <c r="AG182" s="1474"/>
      <c r="AH182" s="1474"/>
      <c r="AI182" s="1474"/>
      <c r="AJ182" s="1474"/>
      <c r="AK182" s="1474"/>
      <c r="AL182" s="1474"/>
      <c r="AM182" s="1464"/>
      <c r="AN182" s="1464"/>
      <c r="AO182" s="1464"/>
      <c r="AP182" s="1464"/>
      <c r="AQ182" s="1465"/>
      <c r="AR182" s="1466"/>
      <c r="AS182" s="1466"/>
      <c r="AT182" s="1466"/>
      <c r="AU182" s="1471"/>
      <c r="AV182" s="1472"/>
      <c r="AW182" s="1473"/>
      <c r="AX182" s="1467"/>
      <c r="AY182" s="1468"/>
      <c r="AZ182" s="1468"/>
      <c r="BA182" s="1468"/>
      <c r="BB182" s="1469"/>
      <c r="BC182" s="1513"/>
      <c r="BD182" s="1514"/>
      <c r="BE182" s="1515"/>
    </row>
    <row r="183" spans="1:57" s="179" customFormat="1" ht="15.75" customHeight="1" x14ac:dyDescent="0.2">
      <c r="A183" s="408"/>
      <c r="B183" s="1456">
        <v>144</v>
      </c>
      <c r="C183" s="1457"/>
      <c r="D183" s="655"/>
      <c r="E183" s="1470"/>
      <c r="F183" s="1470"/>
      <c r="G183" s="1470"/>
      <c r="H183" s="1470"/>
      <c r="I183" s="1470"/>
      <c r="J183" s="1470"/>
      <c r="K183" s="1470"/>
      <c r="L183" s="1470"/>
      <c r="M183" s="1470"/>
      <c r="N183" s="1470"/>
      <c r="O183" s="1470"/>
      <c r="P183" s="1470"/>
      <c r="Q183" s="1470"/>
      <c r="R183" s="1470"/>
      <c r="S183" s="1470"/>
      <c r="T183" s="1470"/>
      <c r="U183" s="1470"/>
      <c r="V183" s="1470"/>
      <c r="W183" s="1470"/>
      <c r="X183" s="1470"/>
      <c r="Y183" s="1470"/>
      <c r="Z183" s="1470"/>
      <c r="AA183" s="1470"/>
      <c r="AB183" s="1470"/>
      <c r="AC183" s="1470"/>
      <c r="AD183" s="729"/>
      <c r="AE183" s="656"/>
      <c r="AF183" s="1474"/>
      <c r="AG183" s="1474"/>
      <c r="AH183" s="1474"/>
      <c r="AI183" s="1474"/>
      <c r="AJ183" s="1474"/>
      <c r="AK183" s="1474"/>
      <c r="AL183" s="1474"/>
      <c r="AM183" s="1464"/>
      <c r="AN183" s="1464"/>
      <c r="AO183" s="1464"/>
      <c r="AP183" s="1464"/>
      <c r="AQ183" s="1465"/>
      <c r="AR183" s="1466"/>
      <c r="AS183" s="1466"/>
      <c r="AT183" s="1466"/>
      <c r="AU183" s="1471"/>
      <c r="AV183" s="1472"/>
      <c r="AW183" s="1473"/>
      <c r="AX183" s="1467"/>
      <c r="AY183" s="1468"/>
      <c r="AZ183" s="1468"/>
      <c r="BA183" s="1468"/>
      <c r="BB183" s="1469"/>
      <c r="BC183" s="1513"/>
      <c r="BD183" s="1514"/>
      <c r="BE183" s="1515"/>
    </row>
    <row r="184" spans="1:57" s="179" customFormat="1" ht="15.75" customHeight="1" x14ac:dyDescent="0.2">
      <c r="A184" s="408"/>
      <c r="B184" s="1456">
        <v>145</v>
      </c>
      <c r="C184" s="1457"/>
      <c r="D184" s="655"/>
      <c r="E184" s="1470"/>
      <c r="F184" s="1470"/>
      <c r="G184" s="1470"/>
      <c r="H184" s="1470"/>
      <c r="I184" s="1470"/>
      <c r="J184" s="1470"/>
      <c r="K184" s="1470"/>
      <c r="L184" s="1470"/>
      <c r="M184" s="1470"/>
      <c r="N184" s="1470"/>
      <c r="O184" s="1470"/>
      <c r="P184" s="1470"/>
      <c r="Q184" s="1470"/>
      <c r="R184" s="1470"/>
      <c r="S184" s="1470"/>
      <c r="T184" s="1470"/>
      <c r="U184" s="1470"/>
      <c r="V184" s="1470"/>
      <c r="W184" s="1470"/>
      <c r="X184" s="1470"/>
      <c r="Y184" s="1470"/>
      <c r="Z184" s="1470"/>
      <c r="AA184" s="1470"/>
      <c r="AB184" s="1470"/>
      <c r="AC184" s="1470"/>
      <c r="AD184" s="729"/>
      <c r="AE184" s="656"/>
      <c r="AF184" s="1474"/>
      <c r="AG184" s="1474"/>
      <c r="AH184" s="1474"/>
      <c r="AI184" s="1474"/>
      <c r="AJ184" s="1474"/>
      <c r="AK184" s="1474"/>
      <c r="AL184" s="1474"/>
      <c r="AM184" s="1464"/>
      <c r="AN184" s="1464"/>
      <c r="AO184" s="1464"/>
      <c r="AP184" s="1464"/>
      <c r="AQ184" s="1465"/>
      <c r="AR184" s="1466"/>
      <c r="AS184" s="1466"/>
      <c r="AT184" s="1466"/>
      <c r="AU184" s="1471"/>
      <c r="AV184" s="1472"/>
      <c r="AW184" s="1473"/>
      <c r="AX184" s="1467"/>
      <c r="AY184" s="1468"/>
      <c r="AZ184" s="1468"/>
      <c r="BA184" s="1468"/>
      <c r="BB184" s="1469"/>
      <c r="BC184" s="1513"/>
      <c r="BD184" s="1514"/>
      <c r="BE184" s="1515"/>
    </row>
    <row r="185" spans="1:57" s="179" customFormat="1" ht="15.75" customHeight="1" x14ac:dyDescent="0.2">
      <c r="A185" s="408"/>
      <c r="B185" s="1456">
        <v>146</v>
      </c>
      <c r="C185" s="1457"/>
      <c r="D185" s="655"/>
      <c r="E185" s="1470"/>
      <c r="F185" s="1470"/>
      <c r="G185" s="1470"/>
      <c r="H185" s="1470"/>
      <c r="I185" s="1470"/>
      <c r="J185" s="1470"/>
      <c r="K185" s="1470"/>
      <c r="L185" s="1470"/>
      <c r="M185" s="1470"/>
      <c r="N185" s="1470"/>
      <c r="O185" s="1470"/>
      <c r="P185" s="1470"/>
      <c r="Q185" s="1470"/>
      <c r="R185" s="1470"/>
      <c r="S185" s="1470"/>
      <c r="T185" s="1470"/>
      <c r="U185" s="1470"/>
      <c r="V185" s="1470"/>
      <c r="W185" s="1470"/>
      <c r="X185" s="1470"/>
      <c r="Y185" s="1470"/>
      <c r="Z185" s="1470"/>
      <c r="AA185" s="1470"/>
      <c r="AB185" s="1470"/>
      <c r="AC185" s="1470"/>
      <c r="AD185" s="729"/>
      <c r="AE185" s="656"/>
      <c r="AF185" s="1474"/>
      <c r="AG185" s="1474"/>
      <c r="AH185" s="1474"/>
      <c r="AI185" s="1474"/>
      <c r="AJ185" s="1474"/>
      <c r="AK185" s="1474"/>
      <c r="AL185" s="1474"/>
      <c r="AM185" s="1464"/>
      <c r="AN185" s="1464"/>
      <c r="AO185" s="1464"/>
      <c r="AP185" s="1464"/>
      <c r="AQ185" s="1465"/>
      <c r="AR185" s="1466"/>
      <c r="AS185" s="1466"/>
      <c r="AT185" s="1466"/>
      <c r="AU185" s="1471"/>
      <c r="AV185" s="1472"/>
      <c r="AW185" s="1473"/>
      <c r="AX185" s="1467"/>
      <c r="AY185" s="1468"/>
      <c r="AZ185" s="1468"/>
      <c r="BA185" s="1468"/>
      <c r="BB185" s="1469"/>
      <c r="BC185" s="1513"/>
      <c r="BD185" s="1514"/>
      <c r="BE185" s="1515"/>
    </row>
    <row r="186" spans="1:57" s="179" customFormat="1" ht="15.75" customHeight="1" x14ac:dyDescent="0.2">
      <c r="A186" s="408"/>
      <c r="B186" s="1456">
        <v>147</v>
      </c>
      <c r="C186" s="1457"/>
      <c r="D186" s="655"/>
      <c r="E186" s="1470"/>
      <c r="F186" s="1470"/>
      <c r="G186" s="1470"/>
      <c r="H186" s="1470"/>
      <c r="I186" s="1470"/>
      <c r="J186" s="1470"/>
      <c r="K186" s="1470"/>
      <c r="L186" s="1470"/>
      <c r="M186" s="1470"/>
      <c r="N186" s="1470"/>
      <c r="O186" s="1470"/>
      <c r="P186" s="1470"/>
      <c r="Q186" s="1470"/>
      <c r="R186" s="1470"/>
      <c r="S186" s="1470"/>
      <c r="T186" s="1470"/>
      <c r="U186" s="1470"/>
      <c r="V186" s="1470"/>
      <c r="W186" s="1470"/>
      <c r="X186" s="1470"/>
      <c r="Y186" s="1470"/>
      <c r="Z186" s="1470"/>
      <c r="AA186" s="1470"/>
      <c r="AB186" s="1470"/>
      <c r="AC186" s="1470"/>
      <c r="AD186" s="729"/>
      <c r="AE186" s="656"/>
      <c r="AF186" s="1474"/>
      <c r="AG186" s="1474"/>
      <c r="AH186" s="1474"/>
      <c r="AI186" s="1474"/>
      <c r="AJ186" s="1474"/>
      <c r="AK186" s="1474"/>
      <c r="AL186" s="1474"/>
      <c r="AM186" s="1464"/>
      <c r="AN186" s="1464"/>
      <c r="AO186" s="1464"/>
      <c r="AP186" s="1464"/>
      <c r="AQ186" s="1465"/>
      <c r="AR186" s="1466"/>
      <c r="AS186" s="1466"/>
      <c r="AT186" s="1466"/>
      <c r="AU186" s="1471"/>
      <c r="AV186" s="1472"/>
      <c r="AW186" s="1473"/>
      <c r="AX186" s="1467"/>
      <c r="AY186" s="1468"/>
      <c r="AZ186" s="1468"/>
      <c r="BA186" s="1468"/>
      <c r="BB186" s="1469"/>
      <c r="BC186" s="1513"/>
      <c r="BD186" s="1514"/>
      <c r="BE186" s="1515"/>
    </row>
    <row r="187" spans="1:57" s="179" customFormat="1" ht="15.75" customHeight="1" x14ac:dyDescent="0.2">
      <c r="A187" s="408"/>
      <c r="B187" s="1456">
        <v>148</v>
      </c>
      <c r="C187" s="1457"/>
      <c r="D187" s="655"/>
      <c r="E187" s="1470"/>
      <c r="F187" s="1470"/>
      <c r="G187" s="1470"/>
      <c r="H187" s="1470"/>
      <c r="I187" s="1470"/>
      <c r="J187" s="1470"/>
      <c r="K187" s="1470"/>
      <c r="L187" s="1470"/>
      <c r="M187" s="1470"/>
      <c r="N187" s="1470"/>
      <c r="O187" s="1470"/>
      <c r="P187" s="1470"/>
      <c r="Q187" s="1470"/>
      <c r="R187" s="1470"/>
      <c r="S187" s="1470"/>
      <c r="T187" s="1470"/>
      <c r="U187" s="1470"/>
      <c r="V187" s="1470"/>
      <c r="W187" s="1470"/>
      <c r="X187" s="1470"/>
      <c r="Y187" s="1470"/>
      <c r="Z187" s="1470"/>
      <c r="AA187" s="1470"/>
      <c r="AB187" s="1470"/>
      <c r="AC187" s="1470"/>
      <c r="AD187" s="729"/>
      <c r="AE187" s="656"/>
      <c r="AF187" s="1474"/>
      <c r="AG187" s="1474"/>
      <c r="AH187" s="1474"/>
      <c r="AI187" s="1474"/>
      <c r="AJ187" s="1474"/>
      <c r="AK187" s="1474"/>
      <c r="AL187" s="1474"/>
      <c r="AM187" s="1464"/>
      <c r="AN187" s="1464"/>
      <c r="AO187" s="1464"/>
      <c r="AP187" s="1464"/>
      <c r="AQ187" s="1465"/>
      <c r="AR187" s="1466"/>
      <c r="AS187" s="1466"/>
      <c r="AT187" s="1466"/>
      <c r="AU187" s="1471"/>
      <c r="AV187" s="1472"/>
      <c r="AW187" s="1473"/>
      <c r="AX187" s="1467"/>
      <c r="AY187" s="1468"/>
      <c r="AZ187" s="1468"/>
      <c r="BA187" s="1468"/>
      <c r="BB187" s="1469"/>
      <c r="BC187" s="1513"/>
      <c r="BD187" s="1514"/>
      <c r="BE187" s="1515"/>
    </row>
    <row r="188" spans="1:57" s="179" customFormat="1" ht="15.75" customHeight="1" x14ac:dyDescent="0.2">
      <c r="A188" s="408"/>
      <c r="B188" s="1456">
        <v>149</v>
      </c>
      <c r="C188" s="1457"/>
      <c r="D188" s="655"/>
      <c r="E188" s="1470"/>
      <c r="F188" s="1470"/>
      <c r="G188" s="1470"/>
      <c r="H188" s="1470"/>
      <c r="I188" s="1470"/>
      <c r="J188" s="1470"/>
      <c r="K188" s="1470"/>
      <c r="L188" s="1470"/>
      <c r="M188" s="1470"/>
      <c r="N188" s="1470"/>
      <c r="O188" s="1470"/>
      <c r="P188" s="1470"/>
      <c r="Q188" s="1470"/>
      <c r="R188" s="1470"/>
      <c r="S188" s="1470"/>
      <c r="T188" s="1470"/>
      <c r="U188" s="1470"/>
      <c r="V188" s="1470"/>
      <c r="W188" s="1470"/>
      <c r="X188" s="1470"/>
      <c r="Y188" s="1470"/>
      <c r="Z188" s="1470"/>
      <c r="AA188" s="1470"/>
      <c r="AB188" s="1470"/>
      <c r="AC188" s="1470"/>
      <c r="AD188" s="729"/>
      <c r="AE188" s="656"/>
      <c r="AF188" s="1474"/>
      <c r="AG188" s="1474"/>
      <c r="AH188" s="1474"/>
      <c r="AI188" s="1474"/>
      <c r="AJ188" s="1474"/>
      <c r="AK188" s="1474"/>
      <c r="AL188" s="1474"/>
      <c r="AM188" s="1464"/>
      <c r="AN188" s="1464"/>
      <c r="AO188" s="1464"/>
      <c r="AP188" s="1464"/>
      <c r="AQ188" s="1465"/>
      <c r="AR188" s="1466"/>
      <c r="AS188" s="1466"/>
      <c r="AT188" s="1466"/>
      <c r="AU188" s="1471"/>
      <c r="AV188" s="1472"/>
      <c r="AW188" s="1473"/>
      <c r="AX188" s="1467"/>
      <c r="AY188" s="1468"/>
      <c r="AZ188" s="1468"/>
      <c r="BA188" s="1468"/>
      <c r="BB188" s="1469"/>
      <c r="BC188" s="1513"/>
      <c r="BD188" s="1514"/>
      <c r="BE188" s="1515"/>
    </row>
    <row r="189" spans="1:57" s="179" customFormat="1" ht="15.75" customHeight="1" x14ac:dyDescent="0.2">
      <c r="A189" s="408"/>
      <c r="B189" s="1456">
        <v>150</v>
      </c>
      <c r="C189" s="1457"/>
      <c r="D189" s="655"/>
      <c r="E189" s="1470"/>
      <c r="F189" s="1470"/>
      <c r="G189" s="1470"/>
      <c r="H189" s="1470"/>
      <c r="I189" s="1470"/>
      <c r="J189" s="1470"/>
      <c r="K189" s="1470"/>
      <c r="L189" s="1470"/>
      <c r="M189" s="1470"/>
      <c r="N189" s="1470"/>
      <c r="O189" s="1470"/>
      <c r="P189" s="1470"/>
      <c r="Q189" s="1470"/>
      <c r="R189" s="1470"/>
      <c r="S189" s="1470"/>
      <c r="T189" s="1470"/>
      <c r="U189" s="1470"/>
      <c r="V189" s="1470"/>
      <c r="W189" s="1470"/>
      <c r="X189" s="1470"/>
      <c r="Y189" s="1470"/>
      <c r="Z189" s="1470"/>
      <c r="AA189" s="1470"/>
      <c r="AB189" s="1470"/>
      <c r="AC189" s="1470"/>
      <c r="AD189" s="729"/>
      <c r="AE189" s="656"/>
      <c r="AF189" s="1474"/>
      <c r="AG189" s="1474"/>
      <c r="AH189" s="1474"/>
      <c r="AI189" s="1474"/>
      <c r="AJ189" s="1474"/>
      <c r="AK189" s="1474"/>
      <c r="AL189" s="1474"/>
      <c r="AM189" s="1464"/>
      <c r="AN189" s="1464"/>
      <c r="AO189" s="1464"/>
      <c r="AP189" s="1464"/>
      <c r="AQ189" s="1465"/>
      <c r="AR189" s="1466"/>
      <c r="AS189" s="1466"/>
      <c r="AT189" s="1466"/>
      <c r="AU189" s="1471"/>
      <c r="AV189" s="1472"/>
      <c r="AW189" s="1473"/>
      <c r="AX189" s="1467"/>
      <c r="AY189" s="1468"/>
      <c r="AZ189" s="1468"/>
      <c r="BA189" s="1468"/>
      <c r="BB189" s="1469"/>
      <c r="BC189" s="1513"/>
      <c r="BD189" s="1514"/>
      <c r="BE189" s="1515"/>
    </row>
    <row r="190" spans="1:57" s="179" customFormat="1" ht="15.75" customHeight="1" x14ac:dyDescent="0.2">
      <c r="A190" s="408"/>
      <c r="B190" s="1456">
        <v>151</v>
      </c>
      <c r="C190" s="1457"/>
      <c r="D190" s="655"/>
      <c r="E190" s="1470"/>
      <c r="F190" s="1470"/>
      <c r="G190" s="1470"/>
      <c r="H190" s="1470"/>
      <c r="I190" s="1470"/>
      <c r="J190" s="1470"/>
      <c r="K190" s="1470"/>
      <c r="L190" s="1470"/>
      <c r="M190" s="1470"/>
      <c r="N190" s="1470"/>
      <c r="O190" s="1470"/>
      <c r="P190" s="1470"/>
      <c r="Q190" s="1470"/>
      <c r="R190" s="1470"/>
      <c r="S190" s="1470"/>
      <c r="T190" s="1470"/>
      <c r="U190" s="1470"/>
      <c r="V190" s="1470"/>
      <c r="W190" s="1470"/>
      <c r="X190" s="1470"/>
      <c r="Y190" s="1470"/>
      <c r="Z190" s="1470"/>
      <c r="AA190" s="1470"/>
      <c r="AB190" s="1470"/>
      <c r="AC190" s="1470"/>
      <c r="AD190" s="729"/>
      <c r="AE190" s="656"/>
      <c r="AF190" s="1474"/>
      <c r="AG190" s="1474"/>
      <c r="AH190" s="1474"/>
      <c r="AI190" s="1474"/>
      <c r="AJ190" s="1474"/>
      <c r="AK190" s="1474"/>
      <c r="AL190" s="1474"/>
      <c r="AM190" s="1464"/>
      <c r="AN190" s="1464"/>
      <c r="AO190" s="1464"/>
      <c r="AP190" s="1464"/>
      <c r="AQ190" s="1465"/>
      <c r="AR190" s="1466"/>
      <c r="AS190" s="1466"/>
      <c r="AT190" s="1466"/>
      <c r="AU190" s="1471"/>
      <c r="AV190" s="1472"/>
      <c r="AW190" s="1473"/>
      <c r="AX190" s="1467"/>
      <c r="AY190" s="1468"/>
      <c r="AZ190" s="1468"/>
      <c r="BA190" s="1468"/>
      <c r="BB190" s="1469"/>
      <c r="BC190" s="1513"/>
      <c r="BD190" s="1514"/>
      <c r="BE190" s="1515"/>
    </row>
    <row r="191" spans="1:57" s="179" customFormat="1" ht="15.75" customHeight="1" x14ac:dyDescent="0.2">
      <c r="A191" s="408"/>
      <c r="B191" s="1456">
        <v>152</v>
      </c>
      <c r="C191" s="1457"/>
      <c r="D191" s="655"/>
      <c r="E191" s="1470"/>
      <c r="F191" s="1470"/>
      <c r="G191" s="1470"/>
      <c r="H191" s="1470"/>
      <c r="I191" s="1470"/>
      <c r="J191" s="1470"/>
      <c r="K191" s="1470"/>
      <c r="L191" s="1470"/>
      <c r="M191" s="1470"/>
      <c r="N191" s="1470"/>
      <c r="O191" s="1470"/>
      <c r="P191" s="1470"/>
      <c r="Q191" s="1470"/>
      <c r="R191" s="1470"/>
      <c r="S191" s="1470"/>
      <c r="T191" s="1470"/>
      <c r="U191" s="1470"/>
      <c r="V191" s="1470"/>
      <c r="W191" s="1470"/>
      <c r="X191" s="1470"/>
      <c r="Y191" s="1470"/>
      <c r="Z191" s="1470"/>
      <c r="AA191" s="1470"/>
      <c r="AB191" s="1470"/>
      <c r="AC191" s="1470"/>
      <c r="AD191" s="729"/>
      <c r="AE191" s="656"/>
      <c r="AF191" s="1474"/>
      <c r="AG191" s="1474"/>
      <c r="AH191" s="1474"/>
      <c r="AI191" s="1474"/>
      <c r="AJ191" s="1474"/>
      <c r="AK191" s="1474"/>
      <c r="AL191" s="1474"/>
      <c r="AM191" s="1464"/>
      <c r="AN191" s="1464"/>
      <c r="AO191" s="1464"/>
      <c r="AP191" s="1464"/>
      <c r="AQ191" s="1465"/>
      <c r="AR191" s="1466"/>
      <c r="AS191" s="1466"/>
      <c r="AT191" s="1466"/>
      <c r="AU191" s="1471"/>
      <c r="AV191" s="1472"/>
      <c r="AW191" s="1473"/>
      <c r="AX191" s="1467"/>
      <c r="AY191" s="1468"/>
      <c r="AZ191" s="1468"/>
      <c r="BA191" s="1468"/>
      <c r="BB191" s="1469"/>
      <c r="BC191" s="1513"/>
      <c r="BD191" s="1514"/>
      <c r="BE191" s="1515"/>
    </row>
    <row r="192" spans="1:57" s="179" customFormat="1" ht="15.75" customHeight="1" x14ac:dyDescent="0.2">
      <c r="A192" s="408"/>
      <c r="B192" s="1456">
        <v>153</v>
      </c>
      <c r="C192" s="1457"/>
      <c r="D192" s="655"/>
      <c r="E192" s="1470"/>
      <c r="F192" s="1470"/>
      <c r="G192" s="1470"/>
      <c r="H192" s="1470"/>
      <c r="I192" s="1470"/>
      <c r="J192" s="1470"/>
      <c r="K192" s="1470"/>
      <c r="L192" s="1470"/>
      <c r="M192" s="1470"/>
      <c r="N192" s="1470"/>
      <c r="O192" s="1470"/>
      <c r="P192" s="1470"/>
      <c r="Q192" s="1470"/>
      <c r="R192" s="1470"/>
      <c r="S192" s="1470"/>
      <c r="T192" s="1470"/>
      <c r="U192" s="1470"/>
      <c r="V192" s="1470"/>
      <c r="W192" s="1470"/>
      <c r="X192" s="1470"/>
      <c r="Y192" s="1470"/>
      <c r="Z192" s="1470"/>
      <c r="AA192" s="1470"/>
      <c r="AB192" s="1470"/>
      <c r="AC192" s="1470"/>
      <c r="AD192" s="729"/>
      <c r="AE192" s="656"/>
      <c r="AF192" s="1474"/>
      <c r="AG192" s="1474"/>
      <c r="AH192" s="1474"/>
      <c r="AI192" s="1474"/>
      <c r="AJ192" s="1474"/>
      <c r="AK192" s="1474"/>
      <c r="AL192" s="1474"/>
      <c r="AM192" s="1464"/>
      <c r="AN192" s="1464"/>
      <c r="AO192" s="1464"/>
      <c r="AP192" s="1464"/>
      <c r="AQ192" s="1465"/>
      <c r="AR192" s="1466"/>
      <c r="AS192" s="1466"/>
      <c r="AT192" s="1466"/>
      <c r="AU192" s="1471"/>
      <c r="AV192" s="1472"/>
      <c r="AW192" s="1473"/>
      <c r="AX192" s="1467"/>
      <c r="AY192" s="1468"/>
      <c r="AZ192" s="1468"/>
      <c r="BA192" s="1468"/>
      <c r="BB192" s="1469"/>
      <c r="BC192" s="1513"/>
      <c r="BD192" s="1514"/>
      <c r="BE192" s="1515"/>
    </row>
    <row r="193" spans="1:57" s="179" customFormat="1" ht="15.75" customHeight="1" x14ac:dyDescent="0.2">
      <c r="A193" s="408"/>
      <c r="B193" s="1456">
        <v>154</v>
      </c>
      <c r="C193" s="1457"/>
      <c r="D193" s="655"/>
      <c r="E193" s="1470"/>
      <c r="F193" s="1470"/>
      <c r="G193" s="1470"/>
      <c r="H193" s="1470"/>
      <c r="I193" s="1470"/>
      <c r="J193" s="1470"/>
      <c r="K193" s="1470"/>
      <c r="L193" s="1470"/>
      <c r="M193" s="1470"/>
      <c r="N193" s="1470"/>
      <c r="O193" s="1470"/>
      <c r="P193" s="1470"/>
      <c r="Q193" s="1470"/>
      <c r="R193" s="1470"/>
      <c r="S193" s="1470"/>
      <c r="T193" s="1470"/>
      <c r="U193" s="1470"/>
      <c r="V193" s="1470"/>
      <c r="W193" s="1470"/>
      <c r="X193" s="1470"/>
      <c r="Y193" s="1470"/>
      <c r="Z193" s="1470"/>
      <c r="AA193" s="1470"/>
      <c r="AB193" s="1470"/>
      <c r="AC193" s="1470"/>
      <c r="AD193" s="729"/>
      <c r="AE193" s="656"/>
      <c r="AF193" s="1474"/>
      <c r="AG193" s="1474"/>
      <c r="AH193" s="1474"/>
      <c r="AI193" s="1474"/>
      <c r="AJ193" s="1474"/>
      <c r="AK193" s="1474"/>
      <c r="AL193" s="1474"/>
      <c r="AM193" s="1464"/>
      <c r="AN193" s="1464"/>
      <c r="AO193" s="1464"/>
      <c r="AP193" s="1464"/>
      <c r="AQ193" s="1465"/>
      <c r="AR193" s="1466"/>
      <c r="AS193" s="1466"/>
      <c r="AT193" s="1466"/>
      <c r="AU193" s="1471"/>
      <c r="AV193" s="1472"/>
      <c r="AW193" s="1473"/>
      <c r="AX193" s="1467"/>
      <c r="AY193" s="1468"/>
      <c r="AZ193" s="1468"/>
      <c r="BA193" s="1468"/>
      <c r="BB193" s="1469"/>
      <c r="BC193" s="1513"/>
      <c r="BD193" s="1514"/>
      <c r="BE193" s="1515"/>
    </row>
    <row r="194" spans="1:57" s="179" customFormat="1" ht="15.75" customHeight="1" x14ac:dyDescent="0.2">
      <c r="A194" s="408"/>
      <c r="B194" s="1456">
        <v>155</v>
      </c>
      <c r="C194" s="1457"/>
      <c r="D194" s="655"/>
      <c r="E194" s="1470"/>
      <c r="F194" s="1470"/>
      <c r="G194" s="1470"/>
      <c r="H194" s="1470"/>
      <c r="I194" s="1470"/>
      <c r="J194" s="1470"/>
      <c r="K194" s="1470"/>
      <c r="L194" s="1470"/>
      <c r="M194" s="1470"/>
      <c r="N194" s="1470"/>
      <c r="O194" s="1470"/>
      <c r="P194" s="1470"/>
      <c r="Q194" s="1470"/>
      <c r="R194" s="1470"/>
      <c r="S194" s="1470"/>
      <c r="T194" s="1470"/>
      <c r="U194" s="1470"/>
      <c r="V194" s="1470"/>
      <c r="W194" s="1470"/>
      <c r="X194" s="1470"/>
      <c r="Y194" s="1470"/>
      <c r="Z194" s="1470"/>
      <c r="AA194" s="1470"/>
      <c r="AB194" s="1470"/>
      <c r="AC194" s="1470"/>
      <c r="AD194" s="729"/>
      <c r="AE194" s="656"/>
      <c r="AF194" s="1474"/>
      <c r="AG194" s="1474"/>
      <c r="AH194" s="1474"/>
      <c r="AI194" s="1474"/>
      <c r="AJ194" s="1474"/>
      <c r="AK194" s="1474"/>
      <c r="AL194" s="1474"/>
      <c r="AM194" s="1464"/>
      <c r="AN194" s="1464"/>
      <c r="AO194" s="1464"/>
      <c r="AP194" s="1464"/>
      <c r="AQ194" s="1465"/>
      <c r="AR194" s="1466"/>
      <c r="AS194" s="1466"/>
      <c r="AT194" s="1466"/>
      <c r="AU194" s="1471"/>
      <c r="AV194" s="1472"/>
      <c r="AW194" s="1473"/>
      <c r="AX194" s="1467"/>
      <c r="AY194" s="1468"/>
      <c r="AZ194" s="1468"/>
      <c r="BA194" s="1468"/>
      <c r="BB194" s="1469"/>
      <c r="BC194" s="1513"/>
      <c r="BD194" s="1514"/>
      <c r="BE194" s="1515"/>
    </row>
    <row r="195" spans="1:57" s="179" customFormat="1" ht="15.75" customHeight="1" x14ac:dyDescent="0.2">
      <c r="A195" s="408"/>
      <c r="B195" s="1456">
        <v>156</v>
      </c>
      <c r="C195" s="1457"/>
      <c r="D195" s="655"/>
      <c r="E195" s="1470"/>
      <c r="F195" s="1470"/>
      <c r="G195" s="1470"/>
      <c r="H195" s="1470"/>
      <c r="I195" s="1470"/>
      <c r="J195" s="1470"/>
      <c r="K195" s="1470"/>
      <c r="L195" s="1470"/>
      <c r="M195" s="1470"/>
      <c r="N195" s="1470"/>
      <c r="O195" s="1470"/>
      <c r="P195" s="1470"/>
      <c r="Q195" s="1470"/>
      <c r="R195" s="1470"/>
      <c r="S195" s="1470"/>
      <c r="T195" s="1470"/>
      <c r="U195" s="1470"/>
      <c r="V195" s="1470"/>
      <c r="W195" s="1470"/>
      <c r="X195" s="1470"/>
      <c r="Y195" s="1470"/>
      <c r="Z195" s="1470"/>
      <c r="AA195" s="1470"/>
      <c r="AB195" s="1470"/>
      <c r="AC195" s="1470"/>
      <c r="AD195" s="729"/>
      <c r="AE195" s="656"/>
      <c r="AF195" s="1474"/>
      <c r="AG195" s="1474"/>
      <c r="AH195" s="1474"/>
      <c r="AI195" s="1474"/>
      <c r="AJ195" s="1474"/>
      <c r="AK195" s="1474"/>
      <c r="AL195" s="1474"/>
      <c r="AM195" s="1464"/>
      <c r="AN195" s="1464"/>
      <c r="AO195" s="1464"/>
      <c r="AP195" s="1464"/>
      <c r="AQ195" s="1465"/>
      <c r="AR195" s="1466"/>
      <c r="AS195" s="1466"/>
      <c r="AT195" s="1466"/>
      <c r="AU195" s="1471"/>
      <c r="AV195" s="1472"/>
      <c r="AW195" s="1473"/>
      <c r="AX195" s="1467"/>
      <c r="AY195" s="1468"/>
      <c r="AZ195" s="1468"/>
      <c r="BA195" s="1468"/>
      <c r="BB195" s="1469"/>
      <c r="BC195" s="1513"/>
      <c r="BD195" s="1514"/>
      <c r="BE195" s="1515"/>
    </row>
    <row r="196" spans="1:57" s="179" customFormat="1" ht="15.75" customHeight="1" x14ac:dyDescent="0.2">
      <c r="A196" s="408"/>
      <c r="B196" s="1456">
        <v>157</v>
      </c>
      <c r="C196" s="1457"/>
      <c r="D196" s="655"/>
      <c r="E196" s="1470"/>
      <c r="F196" s="1470"/>
      <c r="G196" s="1470"/>
      <c r="H196" s="1470"/>
      <c r="I196" s="1470"/>
      <c r="J196" s="1470"/>
      <c r="K196" s="1470"/>
      <c r="L196" s="1470"/>
      <c r="M196" s="1470"/>
      <c r="N196" s="1470"/>
      <c r="O196" s="1470"/>
      <c r="P196" s="1470"/>
      <c r="Q196" s="1470"/>
      <c r="R196" s="1470"/>
      <c r="S196" s="1470"/>
      <c r="T196" s="1470"/>
      <c r="U196" s="1470"/>
      <c r="V196" s="1470"/>
      <c r="W196" s="1470"/>
      <c r="X196" s="1470"/>
      <c r="Y196" s="1470"/>
      <c r="Z196" s="1470"/>
      <c r="AA196" s="1470"/>
      <c r="AB196" s="1470"/>
      <c r="AC196" s="1470"/>
      <c r="AD196" s="729"/>
      <c r="AE196" s="656"/>
      <c r="AF196" s="1474"/>
      <c r="AG196" s="1474"/>
      <c r="AH196" s="1474"/>
      <c r="AI196" s="1474"/>
      <c r="AJ196" s="1474"/>
      <c r="AK196" s="1474"/>
      <c r="AL196" s="1474"/>
      <c r="AM196" s="1464"/>
      <c r="AN196" s="1464"/>
      <c r="AO196" s="1464"/>
      <c r="AP196" s="1464"/>
      <c r="AQ196" s="1465"/>
      <c r="AR196" s="1466"/>
      <c r="AS196" s="1466"/>
      <c r="AT196" s="1466"/>
      <c r="AU196" s="1471"/>
      <c r="AV196" s="1472"/>
      <c r="AW196" s="1473"/>
      <c r="AX196" s="1467"/>
      <c r="AY196" s="1468"/>
      <c r="AZ196" s="1468"/>
      <c r="BA196" s="1468"/>
      <c r="BB196" s="1469"/>
      <c r="BC196" s="1513"/>
      <c r="BD196" s="1514"/>
      <c r="BE196" s="1515"/>
    </row>
    <row r="197" spans="1:57" s="179" customFormat="1" ht="15.75" customHeight="1" x14ac:dyDescent="0.2">
      <c r="A197" s="408"/>
      <c r="B197" s="1456">
        <v>158</v>
      </c>
      <c r="C197" s="1457"/>
      <c r="D197" s="655"/>
      <c r="E197" s="1470"/>
      <c r="F197" s="1470"/>
      <c r="G197" s="1470"/>
      <c r="H197" s="1470"/>
      <c r="I197" s="1470"/>
      <c r="J197" s="1470"/>
      <c r="K197" s="1470"/>
      <c r="L197" s="1470"/>
      <c r="M197" s="1470"/>
      <c r="N197" s="1470"/>
      <c r="O197" s="1470"/>
      <c r="P197" s="1470"/>
      <c r="Q197" s="1470"/>
      <c r="R197" s="1470"/>
      <c r="S197" s="1470"/>
      <c r="T197" s="1470"/>
      <c r="U197" s="1470"/>
      <c r="V197" s="1470"/>
      <c r="W197" s="1470"/>
      <c r="X197" s="1470"/>
      <c r="Y197" s="1470"/>
      <c r="Z197" s="1470"/>
      <c r="AA197" s="1470"/>
      <c r="AB197" s="1470"/>
      <c r="AC197" s="1470"/>
      <c r="AD197" s="729"/>
      <c r="AE197" s="656"/>
      <c r="AF197" s="1474"/>
      <c r="AG197" s="1474"/>
      <c r="AH197" s="1474"/>
      <c r="AI197" s="1474"/>
      <c r="AJ197" s="1474"/>
      <c r="AK197" s="1474"/>
      <c r="AL197" s="1474"/>
      <c r="AM197" s="1464"/>
      <c r="AN197" s="1464"/>
      <c r="AO197" s="1464"/>
      <c r="AP197" s="1464"/>
      <c r="AQ197" s="1465"/>
      <c r="AR197" s="1466"/>
      <c r="AS197" s="1466"/>
      <c r="AT197" s="1466"/>
      <c r="AU197" s="1471"/>
      <c r="AV197" s="1472"/>
      <c r="AW197" s="1473"/>
      <c r="AX197" s="1467"/>
      <c r="AY197" s="1468"/>
      <c r="AZ197" s="1468"/>
      <c r="BA197" s="1468"/>
      <c r="BB197" s="1469"/>
      <c r="BC197" s="1513"/>
      <c r="BD197" s="1514"/>
      <c r="BE197" s="1515"/>
    </row>
    <row r="198" spans="1:57" s="179" customFormat="1" ht="15.75" customHeight="1" x14ac:dyDescent="0.2">
      <c r="A198" s="408"/>
      <c r="B198" s="1456">
        <v>159</v>
      </c>
      <c r="C198" s="1457"/>
      <c r="D198" s="655"/>
      <c r="E198" s="1470"/>
      <c r="F198" s="1470"/>
      <c r="G198" s="1470"/>
      <c r="H198" s="1470"/>
      <c r="I198" s="1470"/>
      <c r="J198" s="1470"/>
      <c r="K198" s="1470"/>
      <c r="L198" s="1470"/>
      <c r="M198" s="1470"/>
      <c r="N198" s="1470"/>
      <c r="O198" s="1470"/>
      <c r="P198" s="1470"/>
      <c r="Q198" s="1470"/>
      <c r="R198" s="1470"/>
      <c r="S198" s="1470"/>
      <c r="T198" s="1470"/>
      <c r="U198" s="1470"/>
      <c r="V198" s="1470"/>
      <c r="W198" s="1470"/>
      <c r="X198" s="1470"/>
      <c r="Y198" s="1470"/>
      <c r="Z198" s="1470"/>
      <c r="AA198" s="1470"/>
      <c r="AB198" s="1470"/>
      <c r="AC198" s="1470"/>
      <c r="AD198" s="729"/>
      <c r="AE198" s="656"/>
      <c r="AF198" s="1474"/>
      <c r="AG198" s="1474"/>
      <c r="AH198" s="1474"/>
      <c r="AI198" s="1474"/>
      <c r="AJ198" s="1474"/>
      <c r="AK198" s="1474"/>
      <c r="AL198" s="1474"/>
      <c r="AM198" s="1464"/>
      <c r="AN198" s="1464"/>
      <c r="AO198" s="1464"/>
      <c r="AP198" s="1464"/>
      <c r="AQ198" s="1465"/>
      <c r="AR198" s="1466"/>
      <c r="AS198" s="1466"/>
      <c r="AT198" s="1466"/>
      <c r="AU198" s="1471"/>
      <c r="AV198" s="1472"/>
      <c r="AW198" s="1473"/>
      <c r="AX198" s="1467"/>
      <c r="AY198" s="1468"/>
      <c r="AZ198" s="1468"/>
      <c r="BA198" s="1468"/>
      <c r="BB198" s="1469"/>
      <c r="BC198" s="1513"/>
      <c r="BD198" s="1514"/>
      <c r="BE198" s="1515"/>
    </row>
    <row r="199" spans="1:57" s="179" customFormat="1" ht="15.75" customHeight="1" x14ac:dyDescent="0.2">
      <c r="A199" s="408"/>
      <c r="B199" s="1456">
        <v>160</v>
      </c>
      <c r="C199" s="1457"/>
      <c r="D199" s="655"/>
      <c r="E199" s="1470"/>
      <c r="F199" s="1470"/>
      <c r="G199" s="1470"/>
      <c r="H199" s="1470"/>
      <c r="I199" s="1470"/>
      <c r="J199" s="1470"/>
      <c r="K199" s="1470"/>
      <c r="L199" s="1470"/>
      <c r="M199" s="1470"/>
      <c r="N199" s="1470"/>
      <c r="O199" s="1470"/>
      <c r="P199" s="1470"/>
      <c r="Q199" s="1470"/>
      <c r="R199" s="1470"/>
      <c r="S199" s="1470"/>
      <c r="T199" s="1470"/>
      <c r="U199" s="1470"/>
      <c r="V199" s="1470"/>
      <c r="W199" s="1470"/>
      <c r="X199" s="1470"/>
      <c r="Y199" s="1470"/>
      <c r="Z199" s="1470"/>
      <c r="AA199" s="1470"/>
      <c r="AB199" s="1470"/>
      <c r="AC199" s="1470"/>
      <c r="AD199" s="729"/>
      <c r="AE199" s="656"/>
      <c r="AF199" s="1474"/>
      <c r="AG199" s="1474"/>
      <c r="AH199" s="1474"/>
      <c r="AI199" s="1474"/>
      <c r="AJ199" s="1474"/>
      <c r="AK199" s="1474"/>
      <c r="AL199" s="1474"/>
      <c r="AM199" s="1464"/>
      <c r="AN199" s="1464"/>
      <c r="AO199" s="1464"/>
      <c r="AP199" s="1464"/>
      <c r="AQ199" s="1465"/>
      <c r="AR199" s="1466"/>
      <c r="AS199" s="1466"/>
      <c r="AT199" s="1466"/>
      <c r="AU199" s="1471"/>
      <c r="AV199" s="1472"/>
      <c r="AW199" s="1473"/>
      <c r="AX199" s="1467"/>
      <c r="AY199" s="1468"/>
      <c r="AZ199" s="1468"/>
      <c r="BA199" s="1468"/>
      <c r="BB199" s="1469"/>
      <c r="BC199" s="1513"/>
      <c r="BD199" s="1514"/>
      <c r="BE199" s="1515"/>
    </row>
    <row r="200" spans="1:57" s="179" customFormat="1" ht="15.75" customHeight="1" x14ac:dyDescent="0.2">
      <c r="A200" s="408"/>
      <c r="B200" s="1456">
        <v>161</v>
      </c>
      <c r="C200" s="1457"/>
      <c r="D200" s="655"/>
      <c r="E200" s="1470"/>
      <c r="F200" s="1470"/>
      <c r="G200" s="1470"/>
      <c r="H200" s="1470"/>
      <c r="I200" s="1470"/>
      <c r="J200" s="1470"/>
      <c r="K200" s="1470"/>
      <c r="L200" s="1470"/>
      <c r="M200" s="1470"/>
      <c r="N200" s="1470"/>
      <c r="O200" s="1470"/>
      <c r="P200" s="1470"/>
      <c r="Q200" s="1470"/>
      <c r="R200" s="1470"/>
      <c r="S200" s="1470"/>
      <c r="T200" s="1470"/>
      <c r="U200" s="1470"/>
      <c r="V200" s="1470"/>
      <c r="W200" s="1470"/>
      <c r="X200" s="1470"/>
      <c r="Y200" s="1470"/>
      <c r="Z200" s="1470"/>
      <c r="AA200" s="1470"/>
      <c r="AB200" s="1470"/>
      <c r="AC200" s="1470"/>
      <c r="AD200" s="729"/>
      <c r="AE200" s="656"/>
      <c r="AF200" s="1474"/>
      <c r="AG200" s="1474"/>
      <c r="AH200" s="1474"/>
      <c r="AI200" s="1474"/>
      <c r="AJ200" s="1474"/>
      <c r="AK200" s="1474"/>
      <c r="AL200" s="1474"/>
      <c r="AM200" s="1464"/>
      <c r="AN200" s="1464"/>
      <c r="AO200" s="1464"/>
      <c r="AP200" s="1464"/>
      <c r="AQ200" s="1465"/>
      <c r="AR200" s="1466"/>
      <c r="AS200" s="1466"/>
      <c r="AT200" s="1466"/>
      <c r="AU200" s="1471"/>
      <c r="AV200" s="1472"/>
      <c r="AW200" s="1473"/>
      <c r="AX200" s="1467"/>
      <c r="AY200" s="1468"/>
      <c r="AZ200" s="1468"/>
      <c r="BA200" s="1468"/>
      <c r="BB200" s="1469"/>
      <c r="BC200" s="1513"/>
      <c r="BD200" s="1514"/>
      <c r="BE200" s="1515"/>
    </row>
    <row r="201" spans="1:57" s="179" customFormat="1" ht="15.75" customHeight="1" x14ac:dyDescent="0.2">
      <c r="A201" s="408"/>
      <c r="B201" s="1456">
        <v>162</v>
      </c>
      <c r="C201" s="1457"/>
      <c r="D201" s="655"/>
      <c r="E201" s="1470"/>
      <c r="F201" s="1470"/>
      <c r="G201" s="1470"/>
      <c r="H201" s="1470"/>
      <c r="I201" s="1470"/>
      <c r="J201" s="1470"/>
      <c r="K201" s="1470"/>
      <c r="L201" s="1470"/>
      <c r="M201" s="1470"/>
      <c r="N201" s="1470"/>
      <c r="O201" s="1470"/>
      <c r="P201" s="1470"/>
      <c r="Q201" s="1470"/>
      <c r="R201" s="1470"/>
      <c r="S201" s="1470"/>
      <c r="T201" s="1470"/>
      <c r="U201" s="1470"/>
      <c r="V201" s="1470"/>
      <c r="W201" s="1470"/>
      <c r="X201" s="1470"/>
      <c r="Y201" s="1470"/>
      <c r="Z201" s="1470"/>
      <c r="AA201" s="1470"/>
      <c r="AB201" s="1470"/>
      <c r="AC201" s="1470"/>
      <c r="AD201" s="729"/>
      <c r="AE201" s="656"/>
      <c r="AF201" s="1474"/>
      <c r="AG201" s="1474"/>
      <c r="AH201" s="1474"/>
      <c r="AI201" s="1474"/>
      <c r="AJ201" s="1474"/>
      <c r="AK201" s="1474"/>
      <c r="AL201" s="1474"/>
      <c r="AM201" s="1464"/>
      <c r="AN201" s="1464"/>
      <c r="AO201" s="1464"/>
      <c r="AP201" s="1464"/>
      <c r="AQ201" s="1465"/>
      <c r="AR201" s="1466"/>
      <c r="AS201" s="1466"/>
      <c r="AT201" s="1466"/>
      <c r="AU201" s="1471"/>
      <c r="AV201" s="1472"/>
      <c r="AW201" s="1473"/>
      <c r="AX201" s="1467"/>
      <c r="AY201" s="1468"/>
      <c r="AZ201" s="1468"/>
      <c r="BA201" s="1468"/>
      <c r="BB201" s="1469"/>
      <c r="BC201" s="1513"/>
      <c r="BD201" s="1514"/>
      <c r="BE201" s="1515"/>
    </row>
    <row r="202" spans="1:57" s="179" customFormat="1" ht="15.75" customHeight="1" x14ac:dyDescent="0.2">
      <c r="A202" s="408"/>
      <c r="B202" s="1456">
        <v>163</v>
      </c>
      <c r="C202" s="1457"/>
      <c r="D202" s="655"/>
      <c r="E202" s="1470"/>
      <c r="F202" s="1470"/>
      <c r="G202" s="1470"/>
      <c r="H202" s="1470"/>
      <c r="I202" s="1470"/>
      <c r="J202" s="1470"/>
      <c r="K202" s="1470"/>
      <c r="L202" s="1470"/>
      <c r="M202" s="1470"/>
      <c r="N202" s="1470"/>
      <c r="O202" s="1470"/>
      <c r="P202" s="1470"/>
      <c r="Q202" s="1470"/>
      <c r="R202" s="1470"/>
      <c r="S202" s="1470"/>
      <c r="T202" s="1470"/>
      <c r="U202" s="1470"/>
      <c r="V202" s="1470"/>
      <c r="W202" s="1470"/>
      <c r="X202" s="1470"/>
      <c r="Y202" s="1470"/>
      <c r="Z202" s="1470"/>
      <c r="AA202" s="1470"/>
      <c r="AB202" s="1470"/>
      <c r="AC202" s="1470"/>
      <c r="AD202" s="729"/>
      <c r="AE202" s="656"/>
      <c r="AF202" s="1474"/>
      <c r="AG202" s="1474"/>
      <c r="AH202" s="1474"/>
      <c r="AI202" s="1474"/>
      <c r="AJ202" s="1474"/>
      <c r="AK202" s="1474"/>
      <c r="AL202" s="1474"/>
      <c r="AM202" s="1464"/>
      <c r="AN202" s="1464"/>
      <c r="AO202" s="1464"/>
      <c r="AP202" s="1464"/>
      <c r="AQ202" s="1465"/>
      <c r="AR202" s="1466"/>
      <c r="AS202" s="1466"/>
      <c r="AT202" s="1466"/>
      <c r="AU202" s="1471"/>
      <c r="AV202" s="1472"/>
      <c r="AW202" s="1473"/>
      <c r="AX202" s="1467"/>
      <c r="AY202" s="1468"/>
      <c r="AZ202" s="1468"/>
      <c r="BA202" s="1468"/>
      <c r="BB202" s="1469"/>
      <c r="BC202" s="1513"/>
      <c r="BD202" s="1514"/>
      <c r="BE202" s="1515"/>
    </row>
    <row r="203" spans="1:57" s="179" customFormat="1" ht="15.75" customHeight="1" x14ac:dyDescent="0.2">
      <c r="A203" s="408"/>
      <c r="B203" s="1456">
        <v>164</v>
      </c>
      <c r="C203" s="1457"/>
      <c r="D203" s="655"/>
      <c r="E203" s="1470"/>
      <c r="F203" s="1470"/>
      <c r="G203" s="1470"/>
      <c r="H203" s="1470"/>
      <c r="I203" s="1470"/>
      <c r="J203" s="1470"/>
      <c r="K203" s="1470"/>
      <c r="L203" s="1470"/>
      <c r="M203" s="1470"/>
      <c r="N203" s="1470"/>
      <c r="O203" s="1470"/>
      <c r="P203" s="1470"/>
      <c r="Q203" s="1470"/>
      <c r="R203" s="1470"/>
      <c r="S203" s="1470"/>
      <c r="T203" s="1470"/>
      <c r="U203" s="1470"/>
      <c r="V203" s="1470"/>
      <c r="W203" s="1470"/>
      <c r="X203" s="1470"/>
      <c r="Y203" s="1470"/>
      <c r="Z203" s="1470"/>
      <c r="AA203" s="1470"/>
      <c r="AB203" s="1470"/>
      <c r="AC203" s="1470"/>
      <c r="AD203" s="729"/>
      <c r="AE203" s="656"/>
      <c r="AF203" s="1474"/>
      <c r="AG203" s="1474"/>
      <c r="AH203" s="1474"/>
      <c r="AI203" s="1474"/>
      <c r="AJ203" s="1474"/>
      <c r="AK203" s="1474"/>
      <c r="AL203" s="1474"/>
      <c r="AM203" s="1464"/>
      <c r="AN203" s="1464"/>
      <c r="AO203" s="1464"/>
      <c r="AP203" s="1464"/>
      <c r="AQ203" s="1465"/>
      <c r="AR203" s="1466"/>
      <c r="AS203" s="1466"/>
      <c r="AT203" s="1466"/>
      <c r="AU203" s="1471"/>
      <c r="AV203" s="1472"/>
      <c r="AW203" s="1473"/>
      <c r="AX203" s="1467"/>
      <c r="AY203" s="1468"/>
      <c r="AZ203" s="1468"/>
      <c r="BA203" s="1468"/>
      <c r="BB203" s="1469"/>
      <c r="BC203" s="1513"/>
      <c r="BD203" s="1514"/>
      <c r="BE203" s="1515"/>
    </row>
    <row r="204" spans="1:57" s="179" customFormat="1" ht="15.75" customHeight="1" x14ac:dyDescent="0.2">
      <c r="A204" s="408"/>
      <c r="B204" s="1494">
        <v>165</v>
      </c>
      <c r="C204" s="1495"/>
      <c r="D204" s="657"/>
      <c r="E204" s="1500"/>
      <c r="F204" s="1500"/>
      <c r="G204" s="1500"/>
      <c r="H204" s="1500"/>
      <c r="I204" s="1500"/>
      <c r="J204" s="1500"/>
      <c r="K204" s="1500"/>
      <c r="L204" s="1500"/>
      <c r="M204" s="1500"/>
      <c r="N204" s="1500"/>
      <c r="O204" s="1500"/>
      <c r="P204" s="1500"/>
      <c r="Q204" s="1500"/>
      <c r="R204" s="1500"/>
      <c r="S204" s="1500"/>
      <c r="T204" s="1500"/>
      <c r="U204" s="1500"/>
      <c r="V204" s="1500"/>
      <c r="W204" s="1500"/>
      <c r="X204" s="1500"/>
      <c r="Y204" s="1500"/>
      <c r="Z204" s="1500"/>
      <c r="AA204" s="1500"/>
      <c r="AB204" s="1500"/>
      <c r="AC204" s="1500"/>
      <c r="AD204" s="730"/>
      <c r="AE204" s="658"/>
      <c r="AF204" s="1496"/>
      <c r="AG204" s="1496"/>
      <c r="AH204" s="1496"/>
      <c r="AI204" s="1496"/>
      <c r="AJ204" s="1496"/>
      <c r="AK204" s="1496"/>
      <c r="AL204" s="1496"/>
      <c r="AM204" s="1497"/>
      <c r="AN204" s="1497"/>
      <c r="AO204" s="1497"/>
      <c r="AP204" s="1497"/>
      <c r="AQ204" s="1498"/>
      <c r="AR204" s="1499"/>
      <c r="AS204" s="1499"/>
      <c r="AT204" s="1499"/>
      <c r="AU204" s="1504"/>
      <c r="AV204" s="1505"/>
      <c r="AW204" s="1506"/>
      <c r="AX204" s="1501"/>
      <c r="AY204" s="1502"/>
      <c r="AZ204" s="1502"/>
      <c r="BA204" s="1502"/>
      <c r="BB204" s="1503"/>
      <c r="BC204" s="1521"/>
      <c r="BD204" s="1522"/>
      <c r="BE204" s="1523"/>
    </row>
    <row r="205" spans="1:57" ht="12.75" customHeight="1" thickBot="1" x14ac:dyDescent="0.3"/>
    <row r="206" spans="1:57" ht="20.45" customHeight="1" x14ac:dyDescent="0.25">
      <c r="A206" s="174"/>
      <c r="B206" s="352"/>
      <c r="C206" s="353"/>
      <c r="D206" s="353"/>
      <c r="E206" s="353"/>
      <c r="F206" s="353"/>
      <c r="G206" s="353"/>
      <c r="H206" s="353"/>
      <c r="I206" s="353"/>
      <c r="J206" s="353"/>
      <c r="K206" s="354"/>
      <c r="L206" s="354"/>
      <c r="M206" s="354"/>
      <c r="N206" s="354"/>
      <c r="O206" s="354"/>
      <c r="P206" s="354"/>
      <c r="Q206" s="354"/>
      <c r="R206" s="1345" t="s">
        <v>0</v>
      </c>
      <c r="S206" s="1345"/>
      <c r="T206" s="1345"/>
      <c r="U206" s="1345"/>
      <c r="V206" s="1345"/>
      <c r="W206" s="1345"/>
      <c r="X206" s="1345"/>
      <c r="Y206" s="1345"/>
      <c r="Z206" s="1345"/>
      <c r="AA206" s="1345"/>
      <c r="AB206" s="1345"/>
      <c r="AC206" s="1345"/>
      <c r="AD206" s="1345"/>
      <c r="AE206" s="1345"/>
      <c r="AF206" s="1345"/>
      <c r="AG206" s="1345"/>
      <c r="AH206" s="1345"/>
      <c r="AI206" s="1345"/>
      <c r="AJ206" s="1345"/>
      <c r="AK206" s="1345"/>
      <c r="AL206" s="1345"/>
      <c r="AM206" s="1345"/>
      <c r="AN206" s="1345"/>
      <c r="AO206" s="1345"/>
      <c r="AP206" s="1345"/>
      <c r="AQ206" s="1345"/>
      <c r="AR206" s="1345"/>
      <c r="AS206" s="1345"/>
      <c r="AT206" s="1345"/>
      <c r="AU206" s="1345"/>
      <c r="AV206" s="1345"/>
      <c r="AW206" s="1345"/>
      <c r="AX206" s="1345"/>
      <c r="AY206" s="355"/>
      <c r="AZ206" s="355"/>
      <c r="BA206" s="355"/>
      <c r="BB206" s="1348" t="s">
        <v>1</v>
      </c>
      <c r="BC206" s="1348"/>
      <c r="BD206" s="1348"/>
      <c r="BE206" s="1349"/>
    </row>
    <row r="207" spans="1:57" s="179" customFormat="1" ht="14.45" customHeight="1" x14ac:dyDescent="0.2">
      <c r="A207" s="177"/>
      <c r="B207" s="356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1346"/>
      <c r="S207" s="1346"/>
      <c r="T207" s="1346"/>
      <c r="U207" s="1346"/>
      <c r="V207" s="1346"/>
      <c r="W207" s="1346"/>
      <c r="X207" s="1346"/>
      <c r="Y207" s="1346"/>
      <c r="Z207" s="1346"/>
      <c r="AA207" s="1346"/>
      <c r="AB207" s="1346"/>
      <c r="AC207" s="1346"/>
      <c r="AD207" s="1346"/>
      <c r="AE207" s="1346"/>
      <c r="AF207" s="1346"/>
      <c r="AG207" s="1346"/>
      <c r="AH207" s="1346"/>
      <c r="AI207" s="1346"/>
      <c r="AJ207" s="1346"/>
      <c r="AK207" s="1346"/>
      <c r="AL207" s="1346"/>
      <c r="AM207" s="1346"/>
      <c r="AN207" s="1346"/>
      <c r="AO207" s="1346"/>
      <c r="AP207" s="1346"/>
      <c r="AQ207" s="1346"/>
      <c r="AR207" s="1346"/>
      <c r="AS207" s="1346"/>
      <c r="AT207" s="1346"/>
      <c r="AU207" s="1346"/>
      <c r="AV207" s="1346"/>
      <c r="AW207" s="1346"/>
      <c r="AX207" s="1346"/>
      <c r="AY207" s="358"/>
      <c r="AZ207" s="358"/>
      <c r="BA207" s="358"/>
      <c r="BB207" s="1370" t="s">
        <v>272</v>
      </c>
      <c r="BC207" s="1370"/>
      <c r="BD207" s="1370"/>
      <c r="BE207" s="1371"/>
    </row>
    <row r="208" spans="1:57" ht="17.45" customHeight="1" x14ac:dyDescent="0.25">
      <c r="A208" s="181"/>
      <c r="B208" s="1326"/>
      <c r="C208" s="1327"/>
      <c r="D208" s="1327"/>
      <c r="E208" s="1327"/>
      <c r="F208" s="1327"/>
      <c r="G208" s="1327"/>
      <c r="H208" s="1327"/>
      <c r="I208" s="1327"/>
      <c r="J208" s="1327"/>
      <c r="K208" s="1327"/>
      <c r="L208" s="1327"/>
      <c r="M208" s="1327"/>
      <c r="N208" s="1327"/>
      <c r="O208" s="1327"/>
      <c r="P208" s="1327"/>
      <c r="Q208" s="1327"/>
      <c r="R208" s="1436" t="s">
        <v>5</v>
      </c>
      <c r="S208" s="1436"/>
      <c r="T208" s="1436"/>
      <c r="U208" s="1436"/>
      <c r="V208" s="1436"/>
      <c r="W208" s="1436"/>
      <c r="X208" s="1436"/>
      <c r="Y208" s="1436"/>
      <c r="Z208" s="1436"/>
      <c r="AA208" s="1436"/>
      <c r="AB208" s="1436"/>
      <c r="AC208" s="1436"/>
      <c r="AD208" s="1436"/>
      <c r="AE208" s="1436"/>
      <c r="AF208" s="1436"/>
      <c r="AG208" s="1436"/>
      <c r="AH208" s="1436"/>
      <c r="AI208" s="1436"/>
      <c r="AJ208" s="1436"/>
      <c r="AK208" s="1436"/>
      <c r="AL208" s="1436"/>
      <c r="AM208" s="1436"/>
      <c r="AN208" s="1436"/>
      <c r="AO208" s="1436"/>
      <c r="AP208" s="1436"/>
      <c r="AQ208" s="1436"/>
      <c r="AR208" s="1436"/>
      <c r="AS208" s="1436"/>
      <c r="AT208" s="1436"/>
      <c r="AU208" s="1436"/>
      <c r="AV208" s="1436"/>
      <c r="AW208" s="1436"/>
      <c r="AX208" s="1436"/>
      <c r="AY208" s="358"/>
      <c r="AZ208" s="358"/>
      <c r="BA208" s="1290" t="s">
        <v>273</v>
      </c>
      <c r="BB208" s="1290"/>
      <c r="BC208" s="1290"/>
      <c r="BD208" s="1290"/>
      <c r="BE208" s="359"/>
    </row>
    <row r="209" spans="1:57" s="184" customFormat="1" ht="17.45" customHeight="1" x14ac:dyDescent="0.2">
      <c r="A209" s="625"/>
      <c r="B209" s="1434">
        <f>Candidatura!B224</f>
        <v>0</v>
      </c>
      <c r="C209" s="1435"/>
      <c r="D209" s="1435"/>
      <c r="E209" s="1435"/>
      <c r="F209" s="1435"/>
      <c r="G209" s="1435"/>
      <c r="H209" s="1435"/>
      <c r="I209" s="1435"/>
      <c r="J209" s="1435"/>
      <c r="K209" s="1435"/>
      <c r="L209" s="1435"/>
      <c r="M209" s="1435"/>
      <c r="N209" s="1435"/>
      <c r="O209" s="1435"/>
      <c r="P209" s="1435"/>
      <c r="Q209" s="1435"/>
      <c r="R209" s="1436" t="s">
        <v>261</v>
      </c>
      <c r="S209" s="1436"/>
      <c r="T209" s="1436"/>
      <c r="U209" s="1436"/>
      <c r="V209" s="1436"/>
      <c r="W209" s="1436"/>
      <c r="X209" s="1436"/>
      <c r="Y209" s="1436"/>
      <c r="Z209" s="1436"/>
      <c r="AA209" s="1436"/>
      <c r="AB209" s="1436"/>
      <c r="AC209" s="1436"/>
      <c r="AD209" s="1436"/>
      <c r="AE209" s="1436"/>
      <c r="AF209" s="1436"/>
      <c r="AG209" s="1436"/>
      <c r="AH209" s="1436"/>
      <c r="AI209" s="1436"/>
      <c r="AJ209" s="1436"/>
      <c r="AK209" s="1436"/>
      <c r="AL209" s="1436"/>
      <c r="AM209" s="1436"/>
      <c r="AN209" s="1436"/>
      <c r="AO209" s="1436"/>
      <c r="AP209" s="1436"/>
      <c r="AQ209" s="1436"/>
      <c r="AR209" s="1436"/>
      <c r="AS209" s="1436"/>
      <c r="AT209" s="1436"/>
      <c r="AU209" s="1436"/>
      <c r="AV209" s="1436"/>
      <c r="AW209" s="1436"/>
      <c r="AX209" s="1436"/>
      <c r="AY209" s="360"/>
      <c r="AZ209" s="360"/>
      <c r="BA209" s="1290"/>
      <c r="BB209" s="1290"/>
      <c r="BC209" s="1290"/>
      <c r="BD209" s="1290"/>
      <c r="BE209" s="361"/>
    </row>
    <row r="210" spans="1:57" ht="3.2" customHeight="1" thickBot="1" x14ac:dyDescent="0.3">
      <c r="A210" s="626"/>
      <c r="B210" s="627"/>
      <c r="C210" s="628"/>
      <c r="D210" s="1427"/>
      <c r="E210" s="1427"/>
      <c r="F210" s="1427"/>
      <c r="G210" s="366"/>
      <c r="H210" s="366"/>
      <c r="I210" s="366"/>
      <c r="J210" s="366"/>
      <c r="K210" s="366"/>
      <c r="L210" s="366"/>
      <c r="M210" s="629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  <c r="AB210" s="366"/>
      <c r="AC210" s="366"/>
      <c r="AD210" s="366"/>
      <c r="AE210" s="366"/>
      <c r="AF210" s="366"/>
      <c r="AG210" s="366"/>
      <c r="AH210" s="366"/>
      <c r="AI210" s="366"/>
      <c r="AJ210" s="366"/>
      <c r="AK210" s="366"/>
      <c r="AL210" s="366"/>
      <c r="AM210" s="366"/>
      <c r="AN210" s="366"/>
      <c r="AO210" s="366"/>
      <c r="AP210" s="366"/>
      <c r="AQ210" s="366"/>
      <c r="AR210" s="366"/>
      <c r="AS210" s="366"/>
      <c r="AT210" s="366"/>
      <c r="AU210" s="366"/>
      <c r="AV210" s="366"/>
      <c r="AW210" s="366"/>
      <c r="AX210" s="367"/>
      <c r="AY210" s="367"/>
      <c r="AZ210" s="367"/>
      <c r="BA210" s="367"/>
      <c r="BB210" s="367"/>
      <c r="BC210" s="367"/>
      <c r="BD210" s="367"/>
      <c r="BE210" s="368"/>
    </row>
    <row r="211" spans="1:57" ht="3.2" customHeight="1" x14ac:dyDescent="0.25">
      <c r="A211" s="626"/>
      <c r="B211" s="210"/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2"/>
      <c r="P211" s="192"/>
      <c r="Q211" s="192"/>
      <c r="R211" s="191"/>
      <c r="S211" s="191"/>
      <c r="T211" s="191"/>
      <c r="U211" s="191"/>
      <c r="V211" s="191"/>
      <c r="W211" s="191"/>
      <c r="X211" s="191"/>
      <c r="Y211" s="191"/>
      <c r="Z211" s="630"/>
      <c r="AA211" s="192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3"/>
      <c r="AY211" s="193"/>
      <c r="AZ211" s="193"/>
      <c r="BA211" s="193"/>
      <c r="BB211" s="193"/>
      <c r="BC211" s="193"/>
      <c r="BD211" s="193"/>
      <c r="BE211" s="193"/>
    </row>
    <row r="212" spans="1:57" ht="20.25" customHeight="1" x14ac:dyDescent="0.25">
      <c r="A212" s="194"/>
      <c r="B212" s="615" t="s">
        <v>7</v>
      </c>
      <c r="C212" s="1481" t="s">
        <v>8</v>
      </c>
      <c r="D212" s="1481"/>
      <c r="E212" s="1481"/>
      <c r="F212" s="1481"/>
      <c r="G212" s="1481"/>
      <c r="H212" s="1481"/>
      <c r="I212" s="1481"/>
      <c r="J212" s="1481"/>
      <c r="K212" s="1481"/>
      <c r="L212" s="1481"/>
      <c r="M212" s="1481"/>
      <c r="N212" s="1481"/>
      <c r="O212" s="1481"/>
      <c r="P212" s="1481"/>
      <c r="Q212" s="1481"/>
      <c r="R212" s="1481"/>
      <c r="S212" s="1481"/>
      <c r="T212" s="1481"/>
      <c r="U212" s="1481"/>
      <c r="V212" s="1481"/>
      <c r="W212" s="1481"/>
      <c r="X212" s="1481"/>
      <c r="Y212" s="1481"/>
      <c r="Z212" s="1481"/>
      <c r="AA212" s="1481"/>
      <c r="AB212" s="1481"/>
      <c r="AC212" s="1481"/>
      <c r="AD212" s="1481"/>
      <c r="AE212" s="1481"/>
      <c r="AF212" s="1481"/>
      <c r="AG212" s="1481"/>
      <c r="AH212" s="1481"/>
      <c r="AI212" s="1481"/>
      <c r="AJ212" s="1481"/>
      <c r="AK212" s="1481"/>
      <c r="AL212" s="1481"/>
      <c r="AM212" s="1481"/>
      <c r="AN212" s="1481"/>
      <c r="AO212" s="1481"/>
      <c r="AP212" s="1481"/>
      <c r="AQ212" s="1481"/>
      <c r="AR212" s="1481"/>
      <c r="AS212" s="1481"/>
      <c r="AT212" s="1481"/>
      <c r="AU212" s="1481"/>
      <c r="AV212" s="1481"/>
      <c r="AW212" s="1481"/>
      <c r="AX212" s="1481"/>
      <c r="AY212" s="1481"/>
      <c r="AZ212" s="1481"/>
      <c r="BA212" s="1481"/>
      <c r="BB212" s="1481"/>
      <c r="BC212" s="1481"/>
      <c r="BD212" s="1481"/>
      <c r="BE212" s="1482"/>
    </row>
    <row r="213" spans="1:57" s="207" customFormat="1" ht="15.75" customHeight="1" x14ac:dyDescent="0.25">
      <c r="A213" s="205"/>
      <c r="B213" s="370"/>
      <c r="C213" s="208"/>
      <c r="D213" s="1428" t="str">
        <f>D9</f>
        <v/>
      </c>
      <c r="E213" s="1428"/>
      <c r="F213" s="1428"/>
      <c r="G213" s="1428"/>
      <c r="H213" s="1428"/>
      <c r="I213" s="1428"/>
      <c r="J213" s="1428"/>
      <c r="K213" s="1428"/>
      <c r="L213" s="1428"/>
      <c r="M213" s="1428"/>
      <c r="N213" s="1428"/>
      <c r="O213" s="1428"/>
      <c r="P213" s="1428"/>
      <c r="Q213" s="1428"/>
      <c r="R213" s="1428"/>
      <c r="S213" s="1428"/>
      <c r="T213" s="1428"/>
      <c r="U213" s="1428"/>
      <c r="V213" s="1428"/>
      <c r="W213" s="1428"/>
      <c r="X213" s="1428"/>
      <c r="Y213" s="1428"/>
      <c r="Z213" s="1428"/>
      <c r="AA213" s="1428"/>
      <c r="AB213" s="1428"/>
      <c r="AC213" s="1428"/>
      <c r="AD213" s="1428"/>
      <c r="AE213" s="1428"/>
      <c r="AF213" s="1428"/>
      <c r="AG213" s="1428"/>
      <c r="AH213" s="1428"/>
      <c r="AI213" s="1428"/>
      <c r="AJ213" s="1428"/>
      <c r="AK213" s="343"/>
      <c r="AL213" s="1429" t="str">
        <f>AL9</f>
        <v/>
      </c>
      <c r="AM213" s="1429"/>
      <c r="AN213" s="1429"/>
      <c r="AO213" s="1429"/>
      <c r="AP213" s="343"/>
      <c r="AQ213" s="1430" t="str">
        <f>AQ9</f>
        <v/>
      </c>
      <c r="AR213" s="1430"/>
      <c r="AS213" s="1430"/>
      <c r="AT213" s="1430"/>
      <c r="AU213" s="616"/>
      <c r="AV213" s="613"/>
      <c r="AW213" s="613"/>
      <c r="AX213" s="613"/>
      <c r="AY213" s="613"/>
      <c r="AZ213" s="612"/>
      <c r="BA213" s="614"/>
      <c r="BB213" s="614"/>
      <c r="BC213" s="614"/>
      <c r="BD213" s="614"/>
      <c r="BE213" s="211"/>
    </row>
    <row r="214" spans="1:57" s="215" customFormat="1" ht="13.7" customHeight="1" x14ac:dyDescent="0.2">
      <c r="A214" s="212"/>
      <c r="B214" s="617"/>
      <c r="C214" s="618"/>
      <c r="D214" s="1431" t="s">
        <v>13</v>
      </c>
      <c r="E214" s="1431"/>
      <c r="F214" s="1431"/>
      <c r="G214" s="1431"/>
      <c r="H214" s="1431"/>
      <c r="I214" s="1431"/>
      <c r="J214" s="1431"/>
      <c r="K214" s="1431"/>
      <c r="L214" s="1431"/>
      <c r="M214" s="1431"/>
      <c r="N214" s="1431"/>
      <c r="O214" s="1431"/>
      <c r="P214" s="1431"/>
      <c r="Q214" s="1431"/>
      <c r="R214" s="1431"/>
      <c r="S214" s="1431"/>
      <c r="T214" s="1431"/>
      <c r="U214" s="1431"/>
      <c r="V214" s="1431"/>
      <c r="W214" s="1431"/>
      <c r="X214" s="1431"/>
      <c r="Y214" s="1431"/>
      <c r="Z214" s="1431"/>
      <c r="AA214" s="1431"/>
      <c r="AB214" s="1431"/>
      <c r="AC214" s="1431"/>
      <c r="AD214" s="1431"/>
      <c r="AE214" s="619"/>
      <c r="AF214" s="1431"/>
      <c r="AG214" s="1431"/>
      <c r="AH214" s="1431"/>
      <c r="AI214" s="1431"/>
      <c r="AJ214" s="1431"/>
      <c r="AK214" s="620"/>
      <c r="AL214" s="1432" t="s">
        <v>14</v>
      </c>
      <c r="AM214" s="1432"/>
      <c r="AN214" s="1432"/>
      <c r="AO214" s="1432"/>
      <c r="AP214" s="620"/>
      <c r="AQ214" s="1433" t="s">
        <v>15</v>
      </c>
      <c r="AR214" s="1433"/>
      <c r="AS214" s="1433"/>
      <c r="AT214" s="1433"/>
      <c r="AU214" s="621"/>
      <c r="AV214" s="622"/>
      <c r="AW214" s="622"/>
      <c r="AX214" s="622"/>
      <c r="AY214" s="622"/>
      <c r="AZ214" s="623"/>
      <c r="BA214" s="622"/>
      <c r="BB214" s="622"/>
      <c r="BC214" s="622"/>
      <c r="BD214" s="622"/>
      <c r="BE214" s="624"/>
    </row>
    <row r="215" spans="1:57" ht="2.25" customHeight="1" x14ac:dyDescent="0.25"/>
    <row r="216" spans="1:57" ht="15.75" customHeight="1" x14ac:dyDescent="0.25">
      <c r="B216" s="1448" t="s">
        <v>262</v>
      </c>
      <c r="C216" s="1449"/>
      <c r="D216" s="1440" t="s">
        <v>263</v>
      </c>
      <c r="E216" s="1441"/>
      <c r="F216" s="1441"/>
      <c r="G216" s="1441"/>
      <c r="H216" s="1441"/>
      <c r="I216" s="1441"/>
      <c r="J216" s="1441"/>
      <c r="K216" s="1441"/>
      <c r="L216" s="1441"/>
      <c r="M216" s="1441"/>
      <c r="N216" s="1441"/>
      <c r="O216" s="1441"/>
      <c r="P216" s="1441"/>
      <c r="Q216" s="1441"/>
      <c r="R216" s="1441"/>
      <c r="S216" s="1441"/>
      <c r="T216" s="665"/>
      <c r="U216" s="665"/>
      <c r="V216" s="665"/>
      <c r="W216" s="1444" t="s">
        <v>264</v>
      </c>
      <c r="X216" s="1444"/>
      <c r="Y216" s="1444"/>
      <c r="Z216" s="1444"/>
      <c r="AA216" s="1444"/>
      <c r="AB216" s="1444"/>
      <c r="AC216" s="1444"/>
      <c r="AD216" s="1444"/>
      <c r="AE216" s="1445"/>
      <c r="AF216" s="1452" t="s">
        <v>15</v>
      </c>
      <c r="AG216" s="1452"/>
      <c r="AH216" s="1452"/>
      <c r="AI216" s="1452"/>
      <c r="AJ216" s="1452"/>
      <c r="AK216" s="1452"/>
      <c r="AL216" s="1452"/>
      <c r="AM216" s="1454" t="s">
        <v>265</v>
      </c>
      <c r="AN216" s="1454"/>
      <c r="AO216" s="1454"/>
      <c r="AP216" s="1454"/>
      <c r="AQ216" s="1483" t="s">
        <v>266</v>
      </c>
      <c r="AR216" s="1484"/>
      <c r="AS216" s="1484"/>
      <c r="AT216" s="1484"/>
      <c r="AU216" s="1484"/>
      <c r="AV216" s="1484"/>
      <c r="AW216" s="1484"/>
      <c r="AX216" s="1484"/>
      <c r="AY216" s="1484"/>
      <c r="AZ216" s="1484"/>
      <c r="BA216" s="1484"/>
      <c r="BB216" s="1485"/>
      <c r="BC216" s="1486" t="s">
        <v>267</v>
      </c>
      <c r="BD216" s="1486"/>
      <c r="BE216" s="1487"/>
    </row>
    <row r="217" spans="1:57" ht="27" customHeight="1" x14ac:dyDescent="0.25">
      <c r="B217" s="1450"/>
      <c r="C217" s="1451"/>
      <c r="D217" s="1442"/>
      <c r="E217" s="1443"/>
      <c r="F217" s="1443"/>
      <c r="G217" s="1443"/>
      <c r="H217" s="1443"/>
      <c r="I217" s="1443"/>
      <c r="J217" s="1443"/>
      <c r="K217" s="1443"/>
      <c r="L217" s="1443"/>
      <c r="M217" s="1443"/>
      <c r="N217" s="1443"/>
      <c r="O217" s="1443"/>
      <c r="P217" s="1443"/>
      <c r="Q217" s="1443"/>
      <c r="R217" s="1443"/>
      <c r="S217" s="1443"/>
      <c r="T217" s="666"/>
      <c r="U217" s="666"/>
      <c r="V217" s="666"/>
      <c r="W217" s="1446"/>
      <c r="X217" s="1446"/>
      <c r="Y217" s="1446"/>
      <c r="Z217" s="1446"/>
      <c r="AA217" s="1446"/>
      <c r="AB217" s="1446"/>
      <c r="AC217" s="1446"/>
      <c r="AD217" s="1446"/>
      <c r="AE217" s="1447"/>
      <c r="AF217" s="1453"/>
      <c r="AG217" s="1453"/>
      <c r="AH217" s="1453"/>
      <c r="AI217" s="1453"/>
      <c r="AJ217" s="1453"/>
      <c r="AK217" s="1453"/>
      <c r="AL217" s="1453"/>
      <c r="AM217" s="1455"/>
      <c r="AN217" s="1455"/>
      <c r="AO217" s="1455"/>
      <c r="AP217" s="1455"/>
      <c r="AQ217" s="1458" t="s">
        <v>269</v>
      </c>
      <c r="AR217" s="1459"/>
      <c r="AS217" s="1459"/>
      <c r="AT217" s="1459"/>
      <c r="AU217" s="1490" t="s">
        <v>270</v>
      </c>
      <c r="AV217" s="1491"/>
      <c r="AW217" s="1492"/>
      <c r="AX217" s="1491" t="s">
        <v>271</v>
      </c>
      <c r="AY217" s="1491"/>
      <c r="AZ217" s="1491"/>
      <c r="BA217" s="1491"/>
      <c r="BB217" s="1493"/>
      <c r="BC217" s="1488"/>
      <c r="BD217" s="1488"/>
      <c r="BE217" s="1489"/>
    </row>
    <row r="218" spans="1:57" s="179" customFormat="1" ht="15.75" customHeight="1" x14ac:dyDescent="0.2">
      <c r="A218" s="408"/>
      <c r="B218" s="1461">
        <v>166</v>
      </c>
      <c r="C218" s="1462"/>
      <c r="D218" s="653"/>
      <c r="E218" s="1476"/>
      <c r="F218" s="1476"/>
      <c r="G218" s="1476"/>
      <c r="H218" s="1476"/>
      <c r="I218" s="1476"/>
      <c r="J218" s="1476"/>
      <c r="K218" s="1476"/>
      <c r="L218" s="1476"/>
      <c r="M218" s="1476"/>
      <c r="N218" s="1476"/>
      <c r="O218" s="1476"/>
      <c r="P218" s="1476"/>
      <c r="Q218" s="1476"/>
      <c r="R218" s="1476"/>
      <c r="S218" s="1476"/>
      <c r="T218" s="1476"/>
      <c r="U218" s="1476"/>
      <c r="V218" s="1476"/>
      <c r="W218" s="1476"/>
      <c r="X218" s="1476"/>
      <c r="Y218" s="1476"/>
      <c r="Z218" s="1476"/>
      <c r="AA218" s="1476"/>
      <c r="AB218" s="1476"/>
      <c r="AC218" s="1476"/>
      <c r="AD218" s="728"/>
      <c r="AE218" s="654"/>
      <c r="AF218" s="1475"/>
      <c r="AG218" s="1475"/>
      <c r="AH218" s="1475"/>
      <c r="AI218" s="1475"/>
      <c r="AJ218" s="1475"/>
      <c r="AK218" s="1475"/>
      <c r="AL218" s="1475"/>
      <c r="AM218" s="1437"/>
      <c r="AN218" s="1437"/>
      <c r="AO218" s="1437"/>
      <c r="AP218" s="1437"/>
      <c r="AQ218" s="1438"/>
      <c r="AR218" s="1439"/>
      <c r="AS218" s="1439"/>
      <c r="AT218" s="1439"/>
      <c r="AU218" s="1507"/>
      <c r="AV218" s="1508"/>
      <c r="AW218" s="1509"/>
      <c r="AX218" s="1477"/>
      <c r="AY218" s="1478"/>
      <c r="AZ218" s="1478"/>
      <c r="BA218" s="1478"/>
      <c r="BB218" s="1479"/>
      <c r="BC218" s="1510"/>
      <c r="BD218" s="1511"/>
      <c r="BE218" s="1512"/>
    </row>
    <row r="219" spans="1:57" s="179" customFormat="1" ht="15.75" customHeight="1" x14ac:dyDescent="0.2">
      <c r="A219" s="408"/>
      <c r="B219" s="1456">
        <v>167</v>
      </c>
      <c r="C219" s="1457"/>
      <c r="D219" s="655"/>
      <c r="E219" s="1470"/>
      <c r="F219" s="1470"/>
      <c r="G219" s="1470"/>
      <c r="H219" s="1470"/>
      <c r="I219" s="1470"/>
      <c r="J219" s="1470"/>
      <c r="K219" s="1470"/>
      <c r="L219" s="1470"/>
      <c r="M219" s="1470"/>
      <c r="N219" s="1470"/>
      <c r="O219" s="1470"/>
      <c r="P219" s="1470"/>
      <c r="Q219" s="1470"/>
      <c r="R219" s="1470"/>
      <c r="S219" s="1470"/>
      <c r="T219" s="1470"/>
      <c r="U219" s="1470"/>
      <c r="V219" s="1470"/>
      <c r="W219" s="1470"/>
      <c r="X219" s="1470"/>
      <c r="Y219" s="1470"/>
      <c r="Z219" s="1470"/>
      <c r="AA219" s="1470"/>
      <c r="AB219" s="1470"/>
      <c r="AC219" s="1470"/>
      <c r="AD219" s="729"/>
      <c r="AE219" s="656"/>
      <c r="AF219" s="1474"/>
      <c r="AG219" s="1474"/>
      <c r="AH219" s="1474"/>
      <c r="AI219" s="1474"/>
      <c r="AJ219" s="1474"/>
      <c r="AK219" s="1474"/>
      <c r="AL219" s="1474"/>
      <c r="AM219" s="1464"/>
      <c r="AN219" s="1464"/>
      <c r="AO219" s="1464"/>
      <c r="AP219" s="1464"/>
      <c r="AQ219" s="1465"/>
      <c r="AR219" s="1466"/>
      <c r="AS219" s="1466"/>
      <c r="AT219" s="1466"/>
      <c r="AU219" s="1471"/>
      <c r="AV219" s="1472"/>
      <c r="AW219" s="1473"/>
      <c r="AX219" s="1467"/>
      <c r="AY219" s="1468"/>
      <c r="AZ219" s="1468"/>
      <c r="BA219" s="1468"/>
      <c r="BB219" s="1469"/>
      <c r="BC219" s="1513"/>
      <c r="BD219" s="1514"/>
      <c r="BE219" s="1515"/>
    </row>
    <row r="220" spans="1:57" s="179" customFormat="1" ht="15.75" customHeight="1" x14ac:dyDescent="0.2">
      <c r="A220" s="408"/>
      <c r="B220" s="1456">
        <v>168</v>
      </c>
      <c r="C220" s="1457"/>
      <c r="D220" s="655"/>
      <c r="E220" s="1470"/>
      <c r="F220" s="1470"/>
      <c r="G220" s="1470"/>
      <c r="H220" s="1470"/>
      <c r="I220" s="1470"/>
      <c r="J220" s="1470"/>
      <c r="K220" s="1470"/>
      <c r="L220" s="1470"/>
      <c r="M220" s="1470"/>
      <c r="N220" s="1470"/>
      <c r="O220" s="1470"/>
      <c r="P220" s="1470"/>
      <c r="Q220" s="1470"/>
      <c r="R220" s="1470"/>
      <c r="S220" s="1470"/>
      <c r="T220" s="1470"/>
      <c r="U220" s="1470"/>
      <c r="V220" s="1470"/>
      <c r="W220" s="1470"/>
      <c r="X220" s="1470"/>
      <c r="Y220" s="1470"/>
      <c r="Z220" s="1470"/>
      <c r="AA220" s="1470"/>
      <c r="AB220" s="1470"/>
      <c r="AC220" s="1470"/>
      <c r="AD220" s="729"/>
      <c r="AE220" s="656"/>
      <c r="AF220" s="1474"/>
      <c r="AG220" s="1474"/>
      <c r="AH220" s="1474"/>
      <c r="AI220" s="1474"/>
      <c r="AJ220" s="1474"/>
      <c r="AK220" s="1474"/>
      <c r="AL220" s="1474"/>
      <c r="AM220" s="1464"/>
      <c r="AN220" s="1464"/>
      <c r="AO220" s="1464"/>
      <c r="AP220" s="1464"/>
      <c r="AQ220" s="1465"/>
      <c r="AR220" s="1466"/>
      <c r="AS220" s="1466"/>
      <c r="AT220" s="1466"/>
      <c r="AU220" s="1471"/>
      <c r="AV220" s="1472"/>
      <c r="AW220" s="1473"/>
      <c r="AX220" s="1467"/>
      <c r="AY220" s="1468"/>
      <c r="AZ220" s="1468"/>
      <c r="BA220" s="1468"/>
      <c r="BB220" s="1469"/>
      <c r="BC220" s="1513"/>
      <c r="BD220" s="1514"/>
      <c r="BE220" s="1515"/>
    </row>
    <row r="221" spans="1:57" s="179" customFormat="1" ht="15.75" customHeight="1" x14ac:dyDescent="0.2">
      <c r="A221" s="408"/>
      <c r="B221" s="1456">
        <v>169</v>
      </c>
      <c r="C221" s="1457"/>
      <c r="D221" s="655"/>
      <c r="E221" s="1470"/>
      <c r="F221" s="1470"/>
      <c r="G221" s="1470"/>
      <c r="H221" s="1470"/>
      <c r="I221" s="1470"/>
      <c r="J221" s="1470"/>
      <c r="K221" s="1470"/>
      <c r="L221" s="1470"/>
      <c r="M221" s="1470"/>
      <c r="N221" s="1470"/>
      <c r="O221" s="1470"/>
      <c r="P221" s="1470"/>
      <c r="Q221" s="1470"/>
      <c r="R221" s="1470"/>
      <c r="S221" s="1470"/>
      <c r="T221" s="1470"/>
      <c r="U221" s="1470"/>
      <c r="V221" s="1470"/>
      <c r="W221" s="1470"/>
      <c r="X221" s="1470"/>
      <c r="Y221" s="1470"/>
      <c r="Z221" s="1470"/>
      <c r="AA221" s="1470"/>
      <c r="AB221" s="1470"/>
      <c r="AC221" s="1470"/>
      <c r="AD221" s="729"/>
      <c r="AE221" s="656"/>
      <c r="AF221" s="1474"/>
      <c r="AG221" s="1474"/>
      <c r="AH221" s="1474"/>
      <c r="AI221" s="1474"/>
      <c r="AJ221" s="1474"/>
      <c r="AK221" s="1474"/>
      <c r="AL221" s="1474"/>
      <c r="AM221" s="1464"/>
      <c r="AN221" s="1464"/>
      <c r="AO221" s="1464"/>
      <c r="AP221" s="1464"/>
      <c r="AQ221" s="1465"/>
      <c r="AR221" s="1466"/>
      <c r="AS221" s="1466"/>
      <c r="AT221" s="1466"/>
      <c r="AU221" s="1471"/>
      <c r="AV221" s="1472"/>
      <c r="AW221" s="1473"/>
      <c r="AX221" s="1467"/>
      <c r="AY221" s="1468"/>
      <c r="AZ221" s="1468"/>
      <c r="BA221" s="1468"/>
      <c r="BB221" s="1469"/>
      <c r="BC221" s="1513"/>
      <c r="BD221" s="1514"/>
      <c r="BE221" s="1515"/>
    </row>
    <row r="222" spans="1:57" s="179" customFormat="1" ht="15.75" customHeight="1" x14ac:dyDescent="0.2">
      <c r="A222" s="408"/>
      <c r="B222" s="1456">
        <v>170</v>
      </c>
      <c r="C222" s="1457"/>
      <c r="D222" s="655"/>
      <c r="E222" s="1470"/>
      <c r="F222" s="1470"/>
      <c r="G222" s="1470"/>
      <c r="H222" s="1470"/>
      <c r="I222" s="1470"/>
      <c r="J222" s="1470"/>
      <c r="K222" s="1470"/>
      <c r="L222" s="1470"/>
      <c r="M222" s="1470"/>
      <c r="N222" s="1470"/>
      <c r="O222" s="1470"/>
      <c r="P222" s="1470"/>
      <c r="Q222" s="1470"/>
      <c r="R222" s="1470"/>
      <c r="S222" s="1470"/>
      <c r="T222" s="1470"/>
      <c r="U222" s="1470"/>
      <c r="V222" s="1470"/>
      <c r="W222" s="1470"/>
      <c r="X222" s="1470"/>
      <c r="Y222" s="1470"/>
      <c r="Z222" s="1470"/>
      <c r="AA222" s="1470"/>
      <c r="AB222" s="1470"/>
      <c r="AC222" s="1470"/>
      <c r="AD222" s="729"/>
      <c r="AE222" s="656"/>
      <c r="AF222" s="1474"/>
      <c r="AG222" s="1474"/>
      <c r="AH222" s="1474"/>
      <c r="AI222" s="1474"/>
      <c r="AJ222" s="1474"/>
      <c r="AK222" s="1474"/>
      <c r="AL222" s="1474"/>
      <c r="AM222" s="1464"/>
      <c r="AN222" s="1464"/>
      <c r="AO222" s="1464"/>
      <c r="AP222" s="1464"/>
      <c r="AQ222" s="1465"/>
      <c r="AR222" s="1466"/>
      <c r="AS222" s="1466"/>
      <c r="AT222" s="1466"/>
      <c r="AU222" s="1471"/>
      <c r="AV222" s="1472"/>
      <c r="AW222" s="1473"/>
      <c r="AX222" s="1467"/>
      <c r="AY222" s="1468"/>
      <c r="AZ222" s="1468"/>
      <c r="BA222" s="1468"/>
      <c r="BB222" s="1469"/>
      <c r="BC222" s="1513"/>
      <c r="BD222" s="1514"/>
      <c r="BE222" s="1515"/>
    </row>
    <row r="223" spans="1:57" s="179" customFormat="1" ht="15.75" customHeight="1" x14ac:dyDescent="0.2">
      <c r="A223" s="408"/>
      <c r="B223" s="1456">
        <v>171</v>
      </c>
      <c r="C223" s="1457"/>
      <c r="D223" s="655"/>
      <c r="E223" s="1470"/>
      <c r="F223" s="1470"/>
      <c r="G223" s="1470"/>
      <c r="H223" s="1470"/>
      <c r="I223" s="1470"/>
      <c r="J223" s="1470"/>
      <c r="K223" s="1470"/>
      <c r="L223" s="1470"/>
      <c r="M223" s="1470"/>
      <c r="N223" s="1470"/>
      <c r="O223" s="1470"/>
      <c r="P223" s="1470"/>
      <c r="Q223" s="1470"/>
      <c r="R223" s="1470"/>
      <c r="S223" s="1470"/>
      <c r="T223" s="1470"/>
      <c r="U223" s="1470"/>
      <c r="V223" s="1470"/>
      <c r="W223" s="1470"/>
      <c r="X223" s="1470"/>
      <c r="Y223" s="1470"/>
      <c r="Z223" s="1470"/>
      <c r="AA223" s="1470"/>
      <c r="AB223" s="1470"/>
      <c r="AC223" s="1470"/>
      <c r="AD223" s="729"/>
      <c r="AE223" s="656"/>
      <c r="AF223" s="1474"/>
      <c r="AG223" s="1474"/>
      <c r="AH223" s="1474"/>
      <c r="AI223" s="1474"/>
      <c r="AJ223" s="1474"/>
      <c r="AK223" s="1474"/>
      <c r="AL223" s="1474"/>
      <c r="AM223" s="1464"/>
      <c r="AN223" s="1464"/>
      <c r="AO223" s="1464"/>
      <c r="AP223" s="1464"/>
      <c r="AQ223" s="1465"/>
      <c r="AR223" s="1466"/>
      <c r="AS223" s="1466"/>
      <c r="AT223" s="1466"/>
      <c r="AU223" s="1471"/>
      <c r="AV223" s="1472"/>
      <c r="AW223" s="1473"/>
      <c r="AX223" s="1467"/>
      <c r="AY223" s="1468"/>
      <c r="AZ223" s="1468"/>
      <c r="BA223" s="1468"/>
      <c r="BB223" s="1469"/>
      <c r="BC223" s="1513"/>
      <c r="BD223" s="1514"/>
      <c r="BE223" s="1515"/>
    </row>
    <row r="224" spans="1:57" s="179" customFormat="1" ht="15.75" customHeight="1" x14ac:dyDescent="0.2">
      <c r="A224" s="408"/>
      <c r="B224" s="1456">
        <v>172</v>
      </c>
      <c r="C224" s="1457"/>
      <c r="D224" s="655"/>
      <c r="E224" s="1470"/>
      <c r="F224" s="1470"/>
      <c r="G224" s="1470"/>
      <c r="H224" s="1470"/>
      <c r="I224" s="1470"/>
      <c r="J224" s="1470"/>
      <c r="K224" s="1470"/>
      <c r="L224" s="1470"/>
      <c r="M224" s="1470"/>
      <c r="N224" s="1470"/>
      <c r="O224" s="1470"/>
      <c r="P224" s="1470"/>
      <c r="Q224" s="1470"/>
      <c r="R224" s="1470"/>
      <c r="S224" s="1470"/>
      <c r="T224" s="1470"/>
      <c r="U224" s="1470"/>
      <c r="V224" s="1470"/>
      <c r="W224" s="1470"/>
      <c r="X224" s="1470"/>
      <c r="Y224" s="1470"/>
      <c r="Z224" s="1470"/>
      <c r="AA224" s="1470"/>
      <c r="AB224" s="1470"/>
      <c r="AC224" s="1470"/>
      <c r="AD224" s="729"/>
      <c r="AE224" s="656"/>
      <c r="AF224" s="1474"/>
      <c r="AG224" s="1474"/>
      <c r="AH224" s="1474"/>
      <c r="AI224" s="1474"/>
      <c r="AJ224" s="1474"/>
      <c r="AK224" s="1474"/>
      <c r="AL224" s="1474"/>
      <c r="AM224" s="1464"/>
      <c r="AN224" s="1464"/>
      <c r="AO224" s="1464"/>
      <c r="AP224" s="1464"/>
      <c r="AQ224" s="1465"/>
      <c r="AR224" s="1466"/>
      <c r="AS224" s="1466"/>
      <c r="AT224" s="1466"/>
      <c r="AU224" s="1471"/>
      <c r="AV224" s="1472"/>
      <c r="AW224" s="1473"/>
      <c r="AX224" s="1467"/>
      <c r="AY224" s="1468"/>
      <c r="AZ224" s="1468"/>
      <c r="BA224" s="1468"/>
      <c r="BB224" s="1469"/>
      <c r="BC224" s="1513"/>
      <c r="BD224" s="1514"/>
      <c r="BE224" s="1515"/>
    </row>
    <row r="225" spans="1:57" s="179" customFormat="1" ht="15.75" customHeight="1" x14ac:dyDescent="0.2">
      <c r="A225" s="408"/>
      <c r="B225" s="1456">
        <v>173</v>
      </c>
      <c r="C225" s="1457"/>
      <c r="D225" s="655"/>
      <c r="E225" s="1470"/>
      <c r="F225" s="1470"/>
      <c r="G225" s="1470"/>
      <c r="H225" s="1470"/>
      <c r="I225" s="1470"/>
      <c r="J225" s="1470"/>
      <c r="K225" s="1470"/>
      <c r="L225" s="1470"/>
      <c r="M225" s="1470"/>
      <c r="N225" s="1470"/>
      <c r="O225" s="1470"/>
      <c r="P225" s="1470"/>
      <c r="Q225" s="1470"/>
      <c r="R225" s="1470"/>
      <c r="S225" s="1470"/>
      <c r="T225" s="1470"/>
      <c r="U225" s="1470"/>
      <c r="V225" s="1470"/>
      <c r="W225" s="1470"/>
      <c r="X225" s="1470"/>
      <c r="Y225" s="1470"/>
      <c r="Z225" s="1470"/>
      <c r="AA225" s="1470"/>
      <c r="AB225" s="1470"/>
      <c r="AC225" s="1470"/>
      <c r="AD225" s="729"/>
      <c r="AE225" s="656"/>
      <c r="AF225" s="1474"/>
      <c r="AG225" s="1474"/>
      <c r="AH225" s="1474"/>
      <c r="AI225" s="1474"/>
      <c r="AJ225" s="1474"/>
      <c r="AK225" s="1474"/>
      <c r="AL225" s="1474"/>
      <c r="AM225" s="1464"/>
      <c r="AN225" s="1464"/>
      <c r="AO225" s="1464"/>
      <c r="AP225" s="1464"/>
      <c r="AQ225" s="1465"/>
      <c r="AR225" s="1466"/>
      <c r="AS225" s="1466"/>
      <c r="AT225" s="1466"/>
      <c r="AU225" s="1471"/>
      <c r="AV225" s="1472"/>
      <c r="AW225" s="1473"/>
      <c r="AX225" s="1467"/>
      <c r="AY225" s="1468"/>
      <c r="AZ225" s="1468"/>
      <c r="BA225" s="1468"/>
      <c r="BB225" s="1469"/>
      <c r="BC225" s="1513"/>
      <c r="BD225" s="1514"/>
      <c r="BE225" s="1515"/>
    </row>
    <row r="226" spans="1:57" s="179" customFormat="1" ht="15.75" customHeight="1" x14ac:dyDescent="0.2">
      <c r="A226" s="408"/>
      <c r="B226" s="1456">
        <v>174</v>
      </c>
      <c r="C226" s="1457"/>
      <c r="D226" s="655"/>
      <c r="E226" s="1470"/>
      <c r="F226" s="1470"/>
      <c r="G226" s="1470"/>
      <c r="H226" s="1470"/>
      <c r="I226" s="1470"/>
      <c r="J226" s="1470"/>
      <c r="K226" s="1470"/>
      <c r="L226" s="1470"/>
      <c r="M226" s="1470"/>
      <c r="N226" s="1470"/>
      <c r="O226" s="1470"/>
      <c r="P226" s="1470"/>
      <c r="Q226" s="1470"/>
      <c r="R226" s="1470"/>
      <c r="S226" s="1470"/>
      <c r="T226" s="1470"/>
      <c r="U226" s="1470"/>
      <c r="V226" s="1470"/>
      <c r="W226" s="1470"/>
      <c r="X226" s="1470"/>
      <c r="Y226" s="1470"/>
      <c r="Z226" s="1470"/>
      <c r="AA226" s="1470"/>
      <c r="AB226" s="1470"/>
      <c r="AC226" s="1470"/>
      <c r="AD226" s="729"/>
      <c r="AE226" s="656"/>
      <c r="AF226" s="1474"/>
      <c r="AG226" s="1474"/>
      <c r="AH226" s="1474"/>
      <c r="AI226" s="1474"/>
      <c r="AJ226" s="1474"/>
      <c r="AK226" s="1474"/>
      <c r="AL226" s="1474"/>
      <c r="AM226" s="1464"/>
      <c r="AN226" s="1464"/>
      <c r="AO226" s="1464"/>
      <c r="AP226" s="1464"/>
      <c r="AQ226" s="1465"/>
      <c r="AR226" s="1466"/>
      <c r="AS226" s="1466"/>
      <c r="AT226" s="1466"/>
      <c r="AU226" s="1471"/>
      <c r="AV226" s="1472"/>
      <c r="AW226" s="1473"/>
      <c r="AX226" s="1467"/>
      <c r="AY226" s="1468"/>
      <c r="AZ226" s="1468"/>
      <c r="BA226" s="1468"/>
      <c r="BB226" s="1469"/>
      <c r="BC226" s="1513"/>
      <c r="BD226" s="1514"/>
      <c r="BE226" s="1515"/>
    </row>
    <row r="227" spans="1:57" s="179" customFormat="1" ht="15.75" customHeight="1" x14ac:dyDescent="0.2">
      <c r="A227" s="408"/>
      <c r="B227" s="1456">
        <v>175</v>
      </c>
      <c r="C227" s="1457"/>
      <c r="D227" s="655"/>
      <c r="E227" s="1470"/>
      <c r="F227" s="1470"/>
      <c r="G227" s="1470"/>
      <c r="H227" s="1470"/>
      <c r="I227" s="1470"/>
      <c r="J227" s="1470"/>
      <c r="K227" s="1470"/>
      <c r="L227" s="1470"/>
      <c r="M227" s="1470"/>
      <c r="N227" s="1470"/>
      <c r="O227" s="1470"/>
      <c r="P227" s="1470"/>
      <c r="Q227" s="1470"/>
      <c r="R227" s="1470"/>
      <c r="S227" s="1470"/>
      <c r="T227" s="1470"/>
      <c r="U227" s="1470"/>
      <c r="V227" s="1470"/>
      <c r="W227" s="1470"/>
      <c r="X227" s="1470"/>
      <c r="Y227" s="1470"/>
      <c r="Z227" s="1470"/>
      <c r="AA227" s="1470"/>
      <c r="AB227" s="1470"/>
      <c r="AC227" s="1470"/>
      <c r="AD227" s="729"/>
      <c r="AE227" s="656"/>
      <c r="AF227" s="1474"/>
      <c r="AG227" s="1474"/>
      <c r="AH227" s="1474"/>
      <c r="AI227" s="1474"/>
      <c r="AJ227" s="1474"/>
      <c r="AK227" s="1474"/>
      <c r="AL227" s="1474"/>
      <c r="AM227" s="1464"/>
      <c r="AN227" s="1464"/>
      <c r="AO227" s="1464"/>
      <c r="AP227" s="1464"/>
      <c r="AQ227" s="1465"/>
      <c r="AR227" s="1466"/>
      <c r="AS227" s="1466"/>
      <c r="AT227" s="1466"/>
      <c r="AU227" s="1471"/>
      <c r="AV227" s="1472"/>
      <c r="AW227" s="1473"/>
      <c r="AX227" s="1467"/>
      <c r="AY227" s="1468"/>
      <c r="AZ227" s="1468"/>
      <c r="BA227" s="1468"/>
      <c r="BB227" s="1469"/>
      <c r="BC227" s="1513"/>
      <c r="BD227" s="1514"/>
      <c r="BE227" s="1515"/>
    </row>
    <row r="228" spans="1:57" s="179" customFormat="1" ht="15.75" customHeight="1" x14ac:dyDescent="0.2">
      <c r="A228" s="408"/>
      <c r="B228" s="1456">
        <v>176</v>
      </c>
      <c r="C228" s="1457"/>
      <c r="D228" s="655"/>
      <c r="E228" s="1470"/>
      <c r="F228" s="1470"/>
      <c r="G228" s="1470"/>
      <c r="H228" s="1470"/>
      <c r="I228" s="1470"/>
      <c r="J228" s="1470"/>
      <c r="K228" s="1470"/>
      <c r="L228" s="1470"/>
      <c r="M228" s="1470"/>
      <c r="N228" s="1470"/>
      <c r="O228" s="1470"/>
      <c r="P228" s="1470"/>
      <c r="Q228" s="1470"/>
      <c r="R228" s="1470"/>
      <c r="S228" s="1470"/>
      <c r="T228" s="1470"/>
      <c r="U228" s="1470"/>
      <c r="V228" s="1470"/>
      <c r="W228" s="1470"/>
      <c r="X228" s="1470"/>
      <c r="Y228" s="1470"/>
      <c r="Z228" s="1470"/>
      <c r="AA228" s="1470"/>
      <c r="AB228" s="1470"/>
      <c r="AC228" s="1470"/>
      <c r="AD228" s="729"/>
      <c r="AE228" s="656"/>
      <c r="AF228" s="1474"/>
      <c r="AG228" s="1474"/>
      <c r="AH228" s="1474"/>
      <c r="AI228" s="1474"/>
      <c r="AJ228" s="1474"/>
      <c r="AK228" s="1474"/>
      <c r="AL228" s="1474"/>
      <c r="AM228" s="1464"/>
      <c r="AN228" s="1464"/>
      <c r="AO228" s="1464"/>
      <c r="AP228" s="1464"/>
      <c r="AQ228" s="1465"/>
      <c r="AR228" s="1466"/>
      <c r="AS228" s="1466"/>
      <c r="AT228" s="1466"/>
      <c r="AU228" s="1471"/>
      <c r="AV228" s="1472"/>
      <c r="AW228" s="1473"/>
      <c r="AX228" s="1467"/>
      <c r="AY228" s="1468"/>
      <c r="AZ228" s="1468"/>
      <c r="BA228" s="1468"/>
      <c r="BB228" s="1469"/>
      <c r="BC228" s="1513"/>
      <c r="BD228" s="1514"/>
      <c r="BE228" s="1515"/>
    </row>
    <row r="229" spans="1:57" s="179" customFormat="1" ht="15.75" customHeight="1" x14ac:dyDescent="0.2">
      <c r="A229" s="408"/>
      <c r="B229" s="1456">
        <v>177</v>
      </c>
      <c r="C229" s="1457"/>
      <c r="D229" s="655"/>
      <c r="E229" s="1470"/>
      <c r="F229" s="1470"/>
      <c r="G229" s="1470"/>
      <c r="H229" s="1470"/>
      <c r="I229" s="1470"/>
      <c r="J229" s="1470"/>
      <c r="K229" s="1470"/>
      <c r="L229" s="1470"/>
      <c r="M229" s="1470"/>
      <c r="N229" s="1470"/>
      <c r="O229" s="1470"/>
      <c r="P229" s="1470"/>
      <c r="Q229" s="1470"/>
      <c r="R229" s="1470"/>
      <c r="S229" s="1470"/>
      <c r="T229" s="1470"/>
      <c r="U229" s="1470"/>
      <c r="V229" s="1470"/>
      <c r="W229" s="1470"/>
      <c r="X229" s="1470"/>
      <c r="Y229" s="1470"/>
      <c r="Z229" s="1470"/>
      <c r="AA229" s="1470"/>
      <c r="AB229" s="1470"/>
      <c r="AC229" s="1470"/>
      <c r="AD229" s="729"/>
      <c r="AE229" s="656"/>
      <c r="AF229" s="1474"/>
      <c r="AG229" s="1474"/>
      <c r="AH229" s="1474"/>
      <c r="AI229" s="1474"/>
      <c r="AJ229" s="1474"/>
      <c r="AK229" s="1474"/>
      <c r="AL229" s="1474"/>
      <c r="AM229" s="1464"/>
      <c r="AN229" s="1464"/>
      <c r="AO229" s="1464"/>
      <c r="AP229" s="1464"/>
      <c r="AQ229" s="1465"/>
      <c r="AR229" s="1466"/>
      <c r="AS229" s="1466"/>
      <c r="AT229" s="1466"/>
      <c r="AU229" s="1471"/>
      <c r="AV229" s="1472"/>
      <c r="AW229" s="1473"/>
      <c r="AX229" s="1467"/>
      <c r="AY229" s="1468"/>
      <c r="AZ229" s="1468"/>
      <c r="BA229" s="1468"/>
      <c r="BB229" s="1469"/>
      <c r="BC229" s="1513"/>
      <c r="BD229" s="1514"/>
      <c r="BE229" s="1515"/>
    </row>
    <row r="230" spans="1:57" s="179" customFormat="1" ht="15.75" customHeight="1" x14ac:dyDescent="0.2">
      <c r="A230" s="408"/>
      <c r="B230" s="1456">
        <v>178</v>
      </c>
      <c r="C230" s="1457"/>
      <c r="D230" s="655"/>
      <c r="E230" s="1470"/>
      <c r="F230" s="1470"/>
      <c r="G230" s="1470"/>
      <c r="H230" s="1470"/>
      <c r="I230" s="1470"/>
      <c r="J230" s="1470"/>
      <c r="K230" s="1470"/>
      <c r="L230" s="1470"/>
      <c r="M230" s="1470"/>
      <c r="N230" s="1470"/>
      <c r="O230" s="1470"/>
      <c r="P230" s="1470"/>
      <c r="Q230" s="1470"/>
      <c r="R230" s="1470"/>
      <c r="S230" s="1470"/>
      <c r="T230" s="1470"/>
      <c r="U230" s="1470"/>
      <c r="V230" s="1470"/>
      <c r="W230" s="1470"/>
      <c r="X230" s="1470"/>
      <c r="Y230" s="1470"/>
      <c r="Z230" s="1470"/>
      <c r="AA230" s="1470"/>
      <c r="AB230" s="1470"/>
      <c r="AC230" s="1470"/>
      <c r="AD230" s="729"/>
      <c r="AE230" s="656"/>
      <c r="AF230" s="1474"/>
      <c r="AG230" s="1474"/>
      <c r="AH230" s="1474"/>
      <c r="AI230" s="1474"/>
      <c r="AJ230" s="1474"/>
      <c r="AK230" s="1474"/>
      <c r="AL230" s="1474"/>
      <c r="AM230" s="1464"/>
      <c r="AN230" s="1464"/>
      <c r="AO230" s="1464"/>
      <c r="AP230" s="1464"/>
      <c r="AQ230" s="1465"/>
      <c r="AR230" s="1466"/>
      <c r="AS230" s="1466"/>
      <c r="AT230" s="1466"/>
      <c r="AU230" s="1471"/>
      <c r="AV230" s="1472"/>
      <c r="AW230" s="1473"/>
      <c r="AX230" s="1467"/>
      <c r="AY230" s="1468"/>
      <c r="AZ230" s="1468"/>
      <c r="BA230" s="1468"/>
      <c r="BB230" s="1469"/>
      <c r="BC230" s="1513"/>
      <c r="BD230" s="1514"/>
      <c r="BE230" s="1515"/>
    </row>
    <row r="231" spans="1:57" s="179" customFormat="1" ht="15.75" customHeight="1" x14ac:dyDescent="0.2">
      <c r="A231" s="408"/>
      <c r="B231" s="1456">
        <v>179</v>
      </c>
      <c r="C231" s="1457"/>
      <c r="D231" s="655"/>
      <c r="E231" s="1470"/>
      <c r="F231" s="1470"/>
      <c r="G231" s="1470"/>
      <c r="H231" s="1470"/>
      <c r="I231" s="1470"/>
      <c r="J231" s="1470"/>
      <c r="K231" s="1470"/>
      <c r="L231" s="1470"/>
      <c r="M231" s="1470"/>
      <c r="N231" s="1470"/>
      <c r="O231" s="1470"/>
      <c r="P231" s="1470"/>
      <c r="Q231" s="1470"/>
      <c r="R231" s="1470"/>
      <c r="S231" s="1470"/>
      <c r="T231" s="1470"/>
      <c r="U231" s="1470"/>
      <c r="V231" s="1470"/>
      <c r="W231" s="1470"/>
      <c r="X231" s="1470"/>
      <c r="Y231" s="1470"/>
      <c r="Z231" s="1470"/>
      <c r="AA231" s="1470"/>
      <c r="AB231" s="1470"/>
      <c r="AC231" s="1470"/>
      <c r="AD231" s="729"/>
      <c r="AE231" s="656"/>
      <c r="AF231" s="1474"/>
      <c r="AG231" s="1474"/>
      <c r="AH231" s="1474"/>
      <c r="AI231" s="1474"/>
      <c r="AJ231" s="1474"/>
      <c r="AK231" s="1474"/>
      <c r="AL231" s="1474"/>
      <c r="AM231" s="1464"/>
      <c r="AN231" s="1464"/>
      <c r="AO231" s="1464"/>
      <c r="AP231" s="1464"/>
      <c r="AQ231" s="1465"/>
      <c r="AR231" s="1466"/>
      <c r="AS231" s="1466"/>
      <c r="AT231" s="1466"/>
      <c r="AU231" s="1471"/>
      <c r="AV231" s="1472"/>
      <c r="AW231" s="1473"/>
      <c r="AX231" s="1467"/>
      <c r="AY231" s="1468"/>
      <c r="AZ231" s="1468"/>
      <c r="BA231" s="1468"/>
      <c r="BB231" s="1469"/>
      <c r="BC231" s="1513"/>
      <c r="BD231" s="1514"/>
      <c r="BE231" s="1515"/>
    </row>
    <row r="232" spans="1:57" s="179" customFormat="1" ht="15.75" customHeight="1" x14ac:dyDescent="0.2">
      <c r="A232" s="408"/>
      <c r="B232" s="1456">
        <v>180</v>
      </c>
      <c r="C232" s="1457"/>
      <c r="D232" s="655"/>
      <c r="E232" s="1470"/>
      <c r="F232" s="1470"/>
      <c r="G232" s="1470"/>
      <c r="H232" s="1470"/>
      <c r="I232" s="1470"/>
      <c r="J232" s="1470"/>
      <c r="K232" s="1470"/>
      <c r="L232" s="1470"/>
      <c r="M232" s="1470"/>
      <c r="N232" s="1470"/>
      <c r="O232" s="1470"/>
      <c r="P232" s="1470"/>
      <c r="Q232" s="1470"/>
      <c r="R232" s="1470"/>
      <c r="S232" s="1470"/>
      <c r="T232" s="1470"/>
      <c r="U232" s="1470"/>
      <c r="V232" s="1470"/>
      <c r="W232" s="1470"/>
      <c r="X232" s="1470"/>
      <c r="Y232" s="1470"/>
      <c r="Z232" s="1470"/>
      <c r="AA232" s="1470"/>
      <c r="AB232" s="1470"/>
      <c r="AC232" s="1470"/>
      <c r="AD232" s="729"/>
      <c r="AE232" s="656"/>
      <c r="AF232" s="1474"/>
      <c r="AG232" s="1474"/>
      <c r="AH232" s="1474"/>
      <c r="AI232" s="1474"/>
      <c r="AJ232" s="1474"/>
      <c r="AK232" s="1474"/>
      <c r="AL232" s="1474"/>
      <c r="AM232" s="1464"/>
      <c r="AN232" s="1464"/>
      <c r="AO232" s="1464"/>
      <c r="AP232" s="1464"/>
      <c r="AQ232" s="1465"/>
      <c r="AR232" s="1466"/>
      <c r="AS232" s="1466"/>
      <c r="AT232" s="1466"/>
      <c r="AU232" s="1471"/>
      <c r="AV232" s="1472"/>
      <c r="AW232" s="1473"/>
      <c r="AX232" s="1467"/>
      <c r="AY232" s="1468"/>
      <c r="AZ232" s="1468"/>
      <c r="BA232" s="1468"/>
      <c r="BB232" s="1469"/>
      <c r="BC232" s="1513"/>
      <c r="BD232" s="1514"/>
      <c r="BE232" s="1515"/>
    </row>
    <row r="233" spans="1:57" s="179" customFormat="1" ht="15.75" customHeight="1" x14ac:dyDescent="0.2">
      <c r="A233" s="408"/>
      <c r="B233" s="1456">
        <v>181</v>
      </c>
      <c r="C233" s="1457"/>
      <c r="D233" s="655"/>
      <c r="E233" s="1470"/>
      <c r="F233" s="1470"/>
      <c r="G233" s="1470"/>
      <c r="H233" s="1470"/>
      <c r="I233" s="1470"/>
      <c r="J233" s="1470"/>
      <c r="K233" s="1470"/>
      <c r="L233" s="1470"/>
      <c r="M233" s="1470"/>
      <c r="N233" s="1470"/>
      <c r="O233" s="1470"/>
      <c r="P233" s="1470"/>
      <c r="Q233" s="1470"/>
      <c r="R233" s="1470"/>
      <c r="S233" s="1470"/>
      <c r="T233" s="1470"/>
      <c r="U233" s="1470"/>
      <c r="V233" s="1470"/>
      <c r="W233" s="1470"/>
      <c r="X233" s="1470"/>
      <c r="Y233" s="1470"/>
      <c r="Z233" s="1470"/>
      <c r="AA233" s="1470"/>
      <c r="AB233" s="1470"/>
      <c r="AC233" s="1470"/>
      <c r="AD233" s="729"/>
      <c r="AE233" s="656"/>
      <c r="AF233" s="1474"/>
      <c r="AG233" s="1474"/>
      <c r="AH233" s="1474"/>
      <c r="AI233" s="1474"/>
      <c r="AJ233" s="1474"/>
      <c r="AK233" s="1474"/>
      <c r="AL233" s="1474"/>
      <c r="AM233" s="1464"/>
      <c r="AN233" s="1464"/>
      <c r="AO233" s="1464"/>
      <c r="AP233" s="1464"/>
      <c r="AQ233" s="1465"/>
      <c r="AR233" s="1466"/>
      <c r="AS233" s="1466"/>
      <c r="AT233" s="1466"/>
      <c r="AU233" s="1471"/>
      <c r="AV233" s="1472"/>
      <c r="AW233" s="1473"/>
      <c r="AX233" s="1467"/>
      <c r="AY233" s="1468"/>
      <c r="AZ233" s="1468"/>
      <c r="BA233" s="1468"/>
      <c r="BB233" s="1469"/>
      <c r="BC233" s="1513"/>
      <c r="BD233" s="1514"/>
      <c r="BE233" s="1515"/>
    </row>
    <row r="234" spans="1:57" s="179" customFormat="1" ht="15.75" customHeight="1" x14ac:dyDescent="0.2">
      <c r="A234" s="408"/>
      <c r="B234" s="1456">
        <v>182</v>
      </c>
      <c r="C234" s="1457"/>
      <c r="D234" s="655"/>
      <c r="E234" s="1470"/>
      <c r="F234" s="1470"/>
      <c r="G234" s="1470"/>
      <c r="H234" s="1470"/>
      <c r="I234" s="1470"/>
      <c r="J234" s="1470"/>
      <c r="K234" s="1470"/>
      <c r="L234" s="1470"/>
      <c r="M234" s="1470"/>
      <c r="N234" s="1470"/>
      <c r="O234" s="1470"/>
      <c r="P234" s="1470"/>
      <c r="Q234" s="1470"/>
      <c r="R234" s="1470"/>
      <c r="S234" s="1470"/>
      <c r="T234" s="1470"/>
      <c r="U234" s="1470"/>
      <c r="V234" s="1470"/>
      <c r="W234" s="1470"/>
      <c r="X234" s="1470"/>
      <c r="Y234" s="1470"/>
      <c r="Z234" s="1470"/>
      <c r="AA234" s="1470"/>
      <c r="AB234" s="1470"/>
      <c r="AC234" s="1470"/>
      <c r="AD234" s="729"/>
      <c r="AE234" s="656"/>
      <c r="AF234" s="1474"/>
      <c r="AG234" s="1474"/>
      <c r="AH234" s="1474"/>
      <c r="AI234" s="1474"/>
      <c r="AJ234" s="1474"/>
      <c r="AK234" s="1474"/>
      <c r="AL234" s="1474"/>
      <c r="AM234" s="1464"/>
      <c r="AN234" s="1464"/>
      <c r="AO234" s="1464"/>
      <c r="AP234" s="1464"/>
      <c r="AQ234" s="1465"/>
      <c r="AR234" s="1466"/>
      <c r="AS234" s="1466"/>
      <c r="AT234" s="1466"/>
      <c r="AU234" s="1471"/>
      <c r="AV234" s="1472"/>
      <c r="AW234" s="1473"/>
      <c r="AX234" s="1467"/>
      <c r="AY234" s="1468"/>
      <c r="AZ234" s="1468"/>
      <c r="BA234" s="1468"/>
      <c r="BB234" s="1469"/>
      <c r="BC234" s="1513"/>
      <c r="BD234" s="1514"/>
      <c r="BE234" s="1515"/>
    </row>
    <row r="235" spans="1:57" s="179" customFormat="1" ht="15.75" customHeight="1" x14ac:dyDescent="0.2">
      <c r="A235" s="408"/>
      <c r="B235" s="1456">
        <v>183</v>
      </c>
      <c r="C235" s="1457"/>
      <c r="D235" s="655"/>
      <c r="E235" s="1470"/>
      <c r="F235" s="1470"/>
      <c r="G235" s="1470"/>
      <c r="H235" s="1470"/>
      <c r="I235" s="1470"/>
      <c r="J235" s="1470"/>
      <c r="K235" s="1470"/>
      <c r="L235" s="1470"/>
      <c r="M235" s="1470"/>
      <c r="N235" s="1470"/>
      <c r="O235" s="1470"/>
      <c r="P235" s="1470"/>
      <c r="Q235" s="1470"/>
      <c r="R235" s="1470"/>
      <c r="S235" s="1470"/>
      <c r="T235" s="1470"/>
      <c r="U235" s="1470"/>
      <c r="V235" s="1470"/>
      <c r="W235" s="1470"/>
      <c r="X235" s="1470"/>
      <c r="Y235" s="1470"/>
      <c r="Z235" s="1470"/>
      <c r="AA235" s="1470"/>
      <c r="AB235" s="1470"/>
      <c r="AC235" s="1470"/>
      <c r="AD235" s="729"/>
      <c r="AE235" s="656"/>
      <c r="AF235" s="1474"/>
      <c r="AG235" s="1474"/>
      <c r="AH235" s="1474"/>
      <c r="AI235" s="1474"/>
      <c r="AJ235" s="1474"/>
      <c r="AK235" s="1474"/>
      <c r="AL235" s="1474"/>
      <c r="AM235" s="1464"/>
      <c r="AN235" s="1464"/>
      <c r="AO235" s="1464"/>
      <c r="AP235" s="1464"/>
      <c r="AQ235" s="1465"/>
      <c r="AR235" s="1466"/>
      <c r="AS235" s="1466"/>
      <c r="AT235" s="1466"/>
      <c r="AU235" s="1471"/>
      <c r="AV235" s="1472"/>
      <c r="AW235" s="1473"/>
      <c r="AX235" s="1467"/>
      <c r="AY235" s="1468"/>
      <c r="AZ235" s="1468"/>
      <c r="BA235" s="1468"/>
      <c r="BB235" s="1469"/>
      <c r="BC235" s="1513"/>
      <c r="BD235" s="1514"/>
      <c r="BE235" s="1515"/>
    </row>
    <row r="236" spans="1:57" s="179" customFormat="1" ht="15.75" customHeight="1" x14ac:dyDescent="0.2">
      <c r="A236" s="408"/>
      <c r="B236" s="1456">
        <v>184</v>
      </c>
      <c r="C236" s="1457"/>
      <c r="D236" s="655"/>
      <c r="E236" s="1470"/>
      <c r="F236" s="1470"/>
      <c r="G236" s="1470"/>
      <c r="H236" s="1470"/>
      <c r="I236" s="1470"/>
      <c r="J236" s="1470"/>
      <c r="K236" s="1470"/>
      <c r="L236" s="1470"/>
      <c r="M236" s="1470"/>
      <c r="N236" s="1470"/>
      <c r="O236" s="1470"/>
      <c r="P236" s="1470"/>
      <c r="Q236" s="1470"/>
      <c r="R236" s="1470"/>
      <c r="S236" s="1470"/>
      <c r="T236" s="1470"/>
      <c r="U236" s="1470"/>
      <c r="V236" s="1470"/>
      <c r="W236" s="1470"/>
      <c r="X236" s="1470"/>
      <c r="Y236" s="1470"/>
      <c r="Z236" s="1470"/>
      <c r="AA236" s="1470"/>
      <c r="AB236" s="1470"/>
      <c r="AC236" s="1470"/>
      <c r="AD236" s="729"/>
      <c r="AE236" s="656"/>
      <c r="AF236" s="1474"/>
      <c r="AG236" s="1474"/>
      <c r="AH236" s="1474"/>
      <c r="AI236" s="1474"/>
      <c r="AJ236" s="1474"/>
      <c r="AK236" s="1474"/>
      <c r="AL236" s="1474"/>
      <c r="AM236" s="1464"/>
      <c r="AN236" s="1464"/>
      <c r="AO236" s="1464"/>
      <c r="AP236" s="1464"/>
      <c r="AQ236" s="1465"/>
      <c r="AR236" s="1466"/>
      <c r="AS236" s="1466"/>
      <c r="AT236" s="1466"/>
      <c r="AU236" s="1471"/>
      <c r="AV236" s="1472"/>
      <c r="AW236" s="1473"/>
      <c r="AX236" s="1467"/>
      <c r="AY236" s="1468"/>
      <c r="AZ236" s="1468"/>
      <c r="BA236" s="1468"/>
      <c r="BB236" s="1469"/>
      <c r="BC236" s="1513"/>
      <c r="BD236" s="1514"/>
      <c r="BE236" s="1515"/>
    </row>
    <row r="237" spans="1:57" s="179" customFormat="1" ht="15.75" customHeight="1" x14ac:dyDescent="0.2">
      <c r="A237" s="408"/>
      <c r="B237" s="1456">
        <v>185</v>
      </c>
      <c r="C237" s="1457"/>
      <c r="D237" s="655"/>
      <c r="E237" s="1470"/>
      <c r="F237" s="1470"/>
      <c r="G237" s="1470"/>
      <c r="H237" s="1470"/>
      <c r="I237" s="1470"/>
      <c r="J237" s="1470"/>
      <c r="K237" s="1470"/>
      <c r="L237" s="1470"/>
      <c r="M237" s="1470"/>
      <c r="N237" s="1470"/>
      <c r="O237" s="1470"/>
      <c r="P237" s="1470"/>
      <c r="Q237" s="1470"/>
      <c r="R237" s="1470"/>
      <c r="S237" s="1470"/>
      <c r="T237" s="1470"/>
      <c r="U237" s="1470"/>
      <c r="V237" s="1470"/>
      <c r="W237" s="1470"/>
      <c r="X237" s="1470"/>
      <c r="Y237" s="1470"/>
      <c r="Z237" s="1470"/>
      <c r="AA237" s="1470"/>
      <c r="AB237" s="1470"/>
      <c r="AC237" s="1470"/>
      <c r="AD237" s="729"/>
      <c r="AE237" s="656"/>
      <c r="AF237" s="1474"/>
      <c r="AG237" s="1474"/>
      <c r="AH237" s="1474"/>
      <c r="AI237" s="1474"/>
      <c r="AJ237" s="1474"/>
      <c r="AK237" s="1474"/>
      <c r="AL237" s="1474"/>
      <c r="AM237" s="1464"/>
      <c r="AN237" s="1464"/>
      <c r="AO237" s="1464"/>
      <c r="AP237" s="1464"/>
      <c r="AQ237" s="1465"/>
      <c r="AR237" s="1466"/>
      <c r="AS237" s="1466"/>
      <c r="AT237" s="1466"/>
      <c r="AU237" s="1471"/>
      <c r="AV237" s="1472"/>
      <c r="AW237" s="1473"/>
      <c r="AX237" s="1467"/>
      <c r="AY237" s="1468"/>
      <c r="AZ237" s="1468"/>
      <c r="BA237" s="1468"/>
      <c r="BB237" s="1469"/>
      <c r="BC237" s="1513"/>
      <c r="BD237" s="1514"/>
      <c r="BE237" s="1515"/>
    </row>
    <row r="238" spans="1:57" s="179" customFormat="1" ht="15.75" customHeight="1" x14ac:dyDescent="0.2">
      <c r="A238" s="408"/>
      <c r="B238" s="1456">
        <v>186</v>
      </c>
      <c r="C238" s="1457"/>
      <c r="D238" s="655"/>
      <c r="E238" s="1470"/>
      <c r="F238" s="1470"/>
      <c r="G238" s="1470"/>
      <c r="H238" s="1470"/>
      <c r="I238" s="1470"/>
      <c r="J238" s="1470"/>
      <c r="K238" s="1470"/>
      <c r="L238" s="1470"/>
      <c r="M238" s="1470"/>
      <c r="N238" s="1470"/>
      <c r="O238" s="1470"/>
      <c r="P238" s="1470"/>
      <c r="Q238" s="1470"/>
      <c r="R238" s="1470"/>
      <c r="S238" s="1470"/>
      <c r="T238" s="1470"/>
      <c r="U238" s="1470"/>
      <c r="V238" s="1470"/>
      <c r="W238" s="1470"/>
      <c r="X238" s="1470"/>
      <c r="Y238" s="1470"/>
      <c r="Z238" s="1470"/>
      <c r="AA238" s="1470"/>
      <c r="AB238" s="1470"/>
      <c r="AC238" s="1470"/>
      <c r="AD238" s="729"/>
      <c r="AE238" s="656"/>
      <c r="AF238" s="1474"/>
      <c r="AG238" s="1474"/>
      <c r="AH238" s="1474"/>
      <c r="AI238" s="1474"/>
      <c r="AJ238" s="1474"/>
      <c r="AK238" s="1474"/>
      <c r="AL238" s="1474"/>
      <c r="AM238" s="1464"/>
      <c r="AN238" s="1464"/>
      <c r="AO238" s="1464"/>
      <c r="AP238" s="1464"/>
      <c r="AQ238" s="1465"/>
      <c r="AR238" s="1466"/>
      <c r="AS238" s="1466"/>
      <c r="AT238" s="1466"/>
      <c r="AU238" s="1471"/>
      <c r="AV238" s="1472"/>
      <c r="AW238" s="1473"/>
      <c r="AX238" s="1467"/>
      <c r="AY238" s="1468"/>
      <c r="AZ238" s="1468"/>
      <c r="BA238" s="1468"/>
      <c r="BB238" s="1469"/>
      <c r="BC238" s="1513"/>
      <c r="BD238" s="1514"/>
      <c r="BE238" s="1515"/>
    </row>
    <row r="239" spans="1:57" s="179" customFormat="1" ht="15.75" customHeight="1" x14ac:dyDescent="0.2">
      <c r="A239" s="408"/>
      <c r="B239" s="1456">
        <v>187</v>
      </c>
      <c r="C239" s="1457"/>
      <c r="D239" s="655"/>
      <c r="E239" s="1470"/>
      <c r="F239" s="1470"/>
      <c r="G239" s="1470"/>
      <c r="H239" s="1470"/>
      <c r="I239" s="1470"/>
      <c r="J239" s="1470"/>
      <c r="K239" s="1470"/>
      <c r="L239" s="1470"/>
      <c r="M239" s="1470"/>
      <c r="N239" s="1470"/>
      <c r="O239" s="1470"/>
      <c r="P239" s="1470"/>
      <c r="Q239" s="1470"/>
      <c r="R239" s="1470"/>
      <c r="S239" s="1470"/>
      <c r="T239" s="1470"/>
      <c r="U239" s="1470"/>
      <c r="V239" s="1470"/>
      <c r="W239" s="1470"/>
      <c r="X239" s="1470"/>
      <c r="Y239" s="1470"/>
      <c r="Z239" s="1470"/>
      <c r="AA239" s="1470"/>
      <c r="AB239" s="1470"/>
      <c r="AC239" s="1470"/>
      <c r="AD239" s="729"/>
      <c r="AE239" s="656"/>
      <c r="AF239" s="1474"/>
      <c r="AG239" s="1474"/>
      <c r="AH239" s="1474"/>
      <c r="AI239" s="1474"/>
      <c r="AJ239" s="1474"/>
      <c r="AK239" s="1474"/>
      <c r="AL239" s="1474"/>
      <c r="AM239" s="1464"/>
      <c r="AN239" s="1464"/>
      <c r="AO239" s="1464"/>
      <c r="AP239" s="1464"/>
      <c r="AQ239" s="1465"/>
      <c r="AR239" s="1466"/>
      <c r="AS239" s="1466"/>
      <c r="AT239" s="1466"/>
      <c r="AU239" s="1471"/>
      <c r="AV239" s="1472"/>
      <c r="AW239" s="1473"/>
      <c r="AX239" s="1467"/>
      <c r="AY239" s="1468"/>
      <c r="AZ239" s="1468"/>
      <c r="BA239" s="1468"/>
      <c r="BB239" s="1469"/>
      <c r="BC239" s="1513"/>
      <c r="BD239" s="1514"/>
      <c r="BE239" s="1515"/>
    </row>
    <row r="240" spans="1:57" s="179" customFormat="1" ht="15.75" customHeight="1" x14ac:dyDescent="0.2">
      <c r="A240" s="408"/>
      <c r="B240" s="1456">
        <v>188</v>
      </c>
      <c r="C240" s="1457"/>
      <c r="D240" s="655"/>
      <c r="E240" s="1470"/>
      <c r="F240" s="1470"/>
      <c r="G240" s="1470"/>
      <c r="H240" s="1470"/>
      <c r="I240" s="1470"/>
      <c r="J240" s="1470"/>
      <c r="K240" s="1470"/>
      <c r="L240" s="1470"/>
      <c r="M240" s="1470"/>
      <c r="N240" s="1470"/>
      <c r="O240" s="1470"/>
      <c r="P240" s="1470"/>
      <c r="Q240" s="1470"/>
      <c r="R240" s="1470"/>
      <c r="S240" s="1470"/>
      <c r="T240" s="1470"/>
      <c r="U240" s="1470"/>
      <c r="V240" s="1470"/>
      <c r="W240" s="1470"/>
      <c r="X240" s="1470"/>
      <c r="Y240" s="1470"/>
      <c r="Z240" s="1470"/>
      <c r="AA240" s="1470"/>
      <c r="AB240" s="1470"/>
      <c r="AC240" s="1470"/>
      <c r="AD240" s="729"/>
      <c r="AE240" s="656"/>
      <c r="AF240" s="1474"/>
      <c r="AG240" s="1474"/>
      <c r="AH240" s="1474"/>
      <c r="AI240" s="1474"/>
      <c r="AJ240" s="1474"/>
      <c r="AK240" s="1474"/>
      <c r="AL240" s="1474"/>
      <c r="AM240" s="1464"/>
      <c r="AN240" s="1464"/>
      <c r="AO240" s="1464"/>
      <c r="AP240" s="1464"/>
      <c r="AQ240" s="1465"/>
      <c r="AR240" s="1466"/>
      <c r="AS240" s="1466"/>
      <c r="AT240" s="1466"/>
      <c r="AU240" s="1471"/>
      <c r="AV240" s="1472"/>
      <c r="AW240" s="1473"/>
      <c r="AX240" s="1467"/>
      <c r="AY240" s="1468"/>
      <c r="AZ240" s="1468"/>
      <c r="BA240" s="1468"/>
      <c r="BB240" s="1469"/>
      <c r="BC240" s="1513"/>
      <c r="BD240" s="1514"/>
      <c r="BE240" s="1515"/>
    </row>
    <row r="241" spans="1:57" s="179" customFormat="1" ht="15.75" customHeight="1" x14ac:dyDescent="0.2">
      <c r="A241" s="408"/>
      <c r="B241" s="1456">
        <v>189</v>
      </c>
      <c r="C241" s="1457"/>
      <c r="D241" s="655"/>
      <c r="E241" s="1470"/>
      <c r="F241" s="1470"/>
      <c r="G241" s="1470"/>
      <c r="H241" s="1470"/>
      <c r="I241" s="1470"/>
      <c r="J241" s="1470"/>
      <c r="K241" s="1470"/>
      <c r="L241" s="1470"/>
      <c r="M241" s="1470"/>
      <c r="N241" s="1470"/>
      <c r="O241" s="1470"/>
      <c r="P241" s="1470"/>
      <c r="Q241" s="1470"/>
      <c r="R241" s="1470"/>
      <c r="S241" s="1470"/>
      <c r="T241" s="1470"/>
      <c r="U241" s="1470"/>
      <c r="V241" s="1470"/>
      <c r="W241" s="1470"/>
      <c r="X241" s="1470"/>
      <c r="Y241" s="1470"/>
      <c r="Z241" s="1470"/>
      <c r="AA241" s="1470"/>
      <c r="AB241" s="1470"/>
      <c r="AC241" s="1470"/>
      <c r="AD241" s="729"/>
      <c r="AE241" s="656"/>
      <c r="AF241" s="1474"/>
      <c r="AG241" s="1474"/>
      <c r="AH241" s="1474"/>
      <c r="AI241" s="1474"/>
      <c r="AJ241" s="1474"/>
      <c r="AK241" s="1474"/>
      <c r="AL241" s="1474"/>
      <c r="AM241" s="1464"/>
      <c r="AN241" s="1464"/>
      <c r="AO241" s="1464"/>
      <c r="AP241" s="1464"/>
      <c r="AQ241" s="1465"/>
      <c r="AR241" s="1466"/>
      <c r="AS241" s="1466"/>
      <c r="AT241" s="1466"/>
      <c r="AU241" s="1471"/>
      <c r="AV241" s="1472"/>
      <c r="AW241" s="1473"/>
      <c r="AX241" s="1467"/>
      <c r="AY241" s="1468"/>
      <c r="AZ241" s="1468"/>
      <c r="BA241" s="1468"/>
      <c r="BB241" s="1469"/>
      <c r="BC241" s="1513"/>
      <c r="BD241" s="1514"/>
      <c r="BE241" s="1515"/>
    </row>
    <row r="242" spans="1:57" s="179" customFormat="1" ht="15.75" customHeight="1" x14ac:dyDescent="0.2">
      <c r="A242" s="408"/>
      <c r="B242" s="1456">
        <v>190</v>
      </c>
      <c r="C242" s="1457"/>
      <c r="D242" s="655"/>
      <c r="E242" s="1470"/>
      <c r="F242" s="1470"/>
      <c r="G242" s="1470"/>
      <c r="H242" s="1470"/>
      <c r="I242" s="1470"/>
      <c r="J242" s="1470"/>
      <c r="K242" s="1470"/>
      <c r="L242" s="1470"/>
      <c r="M242" s="1470"/>
      <c r="N242" s="1470"/>
      <c r="O242" s="1470"/>
      <c r="P242" s="1470"/>
      <c r="Q242" s="1470"/>
      <c r="R242" s="1470"/>
      <c r="S242" s="1470"/>
      <c r="T242" s="1470"/>
      <c r="U242" s="1470"/>
      <c r="V242" s="1470"/>
      <c r="W242" s="1470"/>
      <c r="X242" s="1470"/>
      <c r="Y242" s="1470"/>
      <c r="Z242" s="1470"/>
      <c r="AA242" s="1470"/>
      <c r="AB242" s="1470"/>
      <c r="AC242" s="1470"/>
      <c r="AD242" s="729"/>
      <c r="AE242" s="656"/>
      <c r="AF242" s="1474"/>
      <c r="AG242" s="1474"/>
      <c r="AH242" s="1474"/>
      <c r="AI242" s="1474"/>
      <c r="AJ242" s="1474"/>
      <c r="AK242" s="1474"/>
      <c r="AL242" s="1474"/>
      <c r="AM242" s="1464"/>
      <c r="AN242" s="1464"/>
      <c r="AO242" s="1464"/>
      <c r="AP242" s="1464"/>
      <c r="AQ242" s="1465"/>
      <c r="AR242" s="1466"/>
      <c r="AS242" s="1466"/>
      <c r="AT242" s="1466"/>
      <c r="AU242" s="1471"/>
      <c r="AV242" s="1472"/>
      <c r="AW242" s="1473"/>
      <c r="AX242" s="1467"/>
      <c r="AY242" s="1468"/>
      <c r="AZ242" s="1468"/>
      <c r="BA242" s="1468"/>
      <c r="BB242" s="1469"/>
      <c r="BC242" s="1513"/>
      <c r="BD242" s="1514"/>
      <c r="BE242" s="1515"/>
    </row>
    <row r="243" spans="1:57" s="179" customFormat="1" ht="15.75" customHeight="1" x14ac:dyDescent="0.2">
      <c r="A243" s="408"/>
      <c r="B243" s="1456">
        <v>191</v>
      </c>
      <c r="C243" s="1457"/>
      <c r="D243" s="655"/>
      <c r="E243" s="1470"/>
      <c r="F243" s="1470"/>
      <c r="G243" s="1470"/>
      <c r="H243" s="1470"/>
      <c r="I243" s="1470"/>
      <c r="J243" s="1470"/>
      <c r="K243" s="1470"/>
      <c r="L243" s="1470"/>
      <c r="M243" s="1470"/>
      <c r="N243" s="1470"/>
      <c r="O243" s="1470"/>
      <c r="P243" s="1470"/>
      <c r="Q243" s="1470"/>
      <c r="R243" s="1470"/>
      <c r="S243" s="1470"/>
      <c r="T243" s="1470"/>
      <c r="U243" s="1470"/>
      <c r="V243" s="1470"/>
      <c r="W243" s="1470"/>
      <c r="X243" s="1470"/>
      <c r="Y243" s="1470"/>
      <c r="Z243" s="1470"/>
      <c r="AA243" s="1470"/>
      <c r="AB243" s="1470"/>
      <c r="AC243" s="1470"/>
      <c r="AD243" s="729"/>
      <c r="AE243" s="656"/>
      <c r="AF243" s="1474"/>
      <c r="AG243" s="1474"/>
      <c r="AH243" s="1474"/>
      <c r="AI243" s="1474"/>
      <c r="AJ243" s="1474"/>
      <c r="AK243" s="1474"/>
      <c r="AL243" s="1474"/>
      <c r="AM243" s="1464"/>
      <c r="AN243" s="1464"/>
      <c r="AO243" s="1464"/>
      <c r="AP243" s="1464"/>
      <c r="AQ243" s="1465"/>
      <c r="AR243" s="1466"/>
      <c r="AS243" s="1466"/>
      <c r="AT243" s="1466"/>
      <c r="AU243" s="1471"/>
      <c r="AV243" s="1472"/>
      <c r="AW243" s="1473"/>
      <c r="AX243" s="1467"/>
      <c r="AY243" s="1468"/>
      <c r="AZ243" s="1468"/>
      <c r="BA243" s="1468"/>
      <c r="BB243" s="1469"/>
      <c r="BC243" s="1513"/>
      <c r="BD243" s="1514"/>
      <c r="BE243" s="1515"/>
    </row>
    <row r="244" spans="1:57" s="179" customFormat="1" ht="15.75" customHeight="1" x14ac:dyDescent="0.2">
      <c r="A244" s="408"/>
      <c r="B244" s="1456">
        <v>192</v>
      </c>
      <c r="C244" s="1457"/>
      <c r="D244" s="655"/>
      <c r="E244" s="1470"/>
      <c r="F244" s="1470"/>
      <c r="G244" s="1470"/>
      <c r="H244" s="1470"/>
      <c r="I244" s="1470"/>
      <c r="J244" s="1470"/>
      <c r="K244" s="1470"/>
      <c r="L244" s="1470"/>
      <c r="M244" s="1470"/>
      <c r="N244" s="1470"/>
      <c r="O244" s="1470"/>
      <c r="P244" s="1470"/>
      <c r="Q244" s="1470"/>
      <c r="R244" s="1470"/>
      <c r="S244" s="1470"/>
      <c r="T244" s="1470"/>
      <c r="U244" s="1470"/>
      <c r="V244" s="1470"/>
      <c r="W244" s="1470"/>
      <c r="X244" s="1470"/>
      <c r="Y244" s="1470"/>
      <c r="Z244" s="1470"/>
      <c r="AA244" s="1470"/>
      <c r="AB244" s="1470"/>
      <c r="AC244" s="1470"/>
      <c r="AD244" s="729"/>
      <c r="AE244" s="656"/>
      <c r="AF244" s="1474"/>
      <c r="AG244" s="1474"/>
      <c r="AH244" s="1474"/>
      <c r="AI244" s="1474"/>
      <c r="AJ244" s="1474"/>
      <c r="AK244" s="1474"/>
      <c r="AL244" s="1474"/>
      <c r="AM244" s="1464"/>
      <c r="AN244" s="1464"/>
      <c r="AO244" s="1464"/>
      <c r="AP244" s="1464"/>
      <c r="AQ244" s="1465"/>
      <c r="AR244" s="1466"/>
      <c r="AS244" s="1466"/>
      <c r="AT244" s="1466"/>
      <c r="AU244" s="1471"/>
      <c r="AV244" s="1472"/>
      <c r="AW244" s="1473"/>
      <c r="AX244" s="1467"/>
      <c r="AY244" s="1468"/>
      <c r="AZ244" s="1468"/>
      <c r="BA244" s="1468"/>
      <c r="BB244" s="1469"/>
      <c r="BC244" s="1513"/>
      <c r="BD244" s="1514"/>
      <c r="BE244" s="1515"/>
    </row>
    <row r="245" spans="1:57" s="179" customFormat="1" ht="15.75" customHeight="1" x14ac:dyDescent="0.2">
      <c r="A245" s="408"/>
      <c r="B245" s="1456">
        <v>193</v>
      </c>
      <c r="C245" s="1457"/>
      <c r="D245" s="655"/>
      <c r="E245" s="1470"/>
      <c r="F245" s="1470"/>
      <c r="G245" s="1470"/>
      <c r="H245" s="1470"/>
      <c r="I245" s="1470"/>
      <c r="J245" s="1470"/>
      <c r="K245" s="1470"/>
      <c r="L245" s="1470"/>
      <c r="M245" s="1470"/>
      <c r="N245" s="1470"/>
      <c r="O245" s="1470"/>
      <c r="P245" s="1470"/>
      <c r="Q245" s="1470"/>
      <c r="R245" s="1470"/>
      <c r="S245" s="1470"/>
      <c r="T245" s="1470"/>
      <c r="U245" s="1470"/>
      <c r="V245" s="1470"/>
      <c r="W245" s="1470"/>
      <c r="X245" s="1470"/>
      <c r="Y245" s="1470"/>
      <c r="Z245" s="1470"/>
      <c r="AA245" s="1470"/>
      <c r="AB245" s="1470"/>
      <c r="AC245" s="1470"/>
      <c r="AD245" s="729"/>
      <c r="AE245" s="656"/>
      <c r="AF245" s="1474"/>
      <c r="AG245" s="1474"/>
      <c r="AH245" s="1474"/>
      <c r="AI245" s="1474"/>
      <c r="AJ245" s="1474"/>
      <c r="AK245" s="1474"/>
      <c r="AL245" s="1474"/>
      <c r="AM245" s="1464"/>
      <c r="AN245" s="1464"/>
      <c r="AO245" s="1464"/>
      <c r="AP245" s="1464"/>
      <c r="AQ245" s="1465"/>
      <c r="AR245" s="1466"/>
      <c r="AS245" s="1466"/>
      <c r="AT245" s="1466"/>
      <c r="AU245" s="1471"/>
      <c r="AV245" s="1472"/>
      <c r="AW245" s="1473"/>
      <c r="AX245" s="1467"/>
      <c r="AY245" s="1468"/>
      <c r="AZ245" s="1468"/>
      <c r="BA245" s="1468"/>
      <c r="BB245" s="1469"/>
      <c r="BC245" s="1513"/>
      <c r="BD245" s="1514"/>
      <c r="BE245" s="1515"/>
    </row>
    <row r="246" spans="1:57" s="179" customFormat="1" ht="15.75" customHeight="1" x14ac:dyDescent="0.2">
      <c r="A246" s="408"/>
      <c r="B246" s="1456">
        <v>194</v>
      </c>
      <c r="C246" s="1457"/>
      <c r="D246" s="655"/>
      <c r="E246" s="1470"/>
      <c r="F246" s="1470"/>
      <c r="G246" s="1470"/>
      <c r="H246" s="1470"/>
      <c r="I246" s="1470"/>
      <c r="J246" s="1470"/>
      <c r="K246" s="1470"/>
      <c r="L246" s="1470"/>
      <c r="M246" s="1470"/>
      <c r="N246" s="1470"/>
      <c r="O246" s="1470"/>
      <c r="P246" s="1470"/>
      <c r="Q246" s="1470"/>
      <c r="R246" s="1470"/>
      <c r="S246" s="1470"/>
      <c r="T246" s="1470"/>
      <c r="U246" s="1470"/>
      <c r="V246" s="1470"/>
      <c r="W246" s="1470"/>
      <c r="X246" s="1470"/>
      <c r="Y246" s="1470"/>
      <c r="Z246" s="1470"/>
      <c r="AA246" s="1470"/>
      <c r="AB246" s="1470"/>
      <c r="AC246" s="1470"/>
      <c r="AD246" s="729"/>
      <c r="AE246" s="656"/>
      <c r="AF246" s="1474"/>
      <c r="AG246" s="1474"/>
      <c r="AH246" s="1474"/>
      <c r="AI246" s="1474"/>
      <c r="AJ246" s="1474"/>
      <c r="AK246" s="1474"/>
      <c r="AL246" s="1474"/>
      <c r="AM246" s="1464"/>
      <c r="AN246" s="1464"/>
      <c r="AO246" s="1464"/>
      <c r="AP246" s="1464"/>
      <c r="AQ246" s="1465"/>
      <c r="AR246" s="1466"/>
      <c r="AS246" s="1466"/>
      <c r="AT246" s="1466"/>
      <c r="AU246" s="1471"/>
      <c r="AV246" s="1472"/>
      <c r="AW246" s="1473"/>
      <c r="AX246" s="1467"/>
      <c r="AY246" s="1468"/>
      <c r="AZ246" s="1468"/>
      <c r="BA246" s="1468"/>
      <c r="BB246" s="1469"/>
      <c r="BC246" s="1513"/>
      <c r="BD246" s="1514"/>
      <c r="BE246" s="1515"/>
    </row>
    <row r="247" spans="1:57" s="179" customFormat="1" ht="15.75" customHeight="1" x14ac:dyDescent="0.2">
      <c r="A247" s="408"/>
      <c r="B247" s="1456">
        <v>195</v>
      </c>
      <c r="C247" s="1457"/>
      <c r="D247" s="655"/>
      <c r="E247" s="1470"/>
      <c r="F247" s="1470"/>
      <c r="G247" s="1470"/>
      <c r="H247" s="1470"/>
      <c r="I247" s="1470"/>
      <c r="J247" s="1470"/>
      <c r="K247" s="1470"/>
      <c r="L247" s="1470"/>
      <c r="M247" s="1470"/>
      <c r="N247" s="1470"/>
      <c r="O247" s="1470"/>
      <c r="P247" s="1470"/>
      <c r="Q247" s="1470"/>
      <c r="R247" s="1470"/>
      <c r="S247" s="1470"/>
      <c r="T247" s="1470"/>
      <c r="U247" s="1470"/>
      <c r="V247" s="1470"/>
      <c r="W247" s="1470"/>
      <c r="X247" s="1470"/>
      <c r="Y247" s="1470"/>
      <c r="Z247" s="1470"/>
      <c r="AA247" s="1470"/>
      <c r="AB247" s="1470"/>
      <c r="AC247" s="1470"/>
      <c r="AD247" s="729"/>
      <c r="AE247" s="656"/>
      <c r="AF247" s="1474"/>
      <c r="AG247" s="1474"/>
      <c r="AH247" s="1474"/>
      <c r="AI247" s="1474"/>
      <c r="AJ247" s="1474"/>
      <c r="AK247" s="1474"/>
      <c r="AL247" s="1474"/>
      <c r="AM247" s="1464"/>
      <c r="AN247" s="1464"/>
      <c r="AO247" s="1464"/>
      <c r="AP247" s="1464"/>
      <c r="AQ247" s="1465"/>
      <c r="AR247" s="1466"/>
      <c r="AS247" s="1466"/>
      <c r="AT247" s="1466"/>
      <c r="AU247" s="1471"/>
      <c r="AV247" s="1472"/>
      <c r="AW247" s="1473"/>
      <c r="AX247" s="1467"/>
      <c r="AY247" s="1468"/>
      <c r="AZ247" s="1468"/>
      <c r="BA247" s="1468"/>
      <c r="BB247" s="1469"/>
      <c r="BC247" s="1513"/>
      <c r="BD247" s="1514"/>
      <c r="BE247" s="1515"/>
    </row>
    <row r="248" spans="1:57" s="179" customFormat="1" ht="15.75" customHeight="1" x14ac:dyDescent="0.2">
      <c r="A248" s="408"/>
      <c r="B248" s="1456">
        <v>196</v>
      </c>
      <c r="C248" s="1457"/>
      <c r="D248" s="655"/>
      <c r="E248" s="1470"/>
      <c r="F248" s="1470"/>
      <c r="G248" s="1470"/>
      <c r="H248" s="1470"/>
      <c r="I248" s="1470"/>
      <c r="J248" s="1470"/>
      <c r="K248" s="1470"/>
      <c r="L248" s="1470"/>
      <c r="M248" s="1470"/>
      <c r="N248" s="1470"/>
      <c r="O248" s="1470"/>
      <c r="P248" s="1470"/>
      <c r="Q248" s="1470"/>
      <c r="R248" s="1470"/>
      <c r="S248" s="1470"/>
      <c r="T248" s="1470"/>
      <c r="U248" s="1470"/>
      <c r="V248" s="1470"/>
      <c r="W248" s="1470"/>
      <c r="X248" s="1470"/>
      <c r="Y248" s="1470"/>
      <c r="Z248" s="1470"/>
      <c r="AA248" s="1470"/>
      <c r="AB248" s="1470"/>
      <c r="AC248" s="1470"/>
      <c r="AD248" s="729"/>
      <c r="AE248" s="656"/>
      <c r="AF248" s="1474"/>
      <c r="AG248" s="1474"/>
      <c r="AH248" s="1474"/>
      <c r="AI248" s="1474"/>
      <c r="AJ248" s="1474"/>
      <c r="AK248" s="1474"/>
      <c r="AL248" s="1474"/>
      <c r="AM248" s="1464"/>
      <c r="AN248" s="1464"/>
      <c r="AO248" s="1464"/>
      <c r="AP248" s="1464"/>
      <c r="AQ248" s="1465"/>
      <c r="AR248" s="1466"/>
      <c r="AS248" s="1466"/>
      <c r="AT248" s="1466"/>
      <c r="AU248" s="1471"/>
      <c r="AV248" s="1472"/>
      <c r="AW248" s="1473"/>
      <c r="AX248" s="1467"/>
      <c r="AY248" s="1468"/>
      <c r="AZ248" s="1468"/>
      <c r="BA248" s="1468"/>
      <c r="BB248" s="1469"/>
      <c r="BC248" s="1513"/>
      <c r="BD248" s="1514"/>
      <c r="BE248" s="1515"/>
    </row>
    <row r="249" spans="1:57" s="179" customFormat="1" ht="15.75" customHeight="1" x14ac:dyDescent="0.2">
      <c r="A249" s="408"/>
      <c r="B249" s="1456">
        <v>197</v>
      </c>
      <c r="C249" s="1457"/>
      <c r="D249" s="655"/>
      <c r="E249" s="1470"/>
      <c r="F249" s="1470"/>
      <c r="G249" s="1470"/>
      <c r="H249" s="1470"/>
      <c r="I249" s="1470"/>
      <c r="J249" s="1470"/>
      <c r="K249" s="1470"/>
      <c r="L249" s="1470"/>
      <c r="M249" s="1470"/>
      <c r="N249" s="1470"/>
      <c r="O249" s="1470"/>
      <c r="P249" s="1470"/>
      <c r="Q249" s="1470"/>
      <c r="R249" s="1470"/>
      <c r="S249" s="1470"/>
      <c r="T249" s="1470"/>
      <c r="U249" s="1470"/>
      <c r="V249" s="1470"/>
      <c r="W249" s="1470"/>
      <c r="X249" s="1470"/>
      <c r="Y249" s="1470"/>
      <c r="Z249" s="1470"/>
      <c r="AA249" s="1470"/>
      <c r="AB249" s="1470"/>
      <c r="AC249" s="1470"/>
      <c r="AD249" s="729"/>
      <c r="AE249" s="656"/>
      <c r="AF249" s="1474"/>
      <c r="AG249" s="1474"/>
      <c r="AH249" s="1474"/>
      <c r="AI249" s="1474"/>
      <c r="AJ249" s="1474"/>
      <c r="AK249" s="1474"/>
      <c r="AL249" s="1474"/>
      <c r="AM249" s="1464"/>
      <c r="AN249" s="1464"/>
      <c r="AO249" s="1464"/>
      <c r="AP249" s="1464"/>
      <c r="AQ249" s="1465"/>
      <c r="AR249" s="1466"/>
      <c r="AS249" s="1466"/>
      <c r="AT249" s="1466"/>
      <c r="AU249" s="1471"/>
      <c r="AV249" s="1472"/>
      <c r="AW249" s="1473"/>
      <c r="AX249" s="1467"/>
      <c r="AY249" s="1468"/>
      <c r="AZ249" s="1468"/>
      <c r="BA249" s="1468"/>
      <c r="BB249" s="1469"/>
      <c r="BC249" s="1513"/>
      <c r="BD249" s="1514"/>
      <c r="BE249" s="1515"/>
    </row>
    <row r="250" spans="1:57" s="179" customFormat="1" ht="15.75" customHeight="1" x14ac:dyDescent="0.2">
      <c r="A250" s="408"/>
      <c r="B250" s="1456">
        <v>198</v>
      </c>
      <c r="C250" s="1457"/>
      <c r="D250" s="655"/>
      <c r="E250" s="1470"/>
      <c r="F250" s="1470"/>
      <c r="G250" s="1470"/>
      <c r="H250" s="1470"/>
      <c r="I250" s="1470"/>
      <c r="J250" s="1470"/>
      <c r="K250" s="1470"/>
      <c r="L250" s="1470"/>
      <c r="M250" s="1470"/>
      <c r="N250" s="1470"/>
      <c r="O250" s="1470"/>
      <c r="P250" s="1470"/>
      <c r="Q250" s="1470"/>
      <c r="R250" s="1470"/>
      <c r="S250" s="1470"/>
      <c r="T250" s="1470"/>
      <c r="U250" s="1470"/>
      <c r="V250" s="1470"/>
      <c r="W250" s="1470"/>
      <c r="X250" s="1470"/>
      <c r="Y250" s="1470"/>
      <c r="Z250" s="1470"/>
      <c r="AA250" s="1470"/>
      <c r="AB250" s="1470"/>
      <c r="AC250" s="1470"/>
      <c r="AD250" s="729"/>
      <c r="AE250" s="656"/>
      <c r="AF250" s="1474"/>
      <c r="AG250" s="1474"/>
      <c r="AH250" s="1474"/>
      <c r="AI250" s="1474"/>
      <c r="AJ250" s="1474"/>
      <c r="AK250" s="1474"/>
      <c r="AL250" s="1474"/>
      <c r="AM250" s="1464"/>
      <c r="AN250" s="1464"/>
      <c r="AO250" s="1464"/>
      <c r="AP250" s="1464"/>
      <c r="AQ250" s="1465"/>
      <c r="AR250" s="1466"/>
      <c r="AS250" s="1466"/>
      <c r="AT250" s="1466"/>
      <c r="AU250" s="1471"/>
      <c r="AV250" s="1472"/>
      <c r="AW250" s="1473"/>
      <c r="AX250" s="1467"/>
      <c r="AY250" s="1468"/>
      <c r="AZ250" s="1468"/>
      <c r="BA250" s="1468"/>
      <c r="BB250" s="1469"/>
      <c r="BC250" s="1513"/>
      <c r="BD250" s="1514"/>
      <c r="BE250" s="1515"/>
    </row>
    <row r="251" spans="1:57" s="179" customFormat="1" ht="15.75" customHeight="1" x14ac:dyDescent="0.2">
      <c r="A251" s="408"/>
      <c r="B251" s="1456">
        <v>199</v>
      </c>
      <c r="C251" s="1457"/>
      <c r="D251" s="655"/>
      <c r="E251" s="1470"/>
      <c r="F251" s="1470"/>
      <c r="G251" s="1470"/>
      <c r="H251" s="1470"/>
      <c r="I251" s="1470"/>
      <c r="J251" s="1470"/>
      <c r="K251" s="1470"/>
      <c r="L251" s="1470"/>
      <c r="M251" s="1470"/>
      <c r="N251" s="1470"/>
      <c r="O251" s="1470"/>
      <c r="P251" s="1470"/>
      <c r="Q251" s="1470"/>
      <c r="R251" s="1470"/>
      <c r="S251" s="1470"/>
      <c r="T251" s="1470"/>
      <c r="U251" s="1470"/>
      <c r="V251" s="1470"/>
      <c r="W251" s="1470"/>
      <c r="X251" s="1470"/>
      <c r="Y251" s="1470"/>
      <c r="Z251" s="1470"/>
      <c r="AA251" s="1470"/>
      <c r="AB251" s="1470"/>
      <c r="AC251" s="1470"/>
      <c r="AD251" s="729"/>
      <c r="AE251" s="656"/>
      <c r="AF251" s="1474"/>
      <c r="AG251" s="1474"/>
      <c r="AH251" s="1474"/>
      <c r="AI251" s="1474"/>
      <c r="AJ251" s="1474"/>
      <c r="AK251" s="1474"/>
      <c r="AL251" s="1474"/>
      <c r="AM251" s="1464"/>
      <c r="AN251" s="1464"/>
      <c r="AO251" s="1464"/>
      <c r="AP251" s="1464"/>
      <c r="AQ251" s="1465"/>
      <c r="AR251" s="1466"/>
      <c r="AS251" s="1466"/>
      <c r="AT251" s="1466"/>
      <c r="AU251" s="1471"/>
      <c r="AV251" s="1472"/>
      <c r="AW251" s="1473"/>
      <c r="AX251" s="1467"/>
      <c r="AY251" s="1468"/>
      <c r="AZ251" s="1468"/>
      <c r="BA251" s="1468"/>
      <c r="BB251" s="1469"/>
      <c r="BC251" s="1513"/>
      <c r="BD251" s="1514"/>
      <c r="BE251" s="1515"/>
    </row>
    <row r="252" spans="1:57" s="179" customFormat="1" ht="15.75" customHeight="1" x14ac:dyDescent="0.2">
      <c r="A252" s="408"/>
      <c r="B252" s="1456">
        <v>200</v>
      </c>
      <c r="C252" s="1457"/>
      <c r="D252" s="655"/>
      <c r="E252" s="1470"/>
      <c r="F252" s="1470"/>
      <c r="G252" s="1470"/>
      <c r="H252" s="1470"/>
      <c r="I252" s="1470"/>
      <c r="J252" s="1470"/>
      <c r="K252" s="1470"/>
      <c r="L252" s="1470"/>
      <c r="M252" s="1470"/>
      <c r="N252" s="1470"/>
      <c r="O252" s="1470"/>
      <c r="P252" s="1470"/>
      <c r="Q252" s="1470"/>
      <c r="R252" s="1470"/>
      <c r="S252" s="1470"/>
      <c r="T252" s="1470"/>
      <c r="U252" s="1470"/>
      <c r="V252" s="1470"/>
      <c r="W252" s="1470"/>
      <c r="X252" s="1470"/>
      <c r="Y252" s="1470"/>
      <c r="Z252" s="1470"/>
      <c r="AA252" s="1470"/>
      <c r="AB252" s="1470"/>
      <c r="AC252" s="1470"/>
      <c r="AD252" s="729"/>
      <c r="AE252" s="656"/>
      <c r="AF252" s="1474"/>
      <c r="AG252" s="1474"/>
      <c r="AH252" s="1474"/>
      <c r="AI252" s="1474"/>
      <c r="AJ252" s="1474"/>
      <c r="AK252" s="1474"/>
      <c r="AL252" s="1474"/>
      <c r="AM252" s="1464"/>
      <c r="AN252" s="1464"/>
      <c r="AO252" s="1464"/>
      <c r="AP252" s="1464"/>
      <c r="AQ252" s="1465"/>
      <c r="AR252" s="1466"/>
      <c r="AS252" s="1466"/>
      <c r="AT252" s="1466"/>
      <c r="AU252" s="1471"/>
      <c r="AV252" s="1472"/>
      <c r="AW252" s="1473"/>
      <c r="AX252" s="1467"/>
      <c r="AY252" s="1468"/>
      <c r="AZ252" s="1468"/>
      <c r="BA252" s="1468"/>
      <c r="BB252" s="1469"/>
      <c r="BC252" s="1513"/>
      <c r="BD252" s="1514"/>
      <c r="BE252" s="1515"/>
    </row>
    <row r="253" spans="1:57" s="179" customFormat="1" ht="15.75" customHeight="1" x14ac:dyDescent="0.2">
      <c r="A253" s="408"/>
      <c r="B253" s="1456">
        <v>201</v>
      </c>
      <c r="C253" s="1457"/>
      <c r="D253" s="655"/>
      <c r="E253" s="1470"/>
      <c r="F253" s="1470"/>
      <c r="G253" s="1470"/>
      <c r="H253" s="1470"/>
      <c r="I253" s="1470"/>
      <c r="J253" s="1470"/>
      <c r="K253" s="1470"/>
      <c r="L253" s="1470"/>
      <c r="M253" s="1470"/>
      <c r="N253" s="1470"/>
      <c r="O253" s="1470"/>
      <c r="P253" s="1470"/>
      <c r="Q253" s="1470"/>
      <c r="R253" s="1470"/>
      <c r="S253" s="1470"/>
      <c r="T253" s="1470"/>
      <c r="U253" s="1470"/>
      <c r="V253" s="1470"/>
      <c r="W253" s="1470"/>
      <c r="X253" s="1470"/>
      <c r="Y253" s="1470"/>
      <c r="Z253" s="1470"/>
      <c r="AA253" s="1470"/>
      <c r="AB253" s="1470"/>
      <c r="AC253" s="1470"/>
      <c r="AD253" s="729"/>
      <c r="AE253" s="656"/>
      <c r="AF253" s="1474"/>
      <c r="AG253" s="1474"/>
      <c r="AH253" s="1474"/>
      <c r="AI253" s="1474"/>
      <c r="AJ253" s="1474"/>
      <c r="AK253" s="1474"/>
      <c r="AL253" s="1474"/>
      <c r="AM253" s="1464"/>
      <c r="AN253" s="1464"/>
      <c r="AO253" s="1464"/>
      <c r="AP253" s="1464"/>
      <c r="AQ253" s="1465"/>
      <c r="AR253" s="1466"/>
      <c r="AS253" s="1466"/>
      <c r="AT253" s="1466"/>
      <c r="AU253" s="1471"/>
      <c r="AV253" s="1472"/>
      <c r="AW253" s="1473"/>
      <c r="AX253" s="1467"/>
      <c r="AY253" s="1468"/>
      <c r="AZ253" s="1468"/>
      <c r="BA253" s="1468"/>
      <c r="BB253" s="1469"/>
      <c r="BC253" s="1513"/>
      <c r="BD253" s="1514"/>
      <c r="BE253" s="1515"/>
    </row>
    <row r="254" spans="1:57" s="179" customFormat="1" ht="15.75" customHeight="1" x14ac:dyDescent="0.2">
      <c r="A254" s="408"/>
      <c r="B254" s="1456">
        <v>202</v>
      </c>
      <c r="C254" s="1457"/>
      <c r="D254" s="655"/>
      <c r="E254" s="1470"/>
      <c r="F254" s="1470"/>
      <c r="G254" s="1470"/>
      <c r="H254" s="1470"/>
      <c r="I254" s="1470"/>
      <c r="J254" s="1470"/>
      <c r="K254" s="1470"/>
      <c r="L254" s="1470"/>
      <c r="M254" s="1470"/>
      <c r="N254" s="1470"/>
      <c r="O254" s="1470"/>
      <c r="P254" s="1470"/>
      <c r="Q254" s="1470"/>
      <c r="R254" s="1470"/>
      <c r="S254" s="1470"/>
      <c r="T254" s="1470"/>
      <c r="U254" s="1470"/>
      <c r="V254" s="1470"/>
      <c r="W254" s="1470"/>
      <c r="X254" s="1470"/>
      <c r="Y254" s="1470"/>
      <c r="Z254" s="1470"/>
      <c r="AA254" s="1470"/>
      <c r="AB254" s="1470"/>
      <c r="AC254" s="1470"/>
      <c r="AD254" s="729"/>
      <c r="AE254" s="656"/>
      <c r="AF254" s="1474"/>
      <c r="AG254" s="1474"/>
      <c r="AH254" s="1474"/>
      <c r="AI254" s="1474"/>
      <c r="AJ254" s="1474"/>
      <c r="AK254" s="1474"/>
      <c r="AL254" s="1474"/>
      <c r="AM254" s="1464"/>
      <c r="AN254" s="1464"/>
      <c r="AO254" s="1464"/>
      <c r="AP254" s="1464"/>
      <c r="AQ254" s="1465"/>
      <c r="AR254" s="1466"/>
      <c r="AS254" s="1466"/>
      <c r="AT254" s="1466"/>
      <c r="AU254" s="1471"/>
      <c r="AV254" s="1472"/>
      <c r="AW254" s="1473"/>
      <c r="AX254" s="1467"/>
      <c r="AY254" s="1468"/>
      <c r="AZ254" s="1468"/>
      <c r="BA254" s="1468"/>
      <c r="BB254" s="1469"/>
      <c r="BC254" s="1513"/>
      <c r="BD254" s="1514"/>
      <c r="BE254" s="1515"/>
    </row>
    <row r="255" spans="1:57" s="179" customFormat="1" ht="15.75" customHeight="1" x14ac:dyDescent="0.2">
      <c r="A255" s="408"/>
      <c r="B255" s="1456">
        <v>203</v>
      </c>
      <c r="C255" s="1457"/>
      <c r="D255" s="655"/>
      <c r="E255" s="1470"/>
      <c r="F255" s="1470"/>
      <c r="G255" s="1470"/>
      <c r="H255" s="1470"/>
      <c r="I255" s="1470"/>
      <c r="J255" s="1470"/>
      <c r="K255" s="1470"/>
      <c r="L255" s="1470"/>
      <c r="M255" s="1470"/>
      <c r="N255" s="1470"/>
      <c r="O255" s="1470"/>
      <c r="P255" s="1470"/>
      <c r="Q255" s="1470"/>
      <c r="R255" s="1470"/>
      <c r="S255" s="1470"/>
      <c r="T255" s="1470"/>
      <c r="U255" s="1470"/>
      <c r="V255" s="1470"/>
      <c r="W255" s="1470"/>
      <c r="X255" s="1470"/>
      <c r="Y255" s="1470"/>
      <c r="Z255" s="1470"/>
      <c r="AA255" s="1470"/>
      <c r="AB255" s="1470"/>
      <c r="AC255" s="1470"/>
      <c r="AD255" s="729"/>
      <c r="AE255" s="656"/>
      <c r="AF255" s="1474"/>
      <c r="AG255" s="1474"/>
      <c r="AH255" s="1474"/>
      <c r="AI255" s="1474"/>
      <c r="AJ255" s="1474"/>
      <c r="AK255" s="1474"/>
      <c r="AL255" s="1474"/>
      <c r="AM255" s="1464"/>
      <c r="AN255" s="1464"/>
      <c r="AO255" s="1464"/>
      <c r="AP255" s="1464"/>
      <c r="AQ255" s="1465"/>
      <c r="AR255" s="1466"/>
      <c r="AS255" s="1466"/>
      <c r="AT255" s="1466"/>
      <c r="AU255" s="1471"/>
      <c r="AV255" s="1472"/>
      <c r="AW255" s="1473"/>
      <c r="AX255" s="1467"/>
      <c r="AY255" s="1468"/>
      <c r="AZ255" s="1468"/>
      <c r="BA255" s="1468"/>
      <c r="BB255" s="1469"/>
      <c r="BC255" s="1513"/>
      <c r="BD255" s="1514"/>
      <c r="BE255" s="1515"/>
    </row>
    <row r="256" spans="1:57" s="179" customFormat="1" ht="15.75" customHeight="1" x14ac:dyDescent="0.2">
      <c r="A256" s="408"/>
      <c r="B256" s="1456">
        <v>204</v>
      </c>
      <c r="C256" s="1457"/>
      <c r="D256" s="655"/>
      <c r="E256" s="1470"/>
      <c r="F256" s="1470"/>
      <c r="G256" s="1470"/>
      <c r="H256" s="1470"/>
      <c r="I256" s="1470"/>
      <c r="J256" s="1470"/>
      <c r="K256" s="1470"/>
      <c r="L256" s="1470"/>
      <c r="M256" s="1470"/>
      <c r="N256" s="1470"/>
      <c r="O256" s="1470"/>
      <c r="P256" s="1470"/>
      <c r="Q256" s="1470"/>
      <c r="R256" s="1470"/>
      <c r="S256" s="1470"/>
      <c r="T256" s="1470"/>
      <c r="U256" s="1470"/>
      <c r="V256" s="1470"/>
      <c r="W256" s="1470"/>
      <c r="X256" s="1470"/>
      <c r="Y256" s="1470"/>
      <c r="Z256" s="1470"/>
      <c r="AA256" s="1470"/>
      <c r="AB256" s="1470"/>
      <c r="AC256" s="1470"/>
      <c r="AD256" s="729"/>
      <c r="AE256" s="656"/>
      <c r="AF256" s="1474"/>
      <c r="AG256" s="1474"/>
      <c r="AH256" s="1474"/>
      <c r="AI256" s="1474"/>
      <c r="AJ256" s="1474"/>
      <c r="AK256" s="1474"/>
      <c r="AL256" s="1474"/>
      <c r="AM256" s="1464"/>
      <c r="AN256" s="1464"/>
      <c r="AO256" s="1464"/>
      <c r="AP256" s="1464"/>
      <c r="AQ256" s="1465"/>
      <c r="AR256" s="1466"/>
      <c r="AS256" s="1466"/>
      <c r="AT256" s="1466"/>
      <c r="AU256" s="1471"/>
      <c r="AV256" s="1472"/>
      <c r="AW256" s="1473"/>
      <c r="AX256" s="1467"/>
      <c r="AY256" s="1468"/>
      <c r="AZ256" s="1468"/>
      <c r="BA256" s="1468"/>
      <c r="BB256" s="1469"/>
      <c r="BC256" s="1513"/>
      <c r="BD256" s="1514"/>
      <c r="BE256" s="1515"/>
    </row>
    <row r="257" spans="1:57" s="179" customFormat="1" ht="15.75" customHeight="1" x14ac:dyDescent="0.2">
      <c r="A257" s="408"/>
      <c r="B257" s="1456">
        <v>205</v>
      </c>
      <c r="C257" s="1457"/>
      <c r="D257" s="655"/>
      <c r="E257" s="1470"/>
      <c r="F257" s="1470"/>
      <c r="G257" s="1470"/>
      <c r="H257" s="1470"/>
      <c r="I257" s="1470"/>
      <c r="J257" s="1470"/>
      <c r="K257" s="1470"/>
      <c r="L257" s="1470"/>
      <c r="M257" s="1470"/>
      <c r="N257" s="1470"/>
      <c r="O257" s="1470"/>
      <c r="P257" s="1470"/>
      <c r="Q257" s="1470"/>
      <c r="R257" s="1470"/>
      <c r="S257" s="1470"/>
      <c r="T257" s="1470"/>
      <c r="U257" s="1470"/>
      <c r="V257" s="1470"/>
      <c r="W257" s="1470"/>
      <c r="X257" s="1470"/>
      <c r="Y257" s="1470"/>
      <c r="Z257" s="1470"/>
      <c r="AA257" s="1470"/>
      <c r="AB257" s="1470"/>
      <c r="AC257" s="1470"/>
      <c r="AD257" s="729"/>
      <c r="AE257" s="656"/>
      <c r="AF257" s="1474"/>
      <c r="AG257" s="1474"/>
      <c r="AH257" s="1474"/>
      <c r="AI257" s="1474"/>
      <c r="AJ257" s="1474"/>
      <c r="AK257" s="1474"/>
      <c r="AL257" s="1474"/>
      <c r="AM257" s="1464"/>
      <c r="AN257" s="1464"/>
      <c r="AO257" s="1464"/>
      <c r="AP257" s="1464"/>
      <c r="AQ257" s="1465"/>
      <c r="AR257" s="1466"/>
      <c r="AS257" s="1466"/>
      <c r="AT257" s="1466"/>
      <c r="AU257" s="1471"/>
      <c r="AV257" s="1472"/>
      <c r="AW257" s="1473"/>
      <c r="AX257" s="1467"/>
      <c r="AY257" s="1468"/>
      <c r="AZ257" s="1468"/>
      <c r="BA257" s="1468"/>
      <c r="BB257" s="1469"/>
      <c r="BC257" s="1513"/>
      <c r="BD257" s="1514"/>
      <c r="BE257" s="1515"/>
    </row>
    <row r="258" spans="1:57" s="179" customFormat="1" ht="15.75" customHeight="1" x14ac:dyDescent="0.2">
      <c r="A258" s="408"/>
      <c r="B258" s="1456">
        <v>206</v>
      </c>
      <c r="C258" s="1457"/>
      <c r="D258" s="655"/>
      <c r="E258" s="1470"/>
      <c r="F258" s="1470"/>
      <c r="G258" s="1470"/>
      <c r="H258" s="1470"/>
      <c r="I258" s="1470"/>
      <c r="J258" s="1470"/>
      <c r="K258" s="1470"/>
      <c r="L258" s="1470"/>
      <c r="M258" s="1470"/>
      <c r="N258" s="1470"/>
      <c r="O258" s="1470"/>
      <c r="P258" s="1470"/>
      <c r="Q258" s="1470"/>
      <c r="R258" s="1470"/>
      <c r="S258" s="1470"/>
      <c r="T258" s="1470"/>
      <c r="U258" s="1470"/>
      <c r="V258" s="1470"/>
      <c r="W258" s="1470"/>
      <c r="X258" s="1470"/>
      <c r="Y258" s="1470"/>
      <c r="Z258" s="1470"/>
      <c r="AA258" s="1470"/>
      <c r="AB258" s="1470"/>
      <c r="AC258" s="1470"/>
      <c r="AD258" s="729"/>
      <c r="AE258" s="656"/>
      <c r="AF258" s="1474"/>
      <c r="AG258" s="1474"/>
      <c r="AH258" s="1474"/>
      <c r="AI258" s="1474"/>
      <c r="AJ258" s="1474"/>
      <c r="AK258" s="1474"/>
      <c r="AL258" s="1474"/>
      <c r="AM258" s="1464"/>
      <c r="AN258" s="1464"/>
      <c r="AO258" s="1464"/>
      <c r="AP258" s="1464"/>
      <c r="AQ258" s="1465"/>
      <c r="AR258" s="1466"/>
      <c r="AS258" s="1466"/>
      <c r="AT258" s="1466"/>
      <c r="AU258" s="1471"/>
      <c r="AV258" s="1472"/>
      <c r="AW258" s="1473"/>
      <c r="AX258" s="1467"/>
      <c r="AY258" s="1468"/>
      <c r="AZ258" s="1468"/>
      <c r="BA258" s="1468"/>
      <c r="BB258" s="1469"/>
      <c r="BC258" s="1513"/>
      <c r="BD258" s="1514"/>
      <c r="BE258" s="1515"/>
    </row>
    <row r="259" spans="1:57" s="179" customFormat="1" ht="15.75" customHeight="1" x14ac:dyDescent="0.2">
      <c r="A259" s="408"/>
      <c r="B259" s="1456">
        <v>207</v>
      </c>
      <c r="C259" s="1457"/>
      <c r="D259" s="655"/>
      <c r="E259" s="1470"/>
      <c r="F259" s="1470"/>
      <c r="G259" s="1470"/>
      <c r="H259" s="1470"/>
      <c r="I259" s="1470"/>
      <c r="J259" s="1470"/>
      <c r="K259" s="1470"/>
      <c r="L259" s="1470"/>
      <c r="M259" s="1470"/>
      <c r="N259" s="1470"/>
      <c r="O259" s="1470"/>
      <c r="P259" s="1470"/>
      <c r="Q259" s="1470"/>
      <c r="R259" s="1470"/>
      <c r="S259" s="1470"/>
      <c r="T259" s="1470"/>
      <c r="U259" s="1470"/>
      <c r="V259" s="1470"/>
      <c r="W259" s="1470"/>
      <c r="X259" s="1470"/>
      <c r="Y259" s="1470"/>
      <c r="Z259" s="1470"/>
      <c r="AA259" s="1470"/>
      <c r="AB259" s="1470"/>
      <c r="AC259" s="1470"/>
      <c r="AD259" s="729"/>
      <c r="AE259" s="656"/>
      <c r="AF259" s="1474"/>
      <c r="AG259" s="1474"/>
      <c r="AH259" s="1474"/>
      <c r="AI259" s="1474"/>
      <c r="AJ259" s="1474"/>
      <c r="AK259" s="1474"/>
      <c r="AL259" s="1474"/>
      <c r="AM259" s="1464"/>
      <c r="AN259" s="1464"/>
      <c r="AO259" s="1464"/>
      <c r="AP259" s="1464"/>
      <c r="AQ259" s="1465"/>
      <c r="AR259" s="1466"/>
      <c r="AS259" s="1466"/>
      <c r="AT259" s="1466"/>
      <c r="AU259" s="1471"/>
      <c r="AV259" s="1472"/>
      <c r="AW259" s="1473"/>
      <c r="AX259" s="1467"/>
      <c r="AY259" s="1468"/>
      <c r="AZ259" s="1468"/>
      <c r="BA259" s="1468"/>
      <c r="BB259" s="1469"/>
      <c r="BC259" s="1513"/>
      <c r="BD259" s="1514"/>
      <c r="BE259" s="1515"/>
    </row>
    <row r="260" spans="1:57" s="179" customFormat="1" ht="15.75" customHeight="1" x14ac:dyDescent="0.2">
      <c r="A260" s="408"/>
      <c r="B260" s="1456">
        <v>208</v>
      </c>
      <c r="C260" s="1457"/>
      <c r="D260" s="655"/>
      <c r="E260" s="1470"/>
      <c r="F260" s="1470"/>
      <c r="G260" s="1470"/>
      <c r="H260" s="1470"/>
      <c r="I260" s="1470"/>
      <c r="J260" s="1470"/>
      <c r="K260" s="1470"/>
      <c r="L260" s="1470"/>
      <c r="M260" s="1470"/>
      <c r="N260" s="1470"/>
      <c r="O260" s="1470"/>
      <c r="P260" s="1470"/>
      <c r="Q260" s="1470"/>
      <c r="R260" s="1470"/>
      <c r="S260" s="1470"/>
      <c r="T260" s="1470"/>
      <c r="U260" s="1470"/>
      <c r="V260" s="1470"/>
      <c r="W260" s="1470"/>
      <c r="X260" s="1470"/>
      <c r="Y260" s="1470"/>
      <c r="Z260" s="1470"/>
      <c r="AA260" s="1470"/>
      <c r="AB260" s="1470"/>
      <c r="AC260" s="1470"/>
      <c r="AD260" s="729"/>
      <c r="AE260" s="656"/>
      <c r="AF260" s="1474"/>
      <c r="AG260" s="1474"/>
      <c r="AH260" s="1474"/>
      <c r="AI260" s="1474"/>
      <c r="AJ260" s="1474"/>
      <c r="AK260" s="1474"/>
      <c r="AL260" s="1474"/>
      <c r="AM260" s="1464"/>
      <c r="AN260" s="1464"/>
      <c r="AO260" s="1464"/>
      <c r="AP260" s="1464"/>
      <c r="AQ260" s="1465"/>
      <c r="AR260" s="1466"/>
      <c r="AS260" s="1466"/>
      <c r="AT260" s="1466"/>
      <c r="AU260" s="1471"/>
      <c r="AV260" s="1472"/>
      <c r="AW260" s="1473"/>
      <c r="AX260" s="1467"/>
      <c r="AY260" s="1468"/>
      <c r="AZ260" s="1468"/>
      <c r="BA260" s="1468"/>
      <c r="BB260" s="1469"/>
      <c r="BC260" s="1513"/>
      <c r="BD260" s="1514"/>
      <c r="BE260" s="1515"/>
    </row>
    <row r="261" spans="1:57" s="179" customFormat="1" ht="15.75" customHeight="1" x14ac:dyDescent="0.2">
      <c r="A261" s="408"/>
      <c r="B261" s="1456">
        <v>209</v>
      </c>
      <c r="C261" s="1457"/>
      <c r="D261" s="655"/>
      <c r="E261" s="1470"/>
      <c r="F261" s="1470"/>
      <c r="G261" s="1470"/>
      <c r="H261" s="1470"/>
      <c r="I261" s="1470"/>
      <c r="J261" s="1470"/>
      <c r="K261" s="1470"/>
      <c r="L261" s="1470"/>
      <c r="M261" s="1470"/>
      <c r="N261" s="1470"/>
      <c r="O261" s="1470"/>
      <c r="P261" s="1470"/>
      <c r="Q261" s="1470"/>
      <c r="R261" s="1470"/>
      <c r="S261" s="1470"/>
      <c r="T261" s="1470"/>
      <c r="U261" s="1470"/>
      <c r="V261" s="1470"/>
      <c r="W261" s="1470"/>
      <c r="X261" s="1470"/>
      <c r="Y261" s="1470"/>
      <c r="Z261" s="1470"/>
      <c r="AA261" s="1470"/>
      <c r="AB261" s="1470"/>
      <c r="AC261" s="1470"/>
      <c r="AD261" s="729"/>
      <c r="AE261" s="656"/>
      <c r="AF261" s="1474"/>
      <c r="AG261" s="1474"/>
      <c r="AH261" s="1474"/>
      <c r="AI261" s="1474"/>
      <c r="AJ261" s="1474"/>
      <c r="AK261" s="1474"/>
      <c r="AL261" s="1474"/>
      <c r="AM261" s="1464"/>
      <c r="AN261" s="1464"/>
      <c r="AO261" s="1464"/>
      <c r="AP261" s="1464"/>
      <c r="AQ261" s="1465"/>
      <c r="AR261" s="1466"/>
      <c r="AS261" s="1466"/>
      <c r="AT261" s="1466"/>
      <c r="AU261" s="1471"/>
      <c r="AV261" s="1472"/>
      <c r="AW261" s="1473"/>
      <c r="AX261" s="1467"/>
      <c r="AY261" s="1468"/>
      <c r="AZ261" s="1468"/>
      <c r="BA261" s="1468"/>
      <c r="BB261" s="1469"/>
      <c r="BC261" s="1513"/>
      <c r="BD261" s="1514"/>
      <c r="BE261" s="1515"/>
    </row>
    <row r="262" spans="1:57" s="179" customFormat="1" ht="15.75" customHeight="1" x14ac:dyDescent="0.2">
      <c r="A262" s="408"/>
      <c r="B262" s="1456">
        <v>210</v>
      </c>
      <c r="C262" s="1457"/>
      <c r="D262" s="655"/>
      <c r="E262" s="1470"/>
      <c r="F262" s="1470"/>
      <c r="G262" s="1470"/>
      <c r="H262" s="1470"/>
      <c r="I262" s="1470"/>
      <c r="J262" s="1470"/>
      <c r="K262" s="1470"/>
      <c r="L262" s="1470"/>
      <c r="M262" s="1470"/>
      <c r="N262" s="1470"/>
      <c r="O262" s="1470"/>
      <c r="P262" s="1470"/>
      <c r="Q262" s="1470"/>
      <c r="R262" s="1470"/>
      <c r="S262" s="1470"/>
      <c r="T262" s="1470"/>
      <c r="U262" s="1470"/>
      <c r="V262" s="1470"/>
      <c r="W262" s="1470"/>
      <c r="X262" s="1470"/>
      <c r="Y262" s="1470"/>
      <c r="Z262" s="1470"/>
      <c r="AA262" s="1470"/>
      <c r="AB262" s="1470"/>
      <c r="AC262" s="1470"/>
      <c r="AD262" s="729"/>
      <c r="AE262" s="656"/>
      <c r="AF262" s="1474"/>
      <c r="AG262" s="1474"/>
      <c r="AH262" s="1474"/>
      <c r="AI262" s="1474"/>
      <c r="AJ262" s="1474"/>
      <c r="AK262" s="1474"/>
      <c r="AL262" s="1474"/>
      <c r="AM262" s="1464"/>
      <c r="AN262" s="1464"/>
      <c r="AO262" s="1464"/>
      <c r="AP262" s="1464"/>
      <c r="AQ262" s="1465"/>
      <c r="AR262" s="1466"/>
      <c r="AS262" s="1466"/>
      <c r="AT262" s="1466"/>
      <c r="AU262" s="1471"/>
      <c r="AV262" s="1472"/>
      <c r="AW262" s="1473"/>
      <c r="AX262" s="1467"/>
      <c r="AY262" s="1468"/>
      <c r="AZ262" s="1468"/>
      <c r="BA262" s="1468"/>
      <c r="BB262" s="1469"/>
      <c r="BC262" s="1513"/>
      <c r="BD262" s="1514"/>
      <c r="BE262" s="1515"/>
    </row>
    <row r="263" spans="1:57" s="179" customFormat="1" ht="15.75" customHeight="1" x14ac:dyDescent="0.2">
      <c r="A263" s="408"/>
      <c r="B263" s="1456">
        <v>211</v>
      </c>
      <c r="C263" s="1457"/>
      <c r="D263" s="655"/>
      <c r="E263" s="1470"/>
      <c r="F263" s="1470"/>
      <c r="G263" s="1470"/>
      <c r="H263" s="1470"/>
      <c r="I263" s="1470"/>
      <c r="J263" s="1470"/>
      <c r="K263" s="1470"/>
      <c r="L263" s="1470"/>
      <c r="M263" s="1470"/>
      <c r="N263" s="1470"/>
      <c r="O263" s="1470"/>
      <c r="P263" s="1470"/>
      <c r="Q263" s="1470"/>
      <c r="R263" s="1470"/>
      <c r="S263" s="1470"/>
      <c r="T263" s="1470"/>
      <c r="U263" s="1470"/>
      <c r="V263" s="1470"/>
      <c r="W263" s="1470"/>
      <c r="X263" s="1470"/>
      <c r="Y263" s="1470"/>
      <c r="Z263" s="1470"/>
      <c r="AA263" s="1470"/>
      <c r="AB263" s="1470"/>
      <c r="AC263" s="1470"/>
      <c r="AD263" s="729"/>
      <c r="AE263" s="656"/>
      <c r="AF263" s="1474"/>
      <c r="AG263" s="1474"/>
      <c r="AH263" s="1474"/>
      <c r="AI263" s="1474"/>
      <c r="AJ263" s="1474"/>
      <c r="AK263" s="1474"/>
      <c r="AL263" s="1474"/>
      <c r="AM263" s="1464"/>
      <c r="AN263" s="1464"/>
      <c r="AO263" s="1464"/>
      <c r="AP263" s="1464"/>
      <c r="AQ263" s="1465"/>
      <c r="AR263" s="1466"/>
      <c r="AS263" s="1466"/>
      <c r="AT263" s="1466"/>
      <c r="AU263" s="1471"/>
      <c r="AV263" s="1472"/>
      <c r="AW263" s="1473"/>
      <c r="AX263" s="1467"/>
      <c r="AY263" s="1468"/>
      <c r="AZ263" s="1468"/>
      <c r="BA263" s="1468"/>
      <c r="BB263" s="1469"/>
      <c r="BC263" s="1513"/>
      <c r="BD263" s="1514"/>
      <c r="BE263" s="1515"/>
    </row>
    <row r="264" spans="1:57" s="179" customFormat="1" ht="15.75" customHeight="1" x14ac:dyDescent="0.2">
      <c r="A264" s="408"/>
      <c r="B264" s="1456">
        <v>212</v>
      </c>
      <c r="C264" s="1457"/>
      <c r="D264" s="655"/>
      <c r="E264" s="1470"/>
      <c r="F264" s="1470"/>
      <c r="G264" s="1470"/>
      <c r="H264" s="1470"/>
      <c r="I264" s="1470"/>
      <c r="J264" s="1470"/>
      <c r="K264" s="1470"/>
      <c r="L264" s="1470"/>
      <c r="M264" s="1470"/>
      <c r="N264" s="1470"/>
      <c r="O264" s="1470"/>
      <c r="P264" s="1470"/>
      <c r="Q264" s="1470"/>
      <c r="R264" s="1470"/>
      <c r="S264" s="1470"/>
      <c r="T264" s="1470"/>
      <c r="U264" s="1470"/>
      <c r="V264" s="1470"/>
      <c r="W264" s="1470"/>
      <c r="X264" s="1470"/>
      <c r="Y264" s="1470"/>
      <c r="Z264" s="1470"/>
      <c r="AA264" s="1470"/>
      <c r="AB264" s="1470"/>
      <c r="AC264" s="1470"/>
      <c r="AD264" s="729"/>
      <c r="AE264" s="656"/>
      <c r="AF264" s="1474"/>
      <c r="AG264" s="1474"/>
      <c r="AH264" s="1474"/>
      <c r="AI264" s="1474"/>
      <c r="AJ264" s="1474"/>
      <c r="AK264" s="1474"/>
      <c r="AL264" s="1474"/>
      <c r="AM264" s="1464"/>
      <c r="AN264" s="1464"/>
      <c r="AO264" s="1464"/>
      <c r="AP264" s="1464"/>
      <c r="AQ264" s="1465"/>
      <c r="AR264" s="1466"/>
      <c r="AS264" s="1466"/>
      <c r="AT264" s="1466"/>
      <c r="AU264" s="1471"/>
      <c r="AV264" s="1472"/>
      <c r="AW264" s="1473"/>
      <c r="AX264" s="1467"/>
      <c r="AY264" s="1468"/>
      <c r="AZ264" s="1468"/>
      <c r="BA264" s="1468"/>
      <c r="BB264" s="1469"/>
      <c r="BC264" s="1513"/>
      <c r="BD264" s="1514"/>
      <c r="BE264" s="1515"/>
    </row>
    <row r="265" spans="1:57" s="179" customFormat="1" ht="15.75" customHeight="1" x14ac:dyDescent="0.2">
      <c r="A265" s="408"/>
      <c r="B265" s="1456">
        <v>213</v>
      </c>
      <c r="C265" s="1457"/>
      <c r="D265" s="655"/>
      <c r="E265" s="1470"/>
      <c r="F265" s="1470"/>
      <c r="G265" s="1470"/>
      <c r="H265" s="1470"/>
      <c r="I265" s="1470"/>
      <c r="J265" s="1470"/>
      <c r="K265" s="1470"/>
      <c r="L265" s="1470"/>
      <c r="M265" s="1470"/>
      <c r="N265" s="1470"/>
      <c r="O265" s="1470"/>
      <c r="P265" s="1470"/>
      <c r="Q265" s="1470"/>
      <c r="R265" s="1470"/>
      <c r="S265" s="1470"/>
      <c r="T265" s="1470"/>
      <c r="U265" s="1470"/>
      <c r="V265" s="1470"/>
      <c r="W265" s="1470"/>
      <c r="X265" s="1470"/>
      <c r="Y265" s="1470"/>
      <c r="Z265" s="1470"/>
      <c r="AA265" s="1470"/>
      <c r="AB265" s="1470"/>
      <c r="AC265" s="1470"/>
      <c r="AD265" s="729"/>
      <c r="AE265" s="656"/>
      <c r="AF265" s="1474"/>
      <c r="AG265" s="1474"/>
      <c r="AH265" s="1474"/>
      <c r="AI265" s="1474"/>
      <c r="AJ265" s="1474"/>
      <c r="AK265" s="1474"/>
      <c r="AL265" s="1474"/>
      <c r="AM265" s="1464"/>
      <c r="AN265" s="1464"/>
      <c r="AO265" s="1464"/>
      <c r="AP265" s="1464"/>
      <c r="AQ265" s="1465"/>
      <c r="AR265" s="1466"/>
      <c r="AS265" s="1466"/>
      <c r="AT265" s="1466"/>
      <c r="AU265" s="1471"/>
      <c r="AV265" s="1472"/>
      <c r="AW265" s="1473"/>
      <c r="AX265" s="1467"/>
      <c r="AY265" s="1468"/>
      <c r="AZ265" s="1468"/>
      <c r="BA265" s="1468"/>
      <c r="BB265" s="1469"/>
      <c r="BC265" s="1513"/>
      <c r="BD265" s="1514"/>
      <c r="BE265" s="1515"/>
    </row>
    <row r="266" spans="1:57" s="179" customFormat="1" ht="15.75" customHeight="1" x14ac:dyDescent="0.2">
      <c r="A266" s="408"/>
      <c r="B266" s="1456">
        <v>214</v>
      </c>
      <c r="C266" s="1457"/>
      <c r="D266" s="655"/>
      <c r="E266" s="1470"/>
      <c r="F266" s="1470"/>
      <c r="G266" s="1470"/>
      <c r="H266" s="1470"/>
      <c r="I266" s="1470"/>
      <c r="J266" s="1470"/>
      <c r="K266" s="1470"/>
      <c r="L266" s="1470"/>
      <c r="M266" s="1470"/>
      <c r="N266" s="1470"/>
      <c r="O266" s="1470"/>
      <c r="P266" s="1470"/>
      <c r="Q266" s="1470"/>
      <c r="R266" s="1470"/>
      <c r="S266" s="1470"/>
      <c r="T266" s="1470"/>
      <c r="U266" s="1470"/>
      <c r="V266" s="1470"/>
      <c r="W266" s="1470"/>
      <c r="X266" s="1470"/>
      <c r="Y266" s="1470"/>
      <c r="Z266" s="1470"/>
      <c r="AA266" s="1470"/>
      <c r="AB266" s="1470"/>
      <c r="AC266" s="1470"/>
      <c r="AD266" s="729"/>
      <c r="AE266" s="656"/>
      <c r="AF266" s="1474"/>
      <c r="AG266" s="1474"/>
      <c r="AH266" s="1474"/>
      <c r="AI266" s="1474"/>
      <c r="AJ266" s="1474"/>
      <c r="AK266" s="1474"/>
      <c r="AL266" s="1474"/>
      <c r="AM266" s="1464"/>
      <c r="AN266" s="1464"/>
      <c r="AO266" s="1464"/>
      <c r="AP266" s="1464"/>
      <c r="AQ266" s="1465"/>
      <c r="AR266" s="1466"/>
      <c r="AS266" s="1466"/>
      <c r="AT266" s="1466"/>
      <c r="AU266" s="1471"/>
      <c r="AV266" s="1472"/>
      <c r="AW266" s="1473"/>
      <c r="AX266" s="1467"/>
      <c r="AY266" s="1468"/>
      <c r="AZ266" s="1468"/>
      <c r="BA266" s="1468"/>
      <c r="BB266" s="1469"/>
      <c r="BC266" s="1513"/>
      <c r="BD266" s="1514"/>
      <c r="BE266" s="1515"/>
    </row>
    <row r="267" spans="1:57" s="179" customFormat="1" ht="15.75" customHeight="1" x14ac:dyDescent="0.2">
      <c r="A267" s="408"/>
      <c r="B267" s="1456">
        <v>215</v>
      </c>
      <c r="C267" s="1457"/>
      <c r="D267" s="655"/>
      <c r="E267" s="1470"/>
      <c r="F267" s="1470"/>
      <c r="G267" s="1470"/>
      <c r="H267" s="1470"/>
      <c r="I267" s="1470"/>
      <c r="J267" s="1470"/>
      <c r="K267" s="1470"/>
      <c r="L267" s="1470"/>
      <c r="M267" s="1470"/>
      <c r="N267" s="1470"/>
      <c r="O267" s="1470"/>
      <c r="P267" s="1470"/>
      <c r="Q267" s="1470"/>
      <c r="R267" s="1470"/>
      <c r="S267" s="1470"/>
      <c r="T267" s="1470"/>
      <c r="U267" s="1470"/>
      <c r="V267" s="1470"/>
      <c r="W267" s="1470"/>
      <c r="X267" s="1470"/>
      <c r="Y267" s="1470"/>
      <c r="Z267" s="1470"/>
      <c r="AA267" s="1470"/>
      <c r="AB267" s="1470"/>
      <c r="AC267" s="1470"/>
      <c r="AD267" s="729"/>
      <c r="AE267" s="656"/>
      <c r="AF267" s="1474"/>
      <c r="AG267" s="1474"/>
      <c r="AH267" s="1474"/>
      <c r="AI267" s="1474"/>
      <c r="AJ267" s="1474"/>
      <c r="AK267" s="1474"/>
      <c r="AL267" s="1474"/>
      <c r="AM267" s="1464"/>
      <c r="AN267" s="1464"/>
      <c r="AO267" s="1464"/>
      <c r="AP267" s="1464"/>
      <c r="AQ267" s="1465"/>
      <c r="AR267" s="1466"/>
      <c r="AS267" s="1466"/>
      <c r="AT267" s="1466"/>
      <c r="AU267" s="1471"/>
      <c r="AV267" s="1472"/>
      <c r="AW267" s="1473"/>
      <c r="AX267" s="1467"/>
      <c r="AY267" s="1468"/>
      <c r="AZ267" s="1468"/>
      <c r="BA267" s="1468"/>
      <c r="BB267" s="1469"/>
      <c r="BC267" s="1513"/>
      <c r="BD267" s="1514"/>
      <c r="BE267" s="1515"/>
    </row>
    <row r="268" spans="1:57" s="179" customFormat="1" ht="15.75" customHeight="1" x14ac:dyDescent="0.2">
      <c r="A268" s="408"/>
      <c r="B268" s="1456">
        <v>216</v>
      </c>
      <c r="C268" s="1457"/>
      <c r="D268" s="655"/>
      <c r="E268" s="1470"/>
      <c r="F268" s="1470"/>
      <c r="G268" s="1470"/>
      <c r="H268" s="1470"/>
      <c r="I268" s="1470"/>
      <c r="J268" s="1470"/>
      <c r="K268" s="1470"/>
      <c r="L268" s="1470"/>
      <c r="M268" s="1470"/>
      <c r="N268" s="1470"/>
      <c r="O268" s="1470"/>
      <c r="P268" s="1470"/>
      <c r="Q268" s="1470"/>
      <c r="R268" s="1470"/>
      <c r="S268" s="1470"/>
      <c r="T268" s="1470"/>
      <c r="U268" s="1470"/>
      <c r="V268" s="1470"/>
      <c r="W268" s="1470"/>
      <c r="X268" s="1470"/>
      <c r="Y268" s="1470"/>
      <c r="Z268" s="1470"/>
      <c r="AA268" s="1470"/>
      <c r="AB268" s="1470"/>
      <c r="AC268" s="1470"/>
      <c r="AD268" s="729"/>
      <c r="AE268" s="656"/>
      <c r="AF268" s="1474"/>
      <c r="AG268" s="1474"/>
      <c r="AH268" s="1474"/>
      <c r="AI268" s="1474"/>
      <c r="AJ268" s="1474"/>
      <c r="AK268" s="1474"/>
      <c r="AL268" s="1474"/>
      <c r="AM268" s="1464"/>
      <c r="AN268" s="1464"/>
      <c r="AO268" s="1464"/>
      <c r="AP268" s="1464"/>
      <c r="AQ268" s="1465"/>
      <c r="AR268" s="1466"/>
      <c r="AS268" s="1466"/>
      <c r="AT268" s="1466"/>
      <c r="AU268" s="1471"/>
      <c r="AV268" s="1472"/>
      <c r="AW268" s="1473"/>
      <c r="AX268" s="1467"/>
      <c r="AY268" s="1468"/>
      <c r="AZ268" s="1468"/>
      <c r="BA268" s="1468"/>
      <c r="BB268" s="1469"/>
      <c r="BC268" s="1513"/>
      <c r="BD268" s="1514"/>
      <c r="BE268" s="1515"/>
    </row>
    <row r="269" spans="1:57" s="179" customFormat="1" ht="15.75" customHeight="1" x14ac:dyDescent="0.2">
      <c r="A269" s="408"/>
      <c r="B269" s="1456">
        <v>217</v>
      </c>
      <c r="C269" s="1457"/>
      <c r="D269" s="655"/>
      <c r="E269" s="1470"/>
      <c r="F269" s="1470"/>
      <c r="G269" s="1470"/>
      <c r="H269" s="1470"/>
      <c r="I269" s="1470"/>
      <c r="J269" s="1470"/>
      <c r="K269" s="1470"/>
      <c r="L269" s="1470"/>
      <c r="M269" s="1470"/>
      <c r="N269" s="1470"/>
      <c r="O269" s="1470"/>
      <c r="P269" s="1470"/>
      <c r="Q269" s="1470"/>
      <c r="R269" s="1470"/>
      <c r="S269" s="1470"/>
      <c r="T269" s="1470"/>
      <c r="U269" s="1470"/>
      <c r="V269" s="1470"/>
      <c r="W269" s="1470"/>
      <c r="X269" s="1470"/>
      <c r="Y269" s="1470"/>
      <c r="Z269" s="1470"/>
      <c r="AA269" s="1470"/>
      <c r="AB269" s="1470"/>
      <c r="AC269" s="1470"/>
      <c r="AD269" s="729"/>
      <c r="AE269" s="656"/>
      <c r="AF269" s="1474"/>
      <c r="AG269" s="1474"/>
      <c r="AH269" s="1474"/>
      <c r="AI269" s="1474"/>
      <c r="AJ269" s="1474"/>
      <c r="AK269" s="1474"/>
      <c r="AL269" s="1474"/>
      <c r="AM269" s="1464"/>
      <c r="AN269" s="1464"/>
      <c r="AO269" s="1464"/>
      <c r="AP269" s="1464"/>
      <c r="AQ269" s="1465"/>
      <c r="AR269" s="1466"/>
      <c r="AS269" s="1466"/>
      <c r="AT269" s="1466"/>
      <c r="AU269" s="1471"/>
      <c r="AV269" s="1472"/>
      <c r="AW269" s="1473"/>
      <c r="AX269" s="1467"/>
      <c r="AY269" s="1468"/>
      <c r="AZ269" s="1468"/>
      <c r="BA269" s="1468"/>
      <c r="BB269" s="1469"/>
      <c r="BC269" s="1513"/>
      <c r="BD269" s="1514"/>
      <c r="BE269" s="1515"/>
    </row>
    <row r="270" spans="1:57" s="179" customFormat="1" ht="15.75" customHeight="1" x14ac:dyDescent="0.2">
      <c r="A270" s="408"/>
      <c r="B270" s="1456">
        <v>218</v>
      </c>
      <c r="C270" s="1457"/>
      <c r="D270" s="655"/>
      <c r="E270" s="1470"/>
      <c r="F270" s="1470"/>
      <c r="G270" s="1470"/>
      <c r="H270" s="1470"/>
      <c r="I270" s="1470"/>
      <c r="J270" s="1470"/>
      <c r="K270" s="1470"/>
      <c r="L270" s="1470"/>
      <c r="M270" s="1470"/>
      <c r="N270" s="1470"/>
      <c r="O270" s="1470"/>
      <c r="P270" s="1470"/>
      <c r="Q270" s="1470"/>
      <c r="R270" s="1470"/>
      <c r="S270" s="1470"/>
      <c r="T270" s="1470"/>
      <c r="U270" s="1470"/>
      <c r="V270" s="1470"/>
      <c r="W270" s="1470"/>
      <c r="X270" s="1470"/>
      <c r="Y270" s="1470"/>
      <c r="Z270" s="1470"/>
      <c r="AA270" s="1470"/>
      <c r="AB270" s="1470"/>
      <c r="AC270" s="1470"/>
      <c r="AD270" s="729"/>
      <c r="AE270" s="656"/>
      <c r="AF270" s="1474"/>
      <c r="AG270" s="1474"/>
      <c r="AH270" s="1474"/>
      <c r="AI270" s="1474"/>
      <c r="AJ270" s="1474"/>
      <c r="AK270" s="1474"/>
      <c r="AL270" s="1474"/>
      <c r="AM270" s="1464"/>
      <c r="AN270" s="1464"/>
      <c r="AO270" s="1464"/>
      <c r="AP270" s="1464"/>
      <c r="AQ270" s="1465"/>
      <c r="AR270" s="1466"/>
      <c r="AS270" s="1466"/>
      <c r="AT270" s="1466"/>
      <c r="AU270" s="1471"/>
      <c r="AV270" s="1472"/>
      <c r="AW270" s="1473"/>
      <c r="AX270" s="1467"/>
      <c r="AY270" s="1468"/>
      <c r="AZ270" s="1468"/>
      <c r="BA270" s="1468"/>
      <c r="BB270" s="1469"/>
      <c r="BC270" s="1513"/>
      <c r="BD270" s="1514"/>
      <c r="BE270" s="1515"/>
    </row>
    <row r="271" spans="1:57" s="179" customFormat="1" ht="15.75" customHeight="1" x14ac:dyDescent="0.2">
      <c r="A271" s="408"/>
      <c r="B271" s="1456">
        <v>219</v>
      </c>
      <c r="C271" s="1457"/>
      <c r="D271" s="655"/>
      <c r="E271" s="1470"/>
      <c r="F271" s="1470"/>
      <c r="G271" s="1470"/>
      <c r="H271" s="1470"/>
      <c r="I271" s="1470"/>
      <c r="J271" s="1470"/>
      <c r="K271" s="1470"/>
      <c r="L271" s="1470"/>
      <c r="M271" s="1470"/>
      <c r="N271" s="1470"/>
      <c r="O271" s="1470"/>
      <c r="P271" s="1470"/>
      <c r="Q271" s="1470"/>
      <c r="R271" s="1470"/>
      <c r="S271" s="1470"/>
      <c r="T271" s="1470"/>
      <c r="U271" s="1470"/>
      <c r="V271" s="1470"/>
      <c r="W271" s="1470"/>
      <c r="X271" s="1470"/>
      <c r="Y271" s="1470"/>
      <c r="Z271" s="1470"/>
      <c r="AA271" s="1470"/>
      <c r="AB271" s="1470"/>
      <c r="AC271" s="1470"/>
      <c r="AD271" s="729"/>
      <c r="AE271" s="656"/>
      <c r="AF271" s="1474"/>
      <c r="AG271" s="1474"/>
      <c r="AH271" s="1474"/>
      <c r="AI271" s="1474"/>
      <c r="AJ271" s="1474"/>
      <c r="AK271" s="1474"/>
      <c r="AL271" s="1474"/>
      <c r="AM271" s="1464"/>
      <c r="AN271" s="1464"/>
      <c r="AO271" s="1464"/>
      <c r="AP271" s="1464"/>
      <c r="AQ271" s="1465"/>
      <c r="AR271" s="1466"/>
      <c r="AS271" s="1466"/>
      <c r="AT271" s="1466"/>
      <c r="AU271" s="1471"/>
      <c r="AV271" s="1472"/>
      <c r="AW271" s="1473"/>
      <c r="AX271" s="1467"/>
      <c r="AY271" s="1468"/>
      <c r="AZ271" s="1468"/>
      <c r="BA271" s="1468"/>
      <c r="BB271" s="1469"/>
      <c r="BC271" s="1513"/>
      <c r="BD271" s="1514"/>
      <c r="BE271" s="1515"/>
    </row>
    <row r="272" spans="1:57" s="179" customFormat="1" ht="15.75" customHeight="1" x14ac:dyDescent="0.2">
      <c r="A272" s="408"/>
      <c r="B272" s="1456">
        <v>220</v>
      </c>
      <c r="C272" s="1457"/>
      <c r="D272" s="657"/>
      <c r="E272" s="1500"/>
      <c r="F272" s="1500"/>
      <c r="G272" s="1500"/>
      <c r="H272" s="1500"/>
      <c r="I272" s="1500"/>
      <c r="J272" s="1500"/>
      <c r="K272" s="1500"/>
      <c r="L272" s="1500"/>
      <c r="M272" s="1500"/>
      <c r="N272" s="1500"/>
      <c r="O272" s="1500"/>
      <c r="P272" s="1500"/>
      <c r="Q272" s="1500"/>
      <c r="R272" s="1500"/>
      <c r="S272" s="1500"/>
      <c r="T272" s="1500"/>
      <c r="U272" s="1500"/>
      <c r="V272" s="1500"/>
      <c r="W272" s="1500"/>
      <c r="X272" s="1500"/>
      <c r="Y272" s="1500"/>
      <c r="Z272" s="1500"/>
      <c r="AA272" s="1500"/>
      <c r="AB272" s="1500"/>
      <c r="AC272" s="1500"/>
      <c r="AD272" s="730"/>
      <c r="AE272" s="658"/>
      <c r="AF272" s="1496"/>
      <c r="AG272" s="1496"/>
      <c r="AH272" s="1496"/>
      <c r="AI272" s="1496"/>
      <c r="AJ272" s="1496"/>
      <c r="AK272" s="1496"/>
      <c r="AL272" s="1496"/>
      <c r="AM272" s="1497"/>
      <c r="AN272" s="1497"/>
      <c r="AO272" s="1497"/>
      <c r="AP272" s="1497"/>
      <c r="AQ272" s="1498"/>
      <c r="AR272" s="1499"/>
      <c r="AS272" s="1499"/>
      <c r="AT272" s="1499"/>
      <c r="AU272" s="1504"/>
      <c r="AV272" s="1505"/>
      <c r="AW272" s="1506"/>
      <c r="AX272" s="1501"/>
      <c r="AY272" s="1502"/>
      <c r="AZ272" s="1502"/>
      <c r="BA272" s="1502"/>
      <c r="BB272" s="1503"/>
      <c r="BC272" s="1521"/>
      <c r="BD272" s="1522"/>
      <c r="BE272" s="1523"/>
    </row>
  </sheetData>
  <sheetProtection algorithmName="SHA-512" hashValue="obKRXrWPOUkM47knPHC+QqCm8SNzsxcSfGQAYC9Bri3HgCJLAKItmRkZBlpDlzmJXPLJYWLv1hSLEKa/U1ChSg==" saltValue="xz06kv/hM/7l/UGexZGd+Q==" spinCount="100000" sheet="1" objects="1" scenarios="1" selectLockedCells="1"/>
  <dataConsolidate/>
  <mergeCells count="1872">
    <mergeCell ref="AU122:AW122"/>
    <mergeCell ref="AU123:AW123"/>
    <mergeCell ref="AU124:AW124"/>
    <mergeCell ref="AU125:AW125"/>
    <mergeCell ref="AU126:AW126"/>
    <mergeCell ref="AU127:AW127"/>
    <mergeCell ref="AU128:AW128"/>
    <mergeCell ref="AU129:AW129"/>
    <mergeCell ref="AU130:AW130"/>
    <mergeCell ref="AU131:AW131"/>
    <mergeCell ref="AU132:AW132"/>
    <mergeCell ref="AU133:AW133"/>
    <mergeCell ref="AU134:AW134"/>
    <mergeCell ref="AU135:AW135"/>
    <mergeCell ref="AU136:AW136"/>
    <mergeCell ref="AU150:AW150"/>
    <mergeCell ref="AU151:AW151"/>
    <mergeCell ref="AU105:AW105"/>
    <mergeCell ref="AU106:AW106"/>
    <mergeCell ref="AU107:AW107"/>
    <mergeCell ref="AU108:AW108"/>
    <mergeCell ref="AU109:AW109"/>
    <mergeCell ref="AU110:AW110"/>
    <mergeCell ref="AU111:AW111"/>
    <mergeCell ref="AU112:AW112"/>
    <mergeCell ref="AU113:AW113"/>
    <mergeCell ref="AU114:AW114"/>
    <mergeCell ref="AU115:AW115"/>
    <mergeCell ref="AU116:AW116"/>
    <mergeCell ref="AU117:AW117"/>
    <mergeCell ref="AU118:AW118"/>
    <mergeCell ref="AU119:AW119"/>
    <mergeCell ref="AU120:AW120"/>
    <mergeCell ref="AU121:AW121"/>
    <mergeCell ref="AU68:AW68"/>
    <mergeCell ref="AU82:AW82"/>
    <mergeCell ref="AU83:AW83"/>
    <mergeCell ref="AU84:AW84"/>
    <mergeCell ref="AU85:AW85"/>
    <mergeCell ref="AU86:AW86"/>
    <mergeCell ref="AU87:AW87"/>
    <mergeCell ref="AU88:AW88"/>
    <mergeCell ref="AU89:AW89"/>
    <mergeCell ref="AU90:AW90"/>
    <mergeCell ref="AU91:AW91"/>
    <mergeCell ref="AU92:AW92"/>
    <mergeCell ref="AU93:AW93"/>
    <mergeCell ref="AU94:AW94"/>
    <mergeCell ref="AU95:AW95"/>
    <mergeCell ref="AU96:AW96"/>
    <mergeCell ref="AU97:AW97"/>
    <mergeCell ref="AU39:AW39"/>
    <mergeCell ref="AU40:AW40"/>
    <mergeCell ref="AU41:AW41"/>
    <mergeCell ref="AU42:AW42"/>
    <mergeCell ref="AU43:AW43"/>
    <mergeCell ref="AU44:AW44"/>
    <mergeCell ref="AU45:AW45"/>
    <mergeCell ref="AU46:AW46"/>
    <mergeCell ref="AU47:AW47"/>
    <mergeCell ref="AU48:AW48"/>
    <mergeCell ref="AU49:AW49"/>
    <mergeCell ref="AU50:AW50"/>
    <mergeCell ref="AU51:AW51"/>
    <mergeCell ref="AU52:AW52"/>
    <mergeCell ref="AU53:AW53"/>
    <mergeCell ref="AU54:AW54"/>
    <mergeCell ref="AU55:AW55"/>
    <mergeCell ref="BC261:BE261"/>
    <mergeCell ref="BC262:BE262"/>
    <mergeCell ref="BC263:BE263"/>
    <mergeCell ref="BC264:BE264"/>
    <mergeCell ref="BC265:BE265"/>
    <mergeCell ref="BC266:BE266"/>
    <mergeCell ref="BC267:BE267"/>
    <mergeCell ref="BC268:BE268"/>
    <mergeCell ref="BC269:BE269"/>
    <mergeCell ref="BC270:BE270"/>
    <mergeCell ref="BC271:BE271"/>
    <mergeCell ref="BC272:BE272"/>
    <mergeCell ref="AU14:AW14"/>
    <mergeCell ref="AU15:AW15"/>
    <mergeCell ref="AU16:AW16"/>
    <mergeCell ref="AU17:AW17"/>
    <mergeCell ref="AU18:AW18"/>
    <mergeCell ref="AU19:AW19"/>
    <mergeCell ref="AU20:AW20"/>
    <mergeCell ref="AU21:AW21"/>
    <mergeCell ref="AU22:AW22"/>
    <mergeCell ref="AU23:AW23"/>
    <mergeCell ref="AU24:AW24"/>
    <mergeCell ref="AU25:AW25"/>
    <mergeCell ref="AU26:AW26"/>
    <mergeCell ref="AU27:AW27"/>
    <mergeCell ref="AU28:AW28"/>
    <mergeCell ref="AU29:AW29"/>
    <mergeCell ref="AU30:AW30"/>
    <mergeCell ref="AU31:AW31"/>
    <mergeCell ref="AU32:AW32"/>
    <mergeCell ref="AU33:AW33"/>
    <mergeCell ref="BC244:BE244"/>
    <mergeCell ref="BC245:BE245"/>
    <mergeCell ref="BC246:BE246"/>
    <mergeCell ref="BC247:BE247"/>
    <mergeCell ref="BC248:BE248"/>
    <mergeCell ref="BC249:BE249"/>
    <mergeCell ref="BC250:BE250"/>
    <mergeCell ref="BC251:BE251"/>
    <mergeCell ref="BC252:BE252"/>
    <mergeCell ref="BC253:BE253"/>
    <mergeCell ref="BC254:BE254"/>
    <mergeCell ref="BC255:BE255"/>
    <mergeCell ref="BC256:BE256"/>
    <mergeCell ref="BC257:BE257"/>
    <mergeCell ref="BC258:BE258"/>
    <mergeCell ref="BC259:BE259"/>
    <mergeCell ref="BC260:BE260"/>
    <mergeCell ref="BC227:BE227"/>
    <mergeCell ref="BC228:BE228"/>
    <mergeCell ref="BC229:BE229"/>
    <mergeCell ref="BC230:BE230"/>
    <mergeCell ref="BC231:BE231"/>
    <mergeCell ref="BC232:BE232"/>
    <mergeCell ref="BC233:BE233"/>
    <mergeCell ref="BC234:BE234"/>
    <mergeCell ref="BC235:BE235"/>
    <mergeCell ref="BC236:BE236"/>
    <mergeCell ref="BC237:BE237"/>
    <mergeCell ref="BC238:BE238"/>
    <mergeCell ref="BC239:BE239"/>
    <mergeCell ref="BC240:BE240"/>
    <mergeCell ref="BC241:BE241"/>
    <mergeCell ref="BC242:BE242"/>
    <mergeCell ref="BC243:BE243"/>
    <mergeCell ref="BC197:BE197"/>
    <mergeCell ref="BC198:BE198"/>
    <mergeCell ref="BC199:BE199"/>
    <mergeCell ref="BC200:BE200"/>
    <mergeCell ref="BC201:BE201"/>
    <mergeCell ref="BC202:BE202"/>
    <mergeCell ref="BC203:BE203"/>
    <mergeCell ref="BC204:BE204"/>
    <mergeCell ref="BC218:BE218"/>
    <mergeCell ref="BC219:BE219"/>
    <mergeCell ref="BC220:BE220"/>
    <mergeCell ref="BC221:BE221"/>
    <mergeCell ref="BC222:BE222"/>
    <mergeCell ref="BC223:BE223"/>
    <mergeCell ref="BC224:BE224"/>
    <mergeCell ref="BC225:BE225"/>
    <mergeCell ref="BC226:BE226"/>
    <mergeCell ref="BC216:BE217"/>
    <mergeCell ref="BC180:BE180"/>
    <mergeCell ref="BC181:BE181"/>
    <mergeCell ref="BC182:BE182"/>
    <mergeCell ref="BC183:BE183"/>
    <mergeCell ref="BC184:BE184"/>
    <mergeCell ref="BC185:BE185"/>
    <mergeCell ref="BC186:BE186"/>
    <mergeCell ref="BC187:BE187"/>
    <mergeCell ref="BC188:BE188"/>
    <mergeCell ref="BC189:BE189"/>
    <mergeCell ref="BC190:BE190"/>
    <mergeCell ref="BC191:BE191"/>
    <mergeCell ref="BC192:BE192"/>
    <mergeCell ref="BC193:BE193"/>
    <mergeCell ref="BC194:BE194"/>
    <mergeCell ref="BC195:BE195"/>
    <mergeCell ref="BC196:BE196"/>
    <mergeCell ref="BC163:BE163"/>
    <mergeCell ref="BC164:BE164"/>
    <mergeCell ref="BC165:BE165"/>
    <mergeCell ref="BC166:BE166"/>
    <mergeCell ref="BC167:BE167"/>
    <mergeCell ref="BC168:BE168"/>
    <mergeCell ref="BC169:BE169"/>
    <mergeCell ref="BC170:BE170"/>
    <mergeCell ref="BC171:BE171"/>
    <mergeCell ref="BC172:BE172"/>
    <mergeCell ref="BC173:BE173"/>
    <mergeCell ref="BC174:BE174"/>
    <mergeCell ref="BC175:BE175"/>
    <mergeCell ref="BC176:BE176"/>
    <mergeCell ref="BC177:BE177"/>
    <mergeCell ref="BC178:BE178"/>
    <mergeCell ref="BC179:BE179"/>
    <mergeCell ref="BC133:BE133"/>
    <mergeCell ref="BC134:BE134"/>
    <mergeCell ref="BC135:BE135"/>
    <mergeCell ref="BC136:BE136"/>
    <mergeCell ref="BC150:BE150"/>
    <mergeCell ref="BC151:BE151"/>
    <mergeCell ref="BC152:BE152"/>
    <mergeCell ref="BC153:BE153"/>
    <mergeCell ref="BC154:BE154"/>
    <mergeCell ref="BC155:BE155"/>
    <mergeCell ref="BC156:BE156"/>
    <mergeCell ref="BC157:BE157"/>
    <mergeCell ref="BC158:BE158"/>
    <mergeCell ref="BC159:BE159"/>
    <mergeCell ref="BC160:BE160"/>
    <mergeCell ref="BC161:BE161"/>
    <mergeCell ref="BC162:BE162"/>
    <mergeCell ref="BC116:BE116"/>
    <mergeCell ref="BC117:BE117"/>
    <mergeCell ref="BC118:BE118"/>
    <mergeCell ref="BC119:BE119"/>
    <mergeCell ref="BC120:BE120"/>
    <mergeCell ref="BC121:BE121"/>
    <mergeCell ref="BC122:BE122"/>
    <mergeCell ref="BC123:BE123"/>
    <mergeCell ref="BC124:BE124"/>
    <mergeCell ref="BC125:BE125"/>
    <mergeCell ref="BC126:BE126"/>
    <mergeCell ref="BC127:BE127"/>
    <mergeCell ref="BC128:BE128"/>
    <mergeCell ref="BC129:BE129"/>
    <mergeCell ref="BC130:BE130"/>
    <mergeCell ref="BC131:BE131"/>
    <mergeCell ref="BC132:BE132"/>
    <mergeCell ref="BC99:BE99"/>
    <mergeCell ref="BC100:BE100"/>
    <mergeCell ref="BC101:BE101"/>
    <mergeCell ref="BC102:BE102"/>
    <mergeCell ref="BC103:BE103"/>
    <mergeCell ref="BC104:BE104"/>
    <mergeCell ref="BC105:BE105"/>
    <mergeCell ref="BC106:BE106"/>
    <mergeCell ref="BC107:BE107"/>
    <mergeCell ref="BC108:BE108"/>
    <mergeCell ref="BC109:BE109"/>
    <mergeCell ref="BC110:BE110"/>
    <mergeCell ref="BC111:BE111"/>
    <mergeCell ref="BC112:BE112"/>
    <mergeCell ref="BC113:BE113"/>
    <mergeCell ref="BC114:BE114"/>
    <mergeCell ref="BC115:BE115"/>
    <mergeCell ref="BC82:BE82"/>
    <mergeCell ref="BC83:BE83"/>
    <mergeCell ref="BC84:BE84"/>
    <mergeCell ref="BC85:BE85"/>
    <mergeCell ref="BC86:BE86"/>
    <mergeCell ref="BC87:BE87"/>
    <mergeCell ref="BC88:BE88"/>
    <mergeCell ref="BC89:BE89"/>
    <mergeCell ref="BC90:BE90"/>
    <mergeCell ref="BC91:BE91"/>
    <mergeCell ref="BC92:BE92"/>
    <mergeCell ref="BC93:BE93"/>
    <mergeCell ref="BC94:BE94"/>
    <mergeCell ref="BC95:BE95"/>
    <mergeCell ref="BC96:BE96"/>
    <mergeCell ref="BC97:BE97"/>
    <mergeCell ref="BC98:BE98"/>
    <mergeCell ref="BC52:BE52"/>
    <mergeCell ref="BC53:BE53"/>
    <mergeCell ref="BC54:BE54"/>
    <mergeCell ref="BC55:BE55"/>
    <mergeCell ref="BC56:BE56"/>
    <mergeCell ref="BC57:BE57"/>
    <mergeCell ref="BC58:BE58"/>
    <mergeCell ref="BC59:BE59"/>
    <mergeCell ref="BC60:BE60"/>
    <mergeCell ref="BC61:BE61"/>
    <mergeCell ref="BC62:BE62"/>
    <mergeCell ref="BC63:BE63"/>
    <mergeCell ref="BC64:BE64"/>
    <mergeCell ref="BC65:BE65"/>
    <mergeCell ref="BC66:BE66"/>
    <mergeCell ref="BC67:BE67"/>
    <mergeCell ref="BC68:BE68"/>
    <mergeCell ref="BC35:BE35"/>
    <mergeCell ref="BC36:BE36"/>
    <mergeCell ref="BC37:BE37"/>
    <mergeCell ref="BC38:BE38"/>
    <mergeCell ref="BC39:BE39"/>
    <mergeCell ref="BC40:BE40"/>
    <mergeCell ref="BC41:BE41"/>
    <mergeCell ref="BC42:BE42"/>
    <mergeCell ref="BC43:BE43"/>
    <mergeCell ref="BC44:BE44"/>
    <mergeCell ref="BC45:BE45"/>
    <mergeCell ref="BC46:BE46"/>
    <mergeCell ref="BC47:BE47"/>
    <mergeCell ref="BC48:BE48"/>
    <mergeCell ref="BC49:BE49"/>
    <mergeCell ref="BC50:BE50"/>
    <mergeCell ref="BC51:BE51"/>
    <mergeCell ref="BC18:BE18"/>
    <mergeCell ref="BC19:BE19"/>
    <mergeCell ref="BC20:BE20"/>
    <mergeCell ref="BC21:BE21"/>
    <mergeCell ref="BC22:BE22"/>
    <mergeCell ref="BC23:BE23"/>
    <mergeCell ref="BC24:BE24"/>
    <mergeCell ref="BC25:BE25"/>
    <mergeCell ref="BC26:BE26"/>
    <mergeCell ref="BC27:BE27"/>
    <mergeCell ref="BC28:BE28"/>
    <mergeCell ref="BC29:BE29"/>
    <mergeCell ref="BC30:BE30"/>
    <mergeCell ref="BC31:BE31"/>
    <mergeCell ref="BC32:BE32"/>
    <mergeCell ref="BC33:BE33"/>
    <mergeCell ref="BC34:BE34"/>
    <mergeCell ref="BI2:BM9"/>
    <mergeCell ref="C8:AJ8"/>
    <mergeCell ref="AK8:BE8"/>
    <mergeCell ref="R138:AX139"/>
    <mergeCell ref="B140:Q140"/>
    <mergeCell ref="R140:AX140"/>
    <mergeCell ref="B141:Q141"/>
    <mergeCell ref="R141:AX141"/>
    <mergeCell ref="B136:C136"/>
    <mergeCell ref="AF136:AL136"/>
    <mergeCell ref="AM136:AP136"/>
    <mergeCell ref="AQ136:AT136"/>
    <mergeCell ref="E135:AC135"/>
    <mergeCell ref="B135:C135"/>
    <mergeCell ref="AF135:AL135"/>
    <mergeCell ref="AM135:AP135"/>
    <mergeCell ref="AQ135:AT135"/>
    <mergeCell ref="BB2:BE2"/>
    <mergeCell ref="BB3:BE3"/>
    <mergeCell ref="AX110:BB110"/>
    <mergeCell ref="E104:AC104"/>
    <mergeCell ref="AX104:BB104"/>
    <mergeCell ref="E105:AC105"/>
    <mergeCell ref="AX105:BB105"/>
    <mergeCell ref="E106:AC106"/>
    <mergeCell ref="AX106:BB106"/>
    <mergeCell ref="AM106:AP106"/>
    <mergeCell ref="AQ106:AT106"/>
    <mergeCell ref="E124:AC124"/>
    <mergeCell ref="AX124:BB124"/>
    <mergeCell ref="E125:AC125"/>
    <mergeCell ref="AX125:BB125"/>
    <mergeCell ref="D210:F210"/>
    <mergeCell ref="C212:BE212"/>
    <mergeCell ref="D213:AJ213"/>
    <mergeCell ref="AL213:AO213"/>
    <mergeCell ref="AQ213:AT213"/>
    <mergeCell ref="D214:AD214"/>
    <mergeCell ref="AF214:AJ214"/>
    <mergeCell ref="AL214:AO214"/>
    <mergeCell ref="AQ214:AT214"/>
    <mergeCell ref="R206:AX207"/>
    <mergeCell ref="B208:Q208"/>
    <mergeCell ref="R208:AX208"/>
    <mergeCell ref="AX120:BB120"/>
    <mergeCell ref="E121:AC121"/>
    <mergeCell ref="AX121:BB121"/>
    <mergeCell ref="BG10:BL10"/>
    <mergeCell ref="BB70:BE70"/>
    <mergeCell ref="BB71:BE71"/>
    <mergeCell ref="BB138:BE138"/>
    <mergeCell ref="BB139:BE139"/>
    <mergeCell ref="AX135:BB135"/>
    <mergeCell ref="AX119:BB119"/>
    <mergeCell ref="E136:AC136"/>
    <mergeCell ref="AX136:BB136"/>
    <mergeCell ref="D80:S81"/>
    <mergeCell ref="W80:AE81"/>
    <mergeCell ref="E108:AC108"/>
    <mergeCell ref="AX108:BB108"/>
    <mergeCell ref="E109:AC109"/>
    <mergeCell ref="AX109:BB109"/>
    <mergeCell ref="E110:AC110"/>
    <mergeCell ref="E122:AC122"/>
    <mergeCell ref="AX122:BB122"/>
    <mergeCell ref="E116:AC116"/>
    <mergeCell ref="AX116:BB116"/>
    <mergeCell ref="E117:AC117"/>
    <mergeCell ref="AX117:BB117"/>
    <mergeCell ref="E118:AC118"/>
    <mergeCell ref="AX118:BB118"/>
    <mergeCell ref="E123:AC123"/>
    <mergeCell ref="AX123:BB123"/>
    <mergeCell ref="E68:AC68"/>
    <mergeCell ref="AQ80:BB80"/>
    <mergeCell ref="BC80:BE81"/>
    <mergeCell ref="AU81:AW81"/>
    <mergeCell ref="AX81:BB81"/>
    <mergeCell ref="AX68:BB68"/>
    <mergeCell ref="AQ81:AT81"/>
    <mergeCell ref="AQ78:AT78"/>
    <mergeCell ref="D77:AJ77"/>
    <mergeCell ref="AL77:AO77"/>
    <mergeCell ref="AQ77:AT77"/>
    <mergeCell ref="R70:AX71"/>
    <mergeCell ref="B72:Q72"/>
    <mergeCell ref="B68:C68"/>
    <mergeCell ref="AF68:AL68"/>
    <mergeCell ref="AM68:AP68"/>
    <mergeCell ref="AQ68:AT68"/>
    <mergeCell ref="B122:C122"/>
    <mergeCell ref="AF122:AL122"/>
    <mergeCell ref="AM122:AP122"/>
    <mergeCell ref="AQ122:AT122"/>
    <mergeCell ref="AF121:AL121"/>
    <mergeCell ref="AM121:AP121"/>
    <mergeCell ref="E14:AC14"/>
    <mergeCell ref="E15:AC15"/>
    <mergeCell ref="E16:AC16"/>
    <mergeCell ref="E17:AC17"/>
    <mergeCell ref="E18:AC18"/>
    <mergeCell ref="E19:AC19"/>
    <mergeCell ref="E20:AC20"/>
    <mergeCell ref="E21:AC21"/>
    <mergeCell ref="AX64:BB64"/>
    <mergeCell ref="AX65:BB65"/>
    <mergeCell ref="AX66:BB66"/>
    <mergeCell ref="E64:AC64"/>
    <mergeCell ref="E65:AC65"/>
    <mergeCell ref="E66:AC66"/>
    <mergeCell ref="AX60:BB60"/>
    <mergeCell ref="AX61:BB61"/>
    <mergeCell ref="AX62:BB62"/>
    <mergeCell ref="E60:AC60"/>
    <mergeCell ref="E61:AC61"/>
    <mergeCell ref="E62:AC62"/>
    <mergeCell ref="AX56:BB56"/>
    <mergeCell ref="AX57:BB57"/>
    <mergeCell ref="AX58:BB58"/>
    <mergeCell ref="E56:AC56"/>
    <mergeCell ref="E57:AC57"/>
    <mergeCell ref="E58:AC58"/>
    <mergeCell ref="AX52:BB52"/>
    <mergeCell ref="AX53:BB53"/>
    <mergeCell ref="AX54:BB54"/>
    <mergeCell ref="AX32:BB32"/>
    <mergeCell ref="AX33:BB33"/>
    <mergeCell ref="AU34:AW34"/>
    <mergeCell ref="AX29:BB29"/>
    <mergeCell ref="AX30:BB30"/>
    <mergeCell ref="E28:AC28"/>
    <mergeCell ref="E29:AC29"/>
    <mergeCell ref="E30:AC30"/>
    <mergeCell ref="AX35:BB35"/>
    <mergeCell ref="AX31:BB31"/>
    <mergeCell ref="AX48:BB48"/>
    <mergeCell ref="AX49:BB49"/>
    <mergeCell ref="AX50:BB50"/>
    <mergeCell ref="E48:AC48"/>
    <mergeCell ref="E49:AC49"/>
    <mergeCell ref="E50:AC50"/>
    <mergeCell ref="AX44:BB44"/>
    <mergeCell ref="AX45:BB45"/>
    <mergeCell ref="AX46:BB46"/>
    <mergeCell ref="E44:AC44"/>
    <mergeCell ref="E45:AC45"/>
    <mergeCell ref="E46:AC46"/>
    <mergeCell ref="AX40:BB40"/>
    <mergeCell ref="AX41:BB41"/>
    <mergeCell ref="AX42:BB42"/>
    <mergeCell ref="E40:AC40"/>
    <mergeCell ref="E41:AC41"/>
    <mergeCell ref="AX47:BB47"/>
    <mergeCell ref="AX39:BB39"/>
    <mergeCell ref="AX36:BB36"/>
    <mergeCell ref="AX43:BB43"/>
    <mergeCell ref="AU35:AW35"/>
    <mergeCell ref="AU36:AW36"/>
    <mergeCell ref="AU37:AW37"/>
    <mergeCell ref="AU38:AW38"/>
    <mergeCell ref="AX14:BB14"/>
    <mergeCell ref="AX15:BB15"/>
    <mergeCell ref="AX16:BB16"/>
    <mergeCell ref="BC12:BE13"/>
    <mergeCell ref="AU13:AW13"/>
    <mergeCell ref="AQ12:BB12"/>
    <mergeCell ref="AX13:BB13"/>
    <mergeCell ref="AX17:BB17"/>
    <mergeCell ref="AX18:BB18"/>
    <mergeCell ref="AX22:BB22"/>
    <mergeCell ref="AX23:BB23"/>
    <mergeCell ref="AF19:AL19"/>
    <mergeCell ref="AM19:AP19"/>
    <mergeCell ref="AQ19:AT19"/>
    <mergeCell ref="AF18:AL18"/>
    <mergeCell ref="AM18:AP18"/>
    <mergeCell ref="AQ18:AT18"/>
    <mergeCell ref="AF16:AL16"/>
    <mergeCell ref="AM16:AP16"/>
    <mergeCell ref="AQ16:AT16"/>
    <mergeCell ref="AF17:AL17"/>
    <mergeCell ref="AM17:AP17"/>
    <mergeCell ref="AQ17:AT17"/>
    <mergeCell ref="AM20:AP20"/>
    <mergeCell ref="AQ20:AT20"/>
    <mergeCell ref="AF15:AL15"/>
    <mergeCell ref="AM15:AP15"/>
    <mergeCell ref="AQ15:AT15"/>
    <mergeCell ref="BC14:BE14"/>
    <mergeCell ref="BC15:BE15"/>
    <mergeCell ref="BC16:BE16"/>
    <mergeCell ref="BC17:BE17"/>
    <mergeCell ref="B272:C272"/>
    <mergeCell ref="AF272:AL272"/>
    <mergeCell ref="AM272:AP272"/>
    <mergeCell ref="AQ272:AT272"/>
    <mergeCell ref="B271:C271"/>
    <mergeCell ref="AF271:AL271"/>
    <mergeCell ref="AM271:AP271"/>
    <mergeCell ref="AQ271:AT271"/>
    <mergeCell ref="E270:AC270"/>
    <mergeCell ref="AX270:BB270"/>
    <mergeCell ref="B270:C270"/>
    <mergeCell ref="AF270:AL270"/>
    <mergeCell ref="AM270:AP270"/>
    <mergeCell ref="AQ270:AT270"/>
    <mergeCell ref="B269:C269"/>
    <mergeCell ref="AF269:AL269"/>
    <mergeCell ref="AM269:AP269"/>
    <mergeCell ref="AQ269:AT269"/>
    <mergeCell ref="E271:AC271"/>
    <mergeCell ref="AX271:BB271"/>
    <mergeCell ref="E272:AC272"/>
    <mergeCell ref="AX272:BB272"/>
    <mergeCell ref="E269:AC269"/>
    <mergeCell ref="AX269:BB269"/>
    <mergeCell ref="AU269:AW269"/>
    <mergeCell ref="AU270:AW270"/>
    <mergeCell ref="AU271:AW271"/>
    <mergeCell ref="AU272:AW272"/>
    <mergeCell ref="B268:C268"/>
    <mergeCell ref="AF268:AL268"/>
    <mergeCell ref="AM268:AP268"/>
    <mergeCell ref="AQ268:AT268"/>
    <mergeCell ref="B267:C267"/>
    <mergeCell ref="AF267:AL267"/>
    <mergeCell ref="AM267:AP267"/>
    <mergeCell ref="AQ267:AT267"/>
    <mergeCell ref="E266:AC266"/>
    <mergeCell ref="AX266:BB266"/>
    <mergeCell ref="B266:C266"/>
    <mergeCell ref="AF266:AL266"/>
    <mergeCell ref="AM266:AP266"/>
    <mergeCell ref="AQ266:AT266"/>
    <mergeCell ref="B265:C265"/>
    <mergeCell ref="AF265:AL265"/>
    <mergeCell ref="AM265:AP265"/>
    <mergeCell ref="AQ265:AT265"/>
    <mergeCell ref="E267:AC267"/>
    <mergeCell ref="AX267:BB267"/>
    <mergeCell ref="E268:AC268"/>
    <mergeCell ref="AX268:BB268"/>
    <mergeCell ref="E265:AC265"/>
    <mergeCell ref="AX265:BB265"/>
    <mergeCell ref="AU265:AW265"/>
    <mergeCell ref="AU266:AW266"/>
    <mergeCell ref="AU267:AW267"/>
    <mergeCell ref="AU268:AW268"/>
    <mergeCell ref="B264:C264"/>
    <mergeCell ref="AF264:AL264"/>
    <mergeCell ref="AM264:AP264"/>
    <mergeCell ref="AQ264:AT264"/>
    <mergeCell ref="B263:C263"/>
    <mergeCell ref="AF263:AL263"/>
    <mergeCell ref="AM263:AP263"/>
    <mergeCell ref="AQ263:AT263"/>
    <mergeCell ref="E262:AC262"/>
    <mergeCell ref="AX262:BB262"/>
    <mergeCell ref="B262:C262"/>
    <mergeCell ref="AF262:AL262"/>
    <mergeCell ref="AM262:AP262"/>
    <mergeCell ref="AQ262:AT262"/>
    <mergeCell ref="B261:C261"/>
    <mergeCell ref="AF261:AL261"/>
    <mergeCell ref="AM261:AP261"/>
    <mergeCell ref="AQ261:AT261"/>
    <mergeCell ref="E263:AC263"/>
    <mergeCell ref="AX263:BB263"/>
    <mergeCell ref="E264:AC264"/>
    <mergeCell ref="AX264:BB264"/>
    <mergeCell ref="E261:AC261"/>
    <mergeCell ref="AX261:BB261"/>
    <mergeCell ref="AU261:AW261"/>
    <mergeCell ref="AU262:AW262"/>
    <mergeCell ref="AU263:AW263"/>
    <mergeCell ref="AU264:AW264"/>
    <mergeCell ref="B260:C260"/>
    <mergeCell ref="AF260:AL260"/>
    <mergeCell ref="AM260:AP260"/>
    <mergeCell ref="AQ260:AT260"/>
    <mergeCell ref="B259:C259"/>
    <mergeCell ref="AF259:AL259"/>
    <mergeCell ref="AM259:AP259"/>
    <mergeCell ref="AQ259:AT259"/>
    <mergeCell ref="E258:AC258"/>
    <mergeCell ref="AX258:BB258"/>
    <mergeCell ref="B258:C258"/>
    <mergeCell ref="AF258:AL258"/>
    <mergeCell ref="AM258:AP258"/>
    <mergeCell ref="AQ258:AT258"/>
    <mergeCell ref="B257:C257"/>
    <mergeCell ref="AF257:AL257"/>
    <mergeCell ref="AM257:AP257"/>
    <mergeCell ref="AQ257:AT257"/>
    <mergeCell ref="E257:AC257"/>
    <mergeCell ref="AX257:BB257"/>
    <mergeCell ref="E259:AC259"/>
    <mergeCell ref="AX259:BB259"/>
    <mergeCell ref="E260:AC260"/>
    <mergeCell ref="AX260:BB260"/>
    <mergeCell ref="AU257:AW257"/>
    <mergeCell ref="AU258:AW258"/>
    <mergeCell ref="AU259:AW259"/>
    <mergeCell ref="AU260:AW260"/>
    <mergeCell ref="B256:C256"/>
    <mergeCell ref="AF256:AL256"/>
    <mergeCell ref="AM256:AP256"/>
    <mergeCell ref="AQ256:AT256"/>
    <mergeCell ref="B255:C255"/>
    <mergeCell ref="AF255:AL255"/>
    <mergeCell ref="AM255:AP255"/>
    <mergeCell ref="AQ255:AT255"/>
    <mergeCell ref="E254:AC254"/>
    <mergeCell ref="AX254:BB254"/>
    <mergeCell ref="B254:C254"/>
    <mergeCell ref="AF254:AL254"/>
    <mergeCell ref="AM254:AP254"/>
    <mergeCell ref="AQ254:AT254"/>
    <mergeCell ref="B253:C253"/>
    <mergeCell ref="AF253:AL253"/>
    <mergeCell ref="AM253:AP253"/>
    <mergeCell ref="AQ253:AT253"/>
    <mergeCell ref="E255:AC255"/>
    <mergeCell ref="AX255:BB255"/>
    <mergeCell ref="E256:AC256"/>
    <mergeCell ref="AX256:BB256"/>
    <mergeCell ref="E253:AC253"/>
    <mergeCell ref="AX253:BB253"/>
    <mergeCell ref="AU253:AW253"/>
    <mergeCell ref="AU254:AW254"/>
    <mergeCell ref="AU255:AW255"/>
    <mergeCell ref="AU256:AW256"/>
    <mergeCell ref="B252:C252"/>
    <mergeCell ref="AF252:AL252"/>
    <mergeCell ref="AM252:AP252"/>
    <mergeCell ref="AQ252:AT252"/>
    <mergeCell ref="B251:C251"/>
    <mergeCell ref="AF251:AL251"/>
    <mergeCell ref="AM251:AP251"/>
    <mergeCell ref="AQ251:AT251"/>
    <mergeCell ref="E250:AC250"/>
    <mergeCell ref="AX250:BB250"/>
    <mergeCell ref="B250:C250"/>
    <mergeCell ref="AF250:AL250"/>
    <mergeCell ref="AM250:AP250"/>
    <mergeCell ref="AQ250:AT250"/>
    <mergeCell ref="B249:C249"/>
    <mergeCell ref="AF249:AL249"/>
    <mergeCell ref="AM249:AP249"/>
    <mergeCell ref="AQ249:AT249"/>
    <mergeCell ref="E251:AC251"/>
    <mergeCell ref="AX251:BB251"/>
    <mergeCell ref="E252:AC252"/>
    <mergeCell ref="AX252:BB252"/>
    <mergeCell ref="E249:AC249"/>
    <mergeCell ref="AX249:BB249"/>
    <mergeCell ref="AU249:AW249"/>
    <mergeCell ref="AU250:AW250"/>
    <mergeCell ref="AU251:AW251"/>
    <mergeCell ref="AU252:AW252"/>
    <mergeCell ref="B248:C248"/>
    <mergeCell ref="AF248:AL248"/>
    <mergeCell ref="AM248:AP248"/>
    <mergeCell ref="AQ248:AT248"/>
    <mergeCell ref="B247:C247"/>
    <mergeCell ref="AF247:AL247"/>
    <mergeCell ref="AM247:AP247"/>
    <mergeCell ref="AQ247:AT247"/>
    <mergeCell ref="E246:AC246"/>
    <mergeCell ref="AX246:BB246"/>
    <mergeCell ref="B246:C246"/>
    <mergeCell ref="AF246:AL246"/>
    <mergeCell ref="AM246:AP246"/>
    <mergeCell ref="AQ246:AT246"/>
    <mergeCell ref="B245:C245"/>
    <mergeCell ref="AF245:AL245"/>
    <mergeCell ref="AM245:AP245"/>
    <mergeCell ref="AQ245:AT245"/>
    <mergeCell ref="E245:AC245"/>
    <mergeCell ref="AX245:BB245"/>
    <mergeCell ref="E247:AC247"/>
    <mergeCell ref="AX247:BB247"/>
    <mergeCell ref="E248:AC248"/>
    <mergeCell ref="AX248:BB248"/>
    <mergeCell ref="AU245:AW245"/>
    <mergeCell ref="AU246:AW246"/>
    <mergeCell ref="AU247:AW247"/>
    <mergeCell ref="AU248:AW248"/>
    <mergeCell ref="B244:C244"/>
    <mergeCell ref="AF244:AL244"/>
    <mergeCell ref="AM244:AP244"/>
    <mergeCell ref="AQ244:AT244"/>
    <mergeCell ref="B243:C243"/>
    <mergeCell ref="AF243:AL243"/>
    <mergeCell ref="AM243:AP243"/>
    <mergeCell ref="AQ243:AT243"/>
    <mergeCell ref="E242:AC242"/>
    <mergeCell ref="AX242:BB242"/>
    <mergeCell ref="B242:C242"/>
    <mergeCell ref="AF242:AL242"/>
    <mergeCell ref="AM242:AP242"/>
    <mergeCell ref="AQ242:AT242"/>
    <mergeCell ref="B241:C241"/>
    <mergeCell ref="AF241:AL241"/>
    <mergeCell ref="AM241:AP241"/>
    <mergeCell ref="AQ241:AT241"/>
    <mergeCell ref="E243:AC243"/>
    <mergeCell ref="AX243:BB243"/>
    <mergeCell ref="E244:AC244"/>
    <mergeCell ref="AX244:BB244"/>
    <mergeCell ref="E241:AC241"/>
    <mergeCell ref="AX241:BB241"/>
    <mergeCell ref="AU241:AW241"/>
    <mergeCell ref="AU242:AW242"/>
    <mergeCell ref="AU243:AW243"/>
    <mergeCell ref="AU244:AW244"/>
    <mergeCell ref="B240:C240"/>
    <mergeCell ref="AF240:AL240"/>
    <mergeCell ref="AM240:AP240"/>
    <mergeCell ref="AQ240:AT240"/>
    <mergeCell ref="B239:C239"/>
    <mergeCell ref="AF239:AL239"/>
    <mergeCell ref="AM239:AP239"/>
    <mergeCell ref="AQ239:AT239"/>
    <mergeCell ref="E238:AC238"/>
    <mergeCell ref="AX238:BB238"/>
    <mergeCell ref="B238:C238"/>
    <mergeCell ref="AF238:AL238"/>
    <mergeCell ref="AM238:AP238"/>
    <mergeCell ref="AQ238:AT238"/>
    <mergeCell ref="B237:C237"/>
    <mergeCell ref="AF237:AL237"/>
    <mergeCell ref="AM237:AP237"/>
    <mergeCell ref="AQ237:AT237"/>
    <mergeCell ref="E239:AC239"/>
    <mergeCell ref="AX239:BB239"/>
    <mergeCell ref="E240:AC240"/>
    <mergeCell ref="AX240:BB240"/>
    <mergeCell ref="E237:AC237"/>
    <mergeCell ref="AX237:BB237"/>
    <mergeCell ref="AU237:AW237"/>
    <mergeCell ref="AU238:AW238"/>
    <mergeCell ref="AU239:AW239"/>
    <mergeCell ref="AU240:AW240"/>
    <mergeCell ref="B236:C236"/>
    <mergeCell ref="AF236:AL236"/>
    <mergeCell ref="AM236:AP236"/>
    <mergeCell ref="AQ236:AT236"/>
    <mergeCell ref="B235:C235"/>
    <mergeCell ref="AF235:AL235"/>
    <mergeCell ref="AM235:AP235"/>
    <mergeCell ref="AQ235:AT235"/>
    <mergeCell ref="E234:AC234"/>
    <mergeCell ref="AX234:BB234"/>
    <mergeCell ref="B234:C234"/>
    <mergeCell ref="AF234:AL234"/>
    <mergeCell ref="AM234:AP234"/>
    <mergeCell ref="AQ234:AT234"/>
    <mergeCell ref="B233:C233"/>
    <mergeCell ref="AF233:AL233"/>
    <mergeCell ref="AM233:AP233"/>
    <mergeCell ref="AQ233:AT233"/>
    <mergeCell ref="E233:AC233"/>
    <mergeCell ref="AX233:BB233"/>
    <mergeCell ref="E235:AC235"/>
    <mergeCell ref="AX235:BB235"/>
    <mergeCell ref="E236:AC236"/>
    <mergeCell ref="AX236:BB236"/>
    <mergeCell ref="AU233:AW233"/>
    <mergeCell ref="AU234:AW234"/>
    <mergeCell ref="AU235:AW235"/>
    <mergeCell ref="AU236:AW236"/>
    <mergeCell ref="B232:C232"/>
    <mergeCell ref="AF232:AL232"/>
    <mergeCell ref="AM232:AP232"/>
    <mergeCell ref="AQ232:AT232"/>
    <mergeCell ref="B231:C231"/>
    <mergeCell ref="AF231:AL231"/>
    <mergeCell ref="AM231:AP231"/>
    <mergeCell ref="AQ231:AT231"/>
    <mergeCell ref="E230:AC230"/>
    <mergeCell ref="AX230:BB230"/>
    <mergeCell ref="B230:C230"/>
    <mergeCell ref="AF230:AL230"/>
    <mergeCell ref="AM230:AP230"/>
    <mergeCell ref="AQ230:AT230"/>
    <mergeCell ref="B229:C229"/>
    <mergeCell ref="AF229:AL229"/>
    <mergeCell ref="AM229:AP229"/>
    <mergeCell ref="AQ229:AT229"/>
    <mergeCell ref="E231:AC231"/>
    <mergeCell ref="AX231:BB231"/>
    <mergeCell ref="E232:AC232"/>
    <mergeCell ref="AX232:BB232"/>
    <mergeCell ref="E229:AC229"/>
    <mergeCell ref="AX229:BB229"/>
    <mergeCell ref="AU229:AW229"/>
    <mergeCell ref="AU230:AW230"/>
    <mergeCell ref="AU231:AW231"/>
    <mergeCell ref="AU232:AW232"/>
    <mergeCell ref="B228:C228"/>
    <mergeCell ref="AF228:AL228"/>
    <mergeCell ref="AM228:AP228"/>
    <mergeCell ref="AQ228:AT228"/>
    <mergeCell ref="B227:C227"/>
    <mergeCell ref="AF227:AL227"/>
    <mergeCell ref="AM227:AP227"/>
    <mergeCell ref="AQ227:AT227"/>
    <mergeCell ref="E226:AC226"/>
    <mergeCell ref="AX226:BB226"/>
    <mergeCell ref="B226:C226"/>
    <mergeCell ref="AF226:AL226"/>
    <mergeCell ref="AM226:AP226"/>
    <mergeCell ref="AQ226:AT226"/>
    <mergeCell ref="B225:C225"/>
    <mergeCell ref="AF225:AL225"/>
    <mergeCell ref="AM225:AP225"/>
    <mergeCell ref="AQ225:AT225"/>
    <mergeCell ref="E227:AC227"/>
    <mergeCell ref="AX227:BB227"/>
    <mergeCell ref="E228:AC228"/>
    <mergeCell ref="AX228:BB228"/>
    <mergeCell ref="E225:AC225"/>
    <mergeCell ref="AX225:BB225"/>
    <mergeCell ref="AU225:AW225"/>
    <mergeCell ref="AU226:AW226"/>
    <mergeCell ref="AU227:AW227"/>
    <mergeCell ref="AU228:AW228"/>
    <mergeCell ref="B224:C224"/>
    <mergeCell ref="AF224:AL224"/>
    <mergeCell ref="AM224:AP224"/>
    <mergeCell ref="AQ224:AT224"/>
    <mergeCell ref="B223:C223"/>
    <mergeCell ref="AF223:AL223"/>
    <mergeCell ref="AM223:AP223"/>
    <mergeCell ref="AQ223:AT223"/>
    <mergeCell ref="E222:AC222"/>
    <mergeCell ref="AX222:BB222"/>
    <mergeCell ref="B222:C222"/>
    <mergeCell ref="AF222:AL222"/>
    <mergeCell ref="AM222:AP222"/>
    <mergeCell ref="AQ222:AT222"/>
    <mergeCell ref="B221:C221"/>
    <mergeCell ref="AF221:AL221"/>
    <mergeCell ref="AM221:AP221"/>
    <mergeCell ref="AQ221:AT221"/>
    <mergeCell ref="E221:AC221"/>
    <mergeCell ref="AX221:BB221"/>
    <mergeCell ref="E223:AC223"/>
    <mergeCell ref="AX223:BB223"/>
    <mergeCell ref="E224:AC224"/>
    <mergeCell ref="AX224:BB224"/>
    <mergeCell ref="AU221:AW221"/>
    <mergeCell ref="AU222:AW222"/>
    <mergeCell ref="AU223:AW223"/>
    <mergeCell ref="AU224:AW224"/>
    <mergeCell ref="B220:C220"/>
    <mergeCell ref="AF220:AL220"/>
    <mergeCell ref="AM220:AP220"/>
    <mergeCell ref="AQ220:AT220"/>
    <mergeCell ref="B219:C219"/>
    <mergeCell ref="AF219:AL219"/>
    <mergeCell ref="AM219:AP219"/>
    <mergeCell ref="AQ219:AT219"/>
    <mergeCell ref="E218:AC218"/>
    <mergeCell ref="AX218:BB218"/>
    <mergeCell ref="B218:C218"/>
    <mergeCell ref="AF218:AL218"/>
    <mergeCell ref="AM218:AP218"/>
    <mergeCell ref="AQ218:AT218"/>
    <mergeCell ref="B216:C217"/>
    <mergeCell ref="AF216:AL217"/>
    <mergeCell ref="AM216:AP217"/>
    <mergeCell ref="AQ217:AT217"/>
    <mergeCell ref="E219:AC219"/>
    <mergeCell ref="AX219:BB219"/>
    <mergeCell ref="E220:AC220"/>
    <mergeCell ref="AX220:BB220"/>
    <mergeCell ref="AQ216:BB216"/>
    <mergeCell ref="AU217:AW217"/>
    <mergeCell ref="AX217:BB217"/>
    <mergeCell ref="D216:S217"/>
    <mergeCell ref="W216:AE217"/>
    <mergeCell ref="AU218:AW218"/>
    <mergeCell ref="AU219:AW219"/>
    <mergeCell ref="AU220:AW220"/>
    <mergeCell ref="B209:Q209"/>
    <mergeCell ref="R209:AX209"/>
    <mergeCell ref="B204:C204"/>
    <mergeCell ref="AF204:AL204"/>
    <mergeCell ref="AM204:AP204"/>
    <mergeCell ref="AQ204:AT204"/>
    <mergeCell ref="E204:AC204"/>
    <mergeCell ref="AX204:BB204"/>
    <mergeCell ref="BB206:BE206"/>
    <mergeCell ref="BB207:BE207"/>
    <mergeCell ref="B203:C203"/>
    <mergeCell ref="AF203:AL203"/>
    <mergeCell ref="AM203:AP203"/>
    <mergeCell ref="AQ203:AT203"/>
    <mergeCell ref="E202:AC202"/>
    <mergeCell ref="AX202:BB202"/>
    <mergeCell ref="B202:C202"/>
    <mergeCell ref="AF202:AL202"/>
    <mergeCell ref="AM202:AP202"/>
    <mergeCell ref="AQ202:AT202"/>
    <mergeCell ref="AU202:AW202"/>
    <mergeCell ref="AU203:AW203"/>
    <mergeCell ref="AU204:AW204"/>
    <mergeCell ref="B201:C201"/>
    <mergeCell ref="AF201:AL201"/>
    <mergeCell ref="AM201:AP201"/>
    <mergeCell ref="AQ201:AT201"/>
    <mergeCell ref="B200:C200"/>
    <mergeCell ref="AF200:AL200"/>
    <mergeCell ref="AM200:AP200"/>
    <mergeCell ref="AQ200:AT200"/>
    <mergeCell ref="E203:AC203"/>
    <mergeCell ref="AX203:BB203"/>
    <mergeCell ref="E200:AC200"/>
    <mergeCell ref="AX200:BB200"/>
    <mergeCell ref="E201:AC201"/>
    <mergeCell ref="AX201:BB201"/>
    <mergeCell ref="B199:C199"/>
    <mergeCell ref="AF199:AL199"/>
    <mergeCell ref="AM199:AP199"/>
    <mergeCell ref="AQ199:AT199"/>
    <mergeCell ref="E199:AC199"/>
    <mergeCell ref="AX199:BB199"/>
    <mergeCell ref="AU199:AW199"/>
    <mergeCell ref="AU200:AW200"/>
    <mergeCell ref="AU201:AW201"/>
    <mergeCell ref="E198:AC198"/>
    <mergeCell ref="AX198:BB198"/>
    <mergeCell ref="B198:C198"/>
    <mergeCell ref="AF198:AL198"/>
    <mergeCell ref="AM198:AP198"/>
    <mergeCell ref="AQ198:AT198"/>
    <mergeCell ref="B197:C197"/>
    <mergeCell ref="AF197:AL197"/>
    <mergeCell ref="AM197:AP197"/>
    <mergeCell ref="AQ197:AT197"/>
    <mergeCell ref="B196:C196"/>
    <mergeCell ref="AF196:AL196"/>
    <mergeCell ref="AM196:AP196"/>
    <mergeCell ref="AQ196:AT196"/>
    <mergeCell ref="E196:AC196"/>
    <mergeCell ref="AX196:BB196"/>
    <mergeCell ref="E197:AC197"/>
    <mergeCell ref="AX197:BB197"/>
    <mergeCell ref="AU196:AW196"/>
    <mergeCell ref="AU197:AW197"/>
    <mergeCell ref="AU198:AW198"/>
    <mergeCell ref="B195:C195"/>
    <mergeCell ref="AF195:AL195"/>
    <mergeCell ref="AM195:AP195"/>
    <mergeCell ref="AQ195:AT195"/>
    <mergeCell ref="E194:AC194"/>
    <mergeCell ref="AX194:BB194"/>
    <mergeCell ref="B194:C194"/>
    <mergeCell ref="AF194:AL194"/>
    <mergeCell ref="AM194:AP194"/>
    <mergeCell ref="AQ194:AT194"/>
    <mergeCell ref="B193:C193"/>
    <mergeCell ref="AF193:AL193"/>
    <mergeCell ref="AM193:AP193"/>
    <mergeCell ref="AQ193:AT193"/>
    <mergeCell ref="B192:C192"/>
    <mergeCell ref="AF192:AL192"/>
    <mergeCell ref="AM192:AP192"/>
    <mergeCell ref="AQ192:AT192"/>
    <mergeCell ref="E195:AC195"/>
    <mergeCell ref="AX195:BB195"/>
    <mergeCell ref="E192:AC192"/>
    <mergeCell ref="AX192:BB192"/>
    <mergeCell ref="E193:AC193"/>
    <mergeCell ref="AX193:BB193"/>
    <mergeCell ref="AU192:AW192"/>
    <mergeCell ref="AU193:AW193"/>
    <mergeCell ref="AU194:AW194"/>
    <mergeCell ref="AU195:AW195"/>
    <mergeCell ref="B191:C191"/>
    <mergeCell ref="AF191:AL191"/>
    <mergeCell ref="AM191:AP191"/>
    <mergeCell ref="AQ191:AT191"/>
    <mergeCell ref="E190:AC190"/>
    <mergeCell ref="AX190:BB190"/>
    <mergeCell ref="B190:C190"/>
    <mergeCell ref="AF190:AL190"/>
    <mergeCell ref="AM190:AP190"/>
    <mergeCell ref="AQ190:AT190"/>
    <mergeCell ref="B189:C189"/>
    <mergeCell ref="AF189:AL189"/>
    <mergeCell ref="AM189:AP189"/>
    <mergeCell ref="AQ189:AT189"/>
    <mergeCell ref="B188:C188"/>
    <mergeCell ref="AF188:AL188"/>
    <mergeCell ref="AM188:AP188"/>
    <mergeCell ref="AQ188:AT188"/>
    <mergeCell ref="E191:AC191"/>
    <mergeCell ref="AX191:BB191"/>
    <mergeCell ref="E188:AC188"/>
    <mergeCell ref="AX188:BB188"/>
    <mergeCell ref="E189:AC189"/>
    <mergeCell ref="AX189:BB189"/>
    <mergeCell ref="AU188:AW188"/>
    <mergeCell ref="AU189:AW189"/>
    <mergeCell ref="AU190:AW190"/>
    <mergeCell ref="AU191:AW191"/>
    <mergeCell ref="B187:C187"/>
    <mergeCell ref="AF187:AL187"/>
    <mergeCell ref="AM187:AP187"/>
    <mergeCell ref="AQ187:AT187"/>
    <mergeCell ref="E186:AC186"/>
    <mergeCell ref="AX186:BB186"/>
    <mergeCell ref="B186:C186"/>
    <mergeCell ref="AF186:AL186"/>
    <mergeCell ref="AM186:AP186"/>
    <mergeCell ref="AQ186:AT186"/>
    <mergeCell ref="B185:C185"/>
    <mergeCell ref="AF185:AL185"/>
    <mergeCell ref="AM185:AP185"/>
    <mergeCell ref="AQ185:AT185"/>
    <mergeCell ref="B184:C184"/>
    <mergeCell ref="AF184:AL184"/>
    <mergeCell ref="AM184:AP184"/>
    <mergeCell ref="AQ184:AT184"/>
    <mergeCell ref="E184:AC184"/>
    <mergeCell ref="AX184:BB184"/>
    <mergeCell ref="E185:AC185"/>
    <mergeCell ref="AX185:BB185"/>
    <mergeCell ref="E187:AC187"/>
    <mergeCell ref="AX187:BB187"/>
    <mergeCell ref="AU184:AW184"/>
    <mergeCell ref="AU185:AW185"/>
    <mergeCell ref="AU186:AW186"/>
    <mergeCell ref="AU187:AW187"/>
    <mergeCell ref="B183:C183"/>
    <mergeCell ref="AF183:AL183"/>
    <mergeCell ref="AM183:AP183"/>
    <mergeCell ref="AQ183:AT183"/>
    <mergeCell ref="E182:AC182"/>
    <mergeCell ref="AX182:BB182"/>
    <mergeCell ref="B182:C182"/>
    <mergeCell ref="AF182:AL182"/>
    <mergeCell ref="AM182:AP182"/>
    <mergeCell ref="AQ182:AT182"/>
    <mergeCell ref="B181:C181"/>
    <mergeCell ref="AF181:AL181"/>
    <mergeCell ref="AM181:AP181"/>
    <mergeCell ref="AQ181:AT181"/>
    <mergeCell ref="B180:C180"/>
    <mergeCell ref="AF180:AL180"/>
    <mergeCell ref="AM180:AP180"/>
    <mergeCell ref="AQ180:AT180"/>
    <mergeCell ref="E183:AC183"/>
    <mergeCell ref="AX183:BB183"/>
    <mergeCell ref="E180:AC180"/>
    <mergeCell ref="AX180:BB180"/>
    <mergeCell ref="E181:AC181"/>
    <mergeCell ref="AX181:BB181"/>
    <mergeCell ref="AU180:AW180"/>
    <mergeCell ref="AU181:AW181"/>
    <mergeCell ref="AU182:AW182"/>
    <mergeCell ref="AU183:AW183"/>
    <mergeCell ref="B179:C179"/>
    <mergeCell ref="AF179:AL179"/>
    <mergeCell ref="AM179:AP179"/>
    <mergeCell ref="AQ179:AT179"/>
    <mergeCell ref="E178:AC178"/>
    <mergeCell ref="AX178:BB178"/>
    <mergeCell ref="B178:C178"/>
    <mergeCell ref="AF178:AL178"/>
    <mergeCell ref="AM178:AP178"/>
    <mergeCell ref="AQ178:AT178"/>
    <mergeCell ref="B177:C177"/>
    <mergeCell ref="AF177:AL177"/>
    <mergeCell ref="AM177:AP177"/>
    <mergeCell ref="AQ177:AT177"/>
    <mergeCell ref="B176:C176"/>
    <mergeCell ref="AF176:AL176"/>
    <mergeCell ref="AM176:AP176"/>
    <mergeCell ref="AQ176:AT176"/>
    <mergeCell ref="E179:AC179"/>
    <mergeCell ref="AX179:BB179"/>
    <mergeCell ref="E176:AC176"/>
    <mergeCell ref="AX176:BB176"/>
    <mergeCell ref="E177:AC177"/>
    <mergeCell ref="AX177:BB177"/>
    <mergeCell ref="AU176:AW176"/>
    <mergeCell ref="AU177:AW177"/>
    <mergeCell ref="AU178:AW178"/>
    <mergeCell ref="AU179:AW179"/>
    <mergeCell ref="B175:C175"/>
    <mergeCell ref="AF175:AL175"/>
    <mergeCell ref="AM175:AP175"/>
    <mergeCell ref="AQ175:AT175"/>
    <mergeCell ref="E174:AC174"/>
    <mergeCell ref="AX174:BB174"/>
    <mergeCell ref="B174:C174"/>
    <mergeCell ref="AF174:AL174"/>
    <mergeCell ref="AM174:AP174"/>
    <mergeCell ref="AQ174:AT174"/>
    <mergeCell ref="B173:C173"/>
    <mergeCell ref="AF173:AL173"/>
    <mergeCell ref="AM173:AP173"/>
    <mergeCell ref="AQ173:AT173"/>
    <mergeCell ref="B172:C172"/>
    <mergeCell ref="AF172:AL172"/>
    <mergeCell ref="AM172:AP172"/>
    <mergeCell ref="AQ172:AT172"/>
    <mergeCell ref="E172:AC172"/>
    <mergeCell ref="AX172:BB172"/>
    <mergeCell ref="E173:AC173"/>
    <mergeCell ref="AX173:BB173"/>
    <mergeCell ref="E175:AC175"/>
    <mergeCell ref="AX175:BB175"/>
    <mergeCell ref="AU172:AW172"/>
    <mergeCell ref="AU173:AW173"/>
    <mergeCell ref="AU174:AW174"/>
    <mergeCell ref="AU175:AW175"/>
    <mergeCell ref="B171:C171"/>
    <mergeCell ref="AF171:AL171"/>
    <mergeCell ref="AM171:AP171"/>
    <mergeCell ref="AQ171:AT171"/>
    <mergeCell ref="E170:AC170"/>
    <mergeCell ref="AX170:BB170"/>
    <mergeCell ref="B170:C170"/>
    <mergeCell ref="AF170:AL170"/>
    <mergeCell ref="AM170:AP170"/>
    <mergeCell ref="AQ170:AT170"/>
    <mergeCell ref="B169:C169"/>
    <mergeCell ref="AF169:AL169"/>
    <mergeCell ref="AM169:AP169"/>
    <mergeCell ref="AQ169:AT169"/>
    <mergeCell ref="B168:C168"/>
    <mergeCell ref="AF168:AL168"/>
    <mergeCell ref="AM168:AP168"/>
    <mergeCell ref="AQ168:AT168"/>
    <mergeCell ref="E171:AC171"/>
    <mergeCell ref="AX171:BB171"/>
    <mergeCell ref="E168:AC168"/>
    <mergeCell ref="AX168:BB168"/>
    <mergeCell ref="E169:AC169"/>
    <mergeCell ref="AX169:BB169"/>
    <mergeCell ref="AU168:AW168"/>
    <mergeCell ref="AU169:AW169"/>
    <mergeCell ref="AU170:AW170"/>
    <mergeCell ref="AU171:AW171"/>
    <mergeCell ref="B167:C167"/>
    <mergeCell ref="AF167:AL167"/>
    <mergeCell ref="AM167:AP167"/>
    <mergeCell ref="AQ167:AT167"/>
    <mergeCell ref="E166:AC166"/>
    <mergeCell ref="AX166:BB166"/>
    <mergeCell ref="B166:C166"/>
    <mergeCell ref="AF166:AL166"/>
    <mergeCell ref="AM166:AP166"/>
    <mergeCell ref="AQ166:AT166"/>
    <mergeCell ref="B165:C165"/>
    <mergeCell ref="AF165:AL165"/>
    <mergeCell ref="AM165:AP165"/>
    <mergeCell ref="AQ165:AT165"/>
    <mergeCell ref="B164:C164"/>
    <mergeCell ref="AF164:AL164"/>
    <mergeCell ref="AM164:AP164"/>
    <mergeCell ref="AQ164:AT164"/>
    <mergeCell ref="E167:AC167"/>
    <mergeCell ref="AX167:BB167"/>
    <mergeCell ref="E164:AC164"/>
    <mergeCell ref="AX164:BB164"/>
    <mergeCell ref="E165:AC165"/>
    <mergeCell ref="AX165:BB165"/>
    <mergeCell ref="AU164:AW164"/>
    <mergeCell ref="AU165:AW165"/>
    <mergeCell ref="AU166:AW166"/>
    <mergeCell ref="AU167:AW167"/>
    <mergeCell ref="B163:C163"/>
    <mergeCell ref="AF163:AL163"/>
    <mergeCell ref="AM163:AP163"/>
    <mergeCell ref="AQ163:AT163"/>
    <mergeCell ref="E162:AC162"/>
    <mergeCell ref="AX162:BB162"/>
    <mergeCell ref="B162:C162"/>
    <mergeCell ref="AF162:AL162"/>
    <mergeCell ref="AM162:AP162"/>
    <mergeCell ref="AQ162:AT162"/>
    <mergeCell ref="B161:C161"/>
    <mergeCell ref="AF161:AL161"/>
    <mergeCell ref="AM161:AP161"/>
    <mergeCell ref="AQ161:AT161"/>
    <mergeCell ref="B160:C160"/>
    <mergeCell ref="AF160:AL160"/>
    <mergeCell ref="AM160:AP160"/>
    <mergeCell ref="AQ160:AT160"/>
    <mergeCell ref="E163:AC163"/>
    <mergeCell ref="AX163:BB163"/>
    <mergeCell ref="E160:AC160"/>
    <mergeCell ref="AX160:BB160"/>
    <mergeCell ref="E161:AC161"/>
    <mergeCell ref="AX161:BB161"/>
    <mergeCell ref="AU160:AW160"/>
    <mergeCell ref="AU161:AW161"/>
    <mergeCell ref="AU162:AW162"/>
    <mergeCell ref="AU163:AW163"/>
    <mergeCell ref="B159:C159"/>
    <mergeCell ref="AF159:AL159"/>
    <mergeCell ref="AM159:AP159"/>
    <mergeCell ref="AQ159:AT159"/>
    <mergeCell ref="E158:AC158"/>
    <mergeCell ref="AX158:BB158"/>
    <mergeCell ref="B158:C158"/>
    <mergeCell ref="AF158:AL158"/>
    <mergeCell ref="AM158:AP158"/>
    <mergeCell ref="AQ158:AT158"/>
    <mergeCell ref="B157:C157"/>
    <mergeCell ref="AF157:AL157"/>
    <mergeCell ref="AM157:AP157"/>
    <mergeCell ref="AQ157:AT157"/>
    <mergeCell ref="B156:C156"/>
    <mergeCell ref="AF156:AL156"/>
    <mergeCell ref="AM156:AP156"/>
    <mergeCell ref="AQ156:AT156"/>
    <mergeCell ref="E159:AC159"/>
    <mergeCell ref="AX159:BB159"/>
    <mergeCell ref="E156:AC156"/>
    <mergeCell ref="AX156:BB156"/>
    <mergeCell ref="E157:AC157"/>
    <mergeCell ref="AX157:BB157"/>
    <mergeCell ref="AU156:AW156"/>
    <mergeCell ref="AU157:AW157"/>
    <mergeCell ref="AU158:AW158"/>
    <mergeCell ref="AU159:AW159"/>
    <mergeCell ref="B155:C155"/>
    <mergeCell ref="AF155:AL155"/>
    <mergeCell ref="AM155:AP155"/>
    <mergeCell ref="AQ155:AT155"/>
    <mergeCell ref="E154:AC154"/>
    <mergeCell ref="AX154:BB154"/>
    <mergeCell ref="B154:C154"/>
    <mergeCell ref="AF154:AL154"/>
    <mergeCell ref="AM154:AP154"/>
    <mergeCell ref="AQ154:AT154"/>
    <mergeCell ref="B153:C153"/>
    <mergeCell ref="AF153:AL153"/>
    <mergeCell ref="AM153:AP153"/>
    <mergeCell ref="AQ153:AT153"/>
    <mergeCell ref="B152:C152"/>
    <mergeCell ref="AF152:AL152"/>
    <mergeCell ref="AM152:AP152"/>
    <mergeCell ref="AQ152:AT152"/>
    <mergeCell ref="E155:AC155"/>
    <mergeCell ref="AX155:BB155"/>
    <mergeCell ref="E152:AC152"/>
    <mergeCell ref="AX152:BB152"/>
    <mergeCell ref="E153:AC153"/>
    <mergeCell ref="AX153:BB153"/>
    <mergeCell ref="AU152:AW152"/>
    <mergeCell ref="AU153:AW153"/>
    <mergeCell ref="AU154:AW154"/>
    <mergeCell ref="AU155:AW155"/>
    <mergeCell ref="B151:C151"/>
    <mergeCell ref="AF151:AL151"/>
    <mergeCell ref="AM151:AP151"/>
    <mergeCell ref="AQ151:AT151"/>
    <mergeCell ref="E150:AC150"/>
    <mergeCell ref="AX150:BB150"/>
    <mergeCell ref="B150:C150"/>
    <mergeCell ref="AF150:AL150"/>
    <mergeCell ref="AM150:AP150"/>
    <mergeCell ref="AQ150:AT150"/>
    <mergeCell ref="B148:C149"/>
    <mergeCell ref="AF148:AL149"/>
    <mergeCell ref="AM148:AP149"/>
    <mergeCell ref="AQ149:AT149"/>
    <mergeCell ref="D142:F142"/>
    <mergeCell ref="C144:BE144"/>
    <mergeCell ref="D145:AJ145"/>
    <mergeCell ref="AL145:AO145"/>
    <mergeCell ref="AQ145:AT145"/>
    <mergeCell ref="D146:AD146"/>
    <mergeCell ref="AF146:AJ146"/>
    <mergeCell ref="AL146:AO146"/>
    <mergeCell ref="AQ146:AT146"/>
    <mergeCell ref="AQ148:BB148"/>
    <mergeCell ref="BC148:BE149"/>
    <mergeCell ref="AU149:AW149"/>
    <mergeCell ref="AX149:BB149"/>
    <mergeCell ref="E151:AC151"/>
    <mergeCell ref="AX151:BB151"/>
    <mergeCell ref="D148:S149"/>
    <mergeCell ref="W148:AE149"/>
    <mergeCell ref="B134:C134"/>
    <mergeCell ref="AF134:AL134"/>
    <mergeCell ref="AM134:AP134"/>
    <mergeCell ref="AQ134:AT134"/>
    <mergeCell ref="B133:C133"/>
    <mergeCell ref="AF133:AL133"/>
    <mergeCell ref="AM133:AP133"/>
    <mergeCell ref="AQ133:AT133"/>
    <mergeCell ref="B132:C132"/>
    <mergeCell ref="AF132:AL132"/>
    <mergeCell ref="AM132:AP132"/>
    <mergeCell ref="AQ132:AT132"/>
    <mergeCell ref="E131:AC131"/>
    <mergeCell ref="AX131:BB131"/>
    <mergeCell ref="B131:C131"/>
    <mergeCell ref="AF131:AL131"/>
    <mergeCell ref="AM131:AP131"/>
    <mergeCell ref="AQ131:AT131"/>
    <mergeCell ref="E132:AC132"/>
    <mergeCell ref="AX132:BB132"/>
    <mergeCell ref="E133:AC133"/>
    <mergeCell ref="AX133:BB133"/>
    <mergeCell ref="E134:AC134"/>
    <mergeCell ref="AX134:BB134"/>
    <mergeCell ref="B130:C130"/>
    <mergeCell ref="AF130:AL130"/>
    <mergeCell ref="AM130:AP130"/>
    <mergeCell ref="AQ130:AT130"/>
    <mergeCell ref="B129:C129"/>
    <mergeCell ref="AF129:AL129"/>
    <mergeCell ref="AM129:AP129"/>
    <mergeCell ref="AQ129:AT129"/>
    <mergeCell ref="B128:C128"/>
    <mergeCell ref="AF128:AL128"/>
    <mergeCell ref="AM128:AP128"/>
    <mergeCell ref="AQ128:AT128"/>
    <mergeCell ref="E127:AC127"/>
    <mergeCell ref="AX127:BB127"/>
    <mergeCell ref="B127:C127"/>
    <mergeCell ref="AF127:AL127"/>
    <mergeCell ref="AM127:AP127"/>
    <mergeCell ref="AQ127:AT127"/>
    <mergeCell ref="E128:AC128"/>
    <mergeCell ref="AX128:BB128"/>
    <mergeCell ref="E129:AC129"/>
    <mergeCell ref="AX129:BB129"/>
    <mergeCell ref="E130:AC130"/>
    <mergeCell ref="AX130:BB130"/>
    <mergeCell ref="B126:C126"/>
    <mergeCell ref="AF126:AL126"/>
    <mergeCell ref="AM126:AP126"/>
    <mergeCell ref="AQ126:AT126"/>
    <mergeCell ref="B125:C125"/>
    <mergeCell ref="AF125:AL125"/>
    <mergeCell ref="AM125:AP125"/>
    <mergeCell ref="AQ125:AT125"/>
    <mergeCell ref="B124:C124"/>
    <mergeCell ref="AF124:AL124"/>
    <mergeCell ref="AM124:AP124"/>
    <mergeCell ref="AQ124:AT124"/>
    <mergeCell ref="E126:AC126"/>
    <mergeCell ref="AX126:BB126"/>
    <mergeCell ref="B123:C123"/>
    <mergeCell ref="AF123:AL123"/>
    <mergeCell ref="AM123:AP123"/>
    <mergeCell ref="AQ123:AT123"/>
    <mergeCell ref="AQ121:AT121"/>
    <mergeCell ref="B120:C120"/>
    <mergeCell ref="AF120:AL120"/>
    <mergeCell ref="AM120:AP120"/>
    <mergeCell ref="AQ120:AT120"/>
    <mergeCell ref="E119:AC119"/>
    <mergeCell ref="B119:C119"/>
    <mergeCell ref="AF119:AL119"/>
    <mergeCell ref="AM119:AP119"/>
    <mergeCell ref="AQ119:AT119"/>
    <mergeCell ref="B118:C118"/>
    <mergeCell ref="AF118:AL118"/>
    <mergeCell ref="AM118:AP118"/>
    <mergeCell ref="AQ118:AT118"/>
    <mergeCell ref="B117:C117"/>
    <mergeCell ref="AF117:AL117"/>
    <mergeCell ref="AM117:AP117"/>
    <mergeCell ref="AQ117:AT117"/>
    <mergeCell ref="B121:C121"/>
    <mergeCell ref="E120:AC120"/>
    <mergeCell ref="B116:C116"/>
    <mergeCell ref="AF116:AL116"/>
    <mergeCell ref="AM116:AP116"/>
    <mergeCell ref="AQ116:AT116"/>
    <mergeCell ref="E115:AC115"/>
    <mergeCell ref="AX115:BB115"/>
    <mergeCell ref="B115:C115"/>
    <mergeCell ref="AF115:AL115"/>
    <mergeCell ref="AM115:AP115"/>
    <mergeCell ref="AQ115:AT115"/>
    <mergeCell ref="B114:C114"/>
    <mergeCell ref="AF114:AL114"/>
    <mergeCell ref="AM114:AP114"/>
    <mergeCell ref="AQ114:AT114"/>
    <mergeCell ref="E114:AC114"/>
    <mergeCell ref="AX114:BB114"/>
    <mergeCell ref="B113:C113"/>
    <mergeCell ref="AF113:AL113"/>
    <mergeCell ref="AM113:AP113"/>
    <mergeCell ref="AQ113:AT113"/>
    <mergeCell ref="B112:C112"/>
    <mergeCell ref="AF112:AL112"/>
    <mergeCell ref="AM112:AP112"/>
    <mergeCell ref="AQ112:AT112"/>
    <mergeCell ref="E111:AC111"/>
    <mergeCell ref="AX111:BB111"/>
    <mergeCell ref="B111:C111"/>
    <mergeCell ref="AF111:AL111"/>
    <mergeCell ref="AM111:AP111"/>
    <mergeCell ref="AQ111:AT111"/>
    <mergeCell ref="E112:AC112"/>
    <mergeCell ref="AX112:BB112"/>
    <mergeCell ref="E113:AC113"/>
    <mergeCell ref="AX113:BB113"/>
    <mergeCell ref="B110:C110"/>
    <mergeCell ref="AF110:AL110"/>
    <mergeCell ref="AM110:AP110"/>
    <mergeCell ref="AQ110:AT110"/>
    <mergeCell ref="B109:C109"/>
    <mergeCell ref="AF109:AL109"/>
    <mergeCell ref="AM109:AP109"/>
    <mergeCell ref="AQ109:AT109"/>
    <mergeCell ref="D78:AD78"/>
    <mergeCell ref="AF78:AJ78"/>
    <mergeCell ref="AL78:AO78"/>
    <mergeCell ref="B80:C81"/>
    <mergeCell ref="AF80:AL81"/>
    <mergeCell ref="AM80:AP81"/>
    <mergeCell ref="R72:AX72"/>
    <mergeCell ref="B73:Q73"/>
    <mergeCell ref="R73:AX73"/>
    <mergeCell ref="D74:F74"/>
    <mergeCell ref="C76:BE76"/>
    <mergeCell ref="B108:C108"/>
    <mergeCell ref="AF108:AL108"/>
    <mergeCell ref="AM108:AP108"/>
    <mergeCell ref="AQ108:AT108"/>
    <mergeCell ref="E107:AC107"/>
    <mergeCell ref="AX107:BB107"/>
    <mergeCell ref="B107:C107"/>
    <mergeCell ref="AF107:AL107"/>
    <mergeCell ref="AM107:AP107"/>
    <mergeCell ref="AQ107:AT107"/>
    <mergeCell ref="B106:C106"/>
    <mergeCell ref="AF106:AL106"/>
    <mergeCell ref="B105:C105"/>
    <mergeCell ref="AF105:AL105"/>
    <mergeCell ref="AM105:AP105"/>
    <mergeCell ref="AQ105:AT105"/>
    <mergeCell ref="B104:C104"/>
    <mergeCell ref="AF104:AL104"/>
    <mergeCell ref="AM104:AP104"/>
    <mergeCell ref="AQ104:AT104"/>
    <mergeCell ref="E103:AC103"/>
    <mergeCell ref="AX103:BB103"/>
    <mergeCell ref="B103:C103"/>
    <mergeCell ref="AF103:AL103"/>
    <mergeCell ref="AM103:AP103"/>
    <mergeCell ref="AQ103:AT103"/>
    <mergeCell ref="B102:C102"/>
    <mergeCell ref="AF102:AL102"/>
    <mergeCell ref="AM102:AP102"/>
    <mergeCell ref="AQ102:AT102"/>
    <mergeCell ref="E102:AC102"/>
    <mergeCell ref="AX102:BB102"/>
    <mergeCell ref="B101:C101"/>
    <mergeCell ref="AF101:AL101"/>
    <mergeCell ref="AM101:AP101"/>
    <mergeCell ref="AQ101:AT101"/>
    <mergeCell ref="AU101:AW101"/>
    <mergeCell ref="AU102:AW102"/>
    <mergeCell ref="AU103:AW103"/>
    <mergeCell ref="AU104:AW104"/>
    <mergeCell ref="B100:C100"/>
    <mergeCell ref="AF100:AL100"/>
    <mergeCell ref="AM100:AP100"/>
    <mergeCell ref="AQ100:AT100"/>
    <mergeCell ref="E99:AC99"/>
    <mergeCell ref="AX99:BB99"/>
    <mergeCell ref="B99:C99"/>
    <mergeCell ref="AF99:AL99"/>
    <mergeCell ref="AM99:AP99"/>
    <mergeCell ref="AQ99:AT99"/>
    <mergeCell ref="B98:C98"/>
    <mergeCell ref="AF98:AL98"/>
    <mergeCell ref="AM98:AP98"/>
    <mergeCell ref="AQ98:AT98"/>
    <mergeCell ref="E100:AC100"/>
    <mergeCell ref="AX100:BB100"/>
    <mergeCell ref="E101:AC101"/>
    <mergeCell ref="AX101:BB101"/>
    <mergeCell ref="E98:AC98"/>
    <mergeCell ref="AX98:BB98"/>
    <mergeCell ref="AU98:AW98"/>
    <mergeCell ref="AU99:AW99"/>
    <mergeCell ref="AU100:AW100"/>
    <mergeCell ref="B97:C97"/>
    <mergeCell ref="AF97:AL97"/>
    <mergeCell ref="AM97:AP97"/>
    <mergeCell ref="AQ97:AT97"/>
    <mergeCell ref="B96:C96"/>
    <mergeCell ref="AF96:AL96"/>
    <mergeCell ref="AM96:AP96"/>
    <mergeCell ref="AQ96:AT96"/>
    <mergeCell ref="E95:AC95"/>
    <mergeCell ref="AX95:BB95"/>
    <mergeCell ref="B95:C95"/>
    <mergeCell ref="AF95:AL95"/>
    <mergeCell ref="AM95:AP95"/>
    <mergeCell ref="AQ95:AT95"/>
    <mergeCell ref="B94:C94"/>
    <mergeCell ref="AF94:AL94"/>
    <mergeCell ref="AM94:AP94"/>
    <mergeCell ref="AQ94:AT94"/>
    <mergeCell ref="E96:AC96"/>
    <mergeCell ref="AX96:BB96"/>
    <mergeCell ref="E97:AC97"/>
    <mergeCell ref="AX97:BB97"/>
    <mergeCell ref="E94:AC94"/>
    <mergeCell ref="AX94:BB94"/>
    <mergeCell ref="B93:C93"/>
    <mergeCell ref="AF93:AL93"/>
    <mergeCell ref="AM93:AP93"/>
    <mergeCell ref="AQ93:AT93"/>
    <mergeCell ref="B92:C92"/>
    <mergeCell ref="AF92:AL92"/>
    <mergeCell ref="AM92:AP92"/>
    <mergeCell ref="AQ92:AT92"/>
    <mergeCell ref="E91:AC91"/>
    <mergeCell ref="AX91:BB91"/>
    <mergeCell ref="B91:C91"/>
    <mergeCell ref="AF91:AL91"/>
    <mergeCell ref="AM91:AP91"/>
    <mergeCell ref="AQ91:AT91"/>
    <mergeCell ref="B90:C90"/>
    <mergeCell ref="AF90:AL90"/>
    <mergeCell ref="AM90:AP90"/>
    <mergeCell ref="AQ90:AT90"/>
    <mergeCell ref="E90:AC90"/>
    <mergeCell ref="AX90:BB90"/>
    <mergeCell ref="E92:AC92"/>
    <mergeCell ref="AX92:BB92"/>
    <mergeCell ref="E93:AC93"/>
    <mergeCell ref="AX93:BB93"/>
    <mergeCell ref="B89:C89"/>
    <mergeCell ref="AF89:AL89"/>
    <mergeCell ref="AM89:AP89"/>
    <mergeCell ref="AQ89:AT89"/>
    <mergeCell ref="B88:C88"/>
    <mergeCell ref="AF88:AL88"/>
    <mergeCell ref="AM88:AP88"/>
    <mergeCell ref="AQ88:AT88"/>
    <mergeCell ref="E87:AC87"/>
    <mergeCell ref="AX87:BB87"/>
    <mergeCell ref="B87:C87"/>
    <mergeCell ref="AF87:AL87"/>
    <mergeCell ref="AM87:AP87"/>
    <mergeCell ref="AQ87:AT87"/>
    <mergeCell ref="B86:C86"/>
    <mergeCell ref="AF86:AL86"/>
    <mergeCell ref="AM86:AP86"/>
    <mergeCell ref="AQ86:AT86"/>
    <mergeCell ref="E88:AC88"/>
    <mergeCell ref="AX88:BB88"/>
    <mergeCell ref="E89:AC89"/>
    <mergeCell ref="AX89:BB89"/>
    <mergeCell ref="E86:AC86"/>
    <mergeCell ref="AX86:BB86"/>
    <mergeCell ref="B85:C85"/>
    <mergeCell ref="AF85:AL85"/>
    <mergeCell ref="AM85:AP85"/>
    <mergeCell ref="AQ85:AT85"/>
    <mergeCell ref="B84:C84"/>
    <mergeCell ref="AF84:AL84"/>
    <mergeCell ref="AM84:AP84"/>
    <mergeCell ref="AQ84:AT84"/>
    <mergeCell ref="E83:AC83"/>
    <mergeCell ref="AX83:BB83"/>
    <mergeCell ref="B83:C83"/>
    <mergeCell ref="AF83:AL83"/>
    <mergeCell ref="AM83:AP83"/>
    <mergeCell ref="AQ83:AT83"/>
    <mergeCell ref="B82:C82"/>
    <mergeCell ref="AF82:AL82"/>
    <mergeCell ref="AM82:AP82"/>
    <mergeCell ref="AQ82:AT82"/>
    <mergeCell ref="E82:AC82"/>
    <mergeCell ref="AX82:BB82"/>
    <mergeCell ref="E84:AC84"/>
    <mergeCell ref="AX84:BB84"/>
    <mergeCell ref="E85:AC85"/>
    <mergeCell ref="AX85:BB85"/>
    <mergeCell ref="AX67:BB67"/>
    <mergeCell ref="B67:C67"/>
    <mergeCell ref="AF67:AL67"/>
    <mergeCell ref="AM67:AP67"/>
    <mergeCell ref="AQ67:AT67"/>
    <mergeCell ref="E67:AC67"/>
    <mergeCell ref="B66:C66"/>
    <mergeCell ref="AF66:AL66"/>
    <mergeCell ref="AM66:AP66"/>
    <mergeCell ref="AQ66:AT66"/>
    <mergeCell ref="B65:C65"/>
    <mergeCell ref="AF65:AL65"/>
    <mergeCell ref="AM65:AP65"/>
    <mergeCell ref="AQ65:AT65"/>
    <mergeCell ref="B64:C64"/>
    <mergeCell ref="AF64:AL64"/>
    <mergeCell ref="AM64:AP64"/>
    <mergeCell ref="AQ64:AT64"/>
    <mergeCell ref="AU64:AW64"/>
    <mergeCell ref="AU65:AW65"/>
    <mergeCell ref="AU66:AW66"/>
    <mergeCell ref="AU67:AW67"/>
    <mergeCell ref="AX63:BB63"/>
    <mergeCell ref="B63:C63"/>
    <mergeCell ref="AF63:AL63"/>
    <mergeCell ref="AM63:AP63"/>
    <mergeCell ref="AQ63:AT63"/>
    <mergeCell ref="E63:AC63"/>
    <mergeCell ref="B62:C62"/>
    <mergeCell ref="AF62:AL62"/>
    <mergeCell ref="AM62:AP62"/>
    <mergeCell ref="AQ62:AT62"/>
    <mergeCell ref="B61:C61"/>
    <mergeCell ref="AF61:AL61"/>
    <mergeCell ref="AM61:AP61"/>
    <mergeCell ref="AQ61:AT61"/>
    <mergeCell ref="B60:C60"/>
    <mergeCell ref="AF60:AL60"/>
    <mergeCell ref="AM60:AP60"/>
    <mergeCell ref="AQ60:AT60"/>
    <mergeCell ref="AU60:AW60"/>
    <mergeCell ref="AU61:AW61"/>
    <mergeCell ref="AU62:AW62"/>
    <mergeCell ref="AU63:AW63"/>
    <mergeCell ref="AX59:BB59"/>
    <mergeCell ref="B59:C59"/>
    <mergeCell ref="AF59:AL59"/>
    <mergeCell ref="AM59:AP59"/>
    <mergeCell ref="AQ59:AT59"/>
    <mergeCell ref="E59:AC59"/>
    <mergeCell ref="B58:C58"/>
    <mergeCell ref="AF58:AL58"/>
    <mergeCell ref="AM58:AP58"/>
    <mergeCell ref="AQ58:AT58"/>
    <mergeCell ref="B57:C57"/>
    <mergeCell ref="AF57:AL57"/>
    <mergeCell ref="AM57:AP57"/>
    <mergeCell ref="AQ57:AT57"/>
    <mergeCell ref="B56:C56"/>
    <mergeCell ref="AF56:AL56"/>
    <mergeCell ref="AM56:AP56"/>
    <mergeCell ref="AQ56:AT56"/>
    <mergeCell ref="AU56:AW56"/>
    <mergeCell ref="AU57:AW57"/>
    <mergeCell ref="AU58:AW58"/>
    <mergeCell ref="AU59:AW59"/>
    <mergeCell ref="AX55:BB55"/>
    <mergeCell ref="B55:C55"/>
    <mergeCell ref="AF55:AL55"/>
    <mergeCell ref="AM55:AP55"/>
    <mergeCell ref="AQ55:AT55"/>
    <mergeCell ref="E55:AC55"/>
    <mergeCell ref="B54:C54"/>
    <mergeCell ref="AF54:AL54"/>
    <mergeCell ref="AM54:AP54"/>
    <mergeCell ref="AQ54:AT54"/>
    <mergeCell ref="B53:C53"/>
    <mergeCell ref="AF53:AL53"/>
    <mergeCell ref="AM53:AP53"/>
    <mergeCell ref="AQ53:AT53"/>
    <mergeCell ref="B52:C52"/>
    <mergeCell ref="AF52:AL52"/>
    <mergeCell ref="AM52:AP52"/>
    <mergeCell ref="AQ52:AT52"/>
    <mergeCell ref="E53:AC53"/>
    <mergeCell ref="E54:AC54"/>
    <mergeCell ref="E52:AC52"/>
    <mergeCell ref="AX51:BB51"/>
    <mergeCell ref="B51:C51"/>
    <mergeCell ref="AF51:AL51"/>
    <mergeCell ref="AM51:AP51"/>
    <mergeCell ref="AQ51:AT51"/>
    <mergeCell ref="E51:AC51"/>
    <mergeCell ref="B50:C50"/>
    <mergeCell ref="AF50:AL50"/>
    <mergeCell ref="AM50:AP50"/>
    <mergeCell ref="AQ50:AT50"/>
    <mergeCell ref="B49:C49"/>
    <mergeCell ref="AF49:AL49"/>
    <mergeCell ref="AM49:AP49"/>
    <mergeCell ref="AQ49:AT49"/>
    <mergeCell ref="B48:C48"/>
    <mergeCell ref="AF48:AL48"/>
    <mergeCell ref="AM48:AP48"/>
    <mergeCell ref="AQ48:AT48"/>
    <mergeCell ref="B47:C47"/>
    <mergeCell ref="AF47:AL47"/>
    <mergeCell ref="AM47:AP47"/>
    <mergeCell ref="AQ47:AT47"/>
    <mergeCell ref="E47:AC47"/>
    <mergeCell ref="B46:C46"/>
    <mergeCell ref="AF46:AL46"/>
    <mergeCell ref="AM46:AP46"/>
    <mergeCell ref="AQ46:AT46"/>
    <mergeCell ref="B45:C45"/>
    <mergeCell ref="AF45:AL45"/>
    <mergeCell ref="AM45:AP45"/>
    <mergeCell ref="AQ45:AT45"/>
    <mergeCell ref="B44:C44"/>
    <mergeCell ref="AF44:AL44"/>
    <mergeCell ref="AM44:AP44"/>
    <mergeCell ref="AQ44:AT44"/>
    <mergeCell ref="B43:C43"/>
    <mergeCell ref="AF43:AL43"/>
    <mergeCell ref="AM43:AP43"/>
    <mergeCell ref="AQ43:AT43"/>
    <mergeCell ref="E43:AC43"/>
    <mergeCell ref="B42:C42"/>
    <mergeCell ref="AF42:AL42"/>
    <mergeCell ref="AM42:AP42"/>
    <mergeCell ref="AQ42:AT42"/>
    <mergeCell ref="B41:C41"/>
    <mergeCell ref="AF41:AL41"/>
    <mergeCell ref="AM41:AP41"/>
    <mergeCell ref="AQ41:AT41"/>
    <mergeCell ref="B40:C40"/>
    <mergeCell ref="AF40:AL40"/>
    <mergeCell ref="AM40:AP40"/>
    <mergeCell ref="AQ40:AT40"/>
    <mergeCell ref="E42:AC42"/>
    <mergeCell ref="B39:C39"/>
    <mergeCell ref="AF39:AL39"/>
    <mergeCell ref="AM39:AP39"/>
    <mergeCell ref="AQ39:AT39"/>
    <mergeCell ref="E39:AC39"/>
    <mergeCell ref="B38:C38"/>
    <mergeCell ref="AF38:AL38"/>
    <mergeCell ref="AM38:AP38"/>
    <mergeCell ref="AQ38:AT38"/>
    <mergeCell ref="B37:C37"/>
    <mergeCell ref="AF37:AL37"/>
    <mergeCell ref="AM37:AP37"/>
    <mergeCell ref="AQ37:AT37"/>
    <mergeCell ref="B36:C36"/>
    <mergeCell ref="AF36:AL36"/>
    <mergeCell ref="AM36:AP36"/>
    <mergeCell ref="AQ36:AT36"/>
    <mergeCell ref="AX37:BB37"/>
    <mergeCell ref="AX38:BB38"/>
    <mergeCell ref="E36:AC36"/>
    <mergeCell ref="E37:AC37"/>
    <mergeCell ref="E38:AC38"/>
    <mergeCell ref="B35:C35"/>
    <mergeCell ref="AF35:AL35"/>
    <mergeCell ref="AM35:AP35"/>
    <mergeCell ref="AQ35:AT35"/>
    <mergeCell ref="E35:AC35"/>
    <mergeCell ref="B34:C34"/>
    <mergeCell ref="AF34:AL34"/>
    <mergeCell ref="AM34:AP34"/>
    <mergeCell ref="AQ34:AT34"/>
    <mergeCell ref="B33:C33"/>
    <mergeCell ref="AF33:AL33"/>
    <mergeCell ref="AM33:AP33"/>
    <mergeCell ref="AQ33:AT33"/>
    <mergeCell ref="AX34:BB34"/>
    <mergeCell ref="E33:AC33"/>
    <mergeCell ref="E34:AC34"/>
    <mergeCell ref="B32:C32"/>
    <mergeCell ref="AF32:AL32"/>
    <mergeCell ref="AM32:AP32"/>
    <mergeCell ref="AQ32:AT32"/>
    <mergeCell ref="B31:C31"/>
    <mergeCell ref="AF31:AL31"/>
    <mergeCell ref="AM31:AP31"/>
    <mergeCell ref="AQ31:AT31"/>
    <mergeCell ref="E31:AC31"/>
    <mergeCell ref="B30:C30"/>
    <mergeCell ref="AF30:AL30"/>
    <mergeCell ref="AM30:AP30"/>
    <mergeCell ref="AQ30:AT30"/>
    <mergeCell ref="B29:C29"/>
    <mergeCell ref="AF29:AL29"/>
    <mergeCell ref="AM29:AP29"/>
    <mergeCell ref="AQ29:AT29"/>
    <mergeCell ref="E32:AC32"/>
    <mergeCell ref="B28:C28"/>
    <mergeCell ref="AF28:AL28"/>
    <mergeCell ref="AM28:AP28"/>
    <mergeCell ref="AQ28:AT28"/>
    <mergeCell ref="AX27:BB27"/>
    <mergeCell ref="B27:C27"/>
    <mergeCell ref="AF27:AL27"/>
    <mergeCell ref="AM27:AP27"/>
    <mergeCell ref="AQ27:AT27"/>
    <mergeCell ref="E27:AC27"/>
    <mergeCell ref="B26:C26"/>
    <mergeCell ref="AF26:AL26"/>
    <mergeCell ref="AM26:AP26"/>
    <mergeCell ref="AQ26:AT26"/>
    <mergeCell ref="B25:C25"/>
    <mergeCell ref="AF25:AL25"/>
    <mergeCell ref="AM25:AP25"/>
    <mergeCell ref="AQ25:AT25"/>
    <mergeCell ref="AX28:BB28"/>
    <mergeCell ref="B24:C24"/>
    <mergeCell ref="AF24:AL24"/>
    <mergeCell ref="AM24:AP24"/>
    <mergeCell ref="AQ24:AT24"/>
    <mergeCell ref="AX24:BB24"/>
    <mergeCell ref="AX25:BB25"/>
    <mergeCell ref="AX26:BB26"/>
    <mergeCell ref="E24:AC24"/>
    <mergeCell ref="E25:AC25"/>
    <mergeCell ref="E26:AC26"/>
    <mergeCell ref="B17:C17"/>
    <mergeCell ref="B23:C23"/>
    <mergeCell ref="AF23:AL23"/>
    <mergeCell ref="AM23:AP23"/>
    <mergeCell ref="AQ23:AT23"/>
    <mergeCell ref="E23:AC23"/>
    <mergeCell ref="B22:C22"/>
    <mergeCell ref="AF22:AL22"/>
    <mergeCell ref="AM22:AP22"/>
    <mergeCell ref="AQ22:AT22"/>
    <mergeCell ref="E22:AC22"/>
    <mergeCell ref="B21:C21"/>
    <mergeCell ref="AF21:AL21"/>
    <mergeCell ref="AM21:AP21"/>
    <mergeCell ref="AQ21:AT21"/>
    <mergeCell ref="B20:C20"/>
    <mergeCell ref="AF20:AL20"/>
    <mergeCell ref="AX19:BB19"/>
    <mergeCell ref="AX20:BB20"/>
    <mergeCell ref="AX21:BB21"/>
    <mergeCell ref="BA72:BD73"/>
    <mergeCell ref="BA140:BD141"/>
    <mergeCell ref="BA208:BD209"/>
    <mergeCell ref="D6:F6"/>
    <mergeCell ref="D9:AJ9"/>
    <mergeCell ref="AL9:AO9"/>
    <mergeCell ref="AQ9:AT9"/>
    <mergeCell ref="D10:AD10"/>
    <mergeCell ref="AF10:AJ10"/>
    <mergeCell ref="AL10:AO10"/>
    <mergeCell ref="AQ10:AT10"/>
    <mergeCell ref="B1:BE1"/>
    <mergeCell ref="R2:AX3"/>
    <mergeCell ref="B4:Q4"/>
    <mergeCell ref="R4:AX4"/>
    <mergeCell ref="B5:Q5"/>
    <mergeCell ref="R5:AX5"/>
    <mergeCell ref="AM14:AP14"/>
    <mergeCell ref="AQ14:AT14"/>
    <mergeCell ref="D12:S13"/>
    <mergeCell ref="W12:AE13"/>
    <mergeCell ref="B12:C13"/>
    <mergeCell ref="AF12:AL13"/>
    <mergeCell ref="AM12:AP13"/>
    <mergeCell ref="BA4:BD5"/>
    <mergeCell ref="B18:C18"/>
    <mergeCell ref="B19:C19"/>
    <mergeCell ref="AQ13:AT13"/>
    <mergeCell ref="AF14:AL14"/>
    <mergeCell ref="B14:C14"/>
    <mergeCell ref="B15:C15"/>
    <mergeCell ref="B16:C16"/>
  </mergeCells>
  <dataValidations count="6">
    <dataValidation type="textLength" operator="equal" allowBlank="1" showInputMessage="1" showErrorMessage="1" errorTitle="Erro no nº de telefone" error="O nº de telefone da rede fixa tem de ter 9 dígitos." sqref="AV9:AY9 AV77:AY77 AV145:AY145 AV213:AY213" xr:uid="{4274E09B-0FF4-403A-A94E-3F28EE506D3F}">
      <formula1>9</formula1>
    </dataValidation>
    <dataValidation allowBlank="1" sqref="B3 B71 B139 B207" xr:uid="{7AB62ACD-A0EA-4A33-B291-F6E52E57089F}"/>
    <dataValidation promptTitle="TIPO DE FICHA" prompt="Escolha o tipo de ficha a usar: análise ou reanálise." sqref="R4 R72 R140 R208" xr:uid="{C80B6B92-8933-4D2D-AE93-6721F34A7AA0}"/>
    <dataValidation allowBlank="1" showInputMessage="1" showErrorMessage="1" errorTitle="Erro no NIF ou NIPC" error="O NIF ou NIPC tem de ter 9 dígitos." sqref="AL9:AO9 AL77:AO77" xr:uid="{6B281DC3-DCE7-48E0-9C26-B5B6C611594F}"/>
    <dataValidation operator="equal" allowBlank="1" showInputMessage="1" showErrorMessage="1" errorTitle="Erro no NISS" error="O  NISS tem de ter 11 dígitos." sqref="AQ9:AT9 AQ77:AT77" xr:uid="{84FEC261-653C-45EF-B832-B68B30B6AA8B}"/>
    <dataValidation type="textLength" allowBlank="1" showInputMessage="1" showErrorMessage="1" error="Não tem 11 dígitos" sqref="AF14:AL68 AF82:AL136 AF150:AL204 AF218:AL272" xr:uid="{11E720A9-656B-44E8-839B-A8049E72BA26}">
      <formula1>11</formula1>
      <formula2>11</formula2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57" fitToHeight="4" orientation="portrait" r:id="rId1"/>
  <headerFooter scaleWithDoc="0" alignWithMargins="0"/>
  <rowBreaks count="3" manualBreakCount="3">
    <brk id="69" min="1" max="56" man="1"/>
    <brk id="137" min="1" max="56" man="1"/>
    <brk id="205" min="1" max="56" man="1"/>
  </rowBreaks>
  <ignoredErrors>
    <ignoredError sqref="B8 B7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8E713F8-E3C4-440D-B539-CEEC9DECB890}">
          <x14:formula1>
            <xm:f>Tabelas!$B$5:$B$6</xm:f>
          </x14:formula1>
          <xm:sqref>BC82:BE136 BC218:BE272 AU14:AW68 BC150:BE204 BC14:BE68 AU82:AW136 AU150:AW204 AU218:AW272</xm:sqref>
        </x14:dataValidation>
        <x14:dataValidation type="list" allowBlank="1" showInputMessage="1" showErrorMessage="1" xr:uid="{37F35900-EF0C-4391-939B-9086195C516F}">
          <x14:formula1>
            <xm:f>Tabelas!$B$37:$B$38</xm:f>
          </x14:formula1>
          <xm:sqref>AD14:AD68 AD82:AD136 AD150:AD204 AD218:AD272</xm:sqref>
        </x14:dataValidation>
        <x14:dataValidation type="list" allowBlank="1" showInputMessage="1" showErrorMessage="1" xr:uid="{11E54AD8-899B-4C6C-8322-DD5659E525D2}">
          <x14:formula1>
            <xm:f>Tabelas!$E$23:$E$25</xm:f>
          </x14:formula1>
          <xm:sqref>AX14:BB68 AX82:BB136 AX150:BB204 AX218:BB272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015E-73C0-4184-AA63-E6430B3340CE}">
  <sheetPr>
    <tabColor theme="4" tint="-0.499984740745262"/>
  </sheetPr>
  <dimension ref="A1:BF58"/>
  <sheetViews>
    <sheetView showGridLines="0" showZeros="0" tabSelected="1" zoomScaleNormal="100" zoomScaleSheetLayoutView="106" workbookViewId="0">
      <pane xSplit="1" ySplit="6" topLeftCell="B7" activePane="bottomRight" state="frozen"/>
      <selection pane="topRight" activeCell="B1" sqref="B1"/>
      <selection pane="bottomLeft" activeCell="A9" sqref="A9"/>
      <selection pane="bottomRight" activeCell="AN13" sqref="AN13:BD13"/>
    </sheetView>
  </sheetViews>
  <sheetFormatPr defaultColWidth="8.7109375" defaultRowHeight="12.75" customHeight="1" x14ac:dyDescent="0.25"/>
  <cols>
    <col min="1" max="1" width="1.7109375" style="180" customWidth="1"/>
    <col min="2" max="2" width="5.42578125" style="175" customWidth="1"/>
    <col min="3" max="3" width="2.42578125" style="200" customWidth="1"/>
    <col min="4" max="5" width="1.7109375" style="200" customWidth="1"/>
    <col min="6" max="6" width="2.7109375" style="200" customWidth="1"/>
    <col min="7" max="8" width="1.7109375" style="200" customWidth="1"/>
    <col min="9" max="9" width="3.140625" style="200" customWidth="1"/>
    <col min="10" max="16" width="1.7109375" style="200" customWidth="1"/>
    <col min="17" max="17" width="2.85546875" style="200" customWidth="1"/>
    <col min="18" max="18" width="1.42578125" style="200" customWidth="1"/>
    <col min="19" max="19" width="2.42578125" style="200" customWidth="1"/>
    <col min="20" max="22" width="1.7109375" style="200" customWidth="1"/>
    <col min="23" max="23" width="3.7109375" style="200" customWidth="1"/>
    <col min="24" max="28" width="1.7109375" style="200" customWidth="1"/>
    <col min="29" max="29" width="6" style="200" customWidth="1"/>
    <col min="30" max="30" width="4.42578125" style="200" customWidth="1"/>
    <col min="31" max="31" width="1.7109375" style="200" customWidth="1"/>
    <col min="32" max="32" width="3" style="200" customWidth="1"/>
    <col min="33" max="33" width="3.140625" style="200" customWidth="1"/>
    <col min="34" max="34" width="2.7109375" style="200" customWidth="1"/>
    <col min="35" max="35" width="3.140625" style="200" customWidth="1"/>
    <col min="36" max="36" width="2.7109375" style="200" customWidth="1"/>
    <col min="37" max="37" width="4.140625" style="200" customWidth="1"/>
    <col min="38" max="39" width="4" style="200" customWidth="1"/>
    <col min="40" max="40" width="7.140625" style="200" customWidth="1"/>
    <col min="41" max="41" width="4.85546875" style="200" customWidth="1"/>
    <col min="42" max="42" width="5" style="200" customWidth="1"/>
    <col min="43" max="43" width="4.7109375" style="200" customWidth="1"/>
    <col min="44" max="44" width="1.7109375" style="200" customWidth="1"/>
    <col min="45" max="45" width="4.42578125" style="200" customWidth="1"/>
    <col min="46" max="46" width="7.7109375" style="200" customWidth="1"/>
    <col min="47" max="47" width="2.7109375" style="200" customWidth="1"/>
    <col min="48" max="48" width="4.140625" style="200" customWidth="1"/>
    <col min="49" max="49" width="4" style="200" customWidth="1"/>
    <col min="50" max="50" width="4.140625" style="200" customWidth="1"/>
    <col min="51" max="51" width="3.28515625" style="200" customWidth="1"/>
    <col min="52" max="52" width="2.28515625" style="200" customWidth="1"/>
    <col min="53" max="53" width="3.42578125" style="200" customWidth="1"/>
    <col min="54" max="54" width="2.28515625" style="200" customWidth="1"/>
    <col min="55" max="55" width="6.85546875" style="200" customWidth="1"/>
    <col min="56" max="56" width="8.85546875" style="200" customWidth="1"/>
    <col min="57" max="57" width="1.7109375" style="200" customWidth="1"/>
    <col min="58" max="58" width="2.28515625" style="176" customWidth="1"/>
    <col min="59" max="16384" width="8.7109375" style="176"/>
  </cols>
  <sheetData>
    <row r="1" spans="1:58" s="173" customFormat="1" ht="4.7" customHeight="1" thickBot="1" x14ac:dyDescent="0.3">
      <c r="A1" s="171"/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  <c r="N1" s="1323"/>
      <c r="O1" s="1323"/>
      <c r="P1" s="1323"/>
      <c r="Q1" s="1323"/>
      <c r="R1" s="1323"/>
      <c r="S1" s="1323"/>
      <c r="T1" s="1323"/>
      <c r="U1" s="1323"/>
      <c r="V1" s="1323"/>
      <c r="W1" s="1323"/>
      <c r="X1" s="1323"/>
      <c r="Y1" s="1323"/>
      <c r="Z1" s="1323"/>
      <c r="AA1" s="1323"/>
      <c r="AB1" s="1323"/>
      <c r="AC1" s="1323"/>
      <c r="AD1" s="1323"/>
      <c r="AE1" s="1323"/>
      <c r="AF1" s="1323"/>
      <c r="AG1" s="1323"/>
      <c r="AH1" s="1323"/>
      <c r="AI1" s="1323"/>
      <c r="AJ1" s="1323"/>
      <c r="AK1" s="1323"/>
      <c r="AL1" s="1323"/>
      <c r="AM1" s="1323"/>
      <c r="AN1" s="1323"/>
      <c r="AO1" s="1323"/>
      <c r="AP1" s="1323"/>
      <c r="AQ1" s="1323"/>
      <c r="AR1" s="1323"/>
      <c r="AS1" s="1323"/>
      <c r="AT1" s="1323"/>
      <c r="AU1" s="1323"/>
      <c r="AV1" s="1323"/>
      <c r="AW1" s="1323"/>
      <c r="AX1" s="1323"/>
      <c r="AY1" s="1323"/>
      <c r="AZ1" s="1323"/>
      <c r="BA1" s="1323"/>
      <c r="BB1" s="1323"/>
      <c r="BC1" s="1323"/>
      <c r="BD1" s="1323"/>
      <c r="BE1" s="1323"/>
    </row>
    <row r="2" spans="1:58" ht="20.45" customHeight="1" x14ac:dyDescent="0.25">
      <c r="A2" s="174"/>
      <c r="B2" s="352"/>
      <c r="C2" s="353"/>
      <c r="D2" s="353"/>
      <c r="E2" s="353"/>
      <c r="F2" s="353"/>
      <c r="G2" s="353"/>
      <c r="H2" s="353"/>
      <c r="I2" s="353"/>
      <c r="J2" s="353"/>
      <c r="K2" s="354"/>
      <c r="L2" s="354"/>
      <c r="M2" s="354"/>
      <c r="N2" s="354"/>
      <c r="O2" s="354"/>
      <c r="P2" s="354"/>
      <c r="Q2" s="354"/>
      <c r="R2" s="1345" t="s">
        <v>0</v>
      </c>
      <c r="S2" s="1345"/>
      <c r="T2" s="1345"/>
      <c r="U2" s="1345"/>
      <c r="V2" s="1345"/>
      <c r="W2" s="1345"/>
      <c r="X2" s="1345"/>
      <c r="Y2" s="1345"/>
      <c r="Z2" s="1345"/>
      <c r="AA2" s="1345"/>
      <c r="AB2" s="1345"/>
      <c r="AC2" s="1345"/>
      <c r="AD2" s="1345"/>
      <c r="AE2" s="1345"/>
      <c r="AF2" s="1345"/>
      <c r="AG2" s="1345"/>
      <c r="AH2" s="1345"/>
      <c r="AI2" s="1345"/>
      <c r="AJ2" s="1345"/>
      <c r="AK2" s="1345"/>
      <c r="AL2" s="1345"/>
      <c r="AM2" s="1345"/>
      <c r="AN2" s="1345"/>
      <c r="AO2" s="1345"/>
      <c r="AP2" s="1345"/>
      <c r="AQ2" s="1345"/>
      <c r="AR2" s="1345"/>
      <c r="AS2" s="1345"/>
      <c r="AT2" s="1345"/>
      <c r="AU2" s="1345"/>
      <c r="AV2" s="1345"/>
      <c r="AW2" s="1345"/>
      <c r="AX2" s="1345"/>
      <c r="AY2" s="355"/>
      <c r="AZ2" s="355"/>
      <c r="BA2" s="355"/>
      <c r="BB2" s="1348" t="s">
        <v>1</v>
      </c>
      <c r="BC2" s="1348"/>
      <c r="BD2" s="1348"/>
      <c r="BE2" s="1349"/>
    </row>
    <row r="3" spans="1:58" s="179" customFormat="1" ht="14.45" customHeight="1" x14ac:dyDescent="0.2">
      <c r="A3" s="177"/>
      <c r="B3" s="356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1346"/>
      <c r="S3" s="1346"/>
      <c r="T3" s="1346"/>
      <c r="U3" s="1346"/>
      <c r="V3" s="1346"/>
      <c r="W3" s="1346"/>
      <c r="X3" s="1346"/>
      <c r="Y3" s="1346"/>
      <c r="Z3" s="1346"/>
      <c r="AA3" s="1346"/>
      <c r="AB3" s="1346"/>
      <c r="AC3" s="1346"/>
      <c r="AD3" s="1346"/>
      <c r="AE3" s="1346"/>
      <c r="AF3" s="1346"/>
      <c r="AG3" s="1346"/>
      <c r="AH3" s="1346"/>
      <c r="AI3" s="1346"/>
      <c r="AJ3" s="1346"/>
      <c r="AK3" s="1346"/>
      <c r="AL3" s="1346"/>
      <c r="AM3" s="1346"/>
      <c r="AN3" s="1346"/>
      <c r="AO3" s="1346"/>
      <c r="AP3" s="1346"/>
      <c r="AQ3" s="1346"/>
      <c r="AR3" s="1346"/>
      <c r="AS3" s="1346"/>
      <c r="AT3" s="1346"/>
      <c r="AU3" s="1346"/>
      <c r="AV3" s="1346"/>
      <c r="AW3" s="1346"/>
      <c r="AX3" s="1346"/>
      <c r="AY3" s="358"/>
      <c r="AZ3" s="358"/>
      <c r="BA3" s="358"/>
      <c r="BB3" s="1545">
        <f>Candidatura!BB3</f>
        <v>0</v>
      </c>
      <c r="BC3" s="1545"/>
      <c r="BD3" s="1545"/>
      <c r="BE3" s="1546"/>
    </row>
    <row r="4" spans="1:58" ht="17.45" customHeight="1" x14ac:dyDescent="0.25">
      <c r="A4" s="181"/>
      <c r="B4" s="1326"/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  <c r="Q4" s="1327"/>
      <c r="R4" s="1350" t="s">
        <v>5</v>
      </c>
      <c r="S4" s="1350"/>
      <c r="T4" s="1350"/>
      <c r="U4" s="1350"/>
      <c r="V4" s="1350"/>
      <c r="W4" s="1350"/>
      <c r="X4" s="1350"/>
      <c r="Y4" s="1350"/>
      <c r="Z4" s="1350"/>
      <c r="AA4" s="1350"/>
      <c r="AB4" s="1350"/>
      <c r="AC4" s="1350"/>
      <c r="AD4" s="1350"/>
      <c r="AE4" s="1350"/>
      <c r="AF4" s="1350"/>
      <c r="AG4" s="1350"/>
      <c r="AH4" s="1350"/>
      <c r="AI4" s="1350"/>
      <c r="AJ4" s="1350"/>
      <c r="AK4" s="1350"/>
      <c r="AL4" s="1350"/>
      <c r="AM4" s="1350"/>
      <c r="AN4" s="1350"/>
      <c r="AO4" s="1350"/>
      <c r="AP4" s="1350"/>
      <c r="AQ4" s="1350"/>
      <c r="AR4" s="1350"/>
      <c r="AS4" s="1350"/>
      <c r="AT4" s="1350"/>
      <c r="AU4" s="1350"/>
      <c r="AV4" s="1350"/>
      <c r="AW4" s="1350"/>
      <c r="AX4" s="1350"/>
      <c r="AY4" s="358"/>
      <c r="AZ4" s="358"/>
      <c r="BA4" s="1290" t="s">
        <v>6</v>
      </c>
      <c r="BB4" s="1290"/>
      <c r="BC4" s="1290"/>
      <c r="BD4" s="1290"/>
      <c r="BE4" s="359"/>
    </row>
    <row r="5" spans="1:58" s="184" customFormat="1" ht="17.45" customHeight="1" x14ac:dyDescent="0.2">
      <c r="A5" s="625"/>
      <c r="B5" s="1434" t="str">
        <f>Candidatura!B5</f>
        <v/>
      </c>
      <c r="C5" s="1435"/>
      <c r="D5" s="1435"/>
      <c r="E5" s="1435"/>
      <c r="F5" s="1435"/>
      <c r="G5" s="1435"/>
      <c r="H5" s="1435"/>
      <c r="I5" s="1435"/>
      <c r="J5" s="1435"/>
      <c r="K5" s="1435"/>
      <c r="L5" s="1435"/>
      <c r="M5" s="1435"/>
      <c r="N5" s="1435"/>
      <c r="O5" s="1435"/>
      <c r="P5" s="1435"/>
      <c r="Q5" s="1435"/>
      <c r="R5" s="1436" t="s">
        <v>275</v>
      </c>
      <c r="S5" s="1436"/>
      <c r="T5" s="1436"/>
      <c r="U5" s="1436"/>
      <c r="V5" s="1436"/>
      <c r="W5" s="1436"/>
      <c r="X5" s="1436"/>
      <c r="Y5" s="1436"/>
      <c r="Z5" s="1436"/>
      <c r="AA5" s="1436"/>
      <c r="AB5" s="1436"/>
      <c r="AC5" s="1436"/>
      <c r="AD5" s="1436"/>
      <c r="AE5" s="1436"/>
      <c r="AF5" s="1436"/>
      <c r="AG5" s="1436"/>
      <c r="AH5" s="1436"/>
      <c r="AI5" s="1436"/>
      <c r="AJ5" s="1436"/>
      <c r="AK5" s="1436"/>
      <c r="AL5" s="1436"/>
      <c r="AM5" s="1436"/>
      <c r="AN5" s="1436"/>
      <c r="AO5" s="1436"/>
      <c r="AP5" s="1436"/>
      <c r="AQ5" s="1436"/>
      <c r="AR5" s="1436"/>
      <c r="AS5" s="1436"/>
      <c r="AT5" s="1436"/>
      <c r="AU5" s="1436"/>
      <c r="AV5" s="1436"/>
      <c r="AW5" s="1436"/>
      <c r="AX5" s="1436"/>
      <c r="AY5" s="360"/>
      <c r="AZ5" s="360"/>
      <c r="BA5" s="1290"/>
      <c r="BB5" s="1290"/>
      <c r="BC5" s="1290"/>
      <c r="BD5" s="1290"/>
      <c r="BE5" s="361"/>
    </row>
    <row r="6" spans="1:58" ht="3.2" customHeight="1" thickBot="1" x14ac:dyDescent="0.3">
      <c r="A6" s="626"/>
      <c r="B6" s="627"/>
      <c r="C6" s="628"/>
      <c r="D6" s="1427"/>
      <c r="E6" s="1427"/>
      <c r="F6" s="1427"/>
      <c r="G6" s="366"/>
      <c r="H6" s="366"/>
      <c r="I6" s="366"/>
      <c r="J6" s="366"/>
      <c r="K6" s="366"/>
      <c r="L6" s="366"/>
      <c r="M6" s="629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  <c r="AI6" s="366"/>
      <c r="AJ6" s="366"/>
      <c r="AK6" s="366"/>
      <c r="AL6" s="366"/>
      <c r="AM6" s="366"/>
      <c r="AN6" s="366"/>
      <c r="AO6" s="366"/>
      <c r="AP6" s="366"/>
      <c r="AQ6" s="366"/>
      <c r="AR6" s="366"/>
      <c r="AS6" s="366"/>
      <c r="AT6" s="366"/>
      <c r="AU6" s="366"/>
      <c r="AV6" s="366"/>
      <c r="AW6" s="366"/>
      <c r="AX6" s="367"/>
      <c r="AY6" s="367"/>
      <c r="AZ6" s="367"/>
      <c r="BA6" s="367"/>
      <c r="BB6" s="367"/>
      <c r="BC6" s="367"/>
      <c r="BD6" s="367"/>
      <c r="BE6" s="368"/>
    </row>
    <row r="7" spans="1:58" ht="3.2" customHeight="1" x14ac:dyDescent="0.25">
      <c r="A7" s="626"/>
      <c r="B7" s="210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1"/>
      <c r="S7" s="191"/>
      <c r="T7" s="191"/>
      <c r="U7" s="191"/>
      <c r="V7" s="191"/>
      <c r="W7" s="191"/>
      <c r="X7" s="191"/>
      <c r="Y7" s="191"/>
      <c r="Z7" s="630"/>
      <c r="AA7" s="192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3"/>
      <c r="AY7" s="193"/>
      <c r="AZ7" s="193"/>
      <c r="BA7" s="193"/>
      <c r="BB7" s="193"/>
      <c r="BC7" s="193"/>
      <c r="BD7" s="193"/>
      <c r="BE7" s="193"/>
    </row>
    <row r="8" spans="1:58" ht="25.5" customHeight="1" x14ac:dyDescent="0.25">
      <c r="A8" s="194"/>
      <c r="B8" s="615" t="s">
        <v>7</v>
      </c>
      <c r="C8" s="933" t="s">
        <v>8</v>
      </c>
      <c r="D8" s="933"/>
      <c r="E8" s="933"/>
      <c r="F8" s="933"/>
      <c r="G8" s="933"/>
      <c r="H8" s="933"/>
      <c r="I8" s="933"/>
      <c r="J8" s="933"/>
      <c r="K8" s="933"/>
      <c r="L8" s="933"/>
      <c r="M8" s="933"/>
      <c r="N8" s="933"/>
      <c r="O8" s="933"/>
      <c r="P8" s="933"/>
      <c r="Q8" s="933"/>
      <c r="R8" s="933"/>
      <c r="S8" s="933"/>
      <c r="T8" s="933"/>
      <c r="U8" s="933"/>
      <c r="V8" s="933"/>
      <c r="W8" s="933"/>
      <c r="X8" s="933"/>
      <c r="Y8" s="933"/>
      <c r="Z8" s="933"/>
      <c r="AA8" s="933"/>
      <c r="AB8" s="933"/>
      <c r="AC8" s="933"/>
      <c r="AD8" s="933"/>
      <c r="AE8" s="933"/>
      <c r="AF8" s="933"/>
      <c r="AG8" s="933"/>
      <c r="AH8" s="933"/>
      <c r="AI8" s="933"/>
      <c r="AJ8" s="933"/>
      <c r="AK8" s="1614" t="str">
        <f>IF(OR(Candidatura!D17="",Candidatura!D17=Tabelas!G47,Candidatura!D17=Tabelas!G46),"","SE NÃO É TRABALHADOR INDEPENDENTE OU EMPRESÁRIO EM NOME INDIVIDUAL, ANEXO B NÃO SE APLICA")</f>
        <v/>
      </c>
      <c r="AL8" s="1614"/>
      <c r="AM8" s="1614"/>
      <c r="AN8" s="1614"/>
      <c r="AO8" s="1614"/>
      <c r="AP8" s="1614"/>
      <c r="AQ8" s="1614"/>
      <c r="AR8" s="1614"/>
      <c r="AS8" s="1614"/>
      <c r="AT8" s="1614"/>
      <c r="AU8" s="1614"/>
      <c r="AV8" s="1614"/>
      <c r="AW8" s="1614"/>
      <c r="AX8" s="1614"/>
      <c r="AY8" s="1614"/>
      <c r="AZ8" s="1614"/>
      <c r="BA8" s="1614"/>
      <c r="BB8" s="1614"/>
      <c r="BC8" s="1614"/>
      <c r="BD8" s="1614"/>
      <c r="BE8" s="1615"/>
    </row>
    <row r="9" spans="1:58" s="207" customFormat="1" ht="19.5" customHeight="1" x14ac:dyDescent="0.3">
      <c r="A9" s="205"/>
      <c r="B9" s="370"/>
      <c r="C9" s="208"/>
      <c r="D9" s="1540" t="str">
        <f>IF(OR(Candidatura!D17=Tabelas!G47,Candidatura!D17=Tabelas!G46),Candidatura!$D$11,"")</f>
        <v/>
      </c>
      <c r="E9" s="1540"/>
      <c r="F9" s="1540"/>
      <c r="G9" s="1540"/>
      <c r="H9" s="1540"/>
      <c r="I9" s="1540"/>
      <c r="J9" s="1540"/>
      <c r="K9" s="1540"/>
      <c r="L9" s="1540"/>
      <c r="M9" s="1540"/>
      <c r="N9" s="1540"/>
      <c r="O9" s="1540"/>
      <c r="P9" s="1540"/>
      <c r="Q9" s="1540"/>
      <c r="R9" s="1540"/>
      <c r="S9" s="1540"/>
      <c r="T9" s="1540"/>
      <c r="U9" s="1540"/>
      <c r="V9" s="1540"/>
      <c r="W9" s="1540"/>
      <c r="X9" s="1540"/>
      <c r="Y9" s="1540"/>
      <c r="Z9" s="1540"/>
      <c r="AA9" s="1540"/>
      <c r="AB9" s="1540"/>
      <c r="AC9" s="1540"/>
      <c r="AD9" s="1540"/>
      <c r="AE9" s="1540"/>
      <c r="AF9" s="1540"/>
      <c r="AG9" s="1540"/>
      <c r="AH9" s="1540"/>
      <c r="AI9" s="1540"/>
      <c r="AJ9" s="1540"/>
      <c r="AK9" s="706"/>
      <c r="AL9" s="1541" t="str">
        <f>IF(OR(Candidatura!D17=Tabelas!G47,Candidatura!D17=Tabelas!G46),Candidatura!$AL$11,"")</f>
        <v/>
      </c>
      <c r="AM9" s="1541"/>
      <c r="AN9" s="1541"/>
      <c r="AO9" s="1541"/>
      <c r="AP9" s="706"/>
      <c r="AQ9" s="1542" t="str">
        <f>IF(OR(Candidatura!D17=Tabelas!G47,Candidatura!D17=Tabelas!G46),Candidatura!$AQ$11,"")</f>
        <v/>
      </c>
      <c r="AR9" s="1542"/>
      <c r="AS9" s="1542"/>
      <c r="AT9" s="1542"/>
      <c r="AU9" s="616"/>
      <c r="AV9" s="613"/>
      <c r="AW9" s="613"/>
      <c r="AX9" s="613"/>
      <c r="AY9" s="613"/>
      <c r="AZ9" s="612"/>
      <c r="BA9" s="614"/>
      <c r="BB9" s="614"/>
      <c r="BC9" s="614"/>
      <c r="BD9" s="614"/>
      <c r="BE9" s="211"/>
    </row>
    <row r="10" spans="1:58" s="215" customFormat="1" ht="20.25" customHeight="1" x14ac:dyDescent="0.2">
      <c r="A10" s="212"/>
      <c r="B10" s="617"/>
      <c r="C10" s="618"/>
      <c r="D10" s="1431" t="s">
        <v>13</v>
      </c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1431"/>
      <c r="S10" s="1431"/>
      <c r="T10" s="1431"/>
      <c r="U10" s="1431"/>
      <c r="V10" s="1431"/>
      <c r="W10" s="1431"/>
      <c r="X10" s="1431"/>
      <c r="Y10" s="1431"/>
      <c r="Z10" s="1431"/>
      <c r="AA10" s="1431"/>
      <c r="AB10" s="1431"/>
      <c r="AC10" s="1431"/>
      <c r="AD10" s="1431"/>
      <c r="AE10" s="619"/>
      <c r="AF10" s="1431"/>
      <c r="AG10" s="1431"/>
      <c r="AH10" s="1431"/>
      <c r="AI10" s="1431"/>
      <c r="AJ10" s="1431"/>
      <c r="AK10" s="620"/>
      <c r="AL10" s="1432" t="s">
        <v>14</v>
      </c>
      <c r="AM10" s="1432"/>
      <c r="AN10" s="1432"/>
      <c r="AO10" s="1432"/>
      <c r="AP10" s="620"/>
      <c r="AQ10" s="1433" t="s">
        <v>15</v>
      </c>
      <c r="AR10" s="1433"/>
      <c r="AS10" s="1433"/>
      <c r="AT10" s="1433"/>
      <c r="AU10" s="621"/>
      <c r="AV10" s="622"/>
      <c r="AW10" s="622"/>
      <c r="AX10" s="622"/>
      <c r="AY10" s="622"/>
      <c r="AZ10" s="623"/>
      <c r="BA10" s="622"/>
      <c r="BB10" s="622"/>
      <c r="BC10" s="622"/>
      <c r="BD10" s="622"/>
      <c r="BE10" s="624"/>
    </row>
    <row r="11" spans="1:58" ht="25.5" customHeight="1" x14ac:dyDescent="0.25">
      <c r="A11" s="194"/>
      <c r="B11" s="369" t="s">
        <v>7</v>
      </c>
      <c r="C11" s="933" t="s">
        <v>276</v>
      </c>
      <c r="D11" s="933"/>
      <c r="E11" s="933"/>
      <c r="F11" s="933"/>
      <c r="G11" s="933"/>
      <c r="H11" s="933"/>
      <c r="I11" s="933"/>
      <c r="J11" s="933"/>
      <c r="K11" s="933"/>
      <c r="L11" s="933"/>
      <c r="M11" s="933"/>
      <c r="N11" s="933"/>
      <c r="O11" s="933"/>
      <c r="P11" s="933"/>
      <c r="Q11" s="933"/>
      <c r="R11" s="933"/>
      <c r="S11" s="933"/>
      <c r="T11" s="933"/>
      <c r="U11" s="933"/>
      <c r="V11" s="933"/>
      <c r="W11" s="933"/>
      <c r="X11" s="933"/>
      <c r="Y11" s="933"/>
      <c r="Z11" s="933"/>
      <c r="AA11" s="933"/>
      <c r="AB11" s="933"/>
      <c r="AC11" s="933"/>
      <c r="AD11" s="933"/>
      <c r="AE11" s="933"/>
      <c r="AF11" s="933"/>
      <c r="AG11" s="933"/>
      <c r="AH11" s="933"/>
      <c r="AI11" s="933"/>
      <c r="AJ11" s="933"/>
      <c r="AK11" s="933"/>
      <c r="AL11" s="933"/>
      <c r="AM11" s="933"/>
      <c r="AN11" s="933"/>
      <c r="AO11" s="933"/>
      <c r="AP11" s="933"/>
      <c r="AQ11" s="933"/>
      <c r="AR11" s="933"/>
      <c r="AS11" s="933"/>
      <c r="AT11" s="933"/>
      <c r="AU11" s="933"/>
      <c r="AV11" s="933"/>
      <c r="AW11" s="933"/>
      <c r="AX11" s="933"/>
      <c r="AY11" s="933"/>
      <c r="AZ11" s="933"/>
      <c r="BA11" s="933"/>
      <c r="BB11" s="933"/>
      <c r="BC11" s="933"/>
      <c r="BD11" s="933"/>
      <c r="BE11" s="1249"/>
      <c r="BF11" s="175"/>
    </row>
    <row r="12" spans="1:58" ht="12.75" customHeight="1" x14ac:dyDescent="0.25">
      <c r="B12" s="423"/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  <c r="AY12" s="250"/>
      <c r="AZ12" s="250"/>
      <c r="BA12" s="250"/>
      <c r="BB12" s="250"/>
      <c r="BC12" s="250"/>
      <c r="BD12" s="250"/>
      <c r="BE12" s="311"/>
    </row>
    <row r="13" spans="1:58" ht="25.5" customHeight="1" x14ac:dyDescent="0.25">
      <c r="B13" s="423"/>
      <c r="C13" s="250"/>
      <c r="D13" s="1536" t="str">
        <f>IF(OR(Candidatura!D17=Tabelas!G47,Candidatura!D17=Tabelas!G46),Candidatura!P27,"")</f>
        <v/>
      </c>
      <c r="E13" s="1536"/>
      <c r="F13" s="1536"/>
      <c r="G13" s="1536"/>
      <c r="H13" s="1536"/>
      <c r="I13" s="1536"/>
      <c r="J13" s="1536"/>
      <c r="K13" s="1536"/>
      <c r="L13" s="1536"/>
      <c r="M13" s="1536"/>
      <c r="N13" s="1536"/>
      <c r="O13" s="1536"/>
      <c r="P13" s="1536"/>
      <c r="Q13" s="1536"/>
      <c r="R13" s="1536"/>
      <c r="S13" s="1536"/>
      <c r="T13" s="1536"/>
      <c r="U13" s="1536"/>
      <c r="V13" s="1536"/>
      <c r="W13" s="1536"/>
      <c r="X13" s="1536"/>
      <c r="Y13" s="1536"/>
      <c r="Z13" s="1536"/>
      <c r="AA13" s="1536"/>
      <c r="AB13" s="1536"/>
      <c r="AC13" s="1536"/>
      <c r="AD13" s="1536"/>
      <c r="AE13" s="1536"/>
      <c r="AF13" s="1536"/>
      <c r="AG13" s="1536"/>
      <c r="AH13" s="1536"/>
      <c r="AI13" s="1536"/>
      <c r="AJ13" s="1536"/>
      <c r="AK13" s="1536"/>
      <c r="AL13" s="250"/>
      <c r="AM13" s="250"/>
      <c r="AN13" s="1548"/>
      <c r="AO13" s="1548"/>
      <c r="AP13" s="1548"/>
      <c r="AQ13" s="1548"/>
      <c r="AR13" s="1548"/>
      <c r="AS13" s="1548"/>
      <c r="AT13" s="1548"/>
      <c r="AU13" s="1548"/>
      <c r="AV13" s="1548"/>
      <c r="AW13" s="1548"/>
      <c r="AX13" s="1548"/>
      <c r="AY13" s="1548"/>
      <c r="AZ13" s="1548"/>
      <c r="BA13" s="1548"/>
      <c r="BB13" s="1548"/>
      <c r="BC13" s="1548"/>
      <c r="BD13" s="1548"/>
      <c r="BE13" s="311"/>
    </row>
    <row r="14" spans="1:58" ht="12.75" customHeight="1" x14ac:dyDescent="0.25">
      <c r="B14" s="423"/>
      <c r="C14" s="250"/>
      <c r="D14" s="1547" t="s">
        <v>44</v>
      </c>
      <c r="E14" s="1547"/>
      <c r="F14" s="1547"/>
      <c r="G14" s="1547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633"/>
      <c r="AA14" s="633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634" t="s">
        <v>277</v>
      </c>
      <c r="AO14" s="250"/>
      <c r="AP14" s="250"/>
      <c r="AQ14" s="250"/>
      <c r="AR14" s="250"/>
      <c r="AS14" s="250"/>
      <c r="AT14" s="250"/>
      <c r="AU14" s="250"/>
      <c r="AV14" s="250"/>
      <c r="AW14" s="250"/>
      <c r="AX14" s="250"/>
      <c r="AY14" s="250"/>
      <c r="AZ14" s="250"/>
      <c r="BA14" s="250"/>
      <c r="BB14" s="250"/>
      <c r="BC14" s="250"/>
      <c r="BD14" s="250"/>
      <c r="BE14" s="311"/>
    </row>
    <row r="15" spans="1:58" ht="7.5" customHeight="1" x14ac:dyDescent="0.25">
      <c r="B15" s="424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312"/>
      <c r="AD15" s="312"/>
      <c r="AE15" s="312"/>
      <c r="AF15" s="312"/>
      <c r="AG15" s="312"/>
      <c r="AH15" s="312"/>
      <c r="AI15" s="312"/>
      <c r="AJ15" s="312"/>
      <c r="AK15" s="312"/>
      <c r="AL15" s="312"/>
      <c r="AM15" s="312"/>
      <c r="AN15" s="312"/>
      <c r="AO15" s="312"/>
      <c r="AP15" s="312"/>
      <c r="AQ15" s="312"/>
      <c r="AR15" s="312"/>
      <c r="AS15" s="312"/>
      <c r="AT15" s="312"/>
      <c r="AU15" s="312"/>
      <c r="AV15" s="312"/>
      <c r="AW15" s="312"/>
      <c r="AX15" s="312"/>
      <c r="AY15" s="312"/>
      <c r="AZ15" s="312"/>
      <c r="BA15" s="312"/>
      <c r="BB15" s="312"/>
      <c r="BC15" s="312"/>
      <c r="BD15" s="312"/>
      <c r="BE15" s="313"/>
    </row>
    <row r="16" spans="1:58" ht="25.5" customHeight="1" x14ac:dyDescent="0.25">
      <c r="A16" s="194"/>
      <c r="B16" s="369" t="s">
        <v>73</v>
      </c>
      <c r="C16" s="933" t="s">
        <v>278</v>
      </c>
      <c r="D16" s="933"/>
      <c r="E16" s="933"/>
      <c r="F16" s="933"/>
      <c r="G16" s="933"/>
      <c r="H16" s="933"/>
      <c r="I16" s="933"/>
      <c r="J16" s="933"/>
      <c r="K16" s="933"/>
      <c r="L16" s="933"/>
      <c r="M16" s="933"/>
      <c r="N16" s="933"/>
      <c r="O16" s="933"/>
      <c r="P16" s="933"/>
      <c r="Q16" s="933"/>
      <c r="R16" s="933"/>
      <c r="S16" s="933"/>
      <c r="T16" s="933"/>
      <c r="U16" s="933"/>
      <c r="V16" s="933"/>
      <c r="W16" s="933"/>
      <c r="X16" s="933"/>
      <c r="Y16" s="933"/>
      <c r="Z16" s="933"/>
      <c r="AA16" s="933"/>
      <c r="AB16" s="933"/>
      <c r="AC16" s="933"/>
      <c r="AD16" s="933"/>
      <c r="AE16" s="933"/>
      <c r="AF16" s="933"/>
      <c r="AG16" s="933"/>
      <c r="AH16" s="933"/>
      <c r="AI16" s="933"/>
      <c r="AJ16" s="933"/>
      <c r="AK16" s="933"/>
      <c r="AL16" s="933"/>
      <c r="AM16" s="933"/>
      <c r="AN16" s="933"/>
      <c r="AO16" s="933"/>
      <c r="AP16" s="933"/>
      <c r="AQ16" s="933"/>
      <c r="AR16" s="933"/>
      <c r="AS16" s="933"/>
      <c r="AT16" s="933"/>
      <c r="AU16" s="933"/>
      <c r="AV16" s="933"/>
      <c r="AW16" s="933"/>
      <c r="AX16" s="933"/>
      <c r="AY16" s="933"/>
      <c r="AZ16" s="933"/>
      <c r="BA16" s="933"/>
      <c r="BB16" s="933"/>
      <c r="BC16" s="933"/>
      <c r="BD16" s="933"/>
      <c r="BE16" s="1249"/>
      <c r="BF16" s="175"/>
    </row>
    <row r="17" spans="1:58" s="643" customFormat="1" ht="13.7" customHeight="1" x14ac:dyDescent="0.25">
      <c r="A17" s="639"/>
      <c r="B17" s="640"/>
      <c r="C17" s="641"/>
      <c r="D17" s="641"/>
      <c r="E17" s="641"/>
      <c r="F17" s="641"/>
      <c r="G17" s="641"/>
      <c r="H17" s="641"/>
      <c r="I17" s="641"/>
      <c r="J17" s="641"/>
      <c r="K17" s="641"/>
      <c r="L17" s="641"/>
      <c r="M17" s="641"/>
      <c r="N17" s="641"/>
      <c r="O17" s="641"/>
      <c r="P17" s="641"/>
      <c r="Q17" s="641"/>
      <c r="R17" s="641"/>
      <c r="S17" s="641"/>
      <c r="T17" s="641"/>
      <c r="U17" s="641"/>
      <c r="V17" s="641"/>
      <c r="W17" s="641"/>
      <c r="X17" s="641"/>
      <c r="Y17" s="641"/>
      <c r="Z17" s="641"/>
      <c r="AA17" s="641"/>
      <c r="AB17" s="641"/>
      <c r="AC17" s="641"/>
      <c r="AD17" s="641"/>
      <c r="AE17" s="641"/>
      <c r="AF17" s="641"/>
      <c r="AG17" s="641"/>
      <c r="AH17" s="641"/>
      <c r="AI17" s="641"/>
      <c r="AJ17" s="641"/>
      <c r="AK17" s="641"/>
      <c r="AL17" s="641"/>
      <c r="AM17" s="641"/>
      <c r="AN17" s="641"/>
      <c r="AO17" s="641"/>
      <c r="AP17" s="641"/>
      <c r="AQ17" s="641"/>
      <c r="AR17" s="641"/>
      <c r="AS17" s="641"/>
      <c r="AT17" s="641"/>
      <c r="AU17" s="641"/>
      <c r="AV17" s="641"/>
      <c r="AW17" s="641"/>
      <c r="AX17" s="641"/>
      <c r="AY17" s="641"/>
      <c r="AZ17" s="641"/>
      <c r="BA17" s="641"/>
      <c r="BB17" s="641"/>
      <c r="BC17" s="641"/>
      <c r="BD17" s="641"/>
      <c r="BE17" s="642"/>
      <c r="BF17" s="381"/>
    </row>
    <row r="18" spans="1:58" s="643" customFormat="1" ht="25.5" customHeight="1" x14ac:dyDescent="0.25">
      <c r="A18" s="639"/>
      <c r="B18" s="640"/>
      <c r="C18" s="641"/>
      <c r="D18" s="1595" t="s">
        <v>279</v>
      </c>
      <c r="E18" s="1595"/>
      <c r="F18" s="1595"/>
      <c r="G18" s="1595"/>
      <c r="H18" s="1595"/>
      <c r="I18" s="1595"/>
      <c r="J18" s="1595"/>
      <c r="K18" s="1595"/>
      <c r="L18" s="1595"/>
      <c r="M18" s="1595"/>
      <c r="N18" s="1595"/>
      <c r="O18" s="1595"/>
      <c r="P18" s="1595"/>
      <c r="Q18" s="1595"/>
      <c r="R18" s="1595"/>
      <c r="S18" s="1595"/>
      <c r="T18" s="1595"/>
      <c r="U18" s="1596" t="str">
        <f>IF(Candidatura!AQ17="","",Candidatura!AQ17)</f>
        <v/>
      </c>
      <c r="V18" s="1597"/>
      <c r="W18" s="1597"/>
      <c r="X18" s="1597"/>
      <c r="Y18" s="1597"/>
      <c r="Z18" s="1597"/>
      <c r="AA18" s="1597"/>
      <c r="AB18" s="641"/>
      <c r="AC18" s="644"/>
      <c r="AD18" s="641"/>
      <c r="AE18" s="641"/>
      <c r="AF18" s="641"/>
      <c r="AG18" s="641"/>
      <c r="AH18" s="641"/>
      <c r="AI18" s="641"/>
      <c r="AJ18" s="641"/>
      <c r="AK18" s="641"/>
      <c r="AL18" s="641"/>
      <c r="AM18" s="641"/>
      <c r="AN18" s="641"/>
      <c r="AO18" s="641"/>
      <c r="AP18" s="641"/>
      <c r="AQ18" s="641"/>
      <c r="AR18" s="641"/>
      <c r="AS18" s="641"/>
      <c r="AT18" s="641"/>
      <c r="AU18" s="641"/>
      <c r="AV18" s="641"/>
      <c r="AW18" s="641"/>
      <c r="AX18" s="641"/>
      <c r="AY18" s="641"/>
      <c r="AZ18" s="641"/>
      <c r="BA18" s="641"/>
      <c r="BB18" s="641"/>
      <c r="BC18" s="641"/>
      <c r="BD18" s="641"/>
      <c r="BE18" s="642"/>
      <c r="BF18" s="381"/>
    </row>
    <row r="19" spans="1:58" ht="12.75" customHeight="1" thickBot="1" x14ac:dyDescent="0.3">
      <c r="B19" s="423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1537" t="s">
        <v>110</v>
      </c>
      <c r="V19" s="1537"/>
      <c r="W19" s="1537"/>
      <c r="X19" s="1537"/>
      <c r="Y19" s="1537"/>
      <c r="Z19" s="1537"/>
      <c r="AA19" s="1537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311"/>
    </row>
    <row r="20" spans="1:58" s="179" customFormat="1" ht="21.75" customHeight="1" x14ac:dyDescent="0.2">
      <c r="A20" s="408"/>
      <c r="B20" s="637"/>
      <c r="C20" s="409"/>
      <c r="D20" s="1551">
        <v>2023</v>
      </c>
      <c r="E20" s="1552"/>
      <c r="F20" s="1552"/>
      <c r="G20" s="1552"/>
      <c r="H20" s="1552"/>
      <c r="I20" s="1552"/>
      <c r="J20" s="1527" t="s">
        <v>279</v>
      </c>
      <c r="K20" s="1527"/>
      <c r="L20" s="1527"/>
      <c r="M20" s="1527"/>
      <c r="N20" s="1527"/>
      <c r="O20" s="1527"/>
      <c r="P20" s="1527"/>
      <c r="Q20" s="1527"/>
      <c r="R20" s="1527"/>
      <c r="S20" s="1527"/>
      <c r="T20" s="1527"/>
      <c r="U20" s="1527"/>
      <c r="V20" s="1527"/>
      <c r="W20" s="1527"/>
      <c r="X20" s="1527"/>
      <c r="Y20" s="1527"/>
      <c r="Z20" s="1527"/>
      <c r="AA20" s="1549" t="str">
        <f>IF($U$18&lt;=DATE(2023,12,31),U18,"")</f>
        <v/>
      </c>
      <c r="AB20" s="1549"/>
      <c r="AC20" s="1549"/>
      <c r="AD20" s="1549"/>
      <c r="AE20" s="1549"/>
      <c r="AF20" s="1549"/>
      <c r="AG20" s="1550"/>
      <c r="AH20" s="409"/>
      <c r="AI20" s="409"/>
      <c r="AJ20" s="409"/>
      <c r="AK20" s="409"/>
      <c r="AL20" s="409"/>
      <c r="AM20" s="409"/>
      <c r="AN20" s="1551">
        <v>2024</v>
      </c>
      <c r="AO20" s="1552"/>
      <c r="AP20" s="1553"/>
      <c r="AQ20" s="1558" t="s">
        <v>279</v>
      </c>
      <c r="AR20" s="1559"/>
      <c r="AS20" s="1559"/>
      <c r="AT20" s="1559"/>
      <c r="AU20" s="1559"/>
      <c r="AV20" s="1559"/>
      <c r="AW20" s="1559"/>
      <c r="AX20" s="1559"/>
      <c r="AY20" s="1559"/>
      <c r="AZ20" s="1528" t="str">
        <f>IF($U$18&gt;DATE(2023,12,31),U18,"")</f>
        <v/>
      </c>
      <c r="BA20" s="1528"/>
      <c r="BB20" s="1528"/>
      <c r="BC20" s="1529"/>
      <c r="BD20" s="635"/>
      <c r="BE20" s="638"/>
      <c r="BF20" s="635"/>
    </row>
    <row r="21" spans="1:58" s="179" customFormat="1" ht="21.75" customHeight="1" x14ac:dyDescent="0.2">
      <c r="A21" s="408"/>
      <c r="B21" s="637"/>
      <c r="C21" s="409"/>
      <c r="D21" s="1554"/>
      <c r="E21" s="1555"/>
      <c r="F21" s="1555"/>
      <c r="G21" s="1555"/>
      <c r="H21" s="1555"/>
      <c r="I21" s="1555"/>
      <c r="J21" s="1613" t="s">
        <v>280</v>
      </c>
      <c r="K21" s="1613"/>
      <c r="L21" s="1613"/>
      <c r="M21" s="1613"/>
      <c r="N21" s="1613"/>
      <c r="O21" s="1613"/>
      <c r="P21" s="1613"/>
      <c r="Q21" s="1613"/>
      <c r="R21" s="1613"/>
      <c r="S21" s="1613"/>
      <c r="T21" s="1613"/>
      <c r="U21" s="1613"/>
      <c r="V21" s="1613"/>
      <c r="W21" s="1613"/>
      <c r="X21" s="1613"/>
      <c r="Y21" s="1613"/>
      <c r="Z21" s="1613"/>
      <c r="AA21" s="1605"/>
      <c r="AB21" s="1605"/>
      <c r="AC21" s="1605"/>
      <c r="AD21" s="1605"/>
      <c r="AE21" s="1605"/>
      <c r="AF21" s="1605"/>
      <c r="AG21" s="1606"/>
      <c r="AH21" s="409"/>
      <c r="AI21" s="409"/>
      <c r="AJ21" s="409"/>
      <c r="AK21" s="409"/>
      <c r="AL21" s="409"/>
      <c r="AM21" s="409"/>
      <c r="AN21" s="1554"/>
      <c r="AO21" s="1555"/>
      <c r="AP21" s="1555"/>
      <c r="AQ21" s="1560" t="s">
        <v>281</v>
      </c>
      <c r="AR21" s="1561"/>
      <c r="AS21" s="1561"/>
      <c r="AT21" s="1561"/>
      <c r="AU21" s="1561"/>
      <c r="AV21" s="1561"/>
      <c r="AW21" s="1566" t="s">
        <v>282</v>
      </c>
      <c r="AX21" s="1567"/>
      <c r="AY21" s="1567"/>
      <c r="AZ21" s="1579"/>
      <c r="BA21" s="1579"/>
      <c r="BB21" s="1579"/>
      <c r="BC21" s="1580"/>
      <c r="BD21" s="635"/>
      <c r="BE21" s="638"/>
      <c r="BF21" s="582"/>
    </row>
    <row r="22" spans="1:58" s="179" customFormat="1" ht="21.75" customHeight="1" x14ac:dyDescent="0.2">
      <c r="A22" s="408"/>
      <c r="B22" s="637"/>
      <c r="C22" s="409"/>
      <c r="D22" s="1554"/>
      <c r="E22" s="1555"/>
      <c r="F22" s="1555"/>
      <c r="G22" s="1555"/>
      <c r="H22" s="1555"/>
      <c r="I22" s="1555"/>
      <c r="J22" s="1383" t="s">
        <v>283</v>
      </c>
      <c r="K22" s="1383"/>
      <c r="L22" s="1383"/>
      <c r="M22" s="1383"/>
      <c r="N22" s="1383"/>
      <c r="O22" s="1383"/>
      <c r="P22" s="1383"/>
      <c r="Q22" s="1383"/>
      <c r="R22" s="1383"/>
      <c r="S22" s="1383"/>
      <c r="T22" s="1383"/>
      <c r="U22" s="1383"/>
      <c r="V22" s="1383"/>
      <c r="W22" s="1383"/>
      <c r="X22" s="1383"/>
      <c r="Y22" s="1383"/>
      <c r="Z22" s="1383"/>
      <c r="AA22" s="1607" t="e">
        <f>AA21/AF26</f>
        <v>#VALUE!</v>
      </c>
      <c r="AB22" s="1607"/>
      <c r="AC22" s="1607"/>
      <c r="AD22" s="1607"/>
      <c r="AE22" s="1607"/>
      <c r="AF22" s="1607"/>
      <c r="AG22" s="1608"/>
      <c r="AH22" s="409"/>
      <c r="AI22" s="409"/>
      <c r="AJ22" s="409"/>
      <c r="AK22" s="409"/>
      <c r="AL22" s="409"/>
      <c r="AM22" s="409"/>
      <c r="AN22" s="1556"/>
      <c r="AO22" s="1557"/>
      <c r="AP22" s="1557"/>
      <c r="AQ22" s="1562"/>
      <c r="AR22" s="1563"/>
      <c r="AS22" s="1563"/>
      <c r="AT22" s="1563"/>
      <c r="AU22" s="1563"/>
      <c r="AV22" s="1563"/>
      <c r="AW22" s="1530" t="s">
        <v>284</v>
      </c>
      <c r="AX22" s="1531"/>
      <c r="AY22" s="1531"/>
      <c r="AZ22" s="1532"/>
      <c r="BA22" s="1532"/>
      <c r="BB22" s="1532"/>
      <c r="BC22" s="1533"/>
      <c r="BD22" s="409"/>
      <c r="BE22" s="410"/>
    </row>
    <row r="23" spans="1:58" ht="21.75" customHeight="1" x14ac:dyDescent="0.25">
      <c r="B23" s="423"/>
      <c r="C23" s="250"/>
      <c r="D23" s="1570" t="s">
        <v>285</v>
      </c>
      <c r="E23" s="1571"/>
      <c r="F23" s="1571"/>
      <c r="G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  <c r="R23" s="1571"/>
      <c r="S23" s="1571"/>
      <c r="T23" s="1571"/>
      <c r="U23" s="1571"/>
      <c r="V23" s="1571"/>
      <c r="W23" s="1571"/>
      <c r="X23" s="1571"/>
      <c r="Y23" s="1571"/>
      <c r="Z23" s="1571"/>
      <c r="AA23" s="1571"/>
      <c r="AB23" s="1571"/>
      <c r="AC23" s="1571"/>
      <c r="AD23" s="1571"/>
      <c r="AE23" s="1571"/>
      <c r="AF23" s="1571"/>
      <c r="AG23" s="1572"/>
      <c r="AH23" s="250"/>
      <c r="AI23" s="250"/>
      <c r="AJ23" s="250"/>
      <c r="AK23" s="250"/>
      <c r="AL23" s="250"/>
      <c r="AM23" s="250"/>
      <c r="AN23" s="636"/>
      <c r="AO23" s="250"/>
      <c r="AP23" s="250"/>
      <c r="AQ23" s="1562"/>
      <c r="AR23" s="1563"/>
      <c r="AS23" s="1563"/>
      <c r="AT23" s="1563"/>
      <c r="AU23" s="1563"/>
      <c r="AV23" s="1563"/>
      <c r="AW23" s="1530" t="s">
        <v>286</v>
      </c>
      <c r="AX23" s="1531"/>
      <c r="AY23" s="1531"/>
      <c r="AZ23" s="1532"/>
      <c r="BA23" s="1532"/>
      <c r="BB23" s="1532"/>
      <c r="BC23" s="1533"/>
      <c r="BD23" s="250"/>
      <c r="BE23" s="311"/>
    </row>
    <row r="24" spans="1:58" ht="21.75" customHeight="1" x14ac:dyDescent="0.25">
      <c r="B24" s="423"/>
      <c r="C24" s="250"/>
      <c r="D24" s="1573"/>
      <c r="E24" s="1574"/>
      <c r="F24" s="1574"/>
      <c r="G24" s="1574"/>
      <c r="H24" s="1574"/>
      <c r="I24" s="1574"/>
      <c r="J24" s="1574"/>
      <c r="K24" s="1574"/>
      <c r="L24" s="1574"/>
      <c r="M24" s="1574"/>
      <c r="N24" s="1574"/>
      <c r="O24" s="1574"/>
      <c r="P24" s="1574"/>
      <c r="Q24" s="1574"/>
      <c r="R24" s="1574"/>
      <c r="S24" s="1574"/>
      <c r="T24" s="1574"/>
      <c r="U24" s="1574"/>
      <c r="V24" s="1574"/>
      <c r="W24" s="1574"/>
      <c r="X24" s="1574"/>
      <c r="Y24" s="1574"/>
      <c r="Z24" s="1574"/>
      <c r="AA24" s="1574"/>
      <c r="AB24" s="1574"/>
      <c r="AC24" s="1574"/>
      <c r="AD24" s="1574"/>
      <c r="AE24" s="1574"/>
      <c r="AF24" s="1574"/>
      <c r="AG24" s="1575"/>
      <c r="AH24" s="250"/>
      <c r="AI24" s="250"/>
      <c r="AJ24" s="250"/>
      <c r="AK24" s="250"/>
      <c r="AL24" s="250"/>
      <c r="AM24" s="250"/>
      <c r="AN24" s="636"/>
      <c r="AO24" s="250"/>
      <c r="AP24" s="250"/>
      <c r="AQ24" s="1562"/>
      <c r="AR24" s="1563"/>
      <c r="AS24" s="1563"/>
      <c r="AT24" s="1563"/>
      <c r="AU24" s="1563"/>
      <c r="AV24" s="1563"/>
      <c r="AW24" s="1530" t="s">
        <v>287</v>
      </c>
      <c r="AX24" s="1531"/>
      <c r="AY24" s="1531"/>
      <c r="AZ24" s="1532"/>
      <c r="BA24" s="1532"/>
      <c r="BB24" s="1532"/>
      <c r="BC24" s="1533"/>
      <c r="BD24" s="250"/>
      <c r="BE24" s="311"/>
    </row>
    <row r="25" spans="1:58" ht="21.75" customHeight="1" thickBot="1" x14ac:dyDescent="0.3">
      <c r="B25" s="423"/>
      <c r="C25" s="250"/>
      <c r="D25" s="1576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577"/>
      <c r="Y25" s="1577"/>
      <c r="Z25" s="1577"/>
      <c r="AA25" s="1577"/>
      <c r="AB25" s="1577"/>
      <c r="AC25" s="1577"/>
      <c r="AD25" s="1577"/>
      <c r="AE25" s="1577"/>
      <c r="AF25" s="1577"/>
      <c r="AG25" s="1578"/>
      <c r="AH25" s="250"/>
      <c r="AI25" s="250"/>
      <c r="AJ25" s="250"/>
      <c r="AK25" s="250"/>
      <c r="AL25" s="250"/>
      <c r="AM25" s="250"/>
      <c r="AN25" s="636"/>
      <c r="AO25" s="250"/>
      <c r="AP25" s="250"/>
      <c r="AQ25" s="1562"/>
      <c r="AR25" s="1563"/>
      <c r="AS25" s="1563"/>
      <c r="AT25" s="1563"/>
      <c r="AU25" s="1563"/>
      <c r="AV25" s="1563"/>
      <c r="AW25" s="1530" t="s">
        <v>288</v>
      </c>
      <c r="AX25" s="1531"/>
      <c r="AY25" s="1531"/>
      <c r="AZ25" s="1532"/>
      <c r="BA25" s="1532"/>
      <c r="BB25" s="1532"/>
      <c r="BC25" s="1533"/>
      <c r="BD25" s="250"/>
      <c r="BE25" s="311"/>
    </row>
    <row r="26" spans="1:58" ht="21.75" customHeight="1" x14ac:dyDescent="0.25">
      <c r="B26" s="423"/>
      <c r="C26" s="250"/>
      <c r="D26" s="1544" t="str" cm="1">
        <f t="array" ref="D26">IFERROR(_xlfn.IFS(
DATE(YEAR($U$18),MONTH($U$18),DAY($U$18))&lt;DATE(2023,1,1),12,
DATE(YEAR($U$18),MONTH($U$18),DAY($U$18))&gt;=DATE(2023,1,1),DATEDIF(DATE(YEAR($U$18),MONTH($U$18),DAY($U$18)),DATE(2023,12,31),"D")/30),"")</f>
        <v/>
      </c>
      <c r="E26" s="1544"/>
      <c r="F26" s="1544"/>
      <c r="G26" s="1544"/>
      <c r="H26" s="1544"/>
      <c r="I26" s="1544"/>
      <c r="J26" s="1544"/>
      <c r="K26" s="1544"/>
      <c r="L26" s="1544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E26" s="250"/>
      <c r="AF26" s="1592" t="str" cm="1">
        <f t="array" ref="AF26">IFERROR(_xlfn.IFS(
DATE(YEAR($U$18),MONTH($U$18),DAY($U$18))&gt;=DATE(2023,12,1),1,
DATE(YEAR($U$18),MONTH($U$18),DAY($U$18))&gt;=DATE(2023,11,1),2,
DATE(YEAR($U$18),MONTH($U$18),DAY($U$18))&gt;=DATE(2023,10,1),3,
DATE(YEAR($U$18),MONTH($U$18),DAY($U$18))&gt;=DATE(2023,9,1),4,
DATE(YEAR($U$18),MONTH($U$18),DAY($U$18))&gt;=DATE(2023,8,1),5,
DATE(YEAR($U$18),MONTH($U$18),DAY($U$18))&gt;=DATE(2023,7,1),6,
DATE(YEAR($U$18),MONTH($U$18),DAY($U$18))&gt;=DATE(2023,6,1),7,
DATE(YEAR($U$18),MONTH($U$18),DAY($U$18))&gt;=DATE(2023,5,1),8,
DATE(YEAR($U$18),MONTH($U$18),DAY($U$18))&gt;=DATE(2023,4,1),9,
DATE(YEAR($U$18),MONTH($U$18),DAY($U$18))&gt;=DATE(2023,3,1),10,
DATE(YEAR($U$18),MONTH($U$18),DAY($U$18))&gt;=DATE(2023,2,1),11,
DATE(YEAR($U$18),MONTH($U$18),DAY($U$18))&gt;=DATE(2023,1,1),12,
DATE(YEAR($U$18),MONTH($U$18),DAY($U$18))&lt;DATE(2023,1,1),12
),"")</f>
        <v/>
      </c>
      <c r="AG26" s="1592"/>
      <c r="AH26" s="250"/>
      <c r="AI26" s="250"/>
      <c r="AJ26" s="250"/>
      <c r="AK26" s="250"/>
      <c r="AL26" s="250"/>
      <c r="AM26" s="250"/>
      <c r="AN26" s="636"/>
      <c r="AO26" s="250"/>
      <c r="AP26" s="250"/>
      <c r="AQ26" s="1562"/>
      <c r="AR26" s="1563"/>
      <c r="AS26" s="1563"/>
      <c r="AT26" s="1563"/>
      <c r="AU26" s="1563"/>
      <c r="AV26" s="1563"/>
      <c r="AW26" s="1530" t="s">
        <v>289</v>
      </c>
      <c r="AX26" s="1531"/>
      <c r="AY26" s="1531"/>
      <c r="AZ26" s="1532"/>
      <c r="BA26" s="1532"/>
      <c r="BB26" s="1532"/>
      <c r="BC26" s="1533"/>
      <c r="BD26" s="250"/>
      <c r="BE26" s="311"/>
    </row>
    <row r="27" spans="1:58" ht="21.75" customHeight="1" x14ac:dyDescent="0.25">
      <c r="B27" s="423"/>
      <c r="C27" s="250"/>
      <c r="D27" s="250"/>
      <c r="E27" s="1543"/>
      <c r="F27" s="1543"/>
      <c r="G27" s="1543"/>
      <c r="H27" s="1543"/>
      <c r="I27" s="1543"/>
      <c r="J27" s="1543"/>
      <c r="K27" s="1543"/>
      <c r="L27" s="1543"/>
      <c r="M27" s="1543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636"/>
      <c r="AO27" s="250"/>
      <c r="AP27" s="250"/>
      <c r="AQ27" s="1562"/>
      <c r="AR27" s="1563"/>
      <c r="AS27" s="1563"/>
      <c r="AT27" s="1563"/>
      <c r="AU27" s="1563"/>
      <c r="AV27" s="1563"/>
      <c r="AW27" s="1530" t="s">
        <v>290</v>
      </c>
      <c r="AX27" s="1531"/>
      <c r="AY27" s="1531"/>
      <c r="AZ27" s="1532"/>
      <c r="BA27" s="1532"/>
      <c r="BB27" s="1532"/>
      <c r="BC27" s="1533"/>
      <c r="BD27" s="250"/>
      <c r="BE27" s="311"/>
    </row>
    <row r="28" spans="1:58" ht="21.75" customHeight="1" x14ac:dyDescent="0.25">
      <c r="B28" s="423"/>
      <c r="C28" s="250"/>
      <c r="D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636"/>
      <c r="AO28" s="250"/>
      <c r="AP28" s="250"/>
      <c r="AQ28" s="1562"/>
      <c r="AR28" s="1563"/>
      <c r="AS28" s="1563"/>
      <c r="AT28" s="1563"/>
      <c r="AU28" s="1563"/>
      <c r="AV28" s="1563"/>
      <c r="AW28" s="1530" t="s">
        <v>291</v>
      </c>
      <c r="AX28" s="1531"/>
      <c r="AY28" s="1531"/>
      <c r="AZ28" s="1532"/>
      <c r="BA28" s="1532"/>
      <c r="BB28" s="1532"/>
      <c r="BC28" s="1533"/>
      <c r="BD28" s="250"/>
      <c r="BE28" s="311"/>
    </row>
    <row r="29" spans="1:58" ht="21.75" customHeight="1" x14ac:dyDescent="0.25">
      <c r="B29" s="423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636"/>
      <c r="AO29" s="250"/>
      <c r="AP29" s="250"/>
      <c r="AQ29" s="1564"/>
      <c r="AR29" s="1565"/>
      <c r="AS29" s="1565"/>
      <c r="AT29" s="1565"/>
      <c r="AU29" s="1565"/>
      <c r="AV29" s="1565"/>
      <c r="AW29" s="1568" t="s">
        <v>183</v>
      </c>
      <c r="AX29" s="1569"/>
      <c r="AY29" s="1569"/>
      <c r="AZ29" s="1534">
        <f>SUM(AZ21:AZ28)</f>
        <v>0</v>
      </c>
      <c r="BA29" s="1534"/>
      <c r="BB29" s="1534"/>
      <c r="BC29" s="1535"/>
      <c r="BD29" s="250"/>
      <c r="BE29" s="311"/>
    </row>
    <row r="30" spans="1:58" ht="21.75" customHeight="1" x14ac:dyDescent="0.25">
      <c r="B30" s="423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  <c r="AG30" s="250"/>
      <c r="AH30" s="250"/>
      <c r="AI30" s="250"/>
      <c r="AJ30" s="250"/>
      <c r="AK30" s="250"/>
      <c r="AL30" s="250"/>
      <c r="AM30" s="250"/>
      <c r="AN30" s="636"/>
      <c r="AO30" s="250"/>
      <c r="AP30" s="250"/>
      <c r="AQ30" s="1583" t="s">
        <v>283</v>
      </c>
      <c r="AR30" s="1584"/>
      <c r="AS30" s="1584"/>
      <c r="AT30" s="1584"/>
      <c r="AU30" s="1584"/>
      <c r="AV30" s="1584"/>
      <c r="AW30" s="1584"/>
      <c r="AX30" s="1584"/>
      <c r="AY30" s="1584"/>
      <c r="AZ30" s="1581" t="str">
        <f>IFERROR(AZ29/BD32,"")</f>
        <v/>
      </c>
      <c r="BA30" s="1581"/>
      <c r="BB30" s="1581"/>
      <c r="BC30" s="1582"/>
      <c r="BD30" s="250"/>
      <c r="BE30" s="311"/>
    </row>
    <row r="31" spans="1:58" ht="21.75" customHeight="1" x14ac:dyDescent="0.25">
      <c r="B31" s="423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  <c r="AG31" s="250"/>
      <c r="AH31" s="250"/>
      <c r="AI31" s="250"/>
      <c r="AJ31" s="250"/>
      <c r="AK31" s="250"/>
      <c r="AL31" s="250"/>
      <c r="AM31" s="250"/>
      <c r="AN31" s="1570" t="s">
        <v>292</v>
      </c>
      <c r="AO31" s="1571"/>
      <c r="AP31" s="1571"/>
      <c r="AQ31" s="1571"/>
      <c r="AR31" s="1571"/>
      <c r="AS31" s="1571"/>
      <c r="AT31" s="1571"/>
      <c r="AU31" s="1571"/>
      <c r="AV31" s="1571"/>
      <c r="AW31" s="1571"/>
      <c r="AX31" s="1571"/>
      <c r="AY31" s="1571"/>
      <c r="AZ31" s="1571"/>
      <c r="BA31" s="1571"/>
      <c r="BB31" s="1571"/>
      <c r="BC31" s="1572"/>
      <c r="BD31" s="250"/>
      <c r="BE31" s="311"/>
    </row>
    <row r="32" spans="1:58" ht="21.75" customHeight="1" thickBot="1" x14ac:dyDescent="0.3">
      <c r="B32" s="423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1576"/>
      <c r="AO32" s="1577"/>
      <c r="AP32" s="1577"/>
      <c r="AQ32" s="1577"/>
      <c r="AR32" s="1577"/>
      <c r="AS32" s="1577"/>
      <c r="AT32" s="1577"/>
      <c r="AU32" s="1577"/>
      <c r="AV32" s="1577"/>
      <c r="AW32" s="1577"/>
      <c r="AX32" s="1577"/>
      <c r="AY32" s="1577"/>
      <c r="AZ32" s="1577"/>
      <c r="BA32" s="1577"/>
      <c r="BB32" s="1577"/>
      <c r="BC32" s="1578"/>
      <c r="BD32" s="769">
        <f>IFERROR(8-COUNTIF(AZ21:AZ28,""),"")</f>
        <v>0</v>
      </c>
      <c r="BE32" s="311"/>
    </row>
    <row r="33" spans="1:58" ht="12.75" customHeight="1" x14ac:dyDescent="0.25">
      <c r="B33" s="424"/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3"/>
    </row>
    <row r="34" spans="1:58" ht="25.5" customHeight="1" x14ac:dyDescent="0.25">
      <c r="A34" s="194"/>
      <c r="B34" s="369" t="s">
        <v>105</v>
      </c>
      <c r="C34" s="933" t="s">
        <v>293</v>
      </c>
      <c r="D34" s="933"/>
      <c r="E34" s="933"/>
      <c r="F34" s="933"/>
      <c r="G34" s="933"/>
      <c r="H34" s="933"/>
      <c r="I34" s="933"/>
      <c r="J34" s="933"/>
      <c r="K34" s="933"/>
      <c r="L34" s="933"/>
      <c r="M34" s="933"/>
      <c r="N34" s="933"/>
      <c r="O34" s="933"/>
      <c r="P34" s="933"/>
      <c r="Q34" s="933"/>
      <c r="R34" s="933"/>
      <c r="S34" s="933"/>
      <c r="T34" s="933"/>
      <c r="U34" s="933"/>
      <c r="V34" s="933"/>
      <c r="W34" s="933"/>
      <c r="X34" s="933"/>
      <c r="Y34" s="933"/>
      <c r="Z34" s="933"/>
      <c r="AA34" s="933"/>
      <c r="AB34" s="933"/>
      <c r="AC34" s="933"/>
      <c r="AD34" s="933"/>
      <c r="AE34" s="933"/>
      <c r="AF34" s="933"/>
      <c r="AG34" s="933"/>
      <c r="AH34" s="933"/>
      <c r="AI34" s="933"/>
      <c r="AJ34" s="933"/>
      <c r="AK34" s="933"/>
      <c r="AL34" s="933"/>
      <c r="AM34" s="933"/>
      <c r="AN34" s="933"/>
      <c r="AO34" s="933"/>
      <c r="AP34" s="933"/>
      <c r="AQ34" s="933"/>
      <c r="AR34" s="933"/>
      <c r="AS34" s="933"/>
      <c r="AT34" s="933"/>
      <c r="AU34" s="933"/>
      <c r="AV34" s="933"/>
      <c r="AW34" s="933"/>
      <c r="AX34" s="933"/>
      <c r="AY34" s="933"/>
      <c r="AZ34" s="933"/>
      <c r="BA34" s="933"/>
      <c r="BB34" s="933"/>
      <c r="BC34" s="933"/>
      <c r="BD34" s="933"/>
      <c r="BE34" s="1249"/>
      <c r="BF34" s="175"/>
    </row>
    <row r="35" spans="1:58" ht="6.75" customHeight="1" thickBot="1" x14ac:dyDescent="0.3">
      <c r="B35" s="423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311"/>
    </row>
    <row r="36" spans="1:58" s="179" customFormat="1" ht="20.25" customHeight="1" x14ac:dyDescent="0.2">
      <c r="A36" s="408"/>
      <c r="B36" s="637"/>
      <c r="C36" s="409"/>
      <c r="D36" s="1601" t="s">
        <v>294</v>
      </c>
      <c r="E36" s="1602"/>
      <c r="F36" s="1602"/>
      <c r="G36" s="1602"/>
      <c r="H36" s="1602"/>
      <c r="I36" s="1602"/>
      <c r="J36" s="1602"/>
      <c r="K36" s="1602"/>
      <c r="L36" s="1602"/>
      <c r="M36" s="1602"/>
      <c r="N36" s="1602"/>
      <c r="O36" s="1600" t="s">
        <v>295</v>
      </c>
      <c r="P36" s="1600"/>
      <c r="Q36" s="1600"/>
      <c r="R36" s="1600"/>
      <c r="S36" s="1600"/>
      <c r="T36" s="1600"/>
      <c r="U36" s="1600"/>
      <c r="V36" s="1600"/>
      <c r="W36" s="1600"/>
      <c r="X36" s="1600"/>
      <c r="Y36" s="1600"/>
      <c r="Z36" s="1600"/>
      <c r="AA36" s="1600"/>
      <c r="AB36" s="1600"/>
      <c r="AC36" s="1600"/>
      <c r="AD36" s="1618"/>
      <c r="AE36" s="1618"/>
      <c r="AF36" s="1618"/>
      <c r="AG36" s="1618"/>
      <c r="AH36" s="1618"/>
      <c r="AI36" s="1619"/>
      <c r="AJ36" s="409"/>
      <c r="AK36" s="409"/>
      <c r="AL36" s="409"/>
      <c r="AN36" s="409"/>
      <c r="AO36" s="409"/>
      <c r="AP36" s="409"/>
      <c r="AQ36" s="409"/>
      <c r="AR36" s="409"/>
      <c r="AS36" s="409"/>
      <c r="AT36" s="409"/>
      <c r="AU36" s="409"/>
      <c r="AV36" s="409"/>
      <c r="AW36" s="409"/>
      <c r="AX36" s="409"/>
      <c r="AY36" s="409"/>
      <c r="AZ36" s="409"/>
      <c r="BA36" s="409"/>
      <c r="BB36" s="409"/>
      <c r="BC36" s="409"/>
      <c r="BD36" s="409"/>
      <c r="BE36" s="410"/>
    </row>
    <row r="37" spans="1:58" s="179" customFormat="1" ht="20.25" customHeight="1" x14ac:dyDescent="0.2">
      <c r="A37" s="408"/>
      <c r="B37" s="637"/>
      <c r="C37" s="409"/>
      <c r="D37" s="1603"/>
      <c r="E37" s="1604"/>
      <c r="F37" s="1604"/>
      <c r="G37" s="1604"/>
      <c r="H37" s="1604"/>
      <c r="I37" s="1604"/>
      <c r="J37" s="1604"/>
      <c r="K37" s="1604"/>
      <c r="L37" s="1604"/>
      <c r="M37" s="1604"/>
      <c r="N37" s="1604"/>
      <c r="O37" s="1599" t="s">
        <v>296</v>
      </c>
      <c r="P37" s="1599"/>
      <c r="Q37" s="1599"/>
      <c r="R37" s="1599"/>
      <c r="S37" s="1599"/>
      <c r="T37" s="1599"/>
      <c r="U37" s="1599"/>
      <c r="V37" s="1599"/>
      <c r="W37" s="1599"/>
      <c r="X37" s="1599"/>
      <c r="Y37" s="1599"/>
      <c r="Z37" s="1599"/>
      <c r="AA37" s="1599"/>
      <c r="AB37" s="1599"/>
      <c r="AC37" s="1599"/>
      <c r="AD37" s="1620"/>
      <c r="AE37" s="1620"/>
      <c r="AF37" s="1620"/>
      <c r="AG37" s="1620"/>
      <c r="AH37" s="1620"/>
      <c r="AI37" s="1621"/>
      <c r="AJ37" s="409"/>
      <c r="AK37" s="409"/>
      <c r="AL37" s="635"/>
      <c r="AM37" s="635"/>
      <c r="AN37" s="635"/>
      <c r="AO37" s="635"/>
      <c r="AP37" s="635"/>
      <c r="AQ37" s="409"/>
      <c r="AR37" s="409"/>
      <c r="AS37" s="409"/>
      <c r="AT37" s="409"/>
      <c r="AU37" s="409"/>
      <c r="AV37" s="409"/>
      <c r="AW37" s="409"/>
      <c r="AX37" s="409"/>
      <c r="AY37" s="409"/>
      <c r="AZ37" s="409"/>
      <c r="BA37" s="409"/>
      <c r="BB37" s="409"/>
      <c r="BC37" s="409"/>
      <c r="BD37" s="409"/>
      <c r="BE37" s="410"/>
    </row>
    <row r="38" spans="1:58" s="179" customFormat="1" ht="20.25" customHeight="1" x14ac:dyDescent="0.2">
      <c r="A38" s="408"/>
      <c r="B38" s="637"/>
      <c r="C38" s="409"/>
      <c r="D38" s="1603"/>
      <c r="E38" s="1604"/>
      <c r="F38" s="1604"/>
      <c r="G38" s="1604"/>
      <c r="H38" s="1604"/>
      <c r="I38" s="1604"/>
      <c r="J38" s="1604"/>
      <c r="K38" s="1604"/>
      <c r="L38" s="1604"/>
      <c r="M38" s="1604"/>
      <c r="N38" s="1604"/>
      <c r="O38" s="1599" t="s">
        <v>297</v>
      </c>
      <c r="P38" s="1599"/>
      <c r="Q38" s="1599"/>
      <c r="R38" s="1599"/>
      <c r="S38" s="1599"/>
      <c r="T38" s="1599"/>
      <c r="U38" s="1599"/>
      <c r="V38" s="1599"/>
      <c r="W38" s="1599"/>
      <c r="X38" s="1599"/>
      <c r="Y38" s="1599"/>
      <c r="Z38" s="1599"/>
      <c r="AA38" s="1599"/>
      <c r="AB38" s="1599"/>
      <c r="AC38" s="1599"/>
      <c r="AD38" s="1620"/>
      <c r="AE38" s="1620"/>
      <c r="AF38" s="1620"/>
      <c r="AG38" s="1620"/>
      <c r="AH38" s="1620"/>
      <c r="AI38" s="1621"/>
      <c r="AJ38" s="1538"/>
      <c r="AK38" s="1539"/>
      <c r="AL38" s="664"/>
      <c r="AN38" s="409"/>
      <c r="AO38" s="409"/>
      <c r="AP38" s="409"/>
      <c r="AQ38" s="409"/>
      <c r="AR38" s="409"/>
      <c r="AS38" s="409"/>
      <c r="AT38" s="409"/>
      <c r="AU38" s="409"/>
      <c r="AV38" s="409"/>
      <c r="AW38" s="409"/>
      <c r="AX38" s="409"/>
      <c r="AY38" s="409"/>
      <c r="AZ38" s="409"/>
      <c r="BA38" s="409"/>
      <c r="BB38" s="409"/>
      <c r="BC38" s="409"/>
      <c r="BD38" s="409"/>
      <c r="BE38" s="410"/>
    </row>
    <row r="39" spans="1:58" s="179" customFormat="1" ht="20.25" customHeight="1" x14ac:dyDescent="0.2">
      <c r="A39" s="408"/>
      <c r="B39" s="637"/>
      <c r="C39" s="409"/>
      <c r="D39" s="1603"/>
      <c r="E39" s="1604"/>
      <c r="F39" s="1604"/>
      <c r="G39" s="1604"/>
      <c r="H39" s="1604"/>
      <c r="I39" s="1604"/>
      <c r="J39" s="1604"/>
      <c r="K39" s="1604"/>
      <c r="L39" s="1604"/>
      <c r="M39" s="1604"/>
      <c r="N39" s="1604"/>
      <c r="O39" s="1599" t="s">
        <v>183</v>
      </c>
      <c r="P39" s="1599"/>
      <c r="Q39" s="1599"/>
      <c r="R39" s="1599"/>
      <c r="S39" s="1599"/>
      <c r="T39" s="1599"/>
      <c r="U39" s="1599"/>
      <c r="V39" s="1599"/>
      <c r="W39" s="1599"/>
      <c r="X39" s="1599"/>
      <c r="Y39" s="1599"/>
      <c r="Z39" s="1599"/>
      <c r="AA39" s="1599"/>
      <c r="AB39" s="1599"/>
      <c r="AC39" s="1599"/>
      <c r="AD39" s="1622">
        <f>AD38+AD37+AD36</f>
        <v>0</v>
      </c>
      <c r="AE39" s="1622"/>
      <c r="AF39" s="1622"/>
      <c r="AG39" s="1622"/>
      <c r="AH39" s="1622"/>
      <c r="AI39" s="1623"/>
      <c r="AJ39" s="409"/>
      <c r="AK39" s="409"/>
      <c r="AL39" s="409"/>
      <c r="AM39" s="409"/>
      <c r="AN39" s="409"/>
      <c r="AO39" s="409"/>
      <c r="AP39" s="409"/>
      <c r="AQ39" s="409"/>
      <c r="AR39" s="409"/>
      <c r="AS39" s="409"/>
      <c r="AT39" s="409"/>
      <c r="AU39" s="409"/>
      <c r="AV39" s="409"/>
      <c r="AW39" s="409"/>
      <c r="AX39" s="409"/>
      <c r="AY39" s="409"/>
      <c r="AZ39" s="409"/>
      <c r="BA39" s="409"/>
      <c r="BB39" s="409"/>
      <c r="BC39" s="409"/>
      <c r="BD39" s="409"/>
      <c r="BE39" s="410"/>
    </row>
    <row r="40" spans="1:58" s="179" customFormat="1" ht="20.25" customHeight="1" x14ac:dyDescent="0.2">
      <c r="A40" s="408"/>
      <c r="B40" s="637"/>
      <c r="C40" s="409"/>
      <c r="D40" s="1603"/>
      <c r="E40" s="1604"/>
      <c r="F40" s="1604"/>
      <c r="G40" s="1604"/>
      <c r="H40" s="1604"/>
      <c r="I40" s="1604"/>
      <c r="J40" s="1604"/>
      <c r="K40" s="1604"/>
      <c r="L40" s="1604"/>
      <c r="M40" s="1604"/>
      <c r="N40" s="1604"/>
      <c r="O40" s="1531" t="s">
        <v>283</v>
      </c>
      <c r="P40" s="1531"/>
      <c r="Q40" s="1531"/>
      <c r="R40" s="1531"/>
      <c r="S40" s="1531"/>
      <c r="T40" s="1531"/>
      <c r="U40" s="1531"/>
      <c r="V40" s="1531"/>
      <c r="W40" s="1531"/>
      <c r="X40" s="1531"/>
      <c r="Y40" s="1531"/>
      <c r="Z40" s="1531"/>
      <c r="AA40" s="1531"/>
      <c r="AB40" s="1531"/>
      <c r="AC40" s="1531"/>
      <c r="AD40" s="1624" cm="1">
        <f t="array" ref="AD40">_xlfn.IFS(AD38&lt;&gt;"",AD39/3,AD38="",AD39/2)</f>
        <v>0</v>
      </c>
      <c r="AE40" s="1624"/>
      <c r="AF40" s="1624"/>
      <c r="AG40" s="1624"/>
      <c r="AH40" s="1624"/>
      <c r="AI40" s="1625"/>
      <c r="AJ40" s="409"/>
      <c r="AK40" s="409"/>
      <c r="AL40" s="409"/>
      <c r="AM40" s="409"/>
      <c r="AN40" s="409"/>
      <c r="AO40" s="409"/>
      <c r="AP40" s="409"/>
      <c r="AQ40" s="409"/>
      <c r="AR40" s="409"/>
      <c r="AS40" s="409"/>
      <c r="AT40" s="409"/>
      <c r="AU40" s="409"/>
      <c r="AV40" s="409"/>
      <c r="AW40" s="409"/>
      <c r="AX40" s="409"/>
      <c r="AY40" s="409"/>
      <c r="AZ40" s="409"/>
      <c r="BA40" s="409"/>
      <c r="BB40" s="409"/>
      <c r="BC40" s="409"/>
      <c r="BD40" s="409"/>
      <c r="BE40" s="410"/>
    </row>
    <row r="41" spans="1:58" s="179" customFormat="1" ht="20.25" customHeight="1" thickBot="1" x14ac:dyDescent="0.25">
      <c r="A41" s="408"/>
      <c r="B41" s="637"/>
      <c r="C41" s="409"/>
      <c r="D41" s="645"/>
      <c r="E41" s="646"/>
      <c r="F41" s="646"/>
      <c r="G41" s="646"/>
      <c r="H41" s="646"/>
      <c r="I41" s="646"/>
      <c r="J41" s="646"/>
      <c r="K41" s="646"/>
      <c r="L41" s="646"/>
      <c r="M41" s="646"/>
      <c r="N41" s="646"/>
      <c r="O41" s="1598" t="s">
        <v>298</v>
      </c>
      <c r="P41" s="1598"/>
      <c r="Q41" s="1598"/>
      <c r="R41" s="1598"/>
      <c r="S41" s="1598"/>
      <c r="T41" s="1598"/>
      <c r="U41" s="1598"/>
      <c r="V41" s="1598"/>
      <c r="W41" s="1598"/>
      <c r="X41" s="1598"/>
      <c r="Y41" s="1598"/>
      <c r="Z41" s="1598"/>
      <c r="AA41" s="1598"/>
      <c r="AB41" s="1598"/>
      <c r="AC41" s="1598"/>
      <c r="AD41" s="1626" t="str" cm="1">
        <f t="array" ref="AD41">IFERROR(_xlfn.IFS(
DATE(YEAR(U18),MONTH(U18),DAY(U18))&lt;=DATE(2023,12,31),1-(AD40/AA22),
DATE(YEAR(U18),MONTH(U18),DAY(U18))&gt;DATE(2023,12,31),1-(AD40/AZ30)),"")</f>
        <v/>
      </c>
      <c r="AE41" s="1626"/>
      <c r="AF41" s="1626"/>
      <c r="AG41" s="1626"/>
      <c r="AH41" s="1626"/>
      <c r="AI41" s="1627"/>
      <c r="AJ41" s="409"/>
      <c r="AK41" s="1591" t="str" cm="1">
        <f t="array" ref="AK41">IFERROR(
_xlfn.IFS(AD41="","",
AD41&lt;50%,"CANDIDATURA NÃO ELEGÍVEL.",AD41&gt;=50%,"CANDIDATURA COM CONDIÇÕES PARA SER ELEGÍVEL."),"")</f>
        <v/>
      </c>
      <c r="AL41" s="1591"/>
      <c r="AM41" s="1591"/>
      <c r="AN41" s="1591"/>
      <c r="AO41" s="1591"/>
      <c r="AP41" s="1591"/>
      <c r="AQ41" s="1591"/>
      <c r="AR41" s="1591"/>
      <c r="AS41" s="1591"/>
      <c r="AT41" s="1591"/>
      <c r="AU41" s="1591"/>
      <c r="AV41" s="1591"/>
      <c r="AW41" s="1591"/>
      <c r="AX41" s="1591"/>
      <c r="AY41" s="1591"/>
      <c r="AZ41" s="1591"/>
      <c r="BA41" s="1591"/>
      <c r="BB41" s="1591"/>
      <c r="BC41" s="1591"/>
      <c r="BD41" s="1591"/>
      <c r="BE41" s="410"/>
    </row>
    <row r="42" spans="1:58" ht="12.75" customHeight="1" x14ac:dyDescent="0.25">
      <c r="B42" s="424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3"/>
    </row>
    <row r="43" spans="1:58" ht="25.5" customHeight="1" x14ac:dyDescent="0.25">
      <c r="A43" s="194"/>
      <c r="B43" s="369" t="s">
        <v>111</v>
      </c>
      <c r="C43" s="933" t="s">
        <v>299</v>
      </c>
      <c r="D43" s="933"/>
      <c r="E43" s="933"/>
      <c r="F43" s="933"/>
      <c r="G43" s="933"/>
      <c r="H43" s="933"/>
      <c r="I43" s="933"/>
      <c r="J43" s="933"/>
      <c r="K43" s="933"/>
      <c r="L43" s="933"/>
      <c r="M43" s="933"/>
      <c r="N43" s="933"/>
      <c r="O43" s="933"/>
      <c r="P43" s="933"/>
      <c r="Q43" s="933"/>
      <c r="R43" s="933"/>
      <c r="S43" s="933"/>
      <c r="T43" s="933"/>
      <c r="U43" s="933"/>
      <c r="V43" s="933"/>
      <c r="W43" s="933"/>
      <c r="X43" s="933"/>
      <c r="Y43" s="933"/>
      <c r="Z43" s="933"/>
      <c r="AA43" s="933"/>
      <c r="AB43" s="933"/>
      <c r="AC43" s="933"/>
      <c r="AD43" s="933"/>
      <c r="AE43" s="933"/>
      <c r="AF43" s="933"/>
      <c r="AG43" s="933"/>
      <c r="AH43" s="933"/>
      <c r="AI43" s="933"/>
      <c r="AJ43" s="933"/>
      <c r="AK43" s="933"/>
      <c r="AL43" s="933"/>
      <c r="AM43" s="933"/>
      <c r="AN43" s="933"/>
      <c r="AO43" s="933"/>
      <c r="AP43" s="933"/>
      <c r="AQ43" s="933"/>
      <c r="AR43" s="933"/>
      <c r="AS43" s="933"/>
      <c r="AT43" s="933"/>
      <c r="AU43" s="933"/>
      <c r="AV43" s="933"/>
      <c r="AW43" s="933"/>
      <c r="AX43" s="933"/>
      <c r="AY43" s="933"/>
      <c r="AZ43" s="933"/>
      <c r="BA43" s="933"/>
      <c r="BB43" s="933"/>
      <c r="BC43" s="933"/>
      <c r="BD43" s="933"/>
      <c r="BE43" s="1249"/>
      <c r="BF43" s="175"/>
    </row>
    <row r="44" spans="1:58" ht="12.75" customHeight="1" thickBot="1" x14ac:dyDescent="0.3">
      <c r="B44" s="423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311"/>
    </row>
    <row r="45" spans="1:58" s="179" customFormat="1" ht="17.100000000000001" customHeight="1" x14ac:dyDescent="0.2">
      <c r="A45" s="408"/>
      <c r="B45" s="382"/>
      <c r="C45" s="409"/>
      <c r="D45" s="710"/>
      <c r="E45" s="710"/>
      <c r="F45" s="710"/>
      <c r="G45" s="710"/>
      <c r="H45" s="710"/>
      <c r="I45" s="710"/>
      <c r="J45" s="710"/>
      <c r="K45" s="710"/>
      <c r="L45" s="710"/>
      <c r="M45" s="712" t="str" cm="1">
        <f t="array" ref="M45">_xlfn.IFS(AD41="","",
DATE(YEAR(U18),MONTH(U18),DAY(U18))&gt;DATE(2023,12,31),"",
AND(AD41&gt;50%,DATE(YEAR(U18),MONTH(U18),DAY(U18))&lt;=DATE(2023,12,31),AA22&lt;2*Tabelas!E21),AA22,
AND(AD41&gt;50%,DATE(YEAR(U18),MONTH(U18),DAY(U18))&lt;=DATE(2023,12,31),AA22&gt;=2*Tabelas!E21),2*Tabelas!E21)</f>
        <v/>
      </c>
      <c r="N45" s="710"/>
      <c r="O45" s="710"/>
      <c r="P45" s="710"/>
      <c r="Q45" s="711"/>
      <c r="R45" s="1155" t="s">
        <v>300</v>
      </c>
      <c r="S45" s="1155"/>
      <c r="T45" s="1155"/>
      <c r="U45" s="1155"/>
      <c r="V45" s="1155"/>
      <c r="W45" s="1155"/>
      <c r="X45" s="1155"/>
      <c r="Y45" s="1155"/>
      <c r="Z45" s="1155"/>
      <c r="AA45" s="1155"/>
      <c r="AB45" s="1155"/>
      <c r="AC45" s="1155"/>
      <c r="AD45" s="1155"/>
      <c r="AE45" s="1155"/>
      <c r="AF45" s="1155"/>
      <c r="AG45" s="1155"/>
      <c r="AH45" s="1155"/>
      <c r="AI45" s="1155"/>
      <c r="AJ45" s="1156"/>
      <c r="AK45" s="1585" t="s">
        <v>183</v>
      </c>
      <c r="AL45" s="1586"/>
      <c r="AM45" s="1586"/>
      <c r="AN45" s="1587"/>
      <c r="AO45" s="425"/>
      <c r="AP45" s="425"/>
      <c r="AQ45" s="425"/>
      <c r="AR45" s="425"/>
      <c r="AS45" s="649" t="str">
        <f>"VALOR MÁXIMO:"</f>
        <v>VALOR MÁXIMO:</v>
      </c>
      <c r="AT45" s="425"/>
      <c r="AU45" s="425"/>
      <c r="AV45" s="425"/>
      <c r="AW45" s="425"/>
      <c r="AX45" s="659" t="s">
        <v>301</v>
      </c>
      <c r="AY45" s="659"/>
      <c r="AZ45" s="659"/>
      <c r="BA45" s="659"/>
      <c r="BB45" s="659"/>
      <c r="BC45" s="659"/>
      <c r="BD45" s="659"/>
      <c r="BE45" s="410"/>
      <c r="BF45" s="178"/>
    </row>
    <row r="46" spans="1:58" s="179" customFormat="1" ht="17.100000000000001" customHeight="1" x14ac:dyDescent="0.25">
      <c r="A46" s="408"/>
      <c r="B46" s="382"/>
      <c r="C46" s="409"/>
      <c r="D46" s="710"/>
      <c r="E46" s="710"/>
      <c r="F46" s="710"/>
      <c r="G46" s="710"/>
      <c r="H46" s="710"/>
      <c r="I46" s="710"/>
      <c r="J46" s="710"/>
      <c r="K46" s="710"/>
      <c r="L46" s="710"/>
      <c r="M46" s="713"/>
      <c r="N46" s="710"/>
      <c r="O46" s="710"/>
      <c r="P46" s="710"/>
      <c r="Q46" s="711"/>
      <c r="R46" s="922" t="s">
        <v>198</v>
      </c>
      <c r="S46" s="922"/>
      <c r="T46" s="922"/>
      <c r="U46" s="922"/>
      <c r="V46" s="922"/>
      <c r="W46" s="922"/>
      <c r="X46" s="923"/>
      <c r="Y46" s="924" t="s">
        <v>199</v>
      </c>
      <c r="Z46" s="922"/>
      <c r="AA46" s="922"/>
      <c r="AB46" s="922"/>
      <c r="AC46" s="922"/>
      <c r="AD46" s="922"/>
      <c r="AE46" s="923"/>
      <c r="AF46" s="924" t="s">
        <v>200</v>
      </c>
      <c r="AG46" s="922"/>
      <c r="AH46" s="922"/>
      <c r="AI46" s="922"/>
      <c r="AJ46" s="925"/>
      <c r="AK46" s="1588"/>
      <c r="AL46" s="1589"/>
      <c r="AM46" s="1589"/>
      <c r="AN46" s="1590"/>
      <c r="AO46" s="425"/>
      <c r="AP46" s="425"/>
      <c r="AQ46" s="425"/>
      <c r="AR46" s="425"/>
      <c r="AS46" s="1617" t="str">
        <f>TEXT(2*Tabelas!E21,"#.###,00 €")</f>
        <v>1.640,00 €</v>
      </c>
      <c r="AT46" s="1617"/>
      <c r="AU46" s="425"/>
      <c r="AV46" s="425"/>
      <c r="AW46" s="425"/>
      <c r="AX46" s="659" t="s">
        <v>302</v>
      </c>
      <c r="AY46" s="659"/>
      <c r="AZ46" s="659"/>
      <c r="BA46" s="659"/>
      <c r="BB46" s="659"/>
      <c r="BC46" s="659"/>
      <c r="BD46" s="659"/>
      <c r="BE46" s="410"/>
      <c r="BF46" s="178"/>
    </row>
    <row r="47" spans="1:58" s="179" customFormat="1" ht="22.5" customHeight="1" thickBot="1" x14ac:dyDescent="0.3">
      <c r="A47" s="408"/>
      <c r="B47" s="382"/>
      <c r="C47" s="409"/>
      <c r="D47" s="710"/>
      <c r="E47" s="710"/>
      <c r="F47" s="710"/>
      <c r="G47" s="710"/>
      <c r="H47" s="710"/>
      <c r="I47" s="710"/>
      <c r="J47" s="710"/>
      <c r="K47" s="710"/>
      <c r="L47" s="710"/>
      <c r="M47" s="713" t="str" cm="1">
        <f t="array" ref="M47">_xlfn.IFS(AD41="","",
DATE(YEAR(U18),MONTH(U18),DAY(U18))&lt;DATE(2024,1,1),"",
AND(AD41&gt;50%,DATE(YEAR(U18),MONTH(U18),DAY(U18))&gt;=DATE(2024,1,1),AZ30&lt;2*Tabelas!E21),AZ30,
AND(AD41&gt;50%,DATE(YEAR(U18),MONTH(U18),DAY(U18))&gt;=DATE(2024,1,1),AZ30&gt;=2*Tabelas!E21),2*Tabelas!E21)</f>
        <v/>
      </c>
      <c r="N47" s="710"/>
      <c r="O47" s="710"/>
      <c r="P47" s="710"/>
      <c r="Q47" s="711"/>
      <c r="R47" s="844" t="str" cm="1">
        <f t="array" ref="R47">IFERROR(_xlfn.IFS(
U18="","",
DATE(YEAR(U18),MONTH(U18),DAY(U18))&lt;=DATE(2023,12,31),M45,
DATE(YEAR(U18),MONTH(U18),DAY(U18))&gt;DATE(2023,12,31),M47),0)</f>
        <v/>
      </c>
      <c r="S47" s="844"/>
      <c r="T47" s="844"/>
      <c r="U47" s="844"/>
      <c r="V47" s="844"/>
      <c r="W47" s="844"/>
      <c r="X47" s="845"/>
      <c r="Y47" s="843" t="str">
        <f>R47</f>
        <v/>
      </c>
      <c r="Z47" s="844"/>
      <c r="AA47" s="844"/>
      <c r="AB47" s="844"/>
      <c r="AC47" s="844"/>
      <c r="AD47" s="844"/>
      <c r="AE47" s="845"/>
      <c r="AF47" s="843" t="str">
        <f>R47</f>
        <v/>
      </c>
      <c r="AG47" s="844"/>
      <c r="AH47" s="844"/>
      <c r="AI47" s="844"/>
      <c r="AJ47" s="913"/>
      <c r="AK47" s="1149" t="str">
        <f>IFERROR(R47+Y47+AF47,"")</f>
        <v/>
      </c>
      <c r="AL47" s="1150"/>
      <c r="AM47" s="1150"/>
      <c r="AN47" s="1151"/>
      <c r="AO47" s="425"/>
      <c r="AP47" s="425"/>
      <c r="AQ47" s="425"/>
      <c r="AR47" s="425"/>
      <c r="AS47" s="425"/>
      <c r="AT47" s="425"/>
      <c r="AU47" s="425"/>
      <c r="AV47" s="425"/>
      <c r="AW47" s="425"/>
      <c r="AX47" s="425"/>
      <c r="AY47" s="425"/>
      <c r="AZ47" s="425"/>
      <c r="BA47" s="425"/>
      <c r="BB47" s="425"/>
      <c r="BC47" s="425"/>
      <c r="BD47" s="425"/>
      <c r="BE47" s="410"/>
      <c r="BF47" s="178"/>
    </row>
    <row r="48" spans="1:58" ht="18.75" customHeight="1" x14ac:dyDescent="0.25">
      <c r="B48" s="424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  <c r="BD48" s="312"/>
      <c r="BE48" s="313"/>
    </row>
    <row r="49" spans="1:58" ht="25.5" customHeight="1" x14ac:dyDescent="0.25">
      <c r="A49" s="194"/>
      <c r="B49" s="369" t="s">
        <v>136</v>
      </c>
      <c r="C49" s="933" t="s">
        <v>303</v>
      </c>
      <c r="D49" s="933"/>
      <c r="E49" s="933"/>
      <c r="F49" s="933"/>
      <c r="G49" s="933"/>
      <c r="H49" s="933"/>
      <c r="I49" s="933"/>
      <c r="J49" s="933"/>
      <c r="K49" s="933"/>
      <c r="L49" s="933"/>
      <c r="M49" s="933"/>
      <c r="N49" s="933"/>
      <c r="O49" s="933"/>
      <c r="P49" s="933"/>
      <c r="Q49" s="933"/>
      <c r="R49" s="933"/>
      <c r="S49" s="933"/>
      <c r="T49" s="933"/>
      <c r="U49" s="933"/>
      <c r="V49" s="933"/>
      <c r="W49" s="933"/>
      <c r="X49" s="933"/>
      <c r="Y49" s="933"/>
      <c r="Z49" s="933"/>
      <c r="AA49" s="933"/>
      <c r="AB49" s="933"/>
      <c r="AC49" s="933"/>
      <c r="AD49" s="933"/>
      <c r="AE49" s="933"/>
      <c r="AF49" s="933"/>
      <c r="AG49" s="933"/>
      <c r="AH49" s="933"/>
      <c r="AI49" s="933"/>
      <c r="AJ49" s="933"/>
      <c r="AK49" s="933"/>
      <c r="AL49" s="933"/>
      <c r="AM49" s="933"/>
      <c r="AN49" s="933"/>
      <c r="AO49" s="933"/>
      <c r="AP49" s="933"/>
      <c r="AQ49" s="933"/>
      <c r="AR49" s="933"/>
      <c r="AS49" s="933"/>
      <c r="AT49" s="933"/>
      <c r="AU49" s="933"/>
      <c r="AV49" s="933"/>
      <c r="AW49" s="933"/>
      <c r="AX49" s="933"/>
      <c r="AY49" s="933"/>
      <c r="AZ49" s="933"/>
      <c r="BA49" s="933"/>
      <c r="BB49" s="933"/>
      <c r="BC49" s="933"/>
      <c r="BD49" s="933"/>
      <c r="BE49" s="1249"/>
      <c r="BF49" s="175"/>
    </row>
    <row r="50" spans="1:58" ht="7.5" customHeight="1" x14ac:dyDescent="0.25">
      <c r="B50" s="423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311"/>
    </row>
    <row r="51" spans="1:58" s="179" customFormat="1" ht="19.5" customHeight="1" x14ac:dyDescent="0.2">
      <c r="A51" s="408"/>
      <c r="B51" s="1524" t="s">
        <v>304</v>
      </c>
      <c r="C51" s="1525"/>
      <c r="D51" s="409" t="s">
        <v>305</v>
      </c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409"/>
      <c r="AB51" s="409"/>
      <c r="AC51" s="409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09"/>
      <c r="AS51" s="409"/>
      <c r="AT51" s="409"/>
      <c r="AU51" s="409"/>
      <c r="AV51" s="409"/>
      <c r="AW51" s="409"/>
      <c r="AX51" s="409"/>
      <c r="AY51" s="409"/>
      <c r="AZ51" s="409"/>
      <c r="BA51" s="409"/>
      <c r="BB51" s="409"/>
      <c r="BC51" s="702"/>
      <c r="BD51" s="409"/>
      <c r="BE51" s="410"/>
    </row>
    <row r="52" spans="1:58" ht="12.75" customHeight="1" x14ac:dyDescent="0.25">
      <c r="B52" s="423"/>
      <c r="C52" s="250"/>
      <c r="D52" s="250" t="s">
        <v>306</v>
      </c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  <c r="AZ52" s="250"/>
      <c r="BA52" s="250"/>
      <c r="BB52" s="250"/>
      <c r="BC52" s="250"/>
      <c r="BD52" s="250"/>
      <c r="BE52" s="311"/>
    </row>
    <row r="53" spans="1:58" ht="12.75" customHeight="1" x14ac:dyDescent="0.25">
      <c r="B53" s="423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  <c r="AC53" s="250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  <c r="AZ53" s="250"/>
      <c r="BA53" s="250"/>
      <c r="BB53" s="250"/>
      <c r="BC53" s="250"/>
      <c r="BD53" s="250"/>
      <c r="BE53" s="311"/>
    </row>
    <row r="54" spans="1:58" ht="18.75" customHeight="1" x14ac:dyDescent="0.25">
      <c r="B54" s="423"/>
      <c r="C54" s="250"/>
      <c r="D54" s="1609" t="s">
        <v>307</v>
      </c>
      <c r="E54" s="1610"/>
      <c r="F54" s="1610"/>
      <c r="G54" s="1610"/>
      <c r="H54" s="1610"/>
      <c r="I54" s="1610"/>
      <c r="J54" s="1610"/>
      <c r="K54" s="1610"/>
      <c r="L54" s="1631" t="s">
        <v>308</v>
      </c>
      <c r="M54" s="1631"/>
      <c r="N54" s="1631"/>
      <c r="O54" s="1631"/>
      <c r="P54" s="1631"/>
      <c r="Q54" s="1631"/>
      <c r="R54" s="1632"/>
      <c r="S54" s="1628" t="s">
        <v>309</v>
      </c>
      <c r="T54" s="1628"/>
      <c r="U54" s="1628"/>
      <c r="V54" s="1628"/>
      <c r="W54" s="1628"/>
      <c r="X54" s="1628"/>
      <c r="Y54" s="1629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0"/>
      <c r="AR54" s="250"/>
      <c r="AS54" s="250"/>
      <c r="AT54" s="250"/>
      <c r="AU54" s="250"/>
      <c r="AV54" s="250"/>
      <c r="AW54" s="250"/>
      <c r="AX54" s="250"/>
      <c r="AY54" s="250"/>
      <c r="AZ54" s="250"/>
      <c r="BA54" s="250"/>
      <c r="BB54" s="250"/>
      <c r="BC54" s="250"/>
      <c r="BD54" s="250"/>
      <c r="BE54" s="311"/>
    </row>
    <row r="55" spans="1:58" ht="18.75" customHeight="1" x14ac:dyDescent="0.25">
      <c r="B55" s="423"/>
      <c r="C55" s="250"/>
      <c r="D55" s="1611"/>
      <c r="E55" s="1612"/>
      <c r="F55" s="1612"/>
      <c r="G55" s="1612"/>
      <c r="H55" s="1612"/>
      <c r="I55" s="1612"/>
      <c r="J55" s="1612"/>
      <c r="K55" s="1612"/>
      <c r="L55" s="1593"/>
      <c r="M55" s="1593"/>
      <c r="N55" s="1593"/>
      <c r="O55" s="1593"/>
      <c r="P55" s="1593"/>
      <c r="Q55" s="1593"/>
      <c r="R55" s="1594"/>
      <c r="S55" s="1593"/>
      <c r="T55" s="1593"/>
      <c r="U55" s="1593"/>
      <c r="V55" s="1593"/>
      <c r="W55" s="1593"/>
      <c r="X55" s="1593"/>
      <c r="Y55" s="1630"/>
      <c r="Z55" s="250"/>
      <c r="AA55" s="250"/>
      <c r="AB55" s="250"/>
      <c r="AC55" s="250"/>
      <c r="AD55" s="250"/>
      <c r="AE55" s="250"/>
      <c r="AF55" s="250"/>
      <c r="AG55" s="250"/>
      <c r="AH55" s="250"/>
      <c r="AI55" s="250"/>
      <c r="AJ55" s="250"/>
      <c r="AK55" s="250"/>
      <c r="AL55" s="250"/>
      <c r="AM55" s="250"/>
      <c r="AN55" s="250"/>
      <c r="AO55" s="250"/>
      <c r="AP55" s="250"/>
      <c r="AQ55" s="250"/>
      <c r="AR55" s="250"/>
      <c r="AS55" s="250"/>
      <c r="AT55" s="250"/>
      <c r="AU55" s="250"/>
      <c r="AV55" s="250"/>
      <c r="AW55" s="250"/>
      <c r="AX55" s="250"/>
      <c r="AY55" s="250"/>
      <c r="AZ55" s="250"/>
      <c r="BA55" s="250"/>
      <c r="BB55" s="250"/>
      <c r="BC55" s="250"/>
      <c r="BD55" s="250"/>
      <c r="BE55" s="311"/>
    </row>
    <row r="56" spans="1:58" ht="12.75" customHeight="1" x14ac:dyDescent="0.25">
      <c r="B56" s="423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50"/>
      <c r="AC56" s="250"/>
      <c r="AD56" s="250"/>
      <c r="AE56" s="250"/>
      <c r="AF56" s="250"/>
      <c r="AG56" s="250"/>
      <c r="AH56" s="250"/>
      <c r="AI56" s="250"/>
      <c r="AJ56" s="250"/>
      <c r="AK56" s="250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0"/>
      <c r="BA56" s="250"/>
      <c r="BB56" s="250"/>
      <c r="BC56" s="250"/>
      <c r="BD56" s="250"/>
      <c r="BE56" s="311"/>
    </row>
    <row r="57" spans="1:58" ht="21.2" customHeight="1" x14ac:dyDescent="0.25">
      <c r="B57" s="1526" t="s">
        <v>310</v>
      </c>
      <c r="C57" s="826"/>
      <c r="D57" s="409" t="s">
        <v>311</v>
      </c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0"/>
      <c r="AC57" s="250"/>
      <c r="AD57" s="250"/>
      <c r="AE57" s="250"/>
      <c r="AF57" s="250"/>
      <c r="AG57" s="250"/>
      <c r="AH57" s="1616"/>
      <c r="AI57" s="1616"/>
      <c r="AJ57" s="250"/>
      <c r="AK57" s="250"/>
      <c r="AL57" s="250"/>
      <c r="AM57" s="250"/>
      <c r="AN57" s="250"/>
      <c r="AO57" s="250"/>
      <c r="AP57" s="250"/>
      <c r="AQ57" s="250"/>
      <c r="AR57" s="250"/>
      <c r="AS57" s="250"/>
      <c r="AT57" s="250"/>
      <c r="AU57" s="250"/>
      <c r="AV57" s="250"/>
      <c r="AW57" s="250"/>
      <c r="AX57" s="250"/>
      <c r="AY57" s="250"/>
      <c r="AZ57" s="250"/>
      <c r="BA57" s="250"/>
      <c r="BB57" s="250"/>
      <c r="BC57" s="250"/>
      <c r="BD57" s="250"/>
      <c r="BE57" s="311"/>
    </row>
    <row r="58" spans="1:58" ht="6" customHeight="1" x14ac:dyDescent="0.25">
      <c r="B58" s="424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12"/>
      <c r="AN58" s="312"/>
      <c r="AO58" s="312"/>
      <c r="AP58" s="312"/>
      <c r="AQ58" s="312"/>
      <c r="AR58" s="312"/>
      <c r="AS58" s="312"/>
      <c r="AT58" s="312"/>
      <c r="AU58" s="312"/>
      <c r="AV58" s="312"/>
      <c r="AW58" s="312"/>
      <c r="AX58" s="312"/>
      <c r="AY58" s="312"/>
      <c r="AZ58" s="312"/>
      <c r="BA58" s="312"/>
      <c r="BB58" s="312"/>
      <c r="BC58" s="312"/>
      <c r="BD58" s="312"/>
      <c r="BE58" s="313"/>
    </row>
  </sheetData>
  <sheetProtection algorithmName="SHA-512" hashValue="kEgGNZAmAsNZ8WErX1VfnjqYHkuss30eeCp7/XjiYTWihNv3GT5Sekla6hk6JEa4+gvAtXc5n2HAiFn1GR7igA==" saltValue="I9E1xK3h3X6sXW5D8GHh0A==" spinCount="100000" sheet="1" objects="1" scenarios="1" selectLockedCells="1"/>
  <dataConsolidate/>
  <mergeCells count="99">
    <mergeCell ref="D54:K55"/>
    <mergeCell ref="J21:Z21"/>
    <mergeCell ref="C8:AJ8"/>
    <mergeCell ref="AK8:BE8"/>
    <mergeCell ref="AH57:AI57"/>
    <mergeCell ref="AS46:AT46"/>
    <mergeCell ref="AD36:AI36"/>
    <mergeCell ref="AD37:AI37"/>
    <mergeCell ref="AD38:AI38"/>
    <mergeCell ref="AD39:AI39"/>
    <mergeCell ref="AD40:AI40"/>
    <mergeCell ref="AD41:AI41"/>
    <mergeCell ref="C49:BE49"/>
    <mergeCell ref="S54:Y54"/>
    <mergeCell ref="S55:Y55"/>
    <mergeCell ref="L54:R54"/>
    <mergeCell ref="L55:R55"/>
    <mergeCell ref="R47:X47"/>
    <mergeCell ref="R46:X46"/>
    <mergeCell ref="AF47:AJ47"/>
    <mergeCell ref="D18:T18"/>
    <mergeCell ref="U18:AA18"/>
    <mergeCell ref="O40:AC40"/>
    <mergeCell ref="O41:AC41"/>
    <mergeCell ref="O39:AC39"/>
    <mergeCell ref="O38:AC38"/>
    <mergeCell ref="O37:AC37"/>
    <mergeCell ref="O36:AC36"/>
    <mergeCell ref="D36:N40"/>
    <mergeCell ref="AA21:AG21"/>
    <mergeCell ref="AA22:AG22"/>
    <mergeCell ref="D20:I22"/>
    <mergeCell ref="J22:Z22"/>
    <mergeCell ref="AZ30:BC30"/>
    <mergeCell ref="C34:BE34"/>
    <mergeCell ref="R45:AJ45"/>
    <mergeCell ref="C43:BE43"/>
    <mergeCell ref="AN31:BC32"/>
    <mergeCell ref="AQ30:AY30"/>
    <mergeCell ref="AK45:AN46"/>
    <mergeCell ref="AK41:BD41"/>
    <mergeCell ref="Y46:AE46"/>
    <mergeCell ref="AF46:AJ46"/>
    <mergeCell ref="AF26:AG26"/>
    <mergeCell ref="D14:G14"/>
    <mergeCell ref="AN13:BD13"/>
    <mergeCell ref="C16:BE16"/>
    <mergeCell ref="AA20:AG20"/>
    <mergeCell ref="AN20:AP22"/>
    <mergeCell ref="AQ20:AY20"/>
    <mergeCell ref="AQ21:AV29"/>
    <mergeCell ref="AW21:AY21"/>
    <mergeCell ref="AW22:AY22"/>
    <mergeCell ref="AW26:AY26"/>
    <mergeCell ref="AW27:AY27"/>
    <mergeCell ref="AW28:AY28"/>
    <mergeCell ref="AW29:AY29"/>
    <mergeCell ref="D23:AG25"/>
    <mergeCell ref="AZ21:BC21"/>
    <mergeCell ref="AZ22:BC22"/>
    <mergeCell ref="B1:BE1"/>
    <mergeCell ref="R2:AX3"/>
    <mergeCell ref="B4:Q4"/>
    <mergeCell ref="R4:AX4"/>
    <mergeCell ref="BB2:BE2"/>
    <mergeCell ref="BB3:BE3"/>
    <mergeCell ref="BA4:BD5"/>
    <mergeCell ref="C11:BE11"/>
    <mergeCell ref="D13:AK13"/>
    <mergeCell ref="U19:AA19"/>
    <mergeCell ref="AJ38:AK38"/>
    <mergeCell ref="B5:Q5"/>
    <mergeCell ref="R5:AX5"/>
    <mergeCell ref="D6:F6"/>
    <mergeCell ref="D9:AJ9"/>
    <mergeCell ref="AL9:AO9"/>
    <mergeCell ref="AQ9:AT9"/>
    <mergeCell ref="D10:AD10"/>
    <mergeCell ref="AF10:AJ10"/>
    <mergeCell ref="AL10:AO10"/>
    <mergeCell ref="AQ10:AT10"/>
    <mergeCell ref="E27:M27"/>
    <mergeCell ref="D26:L26"/>
    <mergeCell ref="B51:C51"/>
    <mergeCell ref="B57:C57"/>
    <mergeCell ref="Y47:AE47"/>
    <mergeCell ref="J20:Z20"/>
    <mergeCell ref="AZ20:BC20"/>
    <mergeCell ref="AW23:AY23"/>
    <mergeCell ref="AZ23:BC23"/>
    <mergeCell ref="AZ24:BC24"/>
    <mergeCell ref="AZ25:BC25"/>
    <mergeCell ref="AW24:AY24"/>
    <mergeCell ref="AW25:AY25"/>
    <mergeCell ref="AZ26:BC26"/>
    <mergeCell ref="AK47:AN47"/>
    <mergeCell ref="AZ27:BC27"/>
    <mergeCell ref="AZ28:BC28"/>
    <mergeCell ref="AZ29:BC29"/>
  </mergeCells>
  <phoneticPr fontId="18" type="noConversion"/>
  <conditionalFormatting sqref="C20:BD25 C26:AC26 AE26:AF26 AH26:BD26 C27:BD32">
    <cfRule type="expression" dxfId="27" priority="12">
      <formula>$U$18=""</formula>
    </cfRule>
  </conditionalFormatting>
  <conditionalFormatting sqref="D52:Z55">
    <cfRule type="expression" dxfId="26" priority="11">
      <formula>OR($BC$51="NÃO",$BC$51="")</formula>
    </cfRule>
  </conditionalFormatting>
  <conditionalFormatting sqref="D20:AG25">
    <cfRule type="expression" dxfId="25" priority="13">
      <formula>$U$18&gt;DATE(2023,12,31)</formula>
    </cfRule>
  </conditionalFormatting>
  <conditionalFormatting sqref="U18:AA18">
    <cfRule type="expression" dxfId="24" priority="9">
      <formula>"Candidatura!D17&lt;&gt;Tabelas!G46"</formula>
    </cfRule>
  </conditionalFormatting>
  <conditionalFormatting sqref="AK41:BD41">
    <cfRule type="containsText" dxfId="23" priority="8" operator="containsText" text="CANDIDATURA NÃO ELEGÍVEL.">
      <formula>NOT(ISERROR(SEARCH("CANDIDATURA NÃO ELEGÍVEL.",AK41)))</formula>
    </cfRule>
  </conditionalFormatting>
  <conditionalFormatting sqref="AN20:BC32">
    <cfRule type="expression" dxfId="22" priority="14">
      <formula>$U$18&lt;=DATE(2023,12,31)</formula>
    </cfRule>
  </conditionalFormatting>
  <conditionalFormatting sqref="AW21:AY22">
    <cfRule type="expression" dxfId="21" priority="6">
      <formula>$AZ$20&gt;=DATE(2024,2,1)</formula>
    </cfRule>
  </conditionalFormatting>
  <conditionalFormatting sqref="AW23:AY23">
    <cfRule type="expression" dxfId="20" priority="5">
      <formula>$AZ$20&gt;=DATE(2024,4,1)</formula>
    </cfRule>
  </conditionalFormatting>
  <conditionalFormatting sqref="AW24:AY24">
    <cfRule type="expression" dxfId="19" priority="4">
      <formula>$AZ$20&gt;=DATE(2024,5,1)</formula>
    </cfRule>
  </conditionalFormatting>
  <conditionalFormatting sqref="AW25:AY25">
    <cfRule type="expression" dxfId="18" priority="3">
      <formula>$AZ$20&gt;=DATE(2024,6,1)</formula>
    </cfRule>
  </conditionalFormatting>
  <conditionalFormatting sqref="AW26:AY26">
    <cfRule type="expression" dxfId="17" priority="2">
      <formula>$AZ$20&gt;=DATE(2024,7,1)</formula>
    </cfRule>
  </conditionalFormatting>
  <conditionalFormatting sqref="AW27:AY27">
    <cfRule type="expression" dxfId="16" priority="1">
      <formula>$AZ$20&gt;=DATE(2024,8,1)</formula>
    </cfRule>
  </conditionalFormatting>
  <dataValidations count="4">
    <dataValidation promptTitle="TIPO DE FICHA" prompt="Escolha o tipo de ficha a usar: análise ou reanálise." sqref="R4" xr:uid="{A8DCC5C8-937C-4491-93F4-2241E644FE83}"/>
    <dataValidation allowBlank="1" sqref="B3" xr:uid="{1B4CB218-076E-4144-A1E8-235CC3E63BAE}"/>
    <dataValidation type="textLength" operator="equal" allowBlank="1" showInputMessage="1" showErrorMessage="1" errorTitle="Erro no nº de telefone" error="O nº de telefone da rede fixa tem de ter 9 dígitos." sqref="AV9:AY9" xr:uid="{8EF019AE-3F3F-45B5-BA92-2CE68AD58ECB}">
      <formula1>9</formula1>
    </dataValidation>
    <dataValidation operator="lessThanOrEqual" allowBlank="1" showInputMessage="1" showErrorMessage="1" errorTitle="Valor não elegível" error="Valor máximo de apoio é de 2 x o valor da Retribuição mínima mensal garantida" sqref="R47:X47" xr:uid="{320C51D4-15D6-42A9-8DB0-B21042742A56}"/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57" fitToHeight="3" orientation="portrait" r:id="rId1"/>
  <headerFooter scaleWithDoc="0" alignWithMargins="0"/>
  <ignoredErrors>
    <ignoredError sqref="B8" numberStoredAsText="1"/>
    <ignoredError sqref="BB3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0E5F79-6B6D-4154-953D-05902C81F21D}">
          <x14:formula1>
            <xm:f>Tabelas!$B$5:$B$6</xm:f>
          </x14:formula1>
          <xm:sqref>BC51 AH57:AI57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FC7B1-A0AA-4EF9-8113-911B546D4B04}">
  <dimension ref="B1:RD3402"/>
  <sheetViews>
    <sheetView showGridLines="0" topLeftCell="OD1" zoomScaleNormal="100" workbookViewId="0">
      <selection activeCell="OJ35" sqref="OJ35"/>
    </sheetView>
  </sheetViews>
  <sheetFormatPr defaultColWidth="9.42578125" defaultRowHeight="13.5" x14ac:dyDescent="0.2"/>
  <cols>
    <col min="1" max="1" width="2.7109375" style="39" customWidth="1"/>
    <col min="2" max="2" width="13.7109375" style="43" customWidth="1"/>
    <col min="3" max="3" width="6.28515625" style="43" customWidth="1"/>
    <col min="4" max="4" width="2" style="43" customWidth="1"/>
    <col min="5" max="5" width="32" style="43" customWidth="1"/>
    <col min="6" max="6" width="2.140625" style="43" customWidth="1"/>
    <col min="7" max="7" width="34.85546875" style="43" customWidth="1"/>
    <col min="8" max="8" width="2.42578125" style="43" customWidth="1"/>
    <col min="9" max="9" width="52.28515625" style="43" customWidth="1"/>
    <col min="10" max="10" width="2.28515625" style="43" customWidth="1"/>
    <col min="11" max="11" width="52.28515625" style="43" customWidth="1"/>
    <col min="12" max="12" width="2.7109375" style="39" customWidth="1"/>
    <col min="13" max="14" width="3.7109375" style="40" hidden="1" customWidth="1"/>
    <col min="15" max="15" width="1.7109375" style="39" customWidth="1"/>
    <col min="16" max="16" width="29.85546875" style="62" customWidth="1"/>
    <col min="17" max="17" width="30.28515625" style="62" customWidth="1"/>
    <col min="18" max="18" width="28.85546875" style="62" customWidth="1"/>
    <col min="19" max="19" width="30.42578125" style="62" customWidth="1"/>
    <col min="20" max="20" width="55.85546875" style="62" customWidth="1"/>
    <col min="21" max="21" width="5.28515625" style="39" customWidth="1"/>
    <col min="22" max="22" width="9.42578125" style="98"/>
    <col min="23" max="23" width="13.42578125" style="43" customWidth="1"/>
    <col min="24" max="24" width="9.42578125" style="44"/>
    <col min="25" max="25" width="25" style="44" customWidth="1"/>
    <col min="26" max="26" width="9.7109375" style="45" customWidth="1"/>
    <col min="27" max="27" width="15.85546875" style="44" customWidth="1"/>
    <col min="28" max="28" width="15.42578125" style="44" customWidth="1"/>
    <col min="29" max="29" width="41.7109375" style="44" customWidth="1"/>
    <col min="30" max="30" width="11.28515625" style="46" customWidth="1"/>
    <col min="31" max="31" width="10.42578125" style="46" customWidth="1"/>
    <col min="32" max="32" width="7.28515625" style="43" customWidth="1"/>
    <col min="33" max="33" width="24.7109375" style="44" customWidth="1"/>
    <col min="34" max="34" width="32.85546875" style="44" customWidth="1"/>
    <col min="35" max="35" width="10.42578125" style="45" customWidth="1"/>
    <col min="36" max="36" width="22.28515625" style="44" customWidth="1"/>
    <col min="37" max="37" width="10.28515625" style="98" customWidth="1"/>
    <col min="38" max="38" width="16" style="46" customWidth="1"/>
    <col min="39" max="39" width="19.28515625" style="46" customWidth="1"/>
    <col min="40" max="40" width="14.140625" style="98" customWidth="1"/>
    <col min="41" max="41" width="15" style="46" hidden="1" customWidth="1"/>
    <col min="42" max="42" width="16.85546875" style="46" hidden="1" customWidth="1"/>
    <col min="43" max="43" width="12.85546875" style="46" hidden="1" customWidth="1"/>
    <col min="44" max="44" width="29.85546875" style="46" hidden="1" customWidth="1"/>
    <col min="45" max="45" width="17.140625" style="576" hidden="1" customWidth="1"/>
    <col min="46" max="46" width="23.7109375" style="43" customWidth="1"/>
    <col min="47" max="47" width="18.140625" style="43" hidden="1" customWidth="1"/>
    <col min="48" max="49" width="0" style="43" hidden="1" customWidth="1"/>
    <col min="50" max="50" width="12.28515625" style="43" customWidth="1"/>
    <col min="51" max="51" width="9.42578125" style="577"/>
    <col min="52" max="52" width="14.42578125" style="43" customWidth="1"/>
    <col min="53" max="53" width="17.42578125" style="43" customWidth="1"/>
    <col min="54" max="55" width="9.42578125" style="43"/>
    <col min="56" max="56" width="9.42578125" style="44"/>
    <col min="57" max="57" width="25" style="44" customWidth="1"/>
    <col min="58" max="58" width="9.7109375" style="45" customWidth="1"/>
    <col min="59" max="59" width="15.85546875" style="44" customWidth="1"/>
    <col min="60" max="60" width="15.42578125" style="44" customWidth="1"/>
    <col min="61" max="61" width="41.7109375" style="44" customWidth="1"/>
    <col min="62" max="62" width="11.28515625" style="46" customWidth="1"/>
    <col min="63" max="63" width="10.42578125" style="46" customWidth="1"/>
    <col min="64" max="66" width="1.42578125" style="48" customWidth="1"/>
    <col min="67" max="70" width="21.42578125" style="48" customWidth="1"/>
    <col min="71" max="71" width="9.42578125" style="39"/>
    <col min="72" max="72" width="32.85546875" style="74" customWidth="1"/>
    <col min="73" max="73" width="25.42578125" style="74" customWidth="1"/>
    <col min="74" max="74" width="45.85546875" style="74" customWidth="1"/>
    <col min="75" max="75" width="5.28515625" style="74" customWidth="1"/>
    <col min="76" max="93" width="25.42578125" style="74" hidden="1" customWidth="1"/>
    <col min="94" max="94" width="6.140625" style="74" customWidth="1"/>
    <col min="95" max="122" width="25.42578125" style="135" customWidth="1"/>
    <col min="123" max="123" width="29.28515625" style="135" customWidth="1"/>
    <col min="124" max="182" width="25.42578125" style="135" customWidth="1"/>
    <col min="183" max="183" width="27.7109375" style="135" customWidth="1"/>
    <col min="184" max="219" width="25.42578125" style="135" customWidth="1"/>
    <col min="220" max="220" width="29.7109375" style="135" customWidth="1"/>
    <col min="221" max="327" width="25.42578125" style="135" customWidth="1"/>
    <col min="328" max="328" width="37.140625" style="135" customWidth="1"/>
    <col min="329" max="345" width="25.42578125" style="135" customWidth="1"/>
    <col min="346" max="346" width="32.85546875" style="135" customWidth="1"/>
    <col min="347" max="347" width="30.7109375" style="135" customWidth="1"/>
    <col min="348" max="348" width="30" style="135" customWidth="1"/>
    <col min="349" max="349" width="24.42578125" style="135" customWidth="1"/>
    <col min="350" max="350" width="25.140625" style="43" customWidth="1"/>
    <col min="351" max="351" width="24.7109375" style="43" customWidth="1"/>
    <col min="352" max="355" width="15.28515625" style="43" customWidth="1"/>
    <col min="356" max="365" width="20.42578125" style="43" customWidth="1"/>
    <col min="366" max="368" width="19.28515625" style="43" customWidth="1"/>
    <col min="369" max="369" width="32.42578125" style="43" customWidth="1"/>
    <col min="370" max="371" width="19.28515625" style="43" customWidth="1"/>
    <col min="372" max="372" width="38.140625" style="43" customWidth="1"/>
    <col min="373" max="373" width="9.42578125" style="39"/>
    <col min="374" max="374" width="15.28515625" customWidth="1"/>
    <col min="375" max="375" width="16.7109375" customWidth="1"/>
    <col min="376" max="377" width="16.140625" customWidth="1"/>
    <col min="378" max="378" width="14.140625" customWidth="1"/>
    <col min="379" max="379" width="11.42578125" customWidth="1"/>
    <col min="380" max="380" width="17.7109375" customWidth="1"/>
    <col min="381" max="381" width="18.28515625" customWidth="1"/>
    <col min="382" max="382" width="18.42578125" customWidth="1"/>
    <col min="383" max="383" width="18.140625" customWidth="1"/>
    <col min="384" max="384" width="20.42578125" customWidth="1"/>
    <col min="385" max="385" width="19" customWidth="1"/>
    <col min="386" max="386" width="32.140625" customWidth="1"/>
    <col min="387" max="387" width="25.42578125" customWidth="1"/>
    <col min="388" max="388" width="26.85546875" customWidth="1"/>
    <col min="389" max="389" width="17.140625" customWidth="1"/>
    <col min="390" max="390" width="20.28515625" customWidth="1"/>
    <col min="391" max="391" width="16.42578125" customWidth="1"/>
    <col min="392" max="392" width="25.140625" customWidth="1"/>
    <col min="393" max="393" width="19.28515625" customWidth="1"/>
    <col min="394" max="394" width="22.140625" customWidth="1"/>
    <col min="395" max="395" width="24.42578125" customWidth="1"/>
    <col min="396" max="396" width="27.28515625" customWidth="1"/>
    <col min="397" max="397" width="26.42578125" customWidth="1"/>
    <col min="398" max="398" width="25.42578125" customWidth="1"/>
    <col min="399" max="399" width="24" customWidth="1"/>
    <col min="400" max="400" width="22.7109375" customWidth="1"/>
    <col min="401" max="402" width="44.42578125" customWidth="1"/>
    <col min="403" max="403" width="23.7109375" customWidth="1"/>
    <col min="404" max="404" width="20.7109375" customWidth="1"/>
    <col min="405" max="405" width="22.85546875" customWidth="1"/>
    <col min="406" max="406" width="49.28515625" customWidth="1"/>
    <col min="407" max="407" width="41.28515625" customWidth="1"/>
    <col min="408" max="408" width="32.140625" customWidth="1"/>
    <col min="409" max="409" width="29.7109375" customWidth="1"/>
    <col min="410" max="410" width="11.28515625" customWidth="1"/>
    <col min="411" max="411" width="16.85546875" customWidth="1"/>
    <col min="412" max="412" width="27.85546875" customWidth="1"/>
    <col min="413" max="413" width="16.7109375" customWidth="1"/>
    <col min="414" max="414" width="29.7109375" customWidth="1"/>
    <col min="415" max="415" width="23.7109375" customWidth="1"/>
    <col min="416" max="416" width="33.7109375" customWidth="1"/>
    <col min="417" max="417" width="23.42578125" customWidth="1"/>
    <col min="418" max="418" width="16" customWidth="1"/>
    <col min="419" max="420" width="20.28515625" customWidth="1"/>
    <col min="421" max="421" width="12.7109375" customWidth="1"/>
    <col min="422" max="422" width="16.28515625" customWidth="1"/>
    <col min="423" max="423" width="34.28515625" customWidth="1"/>
    <col min="424" max="424" width="37.85546875" customWidth="1"/>
    <col min="425" max="426" width="41.28515625" customWidth="1"/>
    <col min="427" max="427" width="34.140625" customWidth="1"/>
    <col min="428" max="429" width="29.42578125" customWidth="1"/>
    <col min="430" max="430" width="21.140625" customWidth="1"/>
    <col min="431" max="431" width="13" customWidth="1"/>
    <col min="432" max="432" width="19" customWidth="1"/>
    <col min="433" max="433" width="23.7109375" customWidth="1"/>
    <col min="434" max="434" width="30.7109375" customWidth="1"/>
    <col min="435" max="435" width="23.85546875" customWidth="1"/>
    <col min="436" max="436" width="10" customWidth="1"/>
    <col min="437" max="437" width="21.7109375" customWidth="1"/>
    <col min="438" max="438" width="16" customWidth="1"/>
    <col min="439" max="439" width="14" customWidth="1"/>
    <col min="440" max="440" width="23.28515625" customWidth="1"/>
    <col min="441" max="441" width="13.28515625" customWidth="1"/>
    <col min="442" max="442" width="46.28515625" customWidth="1"/>
    <col min="443" max="443" width="13" customWidth="1"/>
    <col min="444" max="444" width="24.42578125" customWidth="1"/>
    <col min="445" max="445" width="15.7109375" customWidth="1"/>
    <col min="446" max="446" width="23.7109375" customWidth="1"/>
    <col min="447" max="447" width="30.28515625" customWidth="1"/>
    <col min="448" max="448" width="18.85546875" customWidth="1"/>
    <col min="449" max="449" width="27.7109375" customWidth="1"/>
    <col min="450" max="450" width="35.7109375" customWidth="1"/>
    <col min="451" max="451" width="31.140625" customWidth="1"/>
    <col min="452" max="452" width="41.28515625" customWidth="1"/>
    <col min="453" max="453" width="16.42578125" customWidth="1"/>
    <col min="454" max="454" width="29.42578125" customWidth="1"/>
    <col min="455" max="455" width="30.7109375" customWidth="1"/>
    <col min="456" max="456" width="30.42578125" customWidth="1"/>
    <col min="457" max="457" width="35.140625" customWidth="1"/>
    <col min="458" max="458" width="30.140625" customWidth="1"/>
    <col min="459" max="459" width="30.28515625" customWidth="1"/>
    <col min="460" max="460" width="21.28515625" customWidth="1"/>
    <col min="461" max="461" width="13.85546875" style="39" customWidth="1"/>
    <col min="462" max="462" width="31.42578125" style="39" customWidth="1"/>
    <col min="463" max="463" width="27" style="39" customWidth="1"/>
    <col min="464" max="464" width="18.42578125" style="564" customWidth="1"/>
    <col min="465" max="465" width="19.42578125" style="565" customWidth="1"/>
    <col min="466" max="466" width="20.42578125" style="564" customWidth="1"/>
    <col min="467" max="468" width="40.85546875" style="565" customWidth="1"/>
    <col min="469" max="469" width="18.42578125" style="565" customWidth="1"/>
    <col min="470" max="470" width="3.28515625" style="565" customWidth="1"/>
    <col min="471" max="471" width="89.42578125" style="565" customWidth="1"/>
    <col min="472" max="472" width="19.7109375" style="565" customWidth="1"/>
    <col min="473" max="16384" width="9.42578125" style="39"/>
  </cols>
  <sheetData>
    <row r="1" spans="2:472" ht="14.25" thickBot="1" x14ac:dyDescent="0.25">
      <c r="P1" s="41" t="s">
        <v>312</v>
      </c>
      <c r="Q1" s="41" t="s">
        <v>313</v>
      </c>
      <c r="R1" s="41" t="s">
        <v>314</v>
      </c>
      <c r="S1" s="41" t="s">
        <v>315</v>
      </c>
      <c r="T1" s="41" t="s">
        <v>316</v>
      </c>
      <c r="V1" s="571" t="s">
        <v>317</v>
      </c>
      <c r="AD1" s="572"/>
      <c r="AL1" s="568" t="s">
        <v>318</v>
      </c>
      <c r="AM1" s="573" t="s">
        <v>62</v>
      </c>
      <c r="AN1" s="574" t="s">
        <v>319</v>
      </c>
      <c r="AO1" s="573" t="s">
        <v>320</v>
      </c>
      <c r="AP1" s="573" t="s">
        <v>321</v>
      </c>
      <c r="AQ1" s="573" t="s">
        <v>322</v>
      </c>
      <c r="AR1" s="575" t="s">
        <v>323</v>
      </c>
      <c r="BJ1" s="572"/>
      <c r="BT1" s="49" t="s">
        <v>324</v>
      </c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  <c r="DW1" s="136"/>
      <c r="DX1" s="136"/>
      <c r="DY1" s="136"/>
      <c r="DZ1" s="136"/>
      <c r="EA1" s="136"/>
      <c r="EB1" s="136"/>
      <c r="EC1" s="136"/>
      <c r="ED1" s="136"/>
      <c r="EE1" s="136"/>
      <c r="EF1" s="136"/>
      <c r="EG1" s="136"/>
      <c r="EH1" s="136"/>
      <c r="EI1" s="136"/>
      <c r="EJ1" s="136"/>
      <c r="EK1" s="136"/>
      <c r="EL1" s="136"/>
      <c r="EM1" s="136"/>
      <c r="EN1" s="136"/>
      <c r="EO1" s="136"/>
      <c r="EP1" s="136"/>
      <c r="EQ1" s="136"/>
      <c r="ER1" s="136"/>
      <c r="ES1" s="136"/>
      <c r="ET1" s="136"/>
      <c r="EU1" s="136"/>
      <c r="EV1" s="136"/>
      <c r="EW1" s="136"/>
      <c r="EX1" s="136"/>
      <c r="EY1" s="136"/>
      <c r="EZ1" s="136"/>
      <c r="FA1" s="136"/>
      <c r="FB1" s="136"/>
      <c r="FC1" s="136"/>
      <c r="FD1" s="136"/>
      <c r="FE1" s="136"/>
      <c r="FF1" s="136"/>
      <c r="FG1" s="136"/>
      <c r="FH1" s="136"/>
      <c r="FI1" s="136"/>
      <c r="FJ1" s="136"/>
      <c r="FK1" s="136"/>
      <c r="FL1" s="136"/>
      <c r="FM1" s="136"/>
      <c r="FN1" s="136"/>
      <c r="FO1" s="136"/>
      <c r="FP1" s="136"/>
      <c r="FQ1" s="136"/>
      <c r="FR1" s="136"/>
      <c r="FS1" s="136"/>
      <c r="FT1" s="136"/>
      <c r="FU1" s="136"/>
      <c r="FV1" s="136"/>
      <c r="FW1" s="136"/>
      <c r="FX1" s="136"/>
      <c r="FY1" s="136"/>
      <c r="FZ1" s="136"/>
      <c r="GA1" s="136"/>
      <c r="GB1" s="136"/>
      <c r="GC1" s="136"/>
      <c r="GD1" s="136"/>
      <c r="GE1" s="136"/>
      <c r="GF1" s="136"/>
      <c r="GG1" s="136"/>
      <c r="GH1" s="136"/>
      <c r="GI1" s="136"/>
      <c r="GJ1" s="136"/>
      <c r="GK1" s="136"/>
      <c r="GL1" s="136"/>
      <c r="GM1" s="136"/>
      <c r="GN1" s="136"/>
      <c r="GO1" s="136"/>
      <c r="GP1" s="136"/>
      <c r="GQ1" s="136"/>
      <c r="GR1" s="136"/>
      <c r="GS1" s="136"/>
      <c r="GT1" s="136"/>
      <c r="GU1" s="136"/>
      <c r="GV1" s="136"/>
      <c r="GW1" s="136"/>
      <c r="GX1" s="136"/>
      <c r="GY1" s="136"/>
      <c r="GZ1" s="136"/>
      <c r="HA1" s="136"/>
      <c r="HB1" s="136"/>
      <c r="HC1" s="136"/>
      <c r="HD1" s="136"/>
      <c r="HE1" s="136"/>
      <c r="HF1" s="136"/>
      <c r="HG1" s="136"/>
      <c r="HH1" s="136"/>
      <c r="HI1" s="136"/>
      <c r="HJ1" s="136"/>
      <c r="HK1" s="136"/>
      <c r="HL1" s="136"/>
      <c r="HM1" s="136"/>
      <c r="HN1" s="136"/>
      <c r="HO1" s="136"/>
      <c r="HP1" s="136"/>
      <c r="HQ1" s="136"/>
      <c r="HR1" s="136"/>
      <c r="HS1" s="136"/>
      <c r="HT1" s="136"/>
      <c r="HU1" s="136"/>
      <c r="HV1" s="136"/>
      <c r="HW1" s="136"/>
      <c r="HX1" s="136"/>
      <c r="HY1" s="136"/>
      <c r="HZ1" s="136"/>
      <c r="IA1" s="136"/>
      <c r="IB1" s="136"/>
      <c r="IC1" s="136"/>
      <c r="ID1" s="136"/>
      <c r="IE1" s="136"/>
      <c r="IF1" s="136"/>
      <c r="IG1" s="136"/>
      <c r="IH1" s="136"/>
      <c r="II1" s="136"/>
      <c r="IJ1" s="136"/>
      <c r="IK1" s="136"/>
      <c r="IL1" s="136"/>
      <c r="IM1" s="136"/>
      <c r="IN1" s="136"/>
      <c r="IO1" s="136"/>
      <c r="IP1" s="136"/>
      <c r="IQ1" s="136"/>
      <c r="IR1" s="136"/>
      <c r="IS1" s="136"/>
      <c r="IT1" s="136"/>
      <c r="IU1" s="136"/>
      <c r="IV1" s="136"/>
      <c r="IW1" s="136"/>
      <c r="IX1" s="136"/>
      <c r="IY1" s="136"/>
      <c r="IZ1" s="136"/>
      <c r="JA1" s="136"/>
      <c r="JB1" s="136"/>
      <c r="JC1" s="136"/>
      <c r="JD1" s="136"/>
      <c r="JE1" s="136"/>
      <c r="JF1" s="136"/>
      <c r="JG1" s="136"/>
      <c r="JH1" s="136"/>
      <c r="JI1" s="136"/>
      <c r="JJ1" s="136"/>
      <c r="JK1" s="136"/>
      <c r="JL1" s="136"/>
      <c r="JM1" s="136"/>
      <c r="JN1" s="136"/>
      <c r="JO1" s="136"/>
      <c r="JP1" s="136"/>
      <c r="JQ1" s="136"/>
      <c r="JR1" s="136"/>
      <c r="JS1" s="136"/>
      <c r="JT1" s="136"/>
      <c r="JU1" s="136"/>
      <c r="JV1" s="136"/>
      <c r="JW1" s="136"/>
      <c r="JX1" s="136"/>
      <c r="JY1" s="136"/>
      <c r="JZ1" s="136"/>
      <c r="KA1" s="136"/>
      <c r="KB1" s="136"/>
      <c r="KC1" s="136"/>
      <c r="KD1" s="136"/>
      <c r="KE1" s="136"/>
      <c r="KF1" s="136"/>
      <c r="KG1" s="136"/>
      <c r="KH1" s="136"/>
      <c r="KI1" s="136"/>
      <c r="KJ1" s="136"/>
      <c r="KK1" s="136"/>
      <c r="KL1" s="136"/>
      <c r="KM1" s="136"/>
      <c r="KN1" s="136"/>
      <c r="KO1" s="136"/>
      <c r="KP1" s="136"/>
      <c r="KQ1" s="136"/>
      <c r="KR1" s="136"/>
      <c r="KS1" s="136"/>
      <c r="KT1" s="136"/>
      <c r="KU1" s="136"/>
      <c r="KV1" s="136"/>
      <c r="KW1" s="136"/>
      <c r="KX1" s="136"/>
      <c r="KY1" s="136"/>
      <c r="KZ1" s="136"/>
      <c r="LA1" s="136"/>
      <c r="LB1" s="136"/>
      <c r="LC1" s="136"/>
      <c r="LD1" s="136"/>
      <c r="LE1" s="136"/>
      <c r="LF1" s="136"/>
      <c r="LG1" s="136"/>
      <c r="LH1" s="136"/>
      <c r="LI1" s="136"/>
      <c r="LJ1" s="136"/>
      <c r="LK1" s="136"/>
      <c r="LL1" s="136"/>
      <c r="LM1" s="136"/>
      <c r="LN1" s="136"/>
      <c r="LO1" s="136"/>
      <c r="LP1" s="136"/>
      <c r="LQ1" s="136"/>
      <c r="LR1" s="136"/>
      <c r="LS1" s="136"/>
      <c r="LT1" s="136"/>
      <c r="LU1" s="136"/>
      <c r="LV1" s="136"/>
      <c r="LW1" s="136"/>
      <c r="LX1" s="136"/>
      <c r="LY1" s="136"/>
      <c r="LZ1" s="136"/>
      <c r="MA1" s="136"/>
      <c r="MB1" s="136"/>
      <c r="MC1" s="136"/>
      <c r="MD1" s="136"/>
      <c r="ME1" s="136"/>
      <c r="MF1" s="136"/>
      <c r="MG1" s="136"/>
      <c r="MH1" s="136"/>
      <c r="MI1" s="136"/>
      <c r="MJ1" s="136"/>
      <c r="MK1" s="137"/>
      <c r="QV1" s="562"/>
      <c r="QW1" s="563"/>
      <c r="QX1" s="562"/>
      <c r="QY1" s="563"/>
      <c r="QZ1" s="563"/>
      <c r="RA1" s="563"/>
      <c r="RB1" s="563"/>
      <c r="RC1" s="563"/>
      <c r="RD1" s="563"/>
    </row>
    <row r="2" spans="2:472" ht="18.75" thickBot="1" x14ac:dyDescent="0.3">
      <c r="B2" s="432" t="s">
        <v>325</v>
      </c>
      <c r="P2" s="39" t="s">
        <v>326</v>
      </c>
      <c r="Q2" s="51" t="s">
        <v>327</v>
      </c>
      <c r="R2" s="52" t="s">
        <v>328</v>
      </c>
      <c r="S2" s="53" t="s">
        <v>329</v>
      </c>
      <c r="T2" s="53" t="s">
        <v>330</v>
      </c>
      <c r="V2" s="566" t="s">
        <v>331</v>
      </c>
      <c r="W2" s="567" t="s">
        <v>332</v>
      </c>
      <c r="X2" s="567" t="s">
        <v>333</v>
      </c>
      <c r="Y2" s="567" t="s">
        <v>334</v>
      </c>
      <c r="Z2" s="566" t="s">
        <v>335</v>
      </c>
      <c r="AA2" s="567" t="s">
        <v>174</v>
      </c>
      <c r="AB2" s="567" t="s">
        <v>336</v>
      </c>
      <c r="AC2" s="567" t="s">
        <v>337</v>
      </c>
      <c r="AD2" s="567" t="s">
        <v>338</v>
      </c>
      <c r="AE2" s="567" t="s">
        <v>38</v>
      </c>
      <c r="AF2" s="566" t="s">
        <v>339</v>
      </c>
      <c r="AG2" s="567" t="s">
        <v>340</v>
      </c>
      <c r="AH2" s="567" t="s">
        <v>341</v>
      </c>
      <c r="AI2" s="566" t="s">
        <v>342</v>
      </c>
      <c r="AJ2" s="567" t="s">
        <v>343</v>
      </c>
      <c r="AK2" s="566" t="s">
        <v>344</v>
      </c>
      <c r="AL2" s="567" t="s">
        <v>345</v>
      </c>
      <c r="AM2" s="567" t="s">
        <v>346</v>
      </c>
      <c r="AN2" s="566" t="s">
        <v>347</v>
      </c>
      <c r="AO2" s="567" t="s">
        <v>348</v>
      </c>
      <c r="AP2" s="567" t="s">
        <v>349</v>
      </c>
      <c r="AQ2" s="567" t="s">
        <v>350</v>
      </c>
      <c r="AR2" s="567" t="s">
        <v>351</v>
      </c>
      <c r="AS2" s="567" t="s">
        <v>352</v>
      </c>
      <c r="AT2" s="567" t="s">
        <v>353</v>
      </c>
      <c r="AU2" s="567" t="s">
        <v>354</v>
      </c>
      <c r="AV2" s="567" t="s">
        <v>355</v>
      </c>
      <c r="AW2" s="567" t="s">
        <v>356</v>
      </c>
      <c r="AX2" s="567" t="s">
        <v>357</v>
      </c>
      <c r="AY2" s="567" t="s">
        <v>358</v>
      </c>
      <c r="AZ2" s="567" t="s">
        <v>359</v>
      </c>
      <c r="BA2" s="567" t="s">
        <v>360</v>
      </c>
      <c r="BB2" s="567" t="s">
        <v>361</v>
      </c>
      <c r="BC2" s="567" t="s">
        <v>362</v>
      </c>
      <c r="BD2" s="567" t="s">
        <v>363</v>
      </c>
      <c r="BE2" s="567" t="s">
        <v>364</v>
      </c>
      <c r="BF2" s="566" t="s">
        <v>365</v>
      </c>
      <c r="BG2" s="567" t="s">
        <v>366</v>
      </c>
      <c r="BH2" s="567" t="s">
        <v>367</v>
      </c>
      <c r="BI2" s="567" t="s">
        <v>368</v>
      </c>
      <c r="BJ2" s="567" t="s">
        <v>369</v>
      </c>
      <c r="BK2" s="567" t="s">
        <v>370</v>
      </c>
      <c r="BL2" s="54"/>
      <c r="BM2" s="54"/>
      <c r="BN2" s="54"/>
      <c r="BO2" s="55" t="s">
        <v>371</v>
      </c>
      <c r="BP2" s="55" t="s">
        <v>372</v>
      </c>
      <c r="BQ2" s="55" t="s">
        <v>373</v>
      </c>
      <c r="BR2" s="55" t="s">
        <v>374</v>
      </c>
      <c r="BS2" s="56" t="s">
        <v>373</v>
      </c>
      <c r="BT2" s="55" t="s">
        <v>375</v>
      </c>
      <c r="BU2" s="55" t="s">
        <v>376</v>
      </c>
      <c r="BV2" s="55" t="s">
        <v>377</v>
      </c>
      <c r="BW2" s="55" t="s">
        <v>378</v>
      </c>
      <c r="BX2" s="55" t="s">
        <v>87</v>
      </c>
      <c r="BY2" s="55" t="s">
        <v>379</v>
      </c>
      <c r="BZ2" s="55" t="s">
        <v>380</v>
      </c>
      <c r="CA2" s="55" t="s">
        <v>381</v>
      </c>
      <c r="CB2" s="57" t="s">
        <v>382</v>
      </c>
      <c r="CC2" s="56" t="s">
        <v>373</v>
      </c>
      <c r="CD2" s="55" t="s">
        <v>375</v>
      </c>
      <c r="CE2" s="39"/>
      <c r="CF2" s="58" t="s">
        <v>383</v>
      </c>
      <c r="CG2" s="59" t="s">
        <v>384</v>
      </c>
      <c r="CH2" s="59" t="s">
        <v>385</v>
      </c>
      <c r="CI2" s="59" t="s">
        <v>386</v>
      </c>
      <c r="CJ2" s="59" t="s">
        <v>387</v>
      </c>
      <c r="CK2" s="59" t="s">
        <v>388</v>
      </c>
      <c r="CL2" s="59" t="s">
        <v>389</v>
      </c>
      <c r="CM2" s="59" t="s">
        <v>390</v>
      </c>
      <c r="CN2" s="59" t="s">
        <v>391</v>
      </c>
      <c r="CO2" s="59" t="s">
        <v>392</v>
      </c>
      <c r="CP2" s="59" t="s">
        <v>393</v>
      </c>
      <c r="CQ2" s="59" t="s">
        <v>394</v>
      </c>
      <c r="CR2" s="59" t="s">
        <v>395</v>
      </c>
      <c r="CS2" s="59" t="s">
        <v>396</v>
      </c>
      <c r="CT2" s="59" t="s">
        <v>397</v>
      </c>
      <c r="CU2" s="59" t="s">
        <v>398</v>
      </c>
      <c r="CV2" s="59" t="s">
        <v>399</v>
      </c>
      <c r="CW2" s="60" t="s">
        <v>400</v>
      </c>
      <c r="CX2" s="39"/>
      <c r="CY2" s="138" t="s">
        <v>383</v>
      </c>
      <c r="CZ2" s="139"/>
      <c r="DA2" s="139"/>
      <c r="DB2" s="139"/>
      <c r="DC2" s="139"/>
      <c r="DD2" s="139"/>
      <c r="DE2" s="139"/>
      <c r="DF2" s="139"/>
      <c r="DG2" s="139"/>
      <c r="DH2" s="139"/>
      <c r="DI2" s="139"/>
      <c r="DJ2" s="139"/>
      <c r="DK2" s="139"/>
      <c r="DL2" s="139"/>
      <c r="DM2" s="139"/>
      <c r="DN2" s="139"/>
      <c r="DO2" s="139"/>
      <c r="DP2" s="139"/>
      <c r="DQ2" s="139"/>
      <c r="DR2" s="140" t="s">
        <v>384</v>
      </c>
      <c r="DS2" s="139"/>
      <c r="DT2" s="139"/>
      <c r="DU2" s="139"/>
      <c r="DV2" s="139"/>
      <c r="DW2" s="139"/>
      <c r="DX2" s="139"/>
      <c r="DY2" s="139"/>
      <c r="DZ2" s="139"/>
      <c r="EA2" s="139"/>
      <c r="EB2" s="139"/>
      <c r="EC2" s="139"/>
      <c r="ED2" s="139"/>
      <c r="EE2" s="139"/>
      <c r="EF2" s="140" t="s">
        <v>385</v>
      </c>
      <c r="EG2" s="139"/>
      <c r="EH2" s="139"/>
      <c r="EI2" s="139"/>
      <c r="EJ2" s="139"/>
      <c r="EK2" s="139"/>
      <c r="EL2" s="139"/>
      <c r="EM2" s="139"/>
      <c r="EN2" s="139"/>
      <c r="EO2" s="139"/>
      <c r="EP2" s="139"/>
      <c r="EQ2" s="139"/>
      <c r="ER2" s="139"/>
      <c r="ES2" s="139"/>
      <c r="ET2" s="140" t="s">
        <v>386</v>
      </c>
      <c r="EU2" s="139" t="s">
        <v>401</v>
      </c>
      <c r="EV2" s="139"/>
      <c r="EW2" s="139"/>
      <c r="EX2" s="139"/>
      <c r="EY2" s="139"/>
      <c r="EZ2" s="139"/>
      <c r="FA2" s="139"/>
      <c r="FB2" s="139"/>
      <c r="FC2" s="139"/>
      <c r="FD2" s="139"/>
      <c r="FE2" s="139"/>
      <c r="FF2" s="140" t="s">
        <v>387</v>
      </c>
      <c r="FG2" s="139"/>
      <c r="FH2" s="139"/>
      <c r="FI2" s="139"/>
      <c r="FJ2" s="139"/>
      <c r="FK2" s="139"/>
      <c r="FL2" s="139"/>
      <c r="FM2" s="139"/>
      <c r="FN2" s="139"/>
      <c r="FO2" s="139"/>
      <c r="FP2" s="139"/>
      <c r="FQ2" s="140" t="s">
        <v>388</v>
      </c>
      <c r="FR2" s="139"/>
      <c r="FS2" s="139"/>
      <c r="FT2" s="139"/>
      <c r="FU2" s="139"/>
      <c r="FV2" s="139"/>
      <c r="FW2" s="139"/>
      <c r="FX2" s="139"/>
      <c r="FY2" s="139"/>
      <c r="FZ2" s="139"/>
      <c r="GA2" s="139"/>
      <c r="GB2" s="139"/>
      <c r="GC2" s="139"/>
      <c r="GD2" s="139"/>
      <c r="GE2" s="139"/>
      <c r="GF2" s="139"/>
      <c r="GG2" s="139"/>
      <c r="GH2" s="140" t="s">
        <v>389</v>
      </c>
      <c r="GI2" s="139"/>
      <c r="GJ2" s="139"/>
      <c r="GK2" s="139"/>
      <c r="GL2" s="139"/>
      <c r="GM2" s="139"/>
      <c r="GN2" s="139"/>
      <c r="GO2" s="139"/>
      <c r="GP2" s="139"/>
      <c r="GQ2" s="139"/>
      <c r="GR2" s="139"/>
      <c r="GS2" s="139"/>
      <c r="GT2" s="139"/>
      <c r="GU2" s="139"/>
      <c r="GV2" s="140" t="s">
        <v>390</v>
      </c>
      <c r="GW2" s="139"/>
      <c r="GX2" s="139"/>
      <c r="GY2" s="139"/>
      <c r="GZ2" s="139"/>
      <c r="HA2" s="139"/>
      <c r="HB2" s="139"/>
      <c r="HC2" s="139"/>
      <c r="HD2" s="139"/>
      <c r="HE2" s="139"/>
      <c r="HF2" s="139"/>
      <c r="HG2" s="139"/>
      <c r="HH2" s="139"/>
      <c r="HI2" s="139"/>
      <c r="HJ2" s="139"/>
      <c r="HK2" s="139"/>
      <c r="HL2" s="140" t="s">
        <v>391</v>
      </c>
      <c r="HM2" s="139"/>
      <c r="HN2" s="139"/>
      <c r="HO2" s="139"/>
      <c r="HP2" s="139"/>
      <c r="HQ2" s="139"/>
      <c r="HR2" s="139"/>
      <c r="HS2" s="139"/>
      <c r="HT2" s="139"/>
      <c r="HU2" s="139"/>
      <c r="HV2" s="139"/>
      <c r="HW2" s="139"/>
      <c r="HX2" s="139"/>
      <c r="HY2" s="139"/>
      <c r="HZ2" s="140" t="s">
        <v>392</v>
      </c>
      <c r="IA2" s="139"/>
      <c r="IB2" s="139"/>
      <c r="IC2" s="139"/>
      <c r="ID2" s="139"/>
      <c r="IE2" s="139"/>
      <c r="IF2" s="139"/>
      <c r="IG2" s="139"/>
      <c r="IH2" s="139"/>
      <c r="II2" s="139"/>
      <c r="IJ2" s="139"/>
      <c r="IK2" s="139"/>
      <c r="IL2" s="139"/>
      <c r="IM2" s="139"/>
      <c r="IN2" s="139"/>
      <c r="IO2" s="139"/>
      <c r="IP2" s="140" t="s">
        <v>393</v>
      </c>
      <c r="IQ2" s="139"/>
      <c r="IR2" s="139"/>
      <c r="IS2" s="139"/>
      <c r="IT2" s="139"/>
      <c r="IU2" s="139"/>
      <c r="IV2" s="139"/>
      <c r="IW2" s="139"/>
      <c r="IX2" s="139"/>
      <c r="IY2" s="139"/>
      <c r="IZ2" s="139"/>
      <c r="JA2" s="139"/>
      <c r="JB2" s="139"/>
      <c r="JC2" s="139"/>
      <c r="JD2" s="139"/>
      <c r="JE2" s="139"/>
      <c r="JF2" s="140" t="s">
        <v>394</v>
      </c>
      <c r="JG2" s="139"/>
      <c r="JH2" s="139"/>
      <c r="JI2" s="139"/>
      <c r="JJ2" s="139"/>
      <c r="JK2" s="139"/>
      <c r="JL2" s="139"/>
      <c r="JM2" s="139"/>
      <c r="JN2" s="139"/>
      <c r="JO2" s="139"/>
      <c r="JP2" s="139"/>
      <c r="JQ2" s="139"/>
      <c r="JR2" s="139"/>
      <c r="JS2" s="139"/>
      <c r="JT2" s="139"/>
      <c r="JU2" s="140" t="s">
        <v>395</v>
      </c>
      <c r="JV2" s="139"/>
      <c r="JW2" s="139"/>
      <c r="JX2" s="139"/>
      <c r="JY2" s="139"/>
      <c r="JZ2" s="139"/>
      <c r="KA2" s="139"/>
      <c r="KB2" s="139"/>
      <c r="KC2" s="139"/>
      <c r="KD2" s="139"/>
      <c r="KE2" s="139"/>
      <c r="KF2" s="139"/>
      <c r="KG2" s="139"/>
      <c r="KH2" s="139"/>
      <c r="KI2" s="139"/>
      <c r="KJ2" s="139"/>
      <c r="KK2" s="139"/>
      <c r="KL2" s="139"/>
      <c r="KM2" s="140" t="s">
        <v>396</v>
      </c>
      <c r="KN2" s="139"/>
      <c r="KO2" s="139"/>
      <c r="KP2" s="139"/>
      <c r="KQ2" s="139"/>
      <c r="KR2" s="139"/>
      <c r="KS2" s="139"/>
      <c r="KT2" s="139"/>
      <c r="KU2" s="139"/>
      <c r="KV2" s="139"/>
      <c r="KW2" s="139"/>
      <c r="KX2" s="139"/>
      <c r="KY2" s="139"/>
      <c r="KZ2" s="139"/>
      <c r="LA2" s="139"/>
      <c r="LB2" s="139"/>
      <c r="LC2" s="139"/>
      <c r="LD2" s="139"/>
      <c r="LE2" s="139"/>
      <c r="LF2" s="139"/>
      <c r="LG2" s="139"/>
      <c r="LH2" s="140" t="s">
        <v>397</v>
      </c>
      <c r="LI2" s="139"/>
      <c r="LJ2" s="139"/>
      <c r="LK2" s="139"/>
      <c r="LL2" s="139"/>
      <c r="LM2" s="139"/>
      <c r="LN2" s="139"/>
      <c r="LO2" s="139"/>
      <c r="LP2" s="139"/>
      <c r="LQ2" s="139"/>
      <c r="LR2" s="139"/>
      <c r="LS2" s="139"/>
      <c r="LT2" s="139"/>
      <c r="LU2" s="140" t="s">
        <v>398</v>
      </c>
      <c r="LV2" s="139"/>
      <c r="LW2" s="139"/>
      <c r="LX2" s="139"/>
      <c r="LY2" s="139"/>
      <c r="LZ2" s="139"/>
      <c r="MA2" s="139"/>
      <c r="MB2" s="139"/>
      <c r="MC2" s="139"/>
      <c r="MD2" s="139"/>
      <c r="ME2" s="140" t="s">
        <v>399</v>
      </c>
      <c r="MF2" s="139"/>
      <c r="MG2" s="139"/>
      <c r="MH2" s="139"/>
      <c r="MI2" s="139"/>
      <c r="MJ2" s="139"/>
      <c r="MK2" s="139"/>
      <c r="ML2" s="139"/>
      <c r="MM2" s="139"/>
      <c r="MN2" s="139"/>
      <c r="MO2" s="139"/>
      <c r="MP2" s="139"/>
      <c r="MQ2" s="139"/>
      <c r="MR2" s="139"/>
      <c r="MS2" s="140" t="s">
        <v>400</v>
      </c>
      <c r="MT2" s="139"/>
      <c r="MU2" s="139"/>
      <c r="MV2" s="139"/>
      <c r="MW2" s="139"/>
      <c r="MX2" s="139"/>
      <c r="MY2" s="139"/>
      <c r="MZ2" s="139"/>
      <c r="NA2" s="139"/>
      <c r="NB2" s="139"/>
      <c r="NC2" s="139"/>
      <c r="ND2" s="139"/>
      <c r="NE2" s="139"/>
      <c r="NF2" s="139"/>
      <c r="NG2" s="139"/>
      <c r="NH2" s="139"/>
      <c r="NI2" s="139"/>
      <c r="NJ2" s="139"/>
      <c r="NK2" s="139"/>
      <c r="NL2" s="139"/>
      <c r="NM2" s="139"/>
      <c r="NN2" s="139"/>
      <c r="NO2" s="139"/>
      <c r="NP2" s="131"/>
      <c r="NQ2" s="39"/>
      <c r="NR2" s="99" t="s">
        <v>402</v>
      </c>
      <c r="NS2" s="100"/>
      <c r="NT2" s="100"/>
      <c r="NU2" s="100"/>
      <c r="NV2" s="100"/>
      <c r="NW2" s="100"/>
      <c r="NX2" s="100"/>
      <c r="NY2" s="100"/>
      <c r="NZ2" s="100"/>
      <c r="OA2" s="100"/>
      <c r="OB2" s="100"/>
      <c r="OC2" s="100"/>
      <c r="OD2" s="153" t="s">
        <v>403</v>
      </c>
      <c r="OE2" s="153"/>
      <c r="OF2" s="153"/>
      <c r="OG2" s="153"/>
      <c r="OH2" s="153"/>
      <c r="OI2" s="153"/>
      <c r="OJ2" s="153"/>
      <c r="OK2" s="153"/>
      <c r="OL2" s="153"/>
      <c r="OM2" s="153"/>
      <c r="ON2" s="153"/>
      <c r="OO2" s="153"/>
      <c r="OP2" s="153"/>
      <c r="OQ2" s="153"/>
      <c r="OR2" s="153"/>
      <c r="OS2" s="153"/>
      <c r="OT2" s="153"/>
      <c r="OU2" s="153"/>
      <c r="OV2" s="153"/>
      <c r="OW2" s="153"/>
      <c r="OX2" s="153"/>
      <c r="OY2" s="153"/>
      <c r="OZ2" s="153"/>
      <c r="PA2" s="153"/>
      <c r="PB2" s="153"/>
      <c r="PC2" s="153"/>
      <c r="PD2" s="153"/>
      <c r="PE2" s="153"/>
      <c r="PF2" s="153"/>
      <c r="PG2" s="153"/>
      <c r="PH2" s="153"/>
      <c r="PI2" s="153"/>
      <c r="PJ2" s="153"/>
      <c r="PK2" s="153"/>
      <c r="PL2" s="153"/>
      <c r="PM2" s="153"/>
      <c r="PN2" s="153"/>
      <c r="PO2" s="153"/>
      <c r="PP2" s="153"/>
      <c r="PQ2" s="153"/>
      <c r="PR2" s="153"/>
      <c r="PS2" s="153"/>
      <c r="PT2" s="153"/>
      <c r="PU2" s="153"/>
      <c r="PV2" s="153"/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53"/>
      <c r="QM2" s="153"/>
      <c r="QN2" s="153"/>
      <c r="QO2" s="153"/>
      <c r="QP2" s="153"/>
      <c r="QQ2" s="153"/>
      <c r="QR2" s="153"/>
      <c r="QS2" s="153"/>
      <c r="QT2" s="153"/>
      <c r="QU2" s="153"/>
      <c r="QV2" s="153"/>
      <c r="QW2" s="153"/>
      <c r="QX2" s="153"/>
      <c r="QY2" s="153"/>
      <c r="QZ2" s="153"/>
      <c r="RA2" s="153"/>
      <c r="RB2" s="39"/>
      <c r="RC2" s="465" t="s">
        <v>404</v>
      </c>
      <c r="RD2" s="39"/>
    </row>
    <row r="3" spans="2:472" ht="24" customHeight="1" thickBot="1" x14ac:dyDescent="0.25">
      <c r="P3" s="52" t="s">
        <v>405</v>
      </c>
      <c r="Q3" s="51" t="s">
        <v>406</v>
      </c>
      <c r="R3" s="53" t="s">
        <v>407</v>
      </c>
      <c r="S3" s="53" t="s">
        <v>408</v>
      </c>
      <c r="T3" s="53" t="s">
        <v>409</v>
      </c>
      <c r="V3" s="63">
        <v>101</v>
      </c>
      <c r="W3" s="54" t="s">
        <v>410</v>
      </c>
      <c r="X3" s="64">
        <v>160201</v>
      </c>
      <c r="Y3" s="54" t="s">
        <v>411</v>
      </c>
      <c r="Z3" s="63" t="s">
        <v>412</v>
      </c>
      <c r="AA3" s="54" t="s">
        <v>413</v>
      </c>
      <c r="AB3" s="54" t="s">
        <v>398</v>
      </c>
      <c r="AC3" s="54" t="s">
        <v>411</v>
      </c>
      <c r="AD3" s="64" t="s">
        <v>414</v>
      </c>
      <c r="AE3" s="64" t="s">
        <v>415</v>
      </c>
      <c r="AF3" s="63">
        <v>101</v>
      </c>
      <c r="AG3" s="54" t="s">
        <v>410</v>
      </c>
      <c r="AH3" s="54" t="s">
        <v>416</v>
      </c>
      <c r="AI3" s="63" t="s">
        <v>417</v>
      </c>
      <c r="AJ3" s="64" t="s">
        <v>418</v>
      </c>
      <c r="AK3" s="569">
        <v>4904861</v>
      </c>
      <c r="AL3" s="64" t="s">
        <v>398</v>
      </c>
      <c r="AM3" s="64" t="s">
        <v>419</v>
      </c>
      <c r="AN3" s="570">
        <v>258026700</v>
      </c>
      <c r="AO3" s="54"/>
      <c r="AP3" s="54"/>
      <c r="AQ3" s="54"/>
      <c r="AR3" s="54"/>
      <c r="AS3" s="54"/>
      <c r="AT3" s="351" t="s">
        <v>420</v>
      </c>
      <c r="AU3" s="64"/>
      <c r="AV3" s="54"/>
      <c r="AW3" s="54"/>
      <c r="AX3" s="54"/>
      <c r="AY3" s="54"/>
      <c r="AZ3" s="54"/>
      <c r="BA3" s="54"/>
      <c r="BB3" s="54"/>
      <c r="BC3" s="54"/>
      <c r="BD3" s="64">
        <v>160201</v>
      </c>
      <c r="BE3" s="54" t="s">
        <v>411</v>
      </c>
      <c r="BF3" s="63" t="s">
        <v>412</v>
      </c>
      <c r="BG3" s="54" t="s">
        <v>413</v>
      </c>
      <c r="BH3" s="54" t="s">
        <v>398</v>
      </c>
      <c r="BI3" s="54" t="s">
        <v>411</v>
      </c>
      <c r="BJ3" s="64" t="s">
        <v>414</v>
      </c>
      <c r="BK3" s="64" t="s">
        <v>415</v>
      </c>
      <c r="BL3" s="54"/>
      <c r="BM3" s="54"/>
      <c r="BN3" s="54"/>
      <c r="BO3" s="65" t="s">
        <v>7</v>
      </c>
      <c r="BP3" s="66" t="s">
        <v>414</v>
      </c>
      <c r="BQ3" s="67">
        <v>132</v>
      </c>
      <c r="BR3" s="68" t="s">
        <v>421</v>
      </c>
      <c r="BS3" s="69">
        <v>101</v>
      </c>
      <c r="BT3" s="68" t="s">
        <v>416</v>
      </c>
      <c r="BU3" s="66" t="s">
        <v>410</v>
      </c>
      <c r="BV3" s="66" t="s">
        <v>417</v>
      </c>
      <c r="BW3" s="66" t="s">
        <v>418</v>
      </c>
      <c r="BX3" s="66" t="s">
        <v>422</v>
      </c>
      <c r="BY3" s="66" t="s">
        <v>423</v>
      </c>
      <c r="BZ3" s="66" t="s">
        <v>398</v>
      </c>
      <c r="CA3" s="66" t="s">
        <v>424</v>
      </c>
      <c r="CB3" s="66" t="s">
        <v>419</v>
      </c>
      <c r="CC3" s="69">
        <v>101</v>
      </c>
      <c r="CD3" s="68" t="s">
        <v>416</v>
      </c>
      <c r="CE3" s="39"/>
      <c r="CF3" s="70" t="s">
        <v>425</v>
      </c>
      <c r="CG3" s="71" t="s">
        <v>426</v>
      </c>
      <c r="CH3" s="71" t="s">
        <v>427</v>
      </c>
      <c r="CI3" s="71" t="s">
        <v>428</v>
      </c>
      <c r="CJ3" s="71" t="s">
        <v>429</v>
      </c>
      <c r="CK3" s="71" t="s">
        <v>430</v>
      </c>
      <c r="CL3" s="71" t="s">
        <v>431</v>
      </c>
      <c r="CM3" s="71" t="s">
        <v>432</v>
      </c>
      <c r="CN3" s="71" t="s">
        <v>433</v>
      </c>
      <c r="CO3" s="71" t="s">
        <v>434</v>
      </c>
      <c r="CP3" s="71" t="s">
        <v>435</v>
      </c>
      <c r="CQ3" s="71" t="s">
        <v>436</v>
      </c>
      <c r="CR3" s="71" t="s">
        <v>437</v>
      </c>
      <c r="CS3" s="71" t="s">
        <v>438</v>
      </c>
      <c r="CT3" s="71" t="s">
        <v>439</v>
      </c>
      <c r="CU3" s="71" t="s">
        <v>440</v>
      </c>
      <c r="CV3" s="71" t="s">
        <v>441</v>
      </c>
      <c r="CW3" s="72" t="s">
        <v>442</v>
      </c>
      <c r="CX3" s="39"/>
      <c r="CY3" s="141" t="s">
        <v>425</v>
      </c>
      <c r="CZ3" s="142" t="s">
        <v>443</v>
      </c>
      <c r="DA3" s="142" t="s">
        <v>444</v>
      </c>
      <c r="DB3" s="142" t="s">
        <v>445</v>
      </c>
      <c r="DC3" s="142" t="s">
        <v>383</v>
      </c>
      <c r="DD3" s="142" t="s">
        <v>446</v>
      </c>
      <c r="DE3" s="142" t="s">
        <v>447</v>
      </c>
      <c r="DF3" s="142" t="s">
        <v>448</v>
      </c>
      <c r="DG3" s="142" t="s">
        <v>449</v>
      </c>
      <c r="DH3" s="142" t="s">
        <v>450</v>
      </c>
      <c r="DI3" s="142" t="s">
        <v>451</v>
      </c>
      <c r="DJ3" s="142" t="s">
        <v>452</v>
      </c>
      <c r="DK3" s="142" t="s">
        <v>453</v>
      </c>
      <c r="DL3" s="142" t="s">
        <v>454</v>
      </c>
      <c r="DM3" s="142" t="s">
        <v>455</v>
      </c>
      <c r="DN3" s="142" t="s">
        <v>456</v>
      </c>
      <c r="DO3" s="142" t="s">
        <v>457</v>
      </c>
      <c r="DP3" s="142" t="s">
        <v>458</v>
      </c>
      <c r="DQ3" s="142" t="s">
        <v>459</v>
      </c>
      <c r="DR3" s="142" t="s">
        <v>426</v>
      </c>
      <c r="DS3" s="142" t="s">
        <v>460</v>
      </c>
      <c r="DT3" s="142" t="s">
        <v>461</v>
      </c>
      <c r="DU3" s="142" t="s">
        <v>462</v>
      </c>
      <c r="DV3" s="142" t="s">
        <v>384</v>
      </c>
      <c r="DW3" s="142" t="s">
        <v>463</v>
      </c>
      <c r="DX3" s="142" t="s">
        <v>464</v>
      </c>
      <c r="DY3" s="142" t="s">
        <v>465</v>
      </c>
      <c r="DZ3" s="142" t="s">
        <v>466</v>
      </c>
      <c r="EA3" s="142" t="s">
        <v>467</v>
      </c>
      <c r="EB3" s="142" t="s">
        <v>468</v>
      </c>
      <c r="EC3" s="142" t="s">
        <v>469</v>
      </c>
      <c r="ED3" s="142" t="s">
        <v>470</v>
      </c>
      <c r="EE3" s="142" t="s">
        <v>471</v>
      </c>
      <c r="EF3" s="142" t="s">
        <v>427</v>
      </c>
      <c r="EG3" s="142" t="s">
        <v>472</v>
      </c>
      <c r="EH3" s="142" t="s">
        <v>385</v>
      </c>
      <c r="EI3" s="142" t="s">
        <v>473</v>
      </c>
      <c r="EJ3" s="142" t="s">
        <v>474</v>
      </c>
      <c r="EK3" s="142" t="s">
        <v>475</v>
      </c>
      <c r="EL3" s="142" t="s">
        <v>476</v>
      </c>
      <c r="EM3" s="142" t="s">
        <v>477</v>
      </c>
      <c r="EN3" s="142" t="s">
        <v>478</v>
      </c>
      <c r="EO3" s="142" t="s">
        <v>479</v>
      </c>
      <c r="EP3" s="142" t="s">
        <v>480</v>
      </c>
      <c r="EQ3" s="142" t="s">
        <v>481</v>
      </c>
      <c r="ER3" s="142" t="s">
        <v>482</v>
      </c>
      <c r="ES3" s="142" t="s">
        <v>483</v>
      </c>
      <c r="ET3" s="142" t="s">
        <v>428</v>
      </c>
      <c r="EU3" s="142" t="s">
        <v>484</v>
      </c>
      <c r="EV3" s="142" t="s">
        <v>485</v>
      </c>
      <c r="EW3" s="142" t="s">
        <v>486</v>
      </c>
      <c r="EX3" s="142" t="s">
        <v>487</v>
      </c>
      <c r="EY3" s="142" t="s">
        <v>488</v>
      </c>
      <c r="EZ3" s="142" t="s">
        <v>489</v>
      </c>
      <c r="FA3" s="142" t="s">
        <v>490</v>
      </c>
      <c r="FB3" s="142" t="s">
        <v>491</v>
      </c>
      <c r="FC3" s="142" t="s">
        <v>492</v>
      </c>
      <c r="FD3" s="142" t="s">
        <v>493</v>
      </c>
      <c r="FE3" s="142" t="s">
        <v>494</v>
      </c>
      <c r="FF3" s="142" t="s">
        <v>429</v>
      </c>
      <c r="FG3" s="142" t="s">
        <v>387</v>
      </c>
      <c r="FH3" s="142" t="s">
        <v>495</v>
      </c>
      <c r="FI3" s="142" t="s">
        <v>496</v>
      </c>
      <c r="FJ3" s="142" t="s">
        <v>497</v>
      </c>
      <c r="FK3" s="142" t="s">
        <v>498</v>
      </c>
      <c r="FL3" s="142" t="s">
        <v>499</v>
      </c>
      <c r="FM3" s="142" t="s">
        <v>500</v>
      </c>
      <c r="FN3" s="142" t="s">
        <v>501</v>
      </c>
      <c r="FO3" s="142" t="s">
        <v>502</v>
      </c>
      <c r="FP3" s="142" t="s">
        <v>503</v>
      </c>
      <c r="FQ3" s="142" t="s">
        <v>430</v>
      </c>
      <c r="FR3" s="142" t="s">
        <v>504</v>
      </c>
      <c r="FS3" s="142" t="s">
        <v>388</v>
      </c>
      <c r="FT3" s="142" t="s">
        <v>505</v>
      </c>
      <c r="FU3" s="142" t="s">
        <v>506</v>
      </c>
      <c r="FV3" s="142" t="s">
        <v>507</v>
      </c>
      <c r="FW3" s="142" t="s">
        <v>508</v>
      </c>
      <c r="FX3" s="142" t="s">
        <v>509</v>
      </c>
      <c r="FY3" s="142" t="s">
        <v>510</v>
      </c>
      <c r="FZ3" s="142" t="s">
        <v>511</v>
      </c>
      <c r="GA3" s="142" t="s">
        <v>512</v>
      </c>
      <c r="GB3" s="142" t="s">
        <v>513</v>
      </c>
      <c r="GC3" s="142" t="s">
        <v>514</v>
      </c>
      <c r="GD3" s="142" t="s">
        <v>515</v>
      </c>
      <c r="GE3" s="142" t="s">
        <v>516</v>
      </c>
      <c r="GF3" s="142" t="s">
        <v>517</v>
      </c>
      <c r="GG3" s="142" t="s">
        <v>518</v>
      </c>
      <c r="GH3" s="142" t="s">
        <v>431</v>
      </c>
      <c r="GI3" s="142" t="s">
        <v>519</v>
      </c>
      <c r="GJ3" s="142" t="s">
        <v>520</v>
      </c>
      <c r="GK3" s="142" t="s">
        <v>521</v>
      </c>
      <c r="GL3" s="142" t="s">
        <v>389</v>
      </c>
      <c r="GM3" s="142" t="s">
        <v>522</v>
      </c>
      <c r="GN3" s="142" t="s">
        <v>523</v>
      </c>
      <c r="GO3" s="142" t="s">
        <v>524</v>
      </c>
      <c r="GP3" s="142" t="s">
        <v>525</v>
      </c>
      <c r="GQ3" s="142" t="s">
        <v>526</v>
      </c>
      <c r="GR3" s="142" t="s">
        <v>527</v>
      </c>
      <c r="GS3" s="142" t="s">
        <v>528</v>
      </c>
      <c r="GT3" s="142" t="s">
        <v>529</v>
      </c>
      <c r="GU3" s="142" t="s">
        <v>530</v>
      </c>
      <c r="GV3" s="142" t="s">
        <v>432</v>
      </c>
      <c r="GW3" s="142" t="s">
        <v>531</v>
      </c>
      <c r="GX3" s="142" t="s">
        <v>532</v>
      </c>
      <c r="GY3" s="142" t="s">
        <v>533</v>
      </c>
      <c r="GZ3" s="142" t="s">
        <v>390</v>
      </c>
      <c r="HA3" s="143" t="s">
        <v>534</v>
      </c>
      <c r="HB3" s="142" t="s">
        <v>535</v>
      </c>
      <c r="HC3" s="142" t="s">
        <v>536</v>
      </c>
      <c r="HD3" s="142" t="s">
        <v>537</v>
      </c>
      <c r="HE3" s="142" t="s">
        <v>538</v>
      </c>
      <c r="HF3" s="142" t="s">
        <v>539</v>
      </c>
      <c r="HG3" s="142" t="s">
        <v>540</v>
      </c>
      <c r="HH3" s="142" t="s">
        <v>541</v>
      </c>
      <c r="HI3" s="142" t="s">
        <v>542</v>
      </c>
      <c r="HJ3" s="142" t="s">
        <v>543</v>
      </c>
      <c r="HK3" s="142" t="s">
        <v>544</v>
      </c>
      <c r="HL3" s="142" t="s">
        <v>433</v>
      </c>
      <c r="HM3" s="142" t="s">
        <v>545</v>
      </c>
      <c r="HN3" s="142" t="s">
        <v>546</v>
      </c>
      <c r="HO3" s="142" t="s">
        <v>547</v>
      </c>
      <c r="HP3" s="142" t="s">
        <v>548</v>
      </c>
      <c r="HQ3" s="142" t="s">
        <v>549</v>
      </c>
      <c r="HR3" s="142" t="s">
        <v>391</v>
      </c>
      <c r="HS3" s="142" t="s">
        <v>550</v>
      </c>
      <c r="HT3" s="142" t="s">
        <v>551</v>
      </c>
      <c r="HU3" s="142" t="s">
        <v>552</v>
      </c>
      <c r="HV3" s="142" t="s">
        <v>553</v>
      </c>
      <c r="HW3" s="142" t="s">
        <v>554</v>
      </c>
      <c r="HX3" s="142" t="s">
        <v>555</v>
      </c>
      <c r="HY3" s="142" t="s">
        <v>556</v>
      </c>
      <c r="HZ3" s="142" t="s">
        <v>434</v>
      </c>
      <c r="IA3" s="142" t="s">
        <v>557</v>
      </c>
      <c r="IB3" s="142" t="s">
        <v>558</v>
      </c>
      <c r="IC3" s="142" t="s">
        <v>559</v>
      </c>
      <c r="ID3" s="142" t="s">
        <v>560</v>
      </c>
      <c r="IE3" s="142" t="s">
        <v>561</v>
      </c>
      <c r="IF3" s="142" t="s">
        <v>562</v>
      </c>
      <c r="IG3" s="142" t="s">
        <v>563</v>
      </c>
      <c r="IH3" s="142" t="s">
        <v>392</v>
      </c>
      <c r="II3" s="142" t="s">
        <v>564</v>
      </c>
      <c r="IJ3" s="142" t="s">
        <v>565</v>
      </c>
      <c r="IK3" s="142" t="s">
        <v>566</v>
      </c>
      <c r="IL3" s="142" t="s">
        <v>567</v>
      </c>
      <c r="IM3" s="142" t="s">
        <v>568</v>
      </c>
      <c r="IN3" s="142" t="s">
        <v>569</v>
      </c>
      <c r="IO3" s="142" t="s">
        <v>570</v>
      </c>
      <c r="IP3" s="142" t="s">
        <v>435</v>
      </c>
      <c r="IQ3" s="142" t="s">
        <v>571</v>
      </c>
      <c r="IR3" s="142" t="s">
        <v>572</v>
      </c>
      <c r="IS3" s="142" t="s">
        <v>573</v>
      </c>
      <c r="IT3" s="142" t="s">
        <v>574</v>
      </c>
      <c r="IU3" s="142" t="s">
        <v>393</v>
      </c>
      <c r="IV3" s="142" t="s">
        <v>575</v>
      </c>
      <c r="IW3" s="142" t="s">
        <v>576</v>
      </c>
      <c r="IX3" s="142" t="s">
        <v>577</v>
      </c>
      <c r="IY3" s="142" t="s">
        <v>578</v>
      </c>
      <c r="IZ3" s="142" t="s">
        <v>579</v>
      </c>
      <c r="JA3" s="142" t="s">
        <v>580</v>
      </c>
      <c r="JB3" s="142" t="s">
        <v>581</v>
      </c>
      <c r="JC3" s="142" t="s">
        <v>582</v>
      </c>
      <c r="JD3" s="142" t="s">
        <v>583</v>
      </c>
      <c r="JE3" s="142" t="s">
        <v>584</v>
      </c>
      <c r="JF3" s="142" t="s">
        <v>436</v>
      </c>
      <c r="JG3" s="142" t="s">
        <v>585</v>
      </c>
      <c r="JH3" s="142" t="s">
        <v>586</v>
      </c>
      <c r="JI3" s="142" t="s">
        <v>587</v>
      </c>
      <c r="JJ3" s="142" t="s">
        <v>588</v>
      </c>
      <c r="JK3" s="142" t="s">
        <v>589</v>
      </c>
      <c r="JL3" s="142" t="s">
        <v>590</v>
      </c>
      <c r="JM3" s="142" t="s">
        <v>591</v>
      </c>
      <c r="JN3" s="142" t="s">
        <v>592</v>
      </c>
      <c r="JO3" s="142" t="s">
        <v>593</v>
      </c>
      <c r="JP3" s="142" t="s">
        <v>594</v>
      </c>
      <c r="JQ3" s="142" t="s">
        <v>595</v>
      </c>
      <c r="JR3" s="142" t="s">
        <v>596</v>
      </c>
      <c r="JS3" s="142" t="s">
        <v>394</v>
      </c>
      <c r="JT3" s="142" t="s">
        <v>597</v>
      </c>
      <c r="JU3" s="142" t="s">
        <v>437</v>
      </c>
      <c r="JV3" s="142" t="s">
        <v>598</v>
      </c>
      <c r="JW3" s="142" t="s">
        <v>599</v>
      </c>
      <c r="JX3" s="142" t="s">
        <v>600</v>
      </c>
      <c r="JY3" s="142" t="s">
        <v>601</v>
      </c>
      <c r="JZ3" s="142" t="s">
        <v>602</v>
      </c>
      <c r="KA3" s="142" t="s">
        <v>603</v>
      </c>
      <c r="KB3" s="142" t="s">
        <v>604</v>
      </c>
      <c r="KC3" s="142" t="s">
        <v>605</v>
      </c>
      <c r="KD3" s="142" t="s">
        <v>606</v>
      </c>
      <c r="KE3" s="142" t="s">
        <v>607</v>
      </c>
      <c r="KF3" s="142" t="s">
        <v>395</v>
      </c>
      <c r="KG3" s="142" t="s">
        <v>608</v>
      </c>
      <c r="KH3" s="142" t="s">
        <v>609</v>
      </c>
      <c r="KI3" s="142" t="s">
        <v>610</v>
      </c>
      <c r="KJ3" s="142" t="s">
        <v>611</v>
      </c>
      <c r="KK3" s="142" t="s">
        <v>612</v>
      </c>
      <c r="KL3" s="142" t="s">
        <v>613</v>
      </c>
      <c r="KM3" s="142" t="s">
        <v>438</v>
      </c>
      <c r="KN3" s="142" t="s">
        <v>614</v>
      </c>
      <c r="KO3" s="142" t="s">
        <v>615</v>
      </c>
      <c r="KP3" s="142" t="s">
        <v>616</v>
      </c>
      <c r="KQ3" s="142" t="s">
        <v>617</v>
      </c>
      <c r="KR3" s="142" t="s">
        <v>618</v>
      </c>
      <c r="KS3" s="142" t="s">
        <v>619</v>
      </c>
      <c r="KT3" s="142" t="s">
        <v>620</v>
      </c>
      <c r="KU3" s="142" t="s">
        <v>621</v>
      </c>
      <c r="KV3" s="142" t="s">
        <v>622</v>
      </c>
      <c r="KW3" s="142" t="s">
        <v>623</v>
      </c>
      <c r="KX3" s="142" t="s">
        <v>624</v>
      </c>
      <c r="KY3" s="142" t="s">
        <v>625</v>
      </c>
      <c r="KZ3" s="142" t="s">
        <v>626</v>
      </c>
      <c r="LA3" s="142" t="s">
        <v>627</v>
      </c>
      <c r="LB3" s="142" t="s">
        <v>396</v>
      </c>
      <c r="LC3" s="142" t="s">
        <v>628</v>
      </c>
      <c r="LD3" s="142" t="s">
        <v>629</v>
      </c>
      <c r="LE3" s="142" t="s">
        <v>630</v>
      </c>
      <c r="LF3" s="142" t="s">
        <v>631</v>
      </c>
      <c r="LG3" s="142" t="s">
        <v>632</v>
      </c>
      <c r="LH3" s="142" t="s">
        <v>439</v>
      </c>
      <c r="LI3" s="142" t="s">
        <v>633</v>
      </c>
      <c r="LJ3" s="142" t="s">
        <v>634</v>
      </c>
      <c r="LK3" s="142" t="s">
        <v>635</v>
      </c>
      <c r="LL3" s="142" t="s">
        <v>636</v>
      </c>
      <c r="LM3" s="142" t="s">
        <v>637</v>
      </c>
      <c r="LN3" s="142" t="s">
        <v>638</v>
      </c>
      <c r="LO3" s="142" t="s">
        <v>639</v>
      </c>
      <c r="LP3" s="142" t="s">
        <v>640</v>
      </c>
      <c r="LQ3" s="142" t="s">
        <v>641</v>
      </c>
      <c r="LR3" s="142" t="s">
        <v>642</v>
      </c>
      <c r="LS3" s="142" t="s">
        <v>397</v>
      </c>
      <c r="LT3" s="142" t="s">
        <v>643</v>
      </c>
      <c r="LU3" s="142" t="s">
        <v>440</v>
      </c>
      <c r="LV3" s="142" t="s">
        <v>413</v>
      </c>
      <c r="LW3" s="142" t="s">
        <v>644</v>
      </c>
      <c r="LX3" s="142" t="s">
        <v>645</v>
      </c>
      <c r="LY3" s="142" t="s">
        <v>646</v>
      </c>
      <c r="LZ3" s="142" t="s">
        <v>647</v>
      </c>
      <c r="MA3" s="142" t="s">
        <v>648</v>
      </c>
      <c r="MB3" s="142" t="s">
        <v>649</v>
      </c>
      <c r="MC3" s="142" t="s">
        <v>398</v>
      </c>
      <c r="MD3" s="142" t="s">
        <v>650</v>
      </c>
      <c r="ME3" s="142" t="s">
        <v>441</v>
      </c>
      <c r="MF3" s="142" t="s">
        <v>651</v>
      </c>
      <c r="MG3" s="142" t="s">
        <v>652</v>
      </c>
      <c r="MH3" s="142" t="s">
        <v>653</v>
      </c>
      <c r="MI3" s="142" t="s">
        <v>654</v>
      </c>
      <c r="MJ3" s="142" t="s">
        <v>655</v>
      </c>
      <c r="MK3" s="142" t="s">
        <v>656</v>
      </c>
      <c r="ML3" s="142" t="s">
        <v>657</v>
      </c>
      <c r="MM3" s="142" t="s">
        <v>658</v>
      </c>
      <c r="MN3" s="142" t="s">
        <v>659</v>
      </c>
      <c r="MO3" s="142" t="s">
        <v>660</v>
      </c>
      <c r="MP3" s="142" t="s">
        <v>661</v>
      </c>
      <c r="MQ3" s="142" t="s">
        <v>662</v>
      </c>
      <c r="MR3" s="142" t="s">
        <v>399</v>
      </c>
      <c r="MS3" s="142" t="s">
        <v>442</v>
      </c>
      <c r="MT3" s="142" t="s">
        <v>663</v>
      </c>
      <c r="MU3" s="142" t="s">
        <v>664</v>
      </c>
      <c r="MV3" s="142" t="s">
        <v>665</v>
      </c>
      <c r="MW3" s="142" t="s">
        <v>666</v>
      </c>
      <c r="MX3" s="142" t="s">
        <v>667</v>
      </c>
      <c r="MY3" s="142" t="s">
        <v>668</v>
      </c>
      <c r="MZ3" s="142" t="s">
        <v>669</v>
      </c>
      <c r="NA3" s="142" t="s">
        <v>670</v>
      </c>
      <c r="NB3" s="142" t="s">
        <v>671</v>
      </c>
      <c r="NC3" s="142" t="s">
        <v>672</v>
      </c>
      <c r="ND3" s="142" t="s">
        <v>673</v>
      </c>
      <c r="NE3" s="142" t="s">
        <v>674</v>
      </c>
      <c r="NF3" s="142" t="s">
        <v>675</v>
      </c>
      <c r="NG3" s="142" t="s">
        <v>676</v>
      </c>
      <c r="NH3" s="142" t="s">
        <v>677</v>
      </c>
      <c r="NI3" s="142" t="s">
        <v>678</v>
      </c>
      <c r="NJ3" s="142" t="s">
        <v>679</v>
      </c>
      <c r="NK3" s="142" t="s">
        <v>680</v>
      </c>
      <c r="NL3" s="142" t="s">
        <v>681</v>
      </c>
      <c r="NM3" s="142" t="s">
        <v>682</v>
      </c>
      <c r="NN3" s="142" t="s">
        <v>683</v>
      </c>
      <c r="NO3" s="142" t="s">
        <v>400</v>
      </c>
      <c r="NP3" s="132" t="s">
        <v>684</v>
      </c>
      <c r="NQ3" s="39"/>
      <c r="NR3" s="101" t="s">
        <v>685</v>
      </c>
      <c r="NS3" s="102" t="s">
        <v>686</v>
      </c>
      <c r="NT3" s="102" t="s">
        <v>687</v>
      </c>
      <c r="NU3" s="102" t="s">
        <v>688</v>
      </c>
      <c r="NV3" s="102" t="s">
        <v>689</v>
      </c>
      <c r="NW3" s="102" t="s">
        <v>690</v>
      </c>
      <c r="NX3" s="102" t="s">
        <v>691</v>
      </c>
      <c r="NY3" s="102" t="s">
        <v>692</v>
      </c>
      <c r="NZ3" s="102" t="s">
        <v>422</v>
      </c>
      <c r="OA3" s="102" t="s">
        <v>693</v>
      </c>
      <c r="OB3" s="103" t="s">
        <v>694</v>
      </c>
      <c r="OC3" s="104"/>
      <c r="OD3" s="105" t="s">
        <v>425</v>
      </c>
      <c r="OE3" s="106" t="s">
        <v>443</v>
      </c>
      <c r="OF3" s="106" t="s">
        <v>445</v>
      </c>
      <c r="OG3" s="106" t="s">
        <v>383</v>
      </c>
      <c r="OH3" s="106" t="s">
        <v>448</v>
      </c>
      <c r="OI3" s="106" t="s">
        <v>447</v>
      </c>
      <c r="OJ3" s="106" t="s">
        <v>450</v>
      </c>
      <c r="OK3" s="106" t="s">
        <v>695</v>
      </c>
      <c r="OL3" s="106" t="s">
        <v>449</v>
      </c>
      <c r="OM3" s="106" t="s">
        <v>457</v>
      </c>
      <c r="ON3" s="106" t="s">
        <v>459</v>
      </c>
      <c r="OO3" s="106" t="s">
        <v>472</v>
      </c>
      <c r="OP3" s="106" t="s">
        <v>385</v>
      </c>
      <c r="OQ3" s="106" t="s">
        <v>484</v>
      </c>
      <c r="OR3" s="106" t="s">
        <v>473</v>
      </c>
      <c r="OS3" s="106" t="s">
        <v>474</v>
      </c>
      <c r="OT3" s="106" t="s">
        <v>476</v>
      </c>
      <c r="OU3" s="106" t="s">
        <v>477</v>
      </c>
      <c r="OV3" s="106" t="s">
        <v>478</v>
      </c>
      <c r="OW3" s="106" t="s">
        <v>479</v>
      </c>
      <c r="OX3" s="106" t="s">
        <v>480</v>
      </c>
      <c r="OY3" s="106" t="s">
        <v>481</v>
      </c>
      <c r="OZ3" s="106" t="s">
        <v>482</v>
      </c>
      <c r="PA3" s="106" t="s">
        <v>487</v>
      </c>
      <c r="PB3" s="106" t="s">
        <v>489</v>
      </c>
      <c r="PC3" s="106" t="s">
        <v>387</v>
      </c>
      <c r="PD3" s="106" t="s">
        <v>496</v>
      </c>
      <c r="PE3" s="106" t="s">
        <v>430</v>
      </c>
      <c r="PF3" s="106" t="s">
        <v>388</v>
      </c>
      <c r="PG3" s="106" t="s">
        <v>512</v>
      </c>
      <c r="PH3" s="106" t="s">
        <v>517</v>
      </c>
      <c r="PI3" s="106" t="s">
        <v>433</v>
      </c>
      <c r="PJ3" s="106" t="s">
        <v>554</v>
      </c>
      <c r="PK3" s="106" t="s">
        <v>557</v>
      </c>
      <c r="PL3" s="106" t="s">
        <v>563</v>
      </c>
      <c r="PM3" s="106" t="s">
        <v>513</v>
      </c>
      <c r="PN3" s="106" t="s">
        <v>392</v>
      </c>
      <c r="PO3" s="106" t="s">
        <v>569</v>
      </c>
      <c r="PP3" s="106" t="s">
        <v>437</v>
      </c>
      <c r="PQ3" s="106" t="s">
        <v>598</v>
      </c>
      <c r="PR3" s="106" t="s">
        <v>599</v>
      </c>
      <c r="PS3" s="106" t="s">
        <v>600</v>
      </c>
      <c r="PT3" s="106" t="s">
        <v>601</v>
      </c>
      <c r="PU3" s="106" t="s">
        <v>603</v>
      </c>
      <c r="PV3" s="106" t="s">
        <v>605</v>
      </c>
      <c r="PW3" s="106" t="s">
        <v>606</v>
      </c>
      <c r="PX3" s="106" t="s">
        <v>607</v>
      </c>
      <c r="PY3" s="106" t="s">
        <v>608</v>
      </c>
      <c r="PZ3" s="106" t="s">
        <v>609</v>
      </c>
      <c r="QA3" s="106" t="s">
        <v>440</v>
      </c>
      <c r="QB3" s="106" t="s">
        <v>645</v>
      </c>
      <c r="QC3" s="106" t="s">
        <v>646</v>
      </c>
      <c r="QD3" s="106" t="s">
        <v>647</v>
      </c>
      <c r="QE3" s="106" t="s">
        <v>648</v>
      </c>
      <c r="QF3" s="106" t="s">
        <v>650</v>
      </c>
      <c r="QG3" s="106" t="s">
        <v>441</v>
      </c>
      <c r="QH3" s="106" t="s">
        <v>652</v>
      </c>
      <c r="QI3" s="106" t="s">
        <v>655</v>
      </c>
      <c r="QJ3" s="106" t="s">
        <v>657</v>
      </c>
      <c r="QK3" s="106" t="s">
        <v>658</v>
      </c>
      <c r="QL3" s="106" t="s">
        <v>662</v>
      </c>
      <c r="QM3" s="106" t="s">
        <v>399</v>
      </c>
      <c r="QN3" s="106" t="s">
        <v>663</v>
      </c>
      <c r="QO3" s="106" t="s">
        <v>664</v>
      </c>
      <c r="QP3" s="106" t="s">
        <v>665</v>
      </c>
      <c r="QQ3" s="106" t="s">
        <v>666</v>
      </c>
      <c r="QR3" s="106" t="s">
        <v>667</v>
      </c>
      <c r="QS3" s="106" t="s">
        <v>670</v>
      </c>
      <c r="QT3" s="106" t="s">
        <v>672</v>
      </c>
      <c r="QU3" s="106" t="s">
        <v>674</v>
      </c>
      <c r="QV3" s="106" t="s">
        <v>676</v>
      </c>
      <c r="QW3" s="106" t="s">
        <v>677</v>
      </c>
      <c r="QX3" s="106" t="s">
        <v>678</v>
      </c>
      <c r="QY3" s="106" t="s">
        <v>681</v>
      </c>
      <c r="QZ3" s="106" t="s">
        <v>400</v>
      </c>
      <c r="RA3" s="107" t="s">
        <v>683</v>
      </c>
      <c r="RB3" s="39"/>
      <c r="RC3" s="464" t="s">
        <v>696</v>
      </c>
      <c r="RD3" s="39"/>
    </row>
    <row r="4" spans="2:472" s="42" customFormat="1" x14ac:dyDescent="0.2">
      <c r="B4" s="433" t="s">
        <v>697</v>
      </c>
      <c r="C4" s="434"/>
      <c r="D4" s="435"/>
      <c r="E4" s="436" t="s">
        <v>319</v>
      </c>
      <c r="F4" s="435"/>
      <c r="G4" s="89" t="s">
        <v>698</v>
      </c>
      <c r="H4" s="435"/>
      <c r="I4" s="87" t="s">
        <v>699</v>
      </c>
      <c r="J4" s="437"/>
      <c r="K4" s="87" t="s">
        <v>700</v>
      </c>
      <c r="P4" s="53" t="s">
        <v>701</v>
      </c>
      <c r="Q4" s="51" t="s">
        <v>702</v>
      </c>
      <c r="R4" s="53" t="s">
        <v>703</v>
      </c>
      <c r="S4" s="53" t="s">
        <v>704</v>
      </c>
      <c r="T4" s="53" t="s">
        <v>705</v>
      </c>
      <c r="V4" s="63">
        <v>101</v>
      </c>
      <c r="W4" s="54" t="s">
        <v>410</v>
      </c>
      <c r="X4" s="64">
        <v>160205</v>
      </c>
      <c r="Y4" s="54" t="s">
        <v>706</v>
      </c>
      <c r="Z4" s="63" t="s">
        <v>412</v>
      </c>
      <c r="AA4" s="54" t="s">
        <v>413</v>
      </c>
      <c r="AB4" s="54" t="s">
        <v>398</v>
      </c>
      <c r="AC4" s="54" t="s">
        <v>706</v>
      </c>
      <c r="AD4" s="64" t="s">
        <v>414</v>
      </c>
      <c r="AE4" s="64" t="s">
        <v>415</v>
      </c>
      <c r="AF4" s="63">
        <v>101</v>
      </c>
      <c r="AG4" s="54" t="s">
        <v>410</v>
      </c>
      <c r="AH4" s="54" t="s">
        <v>416</v>
      </c>
      <c r="AI4" s="63" t="s">
        <v>417</v>
      </c>
      <c r="AJ4" s="64" t="s">
        <v>418</v>
      </c>
      <c r="AK4" s="569">
        <v>4904861</v>
      </c>
      <c r="AL4" s="64" t="s">
        <v>398</v>
      </c>
      <c r="AM4" s="64" t="s">
        <v>419</v>
      </c>
      <c r="AN4" s="570">
        <v>258026700</v>
      </c>
      <c r="AO4" s="54"/>
      <c r="AP4" s="54"/>
      <c r="AQ4" s="54"/>
      <c r="AR4" s="54"/>
      <c r="AS4" s="54"/>
      <c r="AT4" s="64" t="s">
        <v>420</v>
      </c>
      <c r="AU4" s="64"/>
      <c r="AV4" s="54"/>
      <c r="AW4" s="54"/>
      <c r="AX4" s="54"/>
      <c r="AY4" s="54"/>
      <c r="AZ4" s="54"/>
      <c r="BA4" s="54"/>
      <c r="BB4" s="54"/>
      <c r="BC4" s="54"/>
      <c r="BD4" s="64">
        <v>160205</v>
      </c>
      <c r="BE4" s="54" t="s">
        <v>706</v>
      </c>
      <c r="BF4" s="63" t="s">
        <v>412</v>
      </c>
      <c r="BG4" s="54" t="s">
        <v>413</v>
      </c>
      <c r="BH4" s="54" t="s">
        <v>398</v>
      </c>
      <c r="BI4" s="54" t="s">
        <v>706</v>
      </c>
      <c r="BJ4" s="64" t="s">
        <v>414</v>
      </c>
      <c r="BK4" s="64" t="s">
        <v>415</v>
      </c>
      <c r="BL4" s="54"/>
      <c r="BM4" s="54"/>
      <c r="BN4" s="54"/>
      <c r="BO4" s="73">
        <v>1</v>
      </c>
      <c r="BP4" s="66" t="s">
        <v>414</v>
      </c>
      <c r="BQ4" s="67">
        <v>122</v>
      </c>
      <c r="BR4" s="68" t="s">
        <v>707</v>
      </c>
      <c r="BS4" s="69">
        <v>102</v>
      </c>
      <c r="BT4" s="68" t="s">
        <v>708</v>
      </c>
      <c r="BU4" s="66" t="s">
        <v>709</v>
      </c>
      <c r="BV4" s="66" t="s">
        <v>710</v>
      </c>
      <c r="BW4" s="66" t="s">
        <v>711</v>
      </c>
      <c r="BX4" s="66" t="s">
        <v>686</v>
      </c>
      <c r="BY4" s="66" t="s">
        <v>712</v>
      </c>
      <c r="BZ4" s="66" t="s">
        <v>385</v>
      </c>
      <c r="CA4" s="66" t="s">
        <v>713</v>
      </c>
      <c r="CB4" s="66" t="s">
        <v>714</v>
      </c>
      <c r="CC4" s="69">
        <v>102</v>
      </c>
      <c r="CD4" s="68" t="s">
        <v>708</v>
      </c>
      <c r="CF4" s="70" t="s">
        <v>443</v>
      </c>
      <c r="CG4" s="71" t="s">
        <v>460</v>
      </c>
      <c r="CH4" s="71" t="s">
        <v>472</v>
      </c>
      <c r="CI4" s="71" t="s">
        <v>484</v>
      </c>
      <c r="CJ4" s="71" t="s">
        <v>387</v>
      </c>
      <c r="CK4" s="71" t="s">
        <v>504</v>
      </c>
      <c r="CL4" s="71" t="s">
        <v>519</v>
      </c>
      <c r="CM4" s="71" t="s">
        <v>531</v>
      </c>
      <c r="CN4" s="71" t="s">
        <v>545</v>
      </c>
      <c r="CO4" s="71" t="s">
        <v>557</v>
      </c>
      <c r="CP4" s="71" t="s">
        <v>584</v>
      </c>
      <c r="CQ4" s="71" t="s">
        <v>585</v>
      </c>
      <c r="CR4" s="71" t="s">
        <v>598</v>
      </c>
      <c r="CS4" s="71" t="s">
        <v>614</v>
      </c>
      <c r="CT4" s="71" t="s">
        <v>633</v>
      </c>
      <c r="CU4" s="71" t="s">
        <v>413</v>
      </c>
      <c r="CV4" s="71" t="s">
        <v>651</v>
      </c>
      <c r="CW4" s="72" t="s">
        <v>663</v>
      </c>
      <c r="CY4" s="144" t="s">
        <v>715</v>
      </c>
      <c r="CZ4" s="135" t="s">
        <v>716</v>
      </c>
      <c r="DA4" s="135" t="s">
        <v>717</v>
      </c>
      <c r="DB4" s="135" t="s">
        <v>718</v>
      </c>
      <c r="DC4" s="135" t="s">
        <v>719</v>
      </c>
      <c r="DD4" s="135" t="s">
        <v>720</v>
      </c>
      <c r="DE4" s="135" t="s">
        <v>447</v>
      </c>
      <c r="DF4" s="135" t="s">
        <v>721</v>
      </c>
      <c r="DG4" s="135" t="s">
        <v>722</v>
      </c>
      <c r="DH4" s="135" t="s">
        <v>723</v>
      </c>
      <c r="DI4" s="135" t="s">
        <v>724</v>
      </c>
      <c r="DJ4" s="135" t="s">
        <v>725</v>
      </c>
      <c r="DK4" s="135" t="s">
        <v>726</v>
      </c>
      <c r="DL4" s="135" t="s">
        <v>727</v>
      </c>
      <c r="DM4" s="135" t="s">
        <v>728</v>
      </c>
      <c r="DN4" s="135" t="s">
        <v>456</v>
      </c>
      <c r="DO4" s="135" t="s">
        <v>729</v>
      </c>
      <c r="DP4" s="135" t="s">
        <v>730</v>
      </c>
      <c r="DQ4" s="135" t="s">
        <v>731</v>
      </c>
      <c r="DR4" s="135" t="s">
        <v>732</v>
      </c>
      <c r="DS4" s="135" t="s">
        <v>733</v>
      </c>
      <c r="DT4" s="135" t="s">
        <v>461</v>
      </c>
      <c r="DU4" s="135" t="s">
        <v>462</v>
      </c>
      <c r="DV4" s="135" t="s">
        <v>734</v>
      </c>
      <c r="DW4" s="135" t="s">
        <v>735</v>
      </c>
      <c r="DX4" s="135" t="s">
        <v>464</v>
      </c>
      <c r="DY4" s="135" t="s">
        <v>736</v>
      </c>
      <c r="DZ4" s="135" t="s">
        <v>737</v>
      </c>
      <c r="EA4" s="135" t="s">
        <v>738</v>
      </c>
      <c r="EB4" s="135" t="s">
        <v>739</v>
      </c>
      <c r="EC4" s="135" t="s">
        <v>469</v>
      </c>
      <c r="ED4" s="135" t="s">
        <v>740</v>
      </c>
      <c r="EE4" s="135" t="s">
        <v>741</v>
      </c>
      <c r="EF4" s="135" t="s">
        <v>742</v>
      </c>
      <c r="EG4" s="135" t="s">
        <v>743</v>
      </c>
      <c r="EH4" s="135" t="s">
        <v>744</v>
      </c>
      <c r="EI4" s="135" t="s">
        <v>745</v>
      </c>
      <c r="EJ4" s="135" t="s">
        <v>746</v>
      </c>
      <c r="EK4" s="135" t="s">
        <v>747</v>
      </c>
      <c r="EL4" s="135" t="s">
        <v>748</v>
      </c>
      <c r="EM4" s="135" t="s">
        <v>749</v>
      </c>
      <c r="EN4" s="135" t="s">
        <v>750</v>
      </c>
      <c r="EO4" s="135" t="s">
        <v>751</v>
      </c>
      <c r="EP4" s="135" t="s">
        <v>752</v>
      </c>
      <c r="EQ4" s="135" t="s">
        <v>753</v>
      </c>
      <c r="ER4" s="135" t="s">
        <v>754</v>
      </c>
      <c r="ES4" s="135" t="s">
        <v>755</v>
      </c>
      <c r="ET4" s="135" t="s">
        <v>428</v>
      </c>
      <c r="EU4" s="135" t="s">
        <v>756</v>
      </c>
      <c r="EV4" s="135" t="s">
        <v>485</v>
      </c>
      <c r="EW4" s="135" t="s">
        <v>757</v>
      </c>
      <c r="EX4" s="135" t="s">
        <v>758</v>
      </c>
      <c r="EY4" s="135" t="s">
        <v>759</v>
      </c>
      <c r="EZ4" s="135" t="s">
        <v>760</v>
      </c>
      <c r="FA4" s="135" t="s">
        <v>761</v>
      </c>
      <c r="FB4" s="135" t="s">
        <v>762</v>
      </c>
      <c r="FC4" s="135" t="s">
        <v>763</v>
      </c>
      <c r="FD4" s="135" t="s">
        <v>764</v>
      </c>
      <c r="FE4" s="135" t="s">
        <v>765</v>
      </c>
      <c r="FF4" s="135" t="s">
        <v>766</v>
      </c>
      <c r="FG4" s="135" t="s">
        <v>767</v>
      </c>
      <c r="FH4" s="135" t="s">
        <v>768</v>
      </c>
      <c r="FI4" s="135" t="s">
        <v>769</v>
      </c>
      <c r="FJ4" s="135" t="s">
        <v>770</v>
      </c>
      <c r="FK4" s="135" t="s">
        <v>771</v>
      </c>
      <c r="FL4" s="135" t="s">
        <v>772</v>
      </c>
      <c r="FM4" s="135" t="s">
        <v>773</v>
      </c>
      <c r="FN4" s="135" t="s">
        <v>774</v>
      </c>
      <c r="FO4" s="135" t="s">
        <v>775</v>
      </c>
      <c r="FP4" s="135" t="s">
        <v>776</v>
      </c>
      <c r="FQ4" s="135" t="s">
        <v>430</v>
      </c>
      <c r="FR4" s="135" t="s">
        <v>777</v>
      </c>
      <c r="FS4" s="135" t="s">
        <v>778</v>
      </c>
      <c r="FT4" s="135" t="s">
        <v>779</v>
      </c>
      <c r="FU4" s="135" t="s">
        <v>780</v>
      </c>
      <c r="FV4" s="135" t="s">
        <v>781</v>
      </c>
      <c r="FW4" s="135" t="s">
        <v>782</v>
      </c>
      <c r="FX4" s="135" t="s">
        <v>509</v>
      </c>
      <c r="FY4" s="135" t="s">
        <v>783</v>
      </c>
      <c r="FZ4" s="135" t="s">
        <v>784</v>
      </c>
      <c r="GA4" s="135" t="s">
        <v>785</v>
      </c>
      <c r="GB4" s="135" t="s">
        <v>786</v>
      </c>
      <c r="GC4" s="135" t="s">
        <v>787</v>
      </c>
      <c r="GD4" s="135" t="s">
        <v>788</v>
      </c>
      <c r="GE4" s="135" t="s">
        <v>789</v>
      </c>
      <c r="GF4" s="135" t="s">
        <v>790</v>
      </c>
      <c r="GG4" s="135" t="s">
        <v>791</v>
      </c>
      <c r="GH4" s="135" t="s">
        <v>792</v>
      </c>
      <c r="GI4" s="135" t="s">
        <v>519</v>
      </c>
      <c r="GJ4" s="135" t="s">
        <v>793</v>
      </c>
      <c r="GK4" s="135" t="s">
        <v>794</v>
      </c>
      <c r="GL4" s="135" t="s">
        <v>795</v>
      </c>
      <c r="GM4" s="135" t="s">
        <v>796</v>
      </c>
      <c r="GN4" s="135" t="s">
        <v>797</v>
      </c>
      <c r="GO4" s="135" t="s">
        <v>798</v>
      </c>
      <c r="GP4" s="135" t="s">
        <v>799</v>
      </c>
      <c r="GQ4" s="135" t="s">
        <v>800</v>
      </c>
      <c r="GR4" s="135" t="s">
        <v>801</v>
      </c>
      <c r="GS4" s="135" t="s">
        <v>528</v>
      </c>
      <c r="GT4" s="135" t="s">
        <v>802</v>
      </c>
      <c r="GU4" s="135" t="s">
        <v>803</v>
      </c>
      <c r="GV4" s="135" t="s">
        <v>804</v>
      </c>
      <c r="GW4" s="135" t="s">
        <v>805</v>
      </c>
      <c r="GX4" s="135" t="s">
        <v>532</v>
      </c>
      <c r="GY4" s="135" t="s">
        <v>806</v>
      </c>
      <c r="GZ4" s="135" t="s">
        <v>807</v>
      </c>
      <c r="HA4" s="135" t="s">
        <v>808</v>
      </c>
      <c r="HB4" s="135" t="s">
        <v>809</v>
      </c>
      <c r="HC4" s="135" t="s">
        <v>810</v>
      </c>
      <c r="HD4" s="135" t="s">
        <v>811</v>
      </c>
      <c r="HE4" s="135" t="s">
        <v>538</v>
      </c>
      <c r="HF4" s="135" t="s">
        <v>812</v>
      </c>
      <c r="HG4" s="135" t="s">
        <v>540</v>
      </c>
      <c r="HH4" s="135" t="s">
        <v>813</v>
      </c>
      <c r="HI4" s="135" t="s">
        <v>814</v>
      </c>
      <c r="HJ4" s="135" t="s">
        <v>815</v>
      </c>
      <c r="HK4" s="135" t="s">
        <v>816</v>
      </c>
      <c r="HL4" s="135" t="s">
        <v>817</v>
      </c>
      <c r="HM4" s="135" t="s">
        <v>545</v>
      </c>
      <c r="HN4" s="135" t="s">
        <v>818</v>
      </c>
      <c r="HO4" s="135" t="s">
        <v>819</v>
      </c>
      <c r="HP4" s="135" t="s">
        <v>820</v>
      </c>
      <c r="HQ4" s="135" t="s">
        <v>821</v>
      </c>
      <c r="HR4" s="135" t="s">
        <v>822</v>
      </c>
      <c r="HS4" s="135" t="s">
        <v>823</v>
      </c>
      <c r="HT4" s="135" t="s">
        <v>824</v>
      </c>
      <c r="HU4" s="135" t="s">
        <v>825</v>
      </c>
      <c r="HV4" s="135" t="s">
        <v>826</v>
      </c>
      <c r="HW4" s="135" t="s">
        <v>827</v>
      </c>
      <c r="HX4" s="135" t="s">
        <v>828</v>
      </c>
      <c r="HY4" s="135" t="s">
        <v>829</v>
      </c>
      <c r="HZ4" s="135" t="s">
        <v>830</v>
      </c>
      <c r="IA4" s="135" t="s">
        <v>831</v>
      </c>
      <c r="IB4" s="135" t="s">
        <v>832</v>
      </c>
      <c r="IC4" s="135" t="s">
        <v>559</v>
      </c>
      <c r="ID4" s="135" t="s">
        <v>833</v>
      </c>
      <c r="IE4" s="135" t="s">
        <v>834</v>
      </c>
      <c r="IF4" s="135" t="s">
        <v>835</v>
      </c>
      <c r="IG4" s="135" t="s">
        <v>836</v>
      </c>
      <c r="IH4" s="135" t="s">
        <v>837</v>
      </c>
      <c r="II4" s="135" t="s">
        <v>564</v>
      </c>
      <c r="IJ4" s="135" t="s">
        <v>838</v>
      </c>
      <c r="IK4" s="135" t="s">
        <v>839</v>
      </c>
      <c r="IL4" s="135" t="s">
        <v>840</v>
      </c>
      <c r="IM4" s="135" t="s">
        <v>841</v>
      </c>
      <c r="IN4" s="135" t="s">
        <v>842</v>
      </c>
      <c r="IO4" s="135" t="s">
        <v>843</v>
      </c>
      <c r="IP4" s="135" t="s">
        <v>844</v>
      </c>
      <c r="IQ4" s="135" t="s">
        <v>845</v>
      </c>
      <c r="IR4" s="135" t="s">
        <v>846</v>
      </c>
      <c r="IS4" s="135" t="s">
        <v>847</v>
      </c>
      <c r="IT4" s="135" t="s">
        <v>848</v>
      </c>
      <c r="IU4" s="135" t="s">
        <v>849</v>
      </c>
      <c r="IV4" s="135" t="s">
        <v>850</v>
      </c>
      <c r="IW4" s="135" t="s">
        <v>851</v>
      </c>
      <c r="IX4" s="135" t="s">
        <v>852</v>
      </c>
      <c r="IY4" s="145" t="s">
        <v>853</v>
      </c>
      <c r="IZ4" s="135" t="s">
        <v>854</v>
      </c>
      <c r="JA4" s="135" t="s">
        <v>855</v>
      </c>
      <c r="JB4" s="135" t="s">
        <v>856</v>
      </c>
      <c r="JC4" s="135" t="s">
        <v>857</v>
      </c>
      <c r="JD4" s="135" t="s">
        <v>858</v>
      </c>
      <c r="JE4" s="135" t="s">
        <v>859</v>
      </c>
      <c r="JF4" s="135" t="s">
        <v>436</v>
      </c>
      <c r="JG4" s="135" t="s">
        <v>860</v>
      </c>
      <c r="JH4" s="135" t="s">
        <v>861</v>
      </c>
      <c r="JI4" s="135" t="s">
        <v>862</v>
      </c>
      <c r="JJ4" s="135" t="s">
        <v>863</v>
      </c>
      <c r="JK4" s="135" t="s">
        <v>864</v>
      </c>
      <c r="JL4" s="135" t="s">
        <v>755</v>
      </c>
      <c r="JM4" s="135" t="s">
        <v>865</v>
      </c>
      <c r="JN4" s="135" t="s">
        <v>866</v>
      </c>
      <c r="JO4" s="135" t="s">
        <v>867</v>
      </c>
      <c r="JP4" s="135" t="s">
        <v>868</v>
      </c>
      <c r="JQ4" s="135" t="s">
        <v>869</v>
      </c>
      <c r="JR4" s="135" t="s">
        <v>870</v>
      </c>
      <c r="JS4" s="135" t="s">
        <v>871</v>
      </c>
      <c r="JT4" s="135" t="s">
        <v>872</v>
      </c>
      <c r="JU4" s="135" t="s">
        <v>873</v>
      </c>
      <c r="JV4" s="135" t="s">
        <v>874</v>
      </c>
      <c r="JW4" s="135" t="s">
        <v>875</v>
      </c>
      <c r="JX4" s="135" t="s">
        <v>876</v>
      </c>
      <c r="JY4" s="135" t="s">
        <v>877</v>
      </c>
      <c r="JZ4" s="135" t="s">
        <v>878</v>
      </c>
      <c r="KA4" s="135" t="s">
        <v>879</v>
      </c>
      <c r="KB4" s="135" t="s">
        <v>880</v>
      </c>
      <c r="KC4" s="135" t="s">
        <v>881</v>
      </c>
      <c r="KD4" s="135" t="s">
        <v>882</v>
      </c>
      <c r="KE4" s="135" t="s">
        <v>883</v>
      </c>
      <c r="KF4" s="135" t="s">
        <v>884</v>
      </c>
      <c r="KG4" s="135" t="s">
        <v>885</v>
      </c>
      <c r="KH4" s="135" t="s">
        <v>886</v>
      </c>
      <c r="KI4" s="135" t="s">
        <v>887</v>
      </c>
      <c r="KJ4" s="135" t="s">
        <v>888</v>
      </c>
      <c r="KK4" s="135" t="s">
        <v>821</v>
      </c>
      <c r="KL4" s="135" t="s">
        <v>750</v>
      </c>
      <c r="KM4" s="135" t="s">
        <v>889</v>
      </c>
      <c r="KN4" s="135" t="s">
        <v>890</v>
      </c>
      <c r="KO4" s="135" t="s">
        <v>615</v>
      </c>
      <c r="KP4" s="135" t="s">
        <v>616</v>
      </c>
      <c r="KQ4" s="135" t="s">
        <v>617</v>
      </c>
      <c r="KR4" s="135" t="s">
        <v>891</v>
      </c>
      <c r="KS4" s="135" t="s">
        <v>892</v>
      </c>
      <c r="KT4" s="135" t="s">
        <v>620</v>
      </c>
      <c r="KU4" s="135" t="s">
        <v>893</v>
      </c>
      <c r="KV4" s="135" t="s">
        <v>894</v>
      </c>
      <c r="KW4" s="135" t="s">
        <v>826</v>
      </c>
      <c r="KX4" s="135" t="s">
        <v>895</v>
      </c>
      <c r="KY4" s="135" t="s">
        <v>896</v>
      </c>
      <c r="KZ4" s="135" t="s">
        <v>897</v>
      </c>
      <c r="LA4" s="135" t="s">
        <v>898</v>
      </c>
      <c r="LB4" s="135" t="s">
        <v>899</v>
      </c>
      <c r="LC4" s="135" t="s">
        <v>900</v>
      </c>
      <c r="LD4" s="135" t="s">
        <v>901</v>
      </c>
      <c r="LE4" s="145" t="s">
        <v>902</v>
      </c>
      <c r="LF4" s="135" t="s">
        <v>903</v>
      </c>
      <c r="LG4" s="135" t="s">
        <v>904</v>
      </c>
      <c r="LH4" s="135" t="s">
        <v>905</v>
      </c>
      <c r="LI4" s="135" t="s">
        <v>633</v>
      </c>
      <c r="LJ4" s="135" t="s">
        <v>906</v>
      </c>
      <c r="LK4" s="135" t="s">
        <v>907</v>
      </c>
      <c r="LL4" s="135" t="s">
        <v>908</v>
      </c>
      <c r="LM4" s="135" t="s">
        <v>909</v>
      </c>
      <c r="LN4" s="135" t="s">
        <v>910</v>
      </c>
      <c r="LO4" s="135" t="s">
        <v>639</v>
      </c>
      <c r="LP4" s="135" t="s">
        <v>911</v>
      </c>
      <c r="LQ4" s="135" t="s">
        <v>912</v>
      </c>
      <c r="LR4" s="135" t="s">
        <v>913</v>
      </c>
      <c r="LS4" s="135" t="s">
        <v>914</v>
      </c>
      <c r="LT4" s="135" t="s">
        <v>643</v>
      </c>
      <c r="LU4" s="135" t="s">
        <v>915</v>
      </c>
      <c r="LV4" s="135" t="s">
        <v>411</v>
      </c>
      <c r="LW4" s="135" t="s">
        <v>916</v>
      </c>
      <c r="LX4" s="135" t="s">
        <v>917</v>
      </c>
      <c r="LY4" s="135" t="s">
        <v>918</v>
      </c>
      <c r="LZ4" s="135" t="s">
        <v>919</v>
      </c>
      <c r="MA4" s="135" t="s">
        <v>920</v>
      </c>
      <c r="MB4" s="135" t="s">
        <v>921</v>
      </c>
      <c r="MC4" s="135" t="s">
        <v>922</v>
      </c>
      <c r="MD4" s="135" t="s">
        <v>923</v>
      </c>
      <c r="ME4" s="135" t="s">
        <v>441</v>
      </c>
      <c r="MF4" s="135" t="s">
        <v>924</v>
      </c>
      <c r="MG4" s="135" t="s">
        <v>925</v>
      </c>
      <c r="MH4" s="135" t="s">
        <v>926</v>
      </c>
      <c r="MI4" s="135" t="s">
        <v>927</v>
      </c>
      <c r="MJ4" s="135" t="s">
        <v>786</v>
      </c>
      <c r="MK4" s="135" t="s">
        <v>928</v>
      </c>
      <c r="ML4" s="135" t="s">
        <v>929</v>
      </c>
      <c r="MM4" s="135" t="s">
        <v>930</v>
      </c>
      <c r="MN4" s="135" t="s">
        <v>931</v>
      </c>
      <c r="MO4" s="135" t="s">
        <v>932</v>
      </c>
      <c r="MP4" s="135" t="s">
        <v>933</v>
      </c>
      <c r="MQ4" s="135" t="s">
        <v>934</v>
      </c>
      <c r="MR4" s="135" t="s">
        <v>935</v>
      </c>
      <c r="MS4" s="135" t="s">
        <v>936</v>
      </c>
      <c r="MT4" s="135" t="s">
        <v>937</v>
      </c>
      <c r="MU4" s="135" t="s">
        <v>938</v>
      </c>
      <c r="MV4" s="135" t="s">
        <v>665</v>
      </c>
      <c r="MW4" s="135" t="s">
        <v>939</v>
      </c>
      <c r="MX4" s="135" t="s">
        <v>940</v>
      </c>
      <c r="MY4" s="135" t="s">
        <v>941</v>
      </c>
      <c r="MZ4" s="135" t="s">
        <v>942</v>
      </c>
      <c r="NA4" s="135" t="s">
        <v>943</v>
      </c>
      <c r="NB4" s="135" t="s">
        <v>944</v>
      </c>
      <c r="NC4" s="135" t="s">
        <v>945</v>
      </c>
      <c r="ND4" s="135" t="s">
        <v>946</v>
      </c>
      <c r="NE4" s="135" t="s">
        <v>947</v>
      </c>
      <c r="NF4" s="135" t="s">
        <v>948</v>
      </c>
      <c r="NG4" s="135" t="s">
        <v>949</v>
      </c>
      <c r="NH4" s="135" t="s">
        <v>950</v>
      </c>
      <c r="NI4" s="135" t="s">
        <v>951</v>
      </c>
      <c r="NJ4" s="135" t="s">
        <v>952</v>
      </c>
      <c r="NK4" s="135" t="s">
        <v>953</v>
      </c>
      <c r="NL4" s="135" t="s">
        <v>954</v>
      </c>
      <c r="NM4" s="135" t="s">
        <v>955</v>
      </c>
      <c r="NN4" s="135" t="s">
        <v>956</v>
      </c>
      <c r="NO4" s="135" t="s">
        <v>957</v>
      </c>
      <c r="NP4" s="133" t="s">
        <v>958</v>
      </c>
      <c r="NR4" s="108" t="s">
        <v>959</v>
      </c>
      <c r="NS4" s="109" t="s">
        <v>960</v>
      </c>
      <c r="NT4" s="779" t="s">
        <v>687</v>
      </c>
      <c r="NU4" s="109" t="s">
        <v>688</v>
      </c>
      <c r="NV4" s="109" t="s">
        <v>961</v>
      </c>
      <c r="NW4" s="109" t="s">
        <v>962</v>
      </c>
      <c r="NX4" s="109" t="s">
        <v>963</v>
      </c>
      <c r="NY4" s="109" t="s">
        <v>964</v>
      </c>
      <c r="NZ4" s="109" t="s">
        <v>965</v>
      </c>
      <c r="OA4" s="109" t="s">
        <v>966</v>
      </c>
      <c r="OB4" s="110" t="s">
        <v>967</v>
      </c>
      <c r="OC4"/>
      <c r="OD4" s="111" t="s">
        <v>968</v>
      </c>
      <c r="OE4" s="112" t="s">
        <v>969</v>
      </c>
      <c r="OF4" s="112" t="s">
        <v>718</v>
      </c>
      <c r="OG4" s="112" t="s">
        <v>970</v>
      </c>
      <c r="OH4" s="112" t="s">
        <v>971</v>
      </c>
      <c r="OI4" s="785" t="s">
        <v>972</v>
      </c>
      <c r="OJ4" s="785" t="s">
        <v>973</v>
      </c>
      <c r="OK4" s="112" t="s">
        <v>974</v>
      </c>
      <c r="OL4" s="786" t="s">
        <v>975</v>
      </c>
      <c r="OM4" s="112" t="s">
        <v>976</v>
      </c>
      <c r="ON4" s="112" t="s">
        <v>977</v>
      </c>
      <c r="OO4" s="112" t="s">
        <v>926</v>
      </c>
      <c r="OP4" s="785" t="s">
        <v>978</v>
      </c>
      <c r="OQ4" s="785" t="s">
        <v>979</v>
      </c>
      <c r="OR4" s="112" t="s">
        <v>980</v>
      </c>
      <c r="OS4" s="790" t="s">
        <v>746</v>
      </c>
      <c r="OT4" s="112" t="s">
        <v>748</v>
      </c>
      <c r="OU4" s="112" t="s">
        <v>981</v>
      </c>
      <c r="OV4" s="785" t="s">
        <v>750</v>
      </c>
      <c r="OW4" s="112" t="s">
        <v>982</v>
      </c>
      <c r="OX4" s="112" t="s">
        <v>752</v>
      </c>
      <c r="OY4" s="112" t="s">
        <v>983</v>
      </c>
      <c r="OZ4" s="786" t="s">
        <v>984</v>
      </c>
      <c r="PA4" s="112" t="s">
        <v>985</v>
      </c>
      <c r="PB4" s="112" t="s">
        <v>986</v>
      </c>
      <c r="PC4" s="112" t="s">
        <v>987</v>
      </c>
      <c r="PD4" s="786" t="s">
        <v>988</v>
      </c>
      <c r="PE4" s="112" t="s">
        <v>989</v>
      </c>
      <c r="PF4" s="112" t="s">
        <v>990</v>
      </c>
      <c r="PG4" s="785" t="s">
        <v>991</v>
      </c>
      <c r="PH4" s="112" t="s">
        <v>992</v>
      </c>
      <c r="PI4" s="785" t="s">
        <v>993</v>
      </c>
      <c r="PJ4" s="112" t="s">
        <v>994</v>
      </c>
      <c r="PK4" s="112" t="s">
        <v>995</v>
      </c>
      <c r="PL4" s="112" t="s">
        <v>996</v>
      </c>
      <c r="PM4" s="785" t="s">
        <v>997</v>
      </c>
      <c r="PN4" s="112" t="s">
        <v>998</v>
      </c>
      <c r="PO4" s="112" t="s">
        <v>999</v>
      </c>
      <c r="PP4" s="112" t="s">
        <v>1000</v>
      </c>
      <c r="PQ4" s="112" t="s">
        <v>1001</v>
      </c>
      <c r="PR4" s="112" t="s">
        <v>1002</v>
      </c>
      <c r="PS4" s="112" t="s">
        <v>1003</v>
      </c>
      <c r="PT4" s="112" t="s">
        <v>1004</v>
      </c>
      <c r="PU4" s="112" t="s">
        <v>1005</v>
      </c>
      <c r="PV4" s="112" t="s">
        <v>1006</v>
      </c>
      <c r="PW4" s="112" t="s">
        <v>882</v>
      </c>
      <c r="PX4" s="112" t="s">
        <v>1007</v>
      </c>
      <c r="PY4" s="112" t="s">
        <v>885</v>
      </c>
      <c r="PZ4" s="112" t="s">
        <v>1008</v>
      </c>
      <c r="QA4" s="112" t="s">
        <v>1009</v>
      </c>
      <c r="QB4" s="112" t="s">
        <v>917</v>
      </c>
      <c r="QC4" s="112" t="s">
        <v>1010</v>
      </c>
      <c r="QD4" s="112" t="s">
        <v>1011</v>
      </c>
      <c r="QE4" s="112" t="s">
        <v>920</v>
      </c>
      <c r="QF4" s="112" t="s">
        <v>1012</v>
      </c>
      <c r="QG4" s="112" t="s">
        <v>482</v>
      </c>
      <c r="QH4" s="112" t="s">
        <v>925</v>
      </c>
      <c r="QI4" s="112" t="s">
        <v>1013</v>
      </c>
      <c r="QJ4" s="112" t="s">
        <v>1014</v>
      </c>
      <c r="QK4" s="112" t="s">
        <v>930</v>
      </c>
      <c r="QL4" s="112" t="s">
        <v>1015</v>
      </c>
      <c r="QM4" s="112" t="s">
        <v>1016</v>
      </c>
      <c r="QN4" s="112" t="s">
        <v>1017</v>
      </c>
      <c r="QO4" s="112" t="s">
        <v>786</v>
      </c>
      <c r="QP4" s="112" t="s">
        <v>665</v>
      </c>
      <c r="QQ4" s="112" t="s">
        <v>939</v>
      </c>
      <c r="QR4" s="112" t="s">
        <v>940</v>
      </c>
      <c r="QS4" s="112" t="s">
        <v>943</v>
      </c>
      <c r="QT4" s="112" t="s">
        <v>945</v>
      </c>
      <c r="QU4" s="112" t="s">
        <v>947</v>
      </c>
      <c r="QV4" s="112" t="s">
        <v>1018</v>
      </c>
      <c r="QW4" s="112" t="s">
        <v>1019</v>
      </c>
      <c r="QX4" s="112" t="s">
        <v>1020</v>
      </c>
      <c r="QY4" s="112" t="s">
        <v>1021</v>
      </c>
      <c r="QZ4" s="786" t="s">
        <v>1022</v>
      </c>
      <c r="RA4" s="113" t="s">
        <v>956</v>
      </c>
      <c r="RC4" s="438" t="s">
        <v>1023</v>
      </c>
    </row>
    <row r="5" spans="2:472" x14ac:dyDescent="0.2">
      <c r="B5" s="75" t="s">
        <v>90</v>
      </c>
      <c r="C5" s="431"/>
      <c r="E5" s="438" t="s">
        <v>312</v>
      </c>
      <c r="G5" s="439" t="s">
        <v>1024</v>
      </c>
      <c r="I5" s="440" t="s">
        <v>1025</v>
      </c>
      <c r="J5" s="426"/>
      <c r="K5" s="458" t="s">
        <v>1026</v>
      </c>
      <c r="M5" s="39"/>
      <c r="N5" s="39"/>
      <c r="P5" s="53" t="s">
        <v>1027</v>
      </c>
      <c r="Q5" s="76" t="s">
        <v>1028</v>
      </c>
      <c r="R5" s="52" t="s">
        <v>1029</v>
      </c>
      <c r="S5" s="53" t="s">
        <v>1030</v>
      </c>
      <c r="T5" s="53" t="s">
        <v>1031</v>
      </c>
      <c r="V5" s="63">
        <v>101</v>
      </c>
      <c r="W5" s="54" t="s">
        <v>410</v>
      </c>
      <c r="X5" s="64">
        <v>160200</v>
      </c>
      <c r="Y5" s="54" t="s">
        <v>1032</v>
      </c>
      <c r="Z5" s="63" t="s">
        <v>412</v>
      </c>
      <c r="AA5" s="54" t="s">
        <v>413</v>
      </c>
      <c r="AB5" s="54" t="s">
        <v>398</v>
      </c>
      <c r="AC5" s="54" t="s">
        <v>1033</v>
      </c>
      <c r="AD5" s="64" t="s">
        <v>414</v>
      </c>
      <c r="AE5" s="64" t="s">
        <v>415</v>
      </c>
      <c r="AF5" s="63">
        <v>101</v>
      </c>
      <c r="AG5" s="54" t="s">
        <v>410</v>
      </c>
      <c r="AH5" s="54" t="s">
        <v>416</v>
      </c>
      <c r="AI5" s="63" t="s">
        <v>417</v>
      </c>
      <c r="AJ5" s="64" t="s">
        <v>418</v>
      </c>
      <c r="AK5" s="569">
        <v>4904861</v>
      </c>
      <c r="AL5" s="64" t="s">
        <v>398</v>
      </c>
      <c r="AM5" s="64" t="s">
        <v>419</v>
      </c>
      <c r="AN5" s="570">
        <v>258026700</v>
      </c>
      <c r="AO5" s="54"/>
      <c r="AP5" s="54"/>
      <c r="AQ5" s="54"/>
      <c r="AR5" s="54"/>
      <c r="AS5" s="54"/>
      <c r="AT5" s="64" t="s">
        <v>420</v>
      </c>
      <c r="AU5" s="64"/>
      <c r="AV5" s="54"/>
      <c r="AW5" s="54"/>
      <c r="AX5" s="54"/>
      <c r="AY5" s="54"/>
      <c r="AZ5" s="54"/>
      <c r="BA5" s="54"/>
      <c r="BB5" s="54"/>
      <c r="BC5" s="54"/>
      <c r="BD5" s="64">
        <v>160200</v>
      </c>
      <c r="BE5" s="54" t="s">
        <v>1032</v>
      </c>
      <c r="BF5" s="63" t="s">
        <v>412</v>
      </c>
      <c r="BG5" s="54" t="s">
        <v>413</v>
      </c>
      <c r="BH5" s="54" t="s">
        <v>398</v>
      </c>
      <c r="BI5" s="54" t="s">
        <v>1033</v>
      </c>
      <c r="BJ5" s="64" t="s">
        <v>414</v>
      </c>
      <c r="BK5" s="64" t="s">
        <v>415</v>
      </c>
      <c r="BL5" s="54"/>
      <c r="BM5" s="54"/>
      <c r="BN5" s="54"/>
      <c r="BO5" s="77" t="s">
        <v>7</v>
      </c>
      <c r="BP5" s="78" t="s">
        <v>414</v>
      </c>
      <c r="BQ5" s="79">
        <v>137</v>
      </c>
      <c r="BR5" s="80" t="s">
        <v>1034</v>
      </c>
      <c r="BS5" s="81">
        <v>103</v>
      </c>
      <c r="BT5" s="80" t="s">
        <v>1035</v>
      </c>
      <c r="BU5" s="78" t="s">
        <v>1036</v>
      </c>
      <c r="BV5" s="78" t="s">
        <v>1037</v>
      </c>
      <c r="BW5" s="78" t="s">
        <v>1038</v>
      </c>
      <c r="BX5" s="78" t="s">
        <v>1039</v>
      </c>
      <c r="BY5" s="78" t="s">
        <v>1040</v>
      </c>
      <c r="BZ5" s="78" t="s">
        <v>476</v>
      </c>
      <c r="CA5" s="78" t="s">
        <v>1041</v>
      </c>
      <c r="CB5" s="78" t="s">
        <v>1042</v>
      </c>
      <c r="CC5" s="81">
        <v>103</v>
      </c>
      <c r="CD5" s="80" t="s">
        <v>1035</v>
      </c>
      <c r="CE5" s="39"/>
      <c r="CF5" s="70" t="s">
        <v>444</v>
      </c>
      <c r="CG5" s="71" t="s">
        <v>461</v>
      </c>
      <c r="CH5" s="71" t="s">
        <v>385</v>
      </c>
      <c r="CI5" s="71" t="s">
        <v>485</v>
      </c>
      <c r="CJ5" s="71" t="s">
        <v>495</v>
      </c>
      <c r="CK5" s="71" t="s">
        <v>388</v>
      </c>
      <c r="CL5" s="71" t="s">
        <v>520</v>
      </c>
      <c r="CM5" s="71" t="s">
        <v>532</v>
      </c>
      <c r="CN5" s="71" t="s">
        <v>546</v>
      </c>
      <c r="CO5" s="71" t="s">
        <v>558</v>
      </c>
      <c r="CP5" s="71" t="s">
        <v>571</v>
      </c>
      <c r="CQ5" s="71" t="s">
        <v>586</v>
      </c>
      <c r="CR5" s="71" t="s">
        <v>599</v>
      </c>
      <c r="CS5" s="71" t="s">
        <v>615</v>
      </c>
      <c r="CT5" s="71" t="s">
        <v>634</v>
      </c>
      <c r="CU5" s="71" t="s">
        <v>644</v>
      </c>
      <c r="CV5" s="71" t="s">
        <v>652</v>
      </c>
      <c r="CW5" s="72" t="s">
        <v>664</v>
      </c>
      <c r="CX5" s="39"/>
      <c r="CY5" s="144" t="s">
        <v>1043</v>
      </c>
      <c r="CZ5" s="135" t="s">
        <v>1044</v>
      </c>
      <c r="DA5" s="135" t="s">
        <v>1045</v>
      </c>
      <c r="DB5" s="135" t="s">
        <v>1046</v>
      </c>
      <c r="DC5" s="135" t="s">
        <v>970</v>
      </c>
      <c r="DD5" s="135" t="s">
        <v>1047</v>
      </c>
      <c r="DE5" s="135" t="s">
        <v>972</v>
      </c>
      <c r="DF5" s="135" t="s">
        <v>1048</v>
      </c>
      <c r="DG5" s="135" t="s">
        <v>791</v>
      </c>
      <c r="DH5" s="135" t="s">
        <v>1049</v>
      </c>
      <c r="DI5" s="135" t="s">
        <v>1050</v>
      </c>
      <c r="DJ5" s="135" t="s">
        <v>1051</v>
      </c>
      <c r="DK5" s="135" t="s">
        <v>1052</v>
      </c>
      <c r="DL5" s="135" t="s">
        <v>454</v>
      </c>
      <c r="DM5" s="135" t="s">
        <v>1053</v>
      </c>
      <c r="DO5" s="135" t="s">
        <v>976</v>
      </c>
      <c r="DP5" s="135" t="s">
        <v>1054</v>
      </c>
      <c r="DQ5" s="135" t="s">
        <v>977</v>
      </c>
      <c r="DR5" s="135" t="s">
        <v>1055</v>
      </c>
      <c r="DS5" s="135" t="s">
        <v>1056</v>
      </c>
      <c r="DT5" s="135" t="s">
        <v>1057</v>
      </c>
      <c r="DV5" s="135" t="s">
        <v>1058</v>
      </c>
      <c r="DW5" s="135" t="s">
        <v>1059</v>
      </c>
      <c r="DX5" s="135" t="s">
        <v>1060</v>
      </c>
      <c r="DY5" s="135" t="s">
        <v>578</v>
      </c>
      <c r="DZ5" s="135" t="s">
        <v>1061</v>
      </c>
      <c r="EA5" s="135" t="s">
        <v>1062</v>
      </c>
      <c r="EB5" s="135" t="s">
        <v>1063</v>
      </c>
      <c r="EC5" s="135" t="s">
        <v>1064</v>
      </c>
      <c r="ED5" s="135" t="s">
        <v>1065</v>
      </c>
      <c r="EE5" s="135" t="s">
        <v>1066</v>
      </c>
      <c r="EF5" s="135" t="s">
        <v>1067</v>
      </c>
      <c r="EG5" s="135" t="s">
        <v>1068</v>
      </c>
      <c r="EH5" s="135" t="s">
        <v>447</v>
      </c>
      <c r="EI5" s="135" t="s">
        <v>1069</v>
      </c>
      <c r="EJ5" s="135" t="s">
        <v>1070</v>
      </c>
      <c r="EK5" s="135" t="s">
        <v>1071</v>
      </c>
      <c r="EL5" s="135" t="s">
        <v>1072</v>
      </c>
      <c r="EM5" s="135" t="s">
        <v>1073</v>
      </c>
      <c r="EN5" s="135" t="s">
        <v>1074</v>
      </c>
      <c r="EO5" s="135" t="s">
        <v>1075</v>
      </c>
      <c r="EP5" s="135" t="s">
        <v>1076</v>
      </c>
      <c r="EQ5" s="135" t="s">
        <v>1077</v>
      </c>
      <c r="ER5" s="135" t="s">
        <v>1078</v>
      </c>
      <c r="ES5" s="135" t="s">
        <v>1079</v>
      </c>
      <c r="ET5" s="135" t="s">
        <v>1080</v>
      </c>
      <c r="EU5" s="135" t="s">
        <v>1081</v>
      </c>
      <c r="EV5" s="135" t="s">
        <v>1082</v>
      </c>
      <c r="EW5" s="135" t="s">
        <v>1083</v>
      </c>
      <c r="EX5" s="135" t="s">
        <v>1084</v>
      </c>
      <c r="EY5" s="135" t="s">
        <v>1085</v>
      </c>
      <c r="EZ5" s="135" t="s">
        <v>1086</v>
      </c>
      <c r="FA5" s="135" t="s">
        <v>889</v>
      </c>
      <c r="FB5" s="135" t="s">
        <v>1087</v>
      </c>
      <c r="FC5" s="135" t="s">
        <v>1088</v>
      </c>
      <c r="FD5" s="135" t="s">
        <v>1089</v>
      </c>
      <c r="FE5" s="135" t="s">
        <v>928</v>
      </c>
      <c r="FF5" s="135" t="s">
        <v>1090</v>
      </c>
      <c r="FG5" s="135" t="s">
        <v>1091</v>
      </c>
      <c r="FH5" s="135" t="s">
        <v>1092</v>
      </c>
      <c r="FI5" s="135" t="s">
        <v>1093</v>
      </c>
      <c r="FJ5" s="135" t="s">
        <v>1094</v>
      </c>
      <c r="FK5" s="135" t="s">
        <v>1095</v>
      </c>
      <c r="FL5" s="135" t="s">
        <v>1096</v>
      </c>
      <c r="FM5" s="135" t="s">
        <v>1097</v>
      </c>
      <c r="FN5" s="135" t="s">
        <v>833</v>
      </c>
      <c r="FO5" s="135" t="s">
        <v>1098</v>
      </c>
      <c r="FP5" s="135" t="s">
        <v>1099</v>
      </c>
      <c r="FQ5" s="135" t="s">
        <v>1100</v>
      </c>
      <c r="FR5" s="135" t="s">
        <v>1101</v>
      </c>
      <c r="FS5" s="135" t="s">
        <v>1102</v>
      </c>
      <c r="FT5" s="135" t="s">
        <v>1103</v>
      </c>
      <c r="FU5" s="135" t="s">
        <v>1104</v>
      </c>
      <c r="FV5" s="135" t="s">
        <v>507</v>
      </c>
      <c r="FW5" s="135" t="s">
        <v>1105</v>
      </c>
      <c r="FX5" s="135" t="s">
        <v>1106</v>
      </c>
      <c r="FY5" s="135" t="s">
        <v>510</v>
      </c>
      <c r="FZ5" s="135" t="s">
        <v>1107</v>
      </c>
      <c r="GA5" s="135" t="s">
        <v>1108</v>
      </c>
      <c r="GB5" s="135" t="s">
        <v>997</v>
      </c>
      <c r="GC5" s="135" t="s">
        <v>1109</v>
      </c>
      <c r="GD5" s="135" t="s">
        <v>1110</v>
      </c>
      <c r="GE5" s="135" t="s">
        <v>1111</v>
      </c>
      <c r="GF5" s="135" t="s">
        <v>1112</v>
      </c>
      <c r="GG5" s="135" t="s">
        <v>1113</v>
      </c>
      <c r="GH5" s="135" t="s">
        <v>1114</v>
      </c>
      <c r="GI5" s="135" t="s">
        <v>1115</v>
      </c>
      <c r="GJ5" s="135" t="s">
        <v>1116</v>
      </c>
      <c r="GK5" s="135" t="s">
        <v>1117</v>
      </c>
      <c r="GL5" s="135" t="s">
        <v>1118</v>
      </c>
      <c r="GM5" s="135" t="s">
        <v>1119</v>
      </c>
      <c r="GN5" s="135" t="s">
        <v>1120</v>
      </c>
      <c r="GO5" s="135" t="s">
        <v>809</v>
      </c>
      <c r="GP5" s="135" t="s">
        <v>525</v>
      </c>
      <c r="GQ5" s="135" t="s">
        <v>526</v>
      </c>
      <c r="GR5" s="135" t="s">
        <v>1121</v>
      </c>
      <c r="GS5" s="135" t="s">
        <v>1122</v>
      </c>
      <c r="GT5" s="135" t="s">
        <v>529</v>
      </c>
      <c r="GU5" s="135" t="s">
        <v>1123</v>
      </c>
      <c r="GV5" s="135" t="s">
        <v>1124</v>
      </c>
      <c r="GW5" s="135" t="s">
        <v>1125</v>
      </c>
      <c r="GX5" s="135" t="s">
        <v>1126</v>
      </c>
      <c r="GY5" s="135" t="s">
        <v>533</v>
      </c>
      <c r="GZ5" s="135" t="s">
        <v>1127</v>
      </c>
      <c r="HA5" s="135" t="s">
        <v>1128</v>
      </c>
      <c r="HB5" s="135" t="s">
        <v>1129</v>
      </c>
      <c r="HC5" s="135" t="s">
        <v>1130</v>
      </c>
      <c r="HD5" s="135" t="s">
        <v>1131</v>
      </c>
      <c r="HE5" s="135" t="s">
        <v>1132</v>
      </c>
      <c r="HF5" s="135" t="s">
        <v>1133</v>
      </c>
      <c r="HH5" s="135" t="s">
        <v>1134</v>
      </c>
      <c r="HI5" s="135" t="s">
        <v>1135</v>
      </c>
      <c r="HJ5" s="135" t="s">
        <v>1136</v>
      </c>
      <c r="HK5" s="135" t="s">
        <v>544</v>
      </c>
      <c r="HL5" s="135" t="s">
        <v>1137</v>
      </c>
      <c r="HM5" s="135" t="s">
        <v>1138</v>
      </c>
      <c r="HN5" s="135" t="s">
        <v>1139</v>
      </c>
      <c r="HO5" s="135" t="s">
        <v>1140</v>
      </c>
      <c r="HP5" s="135" t="s">
        <v>1141</v>
      </c>
      <c r="HQ5" s="135" t="s">
        <v>1142</v>
      </c>
      <c r="HR5" s="135" t="s">
        <v>1143</v>
      </c>
      <c r="HS5" s="135" t="s">
        <v>1144</v>
      </c>
      <c r="HT5" s="135" t="s">
        <v>1145</v>
      </c>
      <c r="HU5" s="135" t="s">
        <v>1146</v>
      </c>
      <c r="HV5" s="135" t="s">
        <v>822</v>
      </c>
      <c r="HW5" s="135" t="s">
        <v>1147</v>
      </c>
      <c r="HX5" s="135" t="s">
        <v>1148</v>
      </c>
      <c r="HY5" s="135" t="s">
        <v>1149</v>
      </c>
      <c r="HZ5" s="135" t="s">
        <v>1150</v>
      </c>
      <c r="IA5" s="135" t="s">
        <v>1151</v>
      </c>
      <c r="IB5" s="135" t="s">
        <v>1152</v>
      </c>
      <c r="IC5" s="135" t="s">
        <v>1153</v>
      </c>
      <c r="ID5" s="135" t="s">
        <v>1154</v>
      </c>
      <c r="IE5" s="135" t="s">
        <v>1155</v>
      </c>
      <c r="IG5" s="135" t="s">
        <v>996</v>
      </c>
      <c r="IH5" s="135" t="s">
        <v>1156</v>
      </c>
      <c r="II5" s="135" t="s">
        <v>1157</v>
      </c>
      <c r="IJ5" s="135" t="s">
        <v>565</v>
      </c>
      <c r="IK5" s="135" t="s">
        <v>1158</v>
      </c>
      <c r="IL5" s="135" t="s">
        <v>567</v>
      </c>
      <c r="IM5" s="135" t="s">
        <v>1159</v>
      </c>
      <c r="IN5" s="135" t="s">
        <v>1160</v>
      </c>
      <c r="IO5" s="135" t="s">
        <v>1161</v>
      </c>
      <c r="IP5" s="135" t="s">
        <v>1162</v>
      </c>
      <c r="IQ5" s="135" t="s">
        <v>571</v>
      </c>
      <c r="IR5" s="135" t="s">
        <v>1163</v>
      </c>
      <c r="IS5" s="135" t="s">
        <v>1164</v>
      </c>
      <c r="IT5" s="135" t="s">
        <v>1165</v>
      </c>
      <c r="IU5" s="135" t="s">
        <v>1166</v>
      </c>
      <c r="IV5" s="135" t="s">
        <v>1167</v>
      </c>
      <c r="IW5" s="135" t="s">
        <v>1168</v>
      </c>
      <c r="IX5" s="135" t="s">
        <v>1169</v>
      </c>
      <c r="IY5" s="145" t="s">
        <v>1170</v>
      </c>
      <c r="IZ5" s="135" t="s">
        <v>1171</v>
      </c>
      <c r="JA5" s="135" t="s">
        <v>1172</v>
      </c>
      <c r="JB5" s="135" t="s">
        <v>1173</v>
      </c>
      <c r="JC5" s="135" t="s">
        <v>1174</v>
      </c>
      <c r="JD5" s="135" t="s">
        <v>583</v>
      </c>
      <c r="JE5" s="135" t="s">
        <v>1175</v>
      </c>
      <c r="JF5" s="135" t="s">
        <v>1176</v>
      </c>
      <c r="JG5" s="135" t="s">
        <v>1177</v>
      </c>
      <c r="JH5" s="135" t="s">
        <v>586</v>
      </c>
      <c r="JI5" s="135" t="s">
        <v>1178</v>
      </c>
      <c r="JJ5" s="135" t="s">
        <v>1179</v>
      </c>
      <c r="JK5" s="135" t="s">
        <v>1180</v>
      </c>
      <c r="JL5" s="135" t="s">
        <v>1181</v>
      </c>
      <c r="JM5" s="135" t="s">
        <v>591</v>
      </c>
      <c r="JN5" s="135" t="s">
        <v>1182</v>
      </c>
      <c r="JO5" s="135" t="s">
        <v>1183</v>
      </c>
      <c r="JP5" s="135" t="s">
        <v>594</v>
      </c>
      <c r="JQ5" s="135" t="s">
        <v>1184</v>
      </c>
      <c r="JR5" s="135" t="s">
        <v>1185</v>
      </c>
      <c r="JS5" s="135" t="s">
        <v>1186</v>
      </c>
      <c r="JT5" s="135" t="s">
        <v>1187</v>
      </c>
      <c r="JU5" s="135" t="s">
        <v>1000</v>
      </c>
      <c r="JV5" s="135" t="s">
        <v>1001</v>
      </c>
      <c r="JW5" s="135" t="s">
        <v>1188</v>
      </c>
      <c r="JX5" s="135" t="s">
        <v>1189</v>
      </c>
      <c r="JY5" s="135" t="s">
        <v>1004</v>
      </c>
      <c r="JZ5" s="135" t="s">
        <v>1190</v>
      </c>
      <c r="KA5" s="135" t="s">
        <v>1191</v>
      </c>
      <c r="KB5" s="135" t="s">
        <v>1192</v>
      </c>
      <c r="KC5" s="135" t="s">
        <v>1193</v>
      </c>
      <c r="KD5" s="135" t="s">
        <v>1194</v>
      </c>
      <c r="KE5" s="135" t="s">
        <v>1195</v>
      </c>
      <c r="KF5" s="135" t="s">
        <v>1196</v>
      </c>
      <c r="KG5" s="135" t="s">
        <v>1197</v>
      </c>
      <c r="KH5" s="135" t="s">
        <v>1198</v>
      </c>
      <c r="KI5" s="135" t="s">
        <v>1199</v>
      </c>
      <c r="KJ5" s="135" t="s">
        <v>877</v>
      </c>
      <c r="KK5" s="135" t="s">
        <v>1200</v>
      </c>
      <c r="KL5" s="135" t="s">
        <v>1201</v>
      </c>
      <c r="KM5" s="135" t="s">
        <v>1202</v>
      </c>
      <c r="KN5" s="135" t="s">
        <v>1203</v>
      </c>
      <c r="KO5" s="135" t="s">
        <v>1204</v>
      </c>
      <c r="KQ5" s="135" t="s">
        <v>1205</v>
      </c>
      <c r="KR5" s="135" t="s">
        <v>1206</v>
      </c>
      <c r="KS5" s="135" t="s">
        <v>1207</v>
      </c>
      <c r="KT5" s="135" t="s">
        <v>1208</v>
      </c>
      <c r="KU5" s="135" t="s">
        <v>1209</v>
      </c>
      <c r="KV5" s="135" t="s">
        <v>1210</v>
      </c>
      <c r="KW5" s="135" t="s">
        <v>1211</v>
      </c>
      <c r="KX5" s="135" t="s">
        <v>624</v>
      </c>
      <c r="KY5" s="135" t="s">
        <v>1212</v>
      </c>
      <c r="KZ5" s="135" t="s">
        <v>1213</v>
      </c>
      <c r="LA5" s="135" t="s">
        <v>1214</v>
      </c>
      <c r="LB5" s="135" t="s">
        <v>1215</v>
      </c>
      <c r="LC5" s="135" t="s">
        <v>1216</v>
      </c>
      <c r="LD5" s="135" t="s">
        <v>1217</v>
      </c>
      <c r="LE5" s="145" t="s">
        <v>1176</v>
      </c>
      <c r="LF5" s="135" t="s">
        <v>1218</v>
      </c>
      <c r="LG5" s="135" t="s">
        <v>1219</v>
      </c>
      <c r="LH5" s="135" t="s">
        <v>1220</v>
      </c>
      <c r="LI5" s="135" t="s">
        <v>1221</v>
      </c>
      <c r="LJ5" s="135" t="s">
        <v>1222</v>
      </c>
      <c r="LK5" s="135" t="s">
        <v>1223</v>
      </c>
      <c r="LL5" s="135" t="s">
        <v>1224</v>
      </c>
      <c r="LM5" s="135" t="s">
        <v>637</v>
      </c>
      <c r="LN5" s="135" t="s">
        <v>1225</v>
      </c>
      <c r="LO5" s="135" t="s">
        <v>1226</v>
      </c>
      <c r="LP5" s="135" t="s">
        <v>1227</v>
      </c>
      <c r="LQ5" s="135" t="s">
        <v>1228</v>
      </c>
      <c r="LR5" s="135" t="s">
        <v>1229</v>
      </c>
      <c r="LS5" s="135" t="s">
        <v>1230</v>
      </c>
      <c r="LT5" s="135" t="s">
        <v>1231</v>
      </c>
      <c r="LU5" s="135" t="s">
        <v>1232</v>
      </c>
      <c r="LV5" s="135" t="s">
        <v>706</v>
      </c>
      <c r="LW5" s="135" t="s">
        <v>1233</v>
      </c>
      <c r="LX5" s="135" t="s">
        <v>1234</v>
      </c>
      <c r="LY5" s="135" t="s">
        <v>1148</v>
      </c>
      <c r="LZ5" s="135" t="s">
        <v>1235</v>
      </c>
      <c r="MA5" s="135" t="s">
        <v>1236</v>
      </c>
      <c r="MB5" s="135" t="s">
        <v>1237</v>
      </c>
      <c r="MC5" s="135" t="s">
        <v>1238</v>
      </c>
      <c r="MD5" s="135" t="s">
        <v>1239</v>
      </c>
      <c r="ME5" s="135" t="s">
        <v>1240</v>
      </c>
      <c r="MF5" s="135" t="s">
        <v>1241</v>
      </c>
      <c r="MG5" s="135" t="s">
        <v>1242</v>
      </c>
      <c r="MH5" s="135" t="s">
        <v>1243</v>
      </c>
      <c r="MI5" s="135" t="s">
        <v>1244</v>
      </c>
      <c r="MJ5" s="135" t="s">
        <v>1245</v>
      </c>
      <c r="MK5" s="135" t="s">
        <v>1246</v>
      </c>
      <c r="ML5" s="135" t="s">
        <v>1247</v>
      </c>
      <c r="MM5" s="135" t="s">
        <v>1248</v>
      </c>
      <c r="MN5" s="135" t="s">
        <v>1249</v>
      </c>
      <c r="MO5" s="135" t="s">
        <v>1250</v>
      </c>
      <c r="MP5" s="135" t="s">
        <v>1251</v>
      </c>
      <c r="MQ5" s="135" t="s">
        <v>1252</v>
      </c>
      <c r="MR5" s="135" t="s">
        <v>1253</v>
      </c>
      <c r="MS5" s="135" t="s">
        <v>1254</v>
      </c>
      <c r="MT5" s="135" t="s">
        <v>1017</v>
      </c>
      <c r="MU5" s="135" t="s">
        <v>786</v>
      </c>
      <c r="MV5" s="135" t="s">
        <v>1255</v>
      </c>
      <c r="MW5" s="135" t="s">
        <v>1256</v>
      </c>
      <c r="MX5" s="135" t="s">
        <v>1257</v>
      </c>
      <c r="MY5" s="135" t="s">
        <v>1258</v>
      </c>
      <c r="MZ5" s="135" t="s">
        <v>447</v>
      </c>
      <c r="NA5" s="135" t="s">
        <v>670</v>
      </c>
      <c r="NB5" s="135" t="s">
        <v>1259</v>
      </c>
      <c r="NC5" s="135" t="s">
        <v>1260</v>
      </c>
      <c r="ND5" s="135" t="s">
        <v>1261</v>
      </c>
      <c r="NE5" s="135" t="s">
        <v>1262</v>
      </c>
      <c r="NF5" s="135" t="s">
        <v>1263</v>
      </c>
      <c r="NG5" s="135" t="s">
        <v>1264</v>
      </c>
      <c r="NH5" s="135" t="s">
        <v>1019</v>
      </c>
      <c r="NI5" s="135" t="s">
        <v>1265</v>
      </c>
      <c r="NJ5" s="135" t="s">
        <v>1266</v>
      </c>
      <c r="NK5" s="135" t="s">
        <v>794</v>
      </c>
      <c r="NL5" s="135" t="s">
        <v>1267</v>
      </c>
      <c r="NM5" s="135" t="s">
        <v>1268</v>
      </c>
      <c r="NN5" s="135" t="s">
        <v>1269</v>
      </c>
      <c r="NO5" s="135" t="s">
        <v>1270</v>
      </c>
      <c r="NP5" s="133" t="s">
        <v>1271</v>
      </c>
      <c r="NQ5" s="39"/>
      <c r="NR5" s="108" t="s">
        <v>1272</v>
      </c>
      <c r="NS5" s="109" t="s">
        <v>686</v>
      </c>
      <c r="NT5" s="109" t="s">
        <v>1273</v>
      </c>
      <c r="NU5" s="779" t="s">
        <v>1274</v>
      </c>
      <c r="NV5" s="109" t="s">
        <v>689</v>
      </c>
      <c r="NW5" s="779" t="s">
        <v>1275</v>
      </c>
      <c r="NX5" s="109" t="s">
        <v>1276</v>
      </c>
      <c r="NY5" s="109" t="s">
        <v>1277</v>
      </c>
      <c r="NZ5" s="109" t="s">
        <v>1278</v>
      </c>
      <c r="OA5" s="109" t="s">
        <v>1279</v>
      </c>
      <c r="OB5" s="110" t="s">
        <v>1280</v>
      </c>
      <c r="OD5" s="111" t="s">
        <v>1281</v>
      </c>
      <c r="OE5" s="112" t="s">
        <v>716</v>
      </c>
      <c r="OF5" s="112" t="s">
        <v>1282</v>
      </c>
      <c r="OG5" s="112" t="s">
        <v>1283</v>
      </c>
      <c r="OH5" s="114"/>
      <c r="OI5" s="785" t="s">
        <v>1284</v>
      </c>
      <c r="OJ5" s="785"/>
      <c r="OK5" s="112" t="s">
        <v>1285</v>
      </c>
      <c r="OL5" s="112"/>
      <c r="OM5" s="112" t="s">
        <v>1286</v>
      </c>
      <c r="ON5" s="114"/>
      <c r="OO5" s="785" t="s">
        <v>1287</v>
      </c>
      <c r="OP5" s="789" t="s">
        <v>1288</v>
      </c>
      <c r="OQ5" s="789"/>
      <c r="OR5" s="112" t="s">
        <v>1289</v>
      </c>
      <c r="OS5" s="786" t="s">
        <v>1070</v>
      </c>
      <c r="OT5" s="112" t="s">
        <v>1290</v>
      </c>
      <c r="OU5" s="112" t="s">
        <v>1291</v>
      </c>
      <c r="OV5" s="786" t="s">
        <v>1074</v>
      </c>
      <c r="OW5" s="112" t="s">
        <v>1292</v>
      </c>
      <c r="OX5" s="112" t="s">
        <v>1293</v>
      </c>
      <c r="OY5" s="112" t="s">
        <v>1294</v>
      </c>
      <c r="OZ5" s="785" t="s">
        <v>1295</v>
      </c>
      <c r="PA5" s="114"/>
      <c r="PB5" s="112" t="s">
        <v>1296</v>
      </c>
      <c r="PC5" s="112" t="s">
        <v>1297</v>
      </c>
      <c r="PD5" s="786" t="s">
        <v>1298</v>
      </c>
      <c r="PE5" s="112" t="s">
        <v>1299</v>
      </c>
      <c r="PF5" s="112" t="s">
        <v>1300</v>
      </c>
      <c r="PG5" s="785" t="s">
        <v>1301</v>
      </c>
      <c r="PH5" s="112" t="s">
        <v>1302</v>
      </c>
      <c r="PI5" s="112" t="s">
        <v>1303</v>
      </c>
      <c r="PJ5" s="114"/>
      <c r="PK5" s="114"/>
      <c r="PL5" s="114"/>
      <c r="PM5" s="114"/>
      <c r="PN5" s="114"/>
      <c r="PO5" s="114"/>
      <c r="PP5" s="112" t="s">
        <v>1304</v>
      </c>
      <c r="PQ5" s="112" t="s">
        <v>1305</v>
      </c>
      <c r="PR5" s="112" t="s">
        <v>1306</v>
      </c>
      <c r="PS5" s="112" t="s">
        <v>1307</v>
      </c>
      <c r="PT5" s="112" t="s">
        <v>1308</v>
      </c>
      <c r="PU5" s="112" t="s">
        <v>879</v>
      </c>
      <c r="PV5" s="112" t="s">
        <v>1309</v>
      </c>
      <c r="PW5" s="112" t="s">
        <v>1310</v>
      </c>
      <c r="PX5" s="112" t="s">
        <v>1311</v>
      </c>
      <c r="PY5" s="112" t="s">
        <v>1197</v>
      </c>
      <c r="PZ5" s="112" t="s">
        <v>1312</v>
      </c>
      <c r="QA5" s="112" t="s">
        <v>1313</v>
      </c>
      <c r="QB5" s="112" t="s">
        <v>1314</v>
      </c>
      <c r="QC5" s="114"/>
      <c r="QD5" s="112" t="s">
        <v>1315</v>
      </c>
      <c r="QE5" s="114"/>
      <c r="QF5" s="114"/>
      <c r="QG5" s="112" t="s">
        <v>1316</v>
      </c>
      <c r="QH5" s="112" t="s">
        <v>1317</v>
      </c>
      <c r="QI5" s="114"/>
      <c r="QJ5" s="112" t="s">
        <v>1318</v>
      </c>
      <c r="QK5" s="114"/>
      <c r="QL5" s="114" t="s">
        <v>1319</v>
      </c>
      <c r="QM5" s="112" t="s">
        <v>1320</v>
      </c>
      <c r="QN5" s="112" t="s">
        <v>663</v>
      </c>
      <c r="QO5" s="112" t="s">
        <v>664</v>
      </c>
      <c r="QP5" s="112" t="s">
        <v>1321</v>
      </c>
      <c r="QQ5" s="112" t="s">
        <v>1322</v>
      </c>
      <c r="QR5" s="112" t="s">
        <v>1323</v>
      </c>
      <c r="QS5" s="112" t="s">
        <v>1324</v>
      </c>
      <c r="QT5" s="112" t="s">
        <v>1260</v>
      </c>
      <c r="QU5" s="112" t="s">
        <v>1262</v>
      </c>
      <c r="QV5" s="112" t="s">
        <v>1325</v>
      </c>
      <c r="QW5" s="112" t="s">
        <v>1326</v>
      </c>
      <c r="QX5" s="112" t="s">
        <v>1327</v>
      </c>
      <c r="QY5" s="114"/>
      <c r="QZ5" s="785" t="s">
        <v>1328</v>
      </c>
      <c r="RA5" s="113" t="s">
        <v>1329</v>
      </c>
      <c r="RB5" s="39"/>
      <c r="RC5" s="438" t="s">
        <v>1330</v>
      </c>
      <c r="RD5" s="39"/>
    </row>
    <row r="6" spans="2:472" x14ac:dyDescent="0.2">
      <c r="B6" s="75" t="s">
        <v>1331</v>
      </c>
      <c r="C6" s="431"/>
      <c r="E6" s="438" t="s">
        <v>313</v>
      </c>
      <c r="G6" s="439" t="s">
        <v>1332</v>
      </c>
      <c r="I6" s="440" t="s">
        <v>1333</v>
      </c>
      <c r="J6" s="426"/>
      <c r="K6" s="458" t="s">
        <v>1334</v>
      </c>
      <c r="M6" s="39"/>
      <c r="N6" s="39"/>
      <c r="P6" s="53" t="s">
        <v>1335</v>
      </c>
      <c r="Q6" s="84" t="s">
        <v>1336</v>
      </c>
      <c r="R6" s="52" t="s">
        <v>1337</v>
      </c>
      <c r="S6" s="53" t="s">
        <v>1338</v>
      </c>
      <c r="T6" s="53" t="s">
        <v>1339</v>
      </c>
      <c r="V6" s="63">
        <v>101</v>
      </c>
      <c r="W6" s="54" t="s">
        <v>410</v>
      </c>
      <c r="X6" s="64">
        <v>160209</v>
      </c>
      <c r="Y6" s="54" t="s">
        <v>1340</v>
      </c>
      <c r="Z6" s="63" t="s">
        <v>1341</v>
      </c>
      <c r="AA6" s="54" t="s">
        <v>413</v>
      </c>
      <c r="AB6" s="54" t="s">
        <v>398</v>
      </c>
      <c r="AC6" s="54" t="s">
        <v>1340</v>
      </c>
      <c r="AD6" s="64" t="s">
        <v>414</v>
      </c>
      <c r="AE6" s="64" t="s">
        <v>415</v>
      </c>
      <c r="AF6" s="63">
        <v>101</v>
      </c>
      <c r="AG6" s="54" t="s">
        <v>410</v>
      </c>
      <c r="AH6" s="54" t="s">
        <v>416</v>
      </c>
      <c r="AI6" s="63" t="s">
        <v>417</v>
      </c>
      <c r="AJ6" s="64" t="s">
        <v>418</v>
      </c>
      <c r="AK6" s="569">
        <v>4904861</v>
      </c>
      <c r="AL6" s="64" t="s">
        <v>398</v>
      </c>
      <c r="AM6" s="64" t="s">
        <v>419</v>
      </c>
      <c r="AN6" s="570">
        <v>258026700</v>
      </c>
      <c r="AO6" s="54"/>
      <c r="AP6" s="54"/>
      <c r="AQ6" s="54"/>
      <c r="AR6" s="54"/>
      <c r="AS6" s="54"/>
      <c r="AT6" s="64" t="s">
        <v>420</v>
      </c>
      <c r="AU6" s="64"/>
      <c r="AV6" s="54"/>
      <c r="AW6" s="54"/>
      <c r="AX6" s="54"/>
      <c r="AY6" s="54"/>
      <c r="AZ6" s="54"/>
      <c r="BA6" s="54"/>
      <c r="BB6" s="54"/>
      <c r="BC6" s="54"/>
      <c r="BD6" s="64">
        <v>160209</v>
      </c>
      <c r="BE6" s="54" t="s">
        <v>1340</v>
      </c>
      <c r="BF6" s="63" t="s">
        <v>1341</v>
      </c>
      <c r="BG6" s="54" t="s">
        <v>413</v>
      </c>
      <c r="BH6" s="54" t="s">
        <v>398</v>
      </c>
      <c r="BI6" s="54" t="s">
        <v>1340</v>
      </c>
      <c r="BJ6" s="64" t="s">
        <v>414</v>
      </c>
      <c r="BK6" s="64" t="s">
        <v>415</v>
      </c>
      <c r="BL6" s="54"/>
      <c r="BM6" s="54"/>
      <c r="BN6" s="54"/>
      <c r="BO6" s="65" t="s">
        <v>7</v>
      </c>
      <c r="BP6" s="66" t="s">
        <v>414</v>
      </c>
      <c r="BQ6" s="67">
        <v>137</v>
      </c>
      <c r="BR6" s="68" t="s">
        <v>1034</v>
      </c>
      <c r="BS6" s="69">
        <v>104</v>
      </c>
      <c r="BT6" s="68" t="s">
        <v>1342</v>
      </c>
      <c r="BU6" s="66" t="s">
        <v>1343</v>
      </c>
      <c r="BV6" s="66" t="s">
        <v>1037</v>
      </c>
      <c r="BW6" s="66" t="s">
        <v>1344</v>
      </c>
      <c r="BX6" s="66" t="s">
        <v>1345</v>
      </c>
      <c r="BY6" s="66" t="s">
        <v>1346</v>
      </c>
      <c r="BZ6" s="66" t="s">
        <v>477</v>
      </c>
      <c r="CA6" s="66" t="s">
        <v>1347</v>
      </c>
      <c r="CB6" s="66" t="s">
        <v>1348</v>
      </c>
      <c r="CC6" s="69">
        <v>104</v>
      </c>
      <c r="CD6" s="68" t="s">
        <v>1342</v>
      </c>
      <c r="CE6" s="39"/>
      <c r="CF6" s="70" t="s">
        <v>445</v>
      </c>
      <c r="CG6" s="71" t="s">
        <v>462</v>
      </c>
      <c r="CH6" s="71" t="s">
        <v>473</v>
      </c>
      <c r="CI6" s="71" t="s">
        <v>486</v>
      </c>
      <c r="CJ6" s="71" t="s">
        <v>496</v>
      </c>
      <c r="CK6" s="71" t="s">
        <v>505</v>
      </c>
      <c r="CL6" s="71" t="s">
        <v>521</v>
      </c>
      <c r="CM6" s="71" t="s">
        <v>533</v>
      </c>
      <c r="CN6" s="71" t="s">
        <v>547</v>
      </c>
      <c r="CO6" s="71" t="s">
        <v>559</v>
      </c>
      <c r="CP6" s="71" t="s">
        <v>572</v>
      </c>
      <c r="CQ6" s="71" t="s">
        <v>587</v>
      </c>
      <c r="CR6" s="71" t="s">
        <v>600</v>
      </c>
      <c r="CS6" s="71" t="s">
        <v>616</v>
      </c>
      <c r="CT6" s="71" t="s">
        <v>635</v>
      </c>
      <c r="CU6" s="71" t="s">
        <v>645</v>
      </c>
      <c r="CV6" s="71" t="s">
        <v>653</v>
      </c>
      <c r="CW6" s="72" t="s">
        <v>665</v>
      </c>
      <c r="CX6" s="39"/>
      <c r="CY6" s="144" t="s">
        <v>968</v>
      </c>
      <c r="CZ6" s="135" t="s">
        <v>1349</v>
      </c>
      <c r="DA6" s="135" t="s">
        <v>637</v>
      </c>
      <c r="DB6" s="135" t="s">
        <v>1350</v>
      </c>
      <c r="DC6" s="135" t="s">
        <v>1283</v>
      </c>
      <c r="DD6" s="135" t="s">
        <v>1351</v>
      </c>
      <c r="DE6" s="135" t="s">
        <v>1284</v>
      </c>
      <c r="DF6" s="135" t="s">
        <v>1352</v>
      </c>
      <c r="DG6" s="135" t="s">
        <v>1353</v>
      </c>
      <c r="DH6" s="135" t="s">
        <v>1354</v>
      </c>
      <c r="DI6" s="135" t="s">
        <v>1355</v>
      </c>
      <c r="DJ6" s="135" t="s">
        <v>452</v>
      </c>
      <c r="DK6" s="135" t="s">
        <v>1356</v>
      </c>
      <c r="DL6" s="135" t="s">
        <v>1357</v>
      </c>
      <c r="DM6" s="135" t="s">
        <v>1358</v>
      </c>
      <c r="DO6" s="135" t="s">
        <v>1286</v>
      </c>
      <c r="DP6" s="135" t="s">
        <v>1359</v>
      </c>
      <c r="DQ6" s="135" t="s">
        <v>1360</v>
      </c>
      <c r="DR6" s="135" t="s">
        <v>1361</v>
      </c>
      <c r="DS6" s="135" t="s">
        <v>1362</v>
      </c>
      <c r="DV6" s="145" t="s">
        <v>1363</v>
      </c>
      <c r="DW6" s="135" t="s">
        <v>1364</v>
      </c>
      <c r="DX6" s="135" t="s">
        <v>1365</v>
      </c>
      <c r="DY6" s="135" t="s">
        <v>1366</v>
      </c>
      <c r="DZ6" s="135" t="s">
        <v>1367</v>
      </c>
      <c r="EA6" s="135" t="s">
        <v>1368</v>
      </c>
      <c r="EB6" s="135" t="s">
        <v>1369</v>
      </c>
      <c r="EC6" s="135" t="s">
        <v>1370</v>
      </c>
      <c r="ED6" s="135" t="s">
        <v>1371</v>
      </c>
      <c r="EE6" s="135" t="s">
        <v>471</v>
      </c>
      <c r="EF6" s="135" t="s">
        <v>1372</v>
      </c>
      <c r="EG6" s="135" t="s">
        <v>1373</v>
      </c>
      <c r="EH6" s="135" t="s">
        <v>1374</v>
      </c>
      <c r="EI6" s="135" t="s">
        <v>980</v>
      </c>
      <c r="EJ6" s="135" t="s">
        <v>1375</v>
      </c>
      <c r="EK6" s="135" t="s">
        <v>1376</v>
      </c>
      <c r="EL6" s="135" t="s">
        <v>476</v>
      </c>
      <c r="EM6" s="135" t="s">
        <v>1377</v>
      </c>
      <c r="EN6" s="135" t="s">
        <v>1378</v>
      </c>
      <c r="EO6" s="135" t="s">
        <v>1379</v>
      </c>
      <c r="EP6" s="135" t="s">
        <v>1293</v>
      </c>
      <c r="EQ6" s="135" t="s">
        <v>1380</v>
      </c>
      <c r="ER6" s="135" t="s">
        <v>1381</v>
      </c>
      <c r="ES6" s="135" t="s">
        <v>1382</v>
      </c>
      <c r="ET6" s="135" t="s">
        <v>1383</v>
      </c>
      <c r="EU6" s="135" t="s">
        <v>1384</v>
      </c>
      <c r="EV6" s="135" t="s">
        <v>1385</v>
      </c>
      <c r="EW6" s="135" t="s">
        <v>1386</v>
      </c>
      <c r="EX6" s="135" t="s">
        <v>1387</v>
      </c>
      <c r="EY6" s="135" t="s">
        <v>1388</v>
      </c>
      <c r="EZ6" s="135" t="s">
        <v>1389</v>
      </c>
      <c r="FA6" s="135" t="s">
        <v>1390</v>
      </c>
      <c r="FB6" s="135" t="s">
        <v>1391</v>
      </c>
      <c r="FC6" s="135" t="s">
        <v>1392</v>
      </c>
      <c r="FD6" s="135" t="s">
        <v>1393</v>
      </c>
      <c r="FE6" s="135" t="s">
        <v>1394</v>
      </c>
      <c r="FF6" s="135" t="s">
        <v>1395</v>
      </c>
      <c r="FG6" s="135" t="s">
        <v>1396</v>
      </c>
      <c r="FH6" s="135" t="s">
        <v>1397</v>
      </c>
      <c r="FI6" s="135" t="s">
        <v>1398</v>
      </c>
      <c r="FJ6" s="135" t="s">
        <v>1399</v>
      </c>
      <c r="FK6" s="135" t="s">
        <v>1400</v>
      </c>
      <c r="FL6" s="135" t="s">
        <v>1401</v>
      </c>
      <c r="FM6" s="135" t="s">
        <v>1402</v>
      </c>
      <c r="FN6" s="135" t="s">
        <v>1403</v>
      </c>
      <c r="FO6" s="135" t="s">
        <v>502</v>
      </c>
      <c r="FP6" s="135" t="s">
        <v>1404</v>
      </c>
      <c r="FQ6" s="135" t="s">
        <v>1405</v>
      </c>
      <c r="FR6" s="135" t="s">
        <v>1406</v>
      </c>
      <c r="FS6" s="135" t="s">
        <v>990</v>
      </c>
      <c r="FT6" s="135" t="s">
        <v>1407</v>
      </c>
      <c r="FU6" s="135" t="s">
        <v>1408</v>
      </c>
      <c r="FV6" s="135" t="s">
        <v>1409</v>
      </c>
      <c r="FW6" s="135" t="s">
        <v>1410</v>
      </c>
      <c r="FX6" s="135" t="s">
        <v>1411</v>
      </c>
      <c r="FY6" s="135" t="s">
        <v>1412</v>
      </c>
      <c r="FZ6" s="135" t="s">
        <v>1413</v>
      </c>
      <c r="GA6" s="135" t="s">
        <v>1414</v>
      </c>
      <c r="GB6" s="135" t="s">
        <v>1415</v>
      </c>
      <c r="GC6" s="135" t="s">
        <v>1416</v>
      </c>
      <c r="GD6" s="135" t="s">
        <v>1417</v>
      </c>
      <c r="GE6" s="135" t="s">
        <v>1418</v>
      </c>
      <c r="GF6" s="135" t="s">
        <v>992</v>
      </c>
      <c r="GG6" s="135" t="s">
        <v>1419</v>
      </c>
      <c r="GH6" s="135" t="s">
        <v>1420</v>
      </c>
      <c r="GI6" s="135" t="s">
        <v>1421</v>
      </c>
      <c r="GJ6" s="135" t="s">
        <v>1020</v>
      </c>
      <c r="GK6" s="135" t="s">
        <v>1422</v>
      </c>
      <c r="GL6" s="135" t="s">
        <v>1423</v>
      </c>
      <c r="GM6" s="135" t="s">
        <v>1424</v>
      </c>
      <c r="GN6" s="135" t="s">
        <v>523</v>
      </c>
      <c r="GO6" s="135" t="s">
        <v>524</v>
      </c>
      <c r="GP6" s="135" t="s">
        <v>1425</v>
      </c>
      <c r="GR6" s="135" t="s">
        <v>527</v>
      </c>
      <c r="GT6" s="135" t="s">
        <v>1426</v>
      </c>
      <c r="GU6" s="135" t="s">
        <v>1427</v>
      </c>
      <c r="GV6" s="135" t="s">
        <v>1428</v>
      </c>
      <c r="GW6" s="135" t="s">
        <v>1429</v>
      </c>
      <c r="GX6" s="135" t="s">
        <v>1430</v>
      </c>
      <c r="GY6" s="135" t="s">
        <v>1431</v>
      </c>
      <c r="GZ6" s="135" t="s">
        <v>1432</v>
      </c>
      <c r="HA6" s="135" t="s">
        <v>1433</v>
      </c>
      <c r="HB6" s="135" t="s">
        <v>1434</v>
      </c>
      <c r="HC6" s="135" t="s">
        <v>1435</v>
      </c>
      <c r="HD6" s="135" t="s">
        <v>537</v>
      </c>
      <c r="HE6" s="135" t="s">
        <v>1436</v>
      </c>
      <c r="HF6" s="135" t="s">
        <v>539</v>
      </c>
      <c r="HH6" s="135" t="s">
        <v>1437</v>
      </c>
      <c r="HI6" s="135" t="s">
        <v>1438</v>
      </c>
      <c r="HJ6" s="135" t="s">
        <v>1439</v>
      </c>
      <c r="HK6" s="135" t="s">
        <v>1440</v>
      </c>
      <c r="HL6" s="135" t="s">
        <v>993</v>
      </c>
      <c r="HM6" s="135" t="s">
        <v>1441</v>
      </c>
      <c r="HN6" s="135" t="s">
        <v>1442</v>
      </c>
      <c r="HO6" s="135" t="s">
        <v>547</v>
      </c>
      <c r="HP6" s="135" t="s">
        <v>1443</v>
      </c>
      <c r="HQ6" s="135" t="s">
        <v>1444</v>
      </c>
      <c r="HR6" s="135" t="s">
        <v>1445</v>
      </c>
      <c r="HS6" s="135" t="s">
        <v>1446</v>
      </c>
      <c r="HT6" s="135" t="s">
        <v>1447</v>
      </c>
      <c r="HU6" s="135" t="s">
        <v>1448</v>
      </c>
      <c r="HV6" s="135" t="s">
        <v>1449</v>
      </c>
      <c r="HW6" s="135" t="s">
        <v>1450</v>
      </c>
      <c r="HX6" s="135" t="s">
        <v>1451</v>
      </c>
      <c r="HY6" s="135" t="s">
        <v>1452</v>
      </c>
      <c r="HZ6" s="135" t="s">
        <v>1453</v>
      </c>
      <c r="IA6" s="135" t="s">
        <v>1454</v>
      </c>
      <c r="IB6" s="135" t="s">
        <v>1455</v>
      </c>
      <c r="IC6" s="135" t="s">
        <v>1456</v>
      </c>
      <c r="ID6" s="135" t="s">
        <v>1457</v>
      </c>
      <c r="IE6" s="135" t="s">
        <v>1458</v>
      </c>
      <c r="IG6" s="135" t="s">
        <v>1459</v>
      </c>
      <c r="IH6" s="135" t="s">
        <v>998</v>
      </c>
      <c r="II6" s="135" t="s">
        <v>637</v>
      </c>
      <c r="IJ6" s="135" t="s">
        <v>1460</v>
      </c>
      <c r="IK6" s="135" t="s">
        <v>1461</v>
      </c>
      <c r="IL6" s="135" t="s">
        <v>1462</v>
      </c>
      <c r="IM6" s="135" t="s">
        <v>1463</v>
      </c>
      <c r="IN6" s="135" t="s">
        <v>1464</v>
      </c>
      <c r="IO6" s="135" t="s">
        <v>1465</v>
      </c>
      <c r="IP6" s="135" t="s">
        <v>1466</v>
      </c>
      <c r="IQ6" s="135" t="s">
        <v>1467</v>
      </c>
      <c r="IR6" s="135" t="s">
        <v>1468</v>
      </c>
      <c r="IS6" s="135" t="s">
        <v>1469</v>
      </c>
      <c r="IT6" s="135" t="s">
        <v>1470</v>
      </c>
      <c r="IU6" s="135" t="s">
        <v>1471</v>
      </c>
      <c r="IV6" s="135" t="s">
        <v>575</v>
      </c>
      <c r="IW6" s="135" t="s">
        <v>1472</v>
      </c>
      <c r="IX6" s="135" t="s">
        <v>1473</v>
      </c>
      <c r="IY6" s="145" t="s">
        <v>1474</v>
      </c>
      <c r="IZ6" s="135" t="s">
        <v>1475</v>
      </c>
      <c r="JA6" s="135" t="s">
        <v>1476</v>
      </c>
      <c r="JB6" s="135" t="s">
        <v>1477</v>
      </c>
      <c r="JC6" s="135" t="s">
        <v>1478</v>
      </c>
      <c r="JD6" s="135" t="s">
        <v>1479</v>
      </c>
      <c r="JE6" s="135" t="s">
        <v>1480</v>
      </c>
      <c r="JF6" s="135" t="s">
        <v>1481</v>
      </c>
      <c r="JG6" s="135" t="s">
        <v>1482</v>
      </c>
      <c r="JH6" s="135" t="s">
        <v>1483</v>
      </c>
      <c r="JI6" s="135" t="s">
        <v>894</v>
      </c>
      <c r="JJ6" s="135" t="s">
        <v>792</v>
      </c>
      <c r="JK6" s="135" t="s">
        <v>1484</v>
      </c>
      <c r="JL6" s="135" t="s">
        <v>1485</v>
      </c>
      <c r="JM6" s="135" t="s">
        <v>1486</v>
      </c>
      <c r="JN6" s="135" t="s">
        <v>1487</v>
      </c>
      <c r="JO6" s="135" t="s">
        <v>1488</v>
      </c>
      <c r="JP6" s="135" t="s">
        <v>1489</v>
      </c>
      <c r="JQ6" s="135" t="s">
        <v>1425</v>
      </c>
      <c r="JR6" s="135" t="s">
        <v>1490</v>
      </c>
      <c r="JS6" s="135" t="s">
        <v>1491</v>
      </c>
      <c r="JT6" s="135" t="s">
        <v>1492</v>
      </c>
      <c r="JU6" s="135" t="s">
        <v>1304</v>
      </c>
      <c r="JV6" s="135" t="s">
        <v>1305</v>
      </c>
      <c r="JW6" s="135" t="s">
        <v>1493</v>
      </c>
      <c r="JX6" s="135" t="s">
        <v>1494</v>
      </c>
      <c r="JY6" s="135" t="s">
        <v>1495</v>
      </c>
      <c r="JZ6" s="135" t="s">
        <v>1496</v>
      </c>
      <c r="KA6" s="135" t="s">
        <v>1497</v>
      </c>
      <c r="KB6" s="135" t="s">
        <v>1498</v>
      </c>
      <c r="KC6" s="135" t="s">
        <v>1499</v>
      </c>
      <c r="KD6" s="135" t="s">
        <v>1500</v>
      </c>
      <c r="KE6" s="135" t="s">
        <v>1007</v>
      </c>
      <c r="KF6" s="135" t="s">
        <v>994</v>
      </c>
      <c r="KG6" s="135" t="s">
        <v>1501</v>
      </c>
      <c r="KH6" s="135" t="s">
        <v>1502</v>
      </c>
      <c r="KI6" s="135" t="s">
        <v>610</v>
      </c>
      <c r="KJ6" s="135" t="s">
        <v>1503</v>
      </c>
      <c r="KK6" s="135" t="s">
        <v>1504</v>
      </c>
      <c r="KL6" s="135" t="s">
        <v>1505</v>
      </c>
      <c r="KM6" s="135" t="s">
        <v>1506</v>
      </c>
      <c r="KN6" s="135" t="s">
        <v>1507</v>
      </c>
      <c r="KO6" s="135" t="s">
        <v>1508</v>
      </c>
      <c r="KQ6" s="135" t="s">
        <v>1509</v>
      </c>
      <c r="KR6" s="135" t="s">
        <v>1510</v>
      </c>
      <c r="KS6" s="135" t="s">
        <v>1511</v>
      </c>
      <c r="KT6" s="135" t="s">
        <v>1512</v>
      </c>
      <c r="KU6" s="135" t="s">
        <v>1349</v>
      </c>
      <c r="KW6" s="135" t="s">
        <v>1513</v>
      </c>
      <c r="KX6" s="135" t="s">
        <v>1514</v>
      </c>
      <c r="KY6" s="135" t="s">
        <v>1515</v>
      </c>
      <c r="KZ6" s="135" t="s">
        <v>1516</v>
      </c>
      <c r="LA6" s="135" t="s">
        <v>1517</v>
      </c>
      <c r="LB6" s="135" t="s">
        <v>1518</v>
      </c>
      <c r="LC6" s="135" t="s">
        <v>628</v>
      </c>
      <c r="LD6" s="135" t="s">
        <v>1519</v>
      </c>
      <c r="LE6" s="145" t="s">
        <v>1520</v>
      </c>
      <c r="LF6" s="135" t="s">
        <v>1521</v>
      </c>
      <c r="LG6" s="135" t="s">
        <v>1522</v>
      </c>
      <c r="LH6" s="135" t="s">
        <v>1523</v>
      </c>
      <c r="LI6" s="135" t="s">
        <v>1524</v>
      </c>
      <c r="LJ6" s="135" t="s">
        <v>1525</v>
      </c>
      <c r="LK6" s="135" t="s">
        <v>1526</v>
      </c>
      <c r="LL6" s="135" t="s">
        <v>833</v>
      </c>
      <c r="LM6" s="135" t="s">
        <v>1527</v>
      </c>
      <c r="LN6" s="135" t="s">
        <v>1528</v>
      </c>
      <c r="LO6" s="135" t="s">
        <v>1529</v>
      </c>
      <c r="LP6" s="135" t="s">
        <v>1530</v>
      </c>
      <c r="LQ6" s="135" t="s">
        <v>1531</v>
      </c>
      <c r="LR6" s="135" t="s">
        <v>1532</v>
      </c>
      <c r="LS6" s="135" t="s">
        <v>1533</v>
      </c>
      <c r="LU6" s="135" t="s">
        <v>1534</v>
      </c>
      <c r="LV6" s="135" t="s">
        <v>1340</v>
      </c>
      <c r="LW6" s="135" t="s">
        <v>1535</v>
      </c>
      <c r="LX6" s="135" t="s">
        <v>1536</v>
      </c>
      <c r="LY6" s="135" t="s">
        <v>1537</v>
      </c>
      <c r="LZ6" s="135" t="s">
        <v>1538</v>
      </c>
      <c r="MA6" s="135" t="s">
        <v>821</v>
      </c>
      <c r="MB6" s="135" t="s">
        <v>1539</v>
      </c>
      <c r="MC6" s="135" t="s">
        <v>1540</v>
      </c>
      <c r="MD6" s="135" t="s">
        <v>1541</v>
      </c>
      <c r="ME6" s="135" t="s">
        <v>1542</v>
      </c>
      <c r="MF6" s="135" t="s">
        <v>993</v>
      </c>
      <c r="MG6" s="135" t="s">
        <v>1007</v>
      </c>
      <c r="MH6" s="135" t="s">
        <v>1543</v>
      </c>
      <c r="MI6" s="145" t="s">
        <v>1544</v>
      </c>
      <c r="MJ6" s="135" t="s">
        <v>1545</v>
      </c>
      <c r="MK6" s="135" t="s">
        <v>1546</v>
      </c>
      <c r="ML6" s="135" t="s">
        <v>1014</v>
      </c>
      <c r="MM6" s="135" t="s">
        <v>1547</v>
      </c>
      <c r="MN6" s="135" t="s">
        <v>1548</v>
      </c>
      <c r="MO6" s="135" t="s">
        <v>1549</v>
      </c>
      <c r="MP6" s="135" t="s">
        <v>1550</v>
      </c>
      <c r="MQ6" s="135" t="s">
        <v>1551</v>
      </c>
      <c r="MR6" s="135" t="s">
        <v>1552</v>
      </c>
      <c r="MS6" s="135" t="s">
        <v>1190</v>
      </c>
      <c r="MT6" s="135" t="s">
        <v>1553</v>
      </c>
      <c r="MU6" s="135" t="s">
        <v>664</v>
      </c>
      <c r="MV6" s="135" t="s">
        <v>1321</v>
      </c>
      <c r="MW6" s="135" t="s">
        <v>1554</v>
      </c>
      <c r="MX6" s="135" t="s">
        <v>1323</v>
      </c>
      <c r="MY6" s="135" t="s">
        <v>1555</v>
      </c>
      <c r="MZ6" s="135" t="s">
        <v>1556</v>
      </c>
      <c r="NA6" s="135" t="s">
        <v>1557</v>
      </c>
      <c r="NB6" s="135" t="s">
        <v>1558</v>
      </c>
      <c r="NC6" s="135" t="s">
        <v>1559</v>
      </c>
      <c r="ND6" s="135" t="s">
        <v>1560</v>
      </c>
      <c r="NE6" s="135" t="s">
        <v>1561</v>
      </c>
      <c r="NF6" s="135" t="s">
        <v>1562</v>
      </c>
      <c r="NG6" s="135" t="s">
        <v>1563</v>
      </c>
      <c r="NH6" s="135" t="s">
        <v>1564</v>
      </c>
      <c r="NI6" s="135" t="s">
        <v>1565</v>
      </c>
      <c r="NJ6" s="135" t="s">
        <v>1566</v>
      </c>
      <c r="NK6" s="135" t="s">
        <v>1567</v>
      </c>
      <c r="NL6" s="135" t="s">
        <v>1568</v>
      </c>
      <c r="NM6" s="135" t="s">
        <v>1380</v>
      </c>
      <c r="NN6" s="135" t="s">
        <v>1569</v>
      </c>
      <c r="NO6" s="135" t="s">
        <v>1570</v>
      </c>
      <c r="NP6" s="133" t="s">
        <v>1571</v>
      </c>
      <c r="NQ6" s="39"/>
      <c r="NR6" s="108" t="s">
        <v>1572</v>
      </c>
      <c r="NS6" s="109" t="s">
        <v>1573</v>
      </c>
      <c r="NT6" s="109" t="s">
        <v>1574</v>
      </c>
      <c r="NU6" s="109"/>
      <c r="NV6" s="109" t="s">
        <v>1575</v>
      </c>
      <c r="NW6" s="779" t="s">
        <v>1576</v>
      </c>
      <c r="NX6" s="109" t="s">
        <v>691</v>
      </c>
      <c r="NY6" s="109" t="s">
        <v>1577</v>
      </c>
      <c r="NZ6" s="109" t="s">
        <v>1578</v>
      </c>
      <c r="OA6" s="109" t="s">
        <v>1579</v>
      </c>
      <c r="OB6" s="110" t="s">
        <v>1580</v>
      </c>
      <c r="OD6" s="111" t="s">
        <v>1581</v>
      </c>
      <c r="OE6" s="112" t="s">
        <v>1044</v>
      </c>
      <c r="OF6" s="112" t="s">
        <v>1582</v>
      </c>
      <c r="OG6" s="114"/>
      <c r="OH6" s="114"/>
      <c r="OK6" s="112" t="s">
        <v>1583</v>
      </c>
      <c r="OL6" s="112"/>
      <c r="OM6" s="112" t="s">
        <v>457</v>
      </c>
      <c r="ON6" s="114"/>
      <c r="OO6" s="785" t="s">
        <v>1584</v>
      </c>
      <c r="OP6" s="789" t="s">
        <v>1585</v>
      </c>
      <c r="OQ6" s="789"/>
      <c r="OR6" s="112" t="s">
        <v>1586</v>
      </c>
      <c r="OS6" s="786" t="s">
        <v>1587</v>
      </c>
      <c r="OT6" s="112" t="s">
        <v>1588</v>
      </c>
      <c r="OU6" s="112" t="s">
        <v>1589</v>
      </c>
      <c r="OV6" s="786" t="s">
        <v>1590</v>
      </c>
      <c r="OW6" s="114"/>
      <c r="OX6" s="112" t="s">
        <v>1591</v>
      </c>
      <c r="OY6" s="112" t="s">
        <v>1592</v>
      </c>
      <c r="OZ6" s="786" t="s">
        <v>1593</v>
      </c>
      <c r="PA6" s="114"/>
      <c r="PB6" s="114"/>
      <c r="PC6" s="114"/>
      <c r="PD6" s="785" t="s">
        <v>1594</v>
      </c>
      <c r="PE6" s="114"/>
      <c r="PF6" s="114"/>
      <c r="PG6" s="785" t="s">
        <v>1595</v>
      </c>
      <c r="PH6" s="112" t="s">
        <v>517</v>
      </c>
      <c r="PI6" s="112" t="s">
        <v>1596</v>
      </c>
      <c r="PJ6" s="114"/>
      <c r="PK6" s="114"/>
      <c r="PL6" s="114"/>
      <c r="PM6" s="114"/>
      <c r="PN6" s="114"/>
      <c r="PO6" s="114"/>
      <c r="PP6" s="112" t="s">
        <v>1597</v>
      </c>
      <c r="PQ6" s="112" t="s">
        <v>1598</v>
      </c>
      <c r="PR6" s="112" t="s">
        <v>514</v>
      </c>
      <c r="PS6" s="112" t="s">
        <v>1599</v>
      </c>
      <c r="PT6" s="114"/>
      <c r="PU6" s="112" t="s">
        <v>1600</v>
      </c>
      <c r="PV6" s="114"/>
      <c r="PW6" s="114"/>
      <c r="PX6" s="112" t="s">
        <v>1601</v>
      </c>
      <c r="PY6" s="112" t="s">
        <v>1501</v>
      </c>
      <c r="PZ6" s="112" t="s">
        <v>1602</v>
      </c>
      <c r="QA6" s="112" t="s">
        <v>1603</v>
      </c>
      <c r="QB6" s="114"/>
      <c r="QC6" s="114"/>
      <c r="QD6" s="112" t="s">
        <v>1604</v>
      </c>
      <c r="QE6" s="114"/>
      <c r="QF6" s="114"/>
      <c r="QG6" s="114"/>
      <c r="QH6" s="112" t="s">
        <v>1605</v>
      </c>
      <c r="QI6" s="114"/>
      <c r="QJ6" s="114"/>
      <c r="QK6" s="114"/>
      <c r="QL6" s="112" t="s">
        <v>1551</v>
      </c>
      <c r="QM6" s="112" t="s">
        <v>1606</v>
      </c>
      <c r="QN6" s="112" t="s">
        <v>1553</v>
      </c>
      <c r="QO6" s="112" t="s">
        <v>1607</v>
      </c>
      <c r="QP6" s="112" t="s">
        <v>1608</v>
      </c>
      <c r="QQ6" s="112" t="s">
        <v>1609</v>
      </c>
      <c r="QR6" s="112" t="s">
        <v>447</v>
      </c>
      <c r="QS6" s="112" t="s">
        <v>670</v>
      </c>
      <c r="QT6" s="112" t="s">
        <v>1610</v>
      </c>
      <c r="QU6" s="112" t="s">
        <v>1561</v>
      </c>
      <c r="QV6" s="114"/>
      <c r="QW6" s="112" t="s">
        <v>1611</v>
      </c>
      <c r="QX6" s="112" t="s">
        <v>1612</v>
      </c>
      <c r="QY6" s="114"/>
      <c r="QZ6" s="785"/>
      <c r="RA6" s="115"/>
      <c r="RB6" s="39"/>
      <c r="RC6" s="438" t="s">
        <v>1613</v>
      </c>
      <c r="RD6" s="39"/>
    </row>
    <row r="7" spans="2:472" x14ac:dyDescent="0.2">
      <c r="B7" s="75" t="s">
        <v>118</v>
      </c>
      <c r="C7" s="431"/>
      <c r="E7" s="438" t="s">
        <v>314</v>
      </c>
      <c r="G7" s="439" t="s">
        <v>1614</v>
      </c>
      <c r="I7" s="440" t="s">
        <v>1615</v>
      </c>
      <c r="J7" s="426"/>
      <c r="K7" s="458" t="s">
        <v>1616</v>
      </c>
      <c r="M7" s="39"/>
      <c r="N7" s="39"/>
      <c r="P7" s="53" t="s">
        <v>1617</v>
      </c>
      <c r="Q7" s="51" t="s">
        <v>1618</v>
      </c>
      <c r="R7" s="53" t="s">
        <v>1619</v>
      </c>
      <c r="S7" s="53" t="s">
        <v>1620</v>
      </c>
      <c r="T7" s="39" t="s">
        <v>1621</v>
      </c>
      <c r="V7" s="63">
        <v>101</v>
      </c>
      <c r="W7" s="54" t="s">
        <v>410</v>
      </c>
      <c r="X7" s="64">
        <v>160211</v>
      </c>
      <c r="Y7" s="54" t="s">
        <v>1622</v>
      </c>
      <c r="Z7" s="63" t="s">
        <v>412</v>
      </c>
      <c r="AA7" s="54" t="s">
        <v>413</v>
      </c>
      <c r="AB7" s="54" t="s">
        <v>398</v>
      </c>
      <c r="AC7" s="54" t="s">
        <v>1622</v>
      </c>
      <c r="AD7" s="64" t="s">
        <v>414</v>
      </c>
      <c r="AE7" s="64" t="s">
        <v>415</v>
      </c>
      <c r="AF7" s="63">
        <v>101</v>
      </c>
      <c r="AG7" s="54" t="s">
        <v>410</v>
      </c>
      <c r="AH7" s="54" t="s">
        <v>416</v>
      </c>
      <c r="AI7" s="63" t="s">
        <v>417</v>
      </c>
      <c r="AJ7" s="64" t="s">
        <v>418</v>
      </c>
      <c r="AK7" s="569">
        <v>4904861</v>
      </c>
      <c r="AL7" s="64" t="s">
        <v>398</v>
      </c>
      <c r="AM7" s="64" t="s">
        <v>419</v>
      </c>
      <c r="AN7" s="570">
        <v>258026700</v>
      </c>
      <c r="AO7" s="54"/>
      <c r="AP7" s="54"/>
      <c r="AQ7" s="54"/>
      <c r="AR7" s="54"/>
      <c r="AS7" s="54"/>
      <c r="AT7" s="64" t="s">
        <v>420</v>
      </c>
      <c r="AU7" s="64"/>
      <c r="AV7" s="54"/>
      <c r="AW7" s="54"/>
      <c r="AX7" s="54"/>
      <c r="AY7" s="54"/>
      <c r="AZ7" s="54"/>
      <c r="BA7" s="54"/>
      <c r="BB7" s="54"/>
      <c r="BC7" s="54"/>
      <c r="BD7" s="64">
        <v>160211</v>
      </c>
      <c r="BE7" s="54" t="s">
        <v>1622</v>
      </c>
      <c r="BF7" s="63" t="s">
        <v>412</v>
      </c>
      <c r="BG7" s="54" t="s">
        <v>413</v>
      </c>
      <c r="BH7" s="54" t="s">
        <v>398</v>
      </c>
      <c r="BI7" s="54" t="s">
        <v>1622</v>
      </c>
      <c r="BJ7" s="64" t="s">
        <v>414</v>
      </c>
      <c r="BK7" s="64" t="s">
        <v>415</v>
      </c>
      <c r="BL7" s="54"/>
      <c r="BM7" s="54"/>
      <c r="BN7" s="54"/>
      <c r="BO7" s="77" t="s">
        <v>7</v>
      </c>
      <c r="BP7" s="78" t="s">
        <v>414</v>
      </c>
      <c r="BQ7" s="79">
        <v>153</v>
      </c>
      <c r="BR7" s="80" t="s">
        <v>1623</v>
      </c>
      <c r="BS7" s="81">
        <v>105</v>
      </c>
      <c r="BT7" s="80" t="s">
        <v>1624</v>
      </c>
      <c r="BU7" s="78" t="s">
        <v>1625</v>
      </c>
      <c r="BV7" s="78" t="s">
        <v>1626</v>
      </c>
      <c r="BW7" s="78" t="s">
        <v>1627</v>
      </c>
      <c r="BX7" s="78" t="s">
        <v>1628</v>
      </c>
      <c r="BY7" s="78" t="s">
        <v>1629</v>
      </c>
      <c r="BZ7" s="78" t="s">
        <v>481</v>
      </c>
      <c r="CA7" s="78" t="s">
        <v>1630</v>
      </c>
      <c r="CB7" s="78" t="s">
        <v>1631</v>
      </c>
      <c r="CC7" s="81">
        <v>105</v>
      </c>
      <c r="CD7" s="80" t="s">
        <v>1624</v>
      </c>
      <c r="CE7" s="39"/>
      <c r="CF7" s="70" t="s">
        <v>383</v>
      </c>
      <c r="CG7" s="71" t="s">
        <v>384</v>
      </c>
      <c r="CH7" s="71" t="s">
        <v>474</v>
      </c>
      <c r="CI7" s="71" t="s">
        <v>487</v>
      </c>
      <c r="CJ7" s="71" t="s">
        <v>497</v>
      </c>
      <c r="CK7" s="71" t="s">
        <v>506</v>
      </c>
      <c r="CL7" s="71" t="s">
        <v>389</v>
      </c>
      <c r="CM7" s="71" t="s">
        <v>390</v>
      </c>
      <c r="CN7" s="71" t="s">
        <v>548</v>
      </c>
      <c r="CO7" s="71" t="s">
        <v>560</v>
      </c>
      <c r="CP7" s="71" t="s">
        <v>573</v>
      </c>
      <c r="CQ7" s="71" t="s">
        <v>588</v>
      </c>
      <c r="CR7" s="71" t="s">
        <v>601</v>
      </c>
      <c r="CS7" s="71" t="s">
        <v>617</v>
      </c>
      <c r="CT7" s="71" t="s">
        <v>636</v>
      </c>
      <c r="CU7" s="71" t="s">
        <v>646</v>
      </c>
      <c r="CV7" s="71" t="s">
        <v>654</v>
      </c>
      <c r="CW7" s="72" t="s">
        <v>666</v>
      </c>
      <c r="CX7" s="39"/>
      <c r="CY7" s="144" t="s">
        <v>1632</v>
      </c>
      <c r="CZ7" s="135" t="s">
        <v>1633</v>
      </c>
      <c r="DA7" s="135" t="s">
        <v>1634</v>
      </c>
      <c r="DB7" s="135" t="s">
        <v>1635</v>
      </c>
      <c r="DC7" s="135" t="s">
        <v>1636</v>
      </c>
      <c r="DD7" s="135" t="s">
        <v>1637</v>
      </c>
      <c r="DE7" s="135" t="s">
        <v>1638</v>
      </c>
      <c r="DF7" s="135" t="s">
        <v>1639</v>
      </c>
      <c r="DG7" s="135" t="s">
        <v>1640</v>
      </c>
      <c r="DH7" s="135" t="s">
        <v>1641</v>
      </c>
      <c r="DI7" s="135" t="s">
        <v>1642</v>
      </c>
      <c r="DJ7" s="135" t="s">
        <v>1643</v>
      </c>
      <c r="DK7" s="135" t="s">
        <v>1247</v>
      </c>
      <c r="DL7" s="135" t="s">
        <v>1644</v>
      </c>
      <c r="DM7" s="135" t="s">
        <v>1645</v>
      </c>
      <c r="DO7" s="135" t="s">
        <v>457</v>
      </c>
      <c r="DP7" s="135" t="s">
        <v>1646</v>
      </c>
      <c r="DQ7" s="135" t="s">
        <v>1647</v>
      </c>
      <c r="DR7" s="135" t="s">
        <v>1648</v>
      </c>
      <c r="DS7" s="135" t="s">
        <v>1649</v>
      </c>
      <c r="DV7" s="145" t="s">
        <v>1650</v>
      </c>
      <c r="DW7" s="135" t="s">
        <v>1651</v>
      </c>
      <c r="DX7" s="135" t="s">
        <v>1652</v>
      </c>
      <c r="DY7" s="135" t="s">
        <v>1653</v>
      </c>
      <c r="DZ7" s="135" t="s">
        <v>466</v>
      </c>
      <c r="EA7" s="135" t="s">
        <v>1654</v>
      </c>
      <c r="EB7" s="135" t="s">
        <v>1655</v>
      </c>
      <c r="EC7" s="135" t="s">
        <v>1656</v>
      </c>
      <c r="ED7" s="135" t="s">
        <v>1657</v>
      </c>
      <c r="EE7" s="135" t="s">
        <v>1658</v>
      </c>
      <c r="EF7" s="135" t="s">
        <v>1659</v>
      </c>
      <c r="EG7" s="135" t="s">
        <v>1660</v>
      </c>
      <c r="EH7" s="135" t="s">
        <v>1661</v>
      </c>
      <c r="EI7" s="135" t="s">
        <v>473</v>
      </c>
      <c r="EJ7" s="135" t="s">
        <v>1662</v>
      </c>
      <c r="EK7" s="135" t="s">
        <v>1663</v>
      </c>
      <c r="EL7" s="135" t="s">
        <v>1664</v>
      </c>
      <c r="EM7" s="135" t="s">
        <v>1665</v>
      </c>
      <c r="EN7" s="135" t="s">
        <v>1590</v>
      </c>
      <c r="EO7" s="135" t="s">
        <v>982</v>
      </c>
      <c r="EP7" s="135" t="s">
        <v>1666</v>
      </c>
      <c r="EQ7" s="135" t="s">
        <v>1667</v>
      </c>
      <c r="ER7" s="135" t="s">
        <v>1668</v>
      </c>
      <c r="ES7" s="135" t="s">
        <v>1669</v>
      </c>
      <c r="ET7" s="135" t="s">
        <v>1670</v>
      </c>
      <c r="EU7" s="135" t="s">
        <v>1671</v>
      </c>
      <c r="EV7" s="135" t="s">
        <v>1672</v>
      </c>
      <c r="EW7" s="135" t="s">
        <v>1673</v>
      </c>
      <c r="EX7" s="135" t="s">
        <v>1674</v>
      </c>
      <c r="EY7" s="135" t="s">
        <v>488</v>
      </c>
      <c r="EZ7" s="135" t="s">
        <v>1675</v>
      </c>
      <c r="FA7" s="135" t="s">
        <v>1676</v>
      </c>
      <c r="FB7" s="135" t="s">
        <v>1677</v>
      </c>
      <c r="FC7" s="135" t="s">
        <v>1678</v>
      </c>
      <c r="FD7" s="135" t="s">
        <v>1679</v>
      </c>
      <c r="FE7" s="135" t="s">
        <v>1680</v>
      </c>
      <c r="FF7" s="135" t="s">
        <v>1681</v>
      </c>
      <c r="FG7" s="135" t="s">
        <v>387</v>
      </c>
      <c r="FH7" s="135" t="s">
        <v>1682</v>
      </c>
      <c r="FI7" s="135" t="s">
        <v>1683</v>
      </c>
      <c r="FJ7" s="135" t="s">
        <v>1684</v>
      </c>
      <c r="FK7" s="135" t="s">
        <v>1685</v>
      </c>
      <c r="FL7" s="135" t="s">
        <v>1686</v>
      </c>
      <c r="FM7" s="135" t="s">
        <v>1687</v>
      </c>
      <c r="FN7" s="135" t="s">
        <v>1688</v>
      </c>
      <c r="FP7" s="135" t="s">
        <v>1689</v>
      </c>
      <c r="FQ7" s="135" t="s">
        <v>989</v>
      </c>
      <c r="FR7" s="135" t="s">
        <v>1690</v>
      </c>
      <c r="FS7" s="135" t="s">
        <v>1691</v>
      </c>
      <c r="FT7" s="135" t="s">
        <v>1692</v>
      </c>
      <c r="FU7" s="135" t="s">
        <v>1693</v>
      </c>
      <c r="FV7" s="135" t="s">
        <v>1694</v>
      </c>
      <c r="FW7" s="135" t="s">
        <v>1695</v>
      </c>
      <c r="FX7" s="135" t="s">
        <v>1696</v>
      </c>
      <c r="FY7" s="135" t="s">
        <v>1697</v>
      </c>
      <c r="FZ7" s="135" t="s">
        <v>1698</v>
      </c>
      <c r="GA7" s="135" t="s">
        <v>1699</v>
      </c>
      <c r="GB7" s="135" t="s">
        <v>513</v>
      </c>
      <c r="GC7" s="135" t="s">
        <v>514</v>
      </c>
      <c r="GD7" s="135" t="s">
        <v>1700</v>
      </c>
      <c r="GE7" s="135" t="s">
        <v>1701</v>
      </c>
      <c r="GF7" s="135" t="s">
        <v>1702</v>
      </c>
      <c r="GG7" s="135" t="s">
        <v>1703</v>
      </c>
      <c r="GH7" s="135" t="s">
        <v>1704</v>
      </c>
      <c r="GI7" s="135" t="s">
        <v>1705</v>
      </c>
      <c r="GJ7" s="135" t="s">
        <v>1706</v>
      </c>
      <c r="GK7" s="135" t="s">
        <v>1707</v>
      </c>
      <c r="GL7" s="135" t="s">
        <v>1708</v>
      </c>
      <c r="GM7" s="135" t="s">
        <v>1709</v>
      </c>
      <c r="GN7" s="135" t="s">
        <v>1710</v>
      </c>
      <c r="GP7" s="135" t="s">
        <v>1711</v>
      </c>
      <c r="GR7" s="135" t="s">
        <v>1712</v>
      </c>
      <c r="GU7" s="135" t="s">
        <v>1713</v>
      </c>
      <c r="GV7" s="135" t="s">
        <v>1714</v>
      </c>
      <c r="GW7" s="135" t="s">
        <v>1715</v>
      </c>
      <c r="GX7" s="135" t="s">
        <v>1716</v>
      </c>
      <c r="GY7" s="135" t="s">
        <v>1717</v>
      </c>
      <c r="GZ7" s="135" t="s">
        <v>1718</v>
      </c>
      <c r="HA7" s="135" t="s">
        <v>1719</v>
      </c>
      <c r="HB7" s="145" t="s">
        <v>1720</v>
      </c>
      <c r="HC7" s="135" t="s">
        <v>1721</v>
      </c>
      <c r="HE7" s="135" t="s">
        <v>1722</v>
      </c>
      <c r="HH7" s="135" t="s">
        <v>541</v>
      </c>
      <c r="HI7" s="135" t="s">
        <v>1723</v>
      </c>
      <c r="HJ7" s="135" t="s">
        <v>1724</v>
      </c>
      <c r="HL7" s="135" t="s">
        <v>1303</v>
      </c>
      <c r="HM7" s="135" t="s">
        <v>1725</v>
      </c>
      <c r="HN7" s="135" t="s">
        <v>1726</v>
      </c>
      <c r="HO7" s="135" t="s">
        <v>1727</v>
      </c>
      <c r="HP7" s="135" t="s">
        <v>548</v>
      </c>
      <c r="HQ7" s="135" t="s">
        <v>1608</v>
      </c>
      <c r="HR7" s="135" t="s">
        <v>791</v>
      </c>
      <c r="HS7" s="135" t="s">
        <v>1728</v>
      </c>
      <c r="HT7" s="135" t="s">
        <v>1729</v>
      </c>
      <c r="HU7" s="135" t="s">
        <v>1730</v>
      </c>
      <c r="HV7" s="135" t="s">
        <v>861</v>
      </c>
      <c r="HW7" s="135" t="s">
        <v>994</v>
      </c>
      <c r="HX7" s="135" t="s">
        <v>1731</v>
      </c>
      <c r="HY7" s="135" t="s">
        <v>1732</v>
      </c>
      <c r="HZ7" s="135" t="s">
        <v>1733</v>
      </c>
      <c r="IA7" s="135" t="s">
        <v>557</v>
      </c>
      <c r="IB7" s="135" t="s">
        <v>1734</v>
      </c>
      <c r="IC7" s="135" t="s">
        <v>1735</v>
      </c>
      <c r="ID7" s="135" t="s">
        <v>1736</v>
      </c>
      <c r="IE7" s="135" t="s">
        <v>1737</v>
      </c>
      <c r="IG7" s="135" t="s">
        <v>1738</v>
      </c>
      <c r="IH7" s="135" t="s">
        <v>1739</v>
      </c>
      <c r="IK7" s="135" t="s">
        <v>1740</v>
      </c>
      <c r="IM7" s="135" t="s">
        <v>568</v>
      </c>
      <c r="IN7" s="135" t="s">
        <v>1741</v>
      </c>
      <c r="IO7" s="135" t="s">
        <v>1742</v>
      </c>
      <c r="IP7" s="135" t="s">
        <v>1743</v>
      </c>
      <c r="IQ7" s="135" t="s">
        <v>1744</v>
      </c>
      <c r="IR7" s="135" t="s">
        <v>572</v>
      </c>
      <c r="IS7" s="135" t="s">
        <v>1745</v>
      </c>
      <c r="IT7" s="135" t="s">
        <v>1746</v>
      </c>
      <c r="IU7" s="135" t="s">
        <v>1747</v>
      </c>
      <c r="IV7" s="135" t="s">
        <v>1748</v>
      </c>
      <c r="IW7" s="135" t="s">
        <v>1749</v>
      </c>
      <c r="IX7" s="135" t="s">
        <v>577</v>
      </c>
      <c r="IZ7" s="135" t="s">
        <v>1750</v>
      </c>
      <c r="JA7" s="135" t="s">
        <v>1751</v>
      </c>
      <c r="JC7" s="135" t="s">
        <v>1752</v>
      </c>
      <c r="JD7" s="135" t="s">
        <v>1753</v>
      </c>
      <c r="JE7" s="135" t="s">
        <v>1754</v>
      </c>
      <c r="JF7" s="135" t="s">
        <v>1755</v>
      </c>
      <c r="JH7" s="135" t="s">
        <v>1756</v>
      </c>
      <c r="JJ7" s="135" t="s">
        <v>894</v>
      </c>
      <c r="JK7" s="135" t="s">
        <v>1757</v>
      </c>
      <c r="JL7" s="135" t="s">
        <v>1758</v>
      </c>
      <c r="JN7" s="135" t="s">
        <v>1759</v>
      </c>
      <c r="JO7" s="135" t="s">
        <v>1760</v>
      </c>
      <c r="JP7" s="135" t="s">
        <v>1761</v>
      </c>
      <c r="JQ7" s="135" t="s">
        <v>1762</v>
      </c>
      <c r="JR7" s="135" t="s">
        <v>1763</v>
      </c>
      <c r="JS7" s="135" t="s">
        <v>1764</v>
      </c>
      <c r="JT7" s="135" t="s">
        <v>597</v>
      </c>
      <c r="JU7" s="135" t="s">
        <v>1597</v>
      </c>
      <c r="JV7" s="135" t="s">
        <v>1598</v>
      </c>
      <c r="JW7" s="135" t="s">
        <v>1002</v>
      </c>
      <c r="JX7" s="135" t="s">
        <v>1003</v>
      </c>
      <c r="JY7" s="135" t="s">
        <v>1765</v>
      </c>
      <c r="JZ7" s="135" t="s">
        <v>1766</v>
      </c>
      <c r="KA7" s="135" t="s">
        <v>1767</v>
      </c>
      <c r="KB7" s="135" t="s">
        <v>1768</v>
      </c>
      <c r="KC7" s="135" t="s">
        <v>1769</v>
      </c>
      <c r="KD7" s="135" t="s">
        <v>1770</v>
      </c>
      <c r="KE7" s="135" t="s">
        <v>1771</v>
      </c>
      <c r="KF7" s="135" t="s">
        <v>1772</v>
      </c>
      <c r="KG7" s="135" t="s">
        <v>1773</v>
      </c>
      <c r="KH7" s="135" t="s">
        <v>1008</v>
      </c>
      <c r="KI7" s="135" t="s">
        <v>1774</v>
      </c>
      <c r="KJ7" s="135" t="s">
        <v>1775</v>
      </c>
      <c r="KK7" s="135" t="s">
        <v>1776</v>
      </c>
      <c r="KL7" s="135" t="s">
        <v>1777</v>
      </c>
      <c r="KM7" s="135" t="s">
        <v>1778</v>
      </c>
      <c r="KN7" s="135" t="s">
        <v>1779</v>
      </c>
      <c r="KO7" s="135" t="s">
        <v>1780</v>
      </c>
      <c r="KQ7" s="135" t="s">
        <v>1781</v>
      </c>
      <c r="KR7" s="135" t="s">
        <v>1782</v>
      </c>
      <c r="KS7" s="135" t="s">
        <v>1783</v>
      </c>
      <c r="KU7" s="135" t="s">
        <v>1784</v>
      </c>
      <c r="KW7" s="135" t="s">
        <v>623</v>
      </c>
      <c r="KY7" s="135" t="s">
        <v>1785</v>
      </c>
      <c r="KZ7" s="135" t="s">
        <v>626</v>
      </c>
      <c r="LA7" s="135" t="s">
        <v>1786</v>
      </c>
      <c r="LB7" s="135" t="s">
        <v>1787</v>
      </c>
      <c r="LC7" s="135" t="s">
        <v>1788</v>
      </c>
      <c r="LD7" s="135" t="s">
        <v>1789</v>
      </c>
      <c r="LE7" s="145" t="s">
        <v>741</v>
      </c>
      <c r="LF7" s="135" t="s">
        <v>631</v>
      </c>
      <c r="LG7" s="135" t="s">
        <v>1790</v>
      </c>
      <c r="LH7" s="135" t="s">
        <v>1791</v>
      </c>
      <c r="LJ7" s="135" t="s">
        <v>1792</v>
      </c>
      <c r="LK7" s="135" t="s">
        <v>1793</v>
      </c>
      <c r="LL7" s="135" t="s">
        <v>1794</v>
      </c>
      <c r="LM7" s="135" t="s">
        <v>1795</v>
      </c>
      <c r="LN7" s="135" t="s">
        <v>1796</v>
      </c>
      <c r="LO7" s="135" t="s">
        <v>1797</v>
      </c>
      <c r="LP7" s="135" t="s">
        <v>1798</v>
      </c>
      <c r="LQ7" s="135" t="s">
        <v>1799</v>
      </c>
      <c r="LS7" s="135" t="s">
        <v>1800</v>
      </c>
      <c r="LU7" s="135" t="s">
        <v>1801</v>
      </c>
      <c r="LV7" s="135" t="s">
        <v>1622</v>
      </c>
      <c r="LW7" s="135" t="s">
        <v>1640</v>
      </c>
      <c r="LX7" s="135" t="s">
        <v>1802</v>
      </c>
      <c r="LY7" s="135" t="s">
        <v>1803</v>
      </c>
      <c r="LZ7" s="135" t="s">
        <v>1804</v>
      </c>
      <c r="MA7" s="135" t="s">
        <v>1805</v>
      </c>
      <c r="MB7" s="135" t="s">
        <v>1806</v>
      </c>
      <c r="MC7" s="135" t="s">
        <v>1807</v>
      </c>
      <c r="MD7" s="135" t="s">
        <v>1808</v>
      </c>
      <c r="ME7" s="135" t="s">
        <v>1809</v>
      </c>
      <c r="MF7" s="135" t="s">
        <v>1611</v>
      </c>
      <c r="MG7" s="135" t="s">
        <v>1810</v>
      </c>
      <c r="MH7" s="135" t="s">
        <v>1811</v>
      </c>
      <c r="MI7" s="135" t="s">
        <v>1812</v>
      </c>
      <c r="MJ7" s="135" t="s">
        <v>1813</v>
      </c>
      <c r="MK7" s="135" t="s">
        <v>656</v>
      </c>
      <c r="ML7" s="135" t="s">
        <v>1814</v>
      </c>
      <c r="MM7" s="135" t="s">
        <v>1815</v>
      </c>
      <c r="MN7" s="135" t="s">
        <v>1816</v>
      </c>
      <c r="MO7" s="135" t="s">
        <v>1817</v>
      </c>
      <c r="MP7" s="135" t="s">
        <v>1818</v>
      </c>
      <c r="MQ7" s="135" t="s">
        <v>1819</v>
      </c>
      <c r="MR7" s="135" t="s">
        <v>1820</v>
      </c>
      <c r="MS7" s="135" t="s">
        <v>1821</v>
      </c>
      <c r="MT7" s="135" t="s">
        <v>1822</v>
      </c>
      <c r="MU7" s="135" t="s">
        <v>1823</v>
      </c>
      <c r="MV7" s="135" t="s">
        <v>1664</v>
      </c>
      <c r="MW7" s="135" t="s">
        <v>1824</v>
      </c>
      <c r="MX7" s="135" t="s">
        <v>447</v>
      </c>
      <c r="MY7" s="135" t="s">
        <v>1825</v>
      </c>
      <c r="MZ7" s="135" t="s">
        <v>1826</v>
      </c>
      <c r="NA7" s="135" t="s">
        <v>1827</v>
      </c>
      <c r="NB7" s="135" t="s">
        <v>1828</v>
      </c>
      <c r="NC7" s="135" t="s">
        <v>1610</v>
      </c>
      <c r="ND7" s="135" t="s">
        <v>1829</v>
      </c>
      <c r="NE7" s="135" t="s">
        <v>674</v>
      </c>
      <c r="NF7" s="135" t="s">
        <v>1830</v>
      </c>
      <c r="NG7" s="135" t="s">
        <v>1018</v>
      </c>
      <c r="NH7" s="135" t="s">
        <v>1326</v>
      </c>
      <c r="NI7" s="135" t="s">
        <v>1020</v>
      </c>
      <c r="NJ7" s="135" t="s">
        <v>1803</v>
      </c>
      <c r="NK7" s="135" t="s">
        <v>1831</v>
      </c>
      <c r="NL7" s="135" t="s">
        <v>1832</v>
      </c>
      <c r="NM7" s="135" t="s">
        <v>1833</v>
      </c>
      <c r="NN7" s="135" t="s">
        <v>1329</v>
      </c>
      <c r="NO7" s="135" t="s">
        <v>78</v>
      </c>
      <c r="NP7" s="133" t="s">
        <v>1834</v>
      </c>
      <c r="NQ7" s="39"/>
      <c r="NR7" s="108" t="s">
        <v>685</v>
      </c>
      <c r="NS7" s="109" t="s">
        <v>1835</v>
      </c>
      <c r="NT7" s="109"/>
      <c r="NU7" s="109"/>
      <c r="NV7" s="779" t="s">
        <v>1836</v>
      </c>
      <c r="NW7" s="779" t="s">
        <v>1837</v>
      </c>
      <c r="NX7" s="109" t="s">
        <v>1838</v>
      </c>
      <c r="NY7" s="109" t="s">
        <v>1839</v>
      </c>
      <c r="NZ7" s="109" t="s">
        <v>1840</v>
      </c>
      <c r="OA7" s="109" t="s">
        <v>1841</v>
      </c>
      <c r="OB7" s="110" t="s">
        <v>1842</v>
      </c>
      <c r="OD7" s="111" t="s">
        <v>1843</v>
      </c>
      <c r="OE7" s="112" t="s">
        <v>1349</v>
      </c>
      <c r="OF7" s="112" t="s">
        <v>1844</v>
      </c>
      <c r="OG7" s="114"/>
      <c r="OH7" s="114"/>
      <c r="OI7" s="114"/>
      <c r="OJ7" s="114"/>
      <c r="OK7" s="116"/>
      <c r="OL7" s="116"/>
      <c r="OM7" s="112" t="s">
        <v>1845</v>
      </c>
      <c r="ON7" s="114"/>
      <c r="OO7" s="114"/>
      <c r="OP7" s="789" t="s">
        <v>1846</v>
      </c>
      <c r="OQ7" s="789"/>
      <c r="OR7" s="112" t="s">
        <v>1847</v>
      </c>
      <c r="OS7" s="786" t="s">
        <v>1375</v>
      </c>
      <c r="OT7" s="112" t="s">
        <v>1072</v>
      </c>
      <c r="OU7" s="112" t="s">
        <v>1848</v>
      </c>
      <c r="OV7" s="786" t="s">
        <v>1849</v>
      </c>
      <c r="OW7" s="112"/>
      <c r="OX7" s="114"/>
      <c r="OY7" s="112" t="s">
        <v>1850</v>
      </c>
      <c r="OZ7" s="114"/>
      <c r="PA7" s="114"/>
      <c r="PB7" s="114"/>
      <c r="PC7" s="114"/>
      <c r="PD7" s="114"/>
      <c r="PE7" s="114"/>
      <c r="PF7" s="114"/>
      <c r="PG7" s="785" t="s">
        <v>1851</v>
      </c>
      <c r="PH7" s="785" t="s">
        <v>1852</v>
      </c>
      <c r="PI7" s="112" t="s">
        <v>1853</v>
      </c>
      <c r="PJ7" s="114"/>
      <c r="PK7" s="114"/>
      <c r="PL7" s="114"/>
      <c r="PM7" s="114"/>
      <c r="PN7" s="114"/>
      <c r="PO7" s="114"/>
      <c r="PP7" s="112" t="s">
        <v>1854</v>
      </c>
      <c r="PQ7" s="112" t="s">
        <v>1855</v>
      </c>
      <c r="PR7" s="112" t="s">
        <v>1856</v>
      </c>
      <c r="PS7" s="112" t="s">
        <v>1857</v>
      </c>
      <c r="PT7" s="114"/>
      <c r="PU7" s="112" t="s">
        <v>1858</v>
      </c>
      <c r="PV7" s="116"/>
      <c r="PW7" s="114"/>
      <c r="PX7" s="112" t="s">
        <v>1859</v>
      </c>
      <c r="PY7" s="114"/>
      <c r="PZ7" s="117" t="s">
        <v>1860</v>
      </c>
      <c r="QA7" s="114"/>
      <c r="QB7" s="114"/>
      <c r="QC7" s="114"/>
      <c r="QD7" s="114"/>
      <c r="QE7" s="114"/>
      <c r="QF7" s="114"/>
      <c r="QG7" s="114"/>
      <c r="QH7" s="112" t="s">
        <v>1861</v>
      </c>
      <c r="QI7" s="114"/>
      <c r="QJ7" s="114"/>
      <c r="QK7" s="114"/>
      <c r="QL7" s="112" t="s">
        <v>1819</v>
      </c>
      <c r="QM7" s="114"/>
      <c r="QN7" s="112" t="s">
        <v>1822</v>
      </c>
      <c r="QO7" s="112" t="s">
        <v>1862</v>
      </c>
      <c r="QP7" s="112" t="s">
        <v>1863</v>
      </c>
      <c r="QQ7" s="112" t="s">
        <v>1864</v>
      </c>
      <c r="QR7" s="112" t="s">
        <v>1865</v>
      </c>
      <c r="QS7" s="112" t="s">
        <v>1557</v>
      </c>
      <c r="QT7" s="112" t="s">
        <v>1866</v>
      </c>
      <c r="QU7" s="795" t="s">
        <v>674</v>
      </c>
      <c r="QV7" s="114"/>
      <c r="QW7" s="112" t="s">
        <v>1867</v>
      </c>
      <c r="QX7" s="112" t="s">
        <v>1868</v>
      </c>
      <c r="QY7" s="114"/>
      <c r="QZ7" s="114"/>
      <c r="RA7" s="115"/>
      <c r="RB7" s="39"/>
      <c r="RC7" s="438" t="s">
        <v>1869</v>
      </c>
      <c r="RD7" s="39"/>
    </row>
    <row r="8" spans="2:472" ht="27" x14ac:dyDescent="0.2">
      <c r="B8" s="75"/>
      <c r="C8" s="431"/>
      <c r="E8" s="438" t="s">
        <v>315</v>
      </c>
      <c r="G8" s="439" t="s">
        <v>1025</v>
      </c>
      <c r="I8" s="440" t="s">
        <v>1870</v>
      </c>
      <c r="J8" s="426"/>
      <c r="K8" s="458" t="s">
        <v>1871</v>
      </c>
      <c r="M8" s="39"/>
      <c r="N8" s="39"/>
      <c r="P8" s="53" t="s">
        <v>1872</v>
      </c>
      <c r="Q8" s="51" t="s">
        <v>1873</v>
      </c>
      <c r="R8" s="53" t="s">
        <v>1874</v>
      </c>
      <c r="S8" s="53" t="s">
        <v>1875</v>
      </c>
      <c r="T8" s="85" t="s">
        <v>1876</v>
      </c>
      <c r="V8" s="63">
        <v>101</v>
      </c>
      <c r="W8" s="54" t="s">
        <v>410</v>
      </c>
      <c r="X8" s="64">
        <v>160214</v>
      </c>
      <c r="Y8" s="54" t="s">
        <v>1877</v>
      </c>
      <c r="Z8" s="63" t="s">
        <v>412</v>
      </c>
      <c r="AA8" s="54" t="s">
        <v>413</v>
      </c>
      <c r="AB8" s="54" t="s">
        <v>398</v>
      </c>
      <c r="AC8" s="54" t="s">
        <v>1877</v>
      </c>
      <c r="AD8" s="64" t="s">
        <v>414</v>
      </c>
      <c r="AE8" s="64" t="s">
        <v>415</v>
      </c>
      <c r="AF8" s="63">
        <v>101</v>
      </c>
      <c r="AG8" s="54" t="s">
        <v>410</v>
      </c>
      <c r="AH8" s="54" t="s">
        <v>416</v>
      </c>
      <c r="AI8" s="63" t="s">
        <v>417</v>
      </c>
      <c r="AJ8" s="64" t="s">
        <v>418</v>
      </c>
      <c r="AK8" s="569">
        <v>4904861</v>
      </c>
      <c r="AL8" s="64" t="s">
        <v>398</v>
      </c>
      <c r="AM8" s="64" t="s">
        <v>419</v>
      </c>
      <c r="AN8" s="570">
        <v>258026700</v>
      </c>
      <c r="AO8" s="54"/>
      <c r="AP8" s="54"/>
      <c r="AQ8" s="54"/>
      <c r="AR8" s="54"/>
      <c r="AS8" s="54"/>
      <c r="AT8" s="64" t="s">
        <v>420</v>
      </c>
      <c r="AU8" s="64"/>
      <c r="AV8" s="54"/>
      <c r="AW8" s="54"/>
      <c r="AX8" s="54"/>
      <c r="AY8" s="54"/>
      <c r="AZ8" s="54"/>
      <c r="BA8" s="54"/>
      <c r="BB8" s="54"/>
      <c r="BC8" s="54"/>
      <c r="BD8" s="64">
        <v>160214</v>
      </c>
      <c r="BE8" s="54" t="s">
        <v>1877</v>
      </c>
      <c r="BF8" s="63" t="s">
        <v>412</v>
      </c>
      <c r="BG8" s="54" t="s">
        <v>413</v>
      </c>
      <c r="BH8" s="54" t="s">
        <v>398</v>
      </c>
      <c r="BI8" s="54" t="s">
        <v>1877</v>
      </c>
      <c r="BJ8" s="64" t="s">
        <v>414</v>
      </c>
      <c r="BK8" s="64" t="s">
        <v>415</v>
      </c>
      <c r="BL8" s="54"/>
      <c r="BM8" s="54"/>
      <c r="BN8" s="54"/>
      <c r="BO8" s="65" t="s">
        <v>7</v>
      </c>
      <c r="BP8" s="66" t="s">
        <v>414</v>
      </c>
      <c r="BQ8" s="67">
        <v>135</v>
      </c>
      <c r="BR8" s="68" t="s">
        <v>1878</v>
      </c>
      <c r="BS8" s="69">
        <v>106</v>
      </c>
      <c r="BT8" s="68" t="s">
        <v>1879</v>
      </c>
      <c r="BU8" s="66" t="s">
        <v>1880</v>
      </c>
      <c r="BV8" s="66" t="s">
        <v>1881</v>
      </c>
      <c r="BW8" s="66" t="s">
        <v>1882</v>
      </c>
      <c r="BX8" s="66" t="s">
        <v>964</v>
      </c>
      <c r="BY8" s="66" t="s">
        <v>1883</v>
      </c>
      <c r="BZ8" s="66" t="s">
        <v>437</v>
      </c>
      <c r="CA8" s="66" t="s">
        <v>1884</v>
      </c>
      <c r="CB8" s="66" t="s">
        <v>1885</v>
      </c>
      <c r="CC8" s="69">
        <v>106</v>
      </c>
      <c r="CD8" s="68" t="s">
        <v>1879</v>
      </c>
      <c r="CE8" s="39"/>
      <c r="CF8" s="70" t="s">
        <v>446</v>
      </c>
      <c r="CG8" s="71" t="s">
        <v>463</v>
      </c>
      <c r="CH8" s="71" t="s">
        <v>475</v>
      </c>
      <c r="CI8" s="71" t="s">
        <v>488</v>
      </c>
      <c r="CJ8" s="71" t="s">
        <v>498</v>
      </c>
      <c r="CK8" s="71" t="s">
        <v>507</v>
      </c>
      <c r="CL8" s="71" t="s">
        <v>522</v>
      </c>
      <c r="CM8" s="71" t="s">
        <v>534</v>
      </c>
      <c r="CN8" s="71" t="s">
        <v>549</v>
      </c>
      <c r="CO8" s="71" t="s">
        <v>561</v>
      </c>
      <c r="CP8" s="71" t="s">
        <v>574</v>
      </c>
      <c r="CQ8" s="71" t="s">
        <v>589</v>
      </c>
      <c r="CR8" s="71" t="s">
        <v>602</v>
      </c>
      <c r="CS8" s="71" t="s">
        <v>618</v>
      </c>
      <c r="CT8" s="71" t="s">
        <v>637</v>
      </c>
      <c r="CU8" s="71" t="s">
        <v>647</v>
      </c>
      <c r="CV8" s="71" t="s">
        <v>655</v>
      </c>
      <c r="CW8" s="72" t="s">
        <v>667</v>
      </c>
      <c r="CX8" s="39"/>
      <c r="CY8" s="144" t="s">
        <v>1281</v>
      </c>
      <c r="CZ8" s="135" t="s">
        <v>969</v>
      </c>
      <c r="DA8" s="135" t="s">
        <v>1886</v>
      </c>
      <c r="DB8" s="135" t="s">
        <v>1887</v>
      </c>
      <c r="DC8" s="135" t="s">
        <v>1888</v>
      </c>
      <c r="DD8" s="135" t="s">
        <v>1889</v>
      </c>
      <c r="DF8" s="135" t="s">
        <v>971</v>
      </c>
      <c r="DG8" s="135" t="s">
        <v>720</v>
      </c>
      <c r="DI8" s="135" t="s">
        <v>1890</v>
      </c>
      <c r="DK8" s="135" t="s">
        <v>1891</v>
      </c>
      <c r="DM8" s="135" t="s">
        <v>1892</v>
      </c>
      <c r="DO8" s="135" t="s">
        <v>1845</v>
      </c>
      <c r="DP8" s="135" t="s">
        <v>1893</v>
      </c>
      <c r="DQ8" s="135" t="s">
        <v>1894</v>
      </c>
      <c r="DS8" s="135" t="s">
        <v>1895</v>
      </c>
      <c r="DV8" s="135" t="s">
        <v>1896</v>
      </c>
      <c r="DZ8" s="135" t="s">
        <v>1897</v>
      </c>
      <c r="EA8" s="135" t="s">
        <v>1898</v>
      </c>
      <c r="EB8" s="135" t="s">
        <v>1899</v>
      </c>
      <c r="ED8" s="135" t="s">
        <v>1900</v>
      </c>
      <c r="EF8" s="135" t="s">
        <v>993</v>
      </c>
      <c r="EG8" s="135" t="s">
        <v>1901</v>
      </c>
      <c r="EH8" s="135" t="s">
        <v>1902</v>
      </c>
      <c r="EI8" s="135" t="s">
        <v>1289</v>
      </c>
      <c r="EJ8" s="135" t="s">
        <v>1903</v>
      </c>
      <c r="EK8" s="135" t="s">
        <v>1904</v>
      </c>
      <c r="EL8" s="135" t="s">
        <v>1905</v>
      </c>
      <c r="EM8" s="135" t="s">
        <v>1906</v>
      </c>
      <c r="EN8" s="135" t="s">
        <v>1849</v>
      </c>
      <c r="EO8" s="135" t="s">
        <v>1907</v>
      </c>
      <c r="EP8" s="135" t="s">
        <v>1908</v>
      </c>
      <c r="EQ8" s="135" t="s">
        <v>1909</v>
      </c>
      <c r="ER8" s="135" t="s">
        <v>1910</v>
      </c>
      <c r="ES8" s="135" t="s">
        <v>1911</v>
      </c>
      <c r="ET8" s="135" t="s">
        <v>1912</v>
      </c>
      <c r="EU8" s="135" t="s">
        <v>1913</v>
      </c>
      <c r="EV8" s="135" t="s">
        <v>1914</v>
      </c>
      <c r="EX8" s="135" t="s">
        <v>1915</v>
      </c>
      <c r="EY8" s="135" t="s">
        <v>1916</v>
      </c>
      <c r="EZ8" s="135" t="s">
        <v>1917</v>
      </c>
      <c r="FA8" s="135" t="s">
        <v>387</v>
      </c>
      <c r="FB8" s="135" t="s">
        <v>1918</v>
      </c>
      <c r="FC8" s="135" t="s">
        <v>1919</v>
      </c>
      <c r="FD8" s="135" t="s">
        <v>1920</v>
      </c>
      <c r="FE8" s="135" t="s">
        <v>1921</v>
      </c>
      <c r="FG8" s="135" t="s">
        <v>1922</v>
      </c>
      <c r="FH8" s="135" t="s">
        <v>1923</v>
      </c>
      <c r="FI8" s="135" t="s">
        <v>988</v>
      </c>
      <c r="FJ8" s="135" t="s">
        <v>1924</v>
      </c>
      <c r="FK8" s="135" t="s">
        <v>1908</v>
      </c>
      <c r="FL8" s="135" t="s">
        <v>499</v>
      </c>
      <c r="FN8" s="135" t="s">
        <v>501</v>
      </c>
      <c r="FQ8" s="135" t="s">
        <v>1925</v>
      </c>
      <c r="FR8" s="135" t="s">
        <v>1926</v>
      </c>
      <c r="FS8" s="135" t="s">
        <v>1927</v>
      </c>
      <c r="FT8" s="135" t="s">
        <v>1928</v>
      </c>
      <c r="FU8" s="135" t="s">
        <v>482</v>
      </c>
      <c r="FZ8" s="135" t="s">
        <v>1929</v>
      </c>
      <c r="GA8" s="135" t="s">
        <v>991</v>
      </c>
      <c r="GB8" s="135" t="s">
        <v>1930</v>
      </c>
      <c r="GC8" s="135" t="s">
        <v>1931</v>
      </c>
      <c r="GE8" s="135" t="s">
        <v>516</v>
      </c>
      <c r="GF8" s="135" t="s">
        <v>1302</v>
      </c>
      <c r="GI8" s="135" t="s">
        <v>1932</v>
      </c>
      <c r="GK8" s="135" t="s">
        <v>1933</v>
      </c>
      <c r="GL8" s="135" t="s">
        <v>1934</v>
      </c>
      <c r="GM8" s="135" t="s">
        <v>1935</v>
      </c>
      <c r="GP8" s="135" t="s">
        <v>1936</v>
      </c>
      <c r="HC8" s="135" t="s">
        <v>1937</v>
      </c>
      <c r="HH8" s="135" t="s">
        <v>1938</v>
      </c>
      <c r="HI8" s="135" t="s">
        <v>1939</v>
      </c>
      <c r="HL8" s="135" t="s">
        <v>1940</v>
      </c>
      <c r="HM8" s="135" t="s">
        <v>1941</v>
      </c>
      <c r="HN8" s="135" t="s">
        <v>1385</v>
      </c>
      <c r="HO8" s="135" t="s">
        <v>1942</v>
      </c>
      <c r="HP8" s="135" t="s">
        <v>1079</v>
      </c>
      <c r="HQ8" s="135" t="s">
        <v>1943</v>
      </c>
      <c r="HR8" s="135" t="s">
        <v>1944</v>
      </c>
      <c r="HT8" s="135" t="s">
        <v>1945</v>
      </c>
      <c r="HU8" s="135" t="s">
        <v>1946</v>
      </c>
      <c r="HV8" s="135" t="s">
        <v>1947</v>
      </c>
      <c r="HW8" s="135" t="s">
        <v>1948</v>
      </c>
      <c r="HX8" s="135" t="s">
        <v>1640</v>
      </c>
      <c r="HY8" s="135" t="s">
        <v>1949</v>
      </c>
      <c r="HZ8" s="135" t="s">
        <v>1950</v>
      </c>
      <c r="IA8" s="135" t="s">
        <v>995</v>
      </c>
      <c r="IB8" s="135" t="s">
        <v>1951</v>
      </c>
      <c r="IE8" s="135" t="s">
        <v>1952</v>
      </c>
      <c r="IH8" s="135" t="s">
        <v>1953</v>
      </c>
      <c r="IK8" s="135" t="s">
        <v>1954</v>
      </c>
      <c r="IN8" s="135" t="s">
        <v>1955</v>
      </c>
      <c r="IO8" s="135" t="s">
        <v>1956</v>
      </c>
      <c r="IP8" s="135" t="s">
        <v>1957</v>
      </c>
      <c r="IR8" s="135" t="s">
        <v>1958</v>
      </c>
      <c r="IS8" s="135" t="s">
        <v>1959</v>
      </c>
      <c r="IU8" s="135" t="s">
        <v>1960</v>
      </c>
      <c r="IV8" s="135" t="s">
        <v>1961</v>
      </c>
      <c r="IW8" s="135" t="s">
        <v>1962</v>
      </c>
      <c r="IX8" s="135" t="s">
        <v>1963</v>
      </c>
      <c r="IZ8" s="135" t="s">
        <v>1964</v>
      </c>
      <c r="JA8" s="135" t="s">
        <v>1965</v>
      </c>
      <c r="JC8" s="135" t="s">
        <v>1966</v>
      </c>
      <c r="JD8" s="135" t="s">
        <v>1967</v>
      </c>
      <c r="JE8" s="135" t="s">
        <v>1968</v>
      </c>
      <c r="JH8" s="135" t="s">
        <v>1969</v>
      </c>
      <c r="JL8" s="135" t="s">
        <v>1970</v>
      </c>
      <c r="JQ8" s="135" t="s">
        <v>1971</v>
      </c>
      <c r="JR8" s="135" t="s">
        <v>1972</v>
      </c>
      <c r="JS8" s="135" t="s">
        <v>1973</v>
      </c>
      <c r="JU8" s="135" t="s">
        <v>1974</v>
      </c>
      <c r="JV8" s="135" t="s">
        <v>1855</v>
      </c>
      <c r="JW8" s="135" t="s">
        <v>1306</v>
      </c>
      <c r="JX8" s="135" t="s">
        <v>1307</v>
      </c>
      <c r="JY8" s="135" t="s">
        <v>1975</v>
      </c>
      <c r="JZ8" s="135" t="s">
        <v>1976</v>
      </c>
      <c r="KA8" s="135" t="s">
        <v>1977</v>
      </c>
      <c r="KC8" s="135" t="s">
        <v>1978</v>
      </c>
      <c r="KD8" s="135" t="s">
        <v>1979</v>
      </c>
      <c r="KE8" s="135" t="s">
        <v>1504</v>
      </c>
      <c r="KF8" s="135" t="s">
        <v>1980</v>
      </c>
      <c r="KG8" s="135" t="s">
        <v>1981</v>
      </c>
      <c r="KH8" s="135" t="s">
        <v>1982</v>
      </c>
      <c r="KJ8" s="135" t="s">
        <v>1983</v>
      </c>
      <c r="KK8" s="135" t="s">
        <v>1984</v>
      </c>
      <c r="KL8" s="135" t="s">
        <v>1985</v>
      </c>
      <c r="KM8" s="135" t="s">
        <v>1020</v>
      </c>
      <c r="KN8" s="135" t="s">
        <v>1986</v>
      </c>
      <c r="KR8" s="135" t="s">
        <v>1987</v>
      </c>
      <c r="KS8" s="135" t="s">
        <v>1988</v>
      </c>
      <c r="KU8" s="135" t="s">
        <v>1989</v>
      </c>
      <c r="KW8" s="135" t="s">
        <v>1990</v>
      </c>
      <c r="KY8" s="135" t="s">
        <v>1991</v>
      </c>
      <c r="KZ8" s="135" t="s">
        <v>901</v>
      </c>
      <c r="LB8" s="135" t="s">
        <v>831</v>
      </c>
      <c r="LD8" s="135" t="s">
        <v>1992</v>
      </c>
      <c r="LE8" s="145" t="s">
        <v>1993</v>
      </c>
      <c r="LG8" s="135" t="s">
        <v>1994</v>
      </c>
      <c r="LJ8" s="135" t="s">
        <v>1995</v>
      </c>
      <c r="LN8" s="135" t="s">
        <v>1996</v>
      </c>
      <c r="LP8" s="135" t="s">
        <v>1997</v>
      </c>
      <c r="LS8" s="135" t="s">
        <v>1998</v>
      </c>
      <c r="LU8" s="135" t="s">
        <v>1999</v>
      </c>
      <c r="LV8" s="135" t="s">
        <v>1877</v>
      </c>
      <c r="LW8" s="135" t="s">
        <v>2000</v>
      </c>
      <c r="LX8" s="135" t="s">
        <v>2001</v>
      </c>
      <c r="LY8" s="135" t="s">
        <v>2002</v>
      </c>
      <c r="LZ8" s="135" t="s">
        <v>1011</v>
      </c>
      <c r="MA8" s="135" t="s">
        <v>2003</v>
      </c>
      <c r="MB8" s="135" t="s">
        <v>2004</v>
      </c>
      <c r="MC8" s="135" t="s">
        <v>2005</v>
      </c>
      <c r="MD8" s="135" t="s">
        <v>2006</v>
      </c>
      <c r="ME8" s="135" t="s">
        <v>2007</v>
      </c>
      <c r="MF8" s="135" t="s">
        <v>2008</v>
      </c>
      <c r="MG8" s="135" t="s">
        <v>2009</v>
      </c>
      <c r="MH8" s="135" t="s">
        <v>2010</v>
      </c>
      <c r="MI8" s="135" t="s">
        <v>2011</v>
      </c>
      <c r="MJ8" s="135" t="s">
        <v>2012</v>
      </c>
      <c r="MK8" s="135" t="s">
        <v>2013</v>
      </c>
      <c r="ML8" s="135" t="s">
        <v>2014</v>
      </c>
      <c r="MM8" s="145" t="s">
        <v>2015</v>
      </c>
      <c r="MN8" s="135" t="s">
        <v>2016</v>
      </c>
      <c r="MO8" s="135" t="s">
        <v>2017</v>
      </c>
      <c r="MP8" s="135" t="s">
        <v>2018</v>
      </c>
      <c r="MQ8" s="135" t="s">
        <v>2019</v>
      </c>
      <c r="MR8" s="135" t="s">
        <v>2020</v>
      </c>
      <c r="MS8" s="135" t="s">
        <v>2021</v>
      </c>
      <c r="MT8" s="135" t="s">
        <v>2022</v>
      </c>
      <c r="MU8" s="135" t="s">
        <v>2023</v>
      </c>
      <c r="MV8" s="135" t="s">
        <v>2024</v>
      </c>
      <c r="MW8" s="135" t="s">
        <v>2025</v>
      </c>
      <c r="MX8" s="135" t="s">
        <v>2026</v>
      </c>
      <c r="MY8" s="135" t="s">
        <v>766</v>
      </c>
      <c r="MZ8" s="135" t="s">
        <v>2027</v>
      </c>
      <c r="NA8" s="135" t="s">
        <v>1324</v>
      </c>
      <c r="NB8" s="135" t="s">
        <v>2028</v>
      </c>
      <c r="NC8" s="135" t="s">
        <v>1866</v>
      </c>
      <c r="ND8" s="135" t="s">
        <v>2029</v>
      </c>
      <c r="NE8" s="135" t="s">
        <v>2030</v>
      </c>
      <c r="NF8" s="135" t="s">
        <v>2031</v>
      </c>
      <c r="NG8" s="135" t="s">
        <v>1325</v>
      </c>
      <c r="NH8" s="135" t="s">
        <v>1611</v>
      </c>
      <c r="NI8" s="135" t="s">
        <v>1327</v>
      </c>
      <c r="NJ8" s="135" t="s">
        <v>2032</v>
      </c>
      <c r="NK8" s="135" t="s">
        <v>2033</v>
      </c>
      <c r="NL8" s="135" t="s">
        <v>2034</v>
      </c>
      <c r="NM8" s="135" t="s">
        <v>2035</v>
      </c>
      <c r="NN8" s="135" t="s">
        <v>2036</v>
      </c>
      <c r="NO8" s="135" t="s">
        <v>2037</v>
      </c>
      <c r="NP8" s="133" t="s">
        <v>2038</v>
      </c>
      <c r="NQ8" s="39"/>
      <c r="NR8" s="778" t="s">
        <v>2039</v>
      </c>
      <c r="NS8" s="109" t="s">
        <v>1039</v>
      </c>
      <c r="NT8" s="109"/>
      <c r="NU8" s="109"/>
      <c r="NV8" s="109" t="s">
        <v>2040</v>
      </c>
      <c r="NW8" s="779" t="s">
        <v>2041</v>
      </c>
      <c r="NX8" s="109"/>
      <c r="NY8" s="109" t="s">
        <v>2042</v>
      </c>
      <c r="NZ8" s="109" t="s">
        <v>2043</v>
      </c>
      <c r="OA8" s="109" t="s">
        <v>2044</v>
      </c>
      <c r="OB8" s="110" t="s">
        <v>2045</v>
      </c>
      <c r="OD8" s="111" t="s">
        <v>1632</v>
      </c>
      <c r="OE8" s="112" t="s">
        <v>1633</v>
      </c>
      <c r="OF8" s="114"/>
      <c r="OG8" s="114"/>
      <c r="OH8" s="114"/>
      <c r="OI8" s="114"/>
      <c r="OJ8" s="114"/>
      <c r="OK8" s="114"/>
      <c r="OL8" s="114"/>
      <c r="OM8" s="112" t="s">
        <v>2046</v>
      </c>
      <c r="ON8" s="114"/>
      <c r="OO8" s="114"/>
      <c r="OP8" s="789" t="s">
        <v>2047</v>
      </c>
      <c r="OQ8" s="789"/>
      <c r="OR8" s="112" t="s">
        <v>2048</v>
      </c>
      <c r="OS8" s="790" t="s">
        <v>1662</v>
      </c>
      <c r="OT8" s="112" t="s">
        <v>1905</v>
      </c>
      <c r="OU8" s="112" t="s">
        <v>2049</v>
      </c>
      <c r="OV8" s="786" t="s">
        <v>2050</v>
      </c>
      <c r="OW8" s="112"/>
      <c r="OX8" s="116"/>
      <c r="OY8" s="112" t="s">
        <v>2051</v>
      </c>
      <c r="OZ8" s="114"/>
      <c r="PA8" s="114"/>
      <c r="PB8" s="114"/>
      <c r="PC8" s="114"/>
      <c r="PD8" s="114"/>
      <c r="PE8" s="114"/>
      <c r="PF8" s="114"/>
      <c r="PH8" s="785" t="s">
        <v>2052</v>
      </c>
      <c r="PJ8" s="114"/>
      <c r="PK8" s="114"/>
      <c r="PL8" s="114"/>
      <c r="PM8" s="114"/>
      <c r="PN8" s="114"/>
      <c r="PO8" s="114"/>
      <c r="PP8" s="112" t="s">
        <v>2053</v>
      </c>
      <c r="PQ8" s="112" t="s">
        <v>2054</v>
      </c>
      <c r="PR8" s="112" t="s">
        <v>2055</v>
      </c>
      <c r="PS8" s="114"/>
      <c r="PT8" s="114"/>
      <c r="PU8" s="112" t="s">
        <v>2056</v>
      </c>
      <c r="PV8" s="114"/>
      <c r="PW8" s="114"/>
      <c r="PX8" s="112" t="s">
        <v>2057</v>
      </c>
      <c r="PY8" s="114"/>
      <c r="PZ8" s="114"/>
      <c r="QA8" s="114"/>
      <c r="QB8" s="114"/>
      <c r="QC8" s="114"/>
      <c r="QD8" s="114"/>
      <c r="QE8" s="114"/>
      <c r="QF8" s="114"/>
      <c r="QG8" s="114"/>
      <c r="QH8" s="112" t="s">
        <v>1509</v>
      </c>
      <c r="QI8" s="114"/>
      <c r="QJ8" s="114"/>
      <c r="QK8" s="114"/>
      <c r="QL8" s="112" t="s">
        <v>2058</v>
      </c>
      <c r="QM8" s="114"/>
      <c r="QN8" s="114"/>
      <c r="QO8" s="112" t="s">
        <v>2059</v>
      </c>
      <c r="QP8" s="112" t="s">
        <v>2060</v>
      </c>
      <c r="QQ8" s="114"/>
      <c r="QR8" s="112" t="s">
        <v>2061</v>
      </c>
      <c r="QS8" s="114"/>
      <c r="QT8" s="112" t="s">
        <v>2062</v>
      </c>
      <c r="QU8" s="112" t="s">
        <v>2030</v>
      </c>
      <c r="QV8" s="114"/>
      <c r="QW8" s="112" t="s">
        <v>2063</v>
      </c>
      <c r="QX8" s="114"/>
      <c r="QY8" s="114"/>
      <c r="QZ8" s="114"/>
      <c r="RA8" s="115"/>
      <c r="RB8" s="39"/>
      <c r="RC8" s="438" t="s">
        <v>2064</v>
      </c>
      <c r="RD8" s="39"/>
    </row>
    <row r="9" spans="2:472" ht="27" x14ac:dyDescent="0.2">
      <c r="B9" s="82"/>
      <c r="C9" s="441"/>
      <c r="E9" s="442" t="s">
        <v>316</v>
      </c>
      <c r="G9" s="439" t="s">
        <v>2065</v>
      </c>
      <c r="I9" s="440" t="s">
        <v>2066</v>
      </c>
      <c r="J9" s="426"/>
      <c r="K9" s="458" t="s">
        <v>2067</v>
      </c>
      <c r="M9" s="39"/>
      <c r="N9" s="39"/>
      <c r="P9" s="53" t="s">
        <v>2068</v>
      </c>
      <c r="Q9" s="51" t="s">
        <v>2069</v>
      </c>
      <c r="R9" s="53" t="s">
        <v>2070</v>
      </c>
      <c r="S9" s="53" t="s">
        <v>2071</v>
      </c>
      <c r="T9" s="86" t="s">
        <v>2072</v>
      </c>
      <c r="V9" s="63">
        <v>101</v>
      </c>
      <c r="W9" s="54" t="s">
        <v>410</v>
      </c>
      <c r="X9" s="64">
        <v>160215</v>
      </c>
      <c r="Y9" s="54" t="s">
        <v>2073</v>
      </c>
      <c r="Z9" s="63" t="s">
        <v>412</v>
      </c>
      <c r="AA9" s="54" t="s">
        <v>413</v>
      </c>
      <c r="AB9" s="54" t="s">
        <v>398</v>
      </c>
      <c r="AC9" s="54" t="s">
        <v>2073</v>
      </c>
      <c r="AD9" s="64" t="s">
        <v>414</v>
      </c>
      <c r="AE9" s="64" t="s">
        <v>415</v>
      </c>
      <c r="AF9" s="63">
        <v>101</v>
      </c>
      <c r="AG9" s="54" t="s">
        <v>410</v>
      </c>
      <c r="AH9" s="54" t="s">
        <v>416</v>
      </c>
      <c r="AI9" s="63" t="s">
        <v>417</v>
      </c>
      <c r="AJ9" s="64" t="s">
        <v>418</v>
      </c>
      <c r="AK9" s="569">
        <v>4904861</v>
      </c>
      <c r="AL9" s="64" t="s">
        <v>398</v>
      </c>
      <c r="AM9" s="64" t="s">
        <v>419</v>
      </c>
      <c r="AN9" s="570">
        <v>258026700</v>
      </c>
      <c r="AO9" s="54"/>
      <c r="AP9" s="54"/>
      <c r="AQ9" s="54"/>
      <c r="AR9" s="54"/>
      <c r="AS9" s="54"/>
      <c r="AT9" s="64" t="s">
        <v>420</v>
      </c>
      <c r="AU9" s="64"/>
      <c r="AV9" s="54"/>
      <c r="AW9" s="54"/>
      <c r="AX9" s="54"/>
      <c r="AY9" s="54"/>
      <c r="AZ9" s="54"/>
      <c r="BA9" s="54"/>
      <c r="BB9" s="54"/>
      <c r="BC9" s="54"/>
      <c r="BD9" s="64">
        <v>160215</v>
      </c>
      <c r="BE9" s="54" t="s">
        <v>2073</v>
      </c>
      <c r="BF9" s="63" t="s">
        <v>412</v>
      </c>
      <c r="BG9" s="54" t="s">
        <v>413</v>
      </c>
      <c r="BH9" s="54" t="s">
        <v>398</v>
      </c>
      <c r="BI9" s="54" t="s">
        <v>2073</v>
      </c>
      <c r="BJ9" s="64" t="s">
        <v>414</v>
      </c>
      <c r="BK9" s="64" t="s">
        <v>415</v>
      </c>
      <c r="BL9" s="54"/>
      <c r="BM9" s="54"/>
      <c r="BN9" s="54"/>
      <c r="BO9" s="65" t="s">
        <v>7</v>
      </c>
      <c r="BP9" s="66" t="s">
        <v>414</v>
      </c>
      <c r="BQ9" s="67">
        <v>143</v>
      </c>
      <c r="BR9" s="68" t="s">
        <v>2074</v>
      </c>
      <c r="BS9" s="69">
        <v>107</v>
      </c>
      <c r="BT9" s="68" t="s">
        <v>2075</v>
      </c>
      <c r="BU9" s="66" t="s">
        <v>2076</v>
      </c>
      <c r="BV9" s="66" t="s">
        <v>2077</v>
      </c>
      <c r="BW9" s="66" t="s">
        <v>2078</v>
      </c>
      <c r="BX9" s="66" t="s">
        <v>2079</v>
      </c>
      <c r="BY9" s="66" t="s">
        <v>2080</v>
      </c>
      <c r="BZ9" s="66" t="s">
        <v>604</v>
      </c>
      <c r="CA9" s="66" t="s">
        <v>2081</v>
      </c>
      <c r="CB9" s="66" t="s">
        <v>2082</v>
      </c>
      <c r="CC9" s="69">
        <v>107</v>
      </c>
      <c r="CD9" s="68" t="s">
        <v>2075</v>
      </c>
      <c r="CE9" s="39"/>
      <c r="CF9" s="70" t="s">
        <v>447</v>
      </c>
      <c r="CG9" s="71" t="s">
        <v>464</v>
      </c>
      <c r="CH9" s="71" t="s">
        <v>476</v>
      </c>
      <c r="CI9" s="71" t="s">
        <v>489</v>
      </c>
      <c r="CJ9" s="71" t="s">
        <v>499</v>
      </c>
      <c r="CK9" s="71" t="s">
        <v>508</v>
      </c>
      <c r="CL9" s="71" t="s">
        <v>523</v>
      </c>
      <c r="CM9" s="71" t="s">
        <v>535</v>
      </c>
      <c r="CN9" s="71" t="s">
        <v>391</v>
      </c>
      <c r="CO9" s="71" t="s">
        <v>562</v>
      </c>
      <c r="CP9" s="71" t="s">
        <v>393</v>
      </c>
      <c r="CQ9" s="71" t="s">
        <v>590</v>
      </c>
      <c r="CR9" s="71" t="s">
        <v>603</v>
      </c>
      <c r="CS9" s="71" t="s">
        <v>619</v>
      </c>
      <c r="CT9" s="71" t="s">
        <v>638</v>
      </c>
      <c r="CU9" s="71" t="s">
        <v>648</v>
      </c>
      <c r="CV9" s="71" t="s">
        <v>656</v>
      </c>
      <c r="CW9" s="72" t="s">
        <v>668</v>
      </c>
      <c r="CX9" s="39"/>
      <c r="CY9" s="144" t="s">
        <v>2083</v>
      </c>
      <c r="CZ9" s="135" t="s">
        <v>2084</v>
      </c>
      <c r="DA9" s="135" t="s">
        <v>2085</v>
      </c>
      <c r="DB9" s="135" t="s">
        <v>1282</v>
      </c>
      <c r="DC9" s="135" t="s">
        <v>2086</v>
      </c>
      <c r="DD9" s="135" t="s">
        <v>2087</v>
      </c>
      <c r="DG9" s="135" t="s">
        <v>2088</v>
      </c>
      <c r="DI9" s="135" t="s">
        <v>2089</v>
      </c>
      <c r="DK9" s="135" t="s">
        <v>974</v>
      </c>
      <c r="DO9" s="135" t="s">
        <v>2046</v>
      </c>
      <c r="DP9" s="135" t="s">
        <v>2090</v>
      </c>
      <c r="DQ9" s="135" t="s">
        <v>2091</v>
      </c>
      <c r="DS9" s="135" t="s">
        <v>2092</v>
      </c>
      <c r="DV9" s="135" t="s">
        <v>2093</v>
      </c>
      <c r="DZ9" s="135" t="s">
        <v>2094</v>
      </c>
      <c r="EB9" s="135" t="s">
        <v>2095</v>
      </c>
      <c r="EF9" s="135" t="s">
        <v>2096</v>
      </c>
      <c r="EG9" s="135" t="s">
        <v>2097</v>
      </c>
      <c r="EH9" s="135" t="s">
        <v>783</v>
      </c>
      <c r="EI9" s="135" t="s">
        <v>2032</v>
      </c>
      <c r="EJ9" s="135" t="s">
        <v>2098</v>
      </c>
      <c r="EK9" s="135" t="s">
        <v>2099</v>
      </c>
      <c r="EL9" s="135" t="s">
        <v>2100</v>
      </c>
      <c r="EM9" s="135" t="s">
        <v>2101</v>
      </c>
      <c r="EN9" s="135" t="s">
        <v>2102</v>
      </c>
      <c r="EO9" s="135" t="s">
        <v>2024</v>
      </c>
      <c r="EP9" s="135" t="s">
        <v>1591</v>
      </c>
      <c r="EQ9" s="135" t="s">
        <v>983</v>
      </c>
      <c r="ER9" s="135" t="s">
        <v>2103</v>
      </c>
      <c r="ET9" s="135" t="s">
        <v>2104</v>
      </c>
      <c r="EU9" s="135" t="s">
        <v>2105</v>
      </c>
      <c r="EV9" s="135" t="s">
        <v>2106</v>
      </c>
      <c r="EX9" s="135" t="s">
        <v>2107</v>
      </c>
      <c r="EY9" s="135" t="s">
        <v>2108</v>
      </c>
      <c r="EZ9" s="135" t="s">
        <v>1078</v>
      </c>
      <c r="FA9" s="135" t="s">
        <v>2109</v>
      </c>
      <c r="FB9" s="135" t="s">
        <v>2110</v>
      </c>
      <c r="FC9" s="135" t="s">
        <v>2111</v>
      </c>
      <c r="FD9" s="135" t="s">
        <v>1827</v>
      </c>
      <c r="FE9" s="135" t="s">
        <v>825</v>
      </c>
      <c r="FG9" s="135" t="s">
        <v>987</v>
      </c>
      <c r="FH9" s="135" t="s">
        <v>2112</v>
      </c>
      <c r="FI9" s="135" t="s">
        <v>2113</v>
      </c>
      <c r="FJ9" s="135" t="s">
        <v>2114</v>
      </c>
      <c r="FK9" s="135" t="s">
        <v>2115</v>
      </c>
      <c r="FL9" s="135" t="s">
        <v>2116</v>
      </c>
      <c r="FN9" s="135" t="s">
        <v>2117</v>
      </c>
      <c r="FQ9" s="135" t="s">
        <v>2118</v>
      </c>
      <c r="FR9" s="135" t="s">
        <v>2119</v>
      </c>
      <c r="FS9" s="135" t="s">
        <v>2120</v>
      </c>
      <c r="FT9" s="135" t="s">
        <v>2121</v>
      </c>
      <c r="FU9" s="135" t="s">
        <v>2122</v>
      </c>
      <c r="FZ9" s="135" t="s">
        <v>2123</v>
      </c>
      <c r="GA9" s="135" t="s">
        <v>2088</v>
      </c>
      <c r="GB9" s="135" t="s">
        <v>2124</v>
      </c>
      <c r="GC9" s="135" t="s">
        <v>2125</v>
      </c>
      <c r="GE9" s="135" t="s">
        <v>2126</v>
      </c>
      <c r="GF9" s="135" t="s">
        <v>1852</v>
      </c>
      <c r="GK9" s="135" t="s">
        <v>2127</v>
      </c>
      <c r="GL9" s="135" t="s">
        <v>2128</v>
      </c>
      <c r="GM9" s="135" t="s">
        <v>2129</v>
      </c>
      <c r="GP9" s="135" t="s">
        <v>2130</v>
      </c>
      <c r="HC9" s="135" t="s">
        <v>2131</v>
      </c>
      <c r="HH9" s="135" t="s">
        <v>2132</v>
      </c>
      <c r="HI9" s="135" t="s">
        <v>2133</v>
      </c>
      <c r="HL9" s="135" t="s">
        <v>1596</v>
      </c>
      <c r="HM9" s="135" t="s">
        <v>2134</v>
      </c>
      <c r="HN9" s="135" t="s">
        <v>2135</v>
      </c>
      <c r="HO9" s="135" t="s">
        <v>2136</v>
      </c>
      <c r="HP9" s="135" t="s">
        <v>1953</v>
      </c>
      <c r="HQ9" s="135" t="s">
        <v>2137</v>
      </c>
      <c r="HR9" s="135" t="s">
        <v>2138</v>
      </c>
      <c r="HT9" s="135" t="s">
        <v>2139</v>
      </c>
      <c r="HU9" s="135" t="s">
        <v>1826</v>
      </c>
      <c r="HV9" s="135" t="s">
        <v>818</v>
      </c>
      <c r="HW9" s="135" t="s">
        <v>2140</v>
      </c>
      <c r="HX9" s="135" t="s">
        <v>798</v>
      </c>
      <c r="HY9" s="135" t="s">
        <v>2141</v>
      </c>
      <c r="HZ9" s="135" t="s">
        <v>2142</v>
      </c>
      <c r="IB9" s="135" t="s">
        <v>558</v>
      </c>
      <c r="IE9" s="135" t="s">
        <v>2143</v>
      </c>
      <c r="IH9" s="135" t="s">
        <v>2144</v>
      </c>
      <c r="IK9" s="135" t="s">
        <v>2145</v>
      </c>
      <c r="IN9" s="135" t="s">
        <v>2146</v>
      </c>
      <c r="IO9" s="135" t="s">
        <v>2147</v>
      </c>
      <c r="IP9" s="135" t="s">
        <v>2148</v>
      </c>
      <c r="IR9" s="135" t="s">
        <v>2149</v>
      </c>
      <c r="IS9" s="135" t="s">
        <v>2150</v>
      </c>
      <c r="IU9" s="135" t="s">
        <v>1464</v>
      </c>
      <c r="IV9" s="135" t="s">
        <v>2151</v>
      </c>
      <c r="IW9" s="135" t="s">
        <v>2152</v>
      </c>
      <c r="IX9" s="135" t="s">
        <v>2153</v>
      </c>
      <c r="JA9" s="135" t="s">
        <v>2154</v>
      </c>
      <c r="JC9" s="135" t="s">
        <v>2155</v>
      </c>
      <c r="JD9" s="135" t="s">
        <v>2156</v>
      </c>
      <c r="JE9" s="135" t="s">
        <v>2157</v>
      </c>
      <c r="JH9" s="135" t="s">
        <v>2158</v>
      </c>
      <c r="JL9" s="135" t="s">
        <v>2159</v>
      </c>
      <c r="JQ9" s="135" t="s">
        <v>2160</v>
      </c>
      <c r="JS9" s="135" t="s">
        <v>2161</v>
      </c>
      <c r="JU9" s="135" t="s">
        <v>2162</v>
      </c>
      <c r="JV9" s="135" t="s">
        <v>2163</v>
      </c>
      <c r="JW9" s="135" t="s">
        <v>514</v>
      </c>
      <c r="JX9" s="135" t="s">
        <v>1599</v>
      </c>
      <c r="JY9" s="135" t="s">
        <v>2164</v>
      </c>
      <c r="JZ9" s="135" t="s">
        <v>2165</v>
      </c>
      <c r="KA9" s="135" t="s">
        <v>2166</v>
      </c>
      <c r="KC9" s="135" t="s">
        <v>2167</v>
      </c>
      <c r="KD9" s="135" t="s">
        <v>2168</v>
      </c>
      <c r="KE9" s="135" t="s">
        <v>1311</v>
      </c>
      <c r="KF9" s="135" t="s">
        <v>2169</v>
      </c>
      <c r="KG9" s="135" t="s">
        <v>2170</v>
      </c>
      <c r="KH9" s="135" t="s">
        <v>2171</v>
      </c>
      <c r="KJ9" s="135" t="s">
        <v>2172</v>
      </c>
      <c r="KK9" s="135" t="s">
        <v>1863</v>
      </c>
      <c r="KM9" s="135" t="s">
        <v>2173</v>
      </c>
      <c r="KN9" s="135" t="s">
        <v>2174</v>
      </c>
      <c r="KR9" s="135" t="s">
        <v>2175</v>
      </c>
      <c r="KU9" s="135" t="s">
        <v>2176</v>
      </c>
      <c r="KW9" s="135" t="s">
        <v>2177</v>
      </c>
      <c r="KY9" s="135" t="s">
        <v>2178</v>
      </c>
      <c r="KZ9" s="135" t="s">
        <v>2179</v>
      </c>
      <c r="LB9" s="135" t="s">
        <v>2180</v>
      </c>
      <c r="LD9" s="135" t="s">
        <v>2181</v>
      </c>
      <c r="LE9" s="145" t="s">
        <v>2182</v>
      </c>
      <c r="LG9" s="135" t="s">
        <v>2183</v>
      </c>
      <c r="LP9" s="135" t="s">
        <v>2184</v>
      </c>
      <c r="LU9" s="135" t="s">
        <v>2185</v>
      </c>
      <c r="LV9" s="135" t="s">
        <v>2073</v>
      </c>
      <c r="LW9" s="135" t="s">
        <v>1124</v>
      </c>
      <c r="LX9" s="135" t="s">
        <v>2186</v>
      </c>
      <c r="LY9" s="135" t="s">
        <v>2187</v>
      </c>
      <c r="LZ9" s="135" t="s">
        <v>2188</v>
      </c>
      <c r="MA9" s="135" t="s">
        <v>2189</v>
      </c>
      <c r="MB9" s="135" t="s">
        <v>2190</v>
      </c>
      <c r="MC9" s="135" t="s">
        <v>2191</v>
      </c>
      <c r="MD9" s="135" t="s">
        <v>2192</v>
      </c>
      <c r="ME9" s="135" t="s">
        <v>2193</v>
      </c>
      <c r="MF9" s="135" t="s">
        <v>2194</v>
      </c>
      <c r="MG9" s="135" t="s">
        <v>2195</v>
      </c>
      <c r="MI9" s="135" t="s">
        <v>2196</v>
      </c>
      <c r="MJ9" s="135" t="s">
        <v>2197</v>
      </c>
      <c r="MK9" s="135" t="s">
        <v>2198</v>
      </c>
      <c r="ML9" s="135" t="s">
        <v>1318</v>
      </c>
      <c r="MM9" s="135"/>
      <c r="MN9" s="135" t="s">
        <v>659</v>
      </c>
      <c r="MO9" s="135" t="s">
        <v>2199</v>
      </c>
      <c r="MP9" s="135" t="s">
        <v>2200</v>
      </c>
      <c r="MQ9" s="135" t="s">
        <v>2201</v>
      </c>
      <c r="MR9" s="135" t="s">
        <v>2202</v>
      </c>
      <c r="MS9" s="135" t="s">
        <v>2203</v>
      </c>
      <c r="MT9" s="135"/>
      <c r="MU9" s="135" t="s">
        <v>1607</v>
      </c>
      <c r="MV9" s="135" t="s">
        <v>1608</v>
      </c>
      <c r="MW9" s="135" t="s">
        <v>2204</v>
      </c>
      <c r="MX9" s="135" t="s">
        <v>1865</v>
      </c>
      <c r="MY9" s="135" t="s">
        <v>1403</v>
      </c>
      <c r="MZ9" s="135" t="s">
        <v>2205</v>
      </c>
      <c r="NA9" s="135" t="s">
        <v>2206</v>
      </c>
      <c r="NB9" s="135" t="s">
        <v>2207</v>
      </c>
      <c r="NC9" s="135" t="s">
        <v>2062</v>
      </c>
      <c r="ND9" s="135" t="s">
        <v>2208</v>
      </c>
      <c r="NE9" s="135" t="s">
        <v>2209</v>
      </c>
      <c r="NF9" s="135" t="s">
        <v>2210</v>
      </c>
      <c r="NG9" s="135" t="s">
        <v>2211</v>
      </c>
      <c r="NH9" s="135" t="s">
        <v>2212</v>
      </c>
      <c r="NI9" s="135" t="s">
        <v>678</v>
      </c>
      <c r="NJ9" s="135" t="s">
        <v>2213</v>
      </c>
      <c r="NK9" s="135" t="s">
        <v>2214</v>
      </c>
      <c r="NL9" s="135" t="s">
        <v>1021</v>
      </c>
      <c r="NM9" s="135" t="s">
        <v>2215</v>
      </c>
      <c r="NN9" s="135"/>
      <c r="NO9" s="135" t="s">
        <v>2216</v>
      </c>
      <c r="NP9" s="133" t="s">
        <v>1957</v>
      </c>
      <c r="NQ9" s="39"/>
      <c r="NR9" s="108" t="s">
        <v>2217</v>
      </c>
      <c r="NS9" s="109" t="s">
        <v>1345</v>
      </c>
      <c r="NT9" s="109"/>
      <c r="NU9" s="109"/>
      <c r="NV9" s="109"/>
      <c r="NW9" s="109" t="s">
        <v>2218</v>
      </c>
      <c r="NX9" s="109"/>
      <c r="NY9" s="109" t="s">
        <v>2219</v>
      </c>
      <c r="NZ9" s="109" t="s">
        <v>2220</v>
      </c>
      <c r="OA9" s="109" t="s">
        <v>2221</v>
      </c>
      <c r="OB9" s="110" t="s">
        <v>2222</v>
      </c>
      <c r="OD9" s="118"/>
      <c r="OE9" s="112" t="s">
        <v>2084</v>
      </c>
      <c r="OF9" s="112"/>
      <c r="OG9" s="114"/>
      <c r="OH9" s="114"/>
      <c r="OI9" s="114"/>
      <c r="OJ9" s="114"/>
      <c r="OK9" s="112"/>
      <c r="OL9" s="112"/>
      <c r="OM9" s="112" t="s">
        <v>2223</v>
      </c>
      <c r="ON9" s="114"/>
      <c r="OO9" s="114"/>
      <c r="OP9" s="114"/>
      <c r="OQ9" s="114"/>
      <c r="OR9" s="114"/>
      <c r="OS9" s="786" t="s">
        <v>1903</v>
      </c>
      <c r="OT9" s="112" t="s">
        <v>2224</v>
      </c>
      <c r="OU9" s="112" t="s">
        <v>2225</v>
      </c>
      <c r="OV9" s="786" t="s">
        <v>2226</v>
      </c>
      <c r="OW9" s="112"/>
      <c r="OX9" s="112"/>
      <c r="OY9" s="114"/>
      <c r="OZ9" s="114"/>
      <c r="PA9" s="114"/>
      <c r="PB9" s="114"/>
      <c r="PC9" s="114"/>
      <c r="PD9" s="114"/>
      <c r="PE9" s="114"/>
      <c r="PF9" s="114"/>
      <c r="PJ9" s="114"/>
      <c r="PK9" s="114"/>
      <c r="PL9" s="114"/>
      <c r="PM9" s="114"/>
      <c r="PN9" s="114"/>
      <c r="PO9" s="114"/>
      <c r="PP9" s="112" t="s">
        <v>2201</v>
      </c>
      <c r="PQ9" s="112" t="s">
        <v>2227</v>
      </c>
      <c r="PR9" s="112" t="s">
        <v>2228</v>
      </c>
      <c r="PS9" s="114"/>
      <c r="PT9" s="114"/>
      <c r="PU9" s="112" t="s">
        <v>2229</v>
      </c>
      <c r="PV9" s="114"/>
      <c r="PW9" s="114"/>
      <c r="PX9" s="112" t="s">
        <v>607</v>
      </c>
      <c r="PY9" s="114"/>
      <c r="PZ9" s="114"/>
      <c r="QA9" s="114"/>
      <c r="QB9" s="114"/>
      <c r="QC9" s="114"/>
      <c r="QD9" s="114"/>
      <c r="QE9" s="114"/>
      <c r="QF9" s="114"/>
      <c r="QG9" s="114"/>
      <c r="QH9" s="112" t="s">
        <v>2230</v>
      </c>
      <c r="QI9" s="114"/>
      <c r="QJ9" s="114"/>
      <c r="QK9" s="114"/>
      <c r="QL9" s="112" t="s">
        <v>2019</v>
      </c>
      <c r="QM9" s="114"/>
      <c r="QN9" s="114"/>
      <c r="QO9" s="112" t="s">
        <v>1259</v>
      </c>
      <c r="QP9" s="112" t="s">
        <v>2231</v>
      </c>
      <c r="QQ9" s="114"/>
      <c r="QR9" s="112" t="s">
        <v>2232</v>
      </c>
      <c r="QS9" s="114"/>
      <c r="QT9" s="112" t="s">
        <v>1047</v>
      </c>
      <c r="QU9" s="112" t="s">
        <v>2233</v>
      </c>
      <c r="QV9" s="114"/>
      <c r="QW9" s="112" t="s">
        <v>2234</v>
      </c>
      <c r="QX9" s="114"/>
      <c r="QY9" s="114"/>
      <c r="QZ9" s="114"/>
      <c r="RA9" s="115"/>
      <c r="RB9" s="39"/>
      <c r="RC9" s="438" t="s">
        <v>2235</v>
      </c>
      <c r="RD9" s="39"/>
    </row>
    <row r="10" spans="2:472" ht="27" x14ac:dyDescent="0.2">
      <c r="G10" s="439" t="s">
        <v>2236</v>
      </c>
      <c r="I10" s="440" t="s">
        <v>2237</v>
      </c>
      <c r="K10" s="458" t="s">
        <v>2238</v>
      </c>
      <c r="M10" s="39"/>
      <c r="N10" s="39"/>
      <c r="P10" s="53" t="s">
        <v>2239</v>
      </c>
      <c r="Q10" s="51" t="s">
        <v>2240</v>
      </c>
      <c r="R10" s="52" t="s">
        <v>2241</v>
      </c>
      <c r="S10" s="53" t="s">
        <v>2242</v>
      </c>
      <c r="T10" s="85" t="s">
        <v>2243</v>
      </c>
      <c r="V10" s="63">
        <v>101</v>
      </c>
      <c r="W10" s="54" t="s">
        <v>410</v>
      </c>
      <c r="X10" s="64">
        <v>160221</v>
      </c>
      <c r="Y10" s="54" t="s">
        <v>2244</v>
      </c>
      <c r="Z10" s="63" t="s">
        <v>1341</v>
      </c>
      <c r="AA10" s="54" t="s">
        <v>413</v>
      </c>
      <c r="AB10" s="54" t="s">
        <v>398</v>
      </c>
      <c r="AC10" s="54" t="s">
        <v>2245</v>
      </c>
      <c r="AD10" s="64" t="s">
        <v>414</v>
      </c>
      <c r="AE10" s="64" t="s">
        <v>415</v>
      </c>
      <c r="AF10" s="63">
        <v>101</v>
      </c>
      <c r="AG10" s="54" t="s">
        <v>410</v>
      </c>
      <c r="AH10" s="54" t="s">
        <v>416</v>
      </c>
      <c r="AI10" s="63" t="s">
        <v>417</v>
      </c>
      <c r="AJ10" s="64" t="s">
        <v>418</v>
      </c>
      <c r="AK10" s="569">
        <v>4904861</v>
      </c>
      <c r="AL10" s="64" t="s">
        <v>398</v>
      </c>
      <c r="AM10" s="64" t="s">
        <v>419</v>
      </c>
      <c r="AN10" s="570">
        <v>258026700</v>
      </c>
      <c r="AO10" s="54"/>
      <c r="AP10" s="54"/>
      <c r="AQ10" s="54"/>
      <c r="AR10" s="54"/>
      <c r="AS10" s="54"/>
      <c r="AT10" s="64" t="s">
        <v>420</v>
      </c>
      <c r="AU10" s="64"/>
      <c r="AV10" s="54"/>
      <c r="AW10" s="54"/>
      <c r="AX10" s="54"/>
      <c r="AY10" s="54"/>
      <c r="AZ10" s="54"/>
      <c r="BA10" s="54"/>
      <c r="BB10" s="54"/>
      <c r="BC10" s="54"/>
      <c r="BD10" s="64">
        <v>160221</v>
      </c>
      <c r="BE10" s="54" t="s">
        <v>2244</v>
      </c>
      <c r="BF10" s="63" t="s">
        <v>1341</v>
      </c>
      <c r="BG10" s="54" t="s">
        <v>413</v>
      </c>
      <c r="BH10" s="54" t="s">
        <v>398</v>
      </c>
      <c r="BI10" s="54" t="s">
        <v>2245</v>
      </c>
      <c r="BJ10" s="64" t="s">
        <v>414</v>
      </c>
      <c r="BK10" s="64" t="s">
        <v>415</v>
      </c>
      <c r="BL10" s="54"/>
      <c r="BM10" s="54"/>
      <c r="BN10" s="54"/>
      <c r="BO10" s="77" t="s">
        <v>7</v>
      </c>
      <c r="BP10" s="78" t="s">
        <v>414</v>
      </c>
      <c r="BQ10" s="79">
        <v>144</v>
      </c>
      <c r="BR10" s="80" t="s">
        <v>2246</v>
      </c>
      <c r="BS10" s="81">
        <v>108</v>
      </c>
      <c r="BT10" s="80" t="s">
        <v>2247</v>
      </c>
      <c r="BU10" s="78" t="s">
        <v>2248</v>
      </c>
      <c r="BV10" s="78" t="s">
        <v>2249</v>
      </c>
      <c r="BW10" s="78" t="s">
        <v>2250</v>
      </c>
      <c r="BX10" s="78" t="s">
        <v>2251</v>
      </c>
      <c r="BY10" s="78" t="s">
        <v>2252</v>
      </c>
      <c r="BZ10" s="78" t="s">
        <v>607</v>
      </c>
      <c r="CA10" s="78" t="s">
        <v>2253</v>
      </c>
      <c r="CB10" s="78" t="s">
        <v>2254</v>
      </c>
      <c r="CC10" s="81">
        <v>108</v>
      </c>
      <c r="CD10" s="80" t="s">
        <v>2247</v>
      </c>
      <c r="CE10" s="39"/>
      <c r="CF10" s="70" t="s">
        <v>448</v>
      </c>
      <c r="CG10" s="71" t="s">
        <v>465</v>
      </c>
      <c r="CH10" s="71" t="s">
        <v>477</v>
      </c>
      <c r="CI10" s="71" t="s">
        <v>490</v>
      </c>
      <c r="CJ10" s="71" t="s">
        <v>500</v>
      </c>
      <c r="CK10" s="71" t="s">
        <v>509</v>
      </c>
      <c r="CL10" s="71" t="s">
        <v>524</v>
      </c>
      <c r="CM10" s="71" t="s">
        <v>536</v>
      </c>
      <c r="CN10" s="71" t="s">
        <v>550</v>
      </c>
      <c r="CO10" s="71" t="s">
        <v>563</v>
      </c>
      <c r="CP10" s="71" t="s">
        <v>575</v>
      </c>
      <c r="CQ10" s="71" t="s">
        <v>591</v>
      </c>
      <c r="CR10" s="71" t="s">
        <v>604</v>
      </c>
      <c r="CS10" s="71" t="s">
        <v>620</v>
      </c>
      <c r="CT10" s="71" t="s">
        <v>639</v>
      </c>
      <c r="CU10" s="71" t="s">
        <v>649</v>
      </c>
      <c r="CV10" s="71" t="s">
        <v>657</v>
      </c>
      <c r="CW10" s="72" t="s">
        <v>669</v>
      </c>
      <c r="CX10" s="39"/>
      <c r="CY10" s="144" t="s">
        <v>2255</v>
      </c>
      <c r="DA10" s="135" t="s">
        <v>2256</v>
      </c>
      <c r="DB10" s="135" t="s">
        <v>2257</v>
      </c>
      <c r="DC10" s="135" t="s">
        <v>2258</v>
      </c>
      <c r="DG10" s="135" t="s">
        <v>2259</v>
      </c>
      <c r="DK10" s="135" t="s">
        <v>2260</v>
      </c>
      <c r="DO10" s="135" t="s">
        <v>2223</v>
      </c>
      <c r="DP10" s="135" t="s">
        <v>2261</v>
      </c>
      <c r="DQ10" s="135" t="s">
        <v>2262</v>
      </c>
      <c r="DV10" s="135" t="s">
        <v>2263</v>
      </c>
      <c r="DZ10" s="135" t="s">
        <v>2264</v>
      </c>
      <c r="EA10" s="146" t="s">
        <v>2265</v>
      </c>
      <c r="EB10" s="135" t="s">
        <v>2266</v>
      </c>
      <c r="EF10" s="135" t="s">
        <v>2267</v>
      </c>
      <c r="EG10" s="135" t="s">
        <v>821</v>
      </c>
      <c r="EH10" s="135" t="s">
        <v>2268</v>
      </c>
      <c r="EI10" s="135" t="s">
        <v>2269</v>
      </c>
      <c r="EJ10" s="135" t="s">
        <v>2270</v>
      </c>
      <c r="EK10" s="135" t="s">
        <v>2271</v>
      </c>
      <c r="EL10" s="135" t="s">
        <v>2224</v>
      </c>
      <c r="EM10" s="135" t="s">
        <v>2272</v>
      </c>
      <c r="EN10" s="135" t="s">
        <v>2050</v>
      </c>
      <c r="EO10" s="135" t="s">
        <v>2273</v>
      </c>
      <c r="EP10" s="135" t="s">
        <v>1259</v>
      </c>
      <c r="EQ10" s="135" t="s">
        <v>592</v>
      </c>
      <c r="ER10" s="135" t="s">
        <v>2274</v>
      </c>
      <c r="ET10" s="135" t="s">
        <v>2275</v>
      </c>
      <c r="EU10" s="135" t="s">
        <v>2276</v>
      </c>
      <c r="EV10" s="135" t="s">
        <v>2277</v>
      </c>
      <c r="EX10" s="135" t="s">
        <v>1499</v>
      </c>
      <c r="EY10" s="135" t="s">
        <v>2278</v>
      </c>
      <c r="EZ10" s="135" t="s">
        <v>986</v>
      </c>
      <c r="FA10" s="135" t="s">
        <v>2279</v>
      </c>
      <c r="FB10" s="135" t="s">
        <v>1748</v>
      </c>
      <c r="FC10" s="135" t="s">
        <v>2280</v>
      </c>
      <c r="FD10" s="135" t="s">
        <v>493</v>
      </c>
      <c r="FE10" s="135" t="s">
        <v>2281</v>
      </c>
      <c r="FG10" s="135" t="s">
        <v>2282</v>
      </c>
      <c r="FH10" s="135" t="s">
        <v>2283</v>
      </c>
      <c r="FI10" s="135" t="s">
        <v>1298</v>
      </c>
      <c r="FJ10" s="135" t="s">
        <v>2284</v>
      </c>
      <c r="FK10" s="135" t="s">
        <v>2285</v>
      </c>
      <c r="FL10" s="135" t="s">
        <v>2286</v>
      </c>
      <c r="FN10" s="135" t="s">
        <v>2287</v>
      </c>
      <c r="FQ10" s="135" t="s">
        <v>2288</v>
      </c>
      <c r="FR10" s="135" t="s">
        <v>2289</v>
      </c>
      <c r="FS10" s="135" t="s">
        <v>2290</v>
      </c>
      <c r="FT10" s="135" t="s">
        <v>2291</v>
      </c>
      <c r="FU10" s="135" t="s">
        <v>2292</v>
      </c>
      <c r="FZ10" s="135" t="s">
        <v>2293</v>
      </c>
      <c r="GA10" s="135" t="s">
        <v>2294</v>
      </c>
      <c r="GB10" s="135" t="s">
        <v>2295</v>
      </c>
      <c r="GC10" s="135" t="s">
        <v>2296</v>
      </c>
      <c r="GE10" s="135" t="s">
        <v>2297</v>
      </c>
      <c r="GF10" s="135" t="s">
        <v>517</v>
      </c>
      <c r="GK10" s="135" t="s">
        <v>2298</v>
      </c>
      <c r="GL10" s="135" t="s">
        <v>2299</v>
      </c>
      <c r="GM10" s="135" t="s">
        <v>2300</v>
      </c>
      <c r="HC10" s="135" t="s">
        <v>2301</v>
      </c>
      <c r="HL10" s="135" t="s">
        <v>1259</v>
      </c>
      <c r="HM10" s="135" t="s">
        <v>2302</v>
      </c>
      <c r="HN10" s="135" t="s">
        <v>2303</v>
      </c>
      <c r="HO10" s="135" t="s">
        <v>2304</v>
      </c>
      <c r="HP10" s="135" t="s">
        <v>2305</v>
      </c>
      <c r="HQ10" s="135" t="s">
        <v>2306</v>
      </c>
      <c r="HR10" s="135" t="s">
        <v>2307</v>
      </c>
      <c r="HT10" s="135" t="s">
        <v>2308</v>
      </c>
      <c r="HU10" s="135" t="s">
        <v>552</v>
      </c>
      <c r="HV10" s="135" t="s">
        <v>2309</v>
      </c>
      <c r="HW10" s="135" t="s">
        <v>2310</v>
      </c>
      <c r="HX10" s="135" t="s">
        <v>2311</v>
      </c>
      <c r="HY10" s="135" t="s">
        <v>2312</v>
      </c>
      <c r="HZ10" s="135" t="s">
        <v>2313</v>
      </c>
      <c r="IE10" s="135" t="s">
        <v>2314</v>
      </c>
      <c r="IH10" s="135" t="s">
        <v>2315</v>
      </c>
      <c r="IK10" s="135" t="s">
        <v>2316</v>
      </c>
      <c r="IN10" s="135" t="s">
        <v>569</v>
      </c>
      <c r="IO10" s="135" t="s">
        <v>2317</v>
      </c>
      <c r="IP10" s="135" t="s">
        <v>2318</v>
      </c>
      <c r="IR10" s="135" t="s">
        <v>2319</v>
      </c>
      <c r="IS10" s="135" t="s">
        <v>2320</v>
      </c>
      <c r="IU10" s="135" t="s">
        <v>2321</v>
      </c>
      <c r="IV10" s="135" t="s">
        <v>2322</v>
      </c>
      <c r="IW10" s="135" t="s">
        <v>2323</v>
      </c>
      <c r="IX10" s="135" t="s">
        <v>2324</v>
      </c>
      <c r="JA10" s="135" t="s">
        <v>2325</v>
      </c>
      <c r="JC10" s="135" t="s">
        <v>1957</v>
      </c>
      <c r="JL10" s="135" t="s">
        <v>2326</v>
      </c>
      <c r="JQ10" s="135" t="s">
        <v>2327</v>
      </c>
      <c r="JS10" s="135" t="s">
        <v>2328</v>
      </c>
      <c r="JU10" s="135" t="s">
        <v>876</v>
      </c>
      <c r="JV10" s="135" t="s">
        <v>2329</v>
      </c>
      <c r="JW10" s="135" t="s">
        <v>1259</v>
      </c>
      <c r="JX10" s="135" t="s">
        <v>1857</v>
      </c>
      <c r="JY10" s="135" t="s">
        <v>2330</v>
      </c>
      <c r="JZ10" s="135" t="s">
        <v>2331</v>
      </c>
      <c r="KA10" s="135" t="s">
        <v>2332</v>
      </c>
      <c r="KC10" s="135" t="s">
        <v>1006</v>
      </c>
      <c r="KD10" s="135" t="s">
        <v>759</v>
      </c>
      <c r="KE10" s="135" t="s">
        <v>1380</v>
      </c>
      <c r="KF10" s="135" t="s">
        <v>2333</v>
      </c>
      <c r="KG10" s="135" t="s">
        <v>2334</v>
      </c>
      <c r="KH10" s="135" t="s">
        <v>1312</v>
      </c>
      <c r="KJ10" s="135" t="s">
        <v>1647</v>
      </c>
      <c r="KK10" s="135" t="s">
        <v>2335</v>
      </c>
      <c r="KM10" s="135" t="s">
        <v>1549</v>
      </c>
      <c r="KN10" s="135" t="s">
        <v>2336</v>
      </c>
      <c r="KW10" s="135" t="s">
        <v>2337</v>
      </c>
      <c r="KZ10" s="135" t="s">
        <v>2338</v>
      </c>
      <c r="LB10" s="135" t="s">
        <v>2339</v>
      </c>
      <c r="LD10" s="135" t="s">
        <v>2340</v>
      </c>
      <c r="LE10" s="145" t="s">
        <v>2341</v>
      </c>
      <c r="LG10" s="135" t="s">
        <v>2342</v>
      </c>
      <c r="LP10" s="135" t="s">
        <v>2343</v>
      </c>
      <c r="LU10" s="135" t="s">
        <v>2344</v>
      </c>
      <c r="LV10" s="135" t="s">
        <v>2345</v>
      </c>
      <c r="LW10" s="135" t="s">
        <v>2346</v>
      </c>
      <c r="LX10" s="135" t="s">
        <v>2347</v>
      </c>
      <c r="LY10" s="135" t="s">
        <v>2348</v>
      </c>
      <c r="LZ10" s="135" t="s">
        <v>2349</v>
      </c>
      <c r="MA10" s="135" t="s">
        <v>2350</v>
      </c>
      <c r="MB10" s="135" t="s">
        <v>2351</v>
      </c>
      <c r="MC10" s="135" t="s">
        <v>2352</v>
      </c>
      <c r="MD10" s="135" t="s">
        <v>1012</v>
      </c>
      <c r="ME10" s="135" t="s">
        <v>2353</v>
      </c>
      <c r="MF10" s="135" t="s">
        <v>2354</v>
      </c>
      <c r="MG10" s="135" t="s">
        <v>1317</v>
      </c>
      <c r="MJ10" s="135" t="s">
        <v>2355</v>
      </c>
      <c r="MK10" s="135" t="s">
        <v>2356</v>
      </c>
      <c r="ML10" s="135" t="s">
        <v>2357</v>
      </c>
      <c r="MM10" s="135"/>
      <c r="MN10" s="135" t="s">
        <v>2358</v>
      </c>
      <c r="MO10" s="135" t="s">
        <v>2359</v>
      </c>
      <c r="MP10" s="135" t="s">
        <v>2360</v>
      </c>
      <c r="MQ10" s="135" t="s">
        <v>2361</v>
      </c>
      <c r="MR10" s="135" t="s">
        <v>2362</v>
      </c>
      <c r="MS10" s="135" t="s">
        <v>1056</v>
      </c>
      <c r="MT10" s="135"/>
      <c r="MU10" s="135" t="s">
        <v>1862</v>
      </c>
      <c r="MV10" s="135" t="s">
        <v>1863</v>
      </c>
      <c r="MW10" s="135" t="s">
        <v>2363</v>
      </c>
      <c r="MX10" s="135" t="s">
        <v>2061</v>
      </c>
      <c r="MY10" s="135" t="s">
        <v>2364</v>
      </c>
      <c r="MZ10" s="135" t="s">
        <v>2365</v>
      </c>
      <c r="NA10" s="135" t="s">
        <v>2366</v>
      </c>
      <c r="NB10" s="135" t="s">
        <v>2367</v>
      </c>
      <c r="NC10" s="135" t="s">
        <v>1047</v>
      </c>
      <c r="ND10" s="135" t="s">
        <v>2368</v>
      </c>
      <c r="NE10" s="135" t="s">
        <v>2233</v>
      </c>
      <c r="NF10" s="135"/>
      <c r="NG10" s="135" t="s">
        <v>2369</v>
      </c>
      <c r="NH10" s="135" t="s">
        <v>2370</v>
      </c>
      <c r="NI10" s="135" t="s">
        <v>1612</v>
      </c>
      <c r="NJ10" s="135" t="s">
        <v>2371</v>
      </c>
      <c r="NK10" s="135" t="s">
        <v>2055</v>
      </c>
      <c r="NL10" s="135" t="s">
        <v>2372</v>
      </c>
      <c r="NM10" s="135" t="s">
        <v>2373</v>
      </c>
      <c r="NN10" s="135"/>
      <c r="NO10" s="135" t="s">
        <v>2374</v>
      </c>
      <c r="NP10" s="133" t="s">
        <v>2375</v>
      </c>
      <c r="NQ10" s="39"/>
      <c r="NR10" s="778" t="s">
        <v>2376</v>
      </c>
      <c r="NS10" s="109" t="s">
        <v>2377</v>
      </c>
      <c r="NT10" s="109"/>
      <c r="NU10" s="109"/>
      <c r="NV10" s="109"/>
      <c r="NW10" s="109"/>
      <c r="NX10" s="109"/>
      <c r="NY10" s="109" t="s">
        <v>2378</v>
      </c>
      <c r="NZ10" s="109"/>
      <c r="OA10" s="109" t="s">
        <v>693</v>
      </c>
      <c r="OB10" s="110" t="s">
        <v>2379</v>
      </c>
      <c r="OD10" s="120"/>
      <c r="OE10" s="114"/>
      <c r="OF10" s="112"/>
      <c r="OG10" s="114"/>
      <c r="OH10" s="114"/>
      <c r="OI10" s="114"/>
      <c r="OJ10" s="114"/>
      <c r="OK10" s="112"/>
      <c r="OL10" s="112"/>
      <c r="OM10" s="114"/>
      <c r="ON10" s="114"/>
      <c r="OO10" s="114"/>
      <c r="OP10" s="114"/>
      <c r="OQ10" s="114"/>
      <c r="OR10" s="114"/>
      <c r="OS10" s="786" t="s">
        <v>2098</v>
      </c>
      <c r="OT10" s="112" t="s">
        <v>2380</v>
      </c>
      <c r="OU10" s="114"/>
      <c r="OV10" s="791" t="s">
        <v>2381</v>
      </c>
      <c r="OW10" s="116"/>
      <c r="OX10" s="116"/>
      <c r="OY10" s="112"/>
      <c r="OZ10" s="112"/>
      <c r="PA10" s="114"/>
      <c r="PB10" s="114"/>
      <c r="PC10" s="114"/>
      <c r="PD10" s="114"/>
      <c r="PE10" s="114"/>
      <c r="PF10" s="114"/>
      <c r="PG10" s="114"/>
      <c r="PJ10" s="114"/>
      <c r="PK10" s="114"/>
      <c r="PL10" s="114"/>
      <c r="PM10" s="114"/>
      <c r="PN10" s="114"/>
      <c r="PO10" s="114"/>
      <c r="PP10" s="112" t="s">
        <v>2382</v>
      </c>
      <c r="PQ10" s="112" t="s">
        <v>2383</v>
      </c>
      <c r="PR10" s="112" t="s">
        <v>2384</v>
      </c>
      <c r="PS10" s="112"/>
      <c r="PT10" s="114"/>
      <c r="PU10" s="112" t="s">
        <v>1497</v>
      </c>
      <c r="PV10" s="114"/>
      <c r="PW10" s="114"/>
      <c r="PX10" s="112" t="s">
        <v>2385</v>
      </c>
      <c r="PY10" s="114"/>
      <c r="PZ10" s="114"/>
      <c r="QA10" s="114"/>
      <c r="QB10" s="114"/>
      <c r="QC10" s="114"/>
      <c r="QD10" s="114"/>
      <c r="QE10" s="114"/>
      <c r="QF10" s="114"/>
      <c r="QG10" s="114"/>
      <c r="QH10" s="117" t="s">
        <v>2386</v>
      </c>
      <c r="QI10" s="114"/>
      <c r="QJ10" s="114"/>
      <c r="QK10" s="114"/>
      <c r="QL10" s="112" t="s">
        <v>2201</v>
      </c>
      <c r="QM10" s="114"/>
      <c r="QN10" s="114"/>
      <c r="QO10" s="112" t="s">
        <v>2387</v>
      </c>
      <c r="QP10" s="112" t="s">
        <v>2388</v>
      </c>
      <c r="QQ10" s="114"/>
      <c r="QR10" s="112" t="s">
        <v>2389</v>
      </c>
      <c r="QS10" s="114"/>
      <c r="QT10" s="112" t="s">
        <v>2390</v>
      </c>
      <c r="QU10" s="112" t="s">
        <v>2391</v>
      </c>
      <c r="QV10" s="114"/>
      <c r="QW10" s="112" t="s">
        <v>2392</v>
      </c>
      <c r="QX10" s="114"/>
      <c r="QY10" s="114"/>
      <c r="QZ10" s="114"/>
      <c r="RA10" s="115"/>
      <c r="RB10" s="39"/>
      <c r="RC10" s="438" t="s">
        <v>2393</v>
      </c>
      <c r="RD10" s="39"/>
    </row>
    <row r="11" spans="2:472" x14ac:dyDescent="0.2">
      <c r="B11" s="460" t="s">
        <v>2394</v>
      </c>
      <c r="C11" s="461"/>
      <c r="D11" s="462"/>
      <c r="E11" s="463"/>
      <c r="G11" s="439" t="s">
        <v>2395</v>
      </c>
      <c r="I11" s="440" t="s">
        <v>2396</v>
      </c>
      <c r="K11" s="458" t="s">
        <v>2397</v>
      </c>
      <c r="M11" s="39"/>
      <c r="N11" s="39"/>
      <c r="P11" s="53" t="s">
        <v>2398</v>
      </c>
      <c r="Q11" s="51" t="s">
        <v>2399</v>
      </c>
      <c r="R11" s="52" t="s">
        <v>2400</v>
      </c>
      <c r="S11" s="53" t="s">
        <v>2401</v>
      </c>
      <c r="T11" s="39"/>
      <c r="V11" s="63">
        <v>101</v>
      </c>
      <c r="W11" s="54" t="s">
        <v>410</v>
      </c>
      <c r="X11" s="64">
        <v>160222</v>
      </c>
      <c r="Y11" s="54" t="s">
        <v>2402</v>
      </c>
      <c r="Z11" s="63" t="s">
        <v>412</v>
      </c>
      <c r="AA11" s="54" t="s">
        <v>413</v>
      </c>
      <c r="AB11" s="54" t="s">
        <v>398</v>
      </c>
      <c r="AC11" s="54" t="s">
        <v>1033</v>
      </c>
      <c r="AD11" s="64" t="s">
        <v>414</v>
      </c>
      <c r="AE11" s="64" t="s">
        <v>415</v>
      </c>
      <c r="AF11" s="63">
        <v>101</v>
      </c>
      <c r="AG11" s="54" t="s">
        <v>410</v>
      </c>
      <c r="AH11" s="54" t="s">
        <v>416</v>
      </c>
      <c r="AI11" s="63" t="s">
        <v>417</v>
      </c>
      <c r="AJ11" s="64" t="s">
        <v>418</v>
      </c>
      <c r="AK11" s="569">
        <v>4904861</v>
      </c>
      <c r="AL11" s="64" t="s">
        <v>398</v>
      </c>
      <c r="AM11" s="64" t="s">
        <v>419</v>
      </c>
      <c r="AN11" s="570">
        <v>258026700</v>
      </c>
      <c r="AO11" s="54"/>
      <c r="AP11" s="54"/>
      <c r="AQ11" s="54"/>
      <c r="AR11" s="54"/>
      <c r="AS11" s="54"/>
      <c r="AT11" s="64" t="s">
        <v>420</v>
      </c>
      <c r="AU11" s="64"/>
      <c r="AV11" s="54"/>
      <c r="AW11" s="54"/>
      <c r="AX11" s="54"/>
      <c r="AY11" s="54"/>
      <c r="AZ11" s="54"/>
      <c r="BA11" s="54"/>
      <c r="BB11" s="54"/>
      <c r="BC11" s="54"/>
      <c r="BD11" s="64">
        <v>160222</v>
      </c>
      <c r="BE11" s="54" t="s">
        <v>2402</v>
      </c>
      <c r="BF11" s="63" t="s">
        <v>412</v>
      </c>
      <c r="BG11" s="54" t="s">
        <v>413</v>
      </c>
      <c r="BH11" s="54" t="s">
        <v>398</v>
      </c>
      <c r="BI11" s="54" t="s">
        <v>1033</v>
      </c>
      <c r="BJ11" s="64" t="s">
        <v>414</v>
      </c>
      <c r="BK11" s="64" t="s">
        <v>415</v>
      </c>
      <c r="BL11" s="54"/>
      <c r="BM11" s="54"/>
      <c r="BN11" s="54"/>
      <c r="BO11" s="65" t="s">
        <v>7</v>
      </c>
      <c r="BP11" s="66" t="s">
        <v>414</v>
      </c>
      <c r="BQ11" s="67">
        <v>124</v>
      </c>
      <c r="BR11" s="68" t="s">
        <v>2403</v>
      </c>
      <c r="BS11" s="69">
        <v>109</v>
      </c>
      <c r="BT11" s="68" t="s">
        <v>2404</v>
      </c>
      <c r="BU11" s="66" t="s">
        <v>2405</v>
      </c>
      <c r="BV11" s="66" t="s">
        <v>2406</v>
      </c>
      <c r="BW11" s="66" t="s">
        <v>2407</v>
      </c>
      <c r="BX11" s="66" t="s">
        <v>692</v>
      </c>
      <c r="BY11" s="66" t="s">
        <v>2408</v>
      </c>
      <c r="BZ11" s="66" t="s">
        <v>395</v>
      </c>
      <c r="CA11" s="66" t="s">
        <v>2409</v>
      </c>
      <c r="CB11" s="66" t="s">
        <v>2410</v>
      </c>
      <c r="CC11" s="69">
        <v>109</v>
      </c>
      <c r="CD11" s="68" t="s">
        <v>2404</v>
      </c>
      <c r="CE11" s="39"/>
      <c r="CF11" s="70" t="s">
        <v>449</v>
      </c>
      <c r="CG11" s="71" t="s">
        <v>466</v>
      </c>
      <c r="CH11" s="71" t="s">
        <v>478</v>
      </c>
      <c r="CI11" s="71" t="s">
        <v>491</v>
      </c>
      <c r="CJ11" s="71" t="s">
        <v>501</v>
      </c>
      <c r="CK11" s="71" t="s">
        <v>510</v>
      </c>
      <c r="CL11" s="71" t="s">
        <v>525</v>
      </c>
      <c r="CM11" s="71" t="s">
        <v>537</v>
      </c>
      <c r="CN11" s="71" t="s">
        <v>551</v>
      </c>
      <c r="CO11" s="71" t="s">
        <v>392</v>
      </c>
      <c r="CP11" s="71" t="s">
        <v>576</v>
      </c>
      <c r="CQ11" s="71" t="s">
        <v>592</v>
      </c>
      <c r="CR11" s="71" t="s">
        <v>605</v>
      </c>
      <c r="CS11" s="71" t="s">
        <v>621</v>
      </c>
      <c r="CT11" s="71" t="s">
        <v>640</v>
      </c>
      <c r="CU11" s="71" t="s">
        <v>398</v>
      </c>
      <c r="CV11" s="71" t="s">
        <v>658</v>
      </c>
      <c r="CW11" s="72" t="s">
        <v>670</v>
      </c>
      <c r="CX11" s="39"/>
      <c r="CY11" s="144" t="s">
        <v>2411</v>
      </c>
      <c r="DA11" s="135" t="s">
        <v>2412</v>
      </c>
      <c r="DB11" s="135" t="s">
        <v>755</v>
      </c>
      <c r="DC11" s="135" t="s">
        <v>2413</v>
      </c>
      <c r="DG11" s="135" t="s">
        <v>2187</v>
      </c>
      <c r="DK11" s="135" t="s">
        <v>2414</v>
      </c>
      <c r="DP11" s="135" t="s">
        <v>2415</v>
      </c>
      <c r="DV11" s="135" t="s">
        <v>2416</v>
      </c>
      <c r="EB11" s="135" t="s">
        <v>2417</v>
      </c>
      <c r="EF11" s="135" t="s">
        <v>2418</v>
      </c>
      <c r="EG11" s="135" t="s">
        <v>2419</v>
      </c>
      <c r="EH11" s="135" t="s">
        <v>2420</v>
      </c>
      <c r="EI11" s="135" t="s">
        <v>1586</v>
      </c>
      <c r="EJ11" s="135" t="s">
        <v>2421</v>
      </c>
      <c r="EK11" s="135" t="s">
        <v>2422</v>
      </c>
      <c r="EL11" s="135" t="s">
        <v>2423</v>
      </c>
      <c r="EM11" s="135" t="s">
        <v>2424</v>
      </c>
      <c r="EN11" s="135" t="s">
        <v>2425</v>
      </c>
      <c r="EO11" s="135" t="s">
        <v>2426</v>
      </c>
      <c r="EP11" s="135" t="s">
        <v>2257</v>
      </c>
      <c r="EQ11" s="135" t="s">
        <v>2427</v>
      </c>
      <c r="ER11" s="135" t="s">
        <v>2428</v>
      </c>
      <c r="ET11" s="135" t="s">
        <v>2429</v>
      </c>
      <c r="EU11" s="135" t="s">
        <v>2430</v>
      </c>
      <c r="EV11" s="135" t="s">
        <v>569</v>
      </c>
      <c r="EX11" s="135" t="s">
        <v>2431</v>
      </c>
      <c r="EY11" s="135" t="s">
        <v>2432</v>
      </c>
      <c r="EZ11" s="135" t="s">
        <v>2433</v>
      </c>
      <c r="FA11" s="135" t="s">
        <v>2434</v>
      </c>
      <c r="FB11" s="135" t="s">
        <v>2435</v>
      </c>
      <c r="FC11" s="135" t="s">
        <v>2436</v>
      </c>
      <c r="FD11" s="135" t="s">
        <v>2437</v>
      </c>
      <c r="FE11" s="135" t="s">
        <v>2438</v>
      </c>
      <c r="FG11" s="135" t="s">
        <v>2439</v>
      </c>
      <c r="FH11" s="135" t="s">
        <v>2440</v>
      </c>
      <c r="FI11" s="135" t="s">
        <v>2441</v>
      </c>
      <c r="FJ11" s="135" t="s">
        <v>2442</v>
      </c>
      <c r="FK11" s="135" t="s">
        <v>2027</v>
      </c>
      <c r="FL11" s="135" t="s">
        <v>2443</v>
      </c>
      <c r="FN11" s="135" t="s">
        <v>2444</v>
      </c>
      <c r="FQ11" s="135" t="s">
        <v>2445</v>
      </c>
      <c r="FR11" s="135" t="s">
        <v>2446</v>
      </c>
      <c r="FS11" s="135" t="s">
        <v>1300</v>
      </c>
      <c r="FU11" s="135" t="s">
        <v>2447</v>
      </c>
      <c r="FZ11" s="135" t="s">
        <v>2448</v>
      </c>
      <c r="GA11" s="135" t="s">
        <v>2449</v>
      </c>
      <c r="GB11" s="135" t="s">
        <v>2450</v>
      </c>
      <c r="GC11" s="135" t="s">
        <v>2451</v>
      </c>
      <c r="GE11" s="135" t="s">
        <v>2452</v>
      </c>
      <c r="GF11" s="135" t="s">
        <v>2453</v>
      </c>
      <c r="GK11" s="135" t="s">
        <v>2454</v>
      </c>
      <c r="GL11" s="135" t="s">
        <v>2455</v>
      </c>
      <c r="HC11" s="135" t="s">
        <v>2456</v>
      </c>
      <c r="HL11" s="135" t="s">
        <v>2457</v>
      </c>
      <c r="HM11" s="135" t="s">
        <v>2458</v>
      </c>
      <c r="HN11" s="135" t="s">
        <v>2459</v>
      </c>
      <c r="HO11" s="135" t="s">
        <v>2460</v>
      </c>
      <c r="HP11" s="135" t="s">
        <v>2312</v>
      </c>
      <c r="HQ11" s="135" t="s">
        <v>2461</v>
      </c>
      <c r="HR11" s="135" t="s">
        <v>1148</v>
      </c>
      <c r="HT11" s="135" t="s">
        <v>2462</v>
      </c>
      <c r="HU11" s="135" t="s">
        <v>2463</v>
      </c>
      <c r="HV11" s="135" t="s">
        <v>2464</v>
      </c>
      <c r="HW11" s="135" t="s">
        <v>2465</v>
      </c>
      <c r="HX11" s="135" t="s">
        <v>2466</v>
      </c>
      <c r="HY11" s="135" t="s">
        <v>2467</v>
      </c>
      <c r="HZ11" s="135" t="s">
        <v>2468</v>
      </c>
      <c r="IE11" s="135" t="s">
        <v>2469</v>
      </c>
      <c r="IH11" s="135" t="s">
        <v>2470</v>
      </c>
      <c r="IN11" s="135" t="s">
        <v>2471</v>
      </c>
      <c r="IO11" s="135" t="s">
        <v>2472</v>
      </c>
      <c r="IP11" s="135" t="s">
        <v>2473</v>
      </c>
      <c r="IU11" s="135" t="s">
        <v>2474</v>
      </c>
      <c r="IV11" s="135" t="s">
        <v>2475</v>
      </c>
      <c r="IW11" s="135" t="s">
        <v>2476</v>
      </c>
      <c r="IX11" s="135" t="s">
        <v>2477</v>
      </c>
      <c r="JA11" s="135" t="s">
        <v>2478</v>
      </c>
      <c r="JC11" s="135" t="s">
        <v>2479</v>
      </c>
      <c r="JU11" s="135" t="s">
        <v>1666</v>
      </c>
      <c r="JV11" s="135" t="s">
        <v>2480</v>
      </c>
      <c r="JW11" s="135" t="s">
        <v>2481</v>
      </c>
      <c r="JY11" s="135" t="s">
        <v>2482</v>
      </c>
      <c r="JZ11" s="135" t="s">
        <v>2483</v>
      </c>
      <c r="KA11" s="135" t="s">
        <v>1005</v>
      </c>
      <c r="KC11" s="135" t="s">
        <v>2484</v>
      </c>
      <c r="KD11" s="135" t="s">
        <v>2485</v>
      </c>
      <c r="KE11" s="135" t="s">
        <v>1601</v>
      </c>
      <c r="KH11" s="135" t="s">
        <v>2486</v>
      </c>
      <c r="KJ11" s="135" t="s">
        <v>2487</v>
      </c>
      <c r="KK11" s="135" t="s">
        <v>2488</v>
      </c>
      <c r="KM11" s="135" t="s">
        <v>833</v>
      </c>
      <c r="KZ11" s="135" t="s">
        <v>2489</v>
      </c>
      <c r="LB11" s="135" t="s">
        <v>2490</v>
      </c>
      <c r="LD11" s="135" t="s">
        <v>2491</v>
      </c>
      <c r="LE11" s="145" t="s">
        <v>2492</v>
      </c>
      <c r="LG11" s="135" t="s">
        <v>2493</v>
      </c>
      <c r="LP11" s="135" t="s">
        <v>2494</v>
      </c>
      <c r="LU11" s="135" t="s">
        <v>2495</v>
      </c>
      <c r="LV11" s="135" t="s">
        <v>2496</v>
      </c>
      <c r="LW11" s="135" t="s">
        <v>2306</v>
      </c>
      <c r="LX11" s="135" t="s">
        <v>2497</v>
      </c>
      <c r="LY11" s="135" t="s">
        <v>1822</v>
      </c>
      <c r="LZ11" s="135" t="s">
        <v>2498</v>
      </c>
      <c r="MA11" s="135" t="s">
        <v>2499</v>
      </c>
      <c r="MB11" s="135" t="s">
        <v>2500</v>
      </c>
      <c r="MC11" s="135" t="s">
        <v>2501</v>
      </c>
      <c r="MD11" s="135" t="s">
        <v>2502</v>
      </c>
      <c r="ME11" s="135" t="s">
        <v>1663</v>
      </c>
      <c r="MF11" s="135" t="s">
        <v>2503</v>
      </c>
      <c r="MG11" s="135" t="s">
        <v>2504</v>
      </c>
      <c r="MJ11" s="135" t="s">
        <v>2505</v>
      </c>
      <c r="ML11" s="135" t="s">
        <v>2506</v>
      </c>
      <c r="MM11" s="135"/>
      <c r="MN11" s="135" t="s">
        <v>2507</v>
      </c>
      <c r="MO11" s="135"/>
      <c r="MP11" s="135" t="s">
        <v>2508</v>
      </c>
      <c r="MQ11" s="135" t="s">
        <v>2509</v>
      </c>
      <c r="MR11" s="135" t="s">
        <v>2510</v>
      </c>
      <c r="MS11" s="135" t="s">
        <v>2511</v>
      </c>
      <c r="MT11" s="135"/>
      <c r="MU11" s="135" t="s">
        <v>2512</v>
      </c>
      <c r="MV11" s="135" t="s">
        <v>2513</v>
      </c>
      <c r="MW11" s="135" t="s">
        <v>2514</v>
      </c>
      <c r="MX11" s="135" t="s">
        <v>2515</v>
      </c>
      <c r="MY11" s="135" t="s">
        <v>668</v>
      </c>
      <c r="MZ11" s="135"/>
      <c r="NA11" s="135"/>
      <c r="NB11" s="135" t="s">
        <v>2516</v>
      </c>
      <c r="NC11" s="135" t="s">
        <v>2390</v>
      </c>
      <c r="ND11" s="135"/>
      <c r="NE11" s="135" t="s">
        <v>2391</v>
      </c>
      <c r="NF11" s="135"/>
      <c r="NG11" s="135" t="s">
        <v>2517</v>
      </c>
      <c r="NH11" s="135" t="s">
        <v>1867</v>
      </c>
      <c r="NI11" s="135" t="s">
        <v>2518</v>
      </c>
      <c r="NJ11" s="135" t="s">
        <v>2519</v>
      </c>
      <c r="NK11" s="135" t="s">
        <v>680</v>
      </c>
      <c r="NL11" s="135"/>
      <c r="NM11" s="135" t="s">
        <v>2520</v>
      </c>
      <c r="NN11" s="135"/>
      <c r="NO11" s="135" t="s">
        <v>2521</v>
      </c>
      <c r="NP11" s="133" t="s">
        <v>2522</v>
      </c>
      <c r="NQ11" s="39"/>
      <c r="NR11" s="108" t="s">
        <v>2523</v>
      </c>
      <c r="NS11" s="109" t="s">
        <v>2524</v>
      </c>
      <c r="NT11" s="109"/>
      <c r="NU11" s="109"/>
      <c r="NV11" s="109"/>
      <c r="NW11" s="109"/>
      <c r="NX11" s="109"/>
      <c r="NY11" s="109" t="s">
        <v>2525</v>
      </c>
      <c r="NZ11" s="109"/>
      <c r="OA11" s="109"/>
      <c r="OB11" s="110" t="s">
        <v>2526</v>
      </c>
      <c r="OD11" s="120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4"/>
      <c r="OP11" s="114"/>
      <c r="OQ11" s="114"/>
      <c r="OR11" s="114"/>
      <c r="OS11" s="786" t="s">
        <v>2527</v>
      </c>
      <c r="OT11" s="112" t="s">
        <v>2528</v>
      </c>
      <c r="OU11" s="112"/>
      <c r="OV11" s="789" t="s">
        <v>2529</v>
      </c>
      <c r="OW11" s="112"/>
      <c r="OX11" s="112"/>
      <c r="OY11" s="112"/>
      <c r="OZ11" s="112"/>
      <c r="PA11" s="114"/>
      <c r="PB11" s="114"/>
      <c r="PC11" s="114"/>
      <c r="PD11" s="114"/>
      <c r="PE11" s="114"/>
      <c r="PF11" s="114"/>
      <c r="PG11" s="114"/>
      <c r="PJ11" s="114"/>
      <c r="PK11" s="114"/>
      <c r="PL11" s="114"/>
      <c r="PM11" s="114"/>
      <c r="PN11" s="114"/>
      <c r="PO11" s="114"/>
      <c r="PP11" s="112" t="s">
        <v>2530</v>
      </c>
      <c r="PQ11" s="112" t="s">
        <v>2531</v>
      </c>
      <c r="PR11" s="112" t="s">
        <v>2532</v>
      </c>
      <c r="PS11" s="112"/>
      <c r="PT11" s="114"/>
      <c r="PU11" s="112" t="s">
        <v>1767</v>
      </c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2" t="s">
        <v>2533</v>
      </c>
      <c r="QI11" s="114"/>
      <c r="QJ11" s="114"/>
      <c r="QK11" s="114"/>
      <c r="QL11" s="112" t="s">
        <v>2534</v>
      </c>
      <c r="QM11" s="114"/>
      <c r="QN11" s="114"/>
      <c r="QO11" s="112" t="s">
        <v>2535</v>
      </c>
      <c r="QP11" s="114"/>
      <c r="QQ11" s="114"/>
      <c r="QR11" s="112" t="s">
        <v>2536</v>
      </c>
      <c r="QS11" s="114"/>
      <c r="QT11" s="112" t="s">
        <v>2537</v>
      </c>
      <c r="QU11" s="112" t="s">
        <v>2538</v>
      </c>
      <c r="QV11" s="114"/>
      <c r="QW11" s="114"/>
      <c r="QX11" s="114"/>
      <c r="QY11" s="114"/>
      <c r="QZ11" s="114"/>
      <c r="RA11" s="115"/>
      <c r="RB11" s="39"/>
      <c r="RC11" s="438" t="s">
        <v>2539</v>
      </c>
      <c r="RD11" s="39"/>
    </row>
    <row r="12" spans="2:472" x14ac:dyDescent="0.2">
      <c r="B12" s="428" t="s">
        <v>2540</v>
      </c>
      <c r="C12" s="443"/>
      <c r="D12" s="480" t="s">
        <v>2541</v>
      </c>
      <c r="E12" s="444"/>
      <c r="G12" s="439" t="s">
        <v>2542</v>
      </c>
      <c r="I12" s="440" t="s">
        <v>2543</v>
      </c>
      <c r="K12" s="458" t="s">
        <v>2544</v>
      </c>
      <c r="M12" s="39"/>
      <c r="N12" s="39"/>
      <c r="P12" s="53" t="s">
        <v>2545</v>
      </c>
      <c r="Q12" s="51" t="s">
        <v>2546</v>
      </c>
      <c r="R12" s="53" t="s">
        <v>2547</v>
      </c>
      <c r="S12" s="53" t="s">
        <v>2548</v>
      </c>
      <c r="T12" s="39"/>
      <c r="V12" s="63">
        <v>101</v>
      </c>
      <c r="W12" s="54" t="s">
        <v>410</v>
      </c>
      <c r="X12" s="64">
        <v>160223</v>
      </c>
      <c r="Y12" s="54" t="s">
        <v>2549</v>
      </c>
      <c r="Z12" s="63" t="s">
        <v>1341</v>
      </c>
      <c r="AA12" s="54" t="s">
        <v>413</v>
      </c>
      <c r="AB12" s="54" t="s">
        <v>398</v>
      </c>
      <c r="AC12" s="54" t="s">
        <v>2550</v>
      </c>
      <c r="AD12" s="64" t="s">
        <v>414</v>
      </c>
      <c r="AE12" s="64" t="s">
        <v>415</v>
      </c>
      <c r="AF12" s="63">
        <v>101</v>
      </c>
      <c r="AG12" s="54" t="s">
        <v>410</v>
      </c>
      <c r="AH12" s="54" t="s">
        <v>416</v>
      </c>
      <c r="AI12" s="63" t="s">
        <v>417</v>
      </c>
      <c r="AJ12" s="64" t="s">
        <v>418</v>
      </c>
      <c r="AK12" s="569">
        <v>4904861</v>
      </c>
      <c r="AL12" s="64" t="s">
        <v>398</v>
      </c>
      <c r="AM12" s="64" t="s">
        <v>419</v>
      </c>
      <c r="AN12" s="570">
        <v>258026700</v>
      </c>
      <c r="AO12" s="54"/>
      <c r="AP12" s="54"/>
      <c r="AQ12" s="54"/>
      <c r="AR12" s="54"/>
      <c r="AS12" s="54"/>
      <c r="AT12" s="64" t="s">
        <v>420</v>
      </c>
      <c r="AU12" s="64"/>
      <c r="AV12" s="54"/>
      <c r="AW12" s="54"/>
      <c r="AX12" s="54"/>
      <c r="AY12" s="54"/>
      <c r="AZ12" s="54"/>
      <c r="BA12" s="54"/>
      <c r="BB12" s="54"/>
      <c r="BC12" s="54"/>
      <c r="BD12" s="64">
        <v>160223</v>
      </c>
      <c r="BE12" s="54" t="s">
        <v>2549</v>
      </c>
      <c r="BF12" s="63" t="s">
        <v>1341</v>
      </c>
      <c r="BG12" s="54" t="s">
        <v>413</v>
      </c>
      <c r="BH12" s="54" t="s">
        <v>398</v>
      </c>
      <c r="BI12" s="54" t="s">
        <v>2550</v>
      </c>
      <c r="BJ12" s="64" t="s">
        <v>414</v>
      </c>
      <c r="BK12" s="64" t="s">
        <v>415</v>
      </c>
      <c r="BL12" s="54"/>
      <c r="BM12" s="54"/>
      <c r="BN12" s="54"/>
      <c r="BO12" s="65" t="s">
        <v>7</v>
      </c>
      <c r="BP12" s="66" t="s">
        <v>414</v>
      </c>
      <c r="BQ12" s="67">
        <v>145</v>
      </c>
      <c r="BR12" s="68" t="s">
        <v>2551</v>
      </c>
      <c r="BS12" s="69">
        <v>110</v>
      </c>
      <c r="BT12" s="68" t="s">
        <v>2552</v>
      </c>
      <c r="BU12" s="66" t="s">
        <v>2553</v>
      </c>
      <c r="BV12" s="66" t="s">
        <v>2554</v>
      </c>
      <c r="BW12" s="66" t="s">
        <v>2555</v>
      </c>
      <c r="BX12" s="66" t="s">
        <v>2556</v>
      </c>
      <c r="BY12" s="66" t="s">
        <v>2557</v>
      </c>
      <c r="BZ12" s="66" t="s">
        <v>608</v>
      </c>
      <c r="CA12" s="66" t="s">
        <v>2558</v>
      </c>
      <c r="CB12" s="66" t="s">
        <v>2559</v>
      </c>
      <c r="CC12" s="69">
        <v>110</v>
      </c>
      <c r="CD12" s="68" t="s">
        <v>2552</v>
      </c>
      <c r="CE12" s="39"/>
      <c r="CF12" s="70" t="s">
        <v>450</v>
      </c>
      <c r="CG12" s="71" t="s">
        <v>467</v>
      </c>
      <c r="CH12" s="71" t="s">
        <v>479</v>
      </c>
      <c r="CI12" s="71" t="s">
        <v>492</v>
      </c>
      <c r="CJ12" s="71" t="s">
        <v>502</v>
      </c>
      <c r="CK12" s="71" t="s">
        <v>511</v>
      </c>
      <c r="CL12" s="71" t="s">
        <v>526</v>
      </c>
      <c r="CM12" s="71" t="s">
        <v>538</v>
      </c>
      <c r="CN12" s="71" t="s">
        <v>552</v>
      </c>
      <c r="CO12" s="71" t="s">
        <v>564</v>
      </c>
      <c r="CP12" s="71" t="s">
        <v>577</v>
      </c>
      <c r="CQ12" s="71" t="s">
        <v>593</v>
      </c>
      <c r="CR12" s="71" t="s">
        <v>606</v>
      </c>
      <c r="CS12" s="71" t="s">
        <v>622</v>
      </c>
      <c r="CT12" s="71" t="s">
        <v>641</v>
      </c>
      <c r="CU12" s="71" t="s">
        <v>650</v>
      </c>
      <c r="CV12" s="71" t="s">
        <v>659</v>
      </c>
      <c r="CW12" s="72" t="s">
        <v>671</v>
      </c>
      <c r="CX12" s="39"/>
      <c r="CY12" s="144" t="s">
        <v>2560</v>
      </c>
      <c r="DA12" s="135" t="s">
        <v>2561</v>
      </c>
      <c r="DB12" s="135" t="s">
        <v>2038</v>
      </c>
      <c r="DC12" s="135" t="s">
        <v>2562</v>
      </c>
      <c r="DG12" s="135" t="s">
        <v>2563</v>
      </c>
      <c r="DK12" s="135" t="s">
        <v>2564</v>
      </c>
      <c r="DV12" s="135" t="s">
        <v>2565</v>
      </c>
      <c r="EB12" s="135" t="s">
        <v>2566</v>
      </c>
      <c r="EF12" s="135" t="s">
        <v>2567</v>
      </c>
      <c r="EG12" s="135" t="s">
        <v>2568</v>
      </c>
      <c r="EH12" s="135" t="s">
        <v>2569</v>
      </c>
      <c r="EI12" s="135" t="s">
        <v>1847</v>
      </c>
      <c r="EJ12" s="135" t="s">
        <v>1587</v>
      </c>
      <c r="EK12" s="135" t="s">
        <v>2570</v>
      </c>
      <c r="EL12" s="135" t="s">
        <v>2380</v>
      </c>
      <c r="EM12" s="135" t="s">
        <v>981</v>
      </c>
      <c r="EN12" s="135" t="s">
        <v>2226</v>
      </c>
      <c r="EO12" s="135" t="s">
        <v>2029</v>
      </c>
      <c r="EP12" s="135" t="s">
        <v>2571</v>
      </c>
      <c r="EQ12" s="135" t="s">
        <v>2572</v>
      </c>
      <c r="ER12" s="135" t="s">
        <v>2573</v>
      </c>
      <c r="ET12" s="135" t="s">
        <v>2574</v>
      </c>
      <c r="EU12" s="135" t="s">
        <v>2575</v>
      </c>
      <c r="EV12" s="135" t="s">
        <v>2576</v>
      </c>
      <c r="EX12" s="135" t="s">
        <v>534</v>
      </c>
      <c r="EY12" s="135" t="s">
        <v>2577</v>
      </c>
      <c r="EZ12" s="135" t="s">
        <v>2578</v>
      </c>
      <c r="FA12" s="135" t="s">
        <v>2579</v>
      </c>
      <c r="FB12" s="135" t="s">
        <v>491</v>
      </c>
      <c r="FC12" s="135" t="s">
        <v>2580</v>
      </c>
      <c r="FD12" s="135" t="s">
        <v>2581</v>
      </c>
      <c r="FE12" s="135" t="s">
        <v>2582</v>
      </c>
      <c r="FG12" s="135" t="s">
        <v>2583</v>
      </c>
      <c r="FH12" s="135" t="s">
        <v>2584</v>
      </c>
      <c r="FI12" s="135" t="s">
        <v>2585</v>
      </c>
      <c r="FJ12" s="135" t="s">
        <v>2586</v>
      </c>
      <c r="FK12" s="135" t="s">
        <v>2587</v>
      </c>
      <c r="FL12" s="135" t="s">
        <v>2588</v>
      </c>
      <c r="FN12" s="135" t="s">
        <v>2589</v>
      </c>
      <c r="FQ12" s="135" t="s">
        <v>2590</v>
      </c>
      <c r="FR12" s="135" t="s">
        <v>2591</v>
      </c>
      <c r="FS12" s="135" t="s">
        <v>2592</v>
      </c>
      <c r="FU12" s="135" t="s">
        <v>2593</v>
      </c>
      <c r="FZ12" s="135" t="s">
        <v>2594</v>
      </c>
      <c r="GA12" s="135" t="s">
        <v>2595</v>
      </c>
      <c r="GE12" s="135" t="s">
        <v>2596</v>
      </c>
      <c r="GF12" s="135" t="s">
        <v>2597</v>
      </c>
      <c r="GK12" s="135" t="s">
        <v>2598</v>
      </c>
      <c r="GL12" s="135" t="s">
        <v>2599</v>
      </c>
      <c r="HC12" s="135" t="s">
        <v>2600</v>
      </c>
      <c r="HL12" s="135" t="s">
        <v>2601</v>
      </c>
      <c r="HM12" s="135" t="s">
        <v>2602</v>
      </c>
      <c r="HN12" s="135" t="s">
        <v>2603</v>
      </c>
      <c r="HO12" s="135" t="s">
        <v>2604</v>
      </c>
      <c r="HP12" s="135" t="s">
        <v>2605</v>
      </c>
      <c r="HQ12" s="135" t="s">
        <v>2606</v>
      </c>
      <c r="HR12" s="135" t="s">
        <v>2607</v>
      </c>
      <c r="HT12" s="135" t="s">
        <v>2608</v>
      </c>
      <c r="HU12" s="135" t="s">
        <v>2609</v>
      </c>
      <c r="HV12" s="135" t="s">
        <v>2610</v>
      </c>
      <c r="HW12" s="135" t="s">
        <v>2611</v>
      </c>
      <c r="HX12" s="135" t="s">
        <v>2612</v>
      </c>
      <c r="HY12" s="135" t="s">
        <v>2465</v>
      </c>
      <c r="HZ12" s="135" t="s">
        <v>1749</v>
      </c>
      <c r="IE12" s="135" t="s">
        <v>2613</v>
      </c>
      <c r="IH12" s="135" t="s">
        <v>2614</v>
      </c>
      <c r="IN12" s="135" t="s">
        <v>2615</v>
      </c>
      <c r="IO12" s="135" t="s">
        <v>2616</v>
      </c>
      <c r="IP12" s="135" t="s">
        <v>2617</v>
      </c>
      <c r="IU12" s="135" t="s">
        <v>2618</v>
      </c>
      <c r="IV12" s="135" t="s">
        <v>2619</v>
      </c>
      <c r="IX12" s="135" t="s">
        <v>2620</v>
      </c>
      <c r="JA12" s="135" t="s">
        <v>2621</v>
      </c>
      <c r="JC12" s="135" t="s">
        <v>2622</v>
      </c>
      <c r="JU12" s="135" t="s">
        <v>2623</v>
      </c>
      <c r="JV12" s="135" t="s">
        <v>2054</v>
      </c>
      <c r="JW12" s="135" t="s">
        <v>2624</v>
      </c>
      <c r="JY12" s="135" t="s">
        <v>2625</v>
      </c>
      <c r="JZ12" s="135" t="s">
        <v>2626</v>
      </c>
      <c r="KA12" s="135" t="s">
        <v>2627</v>
      </c>
      <c r="KC12" s="135" t="s">
        <v>2628</v>
      </c>
      <c r="KD12" s="135" t="s">
        <v>2362</v>
      </c>
      <c r="KE12" s="135" t="s">
        <v>759</v>
      </c>
      <c r="KH12" s="135" t="s">
        <v>2629</v>
      </c>
      <c r="KJ12" s="135" t="s">
        <v>2630</v>
      </c>
      <c r="KK12" s="135" t="s">
        <v>2631</v>
      </c>
      <c r="KM12" s="135" t="s">
        <v>2632</v>
      </c>
      <c r="KZ12" s="135" t="s">
        <v>2633</v>
      </c>
      <c r="LB12" s="135" t="s">
        <v>2634</v>
      </c>
      <c r="LD12" s="135" t="s">
        <v>2635</v>
      </c>
      <c r="LE12" s="145" t="s">
        <v>2636</v>
      </c>
      <c r="LG12" s="135" t="s">
        <v>2637</v>
      </c>
      <c r="LU12" s="135" t="s">
        <v>1907</v>
      </c>
      <c r="LV12" s="135" t="s">
        <v>2638</v>
      </c>
      <c r="LW12" s="135" t="s">
        <v>2639</v>
      </c>
      <c r="LX12" s="135" t="s">
        <v>1766</v>
      </c>
      <c r="LY12" s="135" t="s">
        <v>2640</v>
      </c>
      <c r="LZ12" s="135" t="s">
        <v>498</v>
      </c>
      <c r="MA12" s="135" t="s">
        <v>2641</v>
      </c>
      <c r="MB12" s="135" t="s">
        <v>2642</v>
      </c>
      <c r="MC12" s="135" t="s">
        <v>2643</v>
      </c>
      <c r="MD12" s="135" t="s">
        <v>2644</v>
      </c>
      <c r="ME12" s="135" t="s">
        <v>482</v>
      </c>
      <c r="MF12" s="135" t="s">
        <v>2645</v>
      </c>
      <c r="MG12" s="135" t="s">
        <v>2646</v>
      </c>
      <c r="MJ12" s="135" t="s">
        <v>2647</v>
      </c>
      <c r="ML12" s="135"/>
      <c r="MM12" s="135"/>
      <c r="MN12" s="135" t="s">
        <v>2648</v>
      </c>
      <c r="MO12" s="135"/>
      <c r="MP12" s="135" t="s">
        <v>2649</v>
      </c>
      <c r="MQ12" s="135" t="s">
        <v>662</v>
      </c>
      <c r="MR12" s="135" t="s">
        <v>2650</v>
      </c>
      <c r="MS12" s="135" t="s">
        <v>2651</v>
      </c>
      <c r="MT12" s="135"/>
      <c r="MU12" s="135" t="s">
        <v>2059</v>
      </c>
      <c r="MV12" s="135" t="s">
        <v>2060</v>
      </c>
      <c r="MW12" s="135" t="s">
        <v>1322</v>
      </c>
      <c r="MX12" s="135" t="s">
        <v>2232</v>
      </c>
      <c r="MY12" s="135" t="s">
        <v>2652</v>
      </c>
      <c r="MZ12" s="135"/>
      <c r="NA12" s="135"/>
      <c r="NB12" s="135"/>
      <c r="NC12" s="135" t="s">
        <v>2537</v>
      </c>
      <c r="ND12" s="135"/>
      <c r="NE12" s="135" t="s">
        <v>2538</v>
      </c>
      <c r="NF12" s="135"/>
      <c r="NG12" s="135" t="s">
        <v>2653</v>
      </c>
      <c r="NH12" s="135" t="s">
        <v>2329</v>
      </c>
      <c r="NI12" s="135" t="s">
        <v>1868</v>
      </c>
      <c r="NJ12" s="135" t="s">
        <v>2654</v>
      </c>
      <c r="NK12" s="135" t="s">
        <v>2655</v>
      </c>
      <c r="NL12" s="135"/>
      <c r="NM12" s="135" t="s">
        <v>2656</v>
      </c>
      <c r="NN12" s="135"/>
      <c r="NO12" s="135" t="s">
        <v>2657</v>
      </c>
      <c r="NP12" s="133" t="s">
        <v>2658</v>
      </c>
      <c r="NQ12" s="39"/>
      <c r="NR12" s="778" t="s">
        <v>2659</v>
      </c>
      <c r="NS12" s="109" t="s">
        <v>2660</v>
      </c>
      <c r="NT12" s="109"/>
      <c r="NU12" s="109"/>
      <c r="NV12" s="109"/>
      <c r="NW12" s="109"/>
      <c r="NX12" s="109"/>
      <c r="NY12" s="109" t="s">
        <v>2251</v>
      </c>
      <c r="NZ12" s="109"/>
      <c r="OA12" s="109"/>
      <c r="OB12" s="110" t="s">
        <v>2661</v>
      </c>
      <c r="OD12" s="120"/>
      <c r="OE12" s="116"/>
      <c r="OF12" s="112"/>
      <c r="OG12" s="112"/>
      <c r="OH12" s="112"/>
      <c r="OI12" s="112"/>
      <c r="OJ12" s="112"/>
      <c r="OK12" s="112"/>
      <c r="OL12" s="112"/>
      <c r="OM12" s="116"/>
      <c r="ON12" s="112"/>
      <c r="OO12" s="114"/>
      <c r="OP12" s="114"/>
      <c r="OQ12" s="114"/>
      <c r="OR12" s="114"/>
      <c r="OS12" s="786" t="s">
        <v>2662</v>
      </c>
      <c r="OT12" s="112" t="s">
        <v>2663</v>
      </c>
      <c r="OU12" s="112"/>
      <c r="OV12" s="791" t="s">
        <v>2664</v>
      </c>
      <c r="OW12" s="112"/>
      <c r="OX12" s="112"/>
      <c r="OY12" s="112"/>
      <c r="OZ12" s="112"/>
      <c r="PA12" s="114"/>
      <c r="PB12" s="114"/>
      <c r="PC12" s="114"/>
      <c r="PD12" s="114"/>
      <c r="PE12" s="114"/>
      <c r="PF12" s="114"/>
      <c r="PG12" s="114"/>
      <c r="PJ12" s="114"/>
      <c r="PK12" s="114"/>
      <c r="PL12" s="114"/>
      <c r="PM12" s="114"/>
      <c r="PN12" s="114"/>
      <c r="PO12" s="114"/>
      <c r="PP12" s="112" t="s">
        <v>2665</v>
      </c>
      <c r="PQ12" s="112" t="s">
        <v>2666</v>
      </c>
      <c r="PR12" s="112" t="s">
        <v>2667</v>
      </c>
      <c r="PS12" s="112"/>
      <c r="PT12" s="114"/>
      <c r="PU12" s="112" t="s">
        <v>1977</v>
      </c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2" t="s">
        <v>2668</v>
      </c>
      <c r="QM12" s="114"/>
      <c r="QN12" s="114"/>
      <c r="QO12" s="112" t="s">
        <v>2669</v>
      </c>
      <c r="QP12" s="112"/>
      <c r="QQ12" s="114"/>
      <c r="QR12" s="114"/>
      <c r="QS12" s="114"/>
      <c r="QT12" s="112" t="s">
        <v>2670</v>
      </c>
      <c r="QU12" s="112" t="s">
        <v>2671</v>
      </c>
      <c r="QV12" s="114"/>
      <c r="QW12" s="114"/>
      <c r="QX12" s="114"/>
      <c r="QY12" s="114"/>
      <c r="QZ12" s="114"/>
      <c r="RA12" s="115"/>
      <c r="RB12" s="39"/>
      <c r="RC12" s="438" t="s">
        <v>2672</v>
      </c>
      <c r="RD12" s="39"/>
    </row>
    <row r="13" spans="2:472" x14ac:dyDescent="0.2">
      <c r="B13" s="429" t="s">
        <v>2673</v>
      </c>
      <c r="C13" s="61"/>
      <c r="D13" s="481" t="s">
        <v>2674</v>
      </c>
      <c r="E13" s="431"/>
      <c r="G13" s="439" t="s">
        <v>2675</v>
      </c>
      <c r="I13" s="440" t="s">
        <v>2676</v>
      </c>
      <c r="K13" s="458" t="s">
        <v>2677</v>
      </c>
      <c r="M13" s="39"/>
      <c r="N13" s="39"/>
      <c r="P13" s="52" t="s">
        <v>2678</v>
      </c>
      <c r="Q13" s="51" t="s">
        <v>2679</v>
      </c>
      <c r="R13" s="53" t="s">
        <v>2680</v>
      </c>
      <c r="S13" s="39" t="s">
        <v>2681</v>
      </c>
      <c r="T13" s="39"/>
      <c r="V13" s="63">
        <v>101</v>
      </c>
      <c r="W13" s="54" t="s">
        <v>410</v>
      </c>
      <c r="X13" s="64">
        <v>160224</v>
      </c>
      <c r="Y13" s="54" t="s">
        <v>2682</v>
      </c>
      <c r="Z13" s="63" t="s">
        <v>412</v>
      </c>
      <c r="AA13" s="54" t="s">
        <v>413</v>
      </c>
      <c r="AB13" s="54" t="s">
        <v>398</v>
      </c>
      <c r="AC13" s="54" t="s">
        <v>2683</v>
      </c>
      <c r="AD13" s="64" t="s">
        <v>414</v>
      </c>
      <c r="AE13" s="64" t="s">
        <v>415</v>
      </c>
      <c r="AF13" s="63">
        <v>101</v>
      </c>
      <c r="AG13" s="54" t="s">
        <v>410</v>
      </c>
      <c r="AH13" s="54" t="s">
        <v>416</v>
      </c>
      <c r="AI13" s="63" t="s">
        <v>417</v>
      </c>
      <c r="AJ13" s="64" t="s">
        <v>418</v>
      </c>
      <c r="AK13" s="569">
        <v>4904861</v>
      </c>
      <c r="AL13" s="64" t="s">
        <v>398</v>
      </c>
      <c r="AM13" s="64" t="s">
        <v>419</v>
      </c>
      <c r="AN13" s="570">
        <v>258026700</v>
      </c>
      <c r="AO13" s="54"/>
      <c r="AP13" s="54"/>
      <c r="AQ13" s="54"/>
      <c r="AR13" s="54"/>
      <c r="AS13" s="54"/>
      <c r="AT13" s="64" t="s">
        <v>420</v>
      </c>
      <c r="AU13" s="64"/>
      <c r="AV13" s="54"/>
      <c r="AW13" s="54"/>
      <c r="AX13" s="54"/>
      <c r="AY13" s="54"/>
      <c r="AZ13" s="54"/>
      <c r="BA13" s="54"/>
      <c r="BB13" s="54"/>
      <c r="BC13" s="54"/>
      <c r="BD13" s="64">
        <v>160224</v>
      </c>
      <c r="BE13" s="54" t="s">
        <v>2682</v>
      </c>
      <c r="BF13" s="63" t="s">
        <v>412</v>
      </c>
      <c r="BG13" s="54" t="s">
        <v>413</v>
      </c>
      <c r="BH13" s="54" t="s">
        <v>398</v>
      </c>
      <c r="BI13" s="54" t="s">
        <v>2683</v>
      </c>
      <c r="BJ13" s="64" t="s">
        <v>414</v>
      </c>
      <c r="BK13" s="64" t="s">
        <v>415</v>
      </c>
      <c r="BL13" s="54"/>
      <c r="BM13" s="54"/>
      <c r="BN13" s="54"/>
      <c r="BO13" s="65" t="s">
        <v>7</v>
      </c>
      <c r="BP13" s="66" t="s">
        <v>414</v>
      </c>
      <c r="BQ13" s="67">
        <v>154</v>
      </c>
      <c r="BR13" s="68" t="s">
        <v>2684</v>
      </c>
      <c r="BS13" s="69">
        <v>111</v>
      </c>
      <c r="BT13" s="68" t="s">
        <v>2685</v>
      </c>
      <c r="BU13" s="66" t="s">
        <v>2686</v>
      </c>
      <c r="BV13" s="66" t="s">
        <v>2687</v>
      </c>
      <c r="BW13" s="66" t="s">
        <v>2688</v>
      </c>
      <c r="BX13" s="66" t="s">
        <v>2689</v>
      </c>
      <c r="BY13" s="66" t="s">
        <v>2690</v>
      </c>
      <c r="BZ13" s="66" t="s">
        <v>609</v>
      </c>
      <c r="CA13" s="66" t="s">
        <v>2691</v>
      </c>
      <c r="CB13" s="66" t="s">
        <v>2692</v>
      </c>
      <c r="CC13" s="69">
        <v>111</v>
      </c>
      <c r="CD13" s="68" t="s">
        <v>2685</v>
      </c>
      <c r="CE13" s="39"/>
      <c r="CF13" s="70" t="s">
        <v>451</v>
      </c>
      <c r="CG13" s="71" t="s">
        <v>468</v>
      </c>
      <c r="CH13" s="71" t="s">
        <v>480</v>
      </c>
      <c r="CI13" s="71" t="s">
        <v>493</v>
      </c>
      <c r="CJ13" s="71" t="s">
        <v>503</v>
      </c>
      <c r="CK13" s="71" t="s">
        <v>512</v>
      </c>
      <c r="CL13" s="71" t="s">
        <v>527</v>
      </c>
      <c r="CM13" s="71" t="s">
        <v>539</v>
      </c>
      <c r="CN13" s="71" t="s">
        <v>553</v>
      </c>
      <c r="CO13" s="71" t="s">
        <v>565</v>
      </c>
      <c r="CP13" s="71" t="s">
        <v>578</v>
      </c>
      <c r="CQ13" s="71" t="s">
        <v>594</v>
      </c>
      <c r="CR13" s="71" t="s">
        <v>607</v>
      </c>
      <c r="CS13" s="71" t="s">
        <v>623</v>
      </c>
      <c r="CT13" s="71" t="s">
        <v>642</v>
      </c>
      <c r="CU13" s="71"/>
      <c r="CV13" s="71" t="s">
        <v>660</v>
      </c>
      <c r="CW13" s="72" t="s">
        <v>672</v>
      </c>
      <c r="CX13" s="39"/>
      <c r="CY13" s="144" t="s">
        <v>1581</v>
      </c>
      <c r="DA13" s="135" t="s">
        <v>2693</v>
      </c>
      <c r="DB13" s="135" t="s">
        <v>2694</v>
      </c>
      <c r="DC13" s="135" t="s">
        <v>2695</v>
      </c>
      <c r="DG13" s="135" t="s">
        <v>2696</v>
      </c>
      <c r="DK13" s="135" t="s">
        <v>2697</v>
      </c>
      <c r="DV13" s="135" t="s">
        <v>2698</v>
      </c>
      <c r="EB13" s="135" t="s">
        <v>2699</v>
      </c>
      <c r="EF13" s="135" t="s">
        <v>2700</v>
      </c>
      <c r="EG13" s="135" t="s">
        <v>2701</v>
      </c>
      <c r="EH13" s="135" t="s">
        <v>2702</v>
      </c>
      <c r="EI13" s="135" t="s">
        <v>2703</v>
      </c>
      <c r="EJ13" s="135" t="s">
        <v>2704</v>
      </c>
      <c r="EL13" s="135" t="s">
        <v>2528</v>
      </c>
      <c r="EM13" s="135" t="s">
        <v>1974</v>
      </c>
      <c r="EN13" s="135" t="s">
        <v>2705</v>
      </c>
      <c r="EO13" s="135" t="s">
        <v>2706</v>
      </c>
      <c r="EP13" s="135" t="s">
        <v>2707</v>
      </c>
      <c r="EQ13" s="135" t="s">
        <v>2708</v>
      </c>
      <c r="ER13" s="135" t="s">
        <v>2709</v>
      </c>
      <c r="ET13" s="135" t="s">
        <v>2710</v>
      </c>
      <c r="EU13" s="135" t="s">
        <v>2711</v>
      </c>
      <c r="EV13" s="135" t="s">
        <v>2712</v>
      </c>
      <c r="EX13" s="135" t="s">
        <v>2713</v>
      </c>
      <c r="EY13" s="135" t="s">
        <v>2714</v>
      </c>
      <c r="EZ13" s="135" t="s">
        <v>2715</v>
      </c>
      <c r="FA13" s="135" t="s">
        <v>2716</v>
      </c>
      <c r="FB13" s="135" t="s">
        <v>2717</v>
      </c>
      <c r="FC13" s="135" t="s">
        <v>2718</v>
      </c>
      <c r="FD13" s="135" t="s">
        <v>2719</v>
      </c>
      <c r="FE13" s="135" t="s">
        <v>2720</v>
      </c>
      <c r="FG13" s="135" t="s">
        <v>2721</v>
      </c>
      <c r="FH13" s="135" t="s">
        <v>2722</v>
      </c>
      <c r="FI13" s="135" t="s">
        <v>2723</v>
      </c>
      <c r="FJ13" s="135" t="s">
        <v>2724</v>
      </c>
      <c r="FK13" s="135" t="s">
        <v>2725</v>
      </c>
      <c r="FN13" s="135" t="s">
        <v>2726</v>
      </c>
      <c r="FQ13" s="135" t="s">
        <v>2727</v>
      </c>
      <c r="FR13" s="135" t="s">
        <v>2728</v>
      </c>
      <c r="FS13" s="135" t="s">
        <v>2729</v>
      </c>
      <c r="FU13" s="135" t="s">
        <v>2730</v>
      </c>
      <c r="FZ13" s="135" t="s">
        <v>2731</v>
      </c>
      <c r="GA13" s="135" t="s">
        <v>1301</v>
      </c>
      <c r="GE13" s="135" t="s">
        <v>2732</v>
      </c>
      <c r="GF13" s="135" t="s">
        <v>2733</v>
      </c>
      <c r="GL13" s="135" t="s">
        <v>2734</v>
      </c>
      <c r="HL13" s="135" t="s">
        <v>1853</v>
      </c>
      <c r="HM13" s="135" t="s">
        <v>2735</v>
      </c>
      <c r="HN13" s="135" t="s">
        <v>2736</v>
      </c>
      <c r="HO13" s="135" t="s">
        <v>2737</v>
      </c>
      <c r="HP13" s="135" t="s">
        <v>2738</v>
      </c>
      <c r="HQ13" s="135" t="s">
        <v>2739</v>
      </c>
      <c r="HR13" s="135" t="s">
        <v>2740</v>
      </c>
      <c r="HT13" s="135" t="s">
        <v>2741</v>
      </c>
      <c r="HU13" s="135" t="s">
        <v>2742</v>
      </c>
      <c r="HV13" s="135" t="s">
        <v>2743</v>
      </c>
      <c r="HW13" s="135" t="s">
        <v>2744</v>
      </c>
      <c r="HX13" s="135" t="s">
        <v>2745</v>
      </c>
      <c r="HY13" s="135" t="s">
        <v>2746</v>
      </c>
      <c r="HZ13" s="135" t="s">
        <v>2747</v>
      </c>
      <c r="IE13" s="135" t="s">
        <v>2748</v>
      </c>
      <c r="IH13" s="135" t="s">
        <v>2749</v>
      </c>
      <c r="IN13" s="135" t="s">
        <v>2750</v>
      </c>
      <c r="IO13" s="135" t="s">
        <v>2751</v>
      </c>
      <c r="IP13" s="135" t="s">
        <v>2752</v>
      </c>
      <c r="IU13" s="135" t="s">
        <v>2753</v>
      </c>
      <c r="IV13" s="135" t="s">
        <v>2754</v>
      </c>
      <c r="IX13" s="135" t="s">
        <v>2755</v>
      </c>
      <c r="JA13" s="135" t="s">
        <v>2756</v>
      </c>
      <c r="JC13" s="135" t="s">
        <v>2757</v>
      </c>
      <c r="JU13" s="135" t="s">
        <v>2053</v>
      </c>
      <c r="JV13" s="135" t="s">
        <v>2227</v>
      </c>
      <c r="JW13" s="135" t="s">
        <v>1856</v>
      </c>
      <c r="JY13" s="135" t="s">
        <v>2758</v>
      </c>
      <c r="JZ13" s="135" t="s">
        <v>2759</v>
      </c>
      <c r="KA13" s="135" t="s">
        <v>2760</v>
      </c>
      <c r="KC13" s="135" t="s">
        <v>2761</v>
      </c>
      <c r="KD13" s="135" t="s">
        <v>1666</v>
      </c>
      <c r="KE13" s="135" t="s">
        <v>1859</v>
      </c>
      <c r="KH13" s="135" t="s">
        <v>2762</v>
      </c>
      <c r="KJ13" s="135" t="s">
        <v>2763</v>
      </c>
      <c r="KK13" s="135" t="s">
        <v>2764</v>
      </c>
      <c r="KM13" s="135" t="s">
        <v>2765</v>
      </c>
      <c r="KZ13" s="135" t="s">
        <v>2766</v>
      </c>
      <c r="LB13" s="135" t="s">
        <v>2767</v>
      </c>
      <c r="LD13" s="135" t="s">
        <v>2768</v>
      </c>
      <c r="LE13" s="145" t="s">
        <v>2769</v>
      </c>
      <c r="LG13" s="135" t="s">
        <v>2770</v>
      </c>
      <c r="LU13" s="135" t="s">
        <v>2771</v>
      </c>
      <c r="LV13" s="135" t="s">
        <v>2244</v>
      </c>
      <c r="LW13" s="135" t="s">
        <v>2772</v>
      </c>
      <c r="LX13" s="135" t="s">
        <v>1065</v>
      </c>
      <c r="LY13" s="135" t="s">
        <v>2773</v>
      </c>
      <c r="LZ13" s="135" t="s">
        <v>1315</v>
      </c>
      <c r="MA13" s="135" t="s">
        <v>2774</v>
      </c>
      <c r="MB13" s="135" t="s">
        <v>2775</v>
      </c>
      <c r="MC13" s="135" t="s">
        <v>2776</v>
      </c>
      <c r="MD13" s="135" t="s">
        <v>2777</v>
      </c>
      <c r="ME13" s="135" t="s">
        <v>1316</v>
      </c>
      <c r="MF13" s="135" t="s">
        <v>2778</v>
      </c>
      <c r="MG13" s="135" t="s">
        <v>2779</v>
      </c>
      <c r="MJ13" s="135" t="s">
        <v>2780</v>
      </c>
      <c r="ML13" s="135"/>
      <c r="MM13" s="135"/>
      <c r="MN13" s="135" t="s">
        <v>2781</v>
      </c>
      <c r="MO13" s="135"/>
      <c r="MP13" s="135" t="s">
        <v>2782</v>
      </c>
      <c r="MQ13" s="135" t="s">
        <v>2534</v>
      </c>
      <c r="MR13" s="135" t="s">
        <v>2783</v>
      </c>
      <c r="MS13" s="135" t="s">
        <v>2784</v>
      </c>
      <c r="MT13" s="135"/>
      <c r="MU13" s="135" t="s">
        <v>1259</v>
      </c>
      <c r="MV13" s="135" t="s">
        <v>2785</v>
      </c>
      <c r="MW13" s="135" t="s">
        <v>1609</v>
      </c>
      <c r="MX13" s="135" t="s">
        <v>2786</v>
      </c>
      <c r="MY13" s="135" t="s">
        <v>2590</v>
      </c>
      <c r="MZ13" s="135"/>
      <c r="NA13" s="135"/>
      <c r="NB13" s="135"/>
      <c r="NC13" s="135" t="s">
        <v>2670</v>
      </c>
      <c r="ND13" s="135"/>
      <c r="NE13" s="135" t="s">
        <v>2671</v>
      </c>
      <c r="NF13" s="135"/>
      <c r="NG13" s="135" t="s">
        <v>2787</v>
      </c>
      <c r="NH13" s="135" t="s">
        <v>2392</v>
      </c>
      <c r="NI13" s="135"/>
      <c r="NJ13" s="135" t="s">
        <v>2788</v>
      </c>
      <c r="NK13" s="135" t="s">
        <v>2789</v>
      </c>
      <c r="NL13" s="135"/>
      <c r="NM13" s="135" t="s">
        <v>2790</v>
      </c>
      <c r="NN13" s="135"/>
      <c r="NO13" s="135" t="s">
        <v>2791</v>
      </c>
      <c r="NP13" s="133"/>
      <c r="NQ13" s="39"/>
      <c r="NR13" s="119" t="s">
        <v>2792</v>
      </c>
      <c r="NS13" s="109" t="s">
        <v>1628</v>
      </c>
      <c r="NT13" s="109"/>
      <c r="NU13" s="109"/>
      <c r="NV13" s="109"/>
      <c r="NW13" s="109"/>
      <c r="NX13" s="109"/>
      <c r="NY13" s="109" t="s">
        <v>2556</v>
      </c>
      <c r="NZ13" s="109"/>
      <c r="OA13" s="109"/>
      <c r="OB13" s="110" t="s">
        <v>2793</v>
      </c>
      <c r="OD13" s="111"/>
      <c r="OE13" s="116"/>
      <c r="OF13" s="116"/>
      <c r="OG13" s="116"/>
      <c r="OH13" s="112"/>
      <c r="OI13" s="112"/>
      <c r="OJ13" s="112"/>
      <c r="OK13" s="112"/>
      <c r="OL13" s="112"/>
      <c r="OM13" s="116"/>
      <c r="ON13" s="112"/>
      <c r="OO13" s="114"/>
      <c r="OR13" s="112"/>
      <c r="OT13" s="112" t="s">
        <v>2794</v>
      </c>
      <c r="OU13" s="112"/>
      <c r="OV13" s="791" t="s">
        <v>2795</v>
      </c>
      <c r="OW13" s="112"/>
      <c r="OX13" s="116"/>
      <c r="OY13" s="112"/>
      <c r="OZ13" s="112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2" t="s">
        <v>2796</v>
      </c>
      <c r="PQ13" s="112" t="s">
        <v>2329</v>
      </c>
      <c r="PR13" s="112" t="s">
        <v>2797</v>
      </c>
      <c r="PS13" s="112"/>
      <c r="PT13" s="114"/>
      <c r="PU13" s="112" t="s">
        <v>2798</v>
      </c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6"/>
      <c r="QM13" s="114"/>
      <c r="QN13" s="114"/>
      <c r="QO13" s="114"/>
      <c r="QP13" s="112"/>
      <c r="QQ13" s="114"/>
      <c r="QR13" s="116"/>
      <c r="QS13" s="114"/>
      <c r="QT13" s="112" t="s">
        <v>2799</v>
      </c>
      <c r="QU13" s="112" t="s">
        <v>2800</v>
      </c>
      <c r="QV13" s="114"/>
      <c r="QW13" s="116"/>
      <c r="QX13" s="114"/>
      <c r="QY13" s="114"/>
      <c r="QZ13" s="114"/>
      <c r="RA13" s="115"/>
      <c r="RB13" s="39"/>
      <c r="RC13" s="438" t="s">
        <v>2801</v>
      </c>
      <c r="RD13" s="39"/>
    </row>
    <row r="14" spans="2:472" ht="27" x14ac:dyDescent="0.2">
      <c r="B14" s="429" t="s">
        <v>2802</v>
      </c>
      <c r="C14" s="61"/>
      <c r="D14" s="481" t="s">
        <v>2803</v>
      </c>
      <c r="E14" s="431"/>
      <c r="G14" s="439" t="s">
        <v>2804</v>
      </c>
      <c r="I14" s="440" t="s">
        <v>2805</v>
      </c>
      <c r="K14" s="458" t="s">
        <v>2806</v>
      </c>
      <c r="M14" s="39"/>
      <c r="N14" s="39"/>
      <c r="P14" s="52" t="s">
        <v>2807</v>
      </c>
      <c r="Q14" s="51" t="s">
        <v>2808</v>
      </c>
      <c r="R14" s="53" t="s">
        <v>2809</v>
      </c>
      <c r="S14" s="85" t="s">
        <v>2810</v>
      </c>
      <c r="T14" s="39"/>
      <c r="V14" s="63">
        <v>101</v>
      </c>
      <c r="W14" s="54" t="s">
        <v>410</v>
      </c>
      <c r="X14" s="64">
        <v>160225</v>
      </c>
      <c r="Y14" s="54" t="s">
        <v>2811</v>
      </c>
      <c r="Z14" s="63" t="s">
        <v>412</v>
      </c>
      <c r="AA14" s="54" t="s">
        <v>413</v>
      </c>
      <c r="AB14" s="54" t="s">
        <v>398</v>
      </c>
      <c r="AC14" s="54" t="s">
        <v>2812</v>
      </c>
      <c r="AD14" s="64" t="s">
        <v>414</v>
      </c>
      <c r="AE14" s="64" t="s">
        <v>415</v>
      </c>
      <c r="AF14" s="63">
        <v>101</v>
      </c>
      <c r="AG14" s="54" t="s">
        <v>410</v>
      </c>
      <c r="AH14" s="54" t="s">
        <v>416</v>
      </c>
      <c r="AI14" s="63" t="s">
        <v>417</v>
      </c>
      <c r="AJ14" s="64" t="s">
        <v>418</v>
      </c>
      <c r="AK14" s="569">
        <v>4904861</v>
      </c>
      <c r="AL14" s="64" t="s">
        <v>398</v>
      </c>
      <c r="AM14" s="64" t="s">
        <v>419</v>
      </c>
      <c r="AN14" s="570">
        <v>258026700</v>
      </c>
      <c r="AO14" s="54"/>
      <c r="AP14" s="54"/>
      <c r="AQ14" s="54"/>
      <c r="AR14" s="54"/>
      <c r="AS14" s="54"/>
      <c r="AT14" s="64" t="s">
        <v>420</v>
      </c>
      <c r="AU14" s="64"/>
      <c r="AV14" s="54"/>
      <c r="AW14" s="54"/>
      <c r="AX14" s="54"/>
      <c r="AY14" s="54"/>
      <c r="AZ14" s="54"/>
      <c r="BA14" s="54"/>
      <c r="BB14" s="54"/>
      <c r="BC14" s="54"/>
      <c r="BD14" s="64">
        <v>160225</v>
      </c>
      <c r="BE14" s="54" t="s">
        <v>2811</v>
      </c>
      <c r="BF14" s="63" t="s">
        <v>412</v>
      </c>
      <c r="BG14" s="54" t="s">
        <v>413</v>
      </c>
      <c r="BH14" s="54" t="s">
        <v>398</v>
      </c>
      <c r="BI14" s="54" t="s">
        <v>2812</v>
      </c>
      <c r="BJ14" s="64" t="s">
        <v>414</v>
      </c>
      <c r="BK14" s="64" t="s">
        <v>415</v>
      </c>
      <c r="BL14" s="54"/>
      <c r="BM14" s="54"/>
      <c r="BN14" s="54"/>
      <c r="BO14" s="77" t="s">
        <v>7</v>
      </c>
      <c r="BP14" s="78" t="s">
        <v>414</v>
      </c>
      <c r="BQ14" s="79">
        <v>149</v>
      </c>
      <c r="BR14" s="80" t="s">
        <v>2813</v>
      </c>
      <c r="BS14" s="81">
        <v>112</v>
      </c>
      <c r="BT14" s="80" t="s">
        <v>2814</v>
      </c>
      <c r="BU14" s="78" t="s">
        <v>2815</v>
      </c>
      <c r="BV14" s="78" t="s">
        <v>2816</v>
      </c>
      <c r="BW14" s="78" t="s">
        <v>2817</v>
      </c>
      <c r="BX14" s="78" t="s">
        <v>2818</v>
      </c>
      <c r="BY14" s="78" t="s">
        <v>2819</v>
      </c>
      <c r="BZ14" s="78" t="s">
        <v>612</v>
      </c>
      <c r="CA14" s="78" t="s">
        <v>2820</v>
      </c>
      <c r="CB14" s="78" t="s">
        <v>2821</v>
      </c>
      <c r="CC14" s="81">
        <v>112</v>
      </c>
      <c r="CD14" s="80" t="s">
        <v>2814</v>
      </c>
      <c r="CE14" s="39"/>
      <c r="CF14" s="70" t="s">
        <v>452</v>
      </c>
      <c r="CG14" s="71" t="s">
        <v>469</v>
      </c>
      <c r="CH14" s="71" t="s">
        <v>481</v>
      </c>
      <c r="CI14" s="71" t="s">
        <v>494</v>
      </c>
      <c r="CJ14" s="71"/>
      <c r="CK14" s="71" t="s">
        <v>513</v>
      </c>
      <c r="CL14" s="71" t="s">
        <v>528</v>
      </c>
      <c r="CM14" s="71" t="s">
        <v>540</v>
      </c>
      <c r="CN14" s="71" t="s">
        <v>554</v>
      </c>
      <c r="CO14" s="71" t="s">
        <v>566</v>
      </c>
      <c r="CP14" s="71" t="s">
        <v>579</v>
      </c>
      <c r="CQ14" s="71" t="s">
        <v>595</v>
      </c>
      <c r="CR14" s="71" t="s">
        <v>395</v>
      </c>
      <c r="CS14" s="71" t="s">
        <v>624</v>
      </c>
      <c r="CT14" s="71" t="s">
        <v>397</v>
      </c>
      <c r="CU14" s="71"/>
      <c r="CV14" s="71" t="s">
        <v>661</v>
      </c>
      <c r="CW14" s="72" t="s">
        <v>673</v>
      </c>
      <c r="CX14" s="39"/>
      <c r="CY14" s="144" t="s">
        <v>1843</v>
      </c>
      <c r="DB14" s="135" t="s">
        <v>2822</v>
      </c>
      <c r="DG14" s="135" t="s">
        <v>2823</v>
      </c>
      <c r="DK14" s="135" t="s">
        <v>1285</v>
      </c>
      <c r="DV14" s="135" t="s">
        <v>1762</v>
      </c>
      <c r="EB14" s="135" t="s">
        <v>2824</v>
      </c>
      <c r="EF14" s="135" t="s">
        <v>2825</v>
      </c>
      <c r="EG14" s="135" t="s">
        <v>926</v>
      </c>
      <c r="EH14" s="135" t="s">
        <v>2826</v>
      </c>
      <c r="EI14" s="135" t="s">
        <v>2048</v>
      </c>
      <c r="EJ14" s="135" t="s">
        <v>2527</v>
      </c>
      <c r="EL14" s="135" t="s">
        <v>2663</v>
      </c>
      <c r="EM14" s="135" t="s">
        <v>2827</v>
      </c>
      <c r="EN14" s="135" t="s">
        <v>2381</v>
      </c>
      <c r="EO14" s="135" t="s">
        <v>2828</v>
      </c>
      <c r="EP14" s="135" t="s">
        <v>480</v>
      </c>
      <c r="EQ14" s="135" t="s">
        <v>2829</v>
      </c>
      <c r="ER14" s="135" t="s">
        <v>2830</v>
      </c>
      <c r="ET14" s="135" t="s">
        <v>2831</v>
      </c>
      <c r="EU14" s="135" t="s">
        <v>2832</v>
      </c>
      <c r="EV14" s="135" t="s">
        <v>2833</v>
      </c>
      <c r="EX14" s="135" t="s">
        <v>783</v>
      </c>
      <c r="EY14" s="135" t="s">
        <v>2834</v>
      </c>
      <c r="EZ14" s="135" t="s">
        <v>2835</v>
      </c>
      <c r="FA14" s="135" t="s">
        <v>2836</v>
      </c>
      <c r="FB14" s="135" t="s">
        <v>2837</v>
      </c>
      <c r="FC14" s="135" t="s">
        <v>2838</v>
      </c>
      <c r="FE14" s="135" t="s">
        <v>2839</v>
      </c>
      <c r="FG14" s="135" t="s">
        <v>1297</v>
      </c>
      <c r="FH14" s="135" t="s">
        <v>2840</v>
      </c>
      <c r="FI14" s="135" t="s">
        <v>2841</v>
      </c>
      <c r="FJ14" s="135" t="s">
        <v>2842</v>
      </c>
      <c r="FQ14" s="135" t="s">
        <v>2843</v>
      </c>
      <c r="FR14" s="135" t="s">
        <v>2844</v>
      </c>
      <c r="FS14" s="135" t="s">
        <v>2845</v>
      </c>
      <c r="FU14" s="135" t="s">
        <v>2846</v>
      </c>
      <c r="FZ14" s="135" t="s">
        <v>2847</v>
      </c>
      <c r="GA14" s="135" t="s">
        <v>1595</v>
      </c>
      <c r="GF14" s="135" t="s">
        <v>2052</v>
      </c>
      <c r="GL14" s="135" t="s">
        <v>2848</v>
      </c>
      <c r="HM14" s="135" t="s">
        <v>2849</v>
      </c>
      <c r="HN14" s="135" t="s">
        <v>2850</v>
      </c>
      <c r="HP14" s="135" t="s">
        <v>2851</v>
      </c>
      <c r="HQ14" s="135" t="s">
        <v>2852</v>
      </c>
      <c r="HR14" s="135" t="s">
        <v>2032</v>
      </c>
      <c r="HT14" s="135" t="s">
        <v>2853</v>
      </c>
      <c r="HU14" s="135" t="s">
        <v>2854</v>
      </c>
      <c r="HV14" s="135" t="s">
        <v>2855</v>
      </c>
      <c r="HW14" s="135" t="s">
        <v>2856</v>
      </c>
      <c r="HX14" s="135" t="s">
        <v>2857</v>
      </c>
      <c r="HY14" s="135" t="s">
        <v>2073</v>
      </c>
      <c r="HZ14" s="135" t="s">
        <v>2858</v>
      </c>
      <c r="IE14" s="135" t="s">
        <v>2859</v>
      </c>
      <c r="IH14" s="135" t="s">
        <v>2860</v>
      </c>
      <c r="IN14" s="135" t="s">
        <v>2861</v>
      </c>
      <c r="IP14" s="135" t="s">
        <v>2862</v>
      </c>
      <c r="IU14" s="135" t="s">
        <v>1227</v>
      </c>
      <c r="IX14" s="135" t="s">
        <v>2863</v>
      </c>
      <c r="JA14" s="135" t="s">
        <v>2864</v>
      </c>
      <c r="JC14" s="135" t="s">
        <v>2865</v>
      </c>
      <c r="JU14" s="135" t="s">
        <v>2866</v>
      </c>
      <c r="JV14" s="135" t="s">
        <v>2383</v>
      </c>
      <c r="JW14" s="135" t="s">
        <v>2867</v>
      </c>
      <c r="JY14" s="135" t="s">
        <v>2868</v>
      </c>
      <c r="KA14" s="135" t="s">
        <v>1600</v>
      </c>
      <c r="KC14" s="135" t="s">
        <v>605</v>
      </c>
      <c r="KD14" s="135" t="s">
        <v>2869</v>
      </c>
      <c r="KE14" s="135" t="s">
        <v>2870</v>
      </c>
      <c r="KH14" s="145" t="s">
        <v>2871</v>
      </c>
      <c r="KJ14" s="135" t="s">
        <v>2872</v>
      </c>
      <c r="KK14" s="135" t="s">
        <v>2873</v>
      </c>
      <c r="KM14" s="135" t="s">
        <v>2874</v>
      </c>
      <c r="LB14" s="135" t="s">
        <v>2875</v>
      </c>
      <c r="LD14" s="135" t="s">
        <v>2876</v>
      </c>
      <c r="LG14" s="135" t="s">
        <v>2877</v>
      </c>
      <c r="LU14" s="135" t="s">
        <v>2878</v>
      </c>
      <c r="LV14" s="135" t="s">
        <v>2402</v>
      </c>
      <c r="LW14" s="135" t="s">
        <v>2879</v>
      </c>
      <c r="LX14" s="135" t="s">
        <v>2880</v>
      </c>
      <c r="LY14" s="135" t="s">
        <v>2881</v>
      </c>
      <c r="LZ14" s="135" t="s">
        <v>2882</v>
      </c>
      <c r="MA14" s="135" t="s">
        <v>1072</v>
      </c>
      <c r="MB14" s="135" t="s">
        <v>2883</v>
      </c>
      <c r="MC14" s="135" t="s">
        <v>2884</v>
      </c>
      <c r="MD14" s="135" t="s">
        <v>2885</v>
      </c>
      <c r="ME14" s="135" t="s">
        <v>2886</v>
      </c>
      <c r="MG14" s="135" t="s">
        <v>2887</v>
      </c>
      <c r="MJ14" s="135" t="s">
        <v>2888</v>
      </c>
      <c r="ML14" s="135"/>
      <c r="MM14" s="135"/>
      <c r="MN14" s="135" t="s">
        <v>2889</v>
      </c>
      <c r="MO14" s="135"/>
      <c r="MP14" s="135" t="s">
        <v>2890</v>
      </c>
      <c r="MQ14" s="135" t="s">
        <v>2668</v>
      </c>
      <c r="MR14" s="135" t="s">
        <v>2891</v>
      </c>
      <c r="MS14" s="135" t="s">
        <v>442</v>
      </c>
      <c r="MT14" s="135"/>
      <c r="MU14" s="135" t="s">
        <v>1263</v>
      </c>
      <c r="MV14" s="135" t="s">
        <v>2892</v>
      </c>
      <c r="MW14" s="135" t="s">
        <v>2893</v>
      </c>
      <c r="MX14" s="135" t="s">
        <v>2536</v>
      </c>
      <c r="MY14" s="135" t="s">
        <v>2017</v>
      </c>
      <c r="MZ14" s="135"/>
      <c r="NA14" s="135"/>
      <c r="NB14" s="135"/>
      <c r="NC14" s="135" t="s">
        <v>2799</v>
      </c>
      <c r="ND14" s="135"/>
      <c r="NE14" s="135" t="s">
        <v>2800</v>
      </c>
      <c r="NF14" s="135"/>
      <c r="NG14" s="135" t="s">
        <v>2894</v>
      </c>
      <c r="NH14" s="135" t="s">
        <v>2063</v>
      </c>
      <c r="NI14" s="135"/>
      <c r="NJ14" s="135" t="s">
        <v>2895</v>
      </c>
      <c r="NK14" s="135" t="s">
        <v>2896</v>
      </c>
      <c r="NL14" s="135"/>
      <c r="NM14" s="135" t="s">
        <v>2897</v>
      </c>
      <c r="NN14" s="135"/>
      <c r="NO14" s="135" t="s">
        <v>2898</v>
      </c>
      <c r="NP14" s="133"/>
      <c r="NQ14" s="39"/>
      <c r="NR14" s="108" t="s">
        <v>2899</v>
      </c>
      <c r="NS14" s="109" t="s">
        <v>2900</v>
      </c>
      <c r="NT14" s="109"/>
      <c r="NU14" s="109"/>
      <c r="NV14" s="109"/>
      <c r="NW14" s="109"/>
      <c r="NX14" s="109"/>
      <c r="NY14" s="109" t="s">
        <v>2901</v>
      </c>
      <c r="NZ14" s="109"/>
      <c r="OA14" s="109"/>
      <c r="OB14" s="110" t="s">
        <v>2902</v>
      </c>
      <c r="OD14" s="120"/>
      <c r="OE14" s="116"/>
      <c r="OF14" s="116"/>
      <c r="OG14" s="112"/>
      <c r="OH14" s="112"/>
      <c r="OI14" s="112"/>
      <c r="OJ14" s="112"/>
      <c r="OK14" s="112"/>
      <c r="OL14" s="112"/>
      <c r="OM14" s="116"/>
      <c r="ON14" s="112"/>
      <c r="OO14" s="114"/>
      <c r="OR14" s="116"/>
      <c r="OT14" s="112" t="s">
        <v>2903</v>
      </c>
      <c r="OU14" s="112"/>
      <c r="OV14" s="789" t="s">
        <v>2904</v>
      </c>
      <c r="OW14" s="112"/>
      <c r="OX14" s="112"/>
      <c r="OY14" s="112"/>
      <c r="OZ14" s="112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2" t="s">
        <v>2905</v>
      </c>
      <c r="PQ14" s="112" t="s">
        <v>2480</v>
      </c>
      <c r="PR14" s="112" t="s">
        <v>2906</v>
      </c>
      <c r="PS14" s="116"/>
      <c r="PT14" s="114"/>
      <c r="PU14" s="112" t="s">
        <v>2907</v>
      </c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6"/>
      <c r="QM14" s="114"/>
      <c r="QN14" s="114"/>
      <c r="QO14" s="114"/>
      <c r="QP14" s="116"/>
      <c r="QQ14" s="114"/>
      <c r="QR14" s="116"/>
      <c r="QS14" s="114"/>
      <c r="QT14" s="116"/>
      <c r="QV14" s="114"/>
      <c r="QW14" s="116"/>
      <c r="QX14" s="114"/>
      <c r="QY14" s="114"/>
      <c r="QZ14" s="114"/>
      <c r="RA14" s="115"/>
      <c r="RB14" s="39"/>
      <c r="RC14" s="438" t="s">
        <v>2908</v>
      </c>
      <c r="RD14" s="39"/>
    </row>
    <row r="15" spans="2:472" ht="27" x14ac:dyDescent="0.2">
      <c r="B15" s="430" t="s">
        <v>2909</v>
      </c>
      <c r="C15" s="83"/>
      <c r="D15" s="482" t="s">
        <v>2910</v>
      </c>
      <c r="E15" s="441"/>
      <c r="G15" s="439" t="s">
        <v>2911</v>
      </c>
      <c r="I15" s="440" t="s">
        <v>2912</v>
      </c>
      <c r="K15" s="458" t="s">
        <v>2913</v>
      </c>
      <c r="M15" s="39"/>
      <c r="N15" s="39"/>
      <c r="P15" s="53" t="s">
        <v>2914</v>
      </c>
      <c r="Q15" s="51" t="s">
        <v>2915</v>
      </c>
      <c r="R15" s="52" t="s">
        <v>2916</v>
      </c>
      <c r="S15" s="86" t="s">
        <v>2917</v>
      </c>
      <c r="T15" s="39"/>
      <c r="V15" s="63">
        <v>101</v>
      </c>
      <c r="W15" s="54" t="s">
        <v>410</v>
      </c>
      <c r="X15" s="64">
        <v>160217</v>
      </c>
      <c r="Y15" s="54" t="s">
        <v>2345</v>
      </c>
      <c r="Z15" s="63" t="s">
        <v>412</v>
      </c>
      <c r="AA15" s="54" t="s">
        <v>413</v>
      </c>
      <c r="AB15" s="54" t="s">
        <v>398</v>
      </c>
      <c r="AC15" s="54" t="s">
        <v>2345</v>
      </c>
      <c r="AD15" s="64" t="s">
        <v>414</v>
      </c>
      <c r="AE15" s="64" t="s">
        <v>415</v>
      </c>
      <c r="AF15" s="63">
        <v>101</v>
      </c>
      <c r="AG15" s="54" t="s">
        <v>410</v>
      </c>
      <c r="AH15" s="54" t="s">
        <v>416</v>
      </c>
      <c r="AI15" s="63" t="s">
        <v>417</v>
      </c>
      <c r="AJ15" s="64" t="s">
        <v>418</v>
      </c>
      <c r="AK15" s="569">
        <v>4904861</v>
      </c>
      <c r="AL15" s="64" t="s">
        <v>398</v>
      </c>
      <c r="AM15" s="64" t="s">
        <v>419</v>
      </c>
      <c r="AN15" s="570">
        <v>258026700</v>
      </c>
      <c r="AO15" s="54"/>
      <c r="AP15" s="54"/>
      <c r="AQ15" s="54"/>
      <c r="AR15" s="54"/>
      <c r="AS15" s="54"/>
      <c r="AT15" s="64" t="s">
        <v>420</v>
      </c>
      <c r="AU15" s="64"/>
      <c r="AV15" s="54"/>
      <c r="AW15" s="54"/>
      <c r="AX15" s="54"/>
      <c r="AY15" s="54"/>
      <c r="AZ15" s="54"/>
      <c r="BA15" s="54"/>
      <c r="BB15" s="54"/>
      <c r="BC15" s="54"/>
      <c r="BD15" s="64">
        <v>160217</v>
      </c>
      <c r="BE15" s="54" t="s">
        <v>2345</v>
      </c>
      <c r="BF15" s="63" t="s">
        <v>412</v>
      </c>
      <c r="BG15" s="54" t="s">
        <v>413</v>
      </c>
      <c r="BH15" s="54" t="s">
        <v>398</v>
      </c>
      <c r="BI15" s="54" t="s">
        <v>2345</v>
      </c>
      <c r="BJ15" s="64" t="s">
        <v>414</v>
      </c>
      <c r="BK15" s="64" t="s">
        <v>415</v>
      </c>
      <c r="BL15" s="54"/>
      <c r="BM15" s="54"/>
      <c r="BN15" s="54"/>
      <c r="BO15" s="77" t="s">
        <v>7</v>
      </c>
      <c r="BP15" s="78" t="s">
        <v>414</v>
      </c>
      <c r="BQ15" s="79">
        <v>130</v>
      </c>
      <c r="BR15" s="80" t="s">
        <v>2918</v>
      </c>
      <c r="BS15" s="81">
        <v>113</v>
      </c>
      <c r="BT15" s="80" t="s">
        <v>2919</v>
      </c>
      <c r="BU15" s="78" t="s">
        <v>2920</v>
      </c>
      <c r="BV15" s="78" t="s">
        <v>2921</v>
      </c>
      <c r="BW15" s="78" t="s">
        <v>2922</v>
      </c>
      <c r="BX15" s="78" t="s">
        <v>693</v>
      </c>
      <c r="BY15" s="78" t="s">
        <v>2923</v>
      </c>
      <c r="BZ15" s="78" t="s">
        <v>399</v>
      </c>
      <c r="CA15" s="78" t="s">
        <v>2924</v>
      </c>
      <c r="CB15" s="78" t="s">
        <v>2925</v>
      </c>
      <c r="CC15" s="81">
        <v>113</v>
      </c>
      <c r="CD15" s="80" t="s">
        <v>2919</v>
      </c>
      <c r="CE15" s="39"/>
      <c r="CF15" s="70" t="s">
        <v>453</v>
      </c>
      <c r="CG15" s="71" t="s">
        <v>470</v>
      </c>
      <c r="CH15" s="71" t="s">
        <v>482</v>
      </c>
      <c r="CI15" s="71"/>
      <c r="CJ15" s="71"/>
      <c r="CK15" s="71" t="s">
        <v>514</v>
      </c>
      <c r="CL15" s="71" t="s">
        <v>529</v>
      </c>
      <c r="CM15" s="71" t="s">
        <v>541</v>
      </c>
      <c r="CN15" s="71" t="s">
        <v>555</v>
      </c>
      <c r="CO15" s="71" t="s">
        <v>567</v>
      </c>
      <c r="CP15" s="71" t="s">
        <v>580</v>
      </c>
      <c r="CQ15" s="71" t="s">
        <v>596</v>
      </c>
      <c r="CR15" s="71" t="s">
        <v>608</v>
      </c>
      <c r="CS15" s="71" t="s">
        <v>625</v>
      </c>
      <c r="CT15" s="71" t="s">
        <v>643</v>
      </c>
      <c r="CU15" s="71"/>
      <c r="CV15" s="71" t="s">
        <v>662</v>
      </c>
      <c r="CW15" s="72" t="s">
        <v>674</v>
      </c>
      <c r="CX15" s="39"/>
      <c r="CY15" s="144"/>
      <c r="DB15" s="135" t="s">
        <v>2926</v>
      </c>
      <c r="DG15" s="135" t="s">
        <v>2927</v>
      </c>
      <c r="DK15" s="135" t="s">
        <v>1583</v>
      </c>
      <c r="DV15" s="135" t="s">
        <v>2928</v>
      </c>
      <c r="EB15" s="135" t="s">
        <v>2929</v>
      </c>
      <c r="EF15" s="135" t="s">
        <v>2930</v>
      </c>
      <c r="EG15" s="135" t="s">
        <v>2001</v>
      </c>
      <c r="EH15" s="135" t="s">
        <v>2931</v>
      </c>
      <c r="EI15" s="135" t="s">
        <v>2932</v>
      </c>
      <c r="EJ15" s="135" t="s">
        <v>2662</v>
      </c>
      <c r="EL15" s="135" t="s">
        <v>1290</v>
      </c>
      <c r="EM15" s="135" t="s">
        <v>1291</v>
      </c>
      <c r="EN15" s="135" t="s">
        <v>2933</v>
      </c>
      <c r="EO15" s="135" t="s">
        <v>2934</v>
      </c>
      <c r="EP15" s="135" t="s">
        <v>2935</v>
      </c>
      <c r="EQ15" s="135" t="s">
        <v>2936</v>
      </c>
      <c r="ER15" s="135" t="s">
        <v>498</v>
      </c>
      <c r="ET15" s="135" t="s">
        <v>2937</v>
      </c>
      <c r="EU15" s="135" t="s">
        <v>2938</v>
      </c>
      <c r="EV15" s="135" t="s">
        <v>2939</v>
      </c>
      <c r="EX15" s="135" t="s">
        <v>2940</v>
      </c>
      <c r="EY15" s="135" t="s">
        <v>2941</v>
      </c>
      <c r="EZ15" s="135" t="s">
        <v>2942</v>
      </c>
      <c r="FA15" s="135" t="s">
        <v>2943</v>
      </c>
      <c r="FB15" s="135" t="s">
        <v>2944</v>
      </c>
      <c r="FC15" s="135" t="s">
        <v>2945</v>
      </c>
      <c r="FE15" s="135" t="s">
        <v>2946</v>
      </c>
      <c r="FG15" s="135" t="s">
        <v>2947</v>
      </c>
      <c r="FH15" s="135" t="s">
        <v>2948</v>
      </c>
      <c r="FI15" s="135" t="s">
        <v>2949</v>
      </c>
      <c r="FJ15" s="135" t="s">
        <v>2950</v>
      </c>
      <c r="FQ15" s="135" t="s">
        <v>2951</v>
      </c>
      <c r="FR15" s="135" t="s">
        <v>2952</v>
      </c>
      <c r="FS15" s="135" t="s">
        <v>2953</v>
      </c>
      <c r="FU15" s="135" t="s">
        <v>2954</v>
      </c>
      <c r="GA15" s="135" t="s">
        <v>1851</v>
      </c>
      <c r="GL15" s="135" t="s">
        <v>2955</v>
      </c>
      <c r="HM15" s="135" t="s">
        <v>2956</v>
      </c>
      <c r="HN15" s="135" t="s">
        <v>2957</v>
      </c>
      <c r="HP15" s="135" t="s">
        <v>2958</v>
      </c>
      <c r="HQ15" s="135" t="s">
        <v>2959</v>
      </c>
      <c r="HR15" s="135" t="s">
        <v>838</v>
      </c>
      <c r="HU15" s="135" t="s">
        <v>2960</v>
      </c>
      <c r="HV15" s="135" t="s">
        <v>2961</v>
      </c>
      <c r="HW15" s="135" t="s">
        <v>2962</v>
      </c>
      <c r="HX15" s="135" t="s">
        <v>2963</v>
      </c>
      <c r="HY15" s="135" t="s">
        <v>2964</v>
      </c>
      <c r="HZ15" s="135" t="s">
        <v>2965</v>
      </c>
      <c r="IE15" s="135" t="s">
        <v>2966</v>
      </c>
      <c r="IH15" s="135" t="s">
        <v>2967</v>
      </c>
      <c r="IN15" s="135" t="s">
        <v>2968</v>
      </c>
      <c r="IU15" s="135" t="s">
        <v>2969</v>
      </c>
      <c r="JC15" s="135" t="s">
        <v>2970</v>
      </c>
      <c r="JU15" s="135" t="s">
        <v>2582</v>
      </c>
      <c r="JV15" s="135" t="s">
        <v>2971</v>
      </c>
      <c r="JW15" s="135" t="s">
        <v>2055</v>
      </c>
      <c r="JY15" s="135" t="s">
        <v>2972</v>
      </c>
      <c r="KA15" s="135" t="s">
        <v>1858</v>
      </c>
      <c r="KC15" s="135" t="s">
        <v>1309</v>
      </c>
      <c r="KD15" s="135" t="s">
        <v>2973</v>
      </c>
      <c r="KE15" s="135" t="s">
        <v>1378</v>
      </c>
      <c r="KH15" s="135" t="s">
        <v>1602</v>
      </c>
      <c r="KJ15" s="135" t="s">
        <v>1663</v>
      </c>
      <c r="KK15" s="135" t="s">
        <v>2974</v>
      </c>
      <c r="KM15" s="135" t="s">
        <v>2975</v>
      </c>
      <c r="LB15" s="135" t="s">
        <v>2976</v>
      </c>
      <c r="LG15" s="135" t="s">
        <v>2977</v>
      </c>
      <c r="LU15" s="135" t="s">
        <v>2978</v>
      </c>
      <c r="LV15" s="135" t="s">
        <v>2549</v>
      </c>
      <c r="LW15" s="135" t="s">
        <v>2979</v>
      </c>
      <c r="LX15" s="135" t="s">
        <v>2980</v>
      </c>
      <c r="LY15" s="135" t="s">
        <v>2981</v>
      </c>
      <c r="LZ15" s="135" t="s">
        <v>1604</v>
      </c>
      <c r="MA15" s="135" t="s">
        <v>2982</v>
      </c>
      <c r="MC15" s="135" t="s">
        <v>2983</v>
      </c>
      <c r="ME15" s="135" t="s">
        <v>2984</v>
      </c>
      <c r="MG15" s="135" t="s">
        <v>1605</v>
      </c>
      <c r="MJ15" s="135" t="s">
        <v>2985</v>
      </c>
      <c r="ML15" s="135"/>
      <c r="MM15" s="135"/>
      <c r="MN15" s="135" t="s">
        <v>2986</v>
      </c>
      <c r="MO15" s="135"/>
      <c r="MP15" s="135" t="s">
        <v>2987</v>
      </c>
      <c r="MQ15" s="135" t="s">
        <v>2058</v>
      </c>
      <c r="MR15" s="135" t="s">
        <v>1811</v>
      </c>
      <c r="MS15" s="135" t="s">
        <v>2988</v>
      </c>
      <c r="MT15" s="135"/>
      <c r="MU15" s="135" t="s">
        <v>2387</v>
      </c>
      <c r="MV15" s="135" t="s">
        <v>2231</v>
      </c>
      <c r="MW15" s="135" t="s">
        <v>2989</v>
      </c>
      <c r="MX15" s="135" t="s">
        <v>2389</v>
      </c>
      <c r="MY15" s="135" t="s">
        <v>2990</v>
      </c>
      <c r="MZ15" s="135"/>
      <c r="NA15" s="135"/>
      <c r="NB15" s="135"/>
      <c r="NC15" s="135"/>
      <c r="ND15" s="135"/>
      <c r="NE15" s="135"/>
      <c r="NF15" s="135"/>
      <c r="NG15" s="135"/>
      <c r="NH15" s="135" t="s">
        <v>2991</v>
      </c>
      <c r="NI15" s="135"/>
      <c r="NJ15" s="135" t="s">
        <v>2992</v>
      </c>
      <c r="NK15" s="135" t="s">
        <v>2993</v>
      </c>
      <c r="NL15" s="135"/>
      <c r="NM15" s="135" t="s">
        <v>2994</v>
      </c>
      <c r="NN15" s="135"/>
      <c r="NO15" s="135" t="s">
        <v>1022</v>
      </c>
      <c r="NP15" s="133"/>
      <c r="NQ15" s="39"/>
      <c r="NR15" s="108"/>
      <c r="NS15" s="109"/>
      <c r="NT15" s="109"/>
      <c r="NU15" s="109"/>
      <c r="NV15" s="109"/>
      <c r="NW15" s="109"/>
      <c r="NX15" s="109"/>
      <c r="NY15" s="109"/>
      <c r="NZ15" s="109"/>
      <c r="OA15" s="109"/>
      <c r="OB15" s="110" t="s">
        <v>2995</v>
      </c>
      <c r="OD15" s="111"/>
      <c r="OE15" s="116"/>
      <c r="OF15" s="112"/>
      <c r="OG15" s="116"/>
      <c r="OH15" s="112"/>
      <c r="OI15" s="112"/>
      <c r="OJ15" s="112"/>
      <c r="OK15" s="112"/>
      <c r="OL15" s="112"/>
      <c r="OM15" s="112"/>
      <c r="ON15" s="112"/>
      <c r="OO15" s="114"/>
      <c r="OR15" s="116"/>
      <c r="OT15" s="112" t="s">
        <v>2996</v>
      </c>
      <c r="OU15" s="112"/>
      <c r="OV15" s="789" t="s">
        <v>2997</v>
      </c>
      <c r="OW15" s="112"/>
      <c r="OX15" s="112"/>
      <c r="OY15" s="116"/>
      <c r="OZ15" s="112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2" t="s">
        <v>2998</v>
      </c>
      <c r="PQ15" s="114"/>
      <c r="PR15" s="114"/>
      <c r="PS15" s="116"/>
      <c r="PT15" s="114"/>
      <c r="PU15" s="112" t="s">
        <v>2166</v>
      </c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2"/>
      <c r="QM15" s="114"/>
      <c r="QN15" s="114"/>
      <c r="QO15" s="112"/>
      <c r="QP15" s="116"/>
      <c r="QQ15" s="114"/>
      <c r="QR15" s="112"/>
      <c r="QS15" s="114"/>
      <c r="QT15" s="116"/>
      <c r="QU15" s="116"/>
      <c r="QV15" s="114"/>
      <c r="QW15" s="116"/>
      <c r="QX15" s="114"/>
      <c r="QY15" s="114"/>
      <c r="QZ15" s="114"/>
      <c r="RA15" s="115"/>
      <c r="RB15" s="39"/>
      <c r="RC15" s="438" t="s">
        <v>2999</v>
      </c>
      <c r="RD15" s="39"/>
    </row>
    <row r="16" spans="2:472" ht="27" x14ac:dyDescent="0.2">
      <c r="B16" s="445" t="s">
        <v>3000</v>
      </c>
      <c r="C16" s="427"/>
      <c r="G16" s="439" t="s">
        <v>3001</v>
      </c>
      <c r="I16" s="440" t="s">
        <v>3002</v>
      </c>
      <c r="K16" s="458" t="s">
        <v>3003</v>
      </c>
      <c r="M16" s="39"/>
      <c r="N16" s="39"/>
      <c r="P16" s="53" t="s">
        <v>3004</v>
      </c>
      <c r="Q16" s="51" t="s">
        <v>3005</v>
      </c>
      <c r="R16" s="53" t="s">
        <v>3006</v>
      </c>
      <c r="S16" s="85" t="s">
        <v>3007</v>
      </c>
      <c r="T16" s="39"/>
      <c r="V16" s="63">
        <v>101</v>
      </c>
      <c r="W16" s="54" t="s">
        <v>410</v>
      </c>
      <c r="X16" s="64">
        <v>160218</v>
      </c>
      <c r="Y16" s="54" t="s">
        <v>2496</v>
      </c>
      <c r="Z16" s="63" t="s">
        <v>412</v>
      </c>
      <c r="AA16" s="54" t="s">
        <v>413</v>
      </c>
      <c r="AB16" s="54" t="s">
        <v>398</v>
      </c>
      <c r="AC16" s="54" t="s">
        <v>2496</v>
      </c>
      <c r="AD16" s="64" t="s">
        <v>414</v>
      </c>
      <c r="AE16" s="64" t="s">
        <v>415</v>
      </c>
      <c r="AF16" s="63">
        <v>101</v>
      </c>
      <c r="AG16" s="54" t="s">
        <v>410</v>
      </c>
      <c r="AH16" s="54" t="s">
        <v>416</v>
      </c>
      <c r="AI16" s="63" t="s">
        <v>417</v>
      </c>
      <c r="AJ16" s="64" t="s">
        <v>418</v>
      </c>
      <c r="AK16" s="569">
        <v>4904861</v>
      </c>
      <c r="AL16" s="64" t="s">
        <v>398</v>
      </c>
      <c r="AM16" s="64" t="s">
        <v>419</v>
      </c>
      <c r="AN16" s="570">
        <v>258026700</v>
      </c>
      <c r="AO16" s="54"/>
      <c r="AP16" s="54"/>
      <c r="AQ16" s="54"/>
      <c r="AR16" s="54"/>
      <c r="AS16" s="54"/>
      <c r="AT16" s="64" t="s">
        <v>420</v>
      </c>
      <c r="AU16" s="64"/>
      <c r="AV16" s="54"/>
      <c r="AW16" s="54"/>
      <c r="AX16" s="54"/>
      <c r="AY16" s="54"/>
      <c r="AZ16" s="54"/>
      <c r="BA16" s="54"/>
      <c r="BB16" s="54"/>
      <c r="BC16" s="54"/>
      <c r="BD16" s="64">
        <v>160218</v>
      </c>
      <c r="BE16" s="54" t="s">
        <v>2496</v>
      </c>
      <c r="BF16" s="63" t="s">
        <v>412</v>
      </c>
      <c r="BG16" s="54" t="s">
        <v>413</v>
      </c>
      <c r="BH16" s="54" t="s">
        <v>398</v>
      </c>
      <c r="BI16" s="54" t="s">
        <v>2496</v>
      </c>
      <c r="BJ16" s="64" t="s">
        <v>414</v>
      </c>
      <c r="BK16" s="64" t="s">
        <v>415</v>
      </c>
      <c r="BL16" s="54"/>
      <c r="BM16" s="54"/>
      <c r="BN16" s="54"/>
      <c r="BO16" s="65" t="s">
        <v>7</v>
      </c>
      <c r="BP16" s="66" t="s">
        <v>414</v>
      </c>
      <c r="BQ16" s="67">
        <v>134</v>
      </c>
      <c r="BR16" s="68" t="s">
        <v>3008</v>
      </c>
      <c r="BS16" s="69">
        <v>114</v>
      </c>
      <c r="BT16" s="68" t="s">
        <v>3009</v>
      </c>
      <c r="BU16" s="66" t="s">
        <v>3010</v>
      </c>
      <c r="BV16" s="66" t="s">
        <v>3011</v>
      </c>
      <c r="BW16" s="66" t="s">
        <v>3012</v>
      </c>
      <c r="BX16" s="66" t="s">
        <v>1279</v>
      </c>
      <c r="BY16" s="66" t="s">
        <v>3013</v>
      </c>
      <c r="BZ16" s="66" t="s">
        <v>652</v>
      </c>
      <c r="CA16" s="66" t="s">
        <v>3014</v>
      </c>
      <c r="CB16" s="66" t="s">
        <v>3015</v>
      </c>
      <c r="CC16" s="69">
        <v>114</v>
      </c>
      <c r="CD16" s="68" t="s">
        <v>3009</v>
      </c>
      <c r="CE16" s="39"/>
      <c r="CF16" s="70" t="s">
        <v>454</v>
      </c>
      <c r="CG16" s="71" t="s">
        <v>471</v>
      </c>
      <c r="CH16" s="71" t="s">
        <v>483</v>
      </c>
      <c r="CI16" s="71"/>
      <c r="CJ16" s="71"/>
      <c r="CK16" s="71" t="s">
        <v>515</v>
      </c>
      <c r="CL16" s="71" t="s">
        <v>530</v>
      </c>
      <c r="CM16" s="71" t="s">
        <v>542</v>
      </c>
      <c r="CN16" s="71" t="s">
        <v>556</v>
      </c>
      <c r="CO16" s="71" t="s">
        <v>568</v>
      </c>
      <c r="CP16" s="71" t="s">
        <v>581</v>
      </c>
      <c r="CQ16" s="71" t="s">
        <v>394</v>
      </c>
      <c r="CR16" s="71" t="s">
        <v>609</v>
      </c>
      <c r="CS16" s="71" t="s">
        <v>632</v>
      </c>
      <c r="CT16" s="71"/>
      <c r="CU16" s="71"/>
      <c r="CV16" s="71" t="s">
        <v>399</v>
      </c>
      <c r="CW16" s="72" t="s">
        <v>675</v>
      </c>
      <c r="CX16" s="39"/>
      <c r="CY16" s="165"/>
      <c r="CZ16" s="48"/>
      <c r="DA16" s="48"/>
      <c r="DB16" s="48" t="s">
        <v>3016</v>
      </c>
      <c r="DC16" s="48"/>
      <c r="DD16" s="48"/>
      <c r="DE16" s="48"/>
      <c r="DF16" s="48"/>
      <c r="DG16" s="48" t="s">
        <v>3017</v>
      </c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 t="s">
        <v>3018</v>
      </c>
      <c r="EC16" s="48"/>
      <c r="ED16" s="48"/>
      <c r="EE16" s="48"/>
      <c r="EF16" s="48" t="s">
        <v>3019</v>
      </c>
      <c r="EG16" s="48" t="s">
        <v>1287</v>
      </c>
      <c r="EH16" s="48" t="s">
        <v>3020</v>
      </c>
      <c r="EI16" s="48"/>
      <c r="EJ16" s="48" t="s">
        <v>3021</v>
      </c>
      <c r="EK16" s="48"/>
      <c r="EL16" s="48" t="s">
        <v>2794</v>
      </c>
      <c r="EM16" s="48" t="s">
        <v>3022</v>
      </c>
      <c r="EN16" s="135" t="s">
        <v>2529</v>
      </c>
      <c r="EO16" s="48" t="s">
        <v>1292</v>
      </c>
      <c r="EP16" s="48" t="s">
        <v>3023</v>
      </c>
      <c r="EQ16" s="48" t="s">
        <v>3024</v>
      </c>
      <c r="ER16" s="48" t="s">
        <v>3025</v>
      </c>
      <c r="ES16" s="48"/>
      <c r="ET16" s="48"/>
      <c r="EU16" s="48" t="s">
        <v>3026</v>
      </c>
      <c r="EV16" s="48" t="s">
        <v>3027</v>
      </c>
      <c r="EW16" s="48"/>
      <c r="EX16" s="48" t="s">
        <v>487</v>
      </c>
      <c r="EY16" s="48" t="s">
        <v>3028</v>
      </c>
      <c r="EZ16" s="48" t="s">
        <v>3029</v>
      </c>
      <c r="FA16" s="48" t="s">
        <v>3030</v>
      </c>
      <c r="FB16" s="48" t="s">
        <v>3031</v>
      </c>
      <c r="FC16" s="48" t="s">
        <v>3032</v>
      </c>
      <c r="FD16" s="48"/>
      <c r="FE16" s="48" t="s">
        <v>3033</v>
      </c>
      <c r="FF16" s="48"/>
      <c r="FG16" s="48" t="s">
        <v>3034</v>
      </c>
      <c r="FH16" s="48" t="s">
        <v>3035</v>
      </c>
      <c r="FI16" s="48" t="s">
        <v>3036</v>
      </c>
      <c r="FJ16" s="48" t="s">
        <v>3037</v>
      </c>
      <c r="FK16" s="48"/>
      <c r="FL16" s="48"/>
      <c r="FM16" s="48"/>
      <c r="FN16" s="48"/>
      <c r="FO16" s="48"/>
      <c r="FP16" s="48"/>
      <c r="FQ16" s="48" t="s">
        <v>1299</v>
      </c>
      <c r="FR16" s="48" t="s">
        <v>3038</v>
      </c>
      <c r="FS16" s="48" t="s">
        <v>3039</v>
      </c>
      <c r="FT16" s="48"/>
      <c r="FU16" s="48" t="s">
        <v>3040</v>
      </c>
      <c r="FV16" s="48"/>
      <c r="FW16" s="48"/>
      <c r="FX16" s="48"/>
      <c r="FY16" s="48"/>
      <c r="FZ16" s="48"/>
      <c r="GA16" s="48" t="s">
        <v>3041</v>
      </c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 t="s">
        <v>3042</v>
      </c>
      <c r="HN16" s="48" t="s">
        <v>3043</v>
      </c>
      <c r="HO16" s="48"/>
      <c r="HP16" s="48"/>
      <c r="HQ16" s="48" t="s">
        <v>3044</v>
      </c>
      <c r="HR16" s="48" t="s">
        <v>3045</v>
      </c>
      <c r="HS16" s="48"/>
      <c r="HT16" s="48"/>
      <c r="HU16" s="48" t="s">
        <v>3046</v>
      </c>
      <c r="HV16" s="48" t="s">
        <v>3047</v>
      </c>
      <c r="HW16" s="48" t="s">
        <v>3048</v>
      </c>
      <c r="HX16" s="48" t="s">
        <v>3049</v>
      </c>
      <c r="HY16" s="48" t="s">
        <v>3050</v>
      </c>
      <c r="HZ16" s="48" t="s">
        <v>3051</v>
      </c>
      <c r="IA16" s="48"/>
      <c r="IB16" s="48"/>
      <c r="IC16" s="48"/>
      <c r="ID16" s="48"/>
      <c r="IE16" s="48"/>
      <c r="IF16" s="48"/>
      <c r="IG16" s="48"/>
      <c r="IH16" s="48" t="s">
        <v>3052</v>
      </c>
      <c r="II16" s="48"/>
      <c r="IJ16" s="48"/>
      <c r="IK16" s="48"/>
      <c r="IL16" s="48"/>
      <c r="IM16" s="48"/>
      <c r="IN16" s="48" t="s">
        <v>999</v>
      </c>
      <c r="IO16" s="48"/>
      <c r="IP16" s="48"/>
      <c r="IQ16" s="48"/>
      <c r="IR16" s="48"/>
      <c r="IS16" s="48"/>
      <c r="IT16" s="48"/>
      <c r="IU16" s="48" t="s">
        <v>1552</v>
      </c>
      <c r="IV16" s="48"/>
      <c r="IW16" s="48"/>
      <c r="IX16" s="48"/>
      <c r="IY16" s="48"/>
      <c r="IZ16" s="48"/>
      <c r="JA16" s="48"/>
      <c r="JB16" s="48"/>
      <c r="JC16" s="48" t="s">
        <v>3053</v>
      </c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 t="s">
        <v>3054</v>
      </c>
      <c r="JV16" s="48" t="s">
        <v>2666</v>
      </c>
      <c r="JW16" s="48" t="s">
        <v>2228</v>
      </c>
      <c r="JX16" s="48"/>
      <c r="JY16" s="48" t="s">
        <v>1308</v>
      </c>
      <c r="JZ16" s="48"/>
      <c r="KA16" s="48" t="s">
        <v>2056</v>
      </c>
      <c r="KB16" s="48"/>
      <c r="KC16" s="48"/>
      <c r="KD16" s="48" t="s">
        <v>3055</v>
      </c>
      <c r="KE16" s="48" t="s">
        <v>3056</v>
      </c>
      <c r="KF16" s="48"/>
      <c r="KG16" s="48"/>
      <c r="KH16" s="48" t="s">
        <v>3057</v>
      </c>
      <c r="KI16" s="48"/>
      <c r="KJ16" s="48" t="s">
        <v>611</v>
      </c>
      <c r="KK16" s="48" t="s">
        <v>3058</v>
      </c>
      <c r="KL16" s="48"/>
      <c r="KM16" s="48" t="s">
        <v>3059</v>
      </c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 t="s">
        <v>3060</v>
      </c>
      <c r="LC16" s="48"/>
      <c r="LD16" s="48"/>
      <c r="LE16" s="48"/>
      <c r="LF16" s="48"/>
      <c r="LG16" s="48" t="s">
        <v>3061</v>
      </c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 t="s">
        <v>1543</v>
      </c>
      <c r="LV16" s="48" t="s">
        <v>2682</v>
      </c>
      <c r="LW16" s="48" t="s">
        <v>3062</v>
      </c>
      <c r="LX16" s="48" t="s">
        <v>1314</v>
      </c>
      <c r="LY16" s="48" t="s">
        <v>3063</v>
      </c>
      <c r="LZ16" s="48" t="s">
        <v>3064</v>
      </c>
      <c r="MA16" s="48" t="s">
        <v>3065</v>
      </c>
      <c r="MB16" s="48"/>
      <c r="MC16" s="48" t="s">
        <v>3066</v>
      </c>
      <c r="MD16" s="48"/>
      <c r="ME16" s="48" t="s">
        <v>3067</v>
      </c>
      <c r="MF16" s="48"/>
      <c r="MG16" s="48" t="s">
        <v>3068</v>
      </c>
      <c r="MH16" s="48"/>
      <c r="MI16" s="48"/>
      <c r="MJ16" s="48" t="s">
        <v>1997</v>
      </c>
      <c r="MK16" s="48"/>
      <c r="ML16" s="48"/>
      <c r="MM16" s="48"/>
      <c r="MN16" s="48"/>
      <c r="MO16" s="48"/>
      <c r="MP16" s="48" t="s">
        <v>3069</v>
      </c>
      <c r="MQ16" s="48" t="s">
        <v>1015</v>
      </c>
      <c r="MR16" s="48" t="s">
        <v>1016</v>
      </c>
      <c r="MS16" s="48" t="s">
        <v>3070</v>
      </c>
      <c r="MT16" s="48"/>
      <c r="MU16" s="48" t="s">
        <v>3071</v>
      </c>
      <c r="MV16" s="48" t="s">
        <v>2382</v>
      </c>
      <c r="MW16" s="48" t="s">
        <v>3072</v>
      </c>
      <c r="MX16" s="48"/>
      <c r="MY16" s="48" t="s">
        <v>3073</v>
      </c>
      <c r="MZ16" s="48"/>
      <c r="NA16" s="48"/>
      <c r="NB16" s="48"/>
      <c r="NC16" s="48"/>
      <c r="ND16" s="48"/>
      <c r="NE16" s="48"/>
      <c r="NF16" s="48"/>
      <c r="NG16" s="48"/>
      <c r="NH16" s="48" t="s">
        <v>2234</v>
      </c>
      <c r="NI16" s="48"/>
      <c r="NJ16" s="48" t="s">
        <v>3074</v>
      </c>
      <c r="NK16" s="48" t="s">
        <v>3075</v>
      </c>
      <c r="NL16" s="48"/>
      <c r="NM16" s="48" t="s">
        <v>3076</v>
      </c>
      <c r="NN16" s="48"/>
      <c r="NO16" s="48" t="s">
        <v>2462</v>
      </c>
      <c r="NP16" s="166"/>
      <c r="NQ16" s="39"/>
      <c r="NR16" s="108"/>
      <c r="NS16" s="109"/>
      <c r="NT16" s="109"/>
      <c r="NU16" s="109"/>
      <c r="NV16" s="109"/>
      <c r="NW16" s="109"/>
      <c r="NX16" s="109"/>
      <c r="NY16" s="109"/>
      <c r="NZ16" s="109"/>
      <c r="OA16" s="109"/>
      <c r="OB16" s="110" t="s">
        <v>3077</v>
      </c>
      <c r="OD16" s="120"/>
      <c r="OE16" s="116"/>
      <c r="OF16" s="112"/>
      <c r="OG16" s="112"/>
      <c r="OH16" s="116"/>
      <c r="OI16" s="116"/>
      <c r="OJ16" s="116"/>
      <c r="OK16" s="112"/>
      <c r="OL16" s="112"/>
      <c r="OM16" s="116"/>
      <c r="ON16" s="116"/>
      <c r="OO16" s="114"/>
      <c r="OR16" s="112"/>
      <c r="OT16" s="112" t="s">
        <v>3078</v>
      </c>
      <c r="OU16" s="112"/>
      <c r="OW16" s="112"/>
      <c r="OX16" s="112"/>
      <c r="OY16" s="112"/>
      <c r="OZ16" s="112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6"/>
      <c r="PR16" s="114"/>
      <c r="PS16" s="116"/>
      <c r="PT16" s="114"/>
      <c r="PU16" s="116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2"/>
      <c r="QM16" s="114"/>
      <c r="QN16" s="114"/>
      <c r="QO16" s="112"/>
      <c r="QP16" s="112"/>
      <c r="QQ16" s="114"/>
      <c r="QR16" s="112"/>
      <c r="QS16" s="114"/>
      <c r="QT16" s="116"/>
      <c r="QU16" s="116"/>
      <c r="QV16" s="114"/>
      <c r="QW16" s="116"/>
      <c r="QX16" s="114"/>
      <c r="QY16" s="114"/>
      <c r="QZ16" s="114"/>
      <c r="RA16" s="115"/>
      <c r="RB16" s="39"/>
      <c r="RC16" s="438" t="s">
        <v>3079</v>
      </c>
      <c r="RD16" s="39"/>
    </row>
    <row r="17" spans="2:472" ht="14.25" thickBot="1" x14ac:dyDescent="0.25">
      <c r="B17" s="469" t="s">
        <v>3080</v>
      </c>
      <c r="C17" s="427"/>
      <c r="E17" s="647" t="s">
        <v>3081</v>
      </c>
      <c r="G17" s="439" t="s">
        <v>3082</v>
      </c>
      <c r="I17" s="440" t="s">
        <v>3083</v>
      </c>
      <c r="K17" s="458" t="s">
        <v>3084</v>
      </c>
      <c r="L17" s="88"/>
      <c r="M17" s="39"/>
      <c r="N17" s="39"/>
      <c r="P17" s="154" t="s">
        <v>3085</v>
      </c>
      <c r="Q17" s="155" t="s">
        <v>3086</v>
      </c>
      <c r="R17" s="154" t="s">
        <v>3087</v>
      </c>
      <c r="S17" s="39"/>
      <c r="T17" s="39"/>
      <c r="V17" s="63">
        <v>101</v>
      </c>
      <c r="W17" s="54" t="s">
        <v>410</v>
      </c>
      <c r="X17" s="64">
        <v>160220</v>
      </c>
      <c r="Y17" s="54" t="s">
        <v>2638</v>
      </c>
      <c r="Z17" s="63" t="s">
        <v>412</v>
      </c>
      <c r="AA17" s="54" t="s">
        <v>413</v>
      </c>
      <c r="AB17" s="54" t="s">
        <v>398</v>
      </c>
      <c r="AC17" s="54" t="s">
        <v>2638</v>
      </c>
      <c r="AD17" s="64" t="s">
        <v>414</v>
      </c>
      <c r="AE17" s="64" t="s">
        <v>415</v>
      </c>
      <c r="AF17" s="63">
        <v>101</v>
      </c>
      <c r="AG17" s="54" t="s">
        <v>410</v>
      </c>
      <c r="AH17" s="54" t="s">
        <v>416</v>
      </c>
      <c r="AI17" s="63" t="s">
        <v>417</v>
      </c>
      <c r="AJ17" s="64" t="s">
        <v>418</v>
      </c>
      <c r="AK17" s="569">
        <v>4904861</v>
      </c>
      <c r="AL17" s="64" t="s">
        <v>398</v>
      </c>
      <c r="AM17" s="64" t="s">
        <v>419</v>
      </c>
      <c r="AN17" s="570">
        <v>258026700</v>
      </c>
      <c r="AO17" s="54"/>
      <c r="AP17" s="54"/>
      <c r="AQ17" s="54"/>
      <c r="AR17" s="54"/>
      <c r="AS17" s="54"/>
      <c r="AT17" s="64" t="s">
        <v>420</v>
      </c>
      <c r="AU17" s="64"/>
      <c r="AV17" s="54"/>
      <c r="AW17" s="54"/>
      <c r="AX17" s="54"/>
      <c r="AY17" s="54"/>
      <c r="AZ17" s="54"/>
      <c r="BA17" s="54"/>
      <c r="BB17" s="54"/>
      <c r="BC17" s="54"/>
      <c r="BD17" s="64">
        <v>160220</v>
      </c>
      <c r="BE17" s="54" t="s">
        <v>2638</v>
      </c>
      <c r="BF17" s="63" t="s">
        <v>412</v>
      </c>
      <c r="BG17" s="54" t="s">
        <v>413</v>
      </c>
      <c r="BH17" s="54" t="s">
        <v>398</v>
      </c>
      <c r="BI17" s="54" t="s">
        <v>2638</v>
      </c>
      <c r="BJ17" s="64" t="s">
        <v>414</v>
      </c>
      <c r="BK17" s="64" t="s">
        <v>415</v>
      </c>
      <c r="BL17" s="156"/>
      <c r="BM17" s="156"/>
      <c r="BN17" s="156"/>
      <c r="BO17" s="157" t="s">
        <v>7</v>
      </c>
      <c r="BP17" s="158" t="s">
        <v>414</v>
      </c>
      <c r="BQ17" s="159">
        <v>123</v>
      </c>
      <c r="BR17" s="160" t="s">
        <v>3088</v>
      </c>
      <c r="BS17" s="161">
        <v>115</v>
      </c>
      <c r="BT17" s="160" t="s">
        <v>3089</v>
      </c>
      <c r="BU17" s="158" t="s">
        <v>3090</v>
      </c>
      <c r="BV17" s="158" t="s">
        <v>3091</v>
      </c>
      <c r="BW17" s="158" t="s">
        <v>3092</v>
      </c>
      <c r="BX17" s="158" t="s">
        <v>687</v>
      </c>
      <c r="BY17" s="158" t="s">
        <v>3093</v>
      </c>
      <c r="BZ17" s="158" t="s">
        <v>484</v>
      </c>
      <c r="CA17" s="158" t="s">
        <v>3094</v>
      </c>
      <c r="CB17" s="158" t="s">
        <v>3095</v>
      </c>
      <c r="CC17" s="161">
        <v>115</v>
      </c>
      <c r="CD17" s="160" t="s">
        <v>3089</v>
      </c>
      <c r="CE17" s="39"/>
      <c r="CF17" s="162" t="s">
        <v>455</v>
      </c>
      <c r="CG17" s="163"/>
      <c r="CH17" s="163"/>
      <c r="CI17" s="163"/>
      <c r="CJ17" s="163"/>
      <c r="CK17" s="163" t="s">
        <v>516</v>
      </c>
      <c r="CL17" s="163"/>
      <c r="CM17" s="163" t="s">
        <v>543</v>
      </c>
      <c r="CN17" s="163"/>
      <c r="CO17" s="163" t="s">
        <v>569</v>
      </c>
      <c r="CP17" s="163" t="s">
        <v>582</v>
      </c>
      <c r="CQ17" s="163" t="s">
        <v>597</v>
      </c>
      <c r="CR17" s="163" t="s">
        <v>613</v>
      </c>
      <c r="CS17" s="163" t="s">
        <v>626</v>
      </c>
      <c r="CT17" s="163"/>
      <c r="CU17" s="163"/>
      <c r="CV17" s="163"/>
      <c r="CW17" s="164" t="s">
        <v>676</v>
      </c>
      <c r="CX17" s="39"/>
      <c r="CY17" s="144"/>
      <c r="DB17" s="135" t="s">
        <v>3096</v>
      </c>
      <c r="DG17" s="135" t="s">
        <v>3097</v>
      </c>
      <c r="EF17" s="135" t="s">
        <v>3098</v>
      </c>
      <c r="EG17" s="135" t="s">
        <v>833</v>
      </c>
      <c r="EH17" s="135" t="s">
        <v>3099</v>
      </c>
      <c r="EJ17" s="135" t="s">
        <v>3100</v>
      </c>
      <c r="EL17" s="135" t="s">
        <v>3101</v>
      </c>
      <c r="EM17" s="135" t="s">
        <v>2362</v>
      </c>
      <c r="EN17" s="135" t="s">
        <v>3102</v>
      </c>
      <c r="EO17" s="135" t="s">
        <v>3103</v>
      </c>
      <c r="EP17" s="135" t="s">
        <v>3104</v>
      </c>
      <c r="EQ17" s="135" t="s">
        <v>3105</v>
      </c>
      <c r="ER17" s="135" t="s">
        <v>3106</v>
      </c>
      <c r="EU17" s="135" t="s">
        <v>3107</v>
      </c>
      <c r="EV17" s="135" t="s">
        <v>3108</v>
      </c>
      <c r="EX17" s="135" t="s">
        <v>3109</v>
      </c>
      <c r="EZ17" s="135" t="s">
        <v>3110</v>
      </c>
      <c r="FA17" s="135" t="s">
        <v>2382</v>
      </c>
      <c r="FC17" s="135" t="s">
        <v>3111</v>
      </c>
      <c r="FE17" s="135" t="s">
        <v>482</v>
      </c>
      <c r="FG17" s="135" t="s">
        <v>3112</v>
      </c>
      <c r="FH17" s="135" t="s">
        <v>3113</v>
      </c>
      <c r="FI17" s="135" t="s">
        <v>1594</v>
      </c>
      <c r="FQ17" s="135" t="s">
        <v>3114</v>
      </c>
      <c r="FR17" s="135" t="s">
        <v>3115</v>
      </c>
      <c r="FS17" s="135" t="s">
        <v>3116</v>
      </c>
      <c r="FU17" s="135" t="s">
        <v>3117</v>
      </c>
      <c r="GA17" s="135" t="s">
        <v>3118</v>
      </c>
      <c r="HM17" s="135" t="s">
        <v>3119</v>
      </c>
      <c r="HN17" s="135" t="s">
        <v>3120</v>
      </c>
      <c r="HQ17" s="135" t="s">
        <v>3121</v>
      </c>
      <c r="HR17" s="135" t="s">
        <v>3122</v>
      </c>
      <c r="HU17" s="135" t="s">
        <v>3123</v>
      </c>
      <c r="HV17" s="135" t="s">
        <v>3124</v>
      </c>
      <c r="HW17" s="135" t="s">
        <v>1329</v>
      </c>
      <c r="HX17" s="135" t="s">
        <v>3125</v>
      </c>
      <c r="HY17" s="135" t="s">
        <v>556</v>
      </c>
      <c r="IH17" s="135" t="s">
        <v>3126</v>
      </c>
      <c r="IU17" s="135" t="s">
        <v>3127</v>
      </c>
      <c r="JU17" s="135" t="s">
        <v>1854</v>
      </c>
      <c r="JV17" s="135" t="s">
        <v>2531</v>
      </c>
      <c r="JW17" s="135" t="s">
        <v>2384</v>
      </c>
      <c r="JY17" s="135" t="s">
        <v>3128</v>
      </c>
      <c r="KA17" s="135" t="s">
        <v>2229</v>
      </c>
      <c r="KD17" s="135" t="s">
        <v>1310</v>
      </c>
      <c r="KE17" s="135" t="s">
        <v>3129</v>
      </c>
      <c r="KH17" s="135" t="s">
        <v>3130</v>
      </c>
      <c r="KJ17" s="135" t="s">
        <v>3131</v>
      </c>
      <c r="KK17" s="135" t="s">
        <v>3132</v>
      </c>
      <c r="LB17" s="135" t="s">
        <v>3133</v>
      </c>
      <c r="LU17" s="135" t="s">
        <v>3134</v>
      </c>
      <c r="LV17" s="135" t="s">
        <v>2811</v>
      </c>
      <c r="LX17" s="135" t="s">
        <v>3135</v>
      </c>
      <c r="LY17" s="135" t="s">
        <v>3136</v>
      </c>
      <c r="LZ17" s="135" t="s">
        <v>3137</v>
      </c>
      <c r="MA17" s="135" t="s">
        <v>3138</v>
      </c>
      <c r="MC17" s="135" t="s">
        <v>2647</v>
      </c>
      <c r="ME17" s="135" t="s">
        <v>3139</v>
      </c>
      <c r="MG17" s="135" t="s">
        <v>2434</v>
      </c>
      <c r="MJ17" s="135" t="s">
        <v>1013</v>
      </c>
      <c r="ML17" s="135"/>
      <c r="MM17" s="135"/>
      <c r="MN17" s="135"/>
      <c r="MO17" s="135"/>
      <c r="MP17" s="135" t="s">
        <v>3140</v>
      </c>
      <c r="MQ17" s="135" t="s">
        <v>3141</v>
      </c>
      <c r="MR17" s="135" t="s">
        <v>1320</v>
      </c>
      <c r="MS17" s="135" t="s">
        <v>3142</v>
      </c>
      <c r="MT17" s="135"/>
      <c r="MU17" s="135" t="s">
        <v>2535</v>
      </c>
      <c r="MV17" s="135" t="s">
        <v>2388</v>
      </c>
      <c r="MW17" s="135" t="s">
        <v>3143</v>
      </c>
      <c r="MX17" s="135"/>
      <c r="MY17" s="135" t="s">
        <v>3144</v>
      </c>
      <c r="MZ17" s="135"/>
      <c r="NA17" s="135"/>
      <c r="NB17" s="135"/>
      <c r="NC17" s="135"/>
      <c r="ND17" s="135"/>
      <c r="NE17" s="135"/>
      <c r="NF17" s="135"/>
      <c r="NG17" s="135"/>
      <c r="NH17" s="135" t="s">
        <v>3145</v>
      </c>
      <c r="NI17" s="135"/>
      <c r="NJ17" s="135"/>
      <c r="NK17" s="135"/>
      <c r="NL17" s="135"/>
      <c r="NM17" s="135" t="s">
        <v>3146</v>
      </c>
      <c r="NN17" s="135"/>
      <c r="NO17" s="135" t="s">
        <v>3147</v>
      </c>
      <c r="NP17" s="133"/>
      <c r="NQ17" s="39"/>
      <c r="NR17" s="780"/>
      <c r="NS17" s="781"/>
      <c r="NT17" s="781"/>
      <c r="NU17" s="781"/>
      <c r="NV17" s="781"/>
      <c r="NW17" s="781"/>
      <c r="NX17" s="781"/>
      <c r="NY17" s="781"/>
      <c r="NZ17" s="781"/>
      <c r="OA17" s="781"/>
      <c r="OB17" s="782" t="s">
        <v>694</v>
      </c>
      <c r="OC17" s="123"/>
      <c r="OD17" s="167"/>
      <c r="OE17" s="168"/>
      <c r="OF17" s="168"/>
      <c r="OG17" s="169"/>
      <c r="OH17" s="170"/>
      <c r="OI17" s="170"/>
      <c r="OJ17" s="170"/>
      <c r="OK17" s="169"/>
      <c r="OL17" s="169"/>
      <c r="OM17" s="168"/>
      <c r="ON17" s="169"/>
      <c r="OO17" s="170"/>
      <c r="OP17" s="114"/>
      <c r="OQ17" s="114"/>
      <c r="OR17" s="168"/>
      <c r="OT17" s="169" t="s">
        <v>3148</v>
      </c>
      <c r="OU17" s="169"/>
      <c r="OV17" s="792"/>
      <c r="OW17" s="169"/>
      <c r="OX17" s="169"/>
      <c r="OY17" s="169"/>
      <c r="OZ17" s="169"/>
      <c r="PA17" s="170"/>
      <c r="PB17" s="170"/>
      <c r="PC17" s="170"/>
      <c r="PD17" s="170"/>
      <c r="PE17" s="170"/>
      <c r="PF17" s="170"/>
      <c r="PG17" s="170"/>
      <c r="PH17" s="170"/>
      <c r="PI17" s="170"/>
      <c r="PJ17" s="170"/>
      <c r="PK17" s="170"/>
      <c r="PL17" s="170"/>
      <c r="PM17" s="170"/>
      <c r="PN17" s="170"/>
      <c r="PO17" s="170"/>
      <c r="PP17" s="169"/>
      <c r="PQ17" s="168"/>
      <c r="PR17" s="169"/>
      <c r="PS17" s="168"/>
      <c r="PT17" s="170"/>
      <c r="PU17" s="169"/>
      <c r="PV17" s="170"/>
      <c r="PW17" s="170"/>
      <c r="PX17" s="170"/>
      <c r="PY17" s="170"/>
      <c r="PZ17" s="170"/>
      <c r="QA17" s="170"/>
      <c r="QB17" s="170"/>
      <c r="QC17" s="170"/>
      <c r="QD17" s="170"/>
      <c r="QE17" s="170"/>
      <c r="QF17" s="170"/>
      <c r="QG17" s="170"/>
      <c r="QH17" s="170"/>
      <c r="QI17" s="170"/>
      <c r="QJ17" s="170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V17" s="123"/>
      <c r="QW17" s="123"/>
      <c r="QX17" s="123"/>
      <c r="QY17" s="123"/>
      <c r="QZ17" s="123"/>
      <c r="RA17" s="123"/>
      <c r="RB17" s="123"/>
      <c r="RC17" s="438" t="s">
        <v>3149</v>
      </c>
      <c r="RD17" s="39"/>
    </row>
    <row r="18" spans="2:472" ht="14.25" x14ac:dyDescent="0.2">
      <c r="B18" s="466"/>
      <c r="C18" s="427"/>
      <c r="E18" s="648">
        <v>509.26</v>
      </c>
      <c r="G18" s="439" t="s">
        <v>3150</v>
      </c>
      <c r="I18" s="440" t="s">
        <v>3151</v>
      </c>
      <c r="K18" s="458" t="s">
        <v>3152</v>
      </c>
      <c r="L18" s="61"/>
      <c r="M18" s="39"/>
      <c r="N18" s="39"/>
      <c r="P18" s="52" t="s">
        <v>3153</v>
      </c>
      <c r="Q18" s="51" t="s">
        <v>3154</v>
      </c>
      <c r="R18" s="53" t="s">
        <v>3155</v>
      </c>
      <c r="S18" s="39"/>
      <c r="T18" s="39"/>
      <c r="V18" s="63">
        <v>101</v>
      </c>
      <c r="W18" s="54" t="s">
        <v>410</v>
      </c>
      <c r="X18" s="64">
        <v>160701</v>
      </c>
      <c r="Y18" s="54" t="s">
        <v>920</v>
      </c>
      <c r="Z18" s="63" t="s">
        <v>1341</v>
      </c>
      <c r="AA18" s="54" t="s">
        <v>648</v>
      </c>
      <c r="AB18" s="54" t="s">
        <v>398</v>
      </c>
      <c r="AC18" s="54" t="s">
        <v>920</v>
      </c>
      <c r="AD18" s="64" t="s">
        <v>414</v>
      </c>
      <c r="AE18" s="64" t="s">
        <v>415</v>
      </c>
      <c r="AF18" s="63">
        <v>101</v>
      </c>
      <c r="AG18" s="54" t="s">
        <v>410</v>
      </c>
      <c r="AH18" s="54" t="s">
        <v>416</v>
      </c>
      <c r="AI18" s="63" t="s">
        <v>417</v>
      </c>
      <c r="AJ18" s="64" t="s">
        <v>418</v>
      </c>
      <c r="AK18" s="569">
        <v>4904861</v>
      </c>
      <c r="AL18" s="64" t="s">
        <v>398</v>
      </c>
      <c r="AM18" s="64" t="s">
        <v>419</v>
      </c>
      <c r="AN18" s="570">
        <v>258026700</v>
      </c>
      <c r="AO18" s="54"/>
      <c r="AP18" s="54"/>
      <c r="AQ18" s="54"/>
      <c r="AR18" s="54"/>
      <c r="AS18" s="54"/>
      <c r="AT18" s="64" t="s">
        <v>420</v>
      </c>
      <c r="AU18" s="64"/>
      <c r="AV18" s="54"/>
      <c r="AW18" s="54"/>
      <c r="AX18" s="54"/>
      <c r="AY18" s="54"/>
      <c r="AZ18" s="54"/>
      <c r="BA18" s="54"/>
      <c r="BB18" s="54"/>
      <c r="BC18" s="54"/>
      <c r="BD18" s="64">
        <v>160701</v>
      </c>
      <c r="BE18" s="54" t="s">
        <v>920</v>
      </c>
      <c r="BF18" s="63" t="s">
        <v>1341</v>
      </c>
      <c r="BG18" s="54" t="s">
        <v>648</v>
      </c>
      <c r="BH18" s="54" t="s">
        <v>398</v>
      </c>
      <c r="BI18" s="54" t="s">
        <v>920</v>
      </c>
      <c r="BJ18" s="64" t="s">
        <v>414</v>
      </c>
      <c r="BK18" s="64" t="s">
        <v>415</v>
      </c>
      <c r="BL18" s="54"/>
      <c r="BM18" s="54"/>
      <c r="BN18" s="54"/>
      <c r="BO18" s="77" t="s">
        <v>7</v>
      </c>
      <c r="BP18" s="78" t="s">
        <v>414</v>
      </c>
      <c r="BQ18" s="79">
        <v>123</v>
      </c>
      <c r="BR18" s="80" t="s">
        <v>3088</v>
      </c>
      <c r="BS18" s="81">
        <v>116</v>
      </c>
      <c r="BT18" s="80" t="s">
        <v>3156</v>
      </c>
      <c r="BU18" s="78" t="s">
        <v>3157</v>
      </c>
      <c r="BV18" s="78" t="s">
        <v>3091</v>
      </c>
      <c r="BW18" s="78" t="s">
        <v>3158</v>
      </c>
      <c r="BX18" s="78" t="s">
        <v>1273</v>
      </c>
      <c r="BY18" s="78" t="s">
        <v>3159</v>
      </c>
      <c r="BZ18" s="78" t="s">
        <v>487</v>
      </c>
      <c r="CA18" s="78" t="s">
        <v>3160</v>
      </c>
      <c r="CB18" s="78" t="s">
        <v>3161</v>
      </c>
      <c r="CC18" s="81">
        <v>116</v>
      </c>
      <c r="CD18" s="80" t="s">
        <v>3156</v>
      </c>
      <c r="CE18" s="39"/>
      <c r="CF18" s="70" t="s">
        <v>456</v>
      </c>
      <c r="CG18" s="71"/>
      <c r="CH18" s="71"/>
      <c r="CI18" s="71"/>
      <c r="CJ18" s="71"/>
      <c r="CK18" s="71" t="s">
        <v>517</v>
      </c>
      <c r="CL18" s="71"/>
      <c r="CM18" s="71" t="s">
        <v>544</v>
      </c>
      <c r="CN18" s="71"/>
      <c r="CO18" s="71" t="s">
        <v>570</v>
      </c>
      <c r="CP18" s="71" t="s">
        <v>583</v>
      </c>
      <c r="CQ18" s="71"/>
      <c r="CR18" s="71" t="s">
        <v>610</v>
      </c>
      <c r="CS18" s="71" t="s">
        <v>627</v>
      </c>
      <c r="CT18" s="71"/>
      <c r="CU18" s="71"/>
      <c r="CV18" s="71"/>
      <c r="CW18" s="72" t="s">
        <v>677</v>
      </c>
      <c r="CX18" s="39"/>
      <c r="CY18" s="144"/>
      <c r="DB18" s="135" t="s">
        <v>1582</v>
      </c>
      <c r="DG18" s="135" t="s">
        <v>3162</v>
      </c>
      <c r="EF18" s="135" t="s">
        <v>3163</v>
      </c>
      <c r="EG18" s="135" t="s">
        <v>3164</v>
      </c>
      <c r="EH18" s="135" t="s">
        <v>978</v>
      </c>
      <c r="EJ18" s="135" t="s">
        <v>3165</v>
      </c>
      <c r="EL18" s="135" t="s">
        <v>1588</v>
      </c>
      <c r="EM18" s="135" t="s">
        <v>653</v>
      </c>
      <c r="EN18" s="135" t="s">
        <v>3166</v>
      </c>
      <c r="EP18" s="135" t="s">
        <v>3167</v>
      </c>
      <c r="EQ18" s="135" t="s">
        <v>3168</v>
      </c>
      <c r="ER18" s="135" t="s">
        <v>3169</v>
      </c>
      <c r="EU18" s="135" t="s">
        <v>2435</v>
      </c>
      <c r="EX18" s="135" t="s">
        <v>3170</v>
      </c>
      <c r="EZ18" s="135" t="s">
        <v>489</v>
      </c>
      <c r="FA18" s="135" t="s">
        <v>3171</v>
      </c>
      <c r="FE18" s="135" t="s">
        <v>3172</v>
      </c>
      <c r="FG18" s="135" t="s">
        <v>3173</v>
      </c>
      <c r="FH18" s="135" t="s">
        <v>3174</v>
      </c>
      <c r="FI18" s="135" t="s">
        <v>3175</v>
      </c>
      <c r="FS18" s="135" t="s">
        <v>3176</v>
      </c>
      <c r="GA18" s="135" t="s">
        <v>3177</v>
      </c>
      <c r="HM18" s="135" t="s">
        <v>3178</v>
      </c>
      <c r="HN18" s="135" t="s">
        <v>3179</v>
      </c>
      <c r="HQ18" s="135" t="s">
        <v>3180</v>
      </c>
      <c r="HR18" s="135" t="s">
        <v>3181</v>
      </c>
      <c r="HU18" s="135" t="s">
        <v>3182</v>
      </c>
      <c r="HV18" s="135" t="s">
        <v>3183</v>
      </c>
      <c r="HW18" s="135" t="s">
        <v>3184</v>
      </c>
      <c r="HX18" s="135" t="s">
        <v>3185</v>
      </c>
      <c r="IH18" s="135" t="s">
        <v>3186</v>
      </c>
      <c r="IU18" s="135" t="s">
        <v>3187</v>
      </c>
      <c r="JC18" s="146"/>
      <c r="JU18" s="135" t="s">
        <v>2201</v>
      </c>
      <c r="JW18" s="135" t="s">
        <v>2532</v>
      </c>
      <c r="JY18" s="135" t="s">
        <v>3188</v>
      </c>
      <c r="KA18" s="135" t="s">
        <v>2798</v>
      </c>
      <c r="KD18" s="135" t="s">
        <v>3189</v>
      </c>
      <c r="KE18" s="135" t="s">
        <v>3190</v>
      </c>
      <c r="KJ18" s="135" t="s">
        <v>3191</v>
      </c>
      <c r="KK18" s="135" t="s">
        <v>3192</v>
      </c>
      <c r="LB18" s="135" t="s">
        <v>3193</v>
      </c>
      <c r="LU18" s="135" t="s">
        <v>1009</v>
      </c>
      <c r="LX18" s="135" t="s">
        <v>3194</v>
      </c>
      <c r="LY18" s="135" t="s">
        <v>1010</v>
      </c>
      <c r="LZ18" s="135" t="s">
        <v>3195</v>
      </c>
      <c r="MA18" s="135" t="s">
        <v>3196</v>
      </c>
      <c r="MC18" s="135" t="s">
        <v>3197</v>
      </c>
      <c r="MG18" s="135" t="s">
        <v>1861</v>
      </c>
      <c r="MJ18" s="135" t="s">
        <v>3198</v>
      </c>
      <c r="ML18" s="135"/>
      <c r="MM18" s="135"/>
      <c r="MN18" s="135"/>
      <c r="MO18" s="135"/>
      <c r="MP18" s="135" t="s">
        <v>3199</v>
      </c>
      <c r="MQ18" s="135"/>
      <c r="MR18" s="135" t="s">
        <v>3200</v>
      </c>
      <c r="MS18" s="135"/>
      <c r="MT18" s="135"/>
      <c r="MU18" s="135" t="s">
        <v>3201</v>
      </c>
      <c r="MV18" s="135"/>
      <c r="MW18" s="135" t="s">
        <v>3202</v>
      </c>
      <c r="MX18" s="135"/>
      <c r="MY18" s="145" t="s">
        <v>3203</v>
      </c>
      <c r="MZ18" s="135"/>
      <c r="NA18" s="135"/>
      <c r="NB18" s="135"/>
      <c r="NC18" s="135"/>
      <c r="ND18" s="135"/>
      <c r="NE18" s="135"/>
      <c r="NF18" s="135"/>
      <c r="NG18" s="135"/>
      <c r="NH18" s="135"/>
      <c r="NI18" s="135"/>
      <c r="NJ18" s="135"/>
      <c r="NK18" s="135"/>
      <c r="NL18" s="135"/>
      <c r="NM18" s="135" t="s">
        <v>3204</v>
      </c>
      <c r="NN18" s="135"/>
      <c r="NO18" s="135" t="s">
        <v>3205</v>
      </c>
      <c r="NP18" s="133"/>
      <c r="NQ18" s="39"/>
      <c r="NR18" s="121"/>
      <c r="NS18" s="121"/>
      <c r="NY18" s="122"/>
      <c r="NZ18" s="121"/>
      <c r="OA18" s="122"/>
      <c r="OB18" s="122"/>
      <c r="OD18" s="111"/>
      <c r="OE18" s="112"/>
      <c r="OF18" s="116"/>
      <c r="OG18" s="112"/>
      <c r="OH18" s="114"/>
      <c r="OI18" s="114"/>
      <c r="OJ18" s="114"/>
      <c r="OK18" s="116"/>
      <c r="OL18" s="116"/>
      <c r="OM18" s="116"/>
      <c r="ON18" s="112"/>
      <c r="OO18" s="114"/>
      <c r="OR18" s="112"/>
      <c r="OT18" s="112" t="s">
        <v>3206</v>
      </c>
      <c r="OU18" s="112"/>
      <c r="OV18" s="793"/>
      <c r="OW18" s="116"/>
      <c r="OX18" s="112"/>
      <c r="OY18" s="112"/>
      <c r="OZ18" s="112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2"/>
      <c r="PQ18" s="112"/>
      <c r="PR18" s="112"/>
      <c r="PS18" s="116"/>
      <c r="PT18" s="114"/>
      <c r="PU18" s="116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2"/>
      <c r="QM18" s="114"/>
      <c r="QN18" s="114"/>
      <c r="QO18" s="112"/>
      <c r="QP18" s="112"/>
      <c r="QQ18" s="114"/>
      <c r="QR18" s="112"/>
      <c r="QS18" s="114"/>
      <c r="QT18" s="116"/>
      <c r="QU18" s="112"/>
      <c r="QV18" s="114"/>
      <c r="QW18" s="116"/>
      <c r="QX18" s="114"/>
      <c r="QY18" s="114"/>
      <c r="QZ18" s="114"/>
      <c r="RA18" s="115"/>
      <c r="RB18" s="39"/>
      <c r="RC18" s="438" t="s">
        <v>3207</v>
      </c>
      <c r="RD18" s="39"/>
    </row>
    <row r="19" spans="2:472" ht="14.25" x14ac:dyDescent="0.2">
      <c r="B19" s="467" t="s">
        <v>3208</v>
      </c>
      <c r="C19" s="427"/>
      <c r="G19" s="439" t="s">
        <v>3209</v>
      </c>
      <c r="I19" s="440" t="s">
        <v>3210</v>
      </c>
      <c r="K19" s="458" t="s">
        <v>3211</v>
      </c>
      <c r="L19" s="62"/>
      <c r="M19" s="39"/>
      <c r="N19" s="39"/>
      <c r="P19" s="53" t="s">
        <v>3212</v>
      </c>
      <c r="Q19" s="51" t="s">
        <v>3213</v>
      </c>
      <c r="R19" s="52" t="s">
        <v>3214</v>
      </c>
      <c r="S19" s="39"/>
      <c r="T19" s="39"/>
      <c r="V19" s="63">
        <v>101</v>
      </c>
      <c r="W19" s="54" t="s">
        <v>410</v>
      </c>
      <c r="X19" s="64">
        <v>160752</v>
      </c>
      <c r="Y19" s="54" t="s">
        <v>3215</v>
      </c>
      <c r="Z19" s="63" t="s">
        <v>412</v>
      </c>
      <c r="AA19" s="54" t="s">
        <v>648</v>
      </c>
      <c r="AB19" s="54" t="s">
        <v>398</v>
      </c>
      <c r="AC19" s="54" t="s">
        <v>3215</v>
      </c>
      <c r="AD19" s="64" t="s">
        <v>414</v>
      </c>
      <c r="AE19" s="64" t="s">
        <v>415</v>
      </c>
      <c r="AF19" s="63">
        <v>101</v>
      </c>
      <c r="AG19" s="54" t="s">
        <v>410</v>
      </c>
      <c r="AH19" s="54" t="s">
        <v>416</v>
      </c>
      <c r="AI19" s="63" t="s">
        <v>417</v>
      </c>
      <c r="AJ19" s="64" t="s">
        <v>418</v>
      </c>
      <c r="AK19" s="569">
        <v>4904861</v>
      </c>
      <c r="AL19" s="64" t="s">
        <v>398</v>
      </c>
      <c r="AM19" s="64" t="s">
        <v>419</v>
      </c>
      <c r="AN19" s="570">
        <v>258026700</v>
      </c>
      <c r="AO19" s="54"/>
      <c r="AP19" s="54"/>
      <c r="AQ19" s="54"/>
      <c r="AR19" s="54"/>
      <c r="AS19" s="54"/>
      <c r="AT19" s="64" t="s">
        <v>420</v>
      </c>
      <c r="AU19" s="64"/>
      <c r="AV19" s="54"/>
      <c r="AW19" s="54"/>
      <c r="AX19" s="54"/>
      <c r="AY19" s="54"/>
      <c r="AZ19" s="54"/>
      <c r="BA19" s="54"/>
      <c r="BB19" s="54"/>
      <c r="BC19" s="54"/>
      <c r="BD19" s="64">
        <v>160752</v>
      </c>
      <c r="BE19" s="54" t="s">
        <v>3215</v>
      </c>
      <c r="BF19" s="63" t="s">
        <v>412</v>
      </c>
      <c r="BG19" s="54" t="s">
        <v>648</v>
      </c>
      <c r="BH19" s="54" t="s">
        <v>398</v>
      </c>
      <c r="BI19" s="54" t="s">
        <v>3215</v>
      </c>
      <c r="BJ19" s="64" t="s">
        <v>414</v>
      </c>
      <c r="BK19" s="64" t="s">
        <v>415</v>
      </c>
      <c r="BL19" s="54"/>
      <c r="BM19" s="54"/>
      <c r="BN19" s="54"/>
      <c r="BO19" s="65" t="s">
        <v>7</v>
      </c>
      <c r="BP19" s="66" t="s">
        <v>414</v>
      </c>
      <c r="BQ19" s="67">
        <v>123</v>
      </c>
      <c r="BR19" s="68" t="s">
        <v>3088</v>
      </c>
      <c r="BS19" s="69">
        <v>117</v>
      </c>
      <c r="BT19" s="68" t="s">
        <v>3216</v>
      </c>
      <c r="BU19" s="66" t="s">
        <v>3217</v>
      </c>
      <c r="BV19" s="66" t="s">
        <v>3091</v>
      </c>
      <c r="BW19" s="66" t="s">
        <v>3218</v>
      </c>
      <c r="BX19" s="66" t="s">
        <v>1574</v>
      </c>
      <c r="BY19" s="66" t="s">
        <v>3219</v>
      </c>
      <c r="BZ19" s="66" t="s">
        <v>489</v>
      </c>
      <c r="CA19" s="66" t="s">
        <v>3220</v>
      </c>
      <c r="CB19" s="66" t="s">
        <v>3221</v>
      </c>
      <c r="CC19" s="69">
        <v>117</v>
      </c>
      <c r="CD19" s="68" t="s">
        <v>3216</v>
      </c>
      <c r="CE19" s="39"/>
      <c r="CF19" s="70" t="s">
        <v>457</v>
      </c>
      <c r="CG19" s="71"/>
      <c r="CH19" s="71"/>
      <c r="CI19" s="71"/>
      <c r="CJ19" s="71"/>
      <c r="CK19" s="71" t="s">
        <v>518</v>
      </c>
      <c r="CL19" s="71"/>
      <c r="CM19" s="71"/>
      <c r="CN19" s="71"/>
      <c r="CO19" s="71"/>
      <c r="CP19" s="71"/>
      <c r="CQ19" s="71"/>
      <c r="CR19" s="71" t="s">
        <v>611</v>
      </c>
      <c r="CS19" s="71" t="s">
        <v>396</v>
      </c>
      <c r="CT19" s="71"/>
      <c r="CU19" s="71"/>
      <c r="CV19" s="71"/>
      <c r="CW19" s="72" t="s">
        <v>678</v>
      </c>
      <c r="CX19" s="39"/>
      <c r="CY19" s="144"/>
      <c r="DB19" s="135" t="s">
        <v>1844</v>
      </c>
      <c r="DG19" s="135" t="s">
        <v>3222</v>
      </c>
      <c r="EF19" s="135" t="s">
        <v>3223</v>
      </c>
      <c r="EG19" s="135" t="s">
        <v>3224</v>
      </c>
      <c r="EH19" s="135" t="s">
        <v>3225</v>
      </c>
      <c r="EL19" s="135" t="s">
        <v>2903</v>
      </c>
      <c r="EM19" s="135" t="s">
        <v>3226</v>
      </c>
      <c r="EN19" s="135" t="s">
        <v>2664</v>
      </c>
      <c r="EP19" s="135" t="s">
        <v>3227</v>
      </c>
      <c r="EQ19" s="135" t="s">
        <v>1294</v>
      </c>
      <c r="ER19" s="135" t="s">
        <v>3228</v>
      </c>
      <c r="EU19" s="135" t="s">
        <v>2498</v>
      </c>
      <c r="EX19" s="135" t="s">
        <v>3229</v>
      </c>
      <c r="EZ19" s="135" t="s">
        <v>3230</v>
      </c>
      <c r="FA19" s="135" t="s">
        <v>3231</v>
      </c>
      <c r="FE19" s="135" t="s">
        <v>3232</v>
      </c>
      <c r="FG19" s="135" t="s">
        <v>3233</v>
      </c>
      <c r="FH19" s="135" t="s">
        <v>3234</v>
      </c>
      <c r="FI19" s="135" t="s">
        <v>3235</v>
      </c>
      <c r="FS19" s="135" t="s">
        <v>3236</v>
      </c>
      <c r="GA19" s="135" t="s">
        <v>3237</v>
      </c>
      <c r="HM19" s="135" t="s">
        <v>3238</v>
      </c>
      <c r="HN19" s="135" t="s">
        <v>3239</v>
      </c>
      <c r="HQ19" s="135" t="s">
        <v>3240</v>
      </c>
      <c r="HR19" s="135" t="s">
        <v>1395</v>
      </c>
      <c r="HU19" s="135" t="s">
        <v>3241</v>
      </c>
      <c r="HV19" s="135" t="s">
        <v>3242</v>
      </c>
      <c r="HW19" s="135" t="s">
        <v>3243</v>
      </c>
      <c r="HX19" s="135" t="s">
        <v>3244</v>
      </c>
      <c r="IH19" s="135" t="s">
        <v>3245</v>
      </c>
      <c r="IU19" s="135" t="s">
        <v>3246</v>
      </c>
      <c r="JU19" s="135" t="s">
        <v>2382</v>
      </c>
      <c r="JW19" s="135" t="s">
        <v>2667</v>
      </c>
      <c r="KA19" s="135" t="s">
        <v>2907</v>
      </c>
      <c r="KD19" s="135" t="s">
        <v>3247</v>
      </c>
      <c r="KE19" s="135" t="s">
        <v>3248</v>
      </c>
      <c r="KJ19" s="135" t="s">
        <v>3249</v>
      </c>
      <c r="LB19" s="135" t="s">
        <v>3250</v>
      </c>
      <c r="LU19" s="135" t="s">
        <v>3251</v>
      </c>
      <c r="LX19" s="135" t="s">
        <v>3252</v>
      </c>
      <c r="LY19" s="135" t="s">
        <v>3253</v>
      </c>
      <c r="LZ19" s="135" t="s">
        <v>3254</v>
      </c>
      <c r="MA19" s="135" t="s">
        <v>2485</v>
      </c>
      <c r="MC19" s="135" t="s">
        <v>3255</v>
      </c>
      <c r="MG19" s="135" t="s">
        <v>3256</v>
      </c>
      <c r="MJ19" s="135" t="s">
        <v>3257</v>
      </c>
      <c r="ML19" s="135"/>
      <c r="MM19" s="135"/>
      <c r="MN19" s="135"/>
      <c r="MO19" s="135"/>
      <c r="MP19" s="135" t="s">
        <v>3258</v>
      </c>
      <c r="MQ19" s="135"/>
      <c r="MR19" s="135" t="s">
        <v>3259</v>
      </c>
      <c r="MS19" s="135"/>
      <c r="MT19" s="135"/>
      <c r="MU19" s="135" t="s">
        <v>2669</v>
      </c>
      <c r="MV19" s="135"/>
      <c r="MW19" s="135" t="s">
        <v>1864</v>
      </c>
      <c r="MX19" s="135"/>
      <c r="MY19" s="135" t="s">
        <v>1745</v>
      </c>
      <c r="MZ19" s="135"/>
      <c r="NA19" s="135"/>
      <c r="NB19" s="135"/>
      <c r="NC19" s="135"/>
      <c r="ND19" s="135"/>
      <c r="NE19" s="135"/>
      <c r="NF19" s="135"/>
      <c r="NG19" s="135"/>
      <c r="NH19" s="135"/>
      <c r="NI19" s="135"/>
      <c r="NJ19" s="135"/>
      <c r="NK19" s="135"/>
      <c r="NL19" s="135"/>
      <c r="NM19" s="135" t="s">
        <v>3260</v>
      </c>
      <c r="NN19" s="135"/>
      <c r="NO19" s="135" t="s">
        <v>3261</v>
      </c>
      <c r="NP19" s="133"/>
      <c r="NQ19" s="39"/>
      <c r="NR19" s="121"/>
      <c r="NS19" s="121"/>
      <c r="NU19" s="122"/>
      <c r="NY19" s="122"/>
      <c r="NZ19" s="121"/>
      <c r="OA19" s="122"/>
      <c r="OB19" s="122"/>
      <c r="OD19" s="111"/>
      <c r="OE19" s="112"/>
      <c r="OF19" s="116"/>
      <c r="OG19" s="112"/>
      <c r="OH19" s="114"/>
      <c r="OI19" s="114"/>
      <c r="OJ19" s="114"/>
      <c r="OK19" s="116"/>
      <c r="OL19" s="116"/>
      <c r="OM19" s="114"/>
      <c r="ON19" s="114"/>
      <c r="OO19" s="114"/>
      <c r="OR19" s="112"/>
      <c r="OT19" s="112" t="s">
        <v>3262</v>
      </c>
      <c r="OU19" s="112"/>
      <c r="OW19" s="112"/>
      <c r="OX19" s="112"/>
      <c r="OY19" s="112"/>
      <c r="OZ19" s="112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2"/>
      <c r="PQ19" s="116"/>
      <c r="PR19" s="112"/>
      <c r="PS19" s="116"/>
      <c r="PT19" s="114"/>
      <c r="PU19" s="112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2"/>
      <c r="QM19" s="114"/>
      <c r="QN19" s="114"/>
      <c r="QO19" s="112"/>
      <c r="QP19" s="112"/>
      <c r="QQ19" s="114"/>
      <c r="QR19" s="116"/>
      <c r="QS19" s="114"/>
      <c r="QT19" s="116"/>
      <c r="QU19" s="116"/>
      <c r="QV19" s="114"/>
      <c r="QW19" s="114"/>
      <c r="QX19" s="114"/>
      <c r="QY19" s="114"/>
      <c r="QZ19" s="114"/>
      <c r="RA19" s="115"/>
      <c r="RB19" s="39"/>
      <c r="RC19" s="438" t="s">
        <v>3263</v>
      </c>
      <c r="RD19" s="39"/>
    </row>
    <row r="20" spans="2:472" ht="14.25" x14ac:dyDescent="0.2">
      <c r="B20" s="467" t="s">
        <v>3264</v>
      </c>
      <c r="C20" s="427"/>
      <c r="E20" s="647" t="s">
        <v>3265</v>
      </c>
      <c r="G20" s="439" t="s">
        <v>3266</v>
      </c>
      <c r="I20" s="440" t="s">
        <v>3267</v>
      </c>
      <c r="K20" s="458" t="s">
        <v>3268</v>
      </c>
      <c r="M20" s="39"/>
      <c r="N20" s="39"/>
      <c r="P20" s="53" t="s">
        <v>3269</v>
      </c>
      <c r="Q20" s="39" t="s">
        <v>3270</v>
      </c>
      <c r="R20" s="53" t="s">
        <v>3271</v>
      </c>
      <c r="S20" s="39"/>
      <c r="T20" s="39"/>
      <c r="V20" s="63">
        <v>101</v>
      </c>
      <c r="W20" s="54" t="s">
        <v>410</v>
      </c>
      <c r="X20" s="64">
        <v>160704</v>
      </c>
      <c r="Y20" s="54" t="s">
        <v>821</v>
      </c>
      <c r="Z20" s="63" t="s">
        <v>412</v>
      </c>
      <c r="AA20" s="54" t="s">
        <v>648</v>
      </c>
      <c r="AB20" s="54" t="s">
        <v>398</v>
      </c>
      <c r="AC20" s="54" t="s">
        <v>821</v>
      </c>
      <c r="AD20" s="64" t="s">
        <v>414</v>
      </c>
      <c r="AE20" s="64" t="s">
        <v>415</v>
      </c>
      <c r="AF20" s="63">
        <v>101</v>
      </c>
      <c r="AG20" s="54" t="s">
        <v>410</v>
      </c>
      <c r="AH20" s="54" t="s">
        <v>416</v>
      </c>
      <c r="AI20" s="63" t="s">
        <v>417</v>
      </c>
      <c r="AJ20" s="64" t="s">
        <v>418</v>
      </c>
      <c r="AK20" s="569">
        <v>4904861</v>
      </c>
      <c r="AL20" s="64" t="s">
        <v>398</v>
      </c>
      <c r="AM20" s="64" t="s">
        <v>419</v>
      </c>
      <c r="AN20" s="570">
        <v>258026700</v>
      </c>
      <c r="AO20" s="54"/>
      <c r="AP20" s="54"/>
      <c r="AQ20" s="54"/>
      <c r="AR20" s="54"/>
      <c r="AS20" s="54"/>
      <c r="AT20" s="64" t="s">
        <v>420</v>
      </c>
      <c r="AU20" s="64"/>
      <c r="AV20" s="54"/>
      <c r="AW20" s="54"/>
      <c r="AX20" s="54"/>
      <c r="AY20" s="54"/>
      <c r="AZ20" s="54"/>
      <c r="BA20" s="54"/>
      <c r="BB20" s="54"/>
      <c r="BC20" s="54"/>
      <c r="BD20" s="64">
        <v>160704</v>
      </c>
      <c r="BE20" s="54" t="s">
        <v>821</v>
      </c>
      <c r="BF20" s="63" t="s">
        <v>412</v>
      </c>
      <c r="BG20" s="54" t="s">
        <v>648</v>
      </c>
      <c r="BH20" s="54" t="s">
        <v>398</v>
      </c>
      <c r="BI20" s="54" t="s">
        <v>821</v>
      </c>
      <c r="BJ20" s="64" t="s">
        <v>414</v>
      </c>
      <c r="BK20" s="64" t="s">
        <v>415</v>
      </c>
      <c r="BL20" s="54"/>
      <c r="BM20" s="54"/>
      <c r="BN20" s="54"/>
      <c r="BO20" s="65" t="s">
        <v>7</v>
      </c>
      <c r="BP20" s="66" t="s">
        <v>414</v>
      </c>
      <c r="BQ20" s="67">
        <v>130</v>
      </c>
      <c r="BR20" s="68" t="s">
        <v>2918</v>
      </c>
      <c r="BS20" s="69">
        <v>118</v>
      </c>
      <c r="BT20" s="68" t="s">
        <v>3272</v>
      </c>
      <c r="BU20" s="66" t="s">
        <v>3273</v>
      </c>
      <c r="BV20" s="66" t="s">
        <v>2921</v>
      </c>
      <c r="BW20" s="66" t="s">
        <v>3274</v>
      </c>
      <c r="BX20" s="66" t="s">
        <v>3275</v>
      </c>
      <c r="BY20" s="66" t="s">
        <v>3276</v>
      </c>
      <c r="BZ20" s="66" t="s">
        <v>491</v>
      </c>
      <c r="CA20" s="66" t="s">
        <v>3277</v>
      </c>
      <c r="CB20" s="66" t="s">
        <v>3278</v>
      </c>
      <c r="CC20" s="69">
        <v>118</v>
      </c>
      <c r="CD20" s="68" t="s">
        <v>3272</v>
      </c>
      <c r="CE20" s="39"/>
      <c r="CF20" s="70" t="s">
        <v>458</v>
      </c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 t="s">
        <v>612</v>
      </c>
      <c r="CS20" s="71" t="s">
        <v>628</v>
      </c>
      <c r="CT20" s="71"/>
      <c r="CU20" s="71"/>
      <c r="CV20" s="71"/>
      <c r="CW20" s="72" t="s">
        <v>679</v>
      </c>
      <c r="CX20" s="39"/>
      <c r="CY20" s="144"/>
      <c r="DG20" s="135" t="s">
        <v>3279</v>
      </c>
      <c r="EG20" s="135" t="s">
        <v>2168</v>
      </c>
      <c r="EH20" s="135" t="s">
        <v>3280</v>
      </c>
      <c r="EL20" s="135" t="s">
        <v>3281</v>
      </c>
      <c r="EM20" s="135" t="s">
        <v>1608</v>
      </c>
      <c r="EN20" s="135" t="s">
        <v>2795</v>
      </c>
      <c r="EQ20" s="135" t="s">
        <v>3282</v>
      </c>
      <c r="ER20" s="135" t="s">
        <v>3283</v>
      </c>
      <c r="EU20" s="135" t="s">
        <v>2647</v>
      </c>
      <c r="EX20" s="135" t="s">
        <v>3284</v>
      </c>
      <c r="EZ20" s="135" t="s">
        <v>2224</v>
      </c>
      <c r="FA20" s="135" t="s">
        <v>3285</v>
      </c>
      <c r="FE20" s="135" t="s">
        <v>3286</v>
      </c>
      <c r="FG20" s="135" t="s">
        <v>3287</v>
      </c>
      <c r="FH20" s="135" t="s">
        <v>3288</v>
      </c>
      <c r="FI20" s="135" t="s">
        <v>3289</v>
      </c>
      <c r="FS20" s="135" t="s">
        <v>3290</v>
      </c>
      <c r="HR20" s="135" t="s">
        <v>3291</v>
      </c>
      <c r="HU20" s="135" t="s">
        <v>3292</v>
      </c>
      <c r="HV20" s="135" t="s">
        <v>3293</v>
      </c>
      <c r="HW20" s="135" t="s">
        <v>3294</v>
      </c>
      <c r="HX20" s="135" t="s">
        <v>3295</v>
      </c>
      <c r="IH20" s="135" t="s">
        <v>3296</v>
      </c>
      <c r="IU20" s="135" t="s">
        <v>3297</v>
      </c>
      <c r="JU20" s="135" t="s">
        <v>3298</v>
      </c>
      <c r="JW20" s="135" t="s">
        <v>2797</v>
      </c>
      <c r="KD20" s="135" t="s">
        <v>2997</v>
      </c>
      <c r="KE20" s="135" t="s">
        <v>3299</v>
      </c>
      <c r="KJ20" s="135" t="s">
        <v>3300</v>
      </c>
      <c r="KK20" s="146"/>
      <c r="LB20" s="135" t="s">
        <v>3301</v>
      </c>
      <c r="LU20" s="135" t="s">
        <v>1020</v>
      </c>
      <c r="LX20" s="135" t="s">
        <v>3302</v>
      </c>
      <c r="LZ20" s="135" t="s">
        <v>3303</v>
      </c>
      <c r="MA20" s="135" t="s">
        <v>3304</v>
      </c>
      <c r="MC20" s="135" t="s">
        <v>3305</v>
      </c>
      <c r="MG20" s="135" t="s">
        <v>3306</v>
      </c>
      <c r="MJ20" s="135" t="s">
        <v>2654</v>
      </c>
      <c r="ML20" s="135"/>
      <c r="MM20" s="135"/>
      <c r="MN20" s="135"/>
      <c r="MO20" s="135"/>
      <c r="MP20" s="135" t="s">
        <v>3307</v>
      </c>
      <c r="MQ20" s="135"/>
      <c r="MR20" s="135" t="s">
        <v>3308</v>
      </c>
      <c r="MS20" s="135"/>
      <c r="MT20" s="135"/>
      <c r="MU20" s="135"/>
      <c r="MV20" s="135"/>
      <c r="MW20" s="135" t="s">
        <v>3309</v>
      </c>
      <c r="MX20" s="135"/>
      <c r="MY20" s="135"/>
      <c r="MZ20" s="135"/>
      <c r="NA20" s="135"/>
      <c r="NB20" s="135"/>
      <c r="NC20" s="135"/>
      <c r="ND20" s="135"/>
      <c r="NE20" s="135"/>
      <c r="NF20" s="135"/>
      <c r="NG20" s="135"/>
      <c r="NH20" s="135"/>
      <c r="NI20" s="135"/>
      <c r="NJ20" s="135"/>
      <c r="NK20" s="135"/>
      <c r="NL20" s="135"/>
      <c r="NM20" s="135" t="s">
        <v>3310</v>
      </c>
      <c r="NN20" s="135"/>
      <c r="NO20" s="135" t="s">
        <v>1328</v>
      </c>
      <c r="NP20" s="133"/>
      <c r="NQ20" s="39"/>
      <c r="NS20" s="121"/>
      <c r="NU20" s="122"/>
      <c r="NV20" s="121"/>
      <c r="NY20" s="122"/>
      <c r="NZ20" s="121"/>
      <c r="OA20" s="122"/>
      <c r="OB20" s="122"/>
      <c r="OD20" s="120"/>
      <c r="OE20" s="112"/>
      <c r="OF20" s="116"/>
      <c r="OG20" s="112"/>
      <c r="OH20" s="114"/>
      <c r="OI20" s="114"/>
      <c r="OJ20" s="114"/>
      <c r="OK20" s="116"/>
      <c r="OL20" s="116"/>
      <c r="OM20" s="114"/>
      <c r="ON20" s="114"/>
      <c r="OO20" s="114"/>
      <c r="OP20" s="114"/>
      <c r="OQ20" s="114"/>
      <c r="OR20" s="116"/>
      <c r="OT20" s="112" t="s">
        <v>3311</v>
      </c>
      <c r="OU20" s="116"/>
      <c r="OW20" s="112"/>
      <c r="OX20" s="112"/>
      <c r="OY20" s="112"/>
      <c r="OZ20" s="112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M20" s="114"/>
      <c r="PN20" s="114"/>
      <c r="PO20" s="114"/>
      <c r="PP20" s="112"/>
      <c r="PQ20" s="116"/>
      <c r="PR20" s="112"/>
      <c r="PS20" s="116"/>
      <c r="PT20" s="114"/>
      <c r="PU20" s="116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2"/>
      <c r="QM20" s="114"/>
      <c r="QN20" s="114"/>
      <c r="QO20" s="116"/>
      <c r="QP20" s="112"/>
      <c r="QQ20" s="114"/>
      <c r="QR20" s="116"/>
      <c r="QS20" s="114"/>
      <c r="QT20" s="116"/>
      <c r="QU20" s="112"/>
      <c r="QV20" s="114"/>
      <c r="QW20" s="114"/>
      <c r="QX20" s="114"/>
      <c r="QY20" s="114"/>
      <c r="QZ20" s="114"/>
      <c r="RA20" s="115"/>
      <c r="RB20" s="39"/>
      <c r="RC20" s="438" t="s">
        <v>3312</v>
      </c>
      <c r="RD20" s="39"/>
    </row>
    <row r="21" spans="2:472" ht="27" x14ac:dyDescent="0.2">
      <c r="B21" s="467" t="s">
        <v>3313</v>
      </c>
      <c r="C21" s="427"/>
      <c r="E21" s="648">
        <v>820</v>
      </c>
      <c r="G21" s="439" t="s">
        <v>3314</v>
      </c>
      <c r="I21" s="440" t="s">
        <v>3315</v>
      </c>
      <c r="K21" s="458" t="s">
        <v>3316</v>
      </c>
      <c r="M21" s="39"/>
      <c r="N21" s="39"/>
      <c r="P21" s="53" t="s">
        <v>3317</v>
      </c>
      <c r="Q21" s="85" t="s">
        <v>3318</v>
      </c>
      <c r="R21" s="53" t="s">
        <v>3319</v>
      </c>
      <c r="S21" s="39"/>
      <c r="T21" s="39"/>
      <c r="V21" s="63">
        <v>101</v>
      </c>
      <c r="W21" s="54" t="s">
        <v>410</v>
      </c>
      <c r="X21" s="64">
        <v>160753</v>
      </c>
      <c r="Y21" s="54" t="s">
        <v>3320</v>
      </c>
      <c r="Z21" s="63" t="s">
        <v>1341</v>
      </c>
      <c r="AA21" s="54" t="s">
        <v>648</v>
      </c>
      <c r="AB21" s="54" t="s">
        <v>398</v>
      </c>
      <c r="AC21" s="54" t="s">
        <v>3320</v>
      </c>
      <c r="AD21" s="64" t="s">
        <v>414</v>
      </c>
      <c r="AE21" s="64" t="s">
        <v>415</v>
      </c>
      <c r="AF21" s="63">
        <v>101</v>
      </c>
      <c r="AG21" s="54" t="s">
        <v>410</v>
      </c>
      <c r="AH21" s="54" t="s">
        <v>416</v>
      </c>
      <c r="AI21" s="63" t="s">
        <v>417</v>
      </c>
      <c r="AJ21" s="64" t="s">
        <v>418</v>
      </c>
      <c r="AK21" s="569">
        <v>4904861</v>
      </c>
      <c r="AL21" s="64" t="s">
        <v>398</v>
      </c>
      <c r="AM21" s="64" t="s">
        <v>419</v>
      </c>
      <c r="AN21" s="570">
        <v>258026700</v>
      </c>
      <c r="AO21" s="54"/>
      <c r="AP21" s="54"/>
      <c r="AQ21" s="54"/>
      <c r="AR21" s="54"/>
      <c r="AS21" s="54"/>
      <c r="AT21" s="64" t="s">
        <v>420</v>
      </c>
      <c r="AU21" s="64"/>
      <c r="AV21" s="54"/>
      <c r="AW21" s="54"/>
      <c r="AX21" s="54"/>
      <c r="AY21" s="54"/>
      <c r="AZ21" s="54"/>
      <c r="BA21" s="54"/>
      <c r="BB21" s="54"/>
      <c r="BC21" s="54"/>
      <c r="BD21" s="64">
        <v>160753</v>
      </c>
      <c r="BE21" s="54" t="s">
        <v>3320</v>
      </c>
      <c r="BF21" s="63" t="s">
        <v>1341</v>
      </c>
      <c r="BG21" s="54" t="s">
        <v>648</v>
      </c>
      <c r="BH21" s="54" t="s">
        <v>398</v>
      </c>
      <c r="BI21" s="54" t="s">
        <v>3320</v>
      </c>
      <c r="BJ21" s="64" t="s">
        <v>414</v>
      </c>
      <c r="BK21" s="64" t="s">
        <v>415</v>
      </c>
      <c r="BL21" s="54"/>
      <c r="BM21" s="54"/>
      <c r="BN21" s="54"/>
      <c r="BO21" s="77" t="s">
        <v>7</v>
      </c>
      <c r="BP21" s="78" t="s">
        <v>414</v>
      </c>
      <c r="BQ21" s="79">
        <v>135</v>
      </c>
      <c r="BR21" s="80" t="s">
        <v>1878</v>
      </c>
      <c r="BS21" s="81">
        <v>119</v>
      </c>
      <c r="BT21" s="80" t="s">
        <v>3321</v>
      </c>
      <c r="BU21" s="78" t="s">
        <v>3322</v>
      </c>
      <c r="BV21" s="78" t="s">
        <v>1881</v>
      </c>
      <c r="BW21" s="78" t="s">
        <v>3323</v>
      </c>
      <c r="BX21" s="78" t="s">
        <v>1577</v>
      </c>
      <c r="BY21" s="78" t="s">
        <v>3324</v>
      </c>
      <c r="BZ21" s="78" t="s">
        <v>599</v>
      </c>
      <c r="CA21" s="78" t="s">
        <v>3325</v>
      </c>
      <c r="CB21" s="78" t="s">
        <v>3326</v>
      </c>
      <c r="CC21" s="81">
        <v>119</v>
      </c>
      <c r="CD21" s="80" t="s">
        <v>3321</v>
      </c>
      <c r="CE21" s="39"/>
      <c r="CF21" s="70" t="s">
        <v>459</v>
      </c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 t="s">
        <v>629</v>
      </c>
      <c r="CT21" s="71"/>
      <c r="CU21" s="71"/>
      <c r="CV21" s="71"/>
      <c r="CW21" s="72" t="s">
        <v>680</v>
      </c>
      <c r="CX21" s="39"/>
      <c r="CY21" s="144"/>
      <c r="DG21" s="135" t="s">
        <v>975</v>
      </c>
      <c r="EG21" s="135" t="s">
        <v>1664</v>
      </c>
      <c r="EH21" s="135" t="s">
        <v>3327</v>
      </c>
      <c r="EL21" s="135" t="s">
        <v>2996</v>
      </c>
      <c r="EM21" s="135" t="s">
        <v>3328</v>
      </c>
      <c r="EN21" s="135" t="s">
        <v>3329</v>
      </c>
      <c r="EQ21" s="135" t="s">
        <v>3330</v>
      </c>
      <c r="ER21" s="135" t="s">
        <v>3331</v>
      </c>
      <c r="EU21" s="135" t="s">
        <v>3332</v>
      </c>
      <c r="EX21" s="135" t="s">
        <v>3333</v>
      </c>
      <c r="EZ21" s="135" t="s">
        <v>3334</v>
      </c>
      <c r="FA21" s="135" t="s">
        <v>3335</v>
      </c>
      <c r="FE21" s="135" t="s">
        <v>494</v>
      </c>
      <c r="FG21" s="135" t="s">
        <v>3336</v>
      </c>
      <c r="FH21" s="135" t="s">
        <v>3337</v>
      </c>
      <c r="FI21" s="135" t="s">
        <v>3338</v>
      </c>
      <c r="FS21" s="135" t="s">
        <v>3339</v>
      </c>
      <c r="HR21" s="135" t="s">
        <v>3340</v>
      </c>
      <c r="HU21" s="135" t="s">
        <v>3341</v>
      </c>
      <c r="HV21" s="135" t="s">
        <v>3342</v>
      </c>
      <c r="HW21" s="135" t="s">
        <v>3343</v>
      </c>
      <c r="HX21" s="135" t="s">
        <v>3344</v>
      </c>
      <c r="IH21" s="135" t="s">
        <v>3345</v>
      </c>
      <c r="IU21" s="135" t="s">
        <v>3346</v>
      </c>
      <c r="JU21" s="135" t="s">
        <v>3347</v>
      </c>
      <c r="JW21" s="135" t="s">
        <v>2906</v>
      </c>
      <c r="KA21" s="146"/>
      <c r="KD21" s="135" t="s">
        <v>606</v>
      </c>
      <c r="KE21" s="135" t="s">
        <v>1020</v>
      </c>
      <c r="KJ21" s="135" t="s">
        <v>3348</v>
      </c>
      <c r="LB21" s="135" t="s">
        <v>3349</v>
      </c>
      <c r="LU21" s="135" t="s">
        <v>3350</v>
      </c>
      <c r="LX21" s="135" t="s">
        <v>3351</v>
      </c>
      <c r="MA21" s="135" t="s">
        <v>3352</v>
      </c>
      <c r="MC21" s="135" t="s">
        <v>3353</v>
      </c>
      <c r="MG21" s="135" t="s">
        <v>3354</v>
      </c>
      <c r="MJ21" s="135" t="s">
        <v>3355</v>
      </c>
      <c r="ML21" s="135"/>
      <c r="MM21" s="135"/>
      <c r="MN21" s="135"/>
      <c r="MO21" s="135"/>
      <c r="MP21" s="135" t="s">
        <v>3356</v>
      </c>
      <c r="MQ21" s="135"/>
      <c r="MR21" s="135" t="s">
        <v>3357</v>
      </c>
      <c r="MS21" s="135"/>
      <c r="MT21" s="135"/>
      <c r="MU21" s="135"/>
      <c r="MV21" s="135"/>
      <c r="MW21" s="135" t="s">
        <v>3358</v>
      </c>
      <c r="MX21" s="135"/>
      <c r="MY21" s="135"/>
      <c r="MZ21" s="135"/>
      <c r="NA21" s="135"/>
      <c r="NB21" s="135"/>
      <c r="NC21" s="135"/>
      <c r="ND21" s="135"/>
      <c r="NE21" s="135"/>
      <c r="NF21" s="135"/>
      <c r="NG21" s="135"/>
      <c r="NH21" s="135"/>
      <c r="NI21" s="135"/>
      <c r="NJ21" s="135"/>
      <c r="NK21" s="135"/>
      <c r="NL21" s="135"/>
      <c r="NM21" s="135" t="s">
        <v>3359</v>
      </c>
      <c r="NN21" s="135"/>
      <c r="NO21" s="135" t="s">
        <v>3360</v>
      </c>
      <c r="NP21" s="133"/>
      <c r="NQ21" s="39"/>
      <c r="NR21" s="123"/>
      <c r="NS21" s="121"/>
      <c r="NU21" s="122"/>
      <c r="NY21" s="122"/>
      <c r="NZ21" s="121"/>
      <c r="OA21" s="122"/>
      <c r="OB21" s="122"/>
      <c r="OD21" s="120"/>
      <c r="OE21" s="112"/>
      <c r="OF21" s="116"/>
      <c r="OG21" s="112"/>
      <c r="OH21" s="114"/>
      <c r="OI21" s="114"/>
      <c r="OJ21" s="114"/>
      <c r="OK21" s="116"/>
      <c r="OL21" s="116"/>
      <c r="OM21" s="114"/>
      <c r="ON21" s="114"/>
      <c r="OO21" s="114"/>
      <c r="OP21" s="114"/>
      <c r="OQ21" s="114"/>
      <c r="OR21" s="116"/>
      <c r="OT21" s="112" t="s">
        <v>3361</v>
      </c>
      <c r="OU21" s="112"/>
      <c r="OV21" s="792"/>
      <c r="OW21" s="112"/>
      <c r="OX21" s="112"/>
      <c r="OY21" s="112"/>
      <c r="OZ21" s="112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6"/>
      <c r="PQ21" s="116"/>
      <c r="PR21" s="116"/>
      <c r="PS21" s="116"/>
      <c r="PT21" s="114"/>
      <c r="PU21" s="112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2"/>
      <c r="QM21" s="114"/>
      <c r="QN21" s="114"/>
      <c r="QO21" s="112"/>
      <c r="QP21" s="116"/>
      <c r="QQ21" s="114"/>
      <c r="QR21" s="116"/>
      <c r="QS21" s="114"/>
      <c r="QT21" s="112"/>
      <c r="QU21" s="116"/>
      <c r="QV21" s="114"/>
      <c r="QW21" s="114"/>
      <c r="QX21" s="114"/>
      <c r="QY21" s="114"/>
      <c r="QZ21" s="114"/>
      <c r="RA21" s="115"/>
      <c r="RB21" s="39"/>
      <c r="RC21" s="438" t="s">
        <v>3362</v>
      </c>
      <c r="RD21" s="39"/>
    </row>
    <row r="22" spans="2:472" ht="27.75" thickBot="1" x14ac:dyDescent="0.25">
      <c r="B22" s="467" t="s">
        <v>3363</v>
      </c>
      <c r="C22" s="427"/>
      <c r="G22" s="439" t="s">
        <v>3364</v>
      </c>
      <c r="I22" s="440" t="s">
        <v>3365</v>
      </c>
      <c r="K22" s="458" t="s">
        <v>3366</v>
      </c>
      <c r="M22" s="39"/>
      <c r="N22" s="39"/>
      <c r="P22" s="53" t="s">
        <v>3367</v>
      </c>
      <c r="Q22" s="86" t="s">
        <v>3368</v>
      </c>
      <c r="R22" s="53" t="s">
        <v>3369</v>
      </c>
      <c r="S22" s="39"/>
      <c r="T22" s="39"/>
      <c r="V22" s="63">
        <v>101</v>
      </c>
      <c r="W22" s="54" t="s">
        <v>410</v>
      </c>
      <c r="X22" s="64">
        <v>160754</v>
      </c>
      <c r="Y22" s="54" t="s">
        <v>3370</v>
      </c>
      <c r="Z22" s="63" t="s">
        <v>1341</v>
      </c>
      <c r="AA22" s="54" t="s">
        <v>648</v>
      </c>
      <c r="AB22" s="54" t="s">
        <v>398</v>
      </c>
      <c r="AC22" s="54" t="s">
        <v>3370</v>
      </c>
      <c r="AD22" s="64" t="s">
        <v>414</v>
      </c>
      <c r="AE22" s="64" t="s">
        <v>415</v>
      </c>
      <c r="AF22" s="63">
        <v>101</v>
      </c>
      <c r="AG22" s="54" t="s">
        <v>410</v>
      </c>
      <c r="AH22" s="54" t="s">
        <v>416</v>
      </c>
      <c r="AI22" s="63" t="s">
        <v>417</v>
      </c>
      <c r="AJ22" s="64" t="s">
        <v>418</v>
      </c>
      <c r="AK22" s="569">
        <v>4904861</v>
      </c>
      <c r="AL22" s="64" t="s">
        <v>398</v>
      </c>
      <c r="AM22" s="64" t="s">
        <v>419</v>
      </c>
      <c r="AN22" s="570">
        <v>258026700</v>
      </c>
      <c r="AO22" s="54"/>
      <c r="AP22" s="54"/>
      <c r="AQ22" s="54"/>
      <c r="AR22" s="54"/>
      <c r="AS22" s="54"/>
      <c r="AT22" s="64" t="s">
        <v>420</v>
      </c>
      <c r="AU22" s="64"/>
      <c r="AV22" s="54"/>
      <c r="AW22" s="54"/>
      <c r="AX22" s="54"/>
      <c r="AY22" s="54"/>
      <c r="AZ22" s="54"/>
      <c r="BA22" s="54"/>
      <c r="BB22" s="54"/>
      <c r="BC22" s="54"/>
      <c r="BD22" s="64">
        <v>160754</v>
      </c>
      <c r="BE22" s="54" t="s">
        <v>3370</v>
      </c>
      <c r="BF22" s="63" t="s">
        <v>1341</v>
      </c>
      <c r="BG22" s="54" t="s">
        <v>648</v>
      </c>
      <c r="BH22" s="54" t="s">
        <v>398</v>
      </c>
      <c r="BI22" s="54" t="s">
        <v>3370</v>
      </c>
      <c r="BJ22" s="64" t="s">
        <v>414</v>
      </c>
      <c r="BK22" s="64" t="s">
        <v>415</v>
      </c>
      <c r="BL22" s="54"/>
      <c r="BM22" s="54"/>
      <c r="BN22" s="54"/>
      <c r="BO22" s="77" t="s">
        <v>7</v>
      </c>
      <c r="BP22" s="78" t="s">
        <v>414</v>
      </c>
      <c r="BQ22" s="79">
        <v>137</v>
      </c>
      <c r="BR22" s="80" t="s">
        <v>1034</v>
      </c>
      <c r="BS22" s="81">
        <v>120</v>
      </c>
      <c r="BT22" s="80" t="s">
        <v>3371</v>
      </c>
      <c r="BU22" s="78" t="s">
        <v>3372</v>
      </c>
      <c r="BV22" s="78" t="s">
        <v>1037</v>
      </c>
      <c r="BW22" s="78" t="s">
        <v>3373</v>
      </c>
      <c r="BX22" s="78" t="s">
        <v>3374</v>
      </c>
      <c r="BY22" s="78" t="s">
        <v>3375</v>
      </c>
      <c r="BZ22" s="78" t="s">
        <v>3376</v>
      </c>
      <c r="CA22" s="78" t="s">
        <v>3377</v>
      </c>
      <c r="CB22" s="78" t="s">
        <v>3378</v>
      </c>
      <c r="CC22" s="81">
        <v>120</v>
      </c>
      <c r="CD22" s="80" t="s">
        <v>3371</v>
      </c>
      <c r="CE22" s="39"/>
      <c r="CF22" s="70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 t="s">
        <v>630</v>
      </c>
      <c r="CT22" s="71"/>
      <c r="CU22" s="71"/>
      <c r="CV22" s="71"/>
      <c r="CW22" s="72" t="s">
        <v>681</v>
      </c>
      <c r="CX22" s="39"/>
      <c r="CY22" s="144"/>
      <c r="DG22" s="135" t="s">
        <v>3379</v>
      </c>
      <c r="EG22" s="135" t="s">
        <v>3380</v>
      </c>
      <c r="EH22" s="135" t="s">
        <v>3381</v>
      </c>
      <c r="EL22" s="135" t="s">
        <v>3078</v>
      </c>
      <c r="EM22" s="135" t="s">
        <v>1259</v>
      </c>
      <c r="EN22" s="135" t="s">
        <v>3382</v>
      </c>
      <c r="EQ22" s="135" t="s">
        <v>3383</v>
      </c>
      <c r="ER22" s="135" t="s">
        <v>3384</v>
      </c>
      <c r="EU22" s="135" t="s">
        <v>3385</v>
      </c>
      <c r="EX22" s="135" t="s">
        <v>3386</v>
      </c>
      <c r="EZ22" s="135" t="s">
        <v>3387</v>
      </c>
      <c r="FA22" s="135" t="s">
        <v>3388</v>
      </c>
      <c r="FE22" s="135" t="s">
        <v>3389</v>
      </c>
      <c r="FG22" s="135" t="s">
        <v>3390</v>
      </c>
      <c r="FH22" s="135" t="s">
        <v>3391</v>
      </c>
      <c r="FI22" s="135" t="s">
        <v>3392</v>
      </c>
      <c r="HR22" s="135" t="s">
        <v>3393</v>
      </c>
      <c r="HV22" s="135" t="s">
        <v>3394</v>
      </c>
      <c r="HW22" s="135" t="s">
        <v>3395</v>
      </c>
      <c r="HX22" s="135" t="s">
        <v>3396</v>
      </c>
      <c r="IU22" s="135" t="s">
        <v>3397</v>
      </c>
      <c r="JU22" s="135" t="s">
        <v>3398</v>
      </c>
      <c r="JW22" s="135" t="s">
        <v>3399</v>
      </c>
      <c r="KA22" s="146"/>
      <c r="KE22" s="135" t="s">
        <v>3400</v>
      </c>
      <c r="KJ22" s="135" t="s">
        <v>3401</v>
      </c>
      <c r="LU22" s="135" t="s">
        <v>3402</v>
      </c>
      <c r="LX22" s="135" t="s">
        <v>3403</v>
      </c>
      <c r="LZ22" s="146"/>
      <c r="MA22" s="135" t="s">
        <v>3404</v>
      </c>
      <c r="MC22" s="135" t="s">
        <v>3405</v>
      </c>
      <c r="MG22" s="135" t="s">
        <v>3406</v>
      </c>
      <c r="MJ22" s="135" t="s">
        <v>3407</v>
      </c>
      <c r="ML22" s="135"/>
      <c r="MM22" s="135"/>
      <c r="MN22" s="135"/>
      <c r="MO22" s="135"/>
      <c r="MP22" s="135" t="s">
        <v>3408</v>
      </c>
      <c r="MQ22" s="135"/>
      <c r="MR22" s="135" t="s">
        <v>1606</v>
      </c>
      <c r="MS22" s="135"/>
      <c r="MT22" s="135"/>
      <c r="MU22" s="135"/>
      <c r="MV22" s="135"/>
      <c r="MW22" s="135"/>
      <c r="MX22" s="135"/>
      <c r="MY22" s="135"/>
      <c r="MZ22" s="135"/>
      <c r="NA22" s="135"/>
      <c r="NB22" s="135"/>
      <c r="NC22" s="135"/>
      <c r="ND22" s="135"/>
      <c r="NE22" s="135"/>
      <c r="NF22" s="135"/>
      <c r="NG22" s="135"/>
      <c r="NH22" s="135"/>
      <c r="NI22" s="135"/>
      <c r="NJ22" s="135"/>
      <c r="NK22" s="135"/>
      <c r="NL22" s="135"/>
      <c r="NM22" s="135" t="s">
        <v>3409</v>
      </c>
      <c r="NN22" s="135"/>
      <c r="NO22" s="135" t="s">
        <v>3410</v>
      </c>
      <c r="NP22" s="133"/>
      <c r="NQ22" s="39"/>
      <c r="NS22" s="121"/>
      <c r="NT22" s="123"/>
      <c r="NY22" s="122"/>
      <c r="NZ22" s="121"/>
      <c r="OA22" s="122"/>
      <c r="OB22" s="122"/>
      <c r="OD22" s="124"/>
      <c r="OE22" s="125"/>
      <c r="OF22" s="126"/>
      <c r="OG22" s="125"/>
      <c r="OH22" s="127"/>
      <c r="OI22" s="127"/>
      <c r="OJ22" s="127"/>
      <c r="OK22" s="126"/>
      <c r="OL22" s="126"/>
      <c r="OM22" s="127"/>
      <c r="ON22" s="127"/>
      <c r="OO22" s="127"/>
      <c r="OP22" s="127"/>
      <c r="OQ22" s="127"/>
      <c r="OR22" s="126"/>
      <c r="OS22" s="126"/>
      <c r="OT22" s="125" t="s">
        <v>3281</v>
      </c>
      <c r="OU22" s="125"/>
      <c r="OV22" s="794"/>
      <c r="OW22" s="127"/>
      <c r="OX22" s="125"/>
      <c r="OY22" s="125"/>
      <c r="OZ22" s="125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5"/>
      <c r="PQ22" s="125"/>
      <c r="PR22" s="126"/>
      <c r="PS22" s="126"/>
      <c r="PT22" s="127"/>
      <c r="PU22" s="125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6"/>
      <c r="QM22" s="127"/>
      <c r="QN22" s="127"/>
      <c r="QO22" s="126"/>
      <c r="QP22" s="126"/>
      <c r="QQ22" s="127"/>
      <c r="QR22" s="126"/>
      <c r="QS22" s="127"/>
      <c r="QT22" s="126"/>
      <c r="QU22" s="126"/>
      <c r="QV22" s="127"/>
      <c r="QW22" s="127"/>
      <c r="QX22" s="127"/>
      <c r="QY22" s="127"/>
      <c r="QZ22" s="127"/>
      <c r="RA22" s="128"/>
      <c r="RB22" s="39"/>
      <c r="RC22" s="438" t="s">
        <v>3411</v>
      </c>
      <c r="RD22" s="39"/>
    </row>
    <row r="23" spans="2:472" ht="27" x14ac:dyDescent="0.2">
      <c r="B23" s="467" t="s">
        <v>3412</v>
      </c>
      <c r="C23" s="427"/>
      <c r="E23" s="43" t="s">
        <v>297</v>
      </c>
      <c r="F23" s="470"/>
      <c r="G23" s="439" t="s">
        <v>3413</v>
      </c>
      <c r="I23" s="440" t="s">
        <v>3414</v>
      </c>
      <c r="K23" s="458" t="s">
        <v>3415</v>
      </c>
      <c r="M23" s="39"/>
      <c r="N23" s="39"/>
      <c r="P23" s="53" t="s">
        <v>3416</v>
      </c>
      <c r="Q23" s="85" t="s">
        <v>3417</v>
      </c>
      <c r="R23" s="39" t="s">
        <v>3418</v>
      </c>
      <c r="S23" s="39"/>
      <c r="T23" s="39"/>
      <c r="V23" s="63">
        <v>101</v>
      </c>
      <c r="W23" s="54" t="s">
        <v>410</v>
      </c>
      <c r="X23" s="64">
        <v>160755</v>
      </c>
      <c r="Y23" s="54" t="s">
        <v>3419</v>
      </c>
      <c r="Z23" s="63" t="s">
        <v>1341</v>
      </c>
      <c r="AA23" s="54" t="s">
        <v>648</v>
      </c>
      <c r="AB23" s="54" t="s">
        <v>398</v>
      </c>
      <c r="AC23" s="54" t="s">
        <v>3419</v>
      </c>
      <c r="AD23" s="64" t="s">
        <v>414</v>
      </c>
      <c r="AE23" s="64" t="s">
        <v>415</v>
      </c>
      <c r="AF23" s="63">
        <v>101</v>
      </c>
      <c r="AG23" s="54" t="s">
        <v>410</v>
      </c>
      <c r="AH23" s="54" t="s">
        <v>416</v>
      </c>
      <c r="AI23" s="63" t="s">
        <v>417</v>
      </c>
      <c r="AJ23" s="64" t="s">
        <v>418</v>
      </c>
      <c r="AK23" s="569">
        <v>4904861</v>
      </c>
      <c r="AL23" s="64" t="s">
        <v>398</v>
      </c>
      <c r="AM23" s="64" t="s">
        <v>419</v>
      </c>
      <c r="AN23" s="570">
        <v>258026700</v>
      </c>
      <c r="AO23" s="54"/>
      <c r="AP23" s="54"/>
      <c r="AQ23" s="54"/>
      <c r="AR23" s="54"/>
      <c r="AS23" s="54"/>
      <c r="AT23" s="64" t="s">
        <v>420</v>
      </c>
      <c r="AU23" s="64"/>
      <c r="AV23" s="54"/>
      <c r="AW23" s="54"/>
      <c r="AX23" s="54"/>
      <c r="AY23" s="54"/>
      <c r="AZ23" s="54"/>
      <c r="BA23" s="54"/>
      <c r="BB23" s="54"/>
      <c r="BC23" s="54"/>
      <c r="BD23" s="64">
        <v>160755</v>
      </c>
      <c r="BE23" s="54" t="s">
        <v>3419</v>
      </c>
      <c r="BF23" s="63" t="s">
        <v>1341</v>
      </c>
      <c r="BG23" s="54" t="s">
        <v>648</v>
      </c>
      <c r="BH23" s="54" t="s">
        <v>398</v>
      </c>
      <c r="BI23" s="54" t="s">
        <v>3419</v>
      </c>
      <c r="BJ23" s="64" t="s">
        <v>414</v>
      </c>
      <c r="BK23" s="64" t="s">
        <v>415</v>
      </c>
      <c r="BL23" s="54"/>
      <c r="BM23" s="54"/>
      <c r="BN23" s="54"/>
      <c r="BO23" s="65" t="s">
        <v>7</v>
      </c>
      <c r="BP23" s="66" t="s">
        <v>414</v>
      </c>
      <c r="BQ23" s="67">
        <v>138</v>
      </c>
      <c r="BR23" s="68" t="s">
        <v>3420</v>
      </c>
      <c r="BS23" s="69">
        <v>126</v>
      </c>
      <c r="BT23" s="68" t="s">
        <v>3421</v>
      </c>
      <c r="BU23" s="66" t="s">
        <v>3422</v>
      </c>
      <c r="BV23" s="66" t="s">
        <v>3423</v>
      </c>
      <c r="BW23" s="66" t="s">
        <v>3424</v>
      </c>
      <c r="BX23" s="66" t="s">
        <v>1842</v>
      </c>
      <c r="BY23" s="66" t="s">
        <v>3425</v>
      </c>
      <c r="BZ23" s="66" t="s">
        <v>666</v>
      </c>
      <c r="CA23" s="66" t="s">
        <v>3426</v>
      </c>
      <c r="CB23" s="66" t="s">
        <v>3427</v>
      </c>
      <c r="CC23" s="69">
        <v>126</v>
      </c>
      <c r="CD23" s="68" t="s">
        <v>3421</v>
      </c>
      <c r="CE23" s="39"/>
      <c r="CF23" s="70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 t="s">
        <v>631</v>
      </c>
      <c r="CT23" s="71"/>
      <c r="CU23" s="71"/>
      <c r="CV23" s="71"/>
      <c r="CW23" s="72" t="s">
        <v>682</v>
      </c>
      <c r="CX23" s="39"/>
      <c r="CY23" s="144"/>
      <c r="DG23" s="135" t="s">
        <v>3428</v>
      </c>
      <c r="EG23" s="135" t="s">
        <v>3429</v>
      </c>
      <c r="EH23" s="135" t="s">
        <v>3430</v>
      </c>
      <c r="EL23" s="135" t="s">
        <v>3431</v>
      </c>
      <c r="EM23" s="135" t="s">
        <v>3432</v>
      </c>
      <c r="EN23" s="135" t="s">
        <v>3433</v>
      </c>
      <c r="EQ23" s="135" t="s">
        <v>1850</v>
      </c>
      <c r="ER23" s="135" t="s">
        <v>3434</v>
      </c>
      <c r="EU23" s="135" t="s">
        <v>3435</v>
      </c>
      <c r="EX23" s="135" t="s">
        <v>3436</v>
      </c>
      <c r="EZ23" s="135" t="s">
        <v>3437</v>
      </c>
      <c r="FA23" s="135" t="s">
        <v>3438</v>
      </c>
      <c r="FE23" s="135" t="s">
        <v>3439</v>
      </c>
      <c r="FH23" s="135" t="s">
        <v>3440</v>
      </c>
      <c r="FI23" s="135" t="s">
        <v>3441</v>
      </c>
      <c r="HR23" s="135" t="s">
        <v>3442</v>
      </c>
      <c r="HV23" s="135" t="s">
        <v>2029</v>
      </c>
      <c r="HW23" s="135" t="s">
        <v>3443</v>
      </c>
      <c r="HX23" s="135" t="s">
        <v>3444</v>
      </c>
      <c r="IU23" s="135" t="s">
        <v>3445</v>
      </c>
      <c r="JU23" s="135" t="s">
        <v>3446</v>
      </c>
      <c r="JW23" s="135" t="s">
        <v>3447</v>
      </c>
      <c r="KE23" s="135" t="s">
        <v>3448</v>
      </c>
      <c r="KJ23" s="135" t="s">
        <v>3449</v>
      </c>
      <c r="LU23" s="135" t="s">
        <v>3450</v>
      </c>
      <c r="LX23" s="135" t="s">
        <v>3451</v>
      </c>
      <c r="MA23" s="135" t="s">
        <v>1083</v>
      </c>
      <c r="MC23" s="135" t="s">
        <v>3452</v>
      </c>
      <c r="MG23" s="135" t="s">
        <v>3453</v>
      </c>
      <c r="MJ23" s="135" t="s">
        <v>3454</v>
      </c>
      <c r="ML23" s="135"/>
      <c r="MM23" s="135"/>
      <c r="MN23" s="135"/>
      <c r="MO23" s="135"/>
      <c r="MP23" s="135" t="s">
        <v>3455</v>
      </c>
      <c r="MQ23" s="135"/>
      <c r="MR23" s="135" t="s">
        <v>3456</v>
      </c>
      <c r="MS23" s="135"/>
      <c r="MT23" s="135"/>
      <c r="MU23" s="135"/>
      <c r="MV23" s="135"/>
      <c r="MW23" s="135"/>
      <c r="MX23" s="135"/>
      <c r="MY23" s="135"/>
      <c r="MZ23" s="135"/>
      <c r="NA23" s="135"/>
      <c r="NB23" s="135"/>
      <c r="NC23" s="135"/>
      <c r="ND23" s="135"/>
      <c r="NE23" s="135"/>
      <c r="NF23" s="135"/>
      <c r="NG23" s="135"/>
      <c r="NH23" s="135"/>
      <c r="NI23" s="135"/>
      <c r="NJ23" s="135"/>
      <c r="NK23" s="135"/>
      <c r="NL23" s="135"/>
      <c r="NM23" s="135"/>
      <c r="NN23" s="135"/>
      <c r="NO23" s="135" t="s">
        <v>3457</v>
      </c>
      <c r="NP23" s="133"/>
      <c r="NQ23" s="39"/>
      <c r="NS23" s="121"/>
      <c r="NT23" s="123"/>
      <c r="NY23" s="122"/>
      <c r="NZ23" s="121"/>
      <c r="OA23" s="122"/>
      <c r="OB23" s="122"/>
      <c r="OD23" s="129"/>
      <c r="OE23" s="129"/>
      <c r="OG23" s="130"/>
      <c r="OH23" s="129"/>
      <c r="OI23" s="129"/>
      <c r="OJ23" s="129"/>
      <c r="OM23" s="129"/>
      <c r="ON23" s="129"/>
      <c r="OO23" s="129"/>
      <c r="OP23" s="787"/>
      <c r="OQ23" s="787"/>
      <c r="OT23" s="129"/>
      <c r="OU23" s="130"/>
      <c r="OV23" s="792"/>
      <c r="OW23" s="129"/>
      <c r="OX23" s="130"/>
      <c r="OY23" s="130"/>
      <c r="OZ23" s="130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30"/>
      <c r="PT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M23" s="129"/>
      <c r="QN23" s="129"/>
      <c r="QO23" s="130"/>
      <c r="QQ23" s="129"/>
      <c r="QS23" s="129"/>
      <c r="QT23"/>
      <c r="QU23"/>
      <c r="QV23" s="129"/>
      <c r="QW23" s="129"/>
      <c r="QX23" s="129"/>
      <c r="QY23" s="129"/>
      <c r="QZ23" s="129"/>
      <c r="RA23" s="129"/>
      <c r="RB23" s="39"/>
      <c r="RC23" s="438" t="s">
        <v>3458</v>
      </c>
      <c r="RD23" s="39"/>
    </row>
    <row r="24" spans="2:472" ht="27" x14ac:dyDescent="0.2">
      <c r="B24" s="468" t="s">
        <v>3459</v>
      </c>
      <c r="C24" s="427"/>
      <c r="E24" s="43" t="s">
        <v>3460</v>
      </c>
      <c r="F24" s="446"/>
      <c r="G24" s="439" t="s">
        <v>3461</v>
      </c>
      <c r="I24" s="440" t="s">
        <v>3462</v>
      </c>
      <c r="K24" s="458" t="s">
        <v>3463</v>
      </c>
      <c r="M24" s="39"/>
      <c r="N24" s="39"/>
      <c r="P24" s="53" t="s">
        <v>3464</v>
      </c>
      <c r="Q24" s="39"/>
      <c r="R24" s="85" t="s">
        <v>3465</v>
      </c>
      <c r="S24" s="39"/>
      <c r="T24" s="39"/>
      <c r="V24" s="63">
        <v>101</v>
      </c>
      <c r="W24" s="54" t="s">
        <v>410</v>
      </c>
      <c r="X24" s="64">
        <v>160707</v>
      </c>
      <c r="Y24" s="54" t="s">
        <v>1805</v>
      </c>
      <c r="Z24" s="63" t="s">
        <v>1341</v>
      </c>
      <c r="AA24" s="54" t="s">
        <v>648</v>
      </c>
      <c r="AB24" s="54" t="s">
        <v>398</v>
      </c>
      <c r="AC24" s="54" t="s">
        <v>1805</v>
      </c>
      <c r="AD24" s="64" t="s">
        <v>414</v>
      </c>
      <c r="AE24" s="64" t="s">
        <v>415</v>
      </c>
      <c r="AF24" s="63">
        <v>101</v>
      </c>
      <c r="AG24" s="54" t="s">
        <v>410</v>
      </c>
      <c r="AH24" s="54" t="s">
        <v>416</v>
      </c>
      <c r="AI24" s="63" t="s">
        <v>417</v>
      </c>
      <c r="AJ24" s="64" t="s">
        <v>418</v>
      </c>
      <c r="AK24" s="569">
        <v>4904861</v>
      </c>
      <c r="AL24" s="64" t="s">
        <v>398</v>
      </c>
      <c r="AM24" s="64" t="s">
        <v>419</v>
      </c>
      <c r="AN24" s="570">
        <v>258026700</v>
      </c>
      <c r="AO24" s="54"/>
      <c r="AP24" s="54"/>
      <c r="AQ24" s="54"/>
      <c r="AR24" s="54"/>
      <c r="AS24" s="54"/>
      <c r="AT24" s="64" t="s">
        <v>420</v>
      </c>
      <c r="AU24" s="64"/>
      <c r="AV24" s="54"/>
      <c r="AW24" s="54"/>
      <c r="AX24" s="54"/>
      <c r="AY24" s="54"/>
      <c r="AZ24" s="54"/>
      <c r="BA24" s="54"/>
      <c r="BB24" s="54"/>
      <c r="BC24" s="54"/>
      <c r="BD24" s="64">
        <v>160707</v>
      </c>
      <c r="BE24" s="54" t="s">
        <v>1805</v>
      </c>
      <c r="BF24" s="63" t="s">
        <v>1341</v>
      </c>
      <c r="BG24" s="54" t="s">
        <v>648</v>
      </c>
      <c r="BH24" s="54" t="s">
        <v>398</v>
      </c>
      <c r="BI24" s="54" t="s">
        <v>1805</v>
      </c>
      <c r="BJ24" s="64" t="s">
        <v>414</v>
      </c>
      <c r="BK24" s="64" t="s">
        <v>415</v>
      </c>
      <c r="BL24" s="54"/>
      <c r="BM24" s="54"/>
      <c r="BN24" s="54"/>
      <c r="BO24" s="77" t="s">
        <v>7</v>
      </c>
      <c r="BP24" s="78" t="s">
        <v>414</v>
      </c>
      <c r="BQ24" s="79">
        <v>125</v>
      </c>
      <c r="BR24" s="80" t="s">
        <v>3466</v>
      </c>
      <c r="BS24" s="81">
        <v>162</v>
      </c>
      <c r="BT24" s="80" t="s">
        <v>3467</v>
      </c>
      <c r="BU24" s="78" t="s">
        <v>3468</v>
      </c>
      <c r="BV24" s="78" t="s">
        <v>3469</v>
      </c>
      <c r="BW24" s="78" t="s">
        <v>3470</v>
      </c>
      <c r="BX24" s="78" t="s">
        <v>3471</v>
      </c>
      <c r="BY24" s="78" t="s">
        <v>3472</v>
      </c>
      <c r="BZ24" s="78" t="s">
        <v>456</v>
      </c>
      <c r="CA24" s="78" t="s">
        <v>3473</v>
      </c>
      <c r="CB24" s="78" t="s">
        <v>3474</v>
      </c>
      <c r="CC24" s="81">
        <v>162</v>
      </c>
      <c r="CD24" s="80" t="s">
        <v>3467</v>
      </c>
      <c r="CE24" s="39"/>
      <c r="CF24" s="70"/>
      <c r="CG24" s="71"/>
      <c r="CH24" s="71"/>
      <c r="CI24" s="71"/>
      <c r="CJ24" s="71"/>
      <c r="CK24" s="71"/>
      <c r="CL24" s="71"/>
      <c r="CM24" s="71"/>
      <c r="CN24" s="71"/>
      <c r="CO24" s="71"/>
      <c r="CP24" s="48"/>
      <c r="CQ24" s="71"/>
      <c r="CR24" s="71"/>
      <c r="CS24" s="71"/>
      <c r="CT24" s="71"/>
      <c r="CU24" s="71"/>
      <c r="CV24" s="71"/>
      <c r="CW24" s="72" t="s">
        <v>683</v>
      </c>
      <c r="CX24" s="39"/>
      <c r="CY24" s="144"/>
      <c r="DG24" s="135" t="s">
        <v>3475</v>
      </c>
      <c r="EG24" s="135" t="s">
        <v>3476</v>
      </c>
      <c r="EH24" s="135" t="s">
        <v>3477</v>
      </c>
      <c r="EL24" s="135" t="s">
        <v>3148</v>
      </c>
      <c r="EM24" s="135" t="s">
        <v>3169</v>
      </c>
      <c r="EN24" s="135" t="s">
        <v>2904</v>
      </c>
      <c r="EQ24" s="135" t="s">
        <v>3478</v>
      </c>
      <c r="ER24" s="135" t="s">
        <v>1593</v>
      </c>
      <c r="EU24" s="135" t="s">
        <v>3479</v>
      </c>
      <c r="EX24" s="135" t="s">
        <v>3480</v>
      </c>
      <c r="EZ24" s="135" t="s">
        <v>3481</v>
      </c>
      <c r="FA24" s="135" t="s">
        <v>3482</v>
      </c>
      <c r="FE24" s="135" t="s">
        <v>3483</v>
      </c>
      <c r="FH24" s="135" t="s">
        <v>3484</v>
      </c>
      <c r="FI24" s="135" t="s">
        <v>3485</v>
      </c>
      <c r="HR24" s="135" t="s">
        <v>3486</v>
      </c>
      <c r="HV24" s="135" t="s">
        <v>3487</v>
      </c>
      <c r="HW24" s="135" t="s">
        <v>3488</v>
      </c>
      <c r="HX24" s="135" t="s">
        <v>3489</v>
      </c>
      <c r="IU24" s="135" t="s">
        <v>3490</v>
      </c>
      <c r="JU24" s="135" t="s">
        <v>2530</v>
      </c>
      <c r="KE24" s="135" t="s">
        <v>3491</v>
      </c>
      <c r="KJ24" s="135" t="s">
        <v>3492</v>
      </c>
      <c r="LU24" s="135" t="s">
        <v>3493</v>
      </c>
      <c r="LX24" s="135" t="s">
        <v>3494</v>
      </c>
      <c r="MA24" s="135" t="s">
        <v>3495</v>
      </c>
      <c r="MC24" s="135" t="s">
        <v>3496</v>
      </c>
      <c r="MG24" s="135" t="s">
        <v>1509</v>
      </c>
      <c r="MJ24" s="135" t="s">
        <v>3497</v>
      </c>
      <c r="ML24" s="135"/>
      <c r="MM24" s="135"/>
      <c r="MN24" s="135"/>
      <c r="MO24" s="135"/>
      <c r="MP24" s="135" t="s">
        <v>3498</v>
      </c>
      <c r="MQ24" s="135"/>
      <c r="MR24" s="135"/>
      <c r="MS24" s="135"/>
      <c r="MT24" s="135"/>
      <c r="MU24" s="135"/>
      <c r="MV24" s="135"/>
      <c r="MW24" s="135"/>
      <c r="MX24" s="135"/>
      <c r="MY24" s="135"/>
      <c r="MZ24" s="135"/>
      <c r="NA24" s="135"/>
      <c r="NB24" s="135"/>
      <c r="NC24" s="135"/>
      <c r="ND24" s="135"/>
      <c r="NE24" s="135"/>
      <c r="NF24" s="135"/>
      <c r="NG24" s="135"/>
      <c r="NH24" s="135"/>
      <c r="NI24" s="135"/>
      <c r="NJ24" s="135"/>
      <c r="NK24" s="135"/>
      <c r="NL24" s="135"/>
      <c r="NM24" s="135"/>
      <c r="NN24" s="135"/>
      <c r="NO24" s="135" t="s">
        <v>3499</v>
      </c>
      <c r="NP24" s="133"/>
      <c r="NQ24" s="39"/>
      <c r="NR24" s="121"/>
      <c r="NS24" s="121"/>
      <c r="NT24" s="123"/>
      <c r="NY24" s="122"/>
      <c r="NZ24" s="121"/>
      <c r="OA24" s="122"/>
      <c r="OB24" s="122"/>
      <c r="OG24" s="130"/>
      <c r="OP24" s="788"/>
      <c r="OQ24" s="788"/>
      <c r="OX24" s="130"/>
      <c r="OY24" s="130"/>
      <c r="OZ24" s="130"/>
      <c r="PP24" s="130"/>
      <c r="PR24" s="130"/>
      <c r="QS24"/>
      <c r="QT24"/>
      <c r="QU24"/>
      <c r="QV24"/>
      <c r="QW24"/>
      <c r="QX24"/>
      <c r="QY24"/>
      <c r="QZ24"/>
      <c r="RA24"/>
      <c r="RB24" s="39"/>
      <c r="RC24" s="438" t="s">
        <v>3500</v>
      </c>
      <c r="RD24" s="39"/>
    </row>
    <row r="25" spans="2:472" ht="27" x14ac:dyDescent="0.2">
      <c r="B25" s="467" t="s">
        <v>3501</v>
      </c>
      <c r="C25" s="427"/>
      <c r="E25" s="43" t="s">
        <v>115</v>
      </c>
      <c r="F25" s="446"/>
      <c r="G25" s="439" t="s">
        <v>3502</v>
      </c>
      <c r="I25" s="440" t="s">
        <v>3503</v>
      </c>
      <c r="K25" s="458" t="s">
        <v>3504</v>
      </c>
      <c r="P25" s="53" t="s">
        <v>3505</v>
      </c>
      <c r="Q25" s="39"/>
      <c r="R25" s="86" t="s">
        <v>3506</v>
      </c>
      <c r="S25" s="39"/>
      <c r="T25" s="39"/>
      <c r="V25" s="63">
        <v>101</v>
      </c>
      <c r="W25" s="54" t="s">
        <v>410</v>
      </c>
      <c r="X25" s="64">
        <v>160708</v>
      </c>
      <c r="Y25" s="54" t="s">
        <v>2003</v>
      </c>
      <c r="Z25" s="63" t="s">
        <v>412</v>
      </c>
      <c r="AA25" s="54" t="s">
        <v>648</v>
      </c>
      <c r="AB25" s="54" t="s">
        <v>398</v>
      </c>
      <c r="AC25" s="54" t="s">
        <v>2003</v>
      </c>
      <c r="AD25" s="64" t="s">
        <v>414</v>
      </c>
      <c r="AE25" s="64" t="s">
        <v>415</v>
      </c>
      <c r="AF25" s="63">
        <v>101</v>
      </c>
      <c r="AG25" s="54" t="s">
        <v>410</v>
      </c>
      <c r="AH25" s="54" t="s">
        <v>416</v>
      </c>
      <c r="AI25" s="63" t="s">
        <v>417</v>
      </c>
      <c r="AJ25" s="64" t="s">
        <v>418</v>
      </c>
      <c r="AK25" s="569">
        <v>4904861</v>
      </c>
      <c r="AL25" s="64" t="s">
        <v>398</v>
      </c>
      <c r="AM25" s="64" t="s">
        <v>419</v>
      </c>
      <c r="AN25" s="570">
        <v>258026700</v>
      </c>
      <c r="AO25" s="54"/>
      <c r="AP25" s="54"/>
      <c r="AQ25" s="54"/>
      <c r="AR25" s="54"/>
      <c r="AS25" s="54"/>
      <c r="AT25" s="64" t="s">
        <v>420</v>
      </c>
      <c r="AU25" s="64"/>
      <c r="AV25" s="54"/>
      <c r="AW25" s="54"/>
      <c r="AX25" s="54"/>
      <c r="AY25" s="54"/>
      <c r="AZ25" s="54"/>
      <c r="BA25" s="54"/>
      <c r="BB25" s="54"/>
      <c r="BC25" s="54"/>
      <c r="BD25" s="64">
        <v>160708</v>
      </c>
      <c r="BE25" s="54" t="s">
        <v>2003</v>
      </c>
      <c r="BF25" s="63" t="s">
        <v>412</v>
      </c>
      <c r="BG25" s="54" t="s">
        <v>648</v>
      </c>
      <c r="BH25" s="54" t="s">
        <v>398</v>
      </c>
      <c r="BI25" s="54" t="s">
        <v>2003</v>
      </c>
      <c r="BJ25" s="64" t="s">
        <v>414</v>
      </c>
      <c r="BK25" s="64" t="s">
        <v>415</v>
      </c>
      <c r="BL25" s="54"/>
      <c r="BM25" s="54"/>
      <c r="BN25" s="54"/>
      <c r="BO25" s="77" t="s">
        <v>7</v>
      </c>
      <c r="BP25" s="78" t="s">
        <v>414</v>
      </c>
      <c r="BQ25" s="79">
        <v>148</v>
      </c>
      <c r="BR25" s="80" t="s">
        <v>3507</v>
      </c>
      <c r="BS25" s="81">
        <v>163</v>
      </c>
      <c r="BT25" s="80" t="s">
        <v>3508</v>
      </c>
      <c r="BU25" s="78" t="s">
        <v>3509</v>
      </c>
      <c r="BV25" s="78" t="s">
        <v>3510</v>
      </c>
      <c r="BW25" s="78" t="s">
        <v>3511</v>
      </c>
      <c r="BX25" s="78" t="s">
        <v>965</v>
      </c>
      <c r="BY25" s="78" t="s">
        <v>3512</v>
      </c>
      <c r="BZ25" s="78" t="s">
        <v>440</v>
      </c>
      <c r="CA25" s="78" t="s">
        <v>3513</v>
      </c>
      <c r="CB25" s="78" t="s">
        <v>3514</v>
      </c>
      <c r="CC25" s="81">
        <v>163</v>
      </c>
      <c r="CD25" s="80" t="s">
        <v>3508</v>
      </c>
      <c r="CE25" s="39"/>
      <c r="CF25" s="70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2" t="s">
        <v>400</v>
      </c>
      <c r="CX25" s="39"/>
      <c r="CY25" s="144"/>
      <c r="EG25" s="135" t="s">
        <v>3515</v>
      </c>
      <c r="EH25" s="135" t="s">
        <v>3516</v>
      </c>
      <c r="EL25" s="135" t="s">
        <v>3206</v>
      </c>
      <c r="EM25" s="135" t="s">
        <v>3517</v>
      </c>
      <c r="EN25" s="135" t="s">
        <v>2997</v>
      </c>
      <c r="EQ25" s="135" t="s">
        <v>2051</v>
      </c>
      <c r="ER25" s="135" t="s">
        <v>984</v>
      </c>
      <c r="EU25" s="135" t="s">
        <v>3518</v>
      </c>
      <c r="EX25" s="135" t="s">
        <v>3519</v>
      </c>
      <c r="EZ25" s="135" t="s">
        <v>1296</v>
      </c>
      <c r="FE25" s="135" t="s">
        <v>3520</v>
      </c>
      <c r="FI25" s="135" t="s">
        <v>3521</v>
      </c>
      <c r="HR25" s="135" t="s">
        <v>3522</v>
      </c>
      <c r="HV25" s="135" t="s">
        <v>3523</v>
      </c>
      <c r="IU25" s="135" t="s">
        <v>3406</v>
      </c>
      <c r="JU25" s="135" t="s">
        <v>2665</v>
      </c>
      <c r="KE25" s="135" t="s">
        <v>3524</v>
      </c>
      <c r="LU25" s="135" t="s">
        <v>3525</v>
      </c>
      <c r="LX25" s="135" t="s">
        <v>3526</v>
      </c>
      <c r="MA25" s="135" t="s">
        <v>2273</v>
      </c>
      <c r="MC25" s="135" t="s">
        <v>3527</v>
      </c>
      <c r="MG25" s="135" t="s">
        <v>3528</v>
      </c>
      <c r="MJ25" s="135" t="s">
        <v>3529</v>
      </c>
      <c r="ML25" s="135"/>
      <c r="MM25" s="135"/>
      <c r="MN25" s="135"/>
      <c r="MO25" s="135"/>
      <c r="MP25" s="135" t="s">
        <v>3530</v>
      </c>
      <c r="MQ25" s="135"/>
      <c r="MR25" s="135"/>
      <c r="MS25" s="135"/>
      <c r="MT25" s="135"/>
      <c r="MU25" s="135"/>
      <c r="MV25" s="135"/>
      <c r="MW25" s="135"/>
      <c r="MX25" s="135"/>
      <c r="MY25" s="135"/>
      <c r="MZ25" s="135"/>
      <c r="NA25" s="135"/>
      <c r="NB25" s="135"/>
      <c r="NC25" s="135"/>
      <c r="ND25" s="135"/>
      <c r="NE25" s="135"/>
      <c r="NF25" s="135"/>
      <c r="NG25" s="135"/>
      <c r="NH25" s="135"/>
      <c r="NI25" s="135"/>
      <c r="NJ25" s="135"/>
      <c r="NK25" s="135"/>
      <c r="NL25" s="135"/>
      <c r="NM25" s="135"/>
      <c r="NN25" s="135"/>
      <c r="NO25" s="135" t="s">
        <v>3531</v>
      </c>
      <c r="NP25" s="133"/>
      <c r="NQ25" s="39"/>
      <c r="NR25" s="121"/>
      <c r="NS25" s="121"/>
      <c r="NT25" s="123"/>
      <c r="NY25" s="122"/>
      <c r="OA25" s="122"/>
      <c r="OB25" s="122"/>
      <c r="OC25" s="800"/>
      <c r="OD25" s="800"/>
      <c r="OE25" s="800"/>
      <c r="OF25" s="800"/>
      <c r="OH25" s="812" t="s">
        <v>403</v>
      </c>
      <c r="OI25" s="813" t="s">
        <v>3532</v>
      </c>
      <c r="OP25" s="788"/>
      <c r="OQ25" s="788"/>
      <c r="OU25" s="130"/>
      <c r="OY25" s="130"/>
      <c r="OZ25" s="130"/>
      <c r="PR25" s="130"/>
      <c r="QS25"/>
      <c r="QT25"/>
      <c r="QU25"/>
      <c r="QV25"/>
      <c r="QW25"/>
      <c r="QX25"/>
      <c r="QY25"/>
      <c r="QZ25"/>
      <c r="RA25"/>
      <c r="RB25" s="39"/>
      <c r="RC25" s="438" t="s">
        <v>3533</v>
      </c>
      <c r="RD25" s="39"/>
    </row>
    <row r="26" spans="2:472" ht="27.75" thickBot="1" x14ac:dyDescent="0.25">
      <c r="B26" s="1633" t="s">
        <v>3534</v>
      </c>
      <c r="C26" s="1634"/>
      <c r="D26" s="1634"/>
      <c r="E26" s="1635"/>
      <c r="F26" s="446"/>
      <c r="G26" s="439" t="s">
        <v>3535</v>
      </c>
      <c r="I26" s="440" t="s">
        <v>3536</v>
      </c>
      <c r="K26" s="458" t="s">
        <v>3537</v>
      </c>
      <c r="P26" s="52" t="s">
        <v>3538</v>
      </c>
      <c r="Q26" s="39"/>
      <c r="R26" s="85" t="s">
        <v>3539</v>
      </c>
      <c r="S26" s="39"/>
      <c r="T26" s="39"/>
      <c r="V26" s="63">
        <v>101</v>
      </c>
      <c r="W26" s="54" t="s">
        <v>410</v>
      </c>
      <c r="X26" s="64">
        <v>160709</v>
      </c>
      <c r="Y26" s="54" t="s">
        <v>2189</v>
      </c>
      <c r="Z26" s="63" t="s">
        <v>1341</v>
      </c>
      <c r="AA26" s="54" t="s">
        <v>648</v>
      </c>
      <c r="AB26" s="54" t="s">
        <v>398</v>
      </c>
      <c r="AC26" s="54" t="s">
        <v>2189</v>
      </c>
      <c r="AD26" s="64" t="s">
        <v>414</v>
      </c>
      <c r="AE26" s="64" t="s">
        <v>415</v>
      </c>
      <c r="AF26" s="63">
        <v>101</v>
      </c>
      <c r="AG26" s="54" t="s">
        <v>410</v>
      </c>
      <c r="AH26" s="54" t="s">
        <v>416</v>
      </c>
      <c r="AI26" s="63" t="s">
        <v>417</v>
      </c>
      <c r="AJ26" s="64" t="s">
        <v>418</v>
      </c>
      <c r="AK26" s="569">
        <v>4904861</v>
      </c>
      <c r="AL26" s="64" t="s">
        <v>398</v>
      </c>
      <c r="AM26" s="64" t="s">
        <v>419</v>
      </c>
      <c r="AN26" s="570">
        <v>258026700</v>
      </c>
      <c r="AO26" s="54"/>
      <c r="AP26" s="54"/>
      <c r="AQ26" s="54"/>
      <c r="AR26" s="54"/>
      <c r="AS26" s="54"/>
      <c r="AT26" s="64" t="s">
        <v>420</v>
      </c>
      <c r="AU26" s="64"/>
      <c r="AV26" s="54"/>
      <c r="AW26" s="54"/>
      <c r="AX26" s="54"/>
      <c r="AY26" s="54"/>
      <c r="AZ26" s="54"/>
      <c r="BA26" s="54"/>
      <c r="BB26" s="54"/>
      <c r="BC26" s="54"/>
      <c r="BD26" s="64">
        <v>160709</v>
      </c>
      <c r="BE26" s="54" t="s">
        <v>2189</v>
      </c>
      <c r="BF26" s="63" t="s">
        <v>1341</v>
      </c>
      <c r="BG26" s="54" t="s">
        <v>648</v>
      </c>
      <c r="BH26" s="54" t="s">
        <v>398</v>
      </c>
      <c r="BI26" s="54" t="s">
        <v>2189</v>
      </c>
      <c r="BJ26" s="64" t="s">
        <v>414</v>
      </c>
      <c r="BK26" s="64" t="s">
        <v>415</v>
      </c>
      <c r="BL26" s="54"/>
      <c r="BM26" s="54"/>
      <c r="BN26" s="54"/>
      <c r="BO26" s="65" t="s">
        <v>7</v>
      </c>
      <c r="BP26" s="66" t="s">
        <v>414</v>
      </c>
      <c r="BQ26" s="67">
        <v>136</v>
      </c>
      <c r="BR26" s="68" t="s">
        <v>3540</v>
      </c>
      <c r="BS26" s="69">
        <v>164</v>
      </c>
      <c r="BT26" s="68" t="s">
        <v>3541</v>
      </c>
      <c r="BU26" s="66" t="s">
        <v>3542</v>
      </c>
      <c r="BV26" s="66" t="s">
        <v>3543</v>
      </c>
      <c r="BW26" s="66" t="s">
        <v>3544</v>
      </c>
      <c r="BX26" s="66" t="s">
        <v>960</v>
      </c>
      <c r="BY26" s="66" t="s">
        <v>3545</v>
      </c>
      <c r="BZ26" s="66" t="s">
        <v>472</v>
      </c>
      <c r="CA26" s="66" t="s">
        <v>3546</v>
      </c>
      <c r="CB26" s="66" t="s">
        <v>3547</v>
      </c>
      <c r="CC26" s="69">
        <v>164</v>
      </c>
      <c r="CD26" s="68" t="s">
        <v>3541</v>
      </c>
      <c r="CE26" s="39"/>
      <c r="CF26" s="90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2" t="s">
        <v>684</v>
      </c>
      <c r="CX26" s="39"/>
      <c r="CY26" s="144"/>
      <c r="EG26" s="135" t="s">
        <v>3548</v>
      </c>
      <c r="EH26" s="135" t="s">
        <v>3549</v>
      </c>
      <c r="EL26" s="135" t="s">
        <v>3262</v>
      </c>
      <c r="EM26" s="135" t="s">
        <v>3550</v>
      </c>
      <c r="EQ26" s="135" t="s">
        <v>3551</v>
      </c>
      <c r="ER26" s="135" t="s">
        <v>1295</v>
      </c>
      <c r="EU26" s="135" t="s">
        <v>3552</v>
      </c>
      <c r="EX26" s="135" t="s">
        <v>3553</v>
      </c>
      <c r="EZ26" s="135" t="s">
        <v>3554</v>
      </c>
      <c r="FE26" s="135" t="s">
        <v>3555</v>
      </c>
      <c r="FI26" s="135" t="s">
        <v>3556</v>
      </c>
      <c r="HR26" s="135" t="s">
        <v>3557</v>
      </c>
      <c r="HV26" s="135" t="s">
        <v>3558</v>
      </c>
      <c r="IU26" s="135" t="s">
        <v>3559</v>
      </c>
      <c r="JU26" s="135" t="s">
        <v>2796</v>
      </c>
      <c r="KE26" s="135" t="s">
        <v>3560</v>
      </c>
      <c r="LU26" s="135" t="s">
        <v>3561</v>
      </c>
      <c r="LX26" s="135" t="s">
        <v>3562</v>
      </c>
      <c r="MA26" s="135" t="s">
        <v>3563</v>
      </c>
      <c r="MC26" s="135" t="s">
        <v>3564</v>
      </c>
      <c r="MG26" s="135" t="s">
        <v>3565</v>
      </c>
      <c r="MJ26" s="135" t="s">
        <v>3566</v>
      </c>
      <c r="ML26" s="135"/>
      <c r="MM26" s="135"/>
      <c r="MN26" s="135"/>
      <c r="MO26" s="135"/>
      <c r="MP26" s="135" t="s">
        <v>3567</v>
      </c>
      <c r="MQ26" s="135"/>
      <c r="MR26" s="135"/>
      <c r="MS26" s="135"/>
      <c r="MT26" s="135"/>
      <c r="MU26" s="135"/>
      <c r="MV26" s="135"/>
      <c r="MW26" s="135"/>
      <c r="MX26" s="135"/>
      <c r="MY26" s="135"/>
      <c r="MZ26" s="135"/>
      <c r="NA26" s="135"/>
      <c r="NB26" s="135"/>
      <c r="NC26" s="135"/>
      <c r="ND26" s="135"/>
      <c r="NE26" s="135"/>
      <c r="NF26" s="135"/>
      <c r="NG26" s="135"/>
      <c r="NH26" s="135"/>
      <c r="NI26" s="135"/>
      <c r="NJ26" s="135"/>
      <c r="NK26" s="135"/>
      <c r="NL26" s="135"/>
      <c r="NM26" s="135"/>
      <c r="NN26" s="135"/>
      <c r="NO26" s="135" t="s">
        <v>3568</v>
      </c>
      <c r="NP26" s="133"/>
      <c r="NQ26" s="39"/>
      <c r="NR26" s="121"/>
      <c r="NT26" s="123"/>
      <c r="NY26" s="122"/>
      <c r="OA26" s="122"/>
      <c r="OB26" s="122"/>
      <c r="OC26" s="800"/>
      <c r="OD26" s="801"/>
      <c r="OE26" s="802"/>
      <c r="OF26" s="800"/>
      <c r="OG26" s="796"/>
      <c r="OH26" s="805" t="s">
        <v>425</v>
      </c>
      <c r="OI26" s="806" t="s">
        <v>3569</v>
      </c>
      <c r="OJ26" s="814" t="e">
        <f>VLOOKUP(Candidatura!AT63,converte_freg_eleg,2,0)</f>
        <v>#N/A</v>
      </c>
      <c r="OP26" s="788"/>
      <c r="OQ26" s="788"/>
      <c r="OU26" s="130"/>
      <c r="OY26" s="130"/>
      <c r="OZ26" s="130"/>
      <c r="PR26" s="130"/>
      <c r="QS26"/>
      <c r="QT26"/>
      <c r="QU26"/>
      <c r="QV26"/>
      <c r="QW26"/>
      <c r="QX26"/>
      <c r="QY26"/>
      <c r="QZ26"/>
      <c r="RA26"/>
      <c r="RB26" s="39"/>
      <c r="RC26" s="438" t="s">
        <v>3570</v>
      </c>
      <c r="RD26" s="39"/>
    </row>
    <row r="27" spans="2:472" ht="19.350000000000001" customHeight="1" x14ac:dyDescent="0.2">
      <c r="B27" s="479" t="s">
        <v>3000</v>
      </c>
      <c r="C27" s="477"/>
      <c r="D27" s="477"/>
      <c r="E27" s="478"/>
      <c r="F27" s="446"/>
      <c r="G27" s="439" t="s">
        <v>3571</v>
      </c>
      <c r="I27" s="440" t="s">
        <v>3572</v>
      </c>
      <c r="K27" s="458" t="s">
        <v>3573</v>
      </c>
      <c r="P27" s="53" t="s">
        <v>3574</v>
      </c>
      <c r="Q27" s="39"/>
      <c r="R27" s="39"/>
      <c r="S27" s="39"/>
      <c r="T27" s="39"/>
      <c r="V27" s="63">
        <v>101</v>
      </c>
      <c r="W27" s="54" t="s">
        <v>410</v>
      </c>
      <c r="X27" s="64">
        <v>160710</v>
      </c>
      <c r="Y27" s="54" t="s">
        <v>2350</v>
      </c>
      <c r="Z27" s="63" t="s">
        <v>412</v>
      </c>
      <c r="AA27" s="54" t="s">
        <v>648</v>
      </c>
      <c r="AB27" s="54" t="s">
        <v>398</v>
      </c>
      <c r="AC27" s="54" t="s">
        <v>2350</v>
      </c>
      <c r="AD27" s="64" t="s">
        <v>414</v>
      </c>
      <c r="AE27" s="64" t="s">
        <v>415</v>
      </c>
      <c r="AF27" s="63">
        <v>101</v>
      </c>
      <c r="AG27" s="54" t="s">
        <v>410</v>
      </c>
      <c r="AH27" s="54" t="s">
        <v>416</v>
      </c>
      <c r="AI27" s="63" t="s">
        <v>417</v>
      </c>
      <c r="AJ27" s="64" t="s">
        <v>418</v>
      </c>
      <c r="AK27" s="569">
        <v>4904861</v>
      </c>
      <c r="AL27" s="64" t="s">
        <v>398</v>
      </c>
      <c r="AM27" s="64" t="s">
        <v>419</v>
      </c>
      <c r="AN27" s="570">
        <v>258026700</v>
      </c>
      <c r="AO27" s="54"/>
      <c r="AP27" s="54"/>
      <c r="AQ27" s="54"/>
      <c r="AR27" s="54"/>
      <c r="AS27" s="54"/>
      <c r="AT27" s="64" t="s">
        <v>420</v>
      </c>
      <c r="AU27" s="64"/>
      <c r="AV27" s="54"/>
      <c r="AW27" s="54"/>
      <c r="AX27" s="54"/>
      <c r="AY27" s="54"/>
      <c r="AZ27" s="54"/>
      <c r="BA27" s="54"/>
      <c r="BB27" s="54"/>
      <c r="BC27" s="54"/>
      <c r="BD27" s="64">
        <v>160710</v>
      </c>
      <c r="BE27" s="54" t="s">
        <v>2350</v>
      </c>
      <c r="BF27" s="63" t="s">
        <v>412</v>
      </c>
      <c r="BG27" s="54" t="s">
        <v>648</v>
      </c>
      <c r="BH27" s="54" t="s">
        <v>398</v>
      </c>
      <c r="BI27" s="54" t="s">
        <v>2350</v>
      </c>
      <c r="BJ27" s="64" t="s">
        <v>414</v>
      </c>
      <c r="BK27" s="64" t="s">
        <v>415</v>
      </c>
      <c r="BL27" s="54"/>
      <c r="BM27" s="54"/>
      <c r="BN27" s="54"/>
      <c r="BO27" s="77" t="s">
        <v>7</v>
      </c>
      <c r="BP27" s="78" t="s">
        <v>414</v>
      </c>
      <c r="BQ27" s="79">
        <v>140</v>
      </c>
      <c r="BR27" s="80" t="s">
        <v>3575</v>
      </c>
      <c r="BS27" s="81">
        <v>165</v>
      </c>
      <c r="BT27" s="80" t="s">
        <v>3576</v>
      </c>
      <c r="BU27" s="78" t="s">
        <v>3577</v>
      </c>
      <c r="BV27" s="78" t="s">
        <v>3578</v>
      </c>
      <c r="BW27" s="78" t="s">
        <v>3579</v>
      </c>
      <c r="BX27" s="78" t="s">
        <v>3580</v>
      </c>
      <c r="BY27" s="78" t="s">
        <v>3581</v>
      </c>
      <c r="BZ27" s="78" t="s">
        <v>602</v>
      </c>
      <c r="CA27" s="78" t="s">
        <v>3582</v>
      </c>
      <c r="CB27" s="78" t="s">
        <v>3583</v>
      </c>
      <c r="CC27" s="81">
        <v>165</v>
      </c>
      <c r="CD27" s="80" t="s">
        <v>3576</v>
      </c>
      <c r="CE27" s="39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39"/>
      <c r="CY27" s="144"/>
      <c r="EG27" s="135" t="s">
        <v>3584</v>
      </c>
      <c r="EH27" s="135" t="s">
        <v>3585</v>
      </c>
      <c r="EL27" s="135" t="s">
        <v>3311</v>
      </c>
      <c r="EM27" s="135" t="s">
        <v>3586</v>
      </c>
      <c r="EQ27" s="135" t="s">
        <v>3587</v>
      </c>
      <c r="ER27" s="135" t="s">
        <v>3588</v>
      </c>
      <c r="EU27" s="135" t="s">
        <v>3589</v>
      </c>
      <c r="EX27" s="135" t="s">
        <v>3590</v>
      </c>
      <c r="EZ27" s="135" t="s">
        <v>3591</v>
      </c>
      <c r="FE27" s="135" t="s">
        <v>3592</v>
      </c>
      <c r="HR27" s="135" t="s">
        <v>3593</v>
      </c>
      <c r="HV27" s="135" t="s">
        <v>3594</v>
      </c>
      <c r="IU27" s="135" t="s">
        <v>3565</v>
      </c>
      <c r="JU27" s="135" t="s">
        <v>3595</v>
      </c>
      <c r="KE27" s="135" t="s">
        <v>607</v>
      </c>
      <c r="LU27" s="145" t="s">
        <v>3596</v>
      </c>
      <c r="LX27" s="135" t="s">
        <v>3597</v>
      </c>
      <c r="MA27" s="135" t="s">
        <v>2465</v>
      </c>
      <c r="MC27" s="135" t="s">
        <v>3598</v>
      </c>
      <c r="MG27" s="135" t="s">
        <v>3599</v>
      </c>
      <c r="MJ27" s="135" t="s">
        <v>3600</v>
      </c>
      <c r="ML27" s="135"/>
      <c r="MM27" s="135"/>
      <c r="MN27" s="135"/>
      <c r="MO27" s="135"/>
      <c r="MP27" s="135" t="s">
        <v>3601</v>
      </c>
      <c r="MQ27" s="135"/>
      <c r="MR27" s="135"/>
      <c r="MS27" s="135"/>
      <c r="MT27" s="135"/>
      <c r="MU27" s="135"/>
      <c r="MV27" s="135"/>
      <c r="MW27" s="135"/>
      <c r="MX27" s="135"/>
      <c r="MY27" s="135"/>
      <c r="MZ27" s="135"/>
      <c r="NA27" s="135"/>
      <c r="NB27" s="135"/>
      <c r="NC27" s="135"/>
      <c r="ND27" s="135"/>
      <c r="NE27" s="135"/>
      <c r="NF27" s="135"/>
      <c r="NG27" s="135"/>
      <c r="NH27" s="135"/>
      <c r="NI27" s="135"/>
      <c r="NJ27" s="135"/>
      <c r="NK27" s="135"/>
      <c r="NL27" s="135"/>
      <c r="NM27" s="135"/>
      <c r="NN27" s="135"/>
      <c r="NO27" s="135" t="s">
        <v>3602</v>
      </c>
      <c r="NP27" s="133"/>
      <c r="NQ27" s="39"/>
      <c r="NT27" s="123"/>
      <c r="NY27" s="122"/>
      <c r="OA27" s="122"/>
      <c r="OB27" s="122"/>
      <c r="OC27" s="800"/>
      <c r="OD27" s="801"/>
      <c r="OE27" s="802"/>
      <c r="OF27" s="800"/>
      <c r="OG27" s="796"/>
      <c r="OH27" s="807" t="s">
        <v>433</v>
      </c>
      <c r="OI27" s="808" t="s">
        <v>3603</v>
      </c>
      <c r="OJ27" s="783"/>
      <c r="OP27" s="788"/>
      <c r="OQ27" s="788"/>
      <c r="OT27" s="130"/>
      <c r="OU27" s="130"/>
      <c r="OZ27" s="130"/>
      <c r="PP27" s="130"/>
      <c r="QS27"/>
      <c r="QT27"/>
      <c r="QU27"/>
      <c r="QV27"/>
      <c r="QW27"/>
      <c r="QX27"/>
      <c r="QY27"/>
      <c r="QZ27"/>
      <c r="RA27"/>
      <c r="RB27" s="39"/>
      <c r="RC27" s="438" t="s">
        <v>3604</v>
      </c>
      <c r="RD27" s="39"/>
    </row>
    <row r="28" spans="2:472" ht="19.350000000000001" customHeight="1" x14ac:dyDescent="0.2">
      <c r="B28" s="471" t="s">
        <v>3605</v>
      </c>
      <c r="C28" s="472"/>
      <c r="D28" s="472"/>
      <c r="E28" s="473"/>
      <c r="F28" s="446"/>
      <c r="G28" s="439" t="s">
        <v>3606</v>
      </c>
      <c r="I28" s="440" t="s">
        <v>2911</v>
      </c>
      <c r="K28" s="458" t="s">
        <v>3607</v>
      </c>
      <c r="P28" s="52" t="s">
        <v>3608</v>
      </c>
      <c r="Q28" s="39"/>
      <c r="R28" s="39"/>
      <c r="S28" s="39"/>
      <c r="T28" s="39"/>
      <c r="V28" s="63">
        <v>101</v>
      </c>
      <c r="W28" s="54" t="s">
        <v>410</v>
      </c>
      <c r="X28" s="64">
        <v>160756</v>
      </c>
      <c r="Y28" s="54" t="s">
        <v>3609</v>
      </c>
      <c r="Z28" s="63" t="s">
        <v>1341</v>
      </c>
      <c r="AA28" s="54" t="s">
        <v>648</v>
      </c>
      <c r="AB28" s="54" t="s">
        <v>398</v>
      </c>
      <c r="AC28" s="54" t="s">
        <v>3609</v>
      </c>
      <c r="AD28" s="64" t="s">
        <v>414</v>
      </c>
      <c r="AE28" s="64" t="s">
        <v>415</v>
      </c>
      <c r="AF28" s="63">
        <v>101</v>
      </c>
      <c r="AG28" s="54" t="s">
        <v>410</v>
      </c>
      <c r="AH28" s="54" t="s">
        <v>416</v>
      </c>
      <c r="AI28" s="63" t="s">
        <v>417</v>
      </c>
      <c r="AJ28" s="64" t="s">
        <v>418</v>
      </c>
      <c r="AK28" s="569">
        <v>4904861</v>
      </c>
      <c r="AL28" s="64" t="s">
        <v>398</v>
      </c>
      <c r="AM28" s="64" t="s">
        <v>419</v>
      </c>
      <c r="AN28" s="570">
        <v>258026700</v>
      </c>
      <c r="AO28" s="54"/>
      <c r="AP28" s="54"/>
      <c r="AQ28" s="54"/>
      <c r="AR28" s="54"/>
      <c r="AS28" s="54"/>
      <c r="AT28" s="64" t="s">
        <v>420</v>
      </c>
      <c r="AU28" s="64"/>
      <c r="AV28" s="54"/>
      <c r="AW28" s="54"/>
      <c r="AX28" s="54"/>
      <c r="AY28" s="54"/>
      <c r="AZ28" s="54"/>
      <c r="BA28" s="54"/>
      <c r="BB28" s="54"/>
      <c r="BC28" s="54"/>
      <c r="BD28" s="64">
        <v>160756</v>
      </c>
      <c r="BE28" s="54" t="s">
        <v>3609</v>
      </c>
      <c r="BF28" s="63" t="s">
        <v>1341</v>
      </c>
      <c r="BG28" s="54" t="s">
        <v>648</v>
      </c>
      <c r="BH28" s="54" t="s">
        <v>398</v>
      </c>
      <c r="BI28" s="54" t="s">
        <v>3609</v>
      </c>
      <c r="BJ28" s="64" t="s">
        <v>414</v>
      </c>
      <c r="BK28" s="64" t="s">
        <v>415</v>
      </c>
      <c r="BL28" s="54"/>
      <c r="BM28" s="54"/>
      <c r="BN28" s="54"/>
      <c r="BO28" s="65" t="s">
        <v>7</v>
      </c>
      <c r="BP28" s="66" t="s">
        <v>414</v>
      </c>
      <c r="BQ28" s="67">
        <v>152</v>
      </c>
      <c r="BR28" s="68" t="s">
        <v>3610</v>
      </c>
      <c r="BS28" s="69">
        <v>166</v>
      </c>
      <c r="BT28" s="68" t="s">
        <v>3611</v>
      </c>
      <c r="BU28" s="66" t="s">
        <v>3612</v>
      </c>
      <c r="BV28" s="66" t="s">
        <v>3613</v>
      </c>
      <c r="BW28" s="66" t="s">
        <v>3614</v>
      </c>
      <c r="BX28" s="66" t="s">
        <v>3615</v>
      </c>
      <c r="BY28" s="66" t="s">
        <v>3616</v>
      </c>
      <c r="BZ28" s="66" t="s">
        <v>610</v>
      </c>
      <c r="CA28" s="66" t="s">
        <v>3617</v>
      </c>
      <c r="CB28" s="66" t="s">
        <v>3618</v>
      </c>
      <c r="CC28" s="69">
        <v>166</v>
      </c>
      <c r="CD28" s="68" t="s">
        <v>3611</v>
      </c>
      <c r="CE28" s="39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39"/>
      <c r="CY28" s="144"/>
      <c r="EG28" s="135" t="s">
        <v>3619</v>
      </c>
      <c r="EH28" s="135" t="s">
        <v>3620</v>
      </c>
      <c r="EL28" s="135" t="s">
        <v>3361</v>
      </c>
      <c r="EM28" s="135" t="s">
        <v>3621</v>
      </c>
      <c r="EQ28" s="135" t="s">
        <v>3622</v>
      </c>
      <c r="ER28" s="135" t="s">
        <v>3623</v>
      </c>
      <c r="EU28" s="135" t="s">
        <v>3624</v>
      </c>
      <c r="EX28" s="135" t="s">
        <v>3625</v>
      </c>
      <c r="EZ28" s="135" t="s">
        <v>3626</v>
      </c>
      <c r="FE28" s="135" t="s">
        <v>3627</v>
      </c>
      <c r="HR28" s="135" t="s">
        <v>3628</v>
      </c>
      <c r="HV28" s="135" t="s">
        <v>3629</v>
      </c>
      <c r="JU28" s="135" t="s">
        <v>2905</v>
      </c>
      <c r="KE28" s="135" t="s">
        <v>3630</v>
      </c>
      <c r="LU28" s="135" t="s">
        <v>3631</v>
      </c>
      <c r="MA28" s="135" t="s">
        <v>3632</v>
      </c>
      <c r="MC28" s="135" t="s">
        <v>3633</v>
      </c>
      <c r="MG28" s="135" t="s">
        <v>3634</v>
      </c>
      <c r="MJ28" s="135" t="s">
        <v>3635</v>
      </c>
      <c r="ML28" s="135"/>
      <c r="MM28" s="135"/>
      <c r="MN28" s="135"/>
      <c r="MO28" s="135"/>
      <c r="MP28" s="135" t="s">
        <v>3636</v>
      </c>
      <c r="MQ28" s="135"/>
      <c r="MR28" s="135"/>
      <c r="MS28" s="135"/>
      <c r="MT28" s="135"/>
      <c r="MU28" s="135"/>
      <c r="MV28" s="135"/>
      <c r="MW28" s="135"/>
      <c r="MX28" s="135"/>
      <c r="MY28" s="135"/>
      <c r="MZ28" s="135"/>
      <c r="NA28" s="135"/>
      <c r="NB28" s="135"/>
      <c r="NC28" s="135"/>
      <c r="ND28" s="135"/>
      <c r="NE28" s="135"/>
      <c r="NF28" s="135"/>
      <c r="NG28" s="135"/>
      <c r="NH28" s="135"/>
      <c r="NI28" s="135"/>
      <c r="NJ28" s="135"/>
      <c r="NK28" s="135"/>
      <c r="NL28" s="135"/>
      <c r="NM28" s="135"/>
      <c r="NN28" s="135"/>
      <c r="NO28" s="135" t="s">
        <v>3637</v>
      </c>
      <c r="NP28" s="133"/>
      <c r="NQ28" s="39"/>
      <c r="NT28" s="123"/>
      <c r="NY28" s="122"/>
      <c r="OB28" s="122"/>
      <c r="OC28" s="800"/>
      <c r="OD28" s="803"/>
      <c r="OE28" s="802"/>
      <c r="OF28" s="800"/>
      <c r="OG28" s="796"/>
      <c r="OH28" s="807" t="s">
        <v>443</v>
      </c>
      <c r="OI28" s="808" t="s">
        <v>3638</v>
      </c>
      <c r="OJ28" s="783"/>
      <c r="OP28" s="788"/>
      <c r="OQ28" s="788"/>
      <c r="OT28" s="130"/>
      <c r="OU28" s="130"/>
      <c r="OY28" s="130"/>
      <c r="OZ28" s="130"/>
      <c r="PP28" s="130"/>
      <c r="PR28" s="130"/>
      <c r="QS28"/>
      <c r="QT28"/>
      <c r="QU28"/>
      <c r="QV28"/>
      <c r="QW28"/>
      <c r="QX28"/>
      <c r="QY28"/>
      <c r="QZ28"/>
      <c r="RA28"/>
      <c r="RB28" s="39"/>
      <c r="RC28" s="438" t="s">
        <v>3639</v>
      </c>
      <c r="RD28" s="39"/>
    </row>
    <row r="29" spans="2:472" ht="19.350000000000001" customHeight="1" x14ac:dyDescent="0.2">
      <c r="B29" s="471" t="s">
        <v>3640</v>
      </c>
      <c r="C29" s="472"/>
      <c r="D29" s="472"/>
      <c r="E29" s="473"/>
      <c r="F29" s="446"/>
      <c r="G29" s="439" t="s">
        <v>3641</v>
      </c>
      <c r="I29" s="440" t="s">
        <v>3642</v>
      </c>
      <c r="K29" s="458" t="s">
        <v>3643</v>
      </c>
      <c r="P29" s="53" t="s">
        <v>3644</v>
      </c>
      <c r="Q29" s="39"/>
      <c r="R29" s="39"/>
      <c r="S29" s="39"/>
      <c r="T29" s="39"/>
      <c r="V29" s="63">
        <v>101</v>
      </c>
      <c r="W29" s="54" t="s">
        <v>410</v>
      </c>
      <c r="X29" s="64">
        <v>160757</v>
      </c>
      <c r="Y29" s="54" t="s">
        <v>3645</v>
      </c>
      <c r="Z29" s="63" t="s">
        <v>1341</v>
      </c>
      <c r="AA29" s="54" t="s">
        <v>648</v>
      </c>
      <c r="AB29" s="54" t="s">
        <v>398</v>
      </c>
      <c r="AC29" s="54" t="s">
        <v>3645</v>
      </c>
      <c r="AD29" s="64" t="s">
        <v>414</v>
      </c>
      <c r="AE29" s="64" t="s">
        <v>415</v>
      </c>
      <c r="AF29" s="63">
        <v>101</v>
      </c>
      <c r="AG29" s="54" t="s">
        <v>410</v>
      </c>
      <c r="AH29" s="54" t="s">
        <v>416</v>
      </c>
      <c r="AI29" s="63" t="s">
        <v>417</v>
      </c>
      <c r="AJ29" s="64" t="s">
        <v>418</v>
      </c>
      <c r="AK29" s="569">
        <v>4904861</v>
      </c>
      <c r="AL29" s="64" t="s">
        <v>398</v>
      </c>
      <c r="AM29" s="64" t="s">
        <v>419</v>
      </c>
      <c r="AN29" s="570">
        <v>258026700</v>
      </c>
      <c r="AO29" s="54"/>
      <c r="AP29" s="54"/>
      <c r="AQ29" s="54"/>
      <c r="AR29" s="54"/>
      <c r="AS29" s="54"/>
      <c r="AT29" s="64" t="s">
        <v>420</v>
      </c>
      <c r="AU29" s="64"/>
      <c r="AV29" s="54"/>
      <c r="AW29" s="54"/>
      <c r="AX29" s="54"/>
      <c r="AY29" s="54"/>
      <c r="AZ29" s="54"/>
      <c r="BA29" s="54"/>
      <c r="BB29" s="54"/>
      <c r="BC29" s="54"/>
      <c r="BD29" s="64">
        <v>160757</v>
      </c>
      <c r="BE29" s="54" t="s">
        <v>3645</v>
      </c>
      <c r="BF29" s="63" t="s">
        <v>1341</v>
      </c>
      <c r="BG29" s="54" t="s">
        <v>648</v>
      </c>
      <c r="BH29" s="54" t="s">
        <v>398</v>
      </c>
      <c r="BI29" s="54" t="s">
        <v>3645</v>
      </c>
      <c r="BJ29" s="64" t="s">
        <v>414</v>
      </c>
      <c r="BK29" s="64" t="s">
        <v>415</v>
      </c>
      <c r="BL29" s="54"/>
      <c r="BM29" s="54"/>
      <c r="BN29" s="54"/>
      <c r="BO29" s="77" t="s">
        <v>7</v>
      </c>
      <c r="BP29" s="78" t="s">
        <v>414</v>
      </c>
      <c r="BQ29" s="79">
        <v>151</v>
      </c>
      <c r="BR29" s="80" t="s">
        <v>3646</v>
      </c>
      <c r="BS29" s="81">
        <v>167</v>
      </c>
      <c r="BT29" s="80" t="s">
        <v>3647</v>
      </c>
      <c r="BU29" s="78" t="s">
        <v>3648</v>
      </c>
      <c r="BV29" s="78" t="s">
        <v>3649</v>
      </c>
      <c r="BW29" s="78" t="s">
        <v>3650</v>
      </c>
      <c r="BX29" s="78" t="s">
        <v>1839</v>
      </c>
      <c r="BY29" s="78" t="s">
        <v>3651</v>
      </c>
      <c r="BZ29" s="78" t="s">
        <v>600</v>
      </c>
      <c r="CA29" s="78" t="s">
        <v>3652</v>
      </c>
      <c r="CB29" s="78" t="s">
        <v>3653</v>
      </c>
      <c r="CC29" s="81">
        <v>167</v>
      </c>
      <c r="CD29" s="80" t="s">
        <v>3647</v>
      </c>
      <c r="CE29" s="39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39"/>
      <c r="CY29" s="144"/>
      <c r="EG29" s="135" t="s">
        <v>2830</v>
      </c>
      <c r="EH29" s="135" t="s">
        <v>3654</v>
      </c>
      <c r="EM29" s="135" t="s">
        <v>3655</v>
      </c>
      <c r="EQ29" s="135" t="s">
        <v>3656</v>
      </c>
      <c r="ER29" s="135" t="s">
        <v>3657</v>
      </c>
      <c r="EU29" s="135" t="s">
        <v>3658</v>
      </c>
      <c r="EX29" s="135" t="s">
        <v>985</v>
      </c>
      <c r="EZ29" s="135" t="s">
        <v>3659</v>
      </c>
      <c r="FE29" s="135" t="s">
        <v>3660</v>
      </c>
      <c r="HR29" s="135" t="s">
        <v>3661</v>
      </c>
      <c r="HV29" s="135" t="s">
        <v>3662</v>
      </c>
      <c r="JU29" s="135" t="s">
        <v>2998</v>
      </c>
      <c r="KE29" s="135" t="s">
        <v>3663</v>
      </c>
      <c r="LU29" s="135" t="s">
        <v>3664</v>
      </c>
      <c r="MA29" s="135" t="s">
        <v>3665</v>
      </c>
      <c r="MC29" s="135" t="s">
        <v>3666</v>
      </c>
      <c r="MG29" s="135" t="s">
        <v>3667</v>
      </c>
      <c r="ML29" s="135"/>
      <c r="MM29" s="135"/>
      <c r="MN29" s="135"/>
      <c r="MO29" s="135"/>
      <c r="MP29" s="135"/>
      <c r="MQ29" s="135"/>
      <c r="MR29" s="135"/>
      <c r="MS29" s="135"/>
      <c r="MT29" s="135"/>
      <c r="MU29" s="135"/>
      <c r="MV29" s="135"/>
      <c r="MW29" s="135"/>
      <c r="MX29" s="135"/>
      <c r="MY29" s="135"/>
      <c r="MZ29" s="135"/>
      <c r="NA29" s="135"/>
      <c r="NB29" s="135"/>
      <c r="NC29" s="135"/>
      <c r="ND29" s="135"/>
      <c r="NE29" s="135"/>
      <c r="NF29" s="135"/>
      <c r="NG29" s="135"/>
      <c r="NH29" s="135"/>
      <c r="NI29" s="135"/>
      <c r="NJ29" s="135"/>
      <c r="NK29" s="135"/>
      <c r="NL29" s="135"/>
      <c r="NM29" s="135"/>
      <c r="NN29" s="135"/>
      <c r="NO29" s="135"/>
      <c r="NP29" s="133"/>
      <c r="NQ29" s="39"/>
      <c r="NT29" s="123"/>
      <c r="NY29" s="122"/>
      <c r="OB29" s="122"/>
      <c r="OC29" s="800"/>
      <c r="OD29" s="801"/>
      <c r="OE29" s="802"/>
      <c r="OF29" s="800"/>
      <c r="OG29" s="796"/>
      <c r="OH29" s="807" t="s">
        <v>441</v>
      </c>
      <c r="OI29" s="808" t="s">
        <v>3668</v>
      </c>
      <c r="OJ29" s="783"/>
      <c r="OT29" s="130"/>
      <c r="OU29" s="130"/>
      <c r="OY29" s="130"/>
      <c r="OZ29" s="130"/>
      <c r="QS29"/>
      <c r="QT29"/>
      <c r="QU29"/>
      <c r="QV29"/>
      <c r="QW29"/>
      <c r="QX29"/>
      <c r="QY29"/>
      <c r="QZ29"/>
      <c r="RA29"/>
      <c r="RB29" s="39"/>
      <c r="RC29" s="438" t="s">
        <v>3669</v>
      </c>
      <c r="RD29" s="39"/>
    </row>
    <row r="30" spans="2:472" ht="19.350000000000001" customHeight="1" x14ac:dyDescent="0.2">
      <c r="B30" s="471" t="s">
        <v>3670</v>
      </c>
      <c r="C30" s="472"/>
      <c r="D30" s="472"/>
      <c r="E30" s="473"/>
      <c r="F30" s="446"/>
      <c r="G30" s="439" t="s">
        <v>3671</v>
      </c>
      <c r="H30" s="93"/>
      <c r="I30" s="440" t="s">
        <v>3672</v>
      </c>
      <c r="K30" s="458" t="s">
        <v>3673</v>
      </c>
      <c r="P30" s="85" t="s">
        <v>3674</v>
      </c>
      <c r="V30" s="63">
        <v>101</v>
      </c>
      <c r="W30" s="54" t="s">
        <v>410</v>
      </c>
      <c r="X30" s="64">
        <v>160713</v>
      </c>
      <c r="Y30" s="54" t="s">
        <v>2499</v>
      </c>
      <c r="Z30" s="63" t="s">
        <v>1341</v>
      </c>
      <c r="AA30" s="54" t="s">
        <v>648</v>
      </c>
      <c r="AB30" s="54" t="s">
        <v>398</v>
      </c>
      <c r="AC30" s="54" t="s">
        <v>2499</v>
      </c>
      <c r="AD30" s="64" t="s">
        <v>414</v>
      </c>
      <c r="AE30" s="64" t="s">
        <v>415</v>
      </c>
      <c r="AF30" s="63">
        <v>101</v>
      </c>
      <c r="AG30" s="54" t="s">
        <v>410</v>
      </c>
      <c r="AH30" s="54" t="s">
        <v>416</v>
      </c>
      <c r="AI30" s="63" t="s">
        <v>417</v>
      </c>
      <c r="AJ30" s="64" t="s">
        <v>418</v>
      </c>
      <c r="AK30" s="569">
        <v>4904861</v>
      </c>
      <c r="AL30" s="64" t="s">
        <v>398</v>
      </c>
      <c r="AM30" s="64" t="s">
        <v>419</v>
      </c>
      <c r="AN30" s="570">
        <v>258026700</v>
      </c>
      <c r="AO30" s="54"/>
      <c r="AP30" s="54"/>
      <c r="AQ30" s="54"/>
      <c r="AR30" s="54"/>
      <c r="AS30" s="54"/>
      <c r="AT30" s="64" t="s">
        <v>420</v>
      </c>
      <c r="AU30" s="64"/>
      <c r="AV30" s="54"/>
      <c r="AW30" s="54"/>
      <c r="AX30" s="54"/>
      <c r="AY30" s="54"/>
      <c r="AZ30" s="54"/>
      <c r="BA30" s="54"/>
      <c r="BB30" s="54"/>
      <c r="BC30" s="54"/>
      <c r="BD30" s="64">
        <v>160713</v>
      </c>
      <c r="BE30" s="54" t="s">
        <v>2499</v>
      </c>
      <c r="BF30" s="63" t="s">
        <v>1341</v>
      </c>
      <c r="BG30" s="54" t="s">
        <v>648</v>
      </c>
      <c r="BH30" s="54" t="s">
        <v>398</v>
      </c>
      <c r="BI30" s="54" t="s">
        <v>2499</v>
      </c>
      <c r="BJ30" s="64" t="s">
        <v>414</v>
      </c>
      <c r="BK30" s="64" t="s">
        <v>415</v>
      </c>
      <c r="BL30" s="54"/>
      <c r="BM30" s="54"/>
      <c r="BN30" s="54"/>
      <c r="BO30" s="65" t="s">
        <v>7</v>
      </c>
      <c r="BP30" s="66" t="s">
        <v>414</v>
      </c>
      <c r="BQ30" s="67">
        <v>148</v>
      </c>
      <c r="BR30" s="68" t="s">
        <v>3507</v>
      </c>
      <c r="BS30" s="69">
        <v>170</v>
      </c>
      <c r="BT30" s="68" t="s">
        <v>3675</v>
      </c>
      <c r="BU30" s="66" t="s">
        <v>3676</v>
      </c>
      <c r="BV30" s="66" t="s">
        <v>3510</v>
      </c>
      <c r="BW30" s="66" t="s">
        <v>3677</v>
      </c>
      <c r="BX30" s="66" t="s">
        <v>3678</v>
      </c>
      <c r="BY30" s="66" t="s">
        <v>3679</v>
      </c>
      <c r="BZ30" s="66" t="s">
        <v>649</v>
      </c>
      <c r="CA30" s="66" t="s">
        <v>3680</v>
      </c>
      <c r="CB30" s="66" t="s">
        <v>3681</v>
      </c>
      <c r="CC30" s="69">
        <v>170</v>
      </c>
      <c r="CD30" s="68" t="s">
        <v>3675</v>
      </c>
      <c r="CE30" s="39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39"/>
      <c r="CY30" s="144"/>
      <c r="EG30" s="135" t="s">
        <v>1543</v>
      </c>
      <c r="EH30" s="135" t="s">
        <v>1585</v>
      </c>
      <c r="EM30" s="135" t="s">
        <v>3682</v>
      </c>
      <c r="EQ30" s="135" t="s">
        <v>3683</v>
      </c>
      <c r="ER30" s="135" t="s">
        <v>3684</v>
      </c>
      <c r="EU30" s="135" t="s">
        <v>3685</v>
      </c>
      <c r="EX30" s="135" t="s">
        <v>3686</v>
      </c>
      <c r="EZ30" s="135" t="s">
        <v>3687</v>
      </c>
      <c r="HR30" s="135" t="s">
        <v>3688</v>
      </c>
      <c r="HV30" s="135" t="s">
        <v>3689</v>
      </c>
      <c r="KE30" s="135" t="s">
        <v>2057</v>
      </c>
      <c r="LU30" s="135" t="s">
        <v>3690</v>
      </c>
      <c r="MA30" s="135" t="s">
        <v>3691</v>
      </c>
      <c r="MC30" s="145" t="s">
        <v>3692</v>
      </c>
      <c r="MG30" s="135" t="s">
        <v>3693</v>
      </c>
      <c r="ML30" s="135"/>
      <c r="MM30" s="135"/>
      <c r="MN30" s="135"/>
      <c r="MO30" s="135"/>
      <c r="MP30" s="135"/>
      <c r="MQ30" s="135"/>
      <c r="MR30" s="135"/>
      <c r="MS30" s="135"/>
      <c r="MT30" s="135"/>
      <c r="MU30" s="135"/>
      <c r="MV30" s="135"/>
      <c r="MW30" s="135"/>
      <c r="MX30" s="135"/>
      <c r="MY30" s="135"/>
      <c r="MZ30" s="135"/>
      <c r="NA30" s="135"/>
      <c r="NB30" s="135"/>
      <c r="NC30" s="135"/>
      <c r="ND30" s="135"/>
      <c r="NE30" s="135"/>
      <c r="NF30" s="135"/>
      <c r="NG30" s="135"/>
      <c r="NH30" s="135"/>
      <c r="NI30" s="135"/>
      <c r="NJ30" s="135"/>
      <c r="NK30" s="135"/>
      <c r="NL30" s="135"/>
      <c r="NM30" s="135"/>
      <c r="NN30" s="135"/>
      <c r="NO30" s="135"/>
      <c r="NP30" s="133"/>
      <c r="NQ30" s="39"/>
      <c r="NS30" s="123"/>
      <c r="NT30" s="123"/>
      <c r="NY30" s="122"/>
      <c r="OB30" s="122"/>
      <c r="OC30" s="800"/>
      <c r="OD30" s="801"/>
      <c r="OE30" s="802"/>
      <c r="OF30" s="800"/>
      <c r="OG30" s="796"/>
      <c r="OH30" s="807" t="s">
        <v>557</v>
      </c>
      <c r="OI30" s="808" t="s">
        <v>3694</v>
      </c>
      <c r="OJ30" s="783"/>
      <c r="OP30" s="788"/>
      <c r="OQ30" s="788"/>
      <c r="OU30" s="130"/>
      <c r="OY30" s="130"/>
      <c r="QS30"/>
      <c r="QT30"/>
      <c r="QU30"/>
      <c r="QV30"/>
      <c r="QW30"/>
      <c r="QX30"/>
      <c r="QY30"/>
      <c r="QZ30"/>
      <c r="RA30"/>
      <c r="RB30" s="39"/>
      <c r="RC30" s="438" t="s">
        <v>3695</v>
      </c>
      <c r="RD30" s="39"/>
    </row>
    <row r="31" spans="2:472" ht="19.350000000000001" customHeight="1" x14ac:dyDescent="0.2">
      <c r="B31" s="471" t="s">
        <v>3696</v>
      </c>
      <c r="C31" s="472"/>
      <c r="D31" s="472"/>
      <c r="E31" s="473"/>
      <c r="F31" s="446"/>
      <c r="G31" s="439" t="s">
        <v>3697</v>
      </c>
      <c r="H31" s="447"/>
      <c r="I31" s="440" t="s">
        <v>3698</v>
      </c>
      <c r="K31" s="458" t="s">
        <v>3699</v>
      </c>
      <c r="P31" s="85" t="s">
        <v>3700</v>
      </c>
      <c r="V31" s="63">
        <v>101</v>
      </c>
      <c r="W31" s="54" t="s">
        <v>410</v>
      </c>
      <c r="X31" s="64">
        <v>160714</v>
      </c>
      <c r="Y31" s="54" t="s">
        <v>2641</v>
      </c>
      <c r="Z31" s="63" t="s">
        <v>412</v>
      </c>
      <c r="AA31" s="54" t="s">
        <v>648</v>
      </c>
      <c r="AB31" s="54" t="s">
        <v>398</v>
      </c>
      <c r="AC31" s="54" t="s">
        <v>2641</v>
      </c>
      <c r="AD31" s="64" t="s">
        <v>414</v>
      </c>
      <c r="AE31" s="64" t="s">
        <v>415</v>
      </c>
      <c r="AF31" s="63">
        <v>101</v>
      </c>
      <c r="AG31" s="54" t="s">
        <v>410</v>
      </c>
      <c r="AH31" s="54" t="s">
        <v>416</v>
      </c>
      <c r="AI31" s="63" t="s">
        <v>417</v>
      </c>
      <c r="AJ31" s="64" t="s">
        <v>418</v>
      </c>
      <c r="AK31" s="569">
        <v>4904861</v>
      </c>
      <c r="AL31" s="64" t="s">
        <v>398</v>
      </c>
      <c r="AM31" s="64" t="s">
        <v>419</v>
      </c>
      <c r="AN31" s="570">
        <v>258026700</v>
      </c>
      <c r="AO31" s="54"/>
      <c r="AP31" s="54"/>
      <c r="AQ31" s="54"/>
      <c r="AR31" s="54"/>
      <c r="AS31" s="54"/>
      <c r="AT31" s="64" t="s">
        <v>420</v>
      </c>
      <c r="AU31" s="64"/>
      <c r="AV31" s="54"/>
      <c r="AW31" s="54"/>
      <c r="AX31" s="54"/>
      <c r="AY31" s="54"/>
      <c r="AZ31" s="54"/>
      <c r="BA31" s="54"/>
      <c r="BB31" s="54"/>
      <c r="BC31" s="54"/>
      <c r="BD31" s="64">
        <v>160714</v>
      </c>
      <c r="BE31" s="54" t="s">
        <v>2641</v>
      </c>
      <c r="BF31" s="63" t="s">
        <v>412</v>
      </c>
      <c r="BG31" s="54" t="s">
        <v>648</v>
      </c>
      <c r="BH31" s="54" t="s">
        <v>398</v>
      </c>
      <c r="BI31" s="54" t="s">
        <v>2641</v>
      </c>
      <c r="BJ31" s="64" t="s">
        <v>414</v>
      </c>
      <c r="BK31" s="64" t="s">
        <v>415</v>
      </c>
      <c r="BL31" s="54"/>
      <c r="BM31" s="54"/>
      <c r="BN31" s="54"/>
      <c r="BO31" s="65" t="s">
        <v>7</v>
      </c>
      <c r="BP31" s="66" t="s">
        <v>414</v>
      </c>
      <c r="BQ31" s="67">
        <v>149</v>
      </c>
      <c r="BR31" s="68" t="s">
        <v>2813</v>
      </c>
      <c r="BS31" s="69">
        <v>189</v>
      </c>
      <c r="BT31" s="68" t="s">
        <v>3701</v>
      </c>
      <c r="BU31" s="66"/>
      <c r="BV31" s="66" t="s">
        <v>2816</v>
      </c>
      <c r="BW31" s="66" t="s">
        <v>3702</v>
      </c>
      <c r="BX31" s="66" t="s">
        <v>3703</v>
      </c>
      <c r="BY31" s="66" t="s">
        <v>3704</v>
      </c>
      <c r="BZ31" s="66" t="s">
        <v>612</v>
      </c>
      <c r="CA31" s="66" t="s">
        <v>3705</v>
      </c>
      <c r="CB31" s="66" t="s">
        <v>2821</v>
      </c>
      <c r="CC31" s="69">
        <v>189</v>
      </c>
      <c r="CD31" s="68" t="s">
        <v>3701</v>
      </c>
      <c r="CE31" s="39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39"/>
      <c r="CY31" s="144"/>
      <c r="EG31" s="135" t="s">
        <v>3706</v>
      </c>
      <c r="EH31" s="135" t="s">
        <v>1846</v>
      </c>
      <c r="EM31" s="135" t="s">
        <v>3707</v>
      </c>
      <c r="EQ31" s="135" t="s">
        <v>3708</v>
      </c>
      <c r="ER31" s="135" t="s">
        <v>3709</v>
      </c>
      <c r="EU31" s="135" t="s">
        <v>3710</v>
      </c>
      <c r="EX31" s="135" t="s">
        <v>3711</v>
      </c>
      <c r="EZ31" s="135" t="s">
        <v>3712</v>
      </c>
      <c r="HR31" s="135" t="s">
        <v>3713</v>
      </c>
      <c r="HV31" s="135" t="s">
        <v>3714</v>
      </c>
      <c r="JU31" s="146"/>
      <c r="KE31" s="135" t="s">
        <v>2385</v>
      </c>
      <c r="LU31" s="135" t="s">
        <v>1313</v>
      </c>
      <c r="MA31" s="135" t="s">
        <v>3715</v>
      </c>
      <c r="MG31" s="135" t="s">
        <v>3716</v>
      </c>
      <c r="ML31" s="135"/>
      <c r="MM31" s="135"/>
      <c r="MN31" s="135"/>
      <c r="MO31" s="135"/>
      <c r="MP31" s="135"/>
      <c r="MQ31" s="135"/>
      <c r="MR31" s="135"/>
      <c r="MS31" s="135"/>
      <c r="MT31" s="135"/>
      <c r="MU31" s="135"/>
      <c r="MV31" s="135"/>
      <c r="MW31" s="135"/>
      <c r="MX31" s="135"/>
      <c r="MY31" s="135"/>
      <c r="MZ31" s="135"/>
      <c r="NA31" s="135"/>
      <c r="NB31" s="135"/>
      <c r="NC31" s="135"/>
      <c r="ND31" s="135"/>
      <c r="NE31" s="135"/>
      <c r="NF31" s="135"/>
      <c r="NG31" s="135"/>
      <c r="NH31" s="135"/>
      <c r="NI31" s="135"/>
      <c r="NJ31" s="135"/>
      <c r="NK31" s="135"/>
      <c r="NL31" s="135"/>
      <c r="NM31" s="135"/>
      <c r="NN31" s="135"/>
      <c r="NO31" s="135"/>
      <c r="NP31" s="133"/>
      <c r="NQ31" s="39"/>
      <c r="NT31" s="121"/>
      <c r="NY31" s="122"/>
      <c r="OB31" s="122"/>
      <c r="OC31" s="800"/>
      <c r="OD31" s="801"/>
      <c r="OE31" s="802"/>
      <c r="OF31" s="800"/>
      <c r="OG31" s="796"/>
      <c r="OH31" s="807" t="s">
        <v>437</v>
      </c>
      <c r="OI31" s="808" t="s">
        <v>3717</v>
      </c>
      <c r="OJ31" s="783"/>
      <c r="OT31" s="130"/>
      <c r="OU31" s="130"/>
      <c r="OY31" s="130"/>
      <c r="OZ31" s="130"/>
      <c r="QS31"/>
      <c r="QT31"/>
      <c r="QU31"/>
      <c r="QV31"/>
      <c r="QW31"/>
      <c r="QX31"/>
      <c r="QY31"/>
      <c r="QZ31"/>
      <c r="RA31"/>
      <c r="RB31" s="39"/>
      <c r="RC31" s="438" t="s">
        <v>3718</v>
      </c>
      <c r="RD31" s="39"/>
    </row>
    <row r="32" spans="2:472" ht="19.350000000000001" customHeight="1" x14ac:dyDescent="0.2">
      <c r="B32" s="471" t="s">
        <v>3719</v>
      </c>
      <c r="C32" s="472"/>
      <c r="D32" s="472"/>
      <c r="E32" s="473"/>
      <c r="F32" s="446"/>
      <c r="G32" s="439" t="s">
        <v>3720</v>
      </c>
      <c r="H32" s="447"/>
      <c r="I32" s="440" t="s">
        <v>3721</v>
      </c>
      <c r="K32" s="458" t="s">
        <v>3722</v>
      </c>
      <c r="P32" s="86" t="s">
        <v>3723</v>
      </c>
      <c r="V32" s="63">
        <v>101</v>
      </c>
      <c r="W32" s="54" t="s">
        <v>410</v>
      </c>
      <c r="X32" s="64">
        <v>160716</v>
      </c>
      <c r="Y32" s="54" t="s">
        <v>2774</v>
      </c>
      <c r="Z32" s="63" t="s">
        <v>412</v>
      </c>
      <c r="AA32" s="54" t="s">
        <v>648</v>
      </c>
      <c r="AB32" s="54" t="s">
        <v>398</v>
      </c>
      <c r="AC32" s="54" t="s">
        <v>2774</v>
      </c>
      <c r="AD32" s="64" t="s">
        <v>414</v>
      </c>
      <c r="AE32" s="64" t="s">
        <v>415</v>
      </c>
      <c r="AF32" s="63">
        <v>101</v>
      </c>
      <c r="AG32" s="54" t="s">
        <v>410</v>
      </c>
      <c r="AH32" s="54" t="s">
        <v>416</v>
      </c>
      <c r="AI32" s="63" t="s">
        <v>417</v>
      </c>
      <c r="AJ32" s="64" t="s">
        <v>418</v>
      </c>
      <c r="AK32" s="569">
        <v>4904861</v>
      </c>
      <c r="AL32" s="64" t="s">
        <v>398</v>
      </c>
      <c r="AM32" s="64" t="s">
        <v>419</v>
      </c>
      <c r="AN32" s="570">
        <v>258026700</v>
      </c>
      <c r="AO32" s="54"/>
      <c r="AP32" s="54"/>
      <c r="AQ32" s="54"/>
      <c r="AR32" s="54"/>
      <c r="AS32" s="54"/>
      <c r="AT32" s="64" t="s">
        <v>420</v>
      </c>
      <c r="AU32" s="64"/>
      <c r="AV32" s="54"/>
      <c r="AW32" s="54"/>
      <c r="AX32" s="54"/>
      <c r="AY32" s="54"/>
      <c r="AZ32" s="54"/>
      <c r="BA32" s="54"/>
      <c r="BB32" s="54"/>
      <c r="BC32" s="54"/>
      <c r="BD32" s="64">
        <v>160716</v>
      </c>
      <c r="BE32" s="54" t="s">
        <v>2774</v>
      </c>
      <c r="BF32" s="63" t="s">
        <v>412</v>
      </c>
      <c r="BG32" s="54" t="s">
        <v>648</v>
      </c>
      <c r="BH32" s="54" t="s">
        <v>398</v>
      </c>
      <c r="BI32" s="54" t="s">
        <v>2774</v>
      </c>
      <c r="BJ32" s="64" t="s">
        <v>414</v>
      </c>
      <c r="BK32" s="64" t="s">
        <v>415</v>
      </c>
      <c r="BL32" s="54"/>
      <c r="BM32" s="54"/>
      <c r="BN32" s="54"/>
      <c r="BO32" s="77" t="s">
        <v>7</v>
      </c>
      <c r="BP32" s="78" t="s">
        <v>414</v>
      </c>
      <c r="BQ32" s="79">
        <v>132</v>
      </c>
      <c r="BR32" s="80" t="s">
        <v>421</v>
      </c>
      <c r="BS32" s="81">
        <v>192</v>
      </c>
      <c r="BT32" s="80" t="s">
        <v>3724</v>
      </c>
      <c r="BU32" s="78" t="s">
        <v>3725</v>
      </c>
      <c r="BV32" s="78" t="s">
        <v>417</v>
      </c>
      <c r="BW32" s="78" t="s">
        <v>3726</v>
      </c>
      <c r="BX32" s="78" t="s">
        <v>422</v>
      </c>
      <c r="BY32" s="78" t="s">
        <v>3727</v>
      </c>
      <c r="BZ32" s="78" t="s">
        <v>398</v>
      </c>
      <c r="CA32" s="78" t="s">
        <v>3728</v>
      </c>
      <c r="CB32" s="78" t="s">
        <v>3729</v>
      </c>
      <c r="CC32" s="81">
        <v>192</v>
      </c>
      <c r="CD32" s="80" t="s">
        <v>3724</v>
      </c>
      <c r="CE32" s="39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39"/>
      <c r="CY32" s="144"/>
      <c r="EG32" s="135" t="s">
        <v>3730</v>
      </c>
      <c r="EH32" s="135" t="s">
        <v>3731</v>
      </c>
      <c r="EM32" s="135" t="s">
        <v>2933</v>
      </c>
      <c r="EQ32" s="135" t="s">
        <v>3732</v>
      </c>
      <c r="ER32" s="135" t="s">
        <v>3733</v>
      </c>
      <c r="EU32" s="135" t="s">
        <v>3258</v>
      </c>
      <c r="EX32" s="135" t="s">
        <v>3734</v>
      </c>
      <c r="EZ32" s="135" t="s">
        <v>3735</v>
      </c>
      <c r="HR32" s="135" t="s">
        <v>3736</v>
      </c>
      <c r="HV32" s="135" t="s">
        <v>3737</v>
      </c>
      <c r="LU32" s="135" t="s">
        <v>3738</v>
      </c>
      <c r="MA32" s="135" t="s">
        <v>3739</v>
      </c>
      <c r="MG32" s="135" t="s">
        <v>3740</v>
      </c>
      <c r="ML32" s="135"/>
      <c r="MM32" s="135"/>
      <c r="MN32" s="135"/>
      <c r="MO32" s="135"/>
      <c r="MP32" s="135"/>
      <c r="MQ32" s="135"/>
      <c r="MR32" s="135"/>
      <c r="MS32" s="135"/>
      <c r="MT32" s="135"/>
      <c r="MU32" s="135"/>
      <c r="MV32" s="135"/>
      <c r="MW32" s="135"/>
      <c r="MX32" s="135"/>
      <c r="MY32" s="135"/>
      <c r="MZ32" s="135"/>
      <c r="NA32" s="135"/>
      <c r="NB32" s="135"/>
      <c r="NC32" s="135"/>
      <c r="ND32" s="135"/>
      <c r="NE32" s="135"/>
      <c r="NF32" s="135"/>
      <c r="NG32" s="135"/>
      <c r="NH32" s="135"/>
      <c r="NI32" s="135"/>
      <c r="NJ32" s="135"/>
      <c r="NK32" s="135"/>
      <c r="NL32" s="135"/>
      <c r="NM32" s="135"/>
      <c r="NN32" s="135"/>
      <c r="NO32" s="135"/>
      <c r="NP32" s="133"/>
      <c r="NQ32" s="39"/>
      <c r="NS32" s="123"/>
      <c r="NT32" s="121"/>
      <c r="NY32" s="122"/>
      <c r="OB32" s="122"/>
      <c r="OC32" s="800"/>
      <c r="OD32" s="801"/>
      <c r="OE32" s="802"/>
      <c r="OF32" s="800"/>
      <c r="OG32" s="796"/>
      <c r="OH32" s="807" t="s">
        <v>440</v>
      </c>
      <c r="OI32" s="808" t="s">
        <v>3741</v>
      </c>
      <c r="OJ32" s="783"/>
      <c r="OU32" s="130"/>
      <c r="OY32" s="130"/>
      <c r="OZ32" s="130"/>
      <c r="PP32" s="130"/>
      <c r="QS32"/>
      <c r="QT32"/>
      <c r="QU32"/>
      <c r="QV32"/>
      <c r="QW32"/>
      <c r="QX32"/>
      <c r="QY32"/>
      <c r="QZ32"/>
      <c r="RA32"/>
      <c r="RB32" s="39"/>
      <c r="RC32" s="438" t="s">
        <v>3742</v>
      </c>
      <c r="RD32" s="39"/>
    </row>
    <row r="33" spans="2:472" ht="19.350000000000001" customHeight="1" x14ac:dyDescent="0.2">
      <c r="B33" s="471" t="s">
        <v>3743</v>
      </c>
      <c r="C33" s="472"/>
      <c r="D33" s="472"/>
      <c r="E33" s="473"/>
      <c r="F33" s="446"/>
      <c r="G33" s="439" t="s">
        <v>3744</v>
      </c>
      <c r="H33" s="447"/>
      <c r="I33" s="440" t="s">
        <v>3745</v>
      </c>
      <c r="K33" s="458" t="s">
        <v>3746</v>
      </c>
      <c r="P33" s="85" t="s">
        <v>3747</v>
      </c>
      <c r="V33" s="63">
        <v>101</v>
      </c>
      <c r="W33" s="54" t="s">
        <v>410</v>
      </c>
      <c r="X33" s="64">
        <v>160717</v>
      </c>
      <c r="Y33" s="54" t="s">
        <v>1072</v>
      </c>
      <c r="Z33" s="63" t="s">
        <v>1341</v>
      </c>
      <c r="AA33" s="54" t="s">
        <v>648</v>
      </c>
      <c r="AB33" s="54" t="s">
        <v>398</v>
      </c>
      <c r="AC33" s="54" t="s">
        <v>1072</v>
      </c>
      <c r="AD33" s="64" t="s">
        <v>414</v>
      </c>
      <c r="AE33" s="64" t="s">
        <v>415</v>
      </c>
      <c r="AF33" s="63">
        <v>101</v>
      </c>
      <c r="AG33" s="54" t="s">
        <v>410</v>
      </c>
      <c r="AH33" s="54" t="s">
        <v>416</v>
      </c>
      <c r="AI33" s="63" t="s">
        <v>417</v>
      </c>
      <c r="AJ33" s="64" t="s">
        <v>418</v>
      </c>
      <c r="AK33" s="569">
        <v>4904861</v>
      </c>
      <c r="AL33" s="64" t="s">
        <v>398</v>
      </c>
      <c r="AM33" s="64" t="s">
        <v>419</v>
      </c>
      <c r="AN33" s="570">
        <v>258026700</v>
      </c>
      <c r="AO33" s="54"/>
      <c r="AP33" s="54"/>
      <c r="AQ33" s="54"/>
      <c r="AR33" s="54"/>
      <c r="AS33" s="54"/>
      <c r="AT33" s="64" t="s">
        <v>420</v>
      </c>
      <c r="AU33" s="64"/>
      <c r="AV33" s="54"/>
      <c r="AW33" s="54"/>
      <c r="AX33" s="54"/>
      <c r="AY33" s="54"/>
      <c r="AZ33" s="54"/>
      <c r="BA33" s="54"/>
      <c r="BB33" s="54"/>
      <c r="BC33" s="54"/>
      <c r="BD33" s="64">
        <v>160717</v>
      </c>
      <c r="BE33" s="54" t="s">
        <v>1072</v>
      </c>
      <c r="BF33" s="63" t="s">
        <v>1341</v>
      </c>
      <c r="BG33" s="54" t="s">
        <v>648</v>
      </c>
      <c r="BH33" s="54" t="s">
        <v>398</v>
      </c>
      <c r="BI33" s="54" t="s">
        <v>1072</v>
      </c>
      <c r="BJ33" s="64" t="s">
        <v>414</v>
      </c>
      <c r="BK33" s="64" t="s">
        <v>415</v>
      </c>
      <c r="BL33" s="54"/>
      <c r="BM33" s="54"/>
      <c r="BN33" s="54"/>
      <c r="BO33" s="77" t="s">
        <v>7</v>
      </c>
      <c r="BP33" s="78" t="s">
        <v>414</v>
      </c>
      <c r="BQ33" s="79">
        <v>134</v>
      </c>
      <c r="BR33" s="80" t="s">
        <v>3008</v>
      </c>
      <c r="BS33" s="81">
        <v>193</v>
      </c>
      <c r="BT33" s="80" t="s">
        <v>3748</v>
      </c>
      <c r="BU33" s="78" t="s">
        <v>3749</v>
      </c>
      <c r="BV33" s="78" t="s">
        <v>3011</v>
      </c>
      <c r="BW33" s="78" t="s">
        <v>3750</v>
      </c>
      <c r="BX33" s="78" t="s">
        <v>3751</v>
      </c>
      <c r="BY33" s="78" t="s">
        <v>3752</v>
      </c>
      <c r="BZ33" s="78" t="s">
        <v>3753</v>
      </c>
      <c r="CA33" s="78" t="s">
        <v>3754</v>
      </c>
      <c r="CB33" s="78" t="s">
        <v>3755</v>
      </c>
      <c r="CC33" s="81">
        <v>193</v>
      </c>
      <c r="CD33" s="80" t="s">
        <v>3748</v>
      </c>
      <c r="CE33" s="39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39"/>
      <c r="CY33" s="144"/>
      <c r="EG33" s="135" t="s">
        <v>2434</v>
      </c>
      <c r="EH33" s="135" t="s">
        <v>3756</v>
      </c>
      <c r="EM33" s="135" t="s">
        <v>1594</v>
      </c>
      <c r="EQ33" s="135" t="s">
        <v>3757</v>
      </c>
      <c r="ER33" s="135" t="s">
        <v>3758</v>
      </c>
      <c r="EU33" s="135" t="s">
        <v>3759</v>
      </c>
      <c r="EX33" s="135" t="s">
        <v>3760</v>
      </c>
      <c r="EZ33" s="135" t="s">
        <v>3761</v>
      </c>
      <c r="HR33" s="135" t="s">
        <v>3762</v>
      </c>
      <c r="HV33" s="135" t="s">
        <v>3763</v>
      </c>
      <c r="LU33" s="135" t="s">
        <v>3764</v>
      </c>
      <c r="MA33" s="135" t="s">
        <v>3765</v>
      </c>
      <c r="MC33" s="146"/>
      <c r="MG33" s="135" t="s">
        <v>3766</v>
      </c>
      <c r="ML33" s="135"/>
      <c r="MM33" s="135"/>
      <c r="MN33" s="135"/>
      <c r="MO33" s="135"/>
      <c r="MP33" s="135"/>
      <c r="MQ33" s="135"/>
      <c r="MR33" s="135"/>
      <c r="MS33" s="135"/>
      <c r="MT33" s="135"/>
      <c r="MU33" s="135"/>
      <c r="MV33" s="135"/>
      <c r="MW33" s="135"/>
      <c r="MX33" s="135"/>
      <c r="MY33" s="135"/>
      <c r="MZ33" s="135"/>
      <c r="NA33" s="135"/>
      <c r="NB33" s="135"/>
      <c r="NC33" s="135"/>
      <c r="ND33" s="135"/>
      <c r="NE33" s="135"/>
      <c r="NF33" s="135"/>
      <c r="NG33" s="135"/>
      <c r="NH33" s="135"/>
      <c r="NI33" s="135"/>
      <c r="NJ33" s="135"/>
      <c r="NK33" s="135"/>
      <c r="NL33" s="135"/>
      <c r="NM33" s="135"/>
      <c r="NN33" s="135"/>
      <c r="NO33" s="135"/>
      <c r="NP33" s="133"/>
      <c r="NQ33" s="39"/>
      <c r="NS33" s="121"/>
      <c r="NT33" s="121"/>
      <c r="NY33" s="122"/>
      <c r="NZ33" s="121"/>
      <c r="OB33" s="122"/>
      <c r="OC33" s="800"/>
      <c r="OD33" s="801"/>
      <c r="OE33" s="802"/>
      <c r="OF33" s="800"/>
      <c r="OG33" s="796"/>
      <c r="OH33" s="807" t="s">
        <v>430</v>
      </c>
      <c r="OI33" s="808" t="s">
        <v>3767</v>
      </c>
      <c r="OJ33" s="783"/>
      <c r="OP33" s="788"/>
      <c r="OQ33" s="788"/>
      <c r="OT33" s="130"/>
      <c r="OU33" s="130"/>
      <c r="OY33" s="130"/>
      <c r="OZ33" s="130"/>
      <c r="PP33" s="130"/>
      <c r="QS33"/>
      <c r="QT33"/>
      <c r="QU33"/>
      <c r="QV33"/>
      <c r="QW33"/>
      <c r="QX33"/>
      <c r="QY33"/>
      <c r="QZ33"/>
      <c r="RA33"/>
      <c r="RB33" s="39"/>
      <c r="RC33" s="438" t="s">
        <v>3768</v>
      </c>
      <c r="RD33" s="39"/>
    </row>
    <row r="34" spans="2:472" ht="19.350000000000001" customHeight="1" x14ac:dyDescent="0.2">
      <c r="B34" s="471" t="s">
        <v>3769</v>
      </c>
      <c r="C34" s="61"/>
      <c r="D34" s="61"/>
      <c r="E34" s="431"/>
      <c r="F34" s="446"/>
      <c r="G34" s="439" t="s">
        <v>3770</v>
      </c>
      <c r="H34" s="447"/>
      <c r="I34" s="440" t="s">
        <v>3771</v>
      </c>
      <c r="K34" s="458" t="s">
        <v>3772</v>
      </c>
      <c r="V34" s="63">
        <v>101</v>
      </c>
      <c r="W34" s="54" t="s">
        <v>410</v>
      </c>
      <c r="X34" s="64">
        <v>160718</v>
      </c>
      <c r="Y34" s="54" t="s">
        <v>2982</v>
      </c>
      <c r="Z34" s="63" t="s">
        <v>412</v>
      </c>
      <c r="AA34" s="54" t="s">
        <v>648</v>
      </c>
      <c r="AB34" s="54" t="s">
        <v>398</v>
      </c>
      <c r="AC34" s="54" t="s">
        <v>2982</v>
      </c>
      <c r="AD34" s="64" t="s">
        <v>414</v>
      </c>
      <c r="AE34" s="64" t="s">
        <v>415</v>
      </c>
      <c r="AF34" s="63">
        <v>101</v>
      </c>
      <c r="AG34" s="54" t="s">
        <v>410</v>
      </c>
      <c r="AH34" s="54" t="s">
        <v>416</v>
      </c>
      <c r="AI34" s="63" t="s">
        <v>417</v>
      </c>
      <c r="AJ34" s="64" t="s">
        <v>418</v>
      </c>
      <c r="AK34" s="569">
        <v>4904861</v>
      </c>
      <c r="AL34" s="64" t="s">
        <v>398</v>
      </c>
      <c r="AM34" s="64" t="s">
        <v>419</v>
      </c>
      <c r="AN34" s="570">
        <v>258026700</v>
      </c>
      <c r="AO34" s="54"/>
      <c r="AP34" s="54"/>
      <c r="AQ34" s="54"/>
      <c r="AR34" s="54"/>
      <c r="AS34" s="54"/>
      <c r="AT34" s="64" t="s">
        <v>420</v>
      </c>
      <c r="AU34" s="64"/>
      <c r="AV34" s="54"/>
      <c r="AW34" s="54"/>
      <c r="AX34" s="54"/>
      <c r="AY34" s="54"/>
      <c r="AZ34" s="54"/>
      <c r="BA34" s="54"/>
      <c r="BB34" s="54"/>
      <c r="BC34" s="54"/>
      <c r="BD34" s="64">
        <v>160718</v>
      </c>
      <c r="BE34" s="54" t="s">
        <v>2982</v>
      </c>
      <c r="BF34" s="63" t="s">
        <v>412</v>
      </c>
      <c r="BG34" s="54" t="s">
        <v>648</v>
      </c>
      <c r="BH34" s="54" t="s">
        <v>398</v>
      </c>
      <c r="BI34" s="54" t="s">
        <v>2982</v>
      </c>
      <c r="BJ34" s="64" t="s">
        <v>414</v>
      </c>
      <c r="BK34" s="64" t="s">
        <v>415</v>
      </c>
      <c r="BL34" s="54"/>
      <c r="BM34" s="54"/>
      <c r="BN34" s="54"/>
      <c r="BO34" s="77" t="s">
        <v>7</v>
      </c>
      <c r="BP34" s="78" t="s">
        <v>414</v>
      </c>
      <c r="BQ34" s="79">
        <v>130</v>
      </c>
      <c r="BR34" s="80" t="s">
        <v>2918</v>
      </c>
      <c r="BS34" s="81">
        <v>194</v>
      </c>
      <c r="BT34" s="80" t="s">
        <v>3773</v>
      </c>
      <c r="BU34" s="78" t="s">
        <v>3774</v>
      </c>
      <c r="BV34" s="78" t="s">
        <v>2921</v>
      </c>
      <c r="BW34" s="78" t="s">
        <v>3775</v>
      </c>
      <c r="BX34" s="78" t="s">
        <v>3776</v>
      </c>
      <c r="BY34" s="78" t="s">
        <v>3777</v>
      </c>
      <c r="BZ34" s="78" t="s">
        <v>3778</v>
      </c>
      <c r="CA34" s="78" t="s">
        <v>3779</v>
      </c>
      <c r="CB34" s="78" t="s">
        <v>3780</v>
      </c>
      <c r="CC34" s="81">
        <v>194</v>
      </c>
      <c r="CD34" s="80" t="s">
        <v>3773</v>
      </c>
      <c r="CE34" s="39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39"/>
      <c r="CY34" s="144"/>
      <c r="EG34" s="135" t="s">
        <v>1929</v>
      </c>
      <c r="EH34" s="135" t="s">
        <v>3781</v>
      </c>
      <c r="EM34" s="135" t="s">
        <v>3782</v>
      </c>
      <c r="EQ34" s="135" t="s">
        <v>3783</v>
      </c>
      <c r="ER34" s="135" t="s">
        <v>3784</v>
      </c>
      <c r="EU34" s="135" t="s">
        <v>3785</v>
      </c>
      <c r="HR34" s="135" t="s">
        <v>3786</v>
      </c>
      <c r="LU34" s="135" t="s">
        <v>1603</v>
      </c>
      <c r="MA34" s="135" t="s">
        <v>3215</v>
      </c>
      <c r="MG34" s="135" t="s">
        <v>2230</v>
      </c>
      <c r="ML34" s="135"/>
      <c r="MM34" s="135"/>
      <c r="MN34" s="135"/>
      <c r="MO34" s="135"/>
      <c r="MP34" s="135"/>
      <c r="MQ34" s="135"/>
      <c r="MR34" s="135"/>
      <c r="MS34" s="135"/>
      <c r="MT34" s="135"/>
      <c r="MU34" s="135"/>
      <c r="MV34" s="135"/>
      <c r="MW34" s="135"/>
      <c r="MX34" s="135"/>
      <c r="MY34" s="135"/>
      <c r="MZ34" s="135"/>
      <c r="NA34" s="135"/>
      <c r="NB34" s="135"/>
      <c r="NC34" s="135"/>
      <c r="ND34" s="135"/>
      <c r="NE34" s="135"/>
      <c r="NF34" s="135"/>
      <c r="NG34" s="135"/>
      <c r="NH34" s="135"/>
      <c r="NI34" s="135"/>
      <c r="NJ34" s="135"/>
      <c r="NK34" s="135"/>
      <c r="NL34" s="135"/>
      <c r="NM34" s="135"/>
      <c r="NN34" s="135"/>
      <c r="NO34" s="135"/>
      <c r="NP34" s="133"/>
      <c r="NQ34" s="39"/>
      <c r="NS34" s="121"/>
      <c r="NT34" s="121"/>
      <c r="NY34" s="122"/>
      <c r="NZ34" s="121"/>
      <c r="OB34" s="122"/>
      <c r="OC34" s="800"/>
      <c r="OD34" s="801"/>
      <c r="OE34" s="800"/>
      <c r="OF34" s="800"/>
      <c r="OG34" s="796"/>
      <c r="OH34" s="807" t="s">
        <v>445</v>
      </c>
      <c r="OI34" s="808" t="s">
        <v>3787</v>
      </c>
      <c r="OJ34" s="783"/>
      <c r="OP34" s="788"/>
      <c r="OQ34" s="788"/>
      <c r="OU34" s="130"/>
      <c r="OY34" s="130"/>
      <c r="OZ34" s="130"/>
      <c r="QS34"/>
      <c r="QT34"/>
      <c r="QU34"/>
      <c r="QV34"/>
      <c r="QW34"/>
      <c r="QX34"/>
      <c r="QY34"/>
      <c r="QZ34"/>
      <c r="RA34"/>
      <c r="RB34" s="39"/>
      <c r="RC34" s="438" t="s">
        <v>3788</v>
      </c>
      <c r="RD34" s="39"/>
    </row>
    <row r="35" spans="2:472" ht="14.25" x14ac:dyDescent="0.2">
      <c r="B35" s="474" t="s">
        <v>3789</v>
      </c>
      <c r="C35" s="475"/>
      <c r="D35" s="475"/>
      <c r="E35" s="476"/>
      <c r="F35" s="446"/>
      <c r="G35" s="439" t="s">
        <v>3790</v>
      </c>
      <c r="H35" s="447"/>
      <c r="I35" s="440" t="s">
        <v>3791</v>
      </c>
      <c r="K35" s="458" t="s">
        <v>3792</v>
      </c>
      <c r="V35" s="63">
        <v>101</v>
      </c>
      <c r="W35" s="54" t="s">
        <v>410</v>
      </c>
      <c r="X35" s="64">
        <v>160719</v>
      </c>
      <c r="Y35" s="54" t="s">
        <v>3065</v>
      </c>
      <c r="Z35" s="63" t="s">
        <v>412</v>
      </c>
      <c r="AA35" s="54" t="s">
        <v>648</v>
      </c>
      <c r="AB35" s="54" t="s">
        <v>398</v>
      </c>
      <c r="AC35" s="54" t="s">
        <v>3065</v>
      </c>
      <c r="AD35" s="64" t="s">
        <v>414</v>
      </c>
      <c r="AE35" s="64" t="s">
        <v>415</v>
      </c>
      <c r="AF35" s="63">
        <v>101</v>
      </c>
      <c r="AG35" s="54" t="s">
        <v>410</v>
      </c>
      <c r="AH35" s="54" t="s">
        <v>416</v>
      </c>
      <c r="AI35" s="63" t="s">
        <v>417</v>
      </c>
      <c r="AJ35" s="64" t="s">
        <v>418</v>
      </c>
      <c r="AK35" s="569">
        <v>4904861</v>
      </c>
      <c r="AL35" s="64" t="s">
        <v>398</v>
      </c>
      <c r="AM35" s="64" t="s">
        <v>419</v>
      </c>
      <c r="AN35" s="570">
        <v>258026700</v>
      </c>
      <c r="AO35" s="54"/>
      <c r="AP35" s="54"/>
      <c r="AQ35" s="54"/>
      <c r="AR35" s="54"/>
      <c r="AS35" s="54"/>
      <c r="AT35" s="64" t="s">
        <v>420</v>
      </c>
      <c r="AU35" s="64"/>
      <c r="AV35" s="54"/>
      <c r="AW35" s="54"/>
      <c r="AX35" s="54"/>
      <c r="AY35" s="54"/>
      <c r="AZ35" s="54"/>
      <c r="BA35" s="54"/>
      <c r="BB35" s="54"/>
      <c r="BC35" s="54"/>
      <c r="BD35" s="64">
        <v>160719</v>
      </c>
      <c r="BE35" s="54" t="s">
        <v>3065</v>
      </c>
      <c r="BF35" s="63" t="s">
        <v>412</v>
      </c>
      <c r="BG35" s="54" t="s">
        <v>648</v>
      </c>
      <c r="BH35" s="54" t="s">
        <v>398</v>
      </c>
      <c r="BI35" s="54" t="s">
        <v>3065</v>
      </c>
      <c r="BJ35" s="64" t="s">
        <v>414</v>
      </c>
      <c r="BK35" s="64" t="s">
        <v>415</v>
      </c>
      <c r="BL35" s="54"/>
      <c r="BM35" s="54"/>
      <c r="BN35" s="54"/>
      <c r="BO35" s="65" t="s">
        <v>7</v>
      </c>
      <c r="BP35" s="66" t="s">
        <v>414</v>
      </c>
      <c r="BQ35" s="67">
        <v>125</v>
      </c>
      <c r="BR35" s="68" t="s">
        <v>3466</v>
      </c>
      <c r="BS35" s="69">
        <v>195</v>
      </c>
      <c r="BT35" s="68" t="s">
        <v>3793</v>
      </c>
      <c r="BU35" s="66" t="s">
        <v>3794</v>
      </c>
      <c r="BV35" s="66" t="s">
        <v>3469</v>
      </c>
      <c r="BW35" s="66" t="s">
        <v>3795</v>
      </c>
      <c r="BX35" s="66" t="s">
        <v>3796</v>
      </c>
      <c r="BY35" s="66" t="s">
        <v>3797</v>
      </c>
      <c r="BZ35" s="66" t="s">
        <v>2927</v>
      </c>
      <c r="CA35" s="66" t="s">
        <v>3798</v>
      </c>
      <c r="CB35" s="66" t="s">
        <v>3799</v>
      </c>
      <c r="CC35" s="69">
        <v>195</v>
      </c>
      <c r="CD35" s="68" t="s">
        <v>3793</v>
      </c>
      <c r="CE35" s="39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39"/>
      <c r="CY35" s="144"/>
      <c r="EG35" s="135" t="s">
        <v>3800</v>
      </c>
      <c r="EH35" s="135" t="s">
        <v>3801</v>
      </c>
      <c r="EM35" s="135" t="s">
        <v>3802</v>
      </c>
      <c r="EQ35" s="135" t="s">
        <v>3803</v>
      </c>
      <c r="ER35" s="135" t="s">
        <v>3804</v>
      </c>
      <c r="EU35" s="135" t="s">
        <v>3805</v>
      </c>
      <c r="HR35" s="135" t="s">
        <v>3806</v>
      </c>
      <c r="HV35" s="146"/>
      <c r="LU35" s="135" t="s">
        <v>3807</v>
      </c>
      <c r="MA35" s="135" t="s">
        <v>3320</v>
      </c>
      <c r="MG35" s="135" t="s">
        <v>3808</v>
      </c>
      <c r="ML35" s="135"/>
      <c r="MM35" s="135"/>
      <c r="MN35" s="135"/>
      <c r="MO35" s="135"/>
      <c r="MP35" s="135"/>
      <c r="MQ35" s="135"/>
      <c r="MR35" s="135"/>
      <c r="MS35" s="135"/>
      <c r="MT35" s="135"/>
      <c r="MU35" s="135"/>
      <c r="MV35" s="135"/>
      <c r="MW35" s="135"/>
      <c r="MX35" s="135"/>
      <c r="MY35" s="135"/>
      <c r="MZ35" s="135"/>
      <c r="NA35" s="135"/>
      <c r="NB35" s="135"/>
      <c r="NC35" s="135"/>
      <c r="ND35" s="135"/>
      <c r="NE35" s="135"/>
      <c r="NF35" s="135"/>
      <c r="NG35" s="135"/>
      <c r="NH35" s="135"/>
      <c r="NI35" s="135"/>
      <c r="NJ35" s="135"/>
      <c r="NK35" s="135"/>
      <c r="NL35" s="135"/>
      <c r="NM35" s="135"/>
      <c r="NN35" s="135"/>
      <c r="NO35" s="135"/>
      <c r="NP35" s="133"/>
      <c r="NQ35" s="39"/>
      <c r="NS35" s="121"/>
      <c r="NT35" s="121"/>
      <c r="NY35" s="122"/>
      <c r="NZ35" s="121"/>
      <c r="OB35" s="122"/>
      <c r="OC35" s="800"/>
      <c r="OD35" s="801"/>
      <c r="OE35" s="802"/>
      <c r="OF35" s="800"/>
      <c r="OG35" s="796"/>
      <c r="OH35" s="807" t="s">
        <v>383</v>
      </c>
      <c r="OI35" s="808" t="s">
        <v>3809</v>
      </c>
      <c r="OJ35" s="783"/>
      <c r="OP35" s="788"/>
      <c r="OQ35" s="788"/>
      <c r="OU35" s="130"/>
      <c r="OY35" s="130"/>
      <c r="OZ35" s="130"/>
      <c r="PP35" s="130"/>
      <c r="QS35"/>
      <c r="QT35"/>
      <c r="QU35"/>
      <c r="QV35"/>
      <c r="QW35"/>
      <c r="QX35"/>
      <c r="QY35"/>
      <c r="QZ35"/>
      <c r="RA35"/>
      <c r="RB35" s="39"/>
      <c r="RC35" s="438" t="s">
        <v>3810</v>
      </c>
      <c r="RD35" s="39"/>
    </row>
    <row r="36" spans="2:472" ht="14.25" x14ac:dyDescent="0.2">
      <c r="B36" s="445"/>
      <c r="C36" s="427"/>
      <c r="F36" s="446"/>
      <c r="G36" s="439" t="s">
        <v>3811</v>
      </c>
      <c r="I36" s="440" t="s">
        <v>3812</v>
      </c>
      <c r="K36" s="458" t="s">
        <v>3813</v>
      </c>
      <c r="V36" s="63">
        <v>101</v>
      </c>
      <c r="W36" s="54" t="s">
        <v>410</v>
      </c>
      <c r="X36" s="64">
        <v>160721</v>
      </c>
      <c r="Y36" s="54" t="s">
        <v>3138</v>
      </c>
      <c r="Z36" s="63" t="s">
        <v>412</v>
      </c>
      <c r="AA36" s="54" t="s">
        <v>648</v>
      </c>
      <c r="AB36" s="54" t="s">
        <v>398</v>
      </c>
      <c r="AC36" s="54" t="s">
        <v>3138</v>
      </c>
      <c r="AD36" s="64" t="s">
        <v>414</v>
      </c>
      <c r="AE36" s="64" t="s">
        <v>415</v>
      </c>
      <c r="AF36" s="63">
        <v>101</v>
      </c>
      <c r="AG36" s="54" t="s">
        <v>410</v>
      </c>
      <c r="AH36" s="54" t="s">
        <v>416</v>
      </c>
      <c r="AI36" s="63" t="s">
        <v>417</v>
      </c>
      <c r="AJ36" s="64" t="s">
        <v>418</v>
      </c>
      <c r="AK36" s="569">
        <v>4904861</v>
      </c>
      <c r="AL36" s="64" t="s">
        <v>398</v>
      </c>
      <c r="AM36" s="64" t="s">
        <v>419</v>
      </c>
      <c r="AN36" s="570">
        <v>258026700</v>
      </c>
      <c r="AO36" s="54"/>
      <c r="AP36" s="54"/>
      <c r="AQ36" s="54"/>
      <c r="AR36" s="54"/>
      <c r="AS36" s="54"/>
      <c r="AT36" s="64" t="s">
        <v>420</v>
      </c>
      <c r="AU36" s="64"/>
      <c r="AV36" s="54"/>
      <c r="AW36" s="54"/>
      <c r="AX36" s="54"/>
      <c r="AY36" s="54"/>
      <c r="AZ36" s="54"/>
      <c r="BA36" s="54"/>
      <c r="BB36" s="54"/>
      <c r="BC36" s="54"/>
      <c r="BD36" s="64">
        <v>160721</v>
      </c>
      <c r="BE36" s="54" t="s">
        <v>3138</v>
      </c>
      <c r="BF36" s="63" t="s">
        <v>412</v>
      </c>
      <c r="BG36" s="54" t="s">
        <v>648</v>
      </c>
      <c r="BH36" s="54" t="s">
        <v>398</v>
      </c>
      <c r="BI36" s="54" t="s">
        <v>3138</v>
      </c>
      <c r="BJ36" s="64" t="s">
        <v>414</v>
      </c>
      <c r="BK36" s="64" t="s">
        <v>415</v>
      </c>
      <c r="BL36" s="54"/>
      <c r="BM36" s="54"/>
      <c r="BN36" s="54"/>
      <c r="BO36" s="77" t="s">
        <v>7</v>
      </c>
      <c r="BP36" s="78" t="s">
        <v>414</v>
      </c>
      <c r="BQ36" s="79">
        <v>124</v>
      </c>
      <c r="BR36" s="80" t="s">
        <v>2403</v>
      </c>
      <c r="BS36" s="81">
        <v>196</v>
      </c>
      <c r="BT36" s="80" t="s">
        <v>3814</v>
      </c>
      <c r="BU36" s="78" t="s">
        <v>3815</v>
      </c>
      <c r="BV36" s="78" t="s">
        <v>2406</v>
      </c>
      <c r="BW36" s="78" t="s">
        <v>3816</v>
      </c>
      <c r="BX36" s="78" t="s">
        <v>692</v>
      </c>
      <c r="BY36" s="78" t="s">
        <v>3817</v>
      </c>
      <c r="BZ36" s="78" t="s">
        <v>395</v>
      </c>
      <c r="CA36" s="78" t="s">
        <v>3818</v>
      </c>
      <c r="CB36" s="78" t="s">
        <v>3819</v>
      </c>
      <c r="CC36" s="81">
        <v>196</v>
      </c>
      <c r="CD36" s="80" t="s">
        <v>3814</v>
      </c>
      <c r="CE36" s="39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39"/>
      <c r="CY36" s="144"/>
      <c r="EG36" s="135" t="s">
        <v>3820</v>
      </c>
      <c r="EH36" s="135" t="s">
        <v>3821</v>
      </c>
      <c r="EM36" s="135" t="s">
        <v>3822</v>
      </c>
      <c r="EQ36" s="135" t="s">
        <v>1592</v>
      </c>
      <c r="ER36" s="135" t="s">
        <v>3823</v>
      </c>
      <c r="EU36" s="135" t="s">
        <v>3824</v>
      </c>
      <c r="HR36" s="135" t="s">
        <v>3825</v>
      </c>
      <c r="LU36" s="135" t="s">
        <v>3826</v>
      </c>
      <c r="MA36" s="135" t="s">
        <v>3370</v>
      </c>
      <c r="MG36" s="145" t="s">
        <v>2386</v>
      </c>
      <c r="ML36" s="135"/>
      <c r="MM36" s="135"/>
      <c r="MN36" s="135"/>
      <c r="MO36" s="135"/>
      <c r="MP36" s="135"/>
      <c r="MQ36" s="135"/>
      <c r="MR36" s="135"/>
      <c r="MS36" s="135"/>
      <c r="MT36" s="135"/>
      <c r="MU36" s="135"/>
      <c r="MV36" s="135"/>
      <c r="MW36" s="135"/>
      <c r="MX36" s="135"/>
      <c r="MY36" s="135"/>
      <c r="MZ36" s="135"/>
      <c r="NA36" s="135"/>
      <c r="NB36" s="135"/>
      <c r="NC36" s="135"/>
      <c r="ND36" s="135"/>
      <c r="NE36" s="135"/>
      <c r="NF36" s="135"/>
      <c r="NG36" s="135"/>
      <c r="NH36" s="135"/>
      <c r="NI36" s="135"/>
      <c r="NJ36" s="135"/>
      <c r="NK36" s="135"/>
      <c r="NL36" s="135"/>
      <c r="NM36" s="135"/>
      <c r="NN36" s="135"/>
      <c r="NO36" s="135"/>
      <c r="NP36" s="133"/>
      <c r="NQ36" s="39"/>
      <c r="NT36" s="121"/>
      <c r="NY36" s="122"/>
      <c r="NZ36" s="121"/>
      <c r="OB36" s="122"/>
      <c r="OC36" s="800"/>
      <c r="OD36" s="801"/>
      <c r="OE36" s="802"/>
      <c r="OF36" s="800"/>
      <c r="OG36" s="799"/>
      <c r="OH36" s="807" t="s">
        <v>598</v>
      </c>
      <c r="OI36" s="808" t="s">
        <v>3827</v>
      </c>
      <c r="OJ36" s="783"/>
      <c r="OP36" s="788"/>
      <c r="OQ36" s="788"/>
      <c r="OU36" s="130"/>
      <c r="OY36" s="130"/>
      <c r="OZ36" s="130"/>
      <c r="PP36" s="130"/>
      <c r="PR36" s="130"/>
      <c r="QS36"/>
      <c r="QT36"/>
      <c r="QU36"/>
      <c r="QV36"/>
      <c r="QW36"/>
      <c r="QX36"/>
      <c r="QY36"/>
      <c r="QZ36"/>
      <c r="RA36"/>
      <c r="RB36" s="39"/>
      <c r="RC36" s="438" t="s">
        <v>3828</v>
      </c>
      <c r="RD36" s="39"/>
    </row>
    <row r="37" spans="2:472" ht="14.25" x14ac:dyDescent="0.2">
      <c r="B37" s="651" t="s">
        <v>3829</v>
      </c>
      <c r="C37" s="652" t="s">
        <v>3830</v>
      </c>
      <c r="F37" s="446"/>
      <c r="G37" s="439" t="s">
        <v>3831</v>
      </c>
      <c r="I37" s="440" t="s">
        <v>3832</v>
      </c>
      <c r="K37" s="458" t="s">
        <v>3833</v>
      </c>
      <c r="V37" s="63">
        <v>101</v>
      </c>
      <c r="W37" s="54" t="s">
        <v>410</v>
      </c>
      <c r="X37" s="64">
        <v>160758</v>
      </c>
      <c r="Y37" s="54" t="s">
        <v>3834</v>
      </c>
      <c r="Z37" s="63" t="s">
        <v>412</v>
      </c>
      <c r="AA37" s="54" t="s">
        <v>648</v>
      </c>
      <c r="AB37" s="54" t="s">
        <v>398</v>
      </c>
      <c r="AC37" s="54" t="s">
        <v>3834</v>
      </c>
      <c r="AD37" s="64" t="s">
        <v>414</v>
      </c>
      <c r="AE37" s="64" t="s">
        <v>415</v>
      </c>
      <c r="AF37" s="63">
        <v>101</v>
      </c>
      <c r="AG37" s="54" t="s">
        <v>410</v>
      </c>
      <c r="AH37" s="54" t="s">
        <v>416</v>
      </c>
      <c r="AI37" s="63" t="s">
        <v>417</v>
      </c>
      <c r="AJ37" s="64" t="s">
        <v>418</v>
      </c>
      <c r="AK37" s="569">
        <v>4904861</v>
      </c>
      <c r="AL37" s="64" t="s">
        <v>398</v>
      </c>
      <c r="AM37" s="64" t="s">
        <v>419</v>
      </c>
      <c r="AN37" s="570">
        <v>258026700</v>
      </c>
      <c r="AO37" s="54"/>
      <c r="AP37" s="54"/>
      <c r="AQ37" s="54"/>
      <c r="AR37" s="54"/>
      <c r="AS37" s="54"/>
      <c r="AT37" s="64" t="s">
        <v>420</v>
      </c>
      <c r="AU37" s="64"/>
      <c r="AV37" s="54"/>
      <c r="AW37" s="54"/>
      <c r="AX37" s="54"/>
      <c r="AY37" s="54"/>
      <c r="AZ37" s="54"/>
      <c r="BA37" s="54"/>
      <c r="BB37" s="54"/>
      <c r="BC37" s="54"/>
      <c r="BD37" s="64">
        <v>160758</v>
      </c>
      <c r="BE37" s="54" t="s">
        <v>3834</v>
      </c>
      <c r="BF37" s="63" t="s">
        <v>412</v>
      </c>
      <c r="BG37" s="54" t="s">
        <v>648</v>
      </c>
      <c r="BH37" s="54" t="s">
        <v>398</v>
      </c>
      <c r="BI37" s="54" t="s">
        <v>3834</v>
      </c>
      <c r="BJ37" s="64" t="s">
        <v>414</v>
      </c>
      <c r="BK37" s="64" t="s">
        <v>415</v>
      </c>
      <c r="BL37" s="54"/>
      <c r="BM37" s="54"/>
      <c r="BN37" s="54"/>
      <c r="BO37" s="65" t="s">
        <v>7</v>
      </c>
      <c r="BP37" s="66" t="s">
        <v>414</v>
      </c>
      <c r="BQ37" s="67">
        <v>124</v>
      </c>
      <c r="BR37" s="68" t="s">
        <v>2403</v>
      </c>
      <c r="BS37" s="69">
        <v>197</v>
      </c>
      <c r="BT37" s="68" t="s">
        <v>3814</v>
      </c>
      <c r="BU37" s="66" t="s">
        <v>3835</v>
      </c>
      <c r="BV37" s="66" t="s">
        <v>2406</v>
      </c>
      <c r="BW37" s="66" t="s">
        <v>3836</v>
      </c>
      <c r="BX37" s="66" t="s">
        <v>692</v>
      </c>
      <c r="BY37" s="66" t="s">
        <v>3837</v>
      </c>
      <c r="BZ37" s="66" t="s">
        <v>395</v>
      </c>
      <c r="CA37" s="66" t="s">
        <v>3838</v>
      </c>
      <c r="CB37" s="66" t="s">
        <v>3819</v>
      </c>
      <c r="CC37" s="69">
        <v>197</v>
      </c>
      <c r="CD37" s="68" t="s">
        <v>3814</v>
      </c>
      <c r="CE37" s="39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39"/>
      <c r="CY37" s="144"/>
      <c r="EG37" s="135" t="s">
        <v>3839</v>
      </c>
      <c r="EH37" s="135" t="s">
        <v>3840</v>
      </c>
      <c r="EM37" s="135" t="s">
        <v>1589</v>
      </c>
      <c r="EQ37" s="135" t="s">
        <v>3841</v>
      </c>
      <c r="EU37" s="135" t="s">
        <v>3842</v>
      </c>
      <c r="HR37" s="135" t="s">
        <v>3843</v>
      </c>
      <c r="LU37" s="135" t="s">
        <v>3844</v>
      </c>
      <c r="MA37" s="135" t="s">
        <v>3419</v>
      </c>
      <c r="MG37" s="135" t="s">
        <v>3845</v>
      </c>
      <c r="ML37" s="135"/>
      <c r="MM37" s="135"/>
      <c r="MN37" s="135"/>
      <c r="MO37" s="135"/>
      <c r="MP37" s="135"/>
      <c r="MQ37" s="135"/>
      <c r="MR37" s="135"/>
      <c r="MS37" s="135"/>
      <c r="MT37" s="135"/>
      <c r="MU37" s="135"/>
      <c r="MV37" s="135"/>
      <c r="MW37" s="135"/>
      <c r="MX37" s="135"/>
      <c r="MY37" s="135"/>
      <c r="MZ37" s="135"/>
      <c r="NA37" s="135"/>
      <c r="NB37" s="135"/>
      <c r="NC37" s="135"/>
      <c r="ND37" s="135"/>
      <c r="NE37" s="135"/>
      <c r="NF37" s="135"/>
      <c r="NG37" s="135"/>
      <c r="NH37" s="135"/>
      <c r="NI37" s="135"/>
      <c r="NJ37" s="135"/>
      <c r="NK37" s="135"/>
      <c r="NL37" s="135"/>
      <c r="NM37" s="135"/>
      <c r="NN37" s="135"/>
      <c r="NO37" s="135"/>
      <c r="NP37" s="133"/>
      <c r="NQ37" s="39"/>
      <c r="NT37" s="121"/>
      <c r="NY37" s="122"/>
      <c r="OB37" s="122"/>
      <c r="OC37" s="800"/>
      <c r="OD37" s="801"/>
      <c r="OE37" s="802"/>
      <c r="OF37" s="800"/>
      <c r="OG37" s="799"/>
      <c r="OH37" s="807" t="s">
        <v>472</v>
      </c>
      <c r="OI37" s="808" t="s">
        <v>3846</v>
      </c>
      <c r="OJ37" s="783"/>
      <c r="OP37" s="788"/>
      <c r="OQ37" s="788"/>
      <c r="OU37" s="130"/>
      <c r="OY37" s="130"/>
      <c r="OZ37" s="130"/>
      <c r="PR37" s="130"/>
      <c r="QS37"/>
      <c r="QT37"/>
      <c r="QU37"/>
      <c r="QV37"/>
      <c r="QW37"/>
      <c r="QX37"/>
      <c r="QY37"/>
      <c r="QZ37"/>
      <c r="RA37"/>
      <c r="RB37" s="39"/>
      <c r="RC37" s="438" t="s">
        <v>3847</v>
      </c>
      <c r="RD37" s="39"/>
    </row>
    <row r="38" spans="2:472" ht="14.25" x14ac:dyDescent="0.2">
      <c r="B38" s="651" t="s">
        <v>3848</v>
      </c>
      <c r="C38" s="652" t="s">
        <v>3849</v>
      </c>
      <c r="F38" s="446"/>
      <c r="G38" s="439" t="s">
        <v>3850</v>
      </c>
      <c r="I38" s="440" t="s">
        <v>3851</v>
      </c>
      <c r="K38" s="458" t="s">
        <v>3852</v>
      </c>
      <c r="V38" s="63">
        <v>101</v>
      </c>
      <c r="W38" s="54" t="s">
        <v>410</v>
      </c>
      <c r="X38" s="64">
        <v>160724</v>
      </c>
      <c r="Y38" s="54" t="s">
        <v>3196</v>
      </c>
      <c r="Z38" s="63" t="s">
        <v>1341</v>
      </c>
      <c r="AA38" s="54" t="s">
        <v>648</v>
      </c>
      <c r="AB38" s="54" t="s">
        <v>398</v>
      </c>
      <c r="AC38" s="54" t="s">
        <v>3196</v>
      </c>
      <c r="AD38" s="64" t="s">
        <v>414</v>
      </c>
      <c r="AE38" s="64" t="s">
        <v>415</v>
      </c>
      <c r="AF38" s="63">
        <v>101</v>
      </c>
      <c r="AG38" s="54" t="s">
        <v>410</v>
      </c>
      <c r="AH38" s="54" t="s">
        <v>416</v>
      </c>
      <c r="AI38" s="63" t="s">
        <v>417</v>
      </c>
      <c r="AJ38" s="64" t="s">
        <v>418</v>
      </c>
      <c r="AK38" s="569">
        <v>4904861</v>
      </c>
      <c r="AL38" s="64" t="s">
        <v>398</v>
      </c>
      <c r="AM38" s="64" t="s">
        <v>419</v>
      </c>
      <c r="AN38" s="570">
        <v>258026700</v>
      </c>
      <c r="AO38" s="54"/>
      <c r="AP38" s="54"/>
      <c r="AQ38" s="54"/>
      <c r="AR38" s="54"/>
      <c r="AS38" s="54"/>
      <c r="AT38" s="64" t="s">
        <v>420</v>
      </c>
      <c r="AU38" s="64"/>
      <c r="AV38" s="54"/>
      <c r="AW38" s="54"/>
      <c r="AX38" s="54"/>
      <c r="AY38" s="54"/>
      <c r="AZ38" s="54"/>
      <c r="BA38" s="54"/>
      <c r="BB38" s="54"/>
      <c r="BC38" s="54"/>
      <c r="BD38" s="64">
        <v>160724</v>
      </c>
      <c r="BE38" s="54" t="s">
        <v>3196</v>
      </c>
      <c r="BF38" s="63" t="s">
        <v>1341</v>
      </c>
      <c r="BG38" s="54" t="s">
        <v>648</v>
      </c>
      <c r="BH38" s="54" t="s">
        <v>398</v>
      </c>
      <c r="BI38" s="54" t="s">
        <v>3196</v>
      </c>
      <c r="BJ38" s="64" t="s">
        <v>414</v>
      </c>
      <c r="BK38" s="64" t="s">
        <v>415</v>
      </c>
      <c r="BL38" s="54"/>
      <c r="BM38" s="54"/>
      <c r="BN38" s="54"/>
      <c r="BO38" s="77" t="s">
        <v>7</v>
      </c>
      <c r="BP38" s="78" t="s">
        <v>414</v>
      </c>
      <c r="BQ38" s="79">
        <v>123</v>
      </c>
      <c r="BR38" s="80" t="s">
        <v>3088</v>
      </c>
      <c r="BS38" s="81">
        <v>198</v>
      </c>
      <c r="BT38" s="80" t="s">
        <v>3853</v>
      </c>
      <c r="BU38" s="78" t="s">
        <v>3854</v>
      </c>
      <c r="BV38" s="78" t="s">
        <v>3091</v>
      </c>
      <c r="BW38" s="78" t="s">
        <v>3855</v>
      </c>
      <c r="BX38" s="78" t="s">
        <v>687</v>
      </c>
      <c r="BY38" s="78" t="s">
        <v>3856</v>
      </c>
      <c r="BZ38" s="78" t="s">
        <v>484</v>
      </c>
      <c r="CA38" s="78" t="s">
        <v>3857</v>
      </c>
      <c r="CB38" s="78" t="s">
        <v>3858</v>
      </c>
      <c r="CC38" s="81">
        <v>198</v>
      </c>
      <c r="CD38" s="80" t="s">
        <v>3853</v>
      </c>
      <c r="CE38" s="39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39"/>
      <c r="CY38" s="144"/>
      <c r="EG38" s="135" t="s">
        <v>1312</v>
      </c>
      <c r="EH38" s="135" t="s">
        <v>2047</v>
      </c>
      <c r="EM38" s="135" t="s">
        <v>1848</v>
      </c>
      <c r="EU38" s="135" t="s">
        <v>3859</v>
      </c>
      <c r="HR38" s="135" t="s">
        <v>391</v>
      </c>
      <c r="LU38" s="135" t="s">
        <v>3860</v>
      </c>
      <c r="MA38" s="135" t="s">
        <v>3609</v>
      </c>
      <c r="MG38" s="135" t="s">
        <v>3861</v>
      </c>
      <c r="ML38" s="135"/>
      <c r="MM38" s="135"/>
      <c r="MN38" s="135"/>
      <c r="MO38" s="135"/>
      <c r="MP38" s="135"/>
      <c r="MQ38" s="135"/>
      <c r="MR38" s="135"/>
      <c r="MS38" s="135"/>
      <c r="MT38" s="135"/>
      <c r="MU38" s="135"/>
      <c r="MV38" s="135"/>
      <c r="MW38" s="135"/>
      <c r="MX38" s="135"/>
      <c r="MY38" s="135"/>
      <c r="MZ38" s="135"/>
      <c r="NA38" s="135"/>
      <c r="NB38" s="135"/>
      <c r="NC38" s="135"/>
      <c r="ND38" s="135"/>
      <c r="NE38" s="135"/>
      <c r="NF38" s="135"/>
      <c r="NG38" s="135"/>
      <c r="NH38" s="135"/>
      <c r="NI38" s="135"/>
      <c r="NJ38" s="135"/>
      <c r="NK38" s="135"/>
      <c r="NL38" s="135"/>
      <c r="NM38" s="135"/>
      <c r="NN38" s="135"/>
      <c r="NO38" s="135"/>
      <c r="NP38" s="133"/>
      <c r="NQ38" s="39"/>
      <c r="NY38" s="122"/>
      <c r="NZ38" s="121"/>
      <c r="OB38" s="122"/>
      <c r="OC38" s="800"/>
      <c r="OD38" s="801"/>
      <c r="OE38" s="802"/>
      <c r="OF38" s="800"/>
      <c r="OG38" s="799"/>
      <c r="OH38" s="807" t="s">
        <v>385</v>
      </c>
      <c r="OI38" s="808" t="s">
        <v>3862</v>
      </c>
      <c r="OJ38" s="783"/>
      <c r="OP38" s="788"/>
      <c r="OQ38" s="788"/>
      <c r="OU38" s="130"/>
      <c r="OY38" s="130"/>
      <c r="OZ38" s="130"/>
      <c r="QS38"/>
      <c r="QT38"/>
      <c r="QU38"/>
      <c r="QV38"/>
      <c r="QW38"/>
      <c r="QX38"/>
      <c r="QY38"/>
      <c r="QZ38"/>
      <c r="RA38"/>
      <c r="RB38" s="39"/>
      <c r="RC38" s="438" t="s">
        <v>3863</v>
      </c>
      <c r="RD38" s="39"/>
    </row>
    <row r="39" spans="2:472" ht="14.25" x14ac:dyDescent="0.2">
      <c r="B39" s="448"/>
      <c r="C39" s="427"/>
      <c r="D39" s="93"/>
      <c r="F39" s="94"/>
      <c r="G39" s="439" t="s">
        <v>3864</v>
      </c>
      <c r="I39" s="440" t="s">
        <v>3865</v>
      </c>
      <c r="K39" s="458" t="s">
        <v>3866</v>
      </c>
      <c r="V39" s="63">
        <v>101</v>
      </c>
      <c r="W39" s="54" t="s">
        <v>410</v>
      </c>
      <c r="X39" s="64">
        <v>160726</v>
      </c>
      <c r="Y39" s="54" t="s">
        <v>2485</v>
      </c>
      <c r="Z39" s="63" t="s">
        <v>412</v>
      </c>
      <c r="AA39" s="54" t="s">
        <v>648</v>
      </c>
      <c r="AB39" s="54" t="s">
        <v>398</v>
      </c>
      <c r="AC39" s="54" t="s">
        <v>2485</v>
      </c>
      <c r="AD39" s="64" t="s">
        <v>414</v>
      </c>
      <c r="AE39" s="64" t="s">
        <v>415</v>
      </c>
      <c r="AF39" s="63">
        <v>101</v>
      </c>
      <c r="AG39" s="54" t="s">
        <v>410</v>
      </c>
      <c r="AH39" s="54" t="s">
        <v>416</v>
      </c>
      <c r="AI39" s="63" t="s">
        <v>417</v>
      </c>
      <c r="AJ39" s="64" t="s">
        <v>418</v>
      </c>
      <c r="AK39" s="569">
        <v>4904861</v>
      </c>
      <c r="AL39" s="64" t="s">
        <v>398</v>
      </c>
      <c r="AM39" s="64" t="s">
        <v>419</v>
      </c>
      <c r="AN39" s="570">
        <v>258026700</v>
      </c>
      <c r="AO39" s="54"/>
      <c r="AP39" s="54"/>
      <c r="AQ39" s="54"/>
      <c r="AR39" s="54"/>
      <c r="AS39" s="54"/>
      <c r="AT39" s="64" t="s">
        <v>420</v>
      </c>
      <c r="AU39" s="64"/>
      <c r="AV39" s="54"/>
      <c r="AW39" s="54"/>
      <c r="AX39" s="54"/>
      <c r="AY39" s="54"/>
      <c r="AZ39" s="54"/>
      <c r="BA39" s="54"/>
      <c r="BB39" s="54"/>
      <c r="BC39" s="54"/>
      <c r="BD39" s="64">
        <v>160726</v>
      </c>
      <c r="BE39" s="54" t="s">
        <v>2485</v>
      </c>
      <c r="BF39" s="63" t="s">
        <v>412</v>
      </c>
      <c r="BG39" s="54" t="s">
        <v>648</v>
      </c>
      <c r="BH39" s="54" t="s">
        <v>398</v>
      </c>
      <c r="BI39" s="54" t="s">
        <v>2485</v>
      </c>
      <c r="BJ39" s="64" t="s">
        <v>414</v>
      </c>
      <c r="BK39" s="64" t="s">
        <v>415</v>
      </c>
      <c r="BL39" s="54"/>
      <c r="BM39" s="54"/>
      <c r="BN39" s="54"/>
      <c r="BO39" s="77" t="s">
        <v>7</v>
      </c>
      <c r="BP39" s="78" t="s">
        <v>414</v>
      </c>
      <c r="BQ39" s="79">
        <v>122</v>
      </c>
      <c r="BR39" s="80" t="s">
        <v>707</v>
      </c>
      <c r="BS39" s="81">
        <v>199</v>
      </c>
      <c r="BT39" s="80" t="s">
        <v>3867</v>
      </c>
      <c r="BU39" s="78" t="s">
        <v>3868</v>
      </c>
      <c r="BV39" s="78" t="s">
        <v>710</v>
      </c>
      <c r="BW39" s="78" t="s">
        <v>3869</v>
      </c>
      <c r="BX39" s="78" t="s">
        <v>686</v>
      </c>
      <c r="BY39" s="78" t="s">
        <v>3870</v>
      </c>
      <c r="BZ39" s="78" t="s">
        <v>3871</v>
      </c>
      <c r="CA39" s="78" t="s">
        <v>3872</v>
      </c>
      <c r="CB39" s="78" t="s">
        <v>3873</v>
      </c>
      <c r="CC39" s="81">
        <v>199</v>
      </c>
      <c r="CD39" s="80" t="s">
        <v>3867</v>
      </c>
      <c r="CE39" s="39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39"/>
      <c r="CY39" s="144"/>
      <c r="EG39" s="135" t="s">
        <v>3874</v>
      </c>
      <c r="EH39" s="135" t="s">
        <v>3875</v>
      </c>
      <c r="EM39" s="135" t="s">
        <v>2049</v>
      </c>
      <c r="EU39" s="135" t="s">
        <v>3876</v>
      </c>
      <c r="HR39" s="135" t="s">
        <v>3877</v>
      </c>
      <c r="LU39" s="135" t="s">
        <v>3878</v>
      </c>
      <c r="MA39" s="135" t="s">
        <v>3645</v>
      </c>
      <c r="MG39" s="135" t="s">
        <v>3879</v>
      </c>
      <c r="ML39" s="135"/>
      <c r="MM39" s="135"/>
      <c r="MN39" s="135"/>
      <c r="MO39" s="135"/>
      <c r="MP39" s="135"/>
      <c r="MQ39" s="135"/>
      <c r="MR39" s="135"/>
      <c r="MS39" s="135"/>
      <c r="MT39" s="135"/>
      <c r="MU39" s="135"/>
      <c r="MV39" s="135"/>
      <c r="MW39" s="135"/>
      <c r="MX39" s="135"/>
      <c r="MY39" s="135"/>
      <c r="MZ39" s="135"/>
      <c r="NA39" s="135"/>
      <c r="NB39" s="135"/>
      <c r="NC39" s="135"/>
      <c r="ND39" s="135"/>
      <c r="NE39" s="135"/>
      <c r="NF39" s="135"/>
      <c r="NG39" s="135"/>
      <c r="NH39" s="135"/>
      <c r="NI39" s="135"/>
      <c r="NJ39" s="135"/>
      <c r="NK39" s="135"/>
      <c r="NL39" s="135"/>
      <c r="NM39" s="135"/>
      <c r="NN39" s="135"/>
      <c r="NO39" s="135"/>
      <c r="NP39" s="133"/>
      <c r="NQ39" s="39"/>
      <c r="NY39" s="122"/>
      <c r="NZ39" s="121"/>
      <c r="OB39" s="122"/>
      <c r="OC39" s="800"/>
      <c r="OD39" s="801"/>
      <c r="OE39" s="802"/>
      <c r="OF39" s="800"/>
      <c r="OG39" s="799"/>
      <c r="OH39" s="807" t="s">
        <v>484</v>
      </c>
      <c r="OI39" s="808" t="s">
        <v>3880</v>
      </c>
      <c r="OJ39" s="783"/>
      <c r="OU39" s="130"/>
      <c r="OZ39" s="130"/>
      <c r="QS39"/>
      <c r="QT39"/>
      <c r="QU39"/>
      <c r="QV39"/>
      <c r="QW39"/>
      <c r="QX39"/>
      <c r="QY39"/>
      <c r="QZ39"/>
      <c r="RA39"/>
      <c r="RB39" s="39"/>
      <c r="RC39" s="438" t="s">
        <v>3881</v>
      </c>
      <c r="RD39" s="39"/>
    </row>
    <row r="40" spans="2:472" ht="15" x14ac:dyDescent="0.25">
      <c r="B40" s="531" t="s">
        <v>3882</v>
      </c>
      <c r="C40" s="427"/>
      <c r="D40" s="449"/>
      <c r="F40" s="450"/>
      <c r="G40" s="439" t="s">
        <v>3883</v>
      </c>
      <c r="I40" s="440" t="s">
        <v>3884</v>
      </c>
      <c r="K40" s="458" t="s">
        <v>3885</v>
      </c>
      <c r="V40" s="63">
        <v>101</v>
      </c>
      <c r="W40" s="54" t="s">
        <v>410</v>
      </c>
      <c r="X40" s="64">
        <v>160727</v>
      </c>
      <c r="Y40" s="54" t="s">
        <v>3304</v>
      </c>
      <c r="Z40" s="63" t="s">
        <v>1341</v>
      </c>
      <c r="AA40" s="54" t="s">
        <v>648</v>
      </c>
      <c r="AB40" s="54" t="s">
        <v>398</v>
      </c>
      <c r="AC40" s="54" t="s">
        <v>3304</v>
      </c>
      <c r="AD40" s="64" t="s">
        <v>414</v>
      </c>
      <c r="AE40" s="64" t="s">
        <v>415</v>
      </c>
      <c r="AF40" s="63">
        <v>101</v>
      </c>
      <c r="AG40" s="54" t="s">
        <v>410</v>
      </c>
      <c r="AH40" s="54" t="s">
        <v>416</v>
      </c>
      <c r="AI40" s="63" t="s">
        <v>417</v>
      </c>
      <c r="AJ40" s="64" t="s">
        <v>418</v>
      </c>
      <c r="AK40" s="569">
        <v>4904861</v>
      </c>
      <c r="AL40" s="64" t="s">
        <v>398</v>
      </c>
      <c r="AM40" s="64" t="s">
        <v>419</v>
      </c>
      <c r="AN40" s="570">
        <v>258026700</v>
      </c>
      <c r="AO40" s="54"/>
      <c r="AP40" s="54"/>
      <c r="AQ40" s="54"/>
      <c r="AR40" s="54"/>
      <c r="AS40" s="54"/>
      <c r="AT40" s="64" t="s">
        <v>420</v>
      </c>
      <c r="AU40" s="64"/>
      <c r="AV40" s="54"/>
      <c r="AW40" s="54"/>
      <c r="AX40" s="54"/>
      <c r="AY40" s="54"/>
      <c r="AZ40" s="54"/>
      <c r="BA40" s="54"/>
      <c r="BB40" s="54"/>
      <c r="BC40" s="54"/>
      <c r="BD40" s="64">
        <v>160727</v>
      </c>
      <c r="BE40" s="54" t="s">
        <v>3304</v>
      </c>
      <c r="BF40" s="63" t="s">
        <v>1341</v>
      </c>
      <c r="BG40" s="54" t="s">
        <v>648</v>
      </c>
      <c r="BH40" s="54" t="s">
        <v>398</v>
      </c>
      <c r="BI40" s="54" t="s">
        <v>3304</v>
      </c>
      <c r="BJ40" s="64" t="s">
        <v>414</v>
      </c>
      <c r="BK40" s="64" t="s">
        <v>415</v>
      </c>
      <c r="BL40" s="54"/>
      <c r="BM40" s="54"/>
      <c r="BN40" s="54"/>
      <c r="BO40" s="65" t="s">
        <v>73</v>
      </c>
      <c r="BP40" s="66" t="s">
        <v>3886</v>
      </c>
      <c r="BQ40" s="67">
        <v>204</v>
      </c>
      <c r="BR40" s="68" t="s">
        <v>3887</v>
      </c>
      <c r="BS40" s="69">
        <v>219</v>
      </c>
      <c r="BT40" s="68" t="s">
        <v>3888</v>
      </c>
      <c r="BU40" s="66" t="s">
        <v>3889</v>
      </c>
      <c r="BV40" s="66" t="s">
        <v>3890</v>
      </c>
      <c r="BW40" s="66" t="s">
        <v>3891</v>
      </c>
      <c r="BX40" s="66" t="s">
        <v>685</v>
      </c>
      <c r="BY40" s="66" t="s">
        <v>3892</v>
      </c>
      <c r="BZ40" s="66" t="s">
        <v>383</v>
      </c>
      <c r="CA40" s="66" t="s">
        <v>3893</v>
      </c>
      <c r="CB40" s="66" t="s">
        <v>3894</v>
      </c>
      <c r="CC40" s="69">
        <v>219</v>
      </c>
      <c r="CD40" s="68" t="s">
        <v>3888</v>
      </c>
      <c r="CE40" s="39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39"/>
      <c r="CY40" s="144"/>
      <c r="EG40" s="135" t="s">
        <v>3895</v>
      </c>
      <c r="EH40" s="135" t="s">
        <v>3896</v>
      </c>
      <c r="EM40" s="135" t="s">
        <v>3897</v>
      </c>
      <c r="EU40" s="135" t="s">
        <v>3898</v>
      </c>
      <c r="HR40" s="135" t="s">
        <v>3899</v>
      </c>
      <c r="MA40" s="135" t="s">
        <v>3834</v>
      </c>
      <c r="MG40" s="135" t="s">
        <v>2533</v>
      </c>
      <c r="ML40" s="135"/>
      <c r="MM40" s="135"/>
      <c r="MN40" s="135"/>
      <c r="MO40" s="135"/>
      <c r="MP40" s="135"/>
      <c r="MQ40" s="135"/>
      <c r="MR40" s="135"/>
      <c r="MS40" s="135"/>
      <c r="MT40" s="135"/>
      <c r="MU40" s="135"/>
      <c r="MV40" s="135"/>
      <c r="MW40" s="135"/>
      <c r="MX40" s="135"/>
      <c r="MY40" s="135"/>
      <c r="MZ40" s="135"/>
      <c r="NA40" s="135"/>
      <c r="NB40" s="135"/>
      <c r="NC40" s="135"/>
      <c r="ND40" s="135"/>
      <c r="NE40" s="135"/>
      <c r="NF40" s="135"/>
      <c r="NG40" s="135"/>
      <c r="NH40" s="135"/>
      <c r="NI40" s="135"/>
      <c r="NJ40" s="135"/>
      <c r="NK40" s="135"/>
      <c r="NL40" s="135"/>
      <c r="NM40" s="135"/>
      <c r="NN40" s="135"/>
      <c r="NO40" s="135"/>
      <c r="NP40" s="133"/>
      <c r="NQ40" s="39"/>
      <c r="NY40" s="122"/>
      <c r="OB40" s="122"/>
      <c r="OC40" s="800"/>
      <c r="OD40" s="801"/>
      <c r="OE40" s="802"/>
      <c r="OF40" s="800"/>
      <c r="OG40" s="799"/>
      <c r="OH40" s="807" t="s">
        <v>473</v>
      </c>
      <c r="OI40" s="808" t="s">
        <v>3900</v>
      </c>
      <c r="OJ40" s="783"/>
      <c r="OP40" s="788"/>
      <c r="OQ40" s="788"/>
      <c r="OU40" s="130"/>
      <c r="OY40" s="130"/>
      <c r="QS40"/>
      <c r="QT40"/>
      <c r="QU40"/>
      <c r="QV40"/>
      <c r="QW40"/>
      <c r="QX40"/>
      <c r="QY40"/>
      <c r="QZ40"/>
      <c r="RA40"/>
      <c r="RB40" s="39"/>
      <c r="RC40" s="438" t="s">
        <v>3901</v>
      </c>
      <c r="RD40" s="39"/>
    </row>
    <row r="41" spans="2:472" ht="15" x14ac:dyDescent="0.25">
      <c r="B41" s="531" t="s">
        <v>3902</v>
      </c>
      <c r="C41" s="427"/>
      <c r="D41" s="449"/>
      <c r="F41" s="450"/>
      <c r="G41" s="439" t="s">
        <v>3903</v>
      </c>
      <c r="I41" s="440" t="s">
        <v>3904</v>
      </c>
      <c r="K41" s="458" t="s">
        <v>3905</v>
      </c>
      <c r="V41" s="63">
        <v>101</v>
      </c>
      <c r="W41" s="54" t="s">
        <v>410</v>
      </c>
      <c r="X41" s="64">
        <v>160728</v>
      </c>
      <c r="Y41" s="54" t="s">
        <v>3352</v>
      </c>
      <c r="Z41" s="63" t="s">
        <v>1341</v>
      </c>
      <c r="AA41" s="54" t="s">
        <v>648</v>
      </c>
      <c r="AB41" s="54" t="s">
        <v>398</v>
      </c>
      <c r="AC41" s="54" t="s">
        <v>3352</v>
      </c>
      <c r="AD41" s="64" t="s">
        <v>414</v>
      </c>
      <c r="AE41" s="64" t="s">
        <v>415</v>
      </c>
      <c r="AF41" s="63">
        <v>101</v>
      </c>
      <c r="AG41" s="54" t="s">
        <v>410</v>
      </c>
      <c r="AH41" s="54" t="s">
        <v>416</v>
      </c>
      <c r="AI41" s="63" t="s">
        <v>417</v>
      </c>
      <c r="AJ41" s="64" t="s">
        <v>418</v>
      </c>
      <c r="AK41" s="569">
        <v>4904861</v>
      </c>
      <c r="AL41" s="64" t="s">
        <v>398</v>
      </c>
      <c r="AM41" s="64" t="s">
        <v>419</v>
      </c>
      <c r="AN41" s="570">
        <v>258026700</v>
      </c>
      <c r="AO41" s="54"/>
      <c r="AP41" s="54"/>
      <c r="AQ41" s="54"/>
      <c r="AR41" s="54"/>
      <c r="AS41" s="54"/>
      <c r="AT41" s="64" t="s">
        <v>420</v>
      </c>
      <c r="AU41" s="64"/>
      <c r="AV41" s="54"/>
      <c r="AW41" s="54"/>
      <c r="AX41" s="54"/>
      <c r="AY41" s="54"/>
      <c r="AZ41" s="54"/>
      <c r="BA41" s="54"/>
      <c r="BB41" s="54"/>
      <c r="BC41" s="54"/>
      <c r="BD41" s="64">
        <v>160728</v>
      </c>
      <c r="BE41" s="54" t="s">
        <v>3352</v>
      </c>
      <c r="BF41" s="63" t="s">
        <v>1341</v>
      </c>
      <c r="BG41" s="54" t="s">
        <v>648</v>
      </c>
      <c r="BH41" s="54" t="s">
        <v>398</v>
      </c>
      <c r="BI41" s="54" t="s">
        <v>3352</v>
      </c>
      <c r="BJ41" s="64" t="s">
        <v>414</v>
      </c>
      <c r="BK41" s="64" t="s">
        <v>415</v>
      </c>
      <c r="BL41" s="54"/>
      <c r="BM41" s="54"/>
      <c r="BN41" s="54"/>
      <c r="BO41" s="77" t="s">
        <v>73</v>
      </c>
      <c r="BP41" s="78" t="s">
        <v>3886</v>
      </c>
      <c r="BQ41" s="79">
        <v>201</v>
      </c>
      <c r="BR41" s="80" t="s">
        <v>3906</v>
      </c>
      <c r="BS41" s="81">
        <v>220</v>
      </c>
      <c r="BT41" s="80" t="s">
        <v>3907</v>
      </c>
      <c r="BU41" s="78" t="s">
        <v>3908</v>
      </c>
      <c r="BV41" s="78" t="s">
        <v>3909</v>
      </c>
      <c r="BW41" s="78" t="s">
        <v>3910</v>
      </c>
      <c r="BX41" s="78" t="s">
        <v>959</v>
      </c>
      <c r="BY41" s="78" t="s">
        <v>3911</v>
      </c>
      <c r="BZ41" s="78" t="s">
        <v>425</v>
      </c>
      <c r="CA41" s="78" t="s">
        <v>3912</v>
      </c>
      <c r="CB41" s="78" t="s">
        <v>3913</v>
      </c>
      <c r="CC41" s="81">
        <v>220</v>
      </c>
      <c r="CD41" s="80" t="s">
        <v>3907</v>
      </c>
      <c r="CE41" s="39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39"/>
      <c r="CY41" s="144"/>
      <c r="EG41" s="135" t="s">
        <v>3914</v>
      </c>
      <c r="EM41" s="135" t="s">
        <v>3915</v>
      </c>
      <c r="EU41" s="135" t="s">
        <v>3916</v>
      </c>
      <c r="HR41" s="135" t="s">
        <v>3917</v>
      </c>
      <c r="MA41" s="135" t="s">
        <v>3918</v>
      </c>
      <c r="MG41" s="135" t="s">
        <v>3919</v>
      </c>
      <c r="ML41" s="135"/>
      <c r="MM41" s="135"/>
      <c r="MN41" s="135"/>
      <c r="MO41" s="135"/>
      <c r="MP41" s="135"/>
      <c r="MQ41" s="135"/>
      <c r="MR41" s="135"/>
      <c r="MS41" s="135"/>
      <c r="MT41" s="135"/>
      <c r="MU41" s="135"/>
      <c r="MV41" s="135"/>
      <c r="MW41" s="135"/>
      <c r="MX41" s="135"/>
      <c r="MY41" s="135"/>
      <c r="MZ41" s="135"/>
      <c r="NA41" s="135"/>
      <c r="NB41" s="135"/>
      <c r="NC41" s="135"/>
      <c r="ND41" s="135"/>
      <c r="NE41" s="135"/>
      <c r="NF41" s="135"/>
      <c r="NG41" s="135"/>
      <c r="NH41" s="135"/>
      <c r="NI41" s="135"/>
      <c r="NJ41" s="135"/>
      <c r="NK41" s="135"/>
      <c r="NL41" s="135"/>
      <c r="NM41" s="135"/>
      <c r="NN41" s="135"/>
      <c r="NO41" s="135"/>
      <c r="NP41" s="133"/>
      <c r="NQ41" s="39"/>
      <c r="NY41" s="122"/>
      <c r="OB41" s="122"/>
      <c r="OC41" s="800"/>
      <c r="OD41" s="801"/>
      <c r="OE41" s="802"/>
      <c r="OF41" s="800"/>
      <c r="OG41" s="799"/>
      <c r="OH41" s="807" t="s">
        <v>663</v>
      </c>
      <c r="OI41" s="808" t="s">
        <v>3920</v>
      </c>
      <c r="OJ41" s="783"/>
      <c r="OP41" s="788"/>
      <c r="OQ41" s="788"/>
      <c r="OU41" s="130"/>
      <c r="OZ41" s="130"/>
      <c r="QS41"/>
      <c r="QT41"/>
      <c r="QU41"/>
      <c r="QV41"/>
      <c r="QW41"/>
      <c r="QX41"/>
      <c r="QY41"/>
      <c r="QZ41"/>
      <c r="RA41"/>
      <c r="RB41" s="39"/>
      <c r="RC41" s="438" t="s">
        <v>3921</v>
      </c>
      <c r="RD41" s="39"/>
    </row>
    <row r="42" spans="2:472" ht="15" x14ac:dyDescent="0.25">
      <c r="B42" s="531" t="s">
        <v>3922</v>
      </c>
      <c r="C42" s="427"/>
      <c r="D42" s="449"/>
      <c r="F42" s="450"/>
      <c r="G42" s="451" t="s">
        <v>3923</v>
      </c>
      <c r="I42" s="440" t="s">
        <v>3924</v>
      </c>
      <c r="K42" s="458" t="s">
        <v>3925</v>
      </c>
      <c r="V42" s="63">
        <v>101</v>
      </c>
      <c r="W42" s="54" t="s">
        <v>410</v>
      </c>
      <c r="X42" s="64">
        <v>160729</v>
      </c>
      <c r="Y42" s="54" t="s">
        <v>3404</v>
      </c>
      <c r="Z42" s="63" t="s">
        <v>1341</v>
      </c>
      <c r="AA42" s="54" t="s">
        <v>648</v>
      </c>
      <c r="AB42" s="54" t="s">
        <v>398</v>
      </c>
      <c r="AC42" s="54" t="s">
        <v>3404</v>
      </c>
      <c r="AD42" s="64" t="s">
        <v>414</v>
      </c>
      <c r="AE42" s="64" t="s">
        <v>415</v>
      </c>
      <c r="AF42" s="63">
        <v>101</v>
      </c>
      <c r="AG42" s="54" t="s">
        <v>410</v>
      </c>
      <c r="AH42" s="54" t="s">
        <v>416</v>
      </c>
      <c r="AI42" s="63" t="s">
        <v>417</v>
      </c>
      <c r="AJ42" s="64" t="s">
        <v>418</v>
      </c>
      <c r="AK42" s="569">
        <v>4904861</v>
      </c>
      <c r="AL42" s="64" t="s">
        <v>398</v>
      </c>
      <c r="AM42" s="64" t="s">
        <v>419</v>
      </c>
      <c r="AN42" s="570">
        <v>258026700</v>
      </c>
      <c r="AO42" s="54"/>
      <c r="AP42" s="54"/>
      <c r="AQ42" s="54"/>
      <c r="AR42" s="54"/>
      <c r="AS42" s="54"/>
      <c r="AT42" s="64" t="s">
        <v>420</v>
      </c>
      <c r="AU42" s="64"/>
      <c r="AV42" s="54"/>
      <c r="AW42" s="54"/>
      <c r="AX42" s="54"/>
      <c r="AY42" s="54"/>
      <c r="AZ42" s="54"/>
      <c r="BA42" s="54"/>
      <c r="BB42" s="54"/>
      <c r="BC42" s="54"/>
      <c r="BD42" s="64">
        <v>160729</v>
      </c>
      <c r="BE42" s="54" t="s">
        <v>3404</v>
      </c>
      <c r="BF42" s="63" t="s">
        <v>1341</v>
      </c>
      <c r="BG42" s="54" t="s">
        <v>648</v>
      </c>
      <c r="BH42" s="54" t="s">
        <v>398</v>
      </c>
      <c r="BI42" s="54" t="s">
        <v>3404</v>
      </c>
      <c r="BJ42" s="64" t="s">
        <v>414</v>
      </c>
      <c r="BK42" s="64" t="s">
        <v>415</v>
      </c>
      <c r="BL42" s="54"/>
      <c r="BM42" s="54"/>
      <c r="BN42" s="54"/>
      <c r="BO42" s="77" t="s">
        <v>73</v>
      </c>
      <c r="BP42" s="78" t="s">
        <v>3886</v>
      </c>
      <c r="BQ42" s="79">
        <v>202</v>
      </c>
      <c r="BR42" s="80" t="s">
        <v>3926</v>
      </c>
      <c r="BS42" s="81">
        <v>221</v>
      </c>
      <c r="BT42" s="80" t="s">
        <v>3927</v>
      </c>
      <c r="BU42" s="78" t="s">
        <v>3928</v>
      </c>
      <c r="BV42" s="78" t="s">
        <v>3929</v>
      </c>
      <c r="BW42" s="78" t="s">
        <v>3930</v>
      </c>
      <c r="BX42" s="78" t="s">
        <v>689</v>
      </c>
      <c r="BY42" s="78" t="s">
        <v>3931</v>
      </c>
      <c r="BZ42" s="78" t="s">
        <v>388</v>
      </c>
      <c r="CA42" s="78" t="s">
        <v>3932</v>
      </c>
      <c r="CB42" s="78" t="s">
        <v>3933</v>
      </c>
      <c r="CC42" s="81">
        <v>221</v>
      </c>
      <c r="CD42" s="80" t="s">
        <v>3927</v>
      </c>
      <c r="CE42" s="39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39"/>
      <c r="CY42" s="144"/>
      <c r="EG42" s="135" t="s">
        <v>3934</v>
      </c>
      <c r="EH42" s="146"/>
      <c r="EM42" s="135" t="s">
        <v>3935</v>
      </c>
      <c r="EU42" s="135" t="s">
        <v>3936</v>
      </c>
      <c r="HR42" s="135" t="s">
        <v>3937</v>
      </c>
      <c r="MA42" s="135" t="s">
        <v>3938</v>
      </c>
      <c r="MG42" s="135" t="s">
        <v>3939</v>
      </c>
      <c r="ML42" s="135"/>
      <c r="MM42" s="135"/>
      <c r="MN42" s="135"/>
      <c r="MO42" s="135"/>
      <c r="MP42" s="135"/>
      <c r="MQ42" s="135"/>
      <c r="MR42" s="135"/>
      <c r="MS42" s="135"/>
      <c r="MT42" s="135"/>
      <c r="MU42" s="135"/>
      <c r="MV42" s="135"/>
      <c r="MW42" s="135"/>
      <c r="MX42" s="135"/>
      <c r="MY42" s="135"/>
      <c r="MZ42" s="135"/>
      <c r="NA42" s="135"/>
      <c r="NB42" s="135"/>
      <c r="NC42" s="135"/>
      <c r="ND42" s="135"/>
      <c r="NE42" s="135"/>
      <c r="NF42" s="135"/>
      <c r="NG42" s="135"/>
      <c r="NH42" s="135"/>
      <c r="NI42" s="135"/>
      <c r="NJ42" s="135"/>
      <c r="NK42" s="135"/>
      <c r="NL42" s="135"/>
      <c r="NM42" s="135"/>
      <c r="NN42" s="135"/>
      <c r="NO42" s="135"/>
      <c r="NP42" s="133"/>
      <c r="NQ42" s="39"/>
      <c r="NY42" s="122"/>
      <c r="OB42" s="122"/>
      <c r="OC42" s="800"/>
      <c r="OD42" s="801"/>
      <c r="OE42" s="802"/>
      <c r="OF42" s="800"/>
      <c r="OG42" s="799"/>
      <c r="OH42" s="807" t="s">
        <v>387</v>
      </c>
      <c r="OI42" s="808" t="s">
        <v>3940</v>
      </c>
      <c r="OJ42" s="783"/>
      <c r="OT42" s="130"/>
      <c r="OU42" s="130"/>
      <c r="OZ42" s="130"/>
      <c r="QS42"/>
      <c r="QT42"/>
      <c r="QU42"/>
      <c r="QV42"/>
      <c r="QW42"/>
      <c r="QX42"/>
      <c r="QY42"/>
      <c r="QZ42"/>
      <c r="RA42"/>
      <c r="RB42" s="39"/>
      <c r="RC42" s="438" t="s">
        <v>3941</v>
      </c>
      <c r="RD42" s="39"/>
    </row>
    <row r="43" spans="2:472" ht="14.25" x14ac:dyDescent="0.2">
      <c r="B43" s="448"/>
      <c r="C43" s="427"/>
      <c r="D43" s="449"/>
      <c r="F43" s="450"/>
      <c r="I43" s="440" t="s">
        <v>3942</v>
      </c>
      <c r="K43" s="458" t="s">
        <v>3943</v>
      </c>
      <c r="V43" s="63">
        <v>101</v>
      </c>
      <c r="W43" s="54" t="s">
        <v>410</v>
      </c>
      <c r="X43" s="64">
        <v>160759</v>
      </c>
      <c r="Y43" s="54" t="s">
        <v>3918</v>
      </c>
      <c r="Z43" s="63" t="s">
        <v>1341</v>
      </c>
      <c r="AA43" s="54" t="s">
        <v>648</v>
      </c>
      <c r="AB43" s="54" t="s">
        <v>398</v>
      </c>
      <c r="AC43" s="54" t="s">
        <v>3918</v>
      </c>
      <c r="AD43" s="64" t="s">
        <v>414</v>
      </c>
      <c r="AE43" s="64" t="s">
        <v>415</v>
      </c>
      <c r="AF43" s="63">
        <v>101</v>
      </c>
      <c r="AG43" s="54" t="s">
        <v>410</v>
      </c>
      <c r="AH43" s="54" t="s">
        <v>416</v>
      </c>
      <c r="AI43" s="63" t="s">
        <v>417</v>
      </c>
      <c r="AJ43" s="64" t="s">
        <v>418</v>
      </c>
      <c r="AK43" s="569">
        <v>4904861</v>
      </c>
      <c r="AL43" s="64" t="s">
        <v>398</v>
      </c>
      <c r="AM43" s="64" t="s">
        <v>419</v>
      </c>
      <c r="AN43" s="570">
        <v>258026700</v>
      </c>
      <c r="AO43" s="54"/>
      <c r="AP43" s="54"/>
      <c r="AQ43" s="54"/>
      <c r="AR43" s="54"/>
      <c r="AS43" s="54"/>
      <c r="AT43" s="64" t="s">
        <v>420</v>
      </c>
      <c r="AU43" s="64"/>
      <c r="AV43" s="54"/>
      <c r="AW43" s="54"/>
      <c r="AX43" s="54"/>
      <c r="AY43" s="54"/>
      <c r="AZ43" s="54"/>
      <c r="BA43" s="54"/>
      <c r="BB43" s="54"/>
      <c r="BC43" s="54"/>
      <c r="BD43" s="64">
        <v>160759</v>
      </c>
      <c r="BE43" s="54" t="s">
        <v>3918</v>
      </c>
      <c r="BF43" s="63" t="s">
        <v>1341</v>
      </c>
      <c r="BG43" s="54" t="s">
        <v>648</v>
      </c>
      <c r="BH43" s="54" t="s">
        <v>398</v>
      </c>
      <c r="BI43" s="54" t="s">
        <v>3918</v>
      </c>
      <c r="BJ43" s="64" t="s">
        <v>414</v>
      </c>
      <c r="BK43" s="64" t="s">
        <v>415</v>
      </c>
      <c r="BL43" s="54"/>
      <c r="BM43" s="54"/>
      <c r="BN43" s="54"/>
      <c r="BO43" s="65" t="s">
        <v>73</v>
      </c>
      <c r="BP43" s="66" t="s">
        <v>3886</v>
      </c>
      <c r="BQ43" s="67">
        <v>210</v>
      </c>
      <c r="BR43" s="68" t="s">
        <v>3944</v>
      </c>
      <c r="BS43" s="69">
        <v>222</v>
      </c>
      <c r="BT43" s="68" t="s">
        <v>3945</v>
      </c>
      <c r="BU43" s="66" t="s">
        <v>3946</v>
      </c>
      <c r="BV43" s="66" t="s">
        <v>3947</v>
      </c>
      <c r="BW43" s="66" t="s">
        <v>3948</v>
      </c>
      <c r="BX43" s="66" t="s">
        <v>3949</v>
      </c>
      <c r="BY43" s="66" t="s">
        <v>3950</v>
      </c>
      <c r="BZ43" s="66" t="s">
        <v>506</v>
      </c>
      <c r="CA43" s="66" t="s">
        <v>3951</v>
      </c>
      <c r="CB43" s="66" t="s">
        <v>3952</v>
      </c>
      <c r="CC43" s="69">
        <v>222</v>
      </c>
      <c r="CD43" s="68" t="s">
        <v>3945</v>
      </c>
      <c r="CE43" s="39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39"/>
      <c r="CY43" s="144"/>
      <c r="EG43" s="135" t="s">
        <v>3953</v>
      </c>
      <c r="EM43" s="135" t="s">
        <v>3954</v>
      </c>
      <c r="HR43" s="135" t="s">
        <v>3955</v>
      </c>
      <c r="ML43" s="135"/>
      <c r="MM43" s="135"/>
      <c r="MN43" s="135"/>
      <c r="MO43" s="135"/>
      <c r="MP43" s="135"/>
      <c r="MQ43" s="135"/>
      <c r="MR43" s="135"/>
      <c r="MS43" s="135"/>
      <c r="MT43" s="135"/>
      <c r="MU43" s="135"/>
      <c r="MV43" s="135"/>
      <c r="MW43" s="135"/>
      <c r="MX43" s="135"/>
      <c r="MY43" s="135"/>
      <c r="MZ43" s="135"/>
      <c r="NA43" s="135"/>
      <c r="NB43" s="135"/>
      <c r="NC43" s="135"/>
      <c r="ND43" s="135"/>
      <c r="NE43" s="135"/>
      <c r="NF43" s="135"/>
      <c r="NG43" s="135"/>
      <c r="NH43" s="135"/>
      <c r="NI43" s="135"/>
      <c r="NJ43" s="135"/>
      <c r="NK43" s="135"/>
      <c r="NL43" s="135"/>
      <c r="NM43" s="135"/>
      <c r="NN43" s="135"/>
      <c r="NO43" s="135"/>
      <c r="NP43" s="133"/>
      <c r="NQ43" s="39"/>
      <c r="NY43" s="122"/>
      <c r="OB43" s="122"/>
      <c r="OC43" s="800"/>
      <c r="OD43" s="801"/>
      <c r="OE43" s="802"/>
      <c r="OF43" s="800"/>
      <c r="OG43" s="799"/>
      <c r="OH43" s="807" t="s">
        <v>664</v>
      </c>
      <c r="OI43" s="808" t="s">
        <v>3956</v>
      </c>
      <c r="OJ43" s="783"/>
      <c r="OU43" s="130"/>
      <c r="OY43" s="130"/>
      <c r="OZ43" s="130"/>
      <c r="QS43"/>
      <c r="QT43"/>
      <c r="QU43"/>
      <c r="QV43"/>
      <c r="QW43"/>
      <c r="QX43"/>
      <c r="QY43"/>
      <c r="QZ43"/>
      <c r="RA43"/>
      <c r="RB43" s="39"/>
      <c r="RC43" s="438" t="s">
        <v>3957</v>
      </c>
      <c r="RD43" s="39"/>
    </row>
    <row r="44" spans="2:472" ht="14.25" x14ac:dyDescent="0.2">
      <c r="B44" s="448"/>
      <c r="C44" s="427"/>
      <c r="D44" s="447"/>
      <c r="F44" s="450"/>
      <c r="G44" s="725" t="s">
        <v>3958</v>
      </c>
      <c r="I44" s="440" t="s">
        <v>3959</v>
      </c>
      <c r="K44" s="458" t="s">
        <v>3960</v>
      </c>
      <c r="V44" s="63">
        <v>101</v>
      </c>
      <c r="W44" s="54" t="s">
        <v>410</v>
      </c>
      <c r="X44" s="64">
        <v>160760</v>
      </c>
      <c r="Y44" s="54" t="s">
        <v>3938</v>
      </c>
      <c r="Z44" s="63" t="s">
        <v>1341</v>
      </c>
      <c r="AA44" s="54" t="s">
        <v>648</v>
      </c>
      <c r="AB44" s="54" t="s">
        <v>398</v>
      </c>
      <c r="AC44" s="54" t="s">
        <v>3938</v>
      </c>
      <c r="AD44" s="64" t="s">
        <v>414</v>
      </c>
      <c r="AE44" s="64" t="s">
        <v>415</v>
      </c>
      <c r="AF44" s="63">
        <v>101</v>
      </c>
      <c r="AG44" s="54" t="s">
        <v>410</v>
      </c>
      <c r="AH44" s="54" t="s">
        <v>416</v>
      </c>
      <c r="AI44" s="63" t="s">
        <v>417</v>
      </c>
      <c r="AJ44" s="64" t="s">
        <v>418</v>
      </c>
      <c r="AK44" s="569">
        <v>4904861</v>
      </c>
      <c r="AL44" s="64" t="s">
        <v>398</v>
      </c>
      <c r="AM44" s="64" t="s">
        <v>419</v>
      </c>
      <c r="AN44" s="570">
        <v>258026700</v>
      </c>
      <c r="AO44" s="54"/>
      <c r="AP44" s="54"/>
      <c r="AQ44" s="54"/>
      <c r="AR44" s="54"/>
      <c r="AS44" s="54"/>
      <c r="AT44" s="64" t="s">
        <v>420</v>
      </c>
      <c r="AU44" s="64"/>
      <c r="AV44" s="54"/>
      <c r="AW44" s="54"/>
      <c r="AX44" s="54"/>
      <c r="AY44" s="54"/>
      <c r="AZ44" s="54"/>
      <c r="BA44" s="54"/>
      <c r="BB44" s="54"/>
      <c r="BC44" s="54"/>
      <c r="BD44" s="64">
        <v>160760</v>
      </c>
      <c r="BE44" s="54" t="s">
        <v>3938</v>
      </c>
      <c r="BF44" s="63" t="s">
        <v>1341</v>
      </c>
      <c r="BG44" s="54" t="s">
        <v>648</v>
      </c>
      <c r="BH44" s="54" t="s">
        <v>398</v>
      </c>
      <c r="BI44" s="54" t="s">
        <v>3938</v>
      </c>
      <c r="BJ44" s="64" t="s">
        <v>414</v>
      </c>
      <c r="BK44" s="64" t="s">
        <v>415</v>
      </c>
      <c r="BL44" s="54"/>
      <c r="BM44" s="54"/>
      <c r="BN44" s="54"/>
      <c r="BO44" s="77" t="s">
        <v>73</v>
      </c>
      <c r="BP44" s="78" t="s">
        <v>3886</v>
      </c>
      <c r="BQ44" s="79">
        <v>208</v>
      </c>
      <c r="BR44" s="80" t="s">
        <v>3961</v>
      </c>
      <c r="BS44" s="81">
        <v>223</v>
      </c>
      <c r="BT44" s="80" t="s">
        <v>3962</v>
      </c>
      <c r="BU44" s="78" t="s">
        <v>3963</v>
      </c>
      <c r="BV44" s="78" t="s">
        <v>3964</v>
      </c>
      <c r="BW44" s="78" t="s">
        <v>3965</v>
      </c>
      <c r="BX44" s="78" t="s">
        <v>3966</v>
      </c>
      <c r="BY44" s="78" t="s">
        <v>3967</v>
      </c>
      <c r="BZ44" s="78" t="s">
        <v>508</v>
      </c>
      <c r="CA44" s="78" t="s">
        <v>3968</v>
      </c>
      <c r="CB44" s="78" t="s">
        <v>3969</v>
      </c>
      <c r="CC44" s="81">
        <v>223</v>
      </c>
      <c r="CD44" s="80" t="s">
        <v>3962</v>
      </c>
      <c r="CE44" s="39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39"/>
      <c r="CY44" s="144"/>
      <c r="EG44" s="135" t="s">
        <v>1584</v>
      </c>
      <c r="EM44" s="135" t="s">
        <v>3970</v>
      </c>
      <c r="HR44" s="135" t="s">
        <v>3971</v>
      </c>
      <c r="ML44" s="135"/>
      <c r="MM44" s="135"/>
      <c r="MN44" s="135"/>
      <c r="MO44" s="135"/>
      <c r="MP44" s="135"/>
      <c r="MQ44" s="135"/>
      <c r="MR44" s="135"/>
      <c r="MS44" s="135"/>
      <c r="MT44" s="135"/>
      <c r="MU44" s="135"/>
      <c r="MV44" s="135"/>
      <c r="MW44" s="135"/>
      <c r="MX44" s="135"/>
      <c r="MY44" s="135"/>
      <c r="MZ44" s="135"/>
      <c r="NA44" s="135"/>
      <c r="NB44" s="135"/>
      <c r="NC44" s="135"/>
      <c r="ND44" s="135"/>
      <c r="NE44" s="135"/>
      <c r="NF44" s="135"/>
      <c r="NG44" s="135"/>
      <c r="NH44" s="135"/>
      <c r="NI44" s="135"/>
      <c r="NJ44" s="135"/>
      <c r="NK44" s="135"/>
      <c r="NL44" s="135"/>
      <c r="NM44" s="135"/>
      <c r="NN44" s="135"/>
      <c r="NO44" s="135"/>
      <c r="NP44" s="133"/>
      <c r="NQ44" s="39"/>
      <c r="NY44" s="122"/>
      <c r="OB44" s="122"/>
      <c r="OC44" s="800"/>
      <c r="OD44" s="801"/>
      <c r="OE44" s="802"/>
      <c r="OF44" s="800"/>
      <c r="OG44" s="799"/>
      <c r="OH44" s="807" t="s">
        <v>474</v>
      </c>
      <c r="OI44" s="808" t="s">
        <v>3972</v>
      </c>
      <c r="OJ44" s="783"/>
      <c r="OU44" s="130"/>
      <c r="OY44" s="130"/>
      <c r="QS44"/>
      <c r="QT44"/>
      <c r="QU44"/>
      <c r="QV44"/>
      <c r="QW44"/>
      <c r="QX44"/>
      <c r="QY44"/>
      <c r="QZ44"/>
      <c r="RA44"/>
      <c r="RB44" s="39"/>
      <c r="RC44" s="438" t="s">
        <v>3973</v>
      </c>
      <c r="RD44" s="39"/>
    </row>
    <row r="45" spans="2:472" ht="14.25" x14ac:dyDescent="0.2">
      <c r="B45" s="448"/>
      <c r="C45" s="427"/>
      <c r="F45" s="446"/>
      <c r="G45" s="725" t="s">
        <v>3974</v>
      </c>
      <c r="I45" s="440" t="s">
        <v>3975</v>
      </c>
      <c r="K45" s="458" t="s">
        <v>3976</v>
      </c>
      <c r="V45" s="63">
        <v>101</v>
      </c>
      <c r="W45" s="54" t="s">
        <v>410</v>
      </c>
      <c r="X45" s="64">
        <v>160734</v>
      </c>
      <c r="Y45" s="54" t="s">
        <v>1083</v>
      </c>
      <c r="Z45" s="63" t="s">
        <v>1341</v>
      </c>
      <c r="AA45" s="54" t="s">
        <v>648</v>
      </c>
      <c r="AB45" s="54" t="s">
        <v>398</v>
      </c>
      <c r="AC45" s="54" t="s">
        <v>1083</v>
      </c>
      <c r="AD45" s="64" t="s">
        <v>414</v>
      </c>
      <c r="AE45" s="64" t="s">
        <v>415</v>
      </c>
      <c r="AF45" s="63">
        <v>101</v>
      </c>
      <c r="AG45" s="54" t="s">
        <v>410</v>
      </c>
      <c r="AH45" s="54" t="s">
        <v>416</v>
      </c>
      <c r="AI45" s="63" t="s">
        <v>417</v>
      </c>
      <c r="AJ45" s="64" t="s">
        <v>418</v>
      </c>
      <c r="AK45" s="569">
        <v>4904861</v>
      </c>
      <c r="AL45" s="64" t="s">
        <v>398</v>
      </c>
      <c r="AM45" s="64" t="s">
        <v>419</v>
      </c>
      <c r="AN45" s="570">
        <v>258026700</v>
      </c>
      <c r="AO45" s="54"/>
      <c r="AP45" s="54"/>
      <c r="AQ45" s="54"/>
      <c r="AR45" s="54"/>
      <c r="AS45" s="54"/>
      <c r="AT45" s="64" t="s">
        <v>420</v>
      </c>
      <c r="AU45" s="64"/>
      <c r="AV45" s="54"/>
      <c r="AW45" s="54"/>
      <c r="AX45" s="54"/>
      <c r="AY45" s="54"/>
      <c r="AZ45" s="54"/>
      <c r="BA45" s="54"/>
      <c r="BB45" s="54"/>
      <c r="BC45" s="54"/>
      <c r="BD45" s="64">
        <v>160734</v>
      </c>
      <c r="BE45" s="54" t="s">
        <v>1083</v>
      </c>
      <c r="BF45" s="63" t="s">
        <v>1341</v>
      </c>
      <c r="BG45" s="54" t="s">
        <v>648</v>
      </c>
      <c r="BH45" s="54" t="s">
        <v>398</v>
      </c>
      <c r="BI45" s="54" t="s">
        <v>1083</v>
      </c>
      <c r="BJ45" s="64" t="s">
        <v>414</v>
      </c>
      <c r="BK45" s="64" t="s">
        <v>415</v>
      </c>
      <c r="BL45" s="54"/>
      <c r="BM45" s="54"/>
      <c r="BN45" s="54"/>
      <c r="BO45" s="65" t="s">
        <v>73</v>
      </c>
      <c r="BP45" s="66" t="s">
        <v>3886</v>
      </c>
      <c r="BQ45" s="67">
        <v>205</v>
      </c>
      <c r="BR45" s="68" t="s">
        <v>3977</v>
      </c>
      <c r="BS45" s="69">
        <v>224</v>
      </c>
      <c r="BT45" s="68" t="s">
        <v>3978</v>
      </c>
      <c r="BU45" s="66" t="s">
        <v>3979</v>
      </c>
      <c r="BV45" s="66" t="s">
        <v>3980</v>
      </c>
      <c r="BW45" s="66" t="s">
        <v>3981</v>
      </c>
      <c r="BX45" s="66" t="s">
        <v>691</v>
      </c>
      <c r="BY45" s="66" t="s">
        <v>3982</v>
      </c>
      <c r="BZ45" s="66" t="s">
        <v>392</v>
      </c>
      <c r="CA45" s="66" t="s">
        <v>3983</v>
      </c>
      <c r="CB45" s="66" t="s">
        <v>3984</v>
      </c>
      <c r="CC45" s="69">
        <v>224</v>
      </c>
      <c r="CD45" s="68" t="s">
        <v>3978</v>
      </c>
      <c r="CE45" s="39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39"/>
      <c r="CY45" s="144"/>
      <c r="EG45" s="135" t="s">
        <v>2926</v>
      </c>
      <c r="EM45" s="135" t="s">
        <v>3985</v>
      </c>
      <c r="HR45" s="135" t="s">
        <v>3986</v>
      </c>
      <c r="ML45" s="135"/>
      <c r="MM45" s="135"/>
      <c r="MN45" s="135"/>
      <c r="MO45" s="135"/>
      <c r="MP45" s="135"/>
      <c r="MQ45" s="135"/>
      <c r="MR45" s="135"/>
      <c r="MS45" s="135"/>
      <c r="MT45" s="135"/>
      <c r="MU45" s="135"/>
      <c r="MV45" s="135"/>
      <c r="MW45" s="135"/>
      <c r="MX45" s="135"/>
      <c r="MY45" s="135"/>
      <c r="MZ45" s="135"/>
      <c r="NA45" s="135"/>
      <c r="NB45" s="135"/>
      <c r="NC45" s="135"/>
      <c r="ND45" s="135"/>
      <c r="NE45" s="135"/>
      <c r="NF45" s="135"/>
      <c r="NG45" s="135"/>
      <c r="NH45" s="135"/>
      <c r="NI45" s="135"/>
      <c r="NJ45" s="135"/>
      <c r="NK45" s="135"/>
      <c r="NL45" s="135"/>
      <c r="NM45" s="135"/>
      <c r="NN45" s="135"/>
      <c r="NO45" s="135"/>
      <c r="NP45" s="133"/>
      <c r="NQ45" s="39"/>
      <c r="NY45" s="122"/>
      <c r="OB45" s="122"/>
      <c r="OC45" s="800"/>
      <c r="OD45" s="801"/>
      <c r="OE45" s="802"/>
      <c r="OF45" s="800"/>
      <c r="OG45" s="799"/>
      <c r="OH45" s="807" t="s">
        <v>652</v>
      </c>
      <c r="OI45" s="808" t="s">
        <v>3987</v>
      </c>
      <c r="OJ45" s="783"/>
      <c r="QS45"/>
      <c r="QT45"/>
      <c r="QU45"/>
      <c r="QV45"/>
      <c r="QW45"/>
      <c r="QX45"/>
      <c r="QY45"/>
      <c r="QZ45"/>
      <c r="RA45"/>
      <c r="RB45" s="39"/>
      <c r="RC45" s="438" t="s">
        <v>3988</v>
      </c>
      <c r="RD45" s="39"/>
    </row>
    <row r="46" spans="2:472" ht="14.25" x14ac:dyDescent="0.2">
      <c r="B46" s="448"/>
      <c r="C46" s="427"/>
      <c r="F46" s="446"/>
      <c r="G46" s="726" t="s">
        <v>3989</v>
      </c>
      <c r="I46" s="440" t="s">
        <v>3364</v>
      </c>
      <c r="K46" s="458" t="s">
        <v>3990</v>
      </c>
      <c r="V46" s="63">
        <v>101</v>
      </c>
      <c r="W46" s="54" t="s">
        <v>410</v>
      </c>
      <c r="X46" s="64">
        <v>160700</v>
      </c>
      <c r="Y46" s="54" t="s">
        <v>3991</v>
      </c>
      <c r="Z46" s="63" t="s">
        <v>412</v>
      </c>
      <c r="AA46" s="54" t="s">
        <v>648</v>
      </c>
      <c r="AB46" s="54" t="s">
        <v>398</v>
      </c>
      <c r="AC46" s="54" t="s">
        <v>3215</v>
      </c>
      <c r="AD46" s="64" t="s">
        <v>414</v>
      </c>
      <c r="AE46" s="64" t="s">
        <v>415</v>
      </c>
      <c r="AF46" s="63">
        <v>101</v>
      </c>
      <c r="AG46" s="54" t="s">
        <v>410</v>
      </c>
      <c r="AH46" s="54" t="s">
        <v>416</v>
      </c>
      <c r="AI46" s="63" t="s">
        <v>417</v>
      </c>
      <c r="AJ46" s="64" t="s">
        <v>418</v>
      </c>
      <c r="AK46" s="569">
        <v>4904861</v>
      </c>
      <c r="AL46" s="64" t="s">
        <v>398</v>
      </c>
      <c r="AM46" s="64" t="s">
        <v>419</v>
      </c>
      <c r="AN46" s="570">
        <v>258026700</v>
      </c>
      <c r="AO46" s="54"/>
      <c r="AP46" s="54"/>
      <c r="AQ46" s="54"/>
      <c r="AR46" s="54"/>
      <c r="AS46" s="54"/>
      <c r="AT46" s="64" t="s">
        <v>420</v>
      </c>
      <c r="AU46" s="64"/>
      <c r="AV46" s="54"/>
      <c r="AW46" s="54"/>
      <c r="AX46" s="54"/>
      <c r="AY46" s="54"/>
      <c r="AZ46" s="54"/>
      <c r="BA46" s="54"/>
      <c r="BB46" s="54"/>
      <c r="BC46" s="54"/>
      <c r="BD46" s="64">
        <v>160700</v>
      </c>
      <c r="BE46" s="54" t="s">
        <v>3991</v>
      </c>
      <c r="BF46" s="63" t="s">
        <v>412</v>
      </c>
      <c r="BG46" s="54" t="s">
        <v>648</v>
      </c>
      <c r="BH46" s="54" t="s">
        <v>398</v>
      </c>
      <c r="BI46" s="54" t="s">
        <v>3215</v>
      </c>
      <c r="BJ46" s="64" t="s">
        <v>414</v>
      </c>
      <c r="BK46" s="64" t="s">
        <v>415</v>
      </c>
      <c r="BL46" s="54"/>
      <c r="BM46" s="54"/>
      <c r="BN46" s="54"/>
      <c r="BO46" s="77" t="s">
        <v>73</v>
      </c>
      <c r="BP46" s="78" t="s">
        <v>3886</v>
      </c>
      <c r="BQ46" s="79">
        <v>205</v>
      </c>
      <c r="BR46" s="80" t="s">
        <v>3977</v>
      </c>
      <c r="BS46" s="81">
        <v>225</v>
      </c>
      <c r="BT46" s="80" t="s">
        <v>3992</v>
      </c>
      <c r="BU46" s="78" t="s">
        <v>3993</v>
      </c>
      <c r="BV46" s="78" t="s">
        <v>3980</v>
      </c>
      <c r="BW46" s="78" t="s">
        <v>3994</v>
      </c>
      <c r="BX46" s="78" t="s">
        <v>3995</v>
      </c>
      <c r="BY46" s="78" t="s">
        <v>3996</v>
      </c>
      <c r="BZ46" s="78" t="s">
        <v>564</v>
      </c>
      <c r="CA46" s="78" t="s">
        <v>3997</v>
      </c>
      <c r="CB46" s="78" t="s">
        <v>3998</v>
      </c>
      <c r="CC46" s="81">
        <v>225</v>
      </c>
      <c r="CD46" s="80" t="s">
        <v>3992</v>
      </c>
      <c r="CE46" s="39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39"/>
      <c r="CY46" s="144"/>
      <c r="EG46" s="135" t="s">
        <v>3999</v>
      </c>
      <c r="EM46" s="135" t="s">
        <v>4000</v>
      </c>
      <c r="HR46" s="135" t="s">
        <v>4001</v>
      </c>
      <c r="ML46" s="135"/>
      <c r="MM46" s="135"/>
      <c r="MN46" s="135"/>
      <c r="MO46" s="135"/>
      <c r="MP46" s="135"/>
      <c r="MQ46" s="135"/>
      <c r="MR46" s="135"/>
      <c r="MS46" s="135"/>
      <c r="MT46" s="135"/>
      <c r="MU46" s="135"/>
      <c r="MV46" s="135"/>
      <c r="MW46" s="135"/>
      <c r="MX46" s="135"/>
      <c r="MY46" s="135"/>
      <c r="MZ46" s="135"/>
      <c r="NA46" s="135"/>
      <c r="NB46" s="135"/>
      <c r="NC46" s="135"/>
      <c r="ND46" s="135"/>
      <c r="NE46" s="135"/>
      <c r="NF46" s="135"/>
      <c r="NG46" s="135"/>
      <c r="NH46" s="135"/>
      <c r="NI46" s="135"/>
      <c r="NJ46" s="135"/>
      <c r="NK46" s="135"/>
      <c r="NL46" s="135"/>
      <c r="NM46" s="135"/>
      <c r="NN46" s="135"/>
      <c r="NO46" s="135"/>
      <c r="NP46" s="133"/>
      <c r="NQ46" s="39"/>
      <c r="NY46" s="122"/>
      <c r="OB46" s="122"/>
      <c r="OC46" s="800"/>
      <c r="OD46" s="801"/>
      <c r="OE46" s="802"/>
      <c r="OF46" s="800"/>
      <c r="OG46" s="799"/>
      <c r="OH46" s="807" t="s">
        <v>665</v>
      </c>
      <c r="OI46" s="808" t="s">
        <v>4002</v>
      </c>
      <c r="OJ46" s="783"/>
      <c r="QS46"/>
      <c r="QT46"/>
      <c r="QU46"/>
      <c r="QV46"/>
      <c r="QW46"/>
      <c r="QX46"/>
      <c r="QY46"/>
      <c r="QZ46"/>
      <c r="RA46"/>
      <c r="RB46" s="39"/>
      <c r="RC46" s="438" t="s">
        <v>4003</v>
      </c>
      <c r="RD46" s="39"/>
    </row>
    <row r="47" spans="2:472" ht="15" x14ac:dyDescent="0.25">
      <c r="B47" s="448"/>
      <c r="C47" s="427"/>
      <c r="F47" s="446"/>
      <c r="G47" s="731" t="s">
        <v>4004</v>
      </c>
      <c r="I47" s="440" t="s">
        <v>4005</v>
      </c>
      <c r="K47" s="458" t="s">
        <v>4006</v>
      </c>
      <c r="V47" s="63">
        <v>101</v>
      </c>
      <c r="W47" s="54" t="s">
        <v>410</v>
      </c>
      <c r="X47" s="64">
        <v>160744</v>
      </c>
      <c r="Y47" s="54" t="s">
        <v>3665</v>
      </c>
      <c r="Z47" s="63" t="s">
        <v>412</v>
      </c>
      <c r="AA47" s="54" t="s">
        <v>648</v>
      </c>
      <c r="AB47" s="54" t="s">
        <v>398</v>
      </c>
      <c r="AC47" s="54" t="s">
        <v>3665</v>
      </c>
      <c r="AD47" s="64" t="s">
        <v>414</v>
      </c>
      <c r="AE47" s="64" t="s">
        <v>415</v>
      </c>
      <c r="AF47" s="63">
        <v>101</v>
      </c>
      <c r="AG47" s="54" t="s">
        <v>410</v>
      </c>
      <c r="AH47" s="54" t="s">
        <v>416</v>
      </c>
      <c r="AI47" s="63" t="s">
        <v>417</v>
      </c>
      <c r="AJ47" s="64" t="s">
        <v>418</v>
      </c>
      <c r="AK47" s="569">
        <v>4904861</v>
      </c>
      <c r="AL47" s="64" t="s">
        <v>398</v>
      </c>
      <c r="AM47" s="64" t="s">
        <v>419</v>
      </c>
      <c r="AN47" s="570">
        <v>258026700</v>
      </c>
      <c r="AO47" s="54"/>
      <c r="AP47" s="54"/>
      <c r="AQ47" s="54"/>
      <c r="AR47" s="54"/>
      <c r="AS47" s="54"/>
      <c r="AT47" s="64" t="s">
        <v>420</v>
      </c>
      <c r="AU47" s="64"/>
      <c r="AV47" s="54"/>
      <c r="AW47" s="54"/>
      <c r="AX47" s="54"/>
      <c r="AY47" s="54"/>
      <c r="AZ47" s="54"/>
      <c r="BA47" s="54"/>
      <c r="BB47" s="54"/>
      <c r="BC47" s="54"/>
      <c r="BD47" s="64">
        <v>160744</v>
      </c>
      <c r="BE47" s="54" t="s">
        <v>3665</v>
      </c>
      <c r="BF47" s="63" t="s">
        <v>412</v>
      </c>
      <c r="BG47" s="54" t="s">
        <v>648</v>
      </c>
      <c r="BH47" s="54" t="s">
        <v>398</v>
      </c>
      <c r="BI47" s="54" t="s">
        <v>3665</v>
      </c>
      <c r="BJ47" s="64" t="s">
        <v>414</v>
      </c>
      <c r="BK47" s="64" t="s">
        <v>415</v>
      </c>
      <c r="BL47" s="54"/>
      <c r="BM47" s="54"/>
      <c r="BN47" s="54"/>
      <c r="BO47" s="77" t="s">
        <v>73</v>
      </c>
      <c r="BP47" s="78" t="s">
        <v>3886</v>
      </c>
      <c r="BQ47" s="79">
        <v>211</v>
      </c>
      <c r="BR47" s="80" t="s">
        <v>4007</v>
      </c>
      <c r="BS47" s="81">
        <v>226</v>
      </c>
      <c r="BT47" s="80" t="s">
        <v>4008</v>
      </c>
      <c r="BU47" s="78" t="s">
        <v>4009</v>
      </c>
      <c r="BV47" s="78" t="s">
        <v>4010</v>
      </c>
      <c r="BW47" s="78" t="s">
        <v>4011</v>
      </c>
      <c r="BX47" s="78" t="s">
        <v>4012</v>
      </c>
      <c r="BY47" s="78" t="s">
        <v>4013</v>
      </c>
      <c r="BZ47" s="78" t="s">
        <v>677</v>
      </c>
      <c r="CA47" s="78" t="s">
        <v>4014</v>
      </c>
      <c r="CB47" s="78" t="s">
        <v>4015</v>
      </c>
      <c r="CC47" s="81">
        <v>226</v>
      </c>
      <c r="CD47" s="80" t="s">
        <v>4008</v>
      </c>
      <c r="CE47" s="39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39"/>
      <c r="CY47" s="144"/>
      <c r="EG47" s="135" t="s">
        <v>4016</v>
      </c>
      <c r="EM47" s="135" t="s">
        <v>4017</v>
      </c>
      <c r="ML47" s="135"/>
      <c r="MM47" s="135"/>
      <c r="MN47" s="135"/>
      <c r="MO47" s="135"/>
      <c r="MP47" s="135"/>
      <c r="MQ47" s="135"/>
      <c r="MR47" s="135"/>
      <c r="MS47" s="135"/>
      <c r="MT47" s="135"/>
      <c r="MU47" s="135"/>
      <c r="MV47" s="135"/>
      <c r="MW47" s="135"/>
      <c r="MX47" s="135"/>
      <c r="MY47" s="135"/>
      <c r="MZ47" s="135"/>
      <c r="NA47" s="135"/>
      <c r="NB47" s="135"/>
      <c r="NC47" s="135"/>
      <c r="ND47" s="135"/>
      <c r="NE47" s="135"/>
      <c r="NF47" s="135"/>
      <c r="NG47" s="135"/>
      <c r="NH47" s="135"/>
      <c r="NI47" s="135"/>
      <c r="NJ47" s="135"/>
      <c r="NK47" s="135"/>
      <c r="NL47" s="135"/>
      <c r="NM47" s="135"/>
      <c r="NN47" s="135"/>
      <c r="NO47" s="135"/>
      <c r="NP47" s="133"/>
      <c r="NQ47" s="39"/>
      <c r="NY47" s="122"/>
      <c r="OB47" s="122"/>
      <c r="OC47" s="800"/>
      <c r="OD47" s="801"/>
      <c r="OE47" s="802"/>
      <c r="OF47" s="800"/>
      <c r="OG47" s="799"/>
      <c r="OH47" s="807" t="s">
        <v>388</v>
      </c>
      <c r="OI47" s="808" t="s">
        <v>4018</v>
      </c>
      <c r="OJ47" s="783"/>
      <c r="QS47"/>
      <c r="QT47"/>
      <c r="QU47"/>
      <c r="QV47"/>
      <c r="QW47"/>
      <c r="QX47"/>
      <c r="QY47"/>
      <c r="QZ47"/>
      <c r="RA47"/>
      <c r="RB47" s="39"/>
      <c r="RC47" s="438" t="s">
        <v>4019</v>
      </c>
      <c r="RD47" s="39"/>
    </row>
    <row r="48" spans="2:472" ht="14.25" x14ac:dyDescent="0.2">
      <c r="B48" s="448"/>
      <c r="C48" s="427"/>
      <c r="F48" s="446"/>
      <c r="G48" s="446"/>
      <c r="I48" s="440" t="s">
        <v>4020</v>
      </c>
      <c r="K48" s="458" t="s">
        <v>4021</v>
      </c>
      <c r="V48" s="63">
        <v>101</v>
      </c>
      <c r="W48" s="54" t="s">
        <v>410</v>
      </c>
      <c r="X48" s="64">
        <v>160747</v>
      </c>
      <c r="Y48" s="54" t="s">
        <v>3739</v>
      </c>
      <c r="Z48" s="63" t="s">
        <v>412</v>
      </c>
      <c r="AA48" s="54" t="s">
        <v>648</v>
      </c>
      <c r="AB48" s="54" t="s">
        <v>398</v>
      </c>
      <c r="AC48" s="54" t="s">
        <v>3739</v>
      </c>
      <c r="AD48" s="64" t="s">
        <v>414</v>
      </c>
      <c r="AE48" s="64" t="s">
        <v>415</v>
      </c>
      <c r="AF48" s="63">
        <v>101</v>
      </c>
      <c r="AG48" s="54" t="s">
        <v>410</v>
      </c>
      <c r="AH48" s="54" t="s">
        <v>416</v>
      </c>
      <c r="AI48" s="63" t="s">
        <v>417</v>
      </c>
      <c r="AJ48" s="64" t="s">
        <v>418</v>
      </c>
      <c r="AK48" s="569">
        <v>4904861</v>
      </c>
      <c r="AL48" s="64" t="s">
        <v>398</v>
      </c>
      <c r="AM48" s="64" t="s">
        <v>419</v>
      </c>
      <c r="AN48" s="570">
        <v>258026700</v>
      </c>
      <c r="AO48" s="54"/>
      <c r="AP48" s="54"/>
      <c r="AQ48" s="54"/>
      <c r="AR48" s="54"/>
      <c r="AS48" s="54"/>
      <c r="AT48" s="64" t="s">
        <v>420</v>
      </c>
      <c r="AU48" s="64"/>
      <c r="AV48" s="54"/>
      <c r="AW48" s="54"/>
      <c r="AX48" s="54"/>
      <c r="AY48" s="54"/>
      <c r="AZ48" s="54"/>
      <c r="BA48" s="54"/>
      <c r="BB48" s="54"/>
      <c r="BC48" s="54"/>
      <c r="BD48" s="64">
        <v>160747</v>
      </c>
      <c r="BE48" s="54" t="s">
        <v>3739</v>
      </c>
      <c r="BF48" s="63" t="s">
        <v>412</v>
      </c>
      <c r="BG48" s="54" t="s">
        <v>648</v>
      </c>
      <c r="BH48" s="54" t="s">
        <v>398</v>
      </c>
      <c r="BI48" s="54" t="s">
        <v>3739</v>
      </c>
      <c r="BJ48" s="64" t="s">
        <v>414</v>
      </c>
      <c r="BK48" s="64" t="s">
        <v>415</v>
      </c>
      <c r="BL48" s="54"/>
      <c r="BM48" s="54"/>
      <c r="BN48" s="54"/>
      <c r="BO48" s="65" t="s">
        <v>73</v>
      </c>
      <c r="BP48" s="66" t="s">
        <v>3886</v>
      </c>
      <c r="BQ48" s="67">
        <v>206</v>
      </c>
      <c r="BR48" s="68" t="s">
        <v>4022</v>
      </c>
      <c r="BS48" s="69">
        <v>227</v>
      </c>
      <c r="BT48" s="68" t="s">
        <v>4023</v>
      </c>
      <c r="BU48" s="66" t="s">
        <v>4024</v>
      </c>
      <c r="BV48" s="66" t="s">
        <v>4025</v>
      </c>
      <c r="BW48" s="66" t="s">
        <v>4026</v>
      </c>
      <c r="BX48" s="66" t="s">
        <v>694</v>
      </c>
      <c r="BY48" s="66" t="s">
        <v>4027</v>
      </c>
      <c r="BZ48" s="66" t="s">
        <v>400</v>
      </c>
      <c r="CA48" s="66" t="s">
        <v>4028</v>
      </c>
      <c r="CB48" s="66" t="s">
        <v>4029</v>
      </c>
      <c r="CC48" s="69">
        <v>227</v>
      </c>
      <c r="CD48" s="68" t="s">
        <v>4023</v>
      </c>
      <c r="CE48" s="39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39"/>
      <c r="CY48" s="144"/>
      <c r="EG48" s="135" t="s">
        <v>4030</v>
      </c>
      <c r="EM48" s="135" t="s">
        <v>4031</v>
      </c>
      <c r="ML48" s="135"/>
      <c r="MM48" s="135"/>
      <c r="MN48" s="135"/>
      <c r="MO48" s="135"/>
      <c r="MP48" s="135"/>
      <c r="MQ48" s="135"/>
      <c r="MR48" s="135"/>
      <c r="MS48" s="135"/>
      <c r="MT48" s="135"/>
      <c r="MU48" s="135"/>
      <c r="MV48" s="135"/>
      <c r="MW48" s="135"/>
      <c r="MX48" s="135"/>
      <c r="MY48" s="135"/>
      <c r="MZ48" s="135"/>
      <c r="NA48" s="135"/>
      <c r="NB48" s="135"/>
      <c r="NC48" s="135"/>
      <c r="ND48" s="135"/>
      <c r="NE48" s="135"/>
      <c r="NF48" s="135"/>
      <c r="NG48" s="135"/>
      <c r="NH48" s="135"/>
      <c r="NI48" s="135"/>
      <c r="NJ48" s="135"/>
      <c r="NK48" s="135"/>
      <c r="NL48" s="135"/>
      <c r="NM48" s="135"/>
      <c r="NN48" s="135"/>
      <c r="NO48" s="135"/>
      <c r="NP48" s="133"/>
      <c r="NQ48" s="39"/>
      <c r="NY48" s="122"/>
      <c r="NZ48" s="121"/>
      <c r="OB48" s="122"/>
      <c r="OC48" s="800"/>
      <c r="OD48" s="801"/>
      <c r="OE48" s="802"/>
      <c r="OF48" s="800"/>
      <c r="OG48" s="799"/>
      <c r="OH48" s="807" t="s">
        <v>447</v>
      </c>
      <c r="OI48" s="808" t="s">
        <v>4032</v>
      </c>
      <c r="OJ48" s="783"/>
      <c r="OU48" s="130"/>
      <c r="QS48"/>
      <c r="QT48"/>
      <c r="QU48"/>
      <c r="QV48"/>
      <c r="QW48"/>
      <c r="QX48"/>
      <c r="QY48"/>
      <c r="QZ48"/>
      <c r="RA48"/>
      <c r="RB48" s="39"/>
      <c r="RC48" s="438" t="s">
        <v>4033</v>
      </c>
      <c r="RD48" s="39"/>
    </row>
    <row r="49" spans="2:472" ht="14.25" x14ac:dyDescent="0.2">
      <c r="B49" s="448"/>
      <c r="C49" s="427"/>
      <c r="F49" s="446"/>
      <c r="G49" s="446"/>
      <c r="I49" s="440" t="s">
        <v>4034</v>
      </c>
      <c r="K49" s="458" t="s">
        <v>4035</v>
      </c>
      <c r="V49" s="63">
        <v>101</v>
      </c>
      <c r="W49" s="54" t="s">
        <v>410</v>
      </c>
      <c r="X49" s="64">
        <v>160737</v>
      </c>
      <c r="Y49" s="54" t="s">
        <v>3495</v>
      </c>
      <c r="Z49" s="63" t="s">
        <v>412</v>
      </c>
      <c r="AA49" s="54" t="s">
        <v>648</v>
      </c>
      <c r="AB49" s="54" t="s">
        <v>398</v>
      </c>
      <c r="AC49" s="54" t="s">
        <v>3495</v>
      </c>
      <c r="AD49" s="64" t="s">
        <v>414</v>
      </c>
      <c r="AE49" s="64" t="s">
        <v>415</v>
      </c>
      <c r="AF49" s="63">
        <v>101</v>
      </c>
      <c r="AG49" s="54" t="s">
        <v>410</v>
      </c>
      <c r="AH49" s="54" t="s">
        <v>416</v>
      </c>
      <c r="AI49" s="63" t="s">
        <v>417</v>
      </c>
      <c r="AJ49" s="64" t="s">
        <v>418</v>
      </c>
      <c r="AK49" s="569">
        <v>4904861</v>
      </c>
      <c r="AL49" s="64" t="s">
        <v>398</v>
      </c>
      <c r="AM49" s="64" t="s">
        <v>419</v>
      </c>
      <c r="AN49" s="570">
        <v>258026700</v>
      </c>
      <c r="AO49" s="54"/>
      <c r="AP49" s="54"/>
      <c r="AQ49" s="54"/>
      <c r="AR49" s="54"/>
      <c r="AS49" s="54"/>
      <c r="AT49" s="64" t="s">
        <v>420</v>
      </c>
      <c r="AU49" s="64"/>
      <c r="AV49" s="54"/>
      <c r="AW49" s="54"/>
      <c r="AX49" s="54"/>
      <c r="AY49" s="54"/>
      <c r="AZ49" s="54"/>
      <c r="BA49" s="54"/>
      <c r="BB49" s="54"/>
      <c r="BC49" s="54"/>
      <c r="BD49" s="64">
        <v>160737</v>
      </c>
      <c r="BE49" s="54" t="s">
        <v>3495</v>
      </c>
      <c r="BF49" s="63" t="s">
        <v>412</v>
      </c>
      <c r="BG49" s="54" t="s">
        <v>648</v>
      </c>
      <c r="BH49" s="54" t="s">
        <v>398</v>
      </c>
      <c r="BI49" s="54" t="s">
        <v>3495</v>
      </c>
      <c r="BJ49" s="64" t="s">
        <v>414</v>
      </c>
      <c r="BK49" s="64" t="s">
        <v>415</v>
      </c>
      <c r="BL49" s="54"/>
      <c r="BM49" s="54"/>
      <c r="BN49" s="54"/>
      <c r="BO49" s="65" t="s">
        <v>73</v>
      </c>
      <c r="BP49" s="66" t="s">
        <v>3886</v>
      </c>
      <c r="BQ49" s="67">
        <v>207</v>
      </c>
      <c r="BR49" s="68" t="s">
        <v>4036</v>
      </c>
      <c r="BS49" s="69">
        <v>228</v>
      </c>
      <c r="BT49" s="68" t="s">
        <v>4037</v>
      </c>
      <c r="BU49" s="66" t="s">
        <v>4038</v>
      </c>
      <c r="BV49" s="66" t="s">
        <v>4039</v>
      </c>
      <c r="BW49" s="66" t="s">
        <v>4040</v>
      </c>
      <c r="BX49" s="66" t="s">
        <v>690</v>
      </c>
      <c r="BY49" s="66" t="s">
        <v>4041</v>
      </c>
      <c r="BZ49" s="66" t="s">
        <v>391</v>
      </c>
      <c r="CA49" s="66" t="s">
        <v>4042</v>
      </c>
      <c r="CB49" s="66" t="s">
        <v>4043</v>
      </c>
      <c r="CC49" s="69">
        <v>228</v>
      </c>
      <c r="CD49" s="68" t="s">
        <v>4037</v>
      </c>
      <c r="CE49" s="39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39"/>
      <c r="CY49" s="144"/>
      <c r="EG49" s="135" t="s">
        <v>4044</v>
      </c>
      <c r="EM49" s="135" t="s">
        <v>4045</v>
      </c>
      <c r="ML49" s="135"/>
      <c r="MM49" s="135"/>
      <c r="MN49" s="135"/>
      <c r="MO49" s="135"/>
      <c r="MP49" s="135"/>
      <c r="MQ49" s="135"/>
      <c r="MR49" s="135"/>
      <c r="MS49" s="135"/>
      <c r="MT49" s="135"/>
      <c r="MU49" s="135"/>
      <c r="MV49" s="135"/>
      <c r="MW49" s="135"/>
      <c r="MX49" s="135"/>
      <c r="MY49" s="135"/>
      <c r="MZ49" s="135"/>
      <c r="NA49" s="135"/>
      <c r="NB49" s="135"/>
      <c r="NC49" s="135"/>
      <c r="ND49" s="135"/>
      <c r="NE49" s="135"/>
      <c r="NF49" s="135"/>
      <c r="NG49" s="135"/>
      <c r="NH49" s="135"/>
      <c r="NI49" s="135"/>
      <c r="NJ49" s="135"/>
      <c r="NK49" s="135"/>
      <c r="NL49" s="135"/>
      <c r="NM49" s="135"/>
      <c r="NN49" s="135"/>
      <c r="NO49" s="135"/>
      <c r="NP49" s="133"/>
      <c r="NQ49" s="39"/>
      <c r="NY49" s="122"/>
      <c r="NZ49" s="121"/>
      <c r="OB49" s="122"/>
      <c r="OC49" s="800"/>
      <c r="OD49" s="801"/>
      <c r="OE49" s="802"/>
      <c r="OF49" s="800"/>
      <c r="OG49" s="799"/>
      <c r="OH49" s="807" t="s">
        <v>448</v>
      </c>
      <c r="OI49" s="808" t="s">
        <v>4046</v>
      </c>
      <c r="OJ49" s="783"/>
      <c r="OU49" s="130"/>
      <c r="QS49"/>
      <c r="QT49"/>
      <c r="QU49"/>
      <c r="QV49"/>
      <c r="QW49"/>
      <c r="QX49"/>
      <c r="QY49"/>
      <c r="QZ49"/>
      <c r="RA49"/>
      <c r="RB49" s="39"/>
      <c r="RC49" s="438" t="s">
        <v>4047</v>
      </c>
      <c r="RD49" s="39"/>
    </row>
    <row r="50" spans="2:472" ht="14.25" x14ac:dyDescent="0.2">
      <c r="B50" s="448"/>
      <c r="C50" s="427"/>
      <c r="F50" s="446"/>
      <c r="G50" s="446"/>
      <c r="I50" s="440" t="s">
        <v>4048</v>
      </c>
      <c r="K50" s="458" t="s">
        <v>4049</v>
      </c>
      <c r="V50" s="63">
        <v>101</v>
      </c>
      <c r="W50" s="54" t="s">
        <v>410</v>
      </c>
      <c r="X50" s="64">
        <v>160739</v>
      </c>
      <c r="Y50" s="54" t="s">
        <v>2273</v>
      </c>
      <c r="Z50" s="63" t="s">
        <v>412</v>
      </c>
      <c r="AA50" s="54" t="s">
        <v>648</v>
      </c>
      <c r="AB50" s="54" t="s">
        <v>398</v>
      </c>
      <c r="AC50" s="54" t="s">
        <v>2273</v>
      </c>
      <c r="AD50" s="64" t="s">
        <v>414</v>
      </c>
      <c r="AE50" s="64" t="s">
        <v>415</v>
      </c>
      <c r="AF50" s="63">
        <v>101</v>
      </c>
      <c r="AG50" s="54" t="s">
        <v>410</v>
      </c>
      <c r="AH50" s="54" t="s">
        <v>416</v>
      </c>
      <c r="AI50" s="63" t="s">
        <v>417</v>
      </c>
      <c r="AJ50" s="64" t="s">
        <v>418</v>
      </c>
      <c r="AK50" s="569">
        <v>4904861</v>
      </c>
      <c r="AL50" s="64" t="s">
        <v>398</v>
      </c>
      <c r="AM50" s="64" t="s">
        <v>419</v>
      </c>
      <c r="AN50" s="570">
        <v>258026700</v>
      </c>
      <c r="AO50" s="54"/>
      <c r="AP50" s="54"/>
      <c r="AQ50" s="54"/>
      <c r="AR50" s="54"/>
      <c r="AS50" s="54"/>
      <c r="AT50" s="64" t="s">
        <v>420</v>
      </c>
      <c r="AU50" s="64"/>
      <c r="AV50" s="54"/>
      <c r="AW50" s="54"/>
      <c r="AX50" s="54"/>
      <c r="AY50" s="54"/>
      <c r="AZ50" s="54"/>
      <c r="BA50" s="54"/>
      <c r="BB50" s="54"/>
      <c r="BC50" s="54"/>
      <c r="BD50" s="64">
        <v>160739</v>
      </c>
      <c r="BE50" s="54" t="s">
        <v>2273</v>
      </c>
      <c r="BF50" s="63" t="s">
        <v>412</v>
      </c>
      <c r="BG50" s="54" t="s">
        <v>648</v>
      </c>
      <c r="BH50" s="54" t="s">
        <v>398</v>
      </c>
      <c r="BI50" s="54" t="s">
        <v>2273</v>
      </c>
      <c r="BJ50" s="64" t="s">
        <v>414</v>
      </c>
      <c r="BK50" s="64" t="s">
        <v>415</v>
      </c>
      <c r="BL50" s="54"/>
      <c r="BM50" s="54"/>
      <c r="BN50" s="54"/>
      <c r="BO50" s="77" t="s">
        <v>73</v>
      </c>
      <c r="BP50" s="78" t="s">
        <v>3886</v>
      </c>
      <c r="BQ50" s="79">
        <v>203</v>
      </c>
      <c r="BR50" s="80" t="s">
        <v>4050</v>
      </c>
      <c r="BS50" s="81">
        <v>229</v>
      </c>
      <c r="BT50" s="80" t="s">
        <v>4051</v>
      </c>
      <c r="BU50" s="78" t="s">
        <v>4052</v>
      </c>
      <c r="BV50" s="78" t="s">
        <v>4053</v>
      </c>
      <c r="BW50" s="78" t="s">
        <v>4054</v>
      </c>
      <c r="BX50" s="78" t="s">
        <v>688</v>
      </c>
      <c r="BY50" s="78" t="s">
        <v>4055</v>
      </c>
      <c r="BZ50" s="78" t="s">
        <v>387</v>
      </c>
      <c r="CA50" s="78" t="s">
        <v>4056</v>
      </c>
      <c r="CB50" s="78" t="s">
        <v>4057</v>
      </c>
      <c r="CC50" s="81">
        <v>229</v>
      </c>
      <c r="CD50" s="80" t="s">
        <v>4051</v>
      </c>
      <c r="CE50" s="39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39"/>
      <c r="CY50" s="144"/>
      <c r="EG50" s="135" t="s">
        <v>4058</v>
      </c>
      <c r="EM50" s="135" t="s">
        <v>2225</v>
      </c>
      <c r="ML50" s="135"/>
      <c r="MM50" s="135"/>
      <c r="MN50" s="135"/>
      <c r="MO50" s="135"/>
      <c r="MP50" s="135"/>
      <c r="MQ50" s="135"/>
      <c r="MR50" s="135"/>
      <c r="MS50" s="135"/>
      <c r="MT50" s="135"/>
      <c r="MU50" s="135"/>
      <c r="MV50" s="135"/>
      <c r="MW50" s="135"/>
      <c r="MX50" s="135"/>
      <c r="MY50" s="135"/>
      <c r="MZ50" s="135"/>
      <c r="NA50" s="135"/>
      <c r="NB50" s="135"/>
      <c r="NC50" s="135"/>
      <c r="ND50" s="135"/>
      <c r="NE50" s="135"/>
      <c r="NF50" s="135"/>
      <c r="NG50" s="135"/>
      <c r="NH50" s="135"/>
      <c r="NI50" s="135"/>
      <c r="NJ50" s="135"/>
      <c r="NK50" s="135"/>
      <c r="NL50" s="135"/>
      <c r="NM50" s="135"/>
      <c r="NN50" s="135"/>
      <c r="NO50" s="135"/>
      <c r="NP50" s="133"/>
      <c r="NQ50" s="39"/>
      <c r="NY50" s="122"/>
      <c r="NZ50" s="121"/>
      <c r="OB50" s="122"/>
      <c r="OC50" s="800"/>
      <c r="OD50" s="801"/>
      <c r="OE50" s="802"/>
      <c r="OF50" s="800"/>
      <c r="OG50" s="799"/>
      <c r="OH50" s="807" t="s">
        <v>476</v>
      </c>
      <c r="OI50" s="808" t="s">
        <v>4059</v>
      </c>
      <c r="OJ50" s="783"/>
      <c r="OU50" s="130"/>
      <c r="QS50"/>
      <c r="QT50"/>
      <c r="QU50"/>
      <c r="QV50"/>
      <c r="QW50"/>
      <c r="QX50"/>
      <c r="QY50"/>
      <c r="QZ50"/>
      <c r="RA50"/>
      <c r="RB50" s="39"/>
      <c r="RC50" s="438" t="s">
        <v>4060</v>
      </c>
      <c r="RD50" s="39"/>
    </row>
    <row r="51" spans="2:472" ht="14.25" x14ac:dyDescent="0.2">
      <c r="B51" s="448"/>
      <c r="C51" s="427"/>
      <c r="F51" s="446"/>
      <c r="G51" s="446"/>
      <c r="I51" s="440" t="s">
        <v>4061</v>
      </c>
      <c r="K51" s="458" t="s">
        <v>4062</v>
      </c>
      <c r="V51" s="63">
        <v>101</v>
      </c>
      <c r="W51" s="54" t="s">
        <v>410</v>
      </c>
      <c r="X51" s="64">
        <v>160740</v>
      </c>
      <c r="Y51" s="54" t="s">
        <v>3563</v>
      </c>
      <c r="Z51" s="63" t="s">
        <v>412</v>
      </c>
      <c r="AA51" s="54" t="s">
        <v>648</v>
      </c>
      <c r="AB51" s="54" t="s">
        <v>398</v>
      </c>
      <c r="AC51" s="54" t="s">
        <v>3563</v>
      </c>
      <c r="AD51" s="64" t="s">
        <v>414</v>
      </c>
      <c r="AE51" s="64" t="s">
        <v>415</v>
      </c>
      <c r="AF51" s="63">
        <v>101</v>
      </c>
      <c r="AG51" s="54" t="s">
        <v>410</v>
      </c>
      <c r="AH51" s="54" t="s">
        <v>416</v>
      </c>
      <c r="AI51" s="63" t="s">
        <v>417</v>
      </c>
      <c r="AJ51" s="64" t="s">
        <v>418</v>
      </c>
      <c r="AK51" s="569">
        <v>4904861</v>
      </c>
      <c r="AL51" s="64" t="s">
        <v>398</v>
      </c>
      <c r="AM51" s="64" t="s">
        <v>419</v>
      </c>
      <c r="AN51" s="570">
        <v>258026700</v>
      </c>
      <c r="AO51" s="54"/>
      <c r="AP51" s="54"/>
      <c r="AQ51" s="54"/>
      <c r="AR51" s="54"/>
      <c r="AS51" s="54"/>
      <c r="AT51" s="64" t="s">
        <v>420</v>
      </c>
      <c r="AU51" s="64"/>
      <c r="AV51" s="54"/>
      <c r="AW51" s="54"/>
      <c r="AX51" s="54"/>
      <c r="AY51" s="54"/>
      <c r="AZ51" s="54"/>
      <c r="BA51" s="54"/>
      <c r="BB51" s="54"/>
      <c r="BC51" s="54"/>
      <c r="BD51" s="64">
        <v>160740</v>
      </c>
      <c r="BE51" s="54" t="s">
        <v>3563</v>
      </c>
      <c r="BF51" s="63" t="s">
        <v>412</v>
      </c>
      <c r="BG51" s="54" t="s">
        <v>648</v>
      </c>
      <c r="BH51" s="54" t="s">
        <v>398</v>
      </c>
      <c r="BI51" s="54" t="s">
        <v>3563</v>
      </c>
      <c r="BJ51" s="64" t="s">
        <v>414</v>
      </c>
      <c r="BK51" s="64" t="s">
        <v>415</v>
      </c>
      <c r="BL51" s="54"/>
      <c r="BM51" s="54"/>
      <c r="BN51" s="54"/>
      <c r="BO51" s="77" t="s">
        <v>73</v>
      </c>
      <c r="BP51" s="78" t="s">
        <v>3886</v>
      </c>
      <c r="BQ51" s="79">
        <v>209</v>
      </c>
      <c r="BR51" s="80" t="s">
        <v>4063</v>
      </c>
      <c r="BS51" s="81">
        <v>230</v>
      </c>
      <c r="BT51" s="80" t="s">
        <v>4064</v>
      </c>
      <c r="BU51" s="78" t="s">
        <v>4065</v>
      </c>
      <c r="BV51" s="78" t="s">
        <v>4066</v>
      </c>
      <c r="BW51" s="78" t="s">
        <v>4067</v>
      </c>
      <c r="BX51" s="78" t="s">
        <v>1576</v>
      </c>
      <c r="BY51" s="78" t="s">
        <v>4068</v>
      </c>
      <c r="BZ51" s="78" t="s">
        <v>495</v>
      </c>
      <c r="CA51" s="78" t="s">
        <v>4069</v>
      </c>
      <c r="CB51" s="78" t="s">
        <v>4070</v>
      </c>
      <c r="CC51" s="81">
        <v>230</v>
      </c>
      <c r="CD51" s="80" t="s">
        <v>4064</v>
      </c>
      <c r="CE51" s="39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39"/>
      <c r="CY51" s="144"/>
      <c r="EG51" s="135" t="s">
        <v>4071</v>
      </c>
      <c r="EM51" s="135" t="s">
        <v>4072</v>
      </c>
      <c r="ML51" s="135"/>
      <c r="MM51" s="135"/>
      <c r="MN51" s="135"/>
      <c r="MO51" s="135"/>
      <c r="MP51" s="135"/>
      <c r="MQ51" s="135"/>
      <c r="MR51" s="135"/>
      <c r="MS51" s="135"/>
      <c r="MT51" s="135"/>
      <c r="MU51" s="135"/>
      <c r="MV51" s="135"/>
      <c r="MW51" s="135"/>
      <c r="MX51" s="135"/>
      <c r="MY51" s="135"/>
      <c r="MZ51" s="135"/>
      <c r="NA51" s="135"/>
      <c r="NB51" s="135"/>
      <c r="NC51" s="135"/>
      <c r="ND51" s="135"/>
      <c r="NE51" s="135"/>
      <c r="NF51" s="135"/>
      <c r="NG51" s="135"/>
      <c r="NH51" s="135"/>
      <c r="NI51" s="135"/>
      <c r="NJ51" s="135"/>
      <c r="NK51" s="135"/>
      <c r="NL51" s="135"/>
      <c r="NM51" s="135"/>
      <c r="NN51" s="135"/>
      <c r="NO51" s="135"/>
      <c r="NP51" s="133"/>
      <c r="NQ51" s="39"/>
      <c r="NY51" s="122"/>
      <c r="NZ51" s="121"/>
      <c r="OB51" s="122"/>
      <c r="OC51" s="800"/>
      <c r="OD51" s="801"/>
      <c r="OE51" s="802"/>
      <c r="OF51" s="800"/>
      <c r="OG51" s="799"/>
      <c r="OH51" s="807" t="s">
        <v>599</v>
      </c>
      <c r="OI51" s="808" t="s">
        <v>4073</v>
      </c>
      <c r="OJ51" s="783"/>
      <c r="OU51" s="130"/>
      <c r="QS51"/>
      <c r="QT51"/>
      <c r="QU51"/>
      <c r="QV51"/>
      <c r="QW51"/>
      <c r="QX51"/>
      <c r="QY51"/>
      <c r="QZ51"/>
      <c r="RA51"/>
      <c r="RB51" s="39"/>
      <c r="RC51" s="438" t="s">
        <v>4074</v>
      </c>
      <c r="RD51" s="39"/>
    </row>
    <row r="52" spans="2:472" ht="14.25" x14ac:dyDescent="0.2">
      <c r="B52" s="452"/>
      <c r="C52" s="427"/>
      <c r="F52" s="446"/>
      <c r="G52" s="446"/>
      <c r="I52" s="440" t="s">
        <v>4075</v>
      </c>
      <c r="K52" s="458" t="s">
        <v>4076</v>
      </c>
      <c r="V52" s="63">
        <v>101</v>
      </c>
      <c r="W52" s="54" t="s">
        <v>410</v>
      </c>
      <c r="X52" s="64">
        <v>160742</v>
      </c>
      <c r="Y52" s="54" t="s">
        <v>2465</v>
      </c>
      <c r="Z52" s="63" t="s">
        <v>412</v>
      </c>
      <c r="AA52" s="54" t="s">
        <v>648</v>
      </c>
      <c r="AB52" s="54" t="s">
        <v>398</v>
      </c>
      <c r="AC52" s="54" t="s">
        <v>2465</v>
      </c>
      <c r="AD52" s="64" t="s">
        <v>414</v>
      </c>
      <c r="AE52" s="64" t="s">
        <v>415</v>
      </c>
      <c r="AF52" s="63">
        <v>101</v>
      </c>
      <c r="AG52" s="54" t="s">
        <v>410</v>
      </c>
      <c r="AH52" s="54" t="s">
        <v>416</v>
      </c>
      <c r="AI52" s="63" t="s">
        <v>417</v>
      </c>
      <c r="AJ52" s="64" t="s">
        <v>418</v>
      </c>
      <c r="AK52" s="569">
        <v>4904861</v>
      </c>
      <c r="AL52" s="64" t="s">
        <v>398</v>
      </c>
      <c r="AM52" s="64" t="s">
        <v>419</v>
      </c>
      <c r="AN52" s="570">
        <v>258026700</v>
      </c>
      <c r="AO52" s="54"/>
      <c r="AP52" s="54"/>
      <c r="AQ52" s="54"/>
      <c r="AR52" s="54"/>
      <c r="AS52" s="54"/>
      <c r="AT52" s="64" t="s">
        <v>420</v>
      </c>
      <c r="AU52" s="64"/>
      <c r="AV52" s="54"/>
      <c r="AW52" s="54"/>
      <c r="AX52" s="54"/>
      <c r="AY52" s="54"/>
      <c r="AZ52" s="54"/>
      <c r="BA52" s="54"/>
      <c r="BB52" s="54"/>
      <c r="BC52" s="54"/>
      <c r="BD52" s="64">
        <v>160742</v>
      </c>
      <c r="BE52" s="54" t="s">
        <v>2465</v>
      </c>
      <c r="BF52" s="63" t="s">
        <v>412</v>
      </c>
      <c r="BG52" s="54" t="s">
        <v>648</v>
      </c>
      <c r="BH52" s="54" t="s">
        <v>398</v>
      </c>
      <c r="BI52" s="54" t="s">
        <v>2465</v>
      </c>
      <c r="BJ52" s="64" t="s">
        <v>414</v>
      </c>
      <c r="BK52" s="64" t="s">
        <v>415</v>
      </c>
      <c r="BL52" s="54"/>
      <c r="BM52" s="54"/>
      <c r="BN52" s="54"/>
      <c r="BO52" s="65" t="s">
        <v>73</v>
      </c>
      <c r="BP52" s="66" t="s">
        <v>3886</v>
      </c>
      <c r="BQ52" s="67">
        <v>208</v>
      </c>
      <c r="BR52" s="68" t="s">
        <v>3961</v>
      </c>
      <c r="BS52" s="69">
        <v>268</v>
      </c>
      <c r="BT52" s="68" t="s">
        <v>4077</v>
      </c>
      <c r="BU52" s="66" t="s">
        <v>4078</v>
      </c>
      <c r="BV52" s="66" t="s">
        <v>3964</v>
      </c>
      <c r="BW52" s="66" t="s">
        <v>4079</v>
      </c>
      <c r="BX52" s="66" t="s">
        <v>961</v>
      </c>
      <c r="BY52" s="66" t="s">
        <v>4080</v>
      </c>
      <c r="BZ52" s="66" t="s">
        <v>430</v>
      </c>
      <c r="CA52" s="66" t="s">
        <v>4081</v>
      </c>
      <c r="CB52" s="66" t="s">
        <v>4082</v>
      </c>
      <c r="CC52" s="69">
        <v>268</v>
      </c>
      <c r="CD52" s="68" t="s">
        <v>4077</v>
      </c>
      <c r="CE52" s="39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39"/>
      <c r="CY52" s="144"/>
      <c r="EG52" s="135" t="s">
        <v>4083</v>
      </c>
      <c r="ML52" s="135"/>
      <c r="MM52" s="135"/>
      <c r="MN52" s="135"/>
      <c r="MO52" s="135"/>
      <c r="MP52" s="135"/>
      <c r="MQ52" s="135"/>
      <c r="MR52" s="135"/>
      <c r="MS52" s="135"/>
      <c r="MT52" s="135"/>
      <c r="MU52" s="135"/>
      <c r="MV52" s="135"/>
      <c r="MW52" s="135"/>
      <c r="MX52" s="135"/>
      <c r="MY52" s="135"/>
      <c r="MZ52" s="135"/>
      <c r="NA52" s="135"/>
      <c r="NB52" s="135"/>
      <c r="NC52" s="135"/>
      <c r="ND52" s="135"/>
      <c r="NE52" s="135"/>
      <c r="NF52" s="135"/>
      <c r="NG52" s="135"/>
      <c r="NH52" s="135"/>
      <c r="NI52" s="135"/>
      <c r="NJ52" s="135"/>
      <c r="NK52" s="135"/>
      <c r="NL52" s="135"/>
      <c r="NM52" s="135"/>
      <c r="NN52" s="135"/>
      <c r="NO52" s="135"/>
      <c r="NP52" s="133"/>
      <c r="NQ52" s="39"/>
      <c r="NY52" s="122"/>
      <c r="NZ52" s="121"/>
      <c r="OB52" s="122"/>
      <c r="OC52" s="800"/>
      <c r="OD52" s="801"/>
      <c r="OE52" s="802"/>
      <c r="OF52" s="800"/>
      <c r="OG52" s="799"/>
      <c r="OH52" s="807" t="s">
        <v>563</v>
      </c>
      <c r="OI52" s="808" t="s">
        <v>4084</v>
      </c>
      <c r="OJ52" s="783"/>
      <c r="OU52" s="130"/>
      <c r="QS52"/>
      <c r="QT52"/>
      <c r="QU52"/>
      <c r="QV52"/>
      <c r="QW52"/>
      <c r="QX52"/>
      <c r="QY52"/>
      <c r="QZ52"/>
      <c r="RA52"/>
      <c r="RB52" s="39"/>
      <c r="RC52" s="438" t="s">
        <v>4085</v>
      </c>
      <c r="RD52" s="39"/>
    </row>
    <row r="53" spans="2:472" ht="14.25" x14ac:dyDescent="0.2">
      <c r="B53" s="452"/>
      <c r="C53" s="427"/>
      <c r="F53" s="446"/>
      <c r="G53" s="446"/>
      <c r="I53" s="440" t="s">
        <v>4086</v>
      </c>
      <c r="K53" s="458" t="s">
        <v>4087</v>
      </c>
      <c r="V53" s="63">
        <v>101</v>
      </c>
      <c r="W53" s="54" t="s">
        <v>410</v>
      </c>
      <c r="X53" s="64">
        <v>160743</v>
      </c>
      <c r="Y53" s="54" t="s">
        <v>3632</v>
      </c>
      <c r="Z53" s="63" t="s">
        <v>412</v>
      </c>
      <c r="AA53" s="54" t="s">
        <v>648</v>
      </c>
      <c r="AB53" s="54" t="s">
        <v>398</v>
      </c>
      <c r="AC53" s="54" t="s">
        <v>3632</v>
      </c>
      <c r="AD53" s="64" t="s">
        <v>414</v>
      </c>
      <c r="AE53" s="64" t="s">
        <v>415</v>
      </c>
      <c r="AF53" s="63">
        <v>101</v>
      </c>
      <c r="AG53" s="54" t="s">
        <v>410</v>
      </c>
      <c r="AH53" s="54" t="s">
        <v>416</v>
      </c>
      <c r="AI53" s="63" t="s">
        <v>417</v>
      </c>
      <c r="AJ53" s="64" t="s">
        <v>418</v>
      </c>
      <c r="AK53" s="569">
        <v>4904861</v>
      </c>
      <c r="AL53" s="64" t="s">
        <v>398</v>
      </c>
      <c r="AM53" s="64" t="s">
        <v>419</v>
      </c>
      <c r="AN53" s="570">
        <v>258026700</v>
      </c>
      <c r="AO53" s="54"/>
      <c r="AP53" s="54"/>
      <c r="AQ53" s="54"/>
      <c r="AR53" s="54"/>
      <c r="AS53" s="54"/>
      <c r="AT53" s="64" t="s">
        <v>420</v>
      </c>
      <c r="AU53" s="64"/>
      <c r="AV53" s="54"/>
      <c r="AW53" s="54"/>
      <c r="AX53" s="54"/>
      <c r="AY53" s="54"/>
      <c r="AZ53" s="54"/>
      <c r="BA53" s="54"/>
      <c r="BB53" s="54"/>
      <c r="BC53" s="54"/>
      <c r="BD53" s="64">
        <v>160743</v>
      </c>
      <c r="BE53" s="54" t="s">
        <v>3632</v>
      </c>
      <c r="BF53" s="63" t="s">
        <v>412</v>
      </c>
      <c r="BG53" s="54" t="s">
        <v>648</v>
      </c>
      <c r="BH53" s="54" t="s">
        <v>398</v>
      </c>
      <c r="BI53" s="54" t="s">
        <v>3632</v>
      </c>
      <c r="BJ53" s="64" t="s">
        <v>414</v>
      </c>
      <c r="BK53" s="64" t="s">
        <v>415</v>
      </c>
      <c r="BL53" s="54"/>
      <c r="BM53" s="54"/>
      <c r="BN53" s="54"/>
      <c r="BO53" s="65" t="s">
        <v>73</v>
      </c>
      <c r="BP53" s="66" t="s">
        <v>3886</v>
      </c>
      <c r="BQ53" s="67">
        <v>205</v>
      </c>
      <c r="BR53" s="68" t="s">
        <v>3977</v>
      </c>
      <c r="BS53" s="69">
        <v>269</v>
      </c>
      <c r="BT53" s="68" t="s">
        <v>4088</v>
      </c>
      <c r="BU53" s="66" t="s">
        <v>4089</v>
      </c>
      <c r="BV53" s="66" t="s">
        <v>3980</v>
      </c>
      <c r="BW53" s="66" t="s">
        <v>4090</v>
      </c>
      <c r="BX53" s="66" t="s">
        <v>4091</v>
      </c>
      <c r="BY53" s="66" t="s">
        <v>4092</v>
      </c>
      <c r="BZ53" s="66" t="s">
        <v>563</v>
      </c>
      <c r="CA53" s="66" t="s">
        <v>4093</v>
      </c>
      <c r="CB53" s="66" t="s">
        <v>4094</v>
      </c>
      <c r="CC53" s="69">
        <v>269</v>
      </c>
      <c r="CD53" s="68" t="s">
        <v>4088</v>
      </c>
      <c r="CE53" s="39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39"/>
      <c r="CY53" s="144"/>
      <c r="EG53" s="135" t="s">
        <v>4095</v>
      </c>
      <c r="ML53" s="135"/>
      <c r="MM53" s="135"/>
      <c r="MN53" s="135"/>
      <c r="MO53" s="135"/>
      <c r="MP53" s="135"/>
      <c r="MQ53" s="135"/>
      <c r="MR53" s="135"/>
      <c r="MS53" s="135"/>
      <c r="MT53" s="135"/>
      <c r="MU53" s="135"/>
      <c r="MV53" s="135"/>
      <c r="MW53" s="135"/>
      <c r="MX53" s="135"/>
      <c r="MY53" s="135"/>
      <c r="MZ53" s="135"/>
      <c r="NA53" s="135"/>
      <c r="NB53" s="135"/>
      <c r="NC53" s="135"/>
      <c r="ND53" s="135"/>
      <c r="NE53" s="135"/>
      <c r="NF53" s="135"/>
      <c r="NG53" s="135"/>
      <c r="NH53" s="135"/>
      <c r="NI53" s="135"/>
      <c r="NJ53" s="135"/>
      <c r="NK53" s="135"/>
      <c r="NL53" s="135"/>
      <c r="NM53" s="135"/>
      <c r="NN53" s="135"/>
      <c r="NO53" s="135"/>
      <c r="NP53" s="133"/>
      <c r="NQ53" s="39"/>
      <c r="NY53" s="122"/>
      <c r="NZ53" s="121"/>
      <c r="OB53" s="122"/>
      <c r="OC53" s="800"/>
      <c r="OD53" s="801"/>
      <c r="OE53" s="802"/>
      <c r="OF53" s="800"/>
      <c r="OG53" s="799"/>
      <c r="OH53" s="807" t="s">
        <v>496</v>
      </c>
      <c r="OI53" s="808" t="s">
        <v>4096</v>
      </c>
      <c r="OJ53" s="783"/>
      <c r="OU53" s="130"/>
      <c r="QS53"/>
      <c r="QT53"/>
      <c r="QU53"/>
      <c r="QV53"/>
      <c r="QW53"/>
      <c r="QX53"/>
      <c r="QY53"/>
      <c r="QZ53"/>
      <c r="RA53"/>
      <c r="RB53" s="39"/>
      <c r="RC53" s="438" t="s">
        <v>4097</v>
      </c>
      <c r="RD53" s="39"/>
    </row>
    <row r="54" spans="2:472" ht="14.25" x14ac:dyDescent="0.2">
      <c r="B54" s="452"/>
      <c r="C54" s="427"/>
      <c r="F54" s="446"/>
      <c r="G54" s="446"/>
      <c r="I54" s="440" t="s">
        <v>4098</v>
      </c>
      <c r="K54" s="458" t="s">
        <v>4099</v>
      </c>
      <c r="V54" s="63">
        <v>101</v>
      </c>
      <c r="W54" s="54" t="s">
        <v>410</v>
      </c>
      <c r="X54" s="64">
        <v>160703</v>
      </c>
      <c r="Y54" s="54" t="s">
        <v>1236</v>
      </c>
      <c r="Z54" s="63" t="s">
        <v>412</v>
      </c>
      <c r="AA54" s="54" t="s">
        <v>648</v>
      </c>
      <c r="AB54" s="54" t="s">
        <v>398</v>
      </c>
      <c r="AC54" s="54" t="s">
        <v>1236</v>
      </c>
      <c r="AD54" s="64" t="s">
        <v>414</v>
      </c>
      <c r="AE54" s="64" t="s">
        <v>415</v>
      </c>
      <c r="AF54" s="63">
        <v>101</v>
      </c>
      <c r="AG54" s="54" t="s">
        <v>410</v>
      </c>
      <c r="AH54" s="54" t="s">
        <v>416</v>
      </c>
      <c r="AI54" s="63" t="s">
        <v>417</v>
      </c>
      <c r="AJ54" s="64" t="s">
        <v>418</v>
      </c>
      <c r="AK54" s="569">
        <v>4904861</v>
      </c>
      <c r="AL54" s="64" t="s">
        <v>398</v>
      </c>
      <c r="AM54" s="64" t="s">
        <v>419</v>
      </c>
      <c r="AN54" s="570">
        <v>258026700</v>
      </c>
      <c r="AO54" s="54"/>
      <c r="AP54" s="54"/>
      <c r="AQ54" s="54"/>
      <c r="AR54" s="54"/>
      <c r="AS54" s="54"/>
      <c r="AT54" s="64" t="s">
        <v>420</v>
      </c>
      <c r="AU54" s="64"/>
      <c r="AV54" s="54"/>
      <c r="AW54" s="54"/>
      <c r="AX54" s="54"/>
      <c r="AY54" s="54"/>
      <c r="AZ54" s="54"/>
      <c r="BA54" s="54"/>
      <c r="BB54" s="54"/>
      <c r="BC54" s="54"/>
      <c r="BD54" s="64">
        <v>160703</v>
      </c>
      <c r="BE54" s="54" t="s">
        <v>1236</v>
      </c>
      <c r="BF54" s="63" t="s">
        <v>412</v>
      </c>
      <c r="BG54" s="54" t="s">
        <v>648</v>
      </c>
      <c r="BH54" s="54" t="s">
        <v>398</v>
      </c>
      <c r="BI54" s="54" t="s">
        <v>1236</v>
      </c>
      <c r="BJ54" s="64" t="s">
        <v>414</v>
      </c>
      <c r="BK54" s="64" t="s">
        <v>415</v>
      </c>
      <c r="BL54" s="54"/>
      <c r="BM54" s="54"/>
      <c r="BN54" s="54"/>
      <c r="BO54" s="65" t="s">
        <v>73</v>
      </c>
      <c r="BP54" s="66" t="s">
        <v>3886</v>
      </c>
      <c r="BQ54" s="67">
        <v>211</v>
      </c>
      <c r="BR54" s="68" t="s">
        <v>4007</v>
      </c>
      <c r="BS54" s="69">
        <v>271</v>
      </c>
      <c r="BT54" s="68" t="s">
        <v>4100</v>
      </c>
      <c r="BU54" s="66" t="s">
        <v>4101</v>
      </c>
      <c r="BV54" s="66" t="s">
        <v>4010</v>
      </c>
      <c r="BW54" s="66" t="s">
        <v>4102</v>
      </c>
      <c r="BX54" s="66" t="s">
        <v>4103</v>
      </c>
      <c r="BY54" s="66" t="s">
        <v>4104</v>
      </c>
      <c r="BZ54" s="66" t="s">
        <v>682</v>
      </c>
      <c r="CA54" s="66" t="s">
        <v>4105</v>
      </c>
      <c r="CB54" s="66" t="s">
        <v>4106</v>
      </c>
      <c r="CC54" s="69">
        <v>271</v>
      </c>
      <c r="CD54" s="68" t="s">
        <v>4100</v>
      </c>
      <c r="CE54" s="39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39"/>
      <c r="CY54" s="144"/>
      <c r="EG54" s="135" t="s">
        <v>4107</v>
      </c>
      <c r="ML54" s="135"/>
      <c r="MM54" s="135"/>
      <c r="MN54" s="135"/>
      <c r="MO54" s="135"/>
      <c r="MP54" s="135"/>
      <c r="MQ54" s="135"/>
      <c r="MR54" s="135"/>
      <c r="MS54" s="135"/>
      <c r="MT54" s="135"/>
      <c r="MU54" s="135"/>
      <c r="MV54" s="135"/>
      <c r="MW54" s="135"/>
      <c r="MX54" s="135"/>
      <c r="MY54" s="135"/>
      <c r="MZ54" s="135"/>
      <c r="NA54" s="135"/>
      <c r="NB54" s="135"/>
      <c r="NC54" s="135"/>
      <c r="ND54" s="135"/>
      <c r="NE54" s="135"/>
      <c r="NF54" s="135"/>
      <c r="NG54" s="135"/>
      <c r="NH54" s="135"/>
      <c r="NI54" s="135"/>
      <c r="NJ54" s="135"/>
      <c r="NK54" s="135"/>
      <c r="NL54" s="135"/>
      <c r="NM54" s="135"/>
      <c r="NN54" s="135"/>
      <c r="NO54" s="135"/>
      <c r="NP54" s="133"/>
      <c r="NQ54" s="39"/>
      <c r="NY54" s="122"/>
      <c r="NZ54" s="121"/>
      <c r="OB54" s="122"/>
      <c r="OC54" s="800"/>
      <c r="OD54" s="801"/>
      <c r="OE54" s="802"/>
      <c r="OF54" s="800"/>
      <c r="OG54" s="799"/>
      <c r="OH54" s="807" t="s">
        <v>600</v>
      </c>
      <c r="OI54" s="808" t="s">
        <v>4108</v>
      </c>
      <c r="OJ54" s="783"/>
      <c r="OU54" s="130"/>
      <c r="QS54"/>
      <c r="QT54"/>
      <c r="QU54"/>
      <c r="QV54"/>
      <c r="QW54"/>
      <c r="QX54"/>
      <c r="QY54"/>
      <c r="QZ54"/>
      <c r="RA54"/>
      <c r="RB54" s="39"/>
      <c r="RC54" s="438" t="s">
        <v>4109</v>
      </c>
      <c r="RD54" s="39"/>
    </row>
    <row r="55" spans="2:472" ht="14.25" x14ac:dyDescent="0.2">
      <c r="B55" s="452"/>
      <c r="C55" s="427"/>
      <c r="F55" s="446"/>
      <c r="G55" s="446"/>
      <c r="I55" s="440" t="s">
        <v>4110</v>
      </c>
      <c r="K55" s="458" t="s">
        <v>4111</v>
      </c>
      <c r="V55" s="63">
        <v>101</v>
      </c>
      <c r="W55" s="54" t="s">
        <v>410</v>
      </c>
      <c r="X55" s="64">
        <v>160745</v>
      </c>
      <c r="Y55" s="54" t="s">
        <v>3691</v>
      </c>
      <c r="Z55" s="63" t="s">
        <v>412</v>
      </c>
      <c r="AA55" s="54" t="s">
        <v>648</v>
      </c>
      <c r="AB55" s="54" t="s">
        <v>398</v>
      </c>
      <c r="AC55" s="54" t="s">
        <v>3691</v>
      </c>
      <c r="AD55" s="64" t="s">
        <v>414</v>
      </c>
      <c r="AE55" s="64" t="s">
        <v>415</v>
      </c>
      <c r="AF55" s="63">
        <v>101</v>
      </c>
      <c r="AG55" s="54" t="s">
        <v>410</v>
      </c>
      <c r="AH55" s="54" t="s">
        <v>416</v>
      </c>
      <c r="AI55" s="63" t="s">
        <v>417</v>
      </c>
      <c r="AJ55" s="64" t="s">
        <v>418</v>
      </c>
      <c r="AK55" s="569">
        <v>4904861</v>
      </c>
      <c r="AL55" s="64" t="s">
        <v>398</v>
      </c>
      <c r="AM55" s="64" t="s">
        <v>419</v>
      </c>
      <c r="AN55" s="570">
        <v>258026700</v>
      </c>
      <c r="AO55" s="54"/>
      <c r="AP55" s="54"/>
      <c r="AQ55" s="54"/>
      <c r="AR55" s="54"/>
      <c r="AS55" s="54"/>
      <c r="AT55" s="64" t="s">
        <v>420</v>
      </c>
      <c r="AU55" s="64"/>
      <c r="AV55" s="54"/>
      <c r="AW55" s="54"/>
      <c r="AX55" s="54"/>
      <c r="AY55" s="54"/>
      <c r="AZ55" s="54"/>
      <c r="BA55" s="54"/>
      <c r="BB55" s="54"/>
      <c r="BC55" s="54"/>
      <c r="BD55" s="64">
        <v>160745</v>
      </c>
      <c r="BE55" s="54" t="s">
        <v>3691</v>
      </c>
      <c r="BF55" s="63" t="s">
        <v>412</v>
      </c>
      <c r="BG55" s="54" t="s">
        <v>648</v>
      </c>
      <c r="BH55" s="54" t="s">
        <v>398</v>
      </c>
      <c r="BI55" s="54" t="s">
        <v>3691</v>
      </c>
      <c r="BJ55" s="64" t="s">
        <v>414</v>
      </c>
      <c r="BK55" s="64" t="s">
        <v>415</v>
      </c>
      <c r="BL55" s="54"/>
      <c r="BM55" s="54"/>
      <c r="BN55" s="54"/>
      <c r="BO55" s="77" t="s">
        <v>73</v>
      </c>
      <c r="BP55" s="78" t="s">
        <v>3886</v>
      </c>
      <c r="BQ55" s="79">
        <v>207</v>
      </c>
      <c r="BR55" s="80" t="s">
        <v>4036</v>
      </c>
      <c r="BS55" s="81">
        <v>272</v>
      </c>
      <c r="BT55" s="80" t="s">
        <v>4112</v>
      </c>
      <c r="BU55" s="78" t="s">
        <v>4113</v>
      </c>
      <c r="BV55" s="78" t="s">
        <v>4039</v>
      </c>
      <c r="BW55" s="78" t="s">
        <v>4114</v>
      </c>
      <c r="BX55" s="78" t="s">
        <v>2218</v>
      </c>
      <c r="BY55" s="78" t="s">
        <v>4115</v>
      </c>
      <c r="BZ55" s="78" t="s">
        <v>554</v>
      </c>
      <c r="CA55" s="78" t="s">
        <v>4116</v>
      </c>
      <c r="CB55" s="78" t="s">
        <v>4117</v>
      </c>
      <c r="CC55" s="81">
        <v>272</v>
      </c>
      <c r="CD55" s="80" t="s">
        <v>4112</v>
      </c>
      <c r="CE55" s="39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39"/>
      <c r="CY55" s="144"/>
      <c r="EG55" s="135" t="s">
        <v>4118</v>
      </c>
      <c r="ML55" s="135"/>
      <c r="MM55" s="135"/>
      <c r="MN55" s="135"/>
      <c r="MO55" s="135"/>
      <c r="MP55" s="135"/>
      <c r="MQ55" s="135"/>
      <c r="MR55" s="135"/>
      <c r="MS55" s="135"/>
      <c r="MT55" s="135"/>
      <c r="MU55" s="135"/>
      <c r="MV55" s="135"/>
      <c r="MW55" s="135"/>
      <c r="MX55" s="135"/>
      <c r="MY55" s="135"/>
      <c r="MZ55" s="135"/>
      <c r="NA55" s="135"/>
      <c r="NB55" s="135"/>
      <c r="NC55" s="135"/>
      <c r="ND55" s="135"/>
      <c r="NE55" s="135"/>
      <c r="NF55" s="135"/>
      <c r="NG55" s="135"/>
      <c r="NH55" s="135"/>
      <c r="NI55" s="135"/>
      <c r="NJ55" s="135"/>
      <c r="NK55" s="135"/>
      <c r="NL55" s="135"/>
      <c r="NM55" s="135"/>
      <c r="NN55" s="135"/>
      <c r="NO55" s="135"/>
      <c r="NP55" s="133"/>
      <c r="NQ55" s="39"/>
      <c r="NY55" s="122"/>
      <c r="OB55" s="122"/>
      <c r="OC55" s="800"/>
      <c r="OD55" s="801"/>
      <c r="OE55" s="802"/>
      <c r="OF55" s="800"/>
      <c r="OG55" s="799"/>
      <c r="OH55" s="807" t="s">
        <v>477</v>
      </c>
      <c r="OI55" s="808" t="s">
        <v>4119</v>
      </c>
      <c r="OJ55" s="783"/>
      <c r="OU55" s="130"/>
      <c r="QS55"/>
      <c r="QT55"/>
      <c r="QU55"/>
      <c r="QV55"/>
      <c r="QW55"/>
      <c r="QX55"/>
      <c r="QY55"/>
      <c r="QZ55"/>
      <c r="RA55"/>
      <c r="RB55" s="39"/>
      <c r="RC55" s="438" t="s">
        <v>4120</v>
      </c>
      <c r="RD55" s="39"/>
    </row>
    <row r="56" spans="2:472" ht="14.25" x14ac:dyDescent="0.2">
      <c r="B56" s="452"/>
      <c r="C56" s="427"/>
      <c r="F56" s="446"/>
      <c r="G56" s="446"/>
      <c r="I56" s="440" t="s">
        <v>4121</v>
      </c>
      <c r="K56" s="458" t="s">
        <v>4122</v>
      </c>
      <c r="V56" s="63">
        <v>101</v>
      </c>
      <c r="W56" s="54" t="s">
        <v>410</v>
      </c>
      <c r="X56" s="64">
        <v>160746</v>
      </c>
      <c r="Y56" s="54" t="s">
        <v>3715</v>
      </c>
      <c r="Z56" s="63" t="s">
        <v>412</v>
      </c>
      <c r="AA56" s="54" t="s">
        <v>648</v>
      </c>
      <c r="AB56" s="54" t="s">
        <v>398</v>
      </c>
      <c r="AC56" s="54" t="s">
        <v>3715</v>
      </c>
      <c r="AD56" s="64" t="s">
        <v>414</v>
      </c>
      <c r="AE56" s="64" t="s">
        <v>415</v>
      </c>
      <c r="AF56" s="63">
        <v>101</v>
      </c>
      <c r="AG56" s="54" t="s">
        <v>410</v>
      </c>
      <c r="AH56" s="54" t="s">
        <v>416</v>
      </c>
      <c r="AI56" s="63" t="s">
        <v>417</v>
      </c>
      <c r="AJ56" s="64" t="s">
        <v>418</v>
      </c>
      <c r="AK56" s="569">
        <v>4904861</v>
      </c>
      <c r="AL56" s="64" t="s">
        <v>398</v>
      </c>
      <c r="AM56" s="64" t="s">
        <v>419</v>
      </c>
      <c r="AN56" s="570">
        <v>258026700</v>
      </c>
      <c r="AO56" s="54"/>
      <c r="AP56" s="54"/>
      <c r="AQ56" s="54"/>
      <c r="AR56" s="54"/>
      <c r="AS56" s="54"/>
      <c r="AT56" s="64" t="s">
        <v>420</v>
      </c>
      <c r="AU56" s="64"/>
      <c r="AV56" s="54"/>
      <c r="AW56" s="54"/>
      <c r="AX56" s="54"/>
      <c r="AY56" s="54"/>
      <c r="AZ56" s="54"/>
      <c r="BA56" s="54"/>
      <c r="BB56" s="54"/>
      <c r="BC56" s="54"/>
      <c r="BD56" s="64">
        <v>160746</v>
      </c>
      <c r="BE56" s="54" t="s">
        <v>3715</v>
      </c>
      <c r="BF56" s="63" t="s">
        <v>412</v>
      </c>
      <c r="BG56" s="54" t="s">
        <v>648</v>
      </c>
      <c r="BH56" s="54" t="s">
        <v>398</v>
      </c>
      <c r="BI56" s="54" t="s">
        <v>3715</v>
      </c>
      <c r="BJ56" s="64" t="s">
        <v>414</v>
      </c>
      <c r="BK56" s="64" t="s">
        <v>415</v>
      </c>
      <c r="BL56" s="54"/>
      <c r="BM56" s="54"/>
      <c r="BN56" s="54"/>
      <c r="BO56" s="65" t="s">
        <v>73</v>
      </c>
      <c r="BP56" s="66" t="s">
        <v>3886</v>
      </c>
      <c r="BQ56" s="67">
        <v>203</v>
      </c>
      <c r="BR56" s="68" t="s">
        <v>4050</v>
      </c>
      <c r="BS56" s="69">
        <v>273</v>
      </c>
      <c r="BT56" s="68" t="s">
        <v>4123</v>
      </c>
      <c r="BU56" s="66" t="s">
        <v>4124</v>
      </c>
      <c r="BV56" s="66" t="s">
        <v>4053</v>
      </c>
      <c r="BW56" s="66" t="s">
        <v>4125</v>
      </c>
      <c r="BX56" s="66" t="s">
        <v>4126</v>
      </c>
      <c r="BY56" s="66" t="s">
        <v>4127</v>
      </c>
      <c r="BZ56" s="66" t="s">
        <v>501</v>
      </c>
      <c r="CA56" s="66" t="s">
        <v>4128</v>
      </c>
      <c r="CB56" s="66" t="s">
        <v>4129</v>
      </c>
      <c r="CC56" s="69">
        <v>273</v>
      </c>
      <c r="CD56" s="68" t="s">
        <v>4123</v>
      </c>
      <c r="CE56" s="39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39"/>
      <c r="CY56" s="144"/>
      <c r="EG56" s="135" t="s">
        <v>4130</v>
      </c>
      <c r="ML56" s="135"/>
      <c r="MM56" s="135"/>
      <c r="MN56" s="135"/>
      <c r="MO56" s="135"/>
      <c r="MP56" s="135"/>
      <c r="MQ56" s="135"/>
      <c r="MR56" s="135"/>
      <c r="MS56" s="135"/>
      <c r="MT56" s="135"/>
      <c r="MU56" s="135"/>
      <c r="MV56" s="135"/>
      <c r="MW56" s="135"/>
      <c r="MX56" s="135"/>
      <c r="MY56" s="135"/>
      <c r="MZ56" s="135"/>
      <c r="NA56" s="135"/>
      <c r="NB56" s="135"/>
      <c r="NC56" s="135"/>
      <c r="ND56" s="135"/>
      <c r="NE56" s="135"/>
      <c r="NF56" s="135"/>
      <c r="NG56" s="135"/>
      <c r="NH56" s="135"/>
      <c r="NI56" s="135"/>
      <c r="NJ56" s="135"/>
      <c r="NK56" s="135"/>
      <c r="NL56" s="135"/>
      <c r="NM56" s="135"/>
      <c r="NN56" s="135"/>
      <c r="NO56" s="135"/>
      <c r="NP56" s="133"/>
      <c r="NQ56" s="39"/>
      <c r="NS56" s="122"/>
      <c r="NY56" s="122"/>
      <c r="OB56" s="122"/>
      <c r="OC56" s="800"/>
      <c r="OD56" s="801"/>
      <c r="OE56" s="802"/>
      <c r="OF56" s="800"/>
      <c r="OG56" s="799"/>
      <c r="OH56" s="807" t="s">
        <v>450</v>
      </c>
      <c r="OI56" s="808" t="s">
        <v>4131</v>
      </c>
      <c r="OJ56" s="783"/>
      <c r="OU56" s="130"/>
      <c r="QS56"/>
      <c r="QT56"/>
      <c r="QU56"/>
      <c r="QV56"/>
      <c r="QW56"/>
      <c r="QX56"/>
      <c r="QY56"/>
      <c r="QZ56"/>
      <c r="RA56"/>
      <c r="RB56" s="39"/>
      <c r="RC56" s="438" t="s">
        <v>4132</v>
      </c>
      <c r="RD56" s="39"/>
    </row>
    <row r="57" spans="2:472" ht="14.25" x14ac:dyDescent="0.2">
      <c r="B57" s="452"/>
      <c r="C57" s="427"/>
      <c r="F57" s="446"/>
      <c r="G57" s="446"/>
      <c r="I57" s="440" t="s">
        <v>4133</v>
      </c>
      <c r="K57" s="458" t="s">
        <v>4134</v>
      </c>
      <c r="V57" s="63">
        <v>101</v>
      </c>
      <c r="W57" s="54" t="s">
        <v>410</v>
      </c>
      <c r="X57" s="64">
        <v>160750</v>
      </c>
      <c r="Y57" s="54" t="s">
        <v>3765</v>
      </c>
      <c r="Z57" s="63" t="s">
        <v>412</v>
      </c>
      <c r="AA57" s="54" t="s">
        <v>648</v>
      </c>
      <c r="AB57" s="54" t="s">
        <v>398</v>
      </c>
      <c r="AC57" s="54" t="s">
        <v>3765</v>
      </c>
      <c r="AD57" s="64" t="s">
        <v>414</v>
      </c>
      <c r="AE57" s="64" t="s">
        <v>415</v>
      </c>
      <c r="AF57" s="63">
        <v>101</v>
      </c>
      <c r="AG57" s="54" t="s">
        <v>410</v>
      </c>
      <c r="AH57" s="54" t="s">
        <v>416</v>
      </c>
      <c r="AI57" s="63" t="s">
        <v>417</v>
      </c>
      <c r="AJ57" s="64" t="s">
        <v>418</v>
      </c>
      <c r="AK57" s="569">
        <v>4904861</v>
      </c>
      <c r="AL57" s="64" t="s">
        <v>398</v>
      </c>
      <c r="AM57" s="64" t="s">
        <v>419</v>
      </c>
      <c r="AN57" s="570">
        <v>258026700</v>
      </c>
      <c r="AO57" s="54"/>
      <c r="AP57" s="54"/>
      <c r="AQ57" s="54"/>
      <c r="AR57" s="54"/>
      <c r="AS57" s="54"/>
      <c r="AT57" s="64" t="s">
        <v>420</v>
      </c>
      <c r="AU57" s="64"/>
      <c r="AV57" s="54"/>
      <c r="AW57" s="54"/>
      <c r="AX57" s="54"/>
      <c r="AY57" s="54"/>
      <c r="AZ57" s="54"/>
      <c r="BA57" s="54"/>
      <c r="BB57" s="54"/>
      <c r="BC57" s="54"/>
      <c r="BD57" s="64">
        <v>160750</v>
      </c>
      <c r="BE57" s="54" t="s">
        <v>3765</v>
      </c>
      <c r="BF57" s="63" t="s">
        <v>412</v>
      </c>
      <c r="BG57" s="54" t="s">
        <v>648</v>
      </c>
      <c r="BH57" s="54" t="s">
        <v>398</v>
      </c>
      <c r="BI57" s="54" t="s">
        <v>3765</v>
      </c>
      <c r="BJ57" s="64" t="s">
        <v>414</v>
      </c>
      <c r="BK57" s="64" t="s">
        <v>415</v>
      </c>
      <c r="BL57" s="54"/>
      <c r="BM57" s="54"/>
      <c r="BN57" s="54"/>
      <c r="BO57" s="65" t="s">
        <v>73</v>
      </c>
      <c r="BP57" s="66" t="s">
        <v>3886</v>
      </c>
      <c r="BQ57" s="67">
        <v>207</v>
      </c>
      <c r="BR57" s="68" t="s">
        <v>4036</v>
      </c>
      <c r="BS57" s="69">
        <v>274</v>
      </c>
      <c r="BT57" s="68" t="s">
        <v>4135</v>
      </c>
      <c r="BU57" s="66" t="s">
        <v>4136</v>
      </c>
      <c r="BV57" s="66" t="s">
        <v>4039</v>
      </c>
      <c r="BW57" s="66" t="s">
        <v>4137</v>
      </c>
      <c r="BX57" s="66" t="s">
        <v>4138</v>
      </c>
      <c r="BY57" s="66" t="s">
        <v>4139</v>
      </c>
      <c r="BZ57" s="66" t="s">
        <v>552</v>
      </c>
      <c r="CA57" s="66" t="s">
        <v>4140</v>
      </c>
      <c r="CB57" s="66" t="s">
        <v>4141</v>
      </c>
      <c r="CC57" s="69">
        <v>274</v>
      </c>
      <c r="CD57" s="68" t="s">
        <v>4135</v>
      </c>
      <c r="CE57" s="39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39"/>
      <c r="CY57" s="144"/>
      <c r="EG57" s="135" t="s">
        <v>4142</v>
      </c>
      <c r="ML57" s="135"/>
      <c r="MM57" s="135"/>
      <c r="MN57" s="135"/>
      <c r="MO57" s="135"/>
      <c r="MP57" s="135"/>
      <c r="MQ57" s="135"/>
      <c r="MR57" s="135"/>
      <c r="MS57" s="135"/>
      <c r="MT57" s="135"/>
      <c r="MU57" s="135"/>
      <c r="MV57" s="135"/>
      <c r="MW57" s="135"/>
      <c r="MX57" s="135"/>
      <c r="MY57" s="135"/>
      <c r="MZ57" s="135"/>
      <c r="NA57" s="135"/>
      <c r="NB57" s="135"/>
      <c r="NC57" s="135"/>
      <c r="ND57" s="135"/>
      <c r="NE57" s="135"/>
      <c r="NF57" s="135"/>
      <c r="NG57" s="135"/>
      <c r="NH57" s="135"/>
      <c r="NI57" s="135"/>
      <c r="NJ57" s="135"/>
      <c r="NK57" s="135"/>
      <c r="NL57" s="135"/>
      <c r="NM57" s="135"/>
      <c r="NN57" s="135"/>
      <c r="NO57" s="135"/>
      <c r="NP57" s="133"/>
      <c r="NQ57" s="39"/>
      <c r="NS57" s="122"/>
      <c r="NY57" s="122"/>
      <c r="OB57" s="122"/>
      <c r="OC57" s="800"/>
      <c r="OD57" s="801"/>
      <c r="OE57" s="802"/>
      <c r="OF57" s="800"/>
      <c r="OG57" s="799"/>
      <c r="OH57" s="807" t="s">
        <v>666</v>
      </c>
      <c r="OI57" s="808" t="s">
        <v>4143</v>
      </c>
      <c r="OJ57" s="783"/>
      <c r="OU57" s="130"/>
      <c r="QS57"/>
      <c r="QT57"/>
      <c r="QU57"/>
      <c r="QV57"/>
      <c r="QW57"/>
      <c r="QX57"/>
      <c r="QY57"/>
      <c r="QZ57"/>
      <c r="RA57"/>
      <c r="RB57" s="39"/>
      <c r="RC57" s="438" t="s">
        <v>4144</v>
      </c>
      <c r="RD57" s="39"/>
    </row>
    <row r="58" spans="2:472" ht="14.25" x14ac:dyDescent="0.2">
      <c r="B58" s="452"/>
      <c r="C58" s="427"/>
      <c r="F58" s="446"/>
      <c r="G58" s="446"/>
      <c r="I58" s="440" t="s">
        <v>4145</v>
      </c>
      <c r="K58" s="458" t="s">
        <v>4146</v>
      </c>
      <c r="V58" s="63">
        <v>101</v>
      </c>
      <c r="W58" s="54" t="s">
        <v>410</v>
      </c>
      <c r="X58" s="64">
        <v>160901</v>
      </c>
      <c r="Y58" s="54" t="s">
        <v>922</v>
      </c>
      <c r="Z58" s="63" t="s">
        <v>412</v>
      </c>
      <c r="AA58" s="54" t="s">
        <v>398</v>
      </c>
      <c r="AB58" s="54" t="s">
        <v>398</v>
      </c>
      <c r="AC58" s="54" t="s">
        <v>922</v>
      </c>
      <c r="AD58" s="64" t="s">
        <v>414</v>
      </c>
      <c r="AE58" s="64" t="s">
        <v>415</v>
      </c>
      <c r="AF58" s="63">
        <v>101</v>
      </c>
      <c r="AG58" s="54" t="s">
        <v>410</v>
      </c>
      <c r="AH58" s="54" t="s">
        <v>416</v>
      </c>
      <c r="AI58" s="63" t="s">
        <v>417</v>
      </c>
      <c r="AJ58" s="64" t="s">
        <v>418</v>
      </c>
      <c r="AK58" s="569">
        <v>4904861</v>
      </c>
      <c r="AL58" s="64" t="s">
        <v>398</v>
      </c>
      <c r="AM58" s="64" t="s">
        <v>419</v>
      </c>
      <c r="AN58" s="570">
        <v>258026700</v>
      </c>
      <c r="AO58" s="54"/>
      <c r="AP58" s="54"/>
      <c r="AQ58" s="54"/>
      <c r="AR58" s="54"/>
      <c r="AS58" s="54"/>
      <c r="AT58" s="64" t="s">
        <v>420</v>
      </c>
      <c r="AU58" s="64"/>
      <c r="AV58" s="54"/>
      <c r="AW58" s="54"/>
      <c r="AX58" s="54"/>
      <c r="AY58" s="54"/>
      <c r="AZ58" s="54"/>
      <c r="BA58" s="54"/>
      <c r="BB58" s="54"/>
      <c r="BC58" s="54"/>
      <c r="BD58" s="64">
        <v>160901</v>
      </c>
      <c r="BE58" s="54" t="s">
        <v>922</v>
      </c>
      <c r="BF58" s="63" t="s">
        <v>412</v>
      </c>
      <c r="BG58" s="54" t="s">
        <v>398</v>
      </c>
      <c r="BH58" s="54" t="s">
        <v>398</v>
      </c>
      <c r="BI58" s="54" t="s">
        <v>922</v>
      </c>
      <c r="BJ58" s="64" t="s">
        <v>414</v>
      </c>
      <c r="BK58" s="64" t="s">
        <v>415</v>
      </c>
      <c r="BL58" s="54"/>
      <c r="BM58" s="54"/>
      <c r="BN58" s="54"/>
      <c r="BO58" s="77" t="s">
        <v>73</v>
      </c>
      <c r="BP58" s="78" t="s">
        <v>3886</v>
      </c>
      <c r="BQ58" s="79">
        <v>205</v>
      </c>
      <c r="BR58" s="80" t="s">
        <v>3977</v>
      </c>
      <c r="BS58" s="81">
        <v>292</v>
      </c>
      <c r="BT58" s="80" t="s">
        <v>4147</v>
      </c>
      <c r="BU58" s="78" t="s">
        <v>4148</v>
      </c>
      <c r="BV58" s="78" t="s">
        <v>3980</v>
      </c>
      <c r="BW58" s="78" t="s">
        <v>4149</v>
      </c>
      <c r="BX58" s="78" t="s">
        <v>691</v>
      </c>
      <c r="BY58" s="78" t="s">
        <v>4150</v>
      </c>
      <c r="BZ58" s="78" t="s">
        <v>392</v>
      </c>
      <c r="CA58" s="78" t="s">
        <v>4151</v>
      </c>
      <c r="CB58" s="78" t="s">
        <v>4152</v>
      </c>
      <c r="CC58" s="81">
        <v>292</v>
      </c>
      <c r="CD58" s="80" t="s">
        <v>4147</v>
      </c>
      <c r="CE58" s="39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39"/>
      <c r="CY58" s="144"/>
      <c r="EG58" s="135" t="s">
        <v>4153</v>
      </c>
      <c r="ML58" s="135"/>
      <c r="MM58" s="135"/>
      <c r="MN58" s="135"/>
      <c r="MO58" s="135"/>
      <c r="MP58" s="135"/>
      <c r="MQ58" s="135"/>
      <c r="MR58" s="135"/>
      <c r="MS58" s="135"/>
      <c r="MT58" s="135"/>
      <c r="MU58" s="135"/>
      <c r="MV58" s="135"/>
      <c r="MW58" s="135"/>
      <c r="MX58" s="135"/>
      <c r="MY58" s="135"/>
      <c r="MZ58" s="135"/>
      <c r="NA58" s="135"/>
      <c r="NB58" s="135"/>
      <c r="NC58" s="135"/>
      <c r="ND58" s="135"/>
      <c r="NE58" s="135"/>
      <c r="NF58" s="135"/>
      <c r="NG58" s="135"/>
      <c r="NH58" s="135"/>
      <c r="NI58" s="135"/>
      <c r="NJ58" s="135"/>
      <c r="NK58" s="135"/>
      <c r="NL58" s="135"/>
      <c r="NM58" s="135"/>
      <c r="NN58" s="135"/>
      <c r="NO58" s="135"/>
      <c r="NP58" s="133"/>
      <c r="NQ58" s="39"/>
      <c r="NS58" s="122"/>
      <c r="NY58" s="122"/>
      <c r="OB58" s="122"/>
      <c r="OC58" s="800"/>
      <c r="OD58" s="801"/>
      <c r="OE58" s="802"/>
      <c r="OF58" s="800"/>
      <c r="OG58" s="799"/>
      <c r="OH58" s="807" t="s">
        <v>392</v>
      </c>
      <c r="OI58" s="808" t="s">
        <v>4154</v>
      </c>
      <c r="OJ58" s="783"/>
      <c r="QS58"/>
      <c r="QT58"/>
      <c r="QU58"/>
      <c r="QV58"/>
      <c r="QW58"/>
      <c r="QX58"/>
      <c r="QY58"/>
      <c r="QZ58"/>
      <c r="RA58"/>
      <c r="RB58" s="39"/>
      <c r="RC58" s="438" t="s">
        <v>4155</v>
      </c>
      <c r="RD58" s="39"/>
    </row>
    <row r="59" spans="2:472" ht="14.25" x14ac:dyDescent="0.2">
      <c r="B59" s="452"/>
      <c r="C59" s="427"/>
      <c r="F59" s="446"/>
      <c r="G59" s="446"/>
      <c r="I59" s="440" t="s">
        <v>3535</v>
      </c>
      <c r="K59" s="458" t="s">
        <v>4156</v>
      </c>
      <c r="V59" s="63">
        <v>101</v>
      </c>
      <c r="W59" s="54" t="s">
        <v>410</v>
      </c>
      <c r="X59" s="64">
        <v>160902</v>
      </c>
      <c r="Y59" s="54" t="s">
        <v>1238</v>
      </c>
      <c r="Z59" s="63" t="s">
        <v>412</v>
      </c>
      <c r="AA59" s="54" t="s">
        <v>398</v>
      </c>
      <c r="AB59" s="54" t="s">
        <v>398</v>
      </c>
      <c r="AC59" s="54" t="s">
        <v>1238</v>
      </c>
      <c r="AD59" s="64" t="s">
        <v>414</v>
      </c>
      <c r="AE59" s="64" t="s">
        <v>415</v>
      </c>
      <c r="AF59" s="63">
        <v>101</v>
      </c>
      <c r="AG59" s="54" t="s">
        <v>410</v>
      </c>
      <c r="AH59" s="54" t="s">
        <v>416</v>
      </c>
      <c r="AI59" s="63" t="s">
        <v>417</v>
      </c>
      <c r="AJ59" s="64" t="s">
        <v>418</v>
      </c>
      <c r="AK59" s="569">
        <v>4904861</v>
      </c>
      <c r="AL59" s="64" t="s">
        <v>398</v>
      </c>
      <c r="AM59" s="64" t="s">
        <v>419</v>
      </c>
      <c r="AN59" s="570">
        <v>258026700</v>
      </c>
      <c r="AO59" s="54"/>
      <c r="AP59" s="54"/>
      <c r="AQ59" s="54"/>
      <c r="AR59" s="54"/>
      <c r="AS59" s="54"/>
      <c r="AT59" s="64" t="s">
        <v>420</v>
      </c>
      <c r="AU59" s="64"/>
      <c r="AV59" s="54"/>
      <c r="AW59" s="54"/>
      <c r="AX59" s="54"/>
      <c r="AY59" s="54"/>
      <c r="AZ59" s="54"/>
      <c r="BA59" s="54"/>
      <c r="BB59" s="54"/>
      <c r="BC59" s="54"/>
      <c r="BD59" s="64">
        <v>160902</v>
      </c>
      <c r="BE59" s="54" t="s">
        <v>1238</v>
      </c>
      <c r="BF59" s="63" t="s">
        <v>412</v>
      </c>
      <c r="BG59" s="54" t="s">
        <v>398</v>
      </c>
      <c r="BH59" s="54" t="s">
        <v>398</v>
      </c>
      <c r="BI59" s="54" t="s">
        <v>1238</v>
      </c>
      <c r="BJ59" s="64" t="s">
        <v>414</v>
      </c>
      <c r="BK59" s="64" t="s">
        <v>415</v>
      </c>
      <c r="BL59" s="54"/>
      <c r="BM59" s="54"/>
      <c r="BN59" s="54"/>
      <c r="BO59" s="77" t="s">
        <v>73</v>
      </c>
      <c r="BP59" s="78" t="s">
        <v>3886</v>
      </c>
      <c r="BQ59" s="79">
        <v>204</v>
      </c>
      <c r="BR59" s="80" t="s">
        <v>3887</v>
      </c>
      <c r="BS59" s="81">
        <v>293</v>
      </c>
      <c r="BT59" s="80" t="s">
        <v>4157</v>
      </c>
      <c r="BU59" s="78" t="s">
        <v>4158</v>
      </c>
      <c r="BV59" s="78" t="s">
        <v>3890</v>
      </c>
      <c r="BW59" s="78" t="s">
        <v>3891</v>
      </c>
      <c r="BX59" s="78" t="s">
        <v>685</v>
      </c>
      <c r="BY59" s="78" t="s">
        <v>3892</v>
      </c>
      <c r="BZ59" s="78" t="s">
        <v>383</v>
      </c>
      <c r="CA59" s="78" t="s">
        <v>3893</v>
      </c>
      <c r="CB59" s="78" t="s">
        <v>4159</v>
      </c>
      <c r="CC59" s="81">
        <v>293</v>
      </c>
      <c r="CD59" s="80" t="s">
        <v>4157</v>
      </c>
      <c r="CE59" s="39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39"/>
      <c r="CY59" s="144"/>
      <c r="EG59" s="135" t="s">
        <v>4160</v>
      </c>
      <c r="ML59" s="135"/>
      <c r="MM59" s="135"/>
      <c r="MN59" s="135"/>
      <c r="MO59" s="135"/>
      <c r="MP59" s="135"/>
      <c r="MQ59" s="135"/>
      <c r="MR59" s="135"/>
      <c r="MS59" s="135"/>
      <c r="MT59" s="135"/>
      <c r="MU59" s="135"/>
      <c r="MV59" s="135"/>
      <c r="MW59" s="135"/>
      <c r="MX59" s="135"/>
      <c r="MY59" s="135"/>
      <c r="MZ59" s="135"/>
      <c r="NA59" s="135"/>
      <c r="NB59" s="135"/>
      <c r="NC59" s="135"/>
      <c r="ND59" s="135"/>
      <c r="NE59" s="135"/>
      <c r="NF59" s="135"/>
      <c r="NG59" s="135"/>
      <c r="NH59" s="135"/>
      <c r="NI59" s="135"/>
      <c r="NJ59" s="135"/>
      <c r="NK59" s="135"/>
      <c r="NL59" s="135"/>
      <c r="NM59" s="135"/>
      <c r="NN59" s="135"/>
      <c r="NO59" s="135"/>
      <c r="NP59" s="133"/>
      <c r="NQ59" s="39"/>
      <c r="NS59" s="122"/>
      <c r="NY59" s="122"/>
      <c r="OB59" s="122"/>
      <c r="OC59" s="800"/>
      <c r="OD59" s="801"/>
      <c r="OE59" s="802"/>
      <c r="OF59" s="800"/>
      <c r="OG59" s="799"/>
      <c r="OH59" s="807" t="s">
        <v>601</v>
      </c>
      <c r="OI59" s="808" t="s">
        <v>4161</v>
      </c>
      <c r="OJ59" s="783"/>
      <c r="OU59" s="130"/>
      <c r="QS59"/>
      <c r="QT59"/>
      <c r="QU59"/>
      <c r="QV59"/>
      <c r="QW59"/>
      <c r="QX59"/>
      <c r="QY59"/>
      <c r="QZ59"/>
      <c r="RA59"/>
      <c r="RB59" s="39"/>
      <c r="RC59" s="438" t="s">
        <v>4162</v>
      </c>
      <c r="RD59" s="39"/>
    </row>
    <row r="60" spans="2:472" ht="14.25" x14ac:dyDescent="0.2">
      <c r="B60" s="452"/>
      <c r="C60" s="427"/>
      <c r="E60" s="61"/>
      <c r="F60" s="446"/>
      <c r="G60" s="446"/>
      <c r="I60" s="453" t="s">
        <v>4163</v>
      </c>
      <c r="K60" s="458" t="s">
        <v>4164</v>
      </c>
      <c r="V60" s="63">
        <v>101</v>
      </c>
      <c r="W60" s="54" t="s">
        <v>410</v>
      </c>
      <c r="X60" s="64">
        <v>160903</v>
      </c>
      <c r="Y60" s="54" t="s">
        <v>1540</v>
      </c>
      <c r="Z60" s="63" t="s">
        <v>412</v>
      </c>
      <c r="AA60" s="54" t="s">
        <v>398</v>
      </c>
      <c r="AB60" s="54" t="s">
        <v>398</v>
      </c>
      <c r="AC60" s="54" t="s">
        <v>1540</v>
      </c>
      <c r="AD60" s="64" t="s">
        <v>414</v>
      </c>
      <c r="AE60" s="64" t="s">
        <v>415</v>
      </c>
      <c r="AF60" s="63">
        <v>101</v>
      </c>
      <c r="AG60" s="54" t="s">
        <v>410</v>
      </c>
      <c r="AH60" s="54" t="s">
        <v>416</v>
      </c>
      <c r="AI60" s="63" t="s">
        <v>417</v>
      </c>
      <c r="AJ60" s="64" t="s">
        <v>418</v>
      </c>
      <c r="AK60" s="569">
        <v>4904861</v>
      </c>
      <c r="AL60" s="64" t="s">
        <v>398</v>
      </c>
      <c r="AM60" s="64" t="s">
        <v>419</v>
      </c>
      <c r="AN60" s="570">
        <v>258026700</v>
      </c>
      <c r="AO60" s="54"/>
      <c r="AP60" s="54"/>
      <c r="AQ60" s="54"/>
      <c r="AR60" s="54"/>
      <c r="AS60" s="54"/>
      <c r="AT60" s="64" t="s">
        <v>420</v>
      </c>
      <c r="AU60" s="64"/>
      <c r="AV60" s="54"/>
      <c r="AW60" s="54"/>
      <c r="AX60" s="54"/>
      <c r="AY60" s="54"/>
      <c r="AZ60" s="54"/>
      <c r="BA60" s="54"/>
      <c r="BB60" s="54"/>
      <c r="BC60" s="54"/>
      <c r="BD60" s="64">
        <v>160903</v>
      </c>
      <c r="BE60" s="54" t="s">
        <v>1540</v>
      </c>
      <c r="BF60" s="63" t="s">
        <v>412</v>
      </c>
      <c r="BG60" s="54" t="s">
        <v>398</v>
      </c>
      <c r="BH60" s="54" t="s">
        <v>398</v>
      </c>
      <c r="BI60" s="54" t="s">
        <v>1540</v>
      </c>
      <c r="BJ60" s="64" t="s">
        <v>414</v>
      </c>
      <c r="BK60" s="64" t="s">
        <v>415</v>
      </c>
      <c r="BL60" s="54"/>
      <c r="BM60" s="54"/>
      <c r="BN60" s="54"/>
      <c r="BO60" s="77" t="s">
        <v>73</v>
      </c>
      <c r="BP60" s="78" t="s">
        <v>3886</v>
      </c>
      <c r="BQ60" s="79">
        <v>206</v>
      </c>
      <c r="BR60" s="80" t="s">
        <v>4022</v>
      </c>
      <c r="BS60" s="81">
        <v>294</v>
      </c>
      <c r="BT60" s="80" t="s">
        <v>4165</v>
      </c>
      <c r="BU60" s="78" t="s">
        <v>4166</v>
      </c>
      <c r="BV60" s="78" t="s">
        <v>4025</v>
      </c>
      <c r="BW60" s="78" t="s">
        <v>4167</v>
      </c>
      <c r="BX60" s="78" t="s">
        <v>694</v>
      </c>
      <c r="BY60" s="78" t="s">
        <v>4168</v>
      </c>
      <c r="BZ60" s="78" t="s">
        <v>400</v>
      </c>
      <c r="CA60" s="78" t="s">
        <v>4169</v>
      </c>
      <c r="CB60" s="78" t="s">
        <v>4170</v>
      </c>
      <c r="CC60" s="81">
        <v>294</v>
      </c>
      <c r="CD60" s="80" t="s">
        <v>4165</v>
      </c>
      <c r="CE60" s="39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39"/>
      <c r="CY60" s="144"/>
      <c r="EG60" s="135" t="s">
        <v>4171</v>
      </c>
      <c r="ML60" s="135"/>
      <c r="MM60" s="135"/>
      <c r="MN60" s="135"/>
      <c r="MO60" s="135"/>
      <c r="MP60" s="135"/>
      <c r="MQ60" s="135"/>
      <c r="MR60" s="135"/>
      <c r="MS60" s="135"/>
      <c r="MT60" s="135"/>
      <c r="MU60" s="135"/>
      <c r="MV60" s="135"/>
      <c r="MW60" s="135"/>
      <c r="MX60" s="135"/>
      <c r="MY60" s="135"/>
      <c r="MZ60" s="135"/>
      <c r="NA60" s="135"/>
      <c r="NB60" s="135"/>
      <c r="NC60" s="135"/>
      <c r="ND60" s="135"/>
      <c r="NE60" s="135"/>
      <c r="NF60" s="135"/>
      <c r="NG60" s="135"/>
      <c r="NH60" s="135"/>
      <c r="NI60" s="135"/>
      <c r="NJ60" s="135"/>
      <c r="NK60" s="135"/>
      <c r="NL60" s="135"/>
      <c r="NM60" s="135"/>
      <c r="NN60" s="135"/>
      <c r="NO60" s="135"/>
      <c r="NP60" s="133"/>
      <c r="NQ60" s="39"/>
      <c r="NS60" s="122"/>
      <c r="NY60" s="122"/>
      <c r="OB60" s="122"/>
      <c r="OC60" s="800"/>
      <c r="OD60" s="801"/>
      <c r="OE60" s="802"/>
      <c r="OF60" s="800"/>
      <c r="OG60" s="799"/>
      <c r="OH60" s="807" t="s">
        <v>487</v>
      </c>
      <c r="OI60" s="808" t="s">
        <v>4172</v>
      </c>
      <c r="OJ60" s="783"/>
      <c r="QS60"/>
      <c r="QT60"/>
      <c r="QU60"/>
      <c r="QV60"/>
      <c r="QW60"/>
      <c r="QX60"/>
      <c r="QY60"/>
      <c r="QZ60"/>
      <c r="RA60"/>
      <c r="RB60" s="39"/>
      <c r="RC60" s="438" t="s">
        <v>4173</v>
      </c>
      <c r="RD60" s="39"/>
    </row>
    <row r="61" spans="2:472" ht="14.25" x14ac:dyDescent="0.2">
      <c r="B61" s="452"/>
      <c r="C61" s="427"/>
      <c r="E61" s="61"/>
      <c r="F61" s="446"/>
      <c r="G61" s="446"/>
      <c r="I61" s="457"/>
      <c r="K61" s="458" t="s">
        <v>4174</v>
      </c>
      <c r="V61" s="63">
        <v>101</v>
      </c>
      <c r="W61" s="54" t="s">
        <v>410</v>
      </c>
      <c r="X61" s="64">
        <v>160904</v>
      </c>
      <c r="Y61" s="54" t="s">
        <v>1807</v>
      </c>
      <c r="Z61" s="63" t="s">
        <v>412</v>
      </c>
      <c r="AA61" s="54" t="s">
        <v>398</v>
      </c>
      <c r="AB61" s="54" t="s">
        <v>398</v>
      </c>
      <c r="AC61" s="54" t="s">
        <v>1807</v>
      </c>
      <c r="AD61" s="64" t="s">
        <v>414</v>
      </c>
      <c r="AE61" s="64" t="s">
        <v>415</v>
      </c>
      <c r="AF61" s="63">
        <v>101</v>
      </c>
      <c r="AG61" s="54" t="s">
        <v>410</v>
      </c>
      <c r="AH61" s="54" t="s">
        <v>416</v>
      </c>
      <c r="AI61" s="63" t="s">
        <v>417</v>
      </c>
      <c r="AJ61" s="64" t="s">
        <v>418</v>
      </c>
      <c r="AK61" s="569">
        <v>4904861</v>
      </c>
      <c r="AL61" s="64" t="s">
        <v>398</v>
      </c>
      <c r="AM61" s="64" t="s">
        <v>419</v>
      </c>
      <c r="AN61" s="570">
        <v>258026700</v>
      </c>
      <c r="AO61" s="54"/>
      <c r="AP61" s="54"/>
      <c r="AQ61" s="54"/>
      <c r="AR61" s="54"/>
      <c r="AS61" s="54"/>
      <c r="AT61" s="64" t="s">
        <v>420</v>
      </c>
      <c r="AU61" s="64"/>
      <c r="AV61" s="54"/>
      <c r="AW61" s="54"/>
      <c r="AX61" s="54"/>
      <c r="AY61" s="54"/>
      <c r="AZ61" s="54"/>
      <c r="BA61" s="54"/>
      <c r="BB61" s="54"/>
      <c r="BC61" s="54"/>
      <c r="BD61" s="64">
        <v>160904</v>
      </c>
      <c r="BE61" s="54" t="s">
        <v>1807</v>
      </c>
      <c r="BF61" s="63" t="s">
        <v>412</v>
      </c>
      <c r="BG61" s="54" t="s">
        <v>398</v>
      </c>
      <c r="BH61" s="54" t="s">
        <v>398</v>
      </c>
      <c r="BI61" s="54" t="s">
        <v>1807</v>
      </c>
      <c r="BJ61" s="64" t="s">
        <v>414</v>
      </c>
      <c r="BK61" s="64" t="s">
        <v>415</v>
      </c>
      <c r="BL61" s="54"/>
      <c r="BM61" s="54"/>
      <c r="BN61" s="54"/>
      <c r="BO61" s="77" t="s">
        <v>73</v>
      </c>
      <c r="BP61" s="78" t="s">
        <v>3886</v>
      </c>
      <c r="BQ61" s="79">
        <v>203</v>
      </c>
      <c r="BR61" s="80" t="s">
        <v>4050</v>
      </c>
      <c r="BS61" s="81">
        <v>295</v>
      </c>
      <c r="BT61" s="80" t="s">
        <v>4175</v>
      </c>
      <c r="BU61" s="78" t="s">
        <v>4176</v>
      </c>
      <c r="BV61" s="78" t="s">
        <v>4053</v>
      </c>
      <c r="BW61" s="78" t="s">
        <v>4177</v>
      </c>
      <c r="BX61" s="78" t="s">
        <v>688</v>
      </c>
      <c r="BY61" s="78" t="s">
        <v>4178</v>
      </c>
      <c r="BZ61" s="78" t="s">
        <v>387</v>
      </c>
      <c r="CA61" s="78" t="s">
        <v>4179</v>
      </c>
      <c r="CB61" s="78" t="s">
        <v>4180</v>
      </c>
      <c r="CC61" s="81">
        <v>295</v>
      </c>
      <c r="CD61" s="80" t="s">
        <v>4175</v>
      </c>
      <c r="CE61" s="39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39"/>
      <c r="CY61" s="144"/>
      <c r="EG61" s="135" t="s">
        <v>4181</v>
      </c>
      <c r="ML61" s="135"/>
      <c r="MM61" s="135"/>
      <c r="MN61" s="135"/>
      <c r="MO61" s="135"/>
      <c r="MP61" s="135"/>
      <c r="MQ61" s="135"/>
      <c r="MR61" s="135"/>
      <c r="MS61" s="135"/>
      <c r="MT61" s="135"/>
      <c r="MU61" s="135"/>
      <c r="MV61" s="135"/>
      <c r="MW61" s="135"/>
      <c r="MX61" s="135"/>
      <c r="MY61" s="135"/>
      <c r="MZ61" s="135"/>
      <c r="NA61" s="135"/>
      <c r="NB61" s="135"/>
      <c r="NC61" s="135"/>
      <c r="ND61" s="135"/>
      <c r="NE61" s="135"/>
      <c r="NF61" s="135"/>
      <c r="NG61" s="135"/>
      <c r="NH61" s="135"/>
      <c r="NI61" s="135"/>
      <c r="NJ61" s="135"/>
      <c r="NK61" s="135"/>
      <c r="NL61" s="135"/>
      <c r="NM61" s="135"/>
      <c r="NN61" s="135"/>
      <c r="NO61" s="135"/>
      <c r="NP61" s="133"/>
      <c r="NQ61" s="39"/>
      <c r="NS61" s="122"/>
      <c r="NY61" s="122"/>
      <c r="NZ61" s="121"/>
      <c r="OB61" s="122"/>
      <c r="OC61" s="800"/>
      <c r="OD61" s="801"/>
      <c r="OE61" s="802"/>
      <c r="OF61" s="800"/>
      <c r="OG61" s="799"/>
      <c r="OH61" s="807" t="s">
        <v>667</v>
      </c>
      <c r="OI61" s="808" t="s">
        <v>4182</v>
      </c>
      <c r="OJ61" s="783"/>
      <c r="QS61"/>
      <c r="QT61"/>
      <c r="QU61"/>
      <c r="QV61"/>
      <c r="QW61"/>
      <c r="QX61"/>
      <c r="QY61"/>
      <c r="QZ61"/>
      <c r="RA61"/>
      <c r="RB61" s="39"/>
      <c r="RC61" s="438" t="s">
        <v>4183</v>
      </c>
      <c r="RD61" s="39"/>
    </row>
    <row r="62" spans="2:472" ht="14.25" x14ac:dyDescent="0.2">
      <c r="B62" s="452"/>
      <c r="C62" s="427"/>
      <c r="E62" s="61"/>
      <c r="F62" s="61"/>
      <c r="G62" s="61"/>
      <c r="I62" s="95"/>
      <c r="K62" s="458" t="s">
        <v>4184</v>
      </c>
      <c r="V62" s="63">
        <v>101</v>
      </c>
      <c r="W62" s="54" t="s">
        <v>410</v>
      </c>
      <c r="X62" s="64">
        <v>160905</v>
      </c>
      <c r="Y62" s="54" t="s">
        <v>2005</v>
      </c>
      <c r="Z62" s="63" t="s">
        <v>412</v>
      </c>
      <c r="AA62" s="54" t="s">
        <v>398</v>
      </c>
      <c r="AB62" s="54" t="s">
        <v>398</v>
      </c>
      <c r="AC62" s="54" t="s">
        <v>2005</v>
      </c>
      <c r="AD62" s="64" t="s">
        <v>414</v>
      </c>
      <c r="AE62" s="64" t="s">
        <v>415</v>
      </c>
      <c r="AF62" s="63">
        <v>101</v>
      </c>
      <c r="AG62" s="54" t="s">
        <v>410</v>
      </c>
      <c r="AH62" s="54" t="s">
        <v>416</v>
      </c>
      <c r="AI62" s="63" t="s">
        <v>417</v>
      </c>
      <c r="AJ62" s="64" t="s">
        <v>418</v>
      </c>
      <c r="AK62" s="569">
        <v>4904861</v>
      </c>
      <c r="AL62" s="64" t="s">
        <v>398</v>
      </c>
      <c r="AM62" s="64" t="s">
        <v>419</v>
      </c>
      <c r="AN62" s="570">
        <v>258026700</v>
      </c>
      <c r="AO62" s="54"/>
      <c r="AP62" s="54"/>
      <c r="AQ62" s="54"/>
      <c r="AR62" s="54"/>
      <c r="AS62" s="54"/>
      <c r="AT62" s="64" t="s">
        <v>420</v>
      </c>
      <c r="AU62" s="64"/>
      <c r="AV62" s="54"/>
      <c r="AW62" s="54"/>
      <c r="AX62" s="54"/>
      <c r="AY62" s="54"/>
      <c r="AZ62" s="54"/>
      <c r="BA62" s="54"/>
      <c r="BB62" s="54"/>
      <c r="BC62" s="54"/>
      <c r="BD62" s="64">
        <v>160905</v>
      </c>
      <c r="BE62" s="54" t="s">
        <v>2005</v>
      </c>
      <c r="BF62" s="63" t="s">
        <v>412</v>
      </c>
      <c r="BG62" s="54" t="s">
        <v>398</v>
      </c>
      <c r="BH62" s="54" t="s">
        <v>398</v>
      </c>
      <c r="BI62" s="54" t="s">
        <v>2005</v>
      </c>
      <c r="BJ62" s="64" t="s">
        <v>414</v>
      </c>
      <c r="BK62" s="64" t="s">
        <v>415</v>
      </c>
      <c r="BL62" s="54"/>
      <c r="BM62" s="54"/>
      <c r="BN62" s="54"/>
      <c r="BO62" s="65" t="s">
        <v>73</v>
      </c>
      <c r="BP62" s="66" t="s">
        <v>3886</v>
      </c>
      <c r="BQ62" s="67">
        <v>202</v>
      </c>
      <c r="BR62" s="68" t="s">
        <v>3926</v>
      </c>
      <c r="BS62" s="69">
        <v>298</v>
      </c>
      <c r="BT62" s="68" t="s">
        <v>4185</v>
      </c>
      <c r="BU62" s="66" t="s">
        <v>4186</v>
      </c>
      <c r="BV62" s="66" t="s">
        <v>3929</v>
      </c>
      <c r="BW62" s="66" t="s">
        <v>4187</v>
      </c>
      <c r="BX62" s="66" t="s">
        <v>689</v>
      </c>
      <c r="BY62" s="66" t="s">
        <v>4188</v>
      </c>
      <c r="BZ62" s="66" t="s">
        <v>388</v>
      </c>
      <c r="CA62" s="66" t="s">
        <v>4189</v>
      </c>
      <c r="CB62" s="66" t="s">
        <v>4190</v>
      </c>
      <c r="CC62" s="69">
        <v>298</v>
      </c>
      <c r="CD62" s="68" t="s">
        <v>4185</v>
      </c>
      <c r="CE62" s="39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39"/>
      <c r="CY62" s="144"/>
      <c r="EG62" s="135" t="s">
        <v>4191</v>
      </c>
      <c r="ML62" s="135"/>
      <c r="MM62" s="135"/>
      <c r="MN62" s="135"/>
      <c r="MO62" s="135"/>
      <c r="MP62" s="135"/>
      <c r="MQ62" s="135"/>
      <c r="MR62" s="135"/>
      <c r="MS62" s="135"/>
      <c r="MT62" s="135"/>
      <c r="MU62" s="135"/>
      <c r="MV62" s="135"/>
      <c r="MW62" s="135"/>
      <c r="MX62" s="135"/>
      <c r="MY62" s="135"/>
      <c r="MZ62" s="135"/>
      <c r="NA62" s="135"/>
      <c r="NB62" s="135"/>
      <c r="NC62" s="135"/>
      <c r="ND62" s="135"/>
      <c r="NE62" s="135"/>
      <c r="NF62" s="135"/>
      <c r="NG62" s="135"/>
      <c r="NH62" s="135"/>
      <c r="NI62" s="135"/>
      <c r="NJ62" s="135"/>
      <c r="NK62" s="135"/>
      <c r="NL62" s="135"/>
      <c r="NM62" s="135"/>
      <c r="NN62" s="135"/>
      <c r="NO62" s="135"/>
      <c r="NP62" s="133"/>
      <c r="NQ62" s="39"/>
      <c r="NS62" s="122"/>
      <c r="NY62" s="122"/>
      <c r="NZ62" s="121"/>
      <c r="OB62" s="122"/>
      <c r="OC62" s="800"/>
      <c r="OD62" s="801"/>
      <c r="OE62" s="802"/>
      <c r="OF62" s="800"/>
      <c r="OG62" s="799"/>
      <c r="OH62" s="807" t="s">
        <v>603</v>
      </c>
      <c r="OI62" s="808" t="s">
        <v>4192</v>
      </c>
      <c r="OJ62" s="783"/>
      <c r="QS62"/>
      <c r="QT62"/>
      <c r="QU62"/>
      <c r="QV62"/>
      <c r="QW62"/>
      <c r="QX62"/>
      <c r="QY62"/>
      <c r="QZ62"/>
      <c r="RA62"/>
      <c r="RB62" s="39"/>
      <c r="RC62" s="438" t="s">
        <v>4193</v>
      </c>
      <c r="RD62" s="39"/>
    </row>
    <row r="63" spans="2:472" ht="14.25" x14ac:dyDescent="0.2">
      <c r="B63" s="452"/>
      <c r="C63" s="427"/>
      <c r="E63" s="456"/>
      <c r="F63" s="454"/>
      <c r="G63" s="454"/>
      <c r="I63" s="95"/>
      <c r="K63" s="458" t="s">
        <v>4194</v>
      </c>
      <c r="V63" s="63">
        <v>101</v>
      </c>
      <c r="W63" s="54" t="s">
        <v>410</v>
      </c>
      <c r="X63" s="64">
        <v>160908</v>
      </c>
      <c r="Y63" s="54" t="s">
        <v>2191</v>
      </c>
      <c r="Z63" s="63" t="s">
        <v>412</v>
      </c>
      <c r="AA63" s="54" t="s">
        <v>398</v>
      </c>
      <c r="AB63" s="54" t="s">
        <v>398</v>
      </c>
      <c r="AC63" s="54" t="s">
        <v>2191</v>
      </c>
      <c r="AD63" s="64" t="s">
        <v>414</v>
      </c>
      <c r="AE63" s="64" t="s">
        <v>415</v>
      </c>
      <c r="AF63" s="63">
        <v>101</v>
      </c>
      <c r="AG63" s="54" t="s">
        <v>410</v>
      </c>
      <c r="AH63" s="54" t="s">
        <v>416</v>
      </c>
      <c r="AI63" s="63" t="s">
        <v>417</v>
      </c>
      <c r="AJ63" s="64" t="s">
        <v>418</v>
      </c>
      <c r="AK63" s="569">
        <v>4904861</v>
      </c>
      <c r="AL63" s="64" t="s">
        <v>398</v>
      </c>
      <c r="AM63" s="64" t="s">
        <v>419</v>
      </c>
      <c r="AN63" s="570">
        <v>258026700</v>
      </c>
      <c r="AO63" s="54"/>
      <c r="AP63" s="54"/>
      <c r="AQ63" s="54"/>
      <c r="AR63" s="54"/>
      <c r="AS63" s="54"/>
      <c r="AT63" s="64" t="s">
        <v>420</v>
      </c>
      <c r="AU63" s="64"/>
      <c r="AV63" s="54"/>
      <c r="AW63" s="54"/>
      <c r="AX63" s="54"/>
      <c r="AY63" s="54"/>
      <c r="AZ63" s="54"/>
      <c r="BA63" s="54"/>
      <c r="BB63" s="54"/>
      <c r="BC63" s="54"/>
      <c r="BD63" s="64">
        <v>160908</v>
      </c>
      <c r="BE63" s="54" t="s">
        <v>2191</v>
      </c>
      <c r="BF63" s="63" t="s">
        <v>412</v>
      </c>
      <c r="BG63" s="54" t="s">
        <v>398</v>
      </c>
      <c r="BH63" s="54" t="s">
        <v>398</v>
      </c>
      <c r="BI63" s="54" t="s">
        <v>2191</v>
      </c>
      <c r="BJ63" s="64" t="s">
        <v>414</v>
      </c>
      <c r="BK63" s="64" t="s">
        <v>415</v>
      </c>
      <c r="BL63" s="54"/>
      <c r="BM63" s="54"/>
      <c r="BN63" s="54"/>
      <c r="BO63" s="65" t="s">
        <v>73</v>
      </c>
      <c r="BP63" s="66" t="s">
        <v>3886</v>
      </c>
      <c r="BQ63" s="67">
        <v>201</v>
      </c>
      <c r="BR63" s="68" t="s">
        <v>3906</v>
      </c>
      <c r="BS63" s="69">
        <v>299</v>
      </c>
      <c r="BT63" s="68" t="s">
        <v>4195</v>
      </c>
      <c r="BU63" s="66" t="s">
        <v>4196</v>
      </c>
      <c r="BV63" s="66" t="s">
        <v>3909</v>
      </c>
      <c r="BW63" s="66" t="s">
        <v>4197</v>
      </c>
      <c r="BX63" s="66" t="s">
        <v>959</v>
      </c>
      <c r="BY63" s="66" t="s">
        <v>4198</v>
      </c>
      <c r="BZ63" s="66" t="s">
        <v>425</v>
      </c>
      <c r="CA63" s="66" t="s">
        <v>4199</v>
      </c>
      <c r="CB63" s="66" t="s">
        <v>4200</v>
      </c>
      <c r="CC63" s="69">
        <v>299</v>
      </c>
      <c r="CD63" s="68" t="s">
        <v>4195</v>
      </c>
      <c r="CE63" s="39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39"/>
      <c r="CY63" s="144"/>
      <c r="EG63" s="135" t="s">
        <v>4201</v>
      </c>
      <c r="ML63" s="135"/>
      <c r="MM63" s="135"/>
      <c r="MN63" s="135"/>
      <c r="MO63" s="135"/>
      <c r="MP63" s="135"/>
      <c r="MQ63" s="135"/>
      <c r="MR63" s="135"/>
      <c r="MS63" s="135"/>
      <c r="MT63" s="135"/>
      <c r="MU63" s="135"/>
      <c r="MV63" s="135"/>
      <c r="MW63" s="135"/>
      <c r="MX63" s="135"/>
      <c r="MY63" s="135"/>
      <c r="MZ63" s="135"/>
      <c r="NA63" s="135"/>
      <c r="NB63" s="135"/>
      <c r="NC63" s="135"/>
      <c r="ND63" s="135"/>
      <c r="NE63" s="135"/>
      <c r="NF63" s="135"/>
      <c r="NG63" s="135"/>
      <c r="NH63" s="135"/>
      <c r="NI63" s="135"/>
      <c r="NJ63" s="135"/>
      <c r="NK63" s="135"/>
      <c r="NL63" s="135"/>
      <c r="NM63" s="135"/>
      <c r="NN63" s="135"/>
      <c r="NO63" s="135"/>
      <c r="NP63" s="133"/>
      <c r="NQ63" s="39"/>
      <c r="NS63" s="122"/>
      <c r="NY63" s="122"/>
      <c r="NZ63" s="121"/>
      <c r="OB63" s="122"/>
      <c r="OC63" s="800"/>
      <c r="OD63" s="801"/>
      <c r="OE63" s="802"/>
      <c r="OF63" s="800"/>
      <c r="OG63" s="799"/>
      <c r="OH63" s="807" t="s">
        <v>489</v>
      </c>
      <c r="OI63" s="808" t="s">
        <v>4202</v>
      </c>
      <c r="OJ63" s="783"/>
      <c r="QS63"/>
      <c r="QT63"/>
      <c r="QU63"/>
      <c r="QV63"/>
      <c r="QW63"/>
      <c r="QX63"/>
      <c r="QY63"/>
      <c r="QZ63"/>
      <c r="RA63"/>
      <c r="RB63" s="39"/>
      <c r="RC63" s="438" t="s">
        <v>4203</v>
      </c>
      <c r="RD63" s="39"/>
    </row>
    <row r="64" spans="2:472" ht="15" thickBot="1" x14ac:dyDescent="0.25">
      <c r="B64" s="452"/>
      <c r="C64" s="427"/>
      <c r="E64" s="96"/>
      <c r="F64" s="446"/>
      <c r="G64" s="446"/>
      <c r="I64" s="95"/>
      <c r="K64" s="458" t="s">
        <v>4204</v>
      </c>
      <c r="V64" s="63">
        <v>101</v>
      </c>
      <c r="W64" s="54" t="s">
        <v>410</v>
      </c>
      <c r="X64" s="64">
        <v>160910</v>
      </c>
      <c r="Y64" s="54" t="s">
        <v>2352</v>
      </c>
      <c r="Z64" s="63" t="s">
        <v>412</v>
      </c>
      <c r="AA64" s="54" t="s">
        <v>398</v>
      </c>
      <c r="AB64" s="54" t="s">
        <v>398</v>
      </c>
      <c r="AC64" s="54" t="s">
        <v>2352</v>
      </c>
      <c r="AD64" s="64" t="s">
        <v>414</v>
      </c>
      <c r="AE64" s="64" t="s">
        <v>415</v>
      </c>
      <c r="AF64" s="63">
        <v>101</v>
      </c>
      <c r="AG64" s="54" t="s">
        <v>410</v>
      </c>
      <c r="AH64" s="54" t="s">
        <v>416</v>
      </c>
      <c r="AI64" s="63" t="s">
        <v>417</v>
      </c>
      <c r="AJ64" s="64" t="s">
        <v>418</v>
      </c>
      <c r="AK64" s="569">
        <v>4904861</v>
      </c>
      <c r="AL64" s="64" t="s">
        <v>398</v>
      </c>
      <c r="AM64" s="64" t="s">
        <v>419</v>
      </c>
      <c r="AN64" s="570">
        <v>258026700</v>
      </c>
      <c r="AO64" s="54"/>
      <c r="AP64" s="54"/>
      <c r="AQ64" s="54"/>
      <c r="AR64" s="54"/>
      <c r="AS64" s="54"/>
      <c r="AT64" s="64" t="s">
        <v>420</v>
      </c>
      <c r="AU64" s="64"/>
      <c r="AV64" s="54"/>
      <c r="AW64" s="54"/>
      <c r="AX64" s="54"/>
      <c r="AY64" s="54"/>
      <c r="AZ64" s="54"/>
      <c r="BA64" s="54"/>
      <c r="BB64" s="54"/>
      <c r="BC64" s="54"/>
      <c r="BD64" s="64">
        <v>160910</v>
      </c>
      <c r="BE64" s="54" t="s">
        <v>2352</v>
      </c>
      <c r="BF64" s="63" t="s">
        <v>412</v>
      </c>
      <c r="BG64" s="54" t="s">
        <v>398</v>
      </c>
      <c r="BH64" s="54" t="s">
        <v>398</v>
      </c>
      <c r="BI64" s="54" t="s">
        <v>2352</v>
      </c>
      <c r="BJ64" s="64" t="s">
        <v>414</v>
      </c>
      <c r="BK64" s="64" t="s">
        <v>415</v>
      </c>
      <c r="BL64" s="54"/>
      <c r="BM64" s="54"/>
      <c r="BN64" s="54"/>
      <c r="BO64" s="77" t="s">
        <v>105</v>
      </c>
      <c r="BP64" s="78" t="s">
        <v>4205</v>
      </c>
      <c r="BQ64" s="79">
        <v>301</v>
      </c>
      <c r="BR64" s="80" t="s">
        <v>4206</v>
      </c>
      <c r="BS64" s="81">
        <v>323</v>
      </c>
      <c r="BT64" s="80" t="s">
        <v>4207</v>
      </c>
      <c r="BU64" s="78" t="s">
        <v>4208</v>
      </c>
      <c r="BV64" s="78" t="s">
        <v>4209</v>
      </c>
      <c r="BW64" s="78" t="s">
        <v>4210</v>
      </c>
      <c r="BX64" s="78" t="s">
        <v>4211</v>
      </c>
      <c r="BY64" s="78" t="s">
        <v>4212</v>
      </c>
      <c r="BZ64" s="78" t="s">
        <v>561</v>
      </c>
      <c r="CA64" s="78" t="s">
        <v>4213</v>
      </c>
      <c r="CB64" s="78" t="s">
        <v>4214</v>
      </c>
      <c r="CC64" s="81">
        <v>323</v>
      </c>
      <c r="CD64" s="80" t="s">
        <v>4207</v>
      </c>
      <c r="CE64" s="39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39"/>
      <c r="CY64" s="147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 t="s">
        <v>4215</v>
      </c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  <c r="IE64" s="148"/>
      <c r="IF64" s="148"/>
      <c r="IG64" s="148"/>
      <c r="IH64" s="148"/>
      <c r="II64" s="148"/>
      <c r="IJ64" s="148"/>
      <c r="IK64" s="148"/>
      <c r="IL64" s="148"/>
      <c r="IM64" s="148"/>
      <c r="IN64" s="148"/>
      <c r="IO64" s="148"/>
      <c r="IP64" s="148"/>
      <c r="IQ64" s="148"/>
      <c r="IR64" s="148"/>
      <c r="IS64" s="148"/>
      <c r="IT64" s="148"/>
      <c r="IU64" s="148"/>
      <c r="IV64" s="148"/>
      <c r="IW64" s="148"/>
      <c r="IX64" s="148"/>
      <c r="IY64" s="148"/>
      <c r="IZ64" s="148"/>
      <c r="JA64" s="148"/>
      <c r="JB64" s="148"/>
      <c r="JC64" s="148"/>
      <c r="JD64" s="148"/>
      <c r="JE64" s="148"/>
      <c r="JF64" s="148"/>
      <c r="JG64" s="148"/>
      <c r="JH64" s="148"/>
      <c r="JI64" s="148"/>
      <c r="JJ64" s="148"/>
      <c r="JK64" s="148"/>
      <c r="JL64" s="148"/>
      <c r="JM64" s="148"/>
      <c r="JN64" s="148"/>
      <c r="JO64" s="148"/>
      <c r="JP64" s="148"/>
      <c r="JQ64" s="148"/>
      <c r="JR64" s="148"/>
      <c r="JS64" s="148"/>
      <c r="JT64" s="148"/>
      <c r="JU64" s="148"/>
      <c r="JV64" s="148"/>
      <c r="JW64" s="148"/>
      <c r="JX64" s="148"/>
      <c r="JY64" s="148"/>
      <c r="JZ64" s="148"/>
      <c r="KA64" s="148"/>
      <c r="KB64" s="148"/>
      <c r="KC64" s="148"/>
      <c r="KD64" s="148"/>
      <c r="KE64" s="148"/>
      <c r="KF64" s="148"/>
      <c r="KG64" s="148"/>
      <c r="KH64" s="148"/>
      <c r="KI64" s="148"/>
      <c r="KJ64" s="148"/>
      <c r="KK64" s="148"/>
      <c r="KL64" s="148"/>
      <c r="KM64" s="148"/>
      <c r="KN64" s="148"/>
      <c r="KO64" s="148"/>
      <c r="KP64" s="148"/>
      <c r="KQ64" s="148"/>
      <c r="KR64" s="148"/>
      <c r="KS64" s="148"/>
      <c r="KT64" s="148"/>
      <c r="KU64" s="148"/>
      <c r="KV64" s="148"/>
      <c r="KW64" s="148"/>
      <c r="KX64" s="148"/>
      <c r="KY64" s="148"/>
      <c r="KZ64" s="148"/>
      <c r="LA64" s="148"/>
      <c r="LB64" s="148"/>
      <c r="LC64" s="148"/>
      <c r="LD64" s="148"/>
      <c r="LE64" s="148"/>
      <c r="LF64" s="148"/>
      <c r="LG64" s="148"/>
      <c r="LH64" s="148"/>
      <c r="LI64" s="148"/>
      <c r="LJ64" s="148"/>
      <c r="LK64" s="148"/>
      <c r="LL64" s="148"/>
      <c r="LM64" s="148"/>
      <c r="LN64" s="148"/>
      <c r="LO64" s="148"/>
      <c r="LP64" s="148"/>
      <c r="LQ64" s="148"/>
      <c r="LR64" s="148"/>
      <c r="LS64" s="148"/>
      <c r="LT64" s="148"/>
      <c r="LU64" s="148"/>
      <c r="LV64" s="148"/>
      <c r="LW64" s="148"/>
      <c r="LX64" s="148"/>
      <c r="LY64" s="148"/>
      <c r="LZ64" s="148"/>
      <c r="MA64" s="148"/>
      <c r="MB64" s="148"/>
      <c r="MC64" s="148"/>
      <c r="MD64" s="148"/>
      <c r="ME64" s="148"/>
      <c r="MF64" s="148"/>
      <c r="MG64" s="148"/>
      <c r="MH64" s="148"/>
      <c r="MI64" s="148"/>
      <c r="MJ64" s="148"/>
      <c r="MK64" s="148"/>
      <c r="ML64" s="148"/>
      <c r="MM64" s="148"/>
      <c r="MN64" s="148"/>
      <c r="MO64" s="148"/>
      <c r="MP64" s="148"/>
      <c r="MQ64" s="148"/>
      <c r="MR64" s="148"/>
      <c r="MS64" s="148"/>
      <c r="MT64" s="148"/>
      <c r="MU64" s="148"/>
      <c r="MV64" s="148"/>
      <c r="MW64" s="148"/>
      <c r="MX64" s="148"/>
      <c r="MY64" s="148"/>
      <c r="MZ64" s="148"/>
      <c r="NA64" s="148"/>
      <c r="NB64" s="148"/>
      <c r="NC64" s="148"/>
      <c r="ND64" s="148"/>
      <c r="NE64" s="148"/>
      <c r="NF64" s="148"/>
      <c r="NG64" s="148"/>
      <c r="NH64" s="148"/>
      <c r="NI64" s="148"/>
      <c r="NJ64" s="148"/>
      <c r="NK64" s="148"/>
      <c r="NL64" s="148"/>
      <c r="NM64" s="148"/>
      <c r="NN64" s="148"/>
      <c r="NO64" s="148"/>
      <c r="NP64" s="134"/>
      <c r="NQ64" s="39"/>
      <c r="NS64" s="122"/>
      <c r="NY64" s="122"/>
      <c r="NZ64" s="121"/>
      <c r="OB64" s="122"/>
      <c r="OC64" s="800"/>
      <c r="OD64" s="801"/>
      <c r="OE64" s="802"/>
      <c r="OF64" s="800"/>
      <c r="OG64" s="799"/>
      <c r="OH64" s="807" t="s">
        <v>645</v>
      </c>
      <c r="OI64" s="808" t="s">
        <v>4216</v>
      </c>
      <c r="OJ64" s="783"/>
      <c r="QS64"/>
      <c r="QT64"/>
      <c r="QU64"/>
      <c r="QV64"/>
      <c r="QW64"/>
      <c r="QX64"/>
      <c r="QY64"/>
      <c r="QZ64"/>
      <c r="RA64"/>
      <c r="RB64" s="39"/>
      <c r="RC64" s="438" t="s">
        <v>4217</v>
      </c>
      <c r="RD64" s="39"/>
    </row>
    <row r="65" spans="2:472" ht="14.25" x14ac:dyDescent="0.2">
      <c r="B65" s="452"/>
      <c r="C65" s="427"/>
      <c r="E65" s="96"/>
      <c r="F65" s="446"/>
      <c r="G65" s="446"/>
      <c r="I65" s="95"/>
      <c r="K65" s="458" t="s">
        <v>4218</v>
      </c>
      <c r="V65" s="63">
        <v>101</v>
      </c>
      <c r="W65" s="54" t="s">
        <v>410</v>
      </c>
      <c r="X65" s="64">
        <v>160940</v>
      </c>
      <c r="Y65" s="54" t="s">
        <v>3405</v>
      </c>
      <c r="Z65" s="63" t="s">
        <v>412</v>
      </c>
      <c r="AA65" s="54" t="s">
        <v>398</v>
      </c>
      <c r="AB65" s="54" t="s">
        <v>398</v>
      </c>
      <c r="AC65" s="54" t="s">
        <v>3405</v>
      </c>
      <c r="AD65" s="64" t="s">
        <v>414</v>
      </c>
      <c r="AE65" s="64" t="s">
        <v>415</v>
      </c>
      <c r="AF65" s="63">
        <v>101</v>
      </c>
      <c r="AG65" s="54" t="s">
        <v>410</v>
      </c>
      <c r="AH65" s="54" t="s">
        <v>416</v>
      </c>
      <c r="AI65" s="63" t="s">
        <v>417</v>
      </c>
      <c r="AJ65" s="64" t="s">
        <v>418</v>
      </c>
      <c r="AK65" s="569">
        <v>4904861</v>
      </c>
      <c r="AL65" s="64" t="s">
        <v>398</v>
      </c>
      <c r="AM65" s="64" t="s">
        <v>419</v>
      </c>
      <c r="AN65" s="570">
        <v>258026700</v>
      </c>
      <c r="AO65" s="54"/>
      <c r="AP65" s="54"/>
      <c r="AQ65" s="54"/>
      <c r="AR65" s="54"/>
      <c r="AS65" s="54"/>
      <c r="AT65" s="64" t="s">
        <v>420</v>
      </c>
      <c r="AU65" s="64"/>
      <c r="AV65" s="54"/>
      <c r="AW65" s="54"/>
      <c r="AX65" s="54"/>
      <c r="AY65" s="54"/>
      <c r="AZ65" s="54"/>
      <c r="BA65" s="54"/>
      <c r="BB65" s="54"/>
      <c r="BC65" s="54"/>
      <c r="BD65" s="64">
        <v>160940</v>
      </c>
      <c r="BE65" s="54" t="s">
        <v>3405</v>
      </c>
      <c r="BF65" s="63" t="s">
        <v>412</v>
      </c>
      <c r="BG65" s="54" t="s">
        <v>398</v>
      </c>
      <c r="BH65" s="54" t="s">
        <v>398</v>
      </c>
      <c r="BI65" s="54" t="s">
        <v>3405</v>
      </c>
      <c r="BJ65" s="64" t="s">
        <v>414</v>
      </c>
      <c r="BK65" s="64" t="s">
        <v>415</v>
      </c>
      <c r="BL65" s="54"/>
      <c r="BM65" s="54"/>
      <c r="BN65" s="54"/>
      <c r="BO65" s="65" t="s">
        <v>105</v>
      </c>
      <c r="BP65" s="66" t="s">
        <v>4205</v>
      </c>
      <c r="BQ65" s="67">
        <v>311</v>
      </c>
      <c r="BR65" s="68" t="s">
        <v>4219</v>
      </c>
      <c r="BS65" s="69">
        <v>331</v>
      </c>
      <c r="BT65" s="68" t="s">
        <v>4220</v>
      </c>
      <c r="BU65" s="66" t="s">
        <v>4221</v>
      </c>
      <c r="BV65" s="66" t="s">
        <v>4222</v>
      </c>
      <c r="BW65" s="66" t="s">
        <v>4223</v>
      </c>
      <c r="BX65" s="66" t="s">
        <v>4224</v>
      </c>
      <c r="BY65" s="66" t="s">
        <v>4225</v>
      </c>
      <c r="BZ65" s="66" t="s">
        <v>438</v>
      </c>
      <c r="CA65" s="66" t="s">
        <v>4226</v>
      </c>
      <c r="CB65" s="66" t="s">
        <v>4227</v>
      </c>
      <c r="CC65" s="69">
        <v>331</v>
      </c>
      <c r="CD65" s="68" t="s">
        <v>4220</v>
      </c>
      <c r="CE65" s="39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39"/>
      <c r="ML65" s="135"/>
      <c r="MM65" s="135"/>
      <c r="MN65" s="135"/>
      <c r="MO65" s="135"/>
      <c r="MP65" s="135"/>
      <c r="MQ65" s="135"/>
      <c r="MR65" s="135"/>
      <c r="MS65" s="135"/>
      <c r="MT65" s="135"/>
      <c r="MU65" s="135"/>
      <c r="MV65" s="135"/>
      <c r="MW65" s="135"/>
      <c r="MX65" s="135"/>
      <c r="MY65" s="135"/>
      <c r="MZ65" s="135"/>
      <c r="NA65" s="135"/>
      <c r="NB65" s="135"/>
      <c r="NC65" s="135"/>
      <c r="ND65" s="135"/>
      <c r="NE65" s="135"/>
      <c r="NF65" s="135"/>
      <c r="NG65" s="135"/>
      <c r="NH65" s="135"/>
      <c r="NI65" s="135"/>
      <c r="NJ65" s="135"/>
      <c r="NK65" s="135"/>
      <c r="NL65" s="135"/>
      <c r="NM65" s="135"/>
      <c r="NN65" s="135"/>
      <c r="NO65" s="135"/>
      <c r="NP65" s="135"/>
      <c r="NQ65" s="39"/>
      <c r="NY65" s="122"/>
      <c r="NZ65" s="121"/>
      <c r="OB65" s="122"/>
      <c r="OC65" s="800"/>
      <c r="OD65" s="801"/>
      <c r="OE65" s="802"/>
      <c r="OF65" s="800"/>
      <c r="OG65" s="799"/>
      <c r="OH65" s="807" t="s">
        <v>655</v>
      </c>
      <c r="OI65" s="808" t="s">
        <v>4228</v>
      </c>
      <c r="OJ65" s="783"/>
      <c r="QS65"/>
      <c r="QT65"/>
      <c r="QU65"/>
      <c r="QV65"/>
      <c r="QW65"/>
      <c r="QX65"/>
      <c r="QY65"/>
      <c r="QZ65"/>
      <c r="RA65"/>
      <c r="RB65" s="39"/>
      <c r="RC65" s="438" t="s">
        <v>4229</v>
      </c>
      <c r="RD65" s="39"/>
    </row>
    <row r="66" spans="2:472" ht="14.25" x14ac:dyDescent="0.2">
      <c r="B66" s="452"/>
      <c r="C66" s="427"/>
      <c r="E66" s="96"/>
      <c r="F66" s="446"/>
      <c r="G66" s="446"/>
      <c r="I66" s="95"/>
      <c r="K66" s="458" t="s">
        <v>4230</v>
      </c>
      <c r="V66" s="63">
        <v>101</v>
      </c>
      <c r="W66" s="54" t="s">
        <v>410</v>
      </c>
      <c r="X66" s="64">
        <v>160911</v>
      </c>
      <c r="Y66" s="54" t="s">
        <v>2501</v>
      </c>
      <c r="Z66" s="63" t="s">
        <v>412</v>
      </c>
      <c r="AA66" s="54" t="s">
        <v>398</v>
      </c>
      <c r="AB66" s="54" t="s">
        <v>398</v>
      </c>
      <c r="AC66" s="54" t="s">
        <v>2501</v>
      </c>
      <c r="AD66" s="64" t="s">
        <v>414</v>
      </c>
      <c r="AE66" s="64" t="s">
        <v>415</v>
      </c>
      <c r="AF66" s="63">
        <v>101</v>
      </c>
      <c r="AG66" s="54" t="s">
        <v>410</v>
      </c>
      <c r="AH66" s="54" t="s">
        <v>416</v>
      </c>
      <c r="AI66" s="63" t="s">
        <v>417</v>
      </c>
      <c r="AJ66" s="64" t="s">
        <v>418</v>
      </c>
      <c r="AK66" s="569">
        <v>4904861</v>
      </c>
      <c r="AL66" s="64" t="s">
        <v>398</v>
      </c>
      <c r="AM66" s="64" t="s">
        <v>419</v>
      </c>
      <c r="AN66" s="570">
        <v>258026700</v>
      </c>
      <c r="AO66" s="54"/>
      <c r="AP66" s="54"/>
      <c r="AQ66" s="54"/>
      <c r="AR66" s="54"/>
      <c r="AS66" s="54"/>
      <c r="AT66" s="64" t="s">
        <v>420</v>
      </c>
      <c r="AU66" s="64"/>
      <c r="AV66" s="54"/>
      <c r="AW66" s="54"/>
      <c r="AX66" s="54"/>
      <c r="AY66" s="54"/>
      <c r="AZ66" s="54"/>
      <c r="BA66" s="54"/>
      <c r="BB66" s="54"/>
      <c r="BC66" s="54"/>
      <c r="BD66" s="64">
        <v>160911</v>
      </c>
      <c r="BE66" s="54" t="s">
        <v>2501</v>
      </c>
      <c r="BF66" s="63" t="s">
        <v>412</v>
      </c>
      <c r="BG66" s="54" t="s">
        <v>398</v>
      </c>
      <c r="BH66" s="54" t="s">
        <v>398</v>
      </c>
      <c r="BI66" s="54" t="s">
        <v>2501</v>
      </c>
      <c r="BJ66" s="64" t="s">
        <v>414</v>
      </c>
      <c r="BK66" s="64" t="s">
        <v>415</v>
      </c>
      <c r="BL66" s="54"/>
      <c r="BM66" s="54"/>
      <c r="BN66" s="54"/>
      <c r="BO66" s="77" t="s">
        <v>105</v>
      </c>
      <c r="BP66" s="78" t="s">
        <v>4205</v>
      </c>
      <c r="BQ66" s="79">
        <v>309</v>
      </c>
      <c r="BR66" s="80" t="s">
        <v>4231</v>
      </c>
      <c r="BS66" s="81">
        <v>332</v>
      </c>
      <c r="BT66" s="80" t="s">
        <v>4232</v>
      </c>
      <c r="BU66" s="78" t="s">
        <v>4233</v>
      </c>
      <c r="BV66" s="78" t="s">
        <v>4234</v>
      </c>
      <c r="BW66" s="78" t="s">
        <v>4235</v>
      </c>
      <c r="BX66" s="78" t="s">
        <v>4236</v>
      </c>
      <c r="BY66" s="78" t="s">
        <v>4237</v>
      </c>
      <c r="BZ66" s="78" t="s">
        <v>396</v>
      </c>
      <c r="CA66" s="78" t="s">
        <v>4238</v>
      </c>
      <c r="CB66" s="78" t="s">
        <v>4239</v>
      </c>
      <c r="CC66" s="81">
        <v>332</v>
      </c>
      <c r="CD66" s="80" t="s">
        <v>4232</v>
      </c>
      <c r="CE66" s="39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39"/>
      <c r="ML66" s="135"/>
      <c r="MM66" s="135"/>
      <c r="MN66" s="135"/>
      <c r="MO66" s="135"/>
      <c r="MP66" s="135"/>
      <c r="MQ66" s="135"/>
      <c r="MR66" s="135"/>
      <c r="MS66" s="135"/>
      <c r="MT66" s="135"/>
      <c r="MU66" s="135"/>
      <c r="MV66" s="135"/>
      <c r="MW66" s="135"/>
      <c r="MX66" s="135"/>
      <c r="MY66" s="135"/>
      <c r="MZ66" s="135"/>
      <c r="NA66" s="135"/>
      <c r="NB66" s="135"/>
      <c r="NC66" s="135"/>
      <c r="ND66" s="135"/>
      <c r="NE66" s="135"/>
      <c r="NF66" s="135"/>
      <c r="NG66" s="135"/>
      <c r="NH66" s="135"/>
      <c r="NI66" s="135"/>
      <c r="NJ66" s="135"/>
      <c r="NK66" s="135"/>
      <c r="NL66" s="135"/>
      <c r="NM66" s="135"/>
      <c r="NN66" s="135"/>
      <c r="NO66" s="135"/>
      <c r="NP66" s="135"/>
      <c r="NQ66" s="39"/>
      <c r="NY66" s="122"/>
      <c r="NZ66" s="121"/>
      <c r="OB66" s="122"/>
      <c r="OC66" s="800"/>
      <c r="OD66" s="801"/>
      <c r="OE66" s="802"/>
      <c r="OF66" s="800"/>
      <c r="OG66" s="799"/>
      <c r="OH66" s="807" t="s">
        <v>670</v>
      </c>
      <c r="OI66" s="808" t="s">
        <v>4240</v>
      </c>
      <c r="OJ66" s="783"/>
      <c r="QS66"/>
      <c r="QT66"/>
      <c r="QU66"/>
      <c r="QV66"/>
      <c r="QW66"/>
      <c r="QX66"/>
      <c r="QY66"/>
      <c r="QZ66"/>
      <c r="RA66"/>
      <c r="RB66" s="39"/>
      <c r="RC66" s="438" t="s">
        <v>4241</v>
      </c>
      <c r="RD66" s="39"/>
    </row>
    <row r="67" spans="2:472" ht="15" thickBot="1" x14ac:dyDescent="0.25">
      <c r="B67" s="452"/>
      <c r="C67" s="427"/>
      <c r="E67" s="96"/>
      <c r="F67" s="446"/>
      <c r="G67" s="446"/>
      <c r="I67" s="95"/>
      <c r="K67" s="458" t="s">
        <v>4242</v>
      </c>
      <c r="V67" s="63">
        <v>101</v>
      </c>
      <c r="W67" s="54" t="s">
        <v>410</v>
      </c>
      <c r="X67" s="64">
        <v>160914</v>
      </c>
      <c r="Y67" s="54" t="s">
        <v>2643</v>
      </c>
      <c r="Z67" s="63" t="s">
        <v>412</v>
      </c>
      <c r="AA67" s="54" t="s">
        <v>398</v>
      </c>
      <c r="AB67" s="54" t="s">
        <v>398</v>
      </c>
      <c r="AC67" s="54" t="s">
        <v>2643</v>
      </c>
      <c r="AD67" s="64" t="s">
        <v>414</v>
      </c>
      <c r="AE67" s="64" t="s">
        <v>415</v>
      </c>
      <c r="AF67" s="63">
        <v>101</v>
      </c>
      <c r="AG67" s="54" t="s">
        <v>410</v>
      </c>
      <c r="AH67" s="54" t="s">
        <v>416</v>
      </c>
      <c r="AI67" s="63" t="s">
        <v>417</v>
      </c>
      <c r="AJ67" s="64" t="s">
        <v>418</v>
      </c>
      <c r="AK67" s="569">
        <v>4904861</v>
      </c>
      <c r="AL67" s="64" t="s">
        <v>398</v>
      </c>
      <c r="AM67" s="64" t="s">
        <v>419</v>
      </c>
      <c r="AN67" s="570">
        <v>258026700</v>
      </c>
      <c r="AO67" s="54"/>
      <c r="AP67" s="54"/>
      <c r="AQ67" s="54"/>
      <c r="AR67" s="54"/>
      <c r="AS67" s="54"/>
      <c r="AT67" s="64" t="s">
        <v>420</v>
      </c>
      <c r="AU67" s="64"/>
      <c r="AV67" s="54"/>
      <c r="AW67" s="54"/>
      <c r="AX67" s="54"/>
      <c r="AY67" s="54"/>
      <c r="AZ67" s="54"/>
      <c r="BA67" s="54"/>
      <c r="BB67" s="54"/>
      <c r="BC67" s="54"/>
      <c r="BD67" s="64">
        <v>160914</v>
      </c>
      <c r="BE67" s="54" t="s">
        <v>2643</v>
      </c>
      <c r="BF67" s="63" t="s">
        <v>412</v>
      </c>
      <c r="BG67" s="54" t="s">
        <v>398</v>
      </c>
      <c r="BH67" s="54" t="s">
        <v>398</v>
      </c>
      <c r="BI67" s="54" t="s">
        <v>2643</v>
      </c>
      <c r="BJ67" s="64" t="s">
        <v>414</v>
      </c>
      <c r="BK67" s="64" t="s">
        <v>415</v>
      </c>
      <c r="BL67" s="54"/>
      <c r="BM67" s="54"/>
      <c r="BN67" s="54"/>
      <c r="BO67" s="77" t="s">
        <v>105</v>
      </c>
      <c r="BP67" s="78" t="s">
        <v>4205</v>
      </c>
      <c r="BQ67" s="79">
        <v>311</v>
      </c>
      <c r="BR67" s="80" t="s">
        <v>4219</v>
      </c>
      <c r="BS67" s="81">
        <v>333</v>
      </c>
      <c r="BT67" s="80" t="s">
        <v>4243</v>
      </c>
      <c r="BU67" s="78" t="s">
        <v>4244</v>
      </c>
      <c r="BV67" s="78" t="s">
        <v>4222</v>
      </c>
      <c r="BW67" s="78" t="s">
        <v>4245</v>
      </c>
      <c r="BX67" s="78" t="s">
        <v>4246</v>
      </c>
      <c r="BY67" s="78" t="s">
        <v>4247</v>
      </c>
      <c r="BZ67" s="78" t="s">
        <v>629</v>
      </c>
      <c r="CA67" s="78" t="s">
        <v>4248</v>
      </c>
      <c r="CB67" s="78" t="s">
        <v>4249</v>
      </c>
      <c r="CC67" s="81">
        <v>333</v>
      </c>
      <c r="CD67" s="80" t="s">
        <v>4243</v>
      </c>
      <c r="CE67" s="39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39"/>
      <c r="ML67" s="135"/>
      <c r="MM67" s="135"/>
      <c r="MN67" s="135"/>
      <c r="MO67" s="135"/>
      <c r="MP67" s="135"/>
      <c r="MQ67" s="135"/>
      <c r="MR67" s="135"/>
      <c r="MS67" s="135"/>
      <c r="MT67" s="135"/>
      <c r="MU67" s="135"/>
      <c r="MV67" s="135"/>
      <c r="MW67" s="135"/>
      <c r="MX67" s="135"/>
      <c r="MY67" s="135"/>
      <c r="MZ67" s="135"/>
      <c r="NA67" s="135"/>
      <c r="NB67" s="135"/>
      <c r="NC67" s="135"/>
      <c r="ND67" s="135"/>
      <c r="NE67" s="135"/>
      <c r="NF67" s="135"/>
      <c r="NG67" s="135"/>
      <c r="NH67" s="135"/>
      <c r="NI67" s="135"/>
      <c r="NJ67" s="135"/>
      <c r="NK67" s="135"/>
      <c r="NL67" s="135"/>
      <c r="NM67" s="135"/>
      <c r="NN67" s="135"/>
      <c r="NO67" s="135"/>
      <c r="NP67" s="135"/>
      <c r="NQ67" s="39"/>
      <c r="NY67" s="122"/>
      <c r="OB67" s="122"/>
      <c r="OC67" s="804"/>
      <c r="OD67" s="801"/>
      <c r="OE67" s="802"/>
      <c r="OF67" s="800"/>
      <c r="OG67" s="799"/>
      <c r="OH67" s="807" t="s">
        <v>695</v>
      </c>
      <c r="OI67" s="808" t="s">
        <v>4250</v>
      </c>
      <c r="OJ67" s="783"/>
      <c r="QS67"/>
      <c r="QT67"/>
      <c r="QU67"/>
      <c r="QV67"/>
      <c r="QW67"/>
      <c r="QX67"/>
      <c r="QY67"/>
      <c r="QZ67"/>
      <c r="RA67"/>
      <c r="RB67" s="39"/>
      <c r="RC67" s="438" t="s">
        <v>4251</v>
      </c>
      <c r="RD67" s="39"/>
    </row>
    <row r="68" spans="2:472" ht="14.25" x14ac:dyDescent="0.2">
      <c r="B68" s="452"/>
      <c r="C68" s="427"/>
      <c r="E68" s="96"/>
      <c r="F68" s="446"/>
      <c r="G68" s="446"/>
      <c r="I68" s="95"/>
      <c r="K68" s="458" t="s">
        <v>4252</v>
      </c>
      <c r="V68" s="63">
        <v>101</v>
      </c>
      <c r="W68" s="54" t="s">
        <v>410</v>
      </c>
      <c r="X68" s="64">
        <v>160915</v>
      </c>
      <c r="Y68" s="54" t="s">
        <v>2776</v>
      </c>
      <c r="Z68" s="63" t="s">
        <v>412</v>
      </c>
      <c r="AA68" s="54" t="s">
        <v>398</v>
      </c>
      <c r="AB68" s="54" t="s">
        <v>398</v>
      </c>
      <c r="AC68" s="54" t="s">
        <v>2776</v>
      </c>
      <c r="AD68" s="64" t="s">
        <v>414</v>
      </c>
      <c r="AE68" s="64" t="s">
        <v>415</v>
      </c>
      <c r="AF68" s="63">
        <v>101</v>
      </c>
      <c r="AG68" s="54" t="s">
        <v>410</v>
      </c>
      <c r="AH68" s="54" t="s">
        <v>416</v>
      </c>
      <c r="AI68" s="63" t="s">
        <v>417</v>
      </c>
      <c r="AJ68" s="64" t="s">
        <v>418</v>
      </c>
      <c r="AK68" s="569">
        <v>4904861</v>
      </c>
      <c r="AL68" s="64" t="s">
        <v>398</v>
      </c>
      <c r="AM68" s="64" t="s">
        <v>419</v>
      </c>
      <c r="AN68" s="570">
        <v>258026700</v>
      </c>
      <c r="AO68" s="54"/>
      <c r="AP68" s="54"/>
      <c r="AQ68" s="54"/>
      <c r="AR68" s="54"/>
      <c r="AS68" s="54"/>
      <c r="AT68" s="64" t="s">
        <v>420</v>
      </c>
      <c r="AU68" s="64"/>
      <c r="AV68" s="54"/>
      <c r="AW68" s="54"/>
      <c r="AX68" s="54"/>
      <c r="AY68" s="54"/>
      <c r="AZ68" s="54"/>
      <c r="BA68" s="54"/>
      <c r="BB68" s="54"/>
      <c r="BC68" s="54"/>
      <c r="BD68" s="64">
        <v>160915</v>
      </c>
      <c r="BE68" s="54" t="s">
        <v>2776</v>
      </c>
      <c r="BF68" s="63" t="s">
        <v>412</v>
      </c>
      <c r="BG68" s="54" t="s">
        <v>398</v>
      </c>
      <c r="BH68" s="54" t="s">
        <v>398</v>
      </c>
      <c r="BI68" s="54" t="s">
        <v>2776</v>
      </c>
      <c r="BJ68" s="64" t="s">
        <v>414</v>
      </c>
      <c r="BK68" s="64" t="s">
        <v>415</v>
      </c>
      <c r="BL68" s="54"/>
      <c r="BM68" s="54"/>
      <c r="BN68" s="54"/>
      <c r="BO68" s="65" t="s">
        <v>105</v>
      </c>
      <c r="BP68" s="66" t="s">
        <v>4205</v>
      </c>
      <c r="BQ68" s="67">
        <v>311</v>
      </c>
      <c r="BR68" s="68" t="s">
        <v>4219</v>
      </c>
      <c r="BS68" s="69">
        <v>334</v>
      </c>
      <c r="BT68" s="68" t="s">
        <v>4253</v>
      </c>
      <c r="BU68" s="66" t="s">
        <v>4254</v>
      </c>
      <c r="BV68" s="66" t="s">
        <v>4222</v>
      </c>
      <c r="BW68" s="66" t="s">
        <v>4255</v>
      </c>
      <c r="BX68" s="66" t="s">
        <v>4256</v>
      </c>
      <c r="BY68" s="66" t="s">
        <v>4257</v>
      </c>
      <c r="BZ68" s="66" t="s">
        <v>630</v>
      </c>
      <c r="CA68" s="66" t="s">
        <v>4258</v>
      </c>
      <c r="CB68" s="66" t="s">
        <v>4259</v>
      </c>
      <c r="CC68" s="69">
        <v>334</v>
      </c>
      <c r="CD68" s="68" t="s">
        <v>4253</v>
      </c>
      <c r="CE68" s="39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39"/>
      <c r="CY68" s="149" t="s">
        <v>425</v>
      </c>
      <c r="CZ68" s="136" t="s">
        <v>4260</v>
      </c>
      <c r="DA68" s="150" t="e">
        <f>VLOOKUP(Candidatura!AA15,converte_freg,2,0)</f>
        <v>#N/A</v>
      </c>
      <c r="DC68" s="141" t="s">
        <v>438</v>
      </c>
      <c r="ML68" s="135"/>
      <c r="MM68" s="135"/>
      <c r="MN68" s="135"/>
      <c r="MO68" s="135"/>
      <c r="MP68" s="135"/>
      <c r="MQ68" s="135"/>
      <c r="MR68" s="135"/>
      <c r="MS68" s="135"/>
      <c r="MT68" s="135"/>
      <c r="MU68" s="135"/>
      <c r="MV68" s="135"/>
      <c r="MW68" s="135"/>
      <c r="MX68" s="135"/>
      <c r="MY68" s="135"/>
      <c r="MZ68" s="135"/>
      <c r="NA68" s="135"/>
      <c r="NB68" s="135"/>
      <c r="NC68" s="135"/>
      <c r="ND68" s="135"/>
      <c r="NE68" s="135"/>
      <c r="NF68" s="135"/>
      <c r="NG68" s="135"/>
      <c r="NH68" s="135"/>
      <c r="NI68" s="135"/>
      <c r="NJ68" s="135"/>
      <c r="NK68" s="135"/>
      <c r="NL68" s="135"/>
      <c r="NM68" s="135"/>
      <c r="NN68" s="135"/>
      <c r="NO68" s="135"/>
      <c r="NP68" s="135"/>
      <c r="NQ68" s="39"/>
      <c r="NY68" s="122"/>
      <c r="NZ68" s="123"/>
      <c r="OB68" s="122"/>
      <c r="OC68" s="800"/>
      <c r="OD68" s="801"/>
      <c r="OE68" s="802"/>
      <c r="OF68" s="800"/>
      <c r="OG68" s="799"/>
      <c r="OH68" s="807" t="s">
        <v>512</v>
      </c>
      <c r="OI68" s="808" t="s">
        <v>4261</v>
      </c>
      <c r="OJ68" s="783"/>
      <c r="QS68"/>
      <c r="QT68"/>
      <c r="QU68"/>
      <c r="QV68"/>
      <c r="QW68"/>
      <c r="QX68"/>
      <c r="QY68"/>
      <c r="QZ68"/>
      <c r="RA68"/>
      <c r="RB68" s="39"/>
      <c r="RC68" s="438" t="s">
        <v>4262</v>
      </c>
      <c r="RD68" s="39"/>
    </row>
    <row r="69" spans="2:472" ht="14.25" x14ac:dyDescent="0.2">
      <c r="B69" s="452"/>
      <c r="C69" s="427"/>
      <c r="E69" s="96"/>
      <c r="F69" s="446"/>
      <c r="G69" s="446"/>
      <c r="I69" s="95"/>
      <c r="K69" s="458" t="s">
        <v>4263</v>
      </c>
      <c r="V69" s="63">
        <v>101</v>
      </c>
      <c r="W69" s="54" t="s">
        <v>410</v>
      </c>
      <c r="X69" s="64">
        <v>160920</v>
      </c>
      <c r="Y69" s="54" t="s">
        <v>2884</v>
      </c>
      <c r="Z69" s="63" t="s">
        <v>1341</v>
      </c>
      <c r="AA69" s="54" t="s">
        <v>398</v>
      </c>
      <c r="AB69" s="54" t="s">
        <v>398</v>
      </c>
      <c r="AC69" s="54" t="s">
        <v>2884</v>
      </c>
      <c r="AD69" s="64" t="s">
        <v>414</v>
      </c>
      <c r="AE69" s="64" t="s">
        <v>415</v>
      </c>
      <c r="AF69" s="63">
        <v>101</v>
      </c>
      <c r="AG69" s="54" t="s">
        <v>410</v>
      </c>
      <c r="AH69" s="54" t="s">
        <v>416</v>
      </c>
      <c r="AI69" s="63" t="s">
        <v>417</v>
      </c>
      <c r="AJ69" s="64" t="s">
        <v>418</v>
      </c>
      <c r="AK69" s="569">
        <v>4904861</v>
      </c>
      <c r="AL69" s="64" t="s">
        <v>398</v>
      </c>
      <c r="AM69" s="64" t="s">
        <v>419</v>
      </c>
      <c r="AN69" s="570">
        <v>258026700</v>
      </c>
      <c r="AO69" s="54"/>
      <c r="AP69" s="54"/>
      <c r="AQ69" s="54"/>
      <c r="AR69" s="54"/>
      <c r="AS69" s="54"/>
      <c r="AT69" s="64" t="s">
        <v>420</v>
      </c>
      <c r="AU69" s="64"/>
      <c r="AV69" s="54"/>
      <c r="AW69" s="54"/>
      <c r="AX69" s="54"/>
      <c r="AY69" s="54"/>
      <c r="AZ69" s="54"/>
      <c r="BA69" s="54"/>
      <c r="BB69" s="54"/>
      <c r="BC69" s="54"/>
      <c r="BD69" s="64">
        <v>160920</v>
      </c>
      <c r="BE69" s="54" t="s">
        <v>2884</v>
      </c>
      <c r="BF69" s="63" t="s">
        <v>1341</v>
      </c>
      <c r="BG69" s="54" t="s">
        <v>398</v>
      </c>
      <c r="BH69" s="54" t="s">
        <v>398</v>
      </c>
      <c r="BI69" s="54" t="s">
        <v>2884</v>
      </c>
      <c r="BJ69" s="64" t="s">
        <v>414</v>
      </c>
      <c r="BK69" s="64" t="s">
        <v>415</v>
      </c>
      <c r="BL69" s="54"/>
      <c r="BM69" s="54"/>
      <c r="BN69" s="54"/>
      <c r="BO69" s="77" t="s">
        <v>105</v>
      </c>
      <c r="BP69" s="78" t="s">
        <v>4205</v>
      </c>
      <c r="BQ69" s="79">
        <v>315</v>
      </c>
      <c r="BR69" s="80" t="s">
        <v>4264</v>
      </c>
      <c r="BS69" s="81">
        <v>335</v>
      </c>
      <c r="BT69" s="80" t="s">
        <v>4265</v>
      </c>
      <c r="BU69" s="78" t="s">
        <v>4266</v>
      </c>
      <c r="BV69" s="78" t="s">
        <v>4267</v>
      </c>
      <c r="BW69" s="78" t="s">
        <v>4268</v>
      </c>
      <c r="BX69" s="78" t="s">
        <v>4269</v>
      </c>
      <c r="BY69" s="78" t="s">
        <v>4270</v>
      </c>
      <c r="BZ69" s="78" t="s">
        <v>584</v>
      </c>
      <c r="CA69" s="78" t="s">
        <v>4271</v>
      </c>
      <c r="CB69" s="78" t="s">
        <v>4272</v>
      </c>
      <c r="CC69" s="81">
        <v>335</v>
      </c>
      <c r="CD69" s="80" t="s">
        <v>4265</v>
      </c>
      <c r="CE69" s="39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39"/>
      <c r="CY69" s="151" t="s">
        <v>443</v>
      </c>
      <c r="CZ69" s="135" t="s">
        <v>4273</v>
      </c>
      <c r="DA69" s="133"/>
      <c r="DC69" s="142" t="s">
        <v>425</v>
      </c>
      <c r="ML69" s="135"/>
      <c r="MM69" s="135"/>
      <c r="MN69" s="135"/>
      <c r="MO69" s="135"/>
      <c r="MP69" s="135"/>
      <c r="MQ69" s="135"/>
      <c r="MR69" s="135"/>
      <c r="MS69" s="135"/>
      <c r="MT69" s="135"/>
      <c r="MU69" s="135"/>
      <c r="MV69" s="135"/>
      <c r="MW69" s="135"/>
      <c r="MX69" s="135"/>
      <c r="MY69" s="135"/>
      <c r="MZ69" s="135"/>
      <c r="NA69" s="135"/>
      <c r="NB69" s="135"/>
      <c r="NC69" s="135"/>
      <c r="ND69" s="135"/>
      <c r="NE69" s="135"/>
      <c r="NF69" s="135"/>
      <c r="NG69" s="135"/>
      <c r="NH69" s="135"/>
      <c r="NI69" s="135"/>
      <c r="NJ69" s="135"/>
      <c r="NK69" s="135"/>
      <c r="NL69" s="135"/>
      <c r="NM69" s="135"/>
      <c r="NN69" s="135"/>
      <c r="NO69" s="135"/>
      <c r="NP69" s="135"/>
      <c r="NQ69" s="39"/>
      <c r="NY69" s="122"/>
      <c r="NZ69" s="121"/>
      <c r="OB69" s="122"/>
      <c r="OC69" s="800"/>
      <c r="OD69" s="801"/>
      <c r="OE69" s="802"/>
      <c r="OF69" s="800"/>
      <c r="OG69" s="799"/>
      <c r="OH69" s="807" t="s">
        <v>605</v>
      </c>
      <c r="OI69" s="808" t="s">
        <v>4274</v>
      </c>
      <c r="OJ69" s="783"/>
      <c r="QS69"/>
      <c r="QT69"/>
      <c r="QU69"/>
      <c r="QV69"/>
      <c r="QW69"/>
      <c r="QX69"/>
      <c r="QY69"/>
      <c r="QZ69"/>
      <c r="RA69"/>
      <c r="RB69" s="39"/>
      <c r="RC69" s="438" t="s">
        <v>4275</v>
      </c>
      <c r="RD69" s="39"/>
    </row>
    <row r="70" spans="2:472" ht="14.25" x14ac:dyDescent="0.2">
      <c r="B70" s="452"/>
      <c r="C70" s="427"/>
      <c r="E70" s="96"/>
      <c r="F70" s="446"/>
      <c r="G70" s="446"/>
      <c r="I70" s="95"/>
      <c r="K70" s="458" t="s">
        <v>4276</v>
      </c>
      <c r="V70" s="63">
        <v>101</v>
      </c>
      <c r="W70" s="54" t="s">
        <v>410</v>
      </c>
      <c r="X70" s="64">
        <v>160922</v>
      </c>
      <c r="Y70" s="54" t="s">
        <v>2983</v>
      </c>
      <c r="Z70" s="63" t="s">
        <v>412</v>
      </c>
      <c r="AA70" s="54" t="s">
        <v>398</v>
      </c>
      <c r="AB70" s="54" t="s">
        <v>398</v>
      </c>
      <c r="AC70" s="54" t="s">
        <v>2983</v>
      </c>
      <c r="AD70" s="64" t="s">
        <v>414</v>
      </c>
      <c r="AE70" s="64" t="s">
        <v>415</v>
      </c>
      <c r="AF70" s="63">
        <v>101</v>
      </c>
      <c r="AG70" s="54" t="s">
        <v>410</v>
      </c>
      <c r="AH70" s="54" t="s">
        <v>416</v>
      </c>
      <c r="AI70" s="63" t="s">
        <v>417</v>
      </c>
      <c r="AJ70" s="64" t="s">
        <v>418</v>
      </c>
      <c r="AK70" s="569">
        <v>4904861</v>
      </c>
      <c r="AL70" s="64" t="s">
        <v>398</v>
      </c>
      <c r="AM70" s="64" t="s">
        <v>419</v>
      </c>
      <c r="AN70" s="570">
        <v>258026700</v>
      </c>
      <c r="AO70" s="54"/>
      <c r="AP70" s="54"/>
      <c r="AQ70" s="54"/>
      <c r="AR70" s="54"/>
      <c r="AS70" s="54"/>
      <c r="AT70" s="64" t="s">
        <v>420</v>
      </c>
      <c r="AU70" s="64"/>
      <c r="AV70" s="54"/>
      <c r="AW70" s="54"/>
      <c r="AX70" s="54"/>
      <c r="AY70" s="54"/>
      <c r="AZ70" s="54"/>
      <c r="BA70" s="54"/>
      <c r="BB70" s="54"/>
      <c r="BC70" s="54"/>
      <c r="BD70" s="64">
        <v>160922</v>
      </c>
      <c r="BE70" s="54" t="s">
        <v>2983</v>
      </c>
      <c r="BF70" s="63" t="s">
        <v>412</v>
      </c>
      <c r="BG70" s="54" t="s">
        <v>398</v>
      </c>
      <c r="BH70" s="54" t="s">
        <v>398</v>
      </c>
      <c r="BI70" s="54" t="s">
        <v>2983</v>
      </c>
      <c r="BJ70" s="64" t="s">
        <v>414</v>
      </c>
      <c r="BK70" s="64" t="s">
        <v>415</v>
      </c>
      <c r="BL70" s="54"/>
      <c r="BM70" s="54"/>
      <c r="BN70" s="54"/>
      <c r="BO70" s="65" t="s">
        <v>105</v>
      </c>
      <c r="BP70" s="66" t="s">
        <v>4205</v>
      </c>
      <c r="BQ70" s="67">
        <v>303</v>
      </c>
      <c r="BR70" s="68" t="s">
        <v>4277</v>
      </c>
      <c r="BS70" s="69">
        <v>336</v>
      </c>
      <c r="BT70" s="68" t="s">
        <v>4278</v>
      </c>
      <c r="BU70" s="66" t="s">
        <v>4279</v>
      </c>
      <c r="BV70" s="66" t="s">
        <v>4280</v>
      </c>
      <c r="BW70" s="66" t="s">
        <v>4281</v>
      </c>
      <c r="BX70" s="66" t="s">
        <v>4282</v>
      </c>
      <c r="BY70" s="66" t="s">
        <v>4283</v>
      </c>
      <c r="BZ70" s="66" t="s">
        <v>574</v>
      </c>
      <c r="CA70" s="66" t="s">
        <v>4284</v>
      </c>
      <c r="CB70" s="66" t="s">
        <v>4285</v>
      </c>
      <c r="CC70" s="69">
        <v>336</v>
      </c>
      <c r="CD70" s="68" t="s">
        <v>4278</v>
      </c>
      <c r="CE70" s="39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39"/>
      <c r="CY70" s="151" t="s">
        <v>444</v>
      </c>
      <c r="CZ70" s="135" t="s">
        <v>4286</v>
      </c>
      <c r="DA70" s="133"/>
      <c r="DC70" s="142" t="s">
        <v>433</v>
      </c>
      <c r="ML70" s="135"/>
      <c r="MM70" s="135"/>
      <c r="MN70" s="135"/>
      <c r="MO70" s="135"/>
      <c r="MP70" s="135"/>
      <c r="MQ70" s="135"/>
      <c r="MR70" s="135"/>
      <c r="MS70" s="135"/>
      <c r="MT70" s="135"/>
      <c r="MU70" s="135"/>
      <c r="MV70" s="135"/>
      <c r="MW70" s="135"/>
      <c r="MX70" s="135"/>
      <c r="MY70" s="135"/>
      <c r="MZ70" s="135"/>
      <c r="NA70" s="135"/>
      <c r="NB70" s="135"/>
      <c r="NC70" s="135"/>
      <c r="ND70" s="135"/>
      <c r="NE70" s="135"/>
      <c r="NF70" s="135"/>
      <c r="NG70" s="135"/>
      <c r="NH70" s="135"/>
      <c r="NI70" s="135"/>
      <c r="NJ70" s="135"/>
      <c r="NK70" s="135"/>
      <c r="NL70" s="135"/>
      <c r="NM70" s="135"/>
      <c r="NN70" s="135"/>
      <c r="NO70" s="135"/>
      <c r="NP70" s="135"/>
      <c r="NQ70" s="39"/>
      <c r="NY70" s="122"/>
      <c r="OC70" s="800"/>
      <c r="OD70" s="801"/>
      <c r="OE70" s="802"/>
      <c r="OF70" s="800"/>
      <c r="OG70" s="799"/>
      <c r="OH70" s="807" t="s">
        <v>513</v>
      </c>
      <c r="OI70" s="808" t="s">
        <v>4287</v>
      </c>
      <c r="OJ70" s="783"/>
      <c r="QS70"/>
      <c r="QT70"/>
      <c r="QU70"/>
      <c r="QV70"/>
      <c r="QW70"/>
      <c r="QX70"/>
      <c r="QY70"/>
      <c r="QZ70"/>
      <c r="RA70"/>
      <c r="RB70" s="39"/>
      <c r="RC70" s="438" t="s">
        <v>4288</v>
      </c>
      <c r="RD70" s="39"/>
    </row>
    <row r="71" spans="2:472" x14ac:dyDescent="0.2">
      <c r="B71" s="452"/>
      <c r="C71" s="427"/>
      <c r="E71" s="96"/>
      <c r="F71" s="446"/>
      <c r="G71" s="446"/>
      <c r="I71" s="95"/>
      <c r="K71" s="458" t="s">
        <v>4289</v>
      </c>
      <c r="V71" s="63">
        <v>101</v>
      </c>
      <c r="W71" s="54" t="s">
        <v>410</v>
      </c>
      <c r="X71" s="64">
        <v>160925</v>
      </c>
      <c r="Y71" s="54" t="s">
        <v>2647</v>
      </c>
      <c r="Z71" s="63" t="s">
        <v>412</v>
      </c>
      <c r="AA71" s="54" t="s">
        <v>398</v>
      </c>
      <c r="AB71" s="54" t="s">
        <v>398</v>
      </c>
      <c r="AC71" s="54" t="s">
        <v>2647</v>
      </c>
      <c r="AD71" s="64" t="s">
        <v>414</v>
      </c>
      <c r="AE71" s="64" t="s">
        <v>415</v>
      </c>
      <c r="AF71" s="63">
        <v>101</v>
      </c>
      <c r="AG71" s="54" t="s">
        <v>410</v>
      </c>
      <c r="AH71" s="54" t="s">
        <v>416</v>
      </c>
      <c r="AI71" s="63" t="s">
        <v>417</v>
      </c>
      <c r="AJ71" s="64" t="s">
        <v>418</v>
      </c>
      <c r="AK71" s="569">
        <v>4904861</v>
      </c>
      <c r="AL71" s="64" t="s">
        <v>398</v>
      </c>
      <c r="AM71" s="64" t="s">
        <v>419</v>
      </c>
      <c r="AN71" s="570">
        <v>258026700</v>
      </c>
      <c r="AO71" s="54"/>
      <c r="AP71" s="54"/>
      <c r="AQ71" s="54"/>
      <c r="AR71" s="54"/>
      <c r="AS71" s="54"/>
      <c r="AT71" s="64" t="s">
        <v>420</v>
      </c>
      <c r="AU71" s="64"/>
      <c r="AV71" s="54"/>
      <c r="AW71" s="54"/>
      <c r="AX71" s="54"/>
      <c r="AY71" s="54"/>
      <c r="AZ71" s="54"/>
      <c r="BA71" s="54"/>
      <c r="BB71" s="54"/>
      <c r="BC71" s="54"/>
      <c r="BD71" s="64">
        <v>160925</v>
      </c>
      <c r="BE71" s="54" t="s">
        <v>2647</v>
      </c>
      <c r="BF71" s="63" t="s">
        <v>412</v>
      </c>
      <c r="BG71" s="54" t="s">
        <v>398</v>
      </c>
      <c r="BH71" s="54" t="s">
        <v>398</v>
      </c>
      <c r="BI71" s="54" t="s">
        <v>2647</v>
      </c>
      <c r="BJ71" s="64" t="s">
        <v>414</v>
      </c>
      <c r="BK71" s="64" t="s">
        <v>415</v>
      </c>
      <c r="BL71" s="54"/>
      <c r="BM71" s="54"/>
      <c r="BN71" s="54"/>
      <c r="BO71" s="65" t="s">
        <v>105</v>
      </c>
      <c r="BP71" s="66" t="s">
        <v>4205</v>
      </c>
      <c r="BQ71" s="67">
        <v>308</v>
      </c>
      <c r="BR71" s="68" t="s">
        <v>4290</v>
      </c>
      <c r="BS71" s="69">
        <v>338</v>
      </c>
      <c r="BT71" s="68" t="s">
        <v>4291</v>
      </c>
      <c r="BU71" s="66" t="s">
        <v>4292</v>
      </c>
      <c r="BV71" s="66" t="s">
        <v>4293</v>
      </c>
      <c r="BW71" s="66" t="s">
        <v>4294</v>
      </c>
      <c r="BX71" s="66" t="s">
        <v>4295</v>
      </c>
      <c r="BY71" s="66" t="s">
        <v>4296</v>
      </c>
      <c r="BZ71" s="66" t="s">
        <v>393</v>
      </c>
      <c r="CA71" s="66" t="s">
        <v>4297</v>
      </c>
      <c r="CB71" s="66" t="s">
        <v>4298</v>
      </c>
      <c r="CC71" s="69">
        <v>338</v>
      </c>
      <c r="CD71" s="68" t="s">
        <v>4291</v>
      </c>
      <c r="CE71" s="39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39"/>
      <c r="CY71" s="151" t="s">
        <v>445</v>
      </c>
      <c r="CZ71" s="135" t="s">
        <v>4299</v>
      </c>
      <c r="DA71" s="133"/>
      <c r="DC71" s="142" t="s">
        <v>431</v>
      </c>
      <c r="ML71" s="135"/>
      <c r="MM71" s="135"/>
      <c r="MN71" s="135"/>
      <c r="MO71" s="135"/>
      <c r="MP71" s="135"/>
      <c r="MQ71" s="135"/>
      <c r="MR71" s="135"/>
      <c r="MS71" s="135"/>
      <c r="MT71" s="135"/>
      <c r="MU71" s="135"/>
      <c r="MV71" s="135"/>
      <c r="MW71" s="135"/>
      <c r="MX71" s="135"/>
      <c r="MY71" s="135"/>
      <c r="MZ71" s="135"/>
      <c r="NA71" s="135"/>
      <c r="NB71" s="135"/>
      <c r="NC71" s="135"/>
      <c r="ND71" s="135"/>
      <c r="NE71" s="135"/>
      <c r="NF71" s="135"/>
      <c r="NG71" s="135"/>
      <c r="NH71" s="135"/>
      <c r="NI71" s="135"/>
      <c r="NJ71" s="135"/>
      <c r="NK71" s="135"/>
      <c r="NL71" s="135"/>
      <c r="NM71" s="135"/>
      <c r="NN71" s="135"/>
      <c r="NO71" s="135"/>
      <c r="NP71" s="135"/>
      <c r="NQ71" s="39"/>
      <c r="OC71" s="800"/>
      <c r="OD71" s="801"/>
      <c r="OE71" s="802"/>
      <c r="OF71" s="800"/>
      <c r="OG71" s="799"/>
      <c r="OH71" s="807" t="s">
        <v>606</v>
      </c>
      <c r="OI71" s="808" t="s">
        <v>4300</v>
      </c>
      <c r="OJ71" s="783"/>
      <c r="QS71"/>
      <c r="QT71"/>
      <c r="QU71"/>
      <c r="QV71"/>
      <c r="QW71"/>
      <c r="QX71"/>
      <c r="QY71"/>
      <c r="QZ71"/>
      <c r="RA71"/>
      <c r="RB71" s="39"/>
      <c r="RC71" s="438" t="s">
        <v>4301</v>
      </c>
      <c r="RD71" s="39"/>
    </row>
    <row r="72" spans="2:472" x14ac:dyDescent="0.2">
      <c r="B72" s="452"/>
      <c r="C72" s="427"/>
      <c r="I72" s="95"/>
      <c r="K72" s="458" t="s">
        <v>4302</v>
      </c>
      <c r="V72" s="63">
        <v>101</v>
      </c>
      <c r="W72" s="54" t="s">
        <v>410</v>
      </c>
      <c r="X72" s="64">
        <v>160926</v>
      </c>
      <c r="Y72" s="54" t="s">
        <v>3197</v>
      </c>
      <c r="Z72" s="63" t="s">
        <v>412</v>
      </c>
      <c r="AA72" s="54" t="s">
        <v>398</v>
      </c>
      <c r="AB72" s="54" t="s">
        <v>398</v>
      </c>
      <c r="AC72" s="54" t="s">
        <v>3197</v>
      </c>
      <c r="AD72" s="64" t="s">
        <v>414</v>
      </c>
      <c r="AE72" s="64" t="s">
        <v>415</v>
      </c>
      <c r="AF72" s="63">
        <v>101</v>
      </c>
      <c r="AG72" s="54" t="s">
        <v>410</v>
      </c>
      <c r="AH72" s="54" t="s">
        <v>416</v>
      </c>
      <c r="AI72" s="63" t="s">
        <v>417</v>
      </c>
      <c r="AJ72" s="64" t="s">
        <v>418</v>
      </c>
      <c r="AK72" s="569">
        <v>4904861</v>
      </c>
      <c r="AL72" s="64" t="s">
        <v>398</v>
      </c>
      <c r="AM72" s="64" t="s">
        <v>419</v>
      </c>
      <c r="AN72" s="570">
        <v>258026700</v>
      </c>
      <c r="AO72" s="54"/>
      <c r="AP72" s="54"/>
      <c r="AQ72" s="54"/>
      <c r="AR72" s="54"/>
      <c r="AS72" s="54"/>
      <c r="AT72" s="64" t="s">
        <v>420</v>
      </c>
      <c r="AU72" s="64"/>
      <c r="AV72" s="54"/>
      <c r="AW72" s="54"/>
      <c r="AX72" s="54"/>
      <c r="AY72" s="54"/>
      <c r="AZ72" s="54"/>
      <c r="BA72" s="54"/>
      <c r="BB72" s="54"/>
      <c r="BC72" s="54"/>
      <c r="BD72" s="64">
        <v>160926</v>
      </c>
      <c r="BE72" s="54" t="s">
        <v>3197</v>
      </c>
      <c r="BF72" s="63" t="s">
        <v>412</v>
      </c>
      <c r="BG72" s="54" t="s">
        <v>398</v>
      </c>
      <c r="BH72" s="54" t="s">
        <v>398</v>
      </c>
      <c r="BI72" s="54" t="s">
        <v>3197</v>
      </c>
      <c r="BJ72" s="64" t="s">
        <v>414</v>
      </c>
      <c r="BK72" s="64" t="s">
        <v>415</v>
      </c>
      <c r="BL72" s="54"/>
      <c r="BM72" s="54"/>
      <c r="BN72" s="54"/>
      <c r="BO72" s="77" t="s">
        <v>105</v>
      </c>
      <c r="BP72" s="78" t="s">
        <v>4205</v>
      </c>
      <c r="BQ72" s="79">
        <v>304</v>
      </c>
      <c r="BR72" s="80" t="s">
        <v>4303</v>
      </c>
      <c r="BS72" s="81">
        <v>339</v>
      </c>
      <c r="BT72" s="80" t="s">
        <v>4304</v>
      </c>
      <c r="BU72" s="78" t="s">
        <v>4305</v>
      </c>
      <c r="BV72" s="78" t="s">
        <v>4306</v>
      </c>
      <c r="BW72" s="78" t="s">
        <v>4307</v>
      </c>
      <c r="BX72" s="78" t="s">
        <v>4308</v>
      </c>
      <c r="BY72" s="78" t="s">
        <v>4309</v>
      </c>
      <c r="BZ72" s="78" t="s">
        <v>575</v>
      </c>
      <c r="CA72" s="78" t="s">
        <v>4310</v>
      </c>
      <c r="CB72" s="78" t="s">
        <v>4311</v>
      </c>
      <c r="CC72" s="81">
        <v>339</v>
      </c>
      <c r="CD72" s="80" t="s">
        <v>4304</v>
      </c>
      <c r="CE72" s="39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39"/>
      <c r="CY72" s="151" t="s">
        <v>383</v>
      </c>
      <c r="CZ72" s="135" t="s">
        <v>4312</v>
      </c>
      <c r="DA72" s="133"/>
      <c r="DC72" s="142" t="s">
        <v>443</v>
      </c>
      <c r="ML72" s="135"/>
      <c r="MM72" s="135"/>
      <c r="MN72" s="135"/>
      <c r="MO72" s="135"/>
      <c r="MP72" s="135"/>
      <c r="MQ72" s="135"/>
      <c r="MR72" s="135"/>
      <c r="MS72" s="135"/>
      <c r="MT72" s="135"/>
      <c r="MU72" s="135"/>
      <c r="MV72" s="135"/>
      <c r="MW72" s="135"/>
      <c r="MX72" s="135"/>
      <c r="MY72" s="135"/>
      <c r="MZ72" s="135"/>
      <c r="NA72" s="135"/>
      <c r="NB72" s="135"/>
      <c r="NC72" s="135"/>
      <c r="ND72" s="135"/>
      <c r="NE72" s="135"/>
      <c r="NF72" s="135"/>
      <c r="NG72" s="135"/>
      <c r="NH72" s="135"/>
      <c r="NI72" s="135"/>
      <c r="NJ72" s="135"/>
      <c r="NK72" s="135"/>
      <c r="NL72" s="135"/>
      <c r="NM72" s="135"/>
      <c r="NN72" s="135"/>
      <c r="NO72" s="135"/>
      <c r="NP72" s="135"/>
      <c r="NQ72" s="39"/>
      <c r="OC72" s="800"/>
      <c r="OD72" s="801"/>
      <c r="OE72" s="802"/>
      <c r="OF72" s="800"/>
      <c r="OG72" s="799"/>
      <c r="OH72" s="807" t="s">
        <v>646</v>
      </c>
      <c r="OI72" s="808" t="s">
        <v>4313</v>
      </c>
      <c r="OJ72" s="783"/>
      <c r="QS72"/>
      <c r="QT72"/>
      <c r="QU72"/>
      <c r="QV72"/>
      <c r="QW72"/>
      <c r="QX72"/>
      <c r="QY72"/>
      <c r="QZ72"/>
      <c r="RA72"/>
      <c r="RB72" s="39"/>
      <c r="RC72" s="438" t="s">
        <v>4314</v>
      </c>
      <c r="RD72" s="39"/>
    </row>
    <row r="73" spans="2:472" x14ac:dyDescent="0.2">
      <c r="B73" s="452"/>
      <c r="C73" s="427"/>
      <c r="I73" s="95"/>
      <c r="K73" s="458" t="s">
        <v>4315</v>
      </c>
      <c r="V73" s="63">
        <v>101</v>
      </c>
      <c r="W73" s="54" t="s">
        <v>410</v>
      </c>
      <c r="X73" s="64">
        <v>160928</v>
      </c>
      <c r="Y73" s="54" t="s">
        <v>3255</v>
      </c>
      <c r="Z73" s="63" t="s">
        <v>412</v>
      </c>
      <c r="AA73" s="54" t="s">
        <v>398</v>
      </c>
      <c r="AB73" s="54" t="s">
        <v>398</v>
      </c>
      <c r="AC73" s="54" t="s">
        <v>3255</v>
      </c>
      <c r="AD73" s="64" t="s">
        <v>414</v>
      </c>
      <c r="AE73" s="64" t="s">
        <v>415</v>
      </c>
      <c r="AF73" s="63">
        <v>101</v>
      </c>
      <c r="AG73" s="54" t="s">
        <v>410</v>
      </c>
      <c r="AH73" s="54" t="s">
        <v>416</v>
      </c>
      <c r="AI73" s="63" t="s">
        <v>417</v>
      </c>
      <c r="AJ73" s="64" t="s">
        <v>418</v>
      </c>
      <c r="AK73" s="569">
        <v>4904861</v>
      </c>
      <c r="AL73" s="64" t="s">
        <v>398</v>
      </c>
      <c r="AM73" s="64" t="s">
        <v>419</v>
      </c>
      <c r="AN73" s="570">
        <v>258026700</v>
      </c>
      <c r="AO73" s="54"/>
      <c r="AP73" s="54"/>
      <c r="AQ73" s="54"/>
      <c r="AR73" s="54"/>
      <c r="AS73" s="54"/>
      <c r="AT73" s="64" t="s">
        <v>420</v>
      </c>
      <c r="AU73" s="64"/>
      <c r="AV73" s="54"/>
      <c r="AW73" s="54"/>
      <c r="AX73" s="54"/>
      <c r="AY73" s="54"/>
      <c r="AZ73" s="54"/>
      <c r="BA73" s="54"/>
      <c r="BB73" s="54"/>
      <c r="BC73" s="54"/>
      <c r="BD73" s="64">
        <v>160928</v>
      </c>
      <c r="BE73" s="54" t="s">
        <v>3255</v>
      </c>
      <c r="BF73" s="63" t="s">
        <v>412</v>
      </c>
      <c r="BG73" s="54" t="s">
        <v>398</v>
      </c>
      <c r="BH73" s="54" t="s">
        <v>398</v>
      </c>
      <c r="BI73" s="54" t="s">
        <v>3255</v>
      </c>
      <c r="BJ73" s="64" t="s">
        <v>414</v>
      </c>
      <c r="BK73" s="64" t="s">
        <v>415</v>
      </c>
      <c r="BL73" s="54"/>
      <c r="BM73" s="54"/>
      <c r="BN73" s="54"/>
      <c r="BO73" s="77" t="s">
        <v>105</v>
      </c>
      <c r="BP73" s="78" t="s">
        <v>4205</v>
      </c>
      <c r="BQ73" s="79">
        <v>306</v>
      </c>
      <c r="BR73" s="80" t="s">
        <v>4316</v>
      </c>
      <c r="BS73" s="81">
        <v>341</v>
      </c>
      <c r="BT73" s="80" t="s">
        <v>4317</v>
      </c>
      <c r="BU73" s="78" t="s">
        <v>4318</v>
      </c>
      <c r="BV73" s="78" t="s">
        <v>4319</v>
      </c>
      <c r="BW73" s="78" t="s">
        <v>4320</v>
      </c>
      <c r="BX73" s="78" t="s">
        <v>4321</v>
      </c>
      <c r="BY73" s="78" t="s">
        <v>4322</v>
      </c>
      <c r="BZ73" s="78" t="s">
        <v>582</v>
      </c>
      <c r="CA73" s="78" t="s">
        <v>4323</v>
      </c>
      <c r="CB73" s="78" t="s">
        <v>4324</v>
      </c>
      <c r="CC73" s="81">
        <v>341</v>
      </c>
      <c r="CD73" s="80" t="s">
        <v>4317</v>
      </c>
      <c r="CE73" s="39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39"/>
      <c r="CY73" s="151" t="s">
        <v>446</v>
      </c>
      <c r="CZ73" s="135" t="s">
        <v>4325</v>
      </c>
      <c r="DA73" s="133"/>
      <c r="DC73" s="142" t="s">
        <v>432</v>
      </c>
      <c r="ML73" s="135"/>
      <c r="MM73" s="135"/>
      <c r="MN73" s="135"/>
      <c r="MO73" s="135"/>
      <c r="MP73" s="135"/>
      <c r="MQ73" s="135"/>
      <c r="MR73" s="135"/>
      <c r="MS73" s="135"/>
      <c r="MT73" s="135"/>
      <c r="MU73" s="135"/>
      <c r="MV73" s="135"/>
      <c r="MW73" s="135"/>
      <c r="MX73" s="135"/>
      <c r="MY73" s="135"/>
      <c r="MZ73" s="135"/>
      <c r="NA73" s="135"/>
      <c r="NB73" s="135"/>
      <c r="NC73" s="135"/>
      <c r="ND73" s="135"/>
      <c r="NE73" s="135"/>
      <c r="NF73" s="135"/>
      <c r="NG73" s="135"/>
      <c r="NH73" s="135"/>
      <c r="NI73" s="135"/>
      <c r="NJ73" s="135"/>
      <c r="NK73" s="135"/>
      <c r="NL73" s="135"/>
      <c r="NM73" s="135"/>
      <c r="NN73" s="135"/>
      <c r="NO73" s="135"/>
      <c r="NP73" s="135"/>
      <c r="NQ73" s="39"/>
      <c r="OC73" s="800"/>
      <c r="OD73" s="801"/>
      <c r="OE73" s="802"/>
      <c r="OF73" s="800"/>
      <c r="OG73" s="799"/>
      <c r="OH73" s="807" t="s">
        <v>607</v>
      </c>
      <c r="OI73" s="808" t="s">
        <v>4326</v>
      </c>
      <c r="OJ73" s="783"/>
      <c r="QS73"/>
      <c r="QT73"/>
      <c r="QU73"/>
      <c r="QV73"/>
      <c r="QW73"/>
      <c r="QX73"/>
      <c r="QY73"/>
      <c r="QZ73"/>
      <c r="RA73"/>
      <c r="RB73" s="39"/>
      <c r="RC73" s="438" t="s">
        <v>4327</v>
      </c>
      <c r="RD73" s="39"/>
    </row>
    <row r="74" spans="2:472" x14ac:dyDescent="0.2">
      <c r="B74" s="452"/>
      <c r="C74" s="427"/>
      <c r="I74" s="95"/>
      <c r="K74" s="458" t="s">
        <v>4328</v>
      </c>
      <c r="V74" s="63">
        <v>101</v>
      </c>
      <c r="W74" s="54" t="s">
        <v>410</v>
      </c>
      <c r="X74" s="64">
        <v>160923</v>
      </c>
      <c r="Y74" s="54" t="s">
        <v>3066</v>
      </c>
      <c r="Z74" s="63" t="s">
        <v>412</v>
      </c>
      <c r="AA74" s="54" t="s">
        <v>398</v>
      </c>
      <c r="AB74" s="54" t="s">
        <v>398</v>
      </c>
      <c r="AC74" s="54" t="s">
        <v>3066</v>
      </c>
      <c r="AD74" s="64" t="s">
        <v>414</v>
      </c>
      <c r="AE74" s="64" t="s">
        <v>415</v>
      </c>
      <c r="AF74" s="63">
        <v>101</v>
      </c>
      <c r="AG74" s="54" t="s">
        <v>410</v>
      </c>
      <c r="AH74" s="54" t="s">
        <v>416</v>
      </c>
      <c r="AI74" s="63" t="s">
        <v>417</v>
      </c>
      <c r="AJ74" s="64" t="s">
        <v>418</v>
      </c>
      <c r="AK74" s="569">
        <v>4904861</v>
      </c>
      <c r="AL74" s="64" t="s">
        <v>398</v>
      </c>
      <c r="AM74" s="64" t="s">
        <v>419</v>
      </c>
      <c r="AN74" s="570">
        <v>258026700</v>
      </c>
      <c r="AO74" s="54"/>
      <c r="AP74" s="54"/>
      <c r="AQ74" s="54"/>
      <c r="AR74" s="54"/>
      <c r="AS74" s="54"/>
      <c r="AT74" s="64" t="s">
        <v>420</v>
      </c>
      <c r="AU74" s="64"/>
      <c r="AV74" s="54"/>
      <c r="AW74" s="54"/>
      <c r="AX74" s="54"/>
      <c r="AY74" s="54"/>
      <c r="AZ74" s="54"/>
      <c r="BA74" s="54"/>
      <c r="BB74" s="54"/>
      <c r="BC74" s="54"/>
      <c r="BD74" s="64">
        <v>160923</v>
      </c>
      <c r="BE74" s="54" t="s">
        <v>3066</v>
      </c>
      <c r="BF74" s="63" t="s">
        <v>412</v>
      </c>
      <c r="BG74" s="54" t="s">
        <v>398</v>
      </c>
      <c r="BH74" s="54" t="s">
        <v>398</v>
      </c>
      <c r="BI74" s="54" t="s">
        <v>3066</v>
      </c>
      <c r="BJ74" s="64" t="s">
        <v>414</v>
      </c>
      <c r="BK74" s="64" t="s">
        <v>415</v>
      </c>
      <c r="BL74" s="54"/>
      <c r="BM74" s="54"/>
      <c r="BN74" s="54"/>
      <c r="BO74" s="65" t="s">
        <v>105</v>
      </c>
      <c r="BP74" s="66" t="s">
        <v>4205</v>
      </c>
      <c r="BQ74" s="67">
        <v>307</v>
      </c>
      <c r="BR74" s="68" t="s">
        <v>4329</v>
      </c>
      <c r="BS74" s="69">
        <v>342</v>
      </c>
      <c r="BT74" s="68" t="s">
        <v>4330</v>
      </c>
      <c r="BU74" s="66" t="s">
        <v>4331</v>
      </c>
      <c r="BV74" s="66" t="s">
        <v>4332</v>
      </c>
      <c r="BW74" s="66" t="s">
        <v>4333</v>
      </c>
      <c r="BX74" s="66" t="s">
        <v>4334</v>
      </c>
      <c r="BY74" s="66" t="s">
        <v>4335</v>
      </c>
      <c r="BZ74" s="66" t="s">
        <v>583</v>
      </c>
      <c r="CA74" s="66" t="s">
        <v>4336</v>
      </c>
      <c r="CB74" s="66" t="s">
        <v>4337</v>
      </c>
      <c r="CC74" s="69">
        <v>342</v>
      </c>
      <c r="CD74" s="68" t="s">
        <v>4330</v>
      </c>
      <c r="CE74" s="39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39"/>
      <c r="CY74" s="151" t="s">
        <v>447</v>
      </c>
      <c r="CZ74" s="135" t="s">
        <v>4338</v>
      </c>
      <c r="DA74" s="133"/>
      <c r="DC74" s="142" t="s">
        <v>439</v>
      </c>
      <c r="ML74" s="135"/>
      <c r="MM74" s="135"/>
      <c r="MN74" s="135"/>
      <c r="MO74" s="135"/>
      <c r="MP74" s="135"/>
      <c r="MQ74" s="135"/>
      <c r="MR74" s="135"/>
      <c r="MS74" s="135"/>
      <c r="MT74" s="135"/>
      <c r="MU74" s="135"/>
      <c r="MV74" s="135"/>
      <c r="MW74" s="135"/>
      <c r="MX74" s="135"/>
      <c r="MY74" s="135"/>
      <c r="MZ74" s="135"/>
      <c r="NA74" s="135"/>
      <c r="NB74" s="135"/>
      <c r="NC74" s="135"/>
      <c r="ND74" s="135"/>
      <c r="NE74" s="135"/>
      <c r="NF74" s="135"/>
      <c r="NG74" s="135"/>
      <c r="NH74" s="135"/>
      <c r="NI74" s="135"/>
      <c r="NJ74" s="135"/>
      <c r="NK74" s="135"/>
      <c r="NL74" s="135"/>
      <c r="NM74" s="135"/>
      <c r="NN74" s="135"/>
      <c r="NO74" s="135"/>
      <c r="NP74" s="135"/>
      <c r="NQ74" s="39"/>
      <c r="OC74" s="800"/>
      <c r="OD74" s="801"/>
      <c r="OE74" s="802"/>
      <c r="OF74" s="800"/>
      <c r="OG74" s="799"/>
      <c r="OH74" s="807" t="s">
        <v>672</v>
      </c>
      <c r="OI74" s="808" t="s">
        <v>4339</v>
      </c>
      <c r="OJ74" s="783"/>
      <c r="QS74"/>
      <c r="QT74"/>
      <c r="QU74"/>
      <c r="QV74"/>
      <c r="QW74"/>
      <c r="QX74"/>
      <c r="QY74"/>
      <c r="QZ74"/>
      <c r="RA74"/>
      <c r="RB74" s="39"/>
      <c r="RC74" s="438" t="s">
        <v>4340</v>
      </c>
      <c r="RD74" s="39"/>
    </row>
    <row r="75" spans="2:472" x14ac:dyDescent="0.2">
      <c r="B75" s="455"/>
      <c r="C75" s="427"/>
      <c r="I75" s="95"/>
      <c r="K75" s="458" t="s">
        <v>4341</v>
      </c>
      <c r="V75" s="63">
        <v>101</v>
      </c>
      <c r="W75" s="54" t="s">
        <v>410</v>
      </c>
      <c r="X75" s="64">
        <v>160941</v>
      </c>
      <c r="Y75" s="54" t="s">
        <v>3452</v>
      </c>
      <c r="Z75" s="63" t="s">
        <v>412</v>
      </c>
      <c r="AA75" s="54" t="s">
        <v>398</v>
      </c>
      <c r="AB75" s="54" t="s">
        <v>398</v>
      </c>
      <c r="AC75" s="54" t="s">
        <v>4342</v>
      </c>
      <c r="AD75" s="64" t="s">
        <v>414</v>
      </c>
      <c r="AE75" s="64" t="s">
        <v>415</v>
      </c>
      <c r="AF75" s="63">
        <v>101</v>
      </c>
      <c r="AG75" s="54" t="s">
        <v>410</v>
      </c>
      <c r="AH75" s="54" t="s">
        <v>416</v>
      </c>
      <c r="AI75" s="63" t="s">
        <v>417</v>
      </c>
      <c r="AJ75" s="64" t="s">
        <v>418</v>
      </c>
      <c r="AK75" s="569">
        <v>4904861</v>
      </c>
      <c r="AL75" s="64" t="s">
        <v>398</v>
      </c>
      <c r="AM75" s="64" t="s">
        <v>419</v>
      </c>
      <c r="AN75" s="570">
        <v>258026700</v>
      </c>
      <c r="AO75" s="54"/>
      <c r="AP75" s="54"/>
      <c r="AQ75" s="54"/>
      <c r="AR75" s="54"/>
      <c r="AS75" s="54"/>
      <c r="AT75" s="64" t="s">
        <v>420</v>
      </c>
      <c r="AU75" s="64"/>
      <c r="AV75" s="54"/>
      <c r="AW75" s="54"/>
      <c r="AX75" s="54"/>
      <c r="AY75" s="54"/>
      <c r="AZ75" s="54"/>
      <c r="BA75" s="54"/>
      <c r="BB75" s="54"/>
      <c r="BC75" s="54"/>
      <c r="BD75" s="64">
        <v>160941</v>
      </c>
      <c r="BE75" s="54" t="s">
        <v>3452</v>
      </c>
      <c r="BF75" s="63" t="s">
        <v>412</v>
      </c>
      <c r="BG75" s="54" t="s">
        <v>398</v>
      </c>
      <c r="BH75" s="54" t="s">
        <v>398</v>
      </c>
      <c r="BI75" s="54" t="s">
        <v>4342</v>
      </c>
      <c r="BJ75" s="64" t="s">
        <v>414</v>
      </c>
      <c r="BK75" s="64" t="s">
        <v>415</v>
      </c>
      <c r="BL75" s="54"/>
      <c r="BM75" s="54"/>
      <c r="BN75" s="54"/>
      <c r="BO75" s="77" t="s">
        <v>105</v>
      </c>
      <c r="BP75" s="78" t="s">
        <v>4205</v>
      </c>
      <c r="BQ75" s="79">
        <v>302</v>
      </c>
      <c r="BR75" s="80" t="s">
        <v>4343</v>
      </c>
      <c r="BS75" s="81">
        <v>344</v>
      </c>
      <c r="BT75" s="80" t="s">
        <v>4344</v>
      </c>
      <c r="BU75" s="78" t="s">
        <v>4345</v>
      </c>
      <c r="BV75" s="78" t="s">
        <v>4346</v>
      </c>
      <c r="BW75" s="78" t="s">
        <v>4347</v>
      </c>
      <c r="BX75" s="78" t="s">
        <v>4348</v>
      </c>
      <c r="BY75" s="78" t="s">
        <v>4349</v>
      </c>
      <c r="BZ75" s="78" t="s">
        <v>634</v>
      </c>
      <c r="CA75" s="78" t="s">
        <v>4350</v>
      </c>
      <c r="CB75" s="78" t="s">
        <v>4351</v>
      </c>
      <c r="CC75" s="81">
        <v>344</v>
      </c>
      <c r="CD75" s="80" t="s">
        <v>4344</v>
      </c>
      <c r="CE75" s="39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39"/>
      <c r="CY75" s="151" t="s">
        <v>448</v>
      </c>
      <c r="CZ75" s="135" t="s">
        <v>4352</v>
      </c>
      <c r="DA75" s="133"/>
      <c r="DC75" s="142" t="s">
        <v>614</v>
      </c>
      <c r="ML75" s="135"/>
      <c r="MM75" s="135"/>
      <c r="MN75" s="135"/>
      <c r="MO75" s="135"/>
      <c r="MP75" s="135"/>
      <c r="MQ75" s="135"/>
      <c r="MR75" s="135"/>
      <c r="MS75" s="135"/>
      <c r="MT75" s="135"/>
      <c r="MU75" s="135"/>
      <c r="MV75" s="135"/>
      <c r="MW75" s="135"/>
      <c r="MX75" s="135"/>
      <c r="MY75" s="135"/>
      <c r="MZ75" s="135"/>
      <c r="NA75" s="135"/>
      <c r="NB75" s="135"/>
      <c r="NC75" s="135"/>
      <c r="ND75" s="135"/>
      <c r="NE75" s="135"/>
      <c r="NF75" s="135"/>
      <c r="NG75" s="135"/>
      <c r="NH75" s="135"/>
      <c r="NI75" s="135"/>
      <c r="NJ75" s="135"/>
      <c r="NK75" s="135"/>
      <c r="NL75" s="135"/>
      <c r="NM75" s="135"/>
      <c r="NN75" s="135"/>
      <c r="NO75" s="135"/>
      <c r="NP75" s="135"/>
      <c r="NQ75" s="39"/>
      <c r="OC75" s="800"/>
      <c r="OD75" s="801"/>
      <c r="OE75" s="802"/>
      <c r="OF75" s="800"/>
      <c r="OG75" s="799"/>
      <c r="OH75" s="807" t="s">
        <v>657</v>
      </c>
      <c r="OI75" s="808" t="s">
        <v>4353</v>
      </c>
      <c r="OJ75" s="783"/>
      <c r="QS75"/>
      <c r="QT75"/>
      <c r="QU75"/>
      <c r="QV75"/>
      <c r="QW75"/>
      <c r="QX75"/>
      <c r="QY75"/>
      <c r="QZ75"/>
      <c r="RA75"/>
      <c r="RB75" s="39"/>
      <c r="RC75" s="438" t="s">
        <v>4354</v>
      </c>
      <c r="RD75" s="39"/>
    </row>
    <row r="76" spans="2:472" x14ac:dyDescent="0.2">
      <c r="B76" s="455"/>
      <c r="C76" s="427"/>
      <c r="I76" s="95"/>
      <c r="K76" s="458" t="s">
        <v>4355</v>
      </c>
      <c r="V76" s="63">
        <v>101</v>
      </c>
      <c r="W76" s="54" t="s">
        <v>410</v>
      </c>
      <c r="X76" s="64">
        <v>160942</v>
      </c>
      <c r="Y76" s="54" t="s">
        <v>3496</v>
      </c>
      <c r="Z76" s="63" t="s">
        <v>412</v>
      </c>
      <c r="AA76" s="54" t="s">
        <v>398</v>
      </c>
      <c r="AB76" s="54" t="s">
        <v>398</v>
      </c>
      <c r="AC76" s="54" t="s">
        <v>4356</v>
      </c>
      <c r="AD76" s="64" t="s">
        <v>414</v>
      </c>
      <c r="AE76" s="64" t="s">
        <v>415</v>
      </c>
      <c r="AF76" s="63">
        <v>101</v>
      </c>
      <c r="AG76" s="54" t="s">
        <v>410</v>
      </c>
      <c r="AH76" s="54" t="s">
        <v>416</v>
      </c>
      <c r="AI76" s="63" t="s">
        <v>417</v>
      </c>
      <c r="AJ76" s="64" t="s">
        <v>418</v>
      </c>
      <c r="AK76" s="569">
        <v>4904861</v>
      </c>
      <c r="AL76" s="64" t="s">
        <v>398</v>
      </c>
      <c r="AM76" s="64" t="s">
        <v>419</v>
      </c>
      <c r="AN76" s="570">
        <v>258026700</v>
      </c>
      <c r="AO76" s="54"/>
      <c r="AP76" s="54"/>
      <c r="AQ76" s="54"/>
      <c r="AR76" s="54"/>
      <c r="AS76" s="54"/>
      <c r="AT76" s="64" t="s">
        <v>420</v>
      </c>
      <c r="AU76" s="64"/>
      <c r="AV76" s="54"/>
      <c r="AW76" s="54"/>
      <c r="AX76" s="54"/>
      <c r="AY76" s="54"/>
      <c r="AZ76" s="54"/>
      <c r="BA76" s="54"/>
      <c r="BB76" s="54"/>
      <c r="BC76" s="54"/>
      <c r="BD76" s="64">
        <v>160942</v>
      </c>
      <c r="BE76" s="54" t="s">
        <v>3496</v>
      </c>
      <c r="BF76" s="63" t="s">
        <v>412</v>
      </c>
      <c r="BG76" s="54" t="s">
        <v>398</v>
      </c>
      <c r="BH76" s="54" t="s">
        <v>398</v>
      </c>
      <c r="BI76" s="54" t="s">
        <v>4356</v>
      </c>
      <c r="BJ76" s="64" t="s">
        <v>414</v>
      </c>
      <c r="BK76" s="64" t="s">
        <v>415</v>
      </c>
      <c r="BL76" s="54"/>
      <c r="BM76" s="54"/>
      <c r="BN76" s="54"/>
      <c r="BO76" s="77" t="s">
        <v>105</v>
      </c>
      <c r="BP76" s="78" t="s">
        <v>4205</v>
      </c>
      <c r="BQ76" s="79">
        <v>305</v>
      </c>
      <c r="BR76" s="80" t="s">
        <v>4357</v>
      </c>
      <c r="BS76" s="81">
        <v>345</v>
      </c>
      <c r="BT76" s="80" t="s">
        <v>4358</v>
      </c>
      <c r="BU76" s="78" t="s">
        <v>4359</v>
      </c>
      <c r="BV76" s="78" t="s">
        <v>4360</v>
      </c>
      <c r="BW76" s="78" t="s">
        <v>4361</v>
      </c>
      <c r="BX76" s="78" t="s">
        <v>4362</v>
      </c>
      <c r="BY76" s="78" t="s">
        <v>4363</v>
      </c>
      <c r="BZ76" s="78" t="s">
        <v>635</v>
      </c>
      <c r="CA76" s="78" t="s">
        <v>4364</v>
      </c>
      <c r="CB76" s="78" t="s">
        <v>4365</v>
      </c>
      <c r="CC76" s="81">
        <v>345</v>
      </c>
      <c r="CD76" s="80" t="s">
        <v>4358</v>
      </c>
      <c r="CE76" s="39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39"/>
      <c r="CY76" s="151" t="s">
        <v>449</v>
      </c>
      <c r="CZ76" s="135" t="s">
        <v>4366</v>
      </c>
      <c r="DA76" s="133"/>
      <c r="DC76" s="142" t="s">
        <v>434</v>
      </c>
      <c r="ML76" s="135"/>
      <c r="MM76" s="135"/>
      <c r="MN76" s="135"/>
      <c r="MO76" s="135"/>
      <c r="MP76" s="135"/>
      <c r="MQ76" s="135"/>
      <c r="MR76" s="135"/>
      <c r="MS76" s="135"/>
      <c r="MT76" s="135"/>
      <c r="MU76" s="135"/>
      <c r="MV76" s="135"/>
      <c r="MW76" s="135"/>
      <c r="MX76" s="135"/>
      <c r="MY76" s="135"/>
      <c r="MZ76" s="135"/>
      <c r="NA76" s="135"/>
      <c r="NB76" s="135"/>
      <c r="NC76" s="135"/>
      <c r="ND76" s="135"/>
      <c r="NE76" s="135"/>
      <c r="NF76" s="135"/>
      <c r="NG76" s="135"/>
      <c r="NH76" s="135"/>
      <c r="NI76" s="135"/>
      <c r="NJ76" s="135"/>
      <c r="NK76" s="135"/>
      <c r="NL76" s="135"/>
      <c r="NM76" s="135"/>
      <c r="NN76" s="135"/>
      <c r="NO76" s="135"/>
      <c r="NP76" s="135"/>
      <c r="NQ76" s="39"/>
      <c r="OC76" s="800"/>
      <c r="OD76" s="801"/>
      <c r="OE76" s="802"/>
      <c r="OF76" s="800"/>
      <c r="OG76" s="799"/>
      <c r="OH76" s="807" t="s">
        <v>569</v>
      </c>
      <c r="OI76" s="808" t="s">
        <v>4367</v>
      </c>
      <c r="OJ76" s="783"/>
      <c r="QS76"/>
      <c r="QT76"/>
      <c r="QU76"/>
      <c r="QV76"/>
      <c r="QW76"/>
      <c r="QX76"/>
      <c r="QY76"/>
      <c r="QZ76"/>
      <c r="RA76"/>
      <c r="RB76" s="39"/>
      <c r="RC76" s="438" t="s">
        <v>4368</v>
      </c>
      <c r="RD76" s="39"/>
    </row>
    <row r="77" spans="2:472" x14ac:dyDescent="0.2">
      <c r="B77" s="455"/>
      <c r="C77" s="427"/>
      <c r="I77" s="95"/>
      <c r="K77" s="458" t="s">
        <v>4369</v>
      </c>
      <c r="V77" s="63">
        <v>101</v>
      </c>
      <c r="W77" s="54" t="s">
        <v>410</v>
      </c>
      <c r="X77" s="64">
        <v>160943</v>
      </c>
      <c r="Y77" s="54" t="s">
        <v>3527</v>
      </c>
      <c r="Z77" s="63" t="s">
        <v>412</v>
      </c>
      <c r="AA77" s="54" t="s">
        <v>398</v>
      </c>
      <c r="AB77" s="54" t="s">
        <v>398</v>
      </c>
      <c r="AC77" s="54" t="s">
        <v>4370</v>
      </c>
      <c r="AD77" s="64" t="s">
        <v>414</v>
      </c>
      <c r="AE77" s="64" t="s">
        <v>415</v>
      </c>
      <c r="AF77" s="63">
        <v>101</v>
      </c>
      <c r="AG77" s="54" t="s">
        <v>410</v>
      </c>
      <c r="AH77" s="54" t="s">
        <v>416</v>
      </c>
      <c r="AI77" s="63" t="s">
        <v>417</v>
      </c>
      <c r="AJ77" s="64" t="s">
        <v>418</v>
      </c>
      <c r="AK77" s="569">
        <v>4904861</v>
      </c>
      <c r="AL77" s="64" t="s">
        <v>398</v>
      </c>
      <c r="AM77" s="64" t="s">
        <v>419</v>
      </c>
      <c r="AN77" s="570">
        <v>258026700</v>
      </c>
      <c r="AO77" s="54"/>
      <c r="AP77" s="54"/>
      <c r="AQ77" s="54"/>
      <c r="AR77" s="54"/>
      <c r="AS77" s="54"/>
      <c r="AT77" s="64" t="s">
        <v>420</v>
      </c>
      <c r="AU77" s="64"/>
      <c r="AV77" s="54"/>
      <c r="AW77" s="54"/>
      <c r="AX77" s="54"/>
      <c r="AY77" s="54"/>
      <c r="AZ77" s="54"/>
      <c r="BA77" s="54"/>
      <c r="BB77" s="54"/>
      <c r="BC77" s="54"/>
      <c r="BD77" s="64">
        <v>160943</v>
      </c>
      <c r="BE77" s="54" t="s">
        <v>3527</v>
      </c>
      <c r="BF77" s="63" t="s">
        <v>412</v>
      </c>
      <c r="BG77" s="54" t="s">
        <v>398</v>
      </c>
      <c r="BH77" s="54" t="s">
        <v>398</v>
      </c>
      <c r="BI77" s="54" t="s">
        <v>4370</v>
      </c>
      <c r="BJ77" s="64" t="s">
        <v>414</v>
      </c>
      <c r="BK77" s="64" t="s">
        <v>415</v>
      </c>
      <c r="BL77" s="54"/>
      <c r="BM77" s="54"/>
      <c r="BN77" s="54"/>
      <c r="BO77" s="65" t="s">
        <v>105</v>
      </c>
      <c r="BP77" s="66" t="s">
        <v>4205</v>
      </c>
      <c r="BQ77" s="67">
        <v>305</v>
      </c>
      <c r="BR77" s="68" t="s">
        <v>4357</v>
      </c>
      <c r="BS77" s="69">
        <v>346</v>
      </c>
      <c r="BT77" s="68" t="s">
        <v>4371</v>
      </c>
      <c r="BU77" s="66" t="s">
        <v>4372</v>
      </c>
      <c r="BV77" s="66" t="s">
        <v>4360</v>
      </c>
      <c r="BW77" s="66" t="s">
        <v>4373</v>
      </c>
      <c r="BX77" s="66" t="s">
        <v>4374</v>
      </c>
      <c r="BY77" s="66" t="s">
        <v>4375</v>
      </c>
      <c r="BZ77" s="66" t="s">
        <v>638</v>
      </c>
      <c r="CA77" s="66" t="s">
        <v>4376</v>
      </c>
      <c r="CB77" s="66" t="s">
        <v>4377</v>
      </c>
      <c r="CC77" s="69">
        <v>346</v>
      </c>
      <c r="CD77" s="68" t="s">
        <v>4371</v>
      </c>
      <c r="CE77" s="39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39"/>
      <c r="CY77" s="151" t="s">
        <v>450</v>
      </c>
      <c r="CZ77" s="135" t="s">
        <v>4378</v>
      </c>
      <c r="DA77" s="133"/>
      <c r="DC77" s="142" t="s">
        <v>633</v>
      </c>
      <c r="ML77" s="135"/>
      <c r="MM77" s="135"/>
      <c r="MN77" s="135"/>
      <c r="MO77" s="135"/>
      <c r="MP77" s="135"/>
      <c r="MQ77" s="135"/>
      <c r="MR77" s="135"/>
      <c r="MS77" s="135"/>
      <c r="MT77" s="135"/>
      <c r="MU77" s="135"/>
      <c r="MV77" s="135"/>
      <c r="MW77" s="135"/>
      <c r="MX77" s="135"/>
      <c r="MY77" s="135"/>
      <c r="MZ77" s="135"/>
      <c r="NA77" s="135"/>
      <c r="NB77" s="135"/>
      <c r="NC77" s="135"/>
      <c r="ND77" s="135"/>
      <c r="NE77" s="135"/>
      <c r="NF77" s="135"/>
      <c r="NG77" s="135"/>
      <c r="NH77" s="135"/>
      <c r="NI77" s="135"/>
      <c r="NJ77" s="135"/>
      <c r="NK77" s="135"/>
      <c r="NL77" s="135"/>
      <c r="NM77" s="135"/>
      <c r="NN77" s="135"/>
      <c r="NO77" s="135"/>
      <c r="NP77" s="135"/>
      <c r="NQ77" s="39"/>
      <c r="OC77" s="800"/>
      <c r="OD77" s="801"/>
      <c r="OE77" s="802"/>
      <c r="OF77" s="800"/>
      <c r="OG77" s="799"/>
      <c r="OH77" s="807" t="s">
        <v>647</v>
      </c>
      <c r="OI77" s="808" t="s">
        <v>4379</v>
      </c>
      <c r="OJ77" s="783"/>
      <c r="QS77"/>
      <c r="QT77"/>
      <c r="QU77"/>
      <c r="QV77"/>
      <c r="QW77"/>
      <c r="QX77"/>
      <c r="QY77"/>
      <c r="QZ77"/>
      <c r="RA77"/>
      <c r="RB77" s="39"/>
      <c r="RC77" s="438" t="s">
        <v>4380</v>
      </c>
      <c r="RD77" s="39"/>
    </row>
    <row r="78" spans="2:472" x14ac:dyDescent="0.2">
      <c r="B78" s="455"/>
      <c r="C78" s="427"/>
      <c r="I78" s="95"/>
      <c r="K78" s="458" t="s">
        <v>4381</v>
      </c>
      <c r="V78" s="63">
        <v>101</v>
      </c>
      <c r="W78" s="54" t="s">
        <v>410</v>
      </c>
      <c r="X78" s="64">
        <v>160944</v>
      </c>
      <c r="Y78" s="54" t="s">
        <v>3564</v>
      </c>
      <c r="Z78" s="63" t="s">
        <v>412</v>
      </c>
      <c r="AA78" s="54" t="s">
        <v>398</v>
      </c>
      <c r="AB78" s="54" t="s">
        <v>398</v>
      </c>
      <c r="AC78" s="54" t="s">
        <v>4382</v>
      </c>
      <c r="AD78" s="64" t="s">
        <v>414</v>
      </c>
      <c r="AE78" s="64" t="s">
        <v>415</v>
      </c>
      <c r="AF78" s="63">
        <v>101</v>
      </c>
      <c r="AG78" s="54" t="s">
        <v>410</v>
      </c>
      <c r="AH78" s="54" t="s">
        <v>416</v>
      </c>
      <c r="AI78" s="63" t="s">
        <v>417</v>
      </c>
      <c r="AJ78" s="64" t="s">
        <v>418</v>
      </c>
      <c r="AK78" s="569">
        <v>4904861</v>
      </c>
      <c r="AL78" s="64" t="s">
        <v>398</v>
      </c>
      <c r="AM78" s="64" t="s">
        <v>419</v>
      </c>
      <c r="AN78" s="570">
        <v>258026700</v>
      </c>
      <c r="AO78" s="54"/>
      <c r="AP78" s="54"/>
      <c r="AQ78" s="54"/>
      <c r="AR78" s="54"/>
      <c r="AS78" s="54"/>
      <c r="AT78" s="64" t="s">
        <v>420</v>
      </c>
      <c r="AU78" s="64"/>
      <c r="AV78" s="54"/>
      <c r="AW78" s="54"/>
      <c r="AX78" s="54"/>
      <c r="AY78" s="54"/>
      <c r="AZ78" s="54"/>
      <c r="BA78" s="54"/>
      <c r="BB78" s="54"/>
      <c r="BC78" s="54"/>
      <c r="BD78" s="64">
        <v>160944</v>
      </c>
      <c r="BE78" s="54" t="s">
        <v>3564</v>
      </c>
      <c r="BF78" s="63" t="s">
        <v>412</v>
      </c>
      <c r="BG78" s="54" t="s">
        <v>398</v>
      </c>
      <c r="BH78" s="54" t="s">
        <v>398</v>
      </c>
      <c r="BI78" s="54" t="s">
        <v>4382</v>
      </c>
      <c r="BJ78" s="64" t="s">
        <v>414</v>
      </c>
      <c r="BK78" s="64" t="s">
        <v>415</v>
      </c>
      <c r="BL78" s="54"/>
      <c r="BM78" s="54"/>
      <c r="BN78" s="54"/>
      <c r="BO78" s="65" t="s">
        <v>105</v>
      </c>
      <c r="BP78" s="66" t="s">
        <v>4205</v>
      </c>
      <c r="BQ78" s="67">
        <v>313</v>
      </c>
      <c r="BR78" s="68" t="s">
        <v>4383</v>
      </c>
      <c r="BS78" s="69">
        <v>347</v>
      </c>
      <c r="BT78" s="68" t="s">
        <v>4384</v>
      </c>
      <c r="BU78" s="66" t="s">
        <v>4385</v>
      </c>
      <c r="BV78" s="66" t="s">
        <v>4386</v>
      </c>
      <c r="BW78" s="66" t="s">
        <v>4387</v>
      </c>
      <c r="BX78" s="66" t="s">
        <v>4388</v>
      </c>
      <c r="BY78" s="66" t="s">
        <v>4389</v>
      </c>
      <c r="BZ78" s="66" t="s">
        <v>397</v>
      </c>
      <c r="CA78" s="66" t="s">
        <v>4390</v>
      </c>
      <c r="CB78" s="66" t="s">
        <v>4391</v>
      </c>
      <c r="CC78" s="69">
        <v>347</v>
      </c>
      <c r="CD78" s="68" t="s">
        <v>4384</v>
      </c>
      <c r="CE78" s="39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39"/>
      <c r="CY78" s="151" t="s">
        <v>451</v>
      </c>
      <c r="CZ78" s="135" t="s">
        <v>4392</v>
      </c>
      <c r="DA78" s="133"/>
      <c r="DC78" s="142" t="s">
        <v>531</v>
      </c>
      <c r="ML78" s="135"/>
      <c r="MM78" s="135"/>
      <c r="MN78" s="135"/>
      <c r="MO78" s="135"/>
      <c r="MP78" s="135"/>
      <c r="MQ78" s="135"/>
      <c r="MR78" s="135"/>
      <c r="MS78" s="135"/>
      <c r="MT78" s="135"/>
      <c r="MU78" s="135"/>
      <c r="MV78" s="135"/>
      <c r="MW78" s="135"/>
      <c r="MX78" s="135"/>
      <c r="MY78" s="135"/>
      <c r="MZ78" s="135"/>
      <c r="NA78" s="135"/>
      <c r="NB78" s="135"/>
      <c r="NC78" s="135"/>
      <c r="ND78" s="135"/>
      <c r="NE78" s="135"/>
      <c r="NF78" s="135"/>
      <c r="NG78" s="135"/>
      <c r="NH78" s="135"/>
      <c r="NI78" s="135"/>
      <c r="NJ78" s="135"/>
      <c r="NK78" s="135"/>
      <c r="NL78" s="135"/>
      <c r="NM78" s="135"/>
      <c r="NN78" s="135"/>
      <c r="NO78" s="135"/>
      <c r="NP78" s="135"/>
      <c r="NQ78" s="39"/>
      <c r="OC78" s="800"/>
      <c r="OD78" s="801"/>
      <c r="OE78" s="802"/>
      <c r="OF78" s="800"/>
      <c r="OG78" s="799"/>
      <c r="OH78" s="807" t="s">
        <v>648</v>
      </c>
      <c r="OI78" s="808" t="s">
        <v>4393</v>
      </c>
      <c r="OJ78" s="783"/>
      <c r="QS78"/>
      <c r="QT78"/>
      <c r="QU78"/>
      <c r="QV78"/>
      <c r="QW78"/>
      <c r="QX78"/>
      <c r="QY78"/>
      <c r="QZ78"/>
      <c r="RA78"/>
      <c r="RB78" s="39"/>
      <c r="RC78" s="438" t="s">
        <v>4394</v>
      </c>
      <c r="RD78" s="39"/>
    </row>
    <row r="79" spans="2:472" x14ac:dyDescent="0.2">
      <c r="B79" s="455"/>
      <c r="C79" s="427"/>
      <c r="I79" s="95"/>
      <c r="K79" s="458" t="s">
        <v>4395</v>
      </c>
      <c r="V79" s="63">
        <v>101</v>
      </c>
      <c r="W79" s="54" t="s">
        <v>410</v>
      </c>
      <c r="X79" s="64">
        <v>160945</v>
      </c>
      <c r="Y79" s="54" t="s">
        <v>3598</v>
      </c>
      <c r="Z79" s="63" t="s">
        <v>412</v>
      </c>
      <c r="AA79" s="54" t="s">
        <v>398</v>
      </c>
      <c r="AB79" s="54" t="s">
        <v>398</v>
      </c>
      <c r="AC79" s="54" t="s">
        <v>4396</v>
      </c>
      <c r="AD79" s="64" t="s">
        <v>414</v>
      </c>
      <c r="AE79" s="64" t="s">
        <v>415</v>
      </c>
      <c r="AF79" s="63">
        <v>101</v>
      </c>
      <c r="AG79" s="54" t="s">
        <v>410</v>
      </c>
      <c r="AH79" s="54" t="s">
        <v>416</v>
      </c>
      <c r="AI79" s="63" t="s">
        <v>417</v>
      </c>
      <c r="AJ79" s="64" t="s">
        <v>418</v>
      </c>
      <c r="AK79" s="569">
        <v>4904861</v>
      </c>
      <c r="AL79" s="64" t="s">
        <v>398</v>
      </c>
      <c r="AM79" s="64" t="s">
        <v>419</v>
      </c>
      <c r="AN79" s="570">
        <v>258026700</v>
      </c>
      <c r="AO79" s="54"/>
      <c r="AP79" s="54"/>
      <c r="AQ79" s="54"/>
      <c r="AR79" s="54"/>
      <c r="AS79" s="54"/>
      <c r="AT79" s="64" t="s">
        <v>420</v>
      </c>
      <c r="AU79" s="64"/>
      <c r="AV79" s="54"/>
      <c r="AW79" s="54"/>
      <c r="AX79" s="54"/>
      <c r="AY79" s="54"/>
      <c r="AZ79" s="54"/>
      <c r="BA79" s="54"/>
      <c r="BB79" s="54"/>
      <c r="BC79" s="54"/>
      <c r="BD79" s="64">
        <v>160945</v>
      </c>
      <c r="BE79" s="54" t="s">
        <v>3598</v>
      </c>
      <c r="BF79" s="63" t="s">
        <v>412</v>
      </c>
      <c r="BG79" s="54" t="s">
        <v>398</v>
      </c>
      <c r="BH79" s="54" t="s">
        <v>398</v>
      </c>
      <c r="BI79" s="54" t="s">
        <v>4396</v>
      </c>
      <c r="BJ79" s="64" t="s">
        <v>414</v>
      </c>
      <c r="BK79" s="64" t="s">
        <v>415</v>
      </c>
      <c r="BL79" s="54"/>
      <c r="BM79" s="54"/>
      <c r="BN79" s="54"/>
      <c r="BO79" s="65" t="s">
        <v>105</v>
      </c>
      <c r="BP79" s="66" t="s">
        <v>4205</v>
      </c>
      <c r="BQ79" s="67">
        <v>309</v>
      </c>
      <c r="BR79" s="68" t="s">
        <v>4231</v>
      </c>
      <c r="BS79" s="69">
        <v>375</v>
      </c>
      <c r="BT79" s="68" t="s">
        <v>4397</v>
      </c>
      <c r="BU79" s="66" t="s">
        <v>4398</v>
      </c>
      <c r="BV79" s="66" t="s">
        <v>4234</v>
      </c>
      <c r="BW79" s="66" t="s">
        <v>4399</v>
      </c>
      <c r="BX79" s="66" t="s">
        <v>4400</v>
      </c>
      <c r="BY79" s="66" t="s">
        <v>4401</v>
      </c>
      <c r="BZ79" s="66" t="s">
        <v>627</v>
      </c>
      <c r="CA79" s="66" t="s">
        <v>4402</v>
      </c>
      <c r="CB79" s="66" t="s">
        <v>4403</v>
      </c>
      <c r="CC79" s="69">
        <v>375</v>
      </c>
      <c r="CD79" s="68" t="s">
        <v>4397</v>
      </c>
      <c r="CE79" s="39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39"/>
      <c r="CY79" s="151" t="s">
        <v>452</v>
      </c>
      <c r="CZ79" s="135" t="s">
        <v>4404</v>
      </c>
      <c r="DA79" s="133"/>
      <c r="DC79" s="142" t="s">
        <v>435</v>
      </c>
      <c r="ML79" s="135"/>
      <c r="MM79" s="135"/>
      <c r="MN79" s="135"/>
      <c r="MO79" s="135"/>
      <c r="MP79" s="135"/>
      <c r="MQ79" s="135"/>
      <c r="MR79" s="135"/>
      <c r="MS79" s="135"/>
      <c r="MT79" s="135"/>
      <c r="MU79" s="135"/>
      <c r="MV79" s="135"/>
      <c r="MW79" s="135"/>
      <c r="MX79" s="135"/>
      <c r="MY79" s="135"/>
      <c r="MZ79" s="135"/>
      <c r="NA79" s="135"/>
      <c r="NB79" s="135"/>
      <c r="NC79" s="135"/>
      <c r="ND79" s="135"/>
      <c r="NE79" s="135"/>
      <c r="NF79" s="135"/>
      <c r="NG79" s="135"/>
      <c r="NH79" s="135"/>
      <c r="NI79" s="135"/>
      <c r="NJ79" s="135"/>
      <c r="NK79" s="135"/>
      <c r="NL79" s="135"/>
      <c r="NM79" s="135"/>
      <c r="NN79" s="135"/>
      <c r="NO79" s="135"/>
      <c r="NP79" s="135"/>
      <c r="NQ79" s="39"/>
      <c r="OC79" s="800"/>
      <c r="OD79" s="801"/>
      <c r="OE79" s="802"/>
      <c r="OF79" s="800"/>
      <c r="OG79" s="799"/>
      <c r="OH79" s="807" t="s">
        <v>478</v>
      </c>
      <c r="OI79" s="808" t="s">
        <v>4405</v>
      </c>
      <c r="OJ79" s="783"/>
      <c r="QS79"/>
      <c r="QT79"/>
      <c r="QU79"/>
      <c r="QV79"/>
      <c r="QW79"/>
      <c r="QX79"/>
      <c r="QY79"/>
      <c r="QZ79"/>
      <c r="RA79"/>
      <c r="RB79" s="39"/>
      <c r="RC79" s="438" t="s">
        <v>4406</v>
      </c>
      <c r="RD79" s="39"/>
    </row>
    <row r="80" spans="2:472" x14ac:dyDescent="0.2">
      <c r="B80" s="455"/>
      <c r="C80" s="427"/>
      <c r="I80" s="95"/>
      <c r="K80" s="458" t="s">
        <v>4407</v>
      </c>
      <c r="V80" s="63">
        <v>101</v>
      </c>
      <c r="W80" s="54" t="s">
        <v>410</v>
      </c>
      <c r="X80" s="64">
        <v>160946</v>
      </c>
      <c r="Y80" s="54" t="s">
        <v>3633</v>
      </c>
      <c r="Z80" s="63" t="s">
        <v>412</v>
      </c>
      <c r="AA80" s="54" t="s">
        <v>398</v>
      </c>
      <c r="AB80" s="54" t="s">
        <v>398</v>
      </c>
      <c r="AC80" s="54" t="s">
        <v>4408</v>
      </c>
      <c r="AD80" s="64" t="s">
        <v>414</v>
      </c>
      <c r="AE80" s="64" t="s">
        <v>415</v>
      </c>
      <c r="AF80" s="63">
        <v>101</v>
      </c>
      <c r="AG80" s="54" t="s">
        <v>410</v>
      </c>
      <c r="AH80" s="54" t="s">
        <v>416</v>
      </c>
      <c r="AI80" s="63" t="s">
        <v>417</v>
      </c>
      <c r="AJ80" s="64" t="s">
        <v>418</v>
      </c>
      <c r="AK80" s="569">
        <v>4904861</v>
      </c>
      <c r="AL80" s="64" t="s">
        <v>398</v>
      </c>
      <c r="AM80" s="64" t="s">
        <v>419</v>
      </c>
      <c r="AN80" s="570">
        <v>258026700</v>
      </c>
      <c r="AO80" s="54"/>
      <c r="AP80" s="54"/>
      <c r="AQ80" s="54"/>
      <c r="AR80" s="54"/>
      <c r="AS80" s="54"/>
      <c r="AT80" s="64" t="s">
        <v>420</v>
      </c>
      <c r="AU80" s="64"/>
      <c r="AV80" s="54"/>
      <c r="AW80" s="54"/>
      <c r="AX80" s="54"/>
      <c r="AY80" s="54"/>
      <c r="AZ80" s="54"/>
      <c r="BA80" s="54"/>
      <c r="BB80" s="54"/>
      <c r="BC80" s="54"/>
      <c r="BD80" s="64">
        <v>160946</v>
      </c>
      <c r="BE80" s="54" t="s">
        <v>3633</v>
      </c>
      <c r="BF80" s="63" t="s">
        <v>412</v>
      </c>
      <c r="BG80" s="54" t="s">
        <v>398</v>
      </c>
      <c r="BH80" s="54" t="s">
        <v>398</v>
      </c>
      <c r="BI80" s="54" t="s">
        <v>4408</v>
      </c>
      <c r="BJ80" s="64" t="s">
        <v>414</v>
      </c>
      <c r="BK80" s="64" t="s">
        <v>415</v>
      </c>
      <c r="BL80" s="54"/>
      <c r="BM80" s="54"/>
      <c r="BN80" s="54"/>
      <c r="BO80" s="65" t="s">
        <v>105</v>
      </c>
      <c r="BP80" s="66" t="s">
        <v>4205</v>
      </c>
      <c r="BQ80" s="67">
        <v>301</v>
      </c>
      <c r="BR80" s="68" t="s">
        <v>4206</v>
      </c>
      <c r="BS80" s="69">
        <v>376</v>
      </c>
      <c r="BT80" s="68" t="s">
        <v>4409</v>
      </c>
      <c r="BU80" s="66" t="s">
        <v>4410</v>
      </c>
      <c r="BV80" s="66" t="s">
        <v>4209</v>
      </c>
      <c r="BW80" s="66" t="s">
        <v>4411</v>
      </c>
      <c r="BX80" s="66" t="s">
        <v>4412</v>
      </c>
      <c r="BY80" s="66" t="s">
        <v>4413</v>
      </c>
      <c r="BZ80" s="66" t="s">
        <v>434</v>
      </c>
      <c r="CA80" s="66" t="s">
        <v>4414</v>
      </c>
      <c r="CB80" s="66" t="s">
        <v>4415</v>
      </c>
      <c r="CC80" s="69">
        <v>376</v>
      </c>
      <c r="CD80" s="68" t="s">
        <v>4409</v>
      </c>
      <c r="CE80" s="39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39"/>
      <c r="CY80" s="151" t="s">
        <v>453</v>
      </c>
      <c r="CZ80" s="135" t="s">
        <v>4416</v>
      </c>
      <c r="DA80" s="133"/>
      <c r="DC80" s="142" t="s">
        <v>428</v>
      </c>
      <c r="ML80" s="135"/>
      <c r="MM80" s="135"/>
      <c r="MN80" s="135"/>
      <c r="MO80" s="135"/>
      <c r="MP80" s="135"/>
      <c r="MQ80" s="135"/>
      <c r="MR80" s="135"/>
      <c r="MS80" s="135"/>
      <c r="MT80" s="135"/>
      <c r="MU80" s="135"/>
      <c r="MV80" s="135"/>
      <c r="MW80" s="135"/>
      <c r="MX80" s="135"/>
      <c r="MY80" s="135"/>
      <c r="MZ80" s="135"/>
      <c r="NA80" s="135"/>
      <c r="NB80" s="135"/>
      <c r="NC80" s="135"/>
      <c r="ND80" s="135"/>
      <c r="NE80" s="135"/>
      <c r="NF80" s="135"/>
      <c r="NG80" s="135"/>
      <c r="NH80" s="135"/>
      <c r="NI80" s="135"/>
      <c r="NJ80" s="135"/>
      <c r="NK80" s="135"/>
      <c r="NL80" s="135"/>
      <c r="NM80" s="135"/>
      <c r="NN80" s="135"/>
      <c r="NO80" s="135"/>
      <c r="NP80" s="135"/>
      <c r="NQ80" s="39"/>
      <c r="OC80" s="800"/>
      <c r="OD80" s="801"/>
      <c r="OE80" s="802"/>
      <c r="OF80" s="800"/>
      <c r="OG80" s="799"/>
      <c r="OH80" s="807" t="s">
        <v>608</v>
      </c>
      <c r="OI80" s="808" t="s">
        <v>4417</v>
      </c>
      <c r="OJ80" s="783"/>
      <c r="QS80"/>
      <c r="QT80"/>
      <c r="QU80"/>
      <c r="QV80"/>
      <c r="QW80"/>
      <c r="QX80"/>
      <c r="QY80"/>
      <c r="QZ80"/>
      <c r="RA80"/>
      <c r="RB80" s="39"/>
      <c r="RC80" s="438" t="s">
        <v>4418</v>
      </c>
      <c r="RD80" s="39"/>
    </row>
    <row r="81" spans="2:472" x14ac:dyDescent="0.2">
      <c r="B81" s="455"/>
      <c r="C81" s="427"/>
      <c r="I81" s="95"/>
      <c r="K81" s="458" t="s">
        <v>4419</v>
      </c>
      <c r="V81" s="63">
        <v>101</v>
      </c>
      <c r="W81" s="54" t="s">
        <v>410</v>
      </c>
      <c r="X81" s="64">
        <v>160947</v>
      </c>
      <c r="Y81" s="54" t="s">
        <v>3666</v>
      </c>
      <c r="Z81" s="63" t="s">
        <v>412</v>
      </c>
      <c r="AA81" s="54" t="s">
        <v>398</v>
      </c>
      <c r="AB81" s="54" t="s">
        <v>398</v>
      </c>
      <c r="AC81" s="54" t="s">
        <v>4420</v>
      </c>
      <c r="AD81" s="64" t="s">
        <v>414</v>
      </c>
      <c r="AE81" s="64" t="s">
        <v>415</v>
      </c>
      <c r="AF81" s="63">
        <v>101</v>
      </c>
      <c r="AG81" s="54" t="s">
        <v>410</v>
      </c>
      <c r="AH81" s="54" t="s">
        <v>416</v>
      </c>
      <c r="AI81" s="63" t="s">
        <v>417</v>
      </c>
      <c r="AJ81" s="64" t="s">
        <v>418</v>
      </c>
      <c r="AK81" s="569">
        <v>4904861</v>
      </c>
      <c r="AL81" s="64" t="s">
        <v>398</v>
      </c>
      <c r="AM81" s="64" t="s">
        <v>419</v>
      </c>
      <c r="AN81" s="570">
        <v>258026700</v>
      </c>
      <c r="AO81" s="54"/>
      <c r="AP81" s="54"/>
      <c r="AQ81" s="54"/>
      <c r="AR81" s="54"/>
      <c r="AS81" s="54"/>
      <c r="AT81" s="64" t="s">
        <v>420</v>
      </c>
      <c r="AU81" s="64"/>
      <c r="AV81" s="54"/>
      <c r="AW81" s="54"/>
      <c r="AX81" s="54"/>
      <c r="AY81" s="54"/>
      <c r="AZ81" s="54"/>
      <c r="BA81" s="54"/>
      <c r="BB81" s="54"/>
      <c r="BC81" s="54"/>
      <c r="BD81" s="64">
        <v>160947</v>
      </c>
      <c r="BE81" s="54" t="s">
        <v>3666</v>
      </c>
      <c r="BF81" s="63" t="s">
        <v>412</v>
      </c>
      <c r="BG81" s="54" t="s">
        <v>398</v>
      </c>
      <c r="BH81" s="54" t="s">
        <v>398</v>
      </c>
      <c r="BI81" s="54" t="s">
        <v>4420</v>
      </c>
      <c r="BJ81" s="64" t="s">
        <v>414</v>
      </c>
      <c r="BK81" s="64" t="s">
        <v>415</v>
      </c>
      <c r="BL81" s="54"/>
      <c r="BM81" s="54"/>
      <c r="BN81" s="54"/>
      <c r="BO81" s="65" t="s">
        <v>105</v>
      </c>
      <c r="BP81" s="66" t="s">
        <v>4205</v>
      </c>
      <c r="BQ81" s="67">
        <v>312</v>
      </c>
      <c r="BR81" s="68" t="s">
        <v>4421</v>
      </c>
      <c r="BS81" s="69">
        <v>379</v>
      </c>
      <c r="BT81" s="68" t="s">
        <v>4422</v>
      </c>
      <c r="BU81" s="66" t="s">
        <v>4423</v>
      </c>
      <c r="BV81" s="66" t="s">
        <v>4424</v>
      </c>
      <c r="BW81" s="66" t="s">
        <v>4425</v>
      </c>
      <c r="BX81" s="66" t="s">
        <v>4426</v>
      </c>
      <c r="BY81" s="66" t="s">
        <v>4427</v>
      </c>
      <c r="BZ81" s="66" t="s">
        <v>580</v>
      </c>
      <c r="CA81" s="66" t="s">
        <v>4428</v>
      </c>
      <c r="CB81" s="66" t="s">
        <v>4429</v>
      </c>
      <c r="CC81" s="69">
        <v>379</v>
      </c>
      <c r="CD81" s="68" t="s">
        <v>4422</v>
      </c>
      <c r="CE81" s="39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39"/>
      <c r="CY81" s="151" t="s">
        <v>454</v>
      </c>
      <c r="CZ81" s="135" t="s">
        <v>4430</v>
      </c>
      <c r="DA81" s="133"/>
      <c r="DC81" s="142" t="s">
        <v>441</v>
      </c>
      <c r="ML81" s="135"/>
      <c r="MM81" s="135"/>
      <c r="MN81" s="135"/>
      <c r="MO81" s="135"/>
      <c r="MP81" s="135"/>
      <c r="MQ81" s="135"/>
      <c r="MR81" s="135"/>
      <c r="MS81" s="135"/>
      <c r="MT81" s="135"/>
      <c r="MU81" s="135"/>
      <c r="MV81" s="135"/>
      <c r="MW81" s="135"/>
      <c r="MX81" s="135"/>
      <c r="MY81" s="135"/>
      <c r="MZ81" s="135"/>
      <c r="NA81" s="135"/>
      <c r="NB81" s="135"/>
      <c r="NC81" s="135"/>
      <c r="ND81" s="135"/>
      <c r="NE81" s="135"/>
      <c r="NF81" s="135"/>
      <c r="NG81" s="135"/>
      <c r="NH81" s="135"/>
      <c r="NI81" s="135"/>
      <c r="NJ81" s="135"/>
      <c r="NK81" s="135"/>
      <c r="NL81" s="135"/>
      <c r="NM81" s="135"/>
      <c r="NN81" s="135"/>
      <c r="NO81" s="135"/>
      <c r="NP81" s="135"/>
      <c r="NQ81" s="39"/>
      <c r="OC81" s="800"/>
      <c r="OD81" s="801"/>
      <c r="OE81" s="802"/>
      <c r="OF81" s="800"/>
      <c r="OG81" s="797"/>
      <c r="OH81" s="807" t="s">
        <v>674</v>
      </c>
      <c r="OI81" s="808" t="s">
        <v>4431</v>
      </c>
      <c r="OJ81" s="783"/>
      <c r="QS81"/>
      <c r="QT81"/>
      <c r="QU81"/>
      <c r="QV81"/>
      <c r="QW81"/>
      <c r="QX81"/>
      <c r="QY81"/>
      <c r="QZ81"/>
      <c r="RA81"/>
      <c r="RB81" s="39"/>
      <c r="RC81" s="438" t="s">
        <v>4432</v>
      </c>
      <c r="RD81" s="39"/>
    </row>
    <row r="82" spans="2:472" x14ac:dyDescent="0.2">
      <c r="B82" s="455"/>
      <c r="C82" s="427"/>
      <c r="I82" s="95"/>
      <c r="K82" s="458" t="s">
        <v>4433</v>
      </c>
      <c r="V82" s="63">
        <v>101</v>
      </c>
      <c r="W82" s="54" t="s">
        <v>410</v>
      </c>
      <c r="X82" s="64">
        <v>160948</v>
      </c>
      <c r="Y82" s="54" t="s">
        <v>4434</v>
      </c>
      <c r="Z82" s="63" t="s">
        <v>412</v>
      </c>
      <c r="AA82" s="54" t="s">
        <v>398</v>
      </c>
      <c r="AB82" s="54" t="s">
        <v>398</v>
      </c>
      <c r="AC82" s="54" t="s">
        <v>4435</v>
      </c>
      <c r="AD82" s="64" t="s">
        <v>414</v>
      </c>
      <c r="AE82" s="64" t="s">
        <v>415</v>
      </c>
      <c r="AF82" s="63">
        <v>101</v>
      </c>
      <c r="AG82" s="54" t="s">
        <v>410</v>
      </c>
      <c r="AH82" s="54" t="s">
        <v>416</v>
      </c>
      <c r="AI82" s="63" t="s">
        <v>417</v>
      </c>
      <c r="AJ82" s="64" t="s">
        <v>418</v>
      </c>
      <c r="AK82" s="569">
        <v>4904861</v>
      </c>
      <c r="AL82" s="64" t="s">
        <v>398</v>
      </c>
      <c r="AM82" s="64" t="s">
        <v>419</v>
      </c>
      <c r="AN82" s="570">
        <v>258026700</v>
      </c>
      <c r="AO82" s="54"/>
      <c r="AP82" s="54"/>
      <c r="AQ82" s="54"/>
      <c r="AR82" s="54"/>
      <c r="AS82" s="54"/>
      <c r="AT82" s="64" t="s">
        <v>420</v>
      </c>
      <c r="AU82" s="64"/>
      <c r="AV82" s="54"/>
      <c r="AW82" s="54"/>
      <c r="AX82" s="54"/>
      <c r="AY82" s="54"/>
      <c r="AZ82" s="54"/>
      <c r="BA82" s="54"/>
      <c r="BB82" s="54"/>
      <c r="BC82" s="54"/>
      <c r="BD82" s="64">
        <v>160948</v>
      </c>
      <c r="BE82" s="54" t="s">
        <v>4434</v>
      </c>
      <c r="BF82" s="63" t="s">
        <v>412</v>
      </c>
      <c r="BG82" s="54" t="s">
        <v>398</v>
      </c>
      <c r="BH82" s="54" t="s">
        <v>398</v>
      </c>
      <c r="BI82" s="54" t="s">
        <v>4435</v>
      </c>
      <c r="BJ82" s="64" t="s">
        <v>414</v>
      </c>
      <c r="BK82" s="64" t="s">
        <v>415</v>
      </c>
      <c r="BL82" s="54"/>
      <c r="BM82" s="54"/>
      <c r="BN82" s="54"/>
      <c r="BO82" s="77" t="s">
        <v>105</v>
      </c>
      <c r="BP82" s="78" t="s">
        <v>4205</v>
      </c>
      <c r="BQ82" s="79">
        <v>308</v>
      </c>
      <c r="BR82" s="80" t="s">
        <v>4290</v>
      </c>
      <c r="BS82" s="81">
        <v>382</v>
      </c>
      <c r="BT82" s="80" t="s">
        <v>4436</v>
      </c>
      <c r="BU82" s="78" t="s">
        <v>4437</v>
      </c>
      <c r="BV82" s="78" t="s">
        <v>4293</v>
      </c>
      <c r="BW82" s="78" t="s">
        <v>4438</v>
      </c>
      <c r="BX82" s="78" t="s">
        <v>4295</v>
      </c>
      <c r="BY82" s="78" t="s">
        <v>4439</v>
      </c>
      <c r="BZ82" s="78" t="s">
        <v>393</v>
      </c>
      <c r="CA82" s="78" t="s">
        <v>4440</v>
      </c>
      <c r="CB82" s="78" t="s">
        <v>4441</v>
      </c>
      <c r="CC82" s="81">
        <v>382</v>
      </c>
      <c r="CD82" s="80" t="s">
        <v>4436</v>
      </c>
      <c r="CE82" s="39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39"/>
      <c r="CY82" s="151" t="s">
        <v>455</v>
      </c>
      <c r="CZ82" s="135" t="s">
        <v>4442</v>
      </c>
      <c r="DA82" s="133"/>
      <c r="DC82" s="142" t="s">
        <v>532</v>
      </c>
      <c r="ML82" s="135"/>
      <c r="MM82" s="135"/>
      <c r="MN82" s="135"/>
      <c r="MO82" s="135"/>
      <c r="MP82" s="135"/>
      <c r="MQ82" s="135"/>
      <c r="MR82" s="135"/>
      <c r="MS82" s="135"/>
      <c r="MT82" s="135"/>
      <c r="MU82" s="135"/>
      <c r="MV82" s="135"/>
      <c r="MW82" s="135"/>
      <c r="MX82" s="135"/>
      <c r="MY82" s="135"/>
      <c r="MZ82" s="135"/>
      <c r="NA82" s="135"/>
      <c r="NB82" s="135"/>
      <c r="NC82" s="135"/>
      <c r="ND82" s="135"/>
      <c r="NE82" s="135"/>
      <c r="NF82" s="135"/>
      <c r="NG82" s="135"/>
      <c r="NH82" s="135"/>
      <c r="NI82" s="135"/>
      <c r="NJ82" s="135"/>
      <c r="NK82" s="135"/>
      <c r="NL82" s="135"/>
      <c r="NM82" s="135"/>
      <c r="NN82" s="135"/>
      <c r="NO82" s="135"/>
      <c r="NP82" s="135"/>
      <c r="NQ82" s="39"/>
      <c r="OC82" s="800"/>
      <c r="OD82" s="801"/>
      <c r="OE82" s="802"/>
      <c r="OF82" s="800"/>
      <c r="OG82" s="799"/>
      <c r="OH82" s="807" t="s">
        <v>658</v>
      </c>
      <c r="OI82" s="808" t="s">
        <v>4443</v>
      </c>
      <c r="OJ82" s="783"/>
      <c r="QS82"/>
      <c r="QT82"/>
      <c r="QU82"/>
      <c r="QV82"/>
      <c r="QW82"/>
      <c r="QX82"/>
      <c r="QY82"/>
      <c r="QZ82"/>
      <c r="RA82"/>
      <c r="RB82" s="39"/>
      <c r="RC82" s="438" t="s">
        <v>4444</v>
      </c>
      <c r="RD82" s="39"/>
    </row>
    <row r="83" spans="2:472" x14ac:dyDescent="0.2">
      <c r="B83" s="455"/>
      <c r="C83" s="427"/>
      <c r="I83" s="95"/>
      <c r="K83" s="458" t="s">
        <v>4445</v>
      </c>
      <c r="V83" s="63">
        <v>101</v>
      </c>
      <c r="W83" s="54" t="s">
        <v>410</v>
      </c>
      <c r="X83" s="64">
        <v>160900</v>
      </c>
      <c r="Y83" s="54" t="s">
        <v>4446</v>
      </c>
      <c r="Z83" s="63" t="s">
        <v>412</v>
      </c>
      <c r="AA83" s="54" t="s">
        <v>398</v>
      </c>
      <c r="AB83" s="54" t="s">
        <v>398</v>
      </c>
      <c r="AC83" s="54" t="s">
        <v>4435</v>
      </c>
      <c r="AD83" s="64" t="s">
        <v>414</v>
      </c>
      <c r="AE83" s="64" t="s">
        <v>415</v>
      </c>
      <c r="AF83" s="63">
        <v>101</v>
      </c>
      <c r="AG83" s="54" t="s">
        <v>410</v>
      </c>
      <c r="AH83" s="54" t="s">
        <v>416</v>
      </c>
      <c r="AI83" s="63" t="s">
        <v>417</v>
      </c>
      <c r="AJ83" s="64" t="s">
        <v>418</v>
      </c>
      <c r="AK83" s="569">
        <v>4904861</v>
      </c>
      <c r="AL83" s="64" t="s">
        <v>398</v>
      </c>
      <c r="AM83" s="64" t="s">
        <v>419</v>
      </c>
      <c r="AN83" s="570">
        <v>258026700</v>
      </c>
      <c r="AO83" s="54"/>
      <c r="AP83" s="54"/>
      <c r="AQ83" s="54"/>
      <c r="AR83" s="54"/>
      <c r="AS83" s="54"/>
      <c r="AT83" s="64" t="s">
        <v>420</v>
      </c>
      <c r="AU83" s="64"/>
      <c r="AV83" s="54"/>
      <c r="AW83" s="54"/>
      <c r="AX83" s="54"/>
      <c r="AY83" s="54"/>
      <c r="AZ83" s="54"/>
      <c r="BA83" s="54"/>
      <c r="BB83" s="54"/>
      <c r="BC83" s="54"/>
      <c r="BD83" s="64">
        <v>160900</v>
      </c>
      <c r="BE83" s="54" t="s">
        <v>4446</v>
      </c>
      <c r="BF83" s="63" t="s">
        <v>412</v>
      </c>
      <c r="BG83" s="54" t="s">
        <v>398</v>
      </c>
      <c r="BH83" s="54" t="s">
        <v>398</v>
      </c>
      <c r="BI83" s="54" t="s">
        <v>4435</v>
      </c>
      <c r="BJ83" s="64" t="s">
        <v>414</v>
      </c>
      <c r="BK83" s="64" t="s">
        <v>415</v>
      </c>
      <c r="BL83" s="54"/>
      <c r="BM83" s="54"/>
      <c r="BN83" s="54"/>
      <c r="BO83" s="65" t="s">
        <v>105</v>
      </c>
      <c r="BP83" s="66" t="s">
        <v>4205</v>
      </c>
      <c r="BQ83" s="67">
        <v>310</v>
      </c>
      <c r="BR83" s="68" t="s">
        <v>4447</v>
      </c>
      <c r="BS83" s="69">
        <v>383</v>
      </c>
      <c r="BT83" s="68" t="s">
        <v>4448</v>
      </c>
      <c r="BU83" s="66" t="s">
        <v>4449</v>
      </c>
      <c r="BV83" s="66" t="s">
        <v>4450</v>
      </c>
      <c r="BW83" s="66" t="s">
        <v>4451</v>
      </c>
      <c r="BX83" s="66" t="s">
        <v>4452</v>
      </c>
      <c r="BY83" s="66" t="s">
        <v>4453</v>
      </c>
      <c r="BZ83" s="66" t="s">
        <v>912</v>
      </c>
      <c r="CA83" s="66" t="s">
        <v>4454</v>
      </c>
      <c r="CB83" s="66" t="s">
        <v>4455</v>
      </c>
      <c r="CC83" s="69">
        <v>383</v>
      </c>
      <c r="CD83" s="68" t="s">
        <v>4448</v>
      </c>
      <c r="CE83" s="39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39"/>
      <c r="CY83" s="151" t="s">
        <v>456</v>
      </c>
      <c r="CZ83" s="135" t="s">
        <v>4456</v>
      </c>
      <c r="DA83" s="133"/>
      <c r="DC83" s="142" t="s">
        <v>426</v>
      </c>
      <c r="ML83" s="135"/>
      <c r="MM83" s="135"/>
      <c r="MN83" s="135"/>
      <c r="MO83" s="135"/>
      <c r="MP83" s="135"/>
      <c r="MQ83" s="135"/>
      <c r="MR83" s="135"/>
      <c r="MS83" s="135"/>
      <c r="MT83" s="135"/>
      <c r="MU83" s="135"/>
      <c r="MV83" s="135"/>
      <c r="MW83" s="135"/>
      <c r="MX83" s="135"/>
      <c r="MY83" s="135"/>
      <c r="MZ83" s="135"/>
      <c r="NA83" s="135"/>
      <c r="NB83" s="135"/>
      <c r="NC83" s="135"/>
      <c r="ND83" s="135"/>
      <c r="NE83" s="135"/>
      <c r="NF83" s="135"/>
      <c r="NG83" s="135"/>
      <c r="NH83" s="135"/>
      <c r="NI83" s="135"/>
      <c r="NJ83" s="135"/>
      <c r="NK83" s="135"/>
      <c r="NL83" s="135"/>
      <c r="NM83" s="135"/>
      <c r="NN83" s="135"/>
      <c r="NO83" s="135"/>
      <c r="NP83" s="135"/>
      <c r="NQ83" s="39"/>
      <c r="OC83" s="800"/>
      <c r="OD83" s="801"/>
      <c r="OE83" s="802"/>
      <c r="OF83" s="800"/>
      <c r="OG83" s="799"/>
      <c r="OH83" s="807" t="s">
        <v>4457</v>
      </c>
      <c r="OI83" s="808" t="s">
        <v>4458</v>
      </c>
      <c r="OJ83" s="783"/>
      <c r="QS83"/>
      <c r="QT83"/>
      <c r="QU83"/>
      <c r="QV83"/>
      <c r="QW83"/>
      <c r="QX83"/>
      <c r="QY83"/>
      <c r="QZ83"/>
      <c r="RA83"/>
      <c r="RB83" s="39"/>
      <c r="RC83" s="438" t="s">
        <v>4459</v>
      </c>
      <c r="RD83" s="39"/>
    </row>
    <row r="84" spans="2:472" x14ac:dyDescent="0.2">
      <c r="B84" s="455"/>
      <c r="C84" s="427"/>
      <c r="I84" s="95"/>
      <c r="K84" s="458" t="s">
        <v>4460</v>
      </c>
      <c r="V84" s="63">
        <v>101</v>
      </c>
      <c r="W84" s="54" t="s">
        <v>410</v>
      </c>
      <c r="X84" s="64">
        <v>160938</v>
      </c>
      <c r="Y84" s="54" t="s">
        <v>3353</v>
      </c>
      <c r="Z84" s="63" t="s">
        <v>412</v>
      </c>
      <c r="AA84" s="54" t="s">
        <v>398</v>
      </c>
      <c r="AB84" s="54" t="s">
        <v>398</v>
      </c>
      <c r="AC84" s="54" t="s">
        <v>3353</v>
      </c>
      <c r="AD84" s="64" t="s">
        <v>414</v>
      </c>
      <c r="AE84" s="64" t="s">
        <v>415</v>
      </c>
      <c r="AF84" s="63">
        <v>101</v>
      </c>
      <c r="AG84" s="54" t="s">
        <v>410</v>
      </c>
      <c r="AH84" s="54" t="s">
        <v>416</v>
      </c>
      <c r="AI84" s="63" t="s">
        <v>417</v>
      </c>
      <c r="AJ84" s="64" t="s">
        <v>418</v>
      </c>
      <c r="AK84" s="569">
        <v>4904861</v>
      </c>
      <c r="AL84" s="64" t="s">
        <v>398</v>
      </c>
      <c r="AM84" s="64" t="s">
        <v>419</v>
      </c>
      <c r="AN84" s="570">
        <v>258026700</v>
      </c>
      <c r="AO84" s="54"/>
      <c r="AP84" s="54"/>
      <c r="AQ84" s="54"/>
      <c r="AR84" s="54"/>
      <c r="AS84" s="54"/>
      <c r="AT84" s="64" t="s">
        <v>420</v>
      </c>
      <c r="AU84" s="64"/>
      <c r="AV84" s="54"/>
      <c r="AW84" s="54"/>
      <c r="AX84" s="54"/>
      <c r="AY84" s="54"/>
      <c r="AZ84" s="54"/>
      <c r="BA84" s="54"/>
      <c r="BB84" s="54"/>
      <c r="BC84" s="54"/>
      <c r="BD84" s="64">
        <v>160938</v>
      </c>
      <c r="BE84" s="54" t="s">
        <v>3353</v>
      </c>
      <c r="BF84" s="63" t="s">
        <v>412</v>
      </c>
      <c r="BG84" s="54" t="s">
        <v>398</v>
      </c>
      <c r="BH84" s="54" t="s">
        <v>398</v>
      </c>
      <c r="BI84" s="54" t="s">
        <v>3353</v>
      </c>
      <c r="BJ84" s="64" t="s">
        <v>414</v>
      </c>
      <c r="BK84" s="64" t="s">
        <v>415</v>
      </c>
      <c r="BL84" s="54"/>
      <c r="BM84" s="54"/>
      <c r="BN84" s="54"/>
      <c r="BO84" s="65" t="s">
        <v>105</v>
      </c>
      <c r="BP84" s="66" t="s">
        <v>4205</v>
      </c>
      <c r="BQ84" s="67">
        <v>304</v>
      </c>
      <c r="BR84" s="68" t="s">
        <v>4303</v>
      </c>
      <c r="BS84" s="69">
        <v>384</v>
      </c>
      <c r="BT84" s="68" t="s">
        <v>4461</v>
      </c>
      <c r="BU84" s="66" t="s">
        <v>4462</v>
      </c>
      <c r="BV84" s="66" t="s">
        <v>4306</v>
      </c>
      <c r="BW84" s="66" t="s">
        <v>4463</v>
      </c>
      <c r="BX84" s="66" t="s">
        <v>1474</v>
      </c>
      <c r="BY84" s="66" t="s">
        <v>4464</v>
      </c>
      <c r="BZ84" s="66" t="s">
        <v>578</v>
      </c>
      <c r="CA84" s="66" t="s">
        <v>4310</v>
      </c>
      <c r="CB84" s="66" t="s">
        <v>4465</v>
      </c>
      <c r="CC84" s="69">
        <v>384</v>
      </c>
      <c r="CD84" s="68" t="s">
        <v>4461</v>
      </c>
      <c r="CE84" s="39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39"/>
      <c r="CY84" s="151" t="s">
        <v>457</v>
      </c>
      <c r="CZ84" s="135" t="s">
        <v>4466</v>
      </c>
      <c r="DA84" s="133"/>
      <c r="DC84" s="142" t="s">
        <v>634</v>
      </c>
      <c r="ML84" s="135"/>
      <c r="MM84" s="135"/>
      <c r="MN84" s="135"/>
      <c r="MO84" s="135"/>
      <c r="MP84" s="135"/>
      <c r="MQ84" s="135"/>
      <c r="MR84" s="135"/>
      <c r="MS84" s="135"/>
      <c r="MT84" s="135"/>
      <c r="MU84" s="135"/>
      <c r="MV84" s="135"/>
      <c r="MW84" s="135"/>
      <c r="MX84" s="135"/>
      <c r="MY84" s="135"/>
      <c r="MZ84" s="135"/>
      <c r="NA84" s="135"/>
      <c r="NB84" s="135"/>
      <c r="NC84" s="135"/>
      <c r="ND84" s="135"/>
      <c r="NE84" s="135"/>
      <c r="NF84" s="135"/>
      <c r="NG84" s="135"/>
      <c r="NH84" s="135"/>
      <c r="NI84" s="135"/>
      <c r="NJ84" s="135"/>
      <c r="NK84" s="135"/>
      <c r="NL84" s="135"/>
      <c r="NM84" s="135"/>
      <c r="NN84" s="135"/>
      <c r="NO84" s="135"/>
      <c r="NP84" s="135"/>
      <c r="NQ84" s="39"/>
      <c r="OC84" s="800"/>
      <c r="OD84" s="801"/>
      <c r="OE84" s="802"/>
      <c r="OF84" s="800"/>
      <c r="OG84" s="799"/>
      <c r="OH84" s="807" t="s">
        <v>609</v>
      </c>
      <c r="OI84" s="808" t="s">
        <v>4467</v>
      </c>
      <c r="OJ84" s="783"/>
      <c r="QS84"/>
      <c r="QT84"/>
      <c r="QU84"/>
      <c r="QV84"/>
      <c r="QW84"/>
      <c r="QX84"/>
      <c r="QY84"/>
      <c r="QZ84"/>
      <c r="RA84"/>
      <c r="RB84" s="39"/>
      <c r="RC84" s="438" t="s">
        <v>4468</v>
      </c>
      <c r="RD84" s="39"/>
    </row>
    <row r="85" spans="2:472" x14ac:dyDescent="0.2">
      <c r="B85" s="455"/>
      <c r="C85" s="427"/>
      <c r="I85" s="95"/>
      <c r="K85" s="458" t="s">
        <v>4469</v>
      </c>
      <c r="V85" s="63">
        <v>101</v>
      </c>
      <c r="W85" s="54" t="s">
        <v>410</v>
      </c>
      <c r="X85" s="64">
        <v>160935</v>
      </c>
      <c r="Y85" s="54" t="s">
        <v>3305</v>
      </c>
      <c r="Z85" s="63" t="s">
        <v>412</v>
      </c>
      <c r="AA85" s="54" t="s">
        <v>398</v>
      </c>
      <c r="AB85" s="54" t="s">
        <v>398</v>
      </c>
      <c r="AC85" s="54" t="s">
        <v>3305</v>
      </c>
      <c r="AD85" s="64" t="s">
        <v>414</v>
      </c>
      <c r="AE85" s="64" t="s">
        <v>415</v>
      </c>
      <c r="AF85" s="63">
        <v>101</v>
      </c>
      <c r="AG85" s="54" t="s">
        <v>410</v>
      </c>
      <c r="AH85" s="54" t="s">
        <v>416</v>
      </c>
      <c r="AI85" s="63" t="s">
        <v>417</v>
      </c>
      <c r="AJ85" s="64" t="s">
        <v>418</v>
      </c>
      <c r="AK85" s="569">
        <v>4904861</v>
      </c>
      <c r="AL85" s="64" t="s">
        <v>398</v>
      </c>
      <c r="AM85" s="64" t="s">
        <v>419</v>
      </c>
      <c r="AN85" s="570">
        <v>258026700</v>
      </c>
      <c r="AO85" s="54"/>
      <c r="AP85" s="54"/>
      <c r="AQ85" s="54"/>
      <c r="AR85" s="54"/>
      <c r="AS85" s="54"/>
      <c r="AT85" s="64" t="s">
        <v>420</v>
      </c>
      <c r="AU85" s="64"/>
      <c r="AV85" s="54"/>
      <c r="AW85" s="54"/>
      <c r="AX85" s="54"/>
      <c r="AY85" s="54"/>
      <c r="AZ85" s="54"/>
      <c r="BA85" s="54"/>
      <c r="BB85" s="54"/>
      <c r="BC85" s="54"/>
      <c r="BD85" s="64">
        <v>160935</v>
      </c>
      <c r="BE85" s="54" t="s">
        <v>3305</v>
      </c>
      <c r="BF85" s="63" t="s">
        <v>412</v>
      </c>
      <c r="BG85" s="54" t="s">
        <v>398</v>
      </c>
      <c r="BH85" s="54" t="s">
        <v>398</v>
      </c>
      <c r="BI85" s="54" t="s">
        <v>3305</v>
      </c>
      <c r="BJ85" s="64" t="s">
        <v>414</v>
      </c>
      <c r="BK85" s="64" t="s">
        <v>415</v>
      </c>
      <c r="BL85" s="54"/>
      <c r="BM85" s="54"/>
      <c r="BN85" s="54"/>
      <c r="BO85" s="77" t="s">
        <v>105</v>
      </c>
      <c r="BP85" s="78" t="s">
        <v>4205</v>
      </c>
      <c r="BQ85" s="79">
        <v>312</v>
      </c>
      <c r="BR85" s="80" t="s">
        <v>4421</v>
      </c>
      <c r="BS85" s="81">
        <v>390</v>
      </c>
      <c r="BT85" s="80" t="s">
        <v>4470</v>
      </c>
      <c r="BU85" s="78" t="s">
        <v>4471</v>
      </c>
      <c r="BV85" s="78" t="s">
        <v>4424</v>
      </c>
      <c r="BW85" s="78" t="s">
        <v>4472</v>
      </c>
      <c r="BX85" s="78" t="s">
        <v>4426</v>
      </c>
      <c r="BY85" s="78" t="s">
        <v>4473</v>
      </c>
      <c r="BZ85" s="78" t="s">
        <v>580</v>
      </c>
      <c r="CA85" s="78" t="s">
        <v>4474</v>
      </c>
      <c r="CB85" s="78" t="s">
        <v>4475</v>
      </c>
      <c r="CC85" s="81">
        <v>390</v>
      </c>
      <c r="CD85" s="80" t="s">
        <v>4470</v>
      </c>
      <c r="CE85" s="39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39"/>
      <c r="CY85" s="151" t="s">
        <v>458</v>
      </c>
      <c r="CZ85" s="135" t="s">
        <v>4476</v>
      </c>
      <c r="DA85" s="133"/>
      <c r="DC85" s="142" t="s">
        <v>545</v>
      </c>
      <c r="ML85" s="135"/>
      <c r="MM85" s="135"/>
      <c r="MN85" s="135"/>
      <c r="MO85" s="135"/>
      <c r="MP85" s="135"/>
      <c r="MQ85" s="135"/>
      <c r="MR85" s="135"/>
      <c r="MS85" s="135"/>
      <c r="MT85" s="135"/>
      <c r="MU85" s="135"/>
      <c r="MV85" s="135"/>
      <c r="MW85" s="135"/>
      <c r="MX85" s="135"/>
      <c r="MY85" s="135"/>
      <c r="MZ85" s="135"/>
      <c r="NA85" s="135"/>
      <c r="NB85" s="135"/>
      <c r="NC85" s="135"/>
      <c r="ND85" s="135"/>
      <c r="NE85" s="135"/>
      <c r="NF85" s="135"/>
      <c r="NG85" s="135"/>
      <c r="NH85" s="135"/>
      <c r="NI85" s="135"/>
      <c r="NJ85" s="135"/>
      <c r="NK85" s="135"/>
      <c r="NL85" s="135"/>
      <c r="NM85" s="135"/>
      <c r="NN85" s="135"/>
      <c r="NO85" s="135"/>
      <c r="NP85" s="135"/>
      <c r="NQ85" s="39"/>
      <c r="OC85" s="800"/>
      <c r="OD85" s="801"/>
      <c r="OE85" s="802"/>
      <c r="OF85" s="800"/>
      <c r="OG85" s="798"/>
      <c r="OH85" s="807" t="s">
        <v>676</v>
      </c>
      <c r="OI85" s="808" t="s">
        <v>4477</v>
      </c>
      <c r="OJ85" s="783"/>
      <c r="QS85"/>
      <c r="QT85"/>
      <c r="QU85"/>
      <c r="QV85"/>
      <c r="QW85"/>
      <c r="QX85"/>
      <c r="QY85"/>
      <c r="QZ85"/>
      <c r="RA85"/>
      <c r="RB85" s="39"/>
      <c r="RC85" s="438" t="s">
        <v>4478</v>
      </c>
      <c r="RD85" s="39"/>
    </row>
    <row r="86" spans="2:472" x14ac:dyDescent="0.2">
      <c r="B86" s="455"/>
      <c r="C86" s="427"/>
      <c r="I86" s="95"/>
      <c r="K86" s="458" t="s">
        <v>4479</v>
      </c>
      <c r="V86" s="63">
        <v>102</v>
      </c>
      <c r="W86" s="54" t="s">
        <v>709</v>
      </c>
      <c r="X86" s="64">
        <v>30102</v>
      </c>
      <c r="Y86" s="54" t="s">
        <v>742</v>
      </c>
      <c r="Z86" s="63" t="s">
        <v>412</v>
      </c>
      <c r="AA86" s="54" t="s">
        <v>427</v>
      </c>
      <c r="AB86" s="54" t="s">
        <v>385</v>
      </c>
      <c r="AC86" s="54" t="s">
        <v>742</v>
      </c>
      <c r="AD86" s="64" t="s">
        <v>414</v>
      </c>
      <c r="AE86" s="64" t="s">
        <v>4480</v>
      </c>
      <c r="AF86" s="63">
        <v>102</v>
      </c>
      <c r="AG86" s="54" t="s">
        <v>709</v>
      </c>
      <c r="AH86" s="54" t="s">
        <v>708</v>
      </c>
      <c r="AI86" s="63" t="s">
        <v>710</v>
      </c>
      <c r="AJ86" s="64" t="s">
        <v>711</v>
      </c>
      <c r="AK86" s="569">
        <v>4700224</v>
      </c>
      <c r="AL86" s="64" t="s">
        <v>385</v>
      </c>
      <c r="AM86" s="64" t="s">
        <v>714</v>
      </c>
      <c r="AN86" s="570">
        <v>253469750</v>
      </c>
      <c r="AO86" s="54"/>
      <c r="AP86" s="54"/>
      <c r="AQ86" s="54"/>
      <c r="AR86" s="54"/>
      <c r="AS86" s="54"/>
      <c r="AT86" s="64" t="s">
        <v>420</v>
      </c>
      <c r="AU86" s="64"/>
      <c r="AV86" s="54"/>
      <c r="AW86" s="54"/>
      <c r="AX86" s="54"/>
      <c r="AY86" s="54"/>
      <c r="AZ86" s="54"/>
      <c r="BA86" s="54"/>
      <c r="BB86" s="54"/>
      <c r="BC86" s="54"/>
      <c r="BD86" s="64">
        <v>30102</v>
      </c>
      <c r="BE86" s="54" t="s">
        <v>742</v>
      </c>
      <c r="BF86" s="63" t="s">
        <v>412</v>
      </c>
      <c r="BG86" s="54" t="s">
        <v>427</v>
      </c>
      <c r="BH86" s="54" t="s">
        <v>385</v>
      </c>
      <c r="BI86" s="54" t="s">
        <v>742</v>
      </c>
      <c r="BJ86" s="64" t="s">
        <v>414</v>
      </c>
      <c r="BK86" s="64" t="s">
        <v>4480</v>
      </c>
      <c r="BL86" s="54"/>
      <c r="BM86" s="54"/>
      <c r="BN86" s="54"/>
      <c r="BO86" s="77" t="s">
        <v>105</v>
      </c>
      <c r="BP86" s="78" t="s">
        <v>4205</v>
      </c>
      <c r="BQ86" s="79">
        <v>311</v>
      </c>
      <c r="BR86" s="80" t="s">
        <v>4219</v>
      </c>
      <c r="BS86" s="81">
        <v>391</v>
      </c>
      <c r="BT86" s="80" t="s">
        <v>4481</v>
      </c>
      <c r="BU86" s="78" t="s">
        <v>4482</v>
      </c>
      <c r="BV86" s="78" t="s">
        <v>4222</v>
      </c>
      <c r="BW86" s="78" t="s">
        <v>4483</v>
      </c>
      <c r="BX86" s="78" t="s">
        <v>4246</v>
      </c>
      <c r="BY86" s="78" t="s">
        <v>4484</v>
      </c>
      <c r="BZ86" s="78" t="s">
        <v>629</v>
      </c>
      <c r="CA86" s="78" t="s">
        <v>4485</v>
      </c>
      <c r="CB86" s="78" t="s">
        <v>4486</v>
      </c>
      <c r="CC86" s="81">
        <v>391</v>
      </c>
      <c r="CD86" s="80" t="s">
        <v>4481</v>
      </c>
      <c r="CE86" s="39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39"/>
      <c r="CY86" s="151" t="s">
        <v>459</v>
      </c>
      <c r="CZ86" s="135" t="s">
        <v>4487</v>
      </c>
      <c r="DA86" s="133"/>
      <c r="DC86" s="142" t="s">
        <v>615</v>
      </c>
      <c r="ML86" s="135"/>
      <c r="MM86" s="135"/>
      <c r="MN86" s="135"/>
      <c r="MO86" s="135"/>
      <c r="MP86" s="135"/>
      <c r="MQ86" s="135"/>
      <c r="MR86" s="135"/>
      <c r="MS86" s="135"/>
      <c r="MT86" s="135"/>
      <c r="MU86" s="135"/>
      <c r="MV86" s="135"/>
      <c r="MW86" s="135"/>
      <c r="MX86" s="135"/>
      <c r="MY86" s="135"/>
      <c r="MZ86" s="135"/>
      <c r="NA86" s="135"/>
      <c r="NB86" s="135"/>
      <c r="NC86" s="135"/>
      <c r="ND86" s="135"/>
      <c r="NE86" s="135"/>
      <c r="NF86" s="135"/>
      <c r="NG86" s="135"/>
      <c r="NH86" s="135"/>
      <c r="NI86" s="135"/>
      <c r="NJ86" s="135"/>
      <c r="NK86" s="135"/>
      <c r="NL86" s="135"/>
      <c r="NM86" s="135"/>
      <c r="NN86" s="135"/>
      <c r="NO86" s="135"/>
      <c r="NP86" s="135"/>
      <c r="NQ86" s="39"/>
      <c r="OC86" s="800"/>
      <c r="OD86" s="801"/>
      <c r="OE86" s="802"/>
      <c r="OF86" s="800"/>
      <c r="OG86" s="798"/>
      <c r="OH86" s="807" t="s">
        <v>677</v>
      </c>
      <c r="OI86" s="808" t="s">
        <v>4488</v>
      </c>
      <c r="OJ86" s="783"/>
      <c r="QS86"/>
      <c r="QT86"/>
      <c r="QU86"/>
      <c r="QV86"/>
      <c r="QW86"/>
      <c r="QX86"/>
      <c r="QY86"/>
      <c r="QZ86"/>
      <c r="RA86"/>
      <c r="RB86" s="39"/>
      <c r="RC86" s="438" t="s">
        <v>4489</v>
      </c>
      <c r="RD86" s="39"/>
    </row>
    <row r="87" spans="2:472" x14ac:dyDescent="0.2">
      <c r="B87" s="455"/>
      <c r="C87" s="427"/>
      <c r="I87" s="95"/>
      <c r="K87" s="458" t="s">
        <v>4490</v>
      </c>
      <c r="V87" s="63">
        <v>102</v>
      </c>
      <c r="W87" s="54" t="s">
        <v>709</v>
      </c>
      <c r="X87" s="64">
        <v>30104</v>
      </c>
      <c r="Y87" s="54" t="s">
        <v>1067</v>
      </c>
      <c r="Z87" s="63" t="s">
        <v>412</v>
      </c>
      <c r="AA87" s="54" t="s">
        <v>427</v>
      </c>
      <c r="AB87" s="54" t="s">
        <v>385</v>
      </c>
      <c r="AC87" s="54" t="s">
        <v>1067</v>
      </c>
      <c r="AD87" s="64" t="s">
        <v>414</v>
      </c>
      <c r="AE87" s="64" t="s">
        <v>4480</v>
      </c>
      <c r="AF87" s="63">
        <v>102</v>
      </c>
      <c r="AG87" s="54" t="s">
        <v>709</v>
      </c>
      <c r="AH87" s="54" t="s">
        <v>708</v>
      </c>
      <c r="AI87" s="63" t="s">
        <v>710</v>
      </c>
      <c r="AJ87" s="64" t="s">
        <v>711</v>
      </c>
      <c r="AK87" s="569">
        <v>4700224</v>
      </c>
      <c r="AL87" s="64" t="s">
        <v>385</v>
      </c>
      <c r="AM87" s="64" t="s">
        <v>714</v>
      </c>
      <c r="AN87" s="570">
        <v>253469750</v>
      </c>
      <c r="AO87" s="54"/>
      <c r="AP87" s="54"/>
      <c r="AQ87" s="54"/>
      <c r="AR87" s="54"/>
      <c r="AS87" s="54"/>
      <c r="AT87" s="64" t="s">
        <v>420</v>
      </c>
      <c r="AU87" s="64"/>
      <c r="AV87" s="54"/>
      <c r="AW87" s="54"/>
      <c r="AX87" s="54"/>
      <c r="AY87" s="54"/>
      <c r="AZ87" s="54"/>
      <c r="BA87" s="54"/>
      <c r="BB87" s="54"/>
      <c r="BC87" s="54"/>
      <c r="BD87" s="64">
        <v>30104</v>
      </c>
      <c r="BE87" s="54" t="s">
        <v>1067</v>
      </c>
      <c r="BF87" s="63" t="s">
        <v>412</v>
      </c>
      <c r="BG87" s="54" t="s">
        <v>427</v>
      </c>
      <c r="BH87" s="54" t="s">
        <v>385</v>
      </c>
      <c r="BI87" s="54" t="s">
        <v>1067</v>
      </c>
      <c r="BJ87" s="64" t="s">
        <v>414</v>
      </c>
      <c r="BK87" s="64" t="s">
        <v>4480</v>
      </c>
      <c r="BL87" s="54"/>
      <c r="BM87" s="54"/>
      <c r="BN87" s="54"/>
      <c r="BO87" s="77" t="s">
        <v>105</v>
      </c>
      <c r="BP87" s="78" t="s">
        <v>4205</v>
      </c>
      <c r="BQ87" s="79">
        <v>313</v>
      </c>
      <c r="BR87" s="80" t="s">
        <v>4383</v>
      </c>
      <c r="BS87" s="81">
        <v>392</v>
      </c>
      <c r="BT87" s="80" t="s">
        <v>4491</v>
      </c>
      <c r="BU87" s="78" t="s">
        <v>4492</v>
      </c>
      <c r="BV87" s="78" t="s">
        <v>4386</v>
      </c>
      <c r="BW87" s="78" t="s">
        <v>4493</v>
      </c>
      <c r="BX87" s="78" t="s">
        <v>4388</v>
      </c>
      <c r="BY87" s="78" t="s">
        <v>4389</v>
      </c>
      <c r="BZ87" s="78" t="s">
        <v>397</v>
      </c>
      <c r="CA87" s="78" t="s">
        <v>4494</v>
      </c>
      <c r="CB87" s="78" t="s">
        <v>4495</v>
      </c>
      <c r="CC87" s="81">
        <v>392</v>
      </c>
      <c r="CD87" s="80" t="s">
        <v>4491</v>
      </c>
      <c r="CE87" s="39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39"/>
      <c r="CY87" s="151" t="s">
        <v>426</v>
      </c>
      <c r="CZ87" s="135" t="s">
        <v>4496</v>
      </c>
      <c r="DA87" s="133"/>
      <c r="DC87" s="142" t="s">
        <v>460</v>
      </c>
      <c r="ML87" s="135"/>
      <c r="MM87" s="135"/>
      <c r="MN87" s="135"/>
      <c r="MO87" s="135"/>
      <c r="MP87" s="135"/>
      <c r="MQ87" s="135"/>
      <c r="MR87" s="135"/>
      <c r="MS87" s="135"/>
      <c r="MT87" s="135"/>
      <c r="MU87" s="135"/>
      <c r="MV87" s="135"/>
      <c r="MW87" s="135"/>
      <c r="MX87" s="135"/>
      <c r="MY87" s="135"/>
      <c r="MZ87" s="135"/>
      <c r="NA87" s="135"/>
      <c r="NB87" s="135"/>
      <c r="NC87" s="135"/>
      <c r="ND87" s="135"/>
      <c r="NE87" s="135"/>
      <c r="NF87" s="135"/>
      <c r="NG87" s="135"/>
      <c r="NH87" s="135"/>
      <c r="NI87" s="135"/>
      <c r="NJ87" s="135"/>
      <c r="NK87" s="135"/>
      <c r="NL87" s="135"/>
      <c r="NM87" s="135"/>
      <c r="NN87" s="135"/>
      <c r="NO87" s="135"/>
      <c r="NP87" s="135"/>
      <c r="NQ87" s="39"/>
      <c r="OC87" s="800"/>
      <c r="OD87" s="801"/>
      <c r="OE87" s="802"/>
      <c r="OF87" s="800"/>
      <c r="OG87" s="798"/>
      <c r="OH87" s="807" t="s">
        <v>678</v>
      </c>
      <c r="OI87" s="808" t="s">
        <v>4497</v>
      </c>
      <c r="OJ87" s="783"/>
      <c r="QS87"/>
      <c r="QT87"/>
      <c r="QU87"/>
      <c r="QV87"/>
      <c r="QW87"/>
      <c r="QX87"/>
      <c r="QY87"/>
      <c r="QZ87"/>
      <c r="RA87"/>
      <c r="RB87" s="39"/>
      <c r="RC87" s="438" t="s">
        <v>4498</v>
      </c>
      <c r="RD87" s="39"/>
    </row>
    <row r="88" spans="2:472" x14ac:dyDescent="0.2">
      <c r="B88" s="455"/>
      <c r="C88" s="427"/>
      <c r="I88" s="95"/>
      <c r="K88" s="458" t="s">
        <v>4499</v>
      </c>
      <c r="V88" s="63">
        <v>102</v>
      </c>
      <c r="W88" s="54" t="s">
        <v>709</v>
      </c>
      <c r="X88" s="64">
        <v>30119</v>
      </c>
      <c r="Y88" s="54" t="s">
        <v>2700</v>
      </c>
      <c r="Z88" s="63" t="s">
        <v>1341</v>
      </c>
      <c r="AA88" s="54" t="s">
        <v>427</v>
      </c>
      <c r="AB88" s="54" t="s">
        <v>385</v>
      </c>
      <c r="AC88" s="54" t="s">
        <v>2700</v>
      </c>
      <c r="AD88" s="64" t="s">
        <v>414</v>
      </c>
      <c r="AE88" s="64" t="s">
        <v>4480</v>
      </c>
      <c r="AF88" s="63">
        <v>102</v>
      </c>
      <c r="AG88" s="54" t="s">
        <v>709</v>
      </c>
      <c r="AH88" s="54" t="s">
        <v>708</v>
      </c>
      <c r="AI88" s="63" t="s">
        <v>710</v>
      </c>
      <c r="AJ88" s="64" t="s">
        <v>711</v>
      </c>
      <c r="AK88" s="569">
        <v>4700224</v>
      </c>
      <c r="AL88" s="64" t="s">
        <v>385</v>
      </c>
      <c r="AM88" s="64" t="s">
        <v>714</v>
      </c>
      <c r="AN88" s="570">
        <v>253469750</v>
      </c>
      <c r="AO88" s="54"/>
      <c r="AP88" s="54"/>
      <c r="AQ88" s="54"/>
      <c r="AR88" s="54"/>
      <c r="AS88" s="54"/>
      <c r="AT88" s="64" t="s">
        <v>420</v>
      </c>
      <c r="AU88" s="64"/>
      <c r="AV88" s="54"/>
      <c r="AW88" s="54"/>
      <c r="AX88" s="54"/>
      <c r="AY88" s="54"/>
      <c r="AZ88" s="54"/>
      <c r="BA88" s="54"/>
      <c r="BB88" s="54"/>
      <c r="BC88" s="54"/>
      <c r="BD88" s="64">
        <v>30119</v>
      </c>
      <c r="BE88" s="54" t="s">
        <v>2700</v>
      </c>
      <c r="BF88" s="63" t="s">
        <v>1341</v>
      </c>
      <c r="BG88" s="54" t="s">
        <v>427</v>
      </c>
      <c r="BH88" s="54" t="s">
        <v>385</v>
      </c>
      <c r="BI88" s="54" t="s">
        <v>2700</v>
      </c>
      <c r="BJ88" s="64" t="s">
        <v>414</v>
      </c>
      <c r="BK88" s="64" t="s">
        <v>4480</v>
      </c>
      <c r="BL88" s="54"/>
      <c r="BM88" s="54"/>
      <c r="BN88" s="54"/>
      <c r="BO88" s="65" t="s">
        <v>105</v>
      </c>
      <c r="BP88" s="66" t="s">
        <v>4205</v>
      </c>
      <c r="BQ88" s="67">
        <v>315</v>
      </c>
      <c r="BR88" s="68" t="s">
        <v>4264</v>
      </c>
      <c r="BS88" s="69">
        <v>393</v>
      </c>
      <c r="BT88" s="68" t="s">
        <v>4500</v>
      </c>
      <c r="BU88" s="66" t="s">
        <v>4501</v>
      </c>
      <c r="BV88" s="66" t="s">
        <v>4267</v>
      </c>
      <c r="BW88" s="66" t="s">
        <v>4502</v>
      </c>
      <c r="BX88" s="66" t="s">
        <v>4269</v>
      </c>
      <c r="BY88" s="66" t="s">
        <v>4503</v>
      </c>
      <c r="BZ88" s="66" t="s">
        <v>584</v>
      </c>
      <c r="CA88" s="66" t="s">
        <v>4504</v>
      </c>
      <c r="CB88" s="66" t="s">
        <v>4505</v>
      </c>
      <c r="CC88" s="69">
        <v>393</v>
      </c>
      <c r="CD88" s="68" t="s">
        <v>4500</v>
      </c>
      <c r="CE88" s="39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39"/>
      <c r="CY88" s="151" t="s">
        <v>460</v>
      </c>
      <c r="CZ88" s="135" t="s">
        <v>4506</v>
      </c>
      <c r="DA88" s="133"/>
      <c r="DC88" s="142" t="s">
        <v>616</v>
      </c>
      <c r="ML88" s="135"/>
      <c r="MM88" s="135"/>
      <c r="MN88" s="135"/>
      <c r="MO88" s="135"/>
      <c r="MP88" s="135"/>
      <c r="MQ88" s="135"/>
      <c r="MR88" s="135"/>
      <c r="MS88" s="135"/>
      <c r="MT88" s="135"/>
      <c r="MU88" s="135"/>
      <c r="MV88" s="135"/>
      <c r="MW88" s="135"/>
      <c r="MX88" s="135"/>
      <c r="MY88" s="135"/>
      <c r="MZ88" s="135"/>
      <c r="NA88" s="135"/>
      <c r="NB88" s="135"/>
      <c r="NC88" s="135"/>
      <c r="ND88" s="135"/>
      <c r="NE88" s="135"/>
      <c r="NF88" s="135"/>
      <c r="NG88" s="135"/>
      <c r="NH88" s="135"/>
      <c r="NI88" s="135"/>
      <c r="NJ88" s="135"/>
      <c r="NK88" s="135"/>
      <c r="NL88" s="135"/>
      <c r="NM88" s="135"/>
      <c r="NN88" s="135"/>
      <c r="NO88" s="135"/>
      <c r="NP88" s="135"/>
      <c r="NQ88" s="39"/>
      <c r="OC88" s="800"/>
      <c r="OD88" s="801"/>
      <c r="OE88" s="802"/>
      <c r="OF88" s="800"/>
      <c r="OG88" s="799"/>
      <c r="OH88" s="807" t="s">
        <v>554</v>
      </c>
      <c r="OI88" s="808" t="s">
        <v>4507</v>
      </c>
      <c r="OJ88" s="783"/>
      <c r="QS88"/>
      <c r="QT88"/>
      <c r="QU88"/>
      <c r="QV88"/>
      <c r="QW88"/>
      <c r="QX88"/>
      <c r="QY88"/>
      <c r="QZ88"/>
      <c r="RA88"/>
      <c r="RB88" s="39"/>
      <c r="RC88" s="438" t="s">
        <v>4508</v>
      </c>
      <c r="RD88" s="39"/>
    </row>
    <row r="89" spans="2:472" x14ac:dyDescent="0.2">
      <c r="B89" s="455"/>
      <c r="C89" s="427"/>
      <c r="I89" s="95"/>
      <c r="K89" s="458" t="s">
        <v>4509</v>
      </c>
      <c r="V89" s="63">
        <v>102</v>
      </c>
      <c r="W89" s="54" t="s">
        <v>709</v>
      </c>
      <c r="X89" s="64">
        <v>30120</v>
      </c>
      <c r="Y89" s="54" t="s">
        <v>2825</v>
      </c>
      <c r="Z89" s="63" t="s">
        <v>1341</v>
      </c>
      <c r="AA89" s="54" t="s">
        <v>427</v>
      </c>
      <c r="AB89" s="54" t="s">
        <v>385</v>
      </c>
      <c r="AC89" s="54" t="s">
        <v>2825</v>
      </c>
      <c r="AD89" s="64" t="s">
        <v>414</v>
      </c>
      <c r="AE89" s="64" t="s">
        <v>4480</v>
      </c>
      <c r="AF89" s="63">
        <v>102</v>
      </c>
      <c r="AG89" s="54" t="s">
        <v>709</v>
      </c>
      <c r="AH89" s="54" t="s">
        <v>708</v>
      </c>
      <c r="AI89" s="63" t="s">
        <v>710</v>
      </c>
      <c r="AJ89" s="64" t="s">
        <v>711</v>
      </c>
      <c r="AK89" s="569">
        <v>4700224</v>
      </c>
      <c r="AL89" s="64" t="s">
        <v>385</v>
      </c>
      <c r="AM89" s="64" t="s">
        <v>714</v>
      </c>
      <c r="AN89" s="570">
        <v>253469750</v>
      </c>
      <c r="AO89" s="54"/>
      <c r="AP89" s="54"/>
      <c r="AQ89" s="54"/>
      <c r="AR89" s="54"/>
      <c r="AS89" s="54"/>
      <c r="AT89" s="64" t="s">
        <v>420</v>
      </c>
      <c r="AU89" s="64"/>
      <c r="AV89" s="54"/>
      <c r="AW89" s="54"/>
      <c r="AX89" s="54"/>
      <c r="AY89" s="54"/>
      <c r="AZ89" s="54"/>
      <c r="BA89" s="54"/>
      <c r="BB89" s="54"/>
      <c r="BC89" s="54"/>
      <c r="BD89" s="64">
        <v>30120</v>
      </c>
      <c r="BE89" s="54" t="s">
        <v>2825</v>
      </c>
      <c r="BF89" s="63" t="s">
        <v>1341</v>
      </c>
      <c r="BG89" s="54" t="s">
        <v>427</v>
      </c>
      <c r="BH89" s="54" t="s">
        <v>385</v>
      </c>
      <c r="BI89" s="54" t="s">
        <v>2825</v>
      </c>
      <c r="BJ89" s="64" t="s">
        <v>414</v>
      </c>
      <c r="BK89" s="64" t="s">
        <v>4480</v>
      </c>
      <c r="BL89" s="54"/>
      <c r="BM89" s="54"/>
      <c r="BN89" s="54"/>
      <c r="BO89" s="77" t="s">
        <v>105</v>
      </c>
      <c r="BP89" s="78" t="s">
        <v>4205</v>
      </c>
      <c r="BQ89" s="79">
        <v>309</v>
      </c>
      <c r="BR89" s="80" t="s">
        <v>4231</v>
      </c>
      <c r="BS89" s="81">
        <v>394</v>
      </c>
      <c r="BT89" s="80" t="s">
        <v>4510</v>
      </c>
      <c r="BU89" s="78" t="s">
        <v>4511</v>
      </c>
      <c r="BV89" s="78" t="s">
        <v>4234</v>
      </c>
      <c r="BW89" s="78" t="s">
        <v>4512</v>
      </c>
      <c r="BX89" s="78" t="s">
        <v>4236</v>
      </c>
      <c r="BY89" s="78" t="s">
        <v>4513</v>
      </c>
      <c r="BZ89" s="78" t="s">
        <v>4514</v>
      </c>
      <c r="CA89" s="78" t="s">
        <v>4515</v>
      </c>
      <c r="CB89" s="78" t="s">
        <v>4516</v>
      </c>
      <c r="CC89" s="81">
        <v>394</v>
      </c>
      <c r="CD89" s="80" t="s">
        <v>4510</v>
      </c>
      <c r="CE89" s="39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39"/>
      <c r="CY89" s="151" t="s">
        <v>461</v>
      </c>
      <c r="CZ89" s="135" t="s">
        <v>4517</v>
      </c>
      <c r="DA89" s="133"/>
      <c r="DC89" s="142" t="s">
        <v>436</v>
      </c>
      <c r="ML89" s="135"/>
      <c r="MM89" s="135"/>
      <c r="MN89" s="135"/>
      <c r="MO89" s="135"/>
      <c r="MP89" s="135"/>
      <c r="MQ89" s="135"/>
      <c r="MR89" s="135"/>
      <c r="MS89" s="135"/>
      <c r="MT89" s="135"/>
      <c r="MU89" s="135"/>
      <c r="MV89" s="135"/>
      <c r="MW89" s="135"/>
      <c r="MX89" s="135"/>
      <c r="MY89" s="135"/>
      <c r="MZ89" s="135"/>
      <c r="NA89" s="135"/>
      <c r="NB89" s="135"/>
      <c r="NC89" s="135"/>
      <c r="ND89" s="135"/>
      <c r="NE89" s="135"/>
      <c r="NF89" s="135"/>
      <c r="NG89" s="135"/>
      <c r="NH89" s="135"/>
      <c r="NI89" s="135"/>
      <c r="NJ89" s="135"/>
      <c r="NK89" s="135"/>
      <c r="NL89" s="135"/>
      <c r="NM89" s="135"/>
      <c r="NN89" s="135"/>
      <c r="NO89" s="135"/>
      <c r="NP89" s="135"/>
      <c r="NQ89" s="39"/>
      <c r="OC89" s="800"/>
      <c r="OD89" s="801"/>
      <c r="OE89" s="802"/>
      <c r="OF89" s="800"/>
      <c r="OG89" s="799"/>
      <c r="OH89" s="807" t="s">
        <v>457</v>
      </c>
      <c r="OI89" s="808" t="s">
        <v>4518</v>
      </c>
      <c r="OJ89" s="783"/>
      <c r="QS89"/>
      <c r="QT89"/>
      <c r="QU89"/>
      <c r="QV89"/>
      <c r="QW89"/>
      <c r="QX89"/>
      <c r="QY89"/>
      <c r="QZ89"/>
      <c r="RA89"/>
      <c r="RB89" s="39"/>
      <c r="RC89" s="438" t="s">
        <v>4519</v>
      </c>
      <c r="RD89" s="39"/>
    </row>
    <row r="90" spans="2:472" x14ac:dyDescent="0.2">
      <c r="B90" s="455"/>
      <c r="C90" s="427"/>
      <c r="I90" s="95"/>
      <c r="K90" s="458" t="s">
        <v>4520</v>
      </c>
      <c r="V90" s="63">
        <v>102</v>
      </c>
      <c r="W90" s="54" t="s">
        <v>709</v>
      </c>
      <c r="X90" s="64">
        <v>30105</v>
      </c>
      <c r="Y90" s="54" t="s">
        <v>1372</v>
      </c>
      <c r="Z90" s="63" t="s">
        <v>412</v>
      </c>
      <c r="AA90" s="54" t="s">
        <v>427</v>
      </c>
      <c r="AB90" s="54" t="s">
        <v>385</v>
      </c>
      <c r="AC90" s="54" t="s">
        <v>1372</v>
      </c>
      <c r="AD90" s="64" t="s">
        <v>414</v>
      </c>
      <c r="AE90" s="64" t="s">
        <v>4480</v>
      </c>
      <c r="AF90" s="63">
        <v>102</v>
      </c>
      <c r="AG90" s="54" t="s">
        <v>709</v>
      </c>
      <c r="AH90" s="54" t="s">
        <v>708</v>
      </c>
      <c r="AI90" s="63" t="s">
        <v>710</v>
      </c>
      <c r="AJ90" s="64" t="s">
        <v>711</v>
      </c>
      <c r="AK90" s="569">
        <v>4700224</v>
      </c>
      <c r="AL90" s="64" t="s">
        <v>385</v>
      </c>
      <c r="AM90" s="64" t="s">
        <v>714</v>
      </c>
      <c r="AN90" s="570">
        <v>253469750</v>
      </c>
      <c r="AO90" s="54"/>
      <c r="AP90" s="54"/>
      <c r="AQ90" s="54"/>
      <c r="AR90" s="54"/>
      <c r="AS90" s="54"/>
      <c r="AT90" s="64" t="s">
        <v>420</v>
      </c>
      <c r="AU90" s="64"/>
      <c r="AV90" s="54"/>
      <c r="AW90" s="54"/>
      <c r="AX90" s="54"/>
      <c r="AY90" s="54"/>
      <c r="AZ90" s="54"/>
      <c r="BA90" s="54"/>
      <c r="BB90" s="54"/>
      <c r="BC90" s="54"/>
      <c r="BD90" s="64">
        <v>30105</v>
      </c>
      <c r="BE90" s="54" t="s">
        <v>1372</v>
      </c>
      <c r="BF90" s="63" t="s">
        <v>412</v>
      </c>
      <c r="BG90" s="54" t="s">
        <v>427</v>
      </c>
      <c r="BH90" s="54" t="s">
        <v>385</v>
      </c>
      <c r="BI90" s="54" t="s">
        <v>1372</v>
      </c>
      <c r="BJ90" s="64" t="s">
        <v>414</v>
      </c>
      <c r="BK90" s="64" t="s">
        <v>4480</v>
      </c>
      <c r="BL90" s="54"/>
      <c r="BM90" s="54"/>
      <c r="BN90" s="54"/>
      <c r="BO90" s="77" t="s">
        <v>105</v>
      </c>
      <c r="BP90" s="78" t="s">
        <v>4205</v>
      </c>
      <c r="BQ90" s="79">
        <v>310</v>
      </c>
      <c r="BR90" s="80" t="s">
        <v>4447</v>
      </c>
      <c r="BS90" s="81">
        <v>395</v>
      </c>
      <c r="BT90" s="80" t="s">
        <v>4521</v>
      </c>
      <c r="BU90" s="78" t="s">
        <v>4522</v>
      </c>
      <c r="BV90" s="78" t="s">
        <v>4450</v>
      </c>
      <c r="BW90" s="78" t="s">
        <v>4523</v>
      </c>
      <c r="BX90" s="78" t="s">
        <v>4524</v>
      </c>
      <c r="BY90" s="78" t="s">
        <v>4525</v>
      </c>
      <c r="BZ90" s="78" t="s">
        <v>912</v>
      </c>
      <c r="CA90" s="78" t="s">
        <v>4526</v>
      </c>
      <c r="CB90" s="78" t="s">
        <v>4527</v>
      </c>
      <c r="CC90" s="81">
        <v>395</v>
      </c>
      <c r="CD90" s="80" t="s">
        <v>4521</v>
      </c>
      <c r="CE90" s="39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39"/>
      <c r="CY90" s="151" t="s">
        <v>462</v>
      </c>
      <c r="CZ90" s="135" t="s">
        <v>4528</v>
      </c>
      <c r="DA90" s="133"/>
      <c r="DC90" s="142" t="s">
        <v>557</v>
      </c>
      <c r="ML90" s="135"/>
      <c r="MM90" s="135"/>
      <c r="MN90" s="135"/>
      <c r="MO90" s="135"/>
      <c r="MP90" s="135"/>
      <c r="MQ90" s="135"/>
      <c r="MR90" s="135"/>
      <c r="MS90" s="135"/>
      <c r="MT90" s="135"/>
      <c r="MU90" s="135"/>
      <c r="MV90" s="135"/>
      <c r="MW90" s="135"/>
      <c r="MX90" s="135"/>
      <c r="MY90" s="135"/>
      <c r="MZ90" s="135"/>
      <c r="NA90" s="135"/>
      <c r="NB90" s="135"/>
      <c r="NC90" s="135"/>
      <c r="ND90" s="135"/>
      <c r="NE90" s="135"/>
      <c r="NF90" s="135"/>
      <c r="NG90" s="135"/>
      <c r="NH90" s="135"/>
      <c r="NI90" s="135"/>
      <c r="NJ90" s="135"/>
      <c r="NK90" s="135"/>
      <c r="NL90" s="135"/>
      <c r="NM90" s="135"/>
      <c r="NN90" s="135"/>
      <c r="NO90" s="135"/>
      <c r="NP90" s="135"/>
      <c r="NQ90" s="39"/>
      <c r="OC90" s="800"/>
      <c r="OD90" s="801"/>
      <c r="OE90" s="802"/>
      <c r="OF90" s="800"/>
      <c r="OG90" s="799"/>
      <c r="OH90" s="807" t="s">
        <v>517</v>
      </c>
      <c r="OI90" s="808" t="s">
        <v>4529</v>
      </c>
      <c r="OJ90" s="783"/>
      <c r="QS90"/>
      <c r="QT90"/>
      <c r="QU90"/>
      <c r="QV90"/>
      <c r="QW90"/>
      <c r="QX90"/>
      <c r="QY90"/>
      <c r="QZ90"/>
      <c r="RA90"/>
      <c r="RB90" s="39"/>
      <c r="RC90" s="438" t="s">
        <v>4530</v>
      </c>
      <c r="RD90" s="39"/>
    </row>
    <row r="91" spans="2:472" x14ac:dyDescent="0.2">
      <c r="B91" s="455"/>
      <c r="C91" s="427"/>
      <c r="I91" s="95"/>
      <c r="K91" s="458" t="s">
        <v>4531</v>
      </c>
      <c r="V91" s="63">
        <v>102</v>
      </c>
      <c r="W91" s="54" t="s">
        <v>709</v>
      </c>
      <c r="X91" s="64">
        <v>30107</v>
      </c>
      <c r="Y91" s="54" t="s">
        <v>1659</v>
      </c>
      <c r="Z91" s="63" t="s">
        <v>412</v>
      </c>
      <c r="AA91" s="54" t="s">
        <v>427</v>
      </c>
      <c r="AB91" s="54" t="s">
        <v>385</v>
      </c>
      <c r="AC91" s="54" t="s">
        <v>1659</v>
      </c>
      <c r="AD91" s="64" t="s">
        <v>414</v>
      </c>
      <c r="AE91" s="64" t="s">
        <v>4480</v>
      </c>
      <c r="AF91" s="63">
        <v>102</v>
      </c>
      <c r="AG91" s="54" t="s">
        <v>709</v>
      </c>
      <c r="AH91" s="54" t="s">
        <v>708</v>
      </c>
      <c r="AI91" s="63" t="s">
        <v>710</v>
      </c>
      <c r="AJ91" s="64" t="s">
        <v>711</v>
      </c>
      <c r="AK91" s="569">
        <v>4700224</v>
      </c>
      <c r="AL91" s="64" t="s">
        <v>385</v>
      </c>
      <c r="AM91" s="64" t="s">
        <v>714</v>
      </c>
      <c r="AN91" s="570">
        <v>253469750</v>
      </c>
      <c r="AO91" s="54"/>
      <c r="AP91" s="54"/>
      <c r="AQ91" s="54"/>
      <c r="AR91" s="54"/>
      <c r="AS91" s="54"/>
      <c r="AT91" s="64" t="s">
        <v>420</v>
      </c>
      <c r="AU91" s="64"/>
      <c r="AV91" s="54"/>
      <c r="AW91" s="54"/>
      <c r="AX91" s="54"/>
      <c r="AY91" s="54"/>
      <c r="AZ91" s="54"/>
      <c r="BA91" s="54"/>
      <c r="BB91" s="54"/>
      <c r="BC91" s="54"/>
      <c r="BD91" s="64">
        <v>30107</v>
      </c>
      <c r="BE91" s="54" t="s">
        <v>1659</v>
      </c>
      <c r="BF91" s="63" t="s">
        <v>412</v>
      </c>
      <c r="BG91" s="54" t="s">
        <v>427</v>
      </c>
      <c r="BH91" s="54" t="s">
        <v>385</v>
      </c>
      <c r="BI91" s="54" t="s">
        <v>1659</v>
      </c>
      <c r="BJ91" s="64" t="s">
        <v>414</v>
      </c>
      <c r="BK91" s="64" t="s">
        <v>4480</v>
      </c>
      <c r="BL91" s="54"/>
      <c r="BM91" s="54"/>
      <c r="BN91" s="54"/>
      <c r="BO91" s="65" t="s">
        <v>105</v>
      </c>
      <c r="BP91" s="66" t="s">
        <v>4205</v>
      </c>
      <c r="BQ91" s="67">
        <v>314</v>
      </c>
      <c r="BR91" s="68" t="s">
        <v>4532</v>
      </c>
      <c r="BS91" s="69">
        <v>396</v>
      </c>
      <c r="BT91" s="68" t="s">
        <v>4533</v>
      </c>
      <c r="BU91" s="66" t="s">
        <v>4534</v>
      </c>
      <c r="BV91" s="66" t="s">
        <v>4535</v>
      </c>
      <c r="BW91" s="66" t="s">
        <v>4536</v>
      </c>
      <c r="BX91" s="66" t="s">
        <v>4537</v>
      </c>
      <c r="BY91" s="66" t="s">
        <v>4538</v>
      </c>
      <c r="BZ91" s="66" t="s">
        <v>848</v>
      </c>
      <c r="CA91" s="66" t="s">
        <v>4539</v>
      </c>
      <c r="CB91" s="66" t="s">
        <v>4540</v>
      </c>
      <c r="CC91" s="69">
        <v>396</v>
      </c>
      <c r="CD91" s="68" t="s">
        <v>4533</v>
      </c>
      <c r="CE91" s="39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39"/>
      <c r="CY91" s="151" t="s">
        <v>384</v>
      </c>
      <c r="CZ91" s="135" t="s">
        <v>4541</v>
      </c>
      <c r="DA91" s="133"/>
      <c r="DC91" s="142" t="s">
        <v>461</v>
      </c>
      <c r="ML91" s="135"/>
      <c r="MM91" s="135"/>
      <c r="MN91" s="135"/>
      <c r="MO91" s="135"/>
      <c r="MP91" s="135"/>
      <c r="MQ91" s="135"/>
      <c r="MR91" s="135"/>
      <c r="MS91" s="135"/>
      <c r="MT91" s="135"/>
      <c r="MU91" s="135"/>
      <c r="MV91" s="135"/>
      <c r="MW91" s="135"/>
      <c r="MX91" s="135"/>
      <c r="MY91" s="135"/>
      <c r="MZ91" s="135"/>
      <c r="NA91" s="135"/>
      <c r="NB91" s="135"/>
      <c r="NC91" s="135"/>
      <c r="ND91" s="135"/>
      <c r="NE91" s="135"/>
      <c r="NF91" s="135"/>
      <c r="NG91" s="135"/>
      <c r="NH91" s="135"/>
      <c r="NI91" s="135"/>
      <c r="NJ91" s="135"/>
      <c r="NK91" s="135"/>
      <c r="NL91" s="135"/>
      <c r="NM91" s="135"/>
      <c r="NN91" s="135"/>
      <c r="NO91" s="135"/>
      <c r="NP91" s="135"/>
      <c r="NQ91" s="39"/>
      <c r="OC91" s="800"/>
      <c r="OD91" s="801"/>
      <c r="OE91" s="802"/>
      <c r="OF91" s="800"/>
      <c r="OG91" s="798"/>
      <c r="OH91" s="807" t="s">
        <v>681</v>
      </c>
      <c r="OI91" s="808" t="s">
        <v>4542</v>
      </c>
      <c r="OJ91" s="783"/>
      <c r="QS91"/>
      <c r="QT91"/>
      <c r="QU91"/>
      <c r="QV91"/>
      <c r="QW91"/>
      <c r="QX91"/>
      <c r="QY91"/>
      <c r="QZ91"/>
      <c r="RA91"/>
      <c r="RB91" s="39"/>
      <c r="RC91" s="438" t="s">
        <v>4543</v>
      </c>
      <c r="RD91" s="39"/>
    </row>
    <row r="92" spans="2:472" x14ac:dyDescent="0.2">
      <c r="B92" s="455"/>
      <c r="C92" s="427"/>
      <c r="I92" s="95"/>
      <c r="K92" s="458" t="s">
        <v>4544</v>
      </c>
      <c r="V92" s="63">
        <v>102</v>
      </c>
      <c r="W92" s="54" t="s">
        <v>709</v>
      </c>
      <c r="X92" s="64">
        <v>30108</v>
      </c>
      <c r="Y92" s="54" t="s">
        <v>993</v>
      </c>
      <c r="Z92" s="63" t="s">
        <v>412</v>
      </c>
      <c r="AA92" s="54" t="s">
        <v>427</v>
      </c>
      <c r="AB92" s="54" t="s">
        <v>385</v>
      </c>
      <c r="AC92" s="54" t="s">
        <v>993</v>
      </c>
      <c r="AD92" s="64" t="s">
        <v>414</v>
      </c>
      <c r="AE92" s="64" t="s">
        <v>4480</v>
      </c>
      <c r="AF92" s="63">
        <v>102</v>
      </c>
      <c r="AG92" s="54" t="s">
        <v>709</v>
      </c>
      <c r="AH92" s="54" t="s">
        <v>708</v>
      </c>
      <c r="AI92" s="63" t="s">
        <v>710</v>
      </c>
      <c r="AJ92" s="64" t="s">
        <v>711</v>
      </c>
      <c r="AK92" s="569">
        <v>4700224</v>
      </c>
      <c r="AL92" s="64" t="s">
        <v>385</v>
      </c>
      <c r="AM92" s="64" t="s">
        <v>714</v>
      </c>
      <c r="AN92" s="570">
        <v>253469750</v>
      </c>
      <c r="AO92" s="54"/>
      <c r="AP92" s="54"/>
      <c r="AQ92" s="54"/>
      <c r="AR92" s="54"/>
      <c r="AS92" s="54"/>
      <c r="AT92" s="64" t="s">
        <v>420</v>
      </c>
      <c r="AU92" s="64"/>
      <c r="AV92" s="54"/>
      <c r="AW92" s="54"/>
      <c r="AX92" s="54"/>
      <c r="AY92" s="54"/>
      <c r="AZ92" s="54"/>
      <c r="BA92" s="54"/>
      <c r="BB92" s="54"/>
      <c r="BC92" s="54"/>
      <c r="BD92" s="64">
        <v>30108</v>
      </c>
      <c r="BE92" s="54" t="s">
        <v>993</v>
      </c>
      <c r="BF92" s="63" t="s">
        <v>412</v>
      </c>
      <c r="BG92" s="54" t="s">
        <v>427</v>
      </c>
      <c r="BH92" s="54" t="s">
        <v>385</v>
      </c>
      <c r="BI92" s="54" t="s">
        <v>993</v>
      </c>
      <c r="BJ92" s="64" t="s">
        <v>414</v>
      </c>
      <c r="BK92" s="64" t="s">
        <v>4480</v>
      </c>
      <c r="BL92" s="54"/>
      <c r="BM92" s="54"/>
      <c r="BN92" s="54"/>
      <c r="BO92" s="65" t="s">
        <v>105</v>
      </c>
      <c r="BP92" s="66" t="s">
        <v>4205</v>
      </c>
      <c r="BQ92" s="67">
        <v>308</v>
      </c>
      <c r="BR92" s="68" t="s">
        <v>4290</v>
      </c>
      <c r="BS92" s="69">
        <v>398</v>
      </c>
      <c r="BT92" s="68" t="s">
        <v>4545</v>
      </c>
      <c r="BU92" s="66" t="s">
        <v>4546</v>
      </c>
      <c r="BV92" s="66" t="s">
        <v>4293</v>
      </c>
      <c r="BW92" s="66" t="s">
        <v>4547</v>
      </c>
      <c r="BX92" s="66" t="s">
        <v>4295</v>
      </c>
      <c r="BY92" s="66" t="s">
        <v>4548</v>
      </c>
      <c r="BZ92" s="66" t="s">
        <v>393</v>
      </c>
      <c r="CA92" s="66" t="s">
        <v>4549</v>
      </c>
      <c r="CB92" s="66" t="s">
        <v>4550</v>
      </c>
      <c r="CC92" s="69">
        <v>398</v>
      </c>
      <c r="CD92" s="68" t="s">
        <v>4545</v>
      </c>
      <c r="CE92" s="39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39"/>
      <c r="CY92" s="151" t="s">
        <v>463</v>
      </c>
      <c r="CZ92" s="135" t="s">
        <v>4551</v>
      </c>
      <c r="DA92" s="133"/>
      <c r="DC92" s="142" t="s">
        <v>584</v>
      </c>
      <c r="ML92" s="135"/>
      <c r="MM92" s="135"/>
      <c r="MN92" s="135"/>
      <c r="MO92" s="135"/>
      <c r="MP92" s="135"/>
      <c r="MQ92" s="135"/>
      <c r="MR92" s="135"/>
      <c r="MS92" s="135"/>
      <c r="MT92" s="135"/>
      <c r="MU92" s="135"/>
      <c r="MV92" s="135"/>
      <c r="MW92" s="135"/>
      <c r="MX92" s="135"/>
      <c r="MY92" s="135"/>
      <c r="MZ92" s="135"/>
      <c r="NA92" s="135"/>
      <c r="NB92" s="135"/>
      <c r="NC92" s="135"/>
      <c r="ND92" s="135"/>
      <c r="NE92" s="135"/>
      <c r="NF92" s="135"/>
      <c r="NG92" s="135"/>
      <c r="NH92" s="135"/>
      <c r="NI92" s="135"/>
      <c r="NJ92" s="135"/>
      <c r="NK92" s="135"/>
      <c r="NL92" s="135"/>
      <c r="NM92" s="135"/>
      <c r="NN92" s="135"/>
      <c r="NO92" s="135"/>
      <c r="NP92" s="135"/>
      <c r="NQ92" s="39"/>
      <c r="OC92" s="800"/>
      <c r="OD92" s="801"/>
      <c r="OE92" s="802"/>
      <c r="OF92" s="800"/>
      <c r="OG92" s="799"/>
      <c r="OH92" s="807" t="s">
        <v>479</v>
      </c>
      <c r="OI92" s="808" t="s">
        <v>4552</v>
      </c>
      <c r="OJ92" s="783"/>
      <c r="QS92"/>
      <c r="QT92"/>
      <c r="QU92"/>
      <c r="QV92"/>
      <c r="QW92"/>
      <c r="QX92"/>
      <c r="QY92"/>
      <c r="QZ92"/>
      <c r="RA92"/>
      <c r="RB92" s="39"/>
      <c r="RC92" s="438" t="s">
        <v>4553</v>
      </c>
      <c r="RD92" s="39"/>
    </row>
    <row r="93" spans="2:472" x14ac:dyDescent="0.2">
      <c r="B93" s="455"/>
      <c r="C93" s="427"/>
      <c r="I93" s="95"/>
      <c r="K93" s="458" t="s">
        <v>4554</v>
      </c>
      <c r="V93" s="63">
        <v>102</v>
      </c>
      <c r="W93" s="54" t="s">
        <v>709</v>
      </c>
      <c r="X93" s="64">
        <v>30111</v>
      </c>
      <c r="Y93" s="54" t="s">
        <v>2096</v>
      </c>
      <c r="Z93" s="63" t="s">
        <v>412</v>
      </c>
      <c r="AA93" s="54" t="s">
        <v>427</v>
      </c>
      <c r="AB93" s="54" t="s">
        <v>385</v>
      </c>
      <c r="AC93" s="54" t="s">
        <v>2096</v>
      </c>
      <c r="AD93" s="64" t="s">
        <v>414</v>
      </c>
      <c r="AE93" s="64" t="s">
        <v>4480</v>
      </c>
      <c r="AF93" s="63">
        <v>102</v>
      </c>
      <c r="AG93" s="54" t="s">
        <v>709</v>
      </c>
      <c r="AH93" s="54" t="s">
        <v>708</v>
      </c>
      <c r="AI93" s="63" t="s">
        <v>710</v>
      </c>
      <c r="AJ93" s="64" t="s">
        <v>711</v>
      </c>
      <c r="AK93" s="569">
        <v>4700224</v>
      </c>
      <c r="AL93" s="64" t="s">
        <v>385</v>
      </c>
      <c r="AM93" s="64" t="s">
        <v>714</v>
      </c>
      <c r="AN93" s="570">
        <v>253469750</v>
      </c>
      <c r="AO93" s="54"/>
      <c r="AP93" s="54"/>
      <c r="AQ93" s="54"/>
      <c r="AR93" s="54"/>
      <c r="AS93" s="54"/>
      <c r="AT93" s="64" t="s">
        <v>420</v>
      </c>
      <c r="AU93" s="64"/>
      <c r="AV93" s="54"/>
      <c r="AW93" s="54"/>
      <c r="AX93" s="54"/>
      <c r="AY93" s="54"/>
      <c r="AZ93" s="54"/>
      <c r="BA93" s="54"/>
      <c r="BB93" s="54"/>
      <c r="BC93" s="54"/>
      <c r="BD93" s="64">
        <v>30111</v>
      </c>
      <c r="BE93" s="54" t="s">
        <v>2096</v>
      </c>
      <c r="BF93" s="63" t="s">
        <v>412</v>
      </c>
      <c r="BG93" s="54" t="s">
        <v>427</v>
      </c>
      <c r="BH93" s="54" t="s">
        <v>385</v>
      </c>
      <c r="BI93" s="54" t="s">
        <v>2096</v>
      </c>
      <c r="BJ93" s="64" t="s">
        <v>414</v>
      </c>
      <c r="BK93" s="64" t="s">
        <v>4480</v>
      </c>
      <c r="BL93" s="54"/>
      <c r="BM93" s="54"/>
      <c r="BN93" s="54"/>
      <c r="BO93" s="77" t="s">
        <v>105</v>
      </c>
      <c r="BP93" s="78" t="s">
        <v>4205</v>
      </c>
      <c r="BQ93" s="79">
        <v>307</v>
      </c>
      <c r="BR93" s="80" t="s">
        <v>4329</v>
      </c>
      <c r="BS93" s="81">
        <v>399</v>
      </c>
      <c r="BT93" s="80" t="s">
        <v>4555</v>
      </c>
      <c r="BU93" s="78" t="s">
        <v>4556</v>
      </c>
      <c r="BV93" s="78" t="s">
        <v>4332</v>
      </c>
      <c r="BW93" s="78" t="s">
        <v>4557</v>
      </c>
      <c r="BX93" s="78" t="s">
        <v>4558</v>
      </c>
      <c r="BY93" s="78" t="s">
        <v>4559</v>
      </c>
      <c r="BZ93" s="78" t="s">
        <v>4560</v>
      </c>
      <c r="CA93" s="78" t="s">
        <v>4561</v>
      </c>
      <c r="CB93" s="78" t="s">
        <v>4562</v>
      </c>
      <c r="CC93" s="81">
        <v>399</v>
      </c>
      <c r="CD93" s="80" t="s">
        <v>4555</v>
      </c>
      <c r="CE93" s="39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39"/>
      <c r="CY93" s="151" t="s">
        <v>464</v>
      </c>
      <c r="CZ93" s="135" t="s">
        <v>4563</v>
      </c>
      <c r="DA93" s="133"/>
      <c r="DC93" s="142" t="s">
        <v>437</v>
      </c>
      <c r="ML93" s="135"/>
      <c r="MM93" s="135"/>
      <c r="MN93" s="135"/>
      <c r="MO93" s="135"/>
      <c r="MP93" s="135"/>
      <c r="MQ93" s="135"/>
      <c r="MR93" s="135"/>
      <c r="MS93" s="135"/>
      <c r="MT93" s="135"/>
      <c r="MU93" s="135"/>
      <c r="MV93" s="135"/>
      <c r="MW93" s="135"/>
      <c r="MX93" s="135"/>
      <c r="MY93" s="135"/>
      <c r="MZ93" s="135"/>
      <c r="NA93" s="135"/>
      <c r="NB93" s="135"/>
      <c r="NC93" s="135"/>
      <c r="ND93" s="135"/>
      <c r="NE93" s="135"/>
      <c r="NF93" s="135"/>
      <c r="NG93" s="135"/>
      <c r="NH93" s="135"/>
      <c r="NI93" s="135"/>
      <c r="NJ93" s="135"/>
      <c r="NK93" s="135"/>
      <c r="NL93" s="135"/>
      <c r="NM93" s="135"/>
      <c r="NN93" s="135"/>
      <c r="NO93" s="135"/>
      <c r="NP93" s="135"/>
      <c r="NQ93" s="39"/>
      <c r="OC93" s="800"/>
      <c r="OD93" s="801"/>
      <c r="OE93" s="802"/>
      <c r="OF93" s="800"/>
      <c r="OG93" s="799"/>
      <c r="OH93" s="807" t="s">
        <v>459</v>
      </c>
      <c r="OI93" s="808" t="s">
        <v>4564</v>
      </c>
      <c r="OJ93" s="783"/>
      <c r="QS93"/>
      <c r="QT93"/>
      <c r="QU93"/>
      <c r="QV93"/>
      <c r="QW93"/>
      <c r="QX93"/>
      <c r="QY93"/>
      <c r="QZ93"/>
      <c r="RA93"/>
      <c r="RB93" s="39"/>
      <c r="RC93" s="438" t="s">
        <v>4565</v>
      </c>
      <c r="RD93" s="39"/>
    </row>
    <row r="94" spans="2:472" x14ac:dyDescent="0.2">
      <c r="B94" s="455"/>
      <c r="C94" s="427"/>
      <c r="I94" s="95"/>
      <c r="K94" s="458" t="s">
        <v>4566</v>
      </c>
      <c r="V94" s="63">
        <v>102</v>
      </c>
      <c r="W94" s="54" t="s">
        <v>709</v>
      </c>
      <c r="X94" s="64">
        <v>30112</v>
      </c>
      <c r="Y94" s="54" t="s">
        <v>2267</v>
      </c>
      <c r="Z94" s="63" t="s">
        <v>1341</v>
      </c>
      <c r="AA94" s="54" t="s">
        <v>427</v>
      </c>
      <c r="AB94" s="54" t="s">
        <v>385</v>
      </c>
      <c r="AC94" s="54" t="s">
        <v>2267</v>
      </c>
      <c r="AD94" s="64" t="s">
        <v>414</v>
      </c>
      <c r="AE94" s="64" t="s">
        <v>4480</v>
      </c>
      <c r="AF94" s="63">
        <v>102</v>
      </c>
      <c r="AG94" s="54" t="s">
        <v>709</v>
      </c>
      <c r="AH94" s="54" t="s">
        <v>708</v>
      </c>
      <c r="AI94" s="63" t="s">
        <v>710</v>
      </c>
      <c r="AJ94" s="64" t="s">
        <v>711</v>
      </c>
      <c r="AK94" s="569">
        <v>4700224</v>
      </c>
      <c r="AL94" s="64" t="s">
        <v>385</v>
      </c>
      <c r="AM94" s="64" t="s">
        <v>714</v>
      </c>
      <c r="AN94" s="570">
        <v>253469750</v>
      </c>
      <c r="AO94" s="54"/>
      <c r="AP94" s="54"/>
      <c r="AQ94" s="54"/>
      <c r="AR94" s="54"/>
      <c r="AS94" s="54"/>
      <c r="AT94" s="64" t="s">
        <v>420</v>
      </c>
      <c r="AU94" s="64"/>
      <c r="AV94" s="54"/>
      <c r="AW94" s="54"/>
      <c r="AX94" s="54"/>
      <c r="AY94" s="54"/>
      <c r="AZ94" s="54"/>
      <c r="BA94" s="54"/>
      <c r="BB94" s="54"/>
      <c r="BC94" s="54"/>
      <c r="BD94" s="64">
        <v>30112</v>
      </c>
      <c r="BE94" s="54" t="s">
        <v>2267</v>
      </c>
      <c r="BF94" s="63" t="s">
        <v>1341</v>
      </c>
      <c r="BG94" s="54" t="s">
        <v>427</v>
      </c>
      <c r="BH94" s="54" t="s">
        <v>385</v>
      </c>
      <c r="BI94" s="54" t="s">
        <v>2267</v>
      </c>
      <c r="BJ94" s="64" t="s">
        <v>414</v>
      </c>
      <c r="BK94" s="64" t="s">
        <v>4480</v>
      </c>
      <c r="BL94" s="54"/>
      <c r="BM94" s="54"/>
      <c r="BN94" s="54"/>
      <c r="BO94" s="65" t="s">
        <v>111</v>
      </c>
      <c r="BP94" s="66" t="s">
        <v>4567</v>
      </c>
      <c r="BQ94" s="67">
        <v>404</v>
      </c>
      <c r="BR94" s="68" t="s">
        <v>4568</v>
      </c>
      <c r="BS94" s="69">
        <v>443</v>
      </c>
      <c r="BT94" s="68" t="s">
        <v>4569</v>
      </c>
      <c r="BU94" s="66" t="s">
        <v>4570</v>
      </c>
      <c r="BV94" s="66" t="s">
        <v>4571</v>
      </c>
      <c r="BW94" s="66" t="s">
        <v>4572</v>
      </c>
      <c r="BX94" s="66" t="s">
        <v>4573</v>
      </c>
      <c r="BY94" s="66" t="s">
        <v>4574</v>
      </c>
      <c r="BZ94" s="66" t="s">
        <v>439</v>
      </c>
      <c r="CA94" s="66" t="s">
        <v>4575</v>
      </c>
      <c r="CB94" s="66" t="s">
        <v>4576</v>
      </c>
      <c r="CC94" s="69">
        <v>443</v>
      </c>
      <c r="CD94" s="68" t="s">
        <v>4569</v>
      </c>
      <c r="CE94" s="39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39"/>
      <c r="CY94" s="151" t="s">
        <v>465</v>
      </c>
      <c r="CZ94" s="135" t="s">
        <v>4577</v>
      </c>
      <c r="DA94" s="133"/>
      <c r="DC94" s="142" t="s">
        <v>427</v>
      </c>
      <c r="ML94" s="135"/>
      <c r="MM94" s="135"/>
      <c r="MN94" s="135"/>
      <c r="MO94" s="135"/>
      <c r="MP94" s="135"/>
      <c r="MQ94" s="135"/>
      <c r="MR94" s="135"/>
      <c r="MS94" s="135"/>
      <c r="MT94" s="135"/>
      <c r="MU94" s="135"/>
      <c r="MV94" s="135"/>
      <c r="MW94" s="135"/>
      <c r="MX94" s="135"/>
      <c r="MY94" s="135"/>
      <c r="MZ94" s="135"/>
      <c r="NA94" s="135"/>
      <c r="NB94" s="135"/>
      <c r="NC94" s="135"/>
      <c r="ND94" s="135"/>
      <c r="NE94" s="135"/>
      <c r="NF94" s="135"/>
      <c r="NG94" s="135"/>
      <c r="NH94" s="135"/>
      <c r="NI94" s="135"/>
      <c r="NJ94" s="135"/>
      <c r="NK94" s="135"/>
      <c r="NL94" s="135"/>
      <c r="NM94" s="135"/>
      <c r="NN94" s="135"/>
      <c r="NO94" s="135"/>
      <c r="NP94" s="135"/>
      <c r="NQ94" s="39"/>
      <c r="OC94" s="800"/>
      <c r="OD94" s="801"/>
      <c r="OE94" s="802"/>
      <c r="OF94" s="800"/>
      <c r="OG94" s="799"/>
      <c r="OH94" s="807" t="s">
        <v>480</v>
      </c>
      <c r="OI94" s="808" t="s">
        <v>4578</v>
      </c>
      <c r="OJ94" s="783"/>
      <c r="QS94"/>
      <c r="QT94"/>
      <c r="QU94"/>
      <c r="QV94"/>
      <c r="QW94"/>
      <c r="QX94"/>
      <c r="QY94"/>
      <c r="QZ94"/>
      <c r="RA94"/>
      <c r="RB94" s="39"/>
      <c r="RC94" s="438" t="s">
        <v>4579</v>
      </c>
      <c r="RD94" s="39"/>
    </row>
    <row r="95" spans="2:472" x14ac:dyDescent="0.2">
      <c r="B95" s="455"/>
      <c r="C95" s="427"/>
      <c r="I95" s="95"/>
      <c r="K95" s="458" t="s">
        <v>4580</v>
      </c>
      <c r="V95" s="63">
        <v>102</v>
      </c>
      <c r="W95" s="54" t="s">
        <v>709</v>
      </c>
      <c r="X95" s="64">
        <v>30113</v>
      </c>
      <c r="Y95" s="54" t="s">
        <v>2418</v>
      </c>
      <c r="Z95" s="63" t="s">
        <v>412</v>
      </c>
      <c r="AA95" s="54" t="s">
        <v>427</v>
      </c>
      <c r="AB95" s="54" t="s">
        <v>385</v>
      </c>
      <c r="AC95" s="54" t="s">
        <v>2418</v>
      </c>
      <c r="AD95" s="64" t="s">
        <v>414</v>
      </c>
      <c r="AE95" s="64" t="s">
        <v>4480</v>
      </c>
      <c r="AF95" s="63">
        <v>102</v>
      </c>
      <c r="AG95" s="54" t="s">
        <v>709</v>
      </c>
      <c r="AH95" s="54" t="s">
        <v>708</v>
      </c>
      <c r="AI95" s="63" t="s">
        <v>710</v>
      </c>
      <c r="AJ95" s="64" t="s">
        <v>711</v>
      </c>
      <c r="AK95" s="569">
        <v>4700224</v>
      </c>
      <c r="AL95" s="64" t="s">
        <v>385</v>
      </c>
      <c r="AM95" s="64" t="s">
        <v>714</v>
      </c>
      <c r="AN95" s="570">
        <v>253469750</v>
      </c>
      <c r="AO95" s="54"/>
      <c r="AP95" s="54"/>
      <c r="AQ95" s="54"/>
      <c r="AR95" s="54"/>
      <c r="AS95" s="54"/>
      <c r="AT95" s="64" t="s">
        <v>420</v>
      </c>
      <c r="AU95" s="64"/>
      <c r="AV95" s="54"/>
      <c r="AW95" s="54"/>
      <c r="AX95" s="54"/>
      <c r="AY95" s="54"/>
      <c r="AZ95" s="54"/>
      <c r="BA95" s="54"/>
      <c r="BB95" s="54"/>
      <c r="BC95" s="54"/>
      <c r="BD95" s="64">
        <v>30113</v>
      </c>
      <c r="BE95" s="54" t="s">
        <v>2418</v>
      </c>
      <c r="BF95" s="63" t="s">
        <v>412</v>
      </c>
      <c r="BG95" s="54" t="s">
        <v>427</v>
      </c>
      <c r="BH95" s="54" t="s">
        <v>385</v>
      </c>
      <c r="BI95" s="54" t="s">
        <v>2418</v>
      </c>
      <c r="BJ95" s="64" t="s">
        <v>414</v>
      </c>
      <c r="BK95" s="64" t="s">
        <v>4480</v>
      </c>
      <c r="BL95" s="54"/>
      <c r="BM95" s="54"/>
      <c r="BN95" s="54"/>
      <c r="BO95" s="77" t="s">
        <v>111</v>
      </c>
      <c r="BP95" s="78" t="s">
        <v>4567</v>
      </c>
      <c r="BQ95" s="79">
        <v>404</v>
      </c>
      <c r="BR95" s="80" t="s">
        <v>4568</v>
      </c>
      <c r="BS95" s="81">
        <v>448</v>
      </c>
      <c r="BT95" s="80" t="s">
        <v>4581</v>
      </c>
      <c r="BU95" s="78" t="s">
        <v>4582</v>
      </c>
      <c r="BV95" s="78" t="s">
        <v>4571</v>
      </c>
      <c r="BW95" s="78" t="s">
        <v>4583</v>
      </c>
      <c r="BX95" s="78" t="s">
        <v>4584</v>
      </c>
      <c r="BY95" s="78" t="s">
        <v>4585</v>
      </c>
      <c r="BZ95" s="78" t="s">
        <v>643</v>
      </c>
      <c r="CA95" s="78" t="s">
        <v>4586</v>
      </c>
      <c r="CB95" s="78" t="s">
        <v>4587</v>
      </c>
      <c r="CC95" s="81">
        <v>448</v>
      </c>
      <c r="CD95" s="80" t="s">
        <v>4581</v>
      </c>
      <c r="CE95" s="39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39"/>
      <c r="CY95" s="151" t="s">
        <v>466</v>
      </c>
      <c r="CZ95" s="135" t="s">
        <v>4588</v>
      </c>
      <c r="DA95" s="133"/>
      <c r="DC95" s="142" t="s">
        <v>444</v>
      </c>
      <c r="ML95" s="135"/>
      <c r="MM95" s="135"/>
      <c r="MN95" s="135"/>
      <c r="MO95" s="135"/>
      <c r="MP95" s="135"/>
      <c r="MQ95" s="135"/>
      <c r="MR95" s="135"/>
      <c r="MS95" s="135"/>
      <c r="MT95" s="135"/>
      <c r="MU95" s="135"/>
      <c r="MV95" s="135"/>
      <c r="MW95" s="135"/>
      <c r="MX95" s="135"/>
      <c r="MY95" s="135"/>
      <c r="MZ95" s="135"/>
      <c r="NA95" s="135"/>
      <c r="NB95" s="135"/>
      <c r="NC95" s="135"/>
      <c r="ND95" s="135"/>
      <c r="NE95" s="135"/>
      <c r="NF95" s="135"/>
      <c r="NG95" s="135"/>
      <c r="NH95" s="135"/>
      <c r="NI95" s="135"/>
      <c r="NJ95" s="135"/>
      <c r="NK95" s="135"/>
      <c r="NL95" s="135"/>
      <c r="NM95" s="135"/>
      <c r="NN95" s="135"/>
      <c r="NO95" s="135"/>
      <c r="NP95" s="135"/>
      <c r="NQ95" s="39"/>
      <c r="OC95" s="800"/>
      <c r="OD95" s="801"/>
      <c r="OE95" s="802"/>
      <c r="OF95" s="800"/>
      <c r="OG95" s="799"/>
      <c r="OH95" s="807" t="s">
        <v>650</v>
      </c>
      <c r="OI95" s="808" t="s">
        <v>4589</v>
      </c>
      <c r="OJ95" s="784"/>
      <c r="QS95"/>
      <c r="QT95"/>
      <c r="QU95"/>
      <c r="QV95"/>
      <c r="QW95"/>
      <c r="QX95"/>
      <c r="QY95"/>
      <c r="QZ95"/>
      <c r="RA95"/>
      <c r="RB95" s="39"/>
      <c r="RC95" s="438" t="s">
        <v>4590</v>
      </c>
      <c r="RD95" s="39"/>
    </row>
    <row r="96" spans="2:472" x14ac:dyDescent="0.2">
      <c r="B96" s="455"/>
      <c r="C96" s="427"/>
      <c r="I96" s="95"/>
      <c r="K96" s="458" t="s">
        <v>4591</v>
      </c>
      <c r="V96" s="63">
        <v>102</v>
      </c>
      <c r="W96" s="54" t="s">
        <v>709</v>
      </c>
      <c r="X96" s="64">
        <v>30118</v>
      </c>
      <c r="Y96" s="54" t="s">
        <v>2567</v>
      </c>
      <c r="Z96" s="63" t="s">
        <v>412</v>
      </c>
      <c r="AA96" s="54" t="s">
        <v>427</v>
      </c>
      <c r="AB96" s="54" t="s">
        <v>385</v>
      </c>
      <c r="AC96" s="54" t="s">
        <v>2567</v>
      </c>
      <c r="AD96" s="64" t="s">
        <v>414</v>
      </c>
      <c r="AE96" s="64" t="s">
        <v>4480</v>
      </c>
      <c r="AF96" s="63">
        <v>102</v>
      </c>
      <c r="AG96" s="54" t="s">
        <v>709</v>
      </c>
      <c r="AH96" s="54" t="s">
        <v>708</v>
      </c>
      <c r="AI96" s="63" t="s">
        <v>710</v>
      </c>
      <c r="AJ96" s="64" t="s">
        <v>711</v>
      </c>
      <c r="AK96" s="569">
        <v>4700224</v>
      </c>
      <c r="AL96" s="64" t="s">
        <v>385</v>
      </c>
      <c r="AM96" s="64" t="s">
        <v>714</v>
      </c>
      <c r="AN96" s="570">
        <v>253469750</v>
      </c>
      <c r="AO96" s="54"/>
      <c r="AP96" s="54"/>
      <c r="AQ96" s="54"/>
      <c r="AR96" s="54"/>
      <c r="AS96" s="54"/>
      <c r="AT96" s="64" t="s">
        <v>420</v>
      </c>
      <c r="AU96" s="64"/>
      <c r="AV96" s="54"/>
      <c r="AW96" s="54"/>
      <c r="AX96" s="54"/>
      <c r="AY96" s="54"/>
      <c r="AZ96" s="54"/>
      <c r="BA96" s="54"/>
      <c r="BB96" s="54"/>
      <c r="BC96" s="54"/>
      <c r="BD96" s="64">
        <v>30118</v>
      </c>
      <c r="BE96" s="54" t="s">
        <v>2567</v>
      </c>
      <c r="BF96" s="63" t="s">
        <v>412</v>
      </c>
      <c r="BG96" s="54" t="s">
        <v>427</v>
      </c>
      <c r="BH96" s="54" t="s">
        <v>385</v>
      </c>
      <c r="BI96" s="54" t="s">
        <v>2567</v>
      </c>
      <c r="BJ96" s="64" t="s">
        <v>414</v>
      </c>
      <c r="BK96" s="64" t="s">
        <v>4480</v>
      </c>
      <c r="BL96" s="54"/>
      <c r="BM96" s="54"/>
      <c r="BN96" s="54"/>
      <c r="BO96" s="65" t="s">
        <v>111</v>
      </c>
      <c r="BP96" s="66" t="s">
        <v>4567</v>
      </c>
      <c r="BQ96" s="67">
        <v>403</v>
      </c>
      <c r="BR96" s="68" t="s">
        <v>4592</v>
      </c>
      <c r="BS96" s="69">
        <v>449</v>
      </c>
      <c r="BT96" s="68" t="s">
        <v>4593</v>
      </c>
      <c r="BU96" s="66" t="s">
        <v>4594</v>
      </c>
      <c r="BV96" s="66" t="s">
        <v>4595</v>
      </c>
      <c r="BW96" s="66" t="s">
        <v>4596</v>
      </c>
      <c r="BX96" s="66" t="s">
        <v>4597</v>
      </c>
      <c r="BY96" s="66" t="s">
        <v>4598</v>
      </c>
      <c r="BZ96" s="66" t="s">
        <v>590</v>
      </c>
      <c r="CA96" s="66" t="s">
        <v>4599</v>
      </c>
      <c r="CB96" s="66" t="s">
        <v>4600</v>
      </c>
      <c r="CC96" s="69">
        <v>449</v>
      </c>
      <c r="CD96" s="68" t="s">
        <v>4593</v>
      </c>
      <c r="CE96" s="39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39"/>
      <c r="CY96" s="151" t="s">
        <v>467</v>
      </c>
      <c r="CZ96" s="135" t="s">
        <v>4601</v>
      </c>
      <c r="DA96" s="133"/>
      <c r="DC96" s="142" t="s">
        <v>558</v>
      </c>
      <c r="ML96" s="135"/>
      <c r="MM96" s="135"/>
      <c r="MN96" s="135"/>
      <c r="MO96" s="135"/>
      <c r="MP96" s="135"/>
      <c r="MQ96" s="135"/>
      <c r="MR96" s="135"/>
      <c r="MS96" s="135"/>
      <c r="MT96" s="135"/>
      <c r="MU96" s="135"/>
      <c r="MV96" s="135"/>
      <c r="MW96" s="135"/>
      <c r="MX96" s="135"/>
      <c r="MY96" s="135"/>
      <c r="MZ96" s="135"/>
      <c r="NA96" s="135"/>
      <c r="NB96" s="135"/>
      <c r="NC96" s="135"/>
      <c r="ND96" s="135"/>
      <c r="NE96" s="135"/>
      <c r="NF96" s="135"/>
      <c r="NG96" s="135"/>
      <c r="NH96" s="135"/>
      <c r="NI96" s="135"/>
      <c r="NJ96" s="135"/>
      <c r="NK96" s="135"/>
      <c r="NL96" s="135"/>
      <c r="NM96" s="135"/>
      <c r="NN96" s="135"/>
      <c r="NO96" s="135"/>
      <c r="NP96" s="135"/>
      <c r="NQ96" s="39"/>
      <c r="OC96" s="800"/>
      <c r="OD96" s="801"/>
      <c r="OE96" s="802"/>
      <c r="OF96" s="800"/>
      <c r="OG96" s="799"/>
      <c r="OH96" s="807" t="s">
        <v>481</v>
      </c>
      <c r="OI96" s="808" t="s">
        <v>4602</v>
      </c>
      <c r="QS96"/>
      <c r="QT96"/>
      <c r="QU96"/>
      <c r="QV96"/>
      <c r="QW96"/>
      <c r="QX96"/>
      <c r="QY96"/>
      <c r="QZ96"/>
      <c r="RA96"/>
      <c r="RB96" s="39"/>
      <c r="RC96" s="438" t="s">
        <v>4603</v>
      </c>
      <c r="RD96" s="39"/>
    </row>
    <row r="97" spans="2:472" x14ac:dyDescent="0.2">
      <c r="B97" s="455"/>
      <c r="C97" s="427"/>
      <c r="I97" s="95"/>
      <c r="K97" s="458" t="s">
        <v>4604</v>
      </c>
      <c r="V97" s="63">
        <v>102</v>
      </c>
      <c r="W97" s="54" t="s">
        <v>709</v>
      </c>
      <c r="X97" s="64">
        <v>30100</v>
      </c>
      <c r="Y97" s="54" t="s">
        <v>2930</v>
      </c>
      <c r="Z97" s="63" t="s">
        <v>412</v>
      </c>
      <c r="AA97" s="54" t="s">
        <v>427</v>
      </c>
      <c r="AB97" s="54" t="s">
        <v>385</v>
      </c>
      <c r="AC97" s="54"/>
      <c r="AD97" s="64" t="s">
        <v>414</v>
      </c>
      <c r="AE97" s="64" t="s">
        <v>4480</v>
      </c>
      <c r="AF97" s="63">
        <v>102</v>
      </c>
      <c r="AG97" s="54" t="s">
        <v>709</v>
      </c>
      <c r="AH97" s="54" t="s">
        <v>708</v>
      </c>
      <c r="AI97" s="63" t="s">
        <v>710</v>
      </c>
      <c r="AJ97" s="64" t="s">
        <v>711</v>
      </c>
      <c r="AK97" s="569">
        <v>4700224</v>
      </c>
      <c r="AL97" s="64" t="s">
        <v>385</v>
      </c>
      <c r="AM97" s="64" t="s">
        <v>714</v>
      </c>
      <c r="AN97" s="570">
        <v>253469750</v>
      </c>
      <c r="AO97" s="54"/>
      <c r="AP97" s="54"/>
      <c r="AQ97" s="54"/>
      <c r="AR97" s="54"/>
      <c r="AS97" s="54"/>
      <c r="AT97" s="64" t="s">
        <v>420</v>
      </c>
      <c r="AU97" s="64"/>
      <c r="AV97" s="54"/>
      <c r="AW97" s="54"/>
      <c r="AX97" s="54"/>
      <c r="AY97" s="54"/>
      <c r="AZ97" s="54"/>
      <c r="BA97" s="54"/>
      <c r="BB97" s="54"/>
      <c r="BC97" s="54"/>
      <c r="BD97" s="64">
        <v>30100</v>
      </c>
      <c r="BE97" s="54" t="s">
        <v>2930</v>
      </c>
      <c r="BF97" s="63" t="s">
        <v>412</v>
      </c>
      <c r="BG97" s="54" t="s">
        <v>427</v>
      </c>
      <c r="BH97" s="54" t="s">
        <v>385</v>
      </c>
      <c r="BI97" s="54"/>
      <c r="BJ97" s="64" t="s">
        <v>414</v>
      </c>
      <c r="BK97" s="64" t="s">
        <v>4480</v>
      </c>
      <c r="BL97" s="54"/>
      <c r="BM97" s="54"/>
      <c r="BN97" s="54"/>
      <c r="BO97" s="77" t="s">
        <v>111</v>
      </c>
      <c r="BP97" s="78" t="s">
        <v>4567</v>
      </c>
      <c r="BQ97" s="79">
        <v>403</v>
      </c>
      <c r="BR97" s="80" t="s">
        <v>4592</v>
      </c>
      <c r="BS97" s="81">
        <v>450</v>
      </c>
      <c r="BT97" s="80" t="s">
        <v>4605</v>
      </c>
      <c r="BU97" s="78" t="s">
        <v>4606</v>
      </c>
      <c r="BV97" s="78" t="s">
        <v>4595</v>
      </c>
      <c r="BW97" s="78" t="s">
        <v>4607</v>
      </c>
      <c r="BX97" s="78" t="s">
        <v>4608</v>
      </c>
      <c r="BY97" s="78" t="s">
        <v>4609</v>
      </c>
      <c r="BZ97" s="78" t="s">
        <v>394</v>
      </c>
      <c r="CA97" s="78" t="s">
        <v>4610</v>
      </c>
      <c r="CB97" s="78" t="s">
        <v>4611</v>
      </c>
      <c r="CC97" s="81">
        <v>450</v>
      </c>
      <c r="CD97" s="80" t="s">
        <v>4605</v>
      </c>
      <c r="CE97" s="39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39"/>
      <c r="CY97" s="151" t="s">
        <v>468</v>
      </c>
      <c r="CZ97" s="135" t="s">
        <v>4612</v>
      </c>
      <c r="DA97" s="133"/>
      <c r="DC97" s="142" t="s">
        <v>440</v>
      </c>
      <c r="ML97" s="135"/>
      <c r="MM97" s="135"/>
      <c r="MN97" s="135"/>
      <c r="MO97" s="135"/>
      <c r="MP97" s="135"/>
      <c r="MQ97" s="135"/>
      <c r="MR97" s="135"/>
      <c r="MS97" s="135"/>
      <c r="MT97" s="135"/>
      <c r="MU97" s="135"/>
      <c r="MV97" s="135"/>
      <c r="MW97" s="135"/>
      <c r="MX97" s="135"/>
      <c r="MY97" s="135"/>
      <c r="MZ97" s="135"/>
      <c r="NA97" s="135"/>
      <c r="NB97" s="135"/>
      <c r="NC97" s="135"/>
      <c r="ND97" s="135"/>
      <c r="NE97" s="135"/>
      <c r="NF97" s="135"/>
      <c r="NG97" s="135"/>
      <c r="NH97" s="135"/>
      <c r="NI97" s="135"/>
      <c r="NJ97" s="135"/>
      <c r="NK97" s="135"/>
      <c r="NL97" s="135"/>
      <c r="NM97" s="135"/>
      <c r="NN97" s="135"/>
      <c r="NO97" s="135"/>
      <c r="NP97" s="135"/>
      <c r="NQ97" s="39"/>
      <c r="OC97" s="800"/>
      <c r="OD97" s="801"/>
      <c r="OE97" s="802"/>
      <c r="OF97" s="800"/>
      <c r="OG97" s="798"/>
      <c r="OH97" s="807" t="s">
        <v>683</v>
      </c>
      <c r="OI97" s="808" t="s">
        <v>4613</v>
      </c>
      <c r="QS97"/>
      <c r="QT97"/>
      <c r="QU97"/>
      <c r="QV97"/>
      <c r="QW97"/>
      <c r="QX97"/>
      <c r="QY97"/>
      <c r="QZ97"/>
      <c r="RA97"/>
      <c r="RB97" s="39"/>
      <c r="RC97" s="438" t="s">
        <v>4614</v>
      </c>
      <c r="RD97" s="39"/>
    </row>
    <row r="98" spans="2:472" x14ac:dyDescent="0.2">
      <c r="B98" s="455"/>
      <c r="C98" s="427"/>
      <c r="I98" s="95"/>
      <c r="K98" s="458" t="s">
        <v>4615</v>
      </c>
      <c r="V98" s="63">
        <v>102</v>
      </c>
      <c r="W98" s="54" t="s">
        <v>709</v>
      </c>
      <c r="X98" s="64">
        <v>30125</v>
      </c>
      <c r="Y98" s="54" t="s">
        <v>2930</v>
      </c>
      <c r="Z98" s="63" t="s">
        <v>412</v>
      </c>
      <c r="AA98" s="54" t="s">
        <v>427</v>
      </c>
      <c r="AB98" s="54" t="s">
        <v>385</v>
      </c>
      <c r="AC98" s="54" t="s">
        <v>4616</v>
      </c>
      <c r="AD98" s="64" t="s">
        <v>414</v>
      </c>
      <c r="AE98" s="64" t="s">
        <v>4480</v>
      </c>
      <c r="AF98" s="63">
        <v>102</v>
      </c>
      <c r="AG98" s="54" t="s">
        <v>709</v>
      </c>
      <c r="AH98" s="54" t="s">
        <v>708</v>
      </c>
      <c r="AI98" s="63" t="s">
        <v>710</v>
      </c>
      <c r="AJ98" s="64" t="s">
        <v>711</v>
      </c>
      <c r="AK98" s="569">
        <v>4700224</v>
      </c>
      <c r="AL98" s="64" t="s">
        <v>385</v>
      </c>
      <c r="AM98" s="64" t="s">
        <v>714</v>
      </c>
      <c r="AN98" s="570">
        <v>253469750</v>
      </c>
      <c r="AO98" s="54"/>
      <c r="AP98" s="54"/>
      <c r="AQ98" s="54"/>
      <c r="AR98" s="54"/>
      <c r="AS98" s="54"/>
      <c r="AT98" s="64" t="s">
        <v>420</v>
      </c>
      <c r="AU98" s="64"/>
      <c r="AV98" s="54"/>
      <c r="AW98" s="54"/>
      <c r="AX98" s="54"/>
      <c r="AY98" s="54"/>
      <c r="AZ98" s="54"/>
      <c r="BA98" s="54"/>
      <c r="BB98" s="54"/>
      <c r="BC98" s="54"/>
      <c r="BD98" s="64">
        <v>30125</v>
      </c>
      <c r="BE98" s="54" t="s">
        <v>2930</v>
      </c>
      <c r="BF98" s="63" t="s">
        <v>412</v>
      </c>
      <c r="BG98" s="54" t="s">
        <v>427</v>
      </c>
      <c r="BH98" s="54" t="s">
        <v>385</v>
      </c>
      <c r="BI98" s="54" t="s">
        <v>4616</v>
      </c>
      <c r="BJ98" s="64" t="s">
        <v>414</v>
      </c>
      <c r="BK98" s="64" t="s">
        <v>4480</v>
      </c>
      <c r="BL98" s="54"/>
      <c r="BM98" s="54"/>
      <c r="BN98" s="54"/>
      <c r="BO98" s="65" t="s">
        <v>111</v>
      </c>
      <c r="BP98" s="66" t="s">
        <v>4567</v>
      </c>
      <c r="BQ98" s="67">
        <v>402</v>
      </c>
      <c r="BR98" s="68" t="s">
        <v>4617</v>
      </c>
      <c r="BS98" s="69">
        <v>451</v>
      </c>
      <c r="BT98" s="68" t="s">
        <v>4618</v>
      </c>
      <c r="BU98" s="66" t="s">
        <v>4619</v>
      </c>
      <c r="BV98" s="66" t="s">
        <v>4620</v>
      </c>
      <c r="BW98" s="66" t="s">
        <v>4621</v>
      </c>
      <c r="BX98" s="66" t="s">
        <v>4622</v>
      </c>
      <c r="BY98" s="66" t="s">
        <v>4623</v>
      </c>
      <c r="BZ98" s="66" t="s">
        <v>521</v>
      </c>
      <c r="CA98" s="66" t="s">
        <v>4624</v>
      </c>
      <c r="CB98" s="66" t="s">
        <v>4625</v>
      </c>
      <c r="CC98" s="69">
        <v>451</v>
      </c>
      <c r="CD98" s="68" t="s">
        <v>4618</v>
      </c>
      <c r="CE98" s="39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39"/>
      <c r="CY98" s="151" t="s">
        <v>469</v>
      </c>
      <c r="CZ98" s="135" t="s">
        <v>4626</v>
      </c>
      <c r="DA98" s="133"/>
      <c r="DC98" s="142" t="s">
        <v>430</v>
      </c>
      <c r="ML98" s="135"/>
      <c r="MM98" s="135"/>
      <c r="MN98" s="135"/>
      <c r="MO98" s="135"/>
      <c r="MP98" s="135"/>
      <c r="MQ98" s="135"/>
      <c r="MR98" s="135"/>
      <c r="MS98" s="135"/>
      <c r="MT98" s="135"/>
      <c r="MU98" s="135"/>
      <c r="MV98" s="135"/>
      <c r="MW98" s="135"/>
      <c r="MX98" s="135"/>
      <c r="MY98" s="135"/>
      <c r="MZ98" s="135"/>
      <c r="NA98" s="135"/>
      <c r="NB98" s="135"/>
      <c r="NC98" s="135"/>
      <c r="ND98" s="135"/>
      <c r="NE98" s="135"/>
      <c r="NF98" s="135"/>
      <c r="NG98" s="135"/>
      <c r="NH98" s="135"/>
      <c r="NI98" s="135"/>
      <c r="NJ98" s="135"/>
      <c r="NK98" s="135"/>
      <c r="NL98" s="135"/>
      <c r="NM98" s="135"/>
      <c r="NN98" s="135"/>
      <c r="NO98" s="135"/>
      <c r="NP98" s="135"/>
      <c r="NQ98" s="39"/>
      <c r="OC98" s="800"/>
      <c r="OD98" s="800"/>
      <c r="OE98" s="800"/>
      <c r="OF98" s="800"/>
      <c r="OG98" s="799"/>
      <c r="OH98" s="807" t="s">
        <v>662</v>
      </c>
      <c r="OI98" s="808" t="s">
        <v>4627</v>
      </c>
      <c r="QS98"/>
      <c r="QT98"/>
      <c r="QU98"/>
      <c r="QV98"/>
      <c r="QW98"/>
      <c r="QX98"/>
      <c r="QY98"/>
      <c r="QZ98"/>
      <c r="RA98"/>
      <c r="RB98" s="39"/>
      <c r="RC98" s="438" t="s">
        <v>4628</v>
      </c>
      <c r="RD98" s="39"/>
    </row>
    <row r="99" spans="2:472" x14ac:dyDescent="0.2">
      <c r="B99" s="455"/>
      <c r="C99" s="427"/>
      <c r="I99" s="95"/>
      <c r="K99" s="458" t="s">
        <v>4629</v>
      </c>
      <c r="V99" s="63">
        <v>102</v>
      </c>
      <c r="W99" s="54" t="s">
        <v>709</v>
      </c>
      <c r="X99" s="64">
        <v>30126</v>
      </c>
      <c r="Y99" s="54" t="s">
        <v>3019</v>
      </c>
      <c r="Z99" s="63" t="s">
        <v>1341</v>
      </c>
      <c r="AA99" s="54" t="s">
        <v>427</v>
      </c>
      <c r="AB99" s="54" t="s">
        <v>385</v>
      </c>
      <c r="AC99" s="54" t="s">
        <v>4630</v>
      </c>
      <c r="AD99" s="64" t="s">
        <v>414</v>
      </c>
      <c r="AE99" s="64" t="s">
        <v>4480</v>
      </c>
      <c r="AF99" s="63">
        <v>102</v>
      </c>
      <c r="AG99" s="54" t="s">
        <v>709</v>
      </c>
      <c r="AH99" s="54" t="s">
        <v>708</v>
      </c>
      <c r="AI99" s="63" t="s">
        <v>710</v>
      </c>
      <c r="AJ99" s="64" t="s">
        <v>711</v>
      </c>
      <c r="AK99" s="569">
        <v>4700224</v>
      </c>
      <c r="AL99" s="64" t="s">
        <v>385</v>
      </c>
      <c r="AM99" s="64" t="s">
        <v>714</v>
      </c>
      <c r="AN99" s="570">
        <v>253469750</v>
      </c>
      <c r="AO99" s="54"/>
      <c r="AP99" s="54"/>
      <c r="AQ99" s="54"/>
      <c r="AR99" s="54"/>
      <c r="AS99" s="54"/>
      <c r="AT99" s="64" t="s">
        <v>420</v>
      </c>
      <c r="AU99" s="64"/>
      <c r="AV99" s="54"/>
      <c r="AW99" s="54"/>
      <c r="AX99" s="54"/>
      <c r="AY99" s="54"/>
      <c r="AZ99" s="54"/>
      <c r="BA99" s="54"/>
      <c r="BB99" s="54"/>
      <c r="BC99" s="54"/>
      <c r="BD99" s="64">
        <v>30126</v>
      </c>
      <c r="BE99" s="54" t="s">
        <v>3019</v>
      </c>
      <c r="BF99" s="63" t="s">
        <v>1341</v>
      </c>
      <c r="BG99" s="54" t="s">
        <v>427</v>
      </c>
      <c r="BH99" s="54" t="s">
        <v>385</v>
      </c>
      <c r="BI99" s="54" t="s">
        <v>4630</v>
      </c>
      <c r="BJ99" s="64" t="s">
        <v>414</v>
      </c>
      <c r="BK99" s="64" t="s">
        <v>4480</v>
      </c>
      <c r="BL99" s="54"/>
      <c r="BM99" s="54"/>
      <c r="BN99" s="54"/>
      <c r="BO99" s="77" t="s">
        <v>111</v>
      </c>
      <c r="BP99" s="78" t="s">
        <v>4567</v>
      </c>
      <c r="BQ99" s="79">
        <v>402</v>
      </c>
      <c r="BR99" s="80" t="s">
        <v>4617</v>
      </c>
      <c r="BS99" s="81">
        <v>452</v>
      </c>
      <c r="BT99" s="80" t="s">
        <v>4631</v>
      </c>
      <c r="BU99" s="78" t="s">
        <v>4632</v>
      </c>
      <c r="BV99" s="78" t="s">
        <v>4620</v>
      </c>
      <c r="BW99" s="78" t="s">
        <v>4633</v>
      </c>
      <c r="BX99" s="78" t="s">
        <v>4634</v>
      </c>
      <c r="BY99" s="78" t="s">
        <v>4635</v>
      </c>
      <c r="BZ99" s="78" t="s">
        <v>389</v>
      </c>
      <c r="CA99" s="78" t="s">
        <v>4636</v>
      </c>
      <c r="CB99" s="78" t="s">
        <v>4637</v>
      </c>
      <c r="CC99" s="81">
        <v>452</v>
      </c>
      <c r="CD99" s="80" t="s">
        <v>4631</v>
      </c>
      <c r="CE99" s="39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39"/>
      <c r="CY99" s="151" t="s">
        <v>470</v>
      </c>
      <c r="CZ99" s="135" t="s">
        <v>4638</v>
      </c>
      <c r="DA99" s="133"/>
      <c r="DC99" s="142" t="s">
        <v>442</v>
      </c>
      <c r="ML99" s="135"/>
      <c r="MM99" s="135"/>
      <c r="MN99" s="135"/>
      <c r="MO99" s="135"/>
      <c r="MP99" s="135"/>
      <c r="MQ99" s="135"/>
      <c r="MR99" s="135"/>
      <c r="MS99" s="135"/>
      <c r="MT99" s="135"/>
      <c r="MU99" s="135"/>
      <c r="MV99" s="135"/>
      <c r="MW99" s="135"/>
      <c r="MX99" s="135"/>
      <c r="MY99" s="135"/>
      <c r="MZ99" s="135"/>
      <c r="NA99" s="135"/>
      <c r="NB99" s="135"/>
      <c r="NC99" s="135"/>
      <c r="ND99" s="135"/>
      <c r="NE99" s="135"/>
      <c r="NF99" s="135"/>
      <c r="NG99" s="135"/>
      <c r="NH99" s="135"/>
      <c r="NI99" s="135"/>
      <c r="NJ99" s="135"/>
      <c r="NK99" s="135"/>
      <c r="NL99" s="135"/>
      <c r="NM99" s="135"/>
      <c r="NN99" s="135"/>
      <c r="NO99" s="135"/>
      <c r="NP99" s="135"/>
      <c r="NQ99" s="39"/>
      <c r="OC99" s="800"/>
      <c r="OD99" s="800"/>
      <c r="OE99" s="800"/>
      <c r="OF99" s="800"/>
      <c r="OG99" s="799"/>
      <c r="OH99" s="809" t="s">
        <v>399</v>
      </c>
      <c r="OI99" s="808" t="s">
        <v>4639</v>
      </c>
      <c r="QS99"/>
      <c r="QT99"/>
      <c r="QU99"/>
      <c r="QV99"/>
      <c r="QW99"/>
      <c r="QX99"/>
      <c r="QY99"/>
      <c r="QZ99"/>
      <c r="RA99"/>
      <c r="RB99" s="39"/>
      <c r="RC99" s="438" t="s">
        <v>4640</v>
      </c>
      <c r="RD99" s="39"/>
    </row>
    <row r="100" spans="2:472" x14ac:dyDescent="0.2">
      <c r="B100" s="455"/>
      <c r="C100" s="427"/>
      <c r="I100" s="95"/>
      <c r="K100" s="458" t="s">
        <v>4641</v>
      </c>
      <c r="V100" s="63">
        <v>102</v>
      </c>
      <c r="W100" s="54" t="s">
        <v>709</v>
      </c>
      <c r="X100" s="64">
        <v>30127</v>
      </c>
      <c r="Y100" s="54" t="s">
        <v>3098</v>
      </c>
      <c r="Z100" s="63" t="s">
        <v>412</v>
      </c>
      <c r="AA100" s="54" t="s">
        <v>427</v>
      </c>
      <c r="AB100" s="54" t="s">
        <v>385</v>
      </c>
      <c r="AC100" s="54" t="s">
        <v>4642</v>
      </c>
      <c r="AD100" s="64" t="s">
        <v>414</v>
      </c>
      <c r="AE100" s="64" t="s">
        <v>4480</v>
      </c>
      <c r="AF100" s="63">
        <v>102</v>
      </c>
      <c r="AG100" s="54" t="s">
        <v>709</v>
      </c>
      <c r="AH100" s="54" t="s">
        <v>708</v>
      </c>
      <c r="AI100" s="63" t="s">
        <v>710</v>
      </c>
      <c r="AJ100" s="64" t="s">
        <v>711</v>
      </c>
      <c r="AK100" s="569">
        <v>4700224</v>
      </c>
      <c r="AL100" s="64" t="s">
        <v>385</v>
      </c>
      <c r="AM100" s="64" t="s">
        <v>714</v>
      </c>
      <c r="AN100" s="570">
        <v>253469750</v>
      </c>
      <c r="AO100" s="54"/>
      <c r="AP100" s="54"/>
      <c r="AQ100" s="54"/>
      <c r="AR100" s="54"/>
      <c r="AS100" s="54"/>
      <c r="AT100" s="64" t="s">
        <v>420</v>
      </c>
      <c r="AU100" s="64"/>
      <c r="AV100" s="54"/>
      <c r="AW100" s="54"/>
      <c r="AX100" s="54"/>
      <c r="AY100" s="54"/>
      <c r="AZ100" s="54"/>
      <c r="BA100" s="54"/>
      <c r="BB100" s="54"/>
      <c r="BC100" s="54"/>
      <c r="BD100" s="64">
        <v>30127</v>
      </c>
      <c r="BE100" s="54" t="s">
        <v>3098</v>
      </c>
      <c r="BF100" s="63" t="s">
        <v>412</v>
      </c>
      <c r="BG100" s="54" t="s">
        <v>427</v>
      </c>
      <c r="BH100" s="54" t="s">
        <v>385</v>
      </c>
      <c r="BI100" s="54" t="s">
        <v>4642</v>
      </c>
      <c r="BJ100" s="64" t="s">
        <v>414</v>
      </c>
      <c r="BK100" s="64" t="s">
        <v>4480</v>
      </c>
      <c r="BL100" s="54"/>
      <c r="BM100" s="54"/>
      <c r="BN100" s="54"/>
      <c r="BO100" s="77" t="s">
        <v>111</v>
      </c>
      <c r="BP100" s="78" t="s">
        <v>4567</v>
      </c>
      <c r="BQ100" s="79">
        <v>401</v>
      </c>
      <c r="BR100" s="80" t="s">
        <v>4643</v>
      </c>
      <c r="BS100" s="81">
        <v>453</v>
      </c>
      <c r="BT100" s="80" t="s">
        <v>4644</v>
      </c>
      <c r="BU100" s="78" t="s">
        <v>4645</v>
      </c>
      <c r="BV100" s="78" t="s">
        <v>4646</v>
      </c>
      <c r="BW100" s="78" t="s">
        <v>4647</v>
      </c>
      <c r="BX100" s="78" t="s">
        <v>4648</v>
      </c>
      <c r="BY100" s="78" t="s">
        <v>4649</v>
      </c>
      <c r="BZ100" s="78" t="s">
        <v>384</v>
      </c>
      <c r="CA100" s="78" t="s">
        <v>4650</v>
      </c>
      <c r="CB100" s="78" t="s">
        <v>4651</v>
      </c>
      <c r="CC100" s="81">
        <v>453</v>
      </c>
      <c r="CD100" s="80" t="s">
        <v>4644</v>
      </c>
      <c r="CE100" s="39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39"/>
      <c r="CY100" s="151" t="s">
        <v>471</v>
      </c>
      <c r="CZ100" s="135" t="s">
        <v>4652</v>
      </c>
      <c r="DA100" s="133"/>
      <c r="DC100" s="142" t="s">
        <v>445</v>
      </c>
      <c r="ML100" s="135"/>
      <c r="MM100" s="135"/>
      <c r="MN100" s="135"/>
      <c r="MO100" s="135"/>
      <c r="MP100" s="135"/>
      <c r="MQ100" s="135"/>
      <c r="MR100" s="135"/>
      <c r="MS100" s="135"/>
      <c r="MT100" s="135"/>
      <c r="MU100" s="135"/>
      <c r="MV100" s="135"/>
      <c r="MW100" s="135"/>
      <c r="MX100" s="135"/>
      <c r="MY100" s="135"/>
      <c r="MZ100" s="135"/>
      <c r="NA100" s="135"/>
      <c r="NB100" s="135"/>
      <c r="NC100" s="135"/>
      <c r="ND100" s="135"/>
      <c r="NE100" s="135"/>
      <c r="NF100" s="135"/>
      <c r="NG100" s="135"/>
      <c r="NH100" s="135"/>
      <c r="NI100" s="135"/>
      <c r="NJ100" s="135"/>
      <c r="NK100" s="135"/>
      <c r="NL100" s="135"/>
      <c r="NM100" s="135"/>
      <c r="NN100" s="135"/>
      <c r="NO100" s="135"/>
      <c r="NP100" s="135"/>
      <c r="NQ100" s="39"/>
      <c r="OC100" s="800"/>
      <c r="OD100" s="800"/>
      <c r="OE100" s="800"/>
      <c r="OF100" s="800"/>
      <c r="OG100" s="799"/>
      <c r="OH100" s="809" t="s">
        <v>482</v>
      </c>
      <c r="OI100" s="808" t="s">
        <v>4653</v>
      </c>
      <c r="QS100"/>
      <c r="QT100"/>
      <c r="QU100"/>
      <c r="QV100"/>
      <c r="QW100"/>
      <c r="QX100"/>
      <c r="QY100"/>
      <c r="QZ100"/>
      <c r="RA100"/>
      <c r="RB100" s="39"/>
      <c r="RC100" s="438" t="s">
        <v>4654</v>
      </c>
      <c r="RD100" s="39"/>
    </row>
    <row r="101" spans="2:472" x14ac:dyDescent="0.2">
      <c r="B101" s="455"/>
      <c r="C101" s="427"/>
      <c r="I101" s="95"/>
      <c r="K101" s="458" t="s">
        <v>4655</v>
      </c>
      <c r="V101" s="63">
        <v>102</v>
      </c>
      <c r="W101" s="54" t="s">
        <v>709</v>
      </c>
      <c r="X101" s="64">
        <v>30128</v>
      </c>
      <c r="Y101" s="54" t="s">
        <v>3163</v>
      </c>
      <c r="Z101" s="63" t="s">
        <v>412</v>
      </c>
      <c r="AA101" s="54" t="s">
        <v>427</v>
      </c>
      <c r="AB101" s="54" t="s">
        <v>385</v>
      </c>
      <c r="AC101" s="54" t="s">
        <v>4656</v>
      </c>
      <c r="AD101" s="64" t="s">
        <v>414</v>
      </c>
      <c r="AE101" s="64" t="s">
        <v>4480</v>
      </c>
      <c r="AF101" s="63">
        <v>102</v>
      </c>
      <c r="AG101" s="54" t="s">
        <v>709</v>
      </c>
      <c r="AH101" s="54" t="s">
        <v>708</v>
      </c>
      <c r="AI101" s="63" t="s">
        <v>710</v>
      </c>
      <c r="AJ101" s="64" t="s">
        <v>711</v>
      </c>
      <c r="AK101" s="569">
        <v>4700224</v>
      </c>
      <c r="AL101" s="64" t="s">
        <v>385</v>
      </c>
      <c r="AM101" s="64" t="s">
        <v>714</v>
      </c>
      <c r="AN101" s="570">
        <v>253469750</v>
      </c>
      <c r="AO101" s="54"/>
      <c r="AP101" s="54"/>
      <c r="AQ101" s="54"/>
      <c r="AR101" s="54"/>
      <c r="AS101" s="54"/>
      <c r="AT101" s="64" t="s">
        <v>420</v>
      </c>
      <c r="AU101" s="64"/>
      <c r="AV101" s="54"/>
      <c r="AW101" s="54"/>
      <c r="AX101" s="54"/>
      <c r="AY101" s="54"/>
      <c r="AZ101" s="54"/>
      <c r="BA101" s="54"/>
      <c r="BB101" s="54"/>
      <c r="BC101" s="54"/>
      <c r="BD101" s="64">
        <v>30128</v>
      </c>
      <c r="BE101" s="54" t="s">
        <v>3163</v>
      </c>
      <c r="BF101" s="63" t="s">
        <v>412</v>
      </c>
      <c r="BG101" s="54" t="s">
        <v>427</v>
      </c>
      <c r="BH101" s="54" t="s">
        <v>385</v>
      </c>
      <c r="BI101" s="54" t="s">
        <v>4656</v>
      </c>
      <c r="BJ101" s="64" t="s">
        <v>414</v>
      </c>
      <c r="BK101" s="64" t="s">
        <v>4480</v>
      </c>
      <c r="BL101" s="54"/>
      <c r="BM101" s="54"/>
      <c r="BN101" s="54"/>
      <c r="BO101" s="65" t="s">
        <v>111</v>
      </c>
      <c r="BP101" s="66" t="s">
        <v>4567</v>
      </c>
      <c r="BQ101" s="67">
        <v>401</v>
      </c>
      <c r="BR101" s="68" t="s">
        <v>4643</v>
      </c>
      <c r="BS101" s="69">
        <v>454</v>
      </c>
      <c r="BT101" s="68" t="s">
        <v>4657</v>
      </c>
      <c r="BU101" s="66" t="s">
        <v>4658</v>
      </c>
      <c r="BV101" s="66" t="s">
        <v>4646</v>
      </c>
      <c r="BW101" s="66" t="s">
        <v>4659</v>
      </c>
      <c r="BX101" s="66" t="s">
        <v>4660</v>
      </c>
      <c r="BY101" s="66" t="s">
        <v>4661</v>
      </c>
      <c r="BZ101" s="66" t="s">
        <v>469</v>
      </c>
      <c r="CA101" s="66" t="s">
        <v>4662</v>
      </c>
      <c r="CB101" s="66" t="s">
        <v>4663</v>
      </c>
      <c r="CC101" s="69">
        <v>454</v>
      </c>
      <c r="CD101" s="68" t="s">
        <v>4657</v>
      </c>
      <c r="CE101" s="39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39"/>
      <c r="CY101" s="151" t="s">
        <v>427</v>
      </c>
      <c r="CZ101" s="135" t="s">
        <v>4664</v>
      </c>
      <c r="DA101" s="133"/>
      <c r="DC101" s="142" t="s">
        <v>519</v>
      </c>
      <c r="ML101" s="135"/>
      <c r="MM101" s="135"/>
      <c r="MN101" s="135"/>
      <c r="MO101" s="135"/>
      <c r="MP101" s="135"/>
      <c r="MQ101" s="135"/>
      <c r="MR101" s="135"/>
      <c r="MS101" s="135"/>
      <c r="MT101" s="135"/>
      <c r="MU101" s="135"/>
      <c r="MV101" s="135"/>
      <c r="MW101" s="135"/>
      <c r="MX101" s="135"/>
      <c r="MY101" s="135"/>
      <c r="MZ101" s="135"/>
      <c r="NA101" s="135"/>
      <c r="NB101" s="135"/>
      <c r="NC101" s="135"/>
      <c r="ND101" s="135"/>
      <c r="NE101" s="135"/>
      <c r="NF101" s="135"/>
      <c r="NG101" s="135"/>
      <c r="NH101" s="135"/>
      <c r="NI101" s="135"/>
      <c r="NJ101" s="135"/>
      <c r="NK101" s="135"/>
      <c r="NL101" s="135"/>
      <c r="NM101" s="135"/>
      <c r="NN101" s="135"/>
      <c r="NO101" s="135"/>
      <c r="NP101" s="135"/>
      <c r="NQ101" s="39"/>
      <c r="OC101" s="800"/>
      <c r="OD101" s="800"/>
      <c r="OE101" s="800"/>
      <c r="OF101" s="800"/>
      <c r="OG101" s="798"/>
      <c r="OH101" s="810" t="s">
        <v>400</v>
      </c>
      <c r="OI101" s="811" t="s">
        <v>4665</v>
      </c>
      <c r="QS101"/>
      <c r="QT101"/>
      <c r="QU101"/>
      <c r="QV101"/>
      <c r="QW101"/>
      <c r="QX101"/>
      <c r="QY101"/>
      <c r="QZ101"/>
      <c r="RA101"/>
      <c r="RB101" s="39"/>
      <c r="RC101" s="438" t="s">
        <v>4666</v>
      </c>
      <c r="RD101" s="39"/>
    </row>
    <row r="102" spans="2:472" x14ac:dyDescent="0.2">
      <c r="B102" s="455"/>
      <c r="C102" s="427"/>
      <c r="I102" s="95"/>
      <c r="K102" s="458" t="s">
        <v>4667</v>
      </c>
      <c r="V102" s="63">
        <v>102</v>
      </c>
      <c r="W102" s="54" t="s">
        <v>709</v>
      </c>
      <c r="X102" s="64">
        <v>30129</v>
      </c>
      <c r="Y102" s="54" t="s">
        <v>3223</v>
      </c>
      <c r="Z102" s="63" t="s">
        <v>1341</v>
      </c>
      <c r="AA102" s="54" t="s">
        <v>427</v>
      </c>
      <c r="AB102" s="54" t="s">
        <v>385</v>
      </c>
      <c r="AC102" s="54" t="s">
        <v>4668</v>
      </c>
      <c r="AD102" s="64" t="s">
        <v>414</v>
      </c>
      <c r="AE102" s="64" t="s">
        <v>4480</v>
      </c>
      <c r="AF102" s="63">
        <v>102</v>
      </c>
      <c r="AG102" s="54" t="s">
        <v>709</v>
      </c>
      <c r="AH102" s="54" t="s">
        <v>708</v>
      </c>
      <c r="AI102" s="63" t="s">
        <v>710</v>
      </c>
      <c r="AJ102" s="64" t="s">
        <v>711</v>
      </c>
      <c r="AK102" s="569">
        <v>4700224</v>
      </c>
      <c r="AL102" s="64" t="s">
        <v>385</v>
      </c>
      <c r="AM102" s="64" t="s">
        <v>714</v>
      </c>
      <c r="AN102" s="570">
        <v>253469750</v>
      </c>
      <c r="AO102" s="54"/>
      <c r="AP102" s="54"/>
      <c r="AQ102" s="54"/>
      <c r="AR102" s="54"/>
      <c r="AS102" s="54"/>
      <c r="AT102" s="64" t="s">
        <v>420</v>
      </c>
      <c r="AU102" s="64"/>
      <c r="AV102" s="54"/>
      <c r="AW102" s="54"/>
      <c r="AX102" s="54"/>
      <c r="AY102" s="54"/>
      <c r="AZ102" s="54"/>
      <c r="BA102" s="54"/>
      <c r="BB102" s="54"/>
      <c r="BC102" s="54"/>
      <c r="BD102" s="64">
        <v>30129</v>
      </c>
      <c r="BE102" s="54" t="s">
        <v>3223</v>
      </c>
      <c r="BF102" s="63" t="s">
        <v>1341</v>
      </c>
      <c r="BG102" s="54" t="s">
        <v>427</v>
      </c>
      <c r="BH102" s="54" t="s">
        <v>385</v>
      </c>
      <c r="BI102" s="54" t="s">
        <v>4668</v>
      </c>
      <c r="BJ102" s="64" t="s">
        <v>414</v>
      </c>
      <c r="BK102" s="64" t="s">
        <v>4480</v>
      </c>
      <c r="BL102" s="54"/>
      <c r="BM102" s="54"/>
      <c r="BN102" s="54"/>
      <c r="BO102" s="65" t="s">
        <v>111</v>
      </c>
      <c r="BP102" s="66" t="s">
        <v>4567</v>
      </c>
      <c r="BQ102" s="67">
        <v>403</v>
      </c>
      <c r="BR102" s="68" t="s">
        <v>4592</v>
      </c>
      <c r="BS102" s="69">
        <v>474</v>
      </c>
      <c r="BT102" s="68" t="s">
        <v>4669</v>
      </c>
      <c r="BU102" s="66" t="s">
        <v>4670</v>
      </c>
      <c r="BV102" s="66" t="s">
        <v>4595</v>
      </c>
      <c r="BW102" s="66" t="s">
        <v>4671</v>
      </c>
      <c r="BX102" s="66" t="s">
        <v>4672</v>
      </c>
      <c r="BY102" s="66" t="s">
        <v>4673</v>
      </c>
      <c r="BZ102" s="66" t="s">
        <v>4674</v>
      </c>
      <c r="CA102" s="66" t="s">
        <v>4675</v>
      </c>
      <c r="CB102" s="66" t="s">
        <v>4676</v>
      </c>
      <c r="CC102" s="69">
        <v>474</v>
      </c>
      <c r="CD102" s="68" t="s">
        <v>4669</v>
      </c>
      <c r="CE102" s="39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39"/>
      <c r="CY102" s="151" t="s">
        <v>472</v>
      </c>
      <c r="CZ102" s="135" t="s">
        <v>4677</v>
      </c>
      <c r="DA102" s="133"/>
      <c r="DC102" s="142" t="s">
        <v>585</v>
      </c>
      <c r="ML102" s="135"/>
      <c r="MM102" s="135"/>
      <c r="MN102" s="135"/>
      <c r="MO102" s="135"/>
      <c r="MP102" s="135"/>
      <c r="MQ102" s="135"/>
      <c r="MR102" s="135"/>
      <c r="MS102" s="135"/>
      <c r="MT102" s="135"/>
      <c r="MU102" s="135"/>
      <c r="MV102" s="135"/>
      <c r="MW102" s="135"/>
      <c r="MX102" s="135"/>
      <c r="MY102" s="135"/>
      <c r="MZ102" s="135"/>
      <c r="NA102" s="135"/>
      <c r="NB102" s="135"/>
      <c r="NC102" s="135"/>
      <c r="ND102" s="135"/>
      <c r="NE102" s="135"/>
      <c r="NF102" s="135"/>
      <c r="NG102" s="135"/>
      <c r="NH102" s="135"/>
      <c r="NI102" s="135"/>
      <c r="NJ102" s="135"/>
      <c r="NK102" s="135"/>
      <c r="NL102" s="135"/>
      <c r="NM102" s="135"/>
      <c r="NN102" s="135"/>
      <c r="NO102" s="135"/>
      <c r="NP102" s="135"/>
      <c r="NQ102" s="39"/>
      <c r="OC102" s="800"/>
      <c r="OD102" s="800"/>
      <c r="OE102" s="800"/>
      <c r="OF102" s="800"/>
      <c r="QS102"/>
      <c r="QT102"/>
      <c r="QU102"/>
      <c r="QV102"/>
      <c r="QW102"/>
      <c r="QX102"/>
      <c r="QY102"/>
      <c r="QZ102"/>
      <c r="RA102"/>
      <c r="RB102" s="39"/>
      <c r="RC102" s="438" t="s">
        <v>4678</v>
      </c>
      <c r="RD102" s="39"/>
    </row>
    <row r="103" spans="2:472" x14ac:dyDescent="0.2">
      <c r="B103" s="455"/>
      <c r="C103" s="427"/>
      <c r="I103" s="95"/>
      <c r="K103" s="458" t="s">
        <v>4679</v>
      </c>
      <c r="V103" s="63">
        <v>102</v>
      </c>
      <c r="W103" s="54" t="s">
        <v>709</v>
      </c>
      <c r="X103" s="64">
        <v>30301</v>
      </c>
      <c r="Y103" s="54" t="s">
        <v>744</v>
      </c>
      <c r="Z103" s="63" t="s">
        <v>412</v>
      </c>
      <c r="AA103" s="54" t="s">
        <v>385</v>
      </c>
      <c r="AB103" s="54" t="s">
        <v>385</v>
      </c>
      <c r="AC103" s="54" t="s">
        <v>744</v>
      </c>
      <c r="AD103" s="64" t="s">
        <v>414</v>
      </c>
      <c r="AE103" s="64" t="s">
        <v>4480</v>
      </c>
      <c r="AF103" s="63">
        <v>102</v>
      </c>
      <c r="AG103" s="54" t="s">
        <v>709</v>
      </c>
      <c r="AH103" s="54" t="s">
        <v>708</v>
      </c>
      <c r="AI103" s="63" t="s">
        <v>710</v>
      </c>
      <c r="AJ103" s="64" t="s">
        <v>711</v>
      </c>
      <c r="AK103" s="569">
        <v>4700224</v>
      </c>
      <c r="AL103" s="64" t="s">
        <v>385</v>
      </c>
      <c r="AM103" s="64" t="s">
        <v>714</v>
      </c>
      <c r="AN103" s="570">
        <v>253469750</v>
      </c>
      <c r="AO103" s="54"/>
      <c r="AP103" s="54"/>
      <c r="AQ103" s="54"/>
      <c r="AR103" s="54"/>
      <c r="AS103" s="54"/>
      <c r="AT103" s="64" t="s">
        <v>420</v>
      </c>
      <c r="AU103" s="64"/>
      <c r="AV103" s="54"/>
      <c r="AW103" s="54"/>
      <c r="AX103" s="54"/>
      <c r="AY103" s="54"/>
      <c r="AZ103" s="54"/>
      <c r="BA103" s="54"/>
      <c r="BB103" s="54"/>
      <c r="BC103" s="54"/>
      <c r="BD103" s="64">
        <v>30301</v>
      </c>
      <c r="BE103" s="54" t="s">
        <v>744</v>
      </c>
      <c r="BF103" s="63" t="s">
        <v>412</v>
      </c>
      <c r="BG103" s="54" t="s">
        <v>385</v>
      </c>
      <c r="BH103" s="54" t="s">
        <v>385</v>
      </c>
      <c r="BI103" s="54" t="s">
        <v>744</v>
      </c>
      <c r="BJ103" s="64" t="s">
        <v>414</v>
      </c>
      <c r="BK103" s="64" t="s">
        <v>4480</v>
      </c>
      <c r="BL103" s="54"/>
      <c r="BM103" s="54"/>
      <c r="BN103" s="54"/>
      <c r="BO103" s="65" t="s">
        <v>111</v>
      </c>
      <c r="BP103" s="66" t="s">
        <v>4567</v>
      </c>
      <c r="BQ103" s="67">
        <v>402</v>
      </c>
      <c r="BR103" s="68" t="s">
        <v>4617</v>
      </c>
      <c r="BS103" s="69">
        <v>484</v>
      </c>
      <c r="BT103" s="68" t="s">
        <v>4680</v>
      </c>
      <c r="BU103" s="66" t="s">
        <v>4681</v>
      </c>
      <c r="BV103" s="66" t="s">
        <v>4620</v>
      </c>
      <c r="BW103" s="66" t="s">
        <v>4682</v>
      </c>
      <c r="BX103" s="66" t="s">
        <v>4683</v>
      </c>
      <c r="BY103" s="66" t="s">
        <v>4684</v>
      </c>
      <c r="BZ103" s="66" t="s">
        <v>522</v>
      </c>
      <c r="CA103" s="66" t="s">
        <v>4685</v>
      </c>
      <c r="CB103" s="66" t="s">
        <v>4686</v>
      </c>
      <c r="CC103" s="69">
        <v>484</v>
      </c>
      <c r="CD103" s="68" t="s">
        <v>4680</v>
      </c>
      <c r="CE103" s="39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39"/>
      <c r="CY103" s="151" t="s">
        <v>385</v>
      </c>
      <c r="CZ103" s="135" t="s">
        <v>4687</v>
      </c>
      <c r="DA103" s="133"/>
      <c r="DC103" s="142" t="s">
        <v>571</v>
      </c>
      <c r="ML103" s="135"/>
      <c r="MM103" s="135"/>
      <c r="MN103" s="135"/>
      <c r="MO103" s="135"/>
      <c r="MP103" s="135"/>
      <c r="MQ103" s="135"/>
      <c r="MR103" s="135"/>
      <c r="MS103" s="135"/>
      <c r="MT103" s="135"/>
      <c r="MU103" s="135"/>
      <c r="MV103" s="135"/>
      <c r="MW103" s="135"/>
      <c r="MX103" s="135"/>
      <c r="MY103" s="135"/>
      <c r="MZ103" s="135"/>
      <c r="NA103" s="135"/>
      <c r="NB103" s="135"/>
      <c r="NC103" s="135"/>
      <c r="ND103" s="135"/>
      <c r="NE103" s="135"/>
      <c r="NF103" s="135"/>
      <c r="NG103" s="135"/>
      <c r="NH103" s="135"/>
      <c r="NI103" s="135"/>
      <c r="NJ103" s="135"/>
      <c r="NK103" s="135"/>
      <c r="NL103" s="135"/>
      <c r="NM103" s="135"/>
      <c r="NN103" s="135"/>
      <c r="NO103" s="135"/>
      <c r="NP103" s="135"/>
      <c r="NQ103" s="39"/>
      <c r="OC103" s="800"/>
      <c r="OD103" s="801"/>
      <c r="OE103" s="800"/>
      <c r="OF103" s="800"/>
      <c r="QS103"/>
      <c r="QT103"/>
      <c r="QU103"/>
      <c r="QV103"/>
      <c r="QW103"/>
      <c r="QX103"/>
      <c r="QY103"/>
      <c r="QZ103"/>
      <c r="RA103"/>
      <c r="RB103" s="39"/>
      <c r="RC103" s="438" t="s">
        <v>4688</v>
      </c>
      <c r="RD103" s="39"/>
    </row>
    <row r="104" spans="2:472" x14ac:dyDescent="0.2">
      <c r="B104" s="455"/>
      <c r="C104" s="427"/>
      <c r="K104" s="458" t="s">
        <v>4689</v>
      </c>
      <c r="V104" s="63">
        <v>102</v>
      </c>
      <c r="W104" s="54" t="s">
        <v>709</v>
      </c>
      <c r="X104" s="64">
        <v>30349</v>
      </c>
      <c r="Y104" s="54" t="s">
        <v>3020</v>
      </c>
      <c r="Z104" s="63" t="s">
        <v>412</v>
      </c>
      <c r="AA104" s="54" t="s">
        <v>385</v>
      </c>
      <c r="AB104" s="54" t="s">
        <v>385</v>
      </c>
      <c r="AC104" s="54" t="s">
        <v>3020</v>
      </c>
      <c r="AD104" s="64" t="s">
        <v>414</v>
      </c>
      <c r="AE104" s="64" t="s">
        <v>4480</v>
      </c>
      <c r="AF104" s="63">
        <v>102</v>
      </c>
      <c r="AG104" s="54" t="s">
        <v>709</v>
      </c>
      <c r="AH104" s="54" t="s">
        <v>708</v>
      </c>
      <c r="AI104" s="63" t="s">
        <v>710</v>
      </c>
      <c r="AJ104" s="64" t="s">
        <v>711</v>
      </c>
      <c r="AK104" s="569">
        <v>4700224</v>
      </c>
      <c r="AL104" s="64" t="s">
        <v>385</v>
      </c>
      <c r="AM104" s="64" t="s">
        <v>714</v>
      </c>
      <c r="AN104" s="570">
        <v>253469750</v>
      </c>
      <c r="AO104" s="54"/>
      <c r="AP104" s="54"/>
      <c r="AQ104" s="54"/>
      <c r="AR104" s="54"/>
      <c r="AS104" s="54"/>
      <c r="AT104" s="64" t="s">
        <v>420</v>
      </c>
      <c r="AU104" s="64"/>
      <c r="AV104" s="54"/>
      <c r="AW104" s="54"/>
      <c r="AX104" s="54"/>
      <c r="AY104" s="54"/>
      <c r="AZ104" s="54"/>
      <c r="BA104" s="54"/>
      <c r="BB104" s="54"/>
      <c r="BC104" s="54"/>
      <c r="BD104" s="64">
        <v>30349</v>
      </c>
      <c r="BE104" s="54" t="s">
        <v>3020</v>
      </c>
      <c r="BF104" s="63" t="s">
        <v>412</v>
      </c>
      <c r="BG104" s="54" t="s">
        <v>385</v>
      </c>
      <c r="BH104" s="54" t="s">
        <v>385</v>
      </c>
      <c r="BI104" s="54" t="s">
        <v>3020</v>
      </c>
      <c r="BJ104" s="64" t="s">
        <v>414</v>
      </c>
      <c r="BK104" s="64" t="s">
        <v>4480</v>
      </c>
      <c r="BL104" s="54"/>
      <c r="BM104" s="54"/>
      <c r="BN104" s="54"/>
      <c r="BO104" s="77" t="s">
        <v>111</v>
      </c>
      <c r="BP104" s="78" t="s">
        <v>4567</v>
      </c>
      <c r="BQ104" s="79">
        <v>401</v>
      </c>
      <c r="BR104" s="80" t="s">
        <v>4643</v>
      </c>
      <c r="BS104" s="81">
        <v>485</v>
      </c>
      <c r="BT104" s="80" t="s">
        <v>4690</v>
      </c>
      <c r="BU104" s="78" t="s">
        <v>4691</v>
      </c>
      <c r="BV104" s="78" t="s">
        <v>4646</v>
      </c>
      <c r="BW104" s="78" t="s">
        <v>4692</v>
      </c>
      <c r="BX104" s="78" t="s">
        <v>4693</v>
      </c>
      <c r="BY104" s="78" t="s">
        <v>4694</v>
      </c>
      <c r="BZ104" s="78" t="s">
        <v>467</v>
      </c>
      <c r="CA104" s="78" t="s">
        <v>4695</v>
      </c>
      <c r="CB104" s="78" t="s">
        <v>4696</v>
      </c>
      <c r="CC104" s="81">
        <v>485</v>
      </c>
      <c r="CD104" s="80" t="s">
        <v>4690</v>
      </c>
      <c r="CE104" s="39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39"/>
      <c r="CY104" s="151" t="s">
        <v>473</v>
      </c>
      <c r="CZ104" s="135" t="s">
        <v>4697</v>
      </c>
      <c r="DA104" s="133"/>
      <c r="DC104" s="142" t="s">
        <v>383</v>
      </c>
      <c r="ML104" s="135"/>
      <c r="MM104" s="135"/>
      <c r="MN104" s="135"/>
      <c r="MO104" s="135"/>
      <c r="MP104" s="135"/>
      <c r="MQ104" s="135"/>
      <c r="MR104" s="135"/>
      <c r="MS104" s="135"/>
      <c r="MT104" s="135"/>
      <c r="MU104" s="135"/>
      <c r="MV104" s="135"/>
      <c r="MW104" s="135"/>
      <c r="MX104" s="135"/>
      <c r="MY104" s="135"/>
      <c r="MZ104" s="135"/>
      <c r="NA104" s="135"/>
      <c r="NB104" s="135"/>
      <c r="NC104" s="135"/>
      <c r="ND104" s="135"/>
      <c r="NE104" s="135"/>
      <c r="NF104" s="135"/>
      <c r="NG104" s="135"/>
      <c r="NH104" s="135"/>
      <c r="NI104" s="135"/>
      <c r="NJ104" s="135"/>
      <c r="NK104" s="135"/>
      <c r="NL104" s="135"/>
      <c r="NM104" s="135"/>
      <c r="NN104" s="135"/>
      <c r="NO104" s="135"/>
      <c r="NP104" s="135"/>
      <c r="NQ104" s="39"/>
      <c r="OC104" s="800"/>
      <c r="OD104" s="800"/>
      <c r="OE104" s="800"/>
      <c r="OF104" s="800"/>
      <c r="QS104"/>
      <c r="QT104"/>
      <c r="QU104"/>
      <c r="QV104"/>
      <c r="QW104"/>
      <c r="QX104"/>
      <c r="QY104"/>
      <c r="QZ104"/>
      <c r="RA104"/>
      <c r="RB104" s="39"/>
      <c r="RC104" s="438" t="s">
        <v>4698</v>
      </c>
      <c r="RD104" s="39"/>
    </row>
    <row r="105" spans="2:472" x14ac:dyDescent="0.2">
      <c r="B105" s="455"/>
      <c r="C105" s="427"/>
      <c r="I105" s="96"/>
      <c r="K105" s="458" t="s">
        <v>4699</v>
      </c>
      <c r="L105" s="96"/>
      <c r="M105" s="97"/>
      <c r="N105" s="97"/>
      <c r="O105" s="88"/>
      <c r="P105" s="88"/>
      <c r="V105" s="63">
        <v>102</v>
      </c>
      <c r="W105" s="54" t="s">
        <v>709</v>
      </c>
      <c r="X105" s="64">
        <v>30351</v>
      </c>
      <c r="Y105" s="54" t="s">
        <v>3099</v>
      </c>
      <c r="Z105" s="63" t="s">
        <v>412</v>
      </c>
      <c r="AA105" s="54" t="s">
        <v>385</v>
      </c>
      <c r="AB105" s="54" t="s">
        <v>385</v>
      </c>
      <c r="AC105" s="54" t="s">
        <v>3099</v>
      </c>
      <c r="AD105" s="64" t="s">
        <v>414</v>
      </c>
      <c r="AE105" s="64" t="s">
        <v>4480</v>
      </c>
      <c r="AF105" s="63">
        <v>102</v>
      </c>
      <c r="AG105" s="54" t="s">
        <v>709</v>
      </c>
      <c r="AH105" s="54" t="s">
        <v>708</v>
      </c>
      <c r="AI105" s="63" t="s">
        <v>710</v>
      </c>
      <c r="AJ105" s="64" t="s">
        <v>711</v>
      </c>
      <c r="AK105" s="569">
        <v>4700224</v>
      </c>
      <c r="AL105" s="64" t="s">
        <v>385</v>
      </c>
      <c r="AM105" s="64" t="s">
        <v>714</v>
      </c>
      <c r="AN105" s="570">
        <v>253469750</v>
      </c>
      <c r="AO105" s="54"/>
      <c r="AP105" s="54"/>
      <c r="AQ105" s="54"/>
      <c r="AR105" s="54"/>
      <c r="AS105" s="54"/>
      <c r="AT105" s="64" t="s">
        <v>420</v>
      </c>
      <c r="AU105" s="64"/>
      <c r="AV105" s="54"/>
      <c r="AW105" s="54"/>
      <c r="AX105" s="54"/>
      <c r="AY105" s="54"/>
      <c r="AZ105" s="54"/>
      <c r="BA105" s="54"/>
      <c r="BB105" s="54"/>
      <c r="BC105" s="54"/>
      <c r="BD105" s="64">
        <v>30351</v>
      </c>
      <c r="BE105" s="54" t="s">
        <v>3099</v>
      </c>
      <c r="BF105" s="63" t="s">
        <v>412</v>
      </c>
      <c r="BG105" s="54" t="s">
        <v>385</v>
      </c>
      <c r="BH105" s="54" t="s">
        <v>385</v>
      </c>
      <c r="BI105" s="54" t="s">
        <v>3099</v>
      </c>
      <c r="BJ105" s="64" t="s">
        <v>414</v>
      </c>
      <c r="BK105" s="64" t="s">
        <v>4480</v>
      </c>
      <c r="BL105" s="54"/>
      <c r="BM105" s="54"/>
      <c r="BN105" s="54"/>
      <c r="BO105" s="65" t="s">
        <v>111</v>
      </c>
      <c r="BP105" s="66" t="s">
        <v>4567</v>
      </c>
      <c r="BQ105" s="67">
        <v>404</v>
      </c>
      <c r="BR105" s="68" t="s">
        <v>4568</v>
      </c>
      <c r="BS105" s="69">
        <v>493</v>
      </c>
      <c r="BT105" s="68" t="s">
        <v>4700</v>
      </c>
      <c r="BU105" s="66" t="s">
        <v>4701</v>
      </c>
      <c r="BV105" s="66" t="s">
        <v>4571</v>
      </c>
      <c r="BW105" s="66" t="s">
        <v>4702</v>
      </c>
      <c r="BX105" s="66" t="s">
        <v>4703</v>
      </c>
      <c r="BY105" s="66" t="s">
        <v>4704</v>
      </c>
      <c r="BZ105" s="66" t="s">
        <v>4705</v>
      </c>
      <c r="CA105" s="66" t="s">
        <v>4706</v>
      </c>
      <c r="CB105" s="66" t="s">
        <v>4707</v>
      </c>
      <c r="CC105" s="69">
        <v>493</v>
      </c>
      <c r="CD105" s="68" t="s">
        <v>4700</v>
      </c>
      <c r="CE105" s="39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39"/>
      <c r="CY105" s="151" t="s">
        <v>474</v>
      </c>
      <c r="CZ105" s="135" t="s">
        <v>4708</v>
      </c>
      <c r="DA105" s="133"/>
      <c r="DC105" s="142" t="s">
        <v>586</v>
      </c>
      <c r="ML105" s="135"/>
      <c r="MM105" s="135"/>
      <c r="MN105" s="135"/>
      <c r="MO105" s="135"/>
      <c r="MP105" s="135"/>
      <c r="MQ105" s="135"/>
      <c r="MR105" s="135"/>
      <c r="MS105" s="135"/>
      <c r="MT105" s="135"/>
      <c r="MU105" s="135"/>
      <c r="MV105" s="135"/>
      <c r="MW105" s="135"/>
      <c r="MX105" s="135"/>
      <c r="MY105" s="135"/>
      <c r="MZ105" s="135"/>
      <c r="NA105" s="135"/>
      <c r="NB105" s="135"/>
      <c r="NC105" s="135"/>
      <c r="ND105" s="135"/>
      <c r="NE105" s="135"/>
      <c r="NF105" s="135"/>
      <c r="NG105" s="135"/>
      <c r="NH105" s="135"/>
      <c r="NI105" s="135"/>
      <c r="NJ105" s="135"/>
      <c r="NK105" s="135"/>
      <c r="NL105" s="135"/>
      <c r="NM105" s="135"/>
      <c r="NN105" s="135"/>
      <c r="NO105" s="135"/>
      <c r="NP105" s="135"/>
      <c r="NQ105" s="39"/>
      <c r="OC105" s="800"/>
      <c r="OD105" s="800"/>
      <c r="OE105" s="800"/>
      <c r="OF105" s="800"/>
      <c r="QS105"/>
      <c r="QT105"/>
      <c r="QU105"/>
      <c r="QV105"/>
      <c r="QW105"/>
      <c r="QX105"/>
      <c r="QY105"/>
      <c r="QZ105"/>
      <c r="RA105"/>
      <c r="RB105" s="39"/>
      <c r="RC105" s="438" t="s">
        <v>4709</v>
      </c>
      <c r="RD105" s="39"/>
    </row>
    <row r="106" spans="2:472" x14ac:dyDescent="0.2">
      <c r="B106" s="455"/>
      <c r="C106" s="427"/>
      <c r="I106" s="96"/>
      <c r="K106" s="458" t="s">
        <v>4710</v>
      </c>
      <c r="L106" s="96"/>
      <c r="M106" s="97"/>
      <c r="N106" s="97"/>
      <c r="O106" s="88"/>
      <c r="P106" s="88"/>
      <c r="V106" s="63">
        <v>102</v>
      </c>
      <c r="W106" s="54" t="s">
        <v>709</v>
      </c>
      <c r="X106" s="64">
        <v>30312</v>
      </c>
      <c r="Y106" s="54" t="s">
        <v>447</v>
      </c>
      <c r="Z106" s="63" t="s">
        <v>412</v>
      </c>
      <c r="AA106" s="54" t="s">
        <v>385</v>
      </c>
      <c r="AB106" s="54" t="s">
        <v>385</v>
      </c>
      <c r="AC106" s="54" t="s">
        <v>447</v>
      </c>
      <c r="AD106" s="64" t="s">
        <v>414</v>
      </c>
      <c r="AE106" s="64" t="s">
        <v>4480</v>
      </c>
      <c r="AF106" s="63">
        <v>102</v>
      </c>
      <c r="AG106" s="54" t="s">
        <v>709</v>
      </c>
      <c r="AH106" s="54" t="s">
        <v>708</v>
      </c>
      <c r="AI106" s="63" t="s">
        <v>710</v>
      </c>
      <c r="AJ106" s="64" t="s">
        <v>711</v>
      </c>
      <c r="AK106" s="569">
        <v>4700224</v>
      </c>
      <c r="AL106" s="64" t="s">
        <v>385</v>
      </c>
      <c r="AM106" s="64" t="s">
        <v>714</v>
      </c>
      <c r="AN106" s="570">
        <v>253469750</v>
      </c>
      <c r="AO106" s="54"/>
      <c r="AP106" s="54"/>
      <c r="AQ106" s="54"/>
      <c r="AR106" s="54"/>
      <c r="AS106" s="54"/>
      <c r="AT106" s="64" t="s">
        <v>420</v>
      </c>
      <c r="AU106" s="64"/>
      <c r="AV106" s="54"/>
      <c r="AW106" s="54"/>
      <c r="AX106" s="54"/>
      <c r="AY106" s="54"/>
      <c r="AZ106" s="54"/>
      <c r="BA106" s="54"/>
      <c r="BB106" s="54"/>
      <c r="BC106" s="54"/>
      <c r="BD106" s="64">
        <v>30312</v>
      </c>
      <c r="BE106" s="54" t="s">
        <v>447</v>
      </c>
      <c r="BF106" s="63" t="s">
        <v>412</v>
      </c>
      <c r="BG106" s="54" t="s">
        <v>385</v>
      </c>
      <c r="BH106" s="54" t="s">
        <v>385</v>
      </c>
      <c r="BI106" s="54" t="s">
        <v>447</v>
      </c>
      <c r="BJ106" s="64" t="s">
        <v>414</v>
      </c>
      <c r="BK106" s="64" t="s">
        <v>4480</v>
      </c>
      <c r="BL106" s="54"/>
      <c r="BM106" s="54"/>
      <c r="BN106" s="54"/>
      <c r="BO106" s="77" t="s">
        <v>111</v>
      </c>
      <c r="BP106" s="78" t="s">
        <v>4567</v>
      </c>
      <c r="BQ106" s="79">
        <v>402</v>
      </c>
      <c r="BR106" s="80" t="s">
        <v>4617</v>
      </c>
      <c r="BS106" s="81">
        <v>495</v>
      </c>
      <c r="BT106" s="80" t="s">
        <v>4711</v>
      </c>
      <c r="BU106" s="78" t="s">
        <v>4712</v>
      </c>
      <c r="BV106" s="78" t="s">
        <v>4620</v>
      </c>
      <c r="BW106" s="78" t="s">
        <v>4713</v>
      </c>
      <c r="BX106" s="78" t="s">
        <v>4634</v>
      </c>
      <c r="BY106" s="78" t="s">
        <v>4714</v>
      </c>
      <c r="BZ106" s="78" t="s">
        <v>389</v>
      </c>
      <c r="CA106" s="78" t="s">
        <v>4715</v>
      </c>
      <c r="CB106" s="78" t="s">
        <v>4716</v>
      </c>
      <c r="CC106" s="81">
        <v>495</v>
      </c>
      <c r="CD106" s="80" t="s">
        <v>4711</v>
      </c>
      <c r="CE106" s="39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39"/>
      <c r="CY106" s="151" t="s">
        <v>475</v>
      </c>
      <c r="CZ106" s="135" t="s">
        <v>4717</v>
      </c>
      <c r="DA106" s="133"/>
      <c r="DC106" s="142" t="s">
        <v>572</v>
      </c>
      <c r="ML106" s="135"/>
      <c r="MM106" s="135"/>
      <c r="MN106" s="135"/>
      <c r="MO106" s="135"/>
      <c r="MP106" s="135"/>
      <c r="MQ106" s="135"/>
      <c r="MR106" s="135"/>
      <c r="MS106" s="135"/>
      <c r="MT106" s="135"/>
      <c r="MU106" s="135"/>
      <c r="MV106" s="135"/>
      <c r="MW106" s="135"/>
      <c r="MX106" s="135"/>
      <c r="MY106" s="135"/>
      <c r="MZ106" s="135"/>
      <c r="NA106" s="135"/>
      <c r="NB106" s="135"/>
      <c r="NC106" s="135"/>
      <c r="ND106" s="135"/>
      <c r="NE106" s="135"/>
      <c r="NF106" s="135"/>
      <c r="NG106" s="135"/>
      <c r="NH106" s="135"/>
      <c r="NI106" s="135"/>
      <c r="NJ106" s="135"/>
      <c r="NK106" s="135"/>
      <c r="NL106" s="135"/>
      <c r="NM106" s="135"/>
      <c r="NN106" s="135"/>
      <c r="NO106" s="135"/>
      <c r="NP106" s="135"/>
      <c r="NQ106" s="39"/>
      <c r="OC106" s="800"/>
      <c r="OD106" s="801"/>
      <c r="OE106" s="800"/>
      <c r="OF106" s="800"/>
      <c r="QS106"/>
      <c r="QT106"/>
      <c r="QU106"/>
      <c r="QV106"/>
      <c r="QW106"/>
      <c r="QX106"/>
      <c r="QY106"/>
      <c r="QZ106"/>
      <c r="RA106"/>
      <c r="RB106" s="39"/>
      <c r="RC106" s="438" t="s">
        <v>4718</v>
      </c>
      <c r="RD106" s="39"/>
    </row>
    <row r="107" spans="2:472" x14ac:dyDescent="0.2">
      <c r="B107" s="455"/>
      <c r="C107" s="427"/>
      <c r="I107" s="96"/>
      <c r="K107" s="458" t="s">
        <v>4719</v>
      </c>
      <c r="L107" s="96"/>
      <c r="M107" s="97"/>
      <c r="N107" s="97"/>
      <c r="O107" s="88"/>
      <c r="P107" s="88"/>
      <c r="V107" s="63">
        <v>102</v>
      </c>
      <c r="W107" s="54" t="s">
        <v>709</v>
      </c>
      <c r="X107" s="64">
        <v>30313</v>
      </c>
      <c r="Y107" s="54" t="s">
        <v>1374</v>
      </c>
      <c r="Z107" s="63" t="s">
        <v>412</v>
      </c>
      <c r="AA107" s="54" t="s">
        <v>385</v>
      </c>
      <c r="AB107" s="54" t="s">
        <v>385</v>
      </c>
      <c r="AC107" s="54" t="s">
        <v>1374</v>
      </c>
      <c r="AD107" s="64" t="s">
        <v>414</v>
      </c>
      <c r="AE107" s="64" t="s">
        <v>4480</v>
      </c>
      <c r="AF107" s="63">
        <v>102</v>
      </c>
      <c r="AG107" s="54" t="s">
        <v>709</v>
      </c>
      <c r="AH107" s="54" t="s">
        <v>708</v>
      </c>
      <c r="AI107" s="63" t="s">
        <v>710</v>
      </c>
      <c r="AJ107" s="64" t="s">
        <v>711</v>
      </c>
      <c r="AK107" s="569">
        <v>4700224</v>
      </c>
      <c r="AL107" s="64" t="s">
        <v>385</v>
      </c>
      <c r="AM107" s="64" t="s">
        <v>714</v>
      </c>
      <c r="AN107" s="570">
        <v>253469750</v>
      </c>
      <c r="AO107" s="54"/>
      <c r="AP107" s="54"/>
      <c r="AQ107" s="54"/>
      <c r="AR107" s="54"/>
      <c r="AS107" s="54"/>
      <c r="AT107" s="64" t="s">
        <v>420</v>
      </c>
      <c r="AU107" s="64"/>
      <c r="AV107" s="54"/>
      <c r="AW107" s="54"/>
      <c r="AX107" s="54"/>
      <c r="AY107" s="54"/>
      <c r="AZ107" s="54"/>
      <c r="BA107" s="54"/>
      <c r="BB107" s="54"/>
      <c r="BC107" s="54"/>
      <c r="BD107" s="64">
        <v>30313</v>
      </c>
      <c r="BE107" s="54" t="s">
        <v>1374</v>
      </c>
      <c r="BF107" s="63" t="s">
        <v>412</v>
      </c>
      <c r="BG107" s="54" t="s">
        <v>385</v>
      </c>
      <c r="BH107" s="54" t="s">
        <v>385</v>
      </c>
      <c r="BI107" s="54" t="s">
        <v>1374</v>
      </c>
      <c r="BJ107" s="64" t="s">
        <v>414</v>
      </c>
      <c r="BK107" s="64" t="s">
        <v>4480</v>
      </c>
      <c r="BL107" s="54"/>
      <c r="BM107" s="54"/>
      <c r="BN107" s="54"/>
      <c r="BO107" s="77" t="s">
        <v>111</v>
      </c>
      <c r="BP107" s="78" t="s">
        <v>4567</v>
      </c>
      <c r="BQ107" s="79">
        <v>403</v>
      </c>
      <c r="BR107" s="80" t="s">
        <v>4592</v>
      </c>
      <c r="BS107" s="81">
        <v>496</v>
      </c>
      <c r="BT107" s="80" t="s">
        <v>4720</v>
      </c>
      <c r="BU107" s="78" t="s">
        <v>4721</v>
      </c>
      <c r="BV107" s="78" t="s">
        <v>4595</v>
      </c>
      <c r="BW107" s="78" t="s">
        <v>4722</v>
      </c>
      <c r="BX107" s="78" t="s">
        <v>4608</v>
      </c>
      <c r="BY107" s="78" t="s">
        <v>4723</v>
      </c>
      <c r="BZ107" s="78" t="s">
        <v>394</v>
      </c>
      <c r="CA107" s="78" t="s">
        <v>4724</v>
      </c>
      <c r="CB107" s="78" t="s">
        <v>4725</v>
      </c>
      <c r="CC107" s="81">
        <v>496</v>
      </c>
      <c r="CD107" s="80" t="s">
        <v>4720</v>
      </c>
      <c r="CE107" s="39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39"/>
      <c r="CY107" s="151" t="s">
        <v>476</v>
      </c>
      <c r="CZ107" s="135" t="s">
        <v>4726</v>
      </c>
      <c r="DA107" s="133"/>
      <c r="DC107" s="142" t="s">
        <v>598</v>
      </c>
      <c r="ML107" s="135"/>
      <c r="MM107" s="135"/>
      <c r="MN107" s="135"/>
      <c r="MO107" s="135"/>
      <c r="MP107" s="135"/>
      <c r="MQ107" s="135"/>
      <c r="MR107" s="135"/>
      <c r="MS107" s="135"/>
      <c r="MT107" s="135"/>
      <c r="MU107" s="135"/>
      <c r="MV107" s="135"/>
      <c r="MW107" s="135"/>
      <c r="MX107" s="135"/>
      <c r="MY107" s="135"/>
      <c r="MZ107" s="135"/>
      <c r="NA107" s="135"/>
      <c r="NB107" s="135"/>
      <c r="NC107" s="135"/>
      <c r="ND107" s="135"/>
      <c r="NE107" s="135"/>
      <c r="NF107" s="135"/>
      <c r="NG107" s="135"/>
      <c r="NH107" s="135"/>
      <c r="NI107" s="135"/>
      <c r="NJ107" s="135"/>
      <c r="NK107" s="135"/>
      <c r="NL107" s="135"/>
      <c r="NM107" s="135"/>
      <c r="NN107" s="135"/>
      <c r="NO107" s="135"/>
      <c r="NP107" s="135"/>
      <c r="NQ107" s="39"/>
      <c r="OC107" s="800"/>
      <c r="OD107" s="800"/>
      <c r="OE107" s="800"/>
      <c r="OF107" s="800"/>
      <c r="QS107"/>
      <c r="QT107"/>
      <c r="QU107"/>
      <c r="QV107"/>
      <c r="QW107"/>
      <c r="QX107"/>
      <c r="QY107"/>
      <c r="QZ107"/>
      <c r="RA107"/>
      <c r="RB107" s="39"/>
      <c r="RC107" s="438" t="s">
        <v>4727</v>
      </c>
      <c r="RD107" s="39"/>
    </row>
    <row r="108" spans="2:472" x14ac:dyDescent="0.2">
      <c r="B108" s="455"/>
      <c r="C108" s="427"/>
      <c r="I108" s="96"/>
      <c r="K108" s="458" t="s">
        <v>4728</v>
      </c>
      <c r="L108" s="96"/>
      <c r="M108" s="97"/>
      <c r="N108" s="97"/>
      <c r="O108" s="88"/>
      <c r="P108" s="88"/>
      <c r="V108" s="63">
        <v>102</v>
      </c>
      <c r="W108" s="54" t="s">
        <v>709</v>
      </c>
      <c r="X108" s="64">
        <v>30315</v>
      </c>
      <c r="Y108" s="54" t="s">
        <v>1661</v>
      </c>
      <c r="Z108" s="63" t="s">
        <v>412</v>
      </c>
      <c r="AA108" s="54" t="s">
        <v>385</v>
      </c>
      <c r="AB108" s="54" t="s">
        <v>385</v>
      </c>
      <c r="AC108" s="54" t="s">
        <v>1661</v>
      </c>
      <c r="AD108" s="64" t="s">
        <v>414</v>
      </c>
      <c r="AE108" s="64" t="s">
        <v>4480</v>
      </c>
      <c r="AF108" s="63">
        <v>102</v>
      </c>
      <c r="AG108" s="54" t="s">
        <v>709</v>
      </c>
      <c r="AH108" s="54" t="s">
        <v>708</v>
      </c>
      <c r="AI108" s="63" t="s">
        <v>710</v>
      </c>
      <c r="AJ108" s="64" t="s">
        <v>711</v>
      </c>
      <c r="AK108" s="569">
        <v>4700224</v>
      </c>
      <c r="AL108" s="64" t="s">
        <v>385</v>
      </c>
      <c r="AM108" s="64" t="s">
        <v>714</v>
      </c>
      <c r="AN108" s="570">
        <v>253469750</v>
      </c>
      <c r="AO108" s="54"/>
      <c r="AP108" s="54"/>
      <c r="AQ108" s="54"/>
      <c r="AR108" s="54"/>
      <c r="AS108" s="54"/>
      <c r="AT108" s="64" t="s">
        <v>420</v>
      </c>
      <c r="AU108" s="64"/>
      <c r="AV108" s="54"/>
      <c r="AW108" s="54"/>
      <c r="AX108" s="54"/>
      <c r="AY108" s="54"/>
      <c r="AZ108" s="54"/>
      <c r="BA108" s="54"/>
      <c r="BB108" s="54"/>
      <c r="BC108" s="54"/>
      <c r="BD108" s="64">
        <v>30315</v>
      </c>
      <c r="BE108" s="54" t="s">
        <v>1661</v>
      </c>
      <c r="BF108" s="63" t="s">
        <v>412</v>
      </c>
      <c r="BG108" s="54" t="s">
        <v>385</v>
      </c>
      <c r="BH108" s="54" t="s">
        <v>385</v>
      </c>
      <c r="BI108" s="54" t="s">
        <v>1661</v>
      </c>
      <c r="BJ108" s="64" t="s">
        <v>414</v>
      </c>
      <c r="BK108" s="64" t="s">
        <v>4480</v>
      </c>
      <c r="BL108" s="54"/>
      <c r="BM108" s="54"/>
      <c r="BN108" s="54"/>
      <c r="BO108" s="65" t="s">
        <v>111</v>
      </c>
      <c r="BP108" s="66" t="s">
        <v>4567</v>
      </c>
      <c r="BQ108" s="67">
        <v>401</v>
      </c>
      <c r="BR108" s="68" t="s">
        <v>4643</v>
      </c>
      <c r="BS108" s="69">
        <v>497</v>
      </c>
      <c r="BT108" s="68" t="s">
        <v>4729</v>
      </c>
      <c r="BU108" s="66" t="s">
        <v>4730</v>
      </c>
      <c r="BV108" s="66" t="s">
        <v>4646</v>
      </c>
      <c r="BW108" s="66" t="s">
        <v>4731</v>
      </c>
      <c r="BX108" s="66" t="s">
        <v>4648</v>
      </c>
      <c r="BY108" s="66" t="s">
        <v>4732</v>
      </c>
      <c r="BZ108" s="66" t="s">
        <v>2263</v>
      </c>
      <c r="CA108" s="66" t="s">
        <v>4733</v>
      </c>
      <c r="CB108" s="66" t="s">
        <v>4734</v>
      </c>
      <c r="CC108" s="69">
        <v>497</v>
      </c>
      <c r="CD108" s="68" t="s">
        <v>4729</v>
      </c>
      <c r="CE108" s="39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39"/>
      <c r="CY108" s="151" t="s">
        <v>477</v>
      </c>
      <c r="CZ108" s="135" t="s">
        <v>4735</v>
      </c>
      <c r="DA108" s="133"/>
      <c r="DC108" s="142" t="s">
        <v>472</v>
      </c>
      <c r="ML108" s="135"/>
      <c r="MM108" s="135"/>
      <c r="MN108" s="135"/>
      <c r="MO108" s="135"/>
      <c r="MP108" s="135"/>
      <c r="MQ108" s="135"/>
      <c r="MR108" s="135"/>
      <c r="MS108" s="135"/>
      <c r="MT108" s="135"/>
      <c r="MU108" s="135"/>
      <c r="MV108" s="135"/>
      <c r="MW108" s="135"/>
      <c r="MX108" s="135"/>
      <c r="MY108" s="135"/>
      <c r="MZ108" s="135"/>
      <c r="NA108" s="135"/>
      <c r="NB108" s="135"/>
      <c r="NC108" s="135"/>
      <c r="ND108" s="135"/>
      <c r="NE108" s="135"/>
      <c r="NF108" s="135"/>
      <c r="NG108" s="135"/>
      <c r="NH108" s="135"/>
      <c r="NI108" s="135"/>
      <c r="NJ108" s="135"/>
      <c r="NK108" s="135"/>
      <c r="NL108" s="135"/>
      <c r="NM108" s="135"/>
      <c r="NN108" s="135"/>
      <c r="NO108" s="135"/>
      <c r="NP108" s="135"/>
      <c r="NQ108" s="39"/>
      <c r="OC108" s="800"/>
      <c r="OD108" s="800"/>
      <c r="OE108" s="800"/>
      <c r="OF108" s="800"/>
      <c r="QS108"/>
      <c r="QT108"/>
      <c r="QU108"/>
      <c r="QV108"/>
      <c r="QW108"/>
      <c r="QX108"/>
      <c r="QY108"/>
      <c r="QZ108"/>
      <c r="RA108"/>
      <c r="RB108" s="39"/>
      <c r="RC108" s="438" t="s">
        <v>4736</v>
      </c>
      <c r="RD108" s="39"/>
    </row>
    <row r="109" spans="2:472" x14ac:dyDescent="0.2">
      <c r="B109" s="455"/>
      <c r="C109" s="427"/>
      <c r="I109" s="96"/>
      <c r="K109" s="458" t="s">
        <v>4737</v>
      </c>
      <c r="L109" s="96"/>
      <c r="M109" s="97"/>
      <c r="N109" s="97"/>
      <c r="O109" s="88"/>
      <c r="P109" s="88"/>
      <c r="V109" s="63">
        <v>102</v>
      </c>
      <c r="W109" s="54" t="s">
        <v>709</v>
      </c>
      <c r="X109" s="64">
        <v>30319</v>
      </c>
      <c r="Y109" s="54" t="s">
        <v>1902</v>
      </c>
      <c r="Z109" s="63" t="s">
        <v>412</v>
      </c>
      <c r="AA109" s="54" t="s">
        <v>385</v>
      </c>
      <c r="AB109" s="54" t="s">
        <v>385</v>
      </c>
      <c r="AC109" s="54" t="s">
        <v>1902</v>
      </c>
      <c r="AD109" s="64" t="s">
        <v>414</v>
      </c>
      <c r="AE109" s="64" t="s">
        <v>4480</v>
      </c>
      <c r="AF109" s="63">
        <v>102</v>
      </c>
      <c r="AG109" s="54" t="s">
        <v>709</v>
      </c>
      <c r="AH109" s="54" t="s">
        <v>708</v>
      </c>
      <c r="AI109" s="63" t="s">
        <v>710</v>
      </c>
      <c r="AJ109" s="64" t="s">
        <v>711</v>
      </c>
      <c r="AK109" s="569">
        <v>4700224</v>
      </c>
      <c r="AL109" s="64" t="s">
        <v>385</v>
      </c>
      <c r="AM109" s="64" t="s">
        <v>714</v>
      </c>
      <c r="AN109" s="570">
        <v>253469750</v>
      </c>
      <c r="AO109" s="54"/>
      <c r="AP109" s="54"/>
      <c r="AQ109" s="54"/>
      <c r="AR109" s="54"/>
      <c r="AS109" s="54"/>
      <c r="AT109" s="64" t="s">
        <v>420</v>
      </c>
      <c r="AU109" s="64"/>
      <c r="AV109" s="54"/>
      <c r="AW109" s="54"/>
      <c r="AX109" s="54"/>
      <c r="AY109" s="54"/>
      <c r="AZ109" s="54"/>
      <c r="BA109" s="54"/>
      <c r="BB109" s="54"/>
      <c r="BC109" s="54"/>
      <c r="BD109" s="64">
        <v>30319</v>
      </c>
      <c r="BE109" s="54" t="s">
        <v>1902</v>
      </c>
      <c r="BF109" s="63" t="s">
        <v>412</v>
      </c>
      <c r="BG109" s="54" t="s">
        <v>385</v>
      </c>
      <c r="BH109" s="54" t="s">
        <v>385</v>
      </c>
      <c r="BI109" s="54" t="s">
        <v>1902</v>
      </c>
      <c r="BJ109" s="64" t="s">
        <v>414</v>
      </c>
      <c r="BK109" s="64" t="s">
        <v>4480</v>
      </c>
      <c r="BL109" s="54"/>
      <c r="BM109" s="54"/>
      <c r="BN109" s="54"/>
      <c r="BO109" s="77" t="s">
        <v>111</v>
      </c>
      <c r="BP109" s="78" t="s">
        <v>4567</v>
      </c>
      <c r="BQ109" s="79">
        <v>401</v>
      </c>
      <c r="BR109" s="80" t="s">
        <v>4643</v>
      </c>
      <c r="BS109" s="81">
        <v>499</v>
      </c>
      <c r="BT109" s="80" t="s">
        <v>4738</v>
      </c>
      <c r="BU109" s="78" t="s">
        <v>4739</v>
      </c>
      <c r="BV109" s="78" t="s">
        <v>4646</v>
      </c>
      <c r="BW109" s="78" t="s">
        <v>4740</v>
      </c>
      <c r="BX109" s="78" t="s">
        <v>4741</v>
      </c>
      <c r="BY109" s="78" t="s">
        <v>4742</v>
      </c>
      <c r="BZ109" s="78" t="s">
        <v>426</v>
      </c>
      <c r="CA109" s="78" t="s">
        <v>4743</v>
      </c>
      <c r="CB109" s="78" t="s">
        <v>4744</v>
      </c>
      <c r="CC109" s="81">
        <v>499</v>
      </c>
      <c r="CD109" s="80" t="s">
        <v>4738</v>
      </c>
      <c r="CE109" s="39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39"/>
      <c r="CY109" s="151" t="s">
        <v>478</v>
      </c>
      <c r="CZ109" s="135" t="s">
        <v>4745</v>
      </c>
      <c r="DA109" s="133"/>
      <c r="DC109" s="142" t="s">
        <v>462</v>
      </c>
      <c r="ML109" s="135"/>
      <c r="MM109" s="135"/>
      <c r="MN109" s="135"/>
      <c r="MO109" s="135"/>
      <c r="MP109" s="135"/>
      <c r="MQ109" s="135"/>
      <c r="MR109" s="135"/>
      <c r="MS109" s="135"/>
      <c r="MT109" s="135"/>
      <c r="MU109" s="135"/>
      <c r="MV109" s="135"/>
      <c r="MW109" s="135"/>
      <c r="MX109" s="135"/>
      <c r="MY109" s="135"/>
      <c r="MZ109" s="135"/>
      <c r="NA109" s="135"/>
      <c r="NB109" s="135"/>
      <c r="NC109" s="135"/>
      <c r="ND109" s="135"/>
      <c r="NE109" s="135"/>
      <c r="NF109" s="135"/>
      <c r="NG109" s="135"/>
      <c r="NH109" s="135"/>
      <c r="NI109" s="135"/>
      <c r="NJ109" s="135"/>
      <c r="NK109" s="135"/>
      <c r="NL109" s="135"/>
      <c r="NM109" s="135"/>
      <c r="NN109" s="135"/>
      <c r="NO109" s="135"/>
      <c r="NP109" s="135"/>
      <c r="NQ109" s="39"/>
      <c r="OC109" s="800"/>
      <c r="OD109" s="800"/>
      <c r="OE109" s="800"/>
      <c r="OF109" s="800"/>
      <c r="QS109"/>
      <c r="QT109"/>
      <c r="QU109"/>
      <c r="QV109"/>
      <c r="QW109"/>
      <c r="QX109"/>
      <c r="QY109"/>
      <c r="QZ109"/>
      <c r="RA109"/>
      <c r="RB109" s="39"/>
      <c r="RC109" s="438" t="s">
        <v>4746</v>
      </c>
      <c r="RD109" s="39"/>
    </row>
    <row r="110" spans="2:472" x14ac:dyDescent="0.2">
      <c r="B110" s="455"/>
      <c r="C110" s="427"/>
      <c r="I110" s="96"/>
      <c r="K110" s="458" t="s">
        <v>4747</v>
      </c>
      <c r="L110" s="96"/>
      <c r="M110" s="97"/>
      <c r="N110" s="97"/>
      <c r="O110" s="88"/>
      <c r="P110" s="88"/>
      <c r="V110" s="63">
        <v>102</v>
      </c>
      <c r="W110" s="54" t="s">
        <v>709</v>
      </c>
      <c r="X110" s="64">
        <v>30322</v>
      </c>
      <c r="Y110" s="54" t="s">
        <v>783</v>
      </c>
      <c r="Z110" s="63" t="s">
        <v>412</v>
      </c>
      <c r="AA110" s="54" t="s">
        <v>385</v>
      </c>
      <c r="AB110" s="54" t="s">
        <v>385</v>
      </c>
      <c r="AC110" s="54" t="s">
        <v>783</v>
      </c>
      <c r="AD110" s="64" t="s">
        <v>414</v>
      </c>
      <c r="AE110" s="64" t="s">
        <v>4480</v>
      </c>
      <c r="AF110" s="63">
        <v>102</v>
      </c>
      <c r="AG110" s="54" t="s">
        <v>709</v>
      </c>
      <c r="AH110" s="54" t="s">
        <v>708</v>
      </c>
      <c r="AI110" s="63" t="s">
        <v>710</v>
      </c>
      <c r="AJ110" s="64" t="s">
        <v>711</v>
      </c>
      <c r="AK110" s="569">
        <v>4700224</v>
      </c>
      <c r="AL110" s="64" t="s">
        <v>385</v>
      </c>
      <c r="AM110" s="64" t="s">
        <v>714</v>
      </c>
      <c r="AN110" s="570">
        <v>253469750</v>
      </c>
      <c r="AO110" s="54"/>
      <c r="AP110" s="54"/>
      <c r="AQ110" s="54"/>
      <c r="AR110" s="54"/>
      <c r="AS110" s="54"/>
      <c r="AT110" s="64" t="s">
        <v>420</v>
      </c>
      <c r="AU110" s="64"/>
      <c r="AV110" s="54"/>
      <c r="AW110" s="54"/>
      <c r="AX110" s="54"/>
      <c r="AY110" s="54"/>
      <c r="AZ110" s="54"/>
      <c r="BA110" s="54"/>
      <c r="BB110" s="54"/>
      <c r="BC110" s="54"/>
      <c r="BD110" s="64">
        <v>30322</v>
      </c>
      <c r="BE110" s="54" t="s">
        <v>783</v>
      </c>
      <c r="BF110" s="63" t="s">
        <v>412</v>
      </c>
      <c r="BG110" s="54" t="s">
        <v>385</v>
      </c>
      <c r="BH110" s="54" t="s">
        <v>385</v>
      </c>
      <c r="BI110" s="54" t="s">
        <v>783</v>
      </c>
      <c r="BJ110" s="64" t="s">
        <v>414</v>
      </c>
      <c r="BK110" s="64" t="s">
        <v>4480</v>
      </c>
      <c r="BL110" s="54"/>
      <c r="BM110" s="54"/>
      <c r="BN110" s="54"/>
      <c r="BO110" s="77" t="s">
        <v>136</v>
      </c>
      <c r="BP110" s="78" t="s">
        <v>4748</v>
      </c>
      <c r="BQ110" s="79">
        <v>501</v>
      </c>
      <c r="BR110" s="80" t="s">
        <v>4749</v>
      </c>
      <c r="BS110" s="81">
        <v>555</v>
      </c>
      <c r="BT110" s="80" t="s">
        <v>4750</v>
      </c>
      <c r="BU110" s="78" t="s">
        <v>4751</v>
      </c>
      <c r="BV110" s="78" t="s">
        <v>4752</v>
      </c>
      <c r="BW110" s="78" t="s">
        <v>4753</v>
      </c>
      <c r="BX110" s="78" t="s">
        <v>4754</v>
      </c>
      <c r="BY110" s="78" t="s">
        <v>4755</v>
      </c>
      <c r="BZ110" s="78" t="s">
        <v>390</v>
      </c>
      <c r="CA110" s="78" t="s">
        <v>4756</v>
      </c>
      <c r="CB110" s="78" t="s">
        <v>4757</v>
      </c>
      <c r="CC110" s="81">
        <v>555</v>
      </c>
      <c r="CD110" s="80" t="s">
        <v>4750</v>
      </c>
      <c r="CE110" s="39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39"/>
      <c r="CY110" s="151" t="s">
        <v>479</v>
      </c>
      <c r="CZ110" s="135" t="s">
        <v>4758</v>
      </c>
      <c r="DA110" s="133"/>
      <c r="DC110" s="142" t="s">
        <v>635</v>
      </c>
      <c r="ML110" s="135"/>
      <c r="MM110" s="135"/>
      <c r="MN110" s="135"/>
      <c r="MO110" s="135"/>
      <c r="MP110" s="135"/>
      <c r="MQ110" s="135"/>
      <c r="MR110" s="135"/>
      <c r="MS110" s="135"/>
      <c r="MT110" s="135"/>
      <c r="MU110" s="135"/>
      <c r="MV110" s="135"/>
      <c r="MW110" s="135"/>
      <c r="MX110" s="135"/>
      <c r="MY110" s="135"/>
      <c r="MZ110" s="135"/>
      <c r="NA110" s="135"/>
      <c r="NB110" s="135"/>
      <c r="NC110" s="135"/>
      <c r="ND110" s="135"/>
      <c r="NE110" s="135"/>
      <c r="NF110" s="135"/>
      <c r="NG110" s="135"/>
      <c r="NH110" s="135"/>
      <c r="NI110" s="135"/>
      <c r="NJ110" s="135"/>
      <c r="NK110" s="135"/>
      <c r="NL110" s="135"/>
      <c r="NM110" s="135"/>
      <c r="NN110" s="135"/>
      <c r="NO110" s="135"/>
      <c r="NP110" s="135"/>
      <c r="NQ110" s="39"/>
      <c r="OC110" s="800"/>
      <c r="OD110" s="800"/>
      <c r="OE110" s="800"/>
      <c r="OF110" s="800"/>
      <c r="QS110"/>
      <c r="QT110"/>
      <c r="QU110"/>
      <c r="QV110"/>
      <c r="QW110"/>
      <c r="QX110"/>
      <c r="QY110"/>
      <c r="QZ110"/>
      <c r="RA110"/>
      <c r="RB110" s="39"/>
      <c r="RC110" s="438" t="s">
        <v>4759</v>
      </c>
      <c r="RD110" s="39"/>
    </row>
    <row r="111" spans="2:472" x14ac:dyDescent="0.2">
      <c r="B111" s="455"/>
      <c r="C111" s="427"/>
      <c r="I111" s="96"/>
      <c r="K111" s="458" t="s">
        <v>4760</v>
      </c>
      <c r="L111" s="96"/>
      <c r="M111" s="97"/>
      <c r="N111" s="97"/>
      <c r="O111" s="88"/>
      <c r="P111" s="88"/>
      <c r="V111" s="63">
        <v>102</v>
      </c>
      <c r="W111" s="54" t="s">
        <v>709</v>
      </c>
      <c r="X111" s="64">
        <v>30325</v>
      </c>
      <c r="Y111" s="54" t="s">
        <v>2268</v>
      </c>
      <c r="Z111" s="63" t="s">
        <v>412</v>
      </c>
      <c r="AA111" s="54" t="s">
        <v>385</v>
      </c>
      <c r="AB111" s="54" t="s">
        <v>385</v>
      </c>
      <c r="AC111" s="54" t="s">
        <v>2268</v>
      </c>
      <c r="AD111" s="64" t="s">
        <v>414</v>
      </c>
      <c r="AE111" s="64" t="s">
        <v>4480</v>
      </c>
      <c r="AF111" s="63">
        <v>102</v>
      </c>
      <c r="AG111" s="54" t="s">
        <v>709</v>
      </c>
      <c r="AH111" s="54" t="s">
        <v>708</v>
      </c>
      <c r="AI111" s="63" t="s">
        <v>710</v>
      </c>
      <c r="AJ111" s="64" t="s">
        <v>711</v>
      </c>
      <c r="AK111" s="569">
        <v>4700224</v>
      </c>
      <c r="AL111" s="64" t="s">
        <v>385</v>
      </c>
      <c r="AM111" s="64" t="s">
        <v>714</v>
      </c>
      <c r="AN111" s="570">
        <v>253469750</v>
      </c>
      <c r="AO111" s="54"/>
      <c r="AP111" s="54"/>
      <c r="AQ111" s="54"/>
      <c r="AR111" s="54"/>
      <c r="AS111" s="54"/>
      <c r="AT111" s="64" t="s">
        <v>420</v>
      </c>
      <c r="AU111" s="64"/>
      <c r="AV111" s="54"/>
      <c r="AW111" s="54"/>
      <c r="AX111" s="54"/>
      <c r="AY111" s="54"/>
      <c r="AZ111" s="54"/>
      <c r="BA111" s="54"/>
      <c r="BB111" s="54"/>
      <c r="BC111" s="54"/>
      <c r="BD111" s="64">
        <v>30325</v>
      </c>
      <c r="BE111" s="54" t="s">
        <v>2268</v>
      </c>
      <c r="BF111" s="63" t="s">
        <v>412</v>
      </c>
      <c r="BG111" s="54" t="s">
        <v>385</v>
      </c>
      <c r="BH111" s="54" t="s">
        <v>385</v>
      </c>
      <c r="BI111" s="54" t="s">
        <v>2268</v>
      </c>
      <c r="BJ111" s="64" t="s">
        <v>414</v>
      </c>
      <c r="BK111" s="64" t="s">
        <v>4480</v>
      </c>
      <c r="BL111" s="54"/>
      <c r="BM111" s="54"/>
      <c r="BN111" s="54"/>
      <c r="BO111" s="65" t="s">
        <v>136</v>
      </c>
      <c r="BP111" s="66" t="s">
        <v>4748</v>
      </c>
      <c r="BQ111" s="67">
        <v>502</v>
      </c>
      <c r="BR111" s="68" t="s">
        <v>4761</v>
      </c>
      <c r="BS111" s="69">
        <v>556</v>
      </c>
      <c r="BT111" s="68" t="s">
        <v>4762</v>
      </c>
      <c r="BU111" s="66" t="s">
        <v>4763</v>
      </c>
      <c r="BV111" s="66" t="s">
        <v>4764</v>
      </c>
      <c r="BW111" s="66" t="s">
        <v>4765</v>
      </c>
      <c r="BX111" s="66" t="s">
        <v>4766</v>
      </c>
      <c r="BY111" s="66" t="s">
        <v>4767</v>
      </c>
      <c r="BZ111" s="66" t="s">
        <v>539</v>
      </c>
      <c r="CA111" s="66" t="s">
        <v>4768</v>
      </c>
      <c r="CB111" s="66" t="s">
        <v>4769</v>
      </c>
      <c r="CC111" s="69">
        <v>556</v>
      </c>
      <c r="CD111" s="68" t="s">
        <v>4762</v>
      </c>
      <c r="CE111" s="39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39"/>
      <c r="CY111" s="151" t="s">
        <v>480</v>
      </c>
      <c r="CZ111" s="135" t="s">
        <v>4770</v>
      </c>
      <c r="DA111" s="133"/>
      <c r="DC111" s="142" t="s">
        <v>559</v>
      </c>
      <c r="ML111" s="135"/>
      <c r="MM111" s="135"/>
      <c r="MN111" s="135"/>
      <c r="MO111" s="135"/>
      <c r="MP111" s="135"/>
      <c r="MQ111" s="135"/>
      <c r="MR111" s="135"/>
      <c r="MS111" s="135"/>
      <c r="MT111" s="135"/>
      <c r="MU111" s="135"/>
      <c r="MV111" s="135"/>
      <c r="MW111" s="135"/>
      <c r="MX111" s="135"/>
      <c r="MY111" s="135"/>
      <c r="MZ111" s="135"/>
      <c r="NA111" s="135"/>
      <c r="NB111" s="135"/>
      <c r="NC111" s="135"/>
      <c r="ND111" s="135"/>
      <c r="NE111" s="135"/>
      <c r="NF111" s="135"/>
      <c r="NG111" s="135"/>
      <c r="NH111" s="135"/>
      <c r="NI111" s="135"/>
      <c r="NJ111" s="135"/>
      <c r="NK111" s="135"/>
      <c r="NL111" s="135"/>
      <c r="NM111" s="135"/>
      <c r="NN111" s="135"/>
      <c r="NO111" s="135"/>
      <c r="NP111" s="135"/>
      <c r="NQ111" s="39"/>
      <c r="OC111" s="800"/>
      <c r="OD111" s="800"/>
      <c r="OE111" s="800"/>
      <c r="OF111" s="800"/>
      <c r="QS111"/>
      <c r="QT111"/>
      <c r="QU111"/>
      <c r="QV111"/>
      <c r="QW111"/>
      <c r="QX111"/>
      <c r="QY111"/>
      <c r="QZ111"/>
      <c r="RA111"/>
      <c r="RB111" s="39"/>
      <c r="RC111" s="438" t="s">
        <v>4771</v>
      </c>
      <c r="RD111" s="39"/>
    </row>
    <row r="112" spans="2:472" x14ac:dyDescent="0.2">
      <c r="B112" s="455"/>
      <c r="C112" s="427"/>
      <c r="I112" s="96"/>
      <c r="K112" s="458" t="s">
        <v>4772</v>
      </c>
      <c r="L112" s="96"/>
      <c r="M112" s="97"/>
      <c r="N112" s="97"/>
      <c r="O112" s="88"/>
      <c r="P112" s="88"/>
      <c r="V112" s="63">
        <v>102</v>
      </c>
      <c r="W112" s="54" t="s">
        <v>709</v>
      </c>
      <c r="X112" s="64">
        <v>30330</v>
      </c>
      <c r="Y112" s="54" t="s">
        <v>2420</v>
      </c>
      <c r="Z112" s="63" t="s">
        <v>412</v>
      </c>
      <c r="AA112" s="54" t="s">
        <v>385</v>
      </c>
      <c r="AB112" s="54" t="s">
        <v>385</v>
      </c>
      <c r="AC112" s="54" t="s">
        <v>2420</v>
      </c>
      <c r="AD112" s="64" t="s">
        <v>414</v>
      </c>
      <c r="AE112" s="64" t="s">
        <v>4480</v>
      </c>
      <c r="AF112" s="63">
        <v>102</v>
      </c>
      <c r="AG112" s="54" t="s">
        <v>709</v>
      </c>
      <c r="AH112" s="54" t="s">
        <v>708</v>
      </c>
      <c r="AI112" s="63" t="s">
        <v>710</v>
      </c>
      <c r="AJ112" s="64" t="s">
        <v>711</v>
      </c>
      <c r="AK112" s="569">
        <v>4700224</v>
      </c>
      <c r="AL112" s="64" t="s">
        <v>385</v>
      </c>
      <c r="AM112" s="64" t="s">
        <v>714</v>
      </c>
      <c r="AN112" s="570">
        <v>253469750</v>
      </c>
      <c r="AO112" s="54"/>
      <c r="AP112" s="54"/>
      <c r="AQ112" s="54"/>
      <c r="AR112" s="54"/>
      <c r="AS112" s="54"/>
      <c r="AT112" s="64" t="s">
        <v>420</v>
      </c>
      <c r="AU112" s="64"/>
      <c r="AV112" s="54"/>
      <c r="AW112" s="54"/>
      <c r="AX112" s="54"/>
      <c r="AY112" s="54"/>
      <c r="AZ112" s="54"/>
      <c r="BA112" s="54"/>
      <c r="BB112" s="54"/>
      <c r="BC112" s="54"/>
      <c r="BD112" s="64">
        <v>30330</v>
      </c>
      <c r="BE112" s="54" t="s">
        <v>2420</v>
      </c>
      <c r="BF112" s="63" t="s">
        <v>412</v>
      </c>
      <c r="BG112" s="54" t="s">
        <v>385</v>
      </c>
      <c r="BH112" s="54" t="s">
        <v>385</v>
      </c>
      <c r="BI112" s="54" t="s">
        <v>2420</v>
      </c>
      <c r="BJ112" s="64" t="s">
        <v>414</v>
      </c>
      <c r="BK112" s="64" t="s">
        <v>4480</v>
      </c>
      <c r="BL112" s="54"/>
      <c r="BM112" s="54"/>
      <c r="BN112" s="54"/>
      <c r="BO112" s="65" t="s">
        <v>136</v>
      </c>
      <c r="BP112" s="66" t="s">
        <v>4748</v>
      </c>
      <c r="BQ112" s="67">
        <v>501</v>
      </c>
      <c r="BR112" s="68" t="s">
        <v>4749</v>
      </c>
      <c r="BS112" s="69">
        <v>557</v>
      </c>
      <c r="BT112" s="68" t="s">
        <v>4773</v>
      </c>
      <c r="BU112" s="66" t="s">
        <v>4774</v>
      </c>
      <c r="BV112" s="66" t="s">
        <v>4752</v>
      </c>
      <c r="BW112" s="66" t="s">
        <v>4775</v>
      </c>
      <c r="BX112" s="66" t="s">
        <v>4776</v>
      </c>
      <c r="BY112" s="66" t="s">
        <v>4777</v>
      </c>
      <c r="BZ112" s="66" t="s">
        <v>4778</v>
      </c>
      <c r="CA112" s="66" t="s">
        <v>4779</v>
      </c>
      <c r="CB112" s="66" t="s">
        <v>4780</v>
      </c>
      <c r="CC112" s="69">
        <v>557</v>
      </c>
      <c r="CD112" s="68" t="s">
        <v>4773</v>
      </c>
      <c r="CE112" s="39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39"/>
      <c r="CY112" s="151" t="s">
        <v>481</v>
      </c>
      <c r="CZ112" s="135" t="s">
        <v>4781</v>
      </c>
      <c r="DA112" s="133"/>
      <c r="DC112" s="142" t="s">
        <v>384</v>
      </c>
      <c r="ML112" s="135"/>
      <c r="MM112" s="135"/>
      <c r="MN112" s="135"/>
      <c r="MO112" s="135"/>
      <c r="MP112" s="135"/>
      <c r="MQ112" s="135"/>
      <c r="MR112" s="135"/>
      <c r="MS112" s="135"/>
      <c r="MT112" s="135"/>
      <c r="MU112" s="135"/>
      <c r="MV112" s="135"/>
      <c r="MW112" s="135"/>
      <c r="MX112" s="135"/>
      <c r="MY112" s="135"/>
      <c r="MZ112" s="135"/>
      <c r="NA112" s="135"/>
      <c r="NB112" s="135"/>
      <c r="NC112" s="135"/>
      <c r="ND112" s="135"/>
      <c r="NE112" s="135"/>
      <c r="NF112" s="135"/>
      <c r="NG112" s="135"/>
      <c r="NH112" s="135"/>
      <c r="NI112" s="135"/>
      <c r="NJ112" s="135"/>
      <c r="NK112" s="135"/>
      <c r="NL112" s="135"/>
      <c r="NM112" s="135"/>
      <c r="NN112" s="135"/>
      <c r="NO112" s="135"/>
      <c r="NP112" s="135"/>
      <c r="NQ112" s="39"/>
      <c r="OC112" s="800"/>
      <c r="OD112" s="800"/>
      <c r="OE112" s="800"/>
      <c r="OF112" s="800"/>
      <c r="QS112"/>
      <c r="QT112"/>
      <c r="QU112"/>
      <c r="QV112"/>
      <c r="QW112"/>
      <c r="QX112"/>
      <c r="QY112"/>
      <c r="QZ112"/>
      <c r="RA112"/>
      <c r="RB112" s="39"/>
      <c r="RC112" s="438" t="s">
        <v>4782</v>
      </c>
      <c r="RD112" s="39"/>
    </row>
    <row r="113" spans="2:472" x14ac:dyDescent="0.2">
      <c r="B113" s="455"/>
      <c r="C113" s="427"/>
      <c r="I113" s="96"/>
      <c r="K113" s="458" t="s">
        <v>4783</v>
      </c>
      <c r="L113" s="96"/>
      <c r="M113" s="97"/>
      <c r="N113" s="97"/>
      <c r="O113" s="88"/>
      <c r="P113" s="88"/>
      <c r="V113" s="63">
        <v>102</v>
      </c>
      <c r="W113" s="54" t="s">
        <v>709</v>
      </c>
      <c r="X113" s="64">
        <v>30331</v>
      </c>
      <c r="Y113" s="54" t="s">
        <v>2569</v>
      </c>
      <c r="Z113" s="63" t="s">
        <v>412</v>
      </c>
      <c r="AA113" s="54" t="s">
        <v>385</v>
      </c>
      <c r="AB113" s="54" t="s">
        <v>385</v>
      </c>
      <c r="AC113" s="54" t="s">
        <v>2569</v>
      </c>
      <c r="AD113" s="64" t="s">
        <v>414</v>
      </c>
      <c r="AE113" s="64" t="s">
        <v>4480</v>
      </c>
      <c r="AF113" s="63">
        <v>102</v>
      </c>
      <c r="AG113" s="54" t="s">
        <v>709</v>
      </c>
      <c r="AH113" s="54" t="s">
        <v>708</v>
      </c>
      <c r="AI113" s="63" t="s">
        <v>710</v>
      </c>
      <c r="AJ113" s="64" t="s">
        <v>711</v>
      </c>
      <c r="AK113" s="569">
        <v>4700224</v>
      </c>
      <c r="AL113" s="64" t="s">
        <v>385</v>
      </c>
      <c r="AM113" s="64" t="s">
        <v>714</v>
      </c>
      <c r="AN113" s="570">
        <v>253469750</v>
      </c>
      <c r="AO113" s="54"/>
      <c r="AP113" s="54"/>
      <c r="AQ113" s="54"/>
      <c r="AR113" s="54"/>
      <c r="AS113" s="54"/>
      <c r="AT113" s="64" t="s">
        <v>420</v>
      </c>
      <c r="AU113" s="64"/>
      <c r="AV113" s="54"/>
      <c r="AW113" s="54"/>
      <c r="AX113" s="54"/>
      <c r="AY113" s="54"/>
      <c r="AZ113" s="54"/>
      <c r="BA113" s="54"/>
      <c r="BB113" s="54"/>
      <c r="BC113" s="54"/>
      <c r="BD113" s="64">
        <v>30331</v>
      </c>
      <c r="BE113" s="54" t="s">
        <v>2569</v>
      </c>
      <c r="BF113" s="63" t="s">
        <v>412</v>
      </c>
      <c r="BG113" s="54" t="s">
        <v>385</v>
      </c>
      <c r="BH113" s="54" t="s">
        <v>385</v>
      </c>
      <c r="BI113" s="54" t="s">
        <v>2569</v>
      </c>
      <c r="BJ113" s="64" t="s">
        <v>414</v>
      </c>
      <c r="BK113" s="64" t="s">
        <v>4480</v>
      </c>
      <c r="BL113" s="54"/>
      <c r="BM113" s="54"/>
      <c r="BN113" s="54"/>
      <c r="BO113" s="65" t="s">
        <v>136</v>
      </c>
      <c r="BP113" s="66" t="s">
        <v>4748</v>
      </c>
      <c r="BQ113" s="67">
        <v>503</v>
      </c>
      <c r="BR113" s="68" t="s">
        <v>4784</v>
      </c>
      <c r="BS113" s="69">
        <v>586</v>
      </c>
      <c r="BT113" s="68" t="s">
        <v>4785</v>
      </c>
      <c r="BU113" s="66" t="s">
        <v>4786</v>
      </c>
      <c r="BV113" s="66" t="s">
        <v>4787</v>
      </c>
      <c r="BW113" s="66" t="s">
        <v>4659</v>
      </c>
      <c r="BX113" s="66" t="s">
        <v>4788</v>
      </c>
      <c r="BY113" s="66" t="s">
        <v>4789</v>
      </c>
      <c r="BZ113" s="66" t="s">
        <v>536</v>
      </c>
      <c r="CA113" s="66" t="s">
        <v>4790</v>
      </c>
      <c r="CB113" s="66" t="s">
        <v>4791</v>
      </c>
      <c r="CC113" s="69">
        <v>586</v>
      </c>
      <c r="CD113" s="68" t="s">
        <v>4785</v>
      </c>
      <c r="CE113" s="39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39"/>
      <c r="CY113" s="151" t="s">
        <v>482</v>
      </c>
      <c r="CZ113" s="135" t="s">
        <v>4792</v>
      </c>
      <c r="DA113" s="133"/>
      <c r="DC113" s="142" t="s">
        <v>429</v>
      </c>
      <c r="ML113" s="135"/>
      <c r="MM113" s="135"/>
      <c r="MN113" s="135"/>
      <c r="MO113" s="135"/>
      <c r="MP113" s="135"/>
      <c r="MQ113" s="135"/>
      <c r="MR113" s="135"/>
      <c r="MS113" s="135"/>
      <c r="MT113" s="135"/>
      <c r="MU113" s="135"/>
      <c r="MV113" s="135"/>
      <c r="MW113" s="135"/>
      <c r="MX113" s="135"/>
      <c r="MY113" s="135"/>
      <c r="MZ113" s="135"/>
      <c r="NA113" s="135"/>
      <c r="NB113" s="135"/>
      <c r="NC113" s="135"/>
      <c r="ND113" s="135"/>
      <c r="NE113" s="135"/>
      <c r="NF113" s="135"/>
      <c r="NG113" s="135"/>
      <c r="NH113" s="135"/>
      <c r="NI113" s="135"/>
      <c r="NJ113" s="135"/>
      <c r="NK113" s="135"/>
      <c r="NL113" s="135"/>
      <c r="NM113" s="135"/>
      <c r="NN113" s="135"/>
      <c r="NO113" s="135"/>
      <c r="NP113" s="135"/>
      <c r="NQ113" s="39"/>
      <c r="OC113" s="800"/>
      <c r="OD113" s="800"/>
      <c r="OE113" s="800"/>
      <c r="OF113" s="800"/>
      <c r="QS113"/>
      <c r="QT113"/>
      <c r="QU113"/>
      <c r="QV113"/>
      <c r="QW113"/>
      <c r="QX113"/>
      <c r="QY113"/>
      <c r="QZ113"/>
      <c r="RA113"/>
      <c r="RB113" s="39"/>
      <c r="RC113" s="438" t="s">
        <v>4793</v>
      </c>
      <c r="RD113" s="39"/>
    </row>
    <row r="114" spans="2:472" x14ac:dyDescent="0.2">
      <c r="B114" s="455"/>
      <c r="C114" s="427"/>
      <c r="I114" s="96"/>
      <c r="K114" s="458" t="s">
        <v>4794</v>
      </c>
      <c r="L114" s="96"/>
      <c r="M114" s="97"/>
      <c r="N114" s="97"/>
      <c r="O114" s="88"/>
      <c r="P114" s="88"/>
      <c r="V114" s="63">
        <v>102</v>
      </c>
      <c r="W114" s="54" t="s">
        <v>709</v>
      </c>
      <c r="X114" s="64">
        <v>30334</v>
      </c>
      <c r="Y114" s="54" t="s">
        <v>2702</v>
      </c>
      <c r="Z114" s="63" t="s">
        <v>412</v>
      </c>
      <c r="AA114" s="54" t="s">
        <v>385</v>
      </c>
      <c r="AB114" s="54" t="s">
        <v>385</v>
      </c>
      <c r="AC114" s="54" t="s">
        <v>2702</v>
      </c>
      <c r="AD114" s="64" t="s">
        <v>414</v>
      </c>
      <c r="AE114" s="64" t="s">
        <v>4480</v>
      </c>
      <c r="AF114" s="63">
        <v>102</v>
      </c>
      <c r="AG114" s="54" t="s">
        <v>709</v>
      </c>
      <c r="AH114" s="54" t="s">
        <v>708</v>
      </c>
      <c r="AI114" s="63" t="s">
        <v>710</v>
      </c>
      <c r="AJ114" s="64" t="s">
        <v>711</v>
      </c>
      <c r="AK114" s="569">
        <v>4700224</v>
      </c>
      <c r="AL114" s="64" t="s">
        <v>385</v>
      </c>
      <c r="AM114" s="64" t="s">
        <v>714</v>
      </c>
      <c r="AN114" s="570">
        <v>253469750</v>
      </c>
      <c r="AO114" s="54"/>
      <c r="AP114" s="54"/>
      <c r="AQ114" s="54"/>
      <c r="AR114" s="54"/>
      <c r="AS114" s="54"/>
      <c r="AT114" s="64" t="s">
        <v>420</v>
      </c>
      <c r="AU114" s="64"/>
      <c r="AV114" s="54"/>
      <c r="AW114" s="54"/>
      <c r="AX114" s="54"/>
      <c r="AY114" s="54"/>
      <c r="AZ114" s="54"/>
      <c r="BA114" s="54"/>
      <c r="BB114" s="54"/>
      <c r="BC114" s="54"/>
      <c r="BD114" s="64">
        <v>30334</v>
      </c>
      <c r="BE114" s="54" t="s">
        <v>2702</v>
      </c>
      <c r="BF114" s="63" t="s">
        <v>412</v>
      </c>
      <c r="BG114" s="54" t="s">
        <v>385</v>
      </c>
      <c r="BH114" s="54" t="s">
        <v>385</v>
      </c>
      <c r="BI114" s="54" t="s">
        <v>2702</v>
      </c>
      <c r="BJ114" s="64" t="s">
        <v>414</v>
      </c>
      <c r="BK114" s="64" t="s">
        <v>4480</v>
      </c>
      <c r="BL114" s="54"/>
      <c r="BM114" s="54"/>
      <c r="BN114" s="54"/>
      <c r="BO114" s="77" t="s">
        <v>136</v>
      </c>
      <c r="BP114" s="78" t="s">
        <v>4748</v>
      </c>
      <c r="BQ114" s="79">
        <v>502</v>
      </c>
      <c r="BR114" s="80" t="s">
        <v>4761</v>
      </c>
      <c r="BS114" s="81">
        <v>587</v>
      </c>
      <c r="BT114" s="80" t="s">
        <v>4795</v>
      </c>
      <c r="BU114" s="78" t="s">
        <v>4796</v>
      </c>
      <c r="BV114" s="78" t="s">
        <v>4764</v>
      </c>
      <c r="BW114" s="78" t="s">
        <v>4797</v>
      </c>
      <c r="BX114" s="78" t="s">
        <v>4798</v>
      </c>
      <c r="BY114" s="78" t="s">
        <v>4799</v>
      </c>
      <c r="BZ114" s="78" t="s">
        <v>535</v>
      </c>
      <c r="CA114" s="78" t="s">
        <v>4800</v>
      </c>
      <c r="CB114" s="78" t="s">
        <v>4801</v>
      </c>
      <c r="CC114" s="81">
        <v>587</v>
      </c>
      <c r="CD114" s="80" t="s">
        <v>4795</v>
      </c>
      <c r="CE114" s="39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39"/>
      <c r="CY114" s="151" t="s">
        <v>483</v>
      </c>
      <c r="CZ114" s="135" t="s">
        <v>4802</v>
      </c>
      <c r="DA114" s="133"/>
      <c r="DC114" s="142" t="s">
        <v>617</v>
      </c>
      <c r="ML114" s="135"/>
      <c r="MM114" s="135"/>
      <c r="MN114" s="135"/>
      <c r="MO114" s="135"/>
      <c r="MP114" s="135"/>
      <c r="MQ114" s="135"/>
      <c r="MR114" s="135"/>
      <c r="MS114" s="135"/>
      <c r="MT114" s="135"/>
      <c r="MU114" s="135"/>
      <c r="MV114" s="135"/>
      <c r="MW114" s="135"/>
      <c r="MX114" s="135"/>
      <c r="MY114" s="135"/>
      <c r="MZ114" s="135"/>
      <c r="NA114" s="135"/>
      <c r="NB114" s="135"/>
      <c r="NC114" s="135"/>
      <c r="ND114" s="135"/>
      <c r="NE114" s="135"/>
      <c r="NF114" s="135"/>
      <c r="NG114" s="135"/>
      <c r="NH114" s="135"/>
      <c r="NI114" s="135"/>
      <c r="NJ114" s="135"/>
      <c r="NK114" s="135"/>
      <c r="NL114" s="135"/>
      <c r="NM114" s="135"/>
      <c r="NN114" s="135"/>
      <c r="NO114" s="135"/>
      <c r="NP114" s="135"/>
      <c r="NQ114" s="39"/>
      <c r="OC114" s="800"/>
      <c r="OD114" s="800"/>
      <c r="OE114" s="800"/>
      <c r="OF114" s="800"/>
      <c r="QS114"/>
      <c r="QT114"/>
      <c r="QU114"/>
      <c r="QV114"/>
      <c r="QW114"/>
      <c r="QX114"/>
      <c r="QY114"/>
      <c r="QZ114"/>
      <c r="RA114"/>
      <c r="RB114" s="39"/>
      <c r="RC114" s="438" t="s">
        <v>4803</v>
      </c>
      <c r="RD114" s="39"/>
    </row>
    <row r="115" spans="2:472" x14ac:dyDescent="0.2">
      <c r="B115" s="455"/>
      <c r="C115" s="427"/>
      <c r="I115" s="96"/>
      <c r="K115" s="458" t="s">
        <v>4804</v>
      </c>
      <c r="L115" s="96"/>
      <c r="M115" s="97"/>
      <c r="N115" s="97"/>
      <c r="O115" s="88"/>
      <c r="P115" s="88"/>
      <c r="V115" s="63">
        <v>102</v>
      </c>
      <c r="W115" s="54" t="s">
        <v>709</v>
      </c>
      <c r="X115" s="64">
        <v>30336</v>
      </c>
      <c r="Y115" s="54" t="s">
        <v>2826</v>
      </c>
      <c r="Z115" s="63" t="s">
        <v>412</v>
      </c>
      <c r="AA115" s="54" t="s">
        <v>385</v>
      </c>
      <c r="AB115" s="54" t="s">
        <v>385</v>
      </c>
      <c r="AC115" s="54" t="s">
        <v>2826</v>
      </c>
      <c r="AD115" s="64" t="s">
        <v>414</v>
      </c>
      <c r="AE115" s="64" t="s">
        <v>4480</v>
      </c>
      <c r="AF115" s="63">
        <v>102</v>
      </c>
      <c r="AG115" s="54" t="s">
        <v>709</v>
      </c>
      <c r="AH115" s="54" t="s">
        <v>708</v>
      </c>
      <c r="AI115" s="63" t="s">
        <v>710</v>
      </c>
      <c r="AJ115" s="64" t="s">
        <v>711</v>
      </c>
      <c r="AK115" s="569">
        <v>4700224</v>
      </c>
      <c r="AL115" s="64" t="s">
        <v>385</v>
      </c>
      <c r="AM115" s="64" t="s">
        <v>714</v>
      </c>
      <c r="AN115" s="570">
        <v>253469750</v>
      </c>
      <c r="AO115" s="54"/>
      <c r="AP115" s="54"/>
      <c r="AQ115" s="54"/>
      <c r="AR115" s="54"/>
      <c r="AS115" s="54"/>
      <c r="AT115" s="64" t="s">
        <v>420</v>
      </c>
      <c r="AU115" s="64"/>
      <c r="AV115" s="54"/>
      <c r="AW115" s="54"/>
      <c r="AX115" s="54"/>
      <c r="AY115" s="54"/>
      <c r="AZ115" s="54"/>
      <c r="BA115" s="54"/>
      <c r="BB115" s="54"/>
      <c r="BC115" s="54"/>
      <c r="BD115" s="64">
        <v>30336</v>
      </c>
      <c r="BE115" s="54" t="s">
        <v>2826</v>
      </c>
      <c r="BF115" s="63" t="s">
        <v>412</v>
      </c>
      <c r="BG115" s="54" t="s">
        <v>385</v>
      </c>
      <c r="BH115" s="54" t="s">
        <v>385</v>
      </c>
      <c r="BI115" s="54" t="s">
        <v>2826</v>
      </c>
      <c r="BJ115" s="64" t="s">
        <v>414</v>
      </c>
      <c r="BK115" s="64" t="s">
        <v>4480</v>
      </c>
      <c r="BL115" s="54"/>
      <c r="BM115" s="54"/>
      <c r="BN115" s="54"/>
      <c r="BO115" s="77" t="s">
        <v>136</v>
      </c>
      <c r="BP115" s="78" t="s">
        <v>4748</v>
      </c>
      <c r="BQ115" s="79">
        <v>501</v>
      </c>
      <c r="BR115" s="80" t="s">
        <v>4749</v>
      </c>
      <c r="BS115" s="81">
        <v>599</v>
      </c>
      <c r="BT115" s="80" t="s">
        <v>4805</v>
      </c>
      <c r="BU115" s="78" t="s">
        <v>4806</v>
      </c>
      <c r="BV115" s="78" t="s">
        <v>4752</v>
      </c>
      <c r="BW115" s="78" t="s">
        <v>4807</v>
      </c>
      <c r="BX115" s="78" t="s">
        <v>4754</v>
      </c>
      <c r="BY115" s="78" t="s">
        <v>4808</v>
      </c>
      <c r="BZ115" s="78" t="s">
        <v>390</v>
      </c>
      <c r="CA115" s="78" t="s">
        <v>4809</v>
      </c>
      <c r="CB115" s="78" t="s">
        <v>4810</v>
      </c>
      <c r="CC115" s="81">
        <v>599</v>
      </c>
      <c r="CD115" s="80" t="s">
        <v>4805</v>
      </c>
      <c r="CE115" s="39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39"/>
      <c r="CY115" s="151" t="s">
        <v>428</v>
      </c>
      <c r="CZ115" s="135" t="s">
        <v>4811</v>
      </c>
      <c r="DA115" s="133"/>
      <c r="DC115" s="142" t="s">
        <v>560</v>
      </c>
      <c r="ML115" s="135"/>
      <c r="MM115" s="135"/>
      <c r="MN115" s="135"/>
      <c r="MO115" s="135"/>
      <c r="MP115" s="135"/>
      <c r="MQ115" s="135"/>
      <c r="MR115" s="135"/>
      <c r="MS115" s="135"/>
      <c r="MT115" s="135"/>
      <c r="MU115" s="135"/>
      <c r="MV115" s="135"/>
      <c r="MW115" s="135"/>
      <c r="MX115" s="135"/>
      <c r="MY115" s="135"/>
      <c r="MZ115" s="135"/>
      <c r="NA115" s="135"/>
      <c r="NB115" s="135"/>
      <c r="NC115" s="135"/>
      <c r="ND115" s="135"/>
      <c r="NE115" s="135"/>
      <c r="NF115" s="135"/>
      <c r="NG115" s="135"/>
      <c r="NH115" s="135"/>
      <c r="NI115" s="135"/>
      <c r="NJ115" s="135"/>
      <c r="NK115" s="135"/>
      <c r="NL115" s="135"/>
      <c r="NM115" s="135"/>
      <c r="NN115" s="135"/>
      <c r="NO115" s="135"/>
      <c r="NP115" s="135"/>
      <c r="NQ115" s="39"/>
      <c r="OC115" s="800"/>
      <c r="OD115" s="800"/>
      <c r="OE115" s="800"/>
      <c r="OF115" s="800"/>
      <c r="QS115"/>
      <c r="QT115"/>
      <c r="QU115"/>
      <c r="QV115"/>
      <c r="QW115"/>
      <c r="QX115"/>
      <c r="QY115"/>
      <c r="QZ115"/>
      <c r="RA115"/>
      <c r="RB115" s="39"/>
      <c r="RC115" s="438" t="s">
        <v>4812</v>
      </c>
      <c r="RD115" s="39"/>
    </row>
    <row r="116" spans="2:472" x14ac:dyDescent="0.2">
      <c r="B116" s="455"/>
      <c r="C116" s="427"/>
      <c r="I116" s="96"/>
      <c r="K116" s="458" t="s">
        <v>4813</v>
      </c>
      <c r="L116" s="96"/>
      <c r="M116" s="97"/>
      <c r="N116" s="97"/>
      <c r="O116" s="88"/>
      <c r="P116" s="88"/>
      <c r="V116" s="63">
        <v>102</v>
      </c>
      <c r="W116" s="54" t="s">
        <v>709</v>
      </c>
      <c r="X116" s="64">
        <v>30338</v>
      </c>
      <c r="Y116" s="54" t="s">
        <v>2931</v>
      </c>
      <c r="Z116" s="63" t="s">
        <v>412</v>
      </c>
      <c r="AA116" s="54" t="s">
        <v>385</v>
      </c>
      <c r="AB116" s="54" t="s">
        <v>385</v>
      </c>
      <c r="AC116" s="54" t="s">
        <v>2931</v>
      </c>
      <c r="AD116" s="64" t="s">
        <v>414</v>
      </c>
      <c r="AE116" s="64" t="s">
        <v>4480</v>
      </c>
      <c r="AF116" s="63">
        <v>102</v>
      </c>
      <c r="AG116" s="54" t="s">
        <v>709</v>
      </c>
      <c r="AH116" s="54" t="s">
        <v>708</v>
      </c>
      <c r="AI116" s="63" t="s">
        <v>710</v>
      </c>
      <c r="AJ116" s="64" t="s">
        <v>711</v>
      </c>
      <c r="AK116" s="569">
        <v>4700224</v>
      </c>
      <c r="AL116" s="64" t="s">
        <v>385</v>
      </c>
      <c r="AM116" s="64" t="s">
        <v>714</v>
      </c>
      <c r="AN116" s="570">
        <v>253469750</v>
      </c>
      <c r="AO116" s="54"/>
      <c r="AP116" s="54"/>
      <c r="AQ116" s="54"/>
      <c r="AR116" s="54"/>
      <c r="AS116" s="54"/>
      <c r="AT116" s="64" t="s">
        <v>420</v>
      </c>
      <c r="AU116" s="64"/>
      <c r="AV116" s="54"/>
      <c r="AW116" s="54"/>
      <c r="AX116" s="54"/>
      <c r="AY116" s="54"/>
      <c r="AZ116" s="54"/>
      <c r="BA116" s="54"/>
      <c r="BB116" s="54"/>
      <c r="BC116" s="54"/>
      <c r="BD116" s="64">
        <v>30338</v>
      </c>
      <c r="BE116" s="54" t="s">
        <v>2931</v>
      </c>
      <c r="BF116" s="63" t="s">
        <v>412</v>
      </c>
      <c r="BG116" s="54" t="s">
        <v>385</v>
      </c>
      <c r="BH116" s="54" t="s">
        <v>385</v>
      </c>
      <c r="BI116" s="54" t="s">
        <v>2931</v>
      </c>
      <c r="BJ116" s="64" t="s">
        <v>414</v>
      </c>
      <c r="BK116" s="64" t="s">
        <v>4480</v>
      </c>
      <c r="BL116" s="54"/>
      <c r="BM116" s="54"/>
      <c r="BN116" s="54"/>
      <c r="BO116" s="39"/>
      <c r="BP116" s="39"/>
      <c r="BQ116" s="39"/>
      <c r="BR116" s="39"/>
      <c r="BS116" s="47"/>
      <c r="BT116" s="39"/>
      <c r="BU116" s="39"/>
      <c r="BV116" s="39"/>
      <c r="BW116" s="39"/>
      <c r="BX116" s="39"/>
      <c r="BY116" s="39"/>
      <c r="BZ116" s="39"/>
      <c r="CA116" s="39"/>
      <c r="CB116" s="39"/>
      <c r="CC116" s="47"/>
      <c r="CD116" s="39"/>
      <c r="CE116" s="39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39"/>
      <c r="CY116" s="151" t="s">
        <v>484</v>
      </c>
      <c r="CZ116" s="135" t="s">
        <v>4814</v>
      </c>
      <c r="DA116" s="133"/>
      <c r="DC116" s="142" t="s">
        <v>520</v>
      </c>
      <c r="ML116" s="135"/>
      <c r="MM116" s="135"/>
      <c r="MN116" s="135"/>
      <c r="MO116" s="135"/>
      <c r="MP116" s="135"/>
      <c r="MQ116" s="135"/>
      <c r="MR116" s="135"/>
      <c r="MS116" s="135"/>
      <c r="MT116" s="135"/>
      <c r="MU116" s="135"/>
      <c r="MV116" s="135"/>
      <c r="MW116" s="135"/>
      <c r="MX116" s="135"/>
      <c r="MY116" s="135"/>
      <c r="MZ116" s="135"/>
      <c r="NA116" s="135"/>
      <c r="NB116" s="135"/>
      <c r="NC116" s="135"/>
      <c r="ND116" s="135"/>
      <c r="NE116" s="135"/>
      <c r="NF116" s="135"/>
      <c r="NG116" s="135"/>
      <c r="NH116" s="135"/>
      <c r="NI116" s="135"/>
      <c r="NJ116" s="135"/>
      <c r="NK116" s="135"/>
      <c r="NL116" s="135"/>
      <c r="NM116" s="135"/>
      <c r="NN116" s="135"/>
      <c r="NO116" s="135"/>
      <c r="NP116" s="135"/>
      <c r="NQ116" s="39"/>
      <c r="OC116" s="804"/>
      <c r="OD116" s="800"/>
      <c r="OE116" s="800"/>
      <c r="OF116" s="800"/>
      <c r="QS116"/>
      <c r="QT116"/>
      <c r="QU116"/>
      <c r="QV116"/>
      <c r="QW116"/>
      <c r="QX116"/>
      <c r="QY116"/>
      <c r="QZ116"/>
      <c r="RA116"/>
      <c r="RB116" s="39"/>
      <c r="RC116" s="438" t="s">
        <v>4815</v>
      </c>
      <c r="RD116" s="39"/>
    </row>
    <row r="117" spans="2:472" x14ac:dyDescent="0.2">
      <c r="B117" s="455"/>
      <c r="C117" s="427"/>
      <c r="I117" s="96"/>
      <c r="K117" s="458" t="s">
        <v>4816</v>
      </c>
      <c r="L117" s="96"/>
      <c r="M117" s="97"/>
      <c r="N117" s="97"/>
      <c r="O117" s="88"/>
      <c r="P117" s="88"/>
      <c r="V117" s="63">
        <v>102</v>
      </c>
      <c r="W117" s="54" t="s">
        <v>709</v>
      </c>
      <c r="X117" s="64">
        <v>30354</v>
      </c>
      <c r="Y117" s="54" t="s">
        <v>978</v>
      </c>
      <c r="Z117" s="63" t="s">
        <v>412</v>
      </c>
      <c r="AA117" s="54" t="s">
        <v>385</v>
      </c>
      <c r="AB117" s="54" t="s">
        <v>385</v>
      </c>
      <c r="AC117" s="54" t="s">
        <v>978</v>
      </c>
      <c r="AD117" s="64" t="s">
        <v>414</v>
      </c>
      <c r="AE117" s="64" t="s">
        <v>4480</v>
      </c>
      <c r="AF117" s="63">
        <v>102</v>
      </c>
      <c r="AG117" s="54" t="s">
        <v>709</v>
      </c>
      <c r="AH117" s="54" t="s">
        <v>708</v>
      </c>
      <c r="AI117" s="63" t="s">
        <v>710</v>
      </c>
      <c r="AJ117" s="64" t="s">
        <v>711</v>
      </c>
      <c r="AK117" s="569">
        <v>4700224</v>
      </c>
      <c r="AL117" s="64" t="s">
        <v>385</v>
      </c>
      <c r="AM117" s="64" t="s">
        <v>714</v>
      </c>
      <c r="AN117" s="570">
        <v>253469750</v>
      </c>
      <c r="AO117" s="54"/>
      <c r="AP117" s="54"/>
      <c r="AQ117" s="54"/>
      <c r="AR117" s="54"/>
      <c r="AS117" s="54"/>
      <c r="AT117" s="64" t="s">
        <v>420</v>
      </c>
      <c r="AU117" s="64"/>
      <c r="AV117" s="54"/>
      <c r="AW117" s="54"/>
      <c r="AX117" s="54"/>
      <c r="AY117" s="54"/>
      <c r="AZ117" s="54"/>
      <c r="BA117" s="54"/>
      <c r="BB117" s="54"/>
      <c r="BC117" s="54"/>
      <c r="BD117" s="64">
        <v>30354</v>
      </c>
      <c r="BE117" s="54" t="s">
        <v>978</v>
      </c>
      <c r="BF117" s="63" t="s">
        <v>412</v>
      </c>
      <c r="BG117" s="54" t="s">
        <v>385</v>
      </c>
      <c r="BH117" s="54" t="s">
        <v>385</v>
      </c>
      <c r="BI117" s="54" t="s">
        <v>978</v>
      </c>
      <c r="BJ117" s="64" t="s">
        <v>414</v>
      </c>
      <c r="BK117" s="64" t="s">
        <v>4480</v>
      </c>
      <c r="BL117" s="54"/>
      <c r="BM117" s="54"/>
      <c r="BN117" s="54"/>
      <c r="BO117" s="39"/>
      <c r="BP117" s="39"/>
      <c r="BQ117" s="39"/>
      <c r="BR117" s="39"/>
      <c r="BS117" s="47"/>
      <c r="BT117" s="39"/>
      <c r="BU117" s="39"/>
      <c r="BV117" s="39"/>
      <c r="BW117" s="39"/>
      <c r="BX117" s="39"/>
      <c r="BY117" s="39"/>
      <c r="BZ117" s="39"/>
      <c r="CA117" s="39"/>
      <c r="CB117" s="39"/>
      <c r="CC117" s="47"/>
      <c r="CD117" s="39"/>
      <c r="CE117" s="39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39"/>
      <c r="CY117" s="151" t="s">
        <v>485</v>
      </c>
      <c r="CZ117" s="135" t="s">
        <v>4817</v>
      </c>
      <c r="DA117" s="133"/>
      <c r="DC117" s="142" t="s">
        <v>651</v>
      </c>
      <c r="ML117" s="135"/>
      <c r="MM117" s="135"/>
      <c r="MN117" s="135"/>
      <c r="MO117" s="135"/>
      <c r="MP117" s="135"/>
      <c r="MQ117" s="135"/>
      <c r="MR117" s="135"/>
      <c r="MS117" s="135"/>
      <c r="MT117" s="135"/>
      <c r="MU117" s="135"/>
      <c r="MV117" s="135"/>
      <c r="MW117" s="135"/>
      <c r="MX117" s="135"/>
      <c r="MY117" s="135"/>
      <c r="MZ117" s="135"/>
      <c r="NA117" s="135"/>
      <c r="NB117" s="135"/>
      <c r="NC117" s="135"/>
      <c r="ND117" s="135"/>
      <c r="NE117" s="135"/>
      <c r="NF117" s="135"/>
      <c r="NG117" s="135"/>
      <c r="NH117" s="135"/>
      <c r="NI117" s="135"/>
      <c r="NJ117" s="135"/>
      <c r="NK117" s="135"/>
      <c r="NL117" s="135"/>
      <c r="NM117" s="135"/>
      <c r="NN117" s="135"/>
      <c r="NO117" s="135"/>
      <c r="NP117" s="135"/>
      <c r="NQ117" s="39"/>
      <c r="OC117" s="804"/>
      <c r="OD117" s="800"/>
      <c r="OE117" s="800"/>
      <c r="OF117" s="800"/>
      <c r="QS117"/>
      <c r="QT117"/>
      <c r="QU117"/>
      <c r="QV117"/>
      <c r="QW117"/>
      <c r="QX117"/>
      <c r="QY117"/>
      <c r="QZ117"/>
      <c r="RA117"/>
      <c r="RB117" s="39"/>
      <c r="RC117" s="438" t="s">
        <v>4818</v>
      </c>
      <c r="RD117" s="39"/>
    </row>
    <row r="118" spans="2:472" x14ac:dyDescent="0.2">
      <c r="B118" s="448"/>
      <c r="C118" s="427"/>
      <c r="I118" s="96"/>
      <c r="K118" s="458" t="s">
        <v>4819</v>
      </c>
      <c r="L118" s="96"/>
      <c r="M118" s="97"/>
      <c r="N118" s="97"/>
      <c r="O118" s="88"/>
      <c r="P118" s="88"/>
      <c r="V118" s="63">
        <v>102</v>
      </c>
      <c r="W118" s="54" t="s">
        <v>709</v>
      </c>
      <c r="X118" s="64">
        <v>30355</v>
      </c>
      <c r="Y118" s="54" t="s">
        <v>3225</v>
      </c>
      <c r="Z118" s="63" t="s">
        <v>412</v>
      </c>
      <c r="AA118" s="54" t="s">
        <v>385</v>
      </c>
      <c r="AB118" s="54" t="s">
        <v>385</v>
      </c>
      <c r="AC118" s="54" t="s">
        <v>3225</v>
      </c>
      <c r="AD118" s="64" t="s">
        <v>414</v>
      </c>
      <c r="AE118" s="64" t="s">
        <v>4480</v>
      </c>
      <c r="AF118" s="63">
        <v>102</v>
      </c>
      <c r="AG118" s="54" t="s">
        <v>709</v>
      </c>
      <c r="AH118" s="54" t="s">
        <v>708</v>
      </c>
      <c r="AI118" s="63" t="s">
        <v>710</v>
      </c>
      <c r="AJ118" s="64" t="s">
        <v>711</v>
      </c>
      <c r="AK118" s="569">
        <v>4700224</v>
      </c>
      <c r="AL118" s="64" t="s">
        <v>385</v>
      </c>
      <c r="AM118" s="64" t="s">
        <v>714</v>
      </c>
      <c r="AN118" s="570">
        <v>253469750</v>
      </c>
      <c r="AO118" s="54"/>
      <c r="AP118" s="54"/>
      <c r="AQ118" s="54"/>
      <c r="AR118" s="54"/>
      <c r="AS118" s="54"/>
      <c r="AT118" s="64" t="s">
        <v>420</v>
      </c>
      <c r="AU118" s="64"/>
      <c r="AV118" s="54"/>
      <c r="AW118" s="54"/>
      <c r="AX118" s="54"/>
      <c r="AY118" s="54"/>
      <c r="AZ118" s="54"/>
      <c r="BA118" s="54"/>
      <c r="BB118" s="54"/>
      <c r="BC118" s="54"/>
      <c r="BD118" s="64">
        <v>30355</v>
      </c>
      <c r="BE118" s="54" t="s">
        <v>3225</v>
      </c>
      <c r="BF118" s="63" t="s">
        <v>412</v>
      </c>
      <c r="BG118" s="54" t="s">
        <v>385</v>
      </c>
      <c r="BH118" s="54" t="s">
        <v>385</v>
      </c>
      <c r="BI118" s="54" t="s">
        <v>3225</v>
      </c>
      <c r="BJ118" s="64" t="s">
        <v>414</v>
      </c>
      <c r="BK118" s="64" t="s">
        <v>4480</v>
      </c>
      <c r="BL118" s="54"/>
      <c r="BM118" s="54"/>
      <c r="BN118" s="54"/>
      <c r="BO118" s="39"/>
      <c r="BP118" s="39"/>
      <c r="BQ118" s="39"/>
      <c r="BR118" s="39"/>
      <c r="BS118" s="47"/>
      <c r="BT118" s="39"/>
      <c r="BU118" s="39"/>
      <c r="BV118" s="39"/>
      <c r="BW118" s="39"/>
      <c r="BX118" s="39"/>
      <c r="BY118" s="39"/>
      <c r="BZ118" s="39"/>
      <c r="CA118" s="39"/>
      <c r="CB118" s="39"/>
      <c r="CC118" s="47"/>
      <c r="CD118" s="39"/>
      <c r="CE118" s="39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39"/>
      <c r="CY118" s="151" t="s">
        <v>486</v>
      </c>
      <c r="CZ118" s="135" t="s">
        <v>4820</v>
      </c>
      <c r="DA118" s="133"/>
      <c r="DC118" s="142" t="s">
        <v>385</v>
      </c>
      <c r="ML118" s="135"/>
      <c r="MM118" s="135"/>
      <c r="MN118" s="135"/>
      <c r="MO118" s="135"/>
      <c r="MP118" s="135"/>
      <c r="MQ118" s="135"/>
      <c r="MR118" s="135"/>
      <c r="MS118" s="135"/>
      <c r="MT118" s="135"/>
      <c r="MU118" s="135"/>
      <c r="MV118" s="135"/>
      <c r="MW118" s="135"/>
      <c r="MX118" s="135"/>
      <c r="MY118" s="135"/>
      <c r="MZ118" s="135"/>
      <c r="NA118" s="135"/>
      <c r="NB118" s="135"/>
      <c r="NC118" s="135"/>
      <c r="ND118" s="135"/>
      <c r="NE118" s="135"/>
      <c r="NF118" s="135"/>
      <c r="NG118" s="135"/>
      <c r="NH118" s="135"/>
      <c r="NI118" s="135"/>
      <c r="NJ118" s="135"/>
      <c r="NK118" s="135"/>
      <c r="NL118" s="135"/>
      <c r="NM118" s="135"/>
      <c r="NN118" s="135"/>
      <c r="NO118" s="135"/>
      <c r="NP118" s="135"/>
      <c r="NQ118" s="39"/>
      <c r="OC118" s="800"/>
      <c r="OD118" s="800"/>
      <c r="OE118" s="800"/>
      <c r="OF118" s="800"/>
      <c r="QS118"/>
      <c r="QT118"/>
      <c r="QU118"/>
      <c r="QV118"/>
      <c r="QW118"/>
      <c r="QX118"/>
      <c r="QY118"/>
      <c r="QZ118"/>
      <c r="RA118"/>
      <c r="RB118" s="39"/>
      <c r="RC118" s="438" t="s">
        <v>4821</v>
      </c>
      <c r="RD118" s="39"/>
    </row>
    <row r="119" spans="2:472" x14ac:dyDescent="0.2">
      <c r="B119" s="426"/>
      <c r="C119" s="427"/>
      <c r="I119" s="96"/>
      <c r="K119" s="458" t="s">
        <v>4822</v>
      </c>
      <c r="L119" s="96"/>
      <c r="M119" s="97"/>
      <c r="N119" s="97"/>
      <c r="O119" s="88"/>
      <c r="P119" s="88"/>
      <c r="V119" s="63">
        <v>102</v>
      </c>
      <c r="W119" s="54" t="s">
        <v>709</v>
      </c>
      <c r="X119" s="64">
        <v>30356</v>
      </c>
      <c r="Y119" s="54" t="s">
        <v>3280</v>
      </c>
      <c r="Z119" s="63" t="s">
        <v>412</v>
      </c>
      <c r="AA119" s="54" t="s">
        <v>385</v>
      </c>
      <c r="AB119" s="54" t="s">
        <v>385</v>
      </c>
      <c r="AC119" s="54" t="s">
        <v>3280</v>
      </c>
      <c r="AD119" s="64" t="s">
        <v>414</v>
      </c>
      <c r="AE119" s="64" t="s">
        <v>4480</v>
      </c>
      <c r="AF119" s="63">
        <v>102</v>
      </c>
      <c r="AG119" s="54" t="s">
        <v>709</v>
      </c>
      <c r="AH119" s="54" t="s">
        <v>708</v>
      </c>
      <c r="AI119" s="63" t="s">
        <v>710</v>
      </c>
      <c r="AJ119" s="64" t="s">
        <v>711</v>
      </c>
      <c r="AK119" s="569">
        <v>4700224</v>
      </c>
      <c r="AL119" s="64" t="s">
        <v>385</v>
      </c>
      <c r="AM119" s="64" t="s">
        <v>714</v>
      </c>
      <c r="AN119" s="570">
        <v>253469750</v>
      </c>
      <c r="AO119" s="54"/>
      <c r="AP119" s="54"/>
      <c r="AQ119" s="54"/>
      <c r="AR119" s="54"/>
      <c r="AS119" s="54"/>
      <c r="AT119" s="64" t="s">
        <v>420</v>
      </c>
      <c r="AU119" s="64"/>
      <c r="AV119" s="54"/>
      <c r="AW119" s="54"/>
      <c r="AX119" s="54"/>
      <c r="AY119" s="54"/>
      <c r="AZ119" s="54"/>
      <c r="BA119" s="54"/>
      <c r="BB119" s="54"/>
      <c r="BC119" s="54"/>
      <c r="BD119" s="64">
        <v>30356</v>
      </c>
      <c r="BE119" s="54" t="s">
        <v>3280</v>
      </c>
      <c r="BF119" s="63" t="s">
        <v>412</v>
      </c>
      <c r="BG119" s="54" t="s">
        <v>385</v>
      </c>
      <c r="BH119" s="54" t="s">
        <v>385</v>
      </c>
      <c r="BI119" s="54" t="s">
        <v>3280</v>
      </c>
      <c r="BJ119" s="64" t="s">
        <v>414</v>
      </c>
      <c r="BK119" s="64" t="s">
        <v>4480</v>
      </c>
      <c r="BL119" s="54"/>
      <c r="BM119" s="54"/>
      <c r="BN119" s="54"/>
      <c r="BO119" s="39"/>
      <c r="BP119" s="39"/>
      <c r="BQ119" s="39"/>
      <c r="BR119" s="39"/>
      <c r="BS119" s="47"/>
      <c r="BT119" s="39"/>
      <c r="BU119" s="39"/>
      <c r="BV119" s="39"/>
      <c r="BW119" s="39"/>
      <c r="BX119" s="39"/>
      <c r="BY119" s="39"/>
      <c r="BZ119" s="39"/>
      <c r="CA119" s="39"/>
      <c r="CB119" s="39"/>
      <c r="CC119" s="47"/>
      <c r="CD119" s="39"/>
      <c r="CE119" s="39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39"/>
      <c r="CY119" s="151" t="s">
        <v>487</v>
      </c>
      <c r="CZ119" s="135" t="s">
        <v>4823</v>
      </c>
      <c r="DA119" s="133"/>
      <c r="DC119" s="142" t="s">
        <v>484</v>
      </c>
      <c r="ML119" s="135"/>
      <c r="MM119" s="135"/>
      <c r="MN119" s="135"/>
      <c r="MO119" s="135"/>
      <c r="MP119" s="135"/>
      <c r="MQ119" s="135"/>
      <c r="MR119" s="135"/>
      <c r="MS119" s="135"/>
      <c r="MT119" s="135"/>
      <c r="MU119" s="135"/>
      <c r="MV119" s="135"/>
      <c r="MW119" s="135"/>
      <c r="MX119" s="135"/>
      <c r="MY119" s="135"/>
      <c r="MZ119" s="135"/>
      <c r="NA119" s="135"/>
      <c r="NB119" s="135"/>
      <c r="NC119" s="135"/>
      <c r="ND119" s="135"/>
      <c r="NE119" s="135"/>
      <c r="NF119" s="135"/>
      <c r="NG119" s="135"/>
      <c r="NH119" s="135"/>
      <c r="NI119" s="135"/>
      <c r="NJ119" s="135"/>
      <c r="NK119" s="135"/>
      <c r="NL119" s="135"/>
      <c r="NM119" s="135"/>
      <c r="NN119" s="135"/>
      <c r="NO119" s="135"/>
      <c r="NP119" s="135"/>
      <c r="NQ119" s="39"/>
      <c r="OC119" s="800"/>
      <c r="OD119" s="800"/>
      <c r="OE119" s="800"/>
      <c r="OF119" s="800"/>
      <c r="QS119"/>
      <c r="QT119"/>
      <c r="QU119"/>
      <c r="QV119"/>
      <c r="QW119"/>
      <c r="QX119"/>
      <c r="QY119"/>
      <c r="QZ119"/>
      <c r="RA119"/>
      <c r="RB119" s="39"/>
      <c r="RC119" s="438" t="s">
        <v>4824</v>
      </c>
      <c r="RD119" s="39"/>
    </row>
    <row r="120" spans="2:472" x14ac:dyDescent="0.2">
      <c r="B120" s="426"/>
      <c r="C120" s="427"/>
      <c r="I120" s="96"/>
      <c r="K120" s="458" t="s">
        <v>4825</v>
      </c>
      <c r="L120" s="96"/>
      <c r="M120" s="97"/>
      <c r="N120" s="97"/>
      <c r="O120" s="88"/>
      <c r="P120" s="88"/>
      <c r="V120" s="63">
        <v>102</v>
      </c>
      <c r="W120" s="54" t="s">
        <v>709</v>
      </c>
      <c r="X120" s="64">
        <v>30357</v>
      </c>
      <c r="Y120" s="54" t="s">
        <v>3327</v>
      </c>
      <c r="Z120" s="63" t="s">
        <v>412</v>
      </c>
      <c r="AA120" s="54" t="s">
        <v>385</v>
      </c>
      <c r="AB120" s="54" t="s">
        <v>385</v>
      </c>
      <c r="AC120" s="54" t="s">
        <v>3327</v>
      </c>
      <c r="AD120" s="64" t="s">
        <v>414</v>
      </c>
      <c r="AE120" s="64" t="s">
        <v>4480</v>
      </c>
      <c r="AF120" s="63">
        <v>102</v>
      </c>
      <c r="AG120" s="54" t="s">
        <v>709</v>
      </c>
      <c r="AH120" s="54" t="s">
        <v>708</v>
      </c>
      <c r="AI120" s="63" t="s">
        <v>710</v>
      </c>
      <c r="AJ120" s="64" t="s">
        <v>711</v>
      </c>
      <c r="AK120" s="569">
        <v>4700224</v>
      </c>
      <c r="AL120" s="64" t="s">
        <v>385</v>
      </c>
      <c r="AM120" s="64" t="s">
        <v>714</v>
      </c>
      <c r="AN120" s="570">
        <v>253469750</v>
      </c>
      <c r="AO120" s="54"/>
      <c r="AP120" s="54"/>
      <c r="AQ120" s="54"/>
      <c r="AR120" s="54"/>
      <c r="AS120" s="54"/>
      <c r="AT120" s="64" t="s">
        <v>420</v>
      </c>
      <c r="AU120" s="64"/>
      <c r="AV120" s="54"/>
      <c r="AW120" s="54"/>
      <c r="AX120" s="54"/>
      <c r="AY120" s="54"/>
      <c r="AZ120" s="54"/>
      <c r="BA120" s="54"/>
      <c r="BB120" s="54"/>
      <c r="BC120" s="54"/>
      <c r="BD120" s="64">
        <v>30357</v>
      </c>
      <c r="BE120" s="54" t="s">
        <v>3327</v>
      </c>
      <c r="BF120" s="63" t="s">
        <v>412</v>
      </c>
      <c r="BG120" s="54" t="s">
        <v>385</v>
      </c>
      <c r="BH120" s="54" t="s">
        <v>385</v>
      </c>
      <c r="BI120" s="54" t="s">
        <v>3327</v>
      </c>
      <c r="BJ120" s="64" t="s">
        <v>414</v>
      </c>
      <c r="BK120" s="64" t="s">
        <v>4480</v>
      </c>
      <c r="BL120" s="54"/>
      <c r="BM120" s="54"/>
      <c r="BN120" s="54"/>
      <c r="BO120" s="39"/>
      <c r="BP120" s="39"/>
      <c r="BQ120" s="39"/>
      <c r="BR120" s="39"/>
      <c r="BS120" s="47"/>
      <c r="BT120" s="39"/>
      <c r="BU120" s="39"/>
      <c r="BV120" s="39"/>
      <c r="BW120" s="39"/>
      <c r="BX120" s="39"/>
      <c r="BY120" s="39"/>
      <c r="BZ120" s="39"/>
      <c r="CA120" s="39"/>
      <c r="CB120" s="39"/>
      <c r="CC120" s="47"/>
      <c r="CD120" s="39"/>
      <c r="CE120" s="39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39"/>
      <c r="CY120" s="151" t="s">
        <v>488</v>
      </c>
      <c r="CZ120" s="135" t="s">
        <v>4826</v>
      </c>
      <c r="DA120" s="133"/>
      <c r="DC120" s="142" t="s">
        <v>473</v>
      </c>
      <c r="ML120" s="135"/>
      <c r="MM120" s="135"/>
      <c r="MN120" s="135"/>
      <c r="MO120" s="135"/>
      <c r="MP120" s="135"/>
      <c r="MQ120" s="135"/>
      <c r="MR120" s="135"/>
      <c r="MS120" s="135"/>
      <c r="MT120" s="135"/>
      <c r="MU120" s="135"/>
      <c r="MV120" s="135"/>
      <c r="MW120" s="135"/>
      <c r="MX120" s="135"/>
      <c r="MY120" s="135"/>
      <c r="MZ120" s="135"/>
      <c r="NA120" s="135"/>
      <c r="NB120" s="135"/>
      <c r="NC120" s="135"/>
      <c r="ND120" s="135"/>
      <c r="NE120" s="135"/>
      <c r="NF120" s="135"/>
      <c r="NG120" s="135"/>
      <c r="NH120" s="135"/>
      <c r="NI120" s="135"/>
      <c r="NJ120" s="135"/>
      <c r="NK120" s="135"/>
      <c r="NL120" s="135"/>
      <c r="NM120" s="135"/>
      <c r="NN120" s="135"/>
      <c r="NO120" s="135"/>
      <c r="NP120" s="135"/>
      <c r="NQ120" s="39"/>
      <c r="OC120" s="800"/>
      <c r="OD120" s="800"/>
      <c r="OE120" s="800"/>
      <c r="OF120" s="800"/>
      <c r="QS120"/>
      <c r="QT120"/>
      <c r="QU120"/>
      <c r="QV120"/>
      <c r="QW120"/>
      <c r="QX120"/>
      <c r="QY120"/>
      <c r="QZ120"/>
      <c r="RA120"/>
      <c r="RB120" s="39"/>
      <c r="RC120" s="438" t="s">
        <v>4827</v>
      </c>
      <c r="RD120" s="39"/>
    </row>
    <row r="121" spans="2:472" x14ac:dyDescent="0.2">
      <c r="B121" s="426"/>
      <c r="C121" s="427"/>
      <c r="I121" s="96"/>
      <c r="K121" s="458" t="s">
        <v>4828</v>
      </c>
      <c r="L121" s="96"/>
      <c r="M121" s="97"/>
      <c r="N121" s="97"/>
      <c r="O121" s="88"/>
      <c r="P121" s="88"/>
      <c r="V121" s="63">
        <v>102</v>
      </c>
      <c r="W121" s="54" t="s">
        <v>709</v>
      </c>
      <c r="X121" s="64">
        <v>30363</v>
      </c>
      <c r="Y121" s="54" t="s">
        <v>3381</v>
      </c>
      <c r="Z121" s="63" t="s">
        <v>412</v>
      </c>
      <c r="AA121" s="54" t="s">
        <v>385</v>
      </c>
      <c r="AB121" s="54" t="s">
        <v>385</v>
      </c>
      <c r="AC121" s="54" t="s">
        <v>4829</v>
      </c>
      <c r="AD121" s="64" t="s">
        <v>414</v>
      </c>
      <c r="AE121" s="64" t="s">
        <v>4480</v>
      </c>
      <c r="AF121" s="63">
        <v>102</v>
      </c>
      <c r="AG121" s="54" t="s">
        <v>709</v>
      </c>
      <c r="AH121" s="54" t="s">
        <v>708</v>
      </c>
      <c r="AI121" s="63" t="s">
        <v>710</v>
      </c>
      <c r="AJ121" s="64" t="s">
        <v>711</v>
      </c>
      <c r="AK121" s="569">
        <v>4700224</v>
      </c>
      <c r="AL121" s="64" t="s">
        <v>385</v>
      </c>
      <c r="AM121" s="64" t="s">
        <v>714</v>
      </c>
      <c r="AN121" s="570">
        <v>253469750</v>
      </c>
      <c r="AO121" s="54"/>
      <c r="AP121" s="54"/>
      <c r="AQ121" s="54"/>
      <c r="AR121" s="54"/>
      <c r="AS121" s="54"/>
      <c r="AT121" s="64" t="s">
        <v>420</v>
      </c>
      <c r="AU121" s="64"/>
      <c r="AV121" s="54"/>
      <c r="AW121" s="54"/>
      <c r="AX121" s="54"/>
      <c r="AY121" s="54"/>
      <c r="AZ121" s="54"/>
      <c r="BA121" s="54"/>
      <c r="BB121" s="54"/>
      <c r="BC121" s="54"/>
      <c r="BD121" s="64">
        <v>30363</v>
      </c>
      <c r="BE121" s="54" t="s">
        <v>3381</v>
      </c>
      <c r="BF121" s="63" t="s">
        <v>412</v>
      </c>
      <c r="BG121" s="54" t="s">
        <v>385</v>
      </c>
      <c r="BH121" s="54" t="s">
        <v>385</v>
      </c>
      <c r="BI121" s="54" t="s">
        <v>4829</v>
      </c>
      <c r="BJ121" s="64" t="s">
        <v>414</v>
      </c>
      <c r="BK121" s="64" t="s">
        <v>4480</v>
      </c>
      <c r="BL121" s="54"/>
      <c r="BM121" s="54"/>
      <c r="BN121" s="54"/>
      <c r="BO121" s="39"/>
      <c r="BP121" s="39"/>
      <c r="BQ121" s="39"/>
      <c r="BR121" s="39"/>
      <c r="BS121" s="47"/>
      <c r="BT121" s="39"/>
      <c r="BU121" s="39"/>
      <c r="BV121" s="39"/>
      <c r="BW121" s="39"/>
      <c r="BX121" s="39"/>
      <c r="BY121" s="39"/>
      <c r="BZ121" s="39"/>
      <c r="CA121" s="39"/>
      <c r="CB121" s="39"/>
      <c r="CC121" s="47"/>
      <c r="CD121" s="39"/>
      <c r="CE121" s="39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39"/>
      <c r="CY121" s="151" t="s">
        <v>489</v>
      </c>
      <c r="CZ121" s="135" t="s">
        <v>4830</v>
      </c>
      <c r="DA121" s="133"/>
      <c r="DC121" s="142" t="s">
        <v>573</v>
      </c>
      <c r="ML121" s="135"/>
      <c r="MM121" s="135"/>
      <c r="MN121" s="135"/>
      <c r="MO121" s="135"/>
      <c r="MP121" s="135"/>
      <c r="MQ121" s="135"/>
      <c r="MR121" s="135"/>
      <c r="MS121" s="135"/>
      <c r="MT121" s="135"/>
      <c r="MU121" s="135"/>
      <c r="MV121" s="135"/>
      <c r="MW121" s="135"/>
      <c r="MX121" s="135"/>
      <c r="MY121" s="135"/>
      <c r="MZ121" s="135"/>
      <c r="NA121" s="135"/>
      <c r="NB121" s="135"/>
      <c r="NC121" s="135"/>
      <c r="ND121" s="135"/>
      <c r="NE121" s="135"/>
      <c r="NF121" s="135"/>
      <c r="NG121" s="135"/>
      <c r="NH121" s="135"/>
      <c r="NI121" s="135"/>
      <c r="NJ121" s="135"/>
      <c r="NK121" s="135"/>
      <c r="NL121" s="135"/>
      <c r="NM121" s="135"/>
      <c r="NN121" s="135"/>
      <c r="NO121" s="135"/>
      <c r="NP121" s="135"/>
      <c r="NQ121" s="39"/>
      <c r="OC121" s="800"/>
      <c r="OD121" s="800"/>
      <c r="OE121" s="800"/>
      <c r="OF121" s="800"/>
      <c r="QS121"/>
      <c r="QT121"/>
      <c r="QU121"/>
      <c r="QV121"/>
      <c r="QW121"/>
      <c r="QX121"/>
      <c r="QY121"/>
      <c r="QZ121"/>
      <c r="RA121"/>
      <c r="RB121" s="39"/>
      <c r="RC121" s="438" t="s">
        <v>4831</v>
      </c>
      <c r="RD121" s="39"/>
    </row>
    <row r="122" spans="2:472" x14ac:dyDescent="0.2">
      <c r="B122" s="426"/>
      <c r="C122" s="427"/>
      <c r="I122" s="96"/>
      <c r="K122" s="458" t="s">
        <v>4832</v>
      </c>
      <c r="L122" s="96"/>
      <c r="M122" s="97"/>
      <c r="N122" s="97"/>
      <c r="O122" s="88"/>
      <c r="P122" s="88"/>
      <c r="V122" s="63">
        <v>102</v>
      </c>
      <c r="W122" s="54" t="s">
        <v>709</v>
      </c>
      <c r="X122" s="64">
        <v>30365</v>
      </c>
      <c r="Y122" s="54" t="s">
        <v>3477</v>
      </c>
      <c r="Z122" s="63" t="s">
        <v>412</v>
      </c>
      <c r="AA122" s="54" t="s">
        <v>385</v>
      </c>
      <c r="AB122" s="54" t="s">
        <v>385</v>
      </c>
      <c r="AC122" s="54" t="s">
        <v>4833</v>
      </c>
      <c r="AD122" s="64" t="s">
        <v>414</v>
      </c>
      <c r="AE122" s="64" t="s">
        <v>4480</v>
      </c>
      <c r="AF122" s="63">
        <v>102</v>
      </c>
      <c r="AG122" s="54" t="s">
        <v>709</v>
      </c>
      <c r="AH122" s="54" t="s">
        <v>708</v>
      </c>
      <c r="AI122" s="63" t="s">
        <v>710</v>
      </c>
      <c r="AJ122" s="64" t="s">
        <v>711</v>
      </c>
      <c r="AK122" s="569">
        <v>4700224</v>
      </c>
      <c r="AL122" s="64" t="s">
        <v>385</v>
      </c>
      <c r="AM122" s="64" t="s">
        <v>714</v>
      </c>
      <c r="AN122" s="570">
        <v>253469750</v>
      </c>
      <c r="AO122" s="54"/>
      <c r="AP122" s="54"/>
      <c r="AQ122" s="54"/>
      <c r="AR122" s="54"/>
      <c r="AS122" s="54"/>
      <c r="AT122" s="64" t="s">
        <v>420</v>
      </c>
      <c r="AU122" s="64"/>
      <c r="AV122" s="54"/>
      <c r="AW122" s="54"/>
      <c r="AX122" s="54"/>
      <c r="AY122" s="54"/>
      <c r="AZ122" s="54"/>
      <c r="BA122" s="54"/>
      <c r="BB122" s="54"/>
      <c r="BC122" s="54"/>
      <c r="BD122" s="64">
        <v>30365</v>
      </c>
      <c r="BE122" s="54" t="s">
        <v>3477</v>
      </c>
      <c r="BF122" s="63" t="s">
        <v>412</v>
      </c>
      <c r="BG122" s="54" t="s">
        <v>385</v>
      </c>
      <c r="BH122" s="54" t="s">
        <v>385</v>
      </c>
      <c r="BI122" s="54" t="s">
        <v>4833</v>
      </c>
      <c r="BJ122" s="64" t="s">
        <v>414</v>
      </c>
      <c r="BK122" s="64" t="s">
        <v>4480</v>
      </c>
      <c r="BL122" s="54"/>
      <c r="BM122" s="54"/>
      <c r="BN122" s="54"/>
      <c r="BO122" s="39"/>
      <c r="BP122" s="39"/>
      <c r="BQ122" s="39"/>
      <c r="BR122" s="39"/>
      <c r="BS122" s="47"/>
      <c r="BT122" s="39"/>
      <c r="BU122" s="39"/>
      <c r="BV122" s="39"/>
      <c r="BW122" s="39"/>
      <c r="BX122" s="39"/>
      <c r="BY122" s="39"/>
      <c r="BZ122" s="39"/>
      <c r="CA122" s="39"/>
      <c r="CB122" s="39"/>
      <c r="CC122" s="47"/>
      <c r="CD122" s="39"/>
      <c r="CE122" s="39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39"/>
      <c r="CY122" s="151" t="s">
        <v>490</v>
      </c>
      <c r="CZ122" s="135" t="s">
        <v>4834</v>
      </c>
      <c r="DA122" s="133"/>
      <c r="DC122" s="142" t="s">
        <v>561</v>
      </c>
      <c r="ML122" s="135"/>
      <c r="MM122" s="135"/>
      <c r="MN122" s="135"/>
      <c r="MO122" s="135"/>
      <c r="MP122" s="135"/>
      <c r="MQ122" s="135"/>
      <c r="MR122" s="135"/>
      <c r="MS122" s="135"/>
      <c r="MT122" s="135"/>
      <c r="MU122" s="135"/>
      <c r="MV122" s="135"/>
      <c r="MW122" s="135"/>
      <c r="MX122" s="135"/>
      <c r="MY122" s="135"/>
      <c r="MZ122" s="135"/>
      <c r="NA122" s="135"/>
      <c r="NB122" s="135"/>
      <c r="NC122" s="135"/>
      <c r="ND122" s="135"/>
      <c r="NE122" s="135"/>
      <c r="NF122" s="135"/>
      <c r="NG122" s="135"/>
      <c r="NH122" s="135"/>
      <c r="NI122" s="135"/>
      <c r="NJ122" s="135"/>
      <c r="NK122" s="135"/>
      <c r="NL122" s="135"/>
      <c r="NM122" s="135"/>
      <c r="NN122" s="135"/>
      <c r="NO122" s="135"/>
      <c r="NP122" s="135"/>
      <c r="NQ122" s="39"/>
      <c r="OC122" s="800"/>
      <c r="OD122" s="800"/>
      <c r="OE122" s="800"/>
      <c r="OF122" s="800"/>
      <c r="QS122"/>
      <c r="QT122"/>
      <c r="QU122"/>
      <c r="QV122"/>
      <c r="QW122"/>
      <c r="QX122"/>
      <c r="QY122"/>
      <c r="QZ122"/>
      <c r="RA122"/>
      <c r="RB122" s="39"/>
      <c r="RC122" s="438" t="s">
        <v>4835</v>
      </c>
      <c r="RD122" s="39"/>
    </row>
    <row r="123" spans="2:472" x14ac:dyDescent="0.2">
      <c r="B123" s="426"/>
      <c r="C123" s="427"/>
      <c r="K123" s="458" t="s">
        <v>4836</v>
      </c>
      <c r="V123" s="63">
        <v>102</v>
      </c>
      <c r="W123" s="54" t="s">
        <v>709</v>
      </c>
      <c r="X123" s="64">
        <v>30364</v>
      </c>
      <c r="Y123" s="54" t="s">
        <v>3430</v>
      </c>
      <c r="Z123" s="63" t="s">
        <v>412</v>
      </c>
      <c r="AA123" s="54" t="s">
        <v>385</v>
      </c>
      <c r="AB123" s="54" t="s">
        <v>385</v>
      </c>
      <c r="AC123" s="54" t="s">
        <v>4837</v>
      </c>
      <c r="AD123" s="64" t="s">
        <v>414</v>
      </c>
      <c r="AE123" s="64" t="s">
        <v>4480</v>
      </c>
      <c r="AF123" s="63">
        <v>102</v>
      </c>
      <c r="AG123" s="54" t="s">
        <v>709</v>
      </c>
      <c r="AH123" s="54" t="s">
        <v>708</v>
      </c>
      <c r="AI123" s="63" t="s">
        <v>710</v>
      </c>
      <c r="AJ123" s="64" t="s">
        <v>711</v>
      </c>
      <c r="AK123" s="569">
        <v>4700224</v>
      </c>
      <c r="AL123" s="64" t="s">
        <v>385</v>
      </c>
      <c r="AM123" s="64" t="s">
        <v>714</v>
      </c>
      <c r="AN123" s="570">
        <v>253469750</v>
      </c>
      <c r="AO123" s="54"/>
      <c r="AP123" s="54"/>
      <c r="AQ123" s="54"/>
      <c r="AR123" s="54"/>
      <c r="AS123" s="54"/>
      <c r="AT123" s="64" t="s">
        <v>420</v>
      </c>
      <c r="AU123" s="64"/>
      <c r="AV123" s="54"/>
      <c r="AW123" s="54"/>
      <c r="AX123" s="54"/>
      <c r="AY123" s="54"/>
      <c r="AZ123" s="54"/>
      <c r="BA123" s="54"/>
      <c r="BB123" s="54"/>
      <c r="BC123" s="54"/>
      <c r="BD123" s="64">
        <v>30364</v>
      </c>
      <c r="BE123" s="54" t="s">
        <v>3430</v>
      </c>
      <c r="BF123" s="63" t="s">
        <v>412</v>
      </c>
      <c r="BG123" s="54" t="s">
        <v>385</v>
      </c>
      <c r="BH123" s="54" t="s">
        <v>385</v>
      </c>
      <c r="BI123" s="54" t="s">
        <v>4837</v>
      </c>
      <c r="BJ123" s="64" t="s">
        <v>414</v>
      </c>
      <c r="BK123" s="64" t="s">
        <v>4480</v>
      </c>
      <c r="BL123" s="54"/>
      <c r="BM123" s="54"/>
      <c r="BN123" s="54"/>
      <c r="BO123" s="39"/>
      <c r="BP123" s="39"/>
      <c r="BQ123" s="39"/>
      <c r="BR123" s="39"/>
      <c r="BS123" s="47"/>
      <c r="BT123" s="39"/>
      <c r="BU123" s="39"/>
      <c r="BV123" s="39"/>
      <c r="BW123" s="39"/>
      <c r="BX123" s="39"/>
      <c r="BY123" s="39"/>
      <c r="BZ123" s="39"/>
      <c r="CA123" s="39"/>
      <c r="CB123" s="39"/>
      <c r="CC123" s="47"/>
      <c r="CD123" s="39"/>
      <c r="CE123" s="39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39"/>
      <c r="CY123" s="151" t="s">
        <v>491</v>
      </c>
      <c r="CZ123" s="135" t="s">
        <v>4838</v>
      </c>
      <c r="DA123" s="133"/>
      <c r="DC123" s="142" t="s">
        <v>413</v>
      </c>
      <c r="ML123" s="135"/>
      <c r="MM123" s="135"/>
      <c r="MN123" s="135"/>
      <c r="MO123" s="135"/>
      <c r="MP123" s="135"/>
      <c r="MQ123" s="135"/>
      <c r="MR123" s="135"/>
      <c r="MS123" s="135"/>
      <c r="MT123" s="135"/>
      <c r="MU123" s="135"/>
      <c r="MV123" s="135"/>
      <c r="MW123" s="135"/>
      <c r="MX123" s="135"/>
      <c r="MY123" s="135"/>
      <c r="MZ123" s="135"/>
      <c r="NA123" s="135"/>
      <c r="NB123" s="135"/>
      <c r="NC123" s="135"/>
      <c r="ND123" s="135"/>
      <c r="NE123" s="135"/>
      <c r="NF123" s="135"/>
      <c r="NG123" s="135"/>
      <c r="NH123" s="135"/>
      <c r="NI123" s="135"/>
      <c r="NJ123" s="135"/>
      <c r="NK123" s="135"/>
      <c r="NL123" s="135"/>
      <c r="NM123" s="135"/>
      <c r="NN123" s="135"/>
      <c r="NO123" s="135"/>
      <c r="NP123" s="135"/>
      <c r="NQ123" s="39"/>
      <c r="OC123" s="800"/>
      <c r="OD123" s="800"/>
      <c r="OE123" s="800"/>
      <c r="OF123" s="800"/>
      <c r="QS123"/>
      <c r="QT123"/>
      <c r="QU123"/>
      <c r="QV123"/>
      <c r="QW123"/>
      <c r="QX123"/>
      <c r="QY123"/>
      <c r="QZ123"/>
      <c r="RA123"/>
      <c r="RB123" s="39"/>
      <c r="RC123" s="438" t="s">
        <v>4839</v>
      </c>
      <c r="RD123" s="39"/>
    </row>
    <row r="124" spans="2:472" x14ac:dyDescent="0.2">
      <c r="B124" s="426"/>
      <c r="C124" s="427"/>
      <c r="I124" s="95"/>
      <c r="K124" s="458" t="s">
        <v>4840</v>
      </c>
      <c r="V124" s="63">
        <v>102</v>
      </c>
      <c r="W124" s="54" t="s">
        <v>709</v>
      </c>
      <c r="X124" s="64">
        <v>30300</v>
      </c>
      <c r="Y124" s="54" t="s">
        <v>4841</v>
      </c>
      <c r="Z124" s="63" t="s">
        <v>412</v>
      </c>
      <c r="AA124" s="54" t="s">
        <v>385</v>
      </c>
      <c r="AB124" s="54" t="s">
        <v>385</v>
      </c>
      <c r="AC124" s="54"/>
      <c r="AD124" s="64" t="s">
        <v>414</v>
      </c>
      <c r="AE124" s="64" t="s">
        <v>4480</v>
      </c>
      <c r="AF124" s="63">
        <v>102</v>
      </c>
      <c r="AG124" s="54" t="s">
        <v>709</v>
      </c>
      <c r="AH124" s="54" t="s">
        <v>708</v>
      </c>
      <c r="AI124" s="63" t="s">
        <v>710</v>
      </c>
      <c r="AJ124" s="64" t="s">
        <v>711</v>
      </c>
      <c r="AK124" s="569">
        <v>4700224</v>
      </c>
      <c r="AL124" s="64" t="s">
        <v>385</v>
      </c>
      <c r="AM124" s="64" t="s">
        <v>714</v>
      </c>
      <c r="AN124" s="570">
        <v>253469750</v>
      </c>
      <c r="AO124" s="54"/>
      <c r="AP124" s="54"/>
      <c r="AQ124" s="54"/>
      <c r="AR124" s="54"/>
      <c r="AS124" s="54"/>
      <c r="AT124" s="64" t="s">
        <v>420</v>
      </c>
      <c r="AU124" s="64"/>
      <c r="AV124" s="54"/>
      <c r="AW124" s="54"/>
      <c r="AX124" s="54"/>
      <c r="AY124" s="54"/>
      <c r="AZ124" s="54"/>
      <c r="BA124" s="54"/>
      <c r="BB124" s="54"/>
      <c r="BC124" s="54"/>
      <c r="BD124" s="64">
        <v>30300</v>
      </c>
      <c r="BE124" s="54" t="s">
        <v>4841</v>
      </c>
      <c r="BF124" s="63" t="s">
        <v>412</v>
      </c>
      <c r="BG124" s="54" t="s">
        <v>385</v>
      </c>
      <c r="BH124" s="54" t="s">
        <v>385</v>
      </c>
      <c r="BI124" s="54"/>
      <c r="BJ124" s="64" t="s">
        <v>414</v>
      </c>
      <c r="BK124" s="64" t="s">
        <v>4480</v>
      </c>
      <c r="BL124" s="54"/>
      <c r="BM124" s="54"/>
      <c r="BN124" s="54"/>
      <c r="BO124" s="39"/>
      <c r="BP124" s="39"/>
      <c r="BQ124" s="39"/>
      <c r="BR124" s="39"/>
      <c r="BS124" s="47"/>
      <c r="BT124" s="39"/>
      <c r="BU124" s="39"/>
      <c r="BV124" s="39"/>
      <c r="BW124" s="39"/>
      <c r="BX124" s="39"/>
      <c r="BY124" s="39"/>
      <c r="BZ124" s="39"/>
      <c r="CA124" s="39"/>
      <c r="CB124" s="39"/>
      <c r="CC124" s="47"/>
      <c r="CD124" s="39"/>
      <c r="CE124" s="39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39"/>
      <c r="CY124" s="151" t="s">
        <v>492</v>
      </c>
      <c r="CZ124" s="135" t="s">
        <v>4842</v>
      </c>
      <c r="DA124" s="133"/>
      <c r="DC124" s="142" t="s">
        <v>587</v>
      </c>
      <c r="ML124" s="135"/>
      <c r="MM124" s="135"/>
      <c r="MN124" s="135"/>
      <c r="MO124" s="135"/>
      <c r="MP124" s="135"/>
      <c r="MQ124" s="135"/>
      <c r="MR124" s="135"/>
      <c r="MS124" s="135"/>
      <c r="MT124" s="135"/>
      <c r="MU124" s="135"/>
      <c r="MV124" s="135"/>
      <c r="MW124" s="135"/>
      <c r="MX124" s="135"/>
      <c r="MY124" s="135"/>
      <c r="MZ124" s="135"/>
      <c r="NA124" s="135"/>
      <c r="NB124" s="135"/>
      <c r="NC124" s="135"/>
      <c r="ND124" s="135"/>
      <c r="NE124" s="135"/>
      <c r="NF124" s="135"/>
      <c r="NG124" s="135"/>
      <c r="NH124" s="135"/>
      <c r="NI124" s="135"/>
      <c r="NJ124" s="135"/>
      <c r="NK124" s="135"/>
      <c r="NL124" s="135"/>
      <c r="NM124" s="135"/>
      <c r="NN124" s="135"/>
      <c r="NO124" s="135"/>
      <c r="NP124" s="135"/>
      <c r="NQ124" s="39"/>
      <c r="OC124" s="800"/>
      <c r="OD124" s="800"/>
      <c r="OE124" s="800"/>
      <c r="OF124" s="800"/>
      <c r="QS124"/>
      <c r="QT124"/>
      <c r="QU124"/>
      <c r="QV124"/>
      <c r="QW124"/>
      <c r="QX124"/>
      <c r="QY124"/>
      <c r="QZ124"/>
      <c r="RA124"/>
      <c r="RB124" s="39"/>
      <c r="RC124" s="438" t="s">
        <v>4843</v>
      </c>
      <c r="RD124" s="39"/>
    </row>
    <row r="125" spans="2:472" x14ac:dyDescent="0.2">
      <c r="B125" s="426"/>
      <c r="C125" s="427"/>
      <c r="I125" s="95"/>
      <c r="K125" s="458" t="s">
        <v>4844</v>
      </c>
      <c r="V125" s="63">
        <v>102</v>
      </c>
      <c r="W125" s="54" t="s">
        <v>709</v>
      </c>
      <c r="X125" s="64">
        <v>30366</v>
      </c>
      <c r="Y125" s="54" t="s">
        <v>3516</v>
      </c>
      <c r="Z125" s="63" t="s">
        <v>412</v>
      </c>
      <c r="AA125" s="54" t="s">
        <v>385</v>
      </c>
      <c r="AB125" s="54" t="s">
        <v>385</v>
      </c>
      <c r="AC125" s="54" t="s">
        <v>4845</v>
      </c>
      <c r="AD125" s="64" t="s">
        <v>414</v>
      </c>
      <c r="AE125" s="64" t="s">
        <v>4480</v>
      </c>
      <c r="AF125" s="63">
        <v>102</v>
      </c>
      <c r="AG125" s="54" t="s">
        <v>709</v>
      </c>
      <c r="AH125" s="54" t="s">
        <v>708</v>
      </c>
      <c r="AI125" s="63" t="s">
        <v>710</v>
      </c>
      <c r="AJ125" s="64" t="s">
        <v>711</v>
      </c>
      <c r="AK125" s="569">
        <v>4700224</v>
      </c>
      <c r="AL125" s="64" t="s">
        <v>385</v>
      </c>
      <c r="AM125" s="64" t="s">
        <v>714</v>
      </c>
      <c r="AN125" s="570">
        <v>253469750</v>
      </c>
      <c r="AO125" s="54"/>
      <c r="AP125" s="54"/>
      <c r="AQ125" s="54"/>
      <c r="AR125" s="54"/>
      <c r="AS125" s="54"/>
      <c r="AT125" s="64" t="s">
        <v>420</v>
      </c>
      <c r="AU125" s="64"/>
      <c r="AV125" s="54"/>
      <c r="AW125" s="54"/>
      <c r="AX125" s="54"/>
      <c r="AY125" s="54"/>
      <c r="AZ125" s="54"/>
      <c r="BA125" s="54"/>
      <c r="BB125" s="54"/>
      <c r="BC125" s="54"/>
      <c r="BD125" s="64">
        <v>30366</v>
      </c>
      <c r="BE125" s="54" t="s">
        <v>3516</v>
      </c>
      <c r="BF125" s="63" t="s">
        <v>412</v>
      </c>
      <c r="BG125" s="54" t="s">
        <v>385</v>
      </c>
      <c r="BH125" s="54" t="s">
        <v>385</v>
      </c>
      <c r="BI125" s="54" t="s">
        <v>4845</v>
      </c>
      <c r="BJ125" s="64" t="s">
        <v>414</v>
      </c>
      <c r="BK125" s="64" t="s">
        <v>4480</v>
      </c>
      <c r="BL125" s="54"/>
      <c r="BM125" s="54"/>
      <c r="BN125" s="54"/>
      <c r="BO125" s="39"/>
      <c r="BP125" s="39"/>
      <c r="BQ125" s="39"/>
      <c r="BR125" s="39"/>
      <c r="BS125" s="47"/>
      <c r="BT125" s="39"/>
      <c r="BU125" s="39"/>
      <c r="BV125" s="39"/>
      <c r="BW125" s="39"/>
      <c r="BX125" s="39"/>
      <c r="BY125" s="39"/>
      <c r="BZ125" s="39"/>
      <c r="CA125" s="39"/>
      <c r="CB125" s="39"/>
      <c r="CC125" s="47"/>
      <c r="CD125" s="39"/>
      <c r="CE125" s="39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39"/>
      <c r="CY125" s="151" t="s">
        <v>493</v>
      </c>
      <c r="CZ125" s="135" t="s">
        <v>4846</v>
      </c>
      <c r="DA125" s="133"/>
      <c r="DC125" s="142" t="s">
        <v>504</v>
      </c>
      <c r="ML125" s="135"/>
      <c r="MM125" s="135"/>
      <c r="MN125" s="135"/>
      <c r="MO125" s="135"/>
      <c r="MP125" s="135"/>
      <c r="MQ125" s="135"/>
      <c r="MR125" s="135"/>
      <c r="MS125" s="135"/>
      <c r="MT125" s="135"/>
      <c r="MU125" s="135"/>
      <c r="MV125" s="135"/>
      <c r="MW125" s="135"/>
      <c r="MX125" s="135"/>
      <c r="MY125" s="135"/>
      <c r="MZ125" s="135"/>
      <c r="NA125" s="135"/>
      <c r="NB125" s="135"/>
      <c r="NC125" s="135"/>
      <c r="ND125" s="135"/>
      <c r="NE125" s="135"/>
      <c r="NF125" s="135"/>
      <c r="NG125" s="135"/>
      <c r="NH125" s="135"/>
      <c r="NI125" s="135"/>
      <c r="NJ125" s="135"/>
      <c r="NK125" s="135"/>
      <c r="NL125" s="135"/>
      <c r="NM125" s="135"/>
      <c r="NN125" s="135"/>
      <c r="NO125" s="135"/>
      <c r="NP125" s="135"/>
      <c r="NQ125" s="39"/>
      <c r="OC125" s="800"/>
      <c r="OD125" s="800"/>
      <c r="OE125" s="800"/>
      <c r="OF125" s="800"/>
      <c r="QS125"/>
      <c r="QT125"/>
      <c r="QU125"/>
      <c r="QV125"/>
      <c r="QW125"/>
      <c r="QX125"/>
      <c r="QY125"/>
      <c r="QZ125"/>
      <c r="RA125"/>
      <c r="RB125" s="39"/>
      <c r="RC125" s="438" t="s">
        <v>4847</v>
      </c>
      <c r="RD125" s="39"/>
    </row>
    <row r="126" spans="2:472" x14ac:dyDescent="0.2">
      <c r="B126" s="426"/>
      <c r="C126" s="427"/>
      <c r="I126" s="95"/>
      <c r="K126" s="458" t="s">
        <v>4848</v>
      </c>
      <c r="V126" s="63">
        <v>102</v>
      </c>
      <c r="W126" s="54" t="s">
        <v>709</v>
      </c>
      <c r="X126" s="64">
        <v>30367</v>
      </c>
      <c r="Y126" s="54" t="s">
        <v>3549</v>
      </c>
      <c r="Z126" s="63" t="s">
        <v>412</v>
      </c>
      <c r="AA126" s="54" t="s">
        <v>385</v>
      </c>
      <c r="AB126" s="54" t="s">
        <v>385</v>
      </c>
      <c r="AC126" s="54" t="s">
        <v>4849</v>
      </c>
      <c r="AD126" s="64" t="s">
        <v>414</v>
      </c>
      <c r="AE126" s="64" t="s">
        <v>4480</v>
      </c>
      <c r="AF126" s="63">
        <v>102</v>
      </c>
      <c r="AG126" s="54" t="s">
        <v>709</v>
      </c>
      <c r="AH126" s="54" t="s">
        <v>708</v>
      </c>
      <c r="AI126" s="63" t="s">
        <v>710</v>
      </c>
      <c r="AJ126" s="64" t="s">
        <v>711</v>
      </c>
      <c r="AK126" s="569">
        <v>4700224</v>
      </c>
      <c r="AL126" s="64" t="s">
        <v>385</v>
      </c>
      <c r="AM126" s="64" t="s">
        <v>714</v>
      </c>
      <c r="AN126" s="570">
        <v>253469750</v>
      </c>
      <c r="AO126" s="54"/>
      <c r="AP126" s="54"/>
      <c r="AQ126" s="54"/>
      <c r="AR126" s="54"/>
      <c r="AS126" s="54"/>
      <c r="AT126" s="64" t="s">
        <v>420</v>
      </c>
      <c r="AU126" s="64"/>
      <c r="AV126" s="54"/>
      <c r="AW126" s="54"/>
      <c r="AX126" s="54"/>
      <c r="AY126" s="54"/>
      <c r="AZ126" s="54"/>
      <c r="BA126" s="54"/>
      <c r="BB126" s="54"/>
      <c r="BC126" s="54"/>
      <c r="BD126" s="64">
        <v>30367</v>
      </c>
      <c r="BE126" s="54" t="s">
        <v>3549</v>
      </c>
      <c r="BF126" s="63" t="s">
        <v>412</v>
      </c>
      <c r="BG126" s="54" t="s">
        <v>385</v>
      </c>
      <c r="BH126" s="54" t="s">
        <v>385</v>
      </c>
      <c r="BI126" s="54" t="s">
        <v>4849</v>
      </c>
      <c r="BJ126" s="64" t="s">
        <v>414</v>
      </c>
      <c r="BK126" s="64" t="s">
        <v>4480</v>
      </c>
      <c r="BL126" s="54"/>
      <c r="BM126" s="54"/>
      <c r="BN126" s="54"/>
      <c r="BO126" s="39"/>
      <c r="BP126" s="39"/>
      <c r="BQ126" s="39"/>
      <c r="BR126" s="39"/>
      <c r="BS126" s="47"/>
      <c r="BT126" s="39"/>
      <c r="BU126" s="39"/>
      <c r="BV126" s="39"/>
      <c r="BW126" s="39"/>
      <c r="BX126" s="39"/>
      <c r="BY126" s="39"/>
      <c r="BZ126" s="39"/>
      <c r="CA126" s="39"/>
      <c r="CB126" s="39"/>
      <c r="CC126" s="47"/>
      <c r="CD126" s="39"/>
      <c r="CE126" s="39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39"/>
      <c r="CY126" s="151" t="s">
        <v>494</v>
      </c>
      <c r="CZ126" s="135" t="s">
        <v>4850</v>
      </c>
      <c r="DA126" s="133"/>
      <c r="DC126" s="142" t="s">
        <v>485</v>
      </c>
      <c r="ML126" s="135"/>
      <c r="MM126" s="135"/>
      <c r="MN126" s="135"/>
      <c r="MO126" s="135"/>
      <c r="MP126" s="135"/>
      <c r="MQ126" s="135"/>
      <c r="MR126" s="135"/>
      <c r="MS126" s="135"/>
      <c r="MT126" s="135"/>
      <c r="MU126" s="135"/>
      <c r="MV126" s="135"/>
      <c r="MW126" s="135"/>
      <c r="MX126" s="135"/>
      <c r="MY126" s="135"/>
      <c r="MZ126" s="135"/>
      <c r="NA126" s="135"/>
      <c r="NB126" s="135"/>
      <c r="NC126" s="135"/>
      <c r="ND126" s="135"/>
      <c r="NE126" s="135"/>
      <c r="NF126" s="135"/>
      <c r="NG126" s="135"/>
      <c r="NH126" s="135"/>
      <c r="NI126" s="135"/>
      <c r="NJ126" s="135"/>
      <c r="NK126" s="135"/>
      <c r="NL126" s="135"/>
      <c r="NM126" s="135"/>
      <c r="NN126" s="135"/>
      <c r="NO126" s="135"/>
      <c r="NP126" s="135"/>
      <c r="NQ126" s="39"/>
      <c r="OC126" s="800"/>
      <c r="OD126" s="800"/>
      <c r="OE126" s="800"/>
      <c r="OF126" s="800"/>
      <c r="QS126"/>
      <c r="QT126"/>
      <c r="QU126"/>
      <c r="QV126"/>
      <c r="QW126"/>
      <c r="QX126"/>
      <c r="QY126"/>
      <c r="QZ126"/>
      <c r="RA126"/>
      <c r="RB126" s="39"/>
      <c r="RC126" s="438" t="s">
        <v>4851</v>
      </c>
      <c r="RD126" s="39"/>
    </row>
    <row r="127" spans="2:472" x14ac:dyDescent="0.2">
      <c r="B127" s="426"/>
      <c r="C127" s="427"/>
      <c r="I127" s="95"/>
      <c r="K127" s="458" t="s">
        <v>4852</v>
      </c>
      <c r="V127" s="63">
        <v>102</v>
      </c>
      <c r="W127" s="54" t="s">
        <v>709</v>
      </c>
      <c r="X127" s="64">
        <v>30368</v>
      </c>
      <c r="Y127" s="54" t="s">
        <v>3585</v>
      </c>
      <c r="Z127" s="63" t="s">
        <v>412</v>
      </c>
      <c r="AA127" s="54" t="s">
        <v>385</v>
      </c>
      <c r="AB127" s="54" t="s">
        <v>385</v>
      </c>
      <c r="AC127" s="54" t="s">
        <v>4853</v>
      </c>
      <c r="AD127" s="64" t="s">
        <v>414</v>
      </c>
      <c r="AE127" s="64" t="s">
        <v>4480</v>
      </c>
      <c r="AF127" s="63">
        <v>102</v>
      </c>
      <c r="AG127" s="54" t="s">
        <v>709</v>
      </c>
      <c r="AH127" s="54" t="s">
        <v>708</v>
      </c>
      <c r="AI127" s="63" t="s">
        <v>710</v>
      </c>
      <c r="AJ127" s="64" t="s">
        <v>711</v>
      </c>
      <c r="AK127" s="569">
        <v>4700224</v>
      </c>
      <c r="AL127" s="64" t="s">
        <v>385</v>
      </c>
      <c r="AM127" s="64" t="s">
        <v>714</v>
      </c>
      <c r="AN127" s="570">
        <v>253469750</v>
      </c>
      <c r="AO127" s="54"/>
      <c r="AP127" s="54"/>
      <c r="AQ127" s="54"/>
      <c r="AR127" s="54"/>
      <c r="AS127" s="54"/>
      <c r="AT127" s="64" t="s">
        <v>420</v>
      </c>
      <c r="AU127" s="64"/>
      <c r="AV127" s="54"/>
      <c r="AW127" s="54"/>
      <c r="AX127" s="54"/>
      <c r="AY127" s="54"/>
      <c r="AZ127" s="54"/>
      <c r="BA127" s="54"/>
      <c r="BB127" s="54"/>
      <c r="BC127" s="54"/>
      <c r="BD127" s="64">
        <v>30368</v>
      </c>
      <c r="BE127" s="54" t="s">
        <v>3585</v>
      </c>
      <c r="BF127" s="63" t="s">
        <v>412</v>
      </c>
      <c r="BG127" s="54" t="s">
        <v>385</v>
      </c>
      <c r="BH127" s="54" t="s">
        <v>385</v>
      </c>
      <c r="BI127" s="54" t="s">
        <v>4853</v>
      </c>
      <c r="BJ127" s="64" t="s">
        <v>414</v>
      </c>
      <c r="BK127" s="64" t="s">
        <v>4480</v>
      </c>
      <c r="BL127" s="54"/>
      <c r="BM127" s="54"/>
      <c r="BN127" s="54"/>
      <c r="BO127" s="39"/>
      <c r="BP127" s="39"/>
      <c r="BQ127" s="39"/>
      <c r="BR127" s="39"/>
      <c r="BS127" s="47"/>
      <c r="BT127" s="39"/>
      <c r="BU127" s="39"/>
      <c r="BV127" s="39"/>
      <c r="BW127" s="39"/>
      <c r="BX127" s="39"/>
      <c r="BY127" s="39"/>
      <c r="BZ127" s="39"/>
      <c r="CA127" s="39"/>
      <c r="CB127" s="39"/>
      <c r="CC127" s="47"/>
      <c r="CD127" s="39"/>
      <c r="CE127" s="39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39"/>
      <c r="CY127" s="151" t="s">
        <v>429</v>
      </c>
      <c r="CZ127" s="135" t="s">
        <v>4854</v>
      </c>
      <c r="DA127" s="133"/>
      <c r="DC127" s="142" t="s">
        <v>663</v>
      </c>
      <c r="ML127" s="135"/>
      <c r="MM127" s="135"/>
      <c r="MN127" s="135"/>
      <c r="MO127" s="135"/>
      <c r="MP127" s="135"/>
      <c r="MQ127" s="135"/>
      <c r="MR127" s="135"/>
      <c r="MS127" s="135"/>
      <c r="MT127" s="135"/>
      <c r="MU127" s="135"/>
      <c r="MV127" s="135"/>
      <c r="MW127" s="135"/>
      <c r="MX127" s="135"/>
      <c r="MY127" s="135"/>
      <c r="MZ127" s="135"/>
      <c r="NA127" s="135"/>
      <c r="NB127" s="135"/>
      <c r="NC127" s="135"/>
      <c r="ND127" s="135"/>
      <c r="NE127" s="135"/>
      <c r="NF127" s="135"/>
      <c r="NG127" s="135"/>
      <c r="NH127" s="135"/>
      <c r="NI127" s="135"/>
      <c r="NJ127" s="135"/>
      <c r="NK127" s="135"/>
      <c r="NL127" s="135"/>
      <c r="NM127" s="135"/>
      <c r="NN127" s="135"/>
      <c r="NO127" s="135"/>
      <c r="NP127" s="135"/>
      <c r="NQ127" s="39"/>
      <c r="OC127" s="800"/>
      <c r="OD127" s="800"/>
      <c r="OE127" s="800"/>
      <c r="OF127" s="800"/>
      <c r="QS127"/>
      <c r="QT127"/>
      <c r="QU127"/>
      <c r="QV127"/>
      <c r="QW127"/>
      <c r="QX127"/>
      <c r="QY127"/>
      <c r="QZ127"/>
      <c r="RA127"/>
      <c r="RB127" s="39"/>
      <c r="RC127" s="438" t="s">
        <v>4855</v>
      </c>
      <c r="RD127" s="39"/>
    </row>
    <row r="128" spans="2:472" x14ac:dyDescent="0.2">
      <c r="B128" s="426"/>
      <c r="C128" s="427"/>
      <c r="I128" s="95"/>
      <c r="K128" s="458" t="s">
        <v>4856</v>
      </c>
      <c r="V128" s="63">
        <v>102</v>
      </c>
      <c r="W128" s="54" t="s">
        <v>709</v>
      </c>
      <c r="X128" s="64">
        <v>30369</v>
      </c>
      <c r="Y128" s="54" t="s">
        <v>3620</v>
      </c>
      <c r="Z128" s="63" t="s">
        <v>412</v>
      </c>
      <c r="AA128" s="54" t="s">
        <v>385</v>
      </c>
      <c r="AB128" s="54" t="s">
        <v>385</v>
      </c>
      <c r="AC128" s="54" t="s">
        <v>4857</v>
      </c>
      <c r="AD128" s="64" t="s">
        <v>414</v>
      </c>
      <c r="AE128" s="64" t="s">
        <v>4480</v>
      </c>
      <c r="AF128" s="63">
        <v>102</v>
      </c>
      <c r="AG128" s="54" t="s">
        <v>709</v>
      </c>
      <c r="AH128" s="54" t="s">
        <v>708</v>
      </c>
      <c r="AI128" s="63" t="s">
        <v>710</v>
      </c>
      <c r="AJ128" s="64" t="s">
        <v>711</v>
      </c>
      <c r="AK128" s="569">
        <v>4700224</v>
      </c>
      <c r="AL128" s="64" t="s">
        <v>385</v>
      </c>
      <c r="AM128" s="64" t="s">
        <v>714</v>
      </c>
      <c r="AN128" s="570">
        <v>253469750</v>
      </c>
      <c r="AO128" s="54"/>
      <c r="AP128" s="54"/>
      <c r="AQ128" s="54"/>
      <c r="AR128" s="54"/>
      <c r="AS128" s="54"/>
      <c r="AT128" s="64" t="s">
        <v>420</v>
      </c>
      <c r="AU128" s="64"/>
      <c r="AV128" s="54"/>
      <c r="AW128" s="54"/>
      <c r="AX128" s="54"/>
      <c r="AY128" s="54"/>
      <c r="AZ128" s="54"/>
      <c r="BA128" s="54"/>
      <c r="BB128" s="54"/>
      <c r="BC128" s="54"/>
      <c r="BD128" s="64">
        <v>30369</v>
      </c>
      <c r="BE128" s="54" t="s">
        <v>3620</v>
      </c>
      <c r="BF128" s="63" t="s">
        <v>412</v>
      </c>
      <c r="BG128" s="54" t="s">
        <v>385</v>
      </c>
      <c r="BH128" s="54" t="s">
        <v>385</v>
      </c>
      <c r="BI128" s="54" t="s">
        <v>4857</v>
      </c>
      <c r="BJ128" s="64" t="s">
        <v>414</v>
      </c>
      <c r="BK128" s="64" t="s">
        <v>4480</v>
      </c>
      <c r="BL128" s="54"/>
      <c r="BM128" s="54"/>
      <c r="BN128" s="54"/>
      <c r="BO128" s="39"/>
      <c r="BP128" s="39"/>
      <c r="BQ128" s="39"/>
      <c r="BR128" s="39"/>
      <c r="BS128" s="47"/>
      <c r="BT128" s="39"/>
      <c r="BU128" s="39"/>
      <c r="BV128" s="39"/>
      <c r="BW128" s="39"/>
      <c r="BX128" s="39"/>
      <c r="BY128" s="39"/>
      <c r="BZ128" s="39"/>
      <c r="CA128" s="39"/>
      <c r="CB128" s="39"/>
      <c r="CC128" s="47"/>
      <c r="CD128" s="39"/>
      <c r="CE128" s="39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39"/>
      <c r="CY128" s="151" t="s">
        <v>387</v>
      </c>
      <c r="CZ128" s="135" t="s">
        <v>4858</v>
      </c>
      <c r="DA128" s="133"/>
      <c r="DC128" s="142" t="s">
        <v>618</v>
      </c>
      <c r="ML128" s="135"/>
      <c r="MM128" s="135"/>
      <c r="MN128" s="135"/>
      <c r="MO128" s="135"/>
      <c r="MP128" s="135"/>
      <c r="MQ128" s="135"/>
      <c r="MR128" s="135"/>
      <c r="MS128" s="135"/>
      <c r="MT128" s="135"/>
      <c r="MU128" s="135"/>
      <c r="MV128" s="135"/>
      <c r="MW128" s="135"/>
      <c r="MX128" s="135"/>
      <c r="MY128" s="135"/>
      <c r="MZ128" s="135"/>
      <c r="NA128" s="135"/>
      <c r="NB128" s="135"/>
      <c r="NC128" s="135"/>
      <c r="ND128" s="135"/>
      <c r="NE128" s="135"/>
      <c r="NF128" s="135"/>
      <c r="NG128" s="135"/>
      <c r="NH128" s="135"/>
      <c r="NI128" s="135"/>
      <c r="NJ128" s="135"/>
      <c r="NK128" s="135"/>
      <c r="NL128" s="135"/>
      <c r="NM128" s="135"/>
      <c r="NN128" s="135"/>
      <c r="NO128" s="135"/>
      <c r="NP128" s="135"/>
      <c r="NQ128" s="39"/>
      <c r="OC128" s="800"/>
      <c r="OD128" s="800"/>
      <c r="OE128" s="800"/>
      <c r="OF128" s="800"/>
      <c r="QS128"/>
      <c r="QT128"/>
      <c r="QU128"/>
      <c r="QV128"/>
      <c r="QW128"/>
      <c r="QX128"/>
      <c r="QY128"/>
      <c r="QZ128"/>
      <c r="RA128"/>
      <c r="RB128" s="39"/>
      <c r="RC128" s="438" t="s">
        <v>4859</v>
      </c>
      <c r="RD128" s="39"/>
    </row>
    <row r="129" spans="2:472" x14ac:dyDescent="0.2">
      <c r="B129" s="426"/>
      <c r="C129" s="427"/>
      <c r="I129" s="95"/>
      <c r="K129" s="458" t="s">
        <v>4860</v>
      </c>
      <c r="V129" s="63">
        <v>102</v>
      </c>
      <c r="W129" s="54" t="s">
        <v>709</v>
      </c>
      <c r="X129" s="64">
        <v>30370</v>
      </c>
      <c r="Y129" s="54" t="s">
        <v>3654</v>
      </c>
      <c r="Z129" s="63" t="s">
        <v>412</v>
      </c>
      <c r="AA129" s="54" t="s">
        <v>385</v>
      </c>
      <c r="AB129" s="54" t="s">
        <v>385</v>
      </c>
      <c r="AC129" s="54" t="s">
        <v>4861</v>
      </c>
      <c r="AD129" s="64" t="s">
        <v>414</v>
      </c>
      <c r="AE129" s="64" t="s">
        <v>4480</v>
      </c>
      <c r="AF129" s="63">
        <v>102</v>
      </c>
      <c r="AG129" s="54" t="s">
        <v>709</v>
      </c>
      <c r="AH129" s="54" t="s">
        <v>708</v>
      </c>
      <c r="AI129" s="63" t="s">
        <v>710</v>
      </c>
      <c r="AJ129" s="64" t="s">
        <v>711</v>
      </c>
      <c r="AK129" s="569">
        <v>4700224</v>
      </c>
      <c r="AL129" s="64" t="s">
        <v>385</v>
      </c>
      <c r="AM129" s="64" t="s">
        <v>714</v>
      </c>
      <c r="AN129" s="570">
        <v>253469750</v>
      </c>
      <c r="AO129" s="54"/>
      <c r="AP129" s="54"/>
      <c r="AQ129" s="54"/>
      <c r="AR129" s="54"/>
      <c r="AS129" s="54"/>
      <c r="AT129" s="64" t="s">
        <v>420</v>
      </c>
      <c r="AU129" s="64"/>
      <c r="AV129" s="54"/>
      <c r="AW129" s="54"/>
      <c r="AX129" s="54"/>
      <c r="AY129" s="54"/>
      <c r="AZ129" s="54"/>
      <c r="BA129" s="54"/>
      <c r="BB129" s="54"/>
      <c r="BC129" s="54"/>
      <c r="BD129" s="64">
        <v>30370</v>
      </c>
      <c r="BE129" s="54" t="s">
        <v>3654</v>
      </c>
      <c r="BF129" s="63" t="s">
        <v>412</v>
      </c>
      <c r="BG129" s="54" t="s">
        <v>385</v>
      </c>
      <c r="BH129" s="54" t="s">
        <v>385</v>
      </c>
      <c r="BI129" s="54" t="s">
        <v>4861</v>
      </c>
      <c r="BJ129" s="64" t="s">
        <v>414</v>
      </c>
      <c r="BK129" s="64" t="s">
        <v>4480</v>
      </c>
      <c r="BL129" s="54"/>
      <c r="BM129" s="54"/>
      <c r="BN129" s="54"/>
      <c r="BO129" s="39"/>
      <c r="BP129" s="39"/>
      <c r="BQ129" s="39"/>
      <c r="BR129" s="39"/>
      <c r="BS129" s="47"/>
      <c r="BT129" s="39"/>
      <c r="BU129" s="39"/>
      <c r="BV129" s="39"/>
      <c r="BW129" s="39"/>
      <c r="BX129" s="39"/>
      <c r="BY129" s="39"/>
      <c r="BZ129" s="39"/>
      <c r="CA129" s="39"/>
      <c r="CB129" s="39"/>
      <c r="CC129" s="47"/>
      <c r="CD129" s="39"/>
      <c r="CE129" s="39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39"/>
      <c r="CY129" s="151" t="s">
        <v>495</v>
      </c>
      <c r="CZ129" s="135" t="s">
        <v>4862</v>
      </c>
      <c r="DA129" s="133"/>
      <c r="DC129" s="142" t="s">
        <v>574</v>
      </c>
      <c r="ML129" s="135"/>
      <c r="MM129" s="135"/>
      <c r="MN129" s="135"/>
      <c r="MO129" s="135"/>
      <c r="MP129" s="135"/>
      <c r="MQ129" s="135"/>
      <c r="MR129" s="135"/>
      <c r="MS129" s="135"/>
      <c r="MT129" s="135"/>
      <c r="MU129" s="135"/>
      <c r="MV129" s="135"/>
      <c r="MW129" s="135"/>
      <c r="MX129" s="135"/>
      <c r="MY129" s="135"/>
      <c r="MZ129" s="135"/>
      <c r="NA129" s="135"/>
      <c r="NB129" s="135"/>
      <c r="NC129" s="135"/>
      <c r="ND129" s="135"/>
      <c r="NE129" s="135"/>
      <c r="NF129" s="135"/>
      <c r="NG129" s="135"/>
      <c r="NH129" s="135"/>
      <c r="NI129" s="135"/>
      <c r="NJ129" s="135"/>
      <c r="NK129" s="135"/>
      <c r="NL129" s="135"/>
      <c r="NM129" s="135"/>
      <c r="NN129" s="135"/>
      <c r="NO129" s="135"/>
      <c r="NP129" s="135"/>
      <c r="NQ129" s="39"/>
      <c r="OC129" s="800"/>
      <c r="OD129" s="800"/>
      <c r="OE129" s="800"/>
      <c r="OF129" s="800"/>
      <c r="QS129"/>
      <c r="QT129"/>
      <c r="QU129"/>
      <c r="QV129"/>
      <c r="QW129"/>
      <c r="QX129"/>
      <c r="QY129"/>
      <c r="QZ129"/>
      <c r="RA129"/>
      <c r="RB129" s="39"/>
      <c r="RC129" s="438" t="s">
        <v>4863</v>
      </c>
      <c r="RD129" s="39"/>
    </row>
    <row r="130" spans="2:472" x14ac:dyDescent="0.2">
      <c r="B130" s="426"/>
      <c r="C130" s="427"/>
      <c r="I130" s="95"/>
      <c r="K130" s="458" t="s">
        <v>4864</v>
      </c>
      <c r="V130" s="63">
        <v>102</v>
      </c>
      <c r="W130" s="54" t="s">
        <v>709</v>
      </c>
      <c r="X130" s="64">
        <v>30371</v>
      </c>
      <c r="Y130" s="54" t="s">
        <v>1585</v>
      </c>
      <c r="Z130" s="63" t="s">
        <v>412</v>
      </c>
      <c r="AA130" s="54" t="s">
        <v>385</v>
      </c>
      <c r="AB130" s="54" t="s">
        <v>385</v>
      </c>
      <c r="AC130" s="54" t="s">
        <v>4865</v>
      </c>
      <c r="AD130" s="64" t="s">
        <v>414</v>
      </c>
      <c r="AE130" s="64" t="s">
        <v>4480</v>
      </c>
      <c r="AF130" s="63">
        <v>102</v>
      </c>
      <c r="AG130" s="54" t="s">
        <v>709</v>
      </c>
      <c r="AH130" s="54" t="s">
        <v>708</v>
      </c>
      <c r="AI130" s="63" t="s">
        <v>710</v>
      </c>
      <c r="AJ130" s="64" t="s">
        <v>711</v>
      </c>
      <c r="AK130" s="569">
        <v>4700224</v>
      </c>
      <c r="AL130" s="64" t="s">
        <v>385</v>
      </c>
      <c r="AM130" s="64" t="s">
        <v>714</v>
      </c>
      <c r="AN130" s="570">
        <v>253469750</v>
      </c>
      <c r="AO130" s="54"/>
      <c r="AP130" s="54"/>
      <c r="AQ130" s="54"/>
      <c r="AR130" s="54"/>
      <c r="AS130" s="54"/>
      <c r="AT130" s="64" t="s">
        <v>420</v>
      </c>
      <c r="AU130" s="64"/>
      <c r="AV130" s="54"/>
      <c r="AW130" s="54"/>
      <c r="AX130" s="54"/>
      <c r="AY130" s="54"/>
      <c r="AZ130" s="54"/>
      <c r="BA130" s="54"/>
      <c r="BB130" s="54"/>
      <c r="BC130" s="54"/>
      <c r="BD130" s="64">
        <v>30371</v>
      </c>
      <c r="BE130" s="54" t="s">
        <v>1585</v>
      </c>
      <c r="BF130" s="63" t="s">
        <v>412</v>
      </c>
      <c r="BG130" s="54" t="s">
        <v>385</v>
      </c>
      <c r="BH130" s="54" t="s">
        <v>385</v>
      </c>
      <c r="BI130" s="54" t="s">
        <v>4865</v>
      </c>
      <c r="BJ130" s="64" t="s">
        <v>414</v>
      </c>
      <c r="BK130" s="64" t="s">
        <v>4480</v>
      </c>
      <c r="BL130" s="54"/>
      <c r="BM130" s="54"/>
      <c r="BN130" s="54"/>
      <c r="BO130" s="39"/>
      <c r="BP130" s="39"/>
      <c r="BQ130" s="39"/>
      <c r="BR130" s="39"/>
      <c r="BS130" s="47"/>
      <c r="BT130" s="39"/>
      <c r="BU130" s="39"/>
      <c r="BV130" s="39"/>
      <c r="BW130" s="39"/>
      <c r="BX130" s="39"/>
      <c r="BY130" s="39"/>
      <c r="BZ130" s="39"/>
      <c r="CA130" s="39"/>
      <c r="CB130" s="39"/>
      <c r="CC130" s="47"/>
      <c r="CD130" s="39"/>
      <c r="CE130" s="39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39"/>
      <c r="CY130" s="151" t="s">
        <v>496</v>
      </c>
      <c r="CZ130" s="135" t="s">
        <v>4866</v>
      </c>
      <c r="DA130" s="133"/>
      <c r="DC130" s="142" t="s">
        <v>562</v>
      </c>
      <c r="ML130" s="135"/>
      <c r="MM130" s="135"/>
      <c r="MN130" s="135"/>
      <c r="MO130" s="135"/>
      <c r="MP130" s="135"/>
      <c r="MQ130" s="135"/>
      <c r="MR130" s="135"/>
      <c r="MS130" s="135"/>
      <c r="MT130" s="135"/>
      <c r="MU130" s="135"/>
      <c r="MV130" s="135"/>
      <c r="MW130" s="135"/>
      <c r="MX130" s="135"/>
      <c r="MY130" s="135"/>
      <c r="MZ130" s="135"/>
      <c r="NA130" s="135"/>
      <c r="NB130" s="135"/>
      <c r="NC130" s="135"/>
      <c r="ND130" s="135"/>
      <c r="NE130" s="135"/>
      <c r="NF130" s="135"/>
      <c r="NG130" s="135"/>
      <c r="NH130" s="135"/>
      <c r="NI130" s="135"/>
      <c r="NJ130" s="135"/>
      <c r="NK130" s="135"/>
      <c r="NL130" s="135"/>
      <c r="NM130" s="135"/>
      <c r="NN130" s="135"/>
      <c r="NO130" s="135"/>
      <c r="NP130" s="135"/>
      <c r="NQ130" s="39"/>
      <c r="OC130" s="800"/>
      <c r="OD130" s="800"/>
      <c r="OE130" s="800"/>
      <c r="OF130" s="800"/>
      <c r="QS130"/>
      <c r="QT130"/>
      <c r="QU130"/>
      <c r="QV130"/>
      <c r="QW130"/>
      <c r="QX130"/>
      <c r="QY130"/>
      <c r="QZ130"/>
      <c r="RA130"/>
      <c r="RB130" s="39"/>
      <c r="RC130" s="438" t="s">
        <v>4867</v>
      </c>
      <c r="RD130" s="39"/>
    </row>
    <row r="131" spans="2:472" x14ac:dyDescent="0.2">
      <c r="B131" s="426"/>
      <c r="C131" s="427"/>
      <c r="I131" s="95"/>
      <c r="K131" s="458" t="s">
        <v>4868</v>
      </c>
      <c r="V131" s="63">
        <v>102</v>
      </c>
      <c r="W131" s="54" t="s">
        <v>709</v>
      </c>
      <c r="X131" s="64">
        <v>30372</v>
      </c>
      <c r="Y131" s="54" t="s">
        <v>1846</v>
      </c>
      <c r="Z131" s="63" t="s">
        <v>412</v>
      </c>
      <c r="AA131" s="54" t="s">
        <v>385</v>
      </c>
      <c r="AB131" s="54" t="s">
        <v>385</v>
      </c>
      <c r="AC131" s="54" t="s">
        <v>4869</v>
      </c>
      <c r="AD131" s="64" t="s">
        <v>414</v>
      </c>
      <c r="AE131" s="64" t="s">
        <v>4480</v>
      </c>
      <c r="AF131" s="63">
        <v>102</v>
      </c>
      <c r="AG131" s="54" t="s">
        <v>709</v>
      </c>
      <c r="AH131" s="54" t="s">
        <v>708</v>
      </c>
      <c r="AI131" s="63" t="s">
        <v>710</v>
      </c>
      <c r="AJ131" s="64" t="s">
        <v>711</v>
      </c>
      <c r="AK131" s="569">
        <v>4700224</v>
      </c>
      <c r="AL131" s="64" t="s">
        <v>385</v>
      </c>
      <c r="AM131" s="64" t="s">
        <v>714</v>
      </c>
      <c r="AN131" s="570">
        <v>253469750</v>
      </c>
      <c r="AO131" s="54"/>
      <c r="AP131" s="54"/>
      <c r="AQ131" s="54"/>
      <c r="AR131" s="54"/>
      <c r="AS131" s="54"/>
      <c r="AT131" s="64" t="s">
        <v>420</v>
      </c>
      <c r="AU131" s="64"/>
      <c r="AV131" s="54"/>
      <c r="AW131" s="54"/>
      <c r="AX131" s="54"/>
      <c r="AY131" s="54"/>
      <c r="AZ131" s="54"/>
      <c r="BA131" s="54"/>
      <c r="BB131" s="54"/>
      <c r="BC131" s="54"/>
      <c r="BD131" s="64">
        <v>30372</v>
      </c>
      <c r="BE131" s="54" t="s">
        <v>1846</v>
      </c>
      <c r="BF131" s="63" t="s">
        <v>412</v>
      </c>
      <c r="BG131" s="54" t="s">
        <v>385</v>
      </c>
      <c r="BH131" s="54" t="s">
        <v>385</v>
      </c>
      <c r="BI131" s="54" t="s">
        <v>4869</v>
      </c>
      <c r="BJ131" s="64" t="s">
        <v>414</v>
      </c>
      <c r="BK131" s="64" t="s">
        <v>4480</v>
      </c>
      <c r="BL131" s="54"/>
      <c r="BM131" s="54"/>
      <c r="BN131" s="54"/>
      <c r="BO131" s="39"/>
      <c r="BP131" s="39"/>
      <c r="BQ131" s="39"/>
      <c r="BR131" s="39"/>
      <c r="BS131" s="47"/>
      <c r="BT131" s="39"/>
      <c r="BU131" s="39"/>
      <c r="BV131" s="39"/>
      <c r="BW131" s="39"/>
      <c r="BX131" s="39"/>
      <c r="BY131" s="39"/>
      <c r="BZ131" s="39"/>
      <c r="CA131" s="39"/>
      <c r="CB131" s="39"/>
      <c r="CC131" s="47"/>
      <c r="CD131" s="39"/>
      <c r="CE131" s="39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39"/>
      <c r="CY131" s="151" t="s">
        <v>497</v>
      </c>
      <c r="CZ131" s="135" t="s">
        <v>4870</v>
      </c>
      <c r="DA131" s="133"/>
      <c r="DC131" s="142" t="s">
        <v>387</v>
      </c>
      <c r="ML131" s="135"/>
      <c r="MM131" s="135"/>
      <c r="MN131" s="135"/>
      <c r="MO131" s="135"/>
      <c r="MP131" s="135"/>
      <c r="MQ131" s="135"/>
      <c r="MR131" s="135"/>
      <c r="MS131" s="135"/>
      <c r="MT131" s="135"/>
      <c r="MU131" s="135"/>
      <c r="MV131" s="135"/>
      <c r="MW131" s="135"/>
      <c r="MX131" s="135"/>
      <c r="MY131" s="135"/>
      <c r="MZ131" s="135"/>
      <c r="NA131" s="135"/>
      <c r="NB131" s="135"/>
      <c r="NC131" s="135"/>
      <c r="ND131" s="135"/>
      <c r="NE131" s="135"/>
      <c r="NF131" s="135"/>
      <c r="NG131" s="135"/>
      <c r="NH131" s="135"/>
      <c r="NI131" s="135"/>
      <c r="NJ131" s="135"/>
      <c r="NK131" s="135"/>
      <c r="NL131" s="135"/>
      <c r="NM131" s="135"/>
      <c r="NN131" s="135"/>
      <c r="NO131" s="135"/>
      <c r="NP131" s="135"/>
      <c r="NQ131" s="39"/>
      <c r="OC131" s="800"/>
      <c r="OD131" s="800"/>
      <c r="OE131" s="800"/>
      <c r="OF131" s="800"/>
      <c r="QS131"/>
      <c r="QT131"/>
      <c r="QU131"/>
      <c r="QV131"/>
      <c r="QW131"/>
      <c r="QX131"/>
      <c r="QY131"/>
      <c r="QZ131"/>
      <c r="RA131"/>
      <c r="RB131" s="39"/>
      <c r="RC131" s="438" t="s">
        <v>4871</v>
      </c>
      <c r="RD131" s="39"/>
    </row>
    <row r="132" spans="2:472" x14ac:dyDescent="0.2">
      <c r="B132" s="426"/>
      <c r="C132" s="427"/>
      <c r="I132" s="95"/>
      <c r="K132" s="458" t="s">
        <v>4872</v>
      </c>
      <c r="V132" s="63">
        <v>102</v>
      </c>
      <c r="W132" s="54" t="s">
        <v>709</v>
      </c>
      <c r="X132" s="64">
        <v>30373</v>
      </c>
      <c r="Y132" s="54" t="s">
        <v>3731</v>
      </c>
      <c r="Z132" s="63" t="s">
        <v>412</v>
      </c>
      <c r="AA132" s="54" t="s">
        <v>385</v>
      </c>
      <c r="AB132" s="54" t="s">
        <v>385</v>
      </c>
      <c r="AC132" s="54" t="s">
        <v>4873</v>
      </c>
      <c r="AD132" s="64" t="s">
        <v>414</v>
      </c>
      <c r="AE132" s="64" t="s">
        <v>4480</v>
      </c>
      <c r="AF132" s="63">
        <v>102</v>
      </c>
      <c r="AG132" s="54" t="s">
        <v>709</v>
      </c>
      <c r="AH132" s="54" t="s">
        <v>708</v>
      </c>
      <c r="AI132" s="63" t="s">
        <v>710</v>
      </c>
      <c r="AJ132" s="64" t="s">
        <v>711</v>
      </c>
      <c r="AK132" s="569">
        <v>4700224</v>
      </c>
      <c r="AL132" s="64" t="s">
        <v>385</v>
      </c>
      <c r="AM132" s="64" t="s">
        <v>714</v>
      </c>
      <c r="AN132" s="570">
        <v>253469750</v>
      </c>
      <c r="AO132" s="54"/>
      <c r="AP132" s="54"/>
      <c r="AQ132" s="54"/>
      <c r="AR132" s="54"/>
      <c r="AS132" s="54"/>
      <c r="AT132" s="64" t="s">
        <v>420</v>
      </c>
      <c r="AU132" s="64"/>
      <c r="AV132" s="54"/>
      <c r="AW132" s="54"/>
      <c r="AX132" s="54"/>
      <c r="AY132" s="54"/>
      <c r="AZ132" s="54"/>
      <c r="BA132" s="54"/>
      <c r="BB132" s="54"/>
      <c r="BC132" s="54"/>
      <c r="BD132" s="64">
        <v>30373</v>
      </c>
      <c r="BE132" s="54" t="s">
        <v>3731</v>
      </c>
      <c r="BF132" s="63" t="s">
        <v>412</v>
      </c>
      <c r="BG132" s="54" t="s">
        <v>385</v>
      </c>
      <c r="BH132" s="54" t="s">
        <v>385</v>
      </c>
      <c r="BI132" s="54" t="s">
        <v>4873</v>
      </c>
      <c r="BJ132" s="64" t="s">
        <v>414</v>
      </c>
      <c r="BK132" s="64" t="s">
        <v>4480</v>
      </c>
      <c r="BL132" s="54"/>
      <c r="BM132" s="54"/>
      <c r="BN132" s="54"/>
      <c r="BO132" s="39"/>
      <c r="BP132" s="39"/>
      <c r="BQ132" s="39"/>
      <c r="BR132" s="39"/>
      <c r="BS132" s="47"/>
      <c r="BT132" s="39"/>
      <c r="BU132" s="39"/>
      <c r="BV132" s="39"/>
      <c r="BW132" s="39"/>
      <c r="BX132" s="39"/>
      <c r="BY132" s="39"/>
      <c r="BZ132" s="39"/>
      <c r="CA132" s="39"/>
      <c r="CB132" s="39"/>
      <c r="CC132" s="47"/>
      <c r="CD132" s="39"/>
      <c r="CE132" s="39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39"/>
      <c r="CY132" s="151" t="s">
        <v>498</v>
      </c>
      <c r="CZ132" s="135" t="s">
        <v>4874</v>
      </c>
      <c r="DA132" s="133"/>
      <c r="DC132" s="142" t="s">
        <v>446</v>
      </c>
      <c r="ML132" s="135"/>
      <c r="MM132" s="135"/>
      <c r="MN132" s="135"/>
      <c r="MO132" s="135"/>
      <c r="MP132" s="135"/>
      <c r="MQ132" s="135"/>
      <c r="MR132" s="135"/>
      <c r="MS132" s="135"/>
      <c r="MT132" s="135"/>
      <c r="MU132" s="135"/>
      <c r="MV132" s="135"/>
      <c r="MW132" s="135"/>
      <c r="MX132" s="135"/>
      <c r="MY132" s="135"/>
      <c r="MZ132" s="135"/>
      <c r="NA132" s="135"/>
      <c r="NB132" s="135"/>
      <c r="NC132" s="135"/>
      <c r="ND132" s="135"/>
      <c r="NE132" s="135"/>
      <c r="NF132" s="135"/>
      <c r="NG132" s="135"/>
      <c r="NH132" s="135"/>
      <c r="NI132" s="135"/>
      <c r="NJ132" s="135"/>
      <c r="NK132" s="135"/>
      <c r="NL132" s="135"/>
      <c r="NM132" s="135"/>
      <c r="NN132" s="135"/>
      <c r="NO132" s="135"/>
      <c r="NP132" s="135"/>
      <c r="NQ132" s="39"/>
      <c r="OC132" s="800"/>
      <c r="OD132" s="800"/>
      <c r="OE132" s="800"/>
      <c r="OF132" s="800"/>
      <c r="QS132"/>
      <c r="QT132"/>
      <c r="QU132"/>
      <c r="QV132"/>
      <c r="QW132"/>
      <c r="QX132"/>
      <c r="QY132"/>
      <c r="QZ132"/>
      <c r="RA132"/>
      <c r="RB132" s="39"/>
      <c r="RC132" s="438" t="s">
        <v>4875</v>
      </c>
      <c r="RD132" s="39"/>
    </row>
    <row r="133" spans="2:472" x14ac:dyDescent="0.2">
      <c r="B133" s="426"/>
      <c r="C133" s="427"/>
      <c r="I133" s="95"/>
      <c r="K133" s="458" t="s">
        <v>4876</v>
      </c>
      <c r="V133" s="63">
        <v>102</v>
      </c>
      <c r="W133" s="54" t="s">
        <v>709</v>
      </c>
      <c r="X133" s="64">
        <v>30374</v>
      </c>
      <c r="Y133" s="54" t="s">
        <v>3756</v>
      </c>
      <c r="Z133" s="63" t="s">
        <v>412</v>
      </c>
      <c r="AA133" s="54" t="s">
        <v>385</v>
      </c>
      <c r="AB133" s="54" t="s">
        <v>385</v>
      </c>
      <c r="AC133" s="54" t="s">
        <v>4877</v>
      </c>
      <c r="AD133" s="64" t="s">
        <v>414</v>
      </c>
      <c r="AE133" s="64" t="s">
        <v>4480</v>
      </c>
      <c r="AF133" s="63">
        <v>102</v>
      </c>
      <c r="AG133" s="54" t="s">
        <v>709</v>
      </c>
      <c r="AH133" s="54" t="s">
        <v>708</v>
      </c>
      <c r="AI133" s="63" t="s">
        <v>710</v>
      </c>
      <c r="AJ133" s="64" t="s">
        <v>711</v>
      </c>
      <c r="AK133" s="569">
        <v>4700224</v>
      </c>
      <c r="AL133" s="64" t="s">
        <v>385</v>
      </c>
      <c r="AM133" s="64" t="s">
        <v>714</v>
      </c>
      <c r="AN133" s="570">
        <v>253469750</v>
      </c>
      <c r="AO133" s="54"/>
      <c r="AP133" s="54"/>
      <c r="AQ133" s="54"/>
      <c r="AR133" s="54"/>
      <c r="AS133" s="54"/>
      <c r="AT133" s="64" t="s">
        <v>420</v>
      </c>
      <c r="AU133" s="64"/>
      <c r="AV133" s="54"/>
      <c r="AW133" s="54"/>
      <c r="AX133" s="54"/>
      <c r="AY133" s="54"/>
      <c r="AZ133" s="54"/>
      <c r="BA133" s="54"/>
      <c r="BB133" s="54"/>
      <c r="BC133" s="54"/>
      <c r="BD133" s="64">
        <v>30374</v>
      </c>
      <c r="BE133" s="54" t="s">
        <v>3756</v>
      </c>
      <c r="BF133" s="63" t="s">
        <v>412</v>
      </c>
      <c r="BG133" s="54" t="s">
        <v>385</v>
      </c>
      <c r="BH133" s="54" t="s">
        <v>385</v>
      </c>
      <c r="BI133" s="54" t="s">
        <v>4877</v>
      </c>
      <c r="BJ133" s="64" t="s">
        <v>414</v>
      </c>
      <c r="BK133" s="64" t="s">
        <v>4480</v>
      </c>
      <c r="BL133" s="54"/>
      <c r="BM133" s="54"/>
      <c r="BN133" s="54"/>
      <c r="BO133" s="39"/>
      <c r="BP133" s="39"/>
      <c r="BQ133" s="39"/>
      <c r="BR133" s="39"/>
      <c r="BS133" s="47"/>
      <c r="BT133" s="39"/>
      <c r="BU133" s="39"/>
      <c r="BV133" s="39"/>
      <c r="BW133" s="39"/>
      <c r="BX133" s="39"/>
      <c r="BY133" s="39"/>
      <c r="BZ133" s="39"/>
      <c r="CA133" s="39"/>
      <c r="CB133" s="39"/>
      <c r="CC133" s="47"/>
      <c r="CD133" s="39"/>
      <c r="CE133" s="39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39"/>
      <c r="CY133" s="151" t="s">
        <v>499</v>
      </c>
      <c r="CZ133" s="135" t="s">
        <v>4878</v>
      </c>
      <c r="DA133" s="133"/>
      <c r="DC133" s="142" t="s">
        <v>588</v>
      </c>
      <c r="ML133" s="135"/>
      <c r="MM133" s="135"/>
      <c r="MN133" s="135"/>
      <c r="MO133" s="135"/>
      <c r="MP133" s="135"/>
      <c r="MQ133" s="135"/>
      <c r="MR133" s="135"/>
      <c r="MS133" s="135"/>
      <c r="MT133" s="135"/>
      <c r="MU133" s="135"/>
      <c r="MV133" s="135"/>
      <c r="MW133" s="135"/>
      <c r="MX133" s="135"/>
      <c r="MY133" s="135"/>
      <c r="MZ133" s="135"/>
      <c r="NA133" s="135"/>
      <c r="NB133" s="135"/>
      <c r="NC133" s="135"/>
      <c r="ND133" s="135"/>
      <c r="NE133" s="135"/>
      <c r="NF133" s="135"/>
      <c r="NG133" s="135"/>
      <c r="NH133" s="135"/>
      <c r="NI133" s="135"/>
      <c r="NJ133" s="135"/>
      <c r="NK133" s="135"/>
      <c r="NL133" s="135"/>
      <c r="NM133" s="135"/>
      <c r="NN133" s="135"/>
      <c r="NO133" s="135"/>
      <c r="NP133" s="135"/>
      <c r="NQ133" s="39"/>
      <c r="OC133" s="800"/>
      <c r="OD133" s="800"/>
      <c r="OE133" s="800"/>
      <c r="OF133" s="800"/>
      <c r="QS133"/>
      <c r="QT133"/>
      <c r="QU133"/>
      <c r="QV133"/>
      <c r="QW133"/>
      <c r="QX133"/>
      <c r="QY133"/>
      <c r="QZ133"/>
      <c r="RA133"/>
      <c r="RB133" s="39"/>
      <c r="RC133" s="438" t="s">
        <v>4879</v>
      </c>
      <c r="RD133" s="39"/>
    </row>
    <row r="134" spans="2:472" x14ac:dyDescent="0.2">
      <c r="B134" s="426"/>
      <c r="C134" s="427"/>
      <c r="I134" s="95"/>
      <c r="K134" s="458" t="s">
        <v>4880</v>
      </c>
      <c r="V134" s="63">
        <v>102</v>
      </c>
      <c r="W134" s="54" t="s">
        <v>709</v>
      </c>
      <c r="X134" s="64">
        <v>30375</v>
      </c>
      <c r="Y134" s="54" t="s">
        <v>3781</v>
      </c>
      <c r="Z134" s="63" t="s">
        <v>412</v>
      </c>
      <c r="AA134" s="54" t="s">
        <v>385</v>
      </c>
      <c r="AB134" s="54" t="s">
        <v>385</v>
      </c>
      <c r="AC134" s="54" t="s">
        <v>4881</v>
      </c>
      <c r="AD134" s="64" t="s">
        <v>414</v>
      </c>
      <c r="AE134" s="64" t="s">
        <v>4480</v>
      </c>
      <c r="AF134" s="63">
        <v>102</v>
      </c>
      <c r="AG134" s="54" t="s">
        <v>709</v>
      </c>
      <c r="AH134" s="54" t="s">
        <v>708</v>
      </c>
      <c r="AI134" s="63" t="s">
        <v>710</v>
      </c>
      <c r="AJ134" s="64" t="s">
        <v>711</v>
      </c>
      <c r="AK134" s="569">
        <v>4700224</v>
      </c>
      <c r="AL134" s="64" t="s">
        <v>385</v>
      </c>
      <c r="AM134" s="64" t="s">
        <v>714</v>
      </c>
      <c r="AN134" s="570">
        <v>253469750</v>
      </c>
      <c r="AO134" s="54"/>
      <c r="AP134" s="54"/>
      <c r="AQ134" s="54"/>
      <c r="AR134" s="54"/>
      <c r="AS134" s="54"/>
      <c r="AT134" s="64" t="s">
        <v>420</v>
      </c>
      <c r="AU134" s="64"/>
      <c r="AV134" s="54"/>
      <c r="AW134" s="54"/>
      <c r="AX134" s="54"/>
      <c r="AY134" s="54"/>
      <c r="AZ134" s="54"/>
      <c r="BA134" s="54"/>
      <c r="BB134" s="54"/>
      <c r="BC134" s="54"/>
      <c r="BD134" s="64">
        <v>30375</v>
      </c>
      <c r="BE134" s="54" t="s">
        <v>3781</v>
      </c>
      <c r="BF134" s="63" t="s">
        <v>412</v>
      </c>
      <c r="BG134" s="54" t="s">
        <v>385</v>
      </c>
      <c r="BH134" s="54" t="s">
        <v>385</v>
      </c>
      <c r="BI134" s="54" t="s">
        <v>4881</v>
      </c>
      <c r="BJ134" s="64" t="s">
        <v>414</v>
      </c>
      <c r="BK134" s="64" t="s">
        <v>4480</v>
      </c>
      <c r="BL134" s="54"/>
      <c r="BM134" s="54"/>
      <c r="BN134" s="54"/>
      <c r="BO134" s="39"/>
      <c r="BP134" s="39"/>
      <c r="BQ134" s="39"/>
      <c r="BR134" s="39"/>
      <c r="BS134" s="47"/>
      <c r="BT134" s="39"/>
      <c r="BU134" s="39"/>
      <c r="BV134" s="39"/>
      <c r="BW134" s="39"/>
      <c r="BX134" s="39"/>
      <c r="BY134" s="39"/>
      <c r="BZ134" s="39"/>
      <c r="CA134" s="39"/>
      <c r="CB134" s="39"/>
      <c r="CC134" s="47"/>
      <c r="CD134" s="39"/>
      <c r="CE134" s="39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39"/>
      <c r="CY134" s="151" t="s">
        <v>500</v>
      </c>
      <c r="CZ134" s="135" t="s">
        <v>4882</v>
      </c>
      <c r="DA134" s="133"/>
      <c r="DC134" s="142" t="s">
        <v>664</v>
      </c>
      <c r="ML134" s="135"/>
      <c r="MM134" s="135"/>
      <c r="MN134" s="135"/>
      <c r="MO134" s="135"/>
      <c r="MP134" s="135"/>
      <c r="MQ134" s="135"/>
      <c r="MR134" s="135"/>
      <c r="MS134" s="135"/>
      <c r="MT134" s="135"/>
      <c r="MU134" s="135"/>
      <c r="MV134" s="135"/>
      <c r="MW134" s="135"/>
      <c r="MX134" s="135"/>
      <c r="MY134" s="135"/>
      <c r="MZ134" s="135"/>
      <c r="NA134" s="135"/>
      <c r="NB134" s="135"/>
      <c r="NC134" s="135"/>
      <c r="ND134" s="135"/>
      <c r="NE134" s="135"/>
      <c r="NF134" s="135"/>
      <c r="NG134" s="135"/>
      <c r="NH134" s="135"/>
      <c r="NI134" s="135"/>
      <c r="NJ134" s="135"/>
      <c r="NK134" s="135"/>
      <c r="NL134" s="135"/>
      <c r="NM134" s="135"/>
      <c r="NN134" s="135"/>
      <c r="NO134" s="135"/>
      <c r="NP134" s="135"/>
      <c r="NQ134" s="39"/>
      <c r="OC134" s="800"/>
      <c r="OD134" s="800"/>
      <c r="OE134" s="800"/>
      <c r="OF134" s="800"/>
      <c r="QS134"/>
      <c r="QT134"/>
      <c r="QU134"/>
      <c r="QV134"/>
      <c r="QW134"/>
      <c r="QX134"/>
      <c r="QY134"/>
      <c r="QZ134"/>
      <c r="RA134"/>
      <c r="RB134" s="39"/>
      <c r="RC134" s="438" t="s">
        <v>4883</v>
      </c>
      <c r="RD134" s="39"/>
    </row>
    <row r="135" spans="2:472" x14ac:dyDescent="0.2">
      <c r="B135" s="426"/>
      <c r="C135" s="427"/>
      <c r="I135" s="95"/>
      <c r="K135" s="458" t="s">
        <v>4884</v>
      </c>
      <c r="V135" s="63">
        <v>102</v>
      </c>
      <c r="W135" s="54" t="s">
        <v>709</v>
      </c>
      <c r="X135" s="64">
        <v>30376</v>
      </c>
      <c r="Y135" s="54" t="s">
        <v>3801</v>
      </c>
      <c r="Z135" s="63" t="s">
        <v>412</v>
      </c>
      <c r="AA135" s="54" t="s">
        <v>385</v>
      </c>
      <c r="AB135" s="54" t="s">
        <v>385</v>
      </c>
      <c r="AC135" s="54" t="s">
        <v>4885</v>
      </c>
      <c r="AD135" s="64" t="s">
        <v>414</v>
      </c>
      <c r="AE135" s="64" t="s">
        <v>4480</v>
      </c>
      <c r="AF135" s="63">
        <v>102</v>
      </c>
      <c r="AG135" s="54" t="s">
        <v>709</v>
      </c>
      <c r="AH135" s="54" t="s">
        <v>708</v>
      </c>
      <c r="AI135" s="63" t="s">
        <v>710</v>
      </c>
      <c r="AJ135" s="64" t="s">
        <v>711</v>
      </c>
      <c r="AK135" s="569">
        <v>4700224</v>
      </c>
      <c r="AL135" s="64" t="s">
        <v>385</v>
      </c>
      <c r="AM135" s="64" t="s">
        <v>714</v>
      </c>
      <c r="AN135" s="570">
        <v>253469750</v>
      </c>
      <c r="AO135" s="54"/>
      <c r="AP135" s="54"/>
      <c r="AQ135" s="54"/>
      <c r="AR135" s="54"/>
      <c r="AS135" s="54"/>
      <c r="AT135" s="64" t="s">
        <v>420</v>
      </c>
      <c r="AU135" s="64"/>
      <c r="AV135" s="54"/>
      <c r="AW135" s="54"/>
      <c r="AX135" s="54"/>
      <c r="AY135" s="54"/>
      <c r="AZ135" s="54"/>
      <c r="BA135" s="54"/>
      <c r="BB135" s="54"/>
      <c r="BC135" s="54"/>
      <c r="BD135" s="64">
        <v>30376</v>
      </c>
      <c r="BE135" s="54" t="s">
        <v>3801</v>
      </c>
      <c r="BF135" s="63" t="s">
        <v>412</v>
      </c>
      <c r="BG135" s="54" t="s">
        <v>385</v>
      </c>
      <c r="BH135" s="54" t="s">
        <v>385</v>
      </c>
      <c r="BI135" s="54" t="s">
        <v>4885</v>
      </c>
      <c r="BJ135" s="64" t="s">
        <v>414</v>
      </c>
      <c r="BK135" s="64" t="s">
        <v>4480</v>
      </c>
      <c r="BL135" s="54"/>
      <c r="BM135" s="54"/>
      <c r="BN135" s="54"/>
      <c r="BO135" s="39"/>
      <c r="BP135" s="39"/>
      <c r="BQ135" s="39"/>
      <c r="BR135" s="39"/>
      <c r="BS135" s="47"/>
      <c r="BT135" s="39"/>
      <c r="BU135" s="39"/>
      <c r="BV135" s="39"/>
      <c r="BW135" s="39"/>
      <c r="BX135" s="39"/>
      <c r="BY135" s="39"/>
      <c r="BZ135" s="39"/>
      <c r="CA135" s="39"/>
      <c r="CB135" s="39"/>
      <c r="CC135" s="47"/>
      <c r="CD135" s="39"/>
      <c r="CE135" s="39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39"/>
      <c r="CY135" s="151" t="s">
        <v>501</v>
      </c>
      <c r="CZ135" s="135" t="s">
        <v>4886</v>
      </c>
      <c r="DA135" s="133"/>
      <c r="DC135" s="142" t="s">
        <v>533</v>
      </c>
      <c r="ML135" s="135"/>
      <c r="MM135" s="135"/>
      <c r="MN135" s="135"/>
      <c r="MO135" s="135"/>
      <c r="MP135" s="135"/>
      <c r="MQ135" s="135"/>
      <c r="MR135" s="135"/>
      <c r="MS135" s="135"/>
      <c r="MT135" s="135"/>
      <c r="MU135" s="135"/>
      <c r="MV135" s="135"/>
      <c r="MW135" s="135"/>
      <c r="MX135" s="135"/>
      <c r="MY135" s="135"/>
      <c r="MZ135" s="135"/>
      <c r="NA135" s="135"/>
      <c r="NB135" s="135"/>
      <c r="NC135" s="135"/>
      <c r="ND135" s="135"/>
      <c r="NE135" s="135"/>
      <c r="NF135" s="135"/>
      <c r="NG135" s="135"/>
      <c r="NH135" s="135"/>
      <c r="NI135" s="135"/>
      <c r="NJ135" s="135"/>
      <c r="NK135" s="135"/>
      <c r="NL135" s="135"/>
      <c r="NM135" s="135"/>
      <c r="NN135" s="135"/>
      <c r="NO135" s="135"/>
      <c r="NP135" s="135"/>
      <c r="NQ135" s="39"/>
      <c r="OC135" s="800"/>
      <c r="OD135" s="800"/>
      <c r="OE135" s="800"/>
      <c r="OF135" s="800"/>
      <c r="QS135"/>
      <c r="QT135"/>
      <c r="QU135"/>
      <c r="QV135"/>
      <c r="QW135"/>
      <c r="QX135"/>
      <c r="QY135"/>
      <c r="QZ135"/>
      <c r="RA135"/>
      <c r="RB135" s="39"/>
      <c r="RC135" s="438" t="s">
        <v>4887</v>
      </c>
      <c r="RD135" s="39"/>
    </row>
    <row r="136" spans="2:472" x14ac:dyDescent="0.2">
      <c r="B136" s="426"/>
      <c r="C136" s="427"/>
      <c r="I136" s="95"/>
      <c r="K136" s="458" t="s">
        <v>4888</v>
      </c>
      <c r="V136" s="63">
        <v>102</v>
      </c>
      <c r="W136" s="54" t="s">
        <v>709</v>
      </c>
      <c r="X136" s="64">
        <v>30377</v>
      </c>
      <c r="Y136" s="54" t="s">
        <v>3821</v>
      </c>
      <c r="Z136" s="63" t="s">
        <v>412</v>
      </c>
      <c r="AA136" s="54" t="s">
        <v>385</v>
      </c>
      <c r="AB136" s="54" t="s">
        <v>385</v>
      </c>
      <c r="AC136" s="54" t="s">
        <v>4889</v>
      </c>
      <c r="AD136" s="64" t="s">
        <v>414</v>
      </c>
      <c r="AE136" s="64" t="s">
        <v>4480</v>
      </c>
      <c r="AF136" s="63">
        <v>102</v>
      </c>
      <c r="AG136" s="54" t="s">
        <v>709</v>
      </c>
      <c r="AH136" s="54" t="s">
        <v>708</v>
      </c>
      <c r="AI136" s="63" t="s">
        <v>710</v>
      </c>
      <c r="AJ136" s="64" t="s">
        <v>711</v>
      </c>
      <c r="AK136" s="569">
        <v>4700224</v>
      </c>
      <c r="AL136" s="64" t="s">
        <v>385</v>
      </c>
      <c r="AM136" s="64" t="s">
        <v>714</v>
      </c>
      <c r="AN136" s="570">
        <v>253469750</v>
      </c>
      <c r="AO136" s="54"/>
      <c r="AP136" s="54"/>
      <c r="AQ136" s="54"/>
      <c r="AR136" s="54"/>
      <c r="AS136" s="54"/>
      <c r="AT136" s="64" t="s">
        <v>420</v>
      </c>
      <c r="AU136" s="64"/>
      <c r="AV136" s="54"/>
      <c r="AW136" s="54"/>
      <c r="AX136" s="54"/>
      <c r="AY136" s="54"/>
      <c r="AZ136" s="54"/>
      <c r="BA136" s="54"/>
      <c r="BB136" s="54"/>
      <c r="BC136" s="54"/>
      <c r="BD136" s="64">
        <v>30377</v>
      </c>
      <c r="BE136" s="54" t="s">
        <v>3821</v>
      </c>
      <c r="BF136" s="63" t="s">
        <v>412</v>
      </c>
      <c r="BG136" s="54" t="s">
        <v>385</v>
      </c>
      <c r="BH136" s="54" t="s">
        <v>385</v>
      </c>
      <c r="BI136" s="54" t="s">
        <v>4889</v>
      </c>
      <c r="BJ136" s="64" t="s">
        <v>414</v>
      </c>
      <c r="BK136" s="64" t="s">
        <v>4480</v>
      </c>
      <c r="BL136" s="54"/>
      <c r="BM136" s="54"/>
      <c r="BN136" s="54"/>
      <c r="BO136" s="39"/>
      <c r="BP136" s="39"/>
      <c r="BQ136" s="39"/>
      <c r="BR136" s="39"/>
      <c r="BS136" s="47"/>
      <c r="BT136" s="39"/>
      <c r="BU136" s="39"/>
      <c r="BV136" s="39"/>
      <c r="BW136" s="39"/>
      <c r="BX136" s="39"/>
      <c r="BY136" s="39"/>
      <c r="BZ136" s="39"/>
      <c r="CA136" s="39"/>
      <c r="CB136" s="39"/>
      <c r="CC136" s="47"/>
      <c r="CD136" s="39"/>
      <c r="CE136" s="39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39"/>
      <c r="CY136" s="151" t="s">
        <v>502</v>
      </c>
      <c r="CZ136" s="135" t="s">
        <v>4890</v>
      </c>
      <c r="DA136" s="133"/>
      <c r="DC136" s="142" t="s">
        <v>463</v>
      </c>
      <c r="ML136" s="135"/>
      <c r="MM136" s="135"/>
      <c r="MN136" s="135"/>
      <c r="MO136" s="135"/>
      <c r="MP136" s="135"/>
      <c r="MQ136" s="135"/>
      <c r="MR136" s="135"/>
      <c r="MS136" s="135"/>
      <c r="MT136" s="135"/>
      <c r="MU136" s="135"/>
      <c r="MV136" s="135"/>
      <c r="MW136" s="135"/>
      <c r="MX136" s="135"/>
      <c r="MY136" s="135"/>
      <c r="MZ136" s="135"/>
      <c r="NA136" s="135"/>
      <c r="NB136" s="135"/>
      <c r="NC136" s="135"/>
      <c r="ND136" s="135"/>
      <c r="NE136" s="135"/>
      <c r="NF136" s="135"/>
      <c r="NG136" s="135"/>
      <c r="NH136" s="135"/>
      <c r="NI136" s="135"/>
      <c r="NJ136" s="135"/>
      <c r="NK136" s="135"/>
      <c r="NL136" s="135"/>
      <c r="NM136" s="135"/>
      <c r="NN136" s="135"/>
      <c r="NO136" s="135"/>
      <c r="NP136" s="135"/>
      <c r="NQ136" s="39"/>
      <c r="OC136" s="800"/>
      <c r="OD136" s="800"/>
      <c r="OE136" s="800"/>
      <c r="OF136" s="800"/>
      <c r="QS136"/>
      <c r="QT136"/>
      <c r="QU136"/>
      <c r="QV136"/>
      <c r="QW136"/>
      <c r="QX136"/>
      <c r="QY136"/>
      <c r="QZ136"/>
      <c r="RA136"/>
      <c r="RB136" s="39"/>
      <c r="RC136" s="438" t="s">
        <v>4891</v>
      </c>
      <c r="RD136" s="39"/>
    </row>
    <row r="137" spans="2:472" x14ac:dyDescent="0.2">
      <c r="B137" s="426"/>
      <c r="C137" s="427"/>
      <c r="I137" s="95"/>
      <c r="K137" s="458" t="s">
        <v>4892</v>
      </c>
      <c r="V137" s="63">
        <v>102</v>
      </c>
      <c r="W137" s="54" t="s">
        <v>709</v>
      </c>
      <c r="X137" s="64">
        <v>30378</v>
      </c>
      <c r="Y137" s="54" t="s">
        <v>3840</v>
      </c>
      <c r="Z137" s="63" t="s">
        <v>412</v>
      </c>
      <c r="AA137" s="54" t="s">
        <v>385</v>
      </c>
      <c r="AB137" s="54" t="s">
        <v>385</v>
      </c>
      <c r="AC137" s="54" t="s">
        <v>4893</v>
      </c>
      <c r="AD137" s="64" t="s">
        <v>414</v>
      </c>
      <c r="AE137" s="64" t="s">
        <v>4480</v>
      </c>
      <c r="AF137" s="63">
        <v>102</v>
      </c>
      <c r="AG137" s="54" t="s">
        <v>709</v>
      </c>
      <c r="AH137" s="54" t="s">
        <v>708</v>
      </c>
      <c r="AI137" s="63" t="s">
        <v>710</v>
      </c>
      <c r="AJ137" s="64" t="s">
        <v>711</v>
      </c>
      <c r="AK137" s="569">
        <v>4700224</v>
      </c>
      <c r="AL137" s="64" t="s">
        <v>385</v>
      </c>
      <c r="AM137" s="64" t="s">
        <v>714</v>
      </c>
      <c r="AN137" s="570">
        <v>253469750</v>
      </c>
      <c r="AO137" s="54"/>
      <c r="AP137" s="54"/>
      <c r="AQ137" s="54"/>
      <c r="AR137" s="54"/>
      <c r="AS137" s="54"/>
      <c r="AT137" s="64" t="s">
        <v>420</v>
      </c>
      <c r="AU137" s="64"/>
      <c r="AV137" s="54"/>
      <c r="AW137" s="54"/>
      <c r="AX137" s="54"/>
      <c r="AY137" s="54"/>
      <c r="AZ137" s="54"/>
      <c r="BA137" s="54"/>
      <c r="BB137" s="54"/>
      <c r="BC137" s="54"/>
      <c r="BD137" s="64">
        <v>30378</v>
      </c>
      <c r="BE137" s="54" t="s">
        <v>3840</v>
      </c>
      <c r="BF137" s="63" t="s">
        <v>412</v>
      </c>
      <c r="BG137" s="54" t="s">
        <v>385</v>
      </c>
      <c r="BH137" s="54" t="s">
        <v>385</v>
      </c>
      <c r="BI137" s="54" t="s">
        <v>4893</v>
      </c>
      <c r="BJ137" s="64" t="s">
        <v>414</v>
      </c>
      <c r="BK137" s="64" t="s">
        <v>4480</v>
      </c>
      <c r="BL137" s="54"/>
      <c r="BM137" s="54"/>
      <c r="BN137" s="54"/>
      <c r="BO137" s="39"/>
      <c r="BP137" s="39"/>
      <c r="BQ137" s="39"/>
      <c r="BR137" s="39"/>
      <c r="BS137" s="47"/>
      <c r="BT137" s="39"/>
      <c r="BU137" s="39"/>
      <c r="BV137" s="39"/>
      <c r="BW137" s="39"/>
      <c r="BX137" s="39"/>
      <c r="BY137" s="39"/>
      <c r="BZ137" s="39"/>
      <c r="CA137" s="39"/>
      <c r="CB137" s="39"/>
      <c r="CC137" s="47"/>
      <c r="CD137" s="39"/>
      <c r="CE137" s="39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39"/>
      <c r="CY137" s="151" t="s">
        <v>503</v>
      </c>
      <c r="CZ137" s="135" t="s">
        <v>4894</v>
      </c>
      <c r="DA137" s="133"/>
      <c r="DC137" s="142" t="s">
        <v>546</v>
      </c>
      <c r="ML137" s="135"/>
      <c r="MM137" s="135"/>
      <c r="MN137" s="135"/>
      <c r="MO137" s="135"/>
      <c r="MP137" s="135"/>
      <c r="MQ137" s="135"/>
      <c r="MR137" s="135"/>
      <c r="MS137" s="135"/>
      <c r="MT137" s="135"/>
      <c r="MU137" s="135"/>
      <c r="MV137" s="135"/>
      <c r="MW137" s="135"/>
      <c r="MX137" s="135"/>
      <c r="MY137" s="135"/>
      <c r="MZ137" s="135"/>
      <c r="NA137" s="135"/>
      <c r="NB137" s="135"/>
      <c r="NC137" s="135"/>
      <c r="ND137" s="135"/>
      <c r="NE137" s="135"/>
      <c r="NF137" s="135"/>
      <c r="NG137" s="135"/>
      <c r="NH137" s="135"/>
      <c r="NI137" s="135"/>
      <c r="NJ137" s="135"/>
      <c r="NK137" s="135"/>
      <c r="NL137" s="135"/>
      <c r="NM137" s="135"/>
      <c r="NN137" s="135"/>
      <c r="NO137" s="135"/>
      <c r="NP137" s="135"/>
      <c r="NQ137" s="39"/>
      <c r="OC137" s="800"/>
      <c r="OD137" s="800"/>
      <c r="OE137" s="800"/>
      <c r="OF137" s="800"/>
      <c r="QS137"/>
      <c r="QT137"/>
      <c r="QU137"/>
      <c r="QV137"/>
      <c r="QW137"/>
      <c r="QX137"/>
      <c r="QY137"/>
      <c r="QZ137"/>
      <c r="RA137"/>
      <c r="RB137" s="39"/>
      <c r="RC137" s="438" t="s">
        <v>4895</v>
      </c>
      <c r="RD137" s="39"/>
    </row>
    <row r="138" spans="2:472" x14ac:dyDescent="0.2">
      <c r="B138" s="426"/>
      <c r="C138" s="427"/>
      <c r="I138" s="95"/>
      <c r="K138" s="458" t="s">
        <v>4896</v>
      </c>
      <c r="V138" s="63">
        <v>102</v>
      </c>
      <c r="W138" s="54" t="s">
        <v>709</v>
      </c>
      <c r="X138" s="64">
        <v>30379</v>
      </c>
      <c r="Y138" s="54" t="s">
        <v>2047</v>
      </c>
      <c r="Z138" s="63" t="s">
        <v>412</v>
      </c>
      <c r="AA138" s="54" t="s">
        <v>385</v>
      </c>
      <c r="AB138" s="54" t="s">
        <v>385</v>
      </c>
      <c r="AC138" s="54" t="s">
        <v>4897</v>
      </c>
      <c r="AD138" s="64" t="s">
        <v>414</v>
      </c>
      <c r="AE138" s="64" t="s">
        <v>4480</v>
      </c>
      <c r="AF138" s="63">
        <v>102</v>
      </c>
      <c r="AG138" s="54" t="s">
        <v>709</v>
      </c>
      <c r="AH138" s="54" t="s">
        <v>708</v>
      </c>
      <c r="AI138" s="63" t="s">
        <v>710</v>
      </c>
      <c r="AJ138" s="64" t="s">
        <v>711</v>
      </c>
      <c r="AK138" s="569">
        <v>4700224</v>
      </c>
      <c r="AL138" s="64" t="s">
        <v>385</v>
      </c>
      <c r="AM138" s="64" t="s">
        <v>714</v>
      </c>
      <c r="AN138" s="570">
        <v>253469750</v>
      </c>
      <c r="AO138" s="54"/>
      <c r="AP138" s="54"/>
      <c r="AQ138" s="54"/>
      <c r="AR138" s="54"/>
      <c r="AS138" s="54"/>
      <c r="AT138" s="64" t="s">
        <v>420</v>
      </c>
      <c r="AU138" s="64"/>
      <c r="AV138" s="54"/>
      <c r="AW138" s="54"/>
      <c r="AX138" s="54"/>
      <c r="AY138" s="54"/>
      <c r="AZ138" s="54"/>
      <c r="BA138" s="54"/>
      <c r="BB138" s="54"/>
      <c r="BC138" s="54"/>
      <c r="BD138" s="64">
        <v>30379</v>
      </c>
      <c r="BE138" s="54" t="s">
        <v>2047</v>
      </c>
      <c r="BF138" s="63" t="s">
        <v>412</v>
      </c>
      <c r="BG138" s="54" t="s">
        <v>385</v>
      </c>
      <c r="BH138" s="54" t="s">
        <v>385</v>
      </c>
      <c r="BI138" s="54" t="s">
        <v>4897</v>
      </c>
      <c r="BJ138" s="64" t="s">
        <v>414</v>
      </c>
      <c r="BK138" s="64" t="s">
        <v>4480</v>
      </c>
      <c r="BL138" s="54"/>
      <c r="BM138" s="54"/>
      <c r="BN138" s="54"/>
      <c r="BO138" s="39"/>
      <c r="BP138" s="39"/>
      <c r="BQ138" s="39"/>
      <c r="BR138" s="39"/>
      <c r="BS138" s="47"/>
      <c r="BT138" s="39"/>
      <c r="BU138" s="39"/>
      <c r="BV138" s="39"/>
      <c r="BW138" s="39"/>
      <c r="BX138" s="39"/>
      <c r="BY138" s="39"/>
      <c r="BZ138" s="39"/>
      <c r="CA138" s="39"/>
      <c r="CB138" s="39"/>
      <c r="CC138" s="47"/>
      <c r="CD138" s="39"/>
      <c r="CE138" s="39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39"/>
      <c r="CY138" s="151" t="s">
        <v>430</v>
      </c>
      <c r="CZ138" s="135" t="s">
        <v>4898</v>
      </c>
      <c r="DA138" s="133"/>
      <c r="DC138" s="142" t="s">
        <v>474</v>
      </c>
      <c r="ML138" s="135"/>
      <c r="MM138" s="135"/>
      <c r="MN138" s="135"/>
      <c r="MO138" s="135"/>
      <c r="MP138" s="135"/>
      <c r="MQ138" s="135"/>
      <c r="MR138" s="135"/>
      <c r="MS138" s="135"/>
      <c r="MT138" s="135"/>
      <c r="MU138" s="135"/>
      <c r="MV138" s="135"/>
      <c r="MW138" s="135"/>
      <c r="MX138" s="135"/>
      <c r="MY138" s="135"/>
      <c r="MZ138" s="135"/>
      <c r="NA138" s="135"/>
      <c r="NB138" s="135"/>
      <c r="NC138" s="135"/>
      <c r="ND138" s="135"/>
      <c r="NE138" s="135"/>
      <c r="NF138" s="135"/>
      <c r="NG138" s="135"/>
      <c r="NH138" s="135"/>
      <c r="NI138" s="135"/>
      <c r="NJ138" s="135"/>
      <c r="NK138" s="135"/>
      <c r="NL138" s="135"/>
      <c r="NM138" s="135"/>
      <c r="NN138" s="135"/>
      <c r="NO138" s="135"/>
      <c r="NP138" s="135"/>
      <c r="NQ138" s="39"/>
      <c r="OC138" s="800"/>
      <c r="OD138" s="800"/>
      <c r="OE138" s="800"/>
      <c r="OF138" s="800"/>
      <c r="QS138"/>
      <c r="QT138"/>
      <c r="QU138"/>
      <c r="QV138"/>
      <c r="QW138"/>
      <c r="QX138"/>
      <c r="QY138"/>
      <c r="QZ138"/>
      <c r="RA138"/>
      <c r="RB138" s="39"/>
      <c r="RC138" s="438" t="s">
        <v>4899</v>
      </c>
      <c r="RD138" s="39"/>
    </row>
    <row r="139" spans="2:472" x14ac:dyDescent="0.2">
      <c r="B139" s="426"/>
      <c r="C139" s="427"/>
      <c r="I139" s="95"/>
      <c r="K139" s="458" t="s">
        <v>4900</v>
      </c>
      <c r="V139" s="63">
        <v>102</v>
      </c>
      <c r="W139" s="54" t="s">
        <v>709</v>
      </c>
      <c r="X139" s="64">
        <v>30380</v>
      </c>
      <c r="Y139" s="54" t="s">
        <v>3875</v>
      </c>
      <c r="Z139" s="63" t="s">
        <v>412</v>
      </c>
      <c r="AA139" s="54" t="s">
        <v>385</v>
      </c>
      <c r="AB139" s="54" t="s">
        <v>385</v>
      </c>
      <c r="AC139" s="54" t="s">
        <v>4901</v>
      </c>
      <c r="AD139" s="64" t="s">
        <v>414</v>
      </c>
      <c r="AE139" s="64" t="s">
        <v>4480</v>
      </c>
      <c r="AF139" s="63">
        <v>102</v>
      </c>
      <c r="AG139" s="54" t="s">
        <v>709</v>
      </c>
      <c r="AH139" s="54" t="s">
        <v>708</v>
      </c>
      <c r="AI139" s="63" t="s">
        <v>710</v>
      </c>
      <c r="AJ139" s="64" t="s">
        <v>711</v>
      </c>
      <c r="AK139" s="569">
        <v>4700224</v>
      </c>
      <c r="AL139" s="64" t="s">
        <v>385</v>
      </c>
      <c r="AM139" s="64" t="s">
        <v>714</v>
      </c>
      <c r="AN139" s="570">
        <v>253469750</v>
      </c>
      <c r="AO139" s="54"/>
      <c r="AP139" s="54"/>
      <c r="AQ139" s="54"/>
      <c r="AR139" s="54"/>
      <c r="AS139" s="54"/>
      <c r="AT139" s="64" t="s">
        <v>420</v>
      </c>
      <c r="AU139" s="64"/>
      <c r="AV139" s="54"/>
      <c r="AW139" s="54"/>
      <c r="AX139" s="54"/>
      <c r="AY139" s="54"/>
      <c r="AZ139" s="54"/>
      <c r="BA139" s="54"/>
      <c r="BB139" s="54"/>
      <c r="BC139" s="54"/>
      <c r="BD139" s="64">
        <v>30380</v>
      </c>
      <c r="BE139" s="54" t="s">
        <v>3875</v>
      </c>
      <c r="BF139" s="63" t="s">
        <v>412</v>
      </c>
      <c r="BG139" s="54" t="s">
        <v>385</v>
      </c>
      <c r="BH139" s="54" t="s">
        <v>385</v>
      </c>
      <c r="BI139" s="54" t="s">
        <v>4901</v>
      </c>
      <c r="BJ139" s="64" t="s">
        <v>414</v>
      </c>
      <c r="BK139" s="64" t="s">
        <v>4480</v>
      </c>
      <c r="BL139" s="54"/>
      <c r="BM139" s="54"/>
      <c r="BN139" s="54"/>
      <c r="BO139" s="39"/>
      <c r="BP139" s="39"/>
      <c r="BQ139" s="39"/>
      <c r="BR139" s="39"/>
      <c r="BS139" s="47"/>
      <c r="BT139" s="39"/>
      <c r="BU139" s="39"/>
      <c r="BV139" s="39"/>
      <c r="BW139" s="39"/>
      <c r="BX139" s="39"/>
      <c r="BY139" s="39"/>
      <c r="BZ139" s="39"/>
      <c r="CA139" s="39"/>
      <c r="CB139" s="39"/>
      <c r="CC139" s="47"/>
      <c r="CD139" s="39"/>
      <c r="CE139" s="39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39"/>
      <c r="CY139" s="151" t="s">
        <v>504</v>
      </c>
      <c r="CZ139" s="135" t="s">
        <v>4902</v>
      </c>
      <c r="DA139" s="133"/>
      <c r="DC139" s="142" t="s">
        <v>619</v>
      </c>
      <c r="ML139" s="135"/>
      <c r="MM139" s="135"/>
      <c r="MN139" s="135"/>
      <c r="MO139" s="135"/>
      <c r="MP139" s="135"/>
      <c r="MQ139" s="135"/>
      <c r="MR139" s="135"/>
      <c r="MS139" s="135"/>
      <c r="MT139" s="135"/>
      <c r="MU139" s="135"/>
      <c r="MV139" s="135"/>
      <c r="MW139" s="135"/>
      <c r="MX139" s="135"/>
      <c r="MY139" s="135"/>
      <c r="MZ139" s="135"/>
      <c r="NA139" s="135"/>
      <c r="NB139" s="135"/>
      <c r="NC139" s="135"/>
      <c r="ND139" s="135"/>
      <c r="NE139" s="135"/>
      <c r="NF139" s="135"/>
      <c r="NG139" s="135"/>
      <c r="NH139" s="135"/>
      <c r="NI139" s="135"/>
      <c r="NJ139" s="135"/>
      <c r="NK139" s="135"/>
      <c r="NL139" s="135"/>
      <c r="NM139" s="135"/>
      <c r="NN139" s="135"/>
      <c r="NO139" s="135"/>
      <c r="NP139" s="135"/>
      <c r="NQ139" s="39"/>
      <c r="OC139" s="800"/>
      <c r="OD139" s="800"/>
      <c r="OE139" s="800"/>
      <c r="OF139" s="800"/>
      <c r="QS139"/>
      <c r="QT139"/>
      <c r="QU139"/>
      <c r="QV139"/>
      <c r="QW139"/>
      <c r="QX139"/>
      <c r="QY139"/>
      <c r="QZ139"/>
      <c r="RA139"/>
      <c r="RB139" s="39"/>
      <c r="RC139" s="438" t="s">
        <v>4903</v>
      </c>
      <c r="RD139" s="39"/>
    </row>
    <row r="140" spans="2:472" x14ac:dyDescent="0.2">
      <c r="B140" s="426"/>
      <c r="C140" s="427"/>
      <c r="I140" s="95"/>
      <c r="K140" s="458" t="s">
        <v>4904</v>
      </c>
      <c r="V140" s="63">
        <v>102</v>
      </c>
      <c r="W140" s="54" t="s">
        <v>709</v>
      </c>
      <c r="X140" s="64">
        <v>30381</v>
      </c>
      <c r="Y140" s="54" t="s">
        <v>3896</v>
      </c>
      <c r="Z140" s="63" t="s">
        <v>412</v>
      </c>
      <c r="AA140" s="54" t="s">
        <v>385</v>
      </c>
      <c r="AB140" s="54" t="s">
        <v>385</v>
      </c>
      <c r="AC140" s="54" t="s">
        <v>4905</v>
      </c>
      <c r="AD140" s="64" t="s">
        <v>414</v>
      </c>
      <c r="AE140" s="64" t="s">
        <v>4480</v>
      </c>
      <c r="AF140" s="63">
        <v>102</v>
      </c>
      <c r="AG140" s="54" t="s">
        <v>709</v>
      </c>
      <c r="AH140" s="54" t="s">
        <v>708</v>
      </c>
      <c r="AI140" s="63" t="s">
        <v>710</v>
      </c>
      <c r="AJ140" s="64" t="s">
        <v>711</v>
      </c>
      <c r="AK140" s="569">
        <v>4700224</v>
      </c>
      <c r="AL140" s="64" t="s">
        <v>385</v>
      </c>
      <c r="AM140" s="64" t="s">
        <v>714</v>
      </c>
      <c r="AN140" s="570">
        <v>253469750</v>
      </c>
      <c r="AO140" s="54"/>
      <c r="AP140" s="54"/>
      <c r="AQ140" s="54"/>
      <c r="AR140" s="54"/>
      <c r="AS140" s="54"/>
      <c r="AT140" s="64" t="s">
        <v>420</v>
      </c>
      <c r="AU140" s="64"/>
      <c r="AV140" s="54"/>
      <c r="AW140" s="54"/>
      <c r="AX140" s="54"/>
      <c r="AY140" s="54"/>
      <c r="AZ140" s="54"/>
      <c r="BA140" s="54"/>
      <c r="BB140" s="54"/>
      <c r="BC140" s="54"/>
      <c r="BD140" s="64">
        <v>30381</v>
      </c>
      <c r="BE140" s="54" t="s">
        <v>3896</v>
      </c>
      <c r="BF140" s="63" t="s">
        <v>412</v>
      </c>
      <c r="BG140" s="54" t="s">
        <v>385</v>
      </c>
      <c r="BH140" s="54" t="s">
        <v>385</v>
      </c>
      <c r="BI140" s="54" t="s">
        <v>4905</v>
      </c>
      <c r="BJ140" s="64" t="s">
        <v>414</v>
      </c>
      <c r="BK140" s="64" t="s">
        <v>4480</v>
      </c>
      <c r="BL140" s="54"/>
      <c r="BM140" s="54"/>
      <c r="BN140" s="54"/>
      <c r="BO140" s="39"/>
      <c r="BP140" s="39"/>
      <c r="BQ140" s="39"/>
      <c r="BR140" s="39"/>
      <c r="BS140" s="47"/>
      <c r="BT140" s="39"/>
      <c r="BU140" s="39"/>
      <c r="BV140" s="39"/>
      <c r="BW140" s="39"/>
      <c r="BX140" s="39"/>
      <c r="BY140" s="39"/>
      <c r="BZ140" s="39"/>
      <c r="CA140" s="39"/>
      <c r="CB140" s="39"/>
      <c r="CC140" s="47"/>
      <c r="CD140" s="39"/>
      <c r="CE140" s="39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39"/>
      <c r="CY140" s="151" t="s">
        <v>388</v>
      </c>
      <c r="CZ140" s="135" t="s">
        <v>4906</v>
      </c>
      <c r="DA140" s="133"/>
      <c r="DC140" s="142" t="s">
        <v>652</v>
      </c>
      <c r="ML140" s="135"/>
      <c r="MM140" s="135"/>
      <c r="MN140" s="135"/>
      <c r="MO140" s="135"/>
      <c r="MP140" s="135"/>
      <c r="MQ140" s="135"/>
      <c r="MR140" s="135"/>
      <c r="MS140" s="135"/>
      <c r="MT140" s="135"/>
      <c r="MU140" s="135"/>
      <c r="MV140" s="135"/>
      <c r="MW140" s="135"/>
      <c r="MX140" s="135"/>
      <c r="MY140" s="135"/>
      <c r="MZ140" s="135"/>
      <c r="NA140" s="135"/>
      <c r="NB140" s="135"/>
      <c r="NC140" s="135"/>
      <c r="ND140" s="135"/>
      <c r="NE140" s="135"/>
      <c r="NF140" s="135"/>
      <c r="NG140" s="135"/>
      <c r="NH140" s="135"/>
      <c r="NI140" s="135"/>
      <c r="NJ140" s="135"/>
      <c r="NK140" s="135"/>
      <c r="NL140" s="135"/>
      <c r="NM140" s="135"/>
      <c r="NN140" s="135"/>
      <c r="NO140" s="135"/>
      <c r="NP140" s="135"/>
      <c r="NQ140" s="39"/>
      <c r="OC140" s="800"/>
      <c r="OD140" s="800"/>
      <c r="OE140" s="800"/>
      <c r="OF140" s="800"/>
      <c r="QS140"/>
      <c r="QT140"/>
      <c r="QU140"/>
      <c r="QV140"/>
      <c r="QW140"/>
      <c r="QX140"/>
      <c r="QY140"/>
      <c r="QZ140"/>
      <c r="RA140"/>
      <c r="RB140" s="39"/>
      <c r="RC140" s="438" t="s">
        <v>4907</v>
      </c>
      <c r="RD140" s="39"/>
    </row>
    <row r="141" spans="2:472" x14ac:dyDescent="0.2">
      <c r="B141" s="426"/>
      <c r="C141" s="427"/>
      <c r="I141" s="95"/>
      <c r="K141" s="458" t="s">
        <v>4908</v>
      </c>
      <c r="V141" s="63">
        <v>102</v>
      </c>
      <c r="W141" s="54" t="s">
        <v>709</v>
      </c>
      <c r="X141" s="64">
        <v>31001</v>
      </c>
      <c r="Y141" s="54" t="s">
        <v>751</v>
      </c>
      <c r="Z141" s="63" t="s">
        <v>1341</v>
      </c>
      <c r="AA141" s="54" t="s">
        <v>479</v>
      </c>
      <c r="AB141" s="54" t="s">
        <v>385</v>
      </c>
      <c r="AC141" s="54" t="s">
        <v>751</v>
      </c>
      <c r="AD141" s="64" t="s">
        <v>414</v>
      </c>
      <c r="AE141" s="64" t="s">
        <v>4480</v>
      </c>
      <c r="AF141" s="63">
        <v>102</v>
      </c>
      <c r="AG141" s="54" t="s">
        <v>709</v>
      </c>
      <c r="AH141" s="54" t="s">
        <v>708</v>
      </c>
      <c r="AI141" s="63" t="s">
        <v>710</v>
      </c>
      <c r="AJ141" s="64" t="s">
        <v>711</v>
      </c>
      <c r="AK141" s="569">
        <v>4700224</v>
      </c>
      <c r="AL141" s="64" t="s">
        <v>385</v>
      </c>
      <c r="AM141" s="64" t="s">
        <v>714</v>
      </c>
      <c r="AN141" s="570">
        <v>253469750</v>
      </c>
      <c r="AO141" s="54"/>
      <c r="AP141" s="54"/>
      <c r="AQ141" s="54"/>
      <c r="AR141" s="54"/>
      <c r="AS141" s="54"/>
      <c r="AT141" s="64" t="s">
        <v>420</v>
      </c>
      <c r="AU141" s="64"/>
      <c r="AV141" s="54"/>
      <c r="AW141" s="54"/>
      <c r="AX141" s="54"/>
      <c r="AY141" s="54"/>
      <c r="AZ141" s="54"/>
      <c r="BA141" s="54"/>
      <c r="BB141" s="54"/>
      <c r="BC141" s="54"/>
      <c r="BD141" s="64">
        <v>31001</v>
      </c>
      <c r="BE141" s="54" t="s">
        <v>751</v>
      </c>
      <c r="BF141" s="63" t="s">
        <v>1341</v>
      </c>
      <c r="BG141" s="54" t="s">
        <v>479</v>
      </c>
      <c r="BH141" s="54" t="s">
        <v>385</v>
      </c>
      <c r="BI141" s="54" t="s">
        <v>751</v>
      </c>
      <c r="BJ141" s="64" t="s">
        <v>414</v>
      </c>
      <c r="BK141" s="64" t="s">
        <v>4480</v>
      </c>
      <c r="BL141" s="54"/>
      <c r="BM141" s="54"/>
      <c r="BN141" s="54"/>
      <c r="BO141" s="39"/>
      <c r="BP141" s="39"/>
      <c r="BQ141" s="39"/>
      <c r="BR141" s="39"/>
      <c r="BS141" s="47"/>
      <c r="BT141" s="39"/>
      <c r="BU141" s="39"/>
      <c r="BV141" s="39"/>
      <c r="BW141" s="39"/>
      <c r="BX141" s="39"/>
      <c r="BY141" s="39"/>
      <c r="BZ141" s="39"/>
      <c r="CA141" s="39"/>
      <c r="CB141" s="39"/>
      <c r="CC141" s="47"/>
      <c r="CD141" s="39"/>
      <c r="CE141" s="39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39"/>
      <c r="CY141" s="151" t="s">
        <v>505</v>
      </c>
      <c r="CZ141" s="135" t="s">
        <v>4909</v>
      </c>
      <c r="DA141" s="133"/>
      <c r="DC141" s="142" t="s">
        <v>665</v>
      </c>
      <c r="ML141" s="135"/>
      <c r="MM141" s="135"/>
      <c r="MN141" s="135"/>
      <c r="MO141" s="135"/>
      <c r="MP141" s="135"/>
      <c r="MQ141" s="135"/>
      <c r="MR141" s="135"/>
      <c r="MS141" s="135"/>
      <c r="MT141" s="135"/>
      <c r="MU141" s="135"/>
      <c r="MV141" s="135"/>
      <c r="MW141" s="135"/>
      <c r="MX141" s="135"/>
      <c r="MY141" s="135"/>
      <c r="MZ141" s="135"/>
      <c r="NA141" s="135"/>
      <c r="NB141" s="135"/>
      <c r="NC141" s="135"/>
      <c r="ND141" s="135"/>
      <c r="NE141" s="135"/>
      <c r="NF141" s="135"/>
      <c r="NG141" s="135"/>
      <c r="NH141" s="135"/>
      <c r="NI141" s="135"/>
      <c r="NJ141" s="135"/>
      <c r="NK141" s="135"/>
      <c r="NL141" s="135"/>
      <c r="NM141" s="135"/>
      <c r="NN141" s="135"/>
      <c r="NO141" s="135"/>
      <c r="NP141" s="135"/>
      <c r="NQ141" s="39"/>
      <c r="OC141" s="800"/>
      <c r="OD141" s="800"/>
      <c r="OE141" s="800"/>
      <c r="OF141" s="800"/>
      <c r="QS141"/>
      <c r="QT141"/>
      <c r="QU141"/>
      <c r="QV141"/>
      <c r="QW141"/>
      <c r="QX141"/>
      <c r="QY141"/>
      <c r="QZ141"/>
      <c r="RA141"/>
      <c r="RB141" s="39"/>
      <c r="RC141" s="438" t="s">
        <v>4910</v>
      </c>
      <c r="RD141" s="39"/>
    </row>
    <row r="142" spans="2:472" x14ac:dyDescent="0.2">
      <c r="B142" s="426"/>
      <c r="C142" s="427"/>
      <c r="I142" s="95"/>
      <c r="K142" s="458" t="s">
        <v>4911</v>
      </c>
      <c r="V142" s="63">
        <v>102</v>
      </c>
      <c r="W142" s="54" t="s">
        <v>709</v>
      </c>
      <c r="X142" s="64">
        <v>31003</v>
      </c>
      <c r="Y142" s="54" t="s">
        <v>1075</v>
      </c>
      <c r="Z142" s="63" t="s">
        <v>1341</v>
      </c>
      <c r="AA142" s="54" t="s">
        <v>479</v>
      </c>
      <c r="AB142" s="54" t="s">
        <v>385</v>
      </c>
      <c r="AC142" s="54" t="s">
        <v>1075</v>
      </c>
      <c r="AD142" s="64" t="s">
        <v>414</v>
      </c>
      <c r="AE142" s="64" t="s">
        <v>4480</v>
      </c>
      <c r="AF142" s="63">
        <v>102</v>
      </c>
      <c r="AG142" s="54" t="s">
        <v>709</v>
      </c>
      <c r="AH142" s="54" t="s">
        <v>708</v>
      </c>
      <c r="AI142" s="63" t="s">
        <v>710</v>
      </c>
      <c r="AJ142" s="64" t="s">
        <v>711</v>
      </c>
      <c r="AK142" s="569">
        <v>4700224</v>
      </c>
      <c r="AL142" s="64" t="s">
        <v>385</v>
      </c>
      <c r="AM142" s="64" t="s">
        <v>714</v>
      </c>
      <c r="AN142" s="570">
        <v>253469750</v>
      </c>
      <c r="AO142" s="54"/>
      <c r="AP142" s="54"/>
      <c r="AQ142" s="54"/>
      <c r="AR142" s="54"/>
      <c r="AS142" s="54"/>
      <c r="AT142" s="64" t="s">
        <v>420</v>
      </c>
      <c r="AU142" s="64"/>
      <c r="AV142" s="54"/>
      <c r="AW142" s="54"/>
      <c r="AX142" s="54"/>
      <c r="AY142" s="54"/>
      <c r="AZ142" s="54"/>
      <c r="BA142" s="54"/>
      <c r="BB142" s="54"/>
      <c r="BC142" s="54"/>
      <c r="BD142" s="64">
        <v>31003</v>
      </c>
      <c r="BE142" s="54" t="s">
        <v>1075</v>
      </c>
      <c r="BF142" s="63" t="s">
        <v>1341</v>
      </c>
      <c r="BG142" s="54" t="s">
        <v>479</v>
      </c>
      <c r="BH142" s="54" t="s">
        <v>385</v>
      </c>
      <c r="BI142" s="54" t="s">
        <v>1075</v>
      </c>
      <c r="BJ142" s="64" t="s">
        <v>414</v>
      </c>
      <c r="BK142" s="64" t="s">
        <v>4480</v>
      </c>
      <c r="BL142" s="54"/>
      <c r="BM142" s="54"/>
      <c r="BN142" s="54"/>
      <c r="BO142" s="39"/>
      <c r="BP142" s="39"/>
      <c r="BQ142" s="39"/>
      <c r="BR142" s="39"/>
      <c r="BS142" s="47"/>
      <c r="BT142" s="39"/>
      <c r="BU142" s="39"/>
      <c r="BV142" s="39"/>
      <c r="BW142" s="39"/>
      <c r="BX142" s="39"/>
      <c r="BY142" s="39"/>
      <c r="BZ142" s="39"/>
      <c r="CA142" s="39"/>
      <c r="CB142" s="39"/>
      <c r="CC142" s="47"/>
      <c r="CD142" s="39"/>
      <c r="CE142" s="39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39"/>
      <c r="CY142" s="151" t="s">
        <v>506</v>
      </c>
      <c r="CZ142" s="135" t="s">
        <v>4912</v>
      </c>
      <c r="DA142" s="133"/>
      <c r="DC142" s="142" t="s">
        <v>388</v>
      </c>
      <c r="ML142" s="135"/>
      <c r="MM142" s="135"/>
      <c r="MN142" s="135"/>
      <c r="MO142" s="135"/>
      <c r="MP142" s="135"/>
      <c r="MQ142" s="135"/>
      <c r="MR142" s="135"/>
      <c r="MS142" s="135"/>
      <c r="MT142" s="135"/>
      <c r="MU142" s="135"/>
      <c r="MV142" s="135"/>
      <c r="MW142" s="135"/>
      <c r="MX142" s="135"/>
      <c r="MY142" s="135"/>
      <c r="MZ142" s="135"/>
      <c r="NA142" s="135"/>
      <c r="NB142" s="135"/>
      <c r="NC142" s="135"/>
      <c r="ND142" s="135"/>
      <c r="NE142" s="135"/>
      <c r="NF142" s="135"/>
      <c r="NG142" s="135"/>
      <c r="NH142" s="135"/>
      <c r="NI142" s="135"/>
      <c r="NJ142" s="135"/>
      <c r="NK142" s="135"/>
      <c r="NL142" s="135"/>
      <c r="NM142" s="135"/>
      <c r="NN142" s="135"/>
      <c r="NO142" s="135"/>
      <c r="NP142" s="135"/>
      <c r="NQ142" s="39"/>
      <c r="OC142" s="800"/>
      <c r="OD142" s="800"/>
      <c r="OE142" s="800"/>
      <c r="OF142" s="800"/>
      <c r="QS142"/>
      <c r="QT142"/>
      <c r="QU142"/>
      <c r="QV142"/>
      <c r="QW142"/>
      <c r="QX142"/>
      <c r="QY142"/>
      <c r="QZ142"/>
      <c r="RA142"/>
      <c r="RB142" s="39"/>
      <c r="RC142" s="438" t="s">
        <v>4913</v>
      </c>
      <c r="RD142" s="39"/>
    </row>
    <row r="143" spans="2:472" x14ac:dyDescent="0.2">
      <c r="B143" s="426"/>
      <c r="C143" s="427"/>
      <c r="I143" s="95"/>
      <c r="K143" s="458" t="s">
        <v>4914</v>
      </c>
      <c r="V143" s="63">
        <v>102</v>
      </c>
      <c r="W143" s="54" t="s">
        <v>709</v>
      </c>
      <c r="X143" s="64">
        <v>31004</v>
      </c>
      <c r="Y143" s="54" t="s">
        <v>1379</v>
      </c>
      <c r="Z143" s="63" t="s">
        <v>1341</v>
      </c>
      <c r="AA143" s="54" t="s">
        <v>479</v>
      </c>
      <c r="AB143" s="54" t="s">
        <v>385</v>
      </c>
      <c r="AC143" s="54" t="s">
        <v>1379</v>
      </c>
      <c r="AD143" s="64" t="s">
        <v>414</v>
      </c>
      <c r="AE143" s="64" t="s">
        <v>4480</v>
      </c>
      <c r="AF143" s="63">
        <v>102</v>
      </c>
      <c r="AG143" s="54" t="s">
        <v>709</v>
      </c>
      <c r="AH143" s="54" t="s">
        <v>708</v>
      </c>
      <c r="AI143" s="63" t="s">
        <v>710</v>
      </c>
      <c r="AJ143" s="64" t="s">
        <v>711</v>
      </c>
      <c r="AK143" s="569">
        <v>4700224</v>
      </c>
      <c r="AL143" s="64" t="s">
        <v>385</v>
      </c>
      <c r="AM143" s="64" t="s">
        <v>714</v>
      </c>
      <c r="AN143" s="570">
        <v>253469750</v>
      </c>
      <c r="AO143" s="54"/>
      <c r="AP143" s="54"/>
      <c r="AQ143" s="54"/>
      <c r="AR143" s="54"/>
      <c r="AS143" s="54"/>
      <c r="AT143" s="64" t="s">
        <v>420</v>
      </c>
      <c r="AU143" s="64"/>
      <c r="AV143" s="54"/>
      <c r="AW143" s="54"/>
      <c r="AX143" s="54"/>
      <c r="AY143" s="54"/>
      <c r="AZ143" s="54"/>
      <c r="BA143" s="54"/>
      <c r="BB143" s="54"/>
      <c r="BC143" s="54"/>
      <c r="BD143" s="64">
        <v>31004</v>
      </c>
      <c r="BE143" s="54" t="s">
        <v>1379</v>
      </c>
      <c r="BF143" s="63" t="s">
        <v>1341</v>
      </c>
      <c r="BG143" s="54" t="s">
        <v>479</v>
      </c>
      <c r="BH143" s="54" t="s">
        <v>385</v>
      </c>
      <c r="BI143" s="54" t="s">
        <v>1379</v>
      </c>
      <c r="BJ143" s="64" t="s">
        <v>414</v>
      </c>
      <c r="BK143" s="64" t="s">
        <v>4480</v>
      </c>
      <c r="BL143" s="54"/>
      <c r="BM143" s="54"/>
      <c r="BN143" s="54"/>
      <c r="BO143" s="39"/>
      <c r="BP143" s="39"/>
      <c r="BQ143" s="39"/>
      <c r="BR143" s="39"/>
      <c r="BS143" s="47"/>
      <c r="BT143" s="39"/>
      <c r="BU143" s="39"/>
      <c r="BV143" s="39"/>
      <c r="BW143" s="39"/>
      <c r="BX143" s="39"/>
      <c r="BY143" s="39"/>
      <c r="BZ143" s="39"/>
      <c r="CA143" s="39"/>
      <c r="CB143" s="39"/>
      <c r="CC143" s="47"/>
      <c r="CD143" s="39"/>
      <c r="CE143" s="39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39"/>
      <c r="CY143" s="151" t="s">
        <v>507</v>
      </c>
      <c r="CZ143" s="135" t="s">
        <v>4915</v>
      </c>
      <c r="DA143" s="133"/>
      <c r="DC143" s="142" t="s">
        <v>505</v>
      </c>
      <c r="ML143" s="135"/>
      <c r="MM143" s="135"/>
      <c r="MN143" s="135"/>
      <c r="MO143" s="135"/>
      <c r="MP143" s="135"/>
      <c r="MQ143" s="135"/>
      <c r="MR143" s="135"/>
      <c r="MS143" s="135"/>
      <c r="MT143" s="135"/>
      <c r="MU143" s="135"/>
      <c r="MV143" s="135"/>
      <c r="MW143" s="135"/>
      <c r="MX143" s="135"/>
      <c r="MY143" s="135"/>
      <c r="MZ143" s="135"/>
      <c r="NA143" s="135"/>
      <c r="NB143" s="135"/>
      <c r="NC143" s="135"/>
      <c r="ND143" s="135"/>
      <c r="NE143" s="135"/>
      <c r="NF143" s="135"/>
      <c r="NG143" s="135"/>
      <c r="NH143" s="135"/>
      <c r="NI143" s="135"/>
      <c r="NJ143" s="135"/>
      <c r="NK143" s="135"/>
      <c r="NL143" s="135"/>
      <c r="NM143" s="135"/>
      <c r="NN143" s="135"/>
      <c r="NO143" s="135"/>
      <c r="NP143" s="135"/>
      <c r="NQ143" s="39"/>
      <c r="OC143" s="800"/>
      <c r="OD143" s="800"/>
      <c r="OE143" s="800"/>
      <c r="OF143" s="800"/>
      <c r="QS143"/>
      <c r="QT143"/>
      <c r="QU143"/>
      <c r="QV143"/>
      <c r="QW143"/>
      <c r="QX143"/>
      <c r="QY143"/>
      <c r="QZ143"/>
      <c r="RA143"/>
      <c r="RB143" s="39"/>
      <c r="RC143" s="438" t="s">
        <v>4916</v>
      </c>
      <c r="RD143" s="39"/>
    </row>
    <row r="144" spans="2:472" x14ac:dyDescent="0.2">
      <c r="B144" s="426"/>
      <c r="C144" s="427"/>
      <c r="I144" s="95"/>
      <c r="K144" s="458" t="s">
        <v>4917</v>
      </c>
      <c r="V144" s="63">
        <v>102</v>
      </c>
      <c r="W144" s="54" t="s">
        <v>709</v>
      </c>
      <c r="X144" s="64">
        <v>31008</v>
      </c>
      <c r="Y144" s="54" t="s">
        <v>982</v>
      </c>
      <c r="Z144" s="63" t="s">
        <v>1341</v>
      </c>
      <c r="AA144" s="54" t="s">
        <v>479</v>
      </c>
      <c r="AB144" s="54" t="s">
        <v>385</v>
      </c>
      <c r="AC144" s="54" t="s">
        <v>982</v>
      </c>
      <c r="AD144" s="64" t="s">
        <v>414</v>
      </c>
      <c r="AE144" s="64" t="s">
        <v>4480</v>
      </c>
      <c r="AF144" s="63">
        <v>102</v>
      </c>
      <c r="AG144" s="54" t="s">
        <v>709</v>
      </c>
      <c r="AH144" s="54" t="s">
        <v>708</v>
      </c>
      <c r="AI144" s="63" t="s">
        <v>710</v>
      </c>
      <c r="AJ144" s="64" t="s">
        <v>711</v>
      </c>
      <c r="AK144" s="569">
        <v>4700224</v>
      </c>
      <c r="AL144" s="64" t="s">
        <v>385</v>
      </c>
      <c r="AM144" s="64" t="s">
        <v>714</v>
      </c>
      <c r="AN144" s="570">
        <v>253469750</v>
      </c>
      <c r="AO144" s="54"/>
      <c r="AP144" s="54"/>
      <c r="AQ144" s="54"/>
      <c r="AR144" s="54"/>
      <c r="AS144" s="54"/>
      <c r="AT144" s="64" t="s">
        <v>420</v>
      </c>
      <c r="AU144" s="64"/>
      <c r="AV144" s="54"/>
      <c r="AW144" s="54"/>
      <c r="AX144" s="54"/>
      <c r="AY144" s="54"/>
      <c r="AZ144" s="54"/>
      <c r="BA144" s="54"/>
      <c r="BB144" s="54"/>
      <c r="BC144" s="54"/>
      <c r="BD144" s="64">
        <v>31008</v>
      </c>
      <c r="BE144" s="54" t="s">
        <v>982</v>
      </c>
      <c r="BF144" s="63" t="s">
        <v>1341</v>
      </c>
      <c r="BG144" s="54" t="s">
        <v>479</v>
      </c>
      <c r="BH144" s="54" t="s">
        <v>385</v>
      </c>
      <c r="BI144" s="54" t="s">
        <v>982</v>
      </c>
      <c r="BJ144" s="64" t="s">
        <v>414</v>
      </c>
      <c r="BK144" s="64" t="s">
        <v>4480</v>
      </c>
      <c r="BL144" s="54"/>
      <c r="BM144" s="54"/>
      <c r="BN144" s="54"/>
      <c r="BO144" s="39"/>
      <c r="BP144" s="39"/>
      <c r="BQ144" s="39"/>
      <c r="BR144" s="39"/>
      <c r="BS144" s="47"/>
      <c r="BT144" s="39"/>
      <c r="BU144" s="39"/>
      <c r="BV144" s="39"/>
      <c r="BW144" s="39"/>
      <c r="BX144" s="39"/>
      <c r="BY144" s="39"/>
      <c r="BZ144" s="39"/>
      <c r="CA144" s="39"/>
      <c r="CB144" s="39"/>
      <c r="CC144" s="47"/>
      <c r="CD144" s="39"/>
      <c r="CE144" s="39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39"/>
      <c r="CY144" s="151" t="s">
        <v>508</v>
      </c>
      <c r="CZ144" s="135" t="s">
        <v>4918</v>
      </c>
      <c r="DA144" s="133"/>
      <c r="DC144" s="142" t="s">
        <v>620</v>
      </c>
      <c r="ML144" s="135"/>
      <c r="MM144" s="135"/>
      <c r="MN144" s="135"/>
      <c r="MO144" s="135"/>
      <c r="MP144" s="135"/>
      <c r="MQ144" s="135"/>
      <c r="MR144" s="135"/>
      <c r="MS144" s="135"/>
      <c r="MT144" s="135"/>
      <c r="MU144" s="135"/>
      <c r="MV144" s="135"/>
      <c r="MW144" s="135"/>
      <c r="MX144" s="135"/>
      <c r="MY144" s="135"/>
      <c r="MZ144" s="135"/>
      <c r="NA144" s="135"/>
      <c r="NB144" s="135"/>
      <c r="NC144" s="135"/>
      <c r="ND144" s="135"/>
      <c r="NE144" s="135"/>
      <c r="NF144" s="135"/>
      <c r="NG144" s="135"/>
      <c r="NH144" s="135"/>
      <c r="NI144" s="135"/>
      <c r="NJ144" s="135"/>
      <c r="NK144" s="135"/>
      <c r="NL144" s="135"/>
      <c r="NM144" s="135"/>
      <c r="NN144" s="135"/>
      <c r="NO144" s="135"/>
      <c r="NP144" s="135"/>
      <c r="NQ144" s="39"/>
      <c r="OC144" s="800"/>
      <c r="OD144" s="800"/>
      <c r="OE144" s="800"/>
      <c r="OF144" s="800"/>
      <c r="QS144"/>
      <c r="QT144"/>
      <c r="QU144"/>
      <c r="QV144"/>
      <c r="QW144"/>
      <c r="QX144"/>
      <c r="QY144"/>
      <c r="QZ144"/>
      <c r="RA144"/>
      <c r="RB144" s="39"/>
      <c r="RC144" s="438" t="s">
        <v>4919</v>
      </c>
      <c r="RD144" s="39"/>
    </row>
    <row r="145" spans="2:472" x14ac:dyDescent="0.2">
      <c r="B145" s="426"/>
      <c r="C145" s="427"/>
      <c r="I145" s="95"/>
      <c r="K145" s="458" t="s">
        <v>4920</v>
      </c>
      <c r="V145" s="63">
        <v>102</v>
      </c>
      <c r="W145" s="54" t="s">
        <v>709</v>
      </c>
      <c r="X145" s="64">
        <v>31009</v>
      </c>
      <c r="Y145" s="54" t="s">
        <v>1907</v>
      </c>
      <c r="Z145" s="63" t="s">
        <v>1341</v>
      </c>
      <c r="AA145" s="54" t="s">
        <v>479</v>
      </c>
      <c r="AB145" s="54" t="s">
        <v>385</v>
      </c>
      <c r="AC145" s="54" t="s">
        <v>1907</v>
      </c>
      <c r="AD145" s="64" t="s">
        <v>414</v>
      </c>
      <c r="AE145" s="64" t="s">
        <v>4480</v>
      </c>
      <c r="AF145" s="63">
        <v>102</v>
      </c>
      <c r="AG145" s="54" t="s">
        <v>709</v>
      </c>
      <c r="AH145" s="54" t="s">
        <v>708</v>
      </c>
      <c r="AI145" s="63" t="s">
        <v>710</v>
      </c>
      <c r="AJ145" s="64" t="s">
        <v>711</v>
      </c>
      <c r="AK145" s="569">
        <v>4700224</v>
      </c>
      <c r="AL145" s="64" t="s">
        <v>385</v>
      </c>
      <c r="AM145" s="64" t="s">
        <v>714</v>
      </c>
      <c r="AN145" s="570">
        <v>253469750</v>
      </c>
      <c r="AO145" s="54"/>
      <c r="AP145" s="54"/>
      <c r="AQ145" s="54"/>
      <c r="AR145" s="54"/>
      <c r="AS145" s="54"/>
      <c r="AT145" s="64" t="s">
        <v>420</v>
      </c>
      <c r="AU145" s="64"/>
      <c r="AV145" s="54"/>
      <c r="AW145" s="54"/>
      <c r="AX145" s="54"/>
      <c r="AY145" s="54"/>
      <c r="AZ145" s="54"/>
      <c r="BA145" s="54"/>
      <c r="BB145" s="54"/>
      <c r="BC145" s="54"/>
      <c r="BD145" s="64">
        <v>31009</v>
      </c>
      <c r="BE145" s="54" t="s">
        <v>1907</v>
      </c>
      <c r="BF145" s="63" t="s">
        <v>1341</v>
      </c>
      <c r="BG145" s="54" t="s">
        <v>479</v>
      </c>
      <c r="BH145" s="54" t="s">
        <v>385</v>
      </c>
      <c r="BI145" s="54" t="s">
        <v>1907</v>
      </c>
      <c r="BJ145" s="64" t="s">
        <v>414</v>
      </c>
      <c r="BK145" s="64" t="s">
        <v>4480</v>
      </c>
      <c r="BL145" s="54"/>
      <c r="BM145" s="54"/>
      <c r="BN145" s="54"/>
      <c r="BO145" s="39"/>
      <c r="BP145" s="39"/>
      <c r="BQ145" s="39"/>
      <c r="BR145" s="39"/>
      <c r="BS145" s="47"/>
      <c r="BT145" s="39"/>
      <c r="BU145" s="39"/>
      <c r="BV145" s="39"/>
      <c r="BW145" s="39"/>
      <c r="BX145" s="39"/>
      <c r="BY145" s="39"/>
      <c r="BZ145" s="39"/>
      <c r="CA145" s="39"/>
      <c r="CB145" s="39"/>
      <c r="CC145" s="47"/>
      <c r="CD145" s="39"/>
      <c r="CE145" s="39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39"/>
      <c r="CY145" s="151" t="s">
        <v>509</v>
      </c>
      <c r="CZ145" s="135" t="s">
        <v>4921</v>
      </c>
      <c r="DA145" s="133"/>
      <c r="DC145" s="142" t="s">
        <v>621</v>
      </c>
      <c r="ML145" s="135"/>
      <c r="MM145" s="135"/>
      <c r="MN145" s="135"/>
      <c r="MO145" s="135"/>
      <c r="MP145" s="135"/>
      <c r="MQ145" s="135"/>
      <c r="MR145" s="135"/>
      <c r="MS145" s="135"/>
      <c r="MT145" s="135"/>
      <c r="MU145" s="135"/>
      <c r="MV145" s="135"/>
      <c r="MW145" s="135"/>
      <c r="MX145" s="135"/>
      <c r="MY145" s="135"/>
      <c r="MZ145" s="135"/>
      <c r="NA145" s="135"/>
      <c r="NB145" s="135"/>
      <c r="NC145" s="135"/>
      <c r="ND145" s="135"/>
      <c r="NE145" s="135"/>
      <c r="NF145" s="135"/>
      <c r="NG145" s="135"/>
      <c r="NH145" s="135"/>
      <c r="NI145" s="135"/>
      <c r="NJ145" s="135"/>
      <c r="NK145" s="135"/>
      <c r="NL145" s="135"/>
      <c r="NM145" s="135"/>
      <c r="NN145" s="135"/>
      <c r="NO145" s="135"/>
      <c r="NP145" s="135"/>
      <c r="NQ145" s="39"/>
      <c r="OC145" s="800"/>
      <c r="OD145" s="800"/>
      <c r="OE145" s="800"/>
      <c r="OF145" s="800"/>
      <c r="QS145"/>
      <c r="QT145"/>
      <c r="QU145"/>
      <c r="QV145"/>
      <c r="QW145"/>
      <c r="QX145"/>
      <c r="QY145"/>
      <c r="QZ145"/>
      <c r="RA145"/>
      <c r="RB145" s="39"/>
      <c r="RC145" s="438" t="s">
        <v>4922</v>
      </c>
      <c r="RD145" s="39"/>
    </row>
    <row r="146" spans="2:472" x14ac:dyDescent="0.2">
      <c r="B146" s="426"/>
      <c r="C146" s="427"/>
      <c r="I146" s="95"/>
      <c r="K146" s="458" t="s">
        <v>4923</v>
      </c>
      <c r="V146" s="63">
        <v>102</v>
      </c>
      <c r="W146" s="54" t="s">
        <v>709</v>
      </c>
      <c r="X146" s="64">
        <v>31010</v>
      </c>
      <c r="Y146" s="54" t="s">
        <v>2024</v>
      </c>
      <c r="Z146" s="63" t="s">
        <v>1341</v>
      </c>
      <c r="AA146" s="54" t="s">
        <v>479</v>
      </c>
      <c r="AB146" s="54" t="s">
        <v>385</v>
      </c>
      <c r="AC146" s="54" t="s">
        <v>2024</v>
      </c>
      <c r="AD146" s="64" t="s">
        <v>414</v>
      </c>
      <c r="AE146" s="64" t="s">
        <v>4480</v>
      </c>
      <c r="AF146" s="63">
        <v>102</v>
      </c>
      <c r="AG146" s="54" t="s">
        <v>709</v>
      </c>
      <c r="AH146" s="54" t="s">
        <v>708</v>
      </c>
      <c r="AI146" s="63" t="s">
        <v>710</v>
      </c>
      <c r="AJ146" s="64" t="s">
        <v>711</v>
      </c>
      <c r="AK146" s="569">
        <v>4700224</v>
      </c>
      <c r="AL146" s="64" t="s">
        <v>385</v>
      </c>
      <c r="AM146" s="64" t="s">
        <v>714</v>
      </c>
      <c r="AN146" s="570">
        <v>253469750</v>
      </c>
      <c r="AO146" s="54"/>
      <c r="AP146" s="54"/>
      <c r="AQ146" s="54"/>
      <c r="AR146" s="54"/>
      <c r="AS146" s="54"/>
      <c r="AT146" s="64" t="s">
        <v>420</v>
      </c>
      <c r="AU146" s="64"/>
      <c r="AV146" s="54"/>
      <c r="AW146" s="54"/>
      <c r="AX146" s="54"/>
      <c r="AY146" s="54"/>
      <c r="AZ146" s="54"/>
      <c r="BA146" s="54"/>
      <c r="BB146" s="54"/>
      <c r="BC146" s="54"/>
      <c r="BD146" s="64">
        <v>31010</v>
      </c>
      <c r="BE146" s="54" t="s">
        <v>2024</v>
      </c>
      <c r="BF146" s="63" t="s">
        <v>1341</v>
      </c>
      <c r="BG146" s="54" t="s">
        <v>479</v>
      </c>
      <c r="BH146" s="54" t="s">
        <v>385</v>
      </c>
      <c r="BI146" s="54" t="s">
        <v>2024</v>
      </c>
      <c r="BJ146" s="64" t="s">
        <v>414</v>
      </c>
      <c r="BK146" s="64" t="s">
        <v>4480</v>
      </c>
      <c r="BL146" s="54"/>
      <c r="BM146" s="54"/>
      <c r="BN146" s="54"/>
      <c r="BO146" s="39"/>
      <c r="BP146" s="39"/>
      <c r="BQ146" s="39"/>
      <c r="BR146" s="39"/>
      <c r="BS146" s="47"/>
      <c r="BT146" s="39"/>
      <c r="BU146" s="39"/>
      <c r="BV146" s="39"/>
      <c r="BW146" s="39"/>
      <c r="BX146" s="39"/>
      <c r="BY146" s="39"/>
      <c r="BZ146" s="39"/>
      <c r="CA146" s="39"/>
      <c r="CB146" s="39"/>
      <c r="CC146" s="47"/>
      <c r="CD146" s="39"/>
      <c r="CE146" s="39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39"/>
      <c r="CY146" s="151" t="s">
        <v>510</v>
      </c>
      <c r="CZ146" s="135" t="s">
        <v>4924</v>
      </c>
      <c r="DA146" s="133"/>
      <c r="DC146" s="142" t="s">
        <v>495</v>
      </c>
      <c r="ML146" s="135"/>
      <c r="MM146" s="135"/>
      <c r="MN146" s="135"/>
      <c r="MO146" s="135"/>
      <c r="MP146" s="135"/>
      <c r="MQ146" s="135"/>
      <c r="MR146" s="135"/>
      <c r="MS146" s="135"/>
      <c r="MT146" s="135"/>
      <c r="MU146" s="135"/>
      <c r="MV146" s="135"/>
      <c r="MW146" s="135"/>
      <c r="MX146" s="135"/>
      <c r="MY146" s="135"/>
      <c r="MZ146" s="135"/>
      <c r="NA146" s="135"/>
      <c r="NB146" s="135"/>
      <c r="NC146" s="135"/>
      <c r="ND146" s="135"/>
      <c r="NE146" s="135"/>
      <c r="NF146" s="135"/>
      <c r="NG146" s="135"/>
      <c r="NH146" s="135"/>
      <c r="NI146" s="135"/>
      <c r="NJ146" s="135"/>
      <c r="NK146" s="135"/>
      <c r="NL146" s="135"/>
      <c r="NM146" s="135"/>
      <c r="NN146" s="135"/>
      <c r="NO146" s="135"/>
      <c r="NP146" s="135"/>
      <c r="NQ146" s="39"/>
      <c r="OC146" s="800"/>
      <c r="OD146" s="800"/>
      <c r="OE146" s="800"/>
      <c r="OF146" s="800"/>
      <c r="QS146"/>
      <c r="QT146"/>
      <c r="QU146"/>
      <c r="QV146"/>
      <c r="QW146"/>
      <c r="QX146"/>
      <c r="QY146"/>
      <c r="QZ146"/>
      <c r="RA146"/>
      <c r="RB146" s="39"/>
      <c r="RC146" s="438" t="s">
        <v>4925</v>
      </c>
      <c r="RD146" s="39"/>
    </row>
    <row r="147" spans="2:472" x14ac:dyDescent="0.2">
      <c r="B147" s="426"/>
      <c r="C147" s="427"/>
      <c r="I147" s="95"/>
      <c r="K147" s="458" t="s">
        <v>4926</v>
      </c>
      <c r="V147" s="63">
        <v>102</v>
      </c>
      <c r="W147" s="54" t="s">
        <v>709</v>
      </c>
      <c r="X147" s="64">
        <v>31012</v>
      </c>
      <c r="Y147" s="54" t="s">
        <v>2273</v>
      </c>
      <c r="Z147" s="63" t="s">
        <v>1341</v>
      </c>
      <c r="AA147" s="54" t="s">
        <v>479</v>
      </c>
      <c r="AB147" s="54" t="s">
        <v>385</v>
      </c>
      <c r="AC147" s="54" t="s">
        <v>2273</v>
      </c>
      <c r="AD147" s="64" t="s">
        <v>414</v>
      </c>
      <c r="AE147" s="64" t="s">
        <v>4480</v>
      </c>
      <c r="AF147" s="63">
        <v>102</v>
      </c>
      <c r="AG147" s="54" t="s">
        <v>709</v>
      </c>
      <c r="AH147" s="54" t="s">
        <v>708</v>
      </c>
      <c r="AI147" s="63" t="s">
        <v>710</v>
      </c>
      <c r="AJ147" s="64" t="s">
        <v>711</v>
      </c>
      <c r="AK147" s="569">
        <v>4700224</v>
      </c>
      <c r="AL147" s="64" t="s">
        <v>385</v>
      </c>
      <c r="AM147" s="64" t="s">
        <v>714</v>
      </c>
      <c r="AN147" s="570">
        <v>253469750</v>
      </c>
      <c r="AO147" s="54"/>
      <c r="AP147" s="54"/>
      <c r="AQ147" s="54"/>
      <c r="AR147" s="54"/>
      <c r="AS147" s="54"/>
      <c r="AT147" s="64" t="s">
        <v>420</v>
      </c>
      <c r="AU147" s="64"/>
      <c r="AV147" s="54"/>
      <c r="AW147" s="54"/>
      <c r="AX147" s="54"/>
      <c r="AY147" s="54"/>
      <c r="AZ147" s="54"/>
      <c r="BA147" s="54"/>
      <c r="BB147" s="54"/>
      <c r="BC147" s="54"/>
      <c r="BD147" s="64">
        <v>31012</v>
      </c>
      <c r="BE147" s="54" t="s">
        <v>2273</v>
      </c>
      <c r="BF147" s="63" t="s">
        <v>1341</v>
      </c>
      <c r="BG147" s="54" t="s">
        <v>479</v>
      </c>
      <c r="BH147" s="54" t="s">
        <v>385</v>
      </c>
      <c r="BI147" s="54" t="s">
        <v>2273</v>
      </c>
      <c r="BJ147" s="64" t="s">
        <v>414</v>
      </c>
      <c r="BK147" s="64" t="s">
        <v>4480</v>
      </c>
      <c r="BL147" s="54"/>
      <c r="BM147" s="54"/>
      <c r="BN147" s="54"/>
      <c r="BO147" s="39"/>
      <c r="BP147" s="39"/>
      <c r="BQ147" s="39"/>
      <c r="BR147" s="39"/>
      <c r="BS147" s="47"/>
      <c r="BT147" s="39"/>
      <c r="BU147" s="39"/>
      <c r="BV147" s="39"/>
      <c r="BW147" s="39"/>
      <c r="BX147" s="39"/>
      <c r="BY147" s="39"/>
      <c r="BZ147" s="39"/>
      <c r="CA147" s="39"/>
      <c r="CB147" s="39"/>
      <c r="CC147" s="47"/>
      <c r="CD147" s="39"/>
      <c r="CE147" s="39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39"/>
      <c r="CY147" s="151" t="s">
        <v>511</v>
      </c>
      <c r="CZ147" s="135" t="s">
        <v>4927</v>
      </c>
      <c r="DA147" s="133"/>
      <c r="DC147" s="142" t="s">
        <v>589</v>
      </c>
      <c r="ML147" s="135"/>
      <c r="MM147" s="135"/>
      <c r="MN147" s="135"/>
      <c r="MO147" s="135"/>
      <c r="MP147" s="135"/>
      <c r="MQ147" s="135"/>
      <c r="MR147" s="135"/>
      <c r="MS147" s="135"/>
      <c r="MT147" s="135"/>
      <c r="MU147" s="135"/>
      <c r="MV147" s="135"/>
      <c r="MW147" s="135"/>
      <c r="MX147" s="135"/>
      <c r="MY147" s="135"/>
      <c r="MZ147" s="135"/>
      <c r="NA147" s="135"/>
      <c r="NB147" s="135"/>
      <c r="NC147" s="135"/>
      <c r="ND147" s="135"/>
      <c r="NE147" s="135"/>
      <c r="NF147" s="135"/>
      <c r="NG147" s="135"/>
      <c r="NH147" s="135"/>
      <c r="NI147" s="135"/>
      <c r="NJ147" s="135"/>
      <c r="NK147" s="135"/>
      <c r="NL147" s="135"/>
      <c r="NM147" s="135"/>
      <c r="NN147" s="135"/>
      <c r="NO147" s="135"/>
      <c r="NP147" s="135"/>
      <c r="NQ147" s="39"/>
      <c r="OC147" s="800"/>
      <c r="OD147" s="800"/>
      <c r="OE147" s="800"/>
      <c r="OF147" s="800"/>
      <c r="QS147"/>
      <c r="QT147"/>
      <c r="QU147"/>
      <c r="QV147"/>
      <c r="QW147"/>
      <c r="QX147"/>
      <c r="QY147"/>
      <c r="QZ147"/>
      <c r="RA147"/>
      <c r="RB147" s="39"/>
      <c r="RC147" s="438" t="s">
        <v>4928</v>
      </c>
      <c r="RD147" s="39"/>
    </row>
    <row r="148" spans="2:472" x14ac:dyDescent="0.2">
      <c r="B148" s="426"/>
      <c r="C148" s="427"/>
      <c r="I148" s="95"/>
      <c r="K148" s="458" t="s">
        <v>4929</v>
      </c>
      <c r="V148" s="63">
        <v>102</v>
      </c>
      <c r="W148" s="54" t="s">
        <v>709</v>
      </c>
      <c r="X148" s="64">
        <v>31013</v>
      </c>
      <c r="Y148" s="54" t="s">
        <v>2426</v>
      </c>
      <c r="Z148" s="63" t="s">
        <v>1341</v>
      </c>
      <c r="AA148" s="54" t="s">
        <v>479</v>
      </c>
      <c r="AB148" s="54" t="s">
        <v>385</v>
      </c>
      <c r="AC148" s="54" t="s">
        <v>2426</v>
      </c>
      <c r="AD148" s="64" t="s">
        <v>414</v>
      </c>
      <c r="AE148" s="64" t="s">
        <v>4480</v>
      </c>
      <c r="AF148" s="63">
        <v>102</v>
      </c>
      <c r="AG148" s="54" t="s">
        <v>709</v>
      </c>
      <c r="AH148" s="54" t="s">
        <v>708</v>
      </c>
      <c r="AI148" s="63" t="s">
        <v>710</v>
      </c>
      <c r="AJ148" s="64" t="s">
        <v>711</v>
      </c>
      <c r="AK148" s="569">
        <v>4700224</v>
      </c>
      <c r="AL148" s="64" t="s">
        <v>385</v>
      </c>
      <c r="AM148" s="64" t="s">
        <v>714</v>
      </c>
      <c r="AN148" s="570">
        <v>253469750</v>
      </c>
      <c r="AO148" s="54"/>
      <c r="AP148" s="54"/>
      <c r="AQ148" s="54"/>
      <c r="AR148" s="54"/>
      <c r="AS148" s="54"/>
      <c r="AT148" s="64" t="s">
        <v>420</v>
      </c>
      <c r="AU148" s="64"/>
      <c r="AV148" s="54"/>
      <c r="AW148" s="54"/>
      <c r="AX148" s="54"/>
      <c r="AY148" s="54"/>
      <c r="AZ148" s="54"/>
      <c r="BA148" s="54"/>
      <c r="BB148" s="54"/>
      <c r="BC148" s="54"/>
      <c r="BD148" s="64">
        <v>31013</v>
      </c>
      <c r="BE148" s="54" t="s">
        <v>2426</v>
      </c>
      <c r="BF148" s="63" t="s">
        <v>1341</v>
      </c>
      <c r="BG148" s="54" t="s">
        <v>479</v>
      </c>
      <c r="BH148" s="54" t="s">
        <v>385</v>
      </c>
      <c r="BI148" s="54" t="s">
        <v>2426</v>
      </c>
      <c r="BJ148" s="64" t="s">
        <v>414</v>
      </c>
      <c r="BK148" s="64" t="s">
        <v>4480</v>
      </c>
      <c r="BL148" s="54"/>
      <c r="BM148" s="54"/>
      <c r="BN148" s="54"/>
      <c r="BO148" s="39"/>
      <c r="BP148" s="39"/>
      <c r="BQ148" s="39"/>
      <c r="BR148" s="39"/>
      <c r="BS148" s="47"/>
      <c r="BT148" s="39"/>
      <c r="BU148" s="39"/>
      <c r="BV148" s="39"/>
      <c r="BW148" s="39"/>
      <c r="BX148" s="39"/>
      <c r="BY148" s="39"/>
      <c r="BZ148" s="39"/>
      <c r="CA148" s="39"/>
      <c r="CB148" s="39"/>
      <c r="CC148" s="47"/>
      <c r="CD148" s="39"/>
      <c r="CE148" s="39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39"/>
      <c r="CY148" s="151" t="s">
        <v>512</v>
      </c>
      <c r="CZ148" s="135" t="s">
        <v>4930</v>
      </c>
      <c r="DA148" s="133"/>
      <c r="DC148" s="142" t="s">
        <v>464</v>
      </c>
      <c r="ML148" s="135"/>
      <c r="MM148" s="135"/>
      <c r="MN148" s="135"/>
      <c r="MO148" s="135"/>
      <c r="MP148" s="135"/>
      <c r="MQ148" s="135"/>
      <c r="MR148" s="135"/>
      <c r="MS148" s="135"/>
      <c r="MT148" s="135"/>
      <c r="MU148" s="135"/>
      <c r="MV148" s="135"/>
      <c r="MW148" s="135"/>
      <c r="MX148" s="135"/>
      <c r="MY148" s="135"/>
      <c r="MZ148" s="135"/>
      <c r="NA148" s="135"/>
      <c r="NB148" s="135"/>
      <c r="NC148" s="135"/>
      <c r="ND148" s="135"/>
      <c r="NE148" s="135"/>
      <c r="NF148" s="135"/>
      <c r="NG148" s="135"/>
      <c r="NH148" s="135"/>
      <c r="NI148" s="135"/>
      <c r="NJ148" s="135"/>
      <c r="NK148" s="135"/>
      <c r="NL148" s="135"/>
      <c r="NM148" s="135"/>
      <c r="NN148" s="135"/>
      <c r="NO148" s="135"/>
      <c r="NP148" s="135"/>
      <c r="NQ148" s="39"/>
      <c r="OC148" s="800"/>
      <c r="OD148" s="800"/>
      <c r="OE148" s="800"/>
      <c r="OF148" s="800"/>
      <c r="QS148"/>
      <c r="QT148"/>
      <c r="QU148"/>
      <c r="QV148"/>
      <c r="QW148"/>
      <c r="QX148"/>
      <c r="QY148"/>
      <c r="QZ148"/>
      <c r="RA148"/>
      <c r="RB148" s="39"/>
      <c r="RC148" s="438" t="s">
        <v>4931</v>
      </c>
      <c r="RD148" s="39"/>
    </row>
    <row r="149" spans="2:472" x14ac:dyDescent="0.2">
      <c r="B149" s="426"/>
      <c r="C149" s="427"/>
      <c r="I149" s="95"/>
      <c r="K149" s="458" t="s">
        <v>4932</v>
      </c>
      <c r="V149" s="63">
        <v>102</v>
      </c>
      <c r="W149" s="54" t="s">
        <v>709</v>
      </c>
      <c r="X149" s="64">
        <v>31014</v>
      </c>
      <c r="Y149" s="54" t="s">
        <v>2029</v>
      </c>
      <c r="Z149" s="63" t="s">
        <v>1341</v>
      </c>
      <c r="AA149" s="54" t="s">
        <v>479</v>
      </c>
      <c r="AB149" s="54" t="s">
        <v>385</v>
      </c>
      <c r="AC149" s="54" t="s">
        <v>2029</v>
      </c>
      <c r="AD149" s="64" t="s">
        <v>414</v>
      </c>
      <c r="AE149" s="64" t="s">
        <v>4480</v>
      </c>
      <c r="AF149" s="63">
        <v>102</v>
      </c>
      <c r="AG149" s="54" t="s">
        <v>709</v>
      </c>
      <c r="AH149" s="54" t="s">
        <v>708</v>
      </c>
      <c r="AI149" s="63" t="s">
        <v>710</v>
      </c>
      <c r="AJ149" s="64" t="s">
        <v>711</v>
      </c>
      <c r="AK149" s="569">
        <v>4700224</v>
      </c>
      <c r="AL149" s="64" t="s">
        <v>385</v>
      </c>
      <c r="AM149" s="64" t="s">
        <v>714</v>
      </c>
      <c r="AN149" s="570">
        <v>253469750</v>
      </c>
      <c r="AO149" s="54"/>
      <c r="AP149" s="54"/>
      <c r="AQ149" s="54"/>
      <c r="AR149" s="54"/>
      <c r="AS149" s="54"/>
      <c r="AT149" s="64" t="s">
        <v>420</v>
      </c>
      <c r="AU149" s="64"/>
      <c r="AV149" s="54"/>
      <c r="AW149" s="54"/>
      <c r="AX149" s="54"/>
      <c r="AY149" s="54"/>
      <c r="AZ149" s="54"/>
      <c r="BA149" s="54"/>
      <c r="BB149" s="54"/>
      <c r="BC149" s="54"/>
      <c r="BD149" s="64">
        <v>31014</v>
      </c>
      <c r="BE149" s="54" t="s">
        <v>2029</v>
      </c>
      <c r="BF149" s="63" t="s">
        <v>1341</v>
      </c>
      <c r="BG149" s="54" t="s">
        <v>479</v>
      </c>
      <c r="BH149" s="54" t="s">
        <v>385</v>
      </c>
      <c r="BI149" s="54" t="s">
        <v>2029</v>
      </c>
      <c r="BJ149" s="64" t="s">
        <v>414</v>
      </c>
      <c r="BK149" s="64" t="s">
        <v>4480</v>
      </c>
      <c r="BL149" s="54"/>
      <c r="BM149" s="54"/>
      <c r="BN149" s="54"/>
      <c r="BO149" s="39"/>
      <c r="BP149" s="39"/>
      <c r="BQ149" s="39"/>
      <c r="BR149" s="39"/>
      <c r="BS149" s="47"/>
      <c r="BT149" s="39"/>
      <c r="BU149" s="39"/>
      <c r="BV149" s="39"/>
      <c r="BW149" s="39"/>
      <c r="BX149" s="39"/>
      <c r="BY149" s="39"/>
      <c r="BZ149" s="39"/>
      <c r="CA149" s="39"/>
      <c r="CB149" s="39"/>
      <c r="CC149" s="47"/>
      <c r="CD149" s="39"/>
      <c r="CE149" s="39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39"/>
      <c r="CY149" s="151" t="s">
        <v>513</v>
      </c>
      <c r="CZ149" s="135" t="s">
        <v>4933</v>
      </c>
      <c r="DA149" s="133"/>
      <c r="DC149" s="142" t="s">
        <v>590</v>
      </c>
      <c r="ML149" s="135"/>
      <c r="MM149" s="135"/>
      <c r="MN149" s="135"/>
      <c r="MO149" s="135"/>
      <c r="MP149" s="135"/>
      <c r="MQ149" s="135"/>
      <c r="MR149" s="135"/>
      <c r="MS149" s="135"/>
      <c r="MT149" s="135"/>
      <c r="MU149" s="135"/>
      <c r="MV149" s="135"/>
      <c r="MW149" s="135"/>
      <c r="MX149" s="135"/>
      <c r="MY149" s="135"/>
      <c r="MZ149" s="135"/>
      <c r="NA149" s="135"/>
      <c r="NB149" s="135"/>
      <c r="NC149" s="135"/>
      <c r="ND149" s="135"/>
      <c r="NE149" s="135"/>
      <c r="NF149" s="135"/>
      <c r="NG149" s="135"/>
      <c r="NH149" s="135"/>
      <c r="NI149" s="135"/>
      <c r="NJ149" s="135"/>
      <c r="NK149" s="135"/>
      <c r="NL149" s="135"/>
      <c r="NM149" s="135"/>
      <c r="NN149" s="135"/>
      <c r="NO149" s="135"/>
      <c r="NP149" s="135"/>
      <c r="NQ149" s="39"/>
      <c r="OC149" s="800"/>
      <c r="OD149" s="800"/>
      <c r="OE149" s="800"/>
      <c r="OF149" s="800"/>
      <c r="QS149"/>
      <c r="QT149"/>
      <c r="QU149"/>
      <c r="QV149"/>
      <c r="QW149"/>
      <c r="QX149"/>
      <c r="QY149"/>
      <c r="QZ149"/>
      <c r="RA149"/>
      <c r="RB149" s="39"/>
      <c r="RC149" s="438" t="s">
        <v>4934</v>
      </c>
      <c r="RD149" s="39"/>
    </row>
    <row r="150" spans="2:472" x14ac:dyDescent="0.2">
      <c r="B150" s="426"/>
      <c r="C150" s="427"/>
      <c r="I150" s="95"/>
      <c r="K150" s="458" t="s">
        <v>4935</v>
      </c>
      <c r="V150" s="63">
        <v>102</v>
      </c>
      <c r="W150" s="54" t="s">
        <v>709</v>
      </c>
      <c r="X150" s="64">
        <v>31000</v>
      </c>
      <c r="Y150" s="54" t="s">
        <v>2934</v>
      </c>
      <c r="Z150" s="63" t="s">
        <v>1341</v>
      </c>
      <c r="AA150" s="54" t="s">
        <v>479</v>
      </c>
      <c r="AB150" s="54" t="s">
        <v>385</v>
      </c>
      <c r="AC150" s="54"/>
      <c r="AD150" s="64" t="s">
        <v>414</v>
      </c>
      <c r="AE150" s="64" t="s">
        <v>4480</v>
      </c>
      <c r="AF150" s="63">
        <v>102</v>
      </c>
      <c r="AG150" s="54" t="s">
        <v>709</v>
      </c>
      <c r="AH150" s="54" t="s">
        <v>708</v>
      </c>
      <c r="AI150" s="63" t="s">
        <v>710</v>
      </c>
      <c r="AJ150" s="64" t="s">
        <v>711</v>
      </c>
      <c r="AK150" s="569">
        <v>4700224</v>
      </c>
      <c r="AL150" s="64" t="s">
        <v>385</v>
      </c>
      <c r="AM150" s="64" t="s">
        <v>714</v>
      </c>
      <c r="AN150" s="570">
        <v>253469750</v>
      </c>
      <c r="AO150" s="54"/>
      <c r="AP150" s="54"/>
      <c r="AQ150" s="54"/>
      <c r="AR150" s="54"/>
      <c r="AS150" s="54"/>
      <c r="AT150" s="64" t="s">
        <v>420</v>
      </c>
      <c r="AU150" s="64"/>
      <c r="AV150" s="54"/>
      <c r="AW150" s="54"/>
      <c r="AX150" s="54"/>
      <c r="AY150" s="54"/>
      <c r="AZ150" s="54"/>
      <c r="BA150" s="54"/>
      <c r="BB150" s="54"/>
      <c r="BC150" s="54"/>
      <c r="BD150" s="64">
        <v>31000</v>
      </c>
      <c r="BE150" s="54" t="s">
        <v>2934</v>
      </c>
      <c r="BF150" s="63" t="s">
        <v>1341</v>
      </c>
      <c r="BG150" s="54" t="s">
        <v>479</v>
      </c>
      <c r="BH150" s="54" t="s">
        <v>385</v>
      </c>
      <c r="BI150" s="54"/>
      <c r="BJ150" s="64" t="s">
        <v>414</v>
      </c>
      <c r="BK150" s="64" t="s">
        <v>4480</v>
      </c>
      <c r="BL150" s="54"/>
      <c r="BM150" s="54"/>
      <c r="BN150" s="54"/>
      <c r="BO150" s="39"/>
      <c r="BP150" s="39"/>
      <c r="BQ150" s="39"/>
      <c r="BR150" s="39"/>
      <c r="BS150" s="47"/>
      <c r="BT150" s="39"/>
      <c r="BU150" s="39"/>
      <c r="BV150" s="39"/>
      <c r="BW150" s="39"/>
      <c r="BX150" s="39"/>
      <c r="BY150" s="39"/>
      <c r="BZ150" s="39"/>
      <c r="CA150" s="39"/>
      <c r="CB150" s="39"/>
      <c r="CC150" s="47"/>
      <c r="CD150" s="39"/>
      <c r="CE150" s="39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39"/>
      <c r="CY150" s="151" t="s">
        <v>514</v>
      </c>
      <c r="CZ150" s="135" t="s">
        <v>4936</v>
      </c>
      <c r="DA150" s="133"/>
      <c r="DC150" s="142" t="s">
        <v>622</v>
      </c>
      <c r="ML150" s="135"/>
      <c r="MM150" s="135"/>
      <c r="MN150" s="135"/>
      <c r="MO150" s="135"/>
      <c r="MP150" s="135"/>
      <c r="MQ150" s="135"/>
      <c r="MR150" s="135"/>
      <c r="MS150" s="135"/>
      <c r="MT150" s="135"/>
      <c r="MU150" s="135"/>
      <c r="MV150" s="135"/>
      <c r="MW150" s="135"/>
      <c r="MX150" s="135"/>
      <c r="MY150" s="135"/>
      <c r="MZ150" s="135"/>
      <c r="NA150" s="135"/>
      <c r="NB150" s="135"/>
      <c r="NC150" s="135"/>
      <c r="ND150" s="135"/>
      <c r="NE150" s="135"/>
      <c r="NF150" s="135"/>
      <c r="NG150" s="135"/>
      <c r="NH150" s="135"/>
      <c r="NI150" s="135"/>
      <c r="NJ150" s="135"/>
      <c r="NK150" s="135"/>
      <c r="NL150" s="135"/>
      <c r="NM150" s="135"/>
      <c r="NN150" s="135"/>
      <c r="NO150" s="135"/>
      <c r="NP150" s="135"/>
      <c r="NQ150" s="39"/>
      <c r="OC150" s="800"/>
      <c r="OD150" s="800"/>
      <c r="OE150" s="800"/>
      <c r="OF150" s="800"/>
      <c r="QS150"/>
      <c r="QT150"/>
      <c r="QU150"/>
      <c r="QV150"/>
      <c r="QW150"/>
      <c r="QX150"/>
      <c r="QY150"/>
      <c r="QZ150"/>
      <c r="RA150"/>
      <c r="RB150" s="39"/>
      <c r="RC150" s="438" t="s">
        <v>4937</v>
      </c>
      <c r="RD150" s="39"/>
    </row>
    <row r="151" spans="2:472" x14ac:dyDescent="0.2">
      <c r="B151" s="426"/>
      <c r="C151" s="427"/>
      <c r="I151" s="95"/>
      <c r="K151" s="458" t="s">
        <v>4938</v>
      </c>
      <c r="V151" s="63">
        <v>102</v>
      </c>
      <c r="W151" s="54" t="s">
        <v>709</v>
      </c>
      <c r="X151" s="64">
        <v>31018</v>
      </c>
      <c r="Y151" s="54" t="s">
        <v>2934</v>
      </c>
      <c r="Z151" s="63" t="s">
        <v>1341</v>
      </c>
      <c r="AA151" s="54" t="s">
        <v>479</v>
      </c>
      <c r="AB151" s="54" t="s">
        <v>385</v>
      </c>
      <c r="AC151" s="54" t="s">
        <v>4939</v>
      </c>
      <c r="AD151" s="64" t="s">
        <v>414</v>
      </c>
      <c r="AE151" s="64" t="s">
        <v>4480</v>
      </c>
      <c r="AF151" s="63">
        <v>102</v>
      </c>
      <c r="AG151" s="54" t="s">
        <v>709</v>
      </c>
      <c r="AH151" s="54" t="s">
        <v>708</v>
      </c>
      <c r="AI151" s="63" t="s">
        <v>710</v>
      </c>
      <c r="AJ151" s="64" t="s">
        <v>711</v>
      </c>
      <c r="AK151" s="569">
        <v>4700224</v>
      </c>
      <c r="AL151" s="64" t="s">
        <v>385</v>
      </c>
      <c r="AM151" s="64" t="s">
        <v>714</v>
      </c>
      <c r="AN151" s="570">
        <v>253469750</v>
      </c>
      <c r="AO151" s="54"/>
      <c r="AP151" s="54"/>
      <c r="AQ151" s="54"/>
      <c r="AR151" s="54"/>
      <c r="AS151" s="54"/>
      <c r="AT151" s="64" t="s">
        <v>420</v>
      </c>
      <c r="AU151" s="64"/>
      <c r="AV151" s="54"/>
      <c r="AW151" s="54"/>
      <c r="AX151" s="54"/>
      <c r="AY151" s="54"/>
      <c r="AZ151" s="54"/>
      <c r="BA151" s="54"/>
      <c r="BB151" s="54"/>
      <c r="BC151" s="54"/>
      <c r="BD151" s="64">
        <v>31018</v>
      </c>
      <c r="BE151" s="54" t="s">
        <v>2934</v>
      </c>
      <c r="BF151" s="63" t="s">
        <v>1341</v>
      </c>
      <c r="BG151" s="54" t="s">
        <v>479</v>
      </c>
      <c r="BH151" s="54" t="s">
        <v>385</v>
      </c>
      <c r="BI151" s="54" t="s">
        <v>4939</v>
      </c>
      <c r="BJ151" s="64" t="s">
        <v>414</v>
      </c>
      <c r="BK151" s="64" t="s">
        <v>4480</v>
      </c>
      <c r="BL151" s="54"/>
      <c r="BM151" s="54"/>
      <c r="BN151" s="54"/>
      <c r="BO151" s="39"/>
      <c r="BP151" s="39"/>
      <c r="BQ151" s="39"/>
      <c r="BR151" s="39"/>
      <c r="BS151" s="47"/>
      <c r="BT151" s="39"/>
      <c r="BU151" s="39"/>
      <c r="BV151" s="39"/>
      <c r="BW151" s="39"/>
      <c r="BX151" s="39"/>
      <c r="BY151" s="39"/>
      <c r="BZ151" s="39"/>
      <c r="CA151" s="39"/>
      <c r="CB151" s="39"/>
      <c r="CC151" s="47"/>
      <c r="CD151" s="39"/>
      <c r="CE151" s="39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39"/>
      <c r="CY151" s="151" t="s">
        <v>515</v>
      </c>
      <c r="CZ151" s="135" t="s">
        <v>4940</v>
      </c>
      <c r="DA151" s="133"/>
      <c r="DC151" s="142" t="s">
        <v>447</v>
      </c>
      <c r="ML151" s="135"/>
      <c r="MM151" s="135"/>
      <c r="MN151" s="135"/>
      <c r="MO151" s="135"/>
      <c r="MP151" s="135"/>
      <c r="MQ151" s="135"/>
      <c r="MR151" s="135"/>
      <c r="MS151" s="135"/>
      <c r="MT151" s="135"/>
      <c r="MU151" s="135"/>
      <c r="MV151" s="135"/>
      <c r="MW151" s="135"/>
      <c r="MX151" s="135"/>
      <c r="MY151" s="135"/>
      <c r="MZ151" s="135"/>
      <c r="NA151" s="135"/>
      <c r="NB151" s="135"/>
      <c r="NC151" s="135"/>
      <c r="ND151" s="135"/>
      <c r="NE151" s="135"/>
      <c r="NF151" s="135"/>
      <c r="NG151" s="135"/>
      <c r="NH151" s="135"/>
      <c r="NI151" s="135"/>
      <c r="NJ151" s="135"/>
      <c r="NK151" s="135"/>
      <c r="NL151" s="135"/>
      <c r="NM151" s="135"/>
      <c r="NN151" s="135"/>
      <c r="NO151" s="135"/>
      <c r="NP151" s="135"/>
      <c r="NQ151" s="39"/>
      <c r="OC151" s="800"/>
      <c r="OD151" s="800"/>
      <c r="OE151" s="800"/>
      <c r="OF151" s="800"/>
      <c r="QS151"/>
      <c r="QT151"/>
      <c r="QU151"/>
      <c r="QV151"/>
      <c r="QW151"/>
      <c r="QX151"/>
      <c r="QY151"/>
      <c r="QZ151"/>
      <c r="RA151"/>
      <c r="RB151" s="39"/>
      <c r="RC151" s="438" t="s">
        <v>4941</v>
      </c>
      <c r="RD151" s="39"/>
    </row>
    <row r="152" spans="2:472" x14ac:dyDescent="0.2">
      <c r="B152" s="426"/>
      <c r="C152" s="427"/>
      <c r="I152" s="95"/>
      <c r="K152" s="458" t="s">
        <v>4942</v>
      </c>
      <c r="V152" s="63">
        <v>102</v>
      </c>
      <c r="W152" s="54" t="s">
        <v>709</v>
      </c>
      <c r="X152" s="64">
        <v>31019</v>
      </c>
      <c r="Y152" s="54" t="s">
        <v>1292</v>
      </c>
      <c r="Z152" s="63" t="s">
        <v>1341</v>
      </c>
      <c r="AA152" s="54" t="s">
        <v>479</v>
      </c>
      <c r="AB152" s="54" t="s">
        <v>385</v>
      </c>
      <c r="AC152" s="54" t="s">
        <v>4943</v>
      </c>
      <c r="AD152" s="64" t="s">
        <v>414</v>
      </c>
      <c r="AE152" s="64" t="s">
        <v>4480</v>
      </c>
      <c r="AF152" s="63">
        <v>102</v>
      </c>
      <c r="AG152" s="54" t="s">
        <v>709</v>
      </c>
      <c r="AH152" s="54" t="s">
        <v>708</v>
      </c>
      <c r="AI152" s="63" t="s">
        <v>710</v>
      </c>
      <c r="AJ152" s="64" t="s">
        <v>711</v>
      </c>
      <c r="AK152" s="569">
        <v>4700224</v>
      </c>
      <c r="AL152" s="64" t="s">
        <v>385</v>
      </c>
      <c r="AM152" s="64" t="s">
        <v>714</v>
      </c>
      <c r="AN152" s="570">
        <v>253469750</v>
      </c>
      <c r="AO152" s="54"/>
      <c r="AP152" s="54"/>
      <c r="AQ152" s="54"/>
      <c r="AR152" s="54"/>
      <c r="AS152" s="54"/>
      <c r="AT152" s="64" t="s">
        <v>420</v>
      </c>
      <c r="AU152" s="64"/>
      <c r="AV152" s="54"/>
      <c r="AW152" s="54"/>
      <c r="AX152" s="54"/>
      <c r="AY152" s="54"/>
      <c r="AZ152" s="54"/>
      <c r="BA152" s="54"/>
      <c r="BB152" s="54"/>
      <c r="BC152" s="54"/>
      <c r="BD152" s="64">
        <v>31019</v>
      </c>
      <c r="BE152" s="54" t="s">
        <v>1292</v>
      </c>
      <c r="BF152" s="63" t="s">
        <v>1341</v>
      </c>
      <c r="BG152" s="54" t="s">
        <v>479</v>
      </c>
      <c r="BH152" s="54" t="s">
        <v>385</v>
      </c>
      <c r="BI152" s="54" t="s">
        <v>4943</v>
      </c>
      <c r="BJ152" s="64" t="s">
        <v>414</v>
      </c>
      <c r="BK152" s="64" t="s">
        <v>4480</v>
      </c>
      <c r="BL152" s="54"/>
      <c r="BM152" s="54"/>
      <c r="BN152" s="54"/>
      <c r="BO152" s="39"/>
      <c r="BP152" s="39"/>
      <c r="BQ152" s="39"/>
      <c r="BR152" s="39"/>
      <c r="BS152" s="47"/>
      <c r="BT152" s="39"/>
      <c r="BU152" s="39"/>
      <c r="BV152" s="39"/>
      <c r="BW152" s="39"/>
      <c r="BX152" s="39"/>
      <c r="BY152" s="39"/>
      <c r="BZ152" s="39"/>
      <c r="CA152" s="39"/>
      <c r="CB152" s="39"/>
      <c r="CC152" s="47"/>
      <c r="CD152" s="39"/>
      <c r="CE152" s="39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39"/>
      <c r="CY152" s="151" t="s">
        <v>516</v>
      </c>
      <c r="CZ152" s="135" t="s">
        <v>4944</v>
      </c>
      <c r="DA152" s="133"/>
      <c r="DC152" s="142" t="s">
        <v>475</v>
      </c>
      <c r="ML152" s="135"/>
      <c r="MM152" s="135"/>
      <c r="MN152" s="135"/>
      <c r="MO152" s="135"/>
      <c r="MP152" s="135"/>
      <c r="MQ152" s="135"/>
      <c r="MR152" s="135"/>
      <c r="MS152" s="135"/>
      <c r="MT152" s="135"/>
      <c r="MU152" s="135"/>
      <c r="MV152" s="135"/>
      <c r="MW152" s="135"/>
      <c r="MX152" s="135"/>
      <c r="MY152" s="135"/>
      <c r="MZ152" s="135"/>
      <c r="NA152" s="135"/>
      <c r="NB152" s="135"/>
      <c r="NC152" s="135"/>
      <c r="ND152" s="135"/>
      <c r="NE152" s="135"/>
      <c r="NF152" s="135"/>
      <c r="NG152" s="135"/>
      <c r="NH152" s="135"/>
      <c r="NI152" s="135"/>
      <c r="NJ152" s="135"/>
      <c r="NK152" s="135"/>
      <c r="NL152" s="135"/>
      <c r="NM152" s="135"/>
      <c r="NN152" s="135"/>
      <c r="NO152" s="135"/>
      <c r="NP152" s="135"/>
      <c r="NQ152" s="39"/>
      <c r="OC152" s="800"/>
      <c r="OD152" s="800"/>
      <c r="OE152" s="800"/>
      <c r="OF152" s="800"/>
      <c r="QS152"/>
      <c r="QT152"/>
      <c r="QU152"/>
      <c r="QV152"/>
      <c r="QW152"/>
      <c r="QX152"/>
      <c r="QY152"/>
      <c r="QZ152"/>
      <c r="RA152"/>
      <c r="RB152" s="39"/>
      <c r="RC152" s="438" t="s">
        <v>4945</v>
      </c>
      <c r="RD152" s="39"/>
    </row>
    <row r="153" spans="2:472" x14ac:dyDescent="0.2">
      <c r="B153" s="426"/>
      <c r="C153" s="427"/>
      <c r="I153" s="95"/>
      <c r="K153" s="458" t="s">
        <v>4946</v>
      </c>
      <c r="V153" s="63">
        <v>102</v>
      </c>
      <c r="W153" s="54" t="s">
        <v>709</v>
      </c>
      <c r="X153" s="64">
        <v>31020</v>
      </c>
      <c r="Y153" s="54" t="s">
        <v>3103</v>
      </c>
      <c r="Z153" s="63" t="s">
        <v>1341</v>
      </c>
      <c r="AA153" s="54" t="s">
        <v>479</v>
      </c>
      <c r="AB153" s="54" t="s">
        <v>385</v>
      </c>
      <c r="AC153" s="54" t="s">
        <v>4947</v>
      </c>
      <c r="AD153" s="64" t="s">
        <v>414</v>
      </c>
      <c r="AE153" s="64" t="s">
        <v>4480</v>
      </c>
      <c r="AF153" s="63">
        <v>102</v>
      </c>
      <c r="AG153" s="54" t="s">
        <v>709</v>
      </c>
      <c r="AH153" s="54" t="s">
        <v>708</v>
      </c>
      <c r="AI153" s="63" t="s">
        <v>710</v>
      </c>
      <c r="AJ153" s="64" t="s">
        <v>711</v>
      </c>
      <c r="AK153" s="569">
        <v>4700224</v>
      </c>
      <c r="AL153" s="64" t="s">
        <v>385</v>
      </c>
      <c r="AM153" s="64" t="s">
        <v>714</v>
      </c>
      <c r="AN153" s="570">
        <v>253469750</v>
      </c>
      <c r="AO153" s="54"/>
      <c r="AP153" s="54"/>
      <c r="AQ153" s="54"/>
      <c r="AR153" s="54"/>
      <c r="AS153" s="54"/>
      <c r="AT153" s="64" t="s">
        <v>420</v>
      </c>
      <c r="AU153" s="64"/>
      <c r="AV153" s="54"/>
      <c r="AW153" s="54"/>
      <c r="AX153" s="54"/>
      <c r="AY153" s="54"/>
      <c r="AZ153" s="54"/>
      <c r="BA153" s="54"/>
      <c r="BB153" s="54"/>
      <c r="BC153" s="54"/>
      <c r="BD153" s="64">
        <v>31020</v>
      </c>
      <c r="BE153" s="54" t="s">
        <v>3103</v>
      </c>
      <c r="BF153" s="63" t="s">
        <v>1341</v>
      </c>
      <c r="BG153" s="54" t="s">
        <v>479</v>
      </c>
      <c r="BH153" s="54" t="s">
        <v>385</v>
      </c>
      <c r="BI153" s="54" t="s">
        <v>4947</v>
      </c>
      <c r="BJ153" s="64" t="s">
        <v>414</v>
      </c>
      <c r="BK153" s="64" t="s">
        <v>4480</v>
      </c>
      <c r="BL153" s="54"/>
      <c r="BM153" s="54"/>
      <c r="BN153" s="54"/>
      <c r="BO153" s="39"/>
      <c r="BP153" s="39"/>
      <c r="BQ153" s="39"/>
      <c r="BR153" s="39"/>
      <c r="BS153" s="47"/>
      <c r="BT153" s="39"/>
      <c r="BU153" s="39"/>
      <c r="BV153" s="39"/>
      <c r="BW153" s="39"/>
      <c r="BX153" s="39"/>
      <c r="BY153" s="39"/>
      <c r="BZ153" s="39"/>
      <c r="CA153" s="39"/>
      <c r="CB153" s="39"/>
      <c r="CC153" s="47"/>
      <c r="CD153" s="39"/>
      <c r="CE153" s="39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39"/>
      <c r="CY153" s="151" t="s">
        <v>517</v>
      </c>
      <c r="CZ153" s="135" t="s">
        <v>4948</v>
      </c>
      <c r="DA153" s="133"/>
      <c r="DC153" s="142" t="s">
        <v>448</v>
      </c>
      <c r="ML153" s="135"/>
      <c r="MM153" s="135"/>
      <c r="MN153" s="135"/>
      <c r="MO153" s="135"/>
      <c r="MP153" s="135"/>
      <c r="MQ153" s="135"/>
      <c r="MR153" s="135"/>
      <c r="MS153" s="135"/>
      <c r="MT153" s="135"/>
      <c r="MU153" s="135"/>
      <c r="MV153" s="135"/>
      <c r="MW153" s="135"/>
      <c r="MX153" s="135"/>
      <c r="MY153" s="135"/>
      <c r="MZ153" s="135"/>
      <c r="NA153" s="135"/>
      <c r="NB153" s="135"/>
      <c r="NC153" s="135"/>
      <c r="ND153" s="135"/>
      <c r="NE153" s="135"/>
      <c r="NF153" s="135"/>
      <c r="NG153" s="135"/>
      <c r="NH153" s="135"/>
      <c r="NI153" s="135"/>
      <c r="NJ153" s="135"/>
      <c r="NK153" s="135"/>
      <c r="NL153" s="135"/>
      <c r="NM153" s="135"/>
      <c r="NN153" s="135"/>
      <c r="NO153" s="135"/>
      <c r="NP153" s="135"/>
      <c r="NQ153" s="39"/>
      <c r="OC153" s="800"/>
      <c r="OD153" s="800"/>
      <c r="OE153" s="800"/>
      <c r="OF153" s="800"/>
      <c r="QS153"/>
      <c r="QT153"/>
      <c r="QU153"/>
      <c r="QV153"/>
      <c r="QW153"/>
      <c r="QX153"/>
      <c r="QY153"/>
      <c r="QZ153"/>
      <c r="RA153"/>
      <c r="RB153" s="39"/>
      <c r="RC153" s="438" t="s">
        <v>4949</v>
      </c>
      <c r="RD153" s="39"/>
    </row>
    <row r="154" spans="2:472" x14ac:dyDescent="0.2">
      <c r="B154" s="426"/>
      <c r="C154" s="427"/>
      <c r="I154" s="95"/>
      <c r="K154" s="458" t="s">
        <v>4950</v>
      </c>
      <c r="V154" s="63">
        <v>102</v>
      </c>
      <c r="W154" s="54" t="s">
        <v>709</v>
      </c>
      <c r="X154" s="64">
        <v>31015</v>
      </c>
      <c r="Y154" s="54" t="s">
        <v>2706</v>
      </c>
      <c r="Z154" s="63" t="s">
        <v>1341</v>
      </c>
      <c r="AA154" s="54" t="s">
        <v>479</v>
      </c>
      <c r="AB154" s="54" t="s">
        <v>385</v>
      </c>
      <c r="AC154" s="54" t="s">
        <v>2706</v>
      </c>
      <c r="AD154" s="64" t="s">
        <v>414</v>
      </c>
      <c r="AE154" s="64" t="s">
        <v>4480</v>
      </c>
      <c r="AF154" s="63">
        <v>102</v>
      </c>
      <c r="AG154" s="54" t="s">
        <v>709</v>
      </c>
      <c r="AH154" s="54" t="s">
        <v>708</v>
      </c>
      <c r="AI154" s="63" t="s">
        <v>710</v>
      </c>
      <c r="AJ154" s="64" t="s">
        <v>711</v>
      </c>
      <c r="AK154" s="569">
        <v>4700224</v>
      </c>
      <c r="AL154" s="64" t="s">
        <v>385</v>
      </c>
      <c r="AM154" s="64" t="s">
        <v>714</v>
      </c>
      <c r="AN154" s="570">
        <v>253469750</v>
      </c>
      <c r="AO154" s="54"/>
      <c r="AP154" s="54"/>
      <c r="AQ154" s="54"/>
      <c r="AR154" s="54"/>
      <c r="AS154" s="54"/>
      <c r="AT154" s="64" t="s">
        <v>420</v>
      </c>
      <c r="AU154" s="64"/>
      <c r="AV154" s="54"/>
      <c r="AW154" s="54"/>
      <c r="AX154" s="54"/>
      <c r="AY154" s="54"/>
      <c r="AZ154" s="54"/>
      <c r="BA154" s="54"/>
      <c r="BB154" s="54"/>
      <c r="BC154" s="54"/>
      <c r="BD154" s="64">
        <v>31015</v>
      </c>
      <c r="BE154" s="54" t="s">
        <v>2706</v>
      </c>
      <c r="BF154" s="63" t="s">
        <v>1341</v>
      </c>
      <c r="BG154" s="54" t="s">
        <v>479</v>
      </c>
      <c r="BH154" s="54" t="s">
        <v>385</v>
      </c>
      <c r="BI154" s="54" t="s">
        <v>2706</v>
      </c>
      <c r="BJ154" s="64" t="s">
        <v>414</v>
      </c>
      <c r="BK154" s="64" t="s">
        <v>4480</v>
      </c>
      <c r="BL154" s="54"/>
      <c r="BM154" s="54"/>
      <c r="BN154" s="54"/>
      <c r="BO154" s="39"/>
      <c r="BP154" s="39"/>
      <c r="BQ154" s="39"/>
      <c r="BR154" s="39"/>
      <c r="BS154" s="47"/>
      <c r="BT154" s="39"/>
      <c r="BU154" s="39"/>
      <c r="BV154" s="39"/>
      <c r="BW154" s="39"/>
      <c r="BX154" s="39"/>
      <c r="BY154" s="39"/>
      <c r="BZ154" s="39"/>
      <c r="CA154" s="39"/>
      <c r="CB154" s="39"/>
      <c r="CC154" s="47"/>
      <c r="CD154" s="39"/>
      <c r="CE154" s="39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39"/>
      <c r="CY154" s="151" t="s">
        <v>518</v>
      </c>
      <c r="CZ154" s="135" t="s">
        <v>4951</v>
      </c>
      <c r="DA154" s="133"/>
      <c r="DC154" s="142" t="s">
        <v>521</v>
      </c>
      <c r="ML154" s="135"/>
      <c r="MM154" s="135"/>
      <c r="MN154" s="135"/>
      <c r="MO154" s="135"/>
      <c r="MP154" s="135"/>
      <c r="MQ154" s="135"/>
      <c r="MR154" s="135"/>
      <c r="MS154" s="135"/>
      <c r="MT154" s="135"/>
      <c r="MU154" s="135"/>
      <c r="MV154" s="135"/>
      <c r="MW154" s="135"/>
      <c r="MX154" s="135"/>
      <c r="MY154" s="135"/>
      <c r="MZ154" s="135"/>
      <c r="NA154" s="135"/>
      <c r="NB154" s="135"/>
      <c r="NC154" s="135"/>
      <c r="ND154" s="135"/>
      <c r="NE154" s="135"/>
      <c r="NF154" s="135"/>
      <c r="NG154" s="135"/>
      <c r="NH154" s="135"/>
      <c r="NI154" s="135"/>
      <c r="NJ154" s="135"/>
      <c r="NK154" s="135"/>
      <c r="NL154" s="135"/>
      <c r="NM154" s="135"/>
      <c r="NN154" s="135"/>
      <c r="NO154" s="135"/>
      <c r="NP154" s="135"/>
      <c r="NQ154" s="39"/>
      <c r="OC154" s="800"/>
      <c r="OD154" s="800"/>
      <c r="OE154" s="800"/>
      <c r="OF154" s="800"/>
      <c r="QS154"/>
      <c r="QT154"/>
      <c r="QU154"/>
      <c r="QV154"/>
      <c r="QW154"/>
      <c r="QX154"/>
      <c r="QY154"/>
      <c r="QZ154"/>
      <c r="RA154"/>
      <c r="RB154" s="39"/>
      <c r="RC154" s="438" t="s">
        <v>4952</v>
      </c>
      <c r="RD154" s="39"/>
    </row>
    <row r="155" spans="2:472" x14ac:dyDescent="0.2">
      <c r="B155" s="426"/>
      <c r="C155" s="427"/>
      <c r="I155" s="95"/>
      <c r="K155" s="458" t="s">
        <v>4953</v>
      </c>
      <c r="V155" s="63">
        <v>102</v>
      </c>
      <c r="W155" s="54" t="s">
        <v>709</v>
      </c>
      <c r="X155" s="64">
        <v>31017</v>
      </c>
      <c r="Y155" s="54" t="s">
        <v>2828</v>
      </c>
      <c r="Z155" s="63" t="s">
        <v>1341</v>
      </c>
      <c r="AA155" s="54" t="s">
        <v>479</v>
      </c>
      <c r="AB155" s="54" t="s">
        <v>385</v>
      </c>
      <c r="AC155" s="54" t="s">
        <v>2828</v>
      </c>
      <c r="AD155" s="64" t="s">
        <v>414</v>
      </c>
      <c r="AE155" s="64" t="s">
        <v>4480</v>
      </c>
      <c r="AF155" s="63">
        <v>102</v>
      </c>
      <c r="AG155" s="54" t="s">
        <v>709</v>
      </c>
      <c r="AH155" s="54" t="s">
        <v>708</v>
      </c>
      <c r="AI155" s="63" t="s">
        <v>710</v>
      </c>
      <c r="AJ155" s="64" t="s">
        <v>711</v>
      </c>
      <c r="AK155" s="569">
        <v>4700224</v>
      </c>
      <c r="AL155" s="64" t="s">
        <v>385</v>
      </c>
      <c r="AM155" s="64" t="s">
        <v>714</v>
      </c>
      <c r="AN155" s="570">
        <v>253469750</v>
      </c>
      <c r="AO155" s="54"/>
      <c r="AP155" s="54"/>
      <c r="AQ155" s="54"/>
      <c r="AR155" s="54"/>
      <c r="AS155" s="54"/>
      <c r="AT155" s="64" t="s">
        <v>420</v>
      </c>
      <c r="AU155" s="64"/>
      <c r="AV155" s="54"/>
      <c r="AW155" s="54"/>
      <c r="AX155" s="54"/>
      <c r="AY155" s="54"/>
      <c r="AZ155" s="54"/>
      <c r="BA155" s="54"/>
      <c r="BB155" s="54"/>
      <c r="BC155" s="54"/>
      <c r="BD155" s="64">
        <v>31017</v>
      </c>
      <c r="BE155" s="54" t="s">
        <v>2828</v>
      </c>
      <c r="BF155" s="63" t="s">
        <v>1341</v>
      </c>
      <c r="BG155" s="54" t="s">
        <v>479</v>
      </c>
      <c r="BH155" s="54" t="s">
        <v>385</v>
      </c>
      <c r="BI155" s="54" t="s">
        <v>2828</v>
      </c>
      <c r="BJ155" s="64" t="s">
        <v>414</v>
      </c>
      <c r="BK155" s="64" t="s">
        <v>4480</v>
      </c>
      <c r="BL155" s="54"/>
      <c r="BM155" s="54"/>
      <c r="BN155" s="54"/>
      <c r="BO155" s="39"/>
      <c r="BP155" s="39"/>
      <c r="BQ155" s="39"/>
      <c r="BR155" s="39"/>
      <c r="BS155" s="47"/>
      <c r="BT155" s="39"/>
      <c r="BU155" s="39"/>
      <c r="BV155" s="39"/>
      <c r="BW155" s="39"/>
      <c r="BX155" s="39"/>
      <c r="BY155" s="39"/>
      <c r="BZ155" s="39"/>
      <c r="CA155" s="39"/>
      <c r="CB155" s="39"/>
      <c r="CC155" s="47"/>
      <c r="CD155" s="39"/>
      <c r="CE155" s="39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39"/>
      <c r="CY155" s="151" t="s">
        <v>431</v>
      </c>
      <c r="CZ155" s="135" t="s">
        <v>4954</v>
      </c>
      <c r="DA155" s="133"/>
      <c r="DC155" s="142" t="s">
        <v>389</v>
      </c>
      <c r="ML155" s="135"/>
      <c r="MM155" s="135"/>
      <c r="MN155" s="135"/>
      <c r="MO155" s="135"/>
      <c r="MP155" s="135"/>
      <c r="MQ155" s="135"/>
      <c r="MR155" s="135"/>
      <c r="MS155" s="135"/>
      <c r="MT155" s="135"/>
      <c r="MU155" s="135"/>
      <c r="MV155" s="135"/>
      <c r="MW155" s="135"/>
      <c r="MX155" s="135"/>
      <c r="MY155" s="135"/>
      <c r="MZ155" s="135"/>
      <c r="NA155" s="135"/>
      <c r="NB155" s="135"/>
      <c r="NC155" s="135"/>
      <c r="ND155" s="135"/>
      <c r="NE155" s="135"/>
      <c r="NF155" s="135"/>
      <c r="NG155" s="135"/>
      <c r="NH155" s="135"/>
      <c r="NI155" s="135"/>
      <c r="NJ155" s="135"/>
      <c r="NK155" s="135"/>
      <c r="NL155" s="135"/>
      <c r="NM155" s="135"/>
      <c r="NN155" s="135"/>
      <c r="NO155" s="135"/>
      <c r="NP155" s="135"/>
      <c r="NQ155" s="39"/>
      <c r="OC155" s="800"/>
      <c r="OD155" s="800"/>
      <c r="OE155" s="800"/>
      <c r="OF155" s="800"/>
      <c r="QS155"/>
      <c r="QT155"/>
      <c r="QU155"/>
      <c r="QV155"/>
      <c r="QW155"/>
      <c r="QX155"/>
      <c r="QY155"/>
      <c r="QZ155"/>
      <c r="RA155"/>
      <c r="RB155" s="39"/>
      <c r="RC155" s="438" t="s">
        <v>4955</v>
      </c>
      <c r="RD155" s="39"/>
    </row>
    <row r="156" spans="2:472" x14ac:dyDescent="0.2">
      <c r="B156" s="426"/>
      <c r="C156" s="427"/>
      <c r="I156" s="95"/>
      <c r="K156" s="458" t="s">
        <v>4956</v>
      </c>
      <c r="V156" s="63">
        <v>102</v>
      </c>
      <c r="W156" s="54" t="s">
        <v>709</v>
      </c>
      <c r="X156" s="64">
        <v>31359</v>
      </c>
      <c r="Y156" s="54" t="s">
        <v>984</v>
      </c>
      <c r="Z156" s="63" t="s">
        <v>1341</v>
      </c>
      <c r="AA156" s="54" t="s">
        <v>482</v>
      </c>
      <c r="AB156" s="54" t="s">
        <v>385</v>
      </c>
      <c r="AC156" s="54" t="s">
        <v>984</v>
      </c>
      <c r="AD156" s="64" t="s">
        <v>414</v>
      </c>
      <c r="AE156" s="64" t="s">
        <v>4480</v>
      </c>
      <c r="AF156" s="63">
        <v>102</v>
      </c>
      <c r="AG156" s="54" t="s">
        <v>709</v>
      </c>
      <c r="AH156" s="54" t="s">
        <v>708</v>
      </c>
      <c r="AI156" s="63" t="s">
        <v>710</v>
      </c>
      <c r="AJ156" s="64" t="s">
        <v>711</v>
      </c>
      <c r="AK156" s="569">
        <v>4700224</v>
      </c>
      <c r="AL156" s="64" t="s">
        <v>385</v>
      </c>
      <c r="AM156" s="64" t="s">
        <v>714</v>
      </c>
      <c r="AN156" s="570">
        <v>253469750</v>
      </c>
      <c r="AO156" s="54"/>
      <c r="AP156" s="54"/>
      <c r="AQ156" s="54"/>
      <c r="AR156" s="54"/>
      <c r="AS156" s="54"/>
      <c r="AT156" s="64" t="s">
        <v>420</v>
      </c>
      <c r="AU156" s="64"/>
      <c r="AV156" s="54"/>
      <c r="AW156" s="54"/>
      <c r="AX156" s="54"/>
      <c r="AY156" s="54"/>
      <c r="AZ156" s="54"/>
      <c r="BA156" s="54"/>
      <c r="BB156" s="54"/>
      <c r="BC156" s="54"/>
      <c r="BD156" s="64">
        <v>31359</v>
      </c>
      <c r="BE156" s="54" t="s">
        <v>984</v>
      </c>
      <c r="BF156" s="63" t="s">
        <v>1341</v>
      </c>
      <c r="BG156" s="54" t="s">
        <v>482</v>
      </c>
      <c r="BH156" s="54" t="s">
        <v>385</v>
      </c>
      <c r="BI156" s="54" t="s">
        <v>984</v>
      </c>
      <c r="BJ156" s="64" t="s">
        <v>414</v>
      </c>
      <c r="BK156" s="64" t="s">
        <v>4480</v>
      </c>
      <c r="BL156" s="54"/>
      <c r="BM156" s="54"/>
      <c r="BN156" s="54"/>
      <c r="BO156" s="39"/>
      <c r="BP156" s="39"/>
      <c r="BQ156" s="39"/>
      <c r="BR156" s="39"/>
      <c r="BS156" s="47"/>
      <c r="BT156" s="39"/>
      <c r="BU156" s="39"/>
      <c r="BV156" s="39"/>
      <c r="BW156" s="39"/>
      <c r="BX156" s="39"/>
      <c r="BY156" s="39"/>
      <c r="BZ156" s="39"/>
      <c r="CA156" s="39"/>
      <c r="CB156" s="39"/>
      <c r="CC156" s="47"/>
      <c r="CD156" s="39"/>
      <c r="CE156" s="39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39"/>
      <c r="CY156" s="151" t="s">
        <v>519</v>
      </c>
      <c r="CZ156" s="135" t="s">
        <v>4957</v>
      </c>
      <c r="DA156" s="133"/>
      <c r="DC156" s="142" t="s">
        <v>476</v>
      </c>
      <c r="ML156" s="135"/>
      <c r="MM156" s="135"/>
      <c r="MN156" s="135"/>
      <c r="MO156" s="135"/>
      <c r="MP156" s="135"/>
      <c r="MQ156" s="135"/>
      <c r="MR156" s="135"/>
      <c r="MS156" s="135"/>
      <c r="MT156" s="135"/>
      <c r="MU156" s="135"/>
      <c r="MV156" s="135"/>
      <c r="MW156" s="135"/>
      <c r="MX156" s="135"/>
      <c r="MY156" s="135"/>
      <c r="MZ156" s="135"/>
      <c r="NA156" s="135"/>
      <c r="NB156" s="135"/>
      <c r="NC156" s="135"/>
      <c r="ND156" s="135"/>
      <c r="NE156" s="135"/>
      <c r="NF156" s="135"/>
      <c r="NG156" s="135"/>
      <c r="NH156" s="135"/>
      <c r="NI156" s="135"/>
      <c r="NJ156" s="135"/>
      <c r="NK156" s="135"/>
      <c r="NL156" s="135"/>
      <c r="NM156" s="135"/>
      <c r="NN156" s="135"/>
      <c r="NO156" s="135"/>
      <c r="NP156" s="135"/>
      <c r="NQ156" s="39"/>
      <c r="OC156" s="800"/>
      <c r="OD156" s="800"/>
      <c r="OE156" s="800"/>
      <c r="OF156" s="800"/>
      <c r="QS156"/>
      <c r="QT156"/>
      <c r="QU156"/>
      <c r="QV156"/>
      <c r="QW156"/>
      <c r="QX156"/>
      <c r="QY156"/>
      <c r="QZ156"/>
      <c r="RA156"/>
      <c r="RB156" s="39"/>
      <c r="RC156" s="438" t="s">
        <v>4958</v>
      </c>
      <c r="RD156" s="39"/>
    </row>
    <row r="157" spans="2:472" x14ac:dyDescent="0.2">
      <c r="B157" s="426"/>
      <c r="C157" s="427"/>
      <c r="I157" s="95"/>
      <c r="K157" s="458" t="s">
        <v>4959</v>
      </c>
      <c r="V157" s="63">
        <v>102</v>
      </c>
      <c r="W157" s="54" t="s">
        <v>709</v>
      </c>
      <c r="X157" s="64">
        <v>31304</v>
      </c>
      <c r="Y157" s="54" t="s">
        <v>754</v>
      </c>
      <c r="Z157" s="63" t="s">
        <v>1341</v>
      </c>
      <c r="AA157" s="54" t="s">
        <v>482</v>
      </c>
      <c r="AB157" s="54" t="s">
        <v>385</v>
      </c>
      <c r="AC157" s="54" t="s">
        <v>754</v>
      </c>
      <c r="AD157" s="64" t="s">
        <v>414</v>
      </c>
      <c r="AE157" s="64" t="s">
        <v>4480</v>
      </c>
      <c r="AF157" s="63">
        <v>102</v>
      </c>
      <c r="AG157" s="54" t="s">
        <v>709</v>
      </c>
      <c r="AH157" s="54" t="s">
        <v>708</v>
      </c>
      <c r="AI157" s="63" t="s">
        <v>710</v>
      </c>
      <c r="AJ157" s="64" t="s">
        <v>711</v>
      </c>
      <c r="AK157" s="569">
        <v>4700224</v>
      </c>
      <c r="AL157" s="64" t="s">
        <v>385</v>
      </c>
      <c r="AM157" s="64" t="s">
        <v>714</v>
      </c>
      <c r="AN157" s="570">
        <v>253469750</v>
      </c>
      <c r="AO157" s="54"/>
      <c r="AP157" s="54"/>
      <c r="AQ157" s="54"/>
      <c r="AR157" s="54"/>
      <c r="AS157" s="54"/>
      <c r="AT157" s="64" t="s">
        <v>420</v>
      </c>
      <c r="AU157" s="64"/>
      <c r="AV157" s="54"/>
      <c r="AW157" s="54"/>
      <c r="AX157" s="54"/>
      <c r="AY157" s="54"/>
      <c r="AZ157" s="54"/>
      <c r="BA157" s="54"/>
      <c r="BB157" s="54"/>
      <c r="BC157" s="54"/>
      <c r="BD157" s="64">
        <v>31304</v>
      </c>
      <c r="BE157" s="54" t="s">
        <v>754</v>
      </c>
      <c r="BF157" s="63" t="s">
        <v>1341</v>
      </c>
      <c r="BG157" s="54" t="s">
        <v>482</v>
      </c>
      <c r="BH157" s="54" t="s">
        <v>385</v>
      </c>
      <c r="BI157" s="54" t="s">
        <v>754</v>
      </c>
      <c r="BJ157" s="64" t="s">
        <v>414</v>
      </c>
      <c r="BK157" s="64" t="s">
        <v>4480</v>
      </c>
      <c r="BL157" s="54"/>
      <c r="BM157" s="54"/>
      <c r="BN157" s="54"/>
      <c r="BO157" s="39"/>
      <c r="BP157" s="39"/>
      <c r="BQ157" s="39"/>
      <c r="BR157" s="39"/>
      <c r="BS157" s="47"/>
      <c r="BT157" s="39"/>
      <c r="BU157" s="39"/>
      <c r="BV157" s="39"/>
      <c r="BW157" s="39"/>
      <c r="BX157" s="39"/>
      <c r="BY157" s="39"/>
      <c r="BZ157" s="39"/>
      <c r="CA157" s="39"/>
      <c r="CB157" s="39"/>
      <c r="CC157" s="47"/>
      <c r="CD157" s="39"/>
      <c r="CE157" s="39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39"/>
      <c r="CY157" s="151" t="s">
        <v>520</v>
      </c>
      <c r="CZ157" s="135" t="s">
        <v>4960</v>
      </c>
      <c r="DA157" s="133"/>
      <c r="DC157" s="142" t="s">
        <v>390</v>
      </c>
      <c r="ML157" s="135"/>
      <c r="MM157" s="135"/>
      <c r="MN157" s="135"/>
      <c r="MO157" s="135"/>
      <c r="MP157" s="135"/>
      <c r="MQ157" s="135"/>
      <c r="MR157" s="135"/>
      <c r="MS157" s="135"/>
      <c r="MT157" s="135"/>
      <c r="MU157" s="135"/>
      <c r="MV157" s="135"/>
      <c r="MW157" s="135"/>
      <c r="MX157" s="135"/>
      <c r="MY157" s="135"/>
      <c r="MZ157" s="135"/>
      <c r="NA157" s="135"/>
      <c r="NB157" s="135"/>
      <c r="NC157" s="135"/>
      <c r="ND157" s="135"/>
      <c r="NE157" s="135"/>
      <c r="NF157" s="135"/>
      <c r="NG157" s="135"/>
      <c r="NH157" s="135"/>
      <c r="NI157" s="135"/>
      <c r="NJ157" s="135"/>
      <c r="NK157" s="135"/>
      <c r="NL157" s="135"/>
      <c r="NM157" s="135"/>
      <c r="NN157" s="135"/>
      <c r="NO157" s="135"/>
      <c r="NP157" s="135"/>
      <c r="NQ157" s="39"/>
      <c r="OC157" s="800"/>
      <c r="OD157" s="800"/>
      <c r="OE157" s="800"/>
      <c r="OF157" s="800"/>
      <c r="QS157"/>
      <c r="QT157"/>
      <c r="QU157"/>
      <c r="QV157"/>
      <c r="QW157"/>
      <c r="QX157"/>
      <c r="QY157"/>
      <c r="QZ157"/>
      <c r="RA157"/>
      <c r="RB157" s="39"/>
      <c r="RC157" s="438" t="s">
        <v>4961</v>
      </c>
      <c r="RD157" s="39"/>
    </row>
    <row r="158" spans="2:472" x14ac:dyDescent="0.2">
      <c r="B158" s="426"/>
      <c r="C158" s="427"/>
      <c r="I158" s="95"/>
      <c r="K158" s="458" t="s">
        <v>4962</v>
      </c>
      <c r="V158" s="63">
        <v>102</v>
      </c>
      <c r="W158" s="54" t="s">
        <v>709</v>
      </c>
      <c r="X158" s="64">
        <v>31308</v>
      </c>
      <c r="Y158" s="54" t="s">
        <v>1078</v>
      </c>
      <c r="Z158" s="63" t="s">
        <v>1341</v>
      </c>
      <c r="AA158" s="54" t="s">
        <v>482</v>
      </c>
      <c r="AB158" s="54" t="s">
        <v>385</v>
      </c>
      <c r="AC158" s="54" t="s">
        <v>1078</v>
      </c>
      <c r="AD158" s="64" t="s">
        <v>414</v>
      </c>
      <c r="AE158" s="64" t="s">
        <v>4480</v>
      </c>
      <c r="AF158" s="63">
        <v>102</v>
      </c>
      <c r="AG158" s="54" t="s">
        <v>709</v>
      </c>
      <c r="AH158" s="54" t="s">
        <v>708</v>
      </c>
      <c r="AI158" s="63" t="s">
        <v>710</v>
      </c>
      <c r="AJ158" s="64" t="s">
        <v>711</v>
      </c>
      <c r="AK158" s="569">
        <v>4700224</v>
      </c>
      <c r="AL158" s="64" t="s">
        <v>385</v>
      </c>
      <c r="AM158" s="64" t="s">
        <v>714</v>
      </c>
      <c r="AN158" s="570">
        <v>253469750</v>
      </c>
      <c r="AO158" s="54"/>
      <c r="AP158" s="54"/>
      <c r="AQ158" s="54"/>
      <c r="AR158" s="54"/>
      <c r="AS158" s="54"/>
      <c r="AT158" s="64" t="s">
        <v>420</v>
      </c>
      <c r="AU158" s="64"/>
      <c r="AV158" s="54"/>
      <c r="AW158" s="54"/>
      <c r="AX158" s="54"/>
      <c r="AY158" s="54"/>
      <c r="AZ158" s="54"/>
      <c r="BA158" s="54"/>
      <c r="BB158" s="54"/>
      <c r="BC158" s="54"/>
      <c r="BD158" s="64">
        <v>31308</v>
      </c>
      <c r="BE158" s="54" t="s">
        <v>1078</v>
      </c>
      <c r="BF158" s="63" t="s">
        <v>1341</v>
      </c>
      <c r="BG158" s="54" t="s">
        <v>482</v>
      </c>
      <c r="BH158" s="54" t="s">
        <v>385</v>
      </c>
      <c r="BI158" s="54" t="s">
        <v>1078</v>
      </c>
      <c r="BJ158" s="64" t="s">
        <v>414</v>
      </c>
      <c r="BK158" s="64" t="s">
        <v>4480</v>
      </c>
      <c r="BL158" s="54"/>
      <c r="BM158" s="54"/>
      <c r="BN158" s="54"/>
      <c r="BO158" s="39"/>
      <c r="BP158" s="39"/>
      <c r="BQ158" s="39"/>
      <c r="BR158" s="39"/>
      <c r="BS158" s="47"/>
      <c r="BT158" s="39"/>
      <c r="BU158" s="39"/>
      <c r="BV158" s="39"/>
      <c r="BW158" s="39"/>
      <c r="BX158" s="39"/>
      <c r="BY158" s="39"/>
      <c r="BZ158" s="39"/>
      <c r="CA158" s="39"/>
      <c r="CB158" s="39"/>
      <c r="CC158" s="47"/>
      <c r="CD158" s="39"/>
      <c r="CE158" s="39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39"/>
      <c r="CY158" s="151" t="s">
        <v>521</v>
      </c>
      <c r="CZ158" s="135" t="s">
        <v>4963</v>
      </c>
      <c r="DA158" s="133"/>
      <c r="DC158" s="142" t="s">
        <v>599</v>
      </c>
      <c r="ML158" s="135"/>
      <c r="MM158" s="135"/>
      <c r="MN158" s="135"/>
      <c r="MO158" s="135"/>
      <c r="MP158" s="135"/>
      <c r="MQ158" s="135"/>
      <c r="MR158" s="135"/>
      <c r="MS158" s="135"/>
      <c r="MT158" s="135"/>
      <c r="MU158" s="135"/>
      <c r="MV158" s="135"/>
      <c r="MW158" s="135"/>
      <c r="MX158" s="135"/>
      <c r="MY158" s="135"/>
      <c r="MZ158" s="135"/>
      <c r="NA158" s="135"/>
      <c r="NB158" s="135"/>
      <c r="NC158" s="135"/>
      <c r="ND158" s="135"/>
      <c r="NE158" s="135"/>
      <c r="NF158" s="135"/>
      <c r="NG158" s="135"/>
      <c r="NH158" s="135"/>
      <c r="NI158" s="135"/>
      <c r="NJ158" s="135"/>
      <c r="NK158" s="135"/>
      <c r="NL158" s="135"/>
      <c r="NM158" s="135"/>
      <c r="NN158" s="135"/>
      <c r="NO158" s="135"/>
      <c r="NP158" s="135"/>
      <c r="NQ158" s="39"/>
      <c r="OC158" s="800"/>
      <c r="OD158" s="800"/>
      <c r="OE158" s="800"/>
      <c r="OF158" s="800"/>
      <c r="QS158"/>
      <c r="QT158"/>
      <c r="QU158"/>
      <c r="QV158"/>
      <c r="QW158"/>
      <c r="QX158"/>
      <c r="QY158"/>
      <c r="QZ158"/>
      <c r="RA158"/>
      <c r="RB158" s="39"/>
      <c r="RC158" s="438" t="s">
        <v>4964</v>
      </c>
      <c r="RD158" s="39"/>
    </row>
    <row r="159" spans="2:472" x14ac:dyDescent="0.2">
      <c r="B159" s="426"/>
      <c r="C159" s="427"/>
      <c r="I159" s="95"/>
      <c r="K159" s="458" t="s">
        <v>4965</v>
      </c>
      <c r="V159" s="63">
        <v>102</v>
      </c>
      <c r="W159" s="54" t="s">
        <v>709</v>
      </c>
      <c r="X159" s="64">
        <v>31309</v>
      </c>
      <c r="Y159" s="54" t="s">
        <v>1381</v>
      </c>
      <c r="Z159" s="63" t="s">
        <v>1341</v>
      </c>
      <c r="AA159" s="54" t="s">
        <v>482</v>
      </c>
      <c r="AB159" s="54" t="s">
        <v>385</v>
      </c>
      <c r="AC159" s="54" t="s">
        <v>1381</v>
      </c>
      <c r="AD159" s="64" t="s">
        <v>414</v>
      </c>
      <c r="AE159" s="64" t="s">
        <v>4480</v>
      </c>
      <c r="AF159" s="63">
        <v>102</v>
      </c>
      <c r="AG159" s="54" t="s">
        <v>709</v>
      </c>
      <c r="AH159" s="54" t="s">
        <v>708</v>
      </c>
      <c r="AI159" s="63" t="s">
        <v>710</v>
      </c>
      <c r="AJ159" s="64" t="s">
        <v>711</v>
      </c>
      <c r="AK159" s="569">
        <v>4700224</v>
      </c>
      <c r="AL159" s="64" t="s">
        <v>385</v>
      </c>
      <c r="AM159" s="64" t="s">
        <v>714</v>
      </c>
      <c r="AN159" s="570">
        <v>253469750</v>
      </c>
      <c r="AO159" s="54"/>
      <c r="AP159" s="54"/>
      <c r="AQ159" s="54"/>
      <c r="AR159" s="54"/>
      <c r="AS159" s="54"/>
      <c r="AT159" s="64" t="s">
        <v>420</v>
      </c>
      <c r="AU159" s="64"/>
      <c r="AV159" s="54"/>
      <c r="AW159" s="54"/>
      <c r="AX159" s="54"/>
      <c r="AY159" s="54"/>
      <c r="AZ159" s="54"/>
      <c r="BA159" s="54"/>
      <c r="BB159" s="54"/>
      <c r="BC159" s="54"/>
      <c r="BD159" s="64">
        <v>31309</v>
      </c>
      <c r="BE159" s="54" t="s">
        <v>1381</v>
      </c>
      <c r="BF159" s="63" t="s">
        <v>1341</v>
      </c>
      <c r="BG159" s="54" t="s">
        <v>482</v>
      </c>
      <c r="BH159" s="54" t="s">
        <v>385</v>
      </c>
      <c r="BI159" s="54" t="s">
        <v>1381</v>
      </c>
      <c r="BJ159" s="64" t="s">
        <v>414</v>
      </c>
      <c r="BK159" s="64" t="s">
        <v>4480</v>
      </c>
      <c r="BL159" s="54"/>
      <c r="BM159" s="54"/>
      <c r="BN159" s="54"/>
      <c r="BO159" s="39"/>
      <c r="BP159" s="39"/>
      <c r="BQ159" s="39"/>
      <c r="BR159" s="39"/>
      <c r="BS159" s="47"/>
      <c r="BT159" s="39"/>
      <c r="BU159" s="39"/>
      <c r="BV159" s="39"/>
      <c r="BW159" s="39"/>
      <c r="BX159" s="39"/>
      <c r="BY159" s="39"/>
      <c r="BZ159" s="39"/>
      <c r="CA159" s="39"/>
      <c r="CB159" s="39"/>
      <c r="CC159" s="47"/>
      <c r="CD159" s="39"/>
      <c r="CE159" s="39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39"/>
      <c r="CY159" s="151" t="s">
        <v>389</v>
      </c>
      <c r="CZ159" s="135" t="s">
        <v>4966</v>
      </c>
      <c r="DA159" s="133"/>
      <c r="DC159" s="142" t="s">
        <v>465</v>
      </c>
      <c r="ML159" s="135"/>
      <c r="MM159" s="135"/>
      <c r="MN159" s="135"/>
      <c r="MO159" s="135"/>
      <c r="MP159" s="135"/>
      <c r="MQ159" s="135"/>
      <c r="MR159" s="135"/>
      <c r="MS159" s="135"/>
      <c r="MT159" s="135"/>
      <c r="MU159" s="135"/>
      <c r="MV159" s="135"/>
      <c r="MW159" s="135"/>
      <c r="MX159" s="135"/>
      <c r="MY159" s="135"/>
      <c r="MZ159" s="135"/>
      <c r="NA159" s="135"/>
      <c r="NB159" s="135"/>
      <c r="NC159" s="135"/>
      <c r="ND159" s="135"/>
      <c r="NE159" s="135"/>
      <c r="NF159" s="135"/>
      <c r="NG159" s="135"/>
      <c r="NH159" s="135"/>
      <c r="NI159" s="135"/>
      <c r="NJ159" s="135"/>
      <c r="NK159" s="135"/>
      <c r="NL159" s="135"/>
      <c r="NM159" s="135"/>
      <c r="NN159" s="135"/>
      <c r="NO159" s="135"/>
      <c r="NP159" s="135"/>
      <c r="NQ159" s="39"/>
      <c r="OC159" s="800"/>
      <c r="OD159" s="800"/>
      <c r="OE159" s="800"/>
      <c r="OF159" s="800"/>
      <c r="QS159"/>
      <c r="QT159"/>
      <c r="QU159"/>
      <c r="QV159"/>
      <c r="QW159"/>
      <c r="QX159"/>
      <c r="QY159"/>
      <c r="QZ159"/>
      <c r="RA159"/>
      <c r="RB159" s="39"/>
      <c r="RC159" s="438" t="s">
        <v>4967</v>
      </c>
      <c r="RD159" s="39"/>
    </row>
    <row r="160" spans="2:472" x14ac:dyDescent="0.2">
      <c r="B160" s="426"/>
      <c r="C160" s="427"/>
      <c r="I160" s="95"/>
      <c r="K160" s="458" t="s">
        <v>4968</v>
      </c>
      <c r="V160" s="63">
        <v>102</v>
      </c>
      <c r="W160" s="54" t="s">
        <v>709</v>
      </c>
      <c r="X160" s="64">
        <v>31311</v>
      </c>
      <c r="Y160" s="54" t="s">
        <v>1668</v>
      </c>
      <c r="Z160" s="63" t="s">
        <v>1341</v>
      </c>
      <c r="AA160" s="54" t="s">
        <v>482</v>
      </c>
      <c r="AB160" s="54" t="s">
        <v>385</v>
      </c>
      <c r="AC160" s="54" t="s">
        <v>1668</v>
      </c>
      <c r="AD160" s="64" t="s">
        <v>414</v>
      </c>
      <c r="AE160" s="64" t="s">
        <v>4480</v>
      </c>
      <c r="AF160" s="63">
        <v>102</v>
      </c>
      <c r="AG160" s="54" t="s">
        <v>709</v>
      </c>
      <c r="AH160" s="54" t="s">
        <v>708</v>
      </c>
      <c r="AI160" s="63" t="s">
        <v>710</v>
      </c>
      <c r="AJ160" s="64" t="s">
        <v>711</v>
      </c>
      <c r="AK160" s="569">
        <v>4700224</v>
      </c>
      <c r="AL160" s="64" t="s">
        <v>385</v>
      </c>
      <c r="AM160" s="64" t="s">
        <v>714</v>
      </c>
      <c r="AN160" s="570">
        <v>253469750</v>
      </c>
      <c r="AO160" s="54"/>
      <c r="AP160" s="54"/>
      <c r="AQ160" s="54"/>
      <c r="AR160" s="54"/>
      <c r="AS160" s="54"/>
      <c r="AT160" s="64" t="s">
        <v>420</v>
      </c>
      <c r="AU160" s="64"/>
      <c r="AV160" s="54"/>
      <c r="AW160" s="54"/>
      <c r="AX160" s="54"/>
      <c r="AY160" s="54"/>
      <c r="AZ160" s="54"/>
      <c r="BA160" s="54"/>
      <c r="BB160" s="54"/>
      <c r="BC160" s="54"/>
      <c r="BD160" s="64">
        <v>31311</v>
      </c>
      <c r="BE160" s="54" t="s">
        <v>1668</v>
      </c>
      <c r="BF160" s="63" t="s">
        <v>1341</v>
      </c>
      <c r="BG160" s="54" t="s">
        <v>482</v>
      </c>
      <c r="BH160" s="54" t="s">
        <v>385</v>
      </c>
      <c r="BI160" s="54" t="s">
        <v>1668</v>
      </c>
      <c r="BJ160" s="64" t="s">
        <v>414</v>
      </c>
      <c r="BK160" s="64" t="s">
        <v>4480</v>
      </c>
      <c r="BL160" s="54"/>
      <c r="BM160" s="54"/>
      <c r="BN160" s="54"/>
      <c r="BO160" s="39"/>
      <c r="BP160" s="39"/>
      <c r="BQ160" s="39"/>
      <c r="BR160" s="39"/>
      <c r="BS160" s="47"/>
      <c r="BT160" s="39"/>
      <c r="BU160" s="39"/>
      <c r="BV160" s="39"/>
      <c r="BW160" s="39"/>
      <c r="BX160" s="39"/>
      <c r="BY160" s="39"/>
      <c r="BZ160" s="39"/>
      <c r="CA160" s="39"/>
      <c r="CB160" s="39"/>
      <c r="CC160" s="47"/>
      <c r="CD160" s="39"/>
      <c r="CE160" s="39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39"/>
      <c r="CY160" s="151" t="s">
        <v>522</v>
      </c>
      <c r="CZ160" s="135" t="s">
        <v>4969</v>
      </c>
      <c r="DA160" s="133"/>
      <c r="DC160" s="142" t="s">
        <v>623</v>
      </c>
      <c r="ML160" s="135"/>
      <c r="MM160" s="135"/>
      <c r="MN160" s="135"/>
      <c r="MO160" s="135"/>
      <c r="MP160" s="135"/>
      <c r="MQ160" s="135"/>
      <c r="MR160" s="135"/>
      <c r="MS160" s="135"/>
      <c r="MT160" s="135"/>
      <c r="MU160" s="135"/>
      <c r="MV160" s="135"/>
      <c r="MW160" s="135"/>
      <c r="MX160" s="135"/>
      <c r="MY160" s="135"/>
      <c r="MZ160" s="135"/>
      <c r="NA160" s="135"/>
      <c r="NB160" s="135"/>
      <c r="NC160" s="135"/>
      <c r="ND160" s="135"/>
      <c r="NE160" s="135"/>
      <c r="NF160" s="135"/>
      <c r="NG160" s="135"/>
      <c r="NH160" s="135"/>
      <c r="NI160" s="135"/>
      <c r="NJ160" s="135"/>
      <c r="NK160" s="135"/>
      <c r="NL160" s="135"/>
      <c r="NM160" s="135"/>
      <c r="NN160" s="135"/>
      <c r="NO160" s="135"/>
      <c r="NP160" s="135"/>
      <c r="NQ160" s="39"/>
      <c r="OC160" s="800"/>
      <c r="OD160" s="800"/>
      <c r="OE160" s="800"/>
      <c r="OF160" s="800"/>
      <c r="QS160"/>
      <c r="QT160"/>
      <c r="QU160"/>
      <c r="QV160"/>
      <c r="QW160"/>
      <c r="QX160"/>
      <c r="QY160"/>
      <c r="QZ160"/>
      <c r="RA160"/>
      <c r="RB160" s="39"/>
      <c r="RC160" s="438" t="s">
        <v>4970</v>
      </c>
      <c r="RD160" s="39"/>
    </row>
    <row r="161" spans="2:472" x14ac:dyDescent="0.2">
      <c r="B161" s="426"/>
      <c r="C161" s="427"/>
      <c r="I161" s="95"/>
      <c r="K161" s="458" t="s">
        <v>4971</v>
      </c>
      <c r="V161" s="63">
        <v>102</v>
      </c>
      <c r="W161" s="54" t="s">
        <v>709</v>
      </c>
      <c r="X161" s="64">
        <v>31313</v>
      </c>
      <c r="Y161" s="54" t="s">
        <v>1910</v>
      </c>
      <c r="Z161" s="63" t="s">
        <v>1341</v>
      </c>
      <c r="AA161" s="54" t="s">
        <v>482</v>
      </c>
      <c r="AB161" s="54" t="s">
        <v>385</v>
      </c>
      <c r="AC161" s="54" t="s">
        <v>1910</v>
      </c>
      <c r="AD161" s="64" t="s">
        <v>414</v>
      </c>
      <c r="AE161" s="64" t="s">
        <v>4480</v>
      </c>
      <c r="AF161" s="63">
        <v>102</v>
      </c>
      <c r="AG161" s="54" t="s">
        <v>709</v>
      </c>
      <c r="AH161" s="54" t="s">
        <v>708</v>
      </c>
      <c r="AI161" s="63" t="s">
        <v>710</v>
      </c>
      <c r="AJ161" s="64" t="s">
        <v>711</v>
      </c>
      <c r="AK161" s="569">
        <v>4700224</v>
      </c>
      <c r="AL161" s="64" t="s">
        <v>385</v>
      </c>
      <c r="AM161" s="64" t="s">
        <v>714</v>
      </c>
      <c r="AN161" s="570">
        <v>253469750</v>
      </c>
      <c r="AO161" s="54"/>
      <c r="AP161" s="54"/>
      <c r="AQ161" s="54"/>
      <c r="AR161" s="54"/>
      <c r="AS161" s="54"/>
      <c r="AT161" s="64" t="s">
        <v>420</v>
      </c>
      <c r="AU161" s="64"/>
      <c r="AV161" s="54"/>
      <c r="AW161" s="54"/>
      <c r="AX161" s="54"/>
      <c r="AY161" s="54"/>
      <c r="AZ161" s="54"/>
      <c r="BA161" s="54"/>
      <c r="BB161" s="54"/>
      <c r="BC161" s="54"/>
      <c r="BD161" s="64">
        <v>31313</v>
      </c>
      <c r="BE161" s="54" t="s">
        <v>1910</v>
      </c>
      <c r="BF161" s="63" t="s">
        <v>1341</v>
      </c>
      <c r="BG161" s="54" t="s">
        <v>482</v>
      </c>
      <c r="BH161" s="54" t="s">
        <v>385</v>
      </c>
      <c r="BI161" s="54" t="s">
        <v>1910</v>
      </c>
      <c r="BJ161" s="64" t="s">
        <v>414</v>
      </c>
      <c r="BK161" s="64" t="s">
        <v>4480</v>
      </c>
      <c r="BL161" s="54"/>
      <c r="BM161" s="54"/>
      <c r="BN161" s="54"/>
      <c r="BO161" s="39"/>
      <c r="BP161" s="39"/>
      <c r="BQ161" s="39"/>
      <c r="BR161" s="39"/>
      <c r="BS161" s="47"/>
      <c r="BT161" s="39"/>
      <c r="BU161" s="39"/>
      <c r="BV161" s="39"/>
      <c r="BW161" s="39"/>
      <c r="BX161" s="39"/>
      <c r="BY161" s="39"/>
      <c r="BZ161" s="39"/>
      <c r="CA161" s="39"/>
      <c r="CB161" s="39"/>
      <c r="CC161" s="47"/>
      <c r="CD161" s="39"/>
      <c r="CE161" s="39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39"/>
      <c r="CY161" s="151" t="s">
        <v>523</v>
      </c>
      <c r="CZ161" s="135" t="s">
        <v>4972</v>
      </c>
      <c r="DA161" s="133"/>
      <c r="DC161" s="142" t="s">
        <v>506</v>
      </c>
      <c r="ML161" s="135"/>
      <c r="MM161" s="135"/>
      <c r="MN161" s="135"/>
      <c r="MO161" s="135"/>
      <c r="MP161" s="135"/>
      <c r="MQ161" s="135"/>
      <c r="MR161" s="135"/>
      <c r="MS161" s="135"/>
      <c r="MT161" s="135"/>
      <c r="MU161" s="135"/>
      <c r="MV161" s="135"/>
      <c r="MW161" s="135"/>
      <c r="MX161" s="135"/>
      <c r="MY161" s="135"/>
      <c r="MZ161" s="135"/>
      <c r="NA161" s="135"/>
      <c r="NB161" s="135"/>
      <c r="NC161" s="135"/>
      <c r="ND161" s="135"/>
      <c r="NE161" s="135"/>
      <c r="NF161" s="135"/>
      <c r="NG161" s="135"/>
      <c r="NH161" s="135"/>
      <c r="NI161" s="135"/>
      <c r="NJ161" s="135"/>
      <c r="NK161" s="135"/>
      <c r="NL161" s="135"/>
      <c r="NM161" s="135"/>
      <c r="NN161" s="135"/>
      <c r="NO161" s="135"/>
      <c r="NP161" s="135"/>
      <c r="NQ161" s="39"/>
      <c r="OC161" s="800"/>
      <c r="OD161" s="800"/>
      <c r="OE161" s="800"/>
      <c r="OF161" s="800"/>
      <c r="QS161"/>
      <c r="QT161"/>
      <c r="QU161"/>
      <c r="QV161"/>
      <c r="QW161"/>
      <c r="QX161"/>
      <c r="QY161"/>
      <c r="QZ161"/>
      <c r="RA161"/>
      <c r="RB161" s="39"/>
      <c r="RC161" s="438" t="s">
        <v>4973</v>
      </c>
      <c r="RD161" s="39"/>
    </row>
    <row r="162" spans="2:472" x14ac:dyDescent="0.2">
      <c r="B162" s="426"/>
      <c r="C162" s="427"/>
      <c r="I162" s="95"/>
      <c r="K162" s="458" t="s">
        <v>4974</v>
      </c>
      <c r="V162" s="63">
        <v>102</v>
      </c>
      <c r="W162" s="54" t="s">
        <v>709</v>
      </c>
      <c r="X162" s="64">
        <v>31316</v>
      </c>
      <c r="Y162" s="54" t="s">
        <v>2103</v>
      </c>
      <c r="Z162" s="63" t="s">
        <v>1341</v>
      </c>
      <c r="AA162" s="54" t="s">
        <v>482</v>
      </c>
      <c r="AB162" s="54" t="s">
        <v>385</v>
      </c>
      <c r="AC162" s="54" t="s">
        <v>2103</v>
      </c>
      <c r="AD162" s="64" t="s">
        <v>414</v>
      </c>
      <c r="AE162" s="64" t="s">
        <v>4480</v>
      </c>
      <c r="AF162" s="63">
        <v>102</v>
      </c>
      <c r="AG162" s="54" t="s">
        <v>709</v>
      </c>
      <c r="AH162" s="54" t="s">
        <v>708</v>
      </c>
      <c r="AI162" s="63" t="s">
        <v>710</v>
      </c>
      <c r="AJ162" s="64" t="s">
        <v>711</v>
      </c>
      <c r="AK162" s="569">
        <v>4700224</v>
      </c>
      <c r="AL162" s="64" t="s">
        <v>385</v>
      </c>
      <c r="AM162" s="64" t="s">
        <v>714</v>
      </c>
      <c r="AN162" s="570">
        <v>253469750</v>
      </c>
      <c r="AO162" s="54"/>
      <c r="AP162" s="54"/>
      <c r="AQ162" s="54"/>
      <c r="AR162" s="54"/>
      <c r="AS162" s="54"/>
      <c r="AT162" s="64" t="s">
        <v>420</v>
      </c>
      <c r="AU162" s="64"/>
      <c r="AV162" s="54"/>
      <c r="AW162" s="54"/>
      <c r="AX162" s="54"/>
      <c r="AY162" s="54"/>
      <c r="AZ162" s="54"/>
      <c r="BA162" s="54"/>
      <c r="BB162" s="54"/>
      <c r="BC162" s="54"/>
      <c r="BD162" s="64">
        <v>31316</v>
      </c>
      <c r="BE162" s="54" t="s">
        <v>2103</v>
      </c>
      <c r="BF162" s="63" t="s">
        <v>1341</v>
      </c>
      <c r="BG162" s="54" t="s">
        <v>482</v>
      </c>
      <c r="BH162" s="54" t="s">
        <v>385</v>
      </c>
      <c r="BI162" s="54" t="s">
        <v>2103</v>
      </c>
      <c r="BJ162" s="64" t="s">
        <v>414</v>
      </c>
      <c r="BK162" s="64" t="s">
        <v>4480</v>
      </c>
      <c r="BL162" s="54"/>
      <c r="BM162" s="54"/>
      <c r="BN162" s="54"/>
      <c r="BO162" s="39"/>
      <c r="BP162" s="39"/>
      <c r="BQ162" s="39"/>
      <c r="BR162" s="39"/>
      <c r="BS162" s="47"/>
      <c r="BT162" s="39"/>
      <c r="BU162" s="39"/>
      <c r="BV162" s="39"/>
      <c r="BW162" s="39"/>
      <c r="BX162" s="39"/>
      <c r="BY162" s="39"/>
      <c r="BZ162" s="39"/>
      <c r="CA162" s="39"/>
      <c r="CB162" s="39"/>
      <c r="CC162" s="47"/>
      <c r="CD162" s="39"/>
      <c r="CE162" s="39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39"/>
      <c r="CY162" s="151" t="s">
        <v>524</v>
      </c>
      <c r="CZ162" s="135" t="s">
        <v>4975</v>
      </c>
      <c r="DA162" s="133"/>
      <c r="DC162" s="142" t="s">
        <v>547</v>
      </c>
      <c r="ML162" s="135"/>
      <c r="MM162" s="135"/>
      <c r="MN162" s="135"/>
      <c r="MO162" s="135"/>
      <c r="MP162" s="135"/>
      <c r="MQ162" s="135"/>
      <c r="MR162" s="135"/>
      <c r="MS162" s="135"/>
      <c r="MT162" s="135"/>
      <c r="MU162" s="135"/>
      <c r="MV162" s="135"/>
      <c r="MW162" s="135"/>
      <c r="MX162" s="135"/>
      <c r="MY162" s="135"/>
      <c r="MZ162" s="135"/>
      <c r="NA162" s="135"/>
      <c r="NB162" s="135"/>
      <c r="NC162" s="135"/>
      <c r="ND162" s="135"/>
      <c r="NE162" s="135"/>
      <c r="NF162" s="135"/>
      <c r="NG162" s="135"/>
      <c r="NH162" s="135"/>
      <c r="NI162" s="135"/>
      <c r="NJ162" s="135"/>
      <c r="NK162" s="135"/>
      <c r="NL162" s="135"/>
      <c r="NM162" s="135"/>
      <c r="NN162" s="135"/>
      <c r="NO162" s="135"/>
      <c r="NP162" s="135"/>
      <c r="NQ162" s="39"/>
      <c r="OC162" s="800"/>
      <c r="OD162" s="800"/>
      <c r="OE162" s="800"/>
      <c r="OF162" s="800"/>
      <c r="QS162"/>
      <c r="QT162"/>
      <c r="QU162"/>
      <c r="QV162"/>
      <c r="QW162"/>
      <c r="QX162"/>
      <c r="QY162"/>
      <c r="QZ162"/>
      <c r="RA162"/>
      <c r="RB162" s="39"/>
      <c r="RC162" s="438" t="s">
        <v>4976</v>
      </c>
      <c r="RD162" s="39"/>
    </row>
    <row r="163" spans="2:472" x14ac:dyDescent="0.2">
      <c r="B163" s="426"/>
      <c r="C163" s="427"/>
      <c r="K163" s="458" t="s">
        <v>4977</v>
      </c>
      <c r="V163" s="63">
        <v>102</v>
      </c>
      <c r="W163" s="54" t="s">
        <v>709</v>
      </c>
      <c r="X163" s="64">
        <v>31317</v>
      </c>
      <c r="Y163" s="54" t="s">
        <v>2274</v>
      </c>
      <c r="Z163" s="63" t="s">
        <v>1341</v>
      </c>
      <c r="AA163" s="54" t="s">
        <v>482</v>
      </c>
      <c r="AB163" s="54" t="s">
        <v>385</v>
      </c>
      <c r="AC163" s="54" t="s">
        <v>2274</v>
      </c>
      <c r="AD163" s="64" t="s">
        <v>414</v>
      </c>
      <c r="AE163" s="64" t="s">
        <v>4480</v>
      </c>
      <c r="AF163" s="63">
        <v>102</v>
      </c>
      <c r="AG163" s="54" t="s">
        <v>709</v>
      </c>
      <c r="AH163" s="54" t="s">
        <v>708</v>
      </c>
      <c r="AI163" s="63" t="s">
        <v>710</v>
      </c>
      <c r="AJ163" s="64" t="s">
        <v>711</v>
      </c>
      <c r="AK163" s="569">
        <v>4700224</v>
      </c>
      <c r="AL163" s="64" t="s">
        <v>385</v>
      </c>
      <c r="AM163" s="64" t="s">
        <v>714</v>
      </c>
      <c r="AN163" s="570">
        <v>253469750</v>
      </c>
      <c r="AO163" s="54"/>
      <c r="AP163" s="54"/>
      <c r="AQ163" s="54"/>
      <c r="AR163" s="54"/>
      <c r="AS163" s="54"/>
      <c r="AT163" s="64" t="s">
        <v>420</v>
      </c>
      <c r="AU163" s="64"/>
      <c r="AV163" s="54"/>
      <c r="AW163" s="54"/>
      <c r="AX163" s="54"/>
      <c r="AY163" s="54"/>
      <c r="AZ163" s="54"/>
      <c r="BA163" s="54"/>
      <c r="BB163" s="54"/>
      <c r="BC163" s="54"/>
      <c r="BD163" s="64">
        <v>31317</v>
      </c>
      <c r="BE163" s="54" t="s">
        <v>2274</v>
      </c>
      <c r="BF163" s="63" t="s">
        <v>1341</v>
      </c>
      <c r="BG163" s="54" t="s">
        <v>482</v>
      </c>
      <c r="BH163" s="54" t="s">
        <v>385</v>
      </c>
      <c r="BI163" s="54" t="s">
        <v>2274</v>
      </c>
      <c r="BJ163" s="64" t="s">
        <v>414</v>
      </c>
      <c r="BK163" s="64" t="s">
        <v>4480</v>
      </c>
      <c r="BL163" s="54"/>
      <c r="BM163" s="54"/>
      <c r="BN163" s="54"/>
      <c r="BO163" s="39"/>
      <c r="BP163" s="39"/>
      <c r="BQ163" s="39"/>
      <c r="BR163" s="39"/>
      <c r="BS163" s="47"/>
      <c r="BT163" s="39"/>
      <c r="BU163" s="39"/>
      <c r="BV163" s="39"/>
      <c r="BW163" s="39"/>
      <c r="BX163" s="39"/>
      <c r="BY163" s="39"/>
      <c r="BZ163" s="39"/>
      <c r="CA163" s="39"/>
      <c r="CB163" s="39"/>
      <c r="CC163" s="47"/>
      <c r="CD163" s="39"/>
      <c r="CE163" s="39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39"/>
      <c r="CY163" s="151" t="s">
        <v>525</v>
      </c>
      <c r="CZ163" s="135" t="s">
        <v>4978</v>
      </c>
      <c r="DA163" s="133"/>
      <c r="DC163" s="142" t="s">
        <v>563</v>
      </c>
      <c r="ML163" s="135"/>
      <c r="MM163" s="135"/>
      <c r="MN163" s="135"/>
      <c r="MO163" s="135"/>
      <c r="MP163" s="135"/>
      <c r="MQ163" s="135"/>
      <c r="MR163" s="135"/>
      <c r="MS163" s="135"/>
      <c r="MT163" s="135"/>
      <c r="MU163" s="135"/>
      <c r="MV163" s="135"/>
      <c r="MW163" s="135"/>
      <c r="MX163" s="135"/>
      <c r="MY163" s="135"/>
      <c r="MZ163" s="135"/>
      <c r="NA163" s="135"/>
      <c r="NB163" s="135"/>
      <c r="NC163" s="135"/>
      <c r="ND163" s="135"/>
      <c r="NE163" s="135"/>
      <c r="NF163" s="135"/>
      <c r="NG163" s="135"/>
      <c r="NH163" s="135"/>
      <c r="NI163" s="135"/>
      <c r="NJ163" s="135"/>
      <c r="NK163" s="135"/>
      <c r="NL163" s="135"/>
      <c r="NM163" s="135"/>
      <c r="NN163" s="135"/>
      <c r="NO163" s="135"/>
      <c r="NP163" s="135"/>
      <c r="NQ163" s="39"/>
      <c r="OC163" s="800"/>
      <c r="OD163" s="800"/>
      <c r="OE163" s="800"/>
      <c r="OF163" s="800"/>
      <c r="QS163"/>
      <c r="QT163"/>
      <c r="QU163"/>
      <c r="QV163"/>
      <c r="QW163"/>
      <c r="QX163"/>
      <c r="QY163"/>
      <c r="QZ163"/>
      <c r="RA163"/>
      <c r="RB163" s="39"/>
      <c r="RC163" s="438" t="s">
        <v>4979</v>
      </c>
      <c r="RD163" s="39"/>
    </row>
    <row r="164" spans="2:472" x14ac:dyDescent="0.2">
      <c r="B164" s="426"/>
      <c r="C164" s="427"/>
      <c r="K164" s="458" t="s">
        <v>4980</v>
      </c>
      <c r="V164" s="63">
        <v>102</v>
      </c>
      <c r="W164" s="54" t="s">
        <v>709</v>
      </c>
      <c r="X164" s="64">
        <v>31323</v>
      </c>
      <c r="Y164" s="54" t="s">
        <v>2428</v>
      </c>
      <c r="Z164" s="63" t="s">
        <v>1341</v>
      </c>
      <c r="AA164" s="54" t="s">
        <v>482</v>
      </c>
      <c r="AB164" s="54" t="s">
        <v>385</v>
      </c>
      <c r="AC164" s="54" t="s">
        <v>2428</v>
      </c>
      <c r="AD164" s="64" t="s">
        <v>414</v>
      </c>
      <c r="AE164" s="64" t="s">
        <v>4480</v>
      </c>
      <c r="AF164" s="63">
        <v>102</v>
      </c>
      <c r="AG164" s="54" t="s">
        <v>709</v>
      </c>
      <c r="AH164" s="54" t="s">
        <v>708</v>
      </c>
      <c r="AI164" s="63" t="s">
        <v>710</v>
      </c>
      <c r="AJ164" s="64" t="s">
        <v>711</v>
      </c>
      <c r="AK164" s="569">
        <v>4700224</v>
      </c>
      <c r="AL164" s="64" t="s">
        <v>385</v>
      </c>
      <c r="AM164" s="64" t="s">
        <v>714</v>
      </c>
      <c r="AN164" s="570">
        <v>253469750</v>
      </c>
      <c r="AO164" s="54"/>
      <c r="AP164" s="54"/>
      <c r="AQ164" s="54"/>
      <c r="AR164" s="54"/>
      <c r="AS164" s="54"/>
      <c r="AT164" s="64" t="s">
        <v>420</v>
      </c>
      <c r="AU164" s="64"/>
      <c r="AV164" s="54"/>
      <c r="AW164" s="54"/>
      <c r="AX164" s="54"/>
      <c r="AY164" s="54"/>
      <c r="AZ164" s="54"/>
      <c r="BA164" s="54"/>
      <c r="BB164" s="54"/>
      <c r="BC164" s="54"/>
      <c r="BD164" s="64">
        <v>31323</v>
      </c>
      <c r="BE164" s="54" t="s">
        <v>2428</v>
      </c>
      <c r="BF164" s="63" t="s">
        <v>1341</v>
      </c>
      <c r="BG164" s="54" t="s">
        <v>482</v>
      </c>
      <c r="BH164" s="54" t="s">
        <v>385</v>
      </c>
      <c r="BI164" s="54" t="s">
        <v>2428</v>
      </c>
      <c r="BJ164" s="64" t="s">
        <v>414</v>
      </c>
      <c r="BK164" s="64" t="s">
        <v>4480</v>
      </c>
      <c r="BL164" s="54"/>
      <c r="BM164" s="54"/>
      <c r="BN164" s="54"/>
      <c r="BO164" s="39"/>
      <c r="BP164" s="39"/>
      <c r="BQ164" s="39"/>
      <c r="BR164" s="39"/>
      <c r="BS164" s="47"/>
      <c r="BT164" s="39"/>
      <c r="BU164" s="39"/>
      <c r="BV164" s="39"/>
      <c r="BW164" s="39"/>
      <c r="BX164" s="39"/>
      <c r="BY164" s="39"/>
      <c r="BZ164" s="39"/>
      <c r="CA164" s="39"/>
      <c r="CB164" s="39"/>
      <c r="CC164" s="47"/>
      <c r="CD164" s="39"/>
      <c r="CE164" s="39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39"/>
      <c r="CY164" s="151" t="s">
        <v>526</v>
      </c>
      <c r="CZ164" s="135" t="s">
        <v>4981</v>
      </c>
      <c r="DA164" s="133"/>
      <c r="DC164" s="142" t="s">
        <v>548</v>
      </c>
      <c r="ML164" s="135"/>
      <c r="MM164" s="135"/>
      <c r="MN164" s="135"/>
      <c r="MO164" s="135"/>
      <c r="MP164" s="135"/>
      <c r="MQ164" s="135"/>
      <c r="MR164" s="135"/>
      <c r="MS164" s="135"/>
      <c r="MT164" s="135"/>
      <c r="MU164" s="135"/>
      <c r="MV164" s="135"/>
      <c r="MW164" s="135"/>
      <c r="MX164" s="135"/>
      <c r="MY164" s="135"/>
      <c r="MZ164" s="135"/>
      <c r="NA164" s="135"/>
      <c r="NB164" s="135"/>
      <c r="NC164" s="135"/>
      <c r="ND164" s="135"/>
      <c r="NE164" s="135"/>
      <c r="NF164" s="135"/>
      <c r="NG164" s="135"/>
      <c r="NH164" s="135"/>
      <c r="NI164" s="135"/>
      <c r="NJ164" s="135"/>
      <c r="NK164" s="135"/>
      <c r="NL164" s="135"/>
      <c r="NM164" s="135"/>
      <c r="NN164" s="135"/>
      <c r="NO164" s="135"/>
      <c r="NP164" s="135"/>
      <c r="NQ164" s="39"/>
      <c r="OC164" s="800"/>
      <c r="OD164" s="800"/>
      <c r="OE164" s="800"/>
      <c r="OF164" s="800"/>
      <c r="QS164"/>
      <c r="QT164"/>
      <c r="QU164"/>
      <c r="QV164"/>
      <c r="QW164"/>
      <c r="QX164"/>
      <c r="QY164"/>
      <c r="QZ164"/>
      <c r="RA164"/>
      <c r="RB164" s="39"/>
      <c r="RC164" s="438" t="s">
        <v>4982</v>
      </c>
      <c r="RD164" s="39"/>
    </row>
    <row r="165" spans="2:472" x14ac:dyDescent="0.2">
      <c r="B165" s="426"/>
      <c r="C165" s="427"/>
      <c r="K165" s="458" t="s">
        <v>4983</v>
      </c>
      <c r="V165" s="63">
        <v>102</v>
      </c>
      <c r="W165" s="54" t="s">
        <v>709</v>
      </c>
      <c r="X165" s="64">
        <v>31324</v>
      </c>
      <c r="Y165" s="54" t="s">
        <v>2573</v>
      </c>
      <c r="Z165" s="63" t="s">
        <v>1341</v>
      </c>
      <c r="AA165" s="54" t="s">
        <v>482</v>
      </c>
      <c r="AB165" s="54" t="s">
        <v>385</v>
      </c>
      <c r="AC165" s="54" t="s">
        <v>2573</v>
      </c>
      <c r="AD165" s="64" t="s">
        <v>414</v>
      </c>
      <c r="AE165" s="64" t="s">
        <v>4480</v>
      </c>
      <c r="AF165" s="63">
        <v>102</v>
      </c>
      <c r="AG165" s="54" t="s">
        <v>709</v>
      </c>
      <c r="AH165" s="54" t="s">
        <v>708</v>
      </c>
      <c r="AI165" s="63" t="s">
        <v>710</v>
      </c>
      <c r="AJ165" s="64" t="s">
        <v>711</v>
      </c>
      <c r="AK165" s="569">
        <v>4700224</v>
      </c>
      <c r="AL165" s="64" t="s">
        <v>385</v>
      </c>
      <c r="AM165" s="64" t="s">
        <v>714</v>
      </c>
      <c r="AN165" s="570">
        <v>253469750</v>
      </c>
      <c r="AO165" s="54"/>
      <c r="AP165" s="54"/>
      <c r="AQ165" s="54"/>
      <c r="AR165" s="54"/>
      <c r="AS165" s="54"/>
      <c r="AT165" s="64" t="s">
        <v>420</v>
      </c>
      <c r="AU165" s="64"/>
      <c r="AV165" s="54"/>
      <c r="AW165" s="54"/>
      <c r="AX165" s="54"/>
      <c r="AY165" s="54"/>
      <c r="AZ165" s="54"/>
      <c r="BA165" s="54"/>
      <c r="BB165" s="54"/>
      <c r="BC165" s="54"/>
      <c r="BD165" s="64">
        <v>31324</v>
      </c>
      <c r="BE165" s="54" t="s">
        <v>2573</v>
      </c>
      <c r="BF165" s="63" t="s">
        <v>1341</v>
      </c>
      <c r="BG165" s="54" t="s">
        <v>482</v>
      </c>
      <c r="BH165" s="54" t="s">
        <v>385</v>
      </c>
      <c r="BI165" s="54" t="s">
        <v>2573</v>
      </c>
      <c r="BJ165" s="64" t="s">
        <v>414</v>
      </c>
      <c r="BK165" s="64" t="s">
        <v>4480</v>
      </c>
      <c r="BL165" s="54"/>
      <c r="BM165" s="54"/>
      <c r="BN165" s="54"/>
      <c r="BO165" s="39"/>
      <c r="BP165" s="39"/>
      <c r="BQ165" s="39"/>
      <c r="BR165" s="39"/>
      <c r="BS165" s="47"/>
      <c r="BT165" s="39"/>
      <c r="BU165" s="39"/>
      <c r="BV165" s="39"/>
      <c r="BW165" s="39"/>
      <c r="BX165" s="39"/>
      <c r="BY165" s="39"/>
      <c r="BZ165" s="39"/>
      <c r="CA165" s="39"/>
      <c r="CB165" s="39"/>
      <c r="CC165" s="47"/>
      <c r="CD165" s="39"/>
      <c r="CE165" s="39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39"/>
      <c r="CY165" s="151" t="s">
        <v>527</v>
      </c>
      <c r="CZ165" s="135" t="s">
        <v>4984</v>
      </c>
      <c r="DA165" s="133"/>
      <c r="DC165" s="142" t="s">
        <v>486</v>
      </c>
      <c r="ML165" s="135"/>
      <c r="MM165" s="135"/>
      <c r="MN165" s="135"/>
      <c r="MO165" s="135"/>
      <c r="MP165" s="135"/>
      <c r="MQ165" s="135"/>
      <c r="MR165" s="135"/>
      <c r="MS165" s="135"/>
      <c r="MT165" s="135"/>
      <c r="MU165" s="135"/>
      <c r="MV165" s="135"/>
      <c r="MW165" s="135"/>
      <c r="MX165" s="135"/>
      <c r="MY165" s="135"/>
      <c r="MZ165" s="135"/>
      <c r="NA165" s="135"/>
      <c r="NB165" s="135"/>
      <c r="NC165" s="135"/>
      <c r="ND165" s="135"/>
      <c r="NE165" s="135"/>
      <c r="NF165" s="135"/>
      <c r="NG165" s="135"/>
      <c r="NH165" s="135"/>
      <c r="NI165" s="135"/>
      <c r="NJ165" s="135"/>
      <c r="NK165" s="135"/>
      <c r="NL165" s="135"/>
      <c r="NM165" s="135"/>
      <c r="NN165" s="135"/>
      <c r="NO165" s="135"/>
      <c r="NP165" s="135"/>
      <c r="NQ165" s="39"/>
      <c r="OC165" s="800"/>
      <c r="OD165" s="800"/>
      <c r="OE165" s="800"/>
      <c r="OF165" s="800"/>
      <c r="QS165"/>
      <c r="QT165"/>
      <c r="QU165"/>
      <c r="QV165"/>
      <c r="QW165"/>
      <c r="QX165"/>
      <c r="QY165"/>
      <c r="QZ165"/>
      <c r="RA165"/>
      <c r="RB165" s="39"/>
      <c r="RC165" s="438" t="s">
        <v>4985</v>
      </c>
      <c r="RD165" s="39"/>
    </row>
    <row r="166" spans="2:472" x14ac:dyDescent="0.2">
      <c r="B166" s="426"/>
      <c r="C166" s="427"/>
      <c r="K166" s="458" t="s">
        <v>4986</v>
      </c>
      <c r="V166" s="63">
        <v>102</v>
      </c>
      <c r="W166" s="54" t="s">
        <v>709</v>
      </c>
      <c r="X166" s="64">
        <v>31325</v>
      </c>
      <c r="Y166" s="54" t="s">
        <v>2709</v>
      </c>
      <c r="Z166" s="63" t="s">
        <v>1341</v>
      </c>
      <c r="AA166" s="54" t="s">
        <v>482</v>
      </c>
      <c r="AB166" s="54" t="s">
        <v>385</v>
      </c>
      <c r="AC166" s="54" t="s">
        <v>2709</v>
      </c>
      <c r="AD166" s="64" t="s">
        <v>414</v>
      </c>
      <c r="AE166" s="64" t="s">
        <v>4480</v>
      </c>
      <c r="AF166" s="63">
        <v>102</v>
      </c>
      <c r="AG166" s="54" t="s">
        <v>709</v>
      </c>
      <c r="AH166" s="54" t="s">
        <v>708</v>
      </c>
      <c r="AI166" s="63" t="s">
        <v>710</v>
      </c>
      <c r="AJ166" s="64" t="s">
        <v>711</v>
      </c>
      <c r="AK166" s="569">
        <v>4700224</v>
      </c>
      <c r="AL166" s="64" t="s">
        <v>385</v>
      </c>
      <c r="AM166" s="64" t="s">
        <v>714</v>
      </c>
      <c r="AN166" s="570">
        <v>253469750</v>
      </c>
      <c r="AO166" s="54"/>
      <c r="AP166" s="54"/>
      <c r="AQ166" s="54"/>
      <c r="AR166" s="54"/>
      <c r="AS166" s="54"/>
      <c r="AT166" s="64" t="s">
        <v>420</v>
      </c>
      <c r="AU166" s="64"/>
      <c r="AV166" s="54"/>
      <c r="AW166" s="54"/>
      <c r="AX166" s="54"/>
      <c r="AY166" s="54"/>
      <c r="AZ166" s="54"/>
      <c r="BA166" s="54"/>
      <c r="BB166" s="54"/>
      <c r="BC166" s="54"/>
      <c r="BD166" s="64">
        <v>31325</v>
      </c>
      <c r="BE166" s="54" t="s">
        <v>2709</v>
      </c>
      <c r="BF166" s="63" t="s">
        <v>1341</v>
      </c>
      <c r="BG166" s="54" t="s">
        <v>482</v>
      </c>
      <c r="BH166" s="54" t="s">
        <v>385</v>
      </c>
      <c r="BI166" s="54" t="s">
        <v>2709</v>
      </c>
      <c r="BJ166" s="64" t="s">
        <v>414</v>
      </c>
      <c r="BK166" s="64" t="s">
        <v>4480</v>
      </c>
      <c r="BL166" s="54"/>
      <c r="BM166" s="54"/>
      <c r="BN166" s="54"/>
      <c r="BO166" s="39"/>
      <c r="BP166" s="39"/>
      <c r="BQ166" s="39"/>
      <c r="BR166" s="39"/>
      <c r="BS166" s="47"/>
      <c r="BT166" s="39"/>
      <c r="BU166" s="39"/>
      <c r="BV166" s="39"/>
      <c r="BW166" s="39"/>
      <c r="BX166" s="39"/>
      <c r="BY166" s="39"/>
      <c r="BZ166" s="39"/>
      <c r="CA166" s="39"/>
      <c r="CB166" s="39"/>
      <c r="CC166" s="47"/>
      <c r="CD166" s="39"/>
      <c r="CE166" s="39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39"/>
      <c r="CY166" s="151" t="s">
        <v>528</v>
      </c>
      <c r="CZ166" s="135" t="s">
        <v>4987</v>
      </c>
      <c r="DA166" s="133"/>
      <c r="DC166" s="142" t="s">
        <v>591</v>
      </c>
      <c r="ML166" s="135"/>
      <c r="MM166" s="135"/>
      <c r="MN166" s="135"/>
      <c r="MO166" s="135"/>
      <c r="MP166" s="135"/>
      <c r="MQ166" s="135"/>
      <c r="MR166" s="135"/>
      <c r="MS166" s="135"/>
      <c r="MT166" s="135"/>
      <c r="MU166" s="135"/>
      <c r="MV166" s="135"/>
      <c r="MW166" s="135"/>
      <c r="MX166" s="135"/>
      <c r="MY166" s="135"/>
      <c r="MZ166" s="135"/>
      <c r="NA166" s="135"/>
      <c r="NB166" s="135"/>
      <c r="NC166" s="135"/>
      <c r="ND166" s="135"/>
      <c r="NE166" s="135"/>
      <c r="NF166" s="135"/>
      <c r="NG166" s="135"/>
      <c r="NH166" s="135"/>
      <c r="NI166" s="135"/>
      <c r="NJ166" s="135"/>
      <c r="NK166" s="135"/>
      <c r="NL166" s="135"/>
      <c r="NM166" s="135"/>
      <c r="NN166" s="135"/>
      <c r="NO166" s="135"/>
      <c r="NP166" s="135"/>
      <c r="NQ166" s="39"/>
      <c r="OC166" s="800"/>
      <c r="OD166" s="800"/>
      <c r="OE166" s="800"/>
      <c r="OF166" s="800"/>
      <c r="QS166"/>
      <c r="QT166"/>
      <c r="QU166"/>
      <c r="QV166"/>
      <c r="QW166"/>
      <c r="QX166"/>
      <c r="QY166"/>
      <c r="QZ166"/>
      <c r="RA166"/>
      <c r="RB166" s="39"/>
      <c r="RC166" s="438" t="s">
        <v>4988</v>
      </c>
      <c r="RD166" s="39"/>
    </row>
    <row r="167" spans="2:472" x14ac:dyDescent="0.2">
      <c r="B167" s="426"/>
      <c r="C167" s="427"/>
      <c r="K167" s="458" t="s">
        <v>4989</v>
      </c>
      <c r="V167" s="63">
        <v>102</v>
      </c>
      <c r="W167" s="54" t="s">
        <v>709</v>
      </c>
      <c r="X167" s="64">
        <v>31328</v>
      </c>
      <c r="Y167" s="54" t="s">
        <v>2830</v>
      </c>
      <c r="Z167" s="63" t="s">
        <v>1341</v>
      </c>
      <c r="AA167" s="54" t="s">
        <v>482</v>
      </c>
      <c r="AB167" s="54" t="s">
        <v>385</v>
      </c>
      <c r="AC167" s="54" t="s">
        <v>2830</v>
      </c>
      <c r="AD167" s="64" t="s">
        <v>414</v>
      </c>
      <c r="AE167" s="64" t="s">
        <v>4480</v>
      </c>
      <c r="AF167" s="63">
        <v>102</v>
      </c>
      <c r="AG167" s="54" t="s">
        <v>709</v>
      </c>
      <c r="AH167" s="54" t="s">
        <v>708</v>
      </c>
      <c r="AI167" s="63" t="s">
        <v>710</v>
      </c>
      <c r="AJ167" s="64" t="s">
        <v>711</v>
      </c>
      <c r="AK167" s="569">
        <v>4700224</v>
      </c>
      <c r="AL167" s="64" t="s">
        <v>385</v>
      </c>
      <c r="AM167" s="64" t="s">
        <v>714</v>
      </c>
      <c r="AN167" s="570">
        <v>253469750</v>
      </c>
      <c r="AO167" s="54"/>
      <c r="AP167" s="54"/>
      <c r="AQ167" s="54"/>
      <c r="AR167" s="54"/>
      <c r="AS167" s="54"/>
      <c r="AT167" s="64" t="s">
        <v>420</v>
      </c>
      <c r="AU167" s="64"/>
      <c r="AV167" s="54"/>
      <c r="AW167" s="54"/>
      <c r="AX167" s="54"/>
      <c r="AY167" s="54"/>
      <c r="AZ167" s="54"/>
      <c r="BA167" s="54"/>
      <c r="BB167" s="54"/>
      <c r="BC167" s="54"/>
      <c r="BD167" s="64">
        <v>31328</v>
      </c>
      <c r="BE167" s="54" t="s">
        <v>2830</v>
      </c>
      <c r="BF167" s="63" t="s">
        <v>1341</v>
      </c>
      <c r="BG167" s="54" t="s">
        <v>482</v>
      </c>
      <c r="BH167" s="54" t="s">
        <v>385</v>
      </c>
      <c r="BI167" s="54" t="s">
        <v>2830</v>
      </c>
      <c r="BJ167" s="64" t="s">
        <v>414</v>
      </c>
      <c r="BK167" s="64" t="s">
        <v>4480</v>
      </c>
      <c r="BL167" s="54"/>
      <c r="BM167" s="54"/>
      <c r="BN167" s="54"/>
      <c r="BO167" s="39"/>
      <c r="BP167" s="39"/>
      <c r="BQ167" s="39"/>
      <c r="BR167" s="39"/>
      <c r="BS167" s="47"/>
      <c r="BT167" s="39"/>
      <c r="BU167" s="39"/>
      <c r="BV167" s="39"/>
      <c r="BW167" s="39"/>
      <c r="BX167" s="39"/>
      <c r="BY167" s="39"/>
      <c r="BZ167" s="39"/>
      <c r="CA167" s="39"/>
      <c r="CB167" s="39"/>
      <c r="CC167" s="47"/>
      <c r="CD167" s="39"/>
      <c r="CE167" s="39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39"/>
      <c r="CY167" s="151" t="s">
        <v>529</v>
      </c>
      <c r="CZ167" s="135" t="s">
        <v>4990</v>
      </c>
      <c r="DA167" s="133"/>
      <c r="DC167" s="142" t="s">
        <v>496</v>
      </c>
      <c r="ML167" s="135"/>
      <c r="MM167" s="135"/>
      <c r="MN167" s="135"/>
      <c r="MO167" s="135"/>
      <c r="MP167" s="135"/>
      <c r="MQ167" s="135"/>
      <c r="MR167" s="135"/>
      <c r="MS167" s="135"/>
      <c r="MT167" s="135"/>
      <c r="MU167" s="135"/>
      <c r="MV167" s="135"/>
      <c r="MW167" s="135"/>
      <c r="MX167" s="135"/>
      <c r="MY167" s="135"/>
      <c r="MZ167" s="135"/>
      <c r="NA167" s="135"/>
      <c r="NB167" s="135"/>
      <c r="NC167" s="135"/>
      <c r="ND167" s="135"/>
      <c r="NE167" s="135"/>
      <c r="NF167" s="135"/>
      <c r="NG167" s="135"/>
      <c r="NH167" s="135"/>
      <c r="NI167" s="135"/>
      <c r="NJ167" s="135"/>
      <c r="NK167" s="135"/>
      <c r="NL167" s="135"/>
      <c r="NM167" s="135"/>
      <c r="NN167" s="135"/>
      <c r="NO167" s="135"/>
      <c r="NP167" s="135"/>
      <c r="NQ167" s="39"/>
      <c r="OC167" s="800"/>
      <c r="OD167" s="800"/>
      <c r="OE167" s="800"/>
      <c r="OF167" s="800"/>
      <c r="QS167"/>
      <c r="QT167"/>
      <c r="QU167"/>
      <c r="QV167"/>
      <c r="QW167"/>
      <c r="QX167"/>
      <c r="QY167"/>
      <c r="QZ167"/>
      <c r="RA167"/>
      <c r="RB167" s="39"/>
      <c r="RC167" s="438" t="s">
        <v>4991</v>
      </c>
      <c r="RD167" s="39"/>
    </row>
    <row r="168" spans="2:472" x14ac:dyDescent="0.2">
      <c r="B168" s="426"/>
      <c r="C168" s="427"/>
      <c r="K168" s="458" t="s">
        <v>4992</v>
      </c>
      <c r="V168" s="63">
        <v>102</v>
      </c>
      <c r="W168" s="54" t="s">
        <v>709</v>
      </c>
      <c r="X168" s="64">
        <v>31330</v>
      </c>
      <c r="Y168" s="54" t="s">
        <v>498</v>
      </c>
      <c r="Z168" s="63" t="s">
        <v>1341</v>
      </c>
      <c r="AA168" s="54" t="s">
        <v>482</v>
      </c>
      <c r="AB168" s="54" t="s">
        <v>385</v>
      </c>
      <c r="AC168" s="54" t="s">
        <v>498</v>
      </c>
      <c r="AD168" s="64" t="s">
        <v>414</v>
      </c>
      <c r="AE168" s="64" t="s">
        <v>4480</v>
      </c>
      <c r="AF168" s="63">
        <v>102</v>
      </c>
      <c r="AG168" s="54" t="s">
        <v>709</v>
      </c>
      <c r="AH168" s="54" t="s">
        <v>708</v>
      </c>
      <c r="AI168" s="63" t="s">
        <v>710</v>
      </c>
      <c r="AJ168" s="64" t="s">
        <v>711</v>
      </c>
      <c r="AK168" s="569">
        <v>4700224</v>
      </c>
      <c r="AL168" s="64" t="s">
        <v>385</v>
      </c>
      <c r="AM168" s="64" t="s">
        <v>714</v>
      </c>
      <c r="AN168" s="570">
        <v>253469750</v>
      </c>
      <c r="AO168" s="54"/>
      <c r="AP168" s="54"/>
      <c r="AQ168" s="54"/>
      <c r="AR168" s="54"/>
      <c r="AS168" s="54"/>
      <c r="AT168" s="64" t="s">
        <v>420</v>
      </c>
      <c r="AU168" s="64"/>
      <c r="AV168" s="54"/>
      <c r="AW168" s="54"/>
      <c r="AX168" s="54"/>
      <c r="AY168" s="54"/>
      <c r="AZ168" s="54"/>
      <c r="BA168" s="54"/>
      <c r="BB168" s="54"/>
      <c r="BC168" s="54"/>
      <c r="BD168" s="64">
        <v>31330</v>
      </c>
      <c r="BE168" s="54" t="s">
        <v>498</v>
      </c>
      <c r="BF168" s="63" t="s">
        <v>1341</v>
      </c>
      <c r="BG168" s="54" t="s">
        <v>482</v>
      </c>
      <c r="BH168" s="54" t="s">
        <v>385</v>
      </c>
      <c r="BI168" s="54" t="s">
        <v>498</v>
      </c>
      <c r="BJ168" s="64" t="s">
        <v>414</v>
      </c>
      <c r="BK168" s="64" t="s">
        <v>4480</v>
      </c>
      <c r="BL168" s="54"/>
      <c r="BM168" s="54"/>
      <c r="BN168" s="54"/>
      <c r="BO168" s="39"/>
      <c r="BP168" s="39"/>
      <c r="BQ168" s="39"/>
      <c r="BR168" s="39"/>
      <c r="BS168" s="47"/>
      <c r="BT168" s="39"/>
      <c r="BU168" s="39"/>
      <c r="BV168" s="39"/>
      <c r="BW168" s="39"/>
      <c r="BX168" s="39"/>
      <c r="BY168" s="39"/>
      <c r="BZ168" s="39"/>
      <c r="CA168" s="39"/>
      <c r="CB168" s="39"/>
      <c r="CC168" s="47"/>
      <c r="CD168" s="39"/>
      <c r="CE168" s="39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39"/>
      <c r="CY168" s="151" t="s">
        <v>530</v>
      </c>
      <c r="CZ168" s="135" t="s">
        <v>4993</v>
      </c>
      <c r="DA168" s="133"/>
      <c r="DC168" s="142" t="s">
        <v>592</v>
      </c>
      <c r="ML168" s="135"/>
      <c r="MM168" s="135"/>
      <c r="MN168" s="135"/>
      <c r="MO168" s="135"/>
      <c r="MP168" s="135"/>
      <c r="MQ168" s="135"/>
      <c r="MR168" s="135"/>
      <c r="MS168" s="135"/>
      <c r="MT168" s="135"/>
      <c r="MU168" s="135"/>
      <c r="MV168" s="135"/>
      <c r="MW168" s="135"/>
      <c r="MX168" s="135"/>
      <c r="MY168" s="135"/>
      <c r="MZ168" s="135"/>
      <c r="NA168" s="135"/>
      <c r="NB168" s="135"/>
      <c r="NC168" s="135"/>
      <c r="ND168" s="135"/>
      <c r="NE168" s="135"/>
      <c r="NF168" s="135"/>
      <c r="NG168" s="135"/>
      <c r="NH168" s="135"/>
      <c r="NI168" s="135"/>
      <c r="NJ168" s="135"/>
      <c r="NK168" s="135"/>
      <c r="NL168" s="135"/>
      <c r="NM168" s="135"/>
      <c r="NN168" s="135"/>
      <c r="NO168" s="135"/>
      <c r="NP168" s="135"/>
      <c r="NQ168" s="39"/>
      <c r="OC168" s="800"/>
      <c r="OD168" s="800"/>
      <c r="OE168" s="800"/>
      <c r="OF168" s="800"/>
      <c r="QS168"/>
      <c r="QT168"/>
      <c r="QU168"/>
      <c r="QV168"/>
      <c r="QW168"/>
      <c r="QX168"/>
      <c r="QY168"/>
      <c r="QZ168"/>
      <c r="RA168"/>
      <c r="RB168" s="39"/>
      <c r="RC168" s="438" t="s">
        <v>4994</v>
      </c>
      <c r="RD168" s="39"/>
    </row>
    <row r="169" spans="2:472" x14ac:dyDescent="0.2">
      <c r="B169" s="426"/>
      <c r="C169" s="427"/>
      <c r="K169" s="458" t="s">
        <v>4995</v>
      </c>
      <c r="V169" s="63">
        <v>102</v>
      </c>
      <c r="W169" s="54" t="s">
        <v>709</v>
      </c>
      <c r="X169" s="64">
        <v>31331</v>
      </c>
      <c r="Y169" s="54" t="s">
        <v>3025</v>
      </c>
      <c r="Z169" s="63" t="s">
        <v>1341</v>
      </c>
      <c r="AA169" s="54" t="s">
        <v>482</v>
      </c>
      <c r="AB169" s="54" t="s">
        <v>385</v>
      </c>
      <c r="AC169" s="54" t="s">
        <v>3025</v>
      </c>
      <c r="AD169" s="64" t="s">
        <v>414</v>
      </c>
      <c r="AE169" s="64" t="s">
        <v>4480</v>
      </c>
      <c r="AF169" s="63">
        <v>102</v>
      </c>
      <c r="AG169" s="54" t="s">
        <v>709</v>
      </c>
      <c r="AH169" s="54" t="s">
        <v>708</v>
      </c>
      <c r="AI169" s="63" t="s">
        <v>710</v>
      </c>
      <c r="AJ169" s="64" t="s">
        <v>711</v>
      </c>
      <c r="AK169" s="569">
        <v>4700224</v>
      </c>
      <c r="AL169" s="64" t="s">
        <v>385</v>
      </c>
      <c r="AM169" s="64" t="s">
        <v>714</v>
      </c>
      <c r="AN169" s="570">
        <v>253469750</v>
      </c>
      <c r="AO169" s="54"/>
      <c r="AP169" s="54"/>
      <c r="AQ169" s="54"/>
      <c r="AR169" s="54"/>
      <c r="AS169" s="54"/>
      <c r="AT169" s="64" t="s">
        <v>420</v>
      </c>
      <c r="AU169" s="64"/>
      <c r="AV169" s="54"/>
      <c r="AW169" s="54"/>
      <c r="AX169" s="54"/>
      <c r="AY169" s="54"/>
      <c r="AZ169" s="54"/>
      <c r="BA169" s="54"/>
      <c r="BB169" s="54"/>
      <c r="BC169" s="54"/>
      <c r="BD169" s="64">
        <v>31331</v>
      </c>
      <c r="BE169" s="54" t="s">
        <v>3025</v>
      </c>
      <c r="BF169" s="63" t="s">
        <v>1341</v>
      </c>
      <c r="BG169" s="54" t="s">
        <v>482</v>
      </c>
      <c r="BH169" s="54" t="s">
        <v>385</v>
      </c>
      <c r="BI169" s="54" t="s">
        <v>3025</v>
      </c>
      <c r="BJ169" s="64" t="s">
        <v>414</v>
      </c>
      <c r="BK169" s="64" t="s">
        <v>4480</v>
      </c>
      <c r="BL169" s="54"/>
      <c r="BM169" s="54"/>
      <c r="BN169" s="54"/>
      <c r="BO169" s="39"/>
      <c r="BP169" s="39"/>
      <c r="BQ169" s="39"/>
      <c r="BR169" s="39"/>
      <c r="BS169" s="47"/>
      <c r="BT169" s="39"/>
      <c r="BU169" s="39"/>
      <c r="BV169" s="39"/>
      <c r="BW169" s="39"/>
      <c r="BX169" s="39"/>
      <c r="BY169" s="39"/>
      <c r="BZ169" s="39"/>
      <c r="CA169" s="39"/>
      <c r="CB169" s="39"/>
      <c r="CC169" s="47"/>
      <c r="CD169" s="39"/>
      <c r="CE169" s="39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39"/>
      <c r="CY169" s="151" t="s">
        <v>432</v>
      </c>
      <c r="CZ169" s="135" t="s">
        <v>4996</v>
      </c>
      <c r="DA169" s="133"/>
      <c r="DC169" s="142" t="s">
        <v>507</v>
      </c>
      <c r="ML169" s="135"/>
      <c r="MM169" s="135"/>
      <c r="MN169" s="135"/>
      <c r="MO169" s="135"/>
      <c r="MP169" s="135"/>
      <c r="MQ169" s="135"/>
      <c r="MR169" s="135"/>
      <c r="MS169" s="135"/>
      <c r="MT169" s="135"/>
      <c r="MU169" s="135"/>
      <c r="MV169" s="135"/>
      <c r="MW169" s="135"/>
      <c r="MX169" s="135"/>
      <c r="MY169" s="135"/>
      <c r="MZ169" s="135"/>
      <c r="NA169" s="135"/>
      <c r="NB169" s="135"/>
      <c r="NC169" s="135"/>
      <c r="ND169" s="135"/>
      <c r="NE169" s="135"/>
      <c r="NF169" s="135"/>
      <c r="NG169" s="135"/>
      <c r="NH169" s="135"/>
      <c r="NI169" s="135"/>
      <c r="NJ169" s="135"/>
      <c r="NK169" s="135"/>
      <c r="NL169" s="135"/>
      <c r="NM169" s="135"/>
      <c r="NN169" s="135"/>
      <c r="NO169" s="135"/>
      <c r="NP169" s="135"/>
      <c r="NQ169" s="39"/>
      <c r="OC169" s="800"/>
      <c r="OD169" s="800"/>
      <c r="OE169" s="800"/>
      <c r="OF169" s="800"/>
      <c r="QS169"/>
      <c r="QT169"/>
      <c r="QU169"/>
      <c r="QV169"/>
      <c r="QW169"/>
      <c r="QX169"/>
      <c r="QY169"/>
      <c r="QZ169"/>
      <c r="RA169"/>
      <c r="RB169" s="39"/>
      <c r="RC169" s="438" t="s">
        <v>4997</v>
      </c>
      <c r="RD169" s="39"/>
    </row>
    <row r="170" spans="2:472" x14ac:dyDescent="0.2">
      <c r="B170" s="426"/>
      <c r="C170" s="427"/>
      <c r="K170" s="458" t="s">
        <v>4998</v>
      </c>
      <c r="V170" s="63">
        <v>102</v>
      </c>
      <c r="W170" s="54" t="s">
        <v>709</v>
      </c>
      <c r="X170" s="64">
        <v>31335</v>
      </c>
      <c r="Y170" s="54" t="s">
        <v>3106</v>
      </c>
      <c r="Z170" s="63" t="s">
        <v>1341</v>
      </c>
      <c r="AA170" s="54" t="s">
        <v>482</v>
      </c>
      <c r="AB170" s="54" t="s">
        <v>385</v>
      </c>
      <c r="AC170" s="54" t="s">
        <v>3106</v>
      </c>
      <c r="AD170" s="64" t="s">
        <v>414</v>
      </c>
      <c r="AE170" s="64" t="s">
        <v>4480</v>
      </c>
      <c r="AF170" s="63">
        <v>102</v>
      </c>
      <c r="AG170" s="54" t="s">
        <v>709</v>
      </c>
      <c r="AH170" s="54" t="s">
        <v>708</v>
      </c>
      <c r="AI170" s="63" t="s">
        <v>710</v>
      </c>
      <c r="AJ170" s="64" t="s">
        <v>711</v>
      </c>
      <c r="AK170" s="569">
        <v>4700224</v>
      </c>
      <c r="AL170" s="64" t="s">
        <v>385</v>
      </c>
      <c r="AM170" s="64" t="s">
        <v>714</v>
      </c>
      <c r="AN170" s="570">
        <v>253469750</v>
      </c>
      <c r="AO170" s="54"/>
      <c r="AP170" s="54"/>
      <c r="AQ170" s="54"/>
      <c r="AR170" s="54"/>
      <c r="AS170" s="54"/>
      <c r="AT170" s="64" t="s">
        <v>420</v>
      </c>
      <c r="AU170" s="64"/>
      <c r="AV170" s="54"/>
      <c r="AW170" s="54"/>
      <c r="AX170" s="54"/>
      <c r="AY170" s="54"/>
      <c r="AZ170" s="54"/>
      <c r="BA170" s="54"/>
      <c r="BB170" s="54"/>
      <c r="BC170" s="54"/>
      <c r="BD170" s="64">
        <v>31335</v>
      </c>
      <c r="BE170" s="54" t="s">
        <v>3106</v>
      </c>
      <c r="BF170" s="63" t="s">
        <v>1341</v>
      </c>
      <c r="BG170" s="54" t="s">
        <v>482</v>
      </c>
      <c r="BH170" s="54" t="s">
        <v>385</v>
      </c>
      <c r="BI170" s="54" t="s">
        <v>3106</v>
      </c>
      <c r="BJ170" s="64" t="s">
        <v>414</v>
      </c>
      <c r="BK170" s="64" t="s">
        <v>4480</v>
      </c>
      <c r="BL170" s="54"/>
      <c r="BM170" s="54"/>
      <c r="BN170" s="54"/>
      <c r="BO170" s="39"/>
      <c r="BP170" s="39"/>
      <c r="BQ170" s="39"/>
      <c r="BR170" s="39"/>
      <c r="BS170" s="47"/>
      <c r="BT170" s="39"/>
      <c r="BU170" s="39"/>
      <c r="BV170" s="39"/>
      <c r="BW170" s="39"/>
      <c r="BX170" s="39"/>
      <c r="BY170" s="39"/>
      <c r="BZ170" s="39"/>
      <c r="CA170" s="39"/>
      <c r="CB170" s="39"/>
      <c r="CC170" s="47"/>
      <c r="CD170" s="39"/>
      <c r="CE170" s="39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39"/>
      <c r="CY170" s="151" t="s">
        <v>531</v>
      </c>
      <c r="CZ170" s="135" t="s">
        <v>4999</v>
      </c>
      <c r="DA170" s="133"/>
      <c r="DC170" s="142" t="s">
        <v>624</v>
      </c>
      <c r="ML170" s="135"/>
      <c r="MM170" s="135"/>
      <c r="MN170" s="135"/>
      <c r="MO170" s="135"/>
      <c r="MP170" s="135"/>
      <c r="MQ170" s="135"/>
      <c r="MR170" s="135"/>
      <c r="MS170" s="135"/>
      <c r="MT170" s="135"/>
      <c r="MU170" s="135"/>
      <c r="MV170" s="135"/>
      <c r="MW170" s="135"/>
      <c r="MX170" s="135"/>
      <c r="MY170" s="135"/>
      <c r="MZ170" s="135"/>
      <c r="NA170" s="135"/>
      <c r="NB170" s="135"/>
      <c r="NC170" s="135"/>
      <c r="ND170" s="135"/>
      <c r="NE170" s="135"/>
      <c r="NF170" s="135"/>
      <c r="NG170" s="135"/>
      <c r="NH170" s="135"/>
      <c r="NI170" s="135"/>
      <c r="NJ170" s="135"/>
      <c r="NK170" s="135"/>
      <c r="NL170" s="135"/>
      <c r="NM170" s="135"/>
      <c r="NN170" s="135"/>
      <c r="NO170" s="135"/>
      <c r="NP170" s="135"/>
      <c r="NQ170" s="39"/>
      <c r="OC170" s="800"/>
      <c r="OD170" s="800"/>
      <c r="OE170" s="800"/>
      <c r="OF170" s="800"/>
      <c r="QS170"/>
      <c r="QT170"/>
      <c r="QU170"/>
      <c r="QV170"/>
      <c r="QW170"/>
      <c r="QX170"/>
      <c r="QY170"/>
      <c r="QZ170"/>
      <c r="RA170"/>
      <c r="RB170" s="39"/>
      <c r="RC170" s="438" t="s">
        <v>5000</v>
      </c>
      <c r="RD170" s="39"/>
    </row>
    <row r="171" spans="2:472" x14ac:dyDescent="0.2">
      <c r="B171" s="426"/>
      <c r="C171" s="427"/>
      <c r="K171" s="458" t="s">
        <v>5001</v>
      </c>
      <c r="V171" s="63">
        <v>102</v>
      </c>
      <c r="W171" s="54" t="s">
        <v>709</v>
      </c>
      <c r="X171" s="64">
        <v>31337</v>
      </c>
      <c r="Y171" s="54" t="s">
        <v>3169</v>
      </c>
      <c r="Z171" s="63" t="s">
        <v>1341</v>
      </c>
      <c r="AA171" s="54" t="s">
        <v>482</v>
      </c>
      <c r="AB171" s="54" t="s">
        <v>385</v>
      </c>
      <c r="AC171" s="54" t="s">
        <v>3169</v>
      </c>
      <c r="AD171" s="64" t="s">
        <v>414</v>
      </c>
      <c r="AE171" s="64" t="s">
        <v>4480</v>
      </c>
      <c r="AF171" s="63">
        <v>102</v>
      </c>
      <c r="AG171" s="54" t="s">
        <v>709</v>
      </c>
      <c r="AH171" s="54" t="s">
        <v>708</v>
      </c>
      <c r="AI171" s="63" t="s">
        <v>710</v>
      </c>
      <c r="AJ171" s="64" t="s">
        <v>711</v>
      </c>
      <c r="AK171" s="569">
        <v>4700224</v>
      </c>
      <c r="AL171" s="64" t="s">
        <v>385</v>
      </c>
      <c r="AM171" s="64" t="s">
        <v>714</v>
      </c>
      <c r="AN171" s="570">
        <v>253469750</v>
      </c>
      <c r="AO171" s="54"/>
      <c r="AP171" s="54"/>
      <c r="AQ171" s="54"/>
      <c r="AR171" s="54"/>
      <c r="AS171" s="54"/>
      <c r="AT171" s="64" t="s">
        <v>420</v>
      </c>
      <c r="AU171" s="64"/>
      <c r="AV171" s="54"/>
      <c r="AW171" s="54"/>
      <c r="AX171" s="54"/>
      <c r="AY171" s="54"/>
      <c r="AZ171" s="54"/>
      <c r="BA171" s="54"/>
      <c r="BB171" s="54"/>
      <c r="BC171" s="54"/>
      <c r="BD171" s="64">
        <v>31337</v>
      </c>
      <c r="BE171" s="54" t="s">
        <v>3169</v>
      </c>
      <c r="BF171" s="63" t="s">
        <v>1341</v>
      </c>
      <c r="BG171" s="54" t="s">
        <v>482</v>
      </c>
      <c r="BH171" s="54" t="s">
        <v>385</v>
      </c>
      <c r="BI171" s="54" t="s">
        <v>3169</v>
      </c>
      <c r="BJ171" s="64" t="s">
        <v>414</v>
      </c>
      <c r="BK171" s="64" t="s">
        <v>4480</v>
      </c>
      <c r="BL171" s="54"/>
      <c r="BM171" s="54"/>
      <c r="BN171" s="54"/>
      <c r="BO171" s="39"/>
      <c r="BP171" s="39"/>
      <c r="BQ171" s="39"/>
      <c r="BR171" s="39"/>
      <c r="BS171" s="47"/>
      <c r="BT171" s="39"/>
      <c r="BU171" s="39"/>
      <c r="BV171" s="39"/>
      <c r="BW171" s="39"/>
      <c r="BX171" s="39"/>
      <c r="BY171" s="39"/>
      <c r="BZ171" s="39"/>
      <c r="CA171" s="39"/>
      <c r="CB171" s="39"/>
      <c r="CC171" s="47"/>
      <c r="CD171" s="39"/>
      <c r="CE171" s="39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39"/>
      <c r="CY171" s="151" t="s">
        <v>532</v>
      </c>
      <c r="CZ171" s="135" t="s">
        <v>5002</v>
      </c>
      <c r="DA171" s="133"/>
      <c r="DC171" s="142" t="s">
        <v>600</v>
      </c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39"/>
      <c r="OC171" s="800"/>
      <c r="OD171" s="800"/>
      <c r="OE171" s="800"/>
      <c r="OF171" s="800"/>
      <c r="QS171"/>
      <c r="QT171"/>
      <c r="QU171"/>
      <c r="QV171"/>
      <c r="QW171"/>
      <c r="QX171"/>
      <c r="QY171"/>
      <c r="QZ171"/>
      <c r="RA171"/>
      <c r="RB171" s="39"/>
      <c r="RC171" s="438" t="s">
        <v>5003</v>
      </c>
      <c r="RD171" s="39"/>
    </row>
    <row r="172" spans="2:472" x14ac:dyDescent="0.2">
      <c r="B172" s="426"/>
      <c r="C172" s="427"/>
      <c r="K172" s="458" t="s">
        <v>5004</v>
      </c>
      <c r="V172" s="63">
        <v>102</v>
      </c>
      <c r="W172" s="54" t="s">
        <v>709</v>
      </c>
      <c r="X172" s="64">
        <v>31350</v>
      </c>
      <c r="Y172" s="54" t="s">
        <v>3331</v>
      </c>
      <c r="Z172" s="63" t="s">
        <v>1341</v>
      </c>
      <c r="AA172" s="54" t="s">
        <v>482</v>
      </c>
      <c r="AB172" s="54" t="s">
        <v>385</v>
      </c>
      <c r="AC172" s="54" t="s">
        <v>3331</v>
      </c>
      <c r="AD172" s="64" t="s">
        <v>414</v>
      </c>
      <c r="AE172" s="64" t="s">
        <v>4480</v>
      </c>
      <c r="AF172" s="63">
        <v>102</v>
      </c>
      <c r="AG172" s="54" t="s">
        <v>709</v>
      </c>
      <c r="AH172" s="54" t="s">
        <v>708</v>
      </c>
      <c r="AI172" s="63" t="s">
        <v>710</v>
      </c>
      <c r="AJ172" s="64" t="s">
        <v>711</v>
      </c>
      <c r="AK172" s="569">
        <v>4700224</v>
      </c>
      <c r="AL172" s="64" t="s">
        <v>385</v>
      </c>
      <c r="AM172" s="64" t="s">
        <v>714</v>
      </c>
      <c r="AN172" s="570">
        <v>253469750</v>
      </c>
      <c r="AO172" s="54"/>
      <c r="AP172" s="54"/>
      <c r="AQ172" s="54"/>
      <c r="AR172" s="54"/>
      <c r="AS172" s="54"/>
      <c r="AT172" s="64" t="s">
        <v>420</v>
      </c>
      <c r="AU172" s="64"/>
      <c r="AV172" s="54"/>
      <c r="AW172" s="54"/>
      <c r="AX172" s="54"/>
      <c r="AY172" s="54"/>
      <c r="AZ172" s="54"/>
      <c r="BA172" s="54"/>
      <c r="BB172" s="54"/>
      <c r="BC172" s="54"/>
      <c r="BD172" s="64">
        <v>31350</v>
      </c>
      <c r="BE172" s="54" t="s">
        <v>3331</v>
      </c>
      <c r="BF172" s="63" t="s">
        <v>1341</v>
      </c>
      <c r="BG172" s="54" t="s">
        <v>482</v>
      </c>
      <c r="BH172" s="54" t="s">
        <v>385</v>
      </c>
      <c r="BI172" s="54" t="s">
        <v>3331</v>
      </c>
      <c r="BJ172" s="64" t="s">
        <v>414</v>
      </c>
      <c r="BK172" s="64" t="s">
        <v>4480</v>
      </c>
      <c r="BL172" s="54"/>
      <c r="BM172" s="54"/>
      <c r="BN172" s="54"/>
      <c r="BO172" s="39"/>
      <c r="BP172" s="39"/>
      <c r="BQ172" s="39"/>
      <c r="BR172" s="39"/>
      <c r="BS172" s="47"/>
      <c r="BT172" s="39"/>
      <c r="BU172" s="39"/>
      <c r="BV172" s="39"/>
      <c r="BW172" s="39"/>
      <c r="BX172" s="39"/>
      <c r="BY172" s="39"/>
      <c r="BZ172" s="39"/>
      <c r="CA172" s="39"/>
      <c r="CB172" s="39"/>
      <c r="CC172" s="47"/>
      <c r="CD172" s="39"/>
      <c r="CE172" s="39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39"/>
      <c r="CY172" s="151" t="s">
        <v>533</v>
      </c>
      <c r="CZ172" s="135" t="s">
        <v>5005</v>
      </c>
      <c r="DA172" s="133"/>
      <c r="DC172" s="142" t="s">
        <v>549</v>
      </c>
      <c r="ML172" s="135"/>
      <c r="MM172" s="135"/>
      <c r="MN172" s="135"/>
      <c r="MO172" s="135"/>
      <c r="MP172" s="135"/>
      <c r="MQ172" s="135"/>
      <c r="MR172" s="135"/>
      <c r="MS172" s="135"/>
      <c r="MT172" s="135"/>
      <c r="MU172" s="135"/>
      <c r="MV172" s="135"/>
      <c r="MW172" s="135"/>
      <c r="MX172" s="135"/>
      <c r="MY172" s="135"/>
      <c r="MZ172" s="135"/>
      <c r="NA172" s="135"/>
      <c r="NB172" s="135"/>
      <c r="NC172" s="135"/>
      <c r="ND172" s="135"/>
      <c r="NE172" s="135"/>
      <c r="NF172" s="135"/>
      <c r="NG172" s="135"/>
      <c r="NH172" s="135"/>
      <c r="NI172" s="135"/>
      <c r="NJ172" s="135"/>
      <c r="NK172" s="135"/>
      <c r="NL172" s="135"/>
      <c r="NM172" s="135"/>
      <c r="NN172" s="135"/>
      <c r="NO172" s="135"/>
      <c r="NP172" s="135"/>
      <c r="NQ172" s="39"/>
      <c r="OC172" s="800"/>
      <c r="OD172" s="800"/>
      <c r="OE172" s="800"/>
      <c r="OF172" s="800"/>
      <c r="QS172"/>
      <c r="QT172"/>
      <c r="QU172"/>
      <c r="QV172"/>
      <c r="QW172"/>
      <c r="QX172"/>
      <c r="QY172"/>
      <c r="QZ172"/>
      <c r="RA172"/>
      <c r="RB172" s="39"/>
      <c r="RC172" s="438" t="s">
        <v>5006</v>
      </c>
      <c r="RD172" s="39"/>
    </row>
    <row r="173" spans="2:472" x14ac:dyDescent="0.2">
      <c r="B173" s="426"/>
      <c r="C173" s="427"/>
      <c r="K173" s="458" t="s">
        <v>5007</v>
      </c>
      <c r="V173" s="63">
        <v>102</v>
      </c>
      <c r="W173" s="54" t="s">
        <v>709</v>
      </c>
      <c r="X173" s="64">
        <v>31340</v>
      </c>
      <c r="Y173" s="54" t="s">
        <v>3228</v>
      </c>
      <c r="Z173" s="63" t="s">
        <v>1341</v>
      </c>
      <c r="AA173" s="54" t="s">
        <v>482</v>
      </c>
      <c r="AB173" s="54" t="s">
        <v>385</v>
      </c>
      <c r="AC173" s="54" t="s">
        <v>3228</v>
      </c>
      <c r="AD173" s="64" t="s">
        <v>414</v>
      </c>
      <c r="AE173" s="64" t="s">
        <v>4480</v>
      </c>
      <c r="AF173" s="63">
        <v>102</v>
      </c>
      <c r="AG173" s="54" t="s">
        <v>709</v>
      </c>
      <c r="AH173" s="54" t="s">
        <v>708</v>
      </c>
      <c r="AI173" s="63" t="s">
        <v>710</v>
      </c>
      <c r="AJ173" s="64" t="s">
        <v>711</v>
      </c>
      <c r="AK173" s="569">
        <v>4700224</v>
      </c>
      <c r="AL173" s="64" t="s">
        <v>385</v>
      </c>
      <c r="AM173" s="64" t="s">
        <v>714</v>
      </c>
      <c r="AN173" s="570">
        <v>253469750</v>
      </c>
      <c r="AO173" s="54"/>
      <c r="AP173" s="54"/>
      <c r="AQ173" s="54"/>
      <c r="AR173" s="54"/>
      <c r="AS173" s="54"/>
      <c r="AT173" s="64" t="s">
        <v>420</v>
      </c>
      <c r="AU173" s="64"/>
      <c r="AV173" s="54"/>
      <c r="AW173" s="54"/>
      <c r="AX173" s="54"/>
      <c r="AY173" s="54"/>
      <c r="AZ173" s="54"/>
      <c r="BA173" s="54"/>
      <c r="BB173" s="54"/>
      <c r="BC173" s="54"/>
      <c r="BD173" s="64">
        <v>31340</v>
      </c>
      <c r="BE173" s="54" t="s">
        <v>3228</v>
      </c>
      <c r="BF173" s="63" t="s">
        <v>1341</v>
      </c>
      <c r="BG173" s="54" t="s">
        <v>482</v>
      </c>
      <c r="BH173" s="54" t="s">
        <v>385</v>
      </c>
      <c r="BI173" s="54" t="s">
        <v>3228</v>
      </c>
      <c r="BJ173" s="64" t="s">
        <v>414</v>
      </c>
      <c r="BK173" s="64" t="s">
        <v>4480</v>
      </c>
      <c r="BL173" s="54"/>
      <c r="BM173" s="54"/>
      <c r="BN173" s="54"/>
      <c r="BO173" s="39"/>
      <c r="BP173" s="39"/>
      <c r="BQ173" s="39"/>
      <c r="BR173" s="39"/>
      <c r="BS173" s="47"/>
      <c r="BT173" s="39"/>
      <c r="BU173" s="39"/>
      <c r="BV173" s="39"/>
      <c r="BW173" s="39"/>
      <c r="BX173" s="39"/>
      <c r="BY173" s="39"/>
      <c r="BZ173" s="39"/>
      <c r="CA173" s="39"/>
      <c r="CB173" s="39"/>
      <c r="CC173" s="47"/>
      <c r="CD173" s="39"/>
      <c r="CE173" s="39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39"/>
      <c r="CY173" s="151" t="s">
        <v>390</v>
      </c>
      <c r="CZ173" s="135" t="s">
        <v>5008</v>
      </c>
      <c r="DA173" s="133"/>
      <c r="DC173" s="142" t="s">
        <v>636</v>
      </c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39"/>
      <c r="OC173" s="800"/>
      <c r="OD173" s="800"/>
      <c r="OE173" s="800"/>
      <c r="OF173" s="800"/>
      <c r="QS173"/>
      <c r="QT173"/>
      <c r="QU173"/>
      <c r="QV173"/>
      <c r="QW173"/>
      <c r="QX173"/>
      <c r="QY173"/>
      <c r="QZ173"/>
      <c r="RA173"/>
      <c r="RB173" s="39"/>
      <c r="RC173" s="438" t="s">
        <v>5009</v>
      </c>
      <c r="RD173" s="39"/>
    </row>
    <row r="174" spans="2:472" x14ac:dyDescent="0.2">
      <c r="B174" s="426"/>
      <c r="C174" s="427"/>
      <c r="K174" s="458" t="s">
        <v>5010</v>
      </c>
      <c r="V174" s="63">
        <v>102</v>
      </c>
      <c r="W174" s="54" t="s">
        <v>709</v>
      </c>
      <c r="X174" s="64">
        <v>31352</v>
      </c>
      <c r="Y174" s="54" t="s">
        <v>3384</v>
      </c>
      <c r="Z174" s="63" t="s">
        <v>1341</v>
      </c>
      <c r="AA174" s="54" t="s">
        <v>482</v>
      </c>
      <c r="AB174" s="54" t="s">
        <v>385</v>
      </c>
      <c r="AC174" s="54" t="s">
        <v>3384</v>
      </c>
      <c r="AD174" s="64" t="s">
        <v>414</v>
      </c>
      <c r="AE174" s="64" t="s">
        <v>4480</v>
      </c>
      <c r="AF174" s="63">
        <v>102</v>
      </c>
      <c r="AG174" s="54" t="s">
        <v>709</v>
      </c>
      <c r="AH174" s="54" t="s">
        <v>708</v>
      </c>
      <c r="AI174" s="63" t="s">
        <v>710</v>
      </c>
      <c r="AJ174" s="64" t="s">
        <v>711</v>
      </c>
      <c r="AK174" s="569">
        <v>4700224</v>
      </c>
      <c r="AL174" s="64" t="s">
        <v>385</v>
      </c>
      <c r="AM174" s="64" t="s">
        <v>714</v>
      </c>
      <c r="AN174" s="570">
        <v>253469750</v>
      </c>
      <c r="AO174" s="54"/>
      <c r="AP174" s="54"/>
      <c r="AQ174" s="54"/>
      <c r="AR174" s="54"/>
      <c r="AS174" s="54"/>
      <c r="AT174" s="64" t="s">
        <v>420</v>
      </c>
      <c r="AU174" s="64"/>
      <c r="AV174" s="54"/>
      <c r="AW174" s="54"/>
      <c r="AX174" s="54"/>
      <c r="AY174" s="54"/>
      <c r="AZ174" s="54"/>
      <c r="BA174" s="54"/>
      <c r="BB174" s="54"/>
      <c r="BC174" s="54"/>
      <c r="BD174" s="64">
        <v>31352</v>
      </c>
      <c r="BE174" s="54" t="s">
        <v>3384</v>
      </c>
      <c r="BF174" s="63" t="s">
        <v>1341</v>
      </c>
      <c r="BG174" s="54" t="s">
        <v>482</v>
      </c>
      <c r="BH174" s="54" t="s">
        <v>385</v>
      </c>
      <c r="BI174" s="54" t="s">
        <v>3384</v>
      </c>
      <c r="BJ174" s="64" t="s">
        <v>414</v>
      </c>
      <c r="BK174" s="64" t="s">
        <v>4480</v>
      </c>
      <c r="BL174" s="54"/>
      <c r="BM174" s="54"/>
      <c r="BN174" s="54"/>
      <c r="BO174" s="39"/>
      <c r="BP174" s="39"/>
      <c r="BQ174" s="39"/>
      <c r="BR174" s="39"/>
      <c r="BS174" s="47"/>
      <c r="BT174" s="39"/>
      <c r="BU174" s="39"/>
      <c r="BV174" s="39"/>
      <c r="BW174" s="39"/>
      <c r="BX174" s="39"/>
      <c r="BY174" s="39"/>
      <c r="BZ174" s="39"/>
      <c r="CA174" s="39"/>
      <c r="CB174" s="39"/>
      <c r="CC174" s="47"/>
      <c r="CD174" s="39"/>
      <c r="CE174" s="39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39"/>
      <c r="CY174" s="151" t="s">
        <v>534</v>
      </c>
      <c r="CZ174" s="135" t="s">
        <v>5011</v>
      </c>
      <c r="DA174" s="133"/>
      <c r="DC174" s="142" t="s">
        <v>391</v>
      </c>
      <c r="ML174" s="135"/>
      <c r="MM174" s="135"/>
      <c r="MN174" s="135"/>
      <c r="MO174" s="135"/>
      <c r="MP174" s="135"/>
      <c r="MQ174" s="135"/>
      <c r="MR174" s="135"/>
      <c r="MS174" s="135"/>
      <c r="MT174" s="135"/>
      <c r="MU174" s="135"/>
      <c r="MV174" s="135"/>
      <c r="MW174" s="135"/>
      <c r="MX174" s="135"/>
      <c r="MY174" s="135"/>
      <c r="MZ174" s="135"/>
      <c r="NA174" s="135"/>
      <c r="NB174" s="135"/>
      <c r="NC174" s="135"/>
      <c r="ND174" s="135"/>
      <c r="NE174" s="135"/>
      <c r="NF174" s="135"/>
      <c r="NG174" s="135"/>
      <c r="NH174" s="135"/>
      <c r="NI174" s="135"/>
      <c r="NJ174" s="135"/>
      <c r="NK174" s="135"/>
      <c r="NL174" s="135"/>
      <c r="NM174" s="135"/>
      <c r="NN174" s="135"/>
      <c r="NO174" s="135"/>
      <c r="NP174" s="135"/>
      <c r="NQ174" s="39"/>
      <c r="OC174" s="800"/>
      <c r="OD174" s="800"/>
      <c r="OE174" s="800"/>
      <c r="OF174" s="800"/>
      <c r="QS174"/>
      <c r="QT174"/>
      <c r="QU174"/>
      <c r="QV174"/>
      <c r="QW174"/>
      <c r="QX174"/>
      <c r="QY174"/>
      <c r="QZ174"/>
      <c r="RA174"/>
      <c r="RB174" s="39"/>
      <c r="RC174" s="438" t="s">
        <v>5012</v>
      </c>
      <c r="RD174" s="39"/>
    </row>
    <row r="175" spans="2:472" x14ac:dyDescent="0.2">
      <c r="B175" s="426"/>
      <c r="C175" s="427"/>
      <c r="K175" s="458" t="s">
        <v>5013</v>
      </c>
      <c r="V175" s="63">
        <v>102</v>
      </c>
      <c r="W175" s="54" t="s">
        <v>709</v>
      </c>
      <c r="X175" s="64">
        <v>31354</v>
      </c>
      <c r="Y175" s="54" t="s">
        <v>3434</v>
      </c>
      <c r="Z175" s="63" t="s">
        <v>1341</v>
      </c>
      <c r="AA175" s="54" t="s">
        <v>482</v>
      </c>
      <c r="AB175" s="54" t="s">
        <v>385</v>
      </c>
      <c r="AC175" s="54" t="s">
        <v>3434</v>
      </c>
      <c r="AD175" s="64" t="s">
        <v>414</v>
      </c>
      <c r="AE175" s="64" t="s">
        <v>4480</v>
      </c>
      <c r="AF175" s="63">
        <v>102</v>
      </c>
      <c r="AG175" s="54" t="s">
        <v>709</v>
      </c>
      <c r="AH175" s="54" t="s">
        <v>708</v>
      </c>
      <c r="AI175" s="63" t="s">
        <v>710</v>
      </c>
      <c r="AJ175" s="64" t="s">
        <v>711</v>
      </c>
      <c r="AK175" s="569">
        <v>4700224</v>
      </c>
      <c r="AL175" s="64" t="s">
        <v>385</v>
      </c>
      <c r="AM175" s="64" t="s">
        <v>714</v>
      </c>
      <c r="AN175" s="570">
        <v>253469750</v>
      </c>
      <c r="AO175" s="54"/>
      <c r="AP175" s="54"/>
      <c r="AQ175" s="54"/>
      <c r="AR175" s="54"/>
      <c r="AS175" s="54"/>
      <c r="AT175" s="64" t="s">
        <v>420</v>
      </c>
      <c r="AU175" s="64"/>
      <c r="AV175" s="54"/>
      <c r="AW175" s="54"/>
      <c r="AX175" s="54"/>
      <c r="AY175" s="54"/>
      <c r="AZ175" s="54"/>
      <c r="BA175" s="54"/>
      <c r="BB175" s="54"/>
      <c r="BC175" s="54"/>
      <c r="BD175" s="64">
        <v>31354</v>
      </c>
      <c r="BE175" s="54" t="s">
        <v>3434</v>
      </c>
      <c r="BF175" s="63" t="s">
        <v>1341</v>
      </c>
      <c r="BG175" s="54" t="s">
        <v>482</v>
      </c>
      <c r="BH175" s="54" t="s">
        <v>385</v>
      </c>
      <c r="BI175" s="54" t="s">
        <v>3434</v>
      </c>
      <c r="BJ175" s="64" t="s">
        <v>414</v>
      </c>
      <c r="BK175" s="64" t="s">
        <v>4480</v>
      </c>
      <c r="BL175" s="54"/>
      <c r="BM175" s="54"/>
      <c r="BN175" s="54"/>
      <c r="BO175" s="39"/>
      <c r="BP175" s="39"/>
      <c r="BQ175" s="39"/>
      <c r="BR175" s="39"/>
      <c r="BS175" s="47"/>
      <c r="BT175" s="39"/>
      <c r="BU175" s="39"/>
      <c r="BV175" s="39"/>
      <c r="BW175" s="39"/>
      <c r="BX175" s="39"/>
      <c r="BY175" s="39"/>
      <c r="BZ175" s="39"/>
      <c r="CA175" s="39"/>
      <c r="CB175" s="39"/>
      <c r="CC175" s="47"/>
      <c r="CD175" s="39"/>
      <c r="CE175" s="39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39"/>
      <c r="CY175" s="151" t="s">
        <v>535</v>
      </c>
      <c r="CZ175" s="135" t="s">
        <v>5014</v>
      </c>
      <c r="DA175" s="133"/>
      <c r="DC175" s="142" t="s">
        <v>477</v>
      </c>
      <c r="ML175" s="135"/>
      <c r="MM175" s="135"/>
      <c r="MN175" s="135"/>
      <c r="MO175" s="135"/>
      <c r="MP175" s="135"/>
      <c r="MQ175" s="135"/>
      <c r="MR175" s="135"/>
      <c r="MS175" s="135"/>
      <c r="MT175" s="135"/>
      <c r="MU175" s="135"/>
      <c r="MV175" s="135"/>
      <c r="MW175" s="135"/>
      <c r="MX175" s="135"/>
      <c r="MY175" s="135"/>
      <c r="MZ175" s="135"/>
      <c r="NA175" s="135"/>
      <c r="NB175" s="135"/>
      <c r="NC175" s="135"/>
      <c r="ND175" s="135"/>
      <c r="NE175" s="135"/>
      <c r="NF175" s="135"/>
      <c r="NG175" s="135"/>
      <c r="NH175" s="135"/>
      <c r="NI175" s="135"/>
      <c r="NJ175" s="135"/>
      <c r="NK175" s="135"/>
      <c r="NL175" s="135"/>
      <c r="NM175" s="135"/>
      <c r="NN175" s="135"/>
      <c r="NO175" s="135"/>
      <c r="NP175" s="135"/>
      <c r="NQ175" s="39"/>
      <c r="OC175" s="800"/>
      <c r="OD175" s="800"/>
      <c r="OE175" s="800"/>
      <c r="OF175" s="800"/>
      <c r="QS175"/>
      <c r="QT175"/>
      <c r="QU175"/>
      <c r="QV175"/>
      <c r="QW175"/>
      <c r="QX175"/>
      <c r="QY175"/>
      <c r="QZ175"/>
      <c r="RA175"/>
      <c r="RB175" s="39"/>
      <c r="RC175" s="438" t="s">
        <v>5015</v>
      </c>
      <c r="RD175" s="39"/>
    </row>
    <row r="176" spans="2:472" x14ac:dyDescent="0.2">
      <c r="B176" s="426"/>
      <c r="C176" s="427"/>
      <c r="K176" s="458" t="s">
        <v>5016</v>
      </c>
      <c r="V176" s="63">
        <v>102</v>
      </c>
      <c r="W176" s="54" t="s">
        <v>709</v>
      </c>
      <c r="X176" s="64">
        <v>31360</v>
      </c>
      <c r="Y176" s="54" t="s">
        <v>1295</v>
      </c>
      <c r="Z176" s="63" t="s">
        <v>1341</v>
      </c>
      <c r="AA176" s="54" t="s">
        <v>482</v>
      </c>
      <c r="AB176" s="54" t="s">
        <v>385</v>
      </c>
      <c r="AC176" s="54" t="s">
        <v>5017</v>
      </c>
      <c r="AD176" s="64" t="s">
        <v>414</v>
      </c>
      <c r="AE176" s="64" t="s">
        <v>4480</v>
      </c>
      <c r="AF176" s="63">
        <v>102</v>
      </c>
      <c r="AG176" s="54" t="s">
        <v>709</v>
      </c>
      <c r="AH176" s="54" t="s">
        <v>708</v>
      </c>
      <c r="AI176" s="63" t="s">
        <v>710</v>
      </c>
      <c r="AJ176" s="64" t="s">
        <v>711</v>
      </c>
      <c r="AK176" s="569">
        <v>4700224</v>
      </c>
      <c r="AL176" s="64" t="s">
        <v>385</v>
      </c>
      <c r="AM176" s="64" t="s">
        <v>714</v>
      </c>
      <c r="AN176" s="570">
        <v>253469750</v>
      </c>
      <c r="AO176" s="54"/>
      <c r="AP176" s="54"/>
      <c r="AQ176" s="54"/>
      <c r="AR176" s="54"/>
      <c r="AS176" s="54"/>
      <c r="AT176" s="64" t="s">
        <v>420</v>
      </c>
      <c r="AU176" s="64"/>
      <c r="AV176" s="54"/>
      <c r="AW176" s="54"/>
      <c r="AX176" s="54"/>
      <c r="AY176" s="54"/>
      <c r="AZ176" s="54"/>
      <c r="BA176" s="54"/>
      <c r="BB176" s="54"/>
      <c r="BC176" s="54"/>
      <c r="BD176" s="64">
        <v>31360</v>
      </c>
      <c r="BE176" s="54" t="s">
        <v>1295</v>
      </c>
      <c r="BF176" s="63" t="s">
        <v>1341</v>
      </c>
      <c r="BG176" s="54" t="s">
        <v>482</v>
      </c>
      <c r="BH176" s="54" t="s">
        <v>385</v>
      </c>
      <c r="BI176" s="54" t="s">
        <v>5017</v>
      </c>
      <c r="BJ176" s="64" t="s">
        <v>414</v>
      </c>
      <c r="BK176" s="64" t="s">
        <v>4480</v>
      </c>
      <c r="BL176" s="54"/>
      <c r="BM176" s="54"/>
      <c r="BN176" s="54"/>
      <c r="BO176" s="39"/>
      <c r="BP176" s="39"/>
      <c r="BQ176" s="39"/>
      <c r="BR176" s="39"/>
      <c r="BS176" s="47"/>
      <c r="BT176" s="39"/>
      <c r="BU176" s="39"/>
      <c r="BV176" s="39"/>
      <c r="BW176" s="39"/>
      <c r="BX176" s="39"/>
      <c r="BY176" s="39"/>
      <c r="BZ176" s="39"/>
      <c r="CA176" s="39"/>
      <c r="CB176" s="39"/>
      <c r="CC176" s="47"/>
      <c r="CD176" s="39"/>
      <c r="CE176" s="39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39"/>
      <c r="CY176" s="151" t="s">
        <v>536</v>
      </c>
      <c r="CZ176" s="135" t="s">
        <v>5018</v>
      </c>
      <c r="DA176" s="133"/>
      <c r="DC176" s="142" t="s">
        <v>497</v>
      </c>
      <c r="ML176" s="135"/>
      <c r="MM176" s="135"/>
      <c r="MN176" s="135"/>
      <c r="MO176" s="135"/>
      <c r="MP176" s="135"/>
      <c r="MQ176" s="135"/>
      <c r="MR176" s="135"/>
      <c r="MS176" s="135"/>
      <c r="MT176" s="135"/>
      <c r="MU176" s="135"/>
      <c r="MV176" s="135"/>
      <c r="MW176" s="135"/>
      <c r="MX176" s="135"/>
      <c r="MY176" s="135"/>
      <c r="MZ176" s="135"/>
      <c r="NA176" s="135"/>
      <c r="NB176" s="135"/>
      <c r="NC176" s="135"/>
      <c r="ND176" s="135"/>
      <c r="NE176" s="135"/>
      <c r="NF176" s="135"/>
      <c r="NG176" s="135"/>
      <c r="NH176" s="135"/>
      <c r="NI176" s="135"/>
      <c r="NJ176" s="135"/>
      <c r="NK176" s="135"/>
      <c r="NL176" s="135"/>
      <c r="NM176" s="135"/>
      <c r="NN176" s="135"/>
      <c r="NO176" s="135"/>
      <c r="NP176" s="135"/>
      <c r="NQ176" s="39"/>
      <c r="OC176" s="800"/>
      <c r="OD176" s="800"/>
      <c r="OE176" s="800"/>
      <c r="OF176" s="800"/>
      <c r="QS176"/>
      <c r="QT176"/>
      <c r="QU176"/>
      <c r="QV176"/>
      <c r="QW176"/>
      <c r="QX176"/>
      <c r="QY176"/>
      <c r="QZ176"/>
      <c r="RA176"/>
      <c r="RB176" s="39"/>
      <c r="RC176" s="438" t="s">
        <v>5019</v>
      </c>
      <c r="RD176" s="39"/>
    </row>
    <row r="177" spans="2:472" x14ac:dyDescent="0.2">
      <c r="B177" s="426"/>
      <c r="C177" s="427"/>
      <c r="K177" s="458" t="s">
        <v>5020</v>
      </c>
      <c r="V177" s="63">
        <v>102</v>
      </c>
      <c r="W177" s="54" t="s">
        <v>709</v>
      </c>
      <c r="X177" s="64">
        <v>31361</v>
      </c>
      <c r="Y177" s="54" t="s">
        <v>3588</v>
      </c>
      <c r="Z177" s="63" t="s">
        <v>1341</v>
      </c>
      <c r="AA177" s="54" t="s">
        <v>482</v>
      </c>
      <c r="AB177" s="54" t="s">
        <v>385</v>
      </c>
      <c r="AC177" s="54" t="s">
        <v>5021</v>
      </c>
      <c r="AD177" s="64" t="s">
        <v>414</v>
      </c>
      <c r="AE177" s="64" t="s">
        <v>4480</v>
      </c>
      <c r="AF177" s="63">
        <v>102</v>
      </c>
      <c r="AG177" s="54" t="s">
        <v>709</v>
      </c>
      <c r="AH177" s="54" t="s">
        <v>708</v>
      </c>
      <c r="AI177" s="63" t="s">
        <v>710</v>
      </c>
      <c r="AJ177" s="64" t="s">
        <v>711</v>
      </c>
      <c r="AK177" s="569">
        <v>4700224</v>
      </c>
      <c r="AL177" s="64" t="s">
        <v>385</v>
      </c>
      <c r="AM177" s="64" t="s">
        <v>714</v>
      </c>
      <c r="AN177" s="570">
        <v>253469750</v>
      </c>
      <c r="AO177" s="54"/>
      <c r="AP177" s="54"/>
      <c r="AQ177" s="54"/>
      <c r="AR177" s="54"/>
      <c r="AS177" s="54"/>
      <c r="AT177" s="64" t="s">
        <v>420</v>
      </c>
      <c r="AU177" s="64"/>
      <c r="AV177" s="54"/>
      <c r="AW177" s="54"/>
      <c r="AX177" s="54"/>
      <c r="AY177" s="54"/>
      <c r="AZ177" s="54"/>
      <c r="BA177" s="54"/>
      <c r="BB177" s="54"/>
      <c r="BC177" s="54"/>
      <c r="BD177" s="64">
        <v>31361</v>
      </c>
      <c r="BE177" s="54" t="s">
        <v>3588</v>
      </c>
      <c r="BF177" s="63" t="s">
        <v>1341</v>
      </c>
      <c r="BG177" s="54" t="s">
        <v>482</v>
      </c>
      <c r="BH177" s="54" t="s">
        <v>385</v>
      </c>
      <c r="BI177" s="54" t="s">
        <v>5021</v>
      </c>
      <c r="BJ177" s="64" t="s">
        <v>414</v>
      </c>
      <c r="BK177" s="64" t="s">
        <v>4480</v>
      </c>
      <c r="BL177" s="54"/>
      <c r="BM177" s="54"/>
      <c r="BN177" s="54"/>
      <c r="BO177" s="39"/>
      <c r="BP177" s="39"/>
      <c r="BQ177" s="39"/>
      <c r="BR177" s="39"/>
      <c r="BS177" s="47"/>
      <c r="BT177" s="39"/>
      <c r="BU177" s="39"/>
      <c r="BV177" s="39"/>
      <c r="BW177" s="39"/>
      <c r="BX177" s="39"/>
      <c r="BY177" s="39"/>
      <c r="BZ177" s="39"/>
      <c r="CA177" s="39"/>
      <c r="CB177" s="39"/>
      <c r="CC177" s="47"/>
      <c r="CD177" s="39"/>
      <c r="CE177" s="39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39"/>
      <c r="CY177" s="151" t="s">
        <v>537</v>
      </c>
      <c r="CZ177" s="135" t="s">
        <v>5022</v>
      </c>
      <c r="DA177" s="133"/>
      <c r="DC177" s="142" t="s">
        <v>450</v>
      </c>
      <c r="ML177" s="135"/>
      <c r="MM177" s="135"/>
      <c r="MN177" s="135"/>
      <c r="MO177" s="135"/>
      <c r="MP177" s="135"/>
      <c r="MQ177" s="135"/>
      <c r="MR177" s="135"/>
      <c r="MS177" s="135"/>
      <c r="MT177" s="135"/>
      <c r="MU177" s="135"/>
      <c r="MV177" s="135"/>
      <c r="MW177" s="135"/>
      <c r="MX177" s="135"/>
      <c r="MY177" s="135"/>
      <c r="MZ177" s="135"/>
      <c r="NA177" s="135"/>
      <c r="NB177" s="135"/>
      <c r="NC177" s="135"/>
      <c r="ND177" s="135"/>
      <c r="NE177" s="135"/>
      <c r="NF177" s="135"/>
      <c r="NG177" s="135"/>
      <c r="NH177" s="135"/>
      <c r="NI177" s="135"/>
      <c r="NJ177" s="135"/>
      <c r="NK177" s="135"/>
      <c r="NL177" s="135"/>
      <c r="NM177" s="135"/>
      <c r="NN177" s="135"/>
      <c r="NO177" s="135"/>
      <c r="NP177" s="135"/>
      <c r="NQ177" s="39"/>
      <c r="OC177" s="800"/>
      <c r="OD177" s="800"/>
      <c r="OE177" s="800"/>
      <c r="OF177" s="800"/>
      <c r="QS177"/>
      <c r="QT177"/>
      <c r="QU177"/>
      <c r="QV177"/>
      <c r="QW177"/>
      <c r="QX177"/>
      <c r="QY177"/>
      <c r="QZ177"/>
      <c r="RA177"/>
      <c r="RB177" s="39"/>
      <c r="RC177" s="438" t="s">
        <v>5023</v>
      </c>
      <c r="RD177" s="39"/>
    </row>
    <row r="178" spans="2:472" x14ac:dyDescent="0.2">
      <c r="B178" s="426"/>
      <c r="C178" s="427"/>
      <c r="K178" s="458" t="s">
        <v>5024</v>
      </c>
      <c r="V178" s="63">
        <v>102</v>
      </c>
      <c r="W178" s="54" t="s">
        <v>709</v>
      </c>
      <c r="X178" s="64">
        <v>31362</v>
      </c>
      <c r="Y178" s="54" t="s">
        <v>3623</v>
      </c>
      <c r="Z178" s="63" t="s">
        <v>1341</v>
      </c>
      <c r="AA178" s="54" t="s">
        <v>482</v>
      </c>
      <c r="AB178" s="54" t="s">
        <v>385</v>
      </c>
      <c r="AC178" s="54" t="s">
        <v>5025</v>
      </c>
      <c r="AD178" s="64" t="s">
        <v>414</v>
      </c>
      <c r="AE178" s="64" t="s">
        <v>4480</v>
      </c>
      <c r="AF178" s="63">
        <v>102</v>
      </c>
      <c r="AG178" s="54" t="s">
        <v>709</v>
      </c>
      <c r="AH178" s="54" t="s">
        <v>708</v>
      </c>
      <c r="AI178" s="63" t="s">
        <v>710</v>
      </c>
      <c r="AJ178" s="64" t="s">
        <v>711</v>
      </c>
      <c r="AK178" s="569">
        <v>4700224</v>
      </c>
      <c r="AL178" s="64" t="s">
        <v>385</v>
      </c>
      <c r="AM178" s="64" t="s">
        <v>714</v>
      </c>
      <c r="AN178" s="570">
        <v>253469750</v>
      </c>
      <c r="AO178" s="54"/>
      <c r="AP178" s="54"/>
      <c r="AQ178" s="54"/>
      <c r="AR178" s="54"/>
      <c r="AS178" s="54"/>
      <c r="AT178" s="64" t="s">
        <v>420</v>
      </c>
      <c r="AU178" s="64"/>
      <c r="AV178" s="54"/>
      <c r="AW178" s="54"/>
      <c r="AX178" s="54"/>
      <c r="AY178" s="54"/>
      <c r="AZ178" s="54"/>
      <c r="BA178" s="54"/>
      <c r="BB178" s="54"/>
      <c r="BC178" s="54"/>
      <c r="BD178" s="64">
        <v>31362</v>
      </c>
      <c r="BE178" s="54" t="s">
        <v>3623</v>
      </c>
      <c r="BF178" s="63" t="s">
        <v>1341</v>
      </c>
      <c r="BG178" s="54" t="s">
        <v>482</v>
      </c>
      <c r="BH178" s="54" t="s">
        <v>385</v>
      </c>
      <c r="BI178" s="54" t="s">
        <v>5025</v>
      </c>
      <c r="BJ178" s="64" t="s">
        <v>414</v>
      </c>
      <c r="BK178" s="64" t="s">
        <v>4480</v>
      </c>
      <c r="BL178" s="54"/>
      <c r="BM178" s="54"/>
      <c r="BN178" s="54"/>
      <c r="BO178" s="39"/>
      <c r="BP178" s="39"/>
      <c r="BQ178" s="39"/>
      <c r="BR178" s="39"/>
      <c r="BS178" s="47"/>
      <c r="BT178" s="39"/>
      <c r="BU178" s="39"/>
      <c r="BV178" s="39"/>
      <c r="BW178" s="39"/>
      <c r="BX178" s="39"/>
      <c r="BY178" s="39"/>
      <c r="BZ178" s="39"/>
      <c r="CA178" s="39"/>
      <c r="CB178" s="39"/>
      <c r="CC178" s="47"/>
      <c r="CD178" s="39"/>
      <c r="CE178" s="39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39"/>
      <c r="CY178" s="151" t="s">
        <v>538</v>
      </c>
      <c r="CZ178" s="135" t="s">
        <v>5026</v>
      </c>
      <c r="DA178" s="133"/>
      <c r="DC178" s="143" t="s">
        <v>534</v>
      </c>
      <c r="ML178" s="135"/>
      <c r="MM178" s="135"/>
      <c r="MN178" s="135"/>
      <c r="MO178" s="135"/>
      <c r="MP178" s="135"/>
      <c r="MQ178" s="135"/>
      <c r="MR178" s="135"/>
      <c r="MS178" s="135"/>
      <c r="MT178" s="135"/>
      <c r="MU178" s="135"/>
      <c r="MV178" s="135"/>
      <c r="MW178" s="135"/>
      <c r="MX178" s="135"/>
      <c r="MY178" s="135"/>
      <c r="MZ178" s="135"/>
      <c r="NA178" s="135"/>
      <c r="NB178" s="135"/>
      <c r="NC178" s="135"/>
      <c r="ND178" s="135"/>
      <c r="NE178" s="135"/>
      <c r="NF178" s="135"/>
      <c r="NG178" s="135"/>
      <c r="NH178" s="135"/>
      <c r="NI178" s="135"/>
      <c r="NJ178" s="135"/>
      <c r="NK178" s="135"/>
      <c r="NL178" s="135"/>
      <c r="NM178" s="135"/>
      <c r="NN178" s="135"/>
      <c r="NO178" s="135"/>
      <c r="NP178" s="135"/>
      <c r="NQ178" s="39"/>
      <c r="OC178" s="800"/>
      <c r="OD178" s="800"/>
      <c r="OE178" s="800"/>
      <c r="OF178" s="800"/>
      <c r="QS178"/>
      <c r="QT178"/>
      <c r="QU178"/>
      <c r="QV178"/>
      <c r="QW178"/>
      <c r="QX178"/>
      <c r="QY178"/>
      <c r="QZ178"/>
      <c r="RA178"/>
      <c r="RB178" s="39"/>
      <c r="RC178" s="438" t="s">
        <v>5027</v>
      </c>
      <c r="RD178" s="39"/>
    </row>
    <row r="179" spans="2:472" x14ac:dyDescent="0.2">
      <c r="B179" s="426"/>
      <c r="C179" s="427"/>
      <c r="K179" s="458" t="s">
        <v>5028</v>
      </c>
      <c r="V179" s="63">
        <v>102</v>
      </c>
      <c r="W179" s="54" t="s">
        <v>709</v>
      </c>
      <c r="X179" s="64">
        <v>31363</v>
      </c>
      <c r="Y179" s="54" t="s">
        <v>3657</v>
      </c>
      <c r="Z179" s="63" t="s">
        <v>1341</v>
      </c>
      <c r="AA179" s="54" t="s">
        <v>482</v>
      </c>
      <c r="AB179" s="54" t="s">
        <v>385</v>
      </c>
      <c r="AC179" s="54" t="s">
        <v>5029</v>
      </c>
      <c r="AD179" s="64" t="s">
        <v>414</v>
      </c>
      <c r="AE179" s="64" t="s">
        <v>4480</v>
      </c>
      <c r="AF179" s="63">
        <v>102</v>
      </c>
      <c r="AG179" s="54" t="s">
        <v>709</v>
      </c>
      <c r="AH179" s="54" t="s">
        <v>708</v>
      </c>
      <c r="AI179" s="63" t="s">
        <v>710</v>
      </c>
      <c r="AJ179" s="64" t="s">
        <v>711</v>
      </c>
      <c r="AK179" s="569">
        <v>4700224</v>
      </c>
      <c r="AL179" s="64" t="s">
        <v>385</v>
      </c>
      <c r="AM179" s="64" t="s">
        <v>714</v>
      </c>
      <c r="AN179" s="570">
        <v>253469750</v>
      </c>
      <c r="AO179" s="54"/>
      <c r="AP179" s="54"/>
      <c r="AQ179" s="54"/>
      <c r="AR179" s="54"/>
      <c r="AS179" s="54"/>
      <c r="AT179" s="64" t="s">
        <v>420</v>
      </c>
      <c r="AU179" s="64"/>
      <c r="AV179" s="54"/>
      <c r="AW179" s="54"/>
      <c r="AX179" s="54"/>
      <c r="AY179" s="54"/>
      <c r="AZ179" s="54"/>
      <c r="BA179" s="54"/>
      <c r="BB179" s="54"/>
      <c r="BC179" s="54"/>
      <c r="BD179" s="64">
        <v>31363</v>
      </c>
      <c r="BE179" s="54" t="s">
        <v>3657</v>
      </c>
      <c r="BF179" s="63" t="s">
        <v>1341</v>
      </c>
      <c r="BG179" s="54" t="s">
        <v>482</v>
      </c>
      <c r="BH179" s="54" t="s">
        <v>385</v>
      </c>
      <c r="BI179" s="54" t="s">
        <v>5029</v>
      </c>
      <c r="BJ179" s="64" t="s">
        <v>414</v>
      </c>
      <c r="BK179" s="64" t="s">
        <v>4480</v>
      </c>
      <c r="BL179" s="54"/>
      <c r="BM179" s="54"/>
      <c r="BN179" s="54"/>
      <c r="BO179" s="39"/>
      <c r="BP179" s="39"/>
      <c r="BQ179" s="39"/>
      <c r="BR179" s="39"/>
      <c r="BS179" s="47"/>
      <c r="BT179" s="39"/>
      <c r="BU179" s="39"/>
      <c r="BV179" s="39"/>
      <c r="BW179" s="39"/>
      <c r="BX179" s="39"/>
      <c r="BY179" s="39"/>
      <c r="BZ179" s="39"/>
      <c r="CA179" s="39"/>
      <c r="CB179" s="39"/>
      <c r="CC179" s="47"/>
      <c r="CD179" s="39"/>
      <c r="CE179" s="39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39"/>
      <c r="CY179" s="151" t="s">
        <v>539</v>
      </c>
      <c r="CZ179" s="135" t="s">
        <v>5030</v>
      </c>
      <c r="DA179" s="133"/>
      <c r="DC179" s="142" t="s">
        <v>535</v>
      </c>
      <c r="ML179" s="135"/>
      <c r="MM179" s="135"/>
      <c r="MN179" s="135"/>
      <c r="MO179" s="135"/>
      <c r="MP179" s="135"/>
      <c r="MQ179" s="135"/>
      <c r="MR179" s="135"/>
      <c r="MS179" s="135"/>
      <c r="MT179" s="135"/>
      <c r="MU179" s="135"/>
      <c r="MV179" s="135"/>
      <c r="MW179" s="135"/>
      <c r="MX179" s="135"/>
      <c r="MY179" s="135"/>
      <c r="MZ179" s="135"/>
      <c r="NA179" s="135"/>
      <c r="NB179" s="135"/>
      <c r="NC179" s="135"/>
      <c r="ND179" s="135"/>
      <c r="NE179" s="135"/>
      <c r="NF179" s="135"/>
      <c r="NG179" s="135"/>
      <c r="NH179" s="135"/>
      <c r="NI179" s="135"/>
      <c r="NJ179" s="135"/>
      <c r="NK179" s="135"/>
      <c r="NL179" s="135"/>
      <c r="NM179" s="135"/>
      <c r="NN179" s="135"/>
      <c r="NO179" s="135"/>
      <c r="NP179" s="135"/>
      <c r="NQ179" s="39"/>
      <c r="OC179" s="800"/>
      <c r="OD179" s="800"/>
      <c r="OE179" s="800"/>
      <c r="OF179" s="800"/>
      <c r="QS179"/>
      <c r="QT179"/>
      <c r="QU179"/>
      <c r="QV179"/>
      <c r="QW179"/>
      <c r="QX179"/>
      <c r="QY179"/>
      <c r="QZ179"/>
      <c r="RA179"/>
      <c r="RB179" s="39"/>
      <c r="RC179" s="438" t="s">
        <v>5031</v>
      </c>
      <c r="RD179" s="39"/>
    </row>
    <row r="180" spans="2:472" x14ac:dyDescent="0.2">
      <c r="B180" s="426"/>
      <c r="C180" s="427"/>
      <c r="K180" s="458" t="s">
        <v>5032</v>
      </c>
      <c r="V180" s="63">
        <v>102</v>
      </c>
      <c r="W180" s="54" t="s">
        <v>709</v>
      </c>
      <c r="X180" s="64">
        <v>31364</v>
      </c>
      <c r="Y180" s="54" t="s">
        <v>3684</v>
      </c>
      <c r="Z180" s="63" t="s">
        <v>1341</v>
      </c>
      <c r="AA180" s="54" t="s">
        <v>482</v>
      </c>
      <c r="AB180" s="54" t="s">
        <v>385</v>
      </c>
      <c r="AC180" s="54" t="s">
        <v>5033</v>
      </c>
      <c r="AD180" s="64" t="s">
        <v>414</v>
      </c>
      <c r="AE180" s="64" t="s">
        <v>4480</v>
      </c>
      <c r="AF180" s="63">
        <v>102</v>
      </c>
      <c r="AG180" s="54" t="s">
        <v>709</v>
      </c>
      <c r="AH180" s="54" t="s">
        <v>708</v>
      </c>
      <c r="AI180" s="63" t="s">
        <v>710</v>
      </c>
      <c r="AJ180" s="64" t="s">
        <v>711</v>
      </c>
      <c r="AK180" s="569">
        <v>4700224</v>
      </c>
      <c r="AL180" s="64" t="s">
        <v>385</v>
      </c>
      <c r="AM180" s="64" t="s">
        <v>714</v>
      </c>
      <c r="AN180" s="570">
        <v>253469750</v>
      </c>
      <c r="AO180" s="54"/>
      <c r="AP180" s="54"/>
      <c r="AQ180" s="54"/>
      <c r="AR180" s="54"/>
      <c r="AS180" s="54"/>
      <c r="AT180" s="64" t="s">
        <v>420</v>
      </c>
      <c r="AU180" s="64"/>
      <c r="AV180" s="54"/>
      <c r="AW180" s="54"/>
      <c r="AX180" s="54"/>
      <c r="AY180" s="54"/>
      <c r="AZ180" s="54"/>
      <c r="BA180" s="54"/>
      <c r="BB180" s="54"/>
      <c r="BC180" s="54"/>
      <c r="BD180" s="64">
        <v>31364</v>
      </c>
      <c r="BE180" s="54" t="s">
        <v>3684</v>
      </c>
      <c r="BF180" s="63" t="s">
        <v>1341</v>
      </c>
      <c r="BG180" s="54" t="s">
        <v>482</v>
      </c>
      <c r="BH180" s="54" t="s">
        <v>385</v>
      </c>
      <c r="BI180" s="54" t="s">
        <v>5033</v>
      </c>
      <c r="BJ180" s="64" t="s">
        <v>414</v>
      </c>
      <c r="BK180" s="64" t="s">
        <v>4480</v>
      </c>
      <c r="BL180" s="54"/>
      <c r="BM180" s="54"/>
      <c r="BN180" s="54"/>
      <c r="BO180" s="39"/>
      <c r="BP180" s="39"/>
      <c r="BQ180" s="39"/>
      <c r="BR180" s="39"/>
      <c r="BS180" s="47"/>
      <c r="BT180" s="39"/>
      <c r="BU180" s="39"/>
      <c r="BV180" s="39"/>
      <c r="BW180" s="39"/>
      <c r="BX180" s="39"/>
      <c r="BY180" s="39"/>
      <c r="BZ180" s="39"/>
      <c r="CA180" s="39"/>
      <c r="CB180" s="39"/>
      <c r="CC180" s="47"/>
      <c r="CD180" s="39"/>
      <c r="CE180" s="39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39"/>
      <c r="CY180" s="151" t="s">
        <v>540</v>
      </c>
      <c r="CZ180" s="135" t="s">
        <v>5034</v>
      </c>
      <c r="DA180" s="133"/>
      <c r="DC180" s="142" t="s">
        <v>666</v>
      </c>
      <c r="ML180" s="135"/>
      <c r="MM180" s="135"/>
      <c r="MN180" s="135"/>
      <c r="MO180" s="135"/>
      <c r="MP180" s="135"/>
      <c r="MQ180" s="135"/>
      <c r="MR180" s="135"/>
      <c r="MS180" s="135"/>
      <c r="MT180" s="135"/>
      <c r="MU180" s="135"/>
      <c r="MV180" s="135"/>
      <c r="MW180" s="135"/>
      <c r="MX180" s="135"/>
      <c r="MY180" s="135"/>
      <c r="MZ180" s="135"/>
      <c r="NA180" s="135"/>
      <c r="NB180" s="135"/>
      <c r="NC180" s="135"/>
      <c r="ND180" s="135"/>
      <c r="NE180" s="135"/>
      <c r="NF180" s="135"/>
      <c r="NG180" s="135"/>
      <c r="NH180" s="135"/>
      <c r="NI180" s="135"/>
      <c r="NJ180" s="135"/>
      <c r="NK180" s="135"/>
      <c r="NL180" s="135"/>
      <c r="NM180" s="135"/>
      <c r="NN180" s="135"/>
      <c r="NO180" s="135"/>
      <c r="NP180" s="135"/>
      <c r="NQ180" s="39"/>
      <c r="OC180" s="800"/>
      <c r="OD180" s="800"/>
      <c r="OE180" s="800"/>
      <c r="OF180" s="800"/>
      <c r="QS180"/>
      <c r="QT180"/>
      <c r="QU180"/>
      <c r="QV180"/>
      <c r="QW180"/>
      <c r="QX180"/>
      <c r="QY180"/>
      <c r="QZ180"/>
      <c r="RA180"/>
      <c r="RB180" s="39"/>
      <c r="RC180" s="438" t="s">
        <v>5035</v>
      </c>
      <c r="RD180" s="39"/>
    </row>
    <row r="181" spans="2:472" x14ac:dyDescent="0.2">
      <c r="B181" s="426"/>
      <c r="C181" s="427"/>
      <c r="K181" s="458" t="s">
        <v>5036</v>
      </c>
      <c r="V181" s="63">
        <v>102</v>
      </c>
      <c r="W181" s="54" t="s">
        <v>709</v>
      </c>
      <c r="X181" s="64">
        <v>31365</v>
      </c>
      <c r="Y181" s="54" t="s">
        <v>3709</v>
      </c>
      <c r="Z181" s="63" t="s">
        <v>1341</v>
      </c>
      <c r="AA181" s="54" t="s">
        <v>482</v>
      </c>
      <c r="AB181" s="54" t="s">
        <v>385</v>
      </c>
      <c r="AC181" s="54" t="s">
        <v>5037</v>
      </c>
      <c r="AD181" s="64" t="s">
        <v>414</v>
      </c>
      <c r="AE181" s="64" t="s">
        <v>4480</v>
      </c>
      <c r="AF181" s="63">
        <v>102</v>
      </c>
      <c r="AG181" s="54" t="s">
        <v>709</v>
      </c>
      <c r="AH181" s="54" t="s">
        <v>708</v>
      </c>
      <c r="AI181" s="63" t="s">
        <v>710</v>
      </c>
      <c r="AJ181" s="64" t="s">
        <v>711</v>
      </c>
      <c r="AK181" s="569">
        <v>4700224</v>
      </c>
      <c r="AL181" s="64" t="s">
        <v>385</v>
      </c>
      <c r="AM181" s="64" t="s">
        <v>714</v>
      </c>
      <c r="AN181" s="570">
        <v>253469750</v>
      </c>
      <c r="AO181" s="54"/>
      <c r="AP181" s="54"/>
      <c r="AQ181" s="54"/>
      <c r="AR181" s="54"/>
      <c r="AS181" s="54"/>
      <c r="AT181" s="64" t="s">
        <v>420</v>
      </c>
      <c r="AU181" s="64"/>
      <c r="AV181" s="54"/>
      <c r="AW181" s="54"/>
      <c r="AX181" s="54"/>
      <c r="AY181" s="54"/>
      <c r="AZ181" s="54"/>
      <c r="BA181" s="54"/>
      <c r="BB181" s="54"/>
      <c r="BC181" s="54"/>
      <c r="BD181" s="64">
        <v>31365</v>
      </c>
      <c r="BE181" s="54" t="s">
        <v>3709</v>
      </c>
      <c r="BF181" s="63" t="s">
        <v>1341</v>
      </c>
      <c r="BG181" s="54" t="s">
        <v>482</v>
      </c>
      <c r="BH181" s="54" t="s">
        <v>385</v>
      </c>
      <c r="BI181" s="54" t="s">
        <v>5037</v>
      </c>
      <c r="BJ181" s="64" t="s">
        <v>414</v>
      </c>
      <c r="BK181" s="64" t="s">
        <v>4480</v>
      </c>
      <c r="BL181" s="54"/>
      <c r="BM181" s="54"/>
      <c r="BN181" s="54"/>
      <c r="BO181" s="39"/>
      <c r="BP181" s="39"/>
      <c r="BQ181" s="39"/>
      <c r="BR181" s="39"/>
      <c r="BS181" s="47"/>
      <c r="BT181" s="39"/>
      <c r="BU181" s="39"/>
      <c r="BV181" s="39"/>
      <c r="BW181" s="39"/>
      <c r="BX181" s="39"/>
      <c r="BY181" s="39"/>
      <c r="BZ181" s="39"/>
      <c r="CA181" s="39"/>
      <c r="CB181" s="39"/>
      <c r="CC181" s="47"/>
      <c r="CD181" s="39"/>
      <c r="CE181" s="39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39"/>
      <c r="CY181" s="151" t="s">
        <v>541</v>
      </c>
      <c r="CZ181" s="135" t="s">
        <v>5038</v>
      </c>
      <c r="DA181" s="133"/>
      <c r="DC181" s="142" t="s">
        <v>392</v>
      </c>
      <c r="ML181" s="135"/>
      <c r="MM181" s="135"/>
      <c r="MN181" s="135"/>
      <c r="MO181" s="135"/>
      <c r="MP181" s="135"/>
      <c r="MQ181" s="135"/>
      <c r="MR181" s="135"/>
      <c r="MS181" s="135"/>
      <c r="MT181" s="135"/>
      <c r="MU181" s="135"/>
      <c r="MV181" s="135"/>
      <c r="MW181" s="135"/>
      <c r="MX181" s="135"/>
      <c r="MY181" s="135"/>
      <c r="MZ181" s="135"/>
      <c r="NA181" s="135"/>
      <c r="NB181" s="135"/>
      <c r="NC181" s="135"/>
      <c r="ND181" s="135"/>
      <c r="NE181" s="135"/>
      <c r="NF181" s="135"/>
      <c r="NG181" s="135"/>
      <c r="NH181" s="135"/>
      <c r="NI181" s="135"/>
      <c r="NJ181" s="135"/>
      <c r="NK181" s="135"/>
      <c r="NL181" s="135"/>
      <c r="NM181" s="135"/>
      <c r="NN181" s="135"/>
      <c r="NO181" s="135"/>
      <c r="NP181" s="135"/>
      <c r="NQ181" s="39"/>
      <c r="OC181" s="800"/>
      <c r="OD181" s="800"/>
      <c r="OE181" s="800"/>
      <c r="OF181" s="800"/>
      <c r="QS181"/>
      <c r="QT181"/>
      <c r="QU181"/>
      <c r="QV181"/>
      <c r="QW181"/>
      <c r="QX181"/>
      <c r="QY181"/>
      <c r="QZ181"/>
      <c r="RA181"/>
      <c r="RB181" s="39"/>
      <c r="RC181" s="438" t="s">
        <v>5039</v>
      </c>
      <c r="RD181" s="39"/>
    </row>
    <row r="182" spans="2:472" x14ac:dyDescent="0.2">
      <c r="B182" s="426"/>
      <c r="C182" s="427"/>
      <c r="K182" s="458" t="s">
        <v>5040</v>
      </c>
      <c r="V182" s="63">
        <v>102</v>
      </c>
      <c r="W182" s="54" t="s">
        <v>709</v>
      </c>
      <c r="X182" s="64">
        <v>31366</v>
      </c>
      <c r="Y182" s="54" t="s">
        <v>3733</v>
      </c>
      <c r="Z182" s="63" t="s">
        <v>1341</v>
      </c>
      <c r="AA182" s="54" t="s">
        <v>482</v>
      </c>
      <c r="AB182" s="54" t="s">
        <v>385</v>
      </c>
      <c r="AC182" s="54" t="s">
        <v>5041</v>
      </c>
      <c r="AD182" s="64" t="s">
        <v>414</v>
      </c>
      <c r="AE182" s="64" t="s">
        <v>4480</v>
      </c>
      <c r="AF182" s="63">
        <v>102</v>
      </c>
      <c r="AG182" s="54" t="s">
        <v>709</v>
      </c>
      <c r="AH182" s="54" t="s">
        <v>708</v>
      </c>
      <c r="AI182" s="63" t="s">
        <v>710</v>
      </c>
      <c r="AJ182" s="64" t="s">
        <v>711</v>
      </c>
      <c r="AK182" s="569">
        <v>4700224</v>
      </c>
      <c r="AL182" s="64" t="s">
        <v>385</v>
      </c>
      <c r="AM182" s="64" t="s">
        <v>714</v>
      </c>
      <c r="AN182" s="570">
        <v>253469750</v>
      </c>
      <c r="AO182" s="54"/>
      <c r="AP182" s="54"/>
      <c r="AQ182" s="54"/>
      <c r="AR182" s="54"/>
      <c r="AS182" s="54"/>
      <c r="AT182" s="64" t="s">
        <v>420</v>
      </c>
      <c r="AU182" s="64"/>
      <c r="AV182" s="54"/>
      <c r="AW182" s="54"/>
      <c r="AX182" s="54"/>
      <c r="AY182" s="54"/>
      <c r="AZ182" s="54"/>
      <c r="BA182" s="54"/>
      <c r="BB182" s="54"/>
      <c r="BC182" s="54"/>
      <c r="BD182" s="64">
        <v>31366</v>
      </c>
      <c r="BE182" s="54" t="s">
        <v>3733</v>
      </c>
      <c r="BF182" s="63" t="s">
        <v>1341</v>
      </c>
      <c r="BG182" s="54" t="s">
        <v>482</v>
      </c>
      <c r="BH182" s="54" t="s">
        <v>385</v>
      </c>
      <c r="BI182" s="54" t="s">
        <v>5041</v>
      </c>
      <c r="BJ182" s="64" t="s">
        <v>414</v>
      </c>
      <c r="BK182" s="64" t="s">
        <v>4480</v>
      </c>
      <c r="BL182" s="54"/>
      <c r="BM182" s="54"/>
      <c r="BN182" s="54"/>
      <c r="BO182" s="39"/>
      <c r="BP182" s="39"/>
      <c r="BQ182" s="39"/>
      <c r="BR182" s="39"/>
      <c r="BS182" s="47"/>
      <c r="BT182" s="39"/>
      <c r="BU182" s="39"/>
      <c r="BV182" s="39"/>
      <c r="BW182" s="39"/>
      <c r="BX182" s="39"/>
      <c r="BY182" s="39"/>
      <c r="BZ182" s="39"/>
      <c r="CA182" s="39"/>
      <c r="CB182" s="39"/>
      <c r="CC182" s="47"/>
      <c r="CD182" s="39"/>
      <c r="CE182" s="39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39"/>
      <c r="CY182" s="151" t="s">
        <v>542</v>
      </c>
      <c r="CZ182" s="135" t="s">
        <v>5042</v>
      </c>
      <c r="DA182" s="133"/>
      <c r="DC182" s="142" t="s">
        <v>393</v>
      </c>
      <c r="ML182" s="135"/>
      <c r="MM182" s="135"/>
      <c r="MN182" s="135"/>
      <c r="MO182" s="135"/>
      <c r="MP182" s="135"/>
      <c r="MQ182" s="135"/>
      <c r="MR182" s="135"/>
      <c r="MS182" s="135"/>
      <c r="MT182" s="135"/>
      <c r="MU182" s="135"/>
      <c r="MV182" s="135"/>
      <c r="MW182" s="135"/>
      <c r="MX182" s="135"/>
      <c r="MY182" s="135"/>
      <c r="MZ182" s="135"/>
      <c r="NA182" s="135"/>
      <c r="NB182" s="135"/>
      <c r="NC182" s="135"/>
      <c r="ND182" s="135"/>
      <c r="NE182" s="135"/>
      <c r="NF182" s="135"/>
      <c r="NG182" s="135"/>
      <c r="NH182" s="135"/>
      <c r="NI182" s="135"/>
      <c r="NJ182" s="135"/>
      <c r="NK182" s="135"/>
      <c r="NL182" s="135"/>
      <c r="NM182" s="135"/>
      <c r="NN182" s="135"/>
      <c r="NO182" s="135"/>
      <c r="NP182" s="135"/>
      <c r="NQ182" s="39"/>
      <c r="OC182" s="800"/>
      <c r="OD182" s="800"/>
      <c r="OE182" s="800"/>
      <c r="OF182" s="800"/>
      <c r="QS182"/>
      <c r="QT182"/>
      <c r="QU182"/>
      <c r="QV182"/>
      <c r="QW182"/>
      <c r="QX182"/>
      <c r="QY182"/>
      <c r="QZ182"/>
      <c r="RA182"/>
      <c r="RB182" s="39"/>
      <c r="RC182" s="438" t="s">
        <v>5043</v>
      </c>
      <c r="RD182" s="39"/>
    </row>
    <row r="183" spans="2:472" x14ac:dyDescent="0.2">
      <c r="B183" s="426"/>
      <c r="C183" s="427"/>
      <c r="K183" s="458" t="s">
        <v>5044</v>
      </c>
      <c r="V183" s="63">
        <v>102</v>
      </c>
      <c r="W183" s="54" t="s">
        <v>709</v>
      </c>
      <c r="X183" s="64">
        <v>31367</v>
      </c>
      <c r="Y183" s="54" t="s">
        <v>3758</v>
      </c>
      <c r="Z183" s="63" t="s">
        <v>1341</v>
      </c>
      <c r="AA183" s="54" t="s">
        <v>482</v>
      </c>
      <c r="AB183" s="54" t="s">
        <v>385</v>
      </c>
      <c r="AC183" s="54" t="s">
        <v>5045</v>
      </c>
      <c r="AD183" s="64" t="s">
        <v>414</v>
      </c>
      <c r="AE183" s="64" t="s">
        <v>4480</v>
      </c>
      <c r="AF183" s="63">
        <v>102</v>
      </c>
      <c r="AG183" s="54" t="s">
        <v>709</v>
      </c>
      <c r="AH183" s="54" t="s">
        <v>708</v>
      </c>
      <c r="AI183" s="63" t="s">
        <v>710</v>
      </c>
      <c r="AJ183" s="64" t="s">
        <v>711</v>
      </c>
      <c r="AK183" s="569">
        <v>4700224</v>
      </c>
      <c r="AL183" s="64" t="s">
        <v>385</v>
      </c>
      <c r="AM183" s="64" t="s">
        <v>714</v>
      </c>
      <c r="AN183" s="570">
        <v>253469750</v>
      </c>
      <c r="AO183" s="54"/>
      <c r="AP183" s="54"/>
      <c r="AQ183" s="54"/>
      <c r="AR183" s="54"/>
      <c r="AS183" s="54"/>
      <c r="AT183" s="64" t="s">
        <v>420</v>
      </c>
      <c r="AU183" s="64"/>
      <c r="AV183" s="54"/>
      <c r="AW183" s="54"/>
      <c r="AX183" s="54"/>
      <c r="AY183" s="54"/>
      <c r="AZ183" s="54"/>
      <c r="BA183" s="54"/>
      <c r="BB183" s="54"/>
      <c r="BC183" s="54"/>
      <c r="BD183" s="64">
        <v>31367</v>
      </c>
      <c r="BE183" s="54" t="s">
        <v>3758</v>
      </c>
      <c r="BF183" s="63" t="s">
        <v>1341</v>
      </c>
      <c r="BG183" s="54" t="s">
        <v>482</v>
      </c>
      <c r="BH183" s="54" t="s">
        <v>385</v>
      </c>
      <c r="BI183" s="54" t="s">
        <v>5045</v>
      </c>
      <c r="BJ183" s="64" t="s">
        <v>414</v>
      </c>
      <c r="BK183" s="64" t="s">
        <v>4480</v>
      </c>
      <c r="BL183" s="54"/>
      <c r="BM183" s="54"/>
      <c r="BN183" s="54"/>
      <c r="BO183" s="39"/>
      <c r="BP183" s="39"/>
      <c r="BQ183" s="39"/>
      <c r="BR183" s="39"/>
      <c r="BS183" s="47"/>
      <c r="BT183" s="39"/>
      <c r="BU183" s="39"/>
      <c r="BV183" s="39"/>
      <c r="BW183" s="39"/>
      <c r="BX183" s="39"/>
      <c r="BY183" s="39"/>
      <c r="BZ183" s="39"/>
      <c r="CA183" s="39"/>
      <c r="CB183" s="39"/>
      <c r="CC183" s="47"/>
      <c r="CD183" s="39"/>
      <c r="CE183" s="39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39"/>
      <c r="CY183" s="151" t="s">
        <v>543</v>
      </c>
      <c r="CZ183" s="135" t="s">
        <v>5046</v>
      </c>
      <c r="DA183" s="133"/>
      <c r="DC183" s="142" t="s">
        <v>536</v>
      </c>
      <c r="ML183" s="135"/>
      <c r="MM183" s="135"/>
      <c r="MN183" s="135"/>
      <c r="MO183" s="135"/>
      <c r="MP183" s="135"/>
      <c r="MQ183" s="135"/>
      <c r="MR183" s="135"/>
      <c r="MS183" s="135"/>
      <c r="MT183" s="135"/>
      <c r="MU183" s="135"/>
      <c r="MV183" s="135"/>
      <c r="MW183" s="135"/>
      <c r="MX183" s="135"/>
      <c r="MY183" s="135"/>
      <c r="MZ183" s="135"/>
      <c r="NA183" s="135"/>
      <c r="NB183" s="135"/>
      <c r="NC183" s="135"/>
      <c r="ND183" s="135"/>
      <c r="NE183" s="135"/>
      <c r="NF183" s="135"/>
      <c r="NG183" s="135"/>
      <c r="NH183" s="135"/>
      <c r="NI183" s="135"/>
      <c r="NJ183" s="135"/>
      <c r="NK183" s="135"/>
      <c r="NL183" s="135"/>
      <c r="NM183" s="135"/>
      <c r="NN183" s="135"/>
      <c r="NO183" s="135"/>
      <c r="NP183" s="135"/>
      <c r="NQ183" s="39"/>
      <c r="OC183" s="800"/>
      <c r="OD183" s="800"/>
      <c r="OE183" s="800"/>
      <c r="OF183" s="800"/>
      <c r="QS183"/>
      <c r="QT183"/>
      <c r="QU183"/>
      <c r="QV183"/>
      <c r="QW183"/>
      <c r="QX183"/>
      <c r="QY183"/>
      <c r="QZ183"/>
      <c r="RA183"/>
      <c r="RB183" s="39"/>
      <c r="RC183" s="438" t="s">
        <v>5047</v>
      </c>
      <c r="RD183" s="39"/>
    </row>
    <row r="184" spans="2:472" x14ac:dyDescent="0.2">
      <c r="B184" s="426"/>
      <c r="C184" s="427"/>
      <c r="K184" s="458" t="s">
        <v>5048</v>
      </c>
      <c r="V184" s="63">
        <v>102</v>
      </c>
      <c r="W184" s="54" t="s">
        <v>709</v>
      </c>
      <c r="X184" s="64">
        <v>31368</v>
      </c>
      <c r="Y184" s="54" t="s">
        <v>3784</v>
      </c>
      <c r="Z184" s="63" t="s">
        <v>1341</v>
      </c>
      <c r="AA184" s="54" t="s">
        <v>482</v>
      </c>
      <c r="AB184" s="54" t="s">
        <v>385</v>
      </c>
      <c r="AC184" s="54" t="s">
        <v>5049</v>
      </c>
      <c r="AD184" s="64" t="s">
        <v>414</v>
      </c>
      <c r="AE184" s="64" t="s">
        <v>4480</v>
      </c>
      <c r="AF184" s="63">
        <v>102</v>
      </c>
      <c r="AG184" s="54" t="s">
        <v>709</v>
      </c>
      <c r="AH184" s="54" t="s">
        <v>708</v>
      </c>
      <c r="AI184" s="63" t="s">
        <v>710</v>
      </c>
      <c r="AJ184" s="64" t="s">
        <v>711</v>
      </c>
      <c r="AK184" s="569">
        <v>4700224</v>
      </c>
      <c r="AL184" s="64" t="s">
        <v>385</v>
      </c>
      <c r="AM184" s="64" t="s">
        <v>714</v>
      </c>
      <c r="AN184" s="570">
        <v>253469750</v>
      </c>
      <c r="AO184" s="54"/>
      <c r="AP184" s="54"/>
      <c r="AQ184" s="54"/>
      <c r="AR184" s="54"/>
      <c r="AS184" s="54"/>
      <c r="AT184" s="64" t="s">
        <v>420</v>
      </c>
      <c r="AU184" s="64"/>
      <c r="AV184" s="54"/>
      <c r="AW184" s="54"/>
      <c r="AX184" s="54"/>
      <c r="AY184" s="54"/>
      <c r="AZ184" s="54"/>
      <c r="BA184" s="54"/>
      <c r="BB184" s="54"/>
      <c r="BC184" s="54"/>
      <c r="BD184" s="64">
        <v>31368</v>
      </c>
      <c r="BE184" s="54" t="s">
        <v>3784</v>
      </c>
      <c r="BF184" s="63" t="s">
        <v>1341</v>
      </c>
      <c r="BG184" s="54" t="s">
        <v>482</v>
      </c>
      <c r="BH184" s="54" t="s">
        <v>385</v>
      </c>
      <c r="BI184" s="54" t="s">
        <v>5049</v>
      </c>
      <c r="BJ184" s="64" t="s">
        <v>414</v>
      </c>
      <c r="BK184" s="64" t="s">
        <v>4480</v>
      </c>
      <c r="BL184" s="54"/>
      <c r="BM184" s="54"/>
      <c r="BN184" s="54"/>
      <c r="BO184" s="39"/>
      <c r="BP184" s="39"/>
      <c r="BQ184" s="39"/>
      <c r="BR184" s="39"/>
      <c r="BS184" s="47"/>
      <c r="BT184" s="39"/>
      <c r="BU184" s="39"/>
      <c r="BV184" s="39"/>
      <c r="BW184" s="39"/>
      <c r="BX184" s="39"/>
      <c r="BY184" s="39"/>
      <c r="BZ184" s="39"/>
      <c r="CA184" s="39"/>
      <c r="CB184" s="39"/>
      <c r="CC184" s="47"/>
      <c r="CD184" s="39"/>
      <c r="CE184" s="39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39"/>
      <c r="CY184" s="151" t="s">
        <v>544</v>
      </c>
      <c r="CZ184" s="135" t="s">
        <v>5050</v>
      </c>
      <c r="DA184" s="133"/>
      <c r="DC184" s="142" t="s">
        <v>575</v>
      </c>
      <c r="ML184" s="135"/>
      <c r="MM184" s="135"/>
      <c r="MN184" s="135"/>
      <c r="MO184" s="135"/>
      <c r="MP184" s="135"/>
      <c r="MQ184" s="135"/>
      <c r="MR184" s="135"/>
      <c r="MS184" s="135"/>
      <c r="MT184" s="135"/>
      <c r="MU184" s="135"/>
      <c r="MV184" s="135"/>
      <c r="MW184" s="135"/>
      <c r="MX184" s="135"/>
      <c r="MY184" s="135"/>
      <c r="MZ184" s="135"/>
      <c r="NA184" s="135"/>
      <c r="NB184" s="135"/>
      <c r="NC184" s="135"/>
      <c r="ND184" s="135"/>
      <c r="NE184" s="135"/>
      <c r="NF184" s="135"/>
      <c r="NG184" s="135"/>
      <c r="NH184" s="135"/>
      <c r="NI184" s="135"/>
      <c r="NJ184" s="135"/>
      <c r="NK184" s="135"/>
      <c r="NL184" s="135"/>
      <c r="NM184" s="135"/>
      <c r="NN184" s="135"/>
      <c r="NO184" s="135"/>
      <c r="NP184" s="135"/>
      <c r="NQ184" s="39"/>
      <c r="OC184" s="800"/>
      <c r="OD184" s="800"/>
      <c r="OE184" s="800"/>
      <c r="OF184" s="800"/>
      <c r="QS184"/>
      <c r="QT184"/>
      <c r="QU184"/>
      <c r="QV184"/>
      <c r="QW184"/>
      <c r="QX184"/>
      <c r="QY184"/>
      <c r="QZ184"/>
      <c r="RA184"/>
      <c r="RB184" s="39"/>
      <c r="RC184" s="438" t="s">
        <v>5051</v>
      </c>
      <c r="RD184" s="39"/>
    </row>
    <row r="185" spans="2:472" x14ac:dyDescent="0.2">
      <c r="B185" s="426"/>
      <c r="C185" s="427"/>
      <c r="K185" s="458" t="s">
        <v>5052</v>
      </c>
      <c r="V185" s="63">
        <v>102</v>
      </c>
      <c r="W185" s="54" t="s">
        <v>709</v>
      </c>
      <c r="X185" s="64">
        <v>31369</v>
      </c>
      <c r="Y185" s="54" t="s">
        <v>3804</v>
      </c>
      <c r="Z185" s="63" t="s">
        <v>1341</v>
      </c>
      <c r="AA185" s="54" t="s">
        <v>482</v>
      </c>
      <c r="AB185" s="54" t="s">
        <v>385</v>
      </c>
      <c r="AC185" s="54" t="s">
        <v>5053</v>
      </c>
      <c r="AD185" s="64" t="s">
        <v>414</v>
      </c>
      <c r="AE185" s="64" t="s">
        <v>4480</v>
      </c>
      <c r="AF185" s="63">
        <v>102</v>
      </c>
      <c r="AG185" s="54" t="s">
        <v>709</v>
      </c>
      <c r="AH185" s="54" t="s">
        <v>708</v>
      </c>
      <c r="AI185" s="63" t="s">
        <v>710</v>
      </c>
      <c r="AJ185" s="64" t="s">
        <v>711</v>
      </c>
      <c r="AK185" s="569">
        <v>4700224</v>
      </c>
      <c r="AL185" s="64" t="s">
        <v>385</v>
      </c>
      <c r="AM185" s="64" t="s">
        <v>714</v>
      </c>
      <c r="AN185" s="570">
        <v>253469750</v>
      </c>
      <c r="AO185" s="54"/>
      <c r="AP185" s="54"/>
      <c r="AQ185" s="54"/>
      <c r="AR185" s="54"/>
      <c r="AS185" s="54"/>
      <c r="AT185" s="64" t="s">
        <v>420</v>
      </c>
      <c r="AU185" s="64"/>
      <c r="AV185" s="54"/>
      <c r="AW185" s="54"/>
      <c r="AX185" s="54"/>
      <c r="AY185" s="54"/>
      <c r="AZ185" s="54"/>
      <c r="BA185" s="54"/>
      <c r="BB185" s="54"/>
      <c r="BC185" s="54"/>
      <c r="BD185" s="64">
        <v>31369</v>
      </c>
      <c r="BE185" s="54" t="s">
        <v>3804</v>
      </c>
      <c r="BF185" s="63" t="s">
        <v>1341</v>
      </c>
      <c r="BG185" s="54" t="s">
        <v>482</v>
      </c>
      <c r="BH185" s="54" t="s">
        <v>385</v>
      </c>
      <c r="BI185" s="54" t="s">
        <v>5053</v>
      </c>
      <c r="BJ185" s="64" t="s">
        <v>414</v>
      </c>
      <c r="BK185" s="64" t="s">
        <v>4480</v>
      </c>
      <c r="BL185" s="54"/>
      <c r="BM185" s="54"/>
      <c r="BN185" s="54"/>
      <c r="BO185" s="39"/>
      <c r="BP185" s="39"/>
      <c r="BQ185" s="39"/>
      <c r="BR185" s="39"/>
      <c r="BS185" s="47"/>
      <c r="BT185" s="39"/>
      <c r="BU185" s="39"/>
      <c r="BV185" s="39"/>
      <c r="BW185" s="39"/>
      <c r="BX185" s="39"/>
      <c r="BY185" s="39"/>
      <c r="BZ185" s="39"/>
      <c r="CA185" s="39"/>
      <c r="CB185" s="39"/>
      <c r="CC185" s="47"/>
      <c r="CD185" s="39"/>
      <c r="CE185" s="39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39"/>
      <c r="CY185" s="151" t="s">
        <v>433</v>
      </c>
      <c r="CZ185" s="135" t="s">
        <v>5054</v>
      </c>
      <c r="DA185" s="133"/>
      <c r="DC185" s="142" t="s">
        <v>576</v>
      </c>
      <c r="ML185" s="135"/>
      <c r="MM185" s="135"/>
      <c r="MN185" s="135"/>
      <c r="MO185" s="135"/>
      <c r="MP185" s="135"/>
      <c r="MQ185" s="135"/>
      <c r="MR185" s="135"/>
      <c r="MS185" s="135"/>
      <c r="MT185" s="135"/>
      <c r="MU185" s="135"/>
      <c r="MV185" s="135"/>
      <c r="MW185" s="135"/>
      <c r="MX185" s="135"/>
      <c r="MY185" s="135"/>
      <c r="MZ185" s="135"/>
      <c r="NA185" s="135"/>
      <c r="NB185" s="135"/>
      <c r="NC185" s="135"/>
      <c r="ND185" s="135"/>
      <c r="NE185" s="135"/>
      <c r="NF185" s="135"/>
      <c r="NG185" s="135"/>
      <c r="NH185" s="135"/>
      <c r="NI185" s="135"/>
      <c r="NJ185" s="135"/>
      <c r="NK185" s="135"/>
      <c r="NL185" s="135"/>
      <c r="NM185" s="135"/>
      <c r="NN185" s="135"/>
      <c r="NO185" s="135"/>
      <c r="NP185" s="135"/>
      <c r="NQ185" s="39"/>
      <c r="OC185" s="800"/>
      <c r="OD185" s="800"/>
      <c r="OE185" s="800"/>
      <c r="OF185" s="800"/>
      <c r="QS185"/>
      <c r="QT185"/>
      <c r="QU185"/>
      <c r="QV185"/>
      <c r="QW185"/>
      <c r="QX185"/>
      <c r="QY185"/>
      <c r="QZ185"/>
      <c r="RA185"/>
      <c r="RB185" s="39"/>
      <c r="RC185" s="438" t="s">
        <v>5055</v>
      </c>
      <c r="RD185" s="39"/>
    </row>
    <row r="186" spans="2:472" x14ac:dyDescent="0.2">
      <c r="B186" s="426"/>
      <c r="C186" s="427"/>
      <c r="K186" s="458" t="s">
        <v>5056</v>
      </c>
      <c r="V186" s="63">
        <v>102</v>
      </c>
      <c r="W186" s="54" t="s">
        <v>709</v>
      </c>
      <c r="X186" s="64">
        <v>31355</v>
      </c>
      <c r="Y186" s="54" t="s">
        <v>1593</v>
      </c>
      <c r="Z186" s="63" t="s">
        <v>1341</v>
      </c>
      <c r="AA186" s="54" t="s">
        <v>482</v>
      </c>
      <c r="AB186" s="54" t="s">
        <v>385</v>
      </c>
      <c r="AC186" s="54" t="s">
        <v>1593</v>
      </c>
      <c r="AD186" s="64" t="s">
        <v>414</v>
      </c>
      <c r="AE186" s="64" t="s">
        <v>4480</v>
      </c>
      <c r="AF186" s="63">
        <v>102</v>
      </c>
      <c r="AG186" s="54" t="s">
        <v>709</v>
      </c>
      <c r="AH186" s="54" t="s">
        <v>708</v>
      </c>
      <c r="AI186" s="63" t="s">
        <v>710</v>
      </c>
      <c r="AJ186" s="64" t="s">
        <v>711</v>
      </c>
      <c r="AK186" s="569">
        <v>4700224</v>
      </c>
      <c r="AL186" s="64" t="s">
        <v>385</v>
      </c>
      <c r="AM186" s="64" t="s">
        <v>714</v>
      </c>
      <c r="AN186" s="570">
        <v>253469750</v>
      </c>
      <c r="AO186" s="54"/>
      <c r="AP186" s="54"/>
      <c r="AQ186" s="54"/>
      <c r="AR186" s="54"/>
      <c r="AS186" s="54"/>
      <c r="AT186" s="64" t="s">
        <v>420</v>
      </c>
      <c r="AU186" s="64"/>
      <c r="AV186" s="54"/>
      <c r="AW186" s="54"/>
      <c r="AX186" s="54"/>
      <c r="AY186" s="54"/>
      <c r="AZ186" s="54"/>
      <c r="BA186" s="54"/>
      <c r="BB186" s="54"/>
      <c r="BC186" s="54"/>
      <c r="BD186" s="64">
        <v>31355</v>
      </c>
      <c r="BE186" s="54" t="s">
        <v>1593</v>
      </c>
      <c r="BF186" s="63" t="s">
        <v>1341</v>
      </c>
      <c r="BG186" s="54" t="s">
        <v>482</v>
      </c>
      <c r="BH186" s="54" t="s">
        <v>385</v>
      </c>
      <c r="BI186" s="54" t="s">
        <v>1593</v>
      </c>
      <c r="BJ186" s="64" t="s">
        <v>414</v>
      </c>
      <c r="BK186" s="64" t="s">
        <v>4480</v>
      </c>
      <c r="BL186" s="54"/>
      <c r="BM186" s="54"/>
      <c r="BN186" s="54"/>
      <c r="BO186" s="39"/>
      <c r="BP186" s="39"/>
      <c r="BQ186" s="39"/>
      <c r="BR186" s="39"/>
      <c r="BS186" s="47"/>
      <c r="BT186" s="39"/>
      <c r="BU186" s="39"/>
      <c r="BV186" s="39"/>
      <c r="BW186" s="39"/>
      <c r="BX186" s="39"/>
      <c r="BY186" s="39"/>
      <c r="BZ186" s="39"/>
      <c r="CA186" s="39"/>
      <c r="CB186" s="39"/>
      <c r="CC186" s="47"/>
      <c r="CD186" s="39"/>
      <c r="CE186" s="39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39"/>
      <c r="CY186" s="151" t="s">
        <v>545</v>
      </c>
      <c r="CZ186" s="135" t="s">
        <v>5057</v>
      </c>
      <c r="DA186" s="133"/>
      <c r="DC186" s="142" t="s">
        <v>508</v>
      </c>
      <c r="ML186" s="135"/>
      <c r="MM186" s="135"/>
      <c r="MN186" s="135"/>
      <c r="MO186" s="135"/>
      <c r="MP186" s="135"/>
      <c r="MQ186" s="135"/>
      <c r="MR186" s="135"/>
      <c r="MS186" s="135"/>
      <c r="MT186" s="135"/>
      <c r="MU186" s="135"/>
      <c r="MV186" s="135"/>
      <c r="MW186" s="135"/>
      <c r="MX186" s="135"/>
      <c r="MY186" s="135"/>
      <c r="MZ186" s="135"/>
      <c r="NA186" s="135"/>
      <c r="NB186" s="135"/>
      <c r="NC186" s="135"/>
      <c r="ND186" s="135"/>
      <c r="NE186" s="135"/>
      <c r="NF186" s="135"/>
      <c r="NG186" s="135"/>
      <c r="NH186" s="135"/>
      <c r="NI186" s="135"/>
      <c r="NJ186" s="135"/>
      <c r="NK186" s="135"/>
      <c r="NL186" s="135"/>
      <c r="NM186" s="135"/>
      <c r="NN186" s="135"/>
      <c r="NO186" s="135"/>
      <c r="NP186" s="135"/>
      <c r="NQ186" s="39"/>
      <c r="OC186" s="800"/>
      <c r="OD186" s="800"/>
      <c r="OE186" s="800"/>
      <c r="OF186" s="800"/>
      <c r="QS186"/>
      <c r="QT186"/>
      <c r="QU186"/>
      <c r="QV186"/>
      <c r="QW186"/>
      <c r="QX186"/>
      <c r="QY186"/>
      <c r="QZ186"/>
      <c r="RA186"/>
      <c r="RB186" s="39"/>
      <c r="RC186" s="438" t="s">
        <v>5058</v>
      </c>
      <c r="RD186" s="39"/>
    </row>
    <row r="187" spans="2:472" x14ac:dyDescent="0.2">
      <c r="B187" s="426"/>
      <c r="C187" s="427"/>
      <c r="K187" s="458" t="s">
        <v>5059</v>
      </c>
      <c r="V187" s="63">
        <v>102</v>
      </c>
      <c r="W187" s="54" t="s">
        <v>709</v>
      </c>
      <c r="X187" s="64">
        <v>31342</v>
      </c>
      <c r="Y187" s="54" t="s">
        <v>3283</v>
      </c>
      <c r="Z187" s="63" t="s">
        <v>1341</v>
      </c>
      <c r="AA187" s="54" t="s">
        <v>482</v>
      </c>
      <c r="AB187" s="54" t="s">
        <v>385</v>
      </c>
      <c r="AC187" s="54" t="s">
        <v>3283</v>
      </c>
      <c r="AD187" s="64" t="s">
        <v>414</v>
      </c>
      <c r="AE187" s="64" t="s">
        <v>4480</v>
      </c>
      <c r="AF187" s="63">
        <v>102</v>
      </c>
      <c r="AG187" s="54" t="s">
        <v>709</v>
      </c>
      <c r="AH187" s="54" t="s">
        <v>708</v>
      </c>
      <c r="AI187" s="63" t="s">
        <v>710</v>
      </c>
      <c r="AJ187" s="64" t="s">
        <v>711</v>
      </c>
      <c r="AK187" s="569">
        <v>4700224</v>
      </c>
      <c r="AL187" s="64" t="s">
        <v>385</v>
      </c>
      <c r="AM187" s="64" t="s">
        <v>714</v>
      </c>
      <c r="AN187" s="570">
        <v>253469750</v>
      </c>
      <c r="AO187" s="54"/>
      <c r="AP187" s="54"/>
      <c r="AQ187" s="54"/>
      <c r="AR187" s="54"/>
      <c r="AS187" s="54"/>
      <c r="AT187" s="64" t="s">
        <v>420</v>
      </c>
      <c r="AU187" s="64"/>
      <c r="AV187" s="54"/>
      <c r="AW187" s="54"/>
      <c r="AX187" s="54"/>
      <c r="AY187" s="54"/>
      <c r="AZ187" s="54"/>
      <c r="BA187" s="54"/>
      <c r="BB187" s="54"/>
      <c r="BC187" s="54"/>
      <c r="BD187" s="64">
        <v>31342</v>
      </c>
      <c r="BE187" s="54" t="s">
        <v>3283</v>
      </c>
      <c r="BF187" s="63" t="s">
        <v>1341</v>
      </c>
      <c r="BG187" s="54" t="s">
        <v>482</v>
      </c>
      <c r="BH187" s="54" t="s">
        <v>385</v>
      </c>
      <c r="BI187" s="54" t="s">
        <v>3283</v>
      </c>
      <c r="BJ187" s="64" t="s">
        <v>414</v>
      </c>
      <c r="BK187" s="64" t="s">
        <v>4480</v>
      </c>
      <c r="BL187" s="54"/>
      <c r="BM187" s="54"/>
      <c r="BN187" s="54"/>
      <c r="BO187" s="39"/>
      <c r="BP187" s="39"/>
      <c r="BQ187" s="39"/>
      <c r="BR187" s="39"/>
      <c r="BS187" s="47"/>
      <c r="BT187" s="39"/>
      <c r="BU187" s="39"/>
      <c r="BV187" s="39"/>
      <c r="BW187" s="39"/>
      <c r="BX187" s="39"/>
      <c r="BY187" s="39"/>
      <c r="BZ187" s="39"/>
      <c r="CA187" s="39"/>
      <c r="CB187" s="39"/>
      <c r="CC187" s="47"/>
      <c r="CD187" s="39"/>
      <c r="CE187" s="39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39"/>
      <c r="CY187" s="151" t="s">
        <v>546</v>
      </c>
      <c r="CZ187" s="135" t="s">
        <v>5060</v>
      </c>
      <c r="DA187" s="133"/>
      <c r="DC187" s="142" t="s">
        <v>601</v>
      </c>
      <c r="ML187" s="135"/>
      <c r="MM187" s="135"/>
      <c r="MN187" s="135"/>
      <c r="MO187" s="135"/>
      <c r="MP187" s="135"/>
      <c r="MQ187" s="135"/>
      <c r="MR187" s="135"/>
      <c r="MS187" s="135"/>
      <c r="MT187" s="135"/>
      <c r="MU187" s="135"/>
      <c r="MV187" s="135"/>
      <c r="MW187" s="135"/>
      <c r="MX187" s="135"/>
      <c r="MY187" s="135"/>
      <c r="MZ187" s="135"/>
      <c r="NA187" s="135"/>
      <c r="NB187" s="135"/>
      <c r="NC187" s="135"/>
      <c r="ND187" s="135"/>
      <c r="NE187" s="135"/>
      <c r="NF187" s="135"/>
      <c r="NG187" s="135"/>
      <c r="NH187" s="135"/>
      <c r="NI187" s="135"/>
      <c r="NJ187" s="135"/>
      <c r="NK187" s="135"/>
      <c r="NL187" s="135"/>
      <c r="NM187" s="135"/>
      <c r="NN187" s="135"/>
      <c r="NO187" s="135"/>
      <c r="NP187" s="135"/>
      <c r="NQ187" s="39"/>
      <c r="OC187" s="800"/>
      <c r="OD187" s="800"/>
      <c r="OE187" s="800"/>
      <c r="OF187" s="800"/>
      <c r="QS187"/>
      <c r="QT187"/>
      <c r="QU187"/>
      <c r="QV187"/>
      <c r="QW187"/>
      <c r="QX187"/>
      <c r="QY187"/>
      <c r="QZ187"/>
      <c r="RA187"/>
      <c r="RB187" s="39"/>
      <c r="RC187" s="438" t="s">
        <v>5061</v>
      </c>
      <c r="RD187" s="39"/>
    </row>
    <row r="188" spans="2:472" x14ac:dyDescent="0.2">
      <c r="B188" s="426"/>
      <c r="C188" s="427"/>
      <c r="K188" s="458" t="s">
        <v>5062</v>
      </c>
      <c r="V188" s="63">
        <v>102</v>
      </c>
      <c r="W188" s="54" t="s">
        <v>709</v>
      </c>
      <c r="X188" s="64">
        <v>31300</v>
      </c>
      <c r="Y188" s="54" t="s">
        <v>3823</v>
      </c>
      <c r="Z188" s="63" t="s">
        <v>1341</v>
      </c>
      <c r="AA188" s="54" t="s">
        <v>482</v>
      </c>
      <c r="AB188" s="54" t="s">
        <v>385</v>
      </c>
      <c r="AC188" s="54"/>
      <c r="AD188" s="64" t="s">
        <v>414</v>
      </c>
      <c r="AE188" s="64" t="s">
        <v>4480</v>
      </c>
      <c r="AF188" s="63">
        <v>102</v>
      </c>
      <c r="AG188" s="54" t="s">
        <v>709</v>
      </c>
      <c r="AH188" s="54" t="s">
        <v>708</v>
      </c>
      <c r="AI188" s="63" t="s">
        <v>710</v>
      </c>
      <c r="AJ188" s="64" t="s">
        <v>711</v>
      </c>
      <c r="AK188" s="569">
        <v>4700224</v>
      </c>
      <c r="AL188" s="64" t="s">
        <v>385</v>
      </c>
      <c r="AM188" s="64" t="s">
        <v>714</v>
      </c>
      <c r="AN188" s="570">
        <v>253469750</v>
      </c>
      <c r="AO188" s="54"/>
      <c r="AP188" s="54"/>
      <c r="AQ188" s="54"/>
      <c r="AR188" s="54"/>
      <c r="AS188" s="54"/>
      <c r="AT188" s="64" t="s">
        <v>420</v>
      </c>
      <c r="AU188" s="64"/>
      <c r="AV188" s="54"/>
      <c r="AW188" s="54"/>
      <c r="AX188" s="54"/>
      <c r="AY188" s="54"/>
      <c r="AZ188" s="54"/>
      <c r="BA188" s="54"/>
      <c r="BB188" s="54"/>
      <c r="BC188" s="54"/>
      <c r="BD188" s="64">
        <v>31300</v>
      </c>
      <c r="BE188" s="54" t="s">
        <v>3823</v>
      </c>
      <c r="BF188" s="63" t="s">
        <v>1341</v>
      </c>
      <c r="BG188" s="54" t="s">
        <v>482</v>
      </c>
      <c r="BH188" s="54" t="s">
        <v>385</v>
      </c>
      <c r="BI188" s="54"/>
      <c r="BJ188" s="64" t="s">
        <v>414</v>
      </c>
      <c r="BK188" s="64" t="s">
        <v>4480</v>
      </c>
      <c r="BL188" s="54"/>
      <c r="BM188" s="54"/>
      <c r="BN188" s="54"/>
      <c r="BO188" s="39"/>
      <c r="BP188" s="39"/>
      <c r="BQ188" s="39"/>
      <c r="BR188" s="39"/>
      <c r="BS188" s="47"/>
      <c r="BT188" s="39"/>
      <c r="BU188" s="39"/>
      <c r="BV188" s="39"/>
      <c r="BW188" s="39"/>
      <c r="BX188" s="39"/>
      <c r="BY188" s="39"/>
      <c r="BZ188" s="39"/>
      <c r="CA188" s="39"/>
      <c r="CB188" s="39"/>
      <c r="CC188" s="47"/>
      <c r="CD188" s="39"/>
      <c r="CE188" s="39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39"/>
      <c r="CY188" s="151" t="s">
        <v>547</v>
      </c>
      <c r="CZ188" s="135" t="s">
        <v>5063</v>
      </c>
      <c r="DA188" s="133"/>
      <c r="DC188" s="142" t="s">
        <v>625</v>
      </c>
      <c r="ML188" s="135"/>
      <c r="MM188" s="135"/>
      <c r="MN188" s="135"/>
      <c r="MO188" s="135"/>
      <c r="MP188" s="135"/>
      <c r="MQ188" s="135"/>
      <c r="MR188" s="135"/>
      <c r="MS188" s="135"/>
      <c r="MT188" s="135"/>
      <c r="MU188" s="135"/>
      <c r="MV188" s="135"/>
      <c r="MW188" s="135"/>
      <c r="MX188" s="135"/>
      <c r="MY188" s="135"/>
      <c r="MZ188" s="135"/>
      <c r="NA188" s="135"/>
      <c r="NB188" s="135"/>
      <c r="NC188" s="135"/>
      <c r="ND188" s="135"/>
      <c r="NE188" s="135"/>
      <c r="NF188" s="135"/>
      <c r="NG188" s="135"/>
      <c r="NH188" s="135"/>
      <c r="NI188" s="135"/>
      <c r="NJ188" s="135"/>
      <c r="NK188" s="135"/>
      <c r="NL188" s="135"/>
      <c r="NM188" s="135"/>
      <c r="NN188" s="135"/>
      <c r="NO188" s="135"/>
      <c r="NP188" s="135"/>
      <c r="NQ188" s="39"/>
      <c r="OC188" s="800"/>
      <c r="OD188" s="800"/>
      <c r="OE188" s="800"/>
      <c r="OF188" s="800"/>
      <c r="QS188"/>
      <c r="QT188"/>
      <c r="QU188"/>
      <c r="QV188"/>
      <c r="QW188"/>
      <c r="QX188"/>
      <c r="QY188"/>
      <c r="QZ188"/>
      <c r="RA188"/>
      <c r="RB188" s="39"/>
      <c r="RC188" s="438" t="s">
        <v>5064</v>
      </c>
      <c r="RD188" s="39"/>
    </row>
    <row r="189" spans="2:472" x14ac:dyDescent="0.2">
      <c r="B189" s="426"/>
      <c r="C189" s="427"/>
      <c r="K189" s="458" t="s">
        <v>5065</v>
      </c>
      <c r="V189" s="63">
        <v>102</v>
      </c>
      <c r="W189" s="54" t="s">
        <v>709</v>
      </c>
      <c r="X189" s="64">
        <v>31370</v>
      </c>
      <c r="Y189" s="54" t="s">
        <v>3823</v>
      </c>
      <c r="Z189" s="63" t="s">
        <v>1341</v>
      </c>
      <c r="AA189" s="54" t="s">
        <v>482</v>
      </c>
      <c r="AB189" s="54" t="s">
        <v>385</v>
      </c>
      <c r="AC189" s="54" t="s">
        <v>3823</v>
      </c>
      <c r="AD189" s="64" t="s">
        <v>414</v>
      </c>
      <c r="AE189" s="64" t="s">
        <v>4480</v>
      </c>
      <c r="AF189" s="63">
        <v>102</v>
      </c>
      <c r="AG189" s="54" t="s">
        <v>709</v>
      </c>
      <c r="AH189" s="54" t="s">
        <v>708</v>
      </c>
      <c r="AI189" s="63" t="s">
        <v>710</v>
      </c>
      <c r="AJ189" s="64" t="s">
        <v>711</v>
      </c>
      <c r="AK189" s="569">
        <v>4700224</v>
      </c>
      <c r="AL189" s="64" t="s">
        <v>385</v>
      </c>
      <c r="AM189" s="64" t="s">
        <v>714</v>
      </c>
      <c r="AN189" s="570">
        <v>253469750</v>
      </c>
      <c r="AO189" s="54"/>
      <c r="AP189" s="54"/>
      <c r="AQ189" s="54"/>
      <c r="AR189" s="54"/>
      <c r="AS189" s="54"/>
      <c r="AT189" s="64" t="s">
        <v>420</v>
      </c>
      <c r="AU189" s="64"/>
      <c r="AV189" s="54"/>
      <c r="AW189" s="54"/>
      <c r="AX189" s="54"/>
      <c r="AY189" s="54"/>
      <c r="AZ189" s="54"/>
      <c r="BA189" s="54"/>
      <c r="BB189" s="54"/>
      <c r="BC189" s="54"/>
      <c r="BD189" s="64">
        <v>31370</v>
      </c>
      <c r="BE189" s="54" t="s">
        <v>3823</v>
      </c>
      <c r="BF189" s="63" t="s">
        <v>1341</v>
      </c>
      <c r="BG189" s="54" t="s">
        <v>482</v>
      </c>
      <c r="BH189" s="54" t="s">
        <v>385</v>
      </c>
      <c r="BI189" s="54" t="s">
        <v>3823</v>
      </c>
      <c r="BJ189" s="64" t="s">
        <v>414</v>
      </c>
      <c r="BK189" s="64" t="s">
        <v>4480</v>
      </c>
      <c r="BL189" s="54"/>
      <c r="BM189" s="54"/>
      <c r="BN189" s="54"/>
      <c r="BO189" s="39"/>
      <c r="BP189" s="39"/>
      <c r="BQ189" s="39"/>
      <c r="BR189" s="39"/>
      <c r="BS189" s="47"/>
      <c r="BT189" s="39"/>
      <c r="BU189" s="39"/>
      <c r="BV189" s="39"/>
      <c r="BW189" s="39"/>
      <c r="BX189" s="39"/>
      <c r="BY189" s="39"/>
      <c r="BZ189" s="39"/>
      <c r="CA189" s="39"/>
      <c r="CB189" s="39"/>
      <c r="CC189" s="47"/>
      <c r="CD189" s="39"/>
      <c r="CE189" s="39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39"/>
      <c r="CY189" s="151" t="s">
        <v>548</v>
      </c>
      <c r="CZ189" s="135" t="s">
        <v>5066</v>
      </c>
      <c r="DA189" s="133"/>
      <c r="DC189" s="142" t="s">
        <v>487</v>
      </c>
      <c r="ML189" s="135"/>
      <c r="MM189" s="135"/>
      <c r="MN189" s="135"/>
      <c r="MO189" s="135"/>
      <c r="MP189" s="135"/>
      <c r="MQ189" s="135"/>
      <c r="MR189" s="135"/>
      <c r="MS189" s="135"/>
      <c r="MT189" s="135"/>
      <c r="MU189" s="135"/>
      <c r="MV189" s="135"/>
      <c r="MW189" s="135"/>
      <c r="MX189" s="135"/>
      <c r="MY189" s="135"/>
      <c r="MZ189" s="135"/>
      <c r="NA189" s="135"/>
      <c r="NB189" s="135"/>
      <c r="NC189" s="135"/>
      <c r="ND189" s="135"/>
      <c r="NE189" s="135"/>
      <c r="NF189" s="135"/>
      <c r="NG189" s="135"/>
      <c r="NH189" s="135"/>
      <c r="NI189" s="135"/>
      <c r="NJ189" s="135"/>
      <c r="NK189" s="135"/>
      <c r="NL189" s="135"/>
      <c r="NM189" s="135"/>
      <c r="NN189" s="135"/>
      <c r="NO189" s="135"/>
      <c r="NP189" s="135"/>
      <c r="NQ189" s="39"/>
      <c r="OC189" s="800"/>
      <c r="OD189" s="800"/>
      <c r="OE189" s="800"/>
      <c r="OF189" s="800"/>
      <c r="QS189"/>
      <c r="QT189"/>
      <c r="QU189"/>
      <c r="QV189"/>
      <c r="QW189"/>
      <c r="QX189"/>
      <c r="QY189"/>
      <c r="QZ189"/>
      <c r="RA189"/>
      <c r="RB189" s="39"/>
      <c r="RC189" s="438" t="s">
        <v>5067</v>
      </c>
      <c r="RD189" s="39"/>
    </row>
    <row r="190" spans="2:472" x14ac:dyDescent="0.2">
      <c r="B190" s="426"/>
      <c r="C190" s="427"/>
      <c r="K190" s="458" t="s">
        <v>5068</v>
      </c>
      <c r="V190" s="63">
        <v>103</v>
      </c>
      <c r="W190" s="54" t="s">
        <v>1036</v>
      </c>
      <c r="X190" s="64">
        <v>30705</v>
      </c>
      <c r="Y190" s="54" t="s">
        <v>748</v>
      </c>
      <c r="Z190" s="63" t="s">
        <v>1341</v>
      </c>
      <c r="AA190" s="54" t="s">
        <v>476</v>
      </c>
      <c r="AB190" s="54" t="s">
        <v>385</v>
      </c>
      <c r="AC190" s="54" t="s">
        <v>748</v>
      </c>
      <c r="AD190" s="64" t="s">
        <v>414</v>
      </c>
      <c r="AE190" s="64" t="s">
        <v>5069</v>
      </c>
      <c r="AF190" s="63">
        <v>103</v>
      </c>
      <c r="AG190" s="54" t="s">
        <v>1036</v>
      </c>
      <c r="AH190" s="54" t="s">
        <v>1035</v>
      </c>
      <c r="AI190" s="63" t="s">
        <v>1037</v>
      </c>
      <c r="AJ190" s="64" t="s">
        <v>1038</v>
      </c>
      <c r="AK190" s="569">
        <v>4820269</v>
      </c>
      <c r="AL190" s="64" t="s">
        <v>476</v>
      </c>
      <c r="AM190" s="64" t="s">
        <v>1042</v>
      </c>
      <c r="AN190" s="570">
        <v>253469840</v>
      </c>
      <c r="AO190" s="54"/>
      <c r="AP190" s="54"/>
      <c r="AQ190" s="54"/>
      <c r="AR190" s="54"/>
      <c r="AS190" s="54"/>
      <c r="AT190" s="64" t="s">
        <v>420</v>
      </c>
      <c r="AU190" s="64"/>
      <c r="AV190" s="54"/>
      <c r="AW190" s="54"/>
      <c r="AX190" s="54"/>
      <c r="AY190" s="54"/>
      <c r="AZ190" s="54"/>
      <c r="BA190" s="54"/>
      <c r="BB190" s="54"/>
      <c r="BC190" s="54"/>
      <c r="BD190" s="64">
        <v>30705</v>
      </c>
      <c r="BE190" s="54" t="s">
        <v>748</v>
      </c>
      <c r="BF190" s="63" t="s">
        <v>1341</v>
      </c>
      <c r="BG190" s="54" t="s">
        <v>476</v>
      </c>
      <c r="BH190" s="54" t="s">
        <v>385</v>
      </c>
      <c r="BI190" s="54" t="s">
        <v>748</v>
      </c>
      <c r="BJ190" s="64" t="s">
        <v>414</v>
      </c>
      <c r="BK190" s="64" t="s">
        <v>5069</v>
      </c>
      <c r="BL190" s="54"/>
      <c r="BM190" s="54"/>
      <c r="BN190" s="54"/>
      <c r="BO190" s="39"/>
      <c r="BP190" s="39"/>
      <c r="BQ190" s="39"/>
      <c r="BR190" s="39"/>
      <c r="BS190" s="47"/>
      <c r="BT190" s="39"/>
      <c r="BU190" s="39"/>
      <c r="BV190" s="39"/>
      <c r="BW190" s="39"/>
      <c r="BX190" s="39"/>
      <c r="BY190" s="39"/>
      <c r="BZ190" s="39"/>
      <c r="CA190" s="39"/>
      <c r="CB190" s="39"/>
      <c r="CC190" s="47"/>
      <c r="CD190" s="39"/>
      <c r="CE190" s="39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39"/>
      <c r="CY190" s="151" t="s">
        <v>549</v>
      </c>
      <c r="CZ190" s="135" t="s">
        <v>5070</v>
      </c>
      <c r="DA190" s="133"/>
      <c r="DC190" s="142" t="s">
        <v>577</v>
      </c>
      <c r="ML190" s="135"/>
      <c r="MM190" s="135"/>
      <c r="MN190" s="135"/>
      <c r="MO190" s="135"/>
      <c r="MP190" s="135"/>
      <c r="MQ190" s="135"/>
      <c r="MR190" s="135"/>
      <c r="MS190" s="135"/>
      <c r="MT190" s="135"/>
      <c r="MU190" s="135"/>
      <c r="MV190" s="135"/>
      <c r="MW190" s="135"/>
      <c r="MX190" s="135"/>
      <c r="MY190" s="135"/>
      <c r="MZ190" s="135"/>
      <c r="NA190" s="135"/>
      <c r="NB190" s="135"/>
      <c r="NC190" s="135"/>
      <c r="ND190" s="135"/>
      <c r="NE190" s="135"/>
      <c r="NF190" s="135"/>
      <c r="NG190" s="135"/>
      <c r="NH190" s="135"/>
      <c r="NI190" s="135"/>
      <c r="NJ190" s="135"/>
      <c r="NK190" s="135"/>
      <c r="NL190" s="135"/>
      <c r="NM190" s="135"/>
      <c r="NN190" s="135"/>
      <c r="NO190" s="135"/>
      <c r="NP190" s="135"/>
      <c r="NQ190" s="39"/>
      <c r="OC190" s="800"/>
      <c r="OD190" s="800"/>
      <c r="OE190" s="800"/>
      <c r="OF190" s="800"/>
      <c r="QS190"/>
      <c r="QT190"/>
      <c r="QU190"/>
      <c r="QV190"/>
      <c r="QW190"/>
      <c r="QX190"/>
      <c r="QY190"/>
      <c r="QZ190"/>
      <c r="RA190"/>
      <c r="RB190" s="39"/>
      <c r="RC190" s="438" t="s">
        <v>5071</v>
      </c>
      <c r="RD190" s="39"/>
    </row>
    <row r="191" spans="2:472" x14ac:dyDescent="0.2">
      <c r="B191" s="426"/>
      <c r="C191" s="427"/>
      <c r="K191" s="458" t="s">
        <v>5072</v>
      </c>
      <c r="V191" s="63">
        <v>103</v>
      </c>
      <c r="W191" s="54" t="s">
        <v>1036</v>
      </c>
      <c r="X191" s="64">
        <v>30726</v>
      </c>
      <c r="Y191" s="54" t="s">
        <v>1290</v>
      </c>
      <c r="Z191" s="63" t="s">
        <v>1341</v>
      </c>
      <c r="AA191" s="54" t="s">
        <v>476</v>
      </c>
      <c r="AB191" s="54" t="s">
        <v>385</v>
      </c>
      <c r="AC191" s="54" t="s">
        <v>1290</v>
      </c>
      <c r="AD191" s="64" t="s">
        <v>414</v>
      </c>
      <c r="AE191" s="64" t="s">
        <v>5069</v>
      </c>
      <c r="AF191" s="63">
        <v>103</v>
      </c>
      <c r="AG191" s="54" t="s">
        <v>1036</v>
      </c>
      <c r="AH191" s="54" t="s">
        <v>1035</v>
      </c>
      <c r="AI191" s="63" t="s">
        <v>1037</v>
      </c>
      <c r="AJ191" s="64" t="s">
        <v>1038</v>
      </c>
      <c r="AK191" s="569">
        <v>4820269</v>
      </c>
      <c r="AL191" s="64" t="s">
        <v>476</v>
      </c>
      <c r="AM191" s="64" t="s">
        <v>1042</v>
      </c>
      <c r="AN191" s="570">
        <v>253469840</v>
      </c>
      <c r="AO191" s="54"/>
      <c r="AP191" s="54"/>
      <c r="AQ191" s="54"/>
      <c r="AR191" s="54"/>
      <c r="AS191" s="54"/>
      <c r="AT191" s="64" t="s">
        <v>420</v>
      </c>
      <c r="AU191" s="64"/>
      <c r="AV191" s="54"/>
      <c r="AW191" s="54"/>
      <c r="AX191" s="54"/>
      <c r="AY191" s="54"/>
      <c r="AZ191" s="54"/>
      <c r="BA191" s="54"/>
      <c r="BB191" s="54"/>
      <c r="BC191" s="54"/>
      <c r="BD191" s="64">
        <v>30726</v>
      </c>
      <c r="BE191" s="54" t="s">
        <v>1290</v>
      </c>
      <c r="BF191" s="63" t="s">
        <v>1341</v>
      </c>
      <c r="BG191" s="54" t="s">
        <v>476</v>
      </c>
      <c r="BH191" s="54" t="s">
        <v>385</v>
      </c>
      <c r="BI191" s="54" t="s">
        <v>1290</v>
      </c>
      <c r="BJ191" s="64" t="s">
        <v>414</v>
      </c>
      <c r="BK191" s="64" t="s">
        <v>5069</v>
      </c>
      <c r="BL191" s="54"/>
      <c r="BM191" s="54"/>
      <c r="BN191" s="54"/>
      <c r="BO191" s="39"/>
      <c r="BP191" s="39"/>
      <c r="BQ191" s="39"/>
      <c r="BR191" s="39"/>
      <c r="BS191" s="47"/>
      <c r="BT191" s="39"/>
      <c r="BU191" s="39"/>
      <c r="BV191" s="39"/>
      <c r="BW191" s="39"/>
      <c r="BX191" s="39"/>
      <c r="BY191" s="39"/>
      <c r="BZ191" s="39"/>
      <c r="CA191" s="39"/>
      <c r="CB191" s="39"/>
      <c r="CC191" s="47"/>
      <c r="CD191" s="39"/>
      <c r="CE191" s="39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39"/>
      <c r="CY191" s="151" t="s">
        <v>391</v>
      </c>
      <c r="CZ191" s="135" t="s">
        <v>5073</v>
      </c>
      <c r="DA191" s="133"/>
      <c r="DC191" s="142" t="s">
        <v>602</v>
      </c>
      <c r="ML191" s="135"/>
      <c r="MM191" s="135"/>
      <c r="MN191" s="135"/>
      <c r="MO191" s="135"/>
      <c r="MP191" s="135"/>
      <c r="MQ191" s="135"/>
      <c r="MR191" s="135"/>
      <c r="MS191" s="135"/>
      <c r="MT191" s="135"/>
      <c r="MU191" s="135"/>
      <c r="MV191" s="135"/>
      <c r="MW191" s="135"/>
      <c r="MX191" s="135"/>
      <c r="MY191" s="135"/>
      <c r="MZ191" s="135"/>
      <c r="NA191" s="135"/>
      <c r="NB191" s="135"/>
      <c r="NC191" s="135"/>
      <c r="ND191" s="135"/>
      <c r="NE191" s="135"/>
      <c r="NF191" s="135"/>
      <c r="NG191" s="135"/>
      <c r="NH191" s="135"/>
      <c r="NI191" s="135"/>
      <c r="NJ191" s="135"/>
      <c r="NK191" s="135"/>
      <c r="NL191" s="135"/>
      <c r="NM191" s="135"/>
      <c r="NN191" s="135"/>
      <c r="NO191" s="135"/>
      <c r="NP191" s="135"/>
      <c r="NQ191" s="39"/>
      <c r="OC191" s="800"/>
      <c r="OD191" s="800"/>
      <c r="OE191" s="800"/>
      <c r="OF191" s="800"/>
      <c r="QS191"/>
      <c r="QT191"/>
      <c r="QU191"/>
      <c r="QV191"/>
      <c r="QW191"/>
      <c r="QX191"/>
      <c r="QY191"/>
      <c r="QZ191"/>
      <c r="RA191"/>
      <c r="RB191" s="39"/>
      <c r="RC191" s="438" t="s">
        <v>5074</v>
      </c>
      <c r="RD191" s="39"/>
    </row>
    <row r="192" spans="2:472" x14ac:dyDescent="0.2">
      <c r="B192" s="426"/>
      <c r="C192" s="427"/>
      <c r="K192" s="458" t="s">
        <v>5075</v>
      </c>
      <c r="V192" s="63">
        <v>103</v>
      </c>
      <c r="W192" s="54" t="s">
        <v>1036</v>
      </c>
      <c r="X192" s="64">
        <v>30730</v>
      </c>
      <c r="Y192" s="54" t="s">
        <v>1588</v>
      </c>
      <c r="Z192" s="63" t="s">
        <v>1341</v>
      </c>
      <c r="AA192" s="54" t="s">
        <v>476</v>
      </c>
      <c r="AB192" s="54" t="s">
        <v>385</v>
      </c>
      <c r="AC192" s="54" t="s">
        <v>1588</v>
      </c>
      <c r="AD192" s="64" t="s">
        <v>414</v>
      </c>
      <c r="AE192" s="64" t="s">
        <v>5069</v>
      </c>
      <c r="AF192" s="63">
        <v>103</v>
      </c>
      <c r="AG192" s="54" t="s">
        <v>1036</v>
      </c>
      <c r="AH192" s="54" t="s">
        <v>1035</v>
      </c>
      <c r="AI192" s="63" t="s">
        <v>1037</v>
      </c>
      <c r="AJ192" s="64" t="s">
        <v>1038</v>
      </c>
      <c r="AK192" s="569">
        <v>4820269</v>
      </c>
      <c r="AL192" s="64" t="s">
        <v>476</v>
      </c>
      <c r="AM192" s="64" t="s">
        <v>1042</v>
      </c>
      <c r="AN192" s="570">
        <v>253469840</v>
      </c>
      <c r="AO192" s="54"/>
      <c r="AP192" s="54"/>
      <c r="AQ192" s="54"/>
      <c r="AR192" s="54"/>
      <c r="AS192" s="54"/>
      <c r="AT192" s="64" t="s">
        <v>420</v>
      </c>
      <c r="AU192" s="64"/>
      <c r="AV192" s="54"/>
      <c r="AW192" s="54"/>
      <c r="AX192" s="54"/>
      <c r="AY192" s="54"/>
      <c r="AZ192" s="54"/>
      <c r="BA192" s="54"/>
      <c r="BB192" s="54"/>
      <c r="BC192" s="54"/>
      <c r="BD192" s="64">
        <v>30730</v>
      </c>
      <c r="BE192" s="54" t="s">
        <v>1588</v>
      </c>
      <c r="BF192" s="63" t="s">
        <v>1341</v>
      </c>
      <c r="BG192" s="54" t="s">
        <v>476</v>
      </c>
      <c r="BH192" s="54" t="s">
        <v>385</v>
      </c>
      <c r="BI192" s="54" t="s">
        <v>1588</v>
      </c>
      <c r="BJ192" s="64" t="s">
        <v>414</v>
      </c>
      <c r="BK192" s="64" t="s">
        <v>5069</v>
      </c>
      <c r="BL192" s="54"/>
      <c r="BM192" s="54"/>
      <c r="BN192" s="54"/>
      <c r="BO192" s="39"/>
      <c r="BP192" s="39"/>
      <c r="BQ192" s="39"/>
      <c r="BR192" s="39"/>
      <c r="BS192" s="47"/>
      <c r="BT192" s="39"/>
      <c r="BU192" s="39"/>
      <c r="BV192" s="39"/>
      <c r="BW192" s="39"/>
      <c r="BX192" s="39"/>
      <c r="BY192" s="39"/>
      <c r="BZ192" s="39"/>
      <c r="CA192" s="39"/>
      <c r="CB192" s="39"/>
      <c r="CC192" s="47"/>
      <c r="CD192" s="39"/>
      <c r="CE192" s="39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39"/>
      <c r="CY192" s="151" t="s">
        <v>550</v>
      </c>
      <c r="CZ192" s="135" t="s">
        <v>5076</v>
      </c>
      <c r="DA192" s="133"/>
      <c r="DC192" s="142" t="s">
        <v>667</v>
      </c>
      <c r="ML192" s="135"/>
      <c r="MM192" s="135"/>
      <c r="MN192" s="135"/>
      <c r="MO192" s="135"/>
      <c r="MP192" s="135"/>
      <c r="MQ192" s="135"/>
      <c r="MR192" s="135"/>
      <c r="MS192" s="135"/>
      <c r="MT192" s="135"/>
      <c r="MU192" s="135"/>
      <c r="MV192" s="135"/>
      <c r="MW192" s="135"/>
      <c r="MX192" s="135"/>
      <c r="MY192" s="135"/>
      <c r="MZ192" s="135"/>
      <c r="NA192" s="135"/>
      <c r="NB192" s="135"/>
      <c r="NC192" s="135"/>
      <c r="ND192" s="135"/>
      <c r="NE192" s="135"/>
      <c r="NF192" s="135"/>
      <c r="NG192" s="135"/>
      <c r="NH192" s="135"/>
      <c r="NI192" s="135"/>
      <c r="NJ192" s="135"/>
      <c r="NK192" s="135"/>
      <c r="NL192" s="135"/>
      <c r="NM192" s="135"/>
      <c r="NN192" s="135"/>
      <c r="NO192" s="135"/>
      <c r="NP192" s="135"/>
      <c r="NQ192" s="39"/>
      <c r="OC192" s="800"/>
      <c r="OD192" s="800"/>
      <c r="OE192" s="800"/>
      <c r="OF192" s="800"/>
      <c r="QS192"/>
      <c r="QT192"/>
      <c r="QU192"/>
      <c r="QV192"/>
      <c r="QW192"/>
      <c r="QX192"/>
      <c r="QY192"/>
      <c r="QZ192"/>
      <c r="RA192"/>
      <c r="RB192" s="39"/>
      <c r="RC192" s="438" t="s">
        <v>5077</v>
      </c>
      <c r="RD192" s="39"/>
    </row>
    <row r="193" spans="2:472" x14ac:dyDescent="0.2">
      <c r="B193" s="426"/>
      <c r="C193" s="427"/>
      <c r="K193" s="458" t="s">
        <v>5078</v>
      </c>
      <c r="V193" s="63">
        <v>103</v>
      </c>
      <c r="W193" s="54" t="s">
        <v>1036</v>
      </c>
      <c r="X193" s="64">
        <v>30708</v>
      </c>
      <c r="Y193" s="54" t="s">
        <v>1072</v>
      </c>
      <c r="Z193" s="63" t="s">
        <v>1341</v>
      </c>
      <c r="AA193" s="54" t="s">
        <v>476</v>
      </c>
      <c r="AB193" s="54" t="s">
        <v>385</v>
      </c>
      <c r="AC193" s="54" t="s">
        <v>1072</v>
      </c>
      <c r="AD193" s="64" t="s">
        <v>414</v>
      </c>
      <c r="AE193" s="64" t="s">
        <v>5069</v>
      </c>
      <c r="AF193" s="63">
        <v>103</v>
      </c>
      <c r="AG193" s="54" t="s">
        <v>1036</v>
      </c>
      <c r="AH193" s="54" t="s">
        <v>1035</v>
      </c>
      <c r="AI193" s="63" t="s">
        <v>1037</v>
      </c>
      <c r="AJ193" s="64" t="s">
        <v>1038</v>
      </c>
      <c r="AK193" s="569">
        <v>4820269</v>
      </c>
      <c r="AL193" s="64" t="s">
        <v>476</v>
      </c>
      <c r="AM193" s="64" t="s">
        <v>1042</v>
      </c>
      <c r="AN193" s="570">
        <v>253469840</v>
      </c>
      <c r="AO193" s="54"/>
      <c r="AP193" s="54"/>
      <c r="AQ193" s="54"/>
      <c r="AR193" s="54"/>
      <c r="AS193" s="54"/>
      <c r="AT193" s="64" t="s">
        <v>420</v>
      </c>
      <c r="AU193" s="64"/>
      <c r="AV193" s="54"/>
      <c r="AW193" s="54"/>
      <c r="AX193" s="54"/>
      <c r="AY193" s="54"/>
      <c r="AZ193" s="54"/>
      <c r="BA193" s="54"/>
      <c r="BB193" s="54"/>
      <c r="BC193" s="54"/>
      <c r="BD193" s="64">
        <v>30708</v>
      </c>
      <c r="BE193" s="54" t="s">
        <v>1072</v>
      </c>
      <c r="BF193" s="63" t="s">
        <v>1341</v>
      </c>
      <c r="BG193" s="54" t="s">
        <v>476</v>
      </c>
      <c r="BH193" s="54" t="s">
        <v>385</v>
      </c>
      <c r="BI193" s="54" t="s">
        <v>1072</v>
      </c>
      <c r="BJ193" s="64" t="s">
        <v>414</v>
      </c>
      <c r="BK193" s="64" t="s">
        <v>5069</v>
      </c>
      <c r="BL193" s="54"/>
      <c r="BM193" s="54"/>
      <c r="BN193" s="54"/>
      <c r="BO193" s="39"/>
      <c r="BP193" s="39"/>
      <c r="BQ193" s="39"/>
      <c r="BR193" s="39"/>
      <c r="BS193" s="47"/>
      <c r="BT193" s="39"/>
      <c r="BU193" s="39"/>
      <c r="BV193" s="39"/>
      <c r="BW193" s="39"/>
      <c r="BX193" s="39"/>
      <c r="BY193" s="39"/>
      <c r="BZ193" s="39"/>
      <c r="CA193" s="39"/>
      <c r="CB193" s="39"/>
      <c r="CC193" s="47"/>
      <c r="CD193" s="39"/>
      <c r="CE193" s="39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39"/>
      <c r="CY193" s="151" t="s">
        <v>551</v>
      </c>
      <c r="CZ193" s="135" t="s">
        <v>5079</v>
      </c>
      <c r="DA193" s="133"/>
      <c r="DC193" s="142" t="s">
        <v>550</v>
      </c>
      <c r="ML193" s="135"/>
      <c r="MM193" s="135"/>
      <c r="MN193" s="135"/>
      <c r="MO193" s="135"/>
      <c r="MP193" s="135"/>
      <c r="MQ193" s="135"/>
      <c r="MR193" s="135"/>
      <c r="MS193" s="135"/>
      <c r="MT193" s="135"/>
      <c r="MU193" s="135"/>
      <c r="MV193" s="135"/>
      <c r="MW193" s="135"/>
      <c r="MX193" s="135"/>
      <c r="MY193" s="135"/>
      <c r="MZ193" s="135"/>
      <c r="NA193" s="135"/>
      <c r="NB193" s="135"/>
      <c r="NC193" s="135"/>
      <c r="ND193" s="135"/>
      <c r="NE193" s="135"/>
      <c r="NF193" s="135"/>
      <c r="NG193" s="135"/>
      <c r="NH193" s="135"/>
      <c r="NI193" s="135"/>
      <c r="NJ193" s="135"/>
      <c r="NK193" s="135"/>
      <c r="NL193" s="135"/>
      <c r="NM193" s="135"/>
      <c r="NN193" s="135"/>
      <c r="NO193" s="135"/>
      <c r="NP193" s="135"/>
      <c r="NQ193" s="39"/>
      <c r="OC193" s="800"/>
      <c r="OD193" s="800"/>
      <c r="OE193" s="800"/>
      <c r="OF193" s="800"/>
      <c r="QS193"/>
      <c r="QT193"/>
      <c r="QU193"/>
      <c r="QV193"/>
      <c r="QW193"/>
      <c r="QX193"/>
      <c r="QY193"/>
      <c r="QZ193"/>
      <c r="RA193"/>
      <c r="RB193" s="39"/>
      <c r="RC193" s="438" t="s">
        <v>5080</v>
      </c>
      <c r="RD193" s="39"/>
    </row>
    <row r="194" spans="2:472" x14ac:dyDescent="0.2">
      <c r="B194" s="426"/>
      <c r="C194" s="427"/>
      <c r="K194" s="458" t="s">
        <v>5081</v>
      </c>
      <c r="V194" s="63">
        <v>103</v>
      </c>
      <c r="W194" s="54" t="s">
        <v>1036</v>
      </c>
      <c r="X194" s="64">
        <v>30709</v>
      </c>
      <c r="Y194" s="54" t="s">
        <v>476</v>
      </c>
      <c r="Z194" s="63" t="s">
        <v>1341</v>
      </c>
      <c r="AA194" s="54" t="s">
        <v>476</v>
      </c>
      <c r="AB194" s="54" t="s">
        <v>385</v>
      </c>
      <c r="AC194" s="54" t="s">
        <v>476</v>
      </c>
      <c r="AD194" s="64" t="s">
        <v>414</v>
      </c>
      <c r="AE194" s="64" t="s">
        <v>5069</v>
      </c>
      <c r="AF194" s="63">
        <v>103</v>
      </c>
      <c r="AG194" s="54" t="s">
        <v>1036</v>
      </c>
      <c r="AH194" s="54" t="s">
        <v>1035</v>
      </c>
      <c r="AI194" s="63" t="s">
        <v>1037</v>
      </c>
      <c r="AJ194" s="64" t="s">
        <v>1038</v>
      </c>
      <c r="AK194" s="569">
        <v>4820269</v>
      </c>
      <c r="AL194" s="64" t="s">
        <v>476</v>
      </c>
      <c r="AM194" s="64" t="s">
        <v>1042</v>
      </c>
      <c r="AN194" s="570">
        <v>253469840</v>
      </c>
      <c r="AO194" s="54"/>
      <c r="AP194" s="54"/>
      <c r="AQ194" s="54"/>
      <c r="AR194" s="54"/>
      <c r="AS194" s="54"/>
      <c r="AT194" s="64" t="s">
        <v>420</v>
      </c>
      <c r="AU194" s="64"/>
      <c r="AV194" s="54"/>
      <c r="AW194" s="54"/>
      <c r="AX194" s="54"/>
      <c r="AY194" s="54"/>
      <c r="AZ194" s="54"/>
      <c r="BA194" s="54"/>
      <c r="BB194" s="54"/>
      <c r="BC194" s="54"/>
      <c r="BD194" s="64">
        <v>30709</v>
      </c>
      <c r="BE194" s="54" t="s">
        <v>476</v>
      </c>
      <c r="BF194" s="63" t="s">
        <v>1341</v>
      </c>
      <c r="BG194" s="54" t="s">
        <v>476</v>
      </c>
      <c r="BH194" s="54" t="s">
        <v>385</v>
      </c>
      <c r="BI194" s="54" t="s">
        <v>476</v>
      </c>
      <c r="BJ194" s="64" t="s">
        <v>414</v>
      </c>
      <c r="BK194" s="64" t="s">
        <v>5069</v>
      </c>
      <c r="BL194" s="54"/>
      <c r="BM194" s="54"/>
      <c r="BN194" s="54"/>
      <c r="BO194" s="39"/>
      <c r="BP194" s="39"/>
      <c r="BQ194" s="39"/>
      <c r="BR194" s="39"/>
      <c r="BS194" s="47"/>
      <c r="BT194" s="39"/>
      <c r="BU194" s="39"/>
      <c r="BV194" s="39"/>
      <c r="BW194" s="39"/>
      <c r="BX194" s="39"/>
      <c r="BY194" s="39"/>
      <c r="BZ194" s="39"/>
      <c r="CA194" s="39"/>
      <c r="CB194" s="39"/>
      <c r="CC194" s="47"/>
      <c r="CD194" s="39"/>
      <c r="CE194" s="39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39"/>
      <c r="CY194" s="151" t="s">
        <v>552</v>
      </c>
      <c r="CZ194" s="135" t="s">
        <v>5082</v>
      </c>
      <c r="DA194" s="133"/>
      <c r="DC194" s="142" t="s">
        <v>603</v>
      </c>
      <c r="ML194" s="135"/>
      <c r="MM194" s="135"/>
      <c r="MN194" s="135"/>
      <c r="MO194" s="135"/>
      <c r="MP194" s="135"/>
      <c r="MQ194" s="135"/>
      <c r="MR194" s="135"/>
      <c r="MS194" s="135"/>
      <c r="MT194" s="135"/>
      <c r="MU194" s="135"/>
      <c r="MV194" s="135"/>
      <c r="MW194" s="135"/>
      <c r="MX194" s="135"/>
      <c r="MY194" s="135"/>
      <c r="MZ194" s="135"/>
      <c r="NA194" s="135"/>
      <c r="NB194" s="135"/>
      <c r="NC194" s="135"/>
      <c r="ND194" s="135"/>
      <c r="NE194" s="135"/>
      <c r="NF194" s="135"/>
      <c r="NG194" s="135"/>
      <c r="NH194" s="135"/>
      <c r="NI194" s="135"/>
      <c r="NJ194" s="135"/>
      <c r="NK194" s="135"/>
      <c r="NL194" s="135"/>
      <c r="NM194" s="135"/>
      <c r="NN194" s="135"/>
      <c r="NO194" s="135"/>
      <c r="NP194" s="135"/>
      <c r="NQ194" s="39"/>
      <c r="OC194" s="800"/>
      <c r="OD194" s="800"/>
      <c r="OE194" s="800"/>
      <c r="OF194" s="800"/>
      <c r="QS194"/>
      <c r="QT194"/>
      <c r="QU194"/>
      <c r="QV194"/>
      <c r="QW194"/>
      <c r="QX194"/>
      <c r="QY194"/>
      <c r="QZ194"/>
      <c r="RA194"/>
      <c r="RB194" s="39"/>
      <c r="RC194" s="438" t="s">
        <v>5083</v>
      </c>
      <c r="RD194" s="39"/>
    </row>
    <row r="195" spans="2:472" x14ac:dyDescent="0.2">
      <c r="B195" s="426"/>
      <c r="C195" s="427"/>
      <c r="K195" s="458" t="s">
        <v>5084</v>
      </c>
      <c r="V195" s="63">
        <v>103</v>
      </c>
      <c r="W195" s="54" t="s">
        <v>1036</v>
      </c>
      <c r="X195" s="64">
        <v>30700</v>
      </c>
      <c r="Y195" s="54" t="s">
        <v>5085</v>
      </c>
      <c r="Z195" s="63" t="s">
        <v>1341</v>
      </c>
      <c r="AA195" s="54" t="s">
        <v>476</v>
      </c>
      <c r="AB195" s="54" t="s">
        <v>385</v>
      </c>
      <c r="AC195" s="54" t="s">
        <v>476</v>
      </c>
      <c r="AD195" s="64" t="s">
        <v>414</v>
      </c>
      <c r="AE195" s="64" t="s">
        <v>5069</v>
      </c>
      <c r="AF195" s="63">
        <v>103</v>
      </c>
      <c r="AG195" s="54" t="s">
        <v>1036</v>
      </c>
      <c r="AH195" s="54" t="s">
        <v>1035</v>
      </c>
      <c r="AI195" s="63" t="s">
        <v>1037</v>
      </c>
      <c r="AJ195" s="64" t="s">
        <v>1038</v>
      </c>
      <c r="AK195" s="569">
        <v>4820269</v>
      </c>
      <c r="AL195" s="64" t="s">
        <v>476</v>
      </c>
      <c r="AM195" s="64" t="s">
        <v>1042</v>
      </c>
      <c r="AN195" s="570">
        <v>253469840</v>
      </c>
      <c r="AO195" s="54"/>
      <c r="AP195" s="54"/>
      <c r="AQ195" s="54"/>
      <c r="AR195" s="54"/>
      <c r="AS195" s="54"/>
      <c r="AT195" s="64" t="s">
        <v>420</v>
      </c>
      <c r="AU195" s="64"/>
      <c r="AV195" s="54"/>
      <c r="AW195" s="54"/>
      <c r="AX195" s="54"/>
      <c r="AY195" s="54"/>
      <c r="AZ195" s="54"/>
      <c r="BA195" s="54"/>
      <c r="BB195" s="54"/>
      <c r="BC195" s="54"/>
      <c r="BD195" s="64">
        <v>30700</v>
      </c>
      <c r="BE195" s="54" t="s">
        <v>5085</v>
      </c>
      <c r="BF195" s="63" t="s">
        <v>1341</v>
      </c>
      <c r="BG195" s="54" t="s">
        <v>476</v>
      </c>
      <c r="BH195" s="54" t="s">
        <v>385</v>
      </c>
      <c r="BI195" s="54" t="s">
        <v>476</v>
      </c>
      <c r="BJ195" s="64" t="s">
        <v>414</v>
      </c>
      <c r="BK195" s="64" t="s">
        <v>5069</v>
      </c>
      <c r="BL195" s="54"/>
      <c r="BM195" s="54"/>
      <c r="BN195" s="54"/>
      <c r="BO195" s="39"/>
      <c r="BP195" s="39"/>
      <c r="BQ195" s="39"/>
      <c r="BR195" s="39"/>
      <c r="BS195" s="47"/>
      <c r="BT195" s="39"/>
      <c r="BU195" s="39"/>
      <c r="BV195" s="39"/>
      <c r="BW195" s="39"/>
      <c r="BX195" s="39"/>
      <c r="BY195" s="39"/>
      <c r="BZ195" s="39"/>
      <c r="CA195" s="39"/>
      <c r="CB195" s="39"/>
      <c r="CC195" s="47"/>
      <c r="CD195" s="39"/>
      <c r="CE195" s="39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39"/>
      <c r="CY195" s="151" t="s">
        <v>553</v>
      </c>
      <c r="CZ195" s="135" t="s">
        <v>5086</v>
      </c>
      <c r="DA195" s="133"/>
      <c r="DC195" s="142" t="s">
        <v>564</v>
      </c>
      <c r="ML195" s="135"/>
      <c r="MM195" s="135"/>
      <c r="MN195" s="135"/>
      <c r="MO195" s="135"/>
      <c r="MP195" s="135"/>
      <c r="MQ195" s="135"/>
      <c r="MR195" s="135"/>
      <c r="MS195" s="135"/>
      <c r="MT195" s="135"/>
      <c r="MU195" s="135"/>
      <c r="MV195" s="135"/>
      <c r="MW195" s="135"/>
      <c r="MX195" s="135"/>
      <c r="MY195" s="135"/>
      <c r="MZ195" s="135"/>
      <c r="NA195" s="135"/>
      <c r="NB195" s="135"/>
      <c r="NC195" s="135"/>
      <c r="ND195" s="135"/>
      <c r="NE195" s="135"/>
      <c r="NF195" s="135"/>
      <c r="NG195" s="135"/>
      <c r="NH195" s="135"/>
      <c r="NI195" s="135"/>
      <c r="NJ195" s="135"/>
      <c r="NK195" s="135"/>
      <c r="NL195" s="135"/>
      <c r="NM195" s="135"/>
      <c r="NN195" s="135"/>
      <c r="NO195" s="135"/>
      <c r="NP195" s="135"/>
      <c r="NQ195" s="39"/>
      <c r="OC195" s="800"/>
      <c r="OD195" s="800"/>
      <c r="OE195" s="800"/>
      <c r="OF195" s="800"/>
      <c r="QS195"/>
      <c r="QT195"/>
      <c r="QU195"/>
      <c r="QV195"/>
      <c r="QW195"/>
      <c r="QX195"/>
      <c r="QY195"/>
      <c r="QZ195"/>
      <c r="RA195"/>
      <c r="RB195" s="39"/>
      <c r="RC195" s="438" t="s">
        <v>5087</v>
      </c>
      <c r="RD195" s="39"/>
    </row>
    <row r="196" spans="2:472" x14ac:dyDescent="0.2">
      <c r="B196" s="426"/>
      <c r="C196" s="427"/>
      <c r="K196" s="458" t="s">
        <v>5088</v>
      </c>
      <c r="V196" s="63">
        <v>103</v>
      </c>
      <c r="W196" s="54" t="s">
        <v>1036</v>
      </c>
      <c r="X196" s="64">
        <v>30712</v>
      </c>
      <c r="Y196" s="54" t="s">
        <v>1664</v>
      </c>
      <c r="Z196" s="63" t="s">
        <v>1341</v>
      </c>
      <c r="AA196" s="54" t="s">
        <v>476</v>
      </c>
      <c r="AB196" s="54" t="s">
        <v>385</v>
      </c>
      <c r="AC196" s="54" t="s">
        <v>1664</v>
      </c>
      <c r="AD196" s="64" t="s">
        <v>414</v>
      </c>
      <c r="AE196" s="64" t="s">
        <v>5069</v>
      </c>
      <c r="AF196" s="63">
        <v>103</v>
      </c>
      <c r="AG196" s="54" t="s">
        <v>1036</v>
      </c>
      <c r="AH196" s="54" t="s">
        <v>1035</v>
      </c>
      <c r="AI196" s="63" t="s">
        <v>1037</v>
      </c>
      <c r="AJ196" s="64" t="s">
        <v>1038</v>
      </c>
      <c r="AK196" s="569">
        <v>4820269</v>
      </c>
      <c r="AL196" s="64" t="s">
        <v>476</v>
      </c>
      <c r="AM196" s="64" t="s">
        <v>1042</v>
      </c>
      <c r="AN196" s="570">
        <v>253469840</v>
      </c>
      <c r="AO196" s="54"/>
      <c r="AP196" s="54"/>
      <c r="AQ196" s="54"/>
      <c r="AR196" s="54"/>
      <c r="AS196" s="54"/>
      <c r="AT196" s="64" t="s">
        <v>420</v>
      </c>
      <c r="AU196" s="64"/>
      <c r="AV196" s="54"/>
      <c r="AW196" s="54"/>
      <c r="AX196" s="54"/>
      <c r="AY196" s="54"/>
      <c r="AZ196" s="54"/>
      <c r="BA196" s="54"/>
      <c r="BB196" s="54"/>
      <c r="BC196" s="54"/>
      <c r="BD196" s="64">
        <v>30712</v>
      </c>
      <c r="BE196" s="54" t="s">
        <v>1664</v>
      </c>
      <c r="BF196" s="63" t="s">
        <v>1341</v>
      </c>
      <c r="BG196" s="54" t="s">
        <v>476</v>
      </c>
      <c r="BH196" s="54" t="s">
        <v>385</v>
      </c>
      <c r="BI196" s="54" t="s">
        <v>1664</v>
      </c>
      <c r="BJ196" s="64" t="s">
        <v>414</v>
      </c>
      <c r="BK196" s="64" t="s">
        <v>5069</v>
      </c>
      <c r="BL196" s="54"/>
      <c r="BM196" s="54"/>
      <c r="BN196" s="54"/>
      <c r="BO196" s="39"/>
      <c r="BP196" s="39"/>
      <c r="BQ196" s="39"/>
      <c r="BR196" s="39"/>
      <c r="BS196" s="47"/>
      <c r="BT196" s="39"/>
      <c r="BU196" s="39"/>
      <c r="BV196" s="39"/>
      <c r="BW196" s="39"/>
      <c r="BX196" s="39"/>
      <c r="BY196" s="39"/>
      <c r="BZ196" s="39"/>
      <c r="CA196" s="39"/>
      <c r="CB196" s="39"/>
      <c r="CC196" s="47"/>
      <c r="CD196" s="39"/>
      <c r="CE196" s="39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39"/>
      <c r="CY196" s="151" t="s">
        <v>554</v>
      </c>
      <c r="CZ196" s="135" t="s">
        <v>5089</v>
      </c>
      <c r="DA196" s="133"/>
      <c r="DC196" s="142" t="s">
        <v>593</v>
      </c>
      <c r="ML196" s="135"/>
      <c r="MM196" s="135"/>
      <c r="MN196" s="135"/>
      <c r="MO196" s="135"/>
      <c r="MP196" s="135"/>
      <c r="MQ196" s="135"/>
      <c r="MR196" s="135"/>
      <c r="MS196" s="135"/>
      <c r="MT196" s="135"/>
      <c r="MU196" s="135"/>
      <c r="MV196" s="135"/>
      <c r="MW196" s="135"/>
      <c r="MX196" s="135"/>
      <c r="MY196" s="135"/>
      <c r="MZ196" s="135"/>
      <c r="NA196" s="135"/>
      <c r="NB196" s="135"/>
      <c r="NC196" s="135"/>
      <c r="ND196" s="135"/>
      <c r="NE196" s="135"/>
      <c r="NF196" s="135"/>
      <c r="NG196" s="135"/>
      <c r="NH196" s="135"/>
      <c r="NI196" s="135"/>
      <c r="NJ196" s="135"/>
      <c r="NK196" s="135"/>
      <c r="NL196" s="135"/>
      <c r="NM196" s="135"/>
      <c r="NN196" s="135"/>
      <c r="NO196" s="135"/>
      <c r="NP196" s="135"/>
      <c r="NQ196" s="39"/>
      <c r="OC196" s="800"/>
      <c r="OD196" s="800"/>
      <c r="OE196" s="800"/>
      <c r="OF196" s="800"/>
      <c r="QS196"/>
      <c r="QT196"/>
      <c r="QU196"/>
      <c r="QV196"/>
      <c r="QW196"/>
      <c r="QX196"/>
      <c r="QY196"/>
      <c r="QZ196"/>
      <c r="RA196"/>
      <c r="RB196" s="39"/>
      <c r="RC196" s="438" t="s">
        <v>5090</v>
      </c>
      <c r="RD196" s="39"/>
    </row>
    <row r="197" spans="2:472" x14ac:dyDescent="0.2">
      <c r="B197" s="426"/>
      <c r="C197" s="427"/>
      <c r="K197" s="458" t="s">
        <v>5091</v>
      </c>
      <c r="V197" s="63">
        <v>103</v>
      </c>
      <c r="W197" s="54" t="s">
        <v>1036</v>
      </c>
      <c r="X197" s="64">
        <v>30714</v>
      </c>
      <c r="Y197" s="54" t="s">
        <v>1905</v>
      </c>
      <c r="Z197" s="63" t="s">
        <v>1341</v>
      </c>
      <c r="AA197" s="54" t="s">
        <v>476</v>
      </c>
      <c r="AB197" s="54" t="s">
        <v>385</v>
      </c>
      <c r="AC197" s="54" t="s">
        <v>1905</v>
      </c>
      <c r="AD197" s="64" t="s">
        <v>414</v>
      </c>
      <c r="AE197" s="64" t="s">
        <v>5069</v>
      </c>
      <c r="AF197" s="63">
        <v>103</v>
      </c>
      <c r="AG197" s="54" t="s">
        <v>1036</v>
      </c>
      <c r="AH197" s="54" t="s">
        <v>1035</v>
      </c>
      <c r="AI197" s="63" t="s">
        <v>1037</v>
      </c>
      <c r="AJ197" s="64" t="s">
        <v>1038</v>
      </c>
      <c r="AK197" s="569">
        <v>4820269</v>
      </c>
      <c r="AL197" s="64" t="s">
        <v>476</v>
      </c>
      <c r="AM197" s="64" t="s">
        <v>1042</v>
      </c>
      <c r="AN197" s="570">
        <v>253469840</v>
      </c>
      <c r="AO197" s="54"/>
      <c r="AP197" s="54"/>
      <c r="AQ197" s="54"/>
      <c r="AR197" s="54"/>
      <c r="AS197" s="54"/>
      <c r="AT197" s="64" t="s">
        <v>420</v>
      </c>
      <c r="AU197" s="64"/>
      <c r="AV197" s="54"/>
      <c r="AW197" s="54"/>
      <c r="AX197" s="54"/>
      <c r="AY197" s="54"/>
      <c r="AZ197" s="54"/>
      <c r="BA197" s="54"/>
      <c r="BB197" s="54"/>
      <c r="BC197" s="54"/>
      <c r="BD197" s="64">
        <v>30714</v>
      </c>
      <c r="BE197" s="54" t="s">
        <v>1905</v>
      </c>
      <c r="BF197" s="63" t="s">
        <v>1341</v>
      </c>
      <c r="BG197" s="54" t="s">
        <v>476</v>
      </c>
      <c r="BH197" s="54" t="s">
        <v>385</v>
      </c>
      <c r="BI197" s="54" t="s">
        <v>1905</v>
      </c>
      <c r="BJ197" s="64" t="s">
        <v>414</v>
      </c>
      <c r="BK197" s="64" t="s">
        <v>5069</v>
      </c>
      <c r="BL197" s="54"/>
      <c r="BM197" s="54"/>
      <c r="BN197" s="54"/>
      <c r="BO197" s="39"/>
      <c r="BP197" s="39"/>
      <c r="BQ197" s="39"/>
      <c r="BR197" s="39"/>
      <c r="BS197" s="47"/>
      <c r="BT197" s="39"/>
      <c r="BU197" s="39"/>
      <c r="BV197" s="39"/>
      <c r="BW197" s="39"/>
      <c r="BX197" s="39"/>
      <c r="BY197" s="39"/>
      <c r="BZ197" s="39"/>
      <c r="CA197" s="39"/>
      <c r="CB197" s="39"/>
      <c r="CC197" s="47"/>
      <c r="CD197" s="39"/>
      <c r="CE197" s="39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39"/>
      <c r="CY197" s="151" t="s">
        <v>555</v>
      </c>
      <c r="CZ197" s="135" t="s">
        <v>5092</v>
      </c>
      <c r="DA197" s="133"/>
      <c r="DC197" s="142" t="s">
        <v>604</v>
      </c>
      <c r="ML197" s="135"/>
      <c r="MM197" s="135"/>
      <c r="MN197" s="135"/>
      <c r="MO197" s="135"/>
      <c r="MP197" s="135"/>
      <c r="MQ197" s="135"/>
      <c r="MR197" s="135"/>
      <c r="MS197" s="135"/>
      <c r="MT197" s="135"/>
      <c r="MU197" s="135"/>
      <c r="MV197" s="135"/>
      <c r="MW197" s="135"/>
      <c r="MX197" s="135"/>
      <c r="MY197" s="135"/>
      <c r="MZ197" s="135"/>
      <c r="NA197" s="135"/>
      <c r="NB197" s="135"/>
      <c r="NC197" s="135"/>
      <c r="ND197" s="135"/>
      <c r="NE197" s="135"/>
      <c r="NF197" s="135"/>
      <c r="NG197" s="135"/>
      <c r="NH197" s="135"/>
      <c r="NI197" s="135"/>
      <c r="NJ197" s="135"/>
      <c r="NK197" s="135"/>
      <c r="NL197" s="135"/>
      <c r="NM197" s="135"/>
      <c r="NN197" s="135"/>
      <c r="NO197" s="135"/>
      <c r="NP197" s="135"/>
      <c r="NQ197" s="39"/>
      <c r="OC197" s="800"/>
      <c r="OD197" s="800"/>
      <c r="OE197" s="800"/>
      <c r="OF197" s="800"/>
      <c r="QS197"/>
      <c r="QT197"/>
      <c r="QU197"/>
      <c r="QV197"/>
      <c r="QW197"/>
      <c r="QX197"/>
      <c r="QY197"/>
      <c r="QZ197"/>
      <c r="RA197"/>
      <c r="RB197" s="39"/>
      <c r="RC197" s="438" t="s">
        <v>5093</v>
      </c>
      <c r="RD197" s="39"/>
    </row>
    <row r="198" spans="2:472" x14ac:dyDescent="0.2">
      <c r="B198" s="426"/>
      <c r="C198" s="427"/>
      <c r="K198" s="458" t="s">
        <v>5094</v>
      </c>
      <c r="V198" s="63">
        <v>103</v>
      </c>
      <c r="W198" s="54" t="s">
        <v>1036</v>
      </c>
      <c r="X198" s="64">
        <v>30716</v>
      </c>
      <c r="Y198" s="54" t="s">
        <v>2100</v>
      </c>
      <c r="Z198" s="63" t="s">
        <v>1341</v>
      </c>
      <c r="AA198" s="54" t="s">
        <v>476</v>
      </c>
      <c r="AB198" s="54" t="s">
        <v>385</v>
      </c>
      <c r="AC198" s="54" t="s">
        <v>2100</v>
      </c>
      <c r="AD198" s="64" t="s">
        <v>414</v>
      </c>
      <c r="AE198" s="64" t="s">
        <v>5069</v>
      </c>
      <c r="AF198" s="63">
        <v>103</v>
      </c>
      <c r="AG198" s="54" t="s">
        <v>1036</v>
      </c>
      <c r="AH198" s="54" t="s">
        <v>1035</v>
      </c>
      <c r="AI198" s="63" t="s">
        <v>1037</v>
      </c>
      <c r="AJ198" s="64" t="s">
        <v>1038</v>
      </c>
      <c r="AK198" s="569">
        <v>4820269</v>
      </c>
      <c r="AL198" s="64" t="s">
        <v>476</v>
      </c>
      <c r="AM198" s="64" t="s">
        <v>1042</v>
      </c>
      <c r="AN198" s="570">
        <v>253469840</v>
      </c>
      <c r="AO198" s="54"/>
      <c r="AP198" s="54"/>
      <c r="AQ198" s="54"/>
      <c r="AR198" s="54"/>
      <c r="AS198" s="54"/>
      <c r="AT198" s="64" t="s">
        <v>420</v>
      </c>
      <c r="AU198" s="64"/>
      <c r="AV198" s="54"/>
      <c r="AW198" s="54"/>
      <c r="AX198" s="54"/>
      <c r="AY198" s="54"/>
      <c r="AZ198" s="54"/>
      <c r="BA198" s="54"/>
      <c r="BB198" s="54"/>
      <c r="BC198" s="54"/>
      <c r="BD198" s="64">
        <v>30716</v>
      </c>
      <c r="BE198" s="54" t="s">
        <v>2100</v>
      </c>
      <c r="BF198" s="63" t="s">
        <v>1341</v>
      </c>
      <c r="BG198" s="54" t="s">
        <v>476</v>
      </c>
      <c r="BH198" s="54" t="s">
        <v>385</v>
      </c>
      <c r="BI198" s="54" t="s">
        <v>2100</v>
      </c>
      <c r="BJ198" s="64" t="s">
        <v>414</v>
      </c>
      <c r="BK198" s="64" t="s">
        <v>5069</v>
      </c>
      <c r="BL198" s="54"/>
      <c r="BM198" s="54"/>
      <c r="BN198" s="54"/>
      <c r="BO198" s="39"/>
      <c r="BP198" s="39"/>
      <c r="BQ198" s="39"/>
      <c r="BR198" s="39"/>
      <c r="BS198" s="47"/>
      <c r="BT198" s="39"/>
      <c r="BU198" s="39"/>
      <c r="BV198" s="39"/>
      <c r="BW198" s="39"/>
      <c r="BX198" s="39"/>
      <c r="BY198" s="39"/>
      <c r="BZ198" s="39"/>
      <c r="CA198" s="39"/>
      <c r="CB198" s="39"/>
      <c r="CC198" s="47"/>
      <c r="CD198" s="39"/>
      <c r="CE198" s="39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39"/>
      <c r="CY198" s="151" t="s">
        <v>556</v>
      </c>
      <c r="CZ198" s="135" t="s">
        <v>5095</v>
      </c>
      <c r="DA198" s="133"/>
      <c r="DC198" s="142" t="s">
        <v>451</v>
      </c>
      <c r="ML198" s="135"/>
      <c r="MM198" s="135"/>
      <c r="MN198" s="135"/>
      <c r="MO198" s="135"/>
      <c r="MP198" s="135"/>
      <c r="MQ198" s="135"/>
      <c r="MR198" s="135"/>
      <c r="MS198" s="135"/>
      <c r="MT198" s="135"/>
      <c r="MU198" s="135"/>
      <c r="MV198" s="135"/>
      <c r="MW198" s="135"/>
      <c r="MX198" s="135"/>
      <c r="MY198" s="135"/>
      <c r="MZ198" s="135"/>
      <c r="NA198" s="135"/>
      <c r="NB198" s="135"/>
      <c r="NC198" s="135"/>
      <c r="ND198" s="135"/>
      <c r="NE198" s="135"/>
      <c r="NF198" s="135"/>
      <c r="NG198" s="135"/>
      <c r="NH198" s="135"/>
      <c r="NI198" s="135"/>
      <c r="NJ198" s="135"/>
      <c r="NK198" s="135"/>
      <c r="NL198" s="135"/>
      <c r="NM198" s="135"/>
      <c r="NN198" s="135"/>
      <c r="NO198" s="135"/>
      <c r="NP198" s="135"/>
      <c r="NQ198" s="39"/>
      <c r="OC198" s="800"/>
      <c r="OD198" s="800"/>
      <c r="OE198" s="800"/>
      <c r="OF198" s="800"/>
      <c r="QS198"/>
      <c r="QT198"/>
      <c r="QU198"/>
      <c r="QV198"/>
      <c r="QW198"/>
      <c r="QX198"/>
      <c r="QY198"/>
      <c r="QZ198"/>
      <c r="RA198"/>
      <c r="RB198" s="39"/>
      <c r="RC198" s="438" t="s">
        <v>5096</v>
      </c>
      <c r="RD198" s="39"/>
    </row>
    <row r="199" spans="2:472" x14ac:dyDescent="0.2">
      <c r="B199" s="426"/>
      <c r="C199" s="427"/>
      <c r="K199" s="458" t="s">
        <v>5097</v>
      </c>
      <c r="V199" s="63">
        <v>103</v>
      </c>
      <c r="W199" s="54" t="s">
        <v>1036</v>
      </c>
      <c r="X199" s="64">
        <v>30719</v>
      </c>
      <c r="Y199" s="54" t="s">
        <v>2224</v>
      </c>
      <c r="Z199" s="63" t="s">
        <v>1341</v>
      </c>
      <c r="AA199" s="54" t="s">
        <v>476</v>
      </c>
      <c r="AB199" s="54" t="s">
        <v>385</v>
      </c>
      <c r="AC199" s="54" t="s">
        <v>2224</v>
      </c>
      <c r="AD199" s="64" t="s">
        <v>414</v>
      </c>
      <c r="AE199" s="64" t="s">
        <v>5069</v>
      </c>
      <c r="AF199" s="63">
        <v>103</v>
      </c>
      <c r="AG199" s="54" t="s">
        <v>1036</v>
      </c>
      <c r="AH199" s="54" t="s">
        <v>1035</v>
      </c>
      <c r="AI199" s="63" t="s">
        <v>1037</v>
      </c>
      <c r="AJ199" s="64" t="s">
        <v>1038</v>
      </c>
      <c r="AK199" s="569">
        <v>4820269</v>
      </c>
      <c r="AL199" s="64" t="s">
        <v>476</v>
      </c>
      <c r="AM199" s="64" t="s">
        <v>1042</v>
      </c>
      <c r="AN199" s="570">
        <v>253469840</v>
      </c>
      <c r="AO199" s="54"/>
      <c r="AP199" s="54"/>
      <c r="AQ199" s="54"/>
      <c r="AR199" s="54"/>
      <c r="AS199" s="54"/>
      <c r="AT199" s="64" t="s">
        <v>420</v>
      </c>
      <c r="AU199" s="64"/>
      <c r="AV199" s="54"/>
      <c r="AW199" s="54"/>
      <c r="AX199" s="54"/>
      <c r="AY199" s="54"/>
      <c r="AZ199" s="54"/>
      <c r="BA199" s="54"/>
      <c r="BB199" s="54"/>
      <c r="BC199" s="54"/>
      <c r="BD199" s="64">
        <v>30719</v>
      </c>
      <c r="BE199" s="54" t="s">
        <v>2224</v>
      </c>
      <c r="BF199" s="63" t="s">
        <v>1341</v>
      </c>
      <c r="BG199" s="54" t="s">
        <v>476</v>
      </c>
      <c r="BH199" s="54" t="s">
        <v>385</v>
      </c>
      <c r="BI199" s="54" t="s">
        <v>2224</v>
      </c>
      <c r="BJ199" s="64" t="s">
        <v>414</v>
      </c>
      <c r="BK199" s="64" t="s">
        <v>5069</v>
      </c>
      <c r="BL199" s="54"/>
      <c r="BM199" s="54"/>
      <c r="BN199" s="54"/>
      <c r="BO199" s="39"/>
      <c r="BP199" s="39"/>
      <c r="BQ199" s="39"/>
      <c r="BR199" s="39"/>
      <c r="BS199" s="47"/>
      <c r="BT199" s="39"/>
      <c r="BU199" s="39"/>
      <c r="BV199" s="39"/>
      <c r="BW199" s="39"/>
      <c r="BX199" s="39"/>
      <c r="BY199" s="39"/>
      <c r="BZ199" s="39"/>
      <c r="CA199" s="39"/>
      <c r="CB199" s="39"/>
      <c r="CC199" s="47"/>
      <c r="CD199" s="39"/>
      <c r="CE199" s="39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39"/>
      <c r="CY199" s="151" t="s">
        <v>434</v>
      </c>
      <c r="CZ199" s="135" t="s">
        <v>5098</v>
      </c>
      <c r="DA199" s="133"/>
      <c r="DC199" s="142" t="s">
        <v>551</v>
      </c>
      <c r="ML199" s="135"/>
      <c r="MM199" s="135"/>
      <c r="MN199" s="135"/>
      <c r="MO199" s="135"/>
      <c r="MP199" s="135"/>
      <c r="MQ199" s="135"/>
      <c r="MR199" s="135"/>
      <c r="MS199" s="135"/>
      <c r="MT199" s="135"/>
      <c r="MU199" s="135"/>
      <c r="MV199" s="135"/>
      <c r="MW199" s="135"/>
      <c r="MX199" s="135"/>
      <c r="MY199" s="135"/>
      <c r="MZ199" s="135"/>
      <c r="NA199" s="135"/>
      <c r="NB199" s="135"/>
      <c r="NC199" s="135"/>
      <c r="ND199" s="135"/>
      <c r="NE199" s="135"/>
      <c r="NF199" s="135"/>
      <c r="NG199" s="135"/>
      <c r="NH199" s="135"/>
      <c r="NI199" s="135"/>
      <c r="NJ199" s="135"/>
      <c r="NK199" s="135"/>
      <c r="NL199" s="135"/>
      <c r="NM199" s="135"/>
      <c r="NN199" s="135"/>
      <c r="NO199" s="135"/>
      <c r="NP199" s="135"/>
      <c r="NQ199" s="39"/>
      <c r="OC199" s="800"/>
      <c r="OD199" s="800"/>
      <c r="OE199" s="800"/>
      <c r="OF199" s="800"/>
      <c r="QS199"/>
      <c r="QT199"/>
      <c r="QU199"/>
      <c r="QV199"/>
      <c r="QW199"/>
      <c r="QX199"/>
      <c r="QY199"/>
      <c r="QZ199"/>
      <c r="RA199"/>
      <c r="RB199" s="39"/>
      <c r="RC199" s="438" t="s">
        <v>5099</v>
      </c>
      <c r="RD199" s="39"/>
    </row>
    <row r="200" spans="2:472" x14ac:dyDescent="0.2">
      <c r="B200" s="426"/>
      <c r="C200" s="427"/>
      <c r="K200" s="458" t="s">
        <v>5100</v>
      </c>
      <c r="V200" s="63">
        <v>103</v>
      </c>
      <c r="W200" s="54" t="s">
        <v>1036</v>
      </c>
      <c r="X200" s="64">
        <v>30722</v>
      </c>
      <c r="Y200" s="54" t="s">
        <v>2423</v>
      </c>
      <c r="Z200" s="63" t="s">
        <v>1341</v>
      </c>
      <c r="AA200" s="54" t="s">
        <v>476</v>
      </c>
      <c r="AB200" s="54" t="s">
        <v>385</v>
      </c>
      <c r="AC200" s="54" t="s">
        <v>2423</v>
      </c>
      <c r="AD200" s="64" t="s">
        <v>414</v>
      </c>
      <c r="AE200" s="64" t="s">
        <v>5069</v>
      </c>
      <c r="AF200" s="63">
        <v>103</v>
      </c>
      <c r="AG200" s="54" t="s">
        <v>1036</v>
      </c>
      <c r="AH200" s="54" t="s">
        <v>1035</v>
      </c>
      <c r="AI200" s="63" t="s">
        <v>1037</v>
      </c>
      <c r="AJ200" s="64" t="s">
        <v>1038</v>
      </c>
      <c r="AK200" s="569">
        <v>4820269</v>
      </c>
      <c r="AL200" s="64" t="s">
        <v>476</v>
      </c>
      <c r="AM200" s="64" t="s">
        <v>1042</v>
      </c>
      <c r="AN200" s="570">
        <v>253469840</v>
      </c>
      <c r="AO200" s="54"/>
      <c r="AP200" s="54"/>
      <c r="AQ200" s="54"/>
      <c r="AR200" s="54"/>
      <c r="AS200" s="54"/>
      <c r="AT200" s="64" t="s">
        <v>420</v>
      </c>
      <c r="AU200" s="64"/>
      <c r="AV200" s="54"/>
      <c r="AW200" s="54"/>
      <c r="AX200" s="54"/>
      <c r="AY200" s="54"/>
      <c r="AZ200" s="54"/>
      <c r="BA200" s="54"/>
      <c r="BB200" s="54"/>
      <c r="BC200" s="54"/>
      <c r="BD200" s="64">
        <v>30722</v>
      </c>
      <c r="BE200" s="54" t="s">
        <v>2423</v>
      </c>
      <c r="BF200" s="63" t="s">
        <v>1341</v>
      </c>
      <c r="BG200" s="54" t="s">
        <v>476</v>
      </c>
      <c r="BH200" s="54" t="s">
        <v>385</v>
      </c>
      <c r="BI200" s="54" t="s">
        <v>2423</v>
      </c>
      <c r="BJ200" s="64" t="s">
        <v>414</v>
      </c>
      <c r="BK200" s="64" t="s">
        <v>5069</v>
      </c>
      <c r="BL200" s="54"/>
      <c r="BM200" s="54"/>
      <c r="BN200" s="54"/>
      <c r="BO200" s="39"/>
      <c r="BP200" s="39"/>
      <c r="BQ200" s="39"/>
      <c r="BR200" s="39"/>
      <c r="BS200" s="47"/>
      <c r="BT200" s="39"/>
      <c r="BU200" s="39"/>
      <c r="BV200" s="39"/>
      <c r="BW200" s="39"/>
      <c r="BX200" s="39"/>
      <c r="BY200" s="39"/>
      <c r="BZ200" s="39"/>
      <c r="CA200" s="39"/>
      <c r="CB200" s="39"/>
      <c r="CC200" s="47"/>
      <c r="CD200" s="39"/>
      <c r="CE200" s="39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39"/>
      <c r="CY200" s="151" t="s">
        <v>557</v>
      </c>
      <c r="CZ200" s="135" t="s">
        <v>5101</v>
      </c>
      <c r="DA200" s="133"/>
      <c r="DC200" s="142" t="s">
        <v>644</v>
      </c>
      <c r="ML200" s="135"/>
      <c r="MM200" s="135"/>
      <c r="MN200" s="135"/>
      <c r="MO200" s="135"/>
      <c r="MP200" s="135"/>
      <c r="MQ200" s="135"/>
      <c r="MR200" s="135"/>
      <c r="MS200" s="135"/>
      <c r="MT200" s="135"/>
      <c r="MU200" s="135"/>
      <c r="MV200" s="135"/>
      <c r="MW200" s="135"/>
      <c r="MX200" s="135"/>
      <c r="MY200" s="135"/>
      <c r="MZ200" s="135"/>
      <c r="NA200" s="135"/>
      <c r="NB200" s="135"/>
      <c r="NC200" s="135"/>
      <c r="ND200" s="135"/>
      <c r="NE200" s="135"/>
      <c r="NF200" s="135"/>
      <c r="NG200" s="135"/>
      <c r="NH200" s="135"/>
      <c r="NI200" s="135"/>
      <c r="NJ200" s="135"/>
      <c r="NK200" s="135"/>
      <c r="NL200" s="135"/>
      <c r="NM200" s="135"/>
      <c r="NN200" s="135"/>
      <c r="NO200" s="135"/>
      <c r="NP200" s="135"/>
      <c r="NQ200" s="39"/>
      <c r="OC200" s="800"/>
      <c r="OD200" s="800"/>
      <c r="OE200" s="800"/>
      <c r="OF200" s="800"/>
      <c r="QS200"/>
      <c r="QT200"/>
      <c r="QU200"/>
      <c r="QV200"/>
      <c r="QW200"/>
      <c r="QX200"/>
      <c r="QY200"/>
      <c r="QZ200"/>
      <c r="RA200"/>
      <c r="RB200" s="39"/>
      <c r="RC200" s="438" t="s">
        <v>5102</v>
      </c>
      <c r="RD200" s="39"/>
    </row>
    <row r="201" spans="2:472" x14ac:dyDescent="0.2">
      <c r="B201" s="426"/>
      <c r="C201" s="427"/>
      <c r="K201" s="458" t="s">
        <v>5103</v>
      </c>
      <c r="V201" s="63">
        <v>103</v>
      </c>
      <c r="W201" s="54" t="s">
        <v>1036</v>
      </c>
      <c r="X201" s="64">
        <v>30723</v>
      </c>
      <c r="Y201" s="54" t="s">
        <v>2380</v>
      </c>
      <c r="Z201" s="63" t="s">
        <v>1341</v>
      </c>
      <c r="AA201" s="54" t="s">
        <v>476</v>
      </c>
      <c r="AB201" s="54" t="s">
        <v>385</v>
      </c>
      <c r="AC201" s="54" t="s">
        <v>2380</v>
      </c>
      <c r="AD201" s="64" t="s">
        <v>414</v>
      </c>
      <c r="AE201" s="64" t="s">
        <v>5069</v>
      </c>
      <c r="AF201" s="63">
        <v>103</v>
      </c>
      <c r="AG201" s="54" t="s">
        <v>1036</v>
      </c>
      <c r="AH201" s="54" t="s">
        <v>1035</v>
      </c>
      <c r="AI201" s="63" t="s">
        <v>1037</v>
      </c>
      <c r="AJ201" s="64" t="s">
        <v>1038</v>
      </c>
      <c r="AK201" s="569">
        <v>4820269</v>
      </c>
      <c r="AL201" s="64" t="s">
        <v>476</v>
      </c>
      <c r="AM201" s="64" t="s">
        <v>1042</v>
      </c>
      <c r="AN201" s="570">
        <v>253469840</v>
      </c>
      <c r="AO201" s="54"/>
      <c r="AP201" s="54"/>
      <c r="AQ201" s="54"/>
      <c r="AR201" s="54"/>
      <c r="AS201" s="54"/>
      <c r="AT201" s="64" t="s">
        <v>420</v>
      </c>
      <c r="AU201" s="64"/>
      <c r="AV201" s="54"/>
      <c r="AW201" s="54"/>
      <c r="AX201" s="54"/>
      <c r="AY201" s="54"/>
      <c r="AZ201" s="54"/>
      <c r="BA201" s="54"/>
      <c r="BB201" s="54"/>
      <c r="BC201" s="54"/>
      <c r="BD201" s="64">
        <v>30723</v>
      </c>
      <c r="BE201" s="54" t="s">
        <v>2380</v>
      </c>
      <c r="BF201" s="63" t="s">
        <v>1341</v>
      </c>
      <c r="BG201" s="54" t="s">
        <v>476</v>
      </c>
      <c r="BH201" s="54" t="s">
        <v>385</v>
      </c>
      <c r="BI201" s="54" t="s">
        <v>2380</v>
      </c>
      <c r="BJ201" s="64" t="s">
        <v>414</v>
      </c>
      <c r="BK201" s="64" t="s">
        <v>5069</v>
      </c>
      <c r="BL201" s="54"/>
      <c r="BM201" s="54"/>
      <c r="BN201" s="54"/>
      <c r="BO201" s="39"/>
      <c r="BP201" s="39"/>
      <c r="BQ201" s="39"/>
      <c r="BR201" s="39"/>
      <c r="BS201" s="47"/>
      <c r="BT201" s="39"/>
      <c r="BU201" s="39"/>
      <c r="BV201" s="39"/>
      <c r="BW201" s="39"/>
      <c r="BX201" s="39"/>
      <c r="BY201" s="39"/>
      <c r="BZ201" s="39"/>
      <c r="CA201" s="39"/>
      <c r="CB201" s="39"/>
      <c r="CC201" s="47"/>
      <c r="CD201" s="39"/>
      <c r="CE201" s="39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39"/>
      <c r="CY201" s="151" t="s">
        <v>558</v>
      </c>
      <c r="CZ201" s="135" t="s">
        <v>5104</v>
      </c>
      <c r="DA201" s="133"/>
      <c r="DC201" s="142" t="s">
        <v>466</v>
      </c>
      <c r="ML201" s="135"/>
      <c r="MM201" s="135"/>
      <c r="MN201" s="135"/>
      <c r="MO201" s="135"/>
      <c r="MP201" s="135"/>
      <c r="MQ201" s="135"/>
      <c r="MR201" s="135"/>
      <c r="MS201" s="135"/>
      <c r="MT201" s="135"/>
      <c r="MU201" s="135"/>
      <c r="MV201" s="135"/>
      <c r="MW201" s="135"/>
      <c r="MX201" s="135"/>
      <c r="MY201" s="135"/>
      <c r="MZ201" s="135"/>
      <c r="NA201" s="135"/>
      <c r="NB201" s="135"/>
      <c r="NC201" s="135"/>
      <c r="ND201" s="135"/>
      <c r="NE201" s="135"/>
      <c r="NF201" s="135"/>
      <c r="NG201" s="135"/>
      <c r="NH201" s="135"/>
      <c r="NI201" s="135"/>
      <c r="NJ201" s="135"/>
      <c r="NK201" s="135"/>
      <c r="NL201" s="135"/>
      <c r="NM201" s="135"/>
      <c r="NN201" s="135"/>
      <c r="NO201" s="135"/>
      <c r="NP201" s="135"/>
      <c r="NQ201" s="39"/>
      <c r="OC201" s="800"/>
      <c r="OD201" s="800"/>
      <c r="OE201" s="800"/>
      <c r="OF201" s="800"/>
      <c r="QS201"/>
      <c r="QT201"/>
      <c r="QU201"/>
      <c r="QV201"/>
      <c r="QW201"/>
      <c r="QX201"/>
      <c r="QY201"/>
      <c r="QZ201"/>
      <c r="RA201"/>
      <c r="RB201" s="39"/>
      <c r="RC201" s="438" t="s">
        <v>5105</v>
      </c>
      <c r="RD201" s="39"/>
    </row>
    <row r="202" spans="2:472" x14ac:dyDescent="0.2">
      <c r="B202" s="426"/>
      <c r="C202" s="427"/>
      <c r="K202" s="458" t="s">
        <v>5106</v>
      </c>
      <c r="V202" s="63">
        <v>103</v>
      </c>
      <c r="W202" s="54" t="s">
        <v>1036</v>
      </c>
      <c r="X202" s="64">
        <v>30724</v>
      </c>
      <c r="Y202" s="54" t="s">
        <v>2528</v>
      </c>
      <c r="Z202" s="63" t="s">
        <v>1341</v>
      </c>
      <c r="AA202" s="54" t="s">
        <v>476</v>
      </c>
      <c r="AB202" s="54" t="s">
        <v>385</v>
      </c>
      <c r="AC202" s="54" t="s">
        <v>2528</v>
      </c>
      <c r="AD202" s="64" t="s">
        <v>414</v>
      </c>
      <c r="AE202" s="64" t="s">
        <v>5069</v>
      </c>
      <c r="AF202" s="63">
        <v>103</v>
      </c>
      <c r="AG202" s="54" t="s">
        <v>1036</v>
      </c>
      <c r="AH202" s="54" t="s">
        <v>1035</v>
      </c>
      <c r="AI202" s="63" t="s">
        <v>1037</v>
      </c>
      <c r="AJ202" s="64" t="s">
        <v>1038</v>
      </c>
      <c r="AK202" s="569">
        <v>4820269</v>
      </c>
      <c r="AL202" s="64" t="s">
        <v>476</v>
      </c>
      <c r="AM202" s="64" t="s">
        <v>1042</v>
      </c>
      <c r="AN202" s="570">
        <v>253469840</v>
      </c>
      <c r="AO202" s="54"/>
      <c r="AP202" s="54"/>
      <c r="AQ202" s="54"/>
      <c r="AR202" s="54"/>
      <c r="AS202" s="54"/>
      <c r="AT202" s="64" t="s">
        <v>420</v>
      </c>
      <c r="AU202" s="64"/>
      <c r="AV202" s="54"/>
      <c r="AW202" s="54"/>
      <c r="AX202" s="54"/>
      <c r="AY202" s="54"/>
      <c r="AZ202" s="54"/>
      <c r="BA202" s="54"/>
      <c r="BB202" s="54"/>
      <c r="BC202" s="54"/>
      <c r="BD202" s="64">
        <v>30724</v>
      </c>
      <c r="BE202" s="54" t="s">
        <v>2528</v>
      </c>
      <c r="BF202" s="63" t="s">
        <v>1341</v>
      </c>
      <c r="BG202" s="54" t="s">
        <v>476</v>
      </c>
      <c r="BH202" s="54" t="s">
        <v>385</v>
      </c>
      <c r="BI202" s="54" t="s">
        <v>2528</v>
      </c>
      <c r="BJ202" s="64" t="s">
        <v>414</v>
      </c>
      <c r="BK202" s="64" t="s">
        <v>5069</v>
      </c>
      <c r="BL202" s="54"/>
      <c r="BM202" s="54"/>
      <c r="BN202" s="54"/>
      <c r="BO202" s="39"/>
      <c r="BP202" s="39"/>
      <c r="BQ202" s="39"/>
      <c r="BR202" s="39"/>
      <c r="BS202" s="47"/>
      <c r="BT202" s="39"/>
      <c r="BU202" s="39"/>
      <c r="BV202" s="39"/>
      <c r="BW202" s="39"/>
      <c r="BX202" s="39"/>
      <c r="BY202" s="39"/>
      <c r="BZ202" s="39"/>
      <c r="CA202" s="39"/>
      <c r="CB202" s="39"/>
      <c r="CC202" s="47"/>
      <c r="CD202" s="39"/>
      <c r="CE202" s="39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39"/>
      <c r="CY202" s="151" t="s">
        <v>559</v>
      </c>
      <c r="CZ202" s="135" t="s">
        <v>5107</v>
      </c>
      <c r="DA202" s="133"/>
      <c r="DC202" s="142" t="s">
        <v>653</v>
      </c>
      <c r="ML202" s="135"/>
      <c r="MM202" s="135"/>
      <c r="MN202" s="135"/>
      <c r="MO202" s="135"/>
      <c r="MP202" s="135"/>
      <c r="MQ202" s="135"/>
      <c r="MR202" s="135"/>
      <c r="MS202" s="135"/>
      <c r="MT202" s="135"/>
      <c r="MU202" s="135"/>
      <c r="MV202" s="135"/>
      <c r="MW202" s="135"/>
      <c r="MX202" s="135"/>
      <c r="MY202" s="135"/>
      <c r="MZ202" s="135"/>
      <c r="NA202" s="135"/>
      <c r="NB202" s="135"/>
      <c r="NC202" s="135"/>
      <c r="ND202" s="135"/>
      <c r="NE202" s="135"/>
      <c r="NF202" s="135"/>
      <c r="NG202" s="135"/>
      <c r="NH202" s="135"/>
      <c r="NI202" s="135"/>
      <c r="NJ202" s="135"/>
      <c r="NK202" s="135"/>
      <c r="NL202" s="135"/>
      <c r="NM202" s="135"/>
      <c r="NN202" s="135"/>
      <c r="NO202" s="135"/>
      <c r="NP202" s="135"/>
      <c r="NQ202" s="39"/>
      <c r="OC202" s="800"/>
      <c r="OD202" s="800"/>
      <c r="OE202" s="800"/>
      <c r="OF202" s="800"/>
      <c r="QS202"/>
      <c r="QT202"/>
      <c r="QU202"/>
      <c r="QV202"/>
      <c r="QW202"/>
      <c r="QX202"/>
      <c r="QY202"/>
      <c r="QZ202"/>
      <c r="RA202"/>
      <c r="RB202" s="39"/>
      <c r="RC202" s="438" t="s">
        <v>5108</v>
      </c>
      <c r="RD202" s="39"/>
    </row>
    <row r="203" spans="2:472" x14ac:dyDescent="0.2">
      <c r="B203" s="426"/>
      <c r="C203" s="427"/>
      <c r="K203" s="458" t="s">
        <v>5109</v>
      </c>
      <c r="V203" s="63">
        <v>103</v>
      </c>
      <c r="W203" s="54" t="s">
        <v>1036</v>
      </c>
      <c r="X203" s="64">
        <v>30725</v>
      </c>
      <c r="Y203" s="54" t="s">
        <v>2663</v>
      </c>
      <c r="Z203" s="63" t="s">
        <v>1341</v>
      </c>
      <c r="AA203" s="54" t="s">
        <v>476</v>
      </c>
      <c r="AB203" s="54" t="s">
        <v>385</v>
      </c>
      <c r="AC203" s="54" t="s">
        <v>2663</v>
      </c>
      <c r="AD203" s="64" t="s">
        <v>414</v>
      </c>
      <c r="AE203" s="64" t="s">
        <v>5069</v>
      </c>
      <c r="AF203" s="63">
        <v>103</v>
      </c>
      <c r="AG203" s="54" t="s">
        <v>1036</v>
      </c>
      <c r="AH203" s="54" t="s">
        <v>1035</v>
      </c>
      <c r="AI203" s="63" t="s">
        <v>1037</v>
      </c>
      <c r="AJ203" s="64" t="s">
        <v>1038</v>
      </c>
      <c r="AK203" s="569">
        <v>4820269</v>
      </c>
      <c r="AL203" s="64" t="s">
        <v>476</v>
      </c>
      <c r="AM203" s="64" t="s">
        <v>1042</v>
      </c>
      <c r="AN203" s="570">
        <v>253469840</v>
      </c>
      <c r="AO203" s="54"/>
      <c r="AP203" s="54"/>
      <c r="AQ203" s="54"/>
      <c r="AR203" s="54"/>
      <c r="AS203" s="54"/>
      <c r="AT203" s="64" t="s">
        <v>420</v>
      </c>
      <c r="AU203" s="64"/>
      <c r="AV203" s="54"/>
      <c r="AW203" s="54"/>
      <c r="AX203" s="54"/>
      <c r="AY203" s="54"/>
      <c r="AZ203" s="54"/>
      <c r="BA203" s="54"/>
      <c r="BB203" s="54"/>
      <c r="BC203" s="54"/>
      <c r="BD203" s="64">
        <v>30725</v>
      </c>
      <c r="BE203" s="54" t="s">
        <v>2663</v>
      </c>
      <c r="BF203" s="63" t="s">
        <v>1341</v>
      </c>
      <c r="BG203" s="54" t="s">
        <v>476</v>
      </c>
      <c r="BH203" s="54" t="s">
        <v>385</v>
      </c>
      <c r="BI203" s="54" t="s">
        <v>2663</v>
      </c>
      <c r="BJ203" s="64" t="s">
        <v>414</v>
      </c>
      <c r="BK203" s="64" t="s">
        <v>5069</v>
      </c>
      <c r="BL203" s="54"/>
      <c r="BM203" s="54"/>
      <c r="BN203" s="54"/>
      <c r="BO203" s="39"/>
      <c r="BP203" s="39"/>
      <c r="BQ203" s="39"/>
      <c r="BR203" s="39"/>
      <c r="BS203" s="47"/>
      <c r="BT203" s="39"/>
      <c r="BU203" s="39"/>
      <c r="BV203" s="39"/>
      <c r="BW203" s="39"/>
      <c r="BX203" s="39"/>
      <c r="BY203" s="39"/>
      <c r="BZ203" s="39"/>
      <c r="CA203" s="39"/>
      <c r="CB203" s="39"/>
      <c r="CC203" s="47"/>
      <c r="CD203" s="39"/>
      <c r="CE203" s="39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39"/>
      <c r="CY203" s="151" t="s">
        <v>560</v>
      </c>
      <c r="CZ203" s="135" t="s">
        <v>5110</v>
      </c>
      <c r="DA203" s="133"/>
      <c r="DC203" s="142" t="s">
        <v>509</v>
      </c>
      <c r="ML203" s="135"/>
      <c r="MM203" s="135"/>
      <c r="MN203" s="135"/>
      <c r="MO203" s="135"/>
      <c r="MP203" s="135"/>
      <c r="MQ203" s="135"/>
      <c r="MR203" s="135"/>
      <c r="MS203" s="135"/>
      <c r="MT203" s="135"/>
      <c r="MU203" s="135"/>
      <c r="MV203" s="135"/>
      <c r="MW203" s="135"/>
      <c r="MX203" s="135"/>
      <c r="MY203" s="135"/>
      <c r="MZ203" s="135"/>
      <c r="NA203" s="135"/>
      <c r="NB203" s="135"/>
      <c r="NC203" s="135"/>
      <c r="ND203" s="135"/>
      <c r="NE203" s="135"/>
      <c r="NF203" s="135"/>
      <c r="NG203" s="135"/>
      <c r="NH203" s="135"/>
      <c r="NI203" s="135"/>
      <c r="NJ203" s="135"/>
      <c r="NK203" s="135"/>
      <c r="NL203" s="135"/>
      <c r="NM203" s="135"/>
      <c r="NN203" s="135"/>
      <c r="NO203" s="135"/>
      <c r="NP203" s="135"/>
      <c r="NQ203" s="39"/>
      <c r="OC203" s="800"/>
      <c r="OD203" s="800"/>
      <c r="OE203" s="800"/>
      <c r="OF203" s="800"/>
      <c r="QS203"/>
      <c r="QT203"/>
      <c r="QU203"/>
      <c r="QV203"/>
      <c r="QW203"/>
      <c r="QX203"/>
      <c r="QY203"/>
      <c r="QZ203"/>
      <c r="RA203"/>
      <c r="RB203" s="39"/>
      <c r="RC203" s="438" t="s">
        <v>5111</v>
      </c>
      <c r="RD203" s="39"/>
    </row>
    <row r="204" spans="2:472" x14ac:dyDescent="0.2">
      <c r="B204" s="426"/>
      <c r="C204" s="427"/>
      <c r="K204" s="458" t="s">
        <v>5112</v>
      </c>
      <c r="V204" s="63">
        <v>103</v>
      </c>
      <c r="W204" s="54" t="s">
        <v>1036</v>
      </c>
      <c r="X204" s="64">
        <v>30728</v>
      </c>
      <c r="Y204" s="54" t="s">
        <v>2794</v>
      </c>
      <c r="Z204" s="63" t="s">
        <v>1341</v>
      </c>
      <c r="AA204" s="54" t="s">
        <v>476</v>
      </c>
      <c r="AB204" s="54" t="s">
        <v>385</v>
      </c>
      <c r="AC204" s="54" t="s">
        <v>2794</v>
      </c>
      <c r="AD204" s="64" t="s">
        <v>414</v>
      </c>
      <c r="AE204" s="64" t="s">
        <v>5069</v>
      </c>
      <c r="AF204" s="63">
        <v>103</v>
      </c>
      <c r="AG204" s="54" t="s">
        <v>1036</v>
      </c>
      <c r="AH204" s="54" t="s">
        <v>1035</v>
      </c>
      <c r="AI204" s="63" t="s">
        <v>1037</v>
      </c>
      <c r="AJ204" s="64" t="s">
        <v>1038</v>
      </c>
      <c r="AK204" s="569">
        <v>4820269</v>
      </c>
      <c r="AL204" s="64" t="s">
        <v>476</v>
      </c>
      <c r="AM204" s="64" t="s">
        <v>1042</v>
      </c>
      <c r="AN204" s="570">
        <v>253469840</v>
      </c>
      <c r="AO204" s="54"/>
      <c r="AP204" s="54"/>
      <c r="AQ204" s="54"/>
      <c r="AR204" s="54"/>
      <c r="AS204" s="54"/>
      <c r="AT204" s="64" t="s">
        <v>420</v>
      </c>
      <c r="AU204" s="64"/>
      <c r="AV204" s="54"/>
      <c r="AW204" s="54"/>
      <c r="AX204" s="54"/>
      <c r="AY204" s="54"/>
      <c r="AZ204" s="54"/>
      <c r="BA204" s="54"/>
      <c r="BB204" s="54"/>
      <c r="BC204" s="54"/>
      <c r="BD204" s="64">
        <v>30728</v>
      </c>
      <c r="BE204" s="54" t="s">
        <v>2794</v>
      </c>
      <c r="BF204" s="63" t="s">
        <v>1341</v>
      </c>
      <c r="BG204" s="54" t="s">
        <v>476</v>
      </c>
      <c r="BH204" s="54" t="s">
        <v>385</v>
      </c>
      <c r="BI204" s="54" t="s">
        <v>2794</v>
      </c>
      <c r="BJ204" s="64" t="s">
        <v>414</v>
      </c>
      <c r="BK204" s="64" t="s">
        <v>5069</v>
      </c>
      <c r="BL204" s="54"/>
      <c r="BM204" s="54"/>
      <c r="BN204" s="54"/>
      <c r="BO204" s="39"/>
      <c r="BP204" s="39"/>
      <c r="BQ204" s="39"/>
      <c r="BR204" s="39"/>
      <c r="BS204" s="47"/>
      <c r="BT204" s="39"/>
      <c r="BU204" s="39"/>
      <c r="BV204" s="39"/>
      <c r="BW204" s="39"/>
      <c r="BX204" s="39"/>
      <c r="BY204" s="39"/>
      <c r="BZ204" s="39"/>
      <c r="CA204" s="39"/>
      <c r="CB204" s="39"/>
      <c r="CC204" s="47"/>
      <c r="CD204" s="39"/>
      <c r="CE204" s="39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39"/>
      <c r="CY204" s="151" t="s">
        <v>561</v>
      </c>
      <c r="CZ204" s="135" t="s">
        <v>5113</v>
      </c>
      <c r="DA204" s="133"/>
      <c r="DC204" s="142" t="s">
        <v>510</v>
      </c>
      <c r="ML204" s="135"/>
      <c r="MM204" s="135"/>
      <c r="MN204" s="135"/>
      <c r="MO204" s="135"/>
      <c r="MP204" s="135"/>
      <c r="MQ204" s="135"/>
      <c r="MR204" s="135"/>
      <c r="MS204" s="135"/>
      <c r="MT204" s="135"/>
      <c r="MU204" s="135"/>
      <c r="MV204" s="135"/>
      <c r="MW204" s="135"/>
      <c r="MX204" s="135"/>
      <c r="MY204" s="135"/>
      <c r="MZ204" s="135"/>
      <c r="NA204" s="135"/>
      <c r="NB204" s="135"/>
      <c r="NC204" s="135"/>
      <c r="ND204" s="135"/>
      <c r="NE204" s="135"/>
      <c r="NF204" s="135"/>
      <c r="NG204" s="135"/>
      <c r="NH204" s="135"/>
      <c r="NI204" s="135"/>
      <c r="NJ204" s="135"/>
      <c r="NK204" s="135"/>
      <c r="NL204" s="135"/>
      <c r="NM204" s="135"/>
      <c r="NN204" s="135"/>
      <c r="NO204" s="135"/>
      <c r="NP204" s="135"/>
      <c r="NQ204" s="39"/>
      <c r="OC204" s="800"/>
      <c r="OD204" s="800"/>
      <c r="OE204" s="800"/>
      <c r="OF204" s="800"/>
      <c r="QS204"/>
      <c r="QT204"/>
      <c r="QU204"/>
      <c r="QV204"/>
      <c r="QW204"/>
      <c r="QX204"/>
      <c r="QY204"/>
      <c r="QZ204"/>
      <c r="RA204"/>
      <c r="RB204" s="39"/>
      <c r="RC204" s="438" t="s">
        <v>5114</v>
      </c>
      <c r="RD204" s="39"/>
    </row>
    <row r="205" spans="2:472" x14ac:dyDescent="0.2">
      <c r="B205" s="426"/>
      <c r="C205" s="427"/>
      <c r="K205" s="458" t="s">
        <v>5115</v>
      </c>
      <c r="V205" s="63">
        <v>103</v>
      </c>
      <c r="W205" s="54" t="s">
        <v>1036</v>
      </c>
      <c r="X205" s="64">
        <v>30729</v>
      </c>
      <c r="Y205" s="54" t="s">
        <v>3101</v>
      </c>
      <c r="Z205" s="63" t="s">
        <v>1341</v>
      </c>
      <c r="AA205" s="54" t="s">
        <v>476</v>
      </c>
      <c r="AB205" s="54" t="s">
        <v>385</v>
      </c>
      <c r="AC205" s="54" t="s">
        <v>3101</v>
      </c>
      <c r="AD205" s="64" t="s">
        <v>414</v>
      </c>
      <c r="AE205" s="64" t="s">
        <v>5069</v>
      </c>
      <c r="AF205" s="63">
        <v>103</v>
      </c>
      <c r="AG205" s="54" t="s">
        <v>1036</v>
      </c>
      <c r="AH205" s="54" t="s">
        <v>1035</v>
      </c>
      <c r="AI205" s="63" t="s">
        <v>1037</v>
      </c>
      <c r="AJ205" s="64" t="s">
        <v>1038</v>
      </c>
      <c r="AK205" s="569">
        <v>4820269</v>
      </c>
      <c r="AL205" s="64" t="s">
        <v>476</v>
      </c>
      <c r="AM205" s="64" t="s">
        <v>1042</v>
      </c>
      <c r="AN205" s="570">
        <v>253469840</v>
      </c>
      <c r="AO205" s="54"/>
      <c r="AP205" s="54"/>
      <c r="AQ205" s="54"/>
      <c r="AR205" s="54"/>
      <c r="AS205" s="54"/>
      <c r="AT205" s="64" t="s">
        <v>420</v>
      </c>
      <c r="AU205" s="64"/>
      <c r="AV205" s="54"/>
      <c r="AW205" s="54"/>
      <c r="AX205" s="54"/>
      <c r="AY205" s="54"/>
      <c r="AZ205" s="54"/>
      <c r="BA205" s="54"/>
      <c r="BB205" s="54"/>
      <c r="BC205" s="54"/>
      <c r="BD205" s="64">
        <v>30729</v>
      </c>
      <c r="BE205" s="54" t="s">
        <v>3101</v>
      </c>
      <c r="BF205" s="63" t="s">
        <v>1341</v>
      </c>
      <c r="BG205" s="54" t="s">
        <v>476</v>
      </c>
      <c r="BH205" s="54" t="s">
        <v>385</v>
      </c>
      <c r="BI205" s="54" t="s">
        <v>3101</v>
      </c>
      <c r="BJ205" s="64" t="s">
        <v>414</v>
      </c>
      <c r="BK205" s="64" t="s">
        <v>5069</v>
      </c>
      <c r="BL205" s="54"/>
      <c r="BM205" s="54"/>
      <c r="BN205" s="54"/>
      <c r="BO205" s="39"/>
      <c r="BP205" s="39"/>
      <c r="BQ205" s="39"/>
      <c r="BR205" s="39"/>
      <c r="BS205" s="47"/>
      <c r="BT205" s="39"/>
      <c r="BU205" s="39"/>
      <c r="BV205" s="39"/>
      <c r="BW205" s="39"/>
      <c r="BX205" s="39"/>
      <c r="BY205" s="39"/>
      <c r="BZ205" s="39"/>
      <c r="CA205" s="39"/>
      <c r="CB205" s="39"/>
      <c r="CC205" s="47"/>
      <c r="CD205" s="39"/>
      <c r="CE205" s="39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39"/>
      <c r="CY205" s="151" t="s">
        <v>562</v>
      </c>
      <c r="CZ205" s="135" t="s">
        <v>5116</v>
      </c>
      <c r="DA205" s="133"/>
      <c r="DC205" s="142" t="s">
        <v>488</v>
      </c>
      <c r="ML205" s="135"/>
      <c r="MM205" s="135"/>
      <c r="MN205" s="135"/>
      <c r="MO205" s="135"/>
      <c r="MP205" s="135"/>
      <c r="MQ205" s="135"/>
      <c r="MR205" s="135"/>
      <c r="MS205" s="135"/>
      <c r="MT205" s="135"/>
      <c r="MU205" s="135"/>
      <c r="MV205" s="135"/>
      <c r="MW205" s="135"/>
      <c r="MX205" s="135"/>
      <c r="MY205" s="135"/>
      <c r="MZ205" s="135"/>
      <c r="NA205" s="135"/>
      <c r="NB205" s="135"/>
      <c r="NC205" s="135"/>
      <c r="ND205" s="135"/>
      <c r="NE205" s="135"/>
      <c r="NF205" s="135"/>
      <c r="NG205" s="135"/>
      <c r="NH205" s="135"/>
      <c r="NI205" s="135"/>
      <c r="NJ205" s="135"/>
      <c r="NK205" s="135"/>
      <c r="NL205" s="135"/>
      <c r="NM205" s="135"/>
      <c r="NN205" s="135"/>
      <c r="NO205" s="135"/>
      <c r="NP205" s="135"/>
      <c r="NQ205" s="39"/>
      <c r="OC205" s="800"/>
      <c r="OD205" s="800"/>
      <c r="OE205" s="800"/>
      <c r="OF205" s="800"/>
      <c r="QS205"/>
      <c r="QT205"/>
      <c r="QU205"/>
      <c r="QV205"/>
      <c r="QW205"/>
      <c r="QX205"/>
      <c r="QY205"/>
      <c r="QZ205"/>
      <c r="RA205"/>
      <c r="RB205" s="39"/>
      <c r="RC205" s="438" t="s">
        <v>5117</v>
      </c>
      <c r="RD205" s="39"/>
    </row>
    <row r="206" spans="2:472" x14ac:dyDescent="0.2">
      <c r="B206" s="426"/>
      <c r="C206" s="427"/>
      <c r="K206" s="458" t="s">
        <v>5118</v>
      </c>
      <c r="V206" s="63">
        <v>103</v>
      </c>
      <c r="W206" s="54" t="s">
        <v>1036</v>
      </c>
      <c r="X206" s="64">
        <v>30733</v>
      </c>
      <c r="Y206" s="54" t="s">
        <v>2903</v>
      </c>
      <c r="Z206" s="63" t="s">
        <v>1341</v>
      </c>
      <c r="AA206" s="54" t="s">
        <v>476</v>
      </c>
      <c r="AB206" s="54" t="s">
        <v>385</v>
      </c>
      <c r="AC206" s="54" t="s">
        <v>2903</v>
      </c>
      <c r="AD206" s="64" t="s">
        <v>414</v>
      </c>
      <c r="AE206" s="64" t="s">
        <v>5069</v>
      </c>
      <c r="AF206" s="63">
        <v>103</v>
      </c>
      <c r="AG206" s="54" t="s">
        <v>1036</v>
      </c>
      <c r="AH206" s="54" t="s">
        <v>1035</v>
      </c>
      <c r="AI206" s="63" t="s">
        <v>1037</v>
      </c>
      <c r="AJ206" s="64" t="s">
        <v>1038</v>
      </c>
      <c r="AK206" s="569">
        <v>4820269</v>
      </c>
      <c r="AL206" s="64" t="s">
        <v>476</v>
      </c>
      <c r="AM206" s="64" t="s">
        <v>1042</v>
      </c>
      <c r="AN206" s="570">
        <v>253469840</v>
      </c>
      <c r="AO206" s="54"/>
      <c r="AP206" s="54"/>
      <c r="AQ206" s="54"/>
      <c r="AR206" s="54"/>
      <c r="AS206" s="54"/>
      <c r="AT206" s="64" t="s">
        <v>420</v>
      </c>
      <c r="AU206" s="64"/>
      <c r="AV206" s="54"/>
      <c r="AW206" s="54"/>
      <c r="AX206" s="54"/>
      <c r="AY206" s="54"/>
      <c r="AZ206" s="54"/>
      <c r="BA206" s="54"/>
      <c r="BB206" s="54"/>
      <c r="BC206" s="54"/>
      <c r="BD206" s="64">
        <v>30733</v>
      </c>
      <c r="BE206" s="54" t="s">
        <v>2903</v>
      </c>
      <c r="BF206" s="63" t="s">
        <v>1341</v>
      </c>
      <c r="BG206" s="54" t="s">
        <v>476</v>
      </c>
      <c r="BH206" s="54" t="s">
        <v>385</v>
      </c>
      <c r="BI206" s="54" t="s">
        <v>2903</v>
      </c>
      <c r="BJ206" s="64" t="s">
        <v>414</v>
      </c>
      <c r="BK206" s="64" t="s">
        <v>5069</v>
      </c>
      <c r="BL206" s="54"/>
      <c r="BM206" s="54"/>
      <c r="BN206" s="54"/>
      <c r="BO206" s="39"/>
      <c r="BP206" s="39"/>
      <c r="BQ206" s="39"/>
      <c r="BR206" s="39"/>
      <c r="BS206" s="47"/>
      <c r="BT206" s="39"/>
      <c r="BU206" s="39"/>
      <c r="BV206" s="39"/>
      <c r="BW206" s="39"/>
      <c r="BX206" s="39"/>
      <c r="BY206" s="39"/>
      <c r="BZ206" s="39"/>
      <c r="CA206" s="39"/>
      <c r="CB206" s="39"/>
      <c r="CC206" s="47"/>
      <c r="CD206" s="39"/>
      <c r="CE206" s="39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39"/>
      <c r="CY206" s="151" t="s">
        <v>563</v>
      </c>
      <c r="CZ206" s="135" t="s">
        <v>5119</v>
      </c>
      <c r="DA206" s="133"/>
      <c r="DC206" s="142" t="s">
        <v>489</v>
      </c>
      <c r="ML206" s="135"/>
      <c r="MM206" s="135"/>
      <c r="MN206" s="135"/>
      <c r="MO206" s="135"/>
      <c r="MP206" s="135"/>
      <c r="MQ206" s="135"/>
      <c r="MR206" s="135"/>
      <c r="MS206" s="135"/>
      <c r="MT206" s="135"/>
      <c r="MU206" s="135"/>
      <c r="MV206" s="135"/>
      <c r="MW206" s="135"/>
      <c r="MX206" s="135"/>
      <c r="MY206" s="135"/>
      <c r="MZ206" s="135"/>
      <c r="NA206" s="135"/>
      <c r="NB206" s="135"/>
      <c r="NC206" s="135"/>
      <c r="ND206" s="135"/>
      <c r="NE206" s="135"/>
      <c r="NF206" s="135"/>
      <c r="NG206" s="135"/>
      <c r="NH206" s="135"/>
      <c r="NI206" s="135"/>
      <c r="NJ206" s="135"/>
      <c r="NK206" s="135"/>
      <c r="NL206" s="135"/>
      <c r="NM206" s="135"/>
      <c r="NN206" s="135"/>
      <c r="NO206" s="135"/>
      <c r="NP206" s="135"/>
      <c r="NQ206" s="39"/>
      <c r="OC206" s="800"/>
      <c r="OD206" s="800"/>
      <c r="OE206" s="800"/>
      <c r="OF206" s="800"/>
      <c r="QS206"/>
      <c r="QT206"/>
      <c r="QU206"/>
      <c r="QV206"/>
      <c r="QW206"/>
      <c r="QX206"/>
      <c r="QY206"/>
      <c r="QZ206"/>
      <c r="RA206"/>
      <c r="RB206" s="39"/>
      <c r="RC206" s="438" t="s">
        <v>5120</v>
      </c>
      <c r="RD206" s="39"/>
    </row>
    <row r="207" spans="2:472" x14ac:dyDescent="0.2">
      <c r="B207" s="426"/>
      <c r="C207" s="427"/>
      <c r="K207" s="458" t="s">
        <v>5121</v>
      </c>
      <c r="V207" s="63">
        <v>103</v>
      </c>
      <c r="W207" s="54" t="s">
        <v>1036</v>
      </c>
      <c r="X207" s="64">
        <v>30737</v>
      </c>
      <c r="Y207" s="54" t="s">
        <v>2996</v>
      </c>
      <c r="Z207" s="63" t="s">
        <v>1341</v>
      </c>
      <c r="AA207" s="54" t="s">
        <v>476</v>
      </c>
      <c r="AB207" s="54" t="s">
        <v>385</v>
      </c>
      <c r="AC207" s="54" t="s">
        <v>5122</v>
      </c>
      <c r="AD207" s="64" t="s">
        <v>414</v>
      </c>
      <c r="AE207" s="64" t="s">
        <v>5069</v>
      </c>
      <c r="AF207" s="63">
        <v>103</v>
      </c>
      <c r="AG207" s="54" t="s">
        <v>1036</v>
      </c>
      <c r="AH207" s="54" t="s">
        <v>1035</v>
      </c>
      <c r="AI207" s="63" t="s">
        <v>1037</v>
      </c>
      <c r="AJ207" s="64" t="s">
        <v>1038</v>
      </c>
      <c r="AK207" s="569">
        <v>4820269</v>
      </c>
      <c r="AL207" s="64" t="s">
        <v>476</v>
      </c>
      <c r="AM207" s="64" t="s">
        <v>1042</v>
      </c>
      <c r="AN207" s="570">
        <v>253469840</v>
      </c>
      <c r="AO207" s="54"/>
      <c r="AP207" s="54"/>
      <c r="AQ207" s="54"/>
      <c r="AR207" s="54"/>
      <c r="AS207" s="54"/>
      <c r="AT207" s="64" t="s">
        <v>420</v>
      </c>
      <c r="AU207" s="64"/>
      <c r="AV207" s="54"/>
      <c r="AW207" s="54"/>
      <c r="AX207" s="54"/>
      <c r="AY207" s="54"/>
      <c r="AZ207" s="54"/>
      <c r="BA207" s="54"/>
      <c r="BB207" s="54"/>
      <c r="BC207" s="54"/>
      <c r="BD207" s="64">
        <v>30737</v>
      </c>
      <c r="BE207" s="54" t="s">
        <v>2996</v>
      </c>
      <c r="BF207" s="63" t="s">
        <v>1341</v>
      </c>
      <c r="BG207" s="54" t="s">
        <v>476</v>
      </c>
      <c r="BH207" s="54" t="s">
        <v>385</v>
      </c>
      <c r="BI207" s="54" t="s">
        <v>5122</v>
      </c>
      <c r="BJ207" s="64" t="s">
        <v>414</v>
      </c>
      <c r="BK207" s="64" t="s">
        <v>5069</v>
      </c>
      <c r="BL207" s="54"/>
      <c r="BM207" s="54"/>
      <c r="BN207" s="54"/>
      <c r="BO207" s="39"/>
      <c r="BP207" s="39"/>
      <c r="BQ207" s="39"/>
      <c r="BR207" s="39"/>
      <c r="BS207" s="47"/>
      <c r="BT207" s="39"/>
      <c r="BU207" s="39"/>
      <c r="BV207" s="39"/>
      <c r="BW207" s="39"/>
      <c r="BX207" s="39"/>
      <c r="BY207" s="39"/>
      <c r="BZ207" s="39"/>
      <c r="CA207" s="39"/>
      <c r="CB207" s="39"/>
      <c r="CC207" s="47"/>
      <c r="CD207" s="39"/>
      <c r="CE207" s="39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39"/>
      <c r="CY207" s="151" t="s">
        <v>392</v>
      </c>
      <c r="CZ207" s="135" t="s">
        <v>5123</v>
      </c>
      <c r="DA207" s="133"/>
      <c r="DC207" s="142" t="s">
        <v>490</v>
      </c>
      <c r="ML207" s="135"/>
      <c r="MM207" s="135"/>
      <c r="MN207" s="135"/>
      <c r="MO207" s="135"/>
      <c r="MP207" s="135"/>
      <c r="MQ207" s="135"/>
      <c r="MR207" s="135"/>
      <c r="MS207" s="135"/>
      <c r="MT207" s="135"/>
      <c r="MU207" s="135"/>
      <c r="MV207" s="135"/>
      <c r="MW207" s="135"/>
      <c r="MX207" s="135"/>
      <c r="MY207" s="135"/>
      <c r="MZ207" s="135"/>
      <c r="NA207" s="135"/>
      <c r="NB207" s="135"/>
      <c r="NC207" s="135"/>
      <c r="ND207" s="135"/>
      <c r="NE207" s="135"/>
      <c r="NF207" s="135"/>
      <c r="NG207" s="135"/>
      <c r="NH207" s="135"/>
      <c r="NI207" s="135"/>
      <c r="NJ207" s="135"/>
      <c r="NK207" s="135"/>
      <c r="NL207" s="135"/>
      <c r="NM207" s="135"/>
      <c r="NN207" s="135"/>
      <c r="NO207" s="135"/>
      <c r="NP207" s="135"/>
      <c r="NQ207" s="39"/>
      <c r="OC207" s="800"/>
      <c r="OD207" s="800"/>
      <c r="OE207" s="800"/>
      <c r="OF207" s="800"/>
      <c r="QS207"/>
      <c r="QT207"/>
      <c r="QU207"/>
      <c r="QV207"/>
      <c r="QW207"/>
      <c r="QX207"/>
      <c r="QY207"/>
      <c r="QZ207"/>
      <c r="RA207"/>
      <c r="RB207" s="39"/>
      <c r="RC207" s="438" t="s">
        <v>5124</v>
      </c>
      <c r="RD207" s="39"/>
    </row>
    <row r="208" spans="2:472" x14ac:dyDescent="0.2">
      <c r="B208" s="426"/>
      <c r="C208" s="427"/>
      <c r="K208" s="458" t="s">
        <v>5125</v>
      </c>
      <c r="V208" s="63">
        <v>103</v>
      </c>
      <c r="W208" s="54" t="s">
        <v>1036</v>
      </c>
      <c r="X208" s="64">
        <v>30738</v>
      </c>
      <c r="Y208" s="54" t="s">
        <v>3078</v>
      </c>
      <c r="Z208" s="63" t="s">
        <v>1341</v>
      </c>
      <c r="AA208" s="54" t="s">
        <v>476</v>
      </c>
      <c r="AB208" s="54" t="s">
        <v>385</v>
      </c>
      <c r="AC208" s="54" t="s">
        <v>5126</v>
      </c>
      <c r="AD208" s="64" t="s">
        <v>414</v>
      </c>
      <c r="AE208" s="64" t="s">
        <v>5069</v>
      </c>
      <c r="AF208" s="63">
        <v>103</v>
      </c>
      <c r="AG208" s="54" t="s">
        <v>1036</v>
      </c>
      <c r="AH208" s="54" t="s">
        <v>1035</v>
      </c>
      <c r="AI208" s="63" t="s">
        <v>1037</v>
      </c>
      <c r="AJ208" s="64" t="s">
        <v>1038</v>
      </c>
      <c r="AK208" s="569">
        <v>4820269</v>
      </c>
      <c r="AL208" s="64" t="s">
        <v>476</v>
      </c>
      <c r="AM208" s="64" t="s">
        <v>1042</v>
      </c>
      <c r="AN208" s="570">
        <v>253469840</v>
      </c>
      <c r="AO208" s="54"/>
      <c r="AP208" s="54"/>
      <c r="AQ208" s="54"/>
      <c r="AR208" s="54"/>
      <c r="AS208" s="54"/>
      <c r="AT208" s="64" t="s">
        <v>420</v>
      </c>
      <c r="AU208" s="64"/>
      <c r="AV208" s="54"/>
      <c r="AW208" s="54"/>
      <c r="AX208" s="54"/>
      <c r="AY208" s="54"/>
      <c r="AZ208" s="54"/>
      <c r="BA208" s="54"/>
      <c r="BB208" s="54"/>
      <c r="BC208" s="54"/>
      <c r="BD208" s="64">
        <v>30738</v>
      </c>
      <c r="BE208" s="54" t="s">
        <v>3078</v>
      </c>
      <c r="BF208" s="63" t="s">
        <v>1341</v>
      </c>
      <c r="BG208" s="54" t="s">
        <v>476</v>
      </c>
      <c r="BH208" s="54" t="s">
        <v>385</v>
      </c>
      <c r="BI208" s="54" t="s">
        <v>5126</v>
      </c>
      <c r="BJ208" s="64" t="s">
        <v>414</v>
      </c>
      <c r="BK208" s="64" t="s">
        <v>5069</v>
      </c>
      <c r="BL208" s="54"/>
      <c r="BM208" s="54"/>
      <c r="BN208" s="54"/>
      <c r="BO208" s="39"/>
      <c r="BP208" s="39"/>
      <c r="BQ208" s="39"/>
      <c r="BR208" s="39"/>
      <c r="BS208" s="47"/>
      <c r="BT208" s="39"/>
      <c r="BU208" s="39"/>
      <c r="BV208" s="39"/>
      <c r="BW208" s="39"/>
      <c r="BX208" s="39"/>
      <c r="BY208" s="39"/>
      <c r="BZ208" s="39"/>
      <c r="CA208" s="39"/>
      <c r="CB208" s="39"/>
      <c r="CC208" s="47"/>
      <c r="CD208" s="39"/>
      <c r="CE208" s="39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39"/>
      <c r="CY208" s="151" t="s">
        <v>564</v>
      </c>
      <c r="CZ208" s="135" t="s">
        <v>5127</v>
      </c>
      <c r="DA208" s="133"/>
      <c r="DC208" s="142" t="s">
        <v>668</v>
      </c>
      <c r="ML208" s="135"/>
      <c r="MM208" s="135"/>
      <c r="MN208" s="135"/>
      <c r="MO208" s="135"/>
      <c r="MP208" s="135"/>
      <c r="MQ208" s="135"/>
      <c r="MR208" s="135"/>
      <c r="MS208" s="135"/>
      <c r="MT208" s="135"/>
      <c r="MU208" s="135"/>
      <c r="MV208" s="135"/>
      <c r="MW208" s="135"/>
      <c r="MX208" s="135"/>
      <c r="MY208" s="135"/>
      <c r="MZ208" s="135"/>
      <c r="NA208" s="135"/>
      <c r="NB208" s="135"/>
      <c r="NC208" s="135"/>
      <c r="ND208" s="135"/>
      <c r="NE208" s="135"/>
      <c r="NF208" s="135"/>
      <c r="NG208" s="135"/>
      <c r="NH208" s="135"/>
      <c r="NI208" s="135"/>
      <c r="NJ208" s="135"/>
      <c r="NK208" s="135"/>
      <c r="NL208" s="135"/>
      <c r="NM208" s="135"/>
      <c r="NN208" s="135"/>
      <c r="NO208" s="135"/>
      <c r="NP208" s="135"/>
      <c r="NQ208" s="39"/>
      <c r="OC208" s="800"/>
      <c r="OD208" s="800"/>
      <c r="OE208" s="800"/>
      <c r="OF208" s="800"/>
      <c r="QS208"/>
      <c r="QT208"/>
      <c r="QU208"/>
      <c r="QV208"/>
      <c r="QW208"/>
      <c r="QX208"/>
      <c r="QY208"/>
      <c r="QZ208"/>
      <c r="RA208"/>
      <c r="RB208" s="39"/>
      <c r="RC208" s="438" t="s">
        <v>5128</v>
      </c>
      <c r="RD208" s="39"/>
    </row>
    <row r="209" spans="2:472" x14ac:dyDescent="0.2">
      <c r="B209" s="426"/>
      <c r="C209" s="427"/>
      <c r="K209" s="458" t="s">
        <v>5129</v>
      </c>
      <c r="V209" s="63">
        <v>103</v>
      </c>
      <c r="W209" s="54" t="s">
        <v>1036</v>
      </c>
      <c r="X209" s="64">
        <v>30739</v>
      </c>
      <c r="Y209" s="54" t="s">
        <v>3431</v>
      </c>
      <c r="Z209" s="63" t="s">
        <v>1341</v>
      </c>
      <c r="AA209" s="54" t="s">
        <v>476</v>
      </c>
      <c r="AB209" s="54" t="s">
        <v>385</v>
      </c>
      <c r="AC209" s="54" t="s">
        <v>5130</v>
      </c>
      <c r="AD209" s="64" t="s">
        <v>414</v>
      </c>
      <c r="AE209" s="64" t="s">
        <v>5069</v>
      </c>
      <c r="AF209" s="63">
        <v>103</v>
      </c>
      <c r="AG209" s="54" t="s">
        <v>1036</v>
      </c>
      <c r="AH209" s="54" t="s">
        <v>1035</v>
      </c>
      <c r="AI209" s="63" t="s">
        <v>1037</v>
      </c>
      <c r="AJ209" s="64" t="s">
        <v>1038</v>
      </c>
      <c r="AK209" s="569">
        <v>4820269</v>
      </c>
      <c r="AL209" s="64" t="s">
        <v>476</v>
      </c>
      <c r="AM209" s="64" t="s">
        <v>1042</v>
      </c>
      <c r="AN209" s="570">
        <v>253469840</v>
      </c>
      <c r="AO209" s="54"/>
      <c r="AP209" s="54"/>
      <c r="AQ209" s="54"/>
      <c r="AR209" s="54"/>
      <c r="AS209" s="54"/>
      <c r="AT209" s="64" t="s">
        <v>420</v>
      </c>
      <c r="AU209" s="64"/>
      <c r="AV209" s="54"/>
      <c r="AW209" s="54"/>
      <c r="AX209" s="54"/>
      <c r="AY209" s="54"/>
      <c r="AZ209" s="54"/>
      <c r="BA209" s="54"/>
      <c r="BB209" s="54"/>
      <c r="BC209" s="54"/>
      <c r="BD209" s="64">
        <v>30739</v>
      </c>
      <c r="BE209" s="54" t="s">
        <v>3431</v>
      </c>
      <c r="BF209" s="63" t="s">
        <v>1341</v>
      </c>
      <c r="BG209" s="54" t="s">
        <v>476</v>
      </c>
      <c r="BH209" s="54" t="s">
        <v>385</v>
      </c>
      <c r="BI209" s="54" t="s">
        <v>5130</v>
      </c>
      <c r="BJ209" s="64" t="s">
        <v>414</v>
      </c>
      <c r="BK209" s="64" t="s">
        <v>5069</v>
      </c>
      <c r="BL209" s="54"/>
      <c r="BM209" s="54"/>
      <c r="BN209" s="54"/>
      <c r="BO209" s="39"/>
      <c r="BP209" s="39"/>
      <c r="BQ209" s="39"/>
      <c r="BR209" s="39"/>
      <c r="BS209" s="47"/>
      <c r="BT209" s="39"/>
      <c r="BU209" s="39"/>
      <c r="BV209" s="39"/>
      <c r="BW209" s="39"/>
      <c r="BX209" s="39"/>
      <c r="BY209" s="39"/>
      <c r="BZ209" s="39"/>
      <c r="CA209" s="39"/>
      <c r="CB209" s="39"/>
      <c r="CC209" s="47"/>
      <c r="CD209" s="39"/>
      <c r="CE209" s="39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39"/>
      <c r="CY209" s="151" t="s">
        <v>565</v>
      </c>
      <c r="CZ209" s="135" t="s">
        <v>5131</v>
      </c>
      <c r="DA209" s="133"/>
      <c r="DC209" s="142" t="s">
        <v>637</v>
      </c>
      <c r="ML209" s="135"/>
      <c r="MM209" s="135"/>
      <c r="MN209" s="135"/>
      <c r="MO209" s="135"/>
      <c r="MP209" s="135"/>
      <c r="MQ209" s="135"/>
      <c r="MR209" s="135"/>
      <c r="MS209" s="135"/>
      <c r="MT209" s="135"/>
      <c r="MU209" s="135"/>
      <c r="MV209" s="135"/>
      <c r="MW209" s="135"/>
      <c r="MX209" s="135"/>
      <c r="MY209" s="135"/>
      <c r="MZ209" s="135"/>
      <c r="NA209" s="135"/>
      <c r="NB209" s="135"/>
      <c r="NC209" s="135"/>
      <c r="ND209" s="135"/>
      <c r="NE209" s="135"/>
      <c r="NF209" s="135"/>
      <c r="NG209" s="135"/>
      <c r="NH209" s="135"/>
      <c r="NI209" s="135"/>
      <c r="NJ209" s="135"/>
      <c r="NK209" s="135"/>
      <c r="NL209" s="135"/>
      <c r="NM209" s="135"/>
      <c r="NN209" s="135"/>
      <c r="NO209" s="135"/>
      <c r="NP209" s="135"/>
      <c r="NQ209" s="39"/>
      <c r="OC209" s="800"/>
      <c r="OD209" s="800"/>
      <c r="OE209" s="800"/>
      <c r="OF209" s="800"/>
      <c r="QS209"/>
      <c r="QT209"/>
      <c r="QU209"/>
      <c r="QV209"/>
      <c r="QW209"/>
      <c r="QX209"/>
      <c r="QY209"/>
      <c r="QZ209"/>
      <c r="RA209"/>
      <c r="RB209" s="39"/>
      <c r="RC209" s="438" t="s">
        <v>5132</v>
      </c>
      <c r="RD209" s="39"/>
    </row>
    <row r="210" spans="2:472" x14ac:dyDescent="0.2">
      <c r="B210" s="426"/>
      <c r="C210" s="427"/>
      <c r="K210" s="458" t="s">
        <v>5133</v>
      </c>
      <c r="V210" s="63">
        <v>103</v>
      </c>
      <c r="W210" s="54" t="s">
        <v>1036</v>
      </c>
      <c r="X210" s="64">
        <v>30740</v>
      </c>
      <c r="Y210" s="54" t="s">
        <v>3148</v>
      </c>
      <c r="Z210" s="63" t="s">
        <v>1341</v>
      </c>
      <c r="AA210" s="54" t="s">
        <v>476</v>
      </c>
      <c r="AB210" s="54" t="s">
        <v>385</v>
      </c>
      <c r="AC210" s="54" t="s">
        <v>5134</v>
      </c>
      <c r="AD210" s="64" t="s">
        <v>414</v>
      </c>
      <c r="AE210" s="64" t="s">
        <v>5069</v>
      </c>
      <c r="AF210" s="63">
        <v>103</v>
      </c>
      <c r="AG210" s="54" t="s">
        <v>1036</v>
      </c>
      <c r="AH210" s="54" t="s">
        <v>1035</v>
      </c>
      <c r="AI210" s="63" t="s">
        <v>1037</v>
      </c>
      <c r="AJ210" s="64" t="s">
        <v>1038</v>
      </c>
      <c r="AK210" s="569">
        <v>4820269</v>
      </c>
      <c r="AL210" s="64" t="s">
        <v>476</v>
      </c>
      <c r="AM210" s="64" t="s">
        <v>1042</v>
      </c>
      <c r="AN210" s="570">
        <v>253469840</v>
      </c>
      <c r="AO210" s="54"/>
      <c r="AP210" s="54"/>
      <c r="AQ210" s="54"/>
      <c r="AR210" s="54"/>
      <c r="AS210" s="54"/>
      <c r="AT210" s="64" t="s">
        <v>420</v>
      </c>
      <c r="AU210" s="64"/>
      <c r="AV210" s="54"/>
      <c r="AW210" s="54"/>
      <c r="AX210" s="54"/>
      <c r="AY210" s="54"/>
      <c r="AZ210" s="54"/>
      <c r="BA210" s="54"/>
      <c r="BB210" s="54"/>
      <c r="BC210" s="54"/>
      <c r="BD210" s="64">
        <v>30740</v>
      </c>
      <c r="BE210" s="54" t="s">
        <v>3148</v>
      </c>
      <c r="BF210" s="63" t="s">
        <v>1341</v>
      </c>
      <c r="BG210" s="54" t="s">
        <v>476</v>
      </c>
      <c r="BH210" s="54" t="s">
        <v>385</v>
      </c>
      <c r="BI210" s="54" t="s">
        <v>5134</v>
      </c>
      <c r="BJ210" s="64" t="s">
        <v>414</v>
      </c>
      <c r="BK210" s="64" t="s">
        <v>5069</v>
      </c>
      <c r="BL210" s="54"/>
      <c r="BM210" s="54"/>
      <c r="BN210" s="54"/>
      <c r="BO210" s="39"/>
      <c r="BP210" s="39"/>
      <c r="BQ210" s="39"/>
      <c r="BR210" s="39"/>
      <c r="BS210" s="47"/>
      <c r="BT210" s="39"/>
      <c r="BU210" s="39"/>
      <c r="BV210" s="39"/>
      <c r="BW210" s="39"/>
      <c r="BX210" s="39"/>
      <c r="BY210" s="39"/>
      <c r="BZ210" s="39"/>
      <c r="CA210" s="39"/>
      <c r="CB210" s="39"/>
      <c r="CC210" s="47"/>
      <c r="CD210" s="39"/>
      <c r="CE210" s="39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39"/>
      <c r="CY210" s="151" t="s">
        <v>566</v>
      </c>
      <c r="CZ210" s="135" t="s">
        <v>5135</v>
      </c>
      <c r="DA210" s="133"/>
      <c r="DC210" s="142" t="s">
        <v>645</v>
      </c>
      <c r="ML210" s="135"/>
      <c r="MM210" s="135"/>
      <c r="MN210" s="135"/>
      <c r="MO210" s="135"/>
      <c r="MP210" s="135"/>
      <c r="MQ210" s="135"/>
      <c r="MR210" s="135"/>
      <c r="MS210" s="135"/>
      <c r="MT210" s="135"/>
      <c r="MU210" s="135"/>
      <c r="MV210" s="135"/>
      <c r="MW210" s="135"/>
      <c r="MX210" s="135"/>
      <c r="MY210" s="135"/>
      <c r="MZ210" s="135"/>
      <c r="NA210" s="135"/>
      <c r="NB210" s="135"/>
      <c r="NC210" s="135"/>
      <c r="ND210" s="135"/>
      <c r="NE210" s="135"/>
      <c r="NF210" s="135"/>
      <c r="NG210" s="135"/>
      <c r="NH210" s="135"/>
      <c r="NI210" s="135"/>
      <c r="NJ210" s="135"/>
      <c r="NK210" s="135"/>
      <c r="NL210" s="135"/>
      <c r="NM210" s="135"/>
      <c r="NN210" s="135"/>
      <c r="NO210" s="135"/>
      <c r="NP210" s="135"/>
      <c r="NQ210" s="39"/>
      <c r="OC210" s="800"/>
      <c r="OD210" s="800"/>
      <c r="OE210" s="800"/>
      <c r="OF210" s="800"/>
      <c r="QS210"/>
      <c r="QT210"/>
      <c r="QU210"/>
      <c r="QV210"/>
      <c r="QW210"/>
      <c r="QX210"/>
      <c r="QY210"/>
      <c r="QZ210"/>
      <c r="RA210"/>
      <c r="RB210" s="39"/>
      <c r="RC210" s="438" t="s">
        <v>5136</v>
      </c>
      <c r="RD210" s="39"/>
    </row>
    <row r="211" spans="2:472" x14ac:dyDescent="0.2">
      <c r="B211" s="426"/>
      <c r="C211" s="427"/>
      <c r="K211" s="458" t="s">
        <v>5137</v>
      </c>
      <c r="V211" s="63">
        <v>103</v>
      </c>
      <c r="W211" s="54" t="s">
        <v>1036</v>
      </c>
      <c r="X211" s="64">
        <v>30741</v>
      </c>
      <c r="Y211" s="54" t="s">
        <v>3206</v>
      </c>
      <c r="Z211" s="63" t="s">
        <v>1341</v>
      </c>
      <c r="AA211" s="54" t="s">
        <v>476</v>
      </c>
      <c r="AB211" s="54" t="s">
        <v>385</v>
      </c>
      <c r="AC211" s="54" t="s">
        <v>5138</v>
      </c>
      <c r="AD211" s="64" t="s">
        <v>414</v>
      </c>
      <c r="AE211" s="64" t="s">
        <v>5069</v>
      </c>
      <c r="AF211" s="63">
        <v>103</v>
      </c>
      <c r="AG211" s="54" t="s">
        <v>1036</v>
      </c>
      <c r="AH211" s="54" t="s">
        <v>1035</v>
      </c>
      <c r="AI211" s="63" t="s">
        <v>1037</v>
      </c>
      <c r="AJ211" s="64" t="s">
        <v>1038</v>
      </c>
      <c r="AK211" s="569">
        <v>4820269</v>
      </c>
      <c r="AL211" s="64" t="s">
        <v>476</v>
      </c>
      <c r="AM211" s="64" t="s">
        <v>1042</v>
      </c>
      <c r="AN211" s="570">
        <v>253469840</v>
      </c>
      <c r="AO211" s="54"/>
      <c r="AP211" s="54"/>
      <c r="AQ211" s="54"/>
      <c r="AR211" s="54"/>
      <c r="AS211" s="54"/>
      <c r="AT211" s="64" t="s">
        <v>420</v>
      </c>
      <c r="AU211" s="64"/>
      <c r="AV211" s="54"/>
      <c r="AW211" s="54"/>
      <c r="AX211" s="54"/>
      <c r="AY211" s="54"/>
      <c r="AZ211" s="54"/>
      <c r="BA211" s="54"/>
      <c r="BB211" s="54"/>
      <c r="BC211" s="54"/>
      <c r="BD211" s="64">
        <v>30741</v>
      </c>
      <c r="BE211" s="54" t="s">
        <v>3206</v>
      </c>
      <c r="BF211" s="63" t="s">
        <v>1341</v>
      </c>
      <c r="BG211" s="54" t="s">
        <v>476</v>
      </c>
      <c r="BH211" s="54" t="s">
        <v>385</v>
      </c>
      <c r="BI211" s="54" t="s">
        <v>5138</v>
      </c>
      <c r="BJ211" s="64" t="s">
        <v>414</v>
      </c>
      <c r="BK211" s="64" t="s">
        <v>5069</v>
      </c>
      <c r="BL211" s="54"/>
      <c r="BM211" s="54"/>
      <c r="BN211" s="54"/>
      <c r="BO211" s="39"/>
      <c r="BP211" s="39"/>
      <c r="BQ211" s="39"/>
      <c r="BR211" s="39"/>
      <c r="BS211" s="47"/>
      <c r="BT211" s="39"/>
      <c r="BU211" s="39"/>
      <c r="BV211" s="39"/>
      <c r="BW211" s="39"/>
      <c r="BX211" s="39"/>
      <c r="BY211" s="39"/>
      <c r="BZ211" s="39"/>
      <c r="CA211" s="39"/>
      <c r="CB211" s="39"/>
      <c r="CC211" s="47"/>
      <c r="CD211" s="39"/>
      <c r="CE211" s="39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39"/>
      <c r="CY211" s="151" t="s">
        <v>567</v>
      </c>
      <c r="CZ211" s="135" t="s">
        <v>5139</v>
      </c>
      <c r="DA211" s="133"/>
      <c r="DC211" s="142" t="s">
        <v>537</v>
      </c>
      <c r="ML211" s="135"/>
      <c r="MM211" s="135"/>
      <c r="MN211" s="135"/>
      <c r="MO211" s="135"/>
      <c r="MP211" s="135"/>
      <c r="MQ211" s="135"/>
      <c r="MR211" s="135"/>
      <c r="MS211" s="135"/>
      <c r="MT211" s="135"/>
      <c r="MU211" s="135"/>
      <c r="MV211" s="135"/>
      <c r="MW211" s="135"/>
      <c r="MX211" s="135"/>
      <c r="MY211" s="135"/>
      <c r="MZ211" s="135"/>
      <c r="NA211" s="135"/>
      <c r="NB211" s="135"/>
      <c r="NC211" s="135"/>
      <c r="ND211" s="135"/>
      <c r="NE211" s="135"/>
      <c r="NF211" s="135"/>
      <c r="NG211" s="135"/>
      <c r="NH211" s="135"/>
      <c r="NI211" s="135"/>
      <c r="NJ211" s="135"/>
      <c r="NK211" s="135"/>
      <c r="NL211" s="135"/>
      <c r="NM211" s="135"/>
      <c r="NN211" s="135"/>
      <c r="NO211" s="135"/>
      <c r="NP211" s="135"/>
      <c r="NQ211" s="39"/>
      <c r="OC211" s="800"/>
      <c r="OD211" s="800"/>
      <c r="OE211" s="800"/>
      <c r="OF211" s="800"/>
      <c r="QS211"/>
      <c r="QT211"/>
      <c r="QU211"/>
      <c r="QV211"/>
      <c r="QW211"/>
      <c r="QX211"/>
      <c r="QY211"/>
      <c r="QZ211"/>
      <c r="RA211"/>
      <c r="RB211" s="39"/>
      <c r="RC211" s="438" t="s">
        <v>5140</v>
      </c>
      <c r="RD211" s="39"/>
    </row>
    <row r="212" spans="2:472" x14ac:dyDescent="0.2">
      <c r="B212" s="426"/>
      <c r="C212" s="427"/>
      <c r="K212" s="458" t="s">
        <v>5141</v>
      </c>
      <c r="V212" s="63">
        <v>103</v>
      </c>
      <c r="W212" s="54" t="s">
        <v>1036</v>
      </c>
      <c r="X212" s="64">
        <v>30742</v>
      </c>
      <c r="Y212" s="54" t="s">
        <v>3262</v>
      </c>
      <c r="Z212" s="63" t="s">
        <v>1341</v>
      </c>
      <c r="AA212" s="54" t="s">
        <v>476</v>
      </c>
      <c r="AB212" s="54" t="s">
        <v>385</v>
      </c>
      <c r="AC212" s="54" t="s">
        <v>5142</v>
      </c>
      <c r="AD212" s="64" t="s">
        <v>414</v>
      </c>
      <c r="AE212" s="64" t="s">
        <v>5069</v>
      </c>
      <c r="AF212" s="63">
        <v>103</v>
      </c>
      <c r="AG212" s="54" t="s">
        <v>1036</v>
      </c>
      <c r="AH212" s="54" t="s">
        <v>1035</v>
      </c>
      <c r="AI212" s="63" t="s">
        <v>1037</v>
      </c>
      <c r="AJ212" s="64" t="s">
        <v>1038</v>
      </c>
      <c r="AK212" s="569">
        <v>4820269</v>
      </c>
      <c r="AL212" s="64" t="s">
        <v>476</v>
      </c>
      <c r="AM212" s="64" t="s">
        <v>1042</v>
      </c>
      <c r="AN212" s="570">
        <v>253469840</v>
      </c>
      <c r="AO212" s="54"/>
      <c r="AP212" s="54"/>
      <c r="AQ212" s="54"/>
      <c r="AR212" s="54"/>
      <c r="AS212" s="54"/>
      <c r="AT212" s="64" t="s">
        <v>420</v>
      </c>
      <c r="AU212" s="64"/>
      <c r="AV212" s="54"/>
      <c r="AW212" s="54"/>
      <c r="AX212" s="54"/>
      <c r="AY212" s="54"/>
      <c r="AZ212" s="54"/>
      <c r="BA212" s="54"/>
      <c r="BB212" s="54"/>
      <c r="BC212" s="54"/>
      <c r="BD212" s="64">
        <v>30742</v>
      </c>
      <c r="BE212" s="54" t="s">
        <v>3262</v>
      </c>
      <c r="BF212" s="63" t="s">
        <v>1341</v>
      </c>
      <c r="BG212" s="54" t="s">
        <v>476</v>
      </c>
      <c r="BH212" s="54" t="s">
        <v>385</v>
      </c>
      <c r="BI212" s="54" t="s">
        <v>5142</v>
      </c>
      <c r="BJ212" s="64" t="s">
        <v>414</v>
      </c>
      <c r="BK212" s="64" t="s">
        <v>5069</v>
      </c>
      <c r="BL212" s="54"/>
      <c r="BM212" s="54"/>
      <c r="BN212" s="54"/>
      <c r="BO212" s="39"/>
      <c r="BP212" s="39"/>
      <c r="BQ212" s="39"/>
      <c r="BR212" s="39"/>
      <c r="BS212" s="47"/>
      <c r="BT212" s="39"/>
      <c r="BU212" s="39"/>
      <c r="BV212" s="39"/>
      <c r="BW212" s="39"/>
      <c r="BX212" s="39"/>
      <c r="BY212" s="39"/>
      <c r="BZ212" s="39"/>
      <c r="CA212" s="39"/>
      <c r="CB212" s="39"/>
      <c r="CC212" s="47"/>
      <c r="CD212" s="39"/>
      <c r="CE212" s="39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39"/>
      <c r="CY212" s="151" t="s">
        <v>568</v>
      </c>
      <c r="CZ212" s="135" t="s">
        <v>5143</v>
      </c>
      <c r="DA212" s="133"/>
      <c r="DC212" s="142" t="s">
        <v>654</v>
      </c>
      <c r="ML212" s="135"/>
      <c r="MM212" s="135"/>
      <c r="MN212" s="135"/>
      <c r="MO212" s="135"/>
      <c r="MP212" s="135"/>
      <c r="MQ212" s="135"/>
      <c r="MR212" s="135"/>
      <c r="MS212" s="135"/>
      <c r="MT212" s="135"/>
      <c r="MU212" s="135"/>
      <c r="MV212" s="135"/>
      <c r="MW212" s="135"/>
      <c r="MX212" s="135"/>
      <c r="MY212" s="135"/>
      <c r="MZ212" s="135"/>
      <c r="NA212" s="135"/>
      <c r="NB212" s="135"/>
      <c r="NC212" s="135"/>
      <c r="ND212" s="135"/>
      <c r="NE212" s="135"/>
      <c r="NF212" s="135"/>
      <c r="NG212" s="135"/>
      <c r="NH212" s="135"/>
      <c r="NI212" s="135"/>
      <c r="NJ212" s="135"/>
      <c r="NK212" s="135"/>
      <c r="NL212" s="135"/>
      <c r="NM212" s="135"/>
      <c r="NN212" s="135"/>
      <c r="NO212" s="135"/>
      <c r="NP212" s="135"/>
      <c r="NQ212" s="39"/>
      <c r="OC212" s="800"/>
      <c r="OD212" s="800"/>
      <c r="OE212" s="800"/>
      <c r="OF212" s="800"/>
      <c r="QS212"/>
      <c r="QT212"/>
      <c r="QU212"/>
      <c r="QV212"/>
      <c r="QW212"/>
      <c r="QX212"/>
      <c r="QY212"/>
      <c r="QZ212"/>
      <c r="RA212"/>
      <c r="RB212" s="39"/>
      <c r="RC212" s="438" t="s">
        <v>5144</v>
      </c>
      <c r="RD212" s="39"/>
    </row>
    <row r="213" spans="2:472" x14ac:dyDescent="0.2">
      <c r="B213" s="426"/>
      <c r="C213" s="427"/>
      <c r="K213" s="458" t="s">
        <v>5145</v>
      </c>
      <c r="V213" s="63">
        <v>103</v>
      </c>
      <c r="W213" s="54" t="s">
        <v>1036</v>
      </c>
      <c r="X213" s="64">
        <v>30743</v>
      </c>
      <c r="Y213" s="54" t="s">
        <v>3311</v>
      </c>
      <c r="Z213" s="63" t="s">
        <v>1341</v>
      </c>
      <c r="AA213" s="54" t="s">
        <v>476</v>
      </c>
      <c r="AB213" s="54" t="s">
        <v>385</v>
      </c>
      <c r="AC213" s="54" t="s">
        <v>5146</v>
      </c>
      <c r="AD213" s="64" t="s">
        <v>414</v>
      </c>
      <c r="AE213" s="64" t="s">
        <v>5069</v>
      </c>
      <c r="AF213" s="63">
        <v>103</v>
      </c>
      <c r="AG213" s="54" t="s">
        <v>1036</v>
      </c>
      <c r="AH213" s="54" t="s">
        <v>1035</v>
      </c>
      <c r="AI213" s="63" t="s">
        <v>1037</v>
      </c>
      <c r="AJ213" s="64" t="s">
        <v>1038</v>
      </c>
      <c r="AK213" s="569">
        <v>4820269</v>
      </c>
      <c r="AL213" s="64" t="s">
        <v>476</v>
      </c>
      <c r="AM213" s="64" t="s">
        <v>1042</v>
      </c>
      <c r="AN213" s="570">
        <v>253469840</v>
      </c>
      <c r="AO213" s="54"/>
      <c r="AP213" s="54"/>
      <c r="AQ213" s="54"/>
      <c r="AR213" s="54"/>
      <c r="AS213" s="54"/>
      <c r="AT213" s="64" t="s">
        <v>420</v>
      </c>
      <c r="AU213" s="64"/>
      <c r="AV213" s="54"/>
      <c r="AW213" s="54"/>
      <c r="AX213" s="54"/>
      <c r="AY213" s="54"/>
      <c r="AZ213" s="54"/>
      <c r="BA213" s="54"/>
      <c r="BB213" s="54"/>
      <c r="BC213" s="54"/>
      <c r="BD213" s="64">
        <v>30743</v>
      </c>
      <c r="BE213" s="54" t="s">
        <v>3311</v>
      </c>
      <c r="BF213" s="63" t="s">
        <v>1341</v>
      </c>
      <c r="BG213" s="54" t="s">
        <v>476</v>
      </c>
      <c r="BH213" s="54" t="s">
        <v>385</v>
      </c>
      <c r="BI213" s="54" t="s">
        <v>5146</v>
      </c>
      <c r="BJ213" s="64" t="s">
        <v>414</v>
      </c>
      <c r="BK213" s="64" t="s">
        <v>5069</v>
      </c>
      <c r="BL213" s="54"/>
      <c r="BM213" s="54"/>
      <c r="BN213" s="54"/>
      <c r="BO213" s="39"/>
      <c r="BP213" s="39"/>
      <c r="BQ213" s="39"/>
      <c r="BR213" s="39"/>
      <c r="BS213" s="47"/>
      <c r="BT213" s="39"/>
      <c r="BU213" s="39"/>
      <c r="BV213" s="39"/>
      <c r="BW213" s="39"/>
      <c r="BX213" s="39"/>
      <c r="BY213" s="39"/>
      <c r="BZ213" s="39"/>
      <c r="CA213" s="39"/>
      <c r="CB213" s="39"/>
      <c r="CC213" s="47"/>
      <c r="CD213" s="39"/>
      <c r="CE213" s="39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39"/>
      <c r="CY213" s="151" t="s">
        <v>569</v>
      </c>
      <c r="CZ213" s="135" t="s">
        <v>5147</v>
      </c>
      <c r="DA213" s="133"/>
      <c r="DC213" s="142" t="s">
        <v>594</v>
      </c>
      <c r="ML213" s="135"/>
      <c r="MM213" s="135"/>
      <c r="MN213" s="135"/>
      <c r="MO213" s="135"/>
      <c r="MP213" s="135"/>
      <c r="MQ213" s="135"/>
      <c r="MR213" s="135"/>
      <c r="MS213" s="135"/>
      <c r="MT213" s="135"/>
      <c r="MU213" s="135"/>
      <c r="MV213" s="135"/>
      <c r="MW213" s="135"/>
      <c r="MX213" s="135"/>
      <c r="MY213" s="135"/>
      <c r="MZ213" s="135"/>
      <c r="NA213" s="135"/>
      <c r="NB213" s="135"/>
      <c r="NC213" s="135"/>
      <c r="ND213" s="135"/>
      <c r="NE213" s="135"/>
      <c r="NF213" s="135"/>
      <c r="NG213" s="135"/>
      <c r="NH213" s="135"/>
      <c r="NI213" s="135"/>
      <c r="NJ213" s="135"/>
      <c r="NK213" s="135"/>
      <c r="NL213" s="135"/>
      <c r="NM213" s="135"/>
      <c r="NN213" s="135"/>
      <c r="NO213" s="135"/>
      <c r="NP213" s="135"/>
      <c r="NQ213" s="39"/>
      <c r="OC213" s="800"/>
      <c r="OD213" s="800"/>
      <c r="OE213" s="800"/>
      <c r="OF213" s="800"/>
      <c r="QS213"/>
      <c r="QT213"/>
      <c r="QU213"/>
      <c r="QV213"/>
      <c r="QW213"/>
      <c r="QX213"/>
      <c r="QY213"/>
      <c r="QZ213"/>
      <c r="RA213"/>
      <c r="RB213" s="39"/>
      <c r="RC213" s="438" t="s">
        <v>5148</v>
      </c>
      <c r="RD213" s="39"/>
    </row>
    <row r="214" spans="2:472" x14ac:dyDescent="0.2">
      <c r="B214" s="426"/>
      <c r="C214" s="427"/>
      <c r="K214" s="458" t="s">
        <v>5149</v>
      </c>
      <c r="V214" s="63">
        <v>103</v>
      </c>
      <c r="W214" s="54" t="s">
        <v>1036</v>
      </c>
      <c r="X214" s="64">
        <v>30744</v>
      </c>
      <c r="Y214" s="54" t="s">
        <v>3361</v>
      </c>
      <c r="Z214" s="63" t="s">
        <v>1341</v>
      </c>
      <c r="AA214" s="54" t="s">
        <v>476</v>
      </c>
      <c r="AB214" s="54" t="s">
        <v>385</v>
      </c>
      <c r="AC214" s="54" t="s">
        <v>5150</v>
      </c>
      <c r="AD214" s="64" t="s">
        <v>414</v>
      </c>
      <c r="AE214" s="64" t="s">
        <v>5069</v>
      </c>
      <c r="AF214" s="63">
        <v>103</v>
      </c>
      <c r="AG214" s="54" t="s">
        <v>1036</v>
      </c>
      <c r="AH214" s="54" t="s">
        <v>1035</v>
      </c>
      <c r="AI214" s="63" t="s">
        <v>1037</v>
      </c>
      <c r="AJ214" s="64" t="s">
        <v>1038</v>
      </c>
      <c r="AK214" s="569">
        <v>4820269</v>
      </c>
      <c r="AL214" s="64" t="s">
        <v>476</v>
      </c>
      <c r="AM214" s="64" t="s">
        <v>1042</v>
      </c>
      <c r="AN214" s="570">
        <v>253469840</v>
      </c>
      <c r="AO214" s="54"/>
      <c r="AP214" s="54"/>
      <c r="AQ214" s="54"/>
      <c r="AR214" s="54"/>
      <c r="AS214" s="54"/>
      <c r="AT214" s="64" t="s">
        <v>420</v>
      </c>
      <c r="AU214" s="64"/>
      <c r="AV214" s="54"/>
      <c r="AW214" s="54"/>
      <c r="AX214" s="54"/>
      <c r="AY214" s="54"/>
      <c r="AZ214" s="54"/>
      <c r="BA214" s="54"/>
      <c r="BB214" s="54"/>
      <c r="BC214" s="54"/>
      <c r="BD214" s="64">
        <v>30744</v>
      </c>
      <c r="BE214" s="54" t="s">
        <v>3361</v>
      </c>
      <c r="BF214" s="63" t="s">
        <v>1341</v>
      </c>
      <c r="BG214" s="54" t="s">
        <v>476</v>
      </c>
      <c r="BH214" s="54" t="s">
        <v>385</v>
      </c>
      <c r="BI214" s="54" t="s">
        <v>5150</v>
      </c>
      <c r="BJ214" s="64" t="s">
        <v>414</v>
      </c>
      <c r="BK214" s="64" t="s">
        <v>5069</v>
      </c>
      <c r="BL214" s="54"/>
      <c r="BM214" s="54"/>
      <c r="BN214" s="54"/>
      <c r="BO214" s="39"/>
      <c r="BP214" s="39"/>
      <c r="BQ214" s="39"/>
      <c r="BR214" s="39"/>
      <c r="BS214" s="47"/>
      <c r="BT214" s="39"/>
      <c r="BU214" s="39"/>
      <c r="BV214" s="39"/>
      <c r="BW214" s="39"/>
      <c r="BX214" s="39"/>
      <c r="BY214" s="39"/>
      <c r="BZ214" s="39"/>
      <c r="CA214" s="39"/>
      <c r="CB214" s="39"/>
      <c r="CC214" s="47"/>
      <c r="CD214" s="39"/>
      <c r="CE214" s="39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39"/>
      <c r="CY214" s="151" t="s">
        <v>570</v>
      </c>
      <c r="CZ214" s="135" t="s">
        <v>5151</v>
      </c>
      <c r="DA214" s="133"/>
      <c r="DC214" s="142" t="s">
        <v>655</v>
      </c>
      <c r="ML214" s="135"/>
      <c r="MM214" s="135"/>
      <c r="MN214" s="135"/>
      <c r="MO214" s="135"/>
      <c r="MP214" s="135"/>
      <c r="MQ214" s="135"/>
      <c r="MR214" s="135"/>
      <c r="MS214" s="135"/>
      <c r="MT214" s="135"/>
      <c r="MU214" s="135"/>
      <c r="MV214" s="135"/>
      <c r="MW214" s="135"/>
      <c r="MX214" s="135"/>
      <c r="MY214" s="135"/>
      <c r="MZ214" s="135"/>
      <c r="NA214" s="135"/>
      <c r="NB214" s="135"/>
      <c r="NC214" s="135"/>
      <c r="ND214" s="135"/>
      <c r="NE214" s="135"/>
      <c r="NF214" s="135"/>
      <c r="NG214" s="135"/>
      <c r="NH214" s="135"/>
      <c r="NI214" s="135"/>
      <c r="NJ214" s="135"/>
      <c r="NK214" s="135"/>
      <c r="NL214" s="135"/>
      <c r="NM214" s="135"/>
      <c r="NN214" s="135"/>
      <c r="NO214" s="135"/>
      <c r="NP214" s="135"/>
      <c r="NQ214" s="39"/>
      <c r="OC214" s="800"/>
      <c r="OD214" s="800"/>
      <c r="OE214" s="800"/>
      <c r="OF214" s="800"/>
      <c r="QS214"/>
      <c r="QT214"/>
      <c r="QU214"/>
      <c r="QV214"/>
      <c r="QW214"/>
      <c r="QX214"/>
      <c r="QY214"/>
      <c r="QZ214"/>
      <c r="RA214"/>
      <c r="RB214" s="39"/>
      <c r="RC214" s="438" t="s">
        <v>5152</v>
      </c>
      <c r="RD214" s="39"/>
    </row>
    <row r="215" spans="2:472" x14ac:dyDescent="0.2">
      <c r="B215" s="426"/>
      <c r="C215" s="427"/>
      <c r="K215" s="458" t="s">
        <v>5153</v>
      </c>
      <c r="V215" s="63">
        <v>103</v>
      </c>
      <c r="W215" s="54" t="s">
        <v>1036</v>
      </c>
      <c r="X215" s="64">
        <v>30736</v>
      </c>
      <c r="Y215" s="54" t="s">
        <v>3281</v>
      </c>
      <c r="Z215" s="63" t="s">
        <v>1341</v>
      </c>
      <c r="AA215" s="54" t="s">
        <v>476</v>
      </c>
      <c r="AB215" s="54" t="s">
        <v>385</v>
      </c>
      <c r="AC215" s="54" t="s">
        <v>3281</v>
      </c>
      <c r="AD215" s="64" t="s">
        <v>414</v>
      </c>
      <c r="AE215" s="64" t="s">
        <v>5069</v>
      </c>
      <c r="AF215" s="63">
        <v>103</v>
      </c>
      <c r="AG215" s="54" t="s">
        <v>1036</v>
      </c>
      <c r="AH215" s="54" t="s">
        <v>1035</v>
      </c>
      <c r="AI215" s="63" t="s">
        <v>1037</v>
      </c>
      <c r="AJ215" s="64" t="s">
        <v>1038</v>
      </c>
      <c r="AK215" s="569">
        <v>4820269</v>
      </c>
      <c r="AL215" s="64" t="s">
        <v>476</v>
      </c>
      <c r="AM215" s="64" t="s">
        <v>1042</v>
      </c>
      <c r="AN215" s="570">
        <v>253469840</v>
      </c>
      <c r="AO215" s="54"/>
      <c r="AP215" s="54"/>
      <c r="AQ215" s="54"/>
      <c r="AR215" s="54"/>
      <c r="AS215" s="54"/>
      <c r="AT215" s="64" t="s">
        <v>420</v>
      </c>
      <c r="AU215" s="64"/>
      <c r="AV215" s="54"/>
      <c r="AW215" s="54"/>
      <c r="AX215" s="54"/>
      <c r="AY215" s="54"/>
      <c r="AZ215" s="54"/>
      <c r="BA215" s="54"/>
      <c r="BB215" s="54"/>
      <c r="BC215" s="54"/>
      <c r="BD215" s="64">
        <v>30736</v>
      </c>
      <c r="BE215" s="54" t="s">
        <v>3281</v>
      </c>
      <c r="BF215" s="63" t="s">
        <v>1341</v>
      </c>
      <c r="BG215" s="54" t="s">
        <v>476</v>
      </c>
      <c r="BH215" s="54" t="s">
        <v>385</v>
      </c>
      <c r="BI215" s="54" t="s">
        <v>3281</v>
      </c>
      <c r="BJ215" s="64" t="s">
        <v>414</v>
      </c>
      <c r="BK215" s="64" t="s">
        <v>5069</v>
      </c>
      <c r="BL215" s="54"/>
      <c r="BM215" s="54"/>
      <c r="BN215" s="54"/>
      <c r="BO215" s="39"/>
      <c r="BP215" s="39"/>
      <c r="BQ215" s="39"/>
      <c r="BR215" s="39"/>
      <c r="BS215" s="47"/>
      <c r="BT215" s="39"/>
      <c r="BU215" s="39"/>
      <c r="BV215" s="39"/>
      <c r="BW215" s="39"/>
      <c r="BX215" s="39"/>
      <c r="BY215" s="39"/>
      <c r="BZ215" s="39"/>
      <c r="CA215" s="39"/>
      <c r="CB215" s="39"/>
      <c r="CC215" s="47"/>
      <c r="CD215" s="39"/>
      <c r="CE215" s="39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39"/>
      <c r="CY215" s="151" t="s">
        <v>435</v>
      </c>
      <c r="CZ215" s="135" t="s">
        <v>5154</v>
      </c>
      <c r="DA215" s="133"/>
      <c r="DC215" s="142" t="s">
        <v>522</v>
      </c>
      <c r="ML215" s="135"/>
      <c r="MM215" s="135"/>
      <c r="MN215" s="135"/>
      <c r="MO215" s="135"/>
      <c r="MP215" s="135"/>
      <c r="MQ215" s="135"/>
      <c r="MR215" s="135"/>
      <c r="MS215" s="135"/>
      <c r="MT215" s="135"/>
      <c r="MU215" s="135"/>
      <c r="MV215" s="135"/>
      <c r="MW215" s="135"/>
      <c r="MX215" s="135"/>
      <c r="MY215" s="135"/>
      <c r="MZ215" s="135"/>
      <c r="NA215" s="135"/>
      <c r="NB215" s="135"/>
      <c r="NC215" s="135"/>
      <c r="ND215" s="135"/>
      <c r="NE215" s="135"/>
      <c r="NF215" s="135"/>
      <c r="NG215" s="135"/>
      <c r="NH215" s="135"/>
      <c r="NI215" s="135"/>
      <c r="NJ215" s="135"/>
      <c r="NK215" s="135"/>
      <c r="NL215" s="135"/>
      <c r="NM215" s="135"/>
      <c r="NN215" s="135"/>
      <c r="NO215" s="135"/>
      <c r="NP215" s="135"/>
      <c r="NQ215" s="39"/>
      <c r="OC215" s="800"/>
      <c r="OD215" s="800"/>
      <c r="OE215" s="800"/>
      <c r="OF215" s="800"/>
      <c r="QS215"/>
      <c r="QT215"/>
      <c r="QU215"/>
      <c r="QV215"/>
      <c r="QW215"/>
      <c r="QX215"/>
      <c r="QY215"/>
      <c r="QZ215"/>
      <c r="RA215"/>
      <c r="RB215" s="39"/>
      <c r="RC215" s="438" t="s">
        <v>5155</v>
      </c>
      <c r="RD215" s="39"/>
    </row>
    <row r="216" spans="2:472" x14ac:dyDescent="0.2">
      <c r="B216" s="426"/>
      <c r="C216" s="427"/>
      <c r="K216" s="458" t="s">
        <v>5156</v>
      </c>
      <c r="V216" s="63">
        <v>103</v>
      </c>
      <c r="W216" s="54" t="s">
        <v>1036</v>
      </c>
      <c r="X216" s="64">
        <v>30906</v>
      </c>
      <c r="Y216" s="54" t="s">
        <v>750</v>
      </c>
      <c r="Z216" s="63" t="s">
        <v>1341</v>
      </c>
      <c r="AA216" s="54" t="s">
        <v>478</v>
      </c>
      <c r="AB216" s="54" t="s">
        <v>385</v>
      </c>
      <c r="AC216" s="54" t="s">
        <v>750</v>
      </c>
      <c r="AD216" s="64" t="s">
        <v>414</v>
      </c>
      <c r="AE216" s="64" t="s">
        <v>5069</v>
      </c>
      <c r="AF216" s="63">
        <v>103</v>
      </c>
      <c r="AG216" s="54" t="s">
        <v>1036</v>
      </c>
      <c r="AH216" s="54" t="s">
        <v>1035</v>
      </c>
      <c r="AI216" s="63" t="s">
        <v>1037</v>
      </c>
      <c r="AJ216" s="64" t="s">
        <v>1038</v>
      </c>
      <c r="AK216" s="569">
        <v>4820269</v>
      </c>
      <c r="AL216" s="64" t="s">
        <v>476</v>
      </c>
      <c r="AM216" s="64" t="s">
        <v>1042</v>
      </c>
      <c r="AN216" s="570">
        <v>253469840</v>
      </c>
      <c r="AO216" s="54"/>
      <c r="AP216" s="54"/>
      <c r="AQ216" s="54"/>
      <c r="AR216" s="54"/>
      <c r="AS216" s="54"/>
      <c r="AT216" s="64" t="s">
        <v>420</v>
      </c>
      <c r="AU216" s="64"/>
      <c r="AV216" s="54"/>
      <c r="AW216" s="54"/>
      <c r="AX216" s="54"/>
      <c r="AY216" s="54"/>
      <c r="AZ216" s="54"/>
      <c r="BA216" s="54"/>
      <c r="BB216" s="54"/>
      <c r="BC216" s="54"/>
      <c r="BD216" s="64">
        <v>30906</v>
      </c>
      <c r="BE216" s="54" t="s">
        <v>750</v>
      </c>
      <c r="BF216" s="63" t="s">
        <v>1341</v>
      </c>
      <c r="BG216" s="54" t="s">
        <v>478</v>
      </c>
      <c r="BH216" s="54" t="s">
        <v>385</v>
      </c>
      <c r="BI216" s="54" t="s">
        <v>750</v>
      </c>
      <c r="BJ216" s="64" t="s">
        <v>414</v>
      </c>
      <c r="BK216" s="64" t="s">
        <v>5069</v>
      </c>
      <c r="BL216" s="54"/>
      <c r="BM216" s="54"/>
      <c r="BN216" s="54"/>
      <c r="BO216" s="39"/>
      <c r="BP216" s="39"/>
      <c r="BQ216" s="39"/>
      <c r="BR216" s="39"/>
      <c r="BS216" s="47"/>
      <c r="BT216" s="39"/>
      <c r="BU216" s="39"/>
      <c r="BV216" s="39"/>
      <c r="BW216" s="39"/>
      <c r="BX216" s="39"/>
      <c r="BY216" s="39"/>
      <c r="BZ216" s="39"/>
      <c r="CA216" s="39"/>
      <c r="CB216" s="39"/>
      <c r="CC216" s="47"/>
      <c r="CD216" s="39"/>
      <c r="CE216" s="39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39"/>
      <c r="CY216" s="151" t="s">
        <v>571</v>
      </c>
      <c r="CZ216" s="135" t="s">
        <v>5157</v>
      </c>
      <c r="DA216" s="133"/>
      <c r="DC216" s="142" t="s">
        <v>511</v>
      </c>
      <c r="ML216" s="135"/>
      <c r="MM216" s="135"/>
      <c r="MN216" s="135"/>
      <c r="MO216" s="135"/>
      <c r="MP216" s="135"/>
      <c r="MQ216" s="135"/>
      <c r="MR216" s="135"/>
      <c r="MS216" s="135"/>
      <c r="MT216" s="135"/>
      <c r="MU216" s="135"/>
      <c r="MV216" s="135"/>
      <c r="MW216" s="135"/>
      <c r="MX216" s="135"/>
      <c r="MY216" s="135"/>
      <c r="MZ216" s="135"/>
      <c r="NA216" s="135"/>
      <c r="NB216" s="135"/>
      <c r="NC216" s="135"/>
      <c r="ND216" s="135"/>
      <c r="NE216" s="135"/>
      <c r="NF216" s="135"/>
      <c r="NG216" s="135"/>
      <c r="NH216" s="135"/>
      <c r="NI216" s="135"/>
      <c r="NJ216" s="135"/>
      <c r="NK216" s="135"/>
      <c r="NL216" s="135"/>
      <c r="NM216" s="135"/>
      <c r="NN216" s="135"/>
      <c r="NO216" s="135"/>
      <c r="NP216" s="135"/>
      <c r="NQ216" s="39"/>
      <c r="OC216" s="800"/>
      <c r="OD216" s="800"/>
      <c r="OE216" s="800"/>
      <c r="OF216" s="800"/>
      <c r="QS216"/>
      <c r="QT216"/>
      <c r="QU216"/>
      <c r="QV216"/>
      <c r="QW216"/>
      <c r="QX216"/>
      <c r="QY216"/>
      <c r="QZ216"/>
      <c r="RA216"/>
      <c r="RB216" s="39"/>
      <c r="RC216" s="438" t="s">
        <v>5158</v>
      </c>
      <c r="RD216" s="39"/>
    </row>
    <row r="217" spans="2:472" x14ac:dyDescent="0.2">
      <c r="B217" s="426"/>
      <c r="C217" s="427"/>
      <c r="K217" s="458" t="s">
        <v>5159</v>
      </c>
      <c r="V217" s="63">
        <v>103</v>
      </c>
      <c r="W217" s="54" t="s">
        <v>1036</v>
      </c>
      <c r="X217" s="64">
        <v>30908</v>
      </c>
      <c r="Y217" s="54" t="s">
        <v>1074</v>
      </c>
      <c r="Z217" s="63" t="s">
        <v>1341</v>
      </c>
      <c r="AA217" s="54" t="s">
        <v>478</v>
      </c>
      <c r="AB217" s="54" t="s">
        <v>385</v>
      </c>
      <c r="AC217" s="54" t="s">
        <v>1074</v>
      </c>
      <c r="AD217" s="64" t="s">
        <v>414</v>
      </c>
      <c r="AE217" s="64" t="s">
        <v>5069</v>
      </c>
      <c r="AF217" s="63">
        <v>103</v>
      </c>
      <c r="AG217" s="54" t="s">
        <v>1036</v>
      </c>
      <c r="AH217" s="54" t="s">
        <v>1035</v>
      </c>
      <c r="AI217" s="63" t="s">
        <v>1037</v>
      </c>
      <c r="AJ217" s="64" t="s">
        <v>1038</v>
      </c>
      <c r="AK217" s="569">
        <v>4820269</v>
      </c>
      <c r="AL217" s="64" t="s">
        <v>476</v>
      </c>
      <c r="AM217" s="64" t="s">
        <v>1042</v>
      </c>
      <c r="AN217" s="570">
        <v>253469840</v>
      </c>
      <c r="AO217" s="54"/>
      <c r="AP217" s="54"/>
      <c r="AQ217" s="54"/>
      <c r="AR217" s="54"/>
      <c r="AS217" s="54"/>
      <c r="AT217" s="64" t="s">
        <v>420</v>
      </c>
      <c r="AU217" s="64"/>
      <c r="AV217" s="54"/>
      <c r="AW217" s="54"/>
      <c r="AX217" s="54"/>
      <c r="AY217" s="54"/>
      <c r="AZ217" s="54"/>
      <c r="BA217" s="54"/>
      <c r="BB217" s="54"/>
      <c r="BC217" s="54"/>
      <c r="BD217" s="64">
        <v>30908</v>
      </c>
      <c r="BE217" s="54" t="s">
        <v>1074</v>
      </c>
      <c r="BF217" s="63" t="s">
        <v>1341</v>
      </c>
      <c r="BG217" s="54" t="s">
        <v>478</v>
      </c>
      <c r="BH217" s="54" t="s">
        <v>385</v>
      </c>
      <c r="BI217" s="54" t="s">
        <v>1074</v>
      </c>
      <c r="BJ217" s="64" t="s">
        <v>414</v>
      </c>
      <c r="BK217" s="64" t="s">
        <v>5069</v>
      </c>
      <c r="BL217" s="54"/>
      <c r="BM217" s="54"/>
      <c r="BN217" s="54"/>
      <c r="BO217" s="39"/>
      <c r="BP217" s="39"/>
      <c r="BQ217" s="39"/>
      <c r="BR217" s="39"/>
      <c r="BS217" s="47"/>
      <c r="BT217" s="39"/>
      <c r="BU217" s="39"/>
      <c r="BV217" s="39"/>
      <c r="BW217" s="39"/>
      <c r="BX217" s="39"/>
      <c r="BY217" s="39"/>
      <c r="BZ217" s="39"/>
      <c r="CA217" s="39"/>
      <c r="CB217" s="39"/>
      <c r="CC217" s="47"/>
      <c r="CD217" s="39"/>
      <c r="CE217" s="39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39"/>
      <c r="CY217" s="151" t="s">
        <v>572</v>
      </c>
      <c r="CZ217" s="135" t="s">
        <v>5160</v>
      </c>
      <c r="DA217" s="133"/>
      <c r="DC217" s="142" t="s">
        <v>638</v>
      </c>
      <c r="ML217" s="135"/>
      <c r="MM217" s="135"/>
      <c r="MN217" s="135"/>
      <c r="MO217" s="135"/>
      <c r="MP217" s="135"/>
      <c r="MQ217" s="135"/>
      <c r="MR217" s="135"/>
      <c r="MS217" s="135"/>
      <c r="MT217" s="135"/>
      <c r="MU217" s="135"/>
      <c r="MV217" s="135"/>
      <c r="MW217" s="135"/>
      <c r="MX217" s="135"/>
      <c r="MY217" s="135"/>
      <c r="MZ217" s="135"/>
      <c r="NA217" s="135"/>
      <c r="NB217" s="135"/>
      <c r="NC217" s="135"/>
      <c r="ND217" s="135"/>
      <c r="NE217" s="135"/>
      <c r="NF217" s="135"/>
      <c r="NG217" s="135"/>
      <c r="NH217" s="135"/>
      <c r="NI217" s="135"/>
      <c r="NJ217" s="135"/>
      <c r="NK217" s="135"/>
      <c r="NL217" s="135"/>
      <c r="NM217" s="135"/>
      <c r="NN217" s="135"/>
      <c r="NO217" s="135"/>
      <c r="NP217" s="135"/>
      <c r="NQ217" s="39"/>
      <c r="OC217" s="800"/>
      <c r="OD217" s="800"/>
      <c r="OE217" s="800"/>
      <c r="OF217" s="800"/>
      <c r="QS217"/>
      <c r="QT217"/>
      <c r="QU217"/>
      <c r="QV217"/>
      <c r="QW217"/>
      <c r="QX217"/>
      <c r="QY217"/>
      <c r="QZ217"/>
      <c r="RA217"/>
      <c r="RB217" s="39"/>
      <c r="RC217" s="438" t="s">
        <v>5161</v>
      </c>
      <c r="RD217" s="39"/>
    </row>
    <row r="218" spans="2:472" x14ac:dyDescent="0.2">
      <c r="B218" s="426"/>
      <c r="C218" s="427"/>
      <c r="K218" s="458" t="s">
        <v>5162</v>
      </c>
      <c r="V218" s="63">
        <v>103</v>
      </c>
      <c r="W218" s="54" t="s">
        <v>1036</v>
      </c>
      <c r="X218" s="64">
        <v>30912</v>
      </c>
      <c r="Y218" s="54" t="s">
        <v>1378</v>
      </c>
      <c r="Z218" s="63" t="s">
        <v>1341</v>
      </c>
      <c r="AA218" s="54" t="s">
        <v>478</v>
      </c>
      <c r="AB218" s="54" t="s">
        <v>385</v>
      </c>
      <c r="AC218" s="54" t="s">
        <v>1378</v>
      </c>
      <c r="AD218" s="64" t="s">
        <v>414</v>
      </c>
      <c r="AE218" s="64" t="s">
        <v>5069</v>
      </c>
      <c r="AF218" s="63">
        <v>103</v>
      </c>
      <c r="AG218" s="54" t="s">
        <v>1036</v>
      </c>
      <c r="AH218" s="54" t="s">
        <v>1035</v>
      </c>
      <c r="AI218" s="63" t="s">
        <v>1037</v>
      </c>
      <c r="AJ218" s="64" t="s">
        <v>1038</v>
      </c>
      <c r="AK218" s="569">
        <v>4820269</v>
      </c>
      <c r="AL218" s="64" t="s">
        <v>476</v>
      </c>
      <c r="AM218" s="64" t="s">
        <v>1042</v>
      </c>
      <c r="AN218" s="570">
        <v>253469840</v>
      </c>
      <c r="AO218" s="54"/>
      <c r="AP218" s="54"/>
      <c r="AQ218" s="54"/>
      <c r="AR218" s="54"/>
      <c r="AS218" s="54"/>
      <c r="AT218" s="64" t="s">
        <v>420</v>
      </c>
      <c r="AU218" s="64"/>
      <c r="AV218" s="54"/>
      <c r="AW218" s="54"/>
      <c r="AX218" s="54"/>
      <c r="AY218" s="54"/>
      <c r="AZ218" s="54"/>
      <c r="BA218" s="54"/>
      <c r="BB218" s="54"/>
      <c r="BC218" s="54"/>
      <c r="BD218" s="64">
        <v>30912</v>
      </c>
      <c r="BE218" s="54" t="s">
        <v>1378</v>
      </c>
      <c r="BF218" s="63" t="s">
        <v>1341</v>
      </c>
      <c r="BG218" s="54" t="s">
        <v>478</v>
      </c>
      <c r="BH218" s="54" t="s">
        <v>385</v>
      </c>
      <c r="BI218" s="54" t="s">
        <v>1378</v>
      </c>
      <c r="BJ218" s="64" t="s">
        <v>414</v>
      </c>
      <c r="BK218" s="64" t="s">
        <v>5069</v>
      </c>
      <c r="BL218" s="54"/>
      <c r="BM218" s="54"/>
      <c r="BN218" s="54"/>
      <c r="BO218" s="39"/>
      <c r="BP218" s="39"/>
      <c r="BQ218" s="39"/>
      <c r="BR218" s="39"/>
      <c r="BS218" s="47"/>
      <c r="BT218" s="39"/>
      <c r="BU218" s="39"/>
      <c r="BV218" s="39"/>
      <c r="BW218" s="39"/>
      <c r="BX218" s="39"/>
      <c r="BY218" s="39"/>
      <c r="BZ218" s="39"/>
      <c r="CA218" s="39"/>
      <c r="CB218" s="39"/>
      <c r="CC218" s="47"/>
      <c r="CD218" s="39"/>
      <c r="CE218" s="39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39"/>
      <c r="CY218" s="151" t="s">
        <v>573</v>
      </c>
      <c r="CZ218" s="135" t="s">
        <v>5163</v>
      </c>
      <c r="DA218" s="133"/>
      <c r="DC218" s="142" t="s">
        <v>523</v>
      </c>
      <c r="ML218" s="135"/>
      <c r="MM218" s="135"/>
      <c r="MN218" s="135"/>
      <c r="MO218" s="135"/>
      <c r="MP218" s="135"/>
      <c r="MQ218" s="135"/>
      <c r="MR218" s="135"/>
      <c r="MS218" s="135"/>
      <c r="MT218" s="135"/>
      <c r="MU218" s="135"/>
      <c r="MV218" s="135"/>
      <c r="MW218" s="135"/>
      <c r="MX218" s="135"/>
      <c r="MY218" s="135"/>
      <c r="MZ218" s="135"/>
      <c r="NA218" s="135"/>
      <c r="NB218" s="135"/>
      <c r="NC218" s="135"/>
      <c r="ND218" s="135"/>
      <c r="NE218" s="135"/>
      <c r="NF218" s="135"/>
      <c r="NG218" s="135"/>
      <c r="NH218" s="135"/>
      <c r="NI218" s="135"/>
      <c r="NJ218" s="135"/>
      <c r="NK218" s="135"/>
      <c r="NL218" s="135"/>
      <c r="NM218" s="135"/>
      <c r="NN218" s="135"/>
      <c r="NO218" s="135"/>
      <c r="NP218" s="135"/>
      <c r="NQ218" s="39"/>
      <c r="OC218" s="800"/>
      <c r="OD218" s="800"/>
      <c r="OE218" s="800"/>
      <c r="OF218" s="800"/>
      <c r="QS218"/>
      <c r="QT218"/>
      <c r="QU218"/>
      <c r="QV218"/>
      <c r="QW218"/>
      <c r="QX218"/>
      <c r="QY218"/>
      <c r="QZ218"/>
      <c r="RA218"/>
      <c r="RB218" s="39"/>
      <c r="RC218" s="438" t="s">
        <v>5164</v>
      </c>
      <c r="RD218" s="39"/>
    </row>
    <row r="219" spans="2:472" x14ac:dyDescent="0.2">
      <c r="B219" s="426"/>
      <c r="C219" s="427"/>
      <c r="K219" s="458" t="s">
        <v>5165</v>
      </c>
      <c r="V219" s="63">
        <v>103</v>
      </c>
      <c r="W219" s="54" t="s">
        <v>1036</v>
      </c>
      <c r="X219" s="64">
        <v>30913</v>
      </c>
      <c r="Y219" s="54" t="s">
        <v>1590</v>
      </c>
      <c r="Z219" s="63" t="s">
        <v>1341</v>
      </c>
      <c r="AA219" s="54" t="s">
        <v>478</v>
      </c>
      <c r="AB219" s="54" t="s">
        <v>385</v>
      </c>
      <c r="AC219" s="54" t="s">
        <v>1590</v>
      </c>
      <c r="AD219" s="64" t="s">
        <v>414</v>
      </c>
      <c r="AE219" s="64" t="s">
        <v>5069</v>
      </c>
      <c r="AF219" s="63">
        <v>103</v>
      </c>
      <c r="AG219" s="54" t="s">
        <v>1036</v>
      </c>
      <c r="AH219" s="54" t="s">
        <v>1035</v>
      </c>
      <c r="AI219" s="63" t="s">
        <v>1037</v>
      </c>
      <c r="AJ219" s="64" t="s">
        <v>1038</v>
      </c>
      <c r="AK219" s="569">
        <v>4820269</v>
      </c>
      <c r="AL219" s="64" t="s">
        <v>476</v>
      </c>
      <c r="AM219" s="64" t="s">
        <v>1042</v>
      </c>
      <c r="AN219" s="570">
        <v>253469840</v>
      </c>
      <c r="AO219" s="54"/>
      <c r="AP219" s="54"/>
      <c r="AQ219" s="54"/>
      <c r="AR219" s="54"/>
      <c r="AS219" s="54"/>
      <c r="AT219" s="64" t="s">
        <v>420</v>
      </c>
      <c r="AU219" s="64"/>
      <c r="AV219" s="54"/>
      <c r="AW219" s="54"/>
      <c r="AX219" s="54"/>
      <c r="AY219" s="54"/>
      <c r="AZ219" s="54"/>
      <c r="BA219" s="54"/>
      <c r="BB219" s="54"/>
      <c r="BC219" s="54"/>
      <c r="BD219" s="64">
        <v>30913</v>
      </c>
      <c r="BE219" s="54" t="s">
        <v>1590</v>
      </c>
      <c r="BF219" s="63" t="s">
        <v>1341</v>
      </c>
      <c r="BG219" s="54" t="s">
        <v>478</v>
      </c>
      <c r="BH219" s="54" t="s">
        <v>385</v>
      </c>
      <c r="BI219" s="54" t="s">
        <v>1590</v>
      </c>
      <c r="BJ219" s="64" t="s">
        <v>414</v>
      </c>
      <c r="BK219" s="64" t="s">
        <v>5069</v>
      </c>
      <c r="BL219" s="54"/>
      <c r="BM219" s="54"/>
      <c r="BN219" s="54"/>
      <c r="BO219" s="39"/>
      <c r="BP219" s="39"/>
      <c r="BQ219" s="39"/>
      <c r="BR219" s="39"/>
      <c r="BS219" s="47"/>
      <c r="BT219" s="39"/>
      <c r="BU219" s="39"/>
      <c r="BV219" s="39"/>
      <c r="BW219" s="39"/>
      <c r="BX219" s="39"/>
      <c r="BY219" s="39"/>
      <c r="BZ219" s="39"/>
      <c r="CA219" s="39"/>
      <c r="CB219" s="39"/>
      <c r="CC219" s="47"/>
      <c r="CD219" s="39"/>
      <c r="CE219" s="39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39"/>
      <c r="CY219" s="151" t="s">
        <v>574</v>
      </c>
      <c r="CZ219" s="135" t="s">
        <v>5166</v>
      </c>
      <c r="DA219" s="133"/>
      <c r="DC219" s="142" t="s">
        <v>669</v>
      </c>
      <c r="ML219" s="135"/>
      <c r="MM219" s="135"/>
      <c r="MN219" s="135"/>
      <c r="MO219" s="135"/>
      <c r="MP219" s="135"/>
      <c r="MQ219" s="135"/>
      <c r="MR219" s="135"/>
      <c r="MS219" s="135"/>
      <c r="MT219" s="135"/>
      <c r="MU219" s="135"/>
      <c r="MV219" s="135"/>
      <c r="MW219" s="135"/>
      <c r="MX219" s="135"/>
      <c r="MY219" s="135"/>
      <c r="MZ219" s="135"/>
      <c r="NA219" s="135"/>
      <c r="NB219" s="135"/>
      <c r="NC219" s="135"/>
      <c r="ND219" s="135"/>
      <c r="NE219" s="135"/>
      <c r="NF219" s="135"/>
      <c r="NG219" s="135"/>
      <c r="NH219" s="135"/>
      <c r="NI219" s="135"/>
      <c r="NJ219" s="135"/>
      <c r="NK219" s="135"/>
      <c r="NL219" s="135"/>
      <c r="NM219" s="135"/>
      <c r="NN219" s="135"/>
      <c r="NO219" s="135"/>
      <c r="NP219" s="135"/>
      <c r="NQ219" s="39"/>
      <c r="OC219" s="800"/>
      <c r="OD219" s="800"/>
      <c r="OE219" s="800"/>
      <c r="OF219" s="800"/>
      <c r="QS219"/>
      <c r="QT219"/>
      <c r="QU219"/>
      <c r="QV219"/>
      <c r="QW219"/>
      <c r="QX219"/>
      <c r="QY219"/>
      <c r="QZ219"/>
      <c r="RA219"/>
      <c r="RB219" s="39"/>
      <c r="RC219" s="438" t="s">
        <v>5167</v>
      </c>
      <c r="RD219" s="39"/>
    </row>
    <row r="220" spans="2:472" x14ac:dyDescent="0.2">
      <c r="B220" s="426"/>
      <c r="C220" s="427"/>
      <c r="K220" s="458" t="s">
        <v>5168</v>
      </c>
      <c r="V220" s="63">
        <v>103</v>
      </c>
      <c r="W220" s="54" t="s">
        <v>1036</v>
      </c>
      <c r="X220" s="64">
        <v>30914</v>
      </c>
      <c r="Y220" s="54" t="s">
        <v>1849</v>
      </c>
      <c r="Z220" s="63" t="s">
        <v>1341</v>
      </c>
      <c r="AA220" s="54" t="s">
        <v>478</v>
      </c>
      <c r="AB220" s="54" t="s">
        <v>385</v>
      </c>
      <c r="AC220" s="54" t="s">
        <v>1849</v>
      </c>
      <c r="AD220" s="64" t="s">
        <v>414</v>
      </c>
      <c r="AE220" s="64" t="s">
        <v>5069</v>
      </c>
      <c r="AF220" s="63">
        <v>103</v>
      </c>
      <c r="AG220" s="54" t="s">
        <v>1036</v>
      </c>
      <c r="AH220" s="54" t="s">
        <v>1035</v>
      </c>
      <c r="AI220" s="63" t="s">
        <v>1037</v>
      </c>
      <c r="AJ220" s="64" t="s">
        <v>1038</v>
      </c>
      <c r="AK220" s="569">
        <v>4820269</v>
      </c>
      <c r="AL220" s="64" t="s">
        <v>476</v>
      </c>
      <c r="AM220" s="64" t="s">
        <v>1042</v>
      </c>
      <c r="AN220" s="570">
        <v>253469840</v>
      </c>
      <c r="AO220" s="54"/>
      <c r="AP220" s="54"/>
      <c r="AQ220" s="54"/>
      <c r="AR220" s="54"/>
      <c r="AS220" s="54"/>
      <c r="AT220" s="64" t="s">
        <v>420</v>
      </c>
      <c r="AU220" s="64"/>
      <c r="AV220" s="54"/>
      <c r="AW220" s="54"/>
      <c r="AX220" s="54"/>
      <c r="AY220" s="54"/>
      <c r="AZ220" s="54"/>
      <c r="BA220" s="54"/>
      <c r="BB220" s="54"/>
      <c r="BC220" s="54"/>
      <c r="BD220" s="64">
        <v>30914</v>
      </c>
      <c r="BE220" s="54" t="s">
        <v>1849</v>
      </c>
      <c r="BF220" s="63" t="s">
        <v>1341</v>
      </c>
      <c r="BG220" s="54" t="s">
        <v>478</v>
      </c>
      <c r="BH220" s="54" t="s">
        <v>385</v>
      </c>
      <c r="BI220" s="54" t="s">
        <v>1849</v>
      </c>
      <c r="BJ220" s="64" t="s">
        <v>414</v>
      </c>
      <c r="BK220" s="64" t="s">
        <v>5069</v>
      </c>
      <c r="BL220" s="54"/>
      <c r="BM220" s="54"/>
      <c r="BN220" s="54"/>
      <c r="BO220" s="39"/>
      <c r="BP220" s="39"/>
      <c r="BQ220" s="39"/>
      <c r="BR220" s="39"/>
      <c r="BS220" s="47"/>
      <c r="BT220" s="39"/>
      <c r="BU220" s="39"/>
      <c r="BV220" s="39"/>
      <c r="BW220" s="39"/>
      <c r="BX220" s="39"/>
      <c r="BY220" s="39"/>
      <c r="BZ220" s="39"/>
      <c r="CA220" s="39"/>
      <c r="CB220" s="39"/>
      <c r="CC220" s="47"/>
      <c r="CD220" s="39"/>
      <c r="CE220" s="39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39"/>
      <c r="CY220" s="151" t="s">
        <v>393</v>
      </c>
      <c r="CZ220" s="135" t="s">
        <v>5169</v>
      </c>
      <c r="DA220" s="133"/>
      <c r="DC220" s="142" t="s">
        <v>467</v>
      </c>
      <c r="ML220" s="135"/>
      <c r="MM220" s="135"/>
      <c r="MN220" s="135"/>
      <c r="MO220" s="135"/>
      <c r="MP220" s="135"/>
      <c r="MQ220" s="135"/>
      <c r="MR220" s="135"/>
      <c r="MS220" s="135"/>
      <c r="MT220" s="135"/>
      <c r="MU220" s="135"/>
      <c r="MV220" s="135"/>
      <c r="MW220" s="135"/>
      <c r="MX220" s="135"/>
      <c r="MY220" s="135"/>
      <c r="MZ220" s="135"/>
      <c r="NA220" s="135"/>
      <c r="NB220" s="135"/>
      <c r="NC220" s="135"/>
      <c r="ND220" s="135"/>
      <c r="NE220" s="135"/>
      <c r="NF220" s="135"/>
      <c r="NG220" s="135"/>
      <c r="NH220" s="135"/>
      <c r="NI220" s="135"/>
      <c r="NJ220" s="135"/>
      <c r="NK220" s="135"/>
      <c r="NL220" s="135"/>
      <c r="NM220" s="135"/>
      <c r="NN220" s="135"/>
      <c r="NO220" s="135"/>
      <c r="NP220" s="135"/>
      <c r="NQ220" s="39"/>
      <c r="OC220" s="800"/>
      <c r="OD220" s="800"/>
      <c r="OE220" s="800"/>
      <c r="OF220" s="800"/>
      <c r="QS220"/>
      <c r="QT220"/>
      <c r="QU220"/>
      <c r="QV220"/>
      <c r="QW220"/>
      <c r="QX220"/>
      <c r="QY220"/>
      <c r="QZ220"/>
      <c r="RA220"/>
      <c r="RB220" s="39"/>
      <c r="RC220" s="438" t="s">
        <v>5170</v>
      </c>
      <c r="RD220" s="39"/>
    </row>
    <row r="221" spans="2:472" x14ac:dyDescent="0.2">
      <c r="B221" s="426"/>
      <c r="C221" s="427"/>
      <c r="K221" s="458" t="s">
        <v>5171</v>
      </c>
      <c r="V221" s="63">
        <v>103</v>
      </c>
      <c r="W221" s="54" t="s">
        <v>1036</v>
      </c>
      <c r="X221" s="64">
        <v>30915</v>
      </c>
      <c r="Y221" s="54" t="s">
        <v>2102</v>
      </c>
      <c r="Z221" s="63" t="s">
        <v>1341</v>
      </c>
      <c r="AA221" s="54" t="s">
        <v>478</v>
      </c>
      <c r="AB221" s="54" t="s">
        <v>385</v>
      </c>
      <c r="AC221" s="54" t="s">
        <v>2102</v>
      </c>
      <c r="AD221" s="64" t="s">
        <v>414</v>
      </c>
      <c r="AE221" s="64" t="s">
        <v>5069</v>
      </c>
      <c r="AF221" s="63">
        <v>103</v>
      </c>
      <c r="AG221" s="54" t="s">
        <v>1036</v>
      </c>
      <c r="AH221" s="54" t="s">
        <v>1035</v>
      </c>
      <c r="AI221" s="63" t="s">
        <v>1037</v>
      </c>
      <c r="AJ221" s="64" t="s">
        <v>1038</v>
      </c>
      <c r="AK221" s="569">
        <v>4820269</v>
      </c>
      <c r="AL221" s="64" t="s">
        <v>476</v>
      </c>
      <c r="AM221" s="64" t="s">
        <v>1042</v>
      </c>
      <c r="AN221" s="570">
        <v>253469840</v>
      </c>
      <c r="AO221" s="54"/>
      <c r="AP221" s="54"/>
      <c r="AQ221" s="54"/>
      <c r="AR221" s="54"/>
      <c r="AS221" s="54"/>
      <c r="AT221" s="64" t="s">
        <v>420</v>
      </c>
      <c r="AU221" s="64"/>
      <c r="AV221" s="54"/>
      <c r="AW221" s="54"/>
      <c r="AX221" s="54"/>
      <c r="AY221" s="54"/>
      <c r="AZ221" s="54"/>
      <c r="BA221" s="54"/>
      <c r="BB221" s="54"/>
      <c r="BC221" s="54"/>
      <c r="BD221" s="64">
        <v>30915</v>
      </c>
      <c r="BE221" s="54" t="s">
        <v>2102</v>
      </c>
      <c r="BF221" s="63" t="s">
        <v>1341</v>
      </c>
      <c r="BG221" s="54" t="s">
        <v>478</v>
      </c>
      <c r="BH221" s="54" t="s">
        <v>385</v>
      </c>
      <c r="BI221" s="54" t="s">
        <v>2102</v>
      </c>
      <c r="BJ221" s="64" t="s">
        <v>414</v>
      </c>
      <c r="BK221" s="64" t="s">
        <v>5069</v>
      </c>
      <c r="BL221" s="54"/>
      <c r="BM221" s="54"/>
      <c r="BN221" s="54"/>
      <c r="BO221" s="39"/>
      <c r="BP221" s="39"/>
      <c r="BQ221" s="39"/>
      <c r="BR221" s="39"/>
      <c r="BS221" s="47"/>
      <c r="BT221" s="39"/>
      <c r="BU221" s="39"/>
      <c r="BV221" s="39"/>
      <c r="BW221" s="39"/>
      <c r="BX221" s="39"/>
      <c r="BY221" s="39"/>
      <c r="BZ221" s="39"/>
      <c r="CA221" s="39"/>
      <c r="CB221" s="39"/>
      <c r="CC221" s="47"/>
      <c r="CD221" s="39"/>
      <c r="CE221" s="39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39"/>
      <c r="CY221" s="151" t="s">
        <v>575</v>
      </c>
      <c r="CZ221" s="135" t="s">
        <v>5172</v>
      </c>
      <c r="DA221" s="133"/>
      <c r="DC221" s="142" t="s">
        <v>524</v>
      </c>
      <c r="ML221" s="135"/>
      <c r="MM221" s="135"/>
      <c r="MN221" s="135"/>
      <c r="MO221" s="135"/>
      <c r="MP221" s="135"/>
      <c r="MQ221" s="135"/>
      <c r="MR221" s="135"/>
      <c r="MS221" s="135"/>
      <c r="MT221" s="135"/>
      <c r="MU221" s="135"/>
      <c r="MV221" s="135"/>
      <c r="MW221" s="135"/>
      <c r="MX221" s="135"/>
      <c r="MY221" s="135"/>
      <c r="MZ221" s="135"/>
      <c r="NA221" s="135"/>
      <c r="NB221" s="135"/>
      <c r="NC221" s="135"/>
      <c r="ND221" s="135"/>
      <c r="NE221" s="135"/>
      <c r="NF221" s="135"/>
      <c r="NG221" s="135"/>
      <c r="NH221" s="135"/>
      <c r="NI221" s="135"/>
      <c r="NJ221" s="135"/>
      <c r="NK221" s="135"/>
      <c r="NL221" s="135"/>
      <c r="NM221" s="135"/>
      <c r="NN221" s="135"/>
      <c r="NO221" s="135"/>
      <c r="NP221" s="135"/>
      <c r="NQ221" s="39"/>
      <c r="OC221" s="800"/>
      <c r="OD221" s="800"/>
      <c r="OE221" s="800"/>
      <c r="OF221" s="800"/>
      <c r="QS221"/>
      <c r="QT221"/>
      <c r="QU221"/>
      <c r="QV221"/>
      <c r="QW221"/>
      <c r="QX221"/>
      <c r="QY221"/>
      <c r="QZ221"/>
      <c r="RA221"/>
      <c r="RB221" s="39"/>
      <c r="RC221" s="438" t="s">
        <v>5173</v>
      </c>
      <c r="RD221" s="39"/>
    </row>
    <row r="222" spans="2:472" x14ac:dyDescent="0.2">
      <c r="B222" s="426"/>
      <c r="C222" s="427"/>
      <c r="K222" s="458" t="s">
        <v>5174</v>
      </c>
      <c r="V222" s="63">
        <v>103</v>
      </c>
      <c r="W222" s="54" t="s">
        <v>1036</v>
      </c>
      <c r="X222" s="64">
        <v>30917</v>
      </c>
      <c r="Y222" s="54" t="s">
        <v>2050</v>
      </c>
      <c r="Z222" s="63" t="s">
        <v>1341</v>
      </c>
      <c r="AA222" s="54" t="s">
        <v>478</v>
      </c>
      <c r="AB222" s="54" t="s">
        <v>385</v>
      </c>
      <c r="AC222" s="54" t="s">
        <v>2050</v>
      </c>
      <c r="AD222" s="64" t="s">
        <v>414</v>
      </c>
      <c r="AE222" s="64" t="s">
        <v>5069</v>
      </c>
      <c r="AF222" s="63">
        <v>103</v>
      </c>
      <c r="AG222" s="54" t="s">
        <v>1036</v>
      </c>
      <c r="AH222" s="54" t="s">
        <v>1035</v>
      </c>
      <c r="AI222" s="63" t="s">
        <v>1037</v>
      </c>
      <c r="AJ222" s="64" t="s">
        <v>1038</v>
      </c>
      <c r="AK222" s="569">
        <v>4820269</v>
      </c>
      <c r="AL222" s="64" t="s">
        <v>476</v>
      </c>
      <c r="AM222" s="64" t="s">
        <v>1042</v>
      </c>
      <c r="AN222" s="570">
        <v>253469840</v>
      </c>
      <c r="AO222" s="54"/>
      <c r="AP222" s="54"/>
      <c r="AQ222" s="54"/>
      <c r="AR222" s="54"/>
      <c r="AS222" s="54"/>
      <c r="AT222" s="64" t="s">
        <v>420</v>
      </c>
      <c r="AU222" s="64"/>
      <c r="AV222" s="54"/>
      <c r="AW222" s="54"/>
      <c r="AX222" s="54"/>
      <c r="AY222" s="54"/>
      <c r="AZ222" s="54"/>
      <c r="BA222" s="54"/>
      <c r="BB222" s="54"/>
      <c r="BC222" s="54"/>
      <c r="BD222" s="64">
        <v>30917</v>
      </c>
      <c r="BE222" s="54" t="s">
        <v>2050</v>
      </c>
      <c r="BF222" s="63" t="s">
        <v>1341</v>
      </c>
      <c r="BG222" s="54" t="s">
        <v>478</v>
      </c>
      <c r="BH222" s="54" t="s">
        <v>385</v>
      </c>
      <c r="BI222" s="54" t="s">
        <v>2050</v>
      </c>
      <c r="BJ222" s="64" t="s">
        <v>414</v>
      </c>
      <c r="BK222" s="64" t="s">
        <v>5069</v>
      </c>
      <c r="BL222" s="54"/>
      <c r="BM222" s="54"/>
      <c r="BN222" s="54"/>
      <c r="BO222" s="39"/>
      <c r="BP222" s="39"/>
      <c r="BQ222" s="39"/>
      <c r="BR222" s="39"/>
      <c r="BS222" s="47"/>
      <c r="BT222" s="39"/>
      <c r="BU222" s="39"/>
      <c r="BV222" s="39"/>
      <c r="BW222" s="39"/>
      <c r="BX222" s="39"/>
      <c r="BY222" s="39"/>
      <c r="BZ222" s="39"/>
      <c r="CA222" s="39"/>
      <c r="CB222" s="39"/>
      <c r="CC222" s="47"/>
      <c r="CD222" s="39"/>
      <c r="CE222" s="39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39"/>
      <c r="CY222" s="151" t="s">
        <v>576</v>
      </c>
      <c r="CZ222" s="135" t="s">
        <v>5175</v>
      </c>
      <c r="DA222" s="133"/>
      <c r="DC222" s="142" t="s">
        <v>656</v>
      </c>
      <c r="ML222" s="135"/>
      <c r="MM222" s="135"/>
      <c r="MN222" s="135"/>
      <c r="MO222" s="135"/>
      <c r="MP222" s="135"/>
      <c r="MQ222" s="135"/>
      <c r="MR222" s="135"/>
      <c r="MS222" s="135"/>
      <c r="MT222" s="135"/>
      <c r="MU222" s="135"/>
      <c r="MV222" s="135"/>
      <c r="MW222" s="135"/>
      <c r="MX222" s="135"/>
      <c r="MY222" s="135"/>
      <c r="MZ222" s="135"/>
      <c r="NA222" s="135"/>
      <c r="NB222" s="135"/>
      <c r="NC222" s="135"/>
      <c r="ND222" s="135"/>
      <c r="NE222" s="135"/>
      <c r="NF222" s="135"/>
      <c r="NG222" s="135"/>
      <c r="NH222" s="135"/>
      <c r="NI222" s="135"/>
      <c r="NJ222" s="135"/>
      <c r="NK222" s="135"/>
      <c r="NL222" s="135"/>
      <c r="NM222" s="135"/>
      <c r="NN222" s="135"/>
      <c r="NO222" s="135"/>
      <c r="NP222" s="135"/>
      <c r="NQ222" s="39"/>
      <c r="OC222" s="800"/>
      <c r="OD222" s="800"/>
      <c r="OE222" s="800"/>
      <c r="OF222" s="800"/>
      <c r="QS222"/>
      <c r="QT222"/>
      <c r="QU222"/>
      <c r="QV222"/>
      <c r="QW222"/>
      <c r="QX222"/>
      <c r="QY222"/>
      <c r="QZ222"/>
      <c r="RA222"/>
      <c r="RB222" s="39"/>
      <c r="RC222" s="438" t="s">
        <v>5176</v>
      </c>
      <c r="RD222" s="39"/>
    </row>
    <row r="223" spans="2:472" x14ac:dyDescent="0.2">
      <c r="B223" s="426"/>
      <c r="C223" s="427"/>
      <c r="K223" s="458" t="s">
        <v>5177</v>
      </c>
      <c r="V223" s="63">
        <v>103</v>
      </c>
      <c r="W223" s="54" t="s">
        <v>1036</v>
      </c>
      <c r="X223" s="64">
        <v>30900</v>
      </c>
      <c r="Y223" s="54" t="s">
        <v>5178</v>
      </c>
      <c r="Z223" s="63" t="s">
        <v>1341</v>
      </c>
      <c r="AA223" s="54" t="s">
        <v>478</v>
      </c>
      <c r="AB223" s="54" t="s">
        <v>385</v>
      </c>
      <c r="AC223" s="54" t="s">
        <v>2425</v>
      </c>
      <c r="AD223" s="64" t="s">
        <v>414</v>
      </c>
      <c r="AE223" s="64" t="s">
        <v>5069</v>
      </c>
      <c r="AF223" s="63">
        <v>103</v>
      </c>
      <c r="AG223" s="54" t="s">
        <v>1036</v>
      </c>
      <c r="AH223" s="54" t="s">
        <v>1035</v>
      </c>
      <c r="AI223" s="63" t="s">
        <v>1037</v>
      </c>
      <c r="AJ223" s="64" t="s">
        <v>1038</v>
      </c>
      <c r="AK223" s="569">
        <v>4820269</v>
      </c>
      <c r="AL223" s="64" t="s">
        <v>476</v>
      </c>
      <c r="AM223" s="64" t="s">
        <v>1042</v>
      </c>
      <c r="AN223" s="570">
        <v>253469840</v>
      </c>
      <c r="AO223" s="54"/>
      <c r="AP223" s="54"/>
      <c r="AQ223" s="54"/>
      <c r="AR223" s="54"/>
      <c r="AS223" s="54"/>
      <c r="AT223" s="64" t="s">
        <v>420</v>
      </c>
      <c r="AU223" s="64"/>
      <c r="AV223" s="54"/>
      <c r="AW223" s="54"/>
      <c r="AX223" s="54"/>
      <c r="AY223" s="54"/>
      <c r="AZ223" s="54"/>
      <c r="BA223" s="54"/>
      <c r="BB223" s="54"/>
      <c r="BC223" s="54"/>
      <c r="BD223" s="64">
        <v>30900</v>
      </c>
      <c r="BE223" s="54" t="s">
        <v>5178</v>
      </c>
      <c r="BF223" s="63" t="s">
        <v>1341</v>
      </c>
      <c r="BG223" s="54" t="s">
        <v>478</v>
      </c>
      <c r="BH223" s="54" t="s">
        <v>385</v>
      </c>
      <c r="BI223" s="54" t="s">
        <v>2425</v>
      </c>
      <c r="BJ223" s="64" t="s">
        <v>414</v>
      </c>
      <c r="BK223" s="64" t="s">
        <v>5069</v>
      </c>
      <c r="BL223" s="54"/>
      <c r="BM223" s="54"/>
      <c r="BN223" s="54"/>
      <c r="BO223" s="39"/>
      <c r="BP223" s="39"/>
      <c r="BQ223" s="39"/>
      <c r="BR223" s="39"/>
      <c r="BS223" s="47"/>
      <c r="BT223" s="39"/>
      <c r="BU223" s="39"/>
      <c r="BV223" s="39"/>
      <c r="BW223" s="39"/>
      <c r="BX223" s="39"/>
      <c r="BY223" s="39"/>
      <c r="BZ223" s="39"/>
      <c r="CA223" s="39"/>
      <c r="CB223" s="39"/>
      <c r="CC223" s="47"/>
      <c r="CD223" s="39"/>
      <c r="CE223" s="39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39"/>
      <c r="CY223" s="151" t="s">
        <v>577</v>
      </c>
      <c r="CZ223" s="135" t="s">
        <v>5179</v>
      </c>
      <c r="DA223" s="133"/>
      <c r="DC223" s="142" t="s">
        <v>452</v>
      </c>
      <c r="ML223" s="135"/>
      <c r="MM223" s="135"/>
      <c r="MN223" s="135"/>
      <c r="MO223" s="135"/>
      <c r="MP223" s="135"/>
      <c r="MQ223" s="135"/>
      <c r="MR223" s="135"/>
      <c r="MS223" s="135"/>
      <c r="MT223" s="135"/>
      <c r="MU223" s="135"/>
      <c r="MV223" s="135"/>
      <c r="MW223" s="135"/>
      <c r="MX223" s="135"/>
      <c r="MY223" s="135"/>
      <c r="MZ223" s="135"/>
      <c r="NA223" s="135"/>
      <c r="NB223" s="135"/>
      <c r="NC223" s="135"/>
      <c r="ND223" s="135"/>
      <c r="NE223" s="135"/>
      <c r="NF223" s="135"/>
      <c r="NG223" s="135"/>
      <c r="NH223" s="135"/>
      <c r="NI223" s="135"/>
      <c r="NJ223" s="135"/>
      <c r="NK223" s="135"/>
      <c r="NL223" s="135"/>
      <c r="NM223" s="135"/>
      <c r="NN223" s="135"/>
      <c r="NO223" s="135"/>
      <c r="NP223" s="135"/>
      <c r="NQ223" s="39"/>
      <c r="OC223" s="800"/>
      <c r="OD223" s="800"/>
      <c r="OE223" s="800"/>
      <c r="OF223" s="800"/>
      <c r="QS223"/>
      <c r="QT223"/>
      <c r="QU223"/>
      <c r="QV223"/>
      <c r="QW223"/>
      <c r="QX223"/>
      <c r="QY223"/>
      <c r="QZ223"/>
      <c r="RA223"/>
      <c r="RB223" s="39"/>
      <c r="RC223" s="438" t="s">
        <v>5180</v>
      </c>
      <c r="RD223" s="39"/>
    </row>
    <row r="224" spans="2:472" x14ac:dyDescent="0.2">
      <c r="B224" s="426"/>
      <c r="C224" s="427"/>
      <c r="K224" s="458" t="s">
        <v>5181</v>
      </c>
      <c r="V224" s="63">
        <v>103</v>
      </c>
      <c r="W224" s="54" t="s">
        <v>1036</v>
      </c>
      <c r="X224" s="64">
        <v>30919</v>
      </c>
      <c r="Y224" s="54" t="s">
        <v>2425</v>
      </c>
      <c r="Z224" s="63" t="s">
        <v>1341</v>
      </c>
      <c r="AA224" s="54" t="s">
        <v>478</v>
      </c>
      <c r="AB224" s="54" t="s">
        <v>385</v>
      </c>
      <c r="AC224" s="54" t="s">
        <v>2425</v>
      </c>
      <c r="AD224" s="64" t="s">
        <v>414</v>
      </c>
      <c r="AE224" s="64" t="s">
        <v>5069</v>
      </c>
      <c r="AF224" s="63">
        <v>103</v>
      </c>
      <c r="AG224" s="54" t="s">
        <v>1036</v>
      </c>
      <c r="AH224" s="54" t="s">
        <v>1035</v>
      </c>
      <c r="AI224" s="63" t="s">
        <v>1037</v>
      </c>
      <c r="AJ224" s="64" t="s">
        <v>1038</v>
      </c>
      <c r="AK224" s="569">
        <v>4820269</v>
      </c>
      <c r="AL224" s="64" t="s">
        <v>476</v>
      </c>
      <c r="AM224" s="64" t="s">
        <v>1042</v>
      </c>
      <c r="AN224" s="570">
        <v>253469840</v>
      </c>
      <c r="AO224" s="54"/>
      <c r="AP224" s="54"/>
      <c r="AQ224" s="54"/>
      <c r="AR224" s="54"/>
      <c r="AS224" s="54"/>
      <c r="AT224" s="64" t="s">
        <v>420</v>
      </c>
      <c r="AU224" s="64"/>
      <c r="AV224" s="54"/>
      <c r="AW224" s="54"/>
      <c r="AX224" s="54"/>
      <c r="AY224" s="54"/>
      <c r="AZ224" s="54"/>
      <c r="BA224" s="54"/>
      <c r="BB224" s="54"/>
      <c r="BC224" s="54"/>
      <c r="BD224" s="64">
        <v>30919</v>
      </c>
      <c r="BE224" s="54" t="s">
        <v>2425</v>
      </c>
      <c r="BF224" s="63" t="s">
        <v>1341</v>
      </c>
      <c r="BG224" s="54" t="s">
        <v>478</v>
      </c>
      <c r="BH224" s="54" t="s">
        <v>385</v>
      </c>
      <c r="BI224" s="54" t="s">
        <v>2425</v>
      </c>
      <c r="BJ224" s="64" t="s">
        <v>414</v>
      </c>
      <c r="BK224" s="64" t="s">
        <v>5069</v>
      </c>
      <c r="BL224" s="54"/>
      <c r="BM224" s="54"/>
      <c r="BN224" s="54"/>
      <c r="BO224" s="39"/>
      <c r="BP224" s="39"/>
      <c r="BQ224" s="39"/>
      <c r="BR224" s="39"/>
      <c r="BS224" s="47"/>
      <c r="BT224" s="39"/>
      <c r="BU224" s="39"/>
      <c r="BV224" s="39"/>
      <c r="BW224" s="39"/>
      <c r="BX224" s="39"/>
      <c r="BY224" s="39"/>
      <c r="BZ224" s="39"/>
      <c r="CA224" s="39"/>
      <c r="CB224" s="39"/>
      <c r="CC224" s="47"/>
      <c r="CD224" s="39"/>
      <c r="CE224" s="39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39"/>
      <c r="CY224" s="151" t="s">
        <v>578</v>
      </c>
      <c r="CZ224" s="135" t="s">
        <v>5182</v>
      </c>
      <c r="DA224" s="133"/>
      <c r="DC224" s="142" t="s">
        <v>565</v>
      </c>
      <c r="ML224" s="135"/>
      <c r="MM224" s="135"/>
      <c r="MN224" s="135"/>
      <c r="MO224" s="135"/>
      <c r="MP224" s="135"/>
      <c r="MQ224" s="135"/>
      <c r="MR224" s="135"/>
      <c r="MS224" s="135"/>
      <c r="MT224" s="135"/>
      <c r="MU224" s="135"/>
      <c r="MV224" s="135"/>
      <c r="MW224" s="135"/>
      <c r="MX224" s="135"/>
      <c r="MY224" s="135"/>
      <c r="MZ224" s="135"/>
      <c r="NA224" s="135"/>
      <c r="NB224" s="135"/>
      <c r="NC224" s="135"/>
      <c r="ND224" s="135"/>
      <c r="NE224" s="135"/>
      <c r="NF224" s="135"/>
      <c r="NG224" s="135"/>
      <c r="NH224" s="135"/>
      <c r="NI224" s="135"/>
      <c r="NJ224" s="135"/>
      <c r="NK224" s="135"/>
      <c r="NL224" s="135"/>
      <c r="NM224" s="135"/>
      <c r="NN224" s="135"/>
      <c r="NO224" s="135"/>
      <c r="NP224" s="135"/>
      <c r="NQ224" s="39"/>
      <c r="OC224" s="800"/>
      <c r="OD224" s="800"/>
      <c r="OE224" s="800"/>
      <c r="OF224" s="800"/>
      <c r="QS224"/>
      <c r="QT224"/>
      <c r="QU224"/>
      <c r="QV224"/>
      <c r="QW224"/>
      <c r="QX224"/>
      <c r="QY224"/>
      <c r="QZ224"/>
      <c r="RA224"/>
      <c r="RB224" s="39"/>
      <c r="RC224" s="438" t="s">
        <v>5183</v>
      </c>
      <c r="RD224" s="39"/>
    </row>
    <row r="225" spans="2:472" x14ac:dyDescent="0.2">
      <c r="B225" s="426"/>
      <c r="C225" s="427"/>
      <c r="K225" s="458" t="s">
        <v>5184</v>
      </c>
      <c r="V225" s="63">
        <v>103</v>
      </c>
      <c r="W225" s="54" t="s">
        <v>1036</v>
      </c>
      <c r="X225" s="64">
        <v>30921</v>
      </c>
      <c r="Y225" s="54" t="s">
        <v>2226</v>
      </c>
      <c r="Z225" s="63" t="s">
        <v>1341</v>
      </c>
      <c r="AA225" s="54" t="s">
        <v>478</v>
      </c>
      <c r="AB225" s="54" t="s">
        <v>385</v>
      </c>
      <c r="AC225" s="54" t="s">
        <v>2226</v>
      </c>
      <c r="AD225" s="64" t="s">
        <v>414</v>
      </c>
      <c r="AE225" s="64" t="s">
        <v>5069</v>
      </c>
      <c r="AF225" s="63">
        <v>103</v>
      </c>
      <c r="AG225" s="54" t="s">
        <v>1036</v>
      </c>
      <c r="AH225" s="54" t="s">
        <v>1035</v>
      </c>
      <c r="AI225" s="63" t="s">
        <v>1037</v>
      </c>
      <c r="AJ225" s="64" t="s">
        <v>1038</v>
      </c>
      <c r="AK225" s="569">
        <v>4820269</v>
      </c>
      <c r="AL225" s="64" t="s">
        <v>476</v>
      </c>
      <c r="AM225" s="64" t="s">
        <v>1042</v>
      </c>
      <c r="AN225" s="570">
        <v>253469840</v>
      </c>
      <c r="AO225" s="54"/>
      <c r="AP225" s="54"/>
      <c r="AQ225" s="54"/>
      <c r="AR225" s="54"/>
      <c r="AS225" s="54"/>
      <c r="AT225" s="64" t="s">
        <v>420</v>
      </c>
      <c r="AU225" s="64"/>
      <c r="AV225" s="54"/>
      <c r="AW225" s="54"/>
      <c r="AX225" s="54"/>
      <c r="AY225" s="54"/>
      <c r="AZ225" s="54"/>
      <c r="BA225" s="54"/>
      <c r="BB225" s="54"/>
      <c r="BC225" s="54"/>
      <c r="BD225" s="64">
        <v>30921</v>
      </c>
      <c r="BE225" s="54" t="s">
        <v>2226</v>
      </c>
      <c r="BF225" s="63" t="s">
        <v>1341</v>
      </c>
      <c r="BG225" s="54" t="s">
        <v>478</v>
      </c>
      <c r="BH225" s="54" t="s">
        <v>385</v>
      </c>
      <c r="BI225" s="54" t="s">
        <v>2226</v>
      </c>
      <c r="BJ225" s="64" t="s">
        <v>414</v>
      </c>
      <c r="BK225" s="64" t="s">
        <v>5069</v>
      </c>
      <c r="BL225" s="54"/>
      <c r="BM225" s="54"/>
      <c r="BN225" s="54"/>
      <c r="BO225" s="39"/>
      <c r="BP225" s="39"/>
      <c r="BQ225" s="39"/>
      <c r="BR225" s="39"/>
      <c r="BS225" s="47"/>
      <c r="BT225" s="39"/>
      <c r="BU225" s="39"/>
      <c r="BV225" s="39"/>
      <c r="BW225" s="39"/>
      <c r="BX225" s="39"/>
      <c r="BY225" s="39"/>
      <c r="BZ225" s="39"/>
      <c r="CA225" s="39"/>
      <c r="CB225" s="39"/>
      <c r="CC225" s="47"/>
      <c r="CD225" s="39"/>
      <c r="CE225" s="39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39"/>
      <c r="CY225" s="151" t="s">
        <v>579</v>
      </c>
      <c r="CZ225" s="135" t="s">
        <v>5185</v>
      </c>
      <c r="DA225" s="133"/>
      <c r="DC225" s="142" t="s">
        <v>670</v>
      </c>
      <c r="ML225" s="135"/>
      <c r="MM225" s="135"/>
      <c r="MN225" s="135"/>
      <c r="MO225" s="135"/>
      <c r="MP225" s="135"/>
      <c r="MQ225" s="135"/>
      <c r="MR225" s="135"/>
      <c r="MS225" s="135"/>
      <c r="MT225" s="135"/>
      <c r="MU225" s="135"/>
      <c r="MV225" s="135"/>
      <c r="MW225" s="135"/>
      <c r="MX225" s="135"/>
      <c r="MY225" s="135"/>
      <c r="MZ225" s="135"/>
      <c r="NA225" s="135"/>
      <c r="NB225" s="135"/>
      <c r="NC225" s="135"/>
      <c r="ND225" s="135"/>
      <c r="NE225" s="135"/>
      <c r="NF225" s="135"/>
      <c r="NG225" s="135"/>
      <c r="NH225" s="135"/>
      <c r="NI225" s="135"/>
      <c r="NJ225" s="135"/>
      <c r="NK225" s="135"/>
      <c r="NL225" s="135"/>
      <c r="NM225" s="135"/>
      <c r="NN225" s="135"/>
      <c r="NO225" s="135"/>
      <c r="NP225" s="135"/>
      <c r="NQ225" s="39"/>
      <c r="OC225" s="800"/>
      <c r="OD225" s="800"/>
      <c r="OE225" s="800"/>
      <c r="OF225" s="800"/>
      <c r="QS225"/>
      <c r="QT225"/>
      <c r="QU225"/>
      <c r="QV225"/>
      <c r="QW225"/>
      <c r="QX225"/>
      <c r="QY225"/>
      <c r="QZ225"/>
      <c r="RA225"/>
      <c r="RB225" s="39"/>
      <c r="RC225" s="438" t="s">
        <v>5186</v>
      </c>
      <c r="RD225" s="39"/>
    </row>
    <row r="226" spans="2:472" x14ac:dyDescent="0.2">
      <c r="B226" s="426"/>
      <c r="C226" s="427"/>
      <c r="K226" s="458" t="s">
        <v>5187</v>
      </c>
      <c r="V226" s="63">
        <v>103</v>
      </c>
      <c r="W226" s="54" t="s">
        <v>1036</v>
      </c>
      <c r="X226" s="64">
        <v>30922</v>
      </c>
      <c r="Y226" s="54" t="s">
        <v>2705</v>
      </c>
      <c r="Z226" s="63" t="s">
        <v>1341</v>
      </c>
      <c r="AA226" s="54" t="s">
        <v>478</v>
      </c>
      <c r="AB226" s="54" t="s">
        <v>385</v>
      </c>
      <c r="AC226" s="54" t="s">
        <v>2705</v>
      </c>
      <c r="AD226" s="64" t="s">
        <v>414</v>
      </c>
      <c r="AE226" s="64" t="s">
        <v>5069</v>
      </c>
      <c r="AF226" s="63">
        <v>103</v>
      </c>
      <c r="AG226" s="54" t="s">
        <v>1036</v>
      </c>
      <c r="AH226" s="54" t="s">
        <v>1035</v>
      </c>
      <c r="AI226" s="63" t="s">
        <v>1037</v>
      </c>
      <c r="AJ226" s="64" t="s">
        <v>1038</v>
      </c>
      <c r="AK226" s="569">
        <v>4820269</v>
      </c>
      <c r="AL226" s="64" t="s">
        <v>476</v>
      </c>
      <c r="AM226" s="64" t="s">
        <v>1042</v>
      </c>
      <c r="AN226" s="570">
        <v>253469840</v>
      </c>
      <c r="AO226" s="54"/>
      <c r="AP226" s="54"/>
      <c r="AQ226" s="54"/>
      <c r="AR226" s="54"/>
      <c r="AS226" s="54"/>
      <c r="AT226" s="64" t="s">
        <v>420</v>
      </c>
      <c r="AU226" s="64"/>
      <c r="AV226" s="54"/>
      <c r="AW226" s="54"/>
      <c r="AX226" s="54"/>
      <c r="AY226" s="54"/>
      <c r="AZ226" s="54"/>
      <c r="BA226" s="54"/>
      <c r="BB226" s="54"/>
      <c r="BC226" s="54"/>
      <c r="BD226" s="64">
        <v>30922</v>
      </c>
      <c r="BE226" s="54" t="s">
        <v>2705</v>
      </c>
      <c r="BF226" s="63" t="s">
        <v>1341</v>
      </c>
      <c r="BG226" s="54" t="s">
        <v>478</v>
      </c>
      <c r="BH226" s="54" t="s">
        <v>385</v>
      </c>
      <c r="BI226" s="54" t="s">
        <v>2705</v>
      </c>
      <c r="BJ226" s="64" t="s">
        <v>414</v>
      </c>
      <c r="BK226" s="64" t="s">
        <v>5069</v>
      </c>
      <c r="BL226" s="54"/>
      <c r="BM226" s="54"/>
      <c r="BN226" s="54"/>
      <c r="BO226" s="39"/>
      <c r="BP226" s="39"/>
      <c r="BQ226" s="39"/>
      <c r="BR226" s="39"/>
      <c r="BS226" s="47"/>
      <c r="BT226" s="39"/>
      <c r="BU226" s="39"/>
      <c r="BV226" s="39"/>
      <c r="BW226" s="39"/>
      <c r="BX226" s="39"/>
      <c r="BY226" s="39"/>
      <c r="BZ226" s="39"/>
      <c r="CA226" s="39"/>
      <c r="CB226" s="39"/>
      <c r="CC226" s="47"/>
      <c r="CD226" s="39"/>
      <c r="CE226" s="39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39"/>
      <c r="CY226" s="151" t="s">
        <v>580</v>
      </c>
      <c r="CZ226" s="135" t="s">
        <v>5188</v>
      </c>
      <c r="DA226" s="133"/>
      <c r="DC226" s="142" t="s">
        <v>595</v>
      </c>
      <c r="ML226" s="135"/>
      <c r="MM226" s="135"/>
      <c r="MN226" s="135"/>
      <c r="MO226" s="135"/>
      <c r="MP226" s="135"/>
      <c r="MQ226" s="135"/>
      <c r="MR226" s="135"/>
      <c r="MS226" s="135"/>
      <c r="MT226" s="135"/>
      <c r="MU226" s="135"/>
      <c r="MV226" s="135"/>
      <c r="MW226" s="135"/>
      <c r="MX226" s="135"/>
      <c r="MY226" s="135"/>
      <c r="MZ226" s="135"/>
      <c r="NA226" s="135"/>
      <c r="NB226" s="135"/>
      <c r="NC226" s="135"/>
      <c r="ND226" s="135"/>
      <c r="NE226" s="135"/>
      <c r="NF226" s="135"/>
      <c r="NG226" s="135"/>
      <c r="NH226" s="135"/>
      <c r="NI226" s="135"/>
      <c r="NJ226" s="135"/>
      <c r="NK226" s="135"/>
      <c r="NL226" s="135"/>
      <c r="NM226" s="135"/>
      <c r="NN226" s="135"/>
      <c r="NO226" s="135"/>
      <c r="NP226" s="135"/>
      <c r="NQ226" s="39"/>
      <c r="OC226" s="800"/>
      <c r="OD226" s="800"/>
      <c r="OE226" s="800"/>
      <c r="OF226" s="800"/>
      <c r="QS226"/>
      <c r="QT226"/>
      <c r="QU226"/>
      <c r="QV226"/>
      <c r="QW226"/>
      <c r="QX226"/>
      <c r="QY226"/>
      <c r="QZ226"/>
      <c r="RA226"/>
      <c r="RB226" s="39"/>
      <c r="RC226" s="438" t="s">
        <v>5189</v>
      </c>
      <c r="RD226" s="39"/>
    </row>
    <row r="227" spans="2:472" x14ac:dyDescent="0.2">
      <c r="B227" s="426"/>
      <c r="C227" s="427"/>
      <c r="K227" s="458" t="s">
        <v>5190</v>
      </c>
      <c r="V227" s="63">
        <v>103</v>
      </c>
      <c r="W227" s="54" t="s">
        <v>1036</v>
      </c>
      <c r="X227" s="64">
        <v>30923</v>
      </c>
      <c r="Y227" s="54" t="s">
        <v>2381</v>
      </c>
      <c r="Z227" s="63" t="s">
        <v>1341</v>
      </c>
      <c r="AA227" s="54" t="s">
        <v>478</v>
      </c>
      <c r="AB227" s="54" t="s">
        <v>385</v>
      </c>
      <c r="AC227" s="54" t="s">
        <v>2381</v>
      </c>
      <c r="AD227" s="64" t="s">
        <v>414</v>
      </c>
      <c r="AE227" s="64" t="s">
        <v>5069</v>
      </c>
      <c r="AF227" s="63">
        <v>103</v>
      </c>
      <c r="AG227" s="54" t="s">
        <v>1036</v>
      </c>
      <c r="AH227" s="54" t="s">
        <v>1035</v>
      </c>
      <c r="AI227" s="63" t="s">
        <v>1037</v>
      </c>
      <c r="AJ227" s="64" t="s">
        <v>1038</v>
      </c>
      <c r="AK227" s="569">
        <v>4820269</v>
      </c>
      <c r="AL227" s="64" t="s">
        <v>476</v>
      </c>
      <c r="AM227" s="64" t="s">
        <v>1042</v>
      </c>
      <c r="AN227" s="570">
        <v>253469840</v>
      </c>
      <c r="AO227" s="54"/>
      <c r="AP227" s="54"/>
      <c r="AQ227" s="54"/>
      <c r="AR227" s="54"/>
      <c r="AS227" s="54"/>
      <c r="AT227" s="64" t="s">
        <v>420</v>
      </c>
      <c r="AU227" s="64"/>
      <c r="AV227" s="54"/>
      <c r="AW227" s="54"/>
      <c r="AX227" s="54"/>
      <c r="AY227" s="54"/>
      <c r="AZ227" s="54"/>
      <c r="BA227" s="54"/>
      <c r="BB227" s="54"/>
      <c r="BC227" s="54"/>
      <c r="BD227" s="64">
        <v>30923</v>
      </c>
      <c r="BE227" s="54" t="s">
        <v>2381</v>
      </c>
      <c r="BF227" s="63" t="s">
        <v>1341</v>
      </c>
      <c r="BG227" s="54" t="s">
        <v>478</v>
      </c>
      <c r="BH227" s="54" t="s">
        <v>385</v>
      </c>
      <c r="BI227" s="54" t="s">
        <v>2381</v>
      </c>
      <c r="BJ227" s="64" t="s">
        <v>414</v>
      </c>
      <c r="BK227" s="64" t="s">
        <v>5069</v>
      </c>
      <c r="BL227" s="54"/>
      <c r="BM227" s="54"/>
      <c r="BN227" s="54"/>
      <c r="BO227" s="39"/>
      <c r="BP227" s="39"/>
      <c r="BQ227" s="39"/>
      <c r="BR227" s="39"/>
      <c r="BS227" s="47"/>
      <c r="BT227" s="39"/>
      <c r="BU227" s="39"/>
      <c r="BV227" s="39"/>
      <c r="BW227" s="39"/>
      <c r="BX227" s="39"/>
      <c r="BY227" s="39"/>
      <c r="BZ227" s="39"/>
      <c r="CA227" s="39"/>
      <c r="CB227" s="39"/>
      <c r="CC227" s="47"/>
      <c r="CD227" s="39"/>
      <c r="CE227" s="39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39"/>
      <c r="CY227" s="151" t="s">
        <v>581</v>
      </c>
      <c r="CZ227" s="135" t="s">
        <v>5191</v>
      </c>
      <c r="DA227" s="133"/>
      <c r="DC227" s="142" t="s">
        <v>566</v>
      </c>
      <c r="ML227" s="135"/>
      <c r="MM227" s="135"/>
      <c r="MN227" s="135"/>
      <c r="MO227" s="135"/>
      <c r="MP227" s="135"/>
      <c r="MQ227" s="135"/>
      <c r="MR227" s="135"/>
      <c r="MS227" s="135"/>
      <c r="MT227" s="135"/>
      <c r="MU227" s="135"/>
      <c r="MV227" s="135"/>
      <c r="MW227" s="135"/>
      <c r="MX227" s="135"/>
      <c r="MY227" s="135"/>
      <c r="MZ227" s="135"/>
      <c r="NA227" s="135"/>
      <c r="NB227" s="135"/>
      <c r="NC227" s="135"/>
      <c r="ND227" s="135"/>
      <c r="NE227" s="135"/>
      <c r="NF227" s="135"/>
      <c r="NG227" s="135"/>
      <c r="NH227" s="135"/>
      <c r="NI227" s="135"/>
      <c r="NJ227" s="135"/>
      <c r="NK227" s="135"/>
      <c r="NL227" s="135"/>
      <c r="NM227" s="135"/>
      <c r="NN227" s="135"/>
      <c r="NO227" s="135"/>
      <c r="NP227" s="135"/>
      <c r="NQ227" s="39"/>
      <c r="OC227" s="800"/>
      <c r="OD227" s="800"/>
      <c r="OE227" s="800"/>
      <c r="OF227" s="800"/>
      <c r="QS227"/>
      <c r="QT227"/>
      <c r="QU227"/>
      <c r="QV227"/>
      <c r="QW227"/>
      <c r="QX227"/>
      <c r="QY227"/>
      <c r="QZ227"/>
      <c r="RA227"/>
      <c r="RB227" s="39"/>
      <c r="RC227" s="438" t="s">
        <v>5192</v>
      </c>
      <c r="RD227" s="39"/>
    </row>
    <row r="228" spans="2:472" x14ac:dyDescent="0.2">
      <c r="B228" s="426"/>
      <c r="C228" s="427"/>
      <c r="K228" s="458" t="s">
        <v>5193</v>
      </c>
      <c r="V228" s="63">
        <v>103</v>
      </c>
      <c r="W228" s="54" t="s">
        <v>1036</v>
      </c>
      <c r="X228" s="64">
        <v>30924</v>
      </c>
      <c r="Y228" s="54" t="s">
        <v>2933</v>
      </c>
      <c r="Z228" s="63" t="s">
        <v>1341</v>
      </c>
      <c r="AA228" s="54" t="s">
        <v>478</v>
      </c>
      <c r="AB228" s="54" t="s">
        <v>385</v>
      </c>
      <c r="AC228" s="54" t="s">
        <v>2933</v>
      </c>
      <c r="AD228" s="64" t="s">
        <v>414</v>
      </c>
      <c r="AE228" s="64" t="s">
        <v>5069</v>
      </c>
      <c r="AF228" s="63">
        <v>103</v>
      </c>
      <c r="AG228" s="54" t="s">
        <v>1036</v>
      </c>
      <c r="AH228" s="54" t="s">
        <v>1035</v>
      </c>
      <c r="AI228" s="63" t="s">
        <v>1037</v>
      </c>
      <c r="AJ228" s="64" t="s">
        <v>1038</v>
      </c>
      <c r="AK228" s="569">
        <v>4820269</v>
      </c>
      <c r="AL228" s="64" t="s">
        <v>476</v>
      </c>
      <c r="AM228" s="64" t="s">
        <v>1042</v>
      </c>
      <c r="AN228" s="570">
        <v>253469840</v>
      </c>
      <c r="AO228" s="54"/>
      <c r="AP228" s="54"/>
      <c r="AQ228" s="54"/>
      <c r="AR228" s="54"/>
      <c r="AS228" s="54"/>
      <c r="AT228" s="64" t="s">
        <v>420</v>
      </c>
      <c r="AU228" s="64"/>
      <c r="AV228" s="54"/>
      <c r="AW228" s="54"/>
      <c r="AX228" s="54"/>
      <c r="AY228" s="54"/>
      <c r="AZ228" s="54"/>
      <c r="BA228" s="54"/>
      <c r="BB228" s="54"/>
      <c r="BC228" s="54"/>
      <c r="BD228" s="64">
        <v>30924</v>
      </c>
      <c r="BE228" s="54" t="s">
        <v>2933</v>
      </c>
      <c r="BF228" s="63" t="s">
        <v>1341</v>
      </c>
      <c r="BG228" s="54" t="s">
        <v>478</v>
      </c>
      <c r="BH228" s="54" t="s">
        <v>385</v>
      </c>
      <c r="BI228" s="54" t="s">
        <v>2933</v>
      </c>
      <c r="BJ228" s="64" t="s">
        <v>414</v>
      </c>
      <c r="BK228" s="64" t="s">
        <v>5069</v>
      </c>
      <c r="BL228" s="54"/>
      <c r="BM228" s="54"/>
      <c r="BN228" s="54"/>
      <c r="BO228" s="39"/>
      <c r="BP228" s="39"/>
      <c r="BQ228" s="39"/>
      <c r="BR228" s="39"/>
      <c r="BS228" s="47"/>
      <c r="BT228" s="39"/>
      <c r="BU228" s="39"/>
      <c r="BV228" s="39"/>
      <c r="BW228" s="39"/>
      <c r="BX228" s="39"/>
      <c r="BY228" s="39"/>
      <c r="BZ228" s="39"/>
      <c r="CA228" s="39"/>
      <c r="CB228" s="39"/>
      <c r="CC228" s="47"/>
      <c r="CD228" s="39"/>
      <c r="CE228" s="39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39"/>
      <c r="CY228" s="151" t="s">
        <v>582</v>
      </c>
      <c r="CZ228" s="135" t="s">
        <v>5194</v>
      </c>
      <c r="DA228" s="133"/>
      <c r="DC228" s="142" t="s">
        <v>468</v>
      </c>
      <c r="ML228" s="135"/>
      <c r="MM228" s="135"/>
      <c r="MN228" s="135"/>
      <c r="MO228" s="135"/>
      <c r="MP228" s="135"/>
      <c r="MQ228" s="135"/>
      <c r="MR228" s="135"/>
      <c r="MS228" s="135"/>
      <c r="MT228" s="135"/>
      <c r="MU228" s="135"/>
      <c r="MV228" s="135"/>
      <c r="MW228" s="135"/>
      <c r="MX228" s="135"/>
      <c r="MY228" s="135"/>
      <c r="MZ228" s="135"/>
      <c r="NA228" s="135"/>
      <c r="NB228" s="135"/>
      <c r="NC228" s="135"/>
      <c r="ND228" s="135"/>
      <c r="NE228" s="135"/>
      <c r="NF228" s="135"/>
      <c r="NG228" s="135"/>
      <c r="NH228" s="135"/>
      <c r="NI228" s="135"/>
      <c r="NJ228" s="135"/>
      <c r="NK228" s="135"/>
      <c r="NL228" s="135"/>
      <c r="NM228" s="135"/>
      <c r="NN228" s="135"/>
      <c r="NO228" s="135"/>
      <c r="NP228" s="135"/>
      <c r="NQ228" s="39"/>
      <c r="OC228" s="800"/>
      <c r="OD228" s="800"/>
      <c r="OE228" s="800"/>
      <c r="OF228" s="800"/>
      <c r="QS228"/>
      <c r="QT228"/>
      <c r="QU228"/>
      <c r="QV228"/>
      <c r="QW228"/>
      <c r="QX228"/>
      <c r="QY228"/>
      <c r="QZ228"/>
      <c r="RA228"/>
      <c r="RB228" s="39"/>
      <c r="RC228" s="438" t="s">
        <v>5195</v>
      </c>
      <c r="RD228" s="39"/>
    </row>
    <row r="229" spans="2:472" x14ac:dyDescent="0.2">
      <c r="B229" s="426"/>
      <c r="C229" s="427"/>
      <c r="K229" s="458" t="s">
        <v>5196</v>
      </c>
      <c r="V229" s="63">
        <v>103</v>
      </c>
      <c r="W229" s="54" t="s">
        <v>1036</v>
      </c>
      <c r="X229" s="64">
        <v>30925</v>
      </c>
      <c r="Y229" s="54" t="s">
        <v>2529</v>
      </c>
      <c r="Z229" s="63" t="s">
        <v>1341</v>
      </c>
      <c r="AA229" s="54" t="s">
        <v>478</v>
      </c>
      <c r="AB229" s="54" t="s">
        <v>385</v>
      </c>
      <c r="AC229" s="54" t="s">
        <v>2529</v>
      </c>
      <c r="AD229" s="64" t="s">
        <v>414</v>
      </c>
      <c r="AE229" s="64" t="s">
        <v>5069</v>
      </c>
      <c r="AF229" s="63">
        <v>103</v>
      </c>
      <c r="AG229" s="54" t="s">
        <v>1036</v>
      </c>
      <c r="AH229" s="54" t="s">
        <v>1035</v>
      </c>
      <c r="AI229" s="63" t="s">
        <v>1037</v>
      </c>
      <c r="AJ229" s="64" t="s">
        <v>1038</v>
      </c>
      <c r="AK229" s="569">
        <v>4820269</v>
      </c>
      <c r="AL229" s="64" t="s">
        <v>476</v>
      </c>
      <c r="AM229" s="64" t="s">
        <v>1042</v>
      </c>
      <c r="AN229" s="570">
        <v>253469840</v>
      </c>
      <c r="AO229" s="54"/>
      <c r="AP229" s="54"/>
      <c r="AQ229" s="54"/>
      <c r="AR229" s="54"/>
      <c r="AS229" s="54"/>
      <c r="AT229" s="64" t="s">
        <v>420</v>
      </c>
      <c r="AU229" s="64"/>
      <c r="AV229" s="54"/>
      <c r="AW229" s="54"/>
      <c r="AX229" s="54"/>
      <c r="AY229" s="54"/>
      <c r="AZ229" s="54"/>
      <c r="BA229" s="54"/>
      <c r="BB229" s="54"/>
      <c r="BC229" s="54"/>
      <c r="BD229" s="64">
        <v>30925</v>
      </c>
      <c r="BE229" s="54" t="s">
        <v>2529</v>
      </c>
      <c r="BF229" s="63" t="s">
        <v>1341</v>
      </c>
      <c r="BG229" s="54" t="s">
        <v>478</v>
      </c>
      <c r="BH229" s="54" t="s">
        <v>385</v>
      </c>
      <c r="BI229" s="54" t="s">
        <v>2529</v>
      </c>
      <c r="BJ229" s="64" t="s">
        <v>414</v>
      </c>
      <c r="BK229" s="64" t="s">
        <v>5069</v>
      </c>
      <c r="BL229" s="54"/>
      <c r="BM229" s="54"/>
      <c r="BN229" s="54"/>
      <c r="BO229" s="39"/>
      <c r="BP229" s="39"/>
      <c r="BQ229" s="39"/>
      <c r="BR229" s="39"/>
      <c r="BS229" s="47"/>
      <c r="BT229" s="39"/>
      <c r="BU229" s="39"/>
      <c r="BV229" s="39"/>
      <c r="BW229" s="39"/>
      <c r="BX229" s="39"/>
      <c r="BY229" s="39"/>
      <c r="BZ229" s="39"/>
      <c r="CA229" s="39"/>
      <c r="CB229" s="39"/>
      <c r="CC229" s="47"/>
      <c r="CD229" s="39"/>
      <c r="CE229" s="39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39"/>
      <c r="CY229" s="151" t="s">
        <v>583</v>
      </c>
      <c r="CZ229" s="135" t="s">
        <v>5197</v>
      </c>
      <c r="DA229" s="133"/>
      <c r="DC229" s="142" t="s">
        <v>578</v>
      </c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F229" s="135"/>
      <c r="NG229" s="135"/>
      <c r="NH229" s="135"/>
      <c r="NI229" s="135"/>
      <c r="NJ229" s="135"/>
      <c r="NK229" s="135"/>
      <c r="NL229" s="135"/>
      <c r="NM229" s="135"/>
      <c r="NN229" s="135"/>
      <c r="NO229" s="135"/>
      <c r="NP229" s="135"/>
      <c r="NQ229" s="39"/>
      <c r="OC229" s="800"/>
      <c r="OD229" s="800"/>
      <c r="OE229" s="800"/>
      <c r="OF229" s="800"/>
      <c r="QS229"/>
      <c r="QT229"/>
      <c r="QU229"/>
      <c r="QV229"/>
      <c r="QW229"/>
      <c r="QX229"/>
      <c r="QY229"/>
      <c r="QZ229"/>
      <c r="RA229"/>
      <c r="RB229" s="39"/>
      <c r="RC229" s="438" t="s">
        <v>5198</v>
      </c>
      <c r="RD229" s="39"/>
    </row>
    <row r="230" spans="2:472" x14ac:dyDescent="0.2">
      <c r="B230" s="426"/>
      <c r="C230" s="427"/>
      <c r="K230" s="458" t="s">
        <v>5199</v>
      </c>
      <c r="V230" s="63">
        <v>103</v>
      </c>
      <c r="W230" s="54" t="s">
        <v>1036</v>
      </c>
      <c r="X230" s="64">
        <v>30926</v>
      </c>
      <c r="Y230" s="54" t="s">
        <v>3102</v>
      </c>
      <c r="Z230" s="63" t="s">
        <v>1341</v>
      </c>
      <c r="AA230" s="54" t="s">
        <v>478</v>
      </c>
      <c r="AB230" s="54" t="s">
        <v>385</v>
      </c>
      <c r="AC230" s="54" t="s">
        <v>3102</v>
      </c>
      <c r="AD230" s="64" t="s">
        <v>414</v>
      </c>
      <c r="AE230" s="64" t="s">
        <v>5069</v>
      </c>
      <c r="AF230" s="63">
        <v>103</v>
      </c>
      <c r="AG230" s="54" t="s">
        <v>1036</v>
      </c>
      <c r="AH230" s="54" t="s">
        <v>1035</v>
      </c>
      <c r="AI230" s="63" t="s">
        <v>1037</v>
      </c>
      <c r="AJ230" s="64" t="s">
        <v>1038</v>
      </c>
      <c r="AK230" s="569">
        <v>4820269</v>
      </c>
      <c r="AL230" s="64" t="s">
        <v>476</v>
      </c>
      <c r="AM230" s="64" t="s">
        <v>1042</v>
      </c>
      <c r="AN230" s="570">
        <v>253469840</v>
      </c>
      <c r="AO230" s="54"/>
      <c r="AP230" s="54"/>
      <c r="AQ230" s="54"/>
      <c r="AR230" s="54"/>
      <c r="AS230" s="54"/>
      <c r="AT230" s="64" t="s">
        <v>420</v>
      </c>
      <c r="AU230" s="64"/>
      <c r="AV230" s="54"/>
      <c r="AW230" s="54"/>
      <c r="AX230" s="54"/>
      <c r="AY230" s="54"/>
      <c r="AZ230" s="54"/>
      <c r="BA230" s="54"/>
      <c r="BB230" s="54"/>
      <c r="BC230" s="54"/>
      <c r="BD230" s="64">
        <v>30926</v>
      </c>
      <c r="BE230" s="54" t="s">
        <v>3102</v>
      </c>
      <c r="BF230" s="63" t="s">
        <v>1341</v>
      </c>
      <c r="BG230" s="54" t="s">
        <v>478</v>
      </c>
      <c r="BH230" s="54" t="s">
        <v>385</v>
      </c>
      <c r="BI230" s="54" t="s">
        <v>3102</v>
      </c>
      <c r="BJ230" s="64" t="s">
        <v>414</v>
      </c>
      <c r="BK230" s="64" t="s">
        <v>5069</v>
      </c>
      <c r="BL230" s="54"/>
      <c r="BM230" s="54"/>
      <c r="BN230" s="54"/>
      <c r="BO230" s="39"/>
      <c r="BP230" s="39"/>
      <c r="BQ230" s="39"/>
      <c r="BR230" s="39"/>
      <c r="BS230" s="47"/>
      <c r="BT230" s="39"/>
      <c r="BU230" s="39"/>
      <c r="BV230" s="39"/>
      <c r="BW230" s="39"/>
      <c r="BX230" s="39"/>
      <c r="BY230" s="39"/>
      <c r="BZ230" s="39"/>
      <c r="CA230" s="39"/>
      <c r="CB230" s="39"/>
      <c r="CC230" s="47"/>
      <c r="CD230" s="39"/>
      <c r="CE230" s="39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39"/>
      <c r="CY230" s="151" t="s">
        <v>584</v>
      </c>
      <c r="CZ230" s="135" t="s">
        <v>5200</v>
      </c>
      <c r="DA230" s="133"/>
      <c r="DC230" s="142" t="s">
        <v>579</v>
      </c>
      <c r="ML230" s="135"/>
      <c r="MM230" s="135"/>
      <c r="MN230" s="135"/>
      <c r="MO230" s="135"/>
      <c r="MP230" s="135"/>
      <c r="MQ230" s="135"/>
      <c r="MR230" s="135"/>
      <c r="MS230" s="135"/>
      <c r="MT230" s="135"/>
      <c r="MU230" s="135"/>
      <c r="MV230" s="135"/>
      <c r="MW230" s="135"/>
      <c r="MX230" s="135"/>
      <c r="MY230" s="135"/>
      <c r="MZ230" s="135"/>
      <c r="NA230" s="135"/>
      <c r="NB230" s="135"/>
      <c r="NC230" s="135"/>
      <c r="ND230" s="135"/>
      <c r="NE230" s="135"/>
      <c r="NF230" s="135"/>
      <c r="NG230" s="135"/>
      <c r="NH230" s="135"/>
      <c r="NI230" s="135"/>
      <c r="NJ230" s="135"/>
      <c r="NK230" s="135"/>
      <c r="NL230" s="135"/>
      <c r="NM230" s="135"/>
      <c r="NN230" s="135"/>
      <c r="NO230" s="135"/>
      <c r="NP230" s="135"/>
      <c r="NQ230" s="39"/>
      <c r="OC230" s="800"/>
      <c r="OD230" s="800"/>
      <c r="OE230" s="800"/>
      <c r="OF230" s="800"/>
      <c r="QS230"/>
      <c r="QT230"/>
      <c r="QU230"/>
      <c r="QV230"/>
      <c r="QW230"/>
      <c r="QX230"/>
      <c r="QY230"/>
      <c r="QZ230"/>
      <c r="RA230"/>
      <c r="RB230" s="39"/>
      <c r="RC230" s="438" t="s">
        <v>5201</v>
      </c>
      <c r="RD230" s="39"/>
    </row>
    <row r="231" spans="2:472" x14ac:dyDescent="0.2">
      <c r="B231" s="426"/>
      <c r="C231" s="427"/>
      <c r="K231" s="458" t="s">
        <v>5202</v>
      </c>
      <c r="V231" s="63">
        <v>103</v>
      </c>
      <c r="W231" s="54" t="s">
        <v>1036</v>
      </c>
      <c r="X231" s="64">
        <v>30927</v>
      </c>
      <c r="Y231" s="54" t="s">
        <v>3166</v>
      </c>
      <c r="Z231" s="63" t="s">
        <v>1341</v>
      </c>
      <c r="AA231" s="54" t="s">
        <v>478</v>
      </c>
      <c r="AB231" s="54" t="s">
        <v>385</v>
      </c>
      <c r="AC231" s="54" t="s">
        <v>3166</v>
      </c>
      <c r="AD231" s="64" t="s">
        <v>414</v>
      </c>
      <c r="AE231" s="64" t="s">
        <v>5069</v>
      </c>
      <c r="AF231" s="63">
        <v>103</v>
      </c>
      <c r="AG231" s="54" t="s">
        <v>1036</v>
      </c>
      <c r="AH231" s="54" t="s">
        <v>1035</v>
      </c>
      <c r="AI231" s="63" t="s">
        <v>1037</v>
      </c>
      <c r="AJ231" s="64" t="s">
        <v>1038</v>
      </c>
      <c r="AK231" s="569">
        <v>4820269</v>
      </c>
      <c r="AL231" s="64" t="s">
        <v>476</v>
      </c>
      <c r="AM231" s="64" t="s">
        <v>1042</v>
      </c>
      <c r="AN231" s="570">
        <v>253469840</v>
      </c>
      <c r="AO231" s="54"/>
      <c r="AP231" s="54"/>
      <c r="AQ231" s="54"/>
      <c r="AR231" s="54"/>
      <c r="AS231" s="54"/>
      <c r="AT231" s="64" t="s">
        <v>420</v>
      </c>
      <c r="AU231" s="64"/>
      <c r="AV231" s="54"/>
      <c r="AW231" s="54"/>
      <c r="AX231" s="54"/>
      <c r="AY231" s="54"/>
      <c r="AZ231" s="54"/>
      <c r="BA231" s="54"/>
      <c r="BB231" s="54"/>
      <c r="BC231" s="54"/>
      <c r="BD231" s="64">
        <v>30927</v>
      </c>
      <c r="BE231" s="54" t="s">
        <v>3166</v>
      </c>
      <c r="BF231" s="63" t="s">
        <v>1341</v>
      </c>
      <c r="BG231" s="54" t="s">
        <v>478</v>
      </c>
      <c r="BH231" s="54" t="s">
        <v>385</v>
      </c>
      <c r="BI231" s="54" t="s">
        <v>3166</v>
      </c>
      <c r="BJ231" s="64" t="s">
        <v>414</v>
      </c>
      <c r="BK231" s="64" t="s">
        <v>5069</v>
      </c>
      <c r="BL231" s="54"/>
      <c r="BM231" s="54"/>
      <c r="BN231" s="54"/>
      <c r="BO231" s="39"/>
      <c r="BP231" s="39"/>
      <c r="BQ231" s="39"/>
      <c r="BR231" s="39"/>
      <c r="BS231" s="47"/>
      <c r="BT231" s="39"/>
      <c r="BU231" s="39"/>
      <c r="BV231" s="39"/>
      <c r="BW231" s="39"/>
      <c r="BX231" s="39"/>
      <c r="BY231" s="39"/>
      <c r="BZ231" s="39"/>
      <c r="CA231" s="39"/>
      <c r="CB231" s="39"/>
      <c r="CC231" s="47"/>
      <c r="CD231" s="39"/>
      <c r="CE231" s="39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39"/>
      <c r="CY231" s="151" t="s">
        <v>436</v>
      </c>
      <c r="CZ231" s="135" t="s">
        <v>5203</v>
      </c>
      <c r="DA231" s="133"/>
      <c r="DC231" s="142" t="s">
        <v>498</v>
      </c>
      <c r="ML231" s="135"/>
      <c r="MM231" s="135"/>
      <c r="MN231" s="135"/>
      <c r="MO231" s="135"/>
      <c r="MP231" s="135"/>
      <c r="MQ231" s="135"/>
      <c r="MR231" s="135"/>
      <c r="MS231" s="135"/>
      <c r="MT231" s="135"/>
      <c r="MU231" s="135"/>
      <c r="MV231" s="135"/>
      <c r="MW231" s="135"/>
      <c r="MX231" s="135"/>
      <c r="MY231" s="135"/>
      <c r="MZ231" s="135"/>
      <c r="NA231" s="135"/>
      <c r="NB231" s="135"/>
      <c r="NC231" s="135"/>
      <c r="ND231" s="135"/>
      <c r="NE231" s="135"/>
      <c r="NF231" s="135"/>
      <c r="NG231" s="135"/>
      <c r="NH231" s="135"/>
      <c r="NI231" s="135"/>
      <c r="NJ231" s="135"/>
      <c r="NK231" s="135"/>
      <c r="NL231" s="135"/>
      <c r="NM231" s="135"/>
      <c r="NN231" s="135"/>
      <c r="NO231" s="135"/>
      <c r="NP231" s="135"/>
      <c r="NQ231" s="39"/>
      <c r="OC231" s="800"/>
      <c r="OD231" s="800"/>
      <c r="OE231" s="800"/>
      <c r="OF231" s="800"/>
      <c r="QS231"/>
      <c r="QT231"/>
      <c r="QU231"/>
      <c r="QV231"/>
      <c r="QW231"/>
      <c r="QX231"/>
      <c r="QY231"/>
      <c r="QZ231"/>
      <c r="RA231"/>
      <c r="RB231" s="39"/>
      <c r="RC231" s="438" t="s">
        <v>5204</v>
      </c>
      <c r="RD231" s="39"/>
    </row>
    <row r="232" spans="2:472" x14ac:dyDescent="0.2">
      <c r="B232" s="426"/>
      <c r="C232" s="427"/>
      <c r="K232" s="458" t="s">
        <v>5205</v>
      </c>
      <c r="V232" s="63">
        <v>103</v>
      </c>
      <c r="W232" s="54" t="s">
        <v>1036</v>
      </c>
      <c r="X232" s="64">
        <v>30930</v>
      </c>
      <c r="Y232" s="54" t="s">
        <v>2664</v>
      </c>
      <c r="Z232" s="63" t="s">
        <v>1341</v>
      </c>
      <c r="AA232" s="54" t="s">
        <v>478</v>
      </c>
      <c r="AB232" s="54" t="s">
        <v>385</v>
      </c>
      <c r="AC232" s="54" t="s">
        <v>5206</v>
      </c>
      <c r="AD232" s="64" t="s">
        <v>414</v>
      </c>
      <c r="AE232" s="64" t="s">
        <v>5069</v>
      </c>
      <c r="AF232" s="63">
        <v>103</v>
      </c>
      <c r="AG232" s="54" t="s">
        <v>1036</v>
      </c>
      <c r="AH232" s="54" t="s">
        <v>1035</v>
      </c>
      <c r="AI232" s="63" t="s">
        <v>1037</v>
      </c>
      <c r="AJ232" s="64" t="s">
        <v>1038</v>
      </c>
      <c r="AK232" s="569">
        <v>4820269</v>
      </c>
      <c r="AL232" s="64" t="s">
        <v>476</v>
      </c>
      <c r="AM232" s="64" t="s">
        <v>1042</v>
      </c>
      <c r="AN232" s="570">
        <v>253469840</v>
      </c>
      <c r="AO232" s="54"/>
      <c r="AP232" s="54"/>
      <c r="AQ232" s="54"/>
      <c r="AR232" s="54"/>
      <c r="AS232" s="54"/>
      <c r="AT232" s="64" t="s">
        <v>420</v>
      </c>
      <c r="AU232" s="64"/>
      <c r="AV232" s="54"/>
      <c r="AW232" s="54"/>
      <c r="AX232" s="54"/>
      <c r="AY232" s="54"/>
      <c r="AZ232" s="54"/>
      <c r="BA232" s="54"/>
      <c r="BB232" s="54"/>
      <c r="BC232" s="54"/>
      <c r="BD232" s="64">
        <v>30930</v>
      </c>
      <c r="BE232" s="54" t="s">
        <v>2664</v>
      </c>
      <c r="BF232" s="63" t="s">
        <v>1341</v>
      </c>
      <c r="BG232" s="54" t="s">
        <v>478</v>
      </c>
      <c r="BH232" s="54" t="s">
        <v>385</v>
      </c>
      <c r="BI232" s="54" t="s">
        <v>5206</v>
      </c>
      <c r="BJ232" s="64" t="s">
        <v>414</v>
      </c>
      <c r="BK232" s="64" t="s">
        <v>5069</v>
      </c>
      <c r="BL232" s="54"/>
      <c r="BM232" s="54"/>
      <c r="BN232" s="54"/>
      <c r="BO232" s="39"/>
      <c r="BP232" s="39"/>
      <c r="BQ232" s="39"/>
      <c r="BR232" s="39"/>
      <c r="BS232" s="47"/>
      <c r="BT232" s="39"/>
      <c r="BU232" s="39"/>
      <c r="BV232" s="39"/>
      <c r="BW232" s="39"/>
      <c r="BX232" s="39"/>
      <c r="BY232" s="39"/>
      <c r="BZ232" s="39"/>
      <c r="CA232" s="39"/>
      <c r="CB232" s="39"/>
      <c r="CC232" s="47"/>
      <c r="CD232" s="39"/>
      <c r="CE232" s="39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39"/>
      <c r="CY232" s="151" t="s">
        <v>585</v>
      </c>
      <c r="CZ232" s="135" t="s">
        <v>5207</v>
      </c>
      <c r="DA232" s="133"/>
      <c r="DC232" s="142" t="s">
        <v>538</v>
      </c>
      <c r="ML232" s="135"/>
      <c r="MM232" s="135"/>
      <c r="MN232" s="135"/>
      <c r="MO232" s="135"/>
      <c r="MP232" s="135"/>
      <c r="MQ232" s="135"/>
      <c r="MR232" s="135"/>
      <c r="MS232" s="135"/>
      <c r="MT232" s="135"/>
      <c r="MU232" s="135"/>
      <c r="MV232" s="135"/>
      <c r="MW232" s="135"/>
      <c r="MX232" s="135"/>
      <c r="MY232" s="135"/>
      <c r="MZ232" s="135"/>
      <c r="NA232" s="135"/>
      <c r="NB232" s="135"/>
      <c r="NC232" s="135"/>
      <c r="ND232" s="135"/>
      <c r="NE232" s="135"/>
      <c r="NF232" s="135"/>
      <c r="NG232" s="135"/>
      <c r="NH232" s="135"/>
      <c r="NI232" s="135"/>
      <c r="NJ232" s="135"/>
      <c r="NK232" s="135"/>
      <c r="NL232" s="135"/>
      <c r="NM232" s="135"/>
      <c r="NN232" s="135"/>
      <c r="NO232" s="135"/>
      <c r="NP232" s="135"/>
      <c r="NQ232" s="39"/>
      <c r="OC232" s="800"/>
      <c r="OD232" s="800"/>
      <c r="OE232" s="800"/>
      <c r="OF232" s="800"/>
      <c r="QS232"/>
      <c r="QT232"/>
      <c r="QU232"/>
      <c r="QV232"/>
      <c r="QW232"/>
      <c r="QX232"/>
      <c r="QY232"/>
      <c r="QZ232"/>
      <c r="RA232"/>
      <c r="RB232" s="39"/>
      <c r="RC232" s="438" t="s">
        <v>5208</v>
      </c>
      <c r="RD232" s="39"/>
    </row>
    <row r="233" spans="2:472" x14ac:dyDescent="0.2">
      <c r="B233" s="426"/>
      <c r="C233" s="427"/>
      <c r="K233" s="458" t="s">
        <v>5209</v>
      </c>
      <c r="V233" s="63">
        <v>103</v>
      </c>
      <c r="W233" s="54" t="s">
        <v>1036</v>
      </c>
      <c r="X233" s="64">
        <v>30931</v>
      </c>
      <c r="Y233" s="54" t="s">
        <v>2795</v>
      </c>
      <c r="Z233" s="63" t="s">
        <v>1341</v>
      </c>
      <c r="AA233" s="54" t="s">
        <v>478</v>
      </c>
      <c r="AB233" s="54" t="s">
        <v>385</v>
      </c>
      <c r="AC233" s="54" t="s">
        <v>5210</v>
      </c>
      <c r="AD233" s="64" t="s">
        <v>414</v>
      </c>
      <c r="AE233" s="64" t="s">
        <v>5069</v>
      </c>
      <c r="AF233" s="63">
        <v>103</v>
      </c>
      <c r="AG233" s="54" t="s">
        <v>1036</v>
      </c>
      <c r="AH233" s="54" t="s">
        <v>1035</v>
      </c>
      <c r="AI233" s="63" t="s">
        <v>1037</v>
      </c>
      <c r="AJ233" s="64" t="s">
        <v>1038</v>
      </c>
      <c r="AK233" s="569">
        <v>4820269</v>
      </c>
      <c r="AL233" s="64" t="s">
        <v>476</v>
      </c>
      <c r="AM233" s="64" t="s">
        <v>1042</v>
      </c>
      <c r="AN233" s="570">
        <v>253469840</v>
      </c>
      <c r="AO233" s="54"/>
      <c r="AP233" s="54"/>
      <c r="AQ233" s="54"/>
      <c r="AR233" s="54"/>
      <c r="AS233" s="54"/>
      <c r="AT233" s="64" t="s">
        <v>420</v>
      </c>
      <c r="AU233" s="64"/>
      <c r="AV233" s="54"/>
      <c r="AW233" s="54"/>
      <c r="AX233" s="54"/>
      <c r="AY233" s="54"/>
      <c r="AZ233" s="54"/>
      <c r="BA233" s="54"/>
      <c r="BB233" s="54"/>
      <c r="BC233" s="54"/>
      <c r="BD233" s="64">
        <v>30931</v>
      </c>
      <c r="BE233" s="54" t="s">
        <v>2795</v>
      </c>
      <c r="BF233" s="63" t="s">
        <v>1341</v>
      </c>
      <c r="BG233" s="54" t="s">
        <v>478</v>
      </c>
      <c r="BH233" s="54" t="s">
        <v>385</v>
      </c>
      <c r="BI233" s="54" t="s">
        <v>5210</v>
      </c>
      <c r="BJ233" s="64" t="s">
        <v>414</v>
      </c>
      <c r="BK233" s="64" t="s">
        <v>5069</v>
      </c>
      <c r="BL233" s="54"/>
      <c r="BM233" s="54"/>
      <c r="BN233" s="54"/>
      <c r="BO233" s="39"/>
      <c r="BP233" s="39"/>
      <c r="BQ233" s="39"/>
      <c r="BR233" s="39"/>
      <c r="BS233" s="47"/>
      <c r="BT233" s="39"/>
      <c r="BU233" s="39"/>
      <c r="BV233" s="39"/>
      <c r="BW233" s="39"/>
      <c r="BX233" s="39"/>
      <c r="BY233" s="39"/>
      <c r="BZ233" s="39"/>
      <c r="CA233" s="39"/>
      <c r="CB233" s="39"/>
      <c r="CC233" s="47"/>
      <c r="CD233" s="39"/>
      <c r="CE233" s="39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39"/>
      <c r="CY233" s="151" t="s">
        <v>586</v>
      </c>
      <c r="CZ233" s="135" t="s">
        <v>5211</v>
      </c>
      <c r="DA233" s="133"/>
      <c r="DC233" s="142" t="s">
        <v>453</v>
      </c>
      <c r="ML233" s="135"/>
      <c r="MM233" s="135"/>
      <c r="MN233" s="135"/>
      <c r="MO233" s="135"/>
      <c r="MP233" s="135"/>
      <c r="MQ233" s="135"/>
      <c r="MR233" s="135"/>
      <c r="MS233" s="135"/>
      <c r="MT233" s="135"/>
      <c r="MU233" s="135"/>
      <c r="MV233" s="135"/>
      <c r="MW233" s="135"/>
      <c r="MX233" s="135"/>
      <c r="MY233" s="135"/>
      <c r="MZ233" s="135"/>
      <c r="NA233" s="135"/>
      <c r="NB233" s="135"/>
      <c r="NC233" s="135"/>
      <c r="ND233" s="135"/>
      <c r="NE233" s="135"/>
      <c r="NF233" s="135"/>
      <c r="NG233" s="135"/>
      <c r="NH233" s="135"/>
      <c r="NI233" s="135"/>
      <c r="NJ233" s="135"/>
      <c r="NK233" s="135"/>
      <c r="NL233" s="135"/>
      <c r="NM233" s="135"/>
      <c r="NN233" s="135"/>
      <c r="NO233" s="135"/>
      <c r="NP233" s="135"/>
      <c r="NQ233" s="39"/>
      <c r="OC233" s="800"/>
      <c r="OD233" s="800"/>
      <c r="OE233" s="800"/>
      <c r="OF233" s="800"/>
      <c r="QS233"/>
      <c r="QT233"/>
      <c r="QU233"/>
      <c r="QV233"/>
      <c r="QW233"/>
      <c r="QX233"/>
      <c r="QY233"/>
      <c r="QZ233"/>
      <c r="RA233"/>
      <c r="RB233" s="39"/>
      <c r="RC233" s="438" t="s">
        <v>5212</v>
      </c>
      <c r="RD233" s="39"/>
    </row>
    <row r="234" spans="2:472" x14ac:dyDescent="0.2">
      <c r="B234" s="426"/>
      <c r="C234" s="427"/>
      <c r="K234" s="458" t="s">
        <v>5213</v>
      </c>
      <c r="V234" s="63">
        <v>103</v>
      </c>
      <c r="W234" s="54" t="s">
        <v>1036</v>
      </c>
      <c r="X234" s="64">
        <v>30932</v>
      </c>
      <c r="Y234" s="54" t="s">
        <v>3329</v>
      </c>
      <c r="Z234" s="63" t="s">
        <v>1341</v>
      </c>
      <c r="AA234" s="54" t="s">
        <v>478</v>
      </c>
      <c r="AB234" s="54" t="s">
        <v>385</v>
      </c>
      <c r="AC234" s="54" t="s">
        <v>5214</v>
      </c>
      <c r="AD234" s="64" t="s">
        <v>414</v>
      </c>
      <c r="AE234" s="64" t="s">
        <v>5069</v>
      </c>
      <c r="AF234" s="63">
        <v>103</v>
      </c>
      <c r="AG234" s="54" t="s">
        <v>1036</v>
      </c>
      <c r="AH234" s="54" t="s">
        <v>1035</v>
      </c>
      <c r="AI234" s="63" t="s">
        <v>1037</v>
      </c>
      <c r="AJ234" s="64" t="s">
        <v>1038</v>
      </c>
      <c r="AK234" s="569">
        <v>4820269</v>
      </c>
      <c r="AL234" s="64" t="s">
        <v>476</v>
      </c>
      <c r="AM234" s="64" t="s">
        <v>1042</v>
      </c>
      <c r="AN234" s="570">
        <v>253469840</v>
      </c>
      <c r="AO234" s="54"/>
      <c r="AP234" s="54"/>
      <c r="AQ234" s="54"/>
      <c r="AR234" s="54"/>
      <c r="AS234" s="54"/>
      <c r="AT234" s="64" t="s">
        <v>420</v>
      </c>
      <c r="AU234" s="64"/>
      <c r="AV234" s="54"/>
      <c r="AW234" s="54"/>
      <c r="AX234" s="54"/>
      <c r="AY234" s="54"/>
      <c r="AZ234" s="54"/>
      <c r="BA234" s="54"/>
      <c r="BB234" s="54"/>
      <c r="BC234" s="54"/>
      <c r="BD234" s="64">
        <v>30932</v>
      </c>
      <c r="BE234" s="54" t="s">
        <v>3329</v>
      </c>
      <c r="BF234" s="63" t="s">
        <v>1341</v>
      </c>
      <c r="BG234" s="54" t="s">
        <v>478</v>
      </c>
      <c r="BH234" s="54" t="s">
        <v>385</v>
      </c>
      <c r="BI234" s="54" t="s">
        <v>5214</v>
      </c>
      <c r="BJ234" s="64" t="s">
        <v>414</v>
      </c>
      <c r="BK234" s="64" t="s">
        <v>5069</v>
      </c>
      <c r="BL234" s="54"/>
      <c r="BM234" s="54"/>
      <c r="BN234" s="54"/>
      <c r="BO234" s="39"/>
      <c r="BP234" s="39"/>
      <c r="BQ234" s="39"/>
      <c r="BR234" s="39"/>
      <c r="BS234" s="47"/>
      <c r="BT234" s="39"/>
      <c r="BU234" s="39"/>
      <c r="BV234" s="39"/>
      <c r="BW234" s="39"/>
      <c r="BX234" s="39"/>
      <c r="BY234" s="39"/>
      <c r="BZ234" s="39"/>
      <c r="CA234" s="39"/>
      <c r="CB234" s="39"/>
      <c r="CC234" s="47"/>
      <c r="CD234" s="39"/>
      <c r="CE234" s="39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39"/>
      <c r="CY234" s="151" t="s">
        <v>587</v>
      </c>
      <c r="CZ234" s="135" t="s">
        <v>5215</v>
      </c>
      <c r="DA234" s="133"/>
      <c r="DC234" s="142" t="s">
        <v>671</v>
      </c>
      <c r="ML234" s="135"/>
      <c r="MM234" s="135"/>
      <c r="MN234" s="135"/>
      <c r="MO234" s="135"/>
      <c r="MP234" s="135"/>
      <c r="MQ234" s="135"/>
      <c r="MR234" s="135"/>
      <c r="MS234" s="135"/>
      <c r="MT234" s="135"/>
      <c r="MU234" s="135"/>
      <c r="MV234" s="135"/>
      <c r="MW234" s="135"/>
      <c r="MX234" s="135"/>
      <c r="MY234" s="135"/>
      <c r="MZ234" s="135"/>
      <c r="NA234" s="135"/>
      <c r="NB234" s="135"/>
      <c r="NC234" s="135"/>
      <c r="ND234" s="135"/>
      <c r="NE234" s="135"/>
      <c r="NF234" s="135"/>
      <c r="NG234" s="135"/>
      <c r="NH234" s="135"/>
      <c r="NI234" s="135"/>
      <c r="NJ234" s="135"/>
      <c r="NK234" s="135"/>
      <c r="NL234" s="135"/>
      <c r="NM234" s="135"/>
      <c r="NN234" s="135"/>
      <c r="NO234" s="135"/>
      <c r="NP234" s="135"/>
      <c r="NQ234" s="39"/>
      <c r="OC234" s="800"/>
      <c r="OD234" s="800"/>
      <c r="OE234" s="800"/>
      <c r="OF234" s="800"/>
      <c r="QS234"/>
      <c r="QT234"/>
      <c r="QU234"/>
      <c r="QV234"/>
      <c r="QW234"/>
      <c r="QX234"/>
      <c r="QY234"/>
      <c r="QZ234"/>
      <c r="RA234"/>
      <c r="RB234" s="39"/>
      <c r="RC234" s="438" t="s">
        <v>5216</v>
      </c>
      <c r="RD234" s="39"/>
    </row>
    <row r="235" spans="2:472" x14ac:dyDescent="0.2">
      <c r="B235" s="426"/>
      <c r="C235" s="427"/>
      <c r="K235" s="458" t="s">
        <v>5217</v>
      </c>
      <c r="V235" s="63">
        <v>103</v>
      </c>
      <c r="W235" s="54" t="s">
        <v>1036</v>
      </c>
      <c r="X235" s="64">
        <v>30933</v>
      </c>
      <c r="Y235" s="54" t="s">
        <v>3382</v>
      </c>
      <c r="Z235" s="63" t="s">
        <v>1341</v>
      </c>
      <c r="AA235" s="54" t="s">
        <v>478</v>
      </c>
      <c r="AB235" s="54" t="s">
        <v>385</v>
      </c>
      <c r="AC235" s="54" t="s">
        <v>5218</v>
      </c>
      <c r="AD235" s="64" t="s">
        <v>414</v>
      </c>
      <c r="AE235" s="64" t="s">
        <v>5069</v>
      </c>
      <c r="AF235" s="63">
        <v>103</v>
      </c>
      <c r="AG235" s="54" t="s">
        <v>1036</v>
      </c>
      <c r="AH235" s="54" t="s">
        <v>1035</v>
      </c>
      <c r="AI235" s="63" t="s">
        <v>1037</v>
      </c>
      <c r="AJ235" s="64" t="s">
        <v>1038</v>
      </c>
      <c r="AK235" s="569">
        <v>4820269</v>
      </c>
      <c r="AL235" s="64" t="s">
        <v>476</v>
      </c>
      <c r="AM235" s="64" t="s">
        <v>1042</v>
      </c>
      <c r="AN235" s="570">
        <v>253469840</v>
      </c>
      <c r="AO235" s="54"/>
      <c r="AP235" s="54"/>
      <c r="AQ235" s="54"/>
      <c r="AR235" s="54"/>
      <c r="AS235" s="54"/>
      <c r="AT235" s="64" t="s">
        <v>420</v>
      </c>
      <c r="AU235" s="64"/>
      <c r="AV235" s="54"/>
      <c r="AW235" s="54"/>
      <c r="AX235" s="54"/>
      <c r="AY235" s="54"/>
      <c r="AZ235" s="54"/>
      <c r="BA235" s="54"/>
      <c r="BB235" s="54"/>
      <c r="BC235" s="54"/>
      <c r="BD235" s="64">
        <v>30933</v>
      </c>
      <c r="BE235" s="54" t="s">
        <v>3382</v>
      </c>
      <c r="BF235" s="63" t="s">
        <v>1341</v>
      </c>
      <c r="BG235" s="54" t="s">
        <v>478</v>
      </c>
      <c r="BH235" s="54" t="s">
        <v>385</v>
      </c>
      <c r="BI235" s="54" t="s">
        <v>5218</v>
      </c>
      <c r="BJ235" s="64" t="s">
        <v>414</v>
      </c>
      <c r="BK235" s="64" t="s">
        <v>5069</v>
      </c>
      <c r="BL235" s="54"/>
      <c r="BM235" s="54"/>
      <c r="BN235" s="54"/>
      <c r="BO235" s="39"/>
      <c r="BP235" s="39"/>
      <c r="BQ235" s="39"/>
      <c r="BR235" s="39"/>
      <c r="BS235" s="47"/>
      <c r="BT235" s="39"/>
      <c r="BU235" s="39"/>
      <c r="BV235" s="39"/>
      <c r="BW235" s="39"/>
      <c r="BX235" s="39"/>
      <c r="BY235" s="39"/>
      <c r="BZ235" s="39"/>
      <c r="CA235" s="39"/>
      <c r="CB235" s="39"/>
      <c r="CC235" s="47"/>
      <c r="CD235" s="39"/>
      <c r="CE235" s="39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39"/>
      <c r="CY235" s="151" t="s">
        <v>588</v>
      </c>
      <c r="CZ235" s="135" t="s">
        <v>5219</v>
      </c>
      <c r="DA235" s="133"/>
      <c r="DC235" s="142" t="s">
        <v>454</v>
      </c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39"/>
      <c r="OC235" s="800"/>
      <c r="OD235" s="800"/>
      <c r="OE235" s="800"/>
      <c r="OF235" s="800"/>
      <c r="QS235"/>
      <c r="QT235"/>
      <c r="QU235"/>
      <c r="QV235"/>
      <c r="QW235"/>
      <c r="QX235"/>
      <c r="QY235"/>
      <c r="QZ235"/>
      <c r="RA235"/>
      <c r="RB235" s="39"/>
      <c r="RC235" s="438" t="s">
        <v>5220</v>
      </c>
      <c r="RD235" s="39"/>
    </row>
    <row r="236" spans="2:472" x14ac:dyDescent="0.2">
      <c r="B236" s="426"/>
      <c r="C236" s="427"/>
      <c r="K236" s="458" t="s">
        <v>5221</v>
      </c>
      <c r="V236" s="63">
        <v>103</v>
      </c>
      <c r="W236" s="54" t="s">
        <v>1036</v>
      </c>
      <c r="X236" s="64">
        <v>30934</v>
      </c>
      <c r="Y236" s="54" t="s">
        <v>3433</v>
      </c>
      <c r="Z236" s="63" t="s">
        <v>1341</v>
      </c>
      <c r="AA236" s="54" t="s">
        <v>478</v>
      </c>
      <c r="AB236" s="54" t="s">
        <v>385</v>
      </c>
      <c r="AC236" s="54" t="s">
        <v>5222</v>
      </c>
      <c r="AD236" s="64" t="s">
        <v>414</v>
      </c>
      <c r="AE236" s="64" t="s">
        <v>5069</v>
      </c>
      <c r="AF236" s="63">
        <v>103</v>
      </c>
      <c r="AG236" s="54" t="s">
        <v>1036</v>
      </c>
      <c r="AH236" s="54" t="s">
        <v>1035</v>
      </c>
      <c r="AI236" s="63" t="s">
        <v>1037</v>
      </c>
      <c r="AJ236" s="64" t="s">
        <v>1038</v>
      </c>
      <c r="AK236" s="569">
        <v>4820269</v>
      </c>
      <c r="AL236" s="64" t="s">
        <v>476</v>
      </c>
      <c r="AM236" s="64" t="s">
        <v>1042</v>
      </c>
      <c r="AN236" s="570">
        <v>253469840</v>
      </c>
      <c r="AO236" s="54"/>
      <c r="AP236" s="54"/>
      <c r="AQ236" s="54"/>
      <c r="AR236" s="54"/>
      <c r="AS236" s="54"/>
      <c r="AT236" s="64" t="s">
        <v>420</v>
      </c>
      <c r="AU236" s="64"/>
      <c r="AV236" s="54"/>
      <c r="AW236" s="54"/>
      <c r="AX236" s="54"/>
      <c r="AY236" s="54"/>
      <c r="AZ236" s="54"/>
      <c r="BA236" s="54"/>
      <c r="BB236" s="54"/>
      <c r="BC236" s="54"/>
      <c r="BD236" s="64">
        <v>30934</v>
      </c>
      <c r="BE236" s="54" t="s">
        <v>3433</v>
      </c>
      <c r="BF236" s="63" t="s">
        <v>1341</v>
      </c>
      <c r="BG236" s="54" t="s">
        <v>478</v>
      </c>
      <c r="BH236" s="54" t="s">
        <v>385</v>
      </c>
      <c r="BI236" s="54" t="s">
        <v>5222</v>
      </c>
      <c r="BJ236" s="64" t="s">
        <v>414</v>
      </c>
      <c r="BK236" s="64" t="s">
        <v>5069</v>
      </c>
      <c r="BL236" s="54"/>
      <c r="BM236" s="54"/>
      <c r="BN236" s="54"/>
      <c r="BO236" s="39"/>
      <c r="BP236" s="39"/>
      <c r="BQ236" s="39"/>
      <c r="BR236" s="39"/>
      <c r="BS236" s="47"/>
      <c r="BT236" s="39"/>
      <c r="BU236" s="39"/>
      <c r="BV236" s="39"/>
      <c r="BW236" s="39"/>
      <c r="BX236" s="39"/>
      <c r="BY236" s="39"/>
      <c r="BZ236" s="39"/>
      <c r="CA236" s="39"/>
      <c r="CB236" s="39"/>
      <c r="CC236" s="47"/>
      <c r="CD236" s="39"/>
      <c r="CE236" s="39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39"/>
      <c r="CY236" s="151" t="s">
        <v>589</v>
      </c>
      <c r="CZ236" s="135" t="s">
        <v>5223</v>
      </c>
      <c r="DA236" s="133"/>
      <c r="DC236" s="142" t="s">
        <v>512</v>
      </c>
      <c r="ML236" s="135"/>
      <c r="MM236" s="135"/>
      <c r="MN236" s="135"/>
      <c r="MO236" s="135"/>
      <c r="MP236" s="135"/>
      <c r="MQ236" s="135"/>
      <c r="MR236" s="135"/>
      <c r="MS236" s="135"/>
      <c r="MT236" s="135"/>
      <c r="MU236" s="135"/>
      <c r="MV236" s="135"/>
      <c r="MW236" s="135"/>
      <c r="MX236" s="135"/>
      <c r="MY236" s="135"/>
      <c r="MZ236" s="135"/>
      <c r="NA236" s="135"/>
      <c r="NB236" s="135"/>
      <c r="NC236" s="135"/>
      <c r="ND236" s="135"/>
      <c r="NE236" s="135"/>
      <c r="NF236" s="135"/>
      <c r="NG236" s="135"/>
      <c r="NH236" s="135"/>
      <c r="NI236" s="135"/>
      <c r="NJ236" s="135"/>
      <c r="NK236" s="135"/>
      <c r="NL236" s="135"/>
      <c r="NM236" s="135"/>
      <c r="NN236" s="135"/>
      <c r="NO236" s="135"/>
      <c r="NP236" s="135"/>
      <c r="NQ236" s="39"/>
      <c r="OC236" s="800"/>
      <c r="OD236" s="800"/>
      <c r="OE236" s="800"/>
      <c r="OF236" s="800"/>
      <c r="QS236"/>
      <c r="QT236"/>
      <c r="QU236"/>
      <c r="QV236"/>
      <c r="QW236"/>
      <c r="QX236"/>
      <c r="QY236"/>
      <c r="QZ236"/>
      <c r="RA236"/>
      <c r="RB236" s="39"/>
      <c r="RC236" s="438" t="s">
        <v>5224</v>
      </c>
      <c r="RD236" s="39"/>
    </row>
    <row r="237" spans="2:472" x14ac:dyDescent="0.2">
      <c r="B237" s="426"/>
      <c r="C237" s="427"/>
      <c r="K237" s="458" t="s">
        <v>5225</v>
      </c>
      <c r="V237" s="63">
        <v>103</v>
      </c>
      <c r="W237" s="54" t="s">
        <v>1036</v>
      </c>
      <c r="X237" s="64">
        <v>30935</v>
      </c>
      <c r="Y237" s="54" t="s">
        <v>2904</v>
      </c>
      <c r="Z237" s="63" t="s">
        <v>1341</v>
      </c>
      <c r="AA237" s="54" t="s">
        <v>478</v>
      </c>
      <c r="AB237" s="54" t="s">
        <v>385</v>
      </c>
      <c r="AC237" s="54" t="s">
        <v>5226</v>
      </c>
      <c r="AD237" s="64" t="s">
        <v>414</v>
      </c>
      <c r="AE237" s="64" t="s">
        <v>5069</v>
      </c>
      <c r="AF237" s="63">
        <v>103</v>
      </c>
      <c r="AG237" s="54" t="s">
        <v>1036</v>
      </c>
      <c r="AH237" s="54" t="s">
        <v>1035</v>
      </c>
      <c r="AI237" s="63" t="s">
        <v>1037</v>
      </c>
      <c r="AJ237" s="64" t="s">
        <v>1038</v>
      </c>
      <c r="AK237" s="569">
        <v>4820269</v>
      </c>
      <c r="AL237" s="64" t="s">
        <v>476</v>
      </c>
      <c r="AM237" s="64" t="s">
        <v>1042</v>
      </c>
      <c r="AN237" s="570">
        <v>253469840</v>
      </c>
      <c r="AO237" s="54"/>
      <c r="AP237" s="54"/>
      <c r="AQ237" s="54"/>
      <c r="AR237" s="54"/>
      <c r="AS237" s="54"/>
      <c r="AT237" s="64" t="s">
        <v>420</v>
      </c>
      <c r="AU237" s="64"/>
      <c r="AV237" s="54"/>
      <c r="AW237" s="54"/>
      <c r="AX237" s="54"/>
      <c r="AY237" s="54"/>
      <c r="AZ237" s="54"/>
      <c r="BA237" s="54"/>
      <c r="BB237" s="54"/>
      <c r="BC237" s="54"/>
      <c r="BD237" s="64">
        <v>30935</v>
      </c>
      <c r="BE237" s="54" t="s">
        <v>2904</v>
      </c>
      <c r="BF237" s="63" t="s">
        <v>1341</v>
      </c>
      <c r="BG237" s="54" t="s">
        <v>478</v>
      </c>
      <c r="BH237" s="54" t="s">
        <v>385</v>
      </c>
      <c r="BI237" s="54" t="s">
        <v>5226</v>
      </c>
      <c r="BJ237" s="64" t="s">
        <v>414</v>
      </c>
      <c r="BK237" s="64" t="s">
        <v>5069</v>
      </c>
      <c r="BL237" s="54"/>
      <c r="BM237" s="54"/>
      <c r="BN237" s="54"/>
      <c r="BO237" s="39"/>
      <c r="BP237" s="39"/>
      <c r="BQ237" s="39"/>
      <c r="BR237" s="39"/>
      <c r="BS237" s="47"/>
      <c r="BT237" s="39"/>
      <c r="BU237" s="39"/>
      <c r="BV237" s="39"/>
      <c r="BW237" s="39"/>
      <c r="BX237" s="39"/>
      <c r="BY237" s="39"/>
      <c r="BZ237" s="39"/>
      <c r="CA237" s="39"/>
      <c r="CB237" s="39"/>
      <c r="CC237" s="47"/>
      <c r="CD237" s="39"/>
      <c r="CE237" s="39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39"/>
      <c r="CY237" s="151" t="s">
        <v>590</v>
      </c>
      <c r="CZ237" s="135" t="s">
        <v>5227</v>
      </c>
      <c r="DA237" s="133"/>
      <c r="DC237" s="142" t="s">
        <v>632</v>
      </c>
      <c r="ML237" s="135"/>
      <c r="MM237" s="135"/>
      <c r="MN237" s="135"/>
      <c r="MO237" s="135"/>
      <c r="MP237" s="135"/>
      <c r="MQ237" s="135"/>
      <c r="MR237" s="135"/>
      <c r="MS237" s="135"/>
      <c r="MT237" s="135"/>
      <c r="MU237" s="135"/>
      <c r="MV237" s="135"/>
      <c r="MW237" s="135"/>
      <c r="MX237" s="135"/>
      <c r="MY237" s="135"/>
      <c r="MZ237" s="135"/>
      <c r="NA237" s="135"/>
      <c r="NB237" s="135"/>
      <c r="NC237" s="135"/>
      <c r="ND237" s="135"/>
      <c r="NE237" s="135"/>
      <c r="NF237" s="135"/>
      <c r="NG237" s="135"/>
      <c r="NH237" s="135"/>
      <c r="NI237" s="135"/>
      <c r="NJ237" s="135"/>
      <c r="NK237" s="135"/>
      <c r="NL237" s="135"/>
      <c r="NM237" s="135"/>
      <c r="NN237" s="135"/>
      <c r="NO237" s="135"/>
      <c r="NP237" s="135"/>
      <c r="NQ237" s="39"/>
      <c r="OC237" s="800"/>
      <c r="OD237" s="800"/>
      <c r="OE237" s="800"/>
      <c r="OF237" s="800"/>
      <c r="QS237"/>
      <c r="QT237"/>
      <c r="QU237"/>
      <c r="QV237"/>
      <c r="QW237"/>
      <c r="QX237"/>
      <c r="QY237"/>
      <c r="QZ237"/>
      <c r="RA237"/>
      <c r="RB237" s="39"/>
      <c r="RC237" s="438" t="s">
        <v>5228</v>
      </c>
      <c r="RD237" s="39"/>
    </row>
    <row r="238" spans="2:472" x14ac:dyDescent="0.2">
      <c r="B238" s="426"/>
      <c r="C238" s="427"/>
      <c r="K238" s="458" t="s">
        <v>5229</v>
      </c>
      <c r="V238" s="63">
        <v>103</v>
      </c>
      <c r="W238" s="54" t="s">
        <v>1036</v>
      </c>
      <c r="X238" s="64">
        <v>30929</v>
      </c>
      <c r="Y238" s="54" t="s">
        <v>2997</v>
      </c>
      <c r="Z238" s="63" t="s">
        <v>1341</v>
      </c>
      <c r="AA238" s="54" t="s">
        <v>478</v>
      </c>
      <c r="AB238" s="54" t="s">
        <v>385</v>
      </c>
      <c r="AC238" s="54" t="s">
        <v>2997</v>
      </c>
      <c r="AD238" s="64" t="s">
        <v>414</v>
      </c>
      <c r="AE238" s="64" t="s">
        <v>5069</v>
      </c>
      <c r="AF238" s="63">
        <v>103</v>
      </c>
      <c r="AG238" s="54" t="s">
        <v>1036</v>
      </c>
      <c r="AH238" s="54" t="s">
        <v>1035</v>
      </c>
      <c r="AI238" s="63" t="s">
        <v>1037</v>
      </c>
      <c r="AJ238" s="64" t="s">
        <v>1038</v>
      </c>
      <c r="AK238" s="569">
        <v>4820269</v>
      </c>
      <c r="AL238" s="64" t="s">
        <v>476</v>
      </c>
      <c r="AM238" s="64" t="s">
        <v>1042</v>
      </c>
      <c r="AN238" s="570">
        <v>253469840</v>
      </c>
      <c r="AO238" s="54"/>
      <c r="AP238" s="54"/>
      <c r="AQ238" s="54"/>
      <c r="AR238" s="54"/>
      <c r="AS238" s="54"/>
      <c r="AT238" s="64" t="s">
        <v>420</v>
      </c>
      <c r="AU238" s="64"/>
      <c r="AV238" s="54"/>
      <c r="AW238" s="54"/>
      <c r="AX238" s="54"/>
      <c r="AY238" s="54"/>
      <c r="AZ238" s="54"/>
      <c r="BA238" s="54"/>
      <c r="BB238" s="54"/>
      <c r="BC238" s="54"/>
      <c r="BD238" s="64">
        <v>30929</v>
      </c>
      <c r="BE238" s="54" t="s">
        <v>2997</v>
      </c>
      <c r="BF238" s="63" t="s">
        <v>1341</v>
      </c>
      <c r="BG238" s="54" t="s">
        <v>478</v>
      </c>
      <c r="BH238" s="54" t="s">
        <v>385</v>
      </c>
      <c r="BI238" s="54" t="s">
        <v>2997</v>
      </c>
      <c r="BJ238" s="64" t="s">
        <v>414</v>
      </c>
      <c r="BK238" s="64" t="s">
        <v>5069</v>
      </c>
      <c r="BL238" s="54"/>
      <c r="BM238" s="54"/>
      <c r="BN238" s="54"/>
      <c r="BO238" s="39"/>
      <c r="BP238" s="39"/>
      <c r="BQ238" s="39"/>
      <c r="BR238" s="39"/>
      <c r="BS238" s="47"/>
      <c r="BT238" s="39"/>
      <c r="BU238" s="39"/>
      <c r="BV238" s="39"/>
      <c r="BW238" s="39"/>
      <c r="BX238" s="39"/>
      <c r="BY238" s="39"/>
      <c r="BZ238" s="39"/>
      <c r="CA238" s="39"/>
      <c r="CB238" s="39"/>
      <c r="CC238" s="47"/>
      <c r="CD238" s="39"/>
      <c r="CE238" s="39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39"/>
      <c r="CY238" s="151" t="s">
        <v>591</v>
      </c>
      <c r="CZ238" s="135" t="s">
        <v>5230</v>
      </c>
      <c r="DA238" s="133"/>
      <c r="DC238" s="142" t="s">
        <v>469</v>
      </c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39"/>
      <c r="OC238" s="800"/>
      <c r="OD238" s="800"/>
      <c r="OE238" s="800"/>
      <c r="OF238" s="800"/>
      <c r="QS238"/>
      <c r="QT238"/>
      <c r="QU238"/>
      <c r="QV238"/>
      <c r="QW238"/>
      <c r="QX238"/>
      <c r="QY238"/>
      <c r="QZ238"/>
      <c r="RA238"/>
      <c r="RB238" s="39"/>
      <c r="RC238" s="438" t="s">
        <v>5231</v>
      </c>
      <c r="RD238" s="39"/>
    </row>
    <row r="239" spans="2:472" x14ac:dyDescent="0.2">
      <c r="B239" s="426"/>
      <c r="C239" s="427"/>
      <c r="K239" s="458" t="s">
        <v>5232</v>
      </c>
      <c r="V239" s="63">
        <v>103</v>
      </c>
      <c r="W239" s="54" t="s">
        <v>1036</v>
      </c>
      <c r="X239" s="64">
        <v>31105</v>
      </c>
      <c r="Y239" s="54" t="s">
        <v>752</v>
      </c>
      <c r="Z239" s="63" t="s">
        <v>1341</v>
      </c>
      <c r="AA239" s="54" t="s">
        <v>480</v>
      </c>
      <c r="AB239" s="54" t="s">
        <v>385</v>
      </c>
      <c r="AC239" s="54" t="s">
        <v>752</v>
      </c>
      <c r="AD239" s="64" t="s">
        <v>414</v>
      </c>
      <c r="AE239" s="64" t="s">
        <v>5069</v>
      </c>
      <c r="AF239" s="63">
        <v>103</v>
      </c>
      <c r="AG239" s="54" t="s">
        <v>1036</v>
      </c>
      <c r="AH239" s="54" t="s">
        <v>1035</v>
      </c>
      <c r="AI239" s="63" t="s">
        <v>1037</v>
      </c>
      <c r="AJ239" s="64" t="s">
        <v>1038</v>
      </c>
      <c r="AK239" s="569">
        <v>4820269</v>
      </c>
      <c r="AL239" s="64" t="s">
        <v>476</v>
      </c>
      <c r="AM239" s="64" t="s">
        <v>1042</v>
      </c>
      <c r="AN239" s="570">
        <v>253469840</v>
      </c>
      <c r="AO239" s="54"/>
      <c r="AP239" s="54"/>
      <c r="AQ239" s="54"/>
      <c r="AR239" s="54"/>
      <c r="AS239" s="54"/>
      <c r="AT239" s="64" t="s">
        <v>420</v>
      </c>
      <c r="AU239" s="64"/>
      <c r="AV239" s="54"/>
      <c r="AW239" s="54"/>
      <c r="AX239" s="54"/>
      <c r="AY239" s="54"/>
      <c r="AZ239" s="54"/>
      <c r="BA239" s="54"/>
      <c r="BB239" s="54"/>
      <c r="BC239" s="54"/>
      <c r="BD239" s="64">
        <v>31105</v>
      </c>
      <c r="BE239" s="54" t="s">
        <v>752</v>
      </c>
      <c r="BF239" s="63" t="s">
        <v>1341</v>
      </c>
      <c r="BG239" s="54" t="s">
        <v>480</v>
      </c>
      <c r="BH239" s="54" t="s">
        <v>385</v>
      </c>
      <c r="BI239" s="54" t="s">
        <v>752</v>
      </c>
      <c r="BJ239" s="64" t="s">
        <v>414</v>
      </c>
      <c r="BK239" s="64" t="s">
        <v>5069</v>
      </c>
      <c r="BL239" s="54"/>
      <c r="BM239" s="54"/>
      <c r="BN239" s="54"/>
      <c r="BO239" s="39"/>
      <c r="BP239" s="39"/>
      <c r="BQ239" s="39"/>
      <c r="BR239" s="39"/>
      <c r="BS239" s="47"/>
      <c r="BT239" s="39"/>
      <c r="BU239" s="39"/>
      <c r="BV239" s="39"/>
      <c r="BW239" s="39"/>
      <c r="BX239" s="39"/>
      <c r="BY239" s="39"/>
      <c r="BZ239" s="39"/>
      <c r="CA239" s="39"/>
      <c r="CB239" s="39"/>
      <c r="CC239" s="47"/>
      <c r="CD239" s="39"/>
      <c r="CE239" s="39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39"/>
      <c r="CY239" s="151" t="s">
        <v>592</v>
      </c>
      <c r="CZ239" s="135" t="s">
        <v>5233</v>
      </c>
      <c r="DA239" s="133"/>
      <c r="DC239" s="142" t="s">
        <v>455</v>
      </c>
      <c r="ML239" s="135"/>
      <c r="MM239" s="135"/>
      <c r="MN239" s="135"/>
      <c r="MO239" s="135"/>
      <c r="MP239" s="135"/>
      <c r="MQ239" s="135"/>
      <c r="MR239" s="135"/>
      <c r="MS239" s="135"/>
      <c r="MT239" s="135"/>
      <c r="MU239" s="135"/>
      <c r="MV239" s="135"/>
      <c r="MW239" s="135"/>
      <c r="MX239" s="135"/>
      <c r="MY239" s="135"/>
      <c r="MZ239" s="135"/>
      <c r="NA239" s="135"/>
      <c r="NB239" s="135"/>
      <c r="NC239" s="135"/>
      <c r="ND239" s="135"/>
      <c r="NE239" s="135"/>
      <c r="NF239" s="135"/>
      <c r="NG239" s="135"/>
      <c r="NH239" s="135"/>
      <c r="NI239" s="135"/>
      <c r="NJ239" s="135"/>
      <c r="NK239" s="135"/>
      <c r="NL239" s="135"/>
      <c r="NM239" s="135"/>
      <c r="NN239" s="135"/>
      <c r="NO239" s="135"/>
      <c r="NP239" s="135"/>
      <c r="NQ239" s="39"/>
      <c r="OC239" s="800"/>
      <c r="OD239" s="800"/>
      <c r="OE239" s="800"/>
      <c r="OF239" s="800"/>
      <c r="QS239"/>
      <c r="QT239"/>
      <c r="QU239"/>
      <c r="QV239"/>
      <c r="QW239"/>
      <c r="QX239"/>
      <c r="QY239"/>
      <c r="QZ239"/>
      <c r="RA239"/>
      <c r="RB239" s="39"/>
      <c r="RC239" s="438" t="s">
        <v>5234</v>
      </c>
      <c r="RD239" s="39"/>
    </row>
    <row r="240" spans="2:472" x14ac:dyDescent="0.2">
      <c r="B240" s="426"/>
      <c r="C240" s="427"/>
      <c r="K240" s="458" t="s">
        <v>5235</v>
      </c>
      <c r="V240" s="63">
        <v>103</v>
      </c>
      <c r="W240" s="54" t="s">
        <v>1036</v>
      </c>
      <c r="X240" s="64">
        <v>31107</v>
      </c>
      <c r="Y240" s="54" t="s">
        <v>1076</v>
      </c>
      <c r="Z240" s="63" t="s">
        <v>1341</v>
      </c>
      <c r="AA240" s="54" t="s">
        <v>480</v>
      </c>
      <c r="AB240" s="54" t="s">
        <v>385</v>
      </c>
      <c r="AC240" s="54" t="s">
        <v>1076</v>
      </c>
      <c r="AD240" s="64" t="s">
        <v>414</v>
      </c>
      <c r="AE240" s="64" t="s">
        <v>5069</v>
      </c>
      <c r="AF240" s="63">
        <v>103</v>
      </c>
      <c r="AG240" s="54" t="s">
        <v>1036</v>
      </c>
      <c r="AH240" s="54" t="s">
        <v>1035</v>
      </c>
      <c r="AI240" s="63" t="s">
        <v>1037</v>
      </c>
      <c r="AJ240" s="64" t="s">
        <v>1038</v>
      </c>
      <c r="AK240" s="569">
        <v>4820269</v>
      </c>
      <c r="AL240" s="64" t="s">
        <v>476</v>
      </c>
      <c r="AM240" s="64" t="s">
        <v>1042</v>
      </c>
      <c r="AN240" s="570">
        <v>253469840</v>
      </c>
      <c r="AO240" s="54"/>
      <c r="AP240" s="54"/>
      <c r="AQ240" s="54"/>
      <c r="AR240" s="54"/>
      <c r="AS240" s="54"/>
      <c r="AT240" s="64" t="s">
        <v>420</v>
      </c>
      <c r="AU240" s="64"/>
      <c r="AV240" s="54"/>
      <c r="AW240" s="54"/>
      <c r="AX240" s="54"/>
      <c r="AY240" s="54"/>
      <c r="AZ240" s="54"/>
      <c r="BA240" s="54"/>
      <c r="BB240" s="54"/>
      <c r="BC240" s="54"/>
      <c r="BD240" s="64">
        <v>31107</v>
      </c>
      <c r="BE240" s="54" t="s">
        <v>1076</v>
      </c>
      <c r="BF240" s="63" t="s">
        <v>1341</v>
      </c>
      <c r="BG240" s="54" t="s">
        <v>480</v>
      </c>
      <c r="BH240" s="54" t="s">
        <v>385</v>
      </c>
      <c r="BI240" s="54" t="s">
        <v>1076</v>
      </c>
      <c r="BJ240" s="64" t="s">
        <v>414</v>
      </c>
      <c r="BK240" s="64" t="s">
        <v>5069</v>
      </c>
      <c r="BL240" s="54"/>
      <c r="BM240" s="54"/>
      <c r="BN240" s="54"/>
      <c r="BO240" s="39"/>
      <c r="BP240" s="39"/>
      <c r="BQ240" s="39"/>
      <c r="BR240" s="39"/>
      <c r="BS240" s="47"/>
      <c r="BT240" s="39"/>
      <c r="BU240" s="39"/>
      <c r="BV240" s="39"/>
      <c r="BW240" s="39"/>
      <c r="BX240" s="39"/>
      <c r="BY240" s="39"/>
      <c r="BZ240" s="39"/>
      <c r="CA240" s="39"/>
      <c r="CB240" s="39"/>
      <c r="CC240" s="47"/>
      <c r="CD240" s="39"/>
      <c r="CE240" s="39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39"/>
      <c r="CY240" s="151" t="s">
        <v>593</v>
      </c>
      <c r="CZ240" s="135" t="s">
        <v>5236</v>
      </c>
      <c r="DA240" s="133"/>
      <c r="DC240" s="142" t="s">
        <v>605</v>
      </c>
      <c r="ML240" s="135"/>
      <c r="MM240" s="135"/>
      <c r="MN240" s="135"/>
      <c r="MO240" s="135"/>
      <c r="MP240" s="135"/>
      <c r="MQ240" s="135"/>
      <c r="MR240" s="135"/>
      <c r="MS240" s="135"/>
      <c r="MT240" s="135"/>
      <c r="MU240" s="135"/>
      <c r="MV240" s="135"/>
      <c r="MW240" s="135"/>
      <c r="MX240" s="135"/>
      <c r="MY240" s="135"/>
      <c r="MZ240" s="135"/>
      <c r="NA240" s="135"/>
      <c r="NB240" s="135"/>
      <c r="NC240" s="135"/>
      <c r="ND240" s="135"/>
      <c r="NE240" s="135"/>
      <c r="NF240" s="135"/>
      <c r="NG240" s="135"/>
      <c r="NH240" s="135"/>
      <c r="NI240" s="135"/>
      <c r="NJ240" s="135"/>
      <c r="NK240" s="135"/>
      <c r="NL240" s="135"/>
      <c r="NM240" s="135"/>
      <c r="NN240" s="135"/>
      <c r="NO240" s="135"/>
      <c r="NP240" s="135"/>
      <c r="NQ240" s="39"/>
      <c r="OC240" s="800"/>
      <c r="OD240" s="800"/>
      <c r="OE240" s="800"/>
      <c r="OF240" s="800"/>
      <c r="QS240"/>
      <c r="QT240"/>
      <c r="QU240"/>
      <c r="QV240"/>
      <c r="QW240"/>
      <c r="QX240"/>
      <c r="QY240"/>
      <c r="QZ240"/>
      <c r="RA240"/>
      <c r="RB240" s="39"/>
      <c r="RC240" s="438" t="s">
        <v>5237</v>
      </c>
      <c r="RD240" s="39"/>
    </row>
    <row r="241" spans="2:472" x14ac:dyDescent="0.2">
      <c r="B241" s="426"/>
      <c r="C241" s="427"/>
      <c r="K241" s="458" t="s">
        <v>5238</v>
      </c>
      <c r="V241" s="63">
        <v>103</v>
      </c>
      <c r="W241" s="54" t="s">
        <v>1036</v>
      </c>
      <c r="X241" s="64">
        <v>31108</v>
      </c>
      <c r="Y241" s="54" t="s">
        <v>1293</v>
      </c>
      <c r="Z241" s="63" t="s">
        <v>1341</v>
      </c>
      <c r="AA241" s="54" t="s">
        <v>480</v>
      </c>
      <c r="AB241" s="54" t="s">
        <v>385</v>
      </c>
      <c r="AC241" s="54" t="s">
        <v>1293</v>
      </c>
      <c r="AD241" s="64" t="s">
        <v>414</v>
      </c>
      <c r="AE241" s="64" t="s">
        <v>5069</v>
      </c>
      <c r="AF241" s="63">
        <v>103</v>
      </c>
      <c r="AG241" s="54" t="s">
        <v>1036</v>
      </c>
      <c r="AH241" s="54" t="s">
        <v>1035</v>
      </c>
      <c r="AI241" s="63" t="s">
        <v>1037</v>
      </c>
      <c r="AJ241" s="64" t="s">
        <v>1038</v>
      </c>
      <c r="AK241" s="569">
        <v>4820269</v>
      </c>
      <c r="AL241" s="64" t="s">
        <v>476</v>
      </c>
      <c r="AM241" s="64" t="s">
        <v>1042</v>
      </c>
      <c r="AN241" s="570">
        <v>253469840</v>
      </c>
      <c r="AO241" s="54"/>
      <c r="AP241" s="54"/>
      <c r="AQ241" s="54"/>
      <c r="AR241" s="54"/>
      <c r="AS241" s="54"/>
      <c r="AT241" s="64" t="s">
        <v>420</v>
      </c>
      <c r="AU241" s="64"/>
      <c r="AV241" s="54"/>
      <c r="AW241" s="54"/>
      <c r="AX241" s="54"/>
      <c r="AY241" s="54"/>
      <c r="AZ241" s="54"/>
      <c r="BA241" s="54"/>
      <c r="BB241" s="54"/>
      <c r="BC241" s="54"/>
      <c r="BD241" s="64">
        <v>31108</v>
      </c>
      <c r="BE241" s="54" t="s">
        <v>1293</v>
      </c>
      <c r="BF241" s="63" t="s">
        <v>1341</v>
      </c>
      <c r="BG241" s="54" t="s">
        <v>480</v>
      </c>
      <c r="BH241" s="54" t="s">
        <v>385</v>
      </c>
      <c r="BI241" s="54" t="s">
        <v>1293</v>
      </c>
      <c r="BJ241" s="64" t="s">
        <v>414</v>
      </c>
      <c r="BK241" s="64" t="s">
        <v>5069</v>
      </c>
      <c r="BL241" s="54"/>
      <c r="BM241" s="54"/>
      <c r="BN241" s="54"/>
      <c r="BO241" s="39"/>
      <c r="BP241" s="39"/>
      <c r="BQ241" s="39"/>
      <c r="BR241" s="39"/>
      <c r="BS241" s="47"/>
      <c r="BT241" s="39"/>
      <c r="BU241" s="39"/>
      <c r="BV241" s="39"/>
      <c r="BW241" s="39"/>
      <c r="BX241" s="39"/>
      <c r="BY241" s="39"/>
      <c r="BZ241" s="39"/>
      <c r="CA241" s="39"/>
      <c r="CB241" s="39"/>
      <c r="CC241" s="47"/>
      <c r="CD241" s="39"/>
      <c r="CE241" s="39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39"/>
      <c r="CY241" s="151" t="s">
        <v>594</v>
      </c>
      <c r="CZ241" s="135" t="s">
        <v>5239</v>
      </c>
      <c r="DA241" s="133"/>
      <c r="DC241" s="142" t="s">
        <v>639</v>
      </c>
      <c r="ML241" s="135"/>
      <c r="MM241" s="135"/>
      <c r="MN241" s="135"/>
      <c r="MO241" s="135"/>
      <c r="MP241" s="135"/>
      <c r="MQ241" s="135"/>
      <c r="MR241" s="135"/>
      <c r="MS241" s="135"/>
      <c r="MT241" s="135"/>
      <c r="MU241" s="135"/>
      <c r="MV241" s="135"/>
      <c r="MW241" s="135"/>
      <c r="MX241" s="135"/>
      <c r="MY241" s="135"/>
      <c r="MZ241" s="135"/>
      <c r="NA241" s="135"/>
      <c r="NB241" s="135"/>
      <c r="NC241" s="135"/>
      <c r="ND241" s="135"/>
      <c r="NE241" s="135"/>
      <c r="NF241" s="135"/>
      <c r="NG241" s="135"/>
      <c r="NH241" s="135"/>
      <c r="NI241" s="135"/>
      <c r="NJ241" s="135"/>
      <c r="NK241" s="135"/>
      <c r="NL241" s="135"/>
      <c r="NM241" s="135"/>
      <c r="NN241" s="135"/>
      <c r="NO241" s="135"/>
      <c r="NP241" s="135"/>
      <c r="NQ241" s="39"/>
      <c r="OC241" s="800"/>
      <c r="OD241" s="800"/>
      <c r="OE241" s="800"/>
      <c r="OF241" s="800"/>
      <c r="QS241"/>
      <c r="QT241"/>
      <c r="QU241"/>
      <c r="QV241"/>
      <c r="QW241"/>
      <c r="QX241"/>
      <c r="QY241"/>
      <c r="QZ241"/>
      <c r="RA241"/>
      <c r="RB241" s="39"/>
      <c r="RC241" s="438" t="s">
        <v>5240</v>
      </c>
      <c r="RD241" s="39"/>
    </row>
    <row r="242" spans="2:472" x14ac:dyDescent="0.2">
      <c r="B242" s="426"/>
      <c r="C242" s="427"/>
      <c r="K242" s="458" t="s">
        <v>5241</v>
      </c>
      <c r="V242" s="63">
        <v>103</v>
      </c>
      <c r="W242" s="54" t="s">
        <v>1036</v>
      </c>
      <c r="X242" s="64">
        <v>31109</v>
      </c>
      <c r="Y242" s="54" t="s">
        <v>1666</v>
      </c>
      <c r="Z242" s="63" t="s">
        <v>1341</v>
      </c>
      <c r="AA242" s="54" t="s">
        <v>480</v>
      </c>
      <c r="AB242" s="54" t="s">
        <v>385</v>
      </c>
      <c r="AC242" s="54" t="s">
        <v>1666</v>
      </c>
      <c r="AD242" s="64" t="s">
        <v>414</v>
      </c>
      <c r="AE242" s="64" t="s">
        <v>5069</v>
      </c>
      <c r="AF242" s="63">
        <v>103</v>
      </c>
      <c r="AG242" s="54" t="s">
        <v>1036</v>
      </c>
      <c r="AH242" s="54" t="s">
        <v>1035</v>
      </c>
      <c r="AI242" s="63" t="s">
        <v>1037</v>
      </c>
      <c r="AJ242" s="64" t="s">
        <v>1038</v>
      </c>
      <c r="AK242" s="569">
        <v>4820269</v>
      </c>
      <c r="AL242" s="64" t="s">
        <v>476</v>
      </c>
      <c r="AM242" s="64" t="s">
        <v>1042</v>
      </c>
      <c r="AN242" s="570">
        <v>253469840</v>
      </c>
      <c r="AO242" s="54"/>
      <c r="AP242" s="54"/>
      <c r="AQ242" s="54"/>
      <c r="AR242" s="54"/>
      <c r="AS242" s="54"/>
      <c r="AT242" s="64" t="s">
        <v>420</v>
      </c>
      <c r="AU242" s="64"/>
      <c r="AV242" s="54"/>
      <c r="AW242" s="54"/>
      <c r="AX242" s="54"/>
      <c r="AY242" s="54"/>
      <c r="AZ242" s="54"/>
      <c r="BA242" s="54"/>
      <c r="BB242" s="54"/>
      <c r="BC242" s="54"/>
      <c r="BD242" s="64">
        <v>31109</v>
      </c>
      <c r="BE242" s="54" t="s">
        <v>1666</v>
      </c>
      <c r="BF242" s="63" t="s">
        <v>1341</v>
      </c>
      <c r="BG242" s="54" t="s">
        <v>480</v>
      </c>
      <c r="BH242" s="54" t="s">
        <v>385</v>
      </c>
      <c r="BI242" s="54" t="s">
        <v>1666</v>
      </c>
      <c r="BJ242" s="64" t="s">
        <v>414</v>
      </c>
      <c r="BK242" s="64" t="s">
        <v>5069</v>
      </c>
      <c r="BL242" s="54"/>
      <c r="BM242" s="54"/>
      <c r="BN242" s="54"/>
      <c r="BO242" s="39"/>
      <c r="BP242" s="39"/>
      <c r="BQ242" s="39"/>
      <c r="BR242" s="39"/>
      <c r="BS242" s="47"/>
      <c r="BT242" s="39"/>
      <c r="BU242" s="39"/>
      <c r="BV242" s="39"/>
      <c r="BW242" s="39"/>
      <c r="BX242" s="39"/>
      <c r="BY242" s="39"/>
      <c r="BZ242" s="39"/>
      <c r="CA242" s="39"/>
      <c r="CB242" s="39"/>
      <c r="CC242" s="47"/>
      <c r="CD242" s="39"/>
      <c r="CE242" s="39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39"/>
      <c r="CY242" s="151" t="s">
        <v>595</v>
      </c>
      <c r="CZ242" s="135" t="s">
        <v>5242</v>
      </c>
      <c r="DA242" s="133"/>
      <c r="DC242" s="142" t="s">
        <v>513</v>
      </c>
      <c r="ML242" s="135"/>
      <c r="MM242" s="135"/>
      <c r="MN242" s="135"/>
      <c r="MO242" s="135"/>
      <c r="MP242" s="135"/>
      <c r="MQ242" s="135"/>
      <c r="MR242" s="135"/>
      <c r="MS242" s="135"/>
      <c r="MT242" s="135"/>
      <c r="MU242" s="135"/>
      <c r="MV242" s="135"/>
      <c r="MW242" s="135"/>
      <c r="MX242" s="135"/>
      <c r="MY242" s="135"/>
      <c r="MZ242" s="135"/>
      <c r="NA242" s="135"/>
      <c r="NB242" s="135"/>
      <c r="NC242" s="135"/>
      <c r="ND242" s="135"/>
      <c r="NE242" s="135"/>
      <c r="NF242" s="135"/>
      <c r="NG242" s="135"/>
      <c r="NH242" s="135"/>
      <c r="NI242" s="135"/>
      <c r="NJ242" s="135"/>
      <c r="NK242" s="135"/>
      <c r="NL242" s="135"/>
      <c r="NM242" s="135"/>
      <c r="NN242" s="135"/>
      <c r="NO242" s="135"/>
      <c r="NP242" s="135"/>
      <c r="NQ242" s="39"/>
      <c r="OC242" s="800"/>
      <c r="OD242" s="800"/>
      <c r="OE242" s="800"/>
      <c r="OF242" s="800"/>
      <c r="QS242"/>
      <c r="QT242"/>
      <c r="QU242"/>
      <c r="QV242"/>
      <c r="QW242"/>
      <c r="QX242"/>
      <c r="QY242"/>
      <c r="QZ242"/>
      <c r="RA242"/>
      <c r="RB242" s="39"/>
      <c r="RC242" s="438" t="s">
        <v>5243</v>
      </c>
      <c r="RD242" s="39"/>
    </row>
    <row r="243" spans="2:472" x14ac:dyDescent="0.2">
      <c r="B243" s="426"/>
      <c r="C243" s="427"/>
      <c r="K243" s="458" t="s">
        <v>5244</v>
      </c>
      <c r="V243" s="63">
        <v>103</v>
      </c>
      <c r="W243" s="54" t="s">
        <v>1036</v>
      </c>
      <c r="X243" s="64">
        <v>31110</v>
      </c>
      <c r="Y243" s="54" t="s">
        <v>1908</v>
      </c>
      <c r="Z243" s="63" t="s">
        <v>1341</v>
      </c>
      <c r="AA243" s="54" t="s">
        <v>480</v>
      </c>
      <c r="AB243" s="54" t="s">
        <v>385</v>
      </c>
      <c r="AC243" s="54" t="s">
        <v>1908</v>
      </c>
      <c r="AD243" s="64" t="s">
        <v>414</v>
      </c>
      <c r="AE243" s="64" t="s">
        <v>5069</v>
      </c>
      <c r="AF243" s="63">
        <v>103</v>
      </c>
      <c r="AG243" s="54" t="s">
        <v>1036</v>
      </c>
      <c r="AH243" s="54" t="s">
        <v>1035</v>
      </c>
      <c r="AI243" s="63" t="s">
        <v>1037</v>
      </c>
      <c r="AJ243" s="64" t="s">
        <v>1038</v>
      </c>
      <c r="AK243" s="569">
        <v>4820269</v>
      </c>
      <c r="AL243" s="64" t="s">
        <v>476</v>
      </c>
      <c r="AM243" s="64" t="s">
        <v>1042</v>
      </c>
      <c r="AN243" s="570">
        <v>253469840</v>
      </c>
      <c r="AO243" s="54"/>
      <c r="AP243" s="54"/>
      <c r="AQ243" s="54"/>
      <c r="AR243" s="54"/>
      <c r="AS243" s="54"/>
      <c r="AT243" s="64" t="s">
        <v>420</v>
      </c>
      <c r="AU243" s="64"/>
      <c r="AV243" s="54"/>
      <c r="AW243" s="54"/>
      <c r="AX243" s="54"/>
      <c r="AY243" s="54"/>
      <c r="AZ243" s="54"/>
      <c r="BA243" s="54"/>
      <c r="BB243" s="54"/>
      <c r="BC243" s="54"/>
      <c r="BD243" s="64">
        <v>31110</v>
      </c>
      <c r="BE243" s="54" t="s">
        <v>1908</v>
      </c>
      <c r="BF243" s="63" t="s">
        <v>1341</v>
      </c>
      <c r="BG243" s="54" t="s">
        <v>480</v>
      </c>
      <c r="BH243" s="54" t="s">
        <v>385</v>
      </c>
      <c r="BI243" s="54" t="s">
        <v>1908</v>
      </c>
      <c r="BJ243" s="64" t="s">
        <v>414</v>
      </c>
      <c r="BK243" s="64" t="s">
        <v>5069</v>
      </c>
      <c r="BL243" s="54"/>
      <c r="BM243" s="54"/>
      <c r="BN243" s="54"/>
      <c r="BO243" s="39"/>
      <c r="BP243" s="39"/>
      <c r="BQ243" s="39"/>
      <c r="BR243" s="39"/>
      <c r="BS243" s="47"/>
      <c r="BT243" s="39"/>
      <c r="BU243" s="39"/>
      <c r="BV243" s="39"/>
      <c r="BW243" s="39"/>
      <c r="BX243" s="39"/>
      <c r="BY243" s="39"/>
      <c r="BZ243" s="39"/>
      <c r="CA243" s="39"/>
      <c r="CB243" s="39"/>
      <c r="CC243" s="47"/>
      <c r="CD243" s="39"/>
      <c r="CE243" s="39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39"/>
      <c r="CY243" s="151" t="s">
        <v>596</v>
      </c>
      <c r="CZ243" s="135" t="s">
        <v>5245</v>
      </c>
      <c r="DA243" s="133"/>
      <c r="DC243" s="142" t="s">
        <v>606</v>
      </c>
      <c r="ML243" s="135"/>
      <c r="MM243" s="135"/>
      <c r="MN243" s="135"/>
      <c r="MO243" s="135"/>
      <c r="MP243" s="135"/>
      <c r="MQ243" s="135"/>
      <c r="MR243" s="135"/>
      <c r="MS243" s="135"/>
      <c r="MT243" s="135"/>
      <c r="MU243" s="135"/>
      <c r="MV243" s="135"/>
      <c r="MW243" s="135"/>
      <c r="MX243" s="135"/>
      <c r="MY243" s="135"/>
      <c r="MZ243" s="135"/>
      <c r="NA243" s="135"/>
      <c r="NB243" s="135"/>
      <c r="NC243" s="135"/>
      <c r="ND243" s="135"/>
      <c r="NE243" s="135"/>
      <c r="NF243" s="135"/>
      <c r="NG243" s="135"/>
      <c r="NH243" s="135"/>
      <c r="NI243" s="135"/>
      <c r="NJ243" s="135"/>
      <c r="NK243" s="135"/>
      <c r="NL243" s="135"/>
      <c r="NM243" s="135"/>
      <c r="NN243" s="135"/>
      <c r="NO243" s="135"/>
      <c r="NP243" s="135"/>
      <c r="NQ243" s="39"/>
      <c r="OC243" s="800"/>
      <c r="OD243" s="800"/>
      <c r="OE243" s="800"/>
      <c r="OF243" s="800"/>
      <c r="QS243"/>
      <c r="QT243"/>
      <c r="QU243"/>
      <c r="QV243"/>
      <c r="QW243"/>
      <c r="QX243"/>
      <c r="QY243"/>
      <c r="QZ243"/>
      <c r="RA243"/>
      <c r="RB243" s="39"/>
      <c r="RC243" s="438" t="s">
        <v>5246</v>
      </c>
      <c r="RD243" s="39"/>
    </row>
    <row r="244" spans="2:472" x14ac:dyDescent="0.2">
      <c r="B244" s="426"/>
      <c r="C244" s="427"/>
      <c r="K244" s="458" t="s">
        <v>5247</v>
      </c>
      <c r="V244" s="63">
        <v>103</v>
      </c>
      <c r="W244" s="54" t="s">
        <v>1036</v>
      </c>
      <c r="X244" s="64">
        <v>31111</v>
      </c>
      <c r="Y244" s="54" t="s">
        <v>1591</v>
      </c>
      <c r="Z244" s="63" t="s">
        <v>1341</v>
      </c>
      <c r="AA244" s="54" t="s">
        <v>480</v>
      </c>
      <c r="AB244" s="54" t="s">
        <v>385</v>
      </c>
      <c r="AC244" s="54" t="s">
        <v>5248</v>
      </c>
      <c r="AD244" s="64" t="s">
        <v>414</v>
      </c>
      <c r="AE244" s="64" t="s">
        <v>5069</v>
      </c>
      <c r="AF244" s="63">
        <v>103</v>
      </c>
      <c r="AG244" s="54" t="s">
        <v>1036</v>
      </c>
      <c r="AH244" s="54" t="s">
        <v>1035</v>
      </c>
      <c r="AI244" s="63" t="s">
        <v>1037</v>
      </c>
      <c r="AJ244" s="64" t="s">
        <v>1038</v>
      </c>
      <c r="AK244" s="569">
        <v>4820269</v>
      </c>
      <c r="AL244" s="64" t="s">
        <v>476</v>
      </c>
      <c r="AM244" s="64" t="s">
        <v>1042</v>
      </c>
      <c r="AN244" s="570">
        <v>253469840</v>
      </c>
      <c r="AO244" s="54"/>
      <c r="AP244" s="54"/>
      <c r="AQ244" s="54"/>
      <c r="AR244" s="54"/>
      <c r="AS244" s="54"/>
      <c r="AT244" s="64" t="s">
        <v>420</v>
      </c>
      <c r="AU244" s="64"/>
      <c r="AV244" s="54"/>
      <c r="AW244" s="54"/>
      <c r="AX244" s="54"/>
      <c r="AY244" s="54"/>
      <c r="AZ244" s="54"/>
      <c r="BA244" s="54"/>
      <c r="BB244" s="54"/>
      <c r="BC244" s="54"/>
      <c r="BD244" s="64">
        <v>31111</v>
      </c>
      <c r="BE244" s="54" t="s">
        <v>1591</v>
      </c>
      <c r="BF244" s="63" t="s">
        <v>1341</v>
      </c>
      <c r="BG244" s="54" t="s">
        <v>480</v>
      </c>
      <c r="BH244" s="54" t="s">
        <v>385</v>
      </c>
      <c r="BI244" s="54" t="s">
        <v>5248</v>
      </c>
      <c r="BJ244" s="64" t="s">
        <v>414</v>
      </c>
      <c r="BK244" s="64" t="s">
        <v>5069</v>
      </c>
      <c r="BL244" s="54"/>
      <c r="BM244" s="54"/>
      <c r="BN244" s="54"/>
      <c r="BO244" s="39"/>
      <c r="BP244" s="39"/>
      <c r="BQ244" s="39"/>
      <c r="BR244" s="39"/>
      <c r="BS244" s="47"/>
      <c r="BT244" s="39"/>
      <c r="BU244" s="39"/>
      <c r="BV244" s="39"/>
      <c r="BW244" s="39"/>
      <c r="BX244" s="39"/>
      <c r="BY244" s="39"/>
      <c r="BZ244" s="39"/>
      <c r="CA244" s="39"/>
      <c r="CB244" s="39"/>
      <c r="CC244" s="47"/>
      <c r="CD244" s="39"/>
      <c r="CE244" s="39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39"/>
      <c r="CY244" s="151" t="s">
        <v>394</v>
      </c>
      <c r="CZ244" s="135" t="s">
        <v>5249</v>
      </c>
      <c r="DA244" s="133"/>
      <c r="DC244" s="142" t="s">
        <v>646</v>
      </c>
      <c r="ML244" s="135"/>
      <c r="MM244" s="135"/>
      <c r="MN244" s="135"/>
      <c r="MO244" s="135"/>
      <c r="MP244" s="135"/>
      <c r="MQ244" s="135"/>
      <c r="MR244" s="135"/>
      <c r="MS244" s="135"/>
      <c r="MT244" s="135"/>
      <c r="MU244" s="135"/>
      <c r="MV244" s="135"/>
      <c r="MW244" s="135"/>
      <c r="MX244" s="135"/>
      <c r="MY244" s="135"/>
      <c r="MZ244" s="135"/>
      <c r="NA244" s="135"/>
      <c r="NB244" s="135"/>
      <c r="NC244" s="135"/>
      <c r="ND244" s="135"/>
      <c r="NE244" s="135"/>
      <c r="NF244" s="135"/>
      <c r="NG244" s="135"/>
      <c r="NH244" s="135"/>
      <c r="NI244" s="135"/>
      <c r="NJ244" s="135"/>
      <c r="NK244" s="135"/>
      <c r="NL244" s="135"/>
      <c r="NM244" s="135"/>
      <c r="NN244" s="135"/>
      <c r="NO244" s="135"/>
      <c r="NP244" s="135"/>
      <c r="NQ244" s="39"/>
      <c r="OC244" s="800"/>
      <c r="OD244" s="800"/>
      <c r="OE244" s="800"/>
      <c r="OF244" s="800"/>
      <c r="QS244"/>
      <c r="QT244"/>
      <c r="QU244"/>
      <c r="QV244"/>
      <c r="QW244"/>
      <c r="QX244"/>
      <c r="QY244"/>
      <c r="QZ244"/>
      <c r="RA244"/>
      <c r="RB244" s="39"/>
      <c r="RC244" s="438" t="s">
        <v>5250</v>
      </c>
      <c r="RD244" s="39"/>
    </row>
    <row r="245" spans="2:472" x14ac:dyDescent="0.2">
      <c r="B245" s="426"/>
      <c r="C245" s="427"/>
      <c r="K245" s="458" t="s">
        <v>5251</v>
      </c>
      <c r="V245" s="63">
        <v>103</v>
      </c>
      <c r="W245" s="54" t="s">
        <v>1036</v>
      </c>
      <c r="X245" s="64">
        <v>31112</v>
      </c>
      <c r="Y245" s="54" t="s">
        <v>1259</v>
      </c>
      <c r="Z245" s="63" t="s">
        <v>1341</v>
      </c>
      <c r="AA245" s="54" t="s">
        <v>480</v>
      </c>
      <c r="AB245" s="54" t="s">
        <v>385</v>
      </c>
      <c r="AC245" s="54" t="s">
        <v>1259</v>
      </c>
      <c r="AD245" s="64" t="s">
        <v>414</v>
      </c>
      <c r="AE245" s="64" t="s">
        <v>5069</v>
      </c>
      <c r="AF245" s="63">
        <v>103</v>
      </c>
      <c r="AG245" s="54" t="s">
        <v>1036</v>
      </c>
      <c r="AH245" s="54" t="s">
        <v>1035</v>
      </c>
      <c r="AI245" s="63" t="s">
        <v>1037</v>
      </c>
      <c r="AJ245" s="64" t="s">
        <v>1038</v>
      </c>
      <c r="AK245" s="569">
        <v>4820269</v>
      </c>
      <c r="AL245" s="64" t="s">
        <v>476</v>
      </c>
      <c r="AM245" s="64" t="s">
        <v>1042</v>
      </c>
      <c r="AN245" s="570">
        <v>253469840</v>
      </c>
      <c r="AO245" s="54"/>
      <c r="AP245" s="54"/>
      <c r="AQ245" s="54"/>
      <c r="AR245" s="54"/>
      <c r="AS245" s="54"/>
      <c r="AT245" s="64" t="s">
        <v>420</v>
      </c>
      <c r="AU245" s="64"/>
      <c r="AV245" s="54"/>
      <c r="AW245" s="54"/>
      <c r="AX245" s="54"/>
      <c r="AY245" s="54"/>
      <c r="AZ245" s="54"/>
      <c r="BA245" s="54"/>
      <c r="BB245" s="54"/>
      <c r="BC245" s="54"/>
      <c r="BD245" s="64">
        <v>31112</v>
      </c>
      <c r="BE245" s="54" t="s">
        <v>1259</v>
      </c>
      <c r="BF245" s="63" t="s">
        <v>1341</v>
      </c>
      <c r="BG245" s="54" t="s">
        <v>480</v>
      </c>
      <c r="BH245" s="54" t="s">
        <v>385</v>
      </c>
      <c r="BI245" s="54" t="s">
        <v>1259</v>
      </c>
      <c r="BJ245" s="64" t="s">
        <v>414</v>
      </c>
      <c r="BK245" s="64" t="s">
        <v>5069</v>
      </c>
      <c r="BL245" s="54"/>
      <c r="BM245" s="54"/>
      <c r="BN245" s="54"/>
      <c r="BO245" s="39"/>
      <c r="BP245" s="39"/>
      <c r="BQ245" s="39"/>
      <c r="BR245" s="39"/>
      <c r="BS245" s="47"/>
      <c r="BT245" s="39"/>
      <c r="BU245" s="39"/>
      <c r="BV245" s="39"/>
      <c r="BW245" s="39"/>
      <c r="BX245" s="39"/>
      <c r="BY245" s="39"/>
      <c r="BZ245" s="39"/>
      <c r="CA245" s="39"/>
      <c r="CB245" s="39"/>
      <c r="CC245" s="47"/>
      <c r="CD245" s="39"/>
      <c r="CE245" s="39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39"/>
      <c r="CY245" s="151" t="s">
        <v>597</v>
      </c>
      <c r="CZ245" s="135" t="s">
        <v>5252</v>
      </c>
      <c r="DA245" s="133"/>
      <c r="DC245" s="142" t="s">
        <v>567</v>
      </c>
      <c r="ML245" s="135"/>
      <c r="MM245" s="135"/>
      <c r="MN245" s="135"/>
      <c r="MO245" s="135"/>
      <c r="MP245" s="135"/>
      <c r="MQ245" s="135"/>
      <c r="MR245" s="135"/>
      <c r="MS245" s="135"/>
      <c r="MT245" s="135"/>
      <c r="MU245" s="135"/>
      <c r="MV245" s="135"/>
      <c r="MW245" s="135"/>
      <c r="MX245" s="135"/>
      <c r="MY245" s="135"/>
      <c r="MZ245" s="135"/>
      <c r="NA245" s="135"/>
      <c r="NB245" s="135"/>
      <c r="NC245" s="135"/>
      <c r="ND245" s="135"/>
      <c r="NE245" s="135"/>
      <c r="NF245" s="135"/>
      <c r="NG245" s="135"/>
      <c r="NH245" s="135"/>
      <c r="NI245" s="135"/>
      <c r="NJ245" s="135"/>
      <c r="NK245" s="135"/>
      <c r="NL245" s="135"/>
      <c r="NM245" s="135"/>
      <c r="NN245" s="135"/>
      <c r="NO245" s="135"/>
      <c r="NP245" s="135"/>
      <c r="NQ245" s="39"/>
      <c r="OC245" s="800"/>
      <c r="OD245" s="800"/>
      <c r="OE245" s="800"/>
      <c r="OF245" s="800"/>
      <c r="QS245"/>
      <c r="QT245"/>
      <c r="QU245"/>
      <c r="QV245"/>
      <c r="QW245"/>
      <c r="QX245"/>
      <c r="QY245"/>
      <c r="QZ245"/>
      <c r="RA245"/>
      <c r="RB245" s="39"/>
      <c r="RC245" s="438" t="s">
        <v>5253</v>
      </c>
      <c r="RD245" s="39"/>
    </row>
    <row r="246" spans="2:472" x14ac:dyDescent="0.2">
      <c r="B246" s="426"/>
      <c r="C246" s="427"/>
      <c r="K246" s="458" t="s">
        <v>5254</v>
      </c>
      <c r="V246" s="63">
        <v>103</v>
      </c>
      <c r="W246" s="54" t="s">
        <v>1036</v>
      </c>
      <c r="X246" s="64">
        <v>31113</v>
      </c>
      <c r="Y246" s="54" t="s">
        <v>2257</v>
      </c>
      <c r="Z246" s="63" t="s">
        <v>1341</v>
      </c>
      <c r="AA246" s="54" t="s">
        <v>480</v>
      </c>
      <c r="AB246" s="54" t="s">
        <v>385</v>
      </c>
      <c r="AC246" s="54" t="s">
        <v>2257</v>
      </c>
      <c r="AD246" s="64" t="s">
        <v>414</v>
      </c>
      <c r="AE246" s="64" t="s">
        <v>5069</v>
      </c>
      <c r="AF246" s="63">
        <v>103</v>
      </c>
      <c r="AG246" s="54" t="s">
        <v>1036</v>
      </c>
      <c r="AH246" s="54" t="s">
        <v>1035</v>
      </c>
      <c r="AI246" s="63" t="s">
        <v>1037</v>
      </c>
      <c r="AJ246" s="64" t="s">
        <v>1038</v>
      </c>
      <c r="AK246" s="569">
        <v>4820269</v>
      </c>
      <c r="AL246" s="64" t="s">
        <v>476</v>
      </c>
      <c r="AM246" s="64" t="s">
        <v>1042</v>
      </c>
      <c r="AN246" s="570">
        <v>253469840</v>
      </c>
      <c r="AO246" s="54"/>
      <c r="AP246" s="54"/>
      <c r="AQ246" s="54"/>
      <c r="AR246" s="54"/>
      <c r="AS246" s="54"/>
      <c r="AT246" s="64" t="s">
        <v>420</v>
      </c>
      <c r="AU246" s="64"/>
      <c r="AV246" s="54"/>
      <c r="AW246" s="54"/>
      <c r="AX246" s="54"/>
      <c r="AY246" s="54"/>
      <c r="AZ246" s="54"/>
      <c r="BA246" s="54"/>
      <c r="BB246" s="54"/>
      <c r="BC246" s="54"/>
      <c r="BD246" s="64">
        <v>31113</v>
      </c>
      <c r="BE246" s="54" t="s">
        <v>2257</v>
      </c>
      <c r="BF246" s="63" t="s">
        <v>1341</v>
      </c>
      <c r="BG246" s="54" t="s">
        <v>480</v>
      </c>
      <c r="BH246" s="54" t="s">
        <v>385</v>
      </c>
      <c r="BI246" s="54" t="s">
        <v>2257</v>
      </c>
      <c r="BJ246" s="64" t="s">
        <v>414</v>
      </c>
      <c r="BK246" s="64" t="s">
        <v>5069</v>
      </c>
      <c r="BL246" s="54"/>
      <c r="BM246" s="54"/>
      <c r="BN246" s="54"/>
      <c r="BO246" s="39"/>
      <c r="BP246" s="39"/>
      <c r="BQ246" s="39"/>
      <c r="BR246" s="39"/>
      <c r="BS246" s="47"/>
      <c r="BT246" s="39"/>
      <c r="BU246" s="39"/>
      <c r="BV246" s="39"/>
      <c r="BW246" s="39"/>
      <c r="BX246" s="39"/>
      <c r="BY246" s="39"/>
      <c r="BZ246" s="39"/>
      <c r="CA246" s="39"/>
      <c r="CB246" s="39"/>
      <c r="CC246" s="47"/>
      <c r="CD246" s="39"/>
      <c r="CE246" s="39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39"/>
      <c r="CY246" s="151" t="s">
        <v>437</v>
      </c>
      <c r="CZ246" s="135" t="s">
        <v>5255</v>
      </c>
      <c r="DA246" s="133"/>
      <c r="DC246" s="142" t="s">
        <v>514</v>
      </c>
      <c r="ML246" s="135"/>
      <c r="MM246" s="135"/>
      <c r="MN246" s="135"/>
      <c r="MO246" s="135"/>
      <c r="MP246" s="135"/>
      <c r="MQ246" s="135"/>
      <c r="MR246" s="135"/>
      <c r="MS246" s="135"/>
      <c r="MT246" s="135"/>
      <c r="MU246" s="135"/>
      <c r="MV246" s="135"/>
      <c r="MW246" s="135"/>
      <c r="MX246" s="135"/>
      <c r="MY246" s="135"/>
      <c r="MZ246" s="135"/>
      <c r="NA246" s="135"/>
      <c r="NB246" s="135"/>
      <c r="NC246" s="135"/>
      <c r="ND246" s="135"/>
      <c r="NE246" s="135"/>
      <c r="NF246" s="135"/>
      <c r="NG246" s="135"/>
      <c r="NH246" s="135"/>
      <c r="NI246" s="135"/>
      <c r="NJ246" s="135"/>
      <c r="NK246" s="135"/>
      <c r="NL246" s="135"/>
      <c r="NM246" s="135"/>
      <c r="NN246" s="135"/>
      <c r="NO246" s="135"/>
      <c r="NP246" s="135"/>
      <c r="NQ246" s="39"/>
      <c r="OC246" s="800"/>
      <c r="OD246" s="800"/>
      <c r="OE246" s="800"/>
      <c r="OF246" s="800"/>
      <c r="QS246"/>
      <c r="QT246"/>
      <c r="QU246"/>
      <c r="QV246"/>
      <c r="QW246"/>
      <c r="QX246"/>
      <c r="QY246"/>
      <c r="QZ246"/>
      <c r="RA246"/>
      <c r="RB246" s="39"/>
      <c r="RC246" s="438" t="s">
        <v>5256</v>
      </c>
      <c r="RD246" s="39"/>
    </row>
    <row r="247" spans="2:472" x14ac:dyDescent="0.2">
      <c r="B247" s="426"/>
      <c r="C247" s="427"/>
      <c r="K247" s="458" t="s">
        <v>5257</v>
      </c>
      <c r="V247" s="63">
        <v>103</v>
      </c>
      <c r="W247" s="54" t="s">
        <v>1036</v>
      </c>
      <c r="X247" s="64">
        <v>31115</v>
      </c>
      <c r="Y247" s="54" t="s">
        <v>2571</v>
      </c>
      <c r="Z247" s="63" t="s">
        <v>1341</v>
      </c>
      <c r="AA247" s="54" t="s">
        <v>480</v>
      </c>
      <c r="AB247" s="54" t="s">
        <v>385</v>
      </c>
      <c r="AC247" s="54" t="s">
        <v>2571</v>
      </c>
      <c r="AD247" s="64" t="s">
        <v>414</v>
      </c>
      <c r="AE247" s="64" t="s">
        <v>5069</v>
      </c>
      <c r="AF247" s="63">
        <v>103</v>
      </c>
      <c r="AG247" s="54" t="s">
        <v>1036</v>
      </c>
      <c r="AH247" s="54" t="s">
        <v>1035</v>
      </c>
      <c r="AI247" s="63" t="s">
        <v>1037</v>
      </c>
      <c r="AJ247" s="64" t="s">
        <v>1038</v>
      </c>
      <c r="AK247" s="569">
        <v>4820269</v>
      </c>
      <c r="AL247" s="64" t="s">
        <v>476</v>
      </c>
      <c r="AM247" s="64" t="s">
        <v>1042</v>
      </c>
      <c r="AN247" s="570">
        <v>253469840</v>
      </c>
      <c r="AO247" s="54"/>
      <c r="AP247" s="54"/>
      <c r="AQ247" s="54"/>
      <c r="AR247" s="54"/>
      <c r="AS247" s="54"/>
      <c r="AT247" s="64" t="s">
        <v>420</v>
      </c>
      <c r="AU247" s="64"/>
      <c r="AV247" s="54"/>
      <c r="AW247" s="54"/>
      <c r="AX247" s="54"/>
      <c r="AY247" s="54"/>
      <c r="AZ247" s="54"/>
      <c r="BA247" s="54"/>
      <c r="BB247" s="54"/>
      <c r="BC247" s="54"/>
      <c r="BD247" s="64">
        <v>31115</v>
      </c>
      <c r="BE247" s="54" t="s">
        <v>2571</v>
      </c>
      <c r="BF247" s="63" t="s">
        <v>1341</v>
      </c>
      <c r="BG247" s="54" t="s">
        <v>480</v>
      </c>
      <c r="BH247" s="54" t="s">
        <v>385</v>
      </c>
      <c r="BI247" s="54" t="s">
        <v>2571</v>
      </c>
      <c r="BJ247" s="64" t="s">
        <v>414</v>
      </c>
      <c r="BK247" s="64" t="s">
        <v>5069</v>
      </c>
      <c r="BL247" s="54"/>
      <c r="BM247" s="54"/>
      <c r="BN247" s="54"/>
      <c r="BO247" s="39"/>
      <c r="BP247" s="39"/>
      <c r="BQ247" s="39"/>
      <c r="BR247" s="39"/>
      <c r="BS247" s="47"/>
      <c r="BT247" s="39"/>
      <c r="BU247" s="39"/>
      <c r="BV247" s="39"/>
      <c r="BW247" s="39"/>
      <c r="BX247" s="39"/>
      <c r="BY247" s="39"/>
      <c r="BZ247" s="39"/>
      <c r="CA247" s="39"/>
      <c r="CB247" s="39"/>
      <c r="CC247" s="47"/>
      <c r="CD247" s="39"/>
      <c r="CE247" s="39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39"/>
      <c r="CY247" s="151" t="s">
        <v>598</v>
      </c>
      <c r="CZ247" s="135" t="s">
        <v>5258</v>
      </c>
      <c r="DA247" s="133"/>
      <c r="DC247" s="142" t="s">
        <v>607</v>
      </c>
      <c r="ML247" s="135"/>
      <c r="MM247" s="135"/>
      <c r="MN247" s="135"/>
      <c r="MO247" s="135"/>
      <c r="MP247" s="135"/>
      <c r="MQ247" s="135"/>
      <c r="MR247" s="135"/>
      <c r="MS247" s="135"/>
      <c r="MT247" s="135"/>
      <c r="MU247" s="135"/>
      <c r="MV247" s="135"/>
      <c r="MW247" s="135"/>
      <c r="MX247" s="135"/>
      <c r="MY247" s="135"/>
      <c r="MZ247" s="135"/>
      <c r="NA247" s="135"/>
      <c r="NB247" s="135"/>
      <c r="NC247" s="135"/>
      <c r="ND247" s="135"/>
      <c r="NE247" s="135"/>
      <c r="NF247" s="135"/>
      <c r="NG247" s="135"/>
      <c r="NH247" s="135"/>
      <c r="NI247" s="135"/>
      <c r="NJ247" s="135"/>
      <c r="NK247" s="135"/>
      <c r="NL247" s="135"/>
      <c r="NM247" s="135"/>
      <c r="NN247" s="135"/>
      <c r="NO247" s="135"/>
      <c r="NP247" s="135"/>
      <c r="NQ247" s="39"/>
      <c r="OC247" s="800"/>
      <c r="OD247" s="800"/>
      <c r="OE247" s="800"/>
      <c r="OF247" s="800"/>
      <c r="QS247"/>
      <c r="QT247"/>
      <c r="QU247"/>
      <c r="QV247"/>
      <c r="QW247"/>
      <c r="QX247"/>
      <c r="QY247"/>
      <c r="QZ247"/>
      <c r="RA247"/>
      <c r="RB247" s="39"/>
      <c r="RC247" s="438" t="s">
        <v>5259</v>
      </c>
      <c r="RD247" s="39"/>
    </row>
    <row r="248" spans="2:472" x14ac:dyDescent="0.2">
      <c r="B248" s="426"/>
      <c r="C248" s="427"/>
      <c r="K248" s="458" t="s">
        <v>5260</v>
      </c>
      <c r="V248" s="63">
        <v>103</v>
      </c>
      <c r="W248" s="54" t="s">
        <v>1036</v>
      </c>
      <c r="X248" s="64">
        <v>31118</v>
      </c>
      <c r="Y248" s="54" t="s">
        <v>2707</v>
      </c>
      <c r="Z248" s="63" t="s">
        <v>1341</v>
      </c>
      <c r="AA248" s="54" t="s">
        <v>480</v>
      </c>
      <c r="AB248" s="54" t="s">
        <v>385</v>
      </c>
      <c r="AC248" s="54" t="s">
        <v>2707</v>
      </c>
      <c r="AD248" s="64" t="s">
        <v>414</v>
      </c>
      <c r="AE248" s="64" t="s">
        <v>5069</v>
      </c>
      <c r="AF248" s="63">
        <v>103</v>
      </c>
      <c r="AG248" s="54" t="s">
        <v>1036</v>
      </c>
      <c r="AH248" s="54" t="s">
        <v>1035</v>
      </c>
      <c r="AI248" s="63" t="s">
        <v>1037</v>
      </c>
      <c r="AJ248" s="64" t="s">
        <v>1038</v>
      </c>
      <c r="AK248" s="569">
        <v>4820269</v>
      </c>
      <c r="AL248" s="64" t="s">
        <v>476</v>
      </c>
      <c r="AM248" s="64" t="s">
        <v>1042</v>
      </c>
      <c r="AN248" s="570">
        <v>253469840</v>
      </c>
      <c r="AO248" s="54"/>
      <c r="AP248" s="54"/>
      <c r="AQ248" s="54"/>
      <c r="AR248" s="54"/>
      <c r="AS248" s="54"/>
      <c r="AT248" s="64" t="s">
        <v>420</v>
      </c>
      <c r="AU248" s="64"/>
      <c r="AV248" s="54"/>
      <c r="AW248" s="54"/>
      <c r="AX248" s="54"/>
      <c r="AY248" s="54"/>
      <c r="AZ248" s="54"/>
      <c r="BA248" s="54"/>
      <c r="BB248" s="54"/>
      <c r="BC248" s="54"/>
      <c r="BD248" s="64">
        <v>31118</v>
      </c>
      <c r="BE248" s="54" t="s">
        <v>2707</v>
      </c>
      <c r="BF248" s="63" t="s">
        <v>1341</v>
      </c>
      <c r="BG248" s="54" t="s">
        <v>480</v>
      </c>
      <c r="BH248" s="54" t="s">
        <v>385</v>
      </c>
      <c r="BI248" s="54" t="s">
        <v>2707</v>
      </c>
      <c r="BJ248" s="64" t="s">
        <v>414</v>
      </c>
      <c r="BK248" s="64" t="s">
        <v>5069</v>
      </c>
      <c r="BL248" s="54"/>
      <c r="BM248" s="54"/>
      <c r="BN248" s="54"/>
      <c r="BO248" s="39"/>
      <c r="BP248" s="39"/>
      <c r="BQ248" s="39"/>
      <c r="BR248" s="39"/>
      <c r="BS248" s="47"/>
      <c r="BT248" s="39"/>
      <c r="BU248" s="39"/>
      <c r="BV248" s="39"/>
      <c r="BW248" s="39"/>
      <c r="BX248" s="39"/>
      <c r="BY248" s="39"/>
      <c r="BZ248" s="39"/>
      <c r="CA248" s="39"/>
      <c r="CB248" s="39"/>
      <c r="CC248" s="47"/>
      <c r="CD248" s="39"/>
      <c r="CE248" s="39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39"/>
      <c r="CY248" s="151" t="s">
        <v>599</v>
      </c>
      <c r="CZ248" s="135" t="s">
        <v>5261</v>
      </c>
      <c r="DA248" s="133"/>
      <c r="DC248" s="142" t="s">
        <v>672</v>
      </c>
      <c r="ML248" s="135"/>
      <c r="MM248" s="135"/>
      <c r="MN248" s="135"/>
      <c r="MO248" s="135"/>
      <c r="MP248" s="135"/>
      <c r="MQ248" s="135"/>
      <c r="MR248" s="135"/>
      <c r="MS248" s="135"/>
      <c r="MT248" s="135"/>
      <c r="MU248" s="135"/>
      <c r="MV248" s="135"/>
      <c r="MW248" s="135"/>
      <c r="MX248" s="135"/>
      <c r="MY248" s="135"/>
      <c r="MZ248" s="135"/>
      <c r="NA248" s="135"/>
      <c r="NB248" s="135"/>
      <c r="NC248" s="135"/>
      <c r="ND248" s="135"/>
      <c r="NE248" s="135"/>
      <c r="NF248" s="135"/>
      <c r="NG248" s="135"/>
      <c r="NH248" s="135"/>
      <c r="NI248" s="135"/>
      <c r="NJ248" s="135"/>
      <c r="NK248" s="135"/>
      <c r="NL248" s="135"/>
      <c r="NM248" s="135"/>
      <c r="NN248" s="135"/>
      <c r="NO248" s="135"/>
      <c r="NP248" s="135"/>
      <c r="NQ248" s="39"/>
      <c r="OC248" s="800"/>
      <c r="OD248" s="800"/>
      <c r="OE248" s="800"/>
      <c r="OF248" s="800"/>
      <c r="QS248"/>
      <c r="QT248"/>
      <c r="QU248"/>
      <c r="QV248"/>
      <c r="QW248"/>
      <c r="QX248"/>
      <c r="QY248"/>
      <c r="QZ248"/>
      <c r="RA248"/>
      <c r="RB248" s="39"/>
      <c r="RC248" s="438" t="s">
        <v>5262</v>
      </c>
      <c r="RD248" s="39"/>
    </row>
    <row r="249" spans="2:472" x14ac:dyDescent="0.2">
      <c r="B249" s="426"/>
      <c r="C249" s="427"/>
      <c r="K249" s="458" t="s">
        <v>5263</v>
      </c>
      <c r="V249" s="63">
        <v>103</v>
      </c>
      <c r="W249" s="54" t="s">
        <v>1036</v>
      </c>
      <c r="X249" s="64">
        <v>31122</v>
      </c>
      <c r="Y249" s="54" t="s">
        <v>2935</v>
      </c>
      <c r="Z249" s="63" t="s">
        <v>1341</v>
      </c>
      <c r="AA249" s="54" t="s">
        <v>480</v>
      </c>
      <c r="AB249" s="54" t="s">
        <v>385</v>
      </c>
      <c r="AC249" s="54" t="s">
        <v>5264</v>
      </c>
      <c r="AD249" s="64" t="s">
        <v>414</v>
      </c>
      <c r="AE249" s="64" t="s">
        <v>5069</v>
      </c>
      <c r="AF249" s="63">
        <v>103</v>
      </c>
      <c r="AG249" s="54" t="s">
        <v>1036</v>
      </c>
      <c r="AH249" s="54" t="s">
        <v>1035</v>
      </c>
      <c r="AI249" s="63" t="s">
        <v>1037</v>
      </c>
      <c r="AJ249" s="64" t="s">
        <v>1038</v>
      </c>
      <c r="AK249" s="569">
        <v>4820269</v>
      </c>
      <c r="AL249" s="64" t="s">
        <v>476</v>
      </c>
      <c r="AM249" s="64" t="s">
        <v>1042</v>
      </c>
      <c r="AN249" s="570">
        <v>253469840</v>
      </c>
      <c r="AO249" s="54"/>
      <c r="AP249" s="54"/>
      <c r="AQ249" s="54"/>
      <c r="AR249" s="54"/>
      <c r="AS249" s="54"/>
      <c r="AT249" s="64" t="s">
        <v>420</v>
      </c>
      <c r="AU249" s="64"/>
      <c r="AV249" s="54"/>
      <c r="AW249" s="54"/>
      <c r="AX249" s="54"/>
      <c r="AY249" s="54"/>
      <c r="AZ249" s="54"/>
      <c r="BA249" s="54"/>
      <c r="BB249" s="54"/>
      <c r="BC249" s="54"/>
      <c r="BD249" s="64">
        <v>31122</v>
      </c>
      <c r="BE249" s="54" t="s">
        <v>2935</v>
      </c>
      <c r="BF249" s="63" t="s">
        <v>1341</v>
      </c>
      <c r="BG249" s="54" t="s">
        <v>480</v>
      </c>
      <c r="BH249" s="54" t="s">
        <v>385</v>
      </c>
      <c r="BI249" s="54" t="s">
        <v>5264</v>
      </c>
      <c r="BJ249" s="64" t="s">
        <v>414</v>
      </c>
      <c r="BK249" s="64" t="s">
        <v>5069</v>
      </c>
      <c r="BL249" s="54"/>
      <c r="BM249" s="54"/>
      <c r="BN249" s="54"/>
      <c r="BO249" s="39"/>
      <c r="BP249" s="39"/>
      <c r="BQ249" s="39"/>
      <c r="BR249" s="39"/>
      <c r="BS249" s="47"/>
      <c r="BT249" s="39"/>
      <c r="BU249" s="39"/>
      <c r="BV249" s="39"/>
      <c r="BW249" s="39"/>
      <c r="BX249" s="39"/>
      <c r="BY249" s="39"/>
      <c r="BZ249" s="39"/>
      <c r="CA249" s="39"/>
      <c r="CB249" s="39"/>
      <c r="CC249" s="47"/>
      <c r="CD249" s="39"/>
      <c r="CE249" s="39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39"/>
      <c r="CY249" s="151" t="s">
        <v>600</v>
      </c>
      <c r="CZ249" s="135" t="s">
        <v>5265</v>
      </c>
      <c r="DA249" s="133"/>
      <c r="DC249" s="142" t="s">
        <v>499</v>
      </c>
      <c r="ML249" s="135"/>
      <c r="MM249" s="135"/>
      <c r="MN249" s="135"/>
      <c r="MO249" s="135"/>
      <c r="MP249" s="135"/>
      <c r="MQ249" s="135"/>
      <c r="MR249" s="135"/>
      <c r="MS249" s="135"/>
      <c r="MT249" s="135"/>
      <c r="MU249" s="135"/>
      <c r="MV249" s="135"/>
      <c r="MW249" s="135"/>
      <c r="MX249" s="135"/>
      <c r="MY249" s="135"/>
      <c r="MZ249" s="135"/>
      <c r="NA249" s="135"/>
      <c r="NB249" s="135"/>
      <c r="NC249" s="135"/>
      <c r="ND249" s="135"/>
      <c r="NE249" s="135"/>
      <c r="NF249" s="135"/>
      <c r="NG249" s="135"/>
      <c r="NH249" s="135"/>
      <c r="NI249" s="135"/>
      <c r="NJ249" s="135"/>
      <c r="NK249" s="135"/>
      <c r="NL249" s="135"/>
      <c r="NM249" s="135"/>
      <c r="NN249" s="135"/>
      <c r="NO249" s="135"/>
      <c r="NP249" s="135"/>
      <c r="NQ249" s="39"/>
      <c r="OC249" s="800"/>
      <c r="OD249" s="800"/>
      <c r="OE249" s="800"/>
      <c r="OF249" s="800"/>
      <c r="QS249"/>
      <c r="QT249"/>
      <c r="QU249"/>
      <c r="QV249"/>
      <c r="QW249"/>
      <c r="QX249"/>
      <c r="QY249"/>
      <c r="QZ249"/>
      <c r="RA249"/>
      <c r="RB249" s="39"/>
      <c r="RC249" s="438" t="s">
        <v>5266</v>
      </c>
      <c r="RD249" s="39"/>
    </row>
    <row r="250" spans="2:472" x14ac:dyDescent="0.2">
      <c r="B250" s="426"/>
      <c r="C250" s="427"/>
      <c r="K250" s="458" t="s">
        <v>5267</v>
      </c>
      <c r="V250" s="63">
        <v>103</v>
      </c>
      <c r="W250" s="54" t="s">
        <v>1036</v>
      </c>
      <c r="X250" s="64">
        <v>31123</v>
      </c>
      <c r="Y250" s="54" t="s">
        <v>3023</v>
      </c>
      <c r="Z250" s="63" t="s">
        <v>1341</v>
      </c>
      <c r="AA250" s="54" t="s">
        <v>480</v>
      </c>
      <c r="AB250" s="54" t="s">
        <v>385</v>
      </c>
      <c r="AC250" s="54" t="s">
        <v>5268</v>
      </c>
      <c r="AD250" s="64" t="s">
        <v>414</v>
      </c>
      <c r="AE250" s="64" t="s">
        <v>5069</v>
      </c>
      <c r="AF250" s="63">
        <v>103</v>
      </c>
      <c r="AG250" s="54" t="s">
        <v>1036</v>
      </c>
      <c r="AH250" s="54" t="s">
        <v>1035</v>
      </c>
      <c r="AI250" s="63" t="s">
        <v>1037</v>
      </c>
      <c r="AJ250" s="64" t="s">
        <v>1038</v>
      </c>
      <c r="AK250" s="569">
        <v>4820269</v>
      </c>
      <c r="AL250" s="64" t="s">
        <v>476</v>
      </c>
      <c r="AM250" s="64" t="s">
        <v>1042</v>
      </c>
      <c r="AN250" s="570">
        <v>253469840</v>
      </c>
      <c r="AO250" s="54"/>
      <c r="AP250" s="54"/>
      <c r="AQ250" s="54"/>
      <c r="AR250" s="54"/>
      <c r="AS250" s="54"/>
      <c r="AT250" s="64" t="s">
        <v>420</v>
      </c>
      <c r="AU250" s="64"/>
      <c r="AV250" s="54"/>
      <c r="AW250" s="54"/>
      <c r="AX250" s="54"/>
      <c r="AY250" s="54"/>
      <c r="AZ250" s="54"/>
      <c r="BA250" s="54"/>
      <c r="BB250" s="54"/>
      <c r="BC250" s="54"/>
      <c r="BD250" s="64">
        <v>31123</v>
      </c>
      <c r="BE250" s="54" t="s">
        <v>3023</v>
      </c>
      <c r="BF250" s="63" t="s">
        <v>1341</v>
      </c>
      <c r="BG250" s="54" t="s">
        <v>480</v>
      </c>
      <c r="BH250" s="54" t="s">
        <v>385</v>
      </c>
      <c r="BI250" s="54" t="s">
        <v>5268</v>
      </c>
      <c r="BJ250" s="64" t="s">
        <v>414</v>
      </c>
      <c r="BK250" s="64" t="s">
        <v>5069</v>
      </c>
      <c r="BL250" s="54"/>
      <c r="BM250" s="54"/>
      <c r="BN250" s="54"/>
      <c r="BO250" s="39"/>
      <c r="BP250" s="39"/>
      <c r="BQ250" s="39"/>
      <c r="BR250" s="39"/>
      <c r="BS250" s="47"/>
      <c r="BT250" s="39"/>
      <c r="BU250" s="39"/>
      <c r="BV250" s="39"/>
      <c r="BW250" s="39"/>
      <c r="BX250" s="39"/>
      <c r="BY250" s="39"/>
      <c r="BZ250" s="39"/>
      <c r="CA250" s="39"/>
      <c r="CB250" s="39"/>
      <c r="CC250" s="47"/>
      <c r="CD250" s="39"/>
      <c r="CE250" s="39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39"/>
      <c r="CY250" s="151" t="s">
        <v>601</v>
      </c>
      <c r="CZ250" s="135" t="s">
        <v>5269</v>
      </c>
      <c r="DA250" s="133"/>
      <c r="DC250" s="142" t="s">
        <v>673</v>
      </c>
      <c r="ML250" s="135"/>
      <c r="MM250" s="135"/>
      <c r="MN250" s="135"/>
      <c r="MO250" s="135"/>
      <c r="MP250" s="135"/>
      <c r="MQ250" s="135"/>
      <c r="MR250" s="135"/>
      <c r="MS250" s="135"/>
      <c r="MT250" s="135"/>
      <c r="MU250" s="135"/>
      <c r="MV250" s="135"/>
      <c r="MW250" s="135"/>
      <c r="MX250" s="135"/>
      <c r="MY250" s="135"/>
      <c r="MZ250" s="135"/>
      <c r="NA250" s="135"/>
      <c r="NB250" s="135"/>
      <c r="NC250" s="135"/>
      <c r="ND250" s="135"/>
      <c r="NE250" s="135"/>
      <c r="NF250" s="135"/>
      <c r="NG250" s="135"/>
      <c r="NH250" s="135"/>
      <c r="NI250" s="135"/>
      <c r="NJ250" s="135"/>
      <c r="NK250" s="135"/>
      <c r="NL250" s="135"/>
      <c r="NM250" s="135"/>
      <c r="NN250" s="135"/>
      <c r="NO250" s="135"/>
      <c r="NP250" s="135"/>
      <c r="NQ250" s="39"/>
      <c r="OC250" s="800"/>
      <c r="OD250" s="800"/>
      <c r="OE250" s="800"/>
      <c r="OF250" s="800"/>
      <c r="QS250"/>
      <c r="QT250"/>
      <c r="QU250"/>
      <c r="QV250"/>
      <c r="QW250"/>
      <c r="QX250"/>
      <c r="QY250"/>
      <c r="QZ250"/>
      <c r="RA250"/>
      <c r="RB250" s="39"/>
      <c r="RC250" s="438" t="s">
        <v>5270</v>
      </c>
      <c r="RD250" s="39"/>
    </row>
    <row r="251" spans="2:472" x14ac:dyDescent="0.2">
      <c r="B251" s="426"/>
      <c r="C251" s="427"/>
      <c r="K251" s="458" t="s">
        <v>5271</v>
      </c>
      <c r="V251" s="63">
        <v>103</v>
      </c>
      <c r="W251" s="54" t="s">
        <v>1036</v>
      </c>
      <c r="X251" s="64">
        <v>31124</v>
      </c>
      <c r="Y251" s="54" t="s">
        <v>3104</v>
      </c>
      <c r="Z251" s="63" t="s">
        <v>1341</v>
      </c>
      <c r="AA251" s="54" t="s">
        <v>480</v>
      </c>
      <c r="AB251" s="54" t="s">
        <v>385</v>
      </c>
      <c r="AC251" s="54" t="s">
        <v>5272</v>
      </c>
      <c r="AD251" s="64" t="s">
        <v>414</v>
      </c>
      <c r="AE251" s="64" t="s">
        <v>5069</v>
      </c>
      <c r="AF251" s="63">
        <v>103</v>
      </c>
      <c r="AG251" s="54" t="s">
        <v>1036</v>
      </c>
      <c r="AH251" s="54" t="s">
        <v>1035</v>
      </c>
      <c r="AI251" s="63" t="s">
        <v>1037</v>
      </c>
      <c r="AJ251" s="64" t="s">
        <v>1038</v>
      </c>
      <c r="AK251" s="569">
        <v>4820269</v>
      </c>
      <c r="AL251" s="64" t="s">
        <v>476</v>
      </c>
      <c r="AM251" s="64" t="s">
        <v>1042</v>
      </c>
      <c r="AN251" s="570">
        <v>253469840</v>
      </c>
      <c r="AO251" s="54"/>
      <c r="AP251" s="54"/>
      <c r="AQ251" s="54"/>
      <c r="AR251" s="54"/>
      <c r="AS251" s="54"/>
      <c r="AT251" s="64" t="s">
        <v>420</v>
      </c>
      <c r="AU251" s="64"/>
      <c r="AV251" s="54"/>
      <c r="AW251" s="54"/>
      <c r="AX251" s="54"/>
      <c r="AY251" s="54"/>
      <c r="AZ251" s="54"/>
      <c r="BA251" s="54"/>
      <c r="BB251" s="54"/>
      <c r="BC251" s="54"/>
      <c r="BD251" s="64">
        <v>31124</v>
      </c>
      <c r="BE251" s="54" t="s">
        <v>3104</v>
      </c>
      <c r="BF251" s="63" t="s">
        <v>1341</v>
      </c>
      <c r="BG251" s="54" t="s">
        <v>480</v>
      </c>
      <c r="BH251" s="54" t="s">
        <v>385</v>
      </c>
      <c r="BI251" s="54" t="s">
        <v>5272</v>
      </c>
      <c r="BJ251" s="64" t="s">
        <v>414</v>
      </c>
      <c r="BK251" s="64" t="s">
        <v>5069</v>
      </c>
      <c r="BL251" s="54"/>
      <c r="BM251" s="54"/>
      <c r="BN251" s="54"/>
      <c r="BO251" s="39"/>
      <c r="BP251" s="39"/>
      <c r="BQ251" s="39"/>
      <c r="BR251" s="39"/>
      <c r="BS251" s="47"/>
      <c r="BT251" s="39"/>
      <c r="BU251" s="39"/>
      <c r="BV251" s="39"/>
      <c r="BW251" s="39"/>
      <c r="BX251" s="39"/>
      <c r="BY251" s="39"/>
      <c r="BZ251" s="39"/>
      <c r="CA251" s="39"/>
      <c r="CB251" s="39"/>
      <c r="CC251" s="47"/>
      <c r="CD251" s="39"/>
      <c r="CE251" s="39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39"/>
      <c r="CY251" s="151" t="s">
        <v>602</v>
      </c>
      <c r="CZ251" s="135" t="s">
        <v>5273</v>
      </c>
      <c r="DA251" s="133"/>
      <c r="DC251" s="142" t="s">
        <v>515</v>
      </c>
      <c r="ML251" s="135"/>
      <c r="MM251" s="135"/>
      <c r="MN251" s="135"/>
      <c r="MO251" s="135"/>
      <c r="MP251" s="135"/>
      <c r="MQ251" s="135"/>
      <c r="MR251" s="135"/>
      <c r="MS251" s="135"/>
      <c r="MT251" s="135"/>
      <c r="MU251" s="135"/>
      <c r="MV251" s="135"/>
      <c r="MW251" s="135"/>
      <c r="MX251" s="135"/>
      <c r="MY251" s="135"/>
      <c r="MZ251" s="135"/>
      <c r="NA251" s="135"/>
      <c r="NB251" s="135"/>
      <c r="NC251" s="135"/>
      <c r="ND251" s="135"/>
      <c r="NE251" s="135"/>
      <c r="NF251" s="135"/>
      <c r="NG251" s="135"/>
      <c r="NH251" s="135"/>
      <c r="NI251" s="135"/>
      <c r="NJ251" s="135"/>
      <c r="NK251" s="135"/>
      <c r="NL251" s="135"/>
      <c r="NM251" s="135"/>
      <c r="NN251" s="135"/>
      <c r="NO251" s="135"/>
      <c r="NP251" s="135"/>
      <c r="NQ251" s="39"/>
      <c r="OC251" s="800"/>
      <c r="OD251" s="800"/>
      <c r="OE251" s="800"/>
      <c r="OF251" s="800"/>
      <c r="QS251"/>
      <c r="QT251"/>
      <c r="QU251"/>
      <c r="QV251"/>
      <c r="QW251"/>
      <c r="QX251"/>
      <c r="QY251"/>
      <c r="QZ251"/>
      <c r="RA251"/>
      <c r="RB251" s="39"/>
      <c r="RC251" s="438" t="s">
        <v>5274</v>
      </c>
      <c r="RD251" s="39"/>
    </row>
    <row r="252" spans="2:472" x14ac:dyDescent="0.2">
      <c r="B252" s="426"/>
      <c r="C252" s="427"/>
      <c r="K252" s="458" t="s">
        <v>5275</v>
      </c>
      <c r="V252" s="63">
        <v>103</v>
      </c>
      <c r="W252" s="54" t="s">
        <v>1036</v>
      </c>
      <c r="X252" s="64">
        <v>31125</v>
      </c>
      <c r="Y252" s="54" t="s">
        <v>3167</v>
      </c>
      <c r="Z252" s="63" t="s">
        <v>1341</v>
      </c>
      <c r="AA252" s="54" t="s">
        <v>480</v>
      </c>
      <c r="AB252" s="54" t="s">
        <v>385</v>
      </c>
      <c r="AC252" s="54" t="s">
        <v>5276</v>
      </c>
      <c r="AD252" s="64" t="s">
        <v>414</v>
      </c>
      <c r="AE252" s="64" t="s">
        <v>5069</v>
      </c>
      <c r="AF252" s="63">
        <v>103</v>
      </c>
      <c r="AG252" s="54" t="s">
        <v>1036</v>
      </c>
      <c r="AH252" s="54" t="s">
        <v>1035</v>
      </c>
      <c r="AI252" s="63" t="s">
        <v>1037</v>
      </c>
      <c r="AJ252" s="64" t="s">
        <v>1038</v>
      </c>
      <c r="AK252" s="569">
        <v>4820269</v>
      </c>
      <c r="AL252" s="64" t="s">
        <v>476</v>
      </c>
      <c r="AM252" s="64" t="s">
        <v>1042</v>
      </c>
      <c r="AN252" s="570">
        <v>253469840</v>
      </c>
      <c r="AO252" s="54"/>
      <c r="AP252" s="54"/>
      <c r="AQ252" s="54"/>
      <c r="AR252" s="54"/>
      <c r="AS252" s="54"/>
      <c r="AT252" s="64" t="s">
        <v>420</v>
      </c>
      <c r="AU252" s="64"/>
      <c r="AV252" s="54"/>
      <c r="AW252" s="54"/>
      <c r="AX252" s="54"/>
      <c r="AY252" s="54"/>
      <c r="AZ252" s="54"/>
      <c r="BA252" s="54"/>
      <c r="BB252" s="54"/>
      <c r="BC252" s="54"/>
      <c r="BD252" s="64">
        <v>31125</v>
      </c>
      <c r="BE252" s="54" t="s">
        <v>3167</v>
      </c>
      <c r="BF252" s="63" t="s">
        <v>1341</v>
      </c>
      <c r="BG252" s="54" t="s">
        <v>480</v>
      </c>
      <c r="BH252" s="54" t="s">
        <v>385</v>
      </c>
      <c r="BI252" s="54" t="s">
        <v>5276</v>
      </c>
      <c r="BJ252" s="64" t="s">
        <v>414</v>
      </c>
      <c r="BK252" s="64" t="s">
        <v>5069</v>
      </c>
      <c r="BL252" s="54"/>
      <c r="BM252" s="54"/>
      <c r="BN252" s="54"/>
      <c r="BO252" s="39"/>
      <c r="BP252" s="39"/>
      <c r="BQ252" s="39"/>
      <c r="BR252" s="39"/>
      <c r="BS252" s="47"/>
      <c r="BT252" s="39"/>
      <c r="BU252" s="39"/>
      <c r="BV252" s="39"/>
      <c r="BW252" s="39"/>
      <c r="BX252" s="39"/>
      <c r="BY252" s="39"/>
      <c r="BZ252" s="39"/>
      <c r="CA252" s="39"/>
      <c r="CB252" s="39"/>
      <c r="CC252" s="47"/>
      <c r="CD252" s="39"/>
      <c r="CE252" s="39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39"/>
      <c r="CY252" s="151" t="s">
        <v>603</v>
      </c>
      <c r="CZ252" s="135" t="s">
        <v>5277</v>
      </c>
      <c r="DA252" s="133"/>
      <c r="DC252" s="142" t="s">
        <v>568</v>
      </c>
      <c r="ML252" s="135"/>
      <c r="MM252" s="135"/>
      <c r="MN252" s="135"/>
      <c r="MO252" s="135"/>
      <c r="MP252" s="135"/>
      <c r="MQ252" s="135"/>
      <c r="MR252" s="135"/>
      <c r="MS252" s="135"/>
      <c r="MT252" s="135"/>
      <c r="MU252" s="135"/>
      <c r="MV252" s="135"/>
      <c r="MW252" s="135"/>
      <c r="MX252" s="135"/>
      <c r="MY252" s="135"/>
      <c r="MZ252" s="135"/>
      <c r="NA252" s="135"/>
      <c r="NB252" s="135"/>
      <c r="NC252" s="135"/>
      <c r="ND252" s="135"/>
      <c r="NE252" s="135"/>
      <c r="NF252" s="135"/>
      <c r="NG252" s="135"/>
      <c r="NH252" s="135"/>
      <c r="NI252" s="135"/>
      <c r="NJ252" s="135"/>
      <c r="NK252" s="135"/>
      <c r="NL252" s="135"/>
      <c r="NM252" s="135"/>
      <c r="NN252" s="135"/>
      <c r="NO252" s="135"/>
      <c r="NP252" s="135"/>
      <c r="NQ252" s="39"/>
      <c r="OC252" s="800"/>
      <c r="OD252" s="800"/>
      <c r="OE252" s="800"/>
      <c r="OF252" s="800"/>
      <c r="QS252"/>
      <c r="QT252"/>
      <c r="QU252"/>
      <c r="QV252"/>
      <c r="QW252"/>
      <c r="QX252"/>
      <c r="QY252"/>
      <c r="QZ252"/>
      <c r="RA252"/>
      <c r="RB252" s="39"/>
      <c r="RC252" s="438" t="s">
        <v>5278</v>
      </c>
      <c r="RD252" s="39"/>
    </row>
    <row r="253" spans="2:472" x14ac:dyDescent="0.2">
      <c r="B253" s="426"/>
      <c r="C253" s="427"/>
      <c r="K253" s="458" t="s">
        <v>5279</v>
      </c>
      <c r="V253" s="63">
        <v>103</v>
      </c>
      <c r="W253" s="54" t="s">
        <v>1036</v>
      </c>
      <c r="X253" s="64">
        <v>31126</v>
      </c>
      <c r="Y253" s="54" t="s">
        <v>3227</v>
      </c>
      <c r="Z253" s="63" t="s">
        <v>1341</v>
      </c>
      <c r="AA253" s="54" t="s">
        <v>480</v>
      </c>
      <c r="AB253" s="54" t="s">
        <v>385</v>
      </c>
      <c r="AC253" s="54" t="s">
        <v>5280</v>
      </c>
      <c r="AD253" s="64" t="s">
        <v>414</v>
      </c>
      <c r="AE253" s="64" t="s">
        <v>5069</v>
      </c>
      <c r="AF253" s="63">
        <v>103</v>
      </c>
      <c r="AG253" s="54" t="s">
        <v>1036</v>
      </c>
      <c r="AH253" s="54" t="s">
        <v>1035</v>
      </c>
      <c r="AI253" s="63" t="s">
        <v>1037</v>
      </c>
      <c r="AJ253" s="64" t="s">
        <v>1038</v>
      </c>
      <c r="AK253" s="569">
        <v>4820269</v>
      </c>
      <c r="AL253" s="64" t="s">
        <v>476</v>
      </c>
      <c r="AM253" s="64" t="s">
        <v>1042</v>
      </c>
      <c r="AN253" s="570">
        <v>253469840</v>
      </c>
      <c r="AO253" s="54"/>
      <c r="AP253" s="54"/>
      <c r="AQ253" s="54"/>
      <c r="AR253" s="54"/>
      <c r="AS253" s="54"/>
      <c r="AT253" s="64" t="s">
        <v>420</v>
      </c>
      <c r="AU253" s="64"/>
      <c r="AV253" s="54"/>
      <c r="AW253" s="54"/>
      <c r="AX253" s="54"/>
      <c r="AY253" s="54"/>
      <c r="AZ253" s="54"/>
      <c r="BA253" s="54"/>
      <c r="BB253" s="54"/>
      <c r="BC253" s="54"/>
      <c r="BD253" s="64">
        <v>31126</v>
      </c>
      <c r="BE253" s="54" t="s">
        <v>3227</v>
      </c>
      <c r="BF253" s="63" t="s">
        <v>1341</v>
      </c>
      <c r="BG253" s="54" t="s">
        <v>480</v>
      </c>
      <c r="BH253" s="54" t="s">
        <v>385</v>
      </c>
      <c r="BI253" s="54" t="s">
        <v>5280</v>
      </c>
      <c r="BJ253" s="64" t="s">
        <v>414</v>
      </c>
      <c r="BK253" s="64" t="s">
        <v>5069</v>
      </c>
      <c r="BL253" s="54"/>
      <c r="BM253" s="54"/>
      <c r="BN253" s="54"/>
      <c r="BO253" s="39"/>
      <c r="BP253" s="39"/>
      <c r="BQ253" s="39"/>
      <c r="BR253" s="39"/>
      <c r="BS253" s="47"/>
      <c r="BT253" s="39"/>
      <c r="BU253" s="39"/>
      <c r="BV253" s="39"/>
      <c r="BW253" s="39"/>
      <c r="BX253" s="39"/>
      <c r="BY253" s="39"/>
      <c r="BZ253" s="39"/>
      <c r="CA253" s="39"/>
      <c r="CB253" s="39"/>
      <c r="CC253" s="47"/>
      <c r="CD253" s="39"/>
      <c r="CE253" s="39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39"/>
      <c r="CY253" s="151" t="s">
        <v>604</v>
      </c>
      <c r="CZ253" s="135" t="s">
        <v>5281</v>
      </c>
      <c r="DA253" s="133"/>
      <c r="DC253" s="142" t="s">
        <v>657</v>
      </c>
      <c r="ML253" s="135"/>
      <c r="MM253" s="135"/>
      <c r="MN253" s="135"/>
      <c r="MO253" s="135"/>
      <c r="MP253" s="135"/>
      <c r="MQ253" s="135"/>
      <c r="MR253" s="135"/>
      <c r="MS253" s="135"/>
      <c r="MT253" s="135"/>
      <c r="MU253" s="135"/>
      <c r="MV253" s="135"/>
      <c r="MW253" s="135"/>
      <c r="MX253" s="135"/>
      <c r="MY253" s="135"/>
      <c r="MZ253" s="135"/>
      <c r="NA253" s="135"/>
      <c r="NB253" s="135"/>
      <c r="NC253" s="135"/>
      <c r="ND253" s="135"/>
      <c r="NE253" s="135"/>
      <c r="NF253" s="135"/>
      <c r="NG253" s="135"/>
      <c r="NH253" s="135"/>
      <c r="NI253" s="135"/>
      <c r="NJ253" s="135"/>
      <c r="NK253" s="135"/>
      <c r="NL253" s="135"/>
      <c r="NM253" s="135"/>
      <c r="NN253" s="135"/>
      <c r="NO253" s="135"/>
      <c r="NP253" s="135"/>
      <c r="NQ253" s="39"/>
      <c r="OC253" s="800"/>
      <c r="OD253" s="800"/>
      <c r="OE253" s="800"/>
      <c r="OF253" s="800"/>
      <c r="QS253"/>
      <c r="QT253"/>
      <c r="QU253"/>
      <c r="QV253"/>
      <c r="QW253"/>
      <c r="QX253"/>
      <c r="QY253"/>
      <c r="QZ253"/>
      <c r="RA253"/>
      <c r="RB253" s="39"/>
      <c r="RC253" s="438" t="s">
        <v>5282</v>
      </c>
      <c r="RD253" s="39"/>
    </row>
    <row r="254" spans="2:472" x14ac:dyDescent="0.2">
      <c r="B254" s="426"/>
      <c r="C254" s="427"/>
      <c r="K254" s="458" t="s">
        <v>5283</v>
      </c>
      <c r="V254" s="63">
        <v>103</v>
      </c>
      <c r="W254" s="54" t="s">
        <v>1036</v>
      </c>
      <c r="X254" s="64">
        <v>31120</v>
      </c>
      <c r="Y254" s="54" t="s">
        <v>480</v>
      </c>
      <c r="Z254" s="63" t="s">
        <v>1341</v>
      </c>
      <c r="AA254" s="54" t="s">
        <v>480</v>
      </c>
      <c r="AB254" s="54" t="s">
        <v>385</v>
      </c>
      <c r="AC254" s="54" t="s">
        <v>480</v>
      </c>
      <c r="AD254" s="64" t="s">
        <v>414</v>
      </c>
      <c r="AE254" s="64" t="s">
        <v>5069</v>
      </c>
      <c r="AF254" s="63">
        <v>103</v>
      </c>
      <c r="AG254" s="54" t="s">
        <v>1036</v>
      </c>
      <c r="AH254" s="54" t="s">
        <v>1035</v>
      </c>
      <c r="AI254" s="63" t="s">
        <v>1037</v>
      </c>
      <c r="AJ254" s="64" t="s">
        <v>1038</v>
      </c>
      <c r="AK254" s="569">
        <v>4820269</v>
      </c>
      <c r="AL254" s="64" t="s">
        <v>476</v>
      </c>
      <c r="AM254" s="64" t="s">
        <v>1042</v>
      </c>
      <c r="AN254" s="570">
        <v>253469840</v>
      </c>
      <c r="AO254" s="54"/>
      <c r="AP254" s="54"/>
      <c r="AQ254" s="54"/>
      <c r="AR254" s="54"/>
      <c r="AS254" s="54"/>
      <c r="AT254" s="64" t="s">
        <v>420</v>
      </c>
      <c r="AU254" s="64"/>
      <c r="AV254" s="54"/>
      <c r="AW254" s="54"/>
      <c r="AX254" s="54"/>
      <c r="AY254" s="54"/>
      <c r="AZ254" s="54"/>
      <c r="BA254" s="54"/>
      <c r="BB254" s="54"/>
      <c r="BC254" s="54"/>
      <c r="BD254" s="64">
        <v>31120</v>
      </c>
      <c r="BE254" s="54" t="s">
        <v>480</v>
      </c>
      <c r="BF254" s="63" t="s">
        <v>1341</v>
      </c>
      <c r="BG254" s="54" t="s">
        <v>480</v>
      </c>
      <c r="BH254" s="54" t="s">
        <v>385</v>
      </c>
      <c r="BI254" s="54" t="s">
        <v>480</v>
      </c>
      <c r="BJ254" s="64" t="s">
        <v>414</v>
      </c>
      <c r="BK254" s="64" t="s">
        <v>5069</v>
      </c>
      <c r="BL254" s="54"/>
      <c r="BM254" s="54"/>
      <c r="BN254" s="54"/>
      <c r="BO254" s="39"/>
      <c r="BP254" s="39"/>
      <c r="BQ254" s="39"/>
      <c r="BR254" s="39"/>
      <c r="BS254" s="47"/>
      <c r="BT254" s="39"/>
      <c r="BU254" s="39"/>
      <c r="BV254" s="39"/>
      <c r="BW254" s="39"/>
      <c r="BX254" s="39"/>
      <c r="BY254" s="39"/>
      <c r="BZ254" s="39"/>
      <c r="CA254" s="39"/>
      <c r="CB254" s="39"/>
      <c r="CC254" s="47"/>
      <c r="CD254" s="39"/>
      <c r="CE254" s="39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39"/>
      <c r="CY254" s="151" t="s">
        <v>605</v>
      </c>
      <c r="CZ254" s="135" t="s">
        <v>5284</v>
      </c>
      <c r="DA254" s="133"/>
      <c r="DC254" s="142" t="s">
        <v>552</v>
      </c>
      <c r="ML254" s="135"/>
      <c r="MM254" s="135"/>
      <c r="MN254" s="135"/>
      <c r="MO254" s="135"/>
      <c r="MP254" s="135"/>
      <c r="MQ254" s="135"/>
      <c r="MR254" s="135"/>
      <c r="MS254" s="135"/>
      <c r="MT254" s="135"/>
      <c r="MU254" s="135"/>
      <c r="MV254" s="135"/>
      <c r="MW254" s="135"/>
      <c r="MX254" s="135"/>
      <c r="MY254" s="135"/>
      <c r="MZ254" s="135"/>
      <c r="NA254" s="135"/>
      <c r="NB254" s="135"/>
      <c r="NC254" s="135"/>
      <c r="ND254" s="135"/>
      <c r="NE254" s="135"/>
      <c r="NF254" s="135"/>
      <c r="NG254" s="135"/>
      <c r="NH254" s="135"/>
      <c r="NI254" s="135"/>
      <c r="NJ254" s="135"/>
      <c r="NK254" s="135"/>
      <c r="NL254" s="135"/>
      <c r="NM254" s="135"/>
      <c r="NN254" s="135"/>
      <c r="NO254" s="135"/>
      <c r="NP254" s="135"/>
      <c r="NQ254" s="39"/>
      <c r="OC254" s="800"/>
      <c r="OD254" s="800"/>
      <c r="OE254" s="800"/>
      <c r="OF254" s="800"/>
      <c r="QS254"/>
      <c r="QT254"/>
      <c r="QU254"/>
      <c r="QV254"/>
      <c r="QW254"/>
      <c r="QX254"/>
      <c r="QY254"/>
      <c r="QZ254"/>
      <c r="RA254"/>
      <c r="RB254" s="39"/>
      <c r="RC254" s="438" t="s">
        <v>5285</v>
      </c>
      <c r="RD254" s="39"/>
    </row>
    <row r="255" spans="2:472" x14ac:dyDescent="0.2">
      <c r="B255" s="426"/>
      <c r="C255" s="427"/>
      <c r="K255" s="458" t="s">
        <v>5286</v>
      </c>
      <c r="V255" s="63">
        <v>103</v>
      </c>
      <c r="W255" s="54" t="s">
        <v>1036</v>
      </c>
      <c r="X255" s="64">
        <v>31100</v>
      </c>
      <c r="Y255" s="54" t="s">
        <v>5287</v>
      </c>
      <c r="Z255" s="63" t="s">
        <v>1341</v>
      </c>
      <c r="AA255" s="54" t="s">
        <v>480</v>
      </c>
      <c r="AB255" s="54" t="s">
        <v>385</v>
      </c>
      <c r="AC255" s="54" t="s">
        <v>480</v>
      </c>
      <c r="AD255" s="64" t="s">
        <v>414</v>
      </c>
      <c r="AE255" s="64" t="s">
        <v>5069</v>
      </c>
      <c r="AF255" s="63">
        <v>103</v>
      </c>
      <c r="AG255" s="54" t="s">
        <v>1036</v>
      </c>
      <c r="AH255" s="54" t="s">
        <v>1035</v>
      </c>
      <c r="AI255" s="63" t="s">
        <v>1037</v>
      </c>
      <c r="AJ255" s="64" t="s">
        <v>1038</v>
      </c>
      <c r="AK255" s="569">
        <v>4820269</v>
      </c>
      <c r="AL255" s="64" t="s">
        <v>476</v>
      </c>
      <c r="AM255" s="64" t="s">
        <v>1042</v>
      </c>
      <c r="AN255" s="570">
        <v>253469840</v>
      </c>
      <c r="AO255" s="54"/>
      <c r="AP255" s="54"/>
      <c r="AQ255" s="54"/>
      <c r="AR255" s="54"/>
      <c r="AS255" s="54"/>
      <c r="AT255" s="64" t="s">
        <v>420</v>
      </c>
      <c r="AU255" s="64"/>
      <c r="AV255" s="54"/>
      <c r="AW255" s="54"/>
      <c r="AX255" s="54"/>
      <c r="AY255" s="54"/>
      <c r="AZ255" s="54"/>
      <c r="BA255" s="54"/>
      <c r="BB255" s="54"/>
      <c r="BC255" s="54"/>
      <c r="BD255" s="64">
        <v>31100</v>
      </c>
      <c r="BE255" s="54" t="s">
        <v>5287</v>
      </c>
      <c r="BF255" s="63" t="s">
        <v>1341</v>
      </c>
      <c r="BG255" s="54" t="s">
        <v>480</v>
      </c>
      <c r="BH255" s="54" t="s">
        <v>385</v>
      </c>
      <c r="BI255" s="54" t="s">
        <v>480</v>
      </c>
      <c r="BJ255" s="64" t="s">
        <v>414</v>
      </c>
      <c r="BK255" s="64" t="s">
        <v>5069</v>
      </c>
      <c r="BL255" s="54"/>
      <c r="BM255" s="54"/>
      <c r="BN255" s="54"/>
      <c r="BO255" s="39"/>
      <c r="BP255" s="39"/>
      <c r="BQ255" s="39"/>
      <c r="BR255" s="39"/>
      <c r="BS255" s="47"/>
      <c r="BT255" s="39"/>
      <c r="BU255" s="39"/>
      <c r="BV255" s="39"/>
      <c r="BW255" s="39"/>
      <c r="BX255" s="39"/>
      <c r="BY255" s="39"/>
      <c r="BZ255" s="39"/>
      <c r="CA255" s="39"/>
      <c r="CB255" s="39"/>
      <c r="CC255" s="47"/>
      <c r="CD255" s="39"/>
      <c r="CE255" s="39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39"/>
      <c r="CY255" s="151" t="s">
        <v>606</v>
      </c>
      <c r="CZ255" s="135" t="s">
        <v>5288</v>
      </c>
      <c r="DA255" s="133"/>
      <c r="DC255" s="142" t="s">
        <v>569</v>
      </c>
      <c r="ML255" s="135"/>
      <c r="MM255" s="135"/>
      <c r="MN255" s="135"/>
      <c r="MO255" s="135"/>
      <c r="MP255" s="135"/>
      <c r="MQ255" s="135"/>
      <c r="MR255" s="135"/>
      <c r="MS255" s="135"/>
      <c r="MT255" s="135"/>
      <c r="MU255" s="135"/>
      <c r="MV255" s="135"/>
      <c r="MW255" s="135"/>
      <c r="MX255" s="135"/>
      <c r="MY255" s="135"/>
      <c r="MZ255" s="135"/>
      <c r="NA255" s="135"/>
      <c r="NB255" s="135"/>
      <c r="NC255" s="135"/>
      <c r="ND255" s="135"/>
      <c r="NE255" s="135"/>
      <c r="NF255" s="135"/>
      <c r="NG255" s="135"/>
      <c r="NH255" s="135"/>
      <c r="NI255" s="135"/>
      <c r="NJ255" s="135"/>
      <c r="NK255" s="135"/>
      <c r="NL255" s="135"/>
      <c r="NM255" s="135"/>
      <c r="NN255" s="135"/>
      <c r="NO255" s="135"/>
      <c r="NP255" s="135"/>
      <c r="NQ255" s="39"/>
      <c r="OC255" s="800"/>
      <c r="OD255" s="800"/>
      <c r="OE255" s="800"/>
      <c r="OF255" s="800"/>
      <c r="QS255"/>
      <c r="QT255"/>
      <c r="QU255"/>
      <c r="QV255"/>
      <c r="QW255"/>
      <c r="QX255"/>
      <c r="QY255"/>
      <c r="QZ255"/>
      <c r="RA255"/>
      <c r="RB255" s="39"/>
      <c r="RC255" s="438" t="s">
        <v>5289</v>
      </c>
      <c r="RD255" s="39"/>
    </row>
    <row r="256" spans="2:472" x14ac:dyDescent="0.2">
      <c r="B256" s="426"/>
      <c r="C256" s="427"/>
      <c r="K256" s="458" t="s">
        <v>5290</v>
      </c>
      <c r="V256" s="63">
        <v>104</v>
      </c>
      <c r="W256" s="54" t="s">
        <v>1343</v>
      </c>
      <c r="X256" s="64">
        <v>30801</v>
      </c>
      <c r="Y256" s="54" t="s">
        <v>749</v>
      </c>
      <c r="Z256" s="63" t="s">
        <v>412</v>
      </c>
      <c r="AA256" s="54" t="s">
        <v>477</v>
      </c>
      <c r="AB256" s="54" t="s">
        <v>385</v>
      </c>
      <c r="AC256" s="54" t="s">
        <v>749</v>
      </c>
      <c r="AD256" s="64" t="s">
        <v>414</v>
      </c>
      <c r="AE256" s="64" t="s">
        <v>5069</v>
      </c>
      <c r="AF256" s="63">
        <v>104</v>
      </c>
      <c r="AG256" s="54" t="s">
        <v>1343</v>
      </c>
      <c r="AH256" s="54" t="s">
        <v>1342</v>
      </c>
      <c r="AI256" s="63" t="s">
        <v>1037</v>
      </c>
      <c r="AJ256" s="64" t="s">
        <v>1344</v>
      </c>
      <c r="AK256" s="569">
        <v>4810250</v>
      </c>
      <c r="AL256" s="64" t="s">
        <v>477</v>
      </c>
      <c r="AM256" s="64" t="s">
        <v>1348</v>
      </c>
      <c r="AN256" s="570">
        <v>253469800</v>
      </c>
      <c r="AO256" s="54"/>
      <c r="AP256" s="54"/>
      <c r="AQ256" s="54"/>
      <c r="AR256" s="54"/>
      <c r="AS256" s="54"/>
      <c r="AT256" s="64" t="s">
        <v>420</v>
      </c>
      <c r="AU256" s="64"/>
      <c r="AV256" s="54"/>
      <c r="AW256" s="54"/>
      <c r="AX256" s="54"/>
      <c r="AY256" s="54"/>
      <c r="AZ256" s="54"/>
      <c r="BA256" s="54"/>
      <c r="BB256" s="54"/>
      <c r="BC256" s="54"/>
      <c r="BD256" s="64">
        <v>30801</v>
      </c>
      <c r="BE256" s="54" t="s">
        <v>749</v>
      </c>
      <c r="BF256" s="63" t="s">
        <v>412</v>
      </c>
      <c r="BG256" s="54" t="s">
        <v>477</v>
      </c>
      <c r="BH256" s="54" t="s">
        <v>385</v>
      </c>
      <c r="BI256" s="54" t="s">
        <v>749</v>
      </c>
      <c r="BJ256" s="64" t="s">
        <v>414</v>
      </c>
      <c r="BK256" s="64" t="s">
        <v>5069</v>
      </c>
      <c r="BL256" s="54"/>
      <c r="BM256" s="54"/>
      <c r="BN256" s="54"/>
      <c r="BO256" s="39"/>
      <c r="BP256" s="39"/>
      <c r="BQ256" s="39"/>
      <c r="BR256" s="39"/>
      <c r="BS256" s="47"/>
      <c r="BT256" s="39"/>
      <c r="BU256" s="39"/>
      <c r="BV256" s="39"/>
      <c r="BW256" s="39"/>
      <c r="BX256" s="39"/>
      <c r="BY256" s="39"/>
      <c r="BZ256" s="39"/>
      <c r="CA256" s="39"/>
      <c r="CB256" s="39"/>
      <c r="CC256" s="47"/>
      <c r="CD256" s="39"/>
      <c r="CE256" s="39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39"/>
      <c r="CY256" s="151" t="s">
        <v>607</v>
      </c>
      <c r="CZ256" s="135" t="s">
        <v>5291</v>
      </c>
      <c r="DA256" s="133"/>
      <c r="DC256" s="142" t="s">
        <v>647</v>
      </c>
      <c r="ML256" s="135"/>
      <c r="MM256" s="135"/>
      <c r="MN256" s="135"/>
      <c r="MO256" s="135"/>
      <c r="MP256" s="135"/>
      <c r="MQ256" s="135"/>
      <c r="MR256" s="135"/>
      <c r="MS256" s="135"/>
      <c r="MT256" s="135"/>
      <c r="MU256" s="135"/>
      <c r="MV256" s="135"/>
      <c r="MW256" s="135"/>
      <c r="MX256" s="135"/>
      <c r="MY256" s="135"/>
      <c r="MZ256" s="135"/>
      <c r="NA256" s="135"/>
      <c r="NB256" s="135"/>
      <c r="NC256" s="135"/>
      <c r="ND256" s="135"/>
      <c r="NE256" s="135"/>
      <c r="NF256" s="135"/>
      <c r="NG256" s="135"/>
      <c r="NH256" s="135"/>
      <c r="NI256" s="135"/>
      <c r="NJ256" s="135"/>
      <c r="NK256" s="135"/>
      <c r="NL256" s="135"/>
      <c r="NM256" s="135"/>
      <c r="NN256" s="135"/>
      <c r="NO256" s="135"/>
      <c r="NP256" s="135"/>
      <c r="NQ256" s="39"/>
      <c r="OC256" s="800"/>
      <c r="OD256" s="800"/>
      <c r="OE256" s="800"/>
      <c r="OF256" s="800"/>
      <c r="QS256"/>
      <c r="QT256"/>
      <c r="QU256"/>
      <c r="QV256"/>
      <c r="QW256"/>
      <c r="QX256"/>
      <c r="QY256"/>
      <c r="QZ256"/>
      <c r="RA256"/>
      <c r="RB256" s="39"/>
      <c r="RC256" s="438" t="s">
        <v>5292</v>
      </c>
      <c r="RD256" s="39"/>
    </row>
    <row r="257" spans="2:472" x14ac:dyDescent="0.2">
      <c r="B257" s="426"/>
      <c r="C257" s="427"/>
      <c r="K257" s="458" t="s">
        <v>5293</v>
      </c>
      <c r="V257" s="63">
        <v>104</v>
      </c>
      <c r="W257" s="54" t="s">
        <v>1343</v>
      </c>
      <c r="X257" s="64">
        <v>30804</v>
      </c>
      <c r="Y257" s="54" t="s">
        <v>1073</v>
      </c>
      <c r="Z257" s="63" t="s">
        <v>412</v>
      </c>
      <c r="AA257" s="54" t="s">
        <v>477</v>
      </c>
      <c r="AB257" s="54" t="s">
        <v>385</v>
      </c>
      <c r="AC257" s="54" t="s">
        <v>1073</v>
      </c>
      <c r="AD257" s="64" t="s">
        <v>414</v>
      </c>
      <c r="AE257" s="64" t="s">
        <v>5069</v>
      </c>
      <c r="AF257" s="63">
        <v>104</v>
      </c>
      <c r="AG257" s="54" t="s">
        <v>1343</v>
      </c>
      <c r="AH257" s="54" t="s">
        <v>1342</v>
      </c>
      <c r="AI257" s="63" t="s">
        <v>1037</v>
      </c>
      <c r="AJ257" s="64" t="s">
        <v>1344</v>
      </c>
      <c r="AK257" s="569">
        <v>4810250</v>
      </c>
      <c r="AL257" s="64" t="s">
        <v>477</v>
      </c>
      <c r="AM257" s="64" t="s">
        <v>1348</v>
      </c>
      <c r="AN257" s="570">
        <v>253469800</v>
      </c>
      <c r="AO257" s="54"/>
      <c r="AP257" s="54"/>
      <c r="AQ257" s="54"/>
      <c r="AR257" s="54"/>
      <c r="AS257" s="54"/>
      <c r="AT257" s="64" t="s">
        <v>420</v>
      </c>
      <c r="AU257" s="64"/>
      <c r="AV257" s="54"/>
      <c r="AW257" s="54"/>
      <c r="AX257" s="54"/>
      <c r="AY257" s="54"/>
      <c r="AZ257" s="54"/>
      <c r="BA257" s="54"/>
      <c r="BB257" s="54"/>
      <c r="BC257" s="54"/>
      <c r="BD257" s="64">
        <v>30804</v>
      </c>
      <c r="BE257" s="54" t="s">
        <v>1073</v>
      </c>
      <c r="BF257" s="63" t="s">
        <v>412</v>
      </c>
      <c r="BG257" s="54" t="s">
        <v>477</v>
      </c>
      <c r="BH257" s="54" t="s">
        <v>385</v>
      </c>
      <c r="BI257" s="54" t="s">
        <v>1073</v>
      </c>
      <c r="BJ257" s="64" t="s">
        <v>414</v>
      </c>
      <c r="BK257" s="64" t="s">
        <v>5069</v>
      </c>
      <c r="BL257" s="54"/>
      <c r="BM257" s="54"/>
      <c r="BN257" s="54"/>
      <c r="BO257" s="39"/>
      <c r="BP257" s="39"/>
      <c r="BQ257" s="39"/>
      <c r="BR257" s="39"/>
      <c r="BS257" s="47"/>
      <c r="BT257" s="39"/>
      <c r="BU257" s="39"/>
      <c r="BV257" s="39"/>
      <c r="BW257" s="39"/>
      <c r="BX257" s="39"/>
      <c r="BY257" s="39"/>
      <c r="BZ257" s="39"/>
      <c r="CA257" s="39"/>
      <c r="CB257" s="39"/>
      <c r="CC257" s="47"/>
      <c r="CD257" s="39"/>
      <c r="CE257" s="39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39"/>
      <c r="CY257" s="151" t="s">
        <v>395</v>
      </c>
      <c r="CZ257" s="135" t="s">
        <v>5294</v>
      </c>
      <c r="DA257" s="133"/>
      <c r="DC257" s="142" t="s">
        <v>648</v>
      </c>
      <c r="ML257" s="135"/>
      <c r="MM257" s="135"/>
      <c r="MN257" s="135"/>
      <c r="MO257" s="135"/>
      <c r="MP257" s="135"/>
      <c r="MQ257" s="135"/>
      <c r="MR257" s="135"/>
      <c r="MS257" s="135"/>
      <c r="MT257" s="135"/>
      <c r="MU257" s="135"/>
      <c r="MV257" s="135"/>
      <c r="MW257" s="135"/>
      <c r="MX257" s="135"/>
      <c r="MY257" s="135"/>
      <c r="MZ257" s="135"/>
      <c r="NA257" s="135"/>
      <c r="NB257" s="135"/>
      <c r="NC257" s="135"/>
      <c r="ND257" s="135"/>
      <c r="NE257" s="135"/>
      <c r="NF257" s="135"/>
      <c r="NG257" s="135"/>
      <c r="NH257" s="135"/>
      <c r="NI257" s="135"/>
      <c r="NJ257" s="135"/>
      <c r="NK257" s="135"/>
      <c r="NL257" s="135"/>
      <c r="NM257" s="135"/>
      <c r="NN257" s="135"/>
      <c r="NO257" s="135"/>
      <c r="NP257" s="135"/>
      <c r="NQ257" s="39"/>
      <c r="OC257" s="800"/>
      <c r="OD257" s="800"/>
      <c r="OE257" s="800"/>
      <c r="OF257" s="800"/>
      <c r="QS257"/>
      <c r="QT257"/>
      <c r="QU257"/>
      <c r="QV257"/>
      <c r="QW257"/>
      <c r="QX257"/>
      <c r="QY257"/>
      <c r="QZ257"/>
      <c r="RA257"/>
      <c r="RB257" s="39"/>
      <c r="RC257" s="438" t="s">
        <v>5295</v>
      </c>
      <c r="RD257" s="39"/>
    </row>
    <row r="258" spans="2:472" x14ac:dyDescent="0.2">
      <c r="B258" s="426"/>
      <c r="C258" s="427"/>
      <c r="K258" s="458" t="s">
        <v>5296</v>
      </c>
      <c r="V258" s="63">
        <v>104</v>
      </c>
      <c r="W258" s="54" t="s">
        <v>1343</v>
      </c>
      <c r="X258" s="64">
        <v>30806</v>
      </c>
      <c r="Y258" s="54" t="s">
        <v>1377</v>
      </c>
      <c r="Z258" s="63" t="s">
        <v>412</v>
      </c>
      <c r="AA258" s="54" t="s">
        <v>477</v>
      </c>
      <c r="AB258" s="54" t="s">
        <v>385</v>
      </c>
      <c r="AC258" s="54" t="s">
        <v>1377</v>
      </c>
      <c r="AD258" s="64" t="s">
        <v>414</v>
      </c>
      <c r="AE258" s="64" t="s">
        <v>5069</v>
      </c>
      <c r="AF258" s="63">
        <v>104</v>
      </c>
      <c r="AG258" s="54" t="s">
        <v>1343</v>
      </c>
      <c r="AH258" s="54" t="s">
        <v>1342</v>
      </c>
      <c r="AI258" s="63" t="s">
        <v>1037</v>
      </c>
      <c r="AJ258" s="64" t="s">
        <v>1344</v>
      </c>
      <c r="AK258" s="569">
        <v>4810250</v>
      </c>
      <c r="AL258" s="64" t="s">
        <v>477</v>
      </c>
      <c r="AM258" s="64" t="s">
        <v>1348</v>
      </c>
      <c r="AN258" s="570">
        <v>253469800</v>
      </c>
      <c r="AO258" s="54"/>
      <c r="AP258" s="54"/>
      <c r="AQ258" s="54"/>
      <c r="AR258" s="54"/>
      <c r="AS258" s="54"/>
      <c r="AT258" s="64" t="s">
        <v>420</v>
      </c>
      <c r="AU258" s="64"/>
      <c r="AV258" s="54"/>
      <c r="AW258" s="54"/>
      <c r="AX258" s="54"/>
      <c r="AY258" s="54"/>
      <c r="AZ258" s="54"/>
      <c r="BA258" s="54"/>
      <c r="BB258" s="54"/>
      <c r="BC258" s="54"/>
      <c r="BD258" s="64">
        <v>30806</v>
      </c>
      <c r="BE258" s="54" t="s">
        <v>1377</v>
      </c>
      <c r="BF258" s="63" t="s">
        <v>412</v>
      </c>
      <c r="BG258" s="54" t="s">
        <v>477</v>
      </c>
      <c r="BH258" s="54" t="s">
        <v>385</v>
      </c>
      <c r="BI258" s="54" t="s">
        <v>1377</v>
      </c>
      <c r="BJ258" s="64" t="s">
        <v>414</v>
      </c>
      <c r="BK258" s="64" t="s">
        <v>5069</v>
      </c>
      <c r="BL258" s="54"/>
      <c r="BM258" s="54"/>
      <c r="BN258" s="54"/>
      <c r="BO258" s="39"/>
      <c r="BP258" s="39"/>
      <c r="BQ258" s="39"/>
      <c r="BR258" s="39"/>
      <c r="BS258" s="47"/>
      <c r="BT258" s="39"/>
      <c r="BU258" s="39"/>
      <c r="BV258" s="39"/>
      <c r="BW258" s="39"/>
      <c r="BX258" s="39"/>
      <c r="BY258" s="39"/>
      <c r="BZ258" s="39"/>
      <c r="CA258" s="39"/>
      <c r="CB258" s="39"/>
      <c r="CC258" s="47"/>
      <c r="CD258" s="39"/>
      <c r="CE258" s="39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39"/>
      <c r="CY258" s="151" t="s">
        <v>608</v>
      </c>
      <c r="CZ258" s="135" t="s">
        <v>5297</v>
      </c>
      <c r="DA258" s="133"/>
      <c r="DC258" s="142" t="s">
        <v>596</v>
      </c>
      <c r="ML258" s="135"/>
      <c r="MM258" s="135"/>
      <c r="MN258" s="135"/>
      <c r="MO258" s="135"/>
      <c r="MP258" s="135"/>
      <c r="MQ258" s="135"/>
      <c r="MR258" s="135"/>
      <c r="MS258" s="135"/>
      <c r="MT258" s="135"/>
      <c r="MU258" s="135"/>
      <c r="MV258" s="135"/>
      <c r="MW258" s="135"/>
      <c r="MX258" s="135"/>
      <c r="MY258" s="135"/>
      <c r="MZ258" s="135"/>
      <c r="NA258" s="135"/>
      <c r="NB258" s="135"/>
      <c r="NC258" s="135"/>
      <c r="ND258" s="135"/>
      <c r="NE258" s="135"/>
      <c r="NF258" s="135"/>
      <c r="NG258" s="135"/>
      <c r="NH258" s="135"/>
      <c r="NI258" s="135"/>
      <c r="NJ258" s="135"/>
      <c r="NK258" s="135"/>
      <c r="NL258" s="135"/>
      <c r="NM258" s="135"/>
      <c r="NN258" s="135"/>
      <c r="NO258" s="135"/>
      <c r="NP258" s="135"/>
      <c r="NQ258" s="39"/>
      <c r="OC258" s="800"/>
      <c r="OD258" s="800"/>
      <c r="OE258" s="800"/>
      <c r="OF258" s="800"/>
      <c r="QS258"/>
      <c r="QT258"/>
      <c r="QU258"/>
      <c r="QV258"/>
      <c r="QW258"/>
      <c r="QX258"/>
      <c r="QY258"/>
      <c r="QZ258"/>
      <c r="RA258"/>
      <c r="RB258" s="39"/>
      <c r="RC258" s="438" t="s">
        <v>5298</v>
      </c>
      <c r="RD258" s="39"/>
    </row>
    <row r="259" spans="2:472" x14ac:dyDescent="0.2">
      <c r="B259" s="426"/>
      <c r="C259" s="427"/>
      <c r="K259" s="458" t="s">
        <v>5299</v>
      </c>
      <c r="V259" s="63">
        <v>104</v>
      </c>
      <c r="W259" s="54" t="s">
        <v>1343</v>
      </c>
      <c r="X259" s="64">
        <v>30807</v>
      </c>
      <c r="Y259" s="54" t="s">
        <v>1665</v>
      </c>
      <c r="Z259" s="63" t="s">
        <v>412</v>
      </c>
      <c r="AA259" s="54" t="s">
        <v>477</v>
      </c>
      <c r="AB259" s="54" t="s">
        <v>385</v>
      </c>
      <c r="AC259" s="54" t="s">
        <v>1665</v>
      </c>
      <c r="AD259" s="64" t="s">
        <v>414</v>
      </c>
      <c r="AE259" s="64" t="s">
        <v>5069</v>
      </c>
      <c r="AF259" s="63">
        <v>104</v>
      </c>
      <c r="AG259" s="54" t="s">
        <v>1343</v>
      </c>
      <c r="AH259" s="54" t="s">
        <v>1342</v>
      </c>
      <c r="AI259" s="63" t="s">
        <v>1037</v>
      </c>
      <c r="AJ259" s="64" t="s">
        <v>1344</v>
      </c>
      <c r="AK259" s="569">
        <v>4810250</v>
      </c>
      <c r="AL259" s="64" t="s">
        <v>477</v>
      </c>
      <c r="AM259" s="64" t="s">
        <v>1348</v>
      </c>
      <c r="AN259" s="570">
        <v>253469800</v>
      </c>
      <c r="AO259" s="54"/>
      <c r="AP259" s="54"/>
      <c r="AQ259" s="54"/>
      <c r="AR259" s="54"/>
      <c r="AS259" s="54"/>
      <c r="AT259" s="64" t="s">
        <v>420</v>
      </c>
      <c r="AU259" s="64"/>
      <c r="AV259" s="54"/>
      <c r="AW259" s="54"/>
      <c r="AX259" s="54"/>
      <c r="AY259" s="54"/>
      <c r="AZ259" s="54"/>
      <c r="BA259" s="54"/>
      <c r="BB259" s="54"/>
      <c r="BC259" s="54"/>
      <c r="BD259" s="64">
        <v>30807</v>
      </c>
      <c r="BE259" s="54" t="s">
        <v>1665</v>
      </c>
      <c r="BF259" s="63" t="s">
        <v>412</v>
      </c>
      <c r="BG259" s="54" t="s">
        <v>477</v>
      </c>
      <c r="BH259" s="54" t="s">
        <v>385</v>
      </c>
      <c r="BI259" s="54" t="s">
        <v>1665</v>
      </c>
      <c r="BJ259" s="64" t="s">
        <v>414</v>
      </c>
      <c r="BK259" s="64" t="s">
        <v>5069</v>
      </c>
      <c r="BL259" s="54"/>
      <c r="BM259" s="54"/>
      <c r="BN259" s="54"/>
      <c r="BO259" s="39"/>
      <c r="BP259" s="39"/>
      <c r="BQ259" s="39"/>
      <c r="BR259" s="39"/>
      <c r="BS259" s="47"/>
      <c r="BT259" s="39"/>
      <c r="BU259" s="39"/>
      <c r="BV259" s="39"/>
      <c r="BW259" s="39"/>
      <c r="BX259" s="39"/>
      <c r="BY259" s="39"/>
      <c r="BZ259" s="39"/>
      <c r="CA259" s="39"/>
      <c r="CB259" s="39"/>
      <c r="CC259" s="47"/>
      <c r="CD259" s="39"/>
      <c r="CE259" s="39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39"/>
      <c r="CY259" s="151" t="s">
        <v>609</v>
      </c>
      <c r="CZ259" s="135" t="s">
        <v>5300</v>
      </c>
      <c r="DA259" s="133"/>
      <c r="DC259" s="142" t="s">
        <v>394</v>
      </c>
      <c r="ML259" s="135"/>
      <c r="MM259" s="135"/>
      <c r="MN259" s="135"/>
      <c r="MO259" s="135"/>
      <c r="MP259" s="135"/>
      <c r="MQ259" s="135"/>
      <c r="MR259" s="135"/>
      <c r="MS259" s="135"/>
      <c r="MT259" s="135"/>
      <c r="MU259" s="135"/>
      <c r="MV259" s="135"/>
      <c r="MW259" s="135"/>
      <c r="MX259" s="135"/>
      <c r="MY259" s="135"/>
      <c r="MZ259" s="135"/>
      <c r="NA259" s="135"/>
      <c r="NB259" s="135"/>
      <c r="NC259" s="135"/>
      <c r="ND259" s="135"/>
      <c r="NE259" s="135"/>
      <c r="NF259" s="135"/>
      <c r="NG259" s="135"/>
      <c r="NH259" s="135"/>
      <c r="NI259" s="135"/>
      <c r="NJ259" s="135"/>
      <c r="NK259" s="135"/>
      <c r="NL259" s="135"/>
      <c r="NM259" s="135"/>
      <c r="NN259" s="135"/>
      <c r="NO259" s="135"/>
      <c r="NP259" s="135"/>
      <c r="NQ259" s="39"/>
      <c r="OC259" s="800"/>
      <c r="OD259" s="800"/>
      <c r="OE259" s="800"/>
      <c r="OF259" s="800"/>
      <c r="QS259"/>
      <c r="QT259"/>
      <c r="QU259"/>
      <c r="QV259"/>
      <c r="QW259"/>
      <c r="QX259"/>
      <c r="QY259"/>
      <c r="QZ259"/>
      <c r="RA259"/>
      <c r="RB259" s="39"/>
      <c r="RC259" s="438" t="s">
        <v>5301</v>
      </c>
      <c r="RD259" s="39"/>
    </row>
    <row r="260" spans="2:472" x14ac:dyDescent="0.2">
      <c r="B260" s="426"/>
      <c r="C260" s="427"/>
      <c r="K260" s="458" t="s">
        <v>5302</v>
      </c>
      <c r="V260" s="63">
        <v>104</v>
      </c>
      <c r="W260" s="54" t="s">
        <v>1343</v>
      </c>
      <c r="X260" s="64">
        <v>30808</v>
      </c>
      <c r="Y260" s="54" t="s">
        <v>1906</v>
      </c>
      <c r="Z260" s="63" t="s">
        <v>412</v>
      </c>
      <c r="AA260" s="54" t="s">
        <v>477</v>
      </c>
      <c r="AB260" s="54" t="s">
        <v>385</v>
      </c>
      <c r="AC260" s="54" t="s">
        <v>1906</v>
      </c>
      <c r="AD260" s="64" t="s">
        <v>414</v>
      </c>
      <c r="AE260" s="64" t="s">
        <v>5069</v>
      </c>
      <c r="AF260" s="63">
        <v>104</v>
      </c>
      <c r="AG260" s="54" t="s">
        <v>1343</v>
      </c>
      <c r="AH260" s="54" t="s">
        <v>1342</v>
      </c>
      <c r="AI260" s="63" t="s">
        <v>1037</v>
      </c>
      <c r="AJ260" s="64" t="s">
        <v>1344</v>
      </c>
      <c r="AK260" s="569">
        <v>4810250</v>
      </c>
      <c r="AL260" s="64" t="s">
        <v>477</v>
      </c>
      <c r="AM260" s="64" t="s">
        <v>1348</v>
      </c>
      <c r="AN260" s="570">
        <v>253469800</v>
      </c>
      <c r="AO260" s="54"/>
      <c r="AP260" s="54"/>
      <c r="AQ260" s="54"/>
      <c r="AR260" s="54"/>
      <c r="AS260" s="54"/>
      <c r="AT260" s="64" t="s">
        <v>420</v>
      </c>
      <c r="AU260" s="64"/>
      <c r="AV260" s="54"/>
      <c r="AW260" s="54"/>
      <c r="AX260" s="54"/>
      <c r="AY260" s="54"/>
      <c r="AZ260" s="54"/>
      <c r="BA260" s="54"/>
      <c r="BB260" s="54"/>
      <c r="BC260" s="54"/>
      <c r="BD260" s="64">
        <v>30808</v>
      </c>
      <c r="BE260" s="54" t="s">
        <v>1906</v>
      </c>
      <c r="BF260" s="63" t="s">
        <v>412</v>
      </c>
      <c r="BG260" s="54" t="s">
        <v>477</v>
      </c>
      <c r="BH260" s="54" t="s">
        <v>385</v>
      </c>
      <c r="BI260" s="54" t="s">
        <v>1906</v>
      </c>
      <c r="BJ260" s="64" t="s">
        <v>414</v>
      </c>
      <c r="BK260" s="64" t="s">
        <v>5069</v>
      </c>
      <c r="BL260" s="54"/>
      <c r="BM260" s="54"/>
      <c r="BN260" s="54"/>
      <c r="BO260" s="39"/>
      <c r="BP260" s="39"/>
      <c r="BQ260" s="39"/>
      <c r="BR260" s="39"/>
      <c r="BS260" s="47"/>
      <c r="BT260" s="39"/>
      <c r="BU260" s="39"/>
      <c r="BV260" s="39"/>
      <c r="BW260" s="39"/>
      <c r="BX260" s="39"/>
      <c r="BY260" s="39"/>
      <c r="BZ260" s="39"/>
      <c r="CA260" s="39"/>
      <c r="CB260" s="39"/>
      <c r="CC260" s="47"/>
      <c r="CD260" s="39"/>
      <c r="CE260" s="39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39"/>
      <c r="CY260" s="151" t="s">
        <v>610</v>
      </c>
      <c r="CZ260" s="135" t="s">
        <v>5303</v>
      </c>
      <c r="DA260" s="133"/>
      <c r="DC260" s="142" t="s">
        <v>525</v>
      </c>
      <c r="ML260" s="135"/>
      <c r="MM260" s="135"/>
      <c r="MN260" s="135"/>
      <c r="MO260" s="135"/>
      <c r="MP260" s="135"/>
      <c r="MQ260" s="135"/>
      <c r="MR260" s="135"/>
      <c r="MS260" s="135"/>
      <c r="MT260" s="135"/>
      <c r="MU260" s="135"/>
      <c r="MV260" s="135"/>
      <c r="MW260" s="135"/>
      <c r="MX260" s="135"/>
      <c r="MY260" s="135"/>
      <c r="MZ260" s="135"/>
      <c r="NA260" s="135"/>
      <c r="NB260" s="135"/>
      <c r="NC260" s="135"/>
      <c r="ND260" s="135"/>
      <c r="NE260" s="135"/>
      <c r="NF260" s="135"/>
      <c r="NG260" s="135"/>
      <c r="NH260" s="135"/>
      <c r="NI260" s="135"/>
      <c r="NJ260" s="135"/>
      <c r="NK260" s="135"/>
      <c r="NL260" s="135"/>
      <c r="NM260" s="135"/>
      <c r="NN260" s="135"/>
      <c r="NO260" s="135"/>
      <c r="NP260" s="135"/>
      <c r="NQ260" s="39"/>
      <c r="OC260" s="800"/>
      <c r="OD260" s="800"/>
      <c r="OE260" s="800"/>
      <c r="OF260" s="800"/>
      <c r="QS260"/>
      <c r="QT260"/>
      <c r="QU260"/>
      <c r="QV260"/>
      <c r="QW260"/>
      <c r="QX260"/>
      <c r="QY260"/>
      <c r="QZ260"/>
      <c r="RA260"/>
      <c r="RB260" s="39"/>
      <c r="RC260" s="438" t="s">
        <v>5304</v>
      </c>
      <c r="RD260" s="39"/>
    </row>
    <row r="261" spans="2:472" x14ac:dyDescent="0.2">
      <c r="B261" s="426"/>
      <c r="C261" s="427"/>
      <c r="K261" s="458" t="s">
        <v>5305</v>
      </c>
      <c r="V261" s="63">
        <v>104</v>
      </c>
      <c r="W261" s="54" t="s">
        <v>1343</v>
      </c>
      <c r="X261" s="64">
        <v>30857</v>
      </c>
      <c r="Y261" s="54" t="s">
        <v>3655</v>
      </c>
      <c r="Z261" s="63" t="s">
        <v>412</v>
      </c>
      <c r="AA261" s="54" t="s">
        <v>477</v>
      </c>
      <c r="AB261" s="54" t="s">
        <v>385</v>
      </c>
      <c r="AC261" s="54" t="s">
        <v>3655</v>
      </c>
      <c r="AD261" s="64" t="s">
        <v>414</v>
      </c>
      <c r="AE261" s="64" t="s">
        <v>5069</v>
      </c>
      <c r="AF261" s="63">
        <v>104</v>
      </c>
      <c r="AG261" s="54" t="s">
        <v>1343</v>
      </c>
      <c r="AH261" s="54" t="s">
        <v>1342</v>
      </c>
      <c r="AI261" s="63" t="s">
        <v>1037</v>
      </c>
      <c r="AJ261" s="64" t="s">
        <v>1344</v>
      </c>
      <c r="AK261" s="569">
        <v>4810250</v>
      </c>
      <c r="AL261" s="64" t="s">
        <v>477</v>
      </c>
      <c r="AM261" s="64" t="s">
        <v>1348</v>
      </c>
      <c r="AN261" s="570">
        <v>253469800</v>
      </c>
      <c r="AO261" s="54"/>
      <c r="AP261" s="54"/>
      <c r="AQ261" s="54"/>
      <c r="AR261" s="54"/>
      <c r="AS261" s="54"/>
      <c r="AT261" s="64" t="s">
        <v>420</v>
      </c>
      <c r="AU261" s="64"/>
      <c r="AV261" s="54"/>
      <c r="AW261" s="54"/>
      <c r="AX261" s="54"/>
      <c r="AY261" s="54"/>
      <c r="AZ261" s="54"/>
      <c r="BA261" s="54"/>
      <c r="BB261" s="54"/>
      <c r="BC261" s="54"/>
      <c r="BD261" s="64">
        <v>30857</v>
      </c>
      <c r="BE261" s="54" t="s">
        <v>3655</v>
      </c>
      <c r="BF261" s="63" t="s">
        <v>412</v>
      </c>
      <c r="BG261" s="54" t="s">
        <v>477</v>
      </c>
      <c r="BH261" s="54" t="s">
        <v>385</v>
      </c>
      <c r="BI261" s="54" t="s">
        <v>3655</v>
      </c>
      <c r="BJ261" s="64" t="s">
        <v>414</v>
      </c>
      <c r="BK261" s="64" t="s">
        <v>5069</v>
      </c>
      <c r="BL261" s="54"/>
      <c r="BM261" s="54"/>
      <c r="BN261" s="54"/>
      <c r="BO261" s="39"/>
      <c r="BP261" s="39"/>
      <c r="BQ261" s="39"/>
      <c r="BR261" s="39"/>
      <c r="BS261" s="47"/>
      <c r="BT261" s="39"/>
      <c r="BU261" s="39"/>
      <c r="BV261" s="39"/>
      <c r="BW261" s="39"/>
      <c r="BX261" s="39"/>
      <c r="BY261" s="39"/>
      <c r="BZ261" s="39"/>
      <c r="CA261" s="39"/>
      <c r="CB261" s="39"/>
      <c r="CC261" s="47"/>
      <c r="CD261" s="39"/>
      <c r="CE261" s="39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39"/>
      <c r="CY261" s="151" t="s">
        <v>611</v>
      </c>
      <c r="CZ261" s="135" t="s">
        <v>5306</v>
      </c>
      <c r="DA261" s="133"/>
      <c r="DC261" s="142" t="s">
        <v>539</v>
      </c>
      <c r="ML261" s="135"/>
      <c r="MM261" s="135"/>
      <c r="MN261" s="135"/>
      <c r="MO261" s="135"/>
      <c r="MP261" s="135"/>
      <c r="MQ261" s="135"/>
      <c r="MR261" s="135"/>
      <c r="MS261" s="135"/>
      <c r="MT261" s="135"/>
      <c r="MU261" s="135"/>
      <c r="MV261" s="135"/>
      <c r="MW261" s="135"/>
      <c r="MX261" s="135"/>
      <c r="MY261" s="135"/>
      <c r="MZ261" s="135"/>
      <c r="NA261" s="135"/>
      <c r="NB261" s="135"/>
      <c r="NC261" s="135"/>
      <c r="ND261" s="135"/>
      <c r="NE261" s="135"/>
      <c r="NF261" s="135"/>
      <c r="NG261" s="135"/>
      <c r="NH261" s="135"/>
      <c r="NI261" s="135"/>
      <c r="NJ261" s="135"/>
      <c r="NK261" s="135"/>
      <c r="NL261" s="135"/>
      <c r="NM261" s="135"/>
      <c r="NN261" s="135"/>
      <c r="NO261" s="135"/>
      <c r="NP261" s="135"/>
      <c r="NQ261" s="39"/>
      <c r="OC261" s="800"/>
      <c r="OD261" s="800"/>
      <c r="OE261" s="800"/>
      <c r="OF261" s="800"/>
      <c r="QS261"/>
      <c r="QT261"/>
      <c r="QU261"/>
      <c r="QV261"/>
      <c r="QW261"/>
      <c r="QX261"/>
      <c r="QY261"/>
      <c r="QZ261"/>
      <c r="RA261"/>
      <c r="RB261" s="39"/>
      <c r="RC261" s="438" t="s">
        <v>5307</v>
      </c>
      <c r="RD261" s="39"/>
    </row>
    <row r="262" spans="2:472" x14ac:dyDescent="0.2">
      <c r="B262" s="426"/>
      <c r="C262" s="427"/>
      <c r="K262" s="458" t="s">
        <v>5308</v>
      </c>
      <c r="V262" s="63">
        <v>104</v>
      </c>
      <c r="W262" s="54" t="s">
        <v>1343</v>
      </c>
      <c r="X262" s="64">
        <v>30812</v>
      </c>
      <c r="Y262" s="54" t="s">
        <v>2101</v>
      </c>
      <c r="Z262" s="63" t="s">
        <v>412</v>
      </c>
      <c r="AA262" s="54" t="s">
        <v>477</v>
      </c>
      <c r="AB262" s="54" t="s">
        <v>385</v>
      </c>
      <c r="AC262" s="54" t="s">
        <v>2101</v>
      </c>
      <c r="AD262" s="64" t="s">
        <v>414</v>
      </c>
      <c r="AE262" s="64" t="s">
        <v>5069</v>
      </c>
      <c r="AF262" s="63">
        <v>104</v>
      </c>
      <c r="AG262" s="54" t="s">
        <v>1343</v>
      </c>
      <c r="AH262" s="54" t="s">
        <v>1342</v>
      </c>
      <c r="AI262" s="63" t="s">
        <v>1037</v>
      </c>
      <c r="AJ262" s="64" t="s">
        <v>1344</v>
      </c>
      <c r="AK262" s="569">
        <v>4810250</v>
      </c>
      <c r="AL262" s="64" t="s">
        <v>477</v>
      </c>
      <c r="AM262" s="64" t="s">
        <v>1348</v>
      </c>
      <c r="AN262" s="570">
        <v>253469800</v>
      </c>
      <c r="AO262" s="54"/>
      <c r="AP262" s="54"/>
      <c r="AQ262" s="54"/>
      <c r="AR262" s="54"/>
      <c r="AS262" s="54"/>
      <c r="AT262" s="64" t="s">
        <v>420</v>
      </c>
      <c r="AU262" s="64"/>
      <c r="AV262" s="54"/>
      <c r="AW262" s="54"/>
      <c r="AX262" s="54"/>
      <c r="AY262" s="54"/>
      <c r="AZ262" s="54"/>
      <c r="BA262" s="54"/>
      <c r="BB262" s="54"/>
      <c r="BC262" s="54"/>
      <c r="BD262" s="64">
        <v>30812</v>
      </c>
      <c r="BE262" s="54" t="s">
        <v>2101</v>
      </c>
      <c r="BF262" s="63" t="s">
        <v>412</v>
      </c>
      <c r="BG262" s="54" t="s">
        <v>477</v>
      </c>
      <c r="BH262" s="54" t="s">
        <v>385</v>
      </c>
      <c r="BI262" s="54" t="s">
        <v>2101</v>
      </c>
      <c r="BJ262" s="64" t="s">
        <v>414</v>
      </c>
      <c r="BK262" s="64" t="s">
        <v>5069</v>
      </c>
      <c r="BL262" s="54"/>
      <c r="BM262" s="54"/>
      <c r="BN262" s="54"/>
      <c r="BO262" s="39"/>
      <c r="BP262" s="39"/>
      <c r="BQ262" s="39"/>
      <c r="BR262" s="39"/>
      <c r="BS262" s="47"/>
      <c r="BT262" s="39"/>
      <c r="BU262" s="39"/>
      <c r="BV262" s="39"/>
      <c r="BW262" s="39"/>
      <c r="BX262" s="39"/>
      <c r="BY262" s="39"/>
      <c r="BZ262" s="39"/>
      <c r="CA262" s="39"/>
      <c r="CB262" s="39"/>
      <c r="CC262" s="47"/>
      <c r="CD262" s="39"/>
      <c r="CE262" s="39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39"/>
      <c r="CY262" s="151" t="s">
        <v>612</v>
      </c>
      <c r="CZ262" s="135" t="s">
        <v>5309</v>
      </c>
      <c r="DA262" s="133"/>
      <c r="DC262" s="142" t="s">
        <v>395</v>
      </c>
      <c r="ML262" s="135"/>
      <c r="MM262" s="135"/>
      <c r="MN262" s="135"/>
      <c r="MO262" s="135"/>
      <c r="MP262" s="135"/>
      <c r="MQ262" s="135"/>
      <c r="MR262" s="135"/>
      <c r="MS262" s="135"/>
      <c r="MT262" s="135"/>
      <c r="MU262" s="135"/>
      <c r="MV262" s="135"/>
      <c r="MW262" s="135"/>
      <c r="MX262" s="135"/>
      <c r="MY262" s="135"/>
      <c r="MZ262" s="135"/>
      <c r="NA262" s="135"/>
      <c r="NB262" s="135"/>
      <c r="NC262" s="135"/>
      <c r="ND262" s="135"/>
      <c r="NE262" s="135"/>
      <c r="NF262" s="135"/>
      <c r="NG262" s="135"/>
      <c r="NH262" s="135"/>
      <c r="NI262" s="135"/>
      <c r="NJ262" s="135"/>
      <c r="NK262" s="135"/>
      <c r="NL262" s="135"/>
      <c r="NM262" s="135"/>
      <c r="NN262" s="135"/>
      <c r="NO262" s="135"/>
      <c r="NP262" s="135"/>
      <c r="NQ262" s="39"/>
      <c r="OC262" s="800"/>
      <c r="OD262" s="800"/>
      <c r="OE262" s="800"/>
      <c r="OF262" s="800"/>
      <c r="QS262"/>
      <c r="QT262"/>
      <c r="QU262"/>
      <c r="QV262"/>
      <c r="QW262"/>
      <c r="QX262"/>
      <c r="QY262"/>
      <c r="QZ262"/>
      <c r="RA262"/>
      <c r="RB262" s="39"/>
      <c r="RC262" s="438" t="s">
        <v>5310</v>
      </c>
      <c r="RD262" s="39"/>
    </row>
    <row r="263" spans="2:472" x14ac:dyDescent="0.2">
      <c r="B263" s="426"/>
      <c r="C263" s="427"/>
      <c r="K263" s="458" t="s">
        <v>5311</v>
      </c>
      <c r="V263" s="63">
        <v>104</v>
      </c>
      <c r="W263" s="54" t="s">
        <v>1343</v>
      </c>
      <c r="X263" s="64">
        <v>30813</v>
      </c>
      <c r="Y263" s="54" t="s">
        <v>2272</v>
      </c>
      <c r="Z263" s="63" t="s">
        <v>412</v>
      </c>
      <c r="AA263" s="54" t="s">
        <v>477</v>
      </c>
      <c r="AB263" s="54" t="s">
        <v>385</v>
      </c>
      <c r="AC263" s="54" t="s">
        <v>2272</v>
      </c>
      <c r="AD263" s="64" t="s">
        <v>414</v>
      </c>
      <c r="AE263" s="64" t="s">
        <v>5069</v>
      </c>
      <c r="AF263" s="63">
        <v>104</v>
      </c>
      <c r="AG263" s="54" t="s">
        <v>1343</v>
      </c>
      <c r="AH263" s="54" t="s">
        <v>1342</v>
      </c>
      <c r="AI263" s="63" t="s">
        <v>1037</v>
      </c>
      <c r="AJ263" s="64" t="s">
        <v>1344</v>
      </c>
      <c r="AK263" s="569">
        <v>4810250</v>
      </c>
      <c r="AL263" s="64" t="s">
        <v>477</v>
      </c>
      <c r="AM263" s="64" t="s">
        <v>1348</v>
      </c>
      <c r="AN263" s="570">
        <v>253469800</v>
      </c>
      <c r="AO263" s="54"/>
      <c r="AP263" s="54"/>
      <c r="AQ263" s="54"/>
      <c r="AR263" s="54"/>
      <c r="AS263" s="54"/>
      <c r="AT263" s="64" t="s">
        <v>420</v>
      </c>
      <c r="AU263" s="64"/>
      <c r="AV263" s="54"/>
      <c r="AW263" s="54"/>
      <c r="AX263" s="54"/>
      <c r="AY263" s="54"/>
      <c r="AZ263" s="54"/>
      <c r="BA263" s="54"/>
      <c r="BB263" s="54"/>
      <c r="BC263" s="54"/>
      <c r="BD263" s="64">
        <v>30813</v>
      </c>
      <c r="BE263" s="54" t="s">
        <v>2272</v>
      </c>
      <c r="BF263" s="63" t="s">
        <v>412</v>
      </c>
      <c r="BG263" s="54" t="s">
        <v>477</v>
      </c>
      <c r="BH263" s="54" t="s">
        <v>385</v>
      </c>
      <c r="BI263" s="54" t="s">
        <v>2272</v>
      </c>
      <c r="BJ263" s="64" t="s">
        <v>414</v>
      </c>
      <c r="BK263" s="64" t="s">
        <v>5069</v>
      </c>
      <c r="BL263" s="54"/>
      <c r="BM263" s="54"/>
      <c r="BN263" s="54"/>
      <c r="BO263" s="39"/>
      <c r="BP263" s="39"/>
      <c r="BQ263" s="39"/>
      <c r="BR263" s="39"/>
      <c r="BS263" s="47"/>
      <c r="BT263" s="39"/>
      <c r="BU263" s="39"/>
      <c r="BV263" s="39"/>
      <c r="BW263" s="39"/>
      <c r="BX263" s="39"/>
      <c r="BY263" s="39"/>
      <c r="BZ263" s="39"/>
      <c r="CA263" s="39"/>
      <c r="CB263" s="39"/>
      <c r="CC263" s="47"/>
      <c r="CD263" s="39"/>
      <c r="CE263" s="39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39"/>
      <c r="CY263" s="151" t="s">
        <v>613</v>
      </c>
      <c r="CZ263" s="135" t="s">
        <v>5312</v>
      </c>
      <c r="DA263" s="133"/>
      <c r="DC263" s="142" t="s">
        <v>570</v>
      </c>
      <c r="ML263" s="135"/>
      <c r="MM263" s="135"/>
      <c r="MN263" s="135"/>
      <c r="MO263" s="135"/>
      <c r="MP263" s="135"/>
      <c r="MQ263" s="135"/>
      <c r="MR263" s="135"/>
      <c r="MS263" s="135"/>
      <c r="MT263" s="135"/>
      <c r="MU263" s="135"/>
      <c r="MV263" s="135"/>
      <c r="MW263" s="135"/>
      <c r="MX263" s="135"/>
      <c r="MY263" s="135"/>
      <c r="MZ263" s="135"/>
      <c r="NA263" s="135"/>
      <c r="NB263" s="135"/>
      <c r="NC263" s="135"/>
      <c r="ND263" s="135"/>
      <c r="NE263" s="135"/>
      <c r="NF263" s="135"/>
      <c r="NG263" s="135"/>
      <c r="NH263" s="135"/>
      <c r="NI263" s="135"/>
      <c r="NJ263" s="135"/>
      <c r="NK263" s="135"/>
      <c r="NL263" s="135"/>
      <c r="NM263" s="135"/>
      <c r="NN263" s="135"/>
      <c r="NO263" s="135"/>
      <c r="NP263" s="135"/>
      <c r="NQ263" s="39"/>
      <c r="OC263" s="800"/>
      <c r="OD263" s="800"/>
      <c r="OE263" s="800"/>
      <c r="OF263" s="800"/>
      <c r="QS263"/>
      <c r="QT263"/>
      <c r="QU263"/>
      <c r="QV263"/>
      <c r="QW263"/>
      <c r="QX263"/>
      <c r="QY263"/>
      <c r="QZ263"/>
      <c r="RA263"/>
      <c r="RB263" s="39"/>
      <c r="RC263" s="438" t="s">
        <v>5313</v>
      </c>
      <c r="RD263" s="39"/>
    </row>
    <row r="264" spans="2:472" x14ac:dyDescent="0.2">
      <c r="B264" s="426"/>
      <c r="C264" s="427"/>
      <c r="K264" s="458" t="s">
        <v>5314</v>
      </c>
      <c r="V264" s="63">
        <v>104</v>
      </c>
      <c r="W264" s="54" t="s">
        <v>1343</v>
      </c>
      <c r="X264" s="64">
        <v>30815</v>
      </c>
      <c r="Y264" s="54" t="s">
        <v>2424</v>
      </c>
      <c r="Z264" s="63" t="s">
        <v>412</v>
      </c>
      <c r="AA264" s="54" t="s">
        <v>477</v>
      </c>
      <c r="AB264" s="54" t="s">
        <v>385</v>
      </c>
      <c r="AC264" s="54" t="s">
        <v>2424</v>
      </c>
      <c r="AD264" s="64" t="s">
        <v>414</v>
      </c>
      <c r="AE264" s="64" t="s">
        <v>5069</v>
      </c>
      <c r="AF264" s="63">
        <v>104</v>
      </c>
      <c r="AG264" s="54" t="s">
        <v>1343</v>
      </c>
      <c r="AH264" s="54" t="s">
        <v>1342</v>
      </c>
      <c r="AI264" s="63" t="s">
        <v>1037</v>
      </c>
      <c r="AJ264" s="64" t="s">
        <v>1344</v>
      </c>
      <c r="AK264" s="569">
        <v>4810250</v>
      </c>
      <c r="AL264" s="64" t="s">
        <v>477</v>
      </c>
      <c r="AM264" s="64" t="s">
        <v>1348</v>
      </c>
      <c r="AN264" s="570">
        <v>253469800</v>
      </c>
      <c r="AO264" s="54"/>
      <c r="AP264" s="54"/>
      <c r="AQ264" s="54"/>
      <c r="AR264" s="54"/>
      <c r="AS264" s="54"/>
      <c r="AT264" s="64" t="s">
        <v>420</v>
      </c>
      <c r="AU264" s="64"/>
      <c r="AV264" s="54"/>
      <c r="AW264" s="54"/>
      <c r="AX264" s="54"/>
      <c r="AY264" s="54"/>
      <c r="AZ264" s="54"/>
      <c r="BA264" s="54"/>
      <c r="BB264" s="54"/>
      <c r="BC264" s="54"/>
      <c r="BD264" s="64">
        <v>30815</v>
      </c>
      <c r="BE264" s="54" t="s">
        <v>2424</v>
      </c>
      <c r="BF264" s="63" t="s">
        <v>412</v>
      </c>
      <c r="BG264" s="54" t="s">
        <v>477</v>
      </c>
      <c r="BH264" s="54" t="s">
        <v>385</v>
      </c>
      <c r="BI264" s="54" t="s">
        <v>2424</v>
      </c>
      <c r="BJ264" s="64" t="s">
        <v>414</v>
      </c>
      <c r="BK264" s="64" t="s">
        <v>5069</v>
      </c>
      <c r="BL264" s="54"/>
      <c r="BM264" s="54"/>
      <c r="BN264" s="54"/>
      <c r="BO264" s="39"/>
      <c r="BP264" s="39"/>
      <c r="BQ264" s="39"/>
      <c r="BR264" s="39"/>
      <c r="BS264" s="47"/>
      <c r="BT264" s="39"/>
      <c r="BU264" s="39"/>
      <c r="BV264" s="39"/>
      <c r="BW264" s="39"/>
      <c r="BX264" s="39"/>
      <c r="BY264" s="39"/>
      <c r="BZ264" s="39"/>
      <c r="CA264" s="39"/>
      <c r="CB264" s="39"/>
      <c r="CC264" s="47"/>
      <c r="CD264" s="39"/>
      <c r="CE264" s="39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39"/>
      <c r="CY264" s="151" t="s">
        <v>438</v>
      </c>
      <c r="CZ264" s="135" t="s">
        <v>5315</v>
      </c>
      <c r="DA264" s="133"/>
      <c r="DC264" s="142" t="s">
        <v>478</v>
      </c>
      <c r="ML264" s="135"/>
      <c r="MM264" s="135"/>
      <c r="MN264" s="135"/>
      <c r="MO264" s="135"/>
      <c r="MP264" s="135"/>
      <c r="MQ264" s="135"/>
      <c r="MR264" s="135"/>
      <c r="MS264" s="135"/>
      <c r="MT264" s="135"/>
      <c r="MU264" s="135"/>
      <c r="MV264" s="135"/>
      <c r="MW264" s="135"/>
      <c r="MX264" s="135"/>
      <c r="MY264" s="135"/>
      <c r="MZ264" s="135"/>
      <c r="NA264" s="135"/>
      <c r="NB264" s="135"/>
      <c r="NC264" s="135"/>
      <c r="ND264" s="135"/>
      <c r="NE264" s="135"/>
      <c r="NF264" s="135"/>
      <c r="NG264" s="135"/>
      <c r="NH264" s="135"/>
      <c r="NI264" s="135"/>
      <c r="NJ264" s="135"/>
      <c r="NK264" s="135"/>
      <c r="NL264" s="135"/>
      <c r="NM264" s="135"/>
      <c r="NN264" s="135"/>
      <c r="NO264" s="135"/>
      <c r="NP264" s="135"/>
      <c r="NQ264" s="39"/>
      <c r="OC264" s="800"/>
      <c r="OD264" s="800"/>
      <c r="OE264" s="800"/>
      <c r="OF264" s="800"/>
      <c r="QS264"/>
      <c r="QT264"/>
      <c r="QU264"/>
      <c r="QV264"/>
      <c r="QW264"/>
      <c r="QX264"/>
      <c r="QY264"/>
      <c r="QZ264"/>
      <c r="RA264"/>
      <c r="RB264" s="39"/>
      <c r="RC264" s="438" t="s">
        <v>5316</v>
      </c>
      <c r="RD264" s="39"/>
    </row>
    <row r="265" spans="2:472" x14ac:dyDescent="0.2">
      <c r="B265" s="426"/>
      <c r="C265" s="427"/>
      <c r="K265" s="458" t="s">
        <v>5317</v>
      </c>
      <c r="V265" s="63">
        <v>104</v>
      </c>
      <c r="W265" s="54" t="s">
        <v>1343</v>
      </c>
      <c r="X265" s="64">
        <v>30820</v>
      </c>
      <c r="Y265" s="54" t="s">
        <v>981</v>
      </c>
      <c r="Z265" s="63" t="s">
        <v>412</v>
      </c>
      <c r="AA265" s="54" t="s">
        <v>477</v>
      </c>
      <c r="AB265" s="54" t="s">
        <v>385</v>
      </c>
      <c r="AC265" s="54" t="s">
        <v>981</v>
      </c>
      <c r="AD265" s="64" t="s">
        <v>414</v>
      </c>
      <c r="AE265" s="64" t="s">
        <v>5069</v>
      </c>
      <c r="AF265" s="63">
        <v>104</v>
      </c>
      <c r="AG265" s="54" t="s">
        <v>1343</v>
      </c>
      <c r="AH265" s="54" t="s">
        <v>1342</v>
      </c>
      <c r="AI265" s="63" t="s">
        <v>1037</v>
      </c>
      <c r="AJ265" s="64" t="s">
        <v>1344</v>
      </c>
      <c r="AK265" s="569">
        <v>4810250</v>
      </c>
      <c r="AL265" s="64" t="s">
        <v>477</v>
      </c>
      <c r="AM265" s="64" t="s">
        <v>1348</v>
      </c>
      <c r="AN265" s="570">
        <v>253469800</v>
      </c>
      <c r="AO265" s="54"/>
      <c r="AP265" s="54"/>
      <c r="AQ265" s="54"/>
      <c r="AR265" s="54"/>
      <c r="AS265" s="54"/>
      <c r="AT265" s="64" t="s">
        <v>420</v>
      </c>
      <c r="AU265" s="64"/>
      <c r="AV265" s="54"/>
      <c r="AW265" s="54"/>
      <c r="AX265" s="54"/>
      <c r="AY265" s="54"/>
      <c r="AZ265" s="54"/>
      <c r="BA265" s="54"/>
      <c r="BB265" s="54"/>
      <c r="BC265" s="54"/>
      <c r="BD265" s="64">
        <v>30820</v>
      </c>
      <c r="BE265" s="54" t="s">
        <v>981</v>
      </c>
      <c r="BF265" s="63" t="s">
        <v>412</v>
      </c>
      <c r="BG265" s="54" t="s">
        <v>477</v>
      </c>
      <c r="BH265" s="54" t="s">
        <v>385</v>
      </c>
      <c r="BI265" s="54" t="s">
        <v>981</v>
      </c>
      <c r="BJ265" s="64" t="s">
        <v>414</v>
      </c>
      <c r="BK265" s="64" t="s">
        <v>5069</v>
      </c>
      <c r="BL265" s="54"/>
      <c r="BM265" s="54"/>
      <c r="BN265" s="54"/>
      <c r="BO265" s="39"/>
      <c r="BP265" s="39"/>
      <c r="BQ265" s="39"/>
      <c r="BR265" s="39"/>
      <c r="BS265" s="47"/>
      <c r="BT265" s="39"/>
      <c r="BU265" s="39"/>
      <c r="BV265" s="39"/>
      <c r="BW265" s="39"/>
      <c r="BX265" s="39"/>
      <c r="BY265" s="39"/>
      <c r="BZ265" s="39"/>
      <c r="CA265" s="39"/>
      <c r="CB265" s="39"/>
      <c r="CC265" s="47"/>
      <c r="CD265" s="39"/>
      <c r="CE265" s="39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39"/>
      <c r="CY265" s="151" t="s">
        <v>614</v>
      </c>
      <c r="CZ265" s="135" t="s">
        <v>5318</v>
      </c>
      <c r="DA265" s="133"/>
      <c r="DC265" s="142" t="s">
        <v>608</v>
      </c>
      <c r="ML265" s="135"/>
      <c r="MM265" s="135"/>
      <c r="MN265" s="135"/>
      <c r="MO265" s="135"/>
      <c r="MP265" s="135"/>
      <c r="MQ265" s="135"/>
      <c r="MR265" s="135"/>
      <c r="MS265" s="135"/>
      <c r="MT265" s="135"/>
      <c r="MU265" s="135"/>
      <c r="MV265" s="135"/>
      <c r="MW265" s="135"/>
      <c r="MX265" s="135"/>
      <c r="MY265" s="135"/>
      <c r="MZ265" s="135"/>
      <c r="NA265" s="135"/>
      <c r="NB265" s="135"/>
      <c r="NC265" s="135"/>
      <c r="ND265" s="135"/>
      <c r="NE265" s="135"/>
      <c r="NF265" s="135"/>
      <c r="NG265" s="135"/>
      <c r="NH265" s="135"/>
      <c r="NI265" s="135"/>
      <c r="NJ265" s="135"/>
      <c r="NK265" s="135"/>
      <c r="NL265" s="135"/>
      <c r="NM265" s="135"/>
      <c r="NN265" s="135"/>
      <c r="NO265" s="135"/>
      <c r="NP265" s="135"/>
      <c r="NQ265" s="39"/>
      <c r="OC265" s="800"/>
      <c r="OD265" s="800"/>
      <c r="OE265" s="800"/>
      <c r="OF265" s="800"/>
      <c r="QS265"/>
      <c r="QT265"/>
      <c r="QU265"/>
      <c r="QV265"/>
      <c r="QW265"/>
      <c r="QX265"/>
      <c r="QY265"/>
      <c r="QZ265"/>
      <c r="RA265"/>
      <c r="RB265" s="39"/>
      <c r="RC265" s="438" t="s">
        <v>5319</v>
      </c>
      <c r="RD265" s="39"/>
    </row>
    <row r="266" spans="2:472" x14ac:dyDescent="0.2">
      <c r="B266" s="426"/>
      <c r="C266" s="427"/>
      <c r="K266" s="458" t="s">
        <v>5320</v>
      </c>
      <c r="V266" s="63">
        <v>104</v>
      </c>
      <c r="W266" s="54" t="s">
        <v>1343</v>
      </c>
      <c r="X266" s="64">
        <v>30821</v>
      </c>
      <c r="Y266" s="54" t="s">
        <v>1974</v>
      </c>
      <c r="Z266" s="63" t="s">
        <v>412</v>
      </c>
      <c r="AA266" s="54" t="s">
        <v>477</v>
      </c>
      <c r="AB266" s="54" t="s">
        <v>385</v>
      </c>
      <c r="AC266" s="54" t="s">
        <v>1974</v>
      </c>
      <c r="AD266" s="64" t="s">
        <v>414</v>
      </c>
      <c r="AE266" s="64" t="s">
        <v>5069</v>
      </c>
      <c r="AF266" s="63">
        <v>104</v>
      </c>
      <c r="AG266" s="54" t="s">
        <v>1343</v>
      </c>
      <c r="AH266" s="54" t="s">
        <v>1342</v>
      </c>
      <c r="AI266" s="63" t="s">
        <v>1037</v>
      </c>
      <c r="AJ266" s="64" t="s">
        <v>1344</v>
      </c>
      <c r="AK266" s="569">
        <v>4810250</v>
      </c>
      <c r="AL266" s="64" t="s">
        <v>477</v>
      </c>
      <c r="AM266" s="64" t="s">
        <v>1348</v>
      </c>
      <c r="AN266" s="570">
        <v>253469800</v>
      </c>
      <c r="AO266" s="54"/>
      <c r="AP266" s="54"/>
      <c r="AQ266" s="54"/>
      <c r="AR266" s="54"/>
      <c r="AS266" s="54"/>
      <c r="AT266" s="64" t="s">
        <v>420</v>
      </c>
      <c r="AU266" s="64"/>
      <c r="AV266" s="54"/>
      <c r="AW266" s="54"/>
      <c r="AX266" s="54"/>
      <c r="AY266" s="54"/>
      <c r="AZ266" s="54"/>
      <c r="BA266" s="54"/>
      <c r="BB266" s="54"/>
      <c r="BC266" s="54"/>
      <c r="BD266" s="64">
        <v>30821</v>
      </c>
      <c r="BE266" s="54" t="s">
        <v>1974</v>
      </c>
      <c r="BF266" s="63" t="s">
        <v>412</v>
      </c>
      <c r="BG266" s="54" t="s">
        <v>477</v>
      </c>
      <c r="BH266" s="54" t="s">
        <v>385</v>
      </c>
      <c r="BI266" s="54" t="s">
        <v>1974</v>
      </c>
      <c r="BJ266" s="64" t="s">
        <v>414</v>
      </c>
      <c r="BK266" s="64" t="s">
        <v>5069</v>
      </c>
      <c r="BL266" s="54"/>
      <c r="BM266" s="54"/>
      <c r="BN266" s="54"/>
      <c r="BO266" s="39"/>
      <c r="BP266" s="39"/>
      <c r="BQ266" s="39"/>
      <c r="BR266" s="39"/>
      <c r="BS266" s="47"/>
      <c r="BT266" s="39"/>
      <c r="BU266" s="39"/>
      <c r="BV266" s="39"/>
      <c r="BW266" s="39"/>
      <c r="BX266" s="39"/>
      <c r="BY266" s="39"/>
      <c r="BZ266" s="39"/>
      <c r="CA266" s="39"/>
      <c r="CB266" s="39"/>
      <c r="CC266" s="47"/>
      <c r="CD266" s="39"/>
      <c r="CE266" s="39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39"/>
      <c r="CY266" s="151" t="s">
        <v>615</v>
      </c>
      <c r="CZ266" s="135" t="s">
        <v>5321</v>
      </c>
      <c r="DA266" s="133"/>
      <c r="DC266" s="142" t="s">
        <v>500</v>
      </c>
      <c r="ML266" s="135"/>
      <c r="MM266" s="135"/>
      <c r="MN266" s="135"/>
      <c r="MO266" s="135"/>
      <c r="MP266" s="135"/>
      <c r="MQ266" s="135"/>
      <c r="MR266" s="135"/>
      <c r="MS266" s="135"/>
      <c r="MT266" s="135"/>
      <c r="MU266" s="135"/>
      <c r="MV266" s="135"/>
      <c r="MW266" s="135"/>
      <c r="MX266" s="135"/>
      <c r="MY266" s="135"/>
      <c r="MZ266" s="135"/>
      <c r="NA266" s="135"/>
      <c r="NB266" s="135"/>
      <c r="NC266" s="135"/>
      <c r="ND266" s="135"/>
      <c r="NE266" s="135"/>
      <c r="NF266" s="135"/>
      <c r="NG266" s="135"/>
      <c r="NH266" s="135"/>
      <c r="NI266" s="135"/>
      <c r="NJ266" s="135"/>
      <c r="NK266" s="135"/>
      <c r="NL266" s="135"/>
      <c r="NM266" s="135"/>
      <c r="NN266" s="135"/>
      <c r="NO266" s="135"/>
      <c r="NP266" s="135"/>
      <c r="NQ266" s="39"/>
      <c r="OC266" s="800"/>
      <c r="OD266" s="800"/>
      <c r="OE266" s="800"/>
      <c r="OF266" s="800"/>
      <c r="QS266"/>
      <c r="QT266"/>
      <c r="QU266"/>
      <c r="QV266"/>
      <c r="QW266"/>
      <c r="QX266"/>
      <c r="QY266"/>
      <c r="QZ266"/>
      <c r="RA266"/>
      <c r="RB266" s="39"/>
      <c r="RC266" s="438" t="s">
        <v>5322</v>
      </c>
      <c r="RD266" s="39"/>
    </row>
    <row r="267" spans="2:472" x14ac:dyDescent="0.2">
      <c r="B267" s="426"/>
      <c r="C267" s="427"/>
      <c r="K267" s="458" t="s">
        <v>5323</v>
      </c>
      <c r="V267" s="63">
        <v>104</v>
      </c>
      <c r="W267" s="54" t="s">
        <v>1343</v>
      </c>
      <c r="X267" s="64">
        <v>30823</v>
      </c>
      <c r="Y267" s="54" t="s">
        <v>2827</v>
      </c>
      <c r="Z267" s="63" t="s">
        <v>412</v>
      </c>
      <c r="AA267" s="54" t="s">
        <v>477</v>
      </c>
      <c r="AB267" s="54" t="s">
        <v>385</v>
      </c>
      <c r="AC267" s="54" t="s">
        <v>2827</v>
      </c>
      <c r="AD267" s="64" t="s">
        <v>414</v>
      </c>
      <c r="AE267" s="64" t="s">
        <v>5069</v>
      </c>
      <c r="AF267" s="63">
        <v>104</v>
      </c>
      <c r="AG267" s="54" t="s">
        <v>1343</v>
      </c>
      <c r="AH267" s="54" t="s">
        <v>1342</v>
      </c>
      <c r="AI267" s="63" t="s">
        <v>1037</v>
      </c>
      <c r="AJ267" s="64" t="s">
        <v>1344</v>
      </c>
      <c r="AK267" s="569">
        <v>4810250</v>
      </c>
      <c r="AL267" s="64" t="s">
        <v>477</v>
      </c>
      <c r="AM267" s="64" t="s">
        <v>1348</v>
      </c>
      <c r="AN267" s="570">
        <v>253469800</v>
      </c>
      <c r="AO267" s="54"/>
      <c r="AP267" s="54"/>
      <c r="AQ267" s="54"/>
      <c r="AR267" s="54"/>
      <c r="AS267" s="54"/>
      <c r="AT267" s="64" t="s">
        <v>420</v>
      </c>
      <c r="AU267" s="64"/>
      <c r="AV267" s="54"/>
      <c r="AW267" s="54"/>
      <c r="AX267" s="54"/>
      <c r="AY267" s="54"/>
      <c r="AZ267" s="54"/>
      <c r="BA267" s="54"/>
      <c r="BB267" s="54"/>
      <c r="BC267" s="54"/>
      <c r="BD267" s="64">
        <v>30823</v>
      </c>
      <c r="BE267" s="54" t="s">
        <v>2827</v>
      </c>
      <c r="BF267" s="63" t="s">
        <v>412</v>
      </c>
      <c r="BG267" s="54" t="s">
        <v>477</v>
      </c>
      <c r="BH267" s="54" t="s">
        <v>385</v>
      </c>
      <c r="BI267" s="54" t="s">
        <v>2827</v>
      </c>
      <c r="BJ267" s="64" t="s">
        <v>414</v>
      </c>
      <c r="BK267" s="64" t="s">
        <v>5069</v>
      </c>
      <c r="BL267" s="54"/>
      <c r="BM267" s="54"/>
      <c r="BN267" s="54"/>
      <c r="BO267" s="39"/>
      <c r="BP267" s="39"/>
      <c r="BQ267" s="39"/>
      <c r="BR267" s="39"/>
      <c r="BS267" s="47"/>
      <c r="BT267" s="39"/>
      <c r="BU267" s="39"/>
      <c r="BV267" s="39"/>
      <c r="BW267" s="39"/>
      <c r="BX267" s="39"/>
      <c r="BY267" s="39"/>
      <c r="BZ267" s="39"/>
      <c r="CA267" s="39"/>
      <c r="CB267" s="39"/>
      <c r="CC267" s="47"/>
      <c r="CD267" s="39"/>
      <c r="CE267" s="39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39"/>
      <c r="CY267" s="151" t="s">
        <v>616</v>
      </c>
      <c r="CZ267" s="135" t="s">
        <v>5324</v>
      </c>
      <c r="DA267" s="133"/>
      <c r="DC267" s="142" t="s">
        <v>526</v>
      </c>
      <c r="ML267" s="135"/>
      <c r="MM267" s="135"/>
      <c r="MN267" s="135"/>
      <c r="MO267" s="135"/>
      <c r="MP267" s="135"/>
      <c r="MQ267" s="135"/>
      <c r="MR267" s="135"/>
      <c r="MS267" s="135"/>
      <c r="MT267" s="135"/>
      <c r="MU267" s="135"/>
      <c r="MV267" s="135"/>
      <c r="MW267" s="135"/>
      <c r="MX267" s="135"/>
      <c r="MY267" s="135"/>
      <c r="MZ267" s="135"/>
      <c r="NA267" s="135"/>
      <c r="NB267" s="135"/>
      <c r="NC267" s="135"/>
      <c r="ND267" s="135"/>
      <c r="NE267" s="135"/>
      <c r="NF267" s="135"/>
      <c r="NG267" s="135"/>
      <c r="NH267" s="135"/>
      <c r="NI267" s="135"/>
      <c r="NJ267" s="135"/>
      <c r="NK267" s="135"/>
      <c r="NL267" s="135"/>
      <c r="NM267" s="135"/>
      <c r="NN267" s="135"/>
      <c r="NO267" s="135"/>
      <c r="NP267" s="135"/>
      <c r="NQ267" s="39"/>
      <c r="OC267" s="800"/>
      <c r="OD267" s="800"/>
      <c r="OE267" s="800"/>
      <c r="OF267" s="800"/>
      <c r="QS267"/>
      <c r="QT267"/>
      <c r="QU267"/>
      <c r="QV267"/>
      <c r="QW267"/>
      <c r="QX267"/>
      <c r="QY267"/>
      <c r="QZ267"/>
      <c r="RA267"/>
      <c r="RB267" s="39"/>
      <c r="RC267" s="438" t="s">
        <v>5325</v>
      </c>
      <c r="RD267" s="39"/>
    </row>
    <row r="268" spans="2:472" x14ac:dyDescent="0.2">
      <c r="B268" s="426"/>
      <c r="C268" s="427"/>
      <c r="K268" s="458" t="s">
        <v>5326</v>
      </c>
      <c r="V268" s="63">
        <v>104</v>
      </c>
      <c r="W268" s="54" t="s">
        <v>1343</v>
      </c>
      <c r="X268" s="64">
        <v>30800</v>
      </c>
      <c r="Y268" s="54" t="s">
        <v>5327</v>
      </c>
      <c r="Z268" s="63" t="s">
        <v>412</v>
      </c>
      <c r="AA268" s="54" t="s">
        <v>477</v>
      </c>
      <c r="AB268" s="54" t="s">
        <v>385</v>
      </c>
      <c r="AC268" s="54" t="s">
        <v>5328</v>
      </c>
      <c r="AD268" s="64" t="s">
        <v>414</v>
      </c>
      <c r="AE268" s="64" t="s">
        <v>5069</v>
      </c>
      <c r="AF268" s="63">
        <v>104</v>
      </c>
      <c r="AG268" s="54" t="s">
        <v>1343</v>
      </c>
      <c r="AH268" s="54" t="s">
        <v>1342</v>
      </c>
      <c r="AI268" s="63" t="s">
        <v>1037</v>
      </c>
      <c r="AJ268" s="64" t="s">
        <v>1344</v>
      </c>
      <c r="AK268" s="569">
        <v>4810250</v>
      </c>
      <c r="AL268" s="64" t="s">
        <v>477</v>
      </c>
      <c r="AM268" s="64" t="s">
        <v>1348</v>
      </c>
      <c r="AN268" s="570">
        <v>253469800</v>
      </c>
      <c r="AO268" s="54"/>
      <c r="AP268" s="54"/>
      <c r="AQ268" s="54"/>
      <c r="AR268" s="54"/>
      <c r="AS268" s="54"/>
      <c r="AT268" s="64" t="s">
        <v>420</v>
      </c>
      <c r="AU268" s="64"/>
      <c r="AV268" s="54"/>
      <c r="AW268" s="54"/>
      <c r="AX268" s="54"/>
      <c r="AY268" s="54"/>
      <c r="AZ268" s="54"/>
      <c r="BA268" s="54"/>
      <c r="BB268" s="54"/>
      <c r="BC268" s="54"/>
      <c r="BD268" s="64">
        <v>30800</v>
      </c>
      <c r="BE268" s="54" t="s">
        <v>5327</v>
      </c>
      <c r="BF268" s="63" t="s">
        <v>412</v>
      </c>
      <c r="BG268" s="54" t="s">
        <v>477</v>
      </c>
      <c r="BH268" s="54" t="s">
        <v>385</v>
      </c>
      <c r="BI268" s="54" t="s">
        <v>5328</v>
      </c>
      <c r="BJ268" s="64" t="s">
        <v>414</v>
      </c>
      <c r="BK268" s="64" t="s">
        <v>5069</v>
      </c>
      <c r="BL268" s="54"/>
      <c r="BM268" s="54"/>
      <c r="BN268" s="54"/>
      <c r="BO268" s="39"/>
      <c r="BP268" s="39"/>
      <c r="BQ268" s="39"/>
      <c r="BR268" s="39"/>
      <c r="BS268" s="47"/>
      <c r="BT268" s="39"/>
      <c r="BU268" s="39"/>
      <c r="BV268" s="39"/>
      <c r="BW268" s="39"/>
      <c r="BX268" s="39"/>
      <c r="BY268" s="39"/>
      <c r="BZ268" s="39"/>
      <c r="CA268" s="39"/>
      <c r="CB268" s="39"/>
      <c r="CC268" s="47"/>
      <c r="CD268" s="39"/>
      <c r="CE268" s="39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39"/>
      <c r="CY268" s="151" t="s">
        <v>617</v>
      </c>
      <c r="CZ268" s="135" t="s">
        <v>5329</v>
      </c>
      <c r="DA268" s="133"/>
      <c r="DC268" s="142" t="s">
        <v>527</v>
      </c>
      <c r="ML268" s="135"/>
      <c r="MM268" s="135"/>
      <c r="MN268" s="135"/>
      <c r="MO268" s="135"/>
      <c r="MP268" s="135"/>
      <c r="MQ268" s="135"/>
      <c r="MR268" s="135"/>
      <c r="MS268" s="135"/>
      <c r="MT268" s="135"/>
      <c r="MU268" s="135"/>
      <c r="MV268" s="135"/>
      <c r="MW268" s="135"/>
      <c r="MX268" s="135"/>
      <c r="MY268" s="135"/>
      <c r="MZ268" s="135"/>
      <c r="NA268" s="135"/>
      <c r="NB268" s="135"/>
      <c r="NC268" s="135"/>
      <c r="ND268" s="135"/>
      <c r="NE268" s="135"/>
      <c r="NF268" s="135"/>
      <c r="NG268" s="135"/>
      <c r="NH268" s="135"/>
      <c r="NI268" s="135"/>
      <c r="NJ268" s="135"/>
      <c r="NK268" s="135"/>
      <c r="NL268" s="135"/>
      <c r="NM268" s="135"/>
      <c r="NN268" s="135"/>
      <c r="NO268" s="135"/>
      <c r="NP268" s="135"/>
      <c r="NQ268" s="39"/>
      <c r="OC268" s="800"/>
      <c r="OD268" s="800"/>
      <c r="OE268" s="800"/>
      <c r="OF268" s="800"/>
      <c r="QS268"/>
      <c r="QT268"/>
      <c r="QU268"/>
      <c r="QV268"/>
      <c r="QW268"/>
      <c r="QX268"/>
      <c r="QY268"/>
      <c r="QZ268"/>
      <c r="RA268"/>
      <c r="RB268" s="39"/>
      <c r="RC268" s="438" t="s">
        <v>5330</v>
      </c>
      <c r="RD268" s="39"/>
    </row>
    <row r="269" spans="2:472" x14ac:dyDescent="0.2">
      <c r="B269" s="426"/>
      <c r="C269" s="427"/>
      <c r="K269" s="458" t="s">
        <v>5331</v>
      </c>
      <c r="V269" s="63">
        <v>104</v>
      </c>
      <c r="W269" s="54" t="s">
        <v>1343</v>
      </c>
      <c r="X269" s="64">
        <v>30824</v>
      </c>
      <c r="Y269" s="54" t="s">
        <v>1291</v>
      </c>
      <c r="Z269" s="63" t="s">
        <v>412</v>
      </c>
      <c r="AA269" s="54" t="s">
        <v>477</v>
      </c>
      <c r="AB269" s="54" t="s">
        <v>385</v>
      </c>
      <c r="AC269" s="54" t="s">
        <v>1291</v>
      </c>
      <c r="AD269" s="64" t="s">
        <v>414</v>
      </c>
      <c r="AE269" s="64" t="s">
        <v>5069</v>
      </c>
      <c r="AF269" s="63">
        <v>104</v>
      </c>
      <c r="AG269" s="54" t="s">
        <v>1343</v>
      </c>
      <c r="AH269" s="54" t="s">
        <v>1342</v>
      </c>
      <c r="AI269" s="63" t="s">
        <v>1037</v>
      </c>
      <c r="AJ269" s="64" t="s">
        <v>1344</v>
      </c>
      <c r="AK269" s="569">
        <v>4810250</v>
      </c>
      <c r="AL269" s="64" t="s">
        <v>477</v>
      </c>
      <c r="AM269" s="64" t="s">
        <v>1348</v>
      </c>
      <c r="AN269" s="570">
        <v>253469800</v>
      </c>
      <c r="AO269" s="54"/>
      <c r="AP269" s="54"/>
      <c r="AQ269" s="54"/>
      <c r="AR269" s="54"/>
      <c r="AS269" s="54"/>
      <c r="AT269" s="64" t="s">
        <v>420</v>
      </c>
      <c r="AU269" s="64"/>
      <c r="AV269" s="54"/>
      <c r="AW269" s="54"/>
      <c r="AX269" s="54"/>
      <c r="AY269" s="54"/>
      <c r="AZ269" s="54"/>
      <c r="BA269" s="54"/>
      <c r="BB269" s="54"/>
      <c r="BC269" s="54"/>
      <c r="BD269" s="64">
        <v>30824</v>
      </c>
      <c r="BE269" s="54" t="s">
        <v>1291</v>
      </c>
      <c r="BF269" s="63" t="s">
        <v>412</v>
      </c>
      <c r="BG269" s="54" t="s">
        <v>477</v>
      </c>
      <c r="BH269" s="54" t="s">
        <v>385</v>
      </c>
      <c r="BI269" s="54" t="s">
        <v>1291</v>
      </c>
      <c r="BJ269" s="64" t="s">
        <v>414</v>
      </c>
      <c r="BK269" s="64" t="s">
        <v>5069</v>
      </c>
      <c r="BL269" s="54"/>
      <c r="BM269" s="54"/>
      <c r="BN269" s="54"/>
      <c r="BO269" s="39"/>
      <c r="BP269" s="39"/>
      <c r="BQ269" s="39"/>
      <c r="BR269" s="39"/>
      <c r="BS269" s="47"/>
      <c r="BT269" s="39"/>
      <c r="BU269" s="39"/>
      <c r="BV269" s="39"/>
      <c r="BW269" s="39"/>
      <c r="BX269" s="39"/>
      <c r="BY269" s="39"/>
      <c r="BZ269" s="39"/>
      <c r="CA269" s="39"/>
      <c r="CB269" s="39"/>
      <c r="CC269" s="47"/>
      <c r="CD269" s="39"/>
      <c r="CE269" s="39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39"/>
      <c r="CY269" s="151" t="s">
        <v>618</v>
      </c>
      <c r="CZ269" s="135" t="s">
        <v>5332</v>
      </c>
      <c r="DA269" s="133"/>
      <c r="DC269" s="142" t="s">
        <v>674</v>
      </c>
      <c r="ML269" s="135"/>
      <c r="MM269" s="135"/>
      <c r="MN269" s="135"/>
      <c r="MO269" s="135"/>
      <c r="MP269" s="135"/>
      <c r="MQ269" s="135"/>
      <c r="MR269" s="135"/>
      <c r="MS269" s="135"/>
      <c r="MT269" s="135"/>
      <c r="MU269" s="135"/>
      <c r="MV269" s="135"/>
      <c r="MW269" s="135"/>
      <c r="MX269" s="135"/>
      <c r="MY269" s="135"/>
      <c r="MZ269" s="135"/>
      <c r="NA269" s="135"/>
      <c r="NB269" s="135"/>
      <c r="NC269" s="135"/>
      <c r="ND269" s="135"/>
      <c r="NE269" s="135"/>
      <c r="NF269" s="135"/>
      <c r="NG269" s="135"/>
      <c r="NH269" s="135"/>
      <c r="NI269" s="135"/>
      <c r="NJ269" s="135"/>
      <c r="NK269" s="135"/>
      <c r="NL269" s="135"/>
      <c r="NM269" s="135"/>
      <c r="NN269" s="135"/>
      <c r="NO269" s="135"/>
      <c r="NP269" s="135"/>
      <c r="NQ269" s="39"/>
      <c r="OC269" s="800"/>
      <c r="OD269" s="800"/>
      <c r="OE269" s="800"/>
      <c r="OF269" s="800"/>
      <c r="QS269"/>
      <c r="QT269"/>
      <c r="QU269"/>
      <c r="QV269"/>
      <c r="QW269"/>
      <c r="QX269"/>
      <c r="QY269"/>
      <c r="QZ269"/>
      <c r="RA269"/>
      <c r="RB269" s="39"/>
      <c r="RC269" s="438" t="s">
        <v>5333</v>
      </c>
      <c r="RD269" s="39"/>
    </row>
    <row r="270" spans="2:472" x14ac:dyDescent="0.2">
      <c r="B270" s="426"/>
      <c r="C270" s="427"/>
      <c r="K270" s="458" t="s">
        <v>5334</v>
      </c>
      <c r="V270" s="63">
        <v>104</v>
      </c>
      <c r="W270" s="54" t="s">
        <v>1343</v>
      </c>
      <c r="X270" s="64">
        <v>30827</v>
      </c>
      <c r="Y270" s="54" t="s">
        <v>3022</v>
      </c>
      <c r="Z270" s="63" t="s">
        <v>412</v>
      </c>
      <c r="AA270" s="54" t="s">
        <v>477</v>
      </c>
      <c r="AB270" s="54" t="s">
        <v>385</v>
      </c>
      <c r="AC270" s="54" t="s">
        <v>3022</v>
      </c>
      <c r="AD270" s="64" t="s">
        <v>414</v>
      </c>
      <c r="AE270" s="64" t="s">
        <v>5069</v>
      </c>
      <c r="AF270" s="63">
        <v>104</v>
      </c>
      <c r="AG270" s="54" t="s">
        <v>1343</v>
      </c>
      <c r="AH270" s="54" t="s">
        <v>1342</v>
      </c>
      <c r="AI270" s="63" t="s">
        <v>1037</v>
      </c>
      <c r="AJ270" s="64" t="s">
        <v>1344</v>
      </c>
      <c r="AK270" s="569">
        <v>4810250</v>
      </c>
      <c r="AL270" s="64" t="s">
        <v>477</v>
      </c>
      <c r="AM270" s="64" t="s">
        <v>1348</v>
      </c>
      <c r="AN270" s="570">
        <v>253469800</v>
      </c>
      <c r="AO270" s="54"/>
      <c r="AP270" s="54"/>
      <c r="AQ270" s="54"/>
      <c r="AR270" s="54"/>
      <c r="AS270" s="54"/>
      <c r="AT270" s="64" t="s">
        <v>420</v>
      </c>
      <c r="AU270" s="64"/>
      <c r="AV270" s="54"/>
      <c r="AW270" s="54"/>
      <c r="AX270" s="54"/>
      <c r="AY270" s="54"/>
      <c r="AZ270" s="54"/>
      <c r="BA270" s="54"/>
      <c r="BB270" s="54"/>
      <c r="BC270" s="54"/>
      <c r="BD270" s="64">
        <v>30827</v>
      </c>
      <c r="BE270" s="54" t="s">
        <v>3022</v>
      </c>
      <c r="BF270" s="63" t="s">
        <v>412</v>
      </c>
      <c r="BG270" s="54" t="s">
        <v>477</v>
      </c>
      <c r="BH270" s="54" t="s">
        <v>385</v>
      </c>
      <c r="BI270" s="54" t="s">
        <v>3022</v>
      </c>
      <c r="BJ270" s="64" t="s">
        <v>414</v>
      </c>
      <c r="BK270" s="64" t="s">
        <v>5069</v>
      </c>
      <c r="BL270" s="54"/>
      <c r="BM270" s="54"/>
      <c r="BN270" s="54"/>
      <c r="BO270" s="39"/>
      <c r="BP270" s="39"/>
      <c r="BQ270" s="39"/>
      <c r="BR270" s="39"/>
      <c r="BS270" s="47"/>
      <c r="BT270" s="39"/>
      <c r="BU270" s="39"/>
      <c r="BV270" s="39"/>
      <c r="BW270" s="39"/>
      <c r="BX270" s="39"/>
      <c r="BY270" s="39"/>
      <c r="BZ270" s="39"/>
      <c r="CA270" s="39"/>
      <c r="CB270" s="39"/>
      <c r="CC270" s="47"/>
      <c r="CD270" s="39"/>
      <c r="CE270" s="39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39"/>
      <c r="CY270" s="151" t="s">
        <v>619</v>
      </c>
      <c r="CZ270" s="135" t="s">
        <v>5335</v>
      </c>
      <c r="DA270" s="133"/>
      <c r="DC270" s="142" t="s">
        <v>658</v>
      </c>
      <c r="ML270" s="135"/>
      <c r="MM270" s="135"/>
      <c r="MN270" s="135"/>
      <c r="MO270" s="135"/>
      <c r="MP270" s="135"/>
      <c r="MQ270" s="135"/>
      <c r="MR270" s="135"/>
      <c r="MS270" s="135"/>
      <c r="MT270" s="135"/>
      <c r="MU270" s="135"/>
      <c r="MV270" s="135"/>
      <c r="MW270" s="135"/>
      <c r="MX270" s="135"/>
      <c r="MY270" s="135"/>
      <c r="MZ270" s="135"/>
      <c r="NA270" s="135"/>
      <c r="NB270" s="135"/>
      <c r="NC270" s="135"/>
      <c r="ND270" s="135"/>
      <c r="NE270" s="135"/>
      <c r="NF270" s="135"/>
      <c r="NG270" s="135"/>
      <c r="NH270" s="135"/>
      <c r="NI270" s="135"/>
      <c r="NJ270" s="135"/>
      <c r="NK270" s="135"/>
      <c r="NL270" s="135"/>
      <c r="NM270" s="135"/>
      <c r="NN270" s="135"/>
      <c r="NO270" s="135"/>
      <c r="NP270" s="135"/>
      <c r="NQ270" s="39"/>
      <c r="OC270" s="800"/>
      <c r="OD270" s="800"/>
      <c r="OE270" s="800"/>
      <c r="OF270" s="800"/>
      <c r="QS270"/>
      <c r="QT270"/>
      <c r="QU270"/>
      <c r="QV270"/>
      <c r="QW270"/>
      <c r="QX270"/>
      <c r="QY270"/>
      <c r="QZ270"/>
      <c r="RA270"/>
      <c r="RB270" s="39"/>
      <c r="RC270" s="438" t="s">
        <v>5336</v>
      </c>
      <c r="RD270" s="39"/>
    </row>
    <row r="271" spans="2:472" x14ac:dyDescent="0.2">
      <c r="B271" s="426"/>
      <c r="C271" s="427"/>
      <c r="K271" s="458" t="s">
        <v>5337</v>
      </c>
      <c r="V271" s="63">
        <v>104</v>
      </c>
      <c r="W271" s="54" t="s">
        <v>1343</v>
      </c>
      <c r="X271" s="64">
        <v>30828</v>
      </c>
      <c r="Y271" s="54" t="s">
        <v>2362</v>
      </c>
      <c r="Z271" s="63" t="s">
        <v>412</v>
      </c>
      <c r="AA271" s="54" t="s">
        <v>477</v>
      </c>
      <c r="AB271" s="54" t="s">
        <v>385</v>
      </c>
      <c r="AC271" s="54" t="s">
        <v>2362</v>
      </c>
      <c r="AD271" s="64" t="s">
        <v>414</v>
      </c>
      <c r="AE271" s="64" t="s">
        <v>5069</v>
      </c>
      <c r="AF271" s="63">
        <v>104</v>
      </c>
      <c r="AG271" s="54" t="s">
        <v>1343</v>
      </c>
      <c r="AH271" s="54" t="s">
        <v>1342</v>
      </c>
      <c r="AI271" s="63" t="s">
        <v>1037</v>
      </c>
      <c r="AJ271" s="64" t="s">
        <v>1344</v>
      </c>
      <c r="AK271" s="569">
        <v>4810250</v>
      </c>
      <c r="AL271" s="64" t="s">
        <v>477</v>
      </c>
      <c r="AM271" s="64" t="s">
        <v>1348</v>
      </c>
      <c r="AN271" s="570">
        <v>253469800</v>
      </c>
      <c r="AO271" s="54"/>
      <c r="AP271" s="54"/>
      <c r="AQ271" s="54"/>
      <c r="AR271" s="54"/>
      <c r="AS271" s="54"/>
      <c r="AT271" s="64" t="s">
        <v>420</v>
      </c>
      <c r="AU271" s="64"/>
      <c r="AV271" s="54"/>
      <c r="AW271" s="54"/>
      <c r="AX271" s="54"/>
      <c r="AY271" s="54"/>
      <c r="AZ271" s="54"/>
      <c r="BA271" s="54"/>
      <c r="BB271" s="54"/>
      <c r="BC271" s="54"/>
      <c r="BD271" s="64">
        <v>30828</v>
      </c>
      <c r="BE271" s="54" t="s">
        <v>2362</v>
      </c>
      <c r="BF271" s="63" t="s">
        <v>412</v>
      </c>
      <c r="BG271" s="54" t="s">
        <v>477</v>
      </c>
      <c r="BH271" s="54" t="s">
        <v>385</v>
      </c>
      <c r="BI271" s="54" t="s">
        <v>2362</v>
      </c>
      <c r="BJ271" s="64" t="s">
        <v>414</v>
      </c>
      <c r="BK271" s="64" t="s">
        <v>5069</v>
      </c>
      <c r="BL271" s="54"/>
      <c r="BM271" s="54"/>
      <c r="BN271" s="54"/>
      <c r="BO271" s="39"/>
      <c r="BP271" s="39"/>
      <c r="BQ271" s="39"/>
      <c r="BR271" s="39"/>
      <c r="BS271" s="47"/>
      <c r="BT271" s="39"/>
      <c r="BU271" s="39"/>
      <c r="BV271" s="39"/>
      <c r="BW271" s="39"/>
      <c r="BX271" s="39"/>
      <c r="BY271" s="39"/>
      <c r="BZ271" s="39"/>
      <c r="CA271" s="39"/>
      <c r="CB271" s="39"/>
      <c r="CC271" s="47"/>
      <c r="CD271" s="39"/>
      <c r="CE271" s="39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39"/>
      <c r="CY271" s="151" t="s">
        <v>620</v>
      </c>
      <c r="CZ271" s="135" t="s">
        <v>5338</v>
      </c>
      <c r="DA271" s="133"/>
      <c r="DC271" s="142" t="s">
        <v>626</v>
      </c>
      <c r="ML271" s="135"/>
      <c r="MM271" s="135"/>
      <c r="MN271" s="135"/>
      <c r="MO271" s="135"/>
      <c r="MP271" s="135"/>
      <c r="MQ271" s="135"/>
      <c r="MR271" s="135"/>
      <c r="MS271" s="135"/>
      <c r="MT271" s="135"/>
      <c r="MU271" s="135"/>
      <c r="MV271" s="135"/>
      <c r="MW271" s="135"/>
      <c r="MX271" s="135"/>
      <c r="MY271" s="135"/>
      <c r="MZ271" s="135"/>
      <c r="NA271" s="135"/>
      <c r="NB271" s="135"/>
      <c r="NC271" s="135"/>
      <c r="ND271" s="135"/>
      <c r="NE271" s="135"/>
      <c r="NF271" s="135"/>
      <c r="NG271" s="135"/>
      <c r="NH271" s="135"/>
      <c r="NI271" s="135"/>
      <c r="NJ271" s="135"/>
      <c r="NK271" s="135"/>
      <c r="NL271" s="135"/>
      <c r="NM271" s="135"/>
      <c r="NN271" s="135"/>
      <c r="NO271" s="135"/>
      <c r="NP271" s="135"/>
      <c r="NQ271" s="39"/>
      <c r="OC271" s="800"/>
      <c r="OD271" s="800"/>
      <c r="OE271" s="800"/>
      <c r="OF271" s="800"/>
      <c r="QS271"/>
      <c r="QT271"/>
      <c r="QU271"/>
      <c r="QV271"/>
      <c r="QW271"/>
      <c r="QX271"/>
      <c r="QY271"/>
      <c r="QZ271"/>
      <c r="RA271"/>
      <c r="RB271" s="39"/>
      <c r="RC271" s="438" t="s">
        <v>5339</v>
      </c>
      <c r="RD271" s="39"/>
    </row>
    <row r="272" spans="2:472" x14ac:dyDescent="0.2">
      <c r="B272" s="426"/>
      <c r="C272" s="427"/>
      <c r="K272" s="458" t="s">
        <v>5340</v>
      </c>
      <c r="V272" s="63">
        <v>104</v>
      </c>
      <c r="W272" s="54" t="s">
        <v>1343</v>
      </c>
      <c r="X272" s="64">
        <v>30830</v>
      </c>
      <c r="Y272" s="54" t="s">
        <v>653</v>
      </c>
      <c r="Z272" s="63" t="s">
        <v>412</v>
      </c>
      <c r="AA272" s="54" t="s">
        <v>477</v>
      </c>
      <c r="AB272" s="54" t="s">
        <v>385</v>
      </c>
      <c r="AC272" s="54" t="s">
        <v>653</v>
      </c>
      <c r="AD272" s="64" t="s">
        <v>414</v>
      </c>
      <c r="AE272" s="64" t="s">
        <v>5069</v>
      </c>
      <c r="AF272" s="63">
        <v>104</v>
      </c>
      <c r="AG272" s="54" t="s">
        <v>1343</v>
      </c>
      <c r="AH272" s="54" t="s">
        <v>1342</v>
      </c>
      <c r="AI272" s="63" t="s">
        <v>1037</v>
      </c>
      <c r="AJ272" s="64" t="s">
        <v>1344</v>
      </c>
      <c r="AK272" s="569">
        <v>4810250</v>
      </c>
      <c r="AL272" s="64" t="s">
        <v>477</v>
      </c>
      <c r="AM272" s="64" t="s">
        <v>1348</v>
      </c>
      <c r="AN272" s="570">
        <v>253469800</v>
      </c>
      <c r="AO272" s="54"/>
      <c r="AP272" s="54"/>
      <c r="AQ272" s="54"/>
      <c r="AR272" s="54"/>
      <c r="AS272" s="54"/>
      <c r="AT272" s="64" t="s">
        <v>420</v>
      </c>
      <c r="AU272" s="64"/>
      <c r="AV272" s="54"/>
      <c r="AW272" s="54"/>
      <c r="AX272" s="54"/>
      <c r="AY272" s="54"/>
      <c r="AZ272" s="54"/>
      <c r="BA272" s="54"/>
      <c r="BB272" s="54"/>
      <c r="BC272" s="54"/>
      <c r="BD272" s="64">
        <v>30830</v>
      </c>
      <c r="BE272" s="54" t="s">
        <v>653</v>
      </c>
      <c r="BF272" s="63" t="s">
        <v>412</v>
      </c>
      <c r="BG272" s="54" t="s">
        <v>477</v>
      </c>
      <c r="BH272" s="54" t="s">
        <v>385</v>
      </c>
      <c r="BI272" s="54" t="s">
        <v>653</v>
      </c>
      <c r="BJ272" s="64" t="s">
        <v>414</v>
      </c>
      <c r="BK272" s="64" t="s">
        <v>5069</v>
      </c>
      <c r="BL272" s="54"/>
      <c r="BM272" s="54"/>
      <c r="BN272" s="54"/>
      <c r="BO272" s="39"/>
      <c r="BP272" s="39"/>
      <c r="BQ272" s="39"/>
      <c r="BR272" s="39"/>
      <c r="BS272" s="47"/>
      <c r="BT272" s="39"/>
      <c r="BU272" s="39"/>
      <c r="BV272" s="39"/>
      <c r="BW272" s="39"/>
      <c r="BX272" s="39"/>
      <c r="BY272" s="39"/>
      <c r="BZ272" s="39"/>
      <c r="CA272" s="39"/>
      <c r="CB272" s="39"/>
      <c r="CC272" s="47"/>
      <c r="CD272" s="39"/>
      <c r="CE272" s="39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39"/>
      <c r="CY272" s="151" t="s">
        <v>621</v>
      </c>
      <c r="CZ272" s="135" t="s">
        <v>5341</v>
      </c>
      <c r="DA272" s="133"/>
      <c r="DC272" s="142" t="s">
        <v>659</v>
      </c>
      <c r="ML272" s="135"/>
      <c r="MM272" s="135"/>
      <c r="MN272" s="135"/>
      <c r="MO272" s="135"/>
      <c r="MP272" s="135"/>
      <c r="MQ272" s="135"/>
      <c r="MR272" s="135"/>
      <c r="MS272" s="135"/>
      <c r="MT272" s="135"/>
      <c r="MU272" s="135"/>
      <c r="MV272" s="135"/>
      <c r="MW272" s="135"/>
      <c r="MX272" s="135"/>
      <c r="MY272" s="135"/>
      <c r="MZ272" s="135"/>
      <c r="NA272" s="135"/>
      <c r="NB272" s="135"/>
      <c r="NC272" s="135"/>
      <c r="ND272" s="135"/>
      <c r="NE272" s="135"/>
      <c r="NF272" s="135"/>
      <c r="NG272" s="135"/>
      <c r="NH272" s="135"/>
      <c r="NI272" s="135"/>
      <c r="NJ272" s="135"/>
      <c r="NK272" s="135"/>
      <c r="NL272" s="135"/>
      <c r="NM272" s="135"/>
      <c r="NN272" s="135"/>
      <c r="NO272" s="135"/>
      <c r="NP272" s="135"/>
      <c r="NQ272" s="39"/>
      <c r="OC272" s="800"/>
      <c r="OD272" s="800"/>
      <c r="OE272" s="800"/>
      <c r="OF272" s="800"/>
      <c r="QS272"/>
      <c r="QT272"/>
      <c r="QU272"/>
      <c r="QV272"/>
      <c r="QW272"/>
      <c r="QX272"/>
      <c r="QY272"/>
      <c r="QZ272"/>
      <c r="RA272"/>
      <c r="RB272" s="39"/>
      <c r="RC272" s="438" t="s">
        <v>5342</v>
      </c>
      <c r="RD272" s="39"/>
    </row>
    <row r="273" spans="2:472" x14ac:dyDescent="0.2">
      <c r="B273" s="426"/>
      <c r="C273" s="427"/>
      <c r="K273" s="458" t="s">
        <v>5343</v>
      </c>
      <c r="V273" s="63">
        <v>104</v>
      </c>
      <c r="W273" s="54" t="s">
        <v>1343</v>
      </c>
      <c r="X273" s="64">
        <v>30831</v>
      </c>
      <c r="Y273" s="54" t="s">
        <v>3226</v>
      </c>
      <c r="Z273" s="63" t="s">
        <v>412</v>
      </c>
      <c r="AA273" s="54" t="s">
        <v>477</v>
      </c>
      <c r="AB273" s="54" t="s">
        <v>385</v>
      </c>
      <c r="AC273" s="54" t="s">
        <v>3226</v>
      </c>
      <c r="AD273" s="64" t="s">
        <v>414</v>
      </c>
      <c r="AE273" s="64" t="s">
        <v>5069</v>
      </c>
      <c r="AF273" s="63">
        <v>104</v>
      </c>
      <c r="AG273" s="54" t="s">
        <v>1343</v>
      </c>
      <c r="AH273" s="54" t="s">
        <v>1342</v>
      </c>
      <c r="AI273" s="63" t="s">
        <v>1037</v>
      </c>
      <c r="AJ273" s="64" t="s">
        <v>1344</v>
      </c>
      <c r="AK273" s="569">
        <v>4810250</v>
      </c>
      <c r="AL273" s="64" t="s">
        <v>477</v>
      </c>
      <c r="AM273" s="64" t="s">
        <v>1348</v>
      </c>
      <c r="AN273" s="570">
        <v>253469800</v>
      </c>
      <c r="AO273" s="54"/>
      <c r="AP273" s="54"/>
      <c r="AQ273" s="54"/>
      <c r="AR273" s="54"/>
      <c r="AS273" s="54"/>
      <c r="AT273" s="64" t="s">
        <v>420</v>
      </c>
      <c r="AU273" s="64"/>
      <c r="AV273" s="54"/>
      <c r="AW273" s="54"/>
      <c r="AX273" s="54"/>
      <c r="AY273" s="54"/>
      <c r="AZ273" s="54"/>
      <c r="BA273" s="54"/>
      <c r="BB273" s="54"/>
      <c r="BC273" s="54"/>
      <c r="BD273" s="64">
        <v>30831</v>
      </c>
      <c r="BE273" s="54" t="s">
        <v>3226</v>
      </c>
      <c r="BF273" s="63" t="s">
        <v>412</v>
      </c>
      <c r="BG273" s="54" t="s">
        <v>477</v>
      </c>
      <c r="BH273" s="54" t="s">
        <v>385</v>
      </c>
      <c r="BI273" s="54" t="s">
        <v>3226</v>
      </c>
      <c r="BJ273" s="64" t="s">
        <v>414</v>
      </c>
      <c r="BK273" s="64" t="s">
        <v>5069</v>
      </c>
      <c r="BL273" s="54"/>
      <c r="BM273" s="54"/>
      <c r="BN273" s="54"/>
      <c r="BO273" s="39"/>
      <c r="BP273" s="39"/>
      <c r="BQ273" s="39"/>
      <c r="BR273" s="39"/>
      <c r="BS273" s="47"/>
      <c r="BT273" s="39"/>
      <c r="BU273" s="39"/>
      <c r="BV273" s="39"/>
      <c r="BW273" s="39"/>
      <c r="BX273" s="39"/>
      <c r="BY273" s="39"/>
      <c r="BZ273" s="39"/>
      <c r="CA273" s="39"/>
      <c r="CB273" s="39"/>
      <c r="CC273" s="47"/>
      <c r="CD273" s="39"/>
      <c r="CE273" s="39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39"/>
      <c r="CY273" s="151" t="s">
        <v>622</v>
      </c>
      <c r="CZ273" s="135" t="s">
        <v>5344</v>
      </c>
      <c r="DA273" s="133"/>
      <c r="DC273" s="142" t="s">
        <v>553</v>
      </c>
      <c r="ML273" s="135"/>
      <c r="MM273" s="135"/>
      <c r="MN273" s="135"/>
      <c r="MO273" s="135"/>
      <c r="MP273" s="135"/>
      <c r="MQ273" s="135"/>
      <c r="MR273" s="135"/>
      <c r="MS273" s="135"/>
      <c r="MT273" s="135"/>
      <c r="MU273" s="135"/>
      <c r="MV273" s="135"/>
      <c r="MW273" s="135"/>
      <c r="MX273" s="135"/>
      <c r="MY273" s="135"/>
      <c r="MZ273" s="135"/>
      <c r="NA273" s="135"/>
      <c r="NB273" s="135"/>
      <c r="NC273" s="135"/>
      <c r="ND273" s="135"/>
      <c r="NE273" s="135"/>
      <c r="NF273" s="135"/>
      <c r="NG273" s="135"/>
      <c r="NH273" s="135"/>
      <c r="NI273" s="135"/>
      <c r="NJ273" s="135"/>
      <c r="NK273" s="135"/>
      <c r="NL273" s="135"/>
      <c r="NM273" s="135"/>
      <c r="NN273" s="135"/>
      <c r="NO273" s="135"/>
      <c r="NP273" s="135"/>
      <c r="NQ273" s="39"/>
      <c r="OC273" s="800"/>
      <c r="OD273" s="800"/>
      <c r="OE273" s="800"/>
      <c r="OF273" s="800"/>
      <c r="QS273"/>
      <c r="QT273"/>
      <c r="QU273"/>
      <c r="QV273"/>
      <c r="QW273"/>
      <c r="QX273"/>
      <c r="QY273"/>
      <c r="QZ273"/>
      <c r="RA273"/>
      <c r="RB273" s="39"/>
      <c r="RC273" s="438" t="s">
        <v>5345</v>
      </c>
      <c r="RD273" s="39"/>
    </row>
    <row r="274" spans="2:472" x14ac:dyDescent="0.2">
      <c r="B274" s="426"/>
      <c r="C274" s="427"/>
      <c r="K274" s="458" t="s">
        <v>5346</v>
      </c>
      <c r="V274" s="63">
        <v>104</v>
      </c>
      <c r="W274" s="54" t="s">
        <v>1343</v>
      </c>
      <c r="X274" s="64">
        <v>30832</v>
      </c>
      <c r="Y274" s="54" t="s">
        <v>1608</v>
      </c>
      <c r="Z274" s="63" t="s">
        <v>412</v>
      </c>
      <c r="AA274" s="54" t="s">
        <v>477</v>
      </c>
      <c r="AB274" s="54" t="s">
        <v>385</v>
      </c>
      <c r="AC274" s="54" t="s">
        <v>1608</v>
      </c>
      <c r="AD274" s="64" t="s">
        <v>414</v>
      </c>
      <c r="AE274" s="64" t="s">
        <v>5069</v>
      </c>
      <c r="AF274" s="63">
        <v>104</v>
      </c>
      <c r="AG274" s="54" t="s">
        <v>1343</v>
      </c>
      <c r="AH274" s="54" t="s">
        <v>1342</v>
      </c>
      <c r="AI274" s="63" t="s">
        <v>1037</v>
      </c>
      <c r="AJ274" s="64" t="s">
        <v>1344</v>
      </c>
      <c r="AK274" s="569">
        <v>4810250</v>
      </c>
      <c r="AL274" s="64" t="s">
        <v>477</v>
      </c>
      <c r="AM274" s="64" t="s">
        <v>1348</v>
      </c>
      <c r="AN274" s="570">
        <v>253469800</v>
      </c>
      <c r="AO274" s="54"/>
      <c r="AP274" s="54"/>
      <c r="AQ274" s="54"/>
      <c r="AR274" s="54"/>
      <c r="AS274" s="54"/>
      <c r="AT274" s="64" t="s">
        <v>420</v>
      </c>
      <c r="AU274" s="64"/>
      <c r="AV274" s="54"/>
      <c r="AW274" s="54"/>
      <c r="AX274" s="54"/>
      <c r="AY274" s="54"/>
      <c r="AZ274" s="54"/>
      <c r="BA274" s="54"/>
      <c r="BB274" s="54"/>
      <c r="BC274" s="54"/>
      <c r="BD274" s="64">
        <v>30832</v>
      </c>
      <c r="BE274" s="54" t="s">
        <v>1608</v>
      </c>
      <c r="BF274" s="63" t="s">
        <v>412</v>
      </c>
      <c r="BG274" s="54" t="s">
        <v>477</v>
      </c>
      <c r="BH274" s="54" t="s">
        <v>385</v>
      </c>
      <c r="BI274" s="54" t="s">
        <v>1608</v>
      </c>
      <c r="BJ274" s="64" t="s">
        <v>414</v>
      </c>
      <c r="BK274" s="64" t="s">
        <v>5069</v>
      </c>
      <c r="BL274" s="54"/>
      <c r="BM274" s="54"/>
      <c r="BN274" s="54"/>
      <c r="BO274" s="39"/>
      <c r="BP274" s="39"/>
      <c r="BQ274" s="39"/>
      <c r="BR274" s="39"/>
      <c r="BS274" s="47"/>
      <c r="BT274" s="39"/>
      <c r="BU274" s="39"/>
      <c r="BV274" s="39"/>
      <c r="BW274" s="39"/>
      <c r="BX274" s="39"/>
      <c r="BY274" s="39"/>
      <c r="BZ274" s="39"/>
      <c r="CA274" s="39"/>
      <c r="CB274" s="39"/>
      <c r="CC274" s="47"/>
      <c r="CD274" s="39"/>
      <c r="CE274" s="39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39"/>
      <c r="CY274" s="151" t="s">
        <v>623</v>
      </c>
      <c r="CZ274" s="135" t="s">
        <v>5347</v>
      </c>
      <c r="DA274" s="133"/>
      <c r="DC274" s="142" t="s">
        <v>627</v>
      </c>
      <c r="ML274" s="135"/>
      <c r="MM274" s="135"/>
      <c r="MN274" s="135"/>
      <c r="MO274" s="135"/>
      <c r="MP274" s="135"/>
      <c r="MQ274" s="135"/>
      <c r="MR274" s="135"/>
      <c r="MS274" s="135"/>
      <c r="MT274" s="135"/>
      <c r="MU274" s="135"/>
      <c r="MV274" s="135"/>
      <c r="MW274" s="135"/>
      <c r="MX274" s="135"/>
      <c r="MY274" s="135"/>
      <c r="MZ274" s="135"/>
      <c r="NA274" s="135"/>
      <c r="NB274" s="135"/>
      <c r="NC274" s="135"/>
      <c r="ND274" s="135"/>
      <c r="NE274" s="135"/>
      <c r="NF274" s="135"/>
      <c r="NG274" s="135"/>
      <c r="NH274" s="135"/>
      <c r="NI274" s="135"/>
      <c r="NJ274" s="135"/>
      <c r="NK274" s="135"/>
      <c r="NL274" s="135"/>
      <c r="NM274" s="135"/>
      <c r="NN274" s="135"/>
      <c r="NO274" s="135"/>
      <c r="NP274" s="135"/>
      <c r="NQ274" s="39"/>
      <c r="OC274" s="800"/>
      <c r="OD274" s="800"/>
      <c r="OE274" s="800"/>
      <c r="OF274" s="800"/>
      <c r="QS274"/>
      <c r="QT274"/>
      <c r="QU274"/>
      <c r="QV274"/>
      <c r="QW274"/>
      <c r="QX274"/>
      <c r="QY274"/>
      <c r="QZ274"/>
      <c r="RA274"/>
      <c r="RB274" s="39"/>
      <c r="RC274" s="438" t="s">
        <v>5348</v>
      </c>
      <c r="RD274" s="39"/>
    </row>
    <row r="275" spans="2:472" x14ac:dyDescent="0.2">
      <c r="B275" s="426"/>
      <c r="C275" s="427"/>
      <c r="K275" s="458" t="s">
        <v>5349</v>
      </c>
      <c r="V275" s="63">
        <v>104</v>
      </c>
      <c r="W275" s="54" t="s">
        <v>1343</v>
      </c>
      <c r="X275" s="64">
        <v>30835</v>
      </c>
      <c r="Y275" s="54" t="s">
        <v>3328</v>
      </c>
      <c r="Z275" s="63" t="s">
        <v>412</v>
      </c>
      <c r="AA275" s="54" t="s">
        <v>477</v>
      </c>
      <c r="AB275" s="54" t="s">
        <v>385</v>
      </c>
      <c r="AC275" s="54" t="s">
        <v>3328</v>
      </c>
      <c r="AD275" s="64" t="s">
        <v>414</v>
      </c>
      <c r="AE275" s="64" t="s">
        <v>5069</v>
      </c>
      <c r="AF275" s="63">
        <v>104</v>
      </c>
      <c r="AG275" s="54" t="s">
        <v>1343</v>
      </c>
      <c r="AH275" s="54" t="s">
        <v>1342</v>
      </c>
      <c r="AI275" s="63" t="s">
        <v>1037</v>
      </c>
      <c r="AJ275" s="64" t="s">
        <v>1344</v>
      </c>
      <c r="AK275" s="569">
        <v>4810250</v>
      </c>
      <c r="AL275" s="64" t="s">
        <v>477</v>
      </c>
      <c r="AM275" s="64" t="s">
        <v>1348</v>
      </c>
      <c r="AN275" s="570">
        <v>253469800</v>
      </c>
      <c r="AO275" s="54"/>
      <c r="AP275" s="54"/>
      <c r="AQ275" s="54"/>
      <c r="AR275" s="54"/>
      <c r="AS275" s="54"/>
      <c r="AT275" s="64" t="s">
        <v>420</v>
      </c>
      <c r="AU275" s="64"/>
      <c r="AV275" s="54"/>
      <c r="AW275" s="54"/>
      <c r="AX275" s="54"/>
      <c r="AY275" s="54"/>
      <c r="AZ275" s="54"/>
      <c r="BA275" s="54"/>
      <c r="BB275" s="54"/>
      <c r="BC275" s="54"/>
      <c r="BD275" s="64">
        <v>30835</v>
      </c>
      <c r="BE275" s="54" t="s">
        <v>3328</v>
      </c>
      <c r="BF275" s="63" t="s">
        <v>412</v>
      </c>
      <c r="BG275" s="54" t="s">
        <v>477</v>
      </c>
      <c r="BH275" s="54" t="s">
        <v>385</v>
      </c>
      <c r="BI275" s="54" t="s">
        <v>3328</v>
      </c>
      <c r="BJ275" s="64" t="s">
        <v>414</v>
      </c>
      <c r="BK275" s="64" t="s">
        <v>5069</v>
      </c>
      <c r="BL275" s="54"/>
      <c r="BM275" s="54"/>
      <c r="BN275" s="54"/>
      <c r="BO275" s="39"/>
      <c r="BP275" s="39"/>
      <c r="BQ275" s="39"/>
      <c r="BR275" s="39"/>
      <c r="BS275" s="47"/>
      <c r="BT275" s="39"/>
      <c r="BU275" s="39"/>
      <c r="BV275" s="39"/>
      <c r="BW275" s="39"/>
      <c r="BX275" s="39"/>
      <c r="BY275" s="39"/>
      <c r="BZ275" s="39"/>
      <c r="CA275" s="39"/>
      <c r="CB275" s="39"/>
      <c r="CC275" s="47"/>
      <c r="CD275" s="39"/>
      <c r="CE275" s="39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39"/>
      <c r="CY275" s="151" t="s">
        <v>624</v>
      </c>
      <c r="CZ275" s="135" t="s">
        <v>5350</v>
      </c>
      <c r="DA275" s="133"/>
      <c r="DC275" s="142" t="s">
        <v>675</v>
      </c>
      <c r="ML275" s="135"/>
      <c r="MM275" s="135"/>
      <c r="MN275" s="135"/>
      <c r="MO275" s="135"/>
      <c r="MP275" s="135"/>
      <c r="MQ275" s="135"/>
      <c r="MR275" s="135"/>
      <c r="MS275" s="135"/>
      <c r="MT275" s="135"/>
      <c r="MU275" s="135"/>
      <c r="MV275" s="135"/>
      <c r="MW275" s="135"/>
      <c r="MX275" s="135"/>
      <c r="MY275" s="135"/>
      <c r="MZ275" s="135"/>
      <c r="NA275" s="135"/>
      <c r="NB275" s="135"/>
      <c r="NC275" s="135"/>
      <c r="ND275" s="135"/>
      <c r="NE275" s="135"/>
      <c r="NF275" s="135"/>
      <c r="NG275" s="135"/>
      <c r="NH275" s="135"/>
      <c r="NI275" s="135"/>
      <c r="NJ275" s="135"/>
      <c r="NK275" s="135"/>
      <c r="NL275" s="135"/>
      <c r="NM275" s="135"/>
      <c r="NN275" s="135"/>
      <c r="NO275" s="135"/>
      <c r="NP275" s="135"/>
      <c r="NQ275" s="39"/>
      <c r="OC275" s="800"/>
      <c r="OD275" s="800"/>
      <c r="OE275" s="800"/>
      <c r="OF275" s="800"/>
      <c r="QS275"/>
      <c r="QT275"/>
      <c r="QU275"/>
      <c r="QV275"/>
      <c r="QW275"/>
      <c r="QX275"/>
      <c r="QY275"/>
      <c r="QZ275"/>
      <c r="RA275"/>
      <c r="RB275" s="39"/>
      <c r="RC275" s="438" t="s">
        <v>5351</v>
      </c>
      <c r="RD275" s="39"/>
    </row>
    <row r="276" spans="2:472" x14ac:dyDescent="0.2">
      <c r="B276" s="426"/>
      <c r="C276" s="427"/>
      <c r="K276" s="458" t="s">
        <v>5352</v>
      </c>
      <c r="V276" s="63">
        <v>104</v>
      </c>
      <c r="W276" s="54" t="s">
        <v>1343</v>
      </c>
      <c r="X276" s="64">
        <v>30836</v>
      </c>
      <c r="Y276" s="54" t="s">
        <v>1259</v>
      </c>
      <c r="Z276" s="63" t="s">
        <v>412</v>
      </c>
      <c r="AA276" s="54" t="s">
        <v>477</v>
      </c>
      <c r="AB276" s="54" t="s">
        <v>385</v>
      </c>
      <c r="AC276" s="54" t="s">
        <v>1259</v>
      </c>
      <c r="AD276" s="64" t="s">
        <v>414</v>
      </c>
      <c r="AE276" s="64" t="s">
        <v>5069</v>
      </c>
      <c r="AF276" s="63">
        <v>104</v>
      </c>
      <c r="AG276" s="54" t="s">
        <v>1343</v>
      </c>
      <c r="AH276" s="54" t="s">
        <v>1342</v>
      </c>
      <c r="AI276" s="63" t="s">
        <v>1037</v>
      </c>
      <c r="AJ276" s="64" t="s">
        <v>1344</v>
      </c>
      <c r="AK276" s="569">
        <v>4810250</v>
      </c>
      <c r="AL276" s="64" t="s">
        <v>477</v>
      </c>
      <c r="AM276" s="64" t="s">
        <v>1348</v>
      </c>
      <c r="AN276" s="570">
        <v>253469800</v>
      </c>
      <c r="AO276" s="54"/>
      <c r="AP276" s="54"/>
      <c r="AQ276" s="54"/>
      <c r="AR276" s="54"/>
      <c r="AS276" s="54"/>
      <c r="AT276" s="64" t="s">
        <v>420</v>
      </c>
      <c r="AU276" s="64"/>
      <c r="AV276" s="54"/>
      <c r="AW276" s="54"/>
      <c r="AX276" s="54"/>
      <c r="AY276" s="54"/>
      <c r="AZ276" s="54"/>
      <c r="BA276" s="54"/>
      <c r="BB276" s="54"/>
      <c r="BC276" s="54"/>
      <c r="BD276" s="64">
        <v>30836</v>
      </c>
      <c r="BE276" s="54" t="s">
        <v>1259</v>
      </c>
      <c r="BF276" s="63" t="s">
        <v>412</v>
      </c>
      <c r="BG276" s="54" t="s">
        <v>477</v>
      </c>
      <c r="BH276" s="54" t="s">
        <v>385</v>
      </c>
      <c r="BI276" s="54" t="s">
        <v>1259</v>
      </c>
      <c r="BJ276" s="64" t="s">
        <v>414</v>
      </c>
      <c r="BK276" s="64" t="s">
        <v>5069</v>
      </c>
      <c r="BL276" s="54"/>
      <c r="BM276" s="54"/>
      <c r="BN276" s="54"/>
      <c r="BO276" s="39"/>
      <c r="BP276" s="39"/>
      <c r="BQ276" s="39"/>
      <c r="BR276" s="39"/>
      <c r="BS276" s="47"/>
      <c r="BT276" s="39"/>
      <c r="BU276" s="39"/>
      <c r="BV276" s="39"/>
      <c r="BW276" s="39"/>
      <c r="BX276" s="39"/>
      <c r="BY276" s="39"/>
      <c r="BZ276" s="39"/>
      <c r="CA276" s="39"/>
      <c r="CB276" s="39"/>
      <c r="CC276" s="47"/>
      <c r="CD276" s="39"/>
      <c r="CE276" s="39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39"/>
      <c r="CY276" s="151" t="s">
        <v>625</v>
      </c>
      <c r="CZ276" s="135" t="s">
        <v>5353</v>
      </c>
      <c r="DA276" s="133"/>
      <c r="DC276" s="142" t="s">
        <v>449</v>
      </c>
      <c r="ML276" s="135"/>
      <c r="MM276" s="135"/>
      <c r="MN276" s="135"/>
      <c r="MO276" s="135"/>
      <c r="MP276" s="135"/>
      <c r="MQ276" s="135"/>
      <c r="MR276" s="135"/>
      <c r="MS276" s="135"/>
      <c r="MT276" s="135"/>
      <c r="MU276" s="135"/>
      <c r="MV276" s="135"/>
      <c r="MW276" s="135"/>
      <c r="MX276" s="135"/>
      <c r="MY276" s="135"/>
      <c r="MZ276" s="135"/>
      <c r="NA276" s="135"/>
      <c r="NB276" s="135"/>
      <c r="NC276" s="135"/>
      <c r="ND276" s="135"/>
      <c r="NE276" s="135"/>
      <c r="NF276" s="135"/>
      <c r="NG276" s="135"/>
      <c r="NH276" s="135"/>
      <c r="NI276" s="135"/>
      <c r="NJ276" s="135"/>
      <c r="NK276" s="135"/>
      <c r="NL276" s="135"/>
      <c r="NM276" s="135"/>
      <c r="NN276" s="135"/>
      <c r="NO276" s="135"/>
      <c r="NP276" s="135"/>
      <c r="NQ276" s="39"/>
      <c r="OC276" s="800"/>
      <c r="OD276" s="800"/>
      <c r="OE276" s="800"/>
      <c r="OF276" s="800"/>
      <c r="QS276"/>
      <c r="QT276"/>
      <c r="QU276"/>
      <c r="QV276"/>
      <c r="QW276"/>
      <c r="QX276"/>
      <c r="QY276"/>
      <c r="QZ276"/>
      <c r="RA276"/>
      <c r="RB276" s="39"/>
      <c r="RC276" s="438" t="s">
        <v>5354</v>
      </c>
      <c r="RD276" s="39"/>
    </row>
    <row r="277" spans="2:472" x14ac:dyDescent="0.2">
      <c r="B277" s="426"/>
      <c r="C277" s="427"/>
      <c r="K277" s="458" t="s">
        <v>5355</v>
      </c>
      <c r="V277" s="63">
        <v>104</v>
      </c>
      <c r="W277" s="54" t="s">
        <v>1343</v>
      </c>
      <c r="X277" s="64">
        <v>30837</v>
      </c>
      <c r="Y277" s="54" t="s">
        <v>3432</v>
      </c>
      <c r="Z277" s="63" t="s">
        <v>412</v>
      </c>
      <c r="AA277" s="54" t="s">
        <v>477</v>
      </c>
      <c r="AB277" s="54" t="s">
        <v>385</v>
      </c>
      <c r="AC277" s="54" t="s">
        <v>3432</v>
      </c>
      <c r="AD277" s="64" t="s">
        <v>414</v>
      </c>
      <c r="AE277" s="64" t="s">
        <v>5069</v>
      </c>
      <c r="AF277" s="63">
        <v>104</v>
      </c>
      <c r="AG277" s="54" t="s">
        <v>1343</v>
      </c>
      <c r="AH277" s="54" t="s">
        <v>1342</v>
      </c>
      <c r="AI277" s="63" t="s">
        <v>1037</v>
      </c>
      <c r="AJ277" s="64" t="s">
        <v>1344</v>
      </c>
      <c r="AK277" s="569">
        <v>4810250</v>
      </c>
      <c r="AL277" s="64" t="s">
        <v>477</v>
      </c>
      <c r="AM277" s="64" t="s">
        <v>1348</v>
      </c>
      <c r="AN277" s="570">
        <v>253469800</v>
      </c>
      <c r="AO277" s="54"/>
      <c r="AP277" s="54"/>
      <c r="AQ277" s="54"/>
      <c r="AR277" s="54"/>
      <c r="AS277" s="54"/>
      <c r="AT277" s="64" t="s">
        <v>420</v>
      </c>
      <c r="AU277" s="64"/>
      <c r="AV277" s="54"/>
      <c r="AW277" s="54"/>
      <c r="AX277" s="54"/>
      <c r="AY277" s="54"/>
      <c r="AZ277" s="54"/>
      <c r="BA277" s="54"/>
      <c r="BB277" s="54"/>
      <c r="BC277" s="54"/>
      <c r="BD277" s="64">
        <v>30837</v>
      </c>
      <c r="BE277" s="54" t="s">
        <v>3432</v>
      </c>
      <c r="BF277" s="63" t="s">
        <v>412</v>
      </c>
      <c r="BG277" s="54" t="s">
        <v>477</v>
      </c>
      <c r="BH277" s="54" t="s">
        <v>385</v>
      </c>
      <c r="BI277" s="54" t="s">
        <v>3432</v>
      </c>
      <c r="BJ277" s="64" t="s">
        <v>414</v>
      </c>
      <c r="BK277" s="64" t="s">
        <v>5069</v>
      </c>
      <c r="BL277" s="54"/>
      <c r="BM277" s="54"/>
      <c r="BN277" s="54"/>
      <c r="BO277" s="39"/>
      <c r="BP277" s="39"/>
      <c r="BQ277" s="39"/>
      <c r="BR277" s="39"/>
      <c r="BS277" s="47"/>
      <c r="BT277" s="39"/>
      <c r="BU277" s="39"/>
      <c r="BV277" s="39"/>
      <c r="BW277" s="39"/>
      <c r="BX277" s="39"/>
      <c r="BY277" s="39"/>
      <c r="BZ277" s="39"/>
      <c r="CA277" s="39"/>
      <c r="CB277" s="39"/>
      <c r="CC277" s="47"/>
      <c r="CD277" s="39"/>
      <c r="CE277" s="39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39"/>
      <c r="CY277" s="151" t="s">
        <v>626</v>
      </c>
      <c r="CZ277" s="135" t="s">
        <v>5356</v>
      </c>
      <c r="DA277" s="133"/>
      <c r="DC277" s="142" t="s">
        <v>660</v>
      </c>
      <c r="ML277" s="135"/>
      <c r="MM277" s="135"/>
      <c r="MN277" s="135"/>
      <c r="MO277" s="135"/>
      <c r="MP277" s="135"/>
      <c r="MQ277" s="135"/>
      <c r="MR277" s="135"/>
      <c r="MS277" s="135"/>
      <c r="MT277" s="135"/>
      <c r="MU277" s="135"/>
      <c r="MV277" s="135"/>
      <c r="MW277" s="135"/>
      <c r="MX277" s="135"/>
      <c r="MY277" s="135"/>
      <c r="MZ277" s="135"/>
      <c r="NA277" s="135"/>
      <c r="NB277" s="135"/>
      <c r="NC277" s="135"/>
      <c r="ND277" s="135"/>
      <c r="NE277" s="135"/>
      <c r="NF277" s="135"/>
      <c r="NG277" s="135"/>
      <c r="NH277" s="135"/>
      <c r="NI277" s="135"/>
      <c r="NJ277" s="135"/>
      <c r="NK277" s="135"/>
      <c r="NL277" s="135"/>
      <c r="NM277" s="135"/>
      <c r="NN277" s="135"/>
      <c r="NO277" s="135"/>
      <c r="NP277" s="135"/>
      <c r="NQ277" s="39"/>
      <c r="OC277" s="800"/>
      <c r="OD277" s="800"/>
      <c r="OE277" s="800"/>
      <c r="OF277" s="800"/>
      <c r="QS277"/>
      <c r="QT277"/>
      <c r="QU277"/>
      <c r="QV277"/>
      <c r="QW277"/>
      <c r="QX277"/>
      <c r="QY277"/>
      <c r="QZ277"/>
      <c r="RA277"/>
      <c r="RB277" s="39"/>
      <c r="RC277" s="438" t="s">
        <v>5357</v>
      </c>
      <c r="RD277" s="39"/>
    </row>
    <row r="278" spans="2:472" x14ac:dyDescent="0.2">
      <c r="B278" s="426"/>
      <c r="C278" s="427"/>
      <c r="K278" s="458" t="s">
        <v>5358</v>
      </c>
      <c r="V278" s="63">
        <v>104</v>
      </c>
      <c r="W278" s="54" t="s">
        <v>1343</v>
      </c>
      <c r="X278" s="64">
        <v>30838</v>
      </c>
      <c r="Y278" s="54" t="s">
        <v>3169</v>
      </c>
      <c r="Z278" s="63" t="s">
        <v>412</v>
      </c>
      <c r="AA278" s="54" t="s">
        <v>477</v>
      </c>
      <c r="AB278" s="54" t="s">
        <v>385</v>
      </c>
      <c r="AC278" s="54" t="s">
        <v>3169</v>
      </c>
      <c r="AD278" s="64" t="s">
        <v>414</v>
      </c>
      <c r="AE278" s="64" t="s">
        <v>5069</v>
      </c>
      <c r="AF278" s="63">
        <v>104</v>
      </c>
      <c r="AG278" s="54" t="s">
        <v>1343</v>
      </c>
      <c r="AH278" s="54" t="s">
        <v>1342</v>
      </c>
      <c r="AI278" s="63" t="s">
        <v>1037</v>
      </c>
      <c r="AJ278" s="64" t="s">
        <v>1344</v>
      </c>
      <c r="AK278" s="569">
        <v>4810250</v>
      </c>
      <c r="AL278" s="64" t="s">
        <v>477</v>
      </c>
      <c r="AM278" s="64" t="s">
        <v>1348</v>
      </c>
      <c r="AN278" s="570">
        <v>253469800</v>
      </c>
      <c r="AO278" s="54"/>
      <c r="AP278" s="54"/>
      <c r="AQ278" s="54"/>
      <c r="AR278" s="54"/>
      <c r="AS278" s="54"/>
      <c r="AT278" s="64" t="s">
        <v>420</v>
      </c>
      <c r="AU278" s="64"/>
      <c r="AV278" s="54"/>
      <c r="AW278" s="54"/>
      <c r="AX278" s="54"/>
      <c r="AY278" s="54"/>
      <c r="AZ278" s="54"/>
      <c r="BA278" s="54"/>
      <c r="BB278" s="54"/>
      <c r="BC278" s="54"/>
      <c r="BD278" s="64">
        <v>30838</v>
      </c>
      <c r="BE278" s="54" t="s">
        <v>3169</v>
      </c>
      <c r="BF278" s="63" t="s">
        <v>412</v>
      </c>
      <c r="BG278" s="54" t="s">
        <v>477</v>
      </c>
      <c r="BH278" s="54" t="s">
        <v>385</v>
      </c>
      <c r="BI278" s="54" t="s">
        <v>3169</v>
      </c>
      <c r="BJ278" s="64" t="s">
        <v>414</v>
      </c>
      <c r="BK278" s="64" t="s">
        <v>5069</v>
      </c>
      <c r="BL278" s="54"/>
      <c r="BM278" s="54"/>
      <c r="BN278" s="54"/>
      <c r="BO278" s="39"/>
      <c r="BP278" s="39"/>
      <c r="BQ278" s="39"/>
      <c r="BR278" s="39"/>
      <c r="BS278" s="47"/>
      <c r="BT278" s="39"/>
      <c r="BU278" s="39"/>
      <c r="BV278" s="39"/>
      <c r="BW278" s="39"/>
      <c r="BX278" s="39"/>
      <c r="BY278" s="39"/>
      <c r="BZ278" s="39"/>
      <c r="CA278" s="39"/>
      <c r="CB278" s="39"/>
      <c r="CC278" s="47"/>
      <c r="CD278" s="39"/>
      <c r="CE278" s="39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39"/>
      <c r="CY278" s="151" t="s">
        <v>627</v>
      </c>
      <c r="CZ278" s="135" t="s">
        <v>5359</v>
      </c>
      <c r="DA278" s="133"/>
      <c r="DC278" s="142" t="s">
        <v>396</v>
      </c>
      <c r="ML278" s="135"/>
      <c r="MM278" s="135"/>
      <c r="MN278" s="135"/>
      <c r="MO278" s="135"/>
      <c r="MP278" s="135"/>
      <c r="MQ278" s="135"/>
      <c r="MR278" s="135"/>
      <c r="MS278" s="135"/>
      <c r="MT278" s="135"/>
      <c r="MU278" s="135"/>
      <c r="MV278" s="135"/>
      <c r="MW278" s="135"/>
      <c r="MX278" s="135"/>
      <c r="MY278" s="135"/>
      <c r="MZ278" s="135"/>
      <c r="NA278" s="135"/>
      <c r="NB278" s="135"/>
      <c r="NC278" s="135"/>
      <c r="ND278" s="135"/>
      <c r="NE278" s="135"/>
      <c r="NF278" s="135"/>
      <c r="NG278" s="135"/>
      <c r="NH278" s="135"/>
      <c r="NI278" s="135"/>
      <c r="NJ278" s="135"/>
      <c r="NK278" s="135"/>
      <c r="NL278" s="135"/>
      <c r="NM278" s="135"/>
      <c r="NN278" s="135"/>
      <c r="NO278" s="135"/>
      <c r="NP278" s="135"/>
      <c r="NQ278" s="39"/>
      <c r="OC278" s="800"/>
      <c r="OD278" s="800"/>
      <c r="OE278" s="800"/>
      <c r="OF278" s="800"/>
      <c r="QS278"/>
      <c r="QT278"/>
      <c r="QU278"/>
      <c r="QV278"/>
      <c r="QW278"/>
      <c r="QX278"/>
      <c r="QY278"/>
      <c r="QZ278"/>
      <c r="RA278"/>
      <c r="RB278" s="39"/>
      <c r="RC278" s="438" t="s">
        <v>5360</v>
      </c>
      <c r="RD278" s="39"/>
    </row>
    <row r="279" spans="2:472" x14ac:dyDescent="0.2">
      <c r="B279" s="426"/>
      <c r="C279" s="427"/>
      <c r="K279" s="458" t="s">
        <v>5361</v>
      </c>
      <c r="V279" s="63">
        <v>104</v>
      </c>
      <c r="W279" s="54" t="s">
        <v>1343</v>
      </c>
      <c r="X279" s="64">
        <v>30842</v>
      </c>
      <c r="Y279" s="54" t="s">
        <v>3550</v>
      </c>
      <c r="Z279" s="63" t="s">
        <v>412</v>
      </c>
      <c r="AA279" s="54" t="s">
        <v>477</v>
      </c>
      <c r="AB279" s="54" t="s">
        <v>385</v>
      </c>
      <c r="AC279" s="54" t="s">
        <v>3550</v>
      </c>
      <c r="AD279" s="64" t="s">
        <v>414</v>
      </c>
      <c r="AE279" s="64" t="s">
        <v>5069</v>
      </c>
      <c r="AF279" s="63">
        <v>104</v>
      </c>
      <c r="AG279" s="54" t="s">
        <v>1343</v>
      </c>
      <c r="AH279" s="54" t="s">
        <v>1342</v>
      </c>
      <c r="AI279" s="63" t="s">
        <v>1037</v>
      </c>
      <c r="AJ279" s="64" t="s">
        <v>1344</v>
      </c>
      <c r="AK279" s="569">
        <v>4810250</v>
      </c>
      <c r="AL279" s="64" t="s">
        <v>477</v>
      </c>
      <c r="AM279" s="64" t="s">
        <v>1348</v>
      </c>
      <c r="AN279" s="570">
        <v>253469800</v>
      </c>
      <c r="AO279" s="54"/>
      <c r="AP279" s="54"/>
      <c r="AQ279" s="54"/>
      <c r="AR279" s="54"/>
      <c r="AS279" s="54"/>
      <c r="AT279" s="64" t="s">
        <v>420</v>
      </c>
      <c r="AU279" s="64"/>
      <c r="AV279" s="54"/>
      <c r="AW279" s="54"/>
      <c r="AX279" s="54"/>
      <c r="AY279" s="54"/>
      <c r="AZ279" s="54"/>
      <c r="BA279" s="54"/>
      <c r="BB279" s="54"/>
      <c r="BC279" s="54"/>
      <c r="BD279" s="64">
        <v>30842</v>
      </c>
      <c r="BE279" s="54" t="s">
        <v>3550</v>
      </c>
      <c r="BF279" s="63" t="s">
        <v>412</v>
      </c>
      <c r="BG279" s="54" t="s">
        <v>477</v>
      </c>
      <c r="BH279" s="54" t="s">
        <v>385</v>
      </c>
      <c r="BI279" s="54" t="s">
        <v>3550</v>
      </c>
      <c r="BJ279" s="64" t="s">
        <v>414</v>
      </c>
      <c r="BK279" s="64" t="s">
        <v>5069</v>
      </c>
      <c r="BL279" s="54"/>
      <c r="BM279" s="54"/>
      <c r="BN279" s="54"/>
      <c r="BO279" s="39"/>
      <c r="BP279" s="39"/>
      <c r="BQ279" s="39"/>
      <c r="BR279" s="39"/>
      <c r="BS279" s="47"/>
      <c r="BT279" s="39"/>
      <c r="BU279" s="39"/>
      <c r="BV279" s="39"/>
      <c r="BW279" s="39"/>
      <c r="BX279" s="39"/>
      <c r="BY279" s="39"/>
      <c r="BZ279" s="39"/>
      <c r="CA279" s="39"/>
      <c r="CB279" s="39"/>
      <c r="CC279" s="47"/>
      <c r="CD279" s="39"/>
      <c r="CE279" s="39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39"/>
      <c r="CY279" s="151" t="s">
        <v>396</v>
      </c>
      <c r="CZ279" s="135" t="s">
        <v>5362</v>
      </c>
      <c r="DA279" s="133"/>
      <c r="DC279" s="142" t="s">
        <v>640</v>
      </c>
      <c r="ML279" s="135"/>
      <c r="MM279" s="135"/>
      <c r="MN279" s="135"/>
      <c r="MO279" s="135"/>
      <c r="MP279" s="135"/>
      <c r="MQ279" s="135"/>
      <c r="MR279" s="135"/>
      <c r="MS279" s="135"/>
      <c r="MT279" s="135"/>
      <c r="MU279" s="135"/>
      <c r="MV279" s="135"/>
      <c r="MW279" s="135"/>
      <c r="MX279" s="135"/>
      <c r="MY279" s="135"/>
      <c r="MZ279" s="135"/>
      <c r="NA279" s="135"/>
      <c r="NB279" s="135"/>
      <c r="NC279" s="135"/>
      <c r="ND279" s="135"/>
      <c r="NE279" s="135"/>
      <c r="NF279" s="135"/>
      <c r="NG279" s="135"/>
      <c r="NH279" s="135"/>
      <c r="NI279" s="135"/>
      <c r="NJ279" s="135"/>
      <c r="NK279" s="135"/>
      <c r="NL279" s="135"/>
      <c r="NM279" s="135"/>
      <c r="NN279" s="135"/>
      <c r="NO279" s="135"/>
      <c r="NP279" s="135"/>
      <c r="NQ279" s="39"/>
      <c r="OC279" s="800"/>
      <c r="OD279" s="800"/>
      <c r="OE279" s="800"/>
      <c r="OF279" s="800"/>
      <c r="QS279"/>
      <c r="QT279"/>
      <c r="QU279"/>
      <c r="QV279"/>
      <c r="QW279"/>
      <c r="QX279"/>
      <c r="QY279"/>
      <c r="QZ279"/>
      <c r="RA279"/>
      <c r="RB279" s="39"/>
      <c r="RC279" s="438" t="s">
        <v>5363</v>
      </c>
      <c r="RD279" s="39"/>
    </row>
    <row r="280" spans="2:472" x14ac:dyDescent="0.2">
      <c r="B280" s="426"/>
      <c r="C280" s="427"/>
      <c r="K280" s="458" t="s">
        <v>5364</v>
      </c>
      <c r="V280" s="63">
        <v>104</v>
      </c>
      <c r="W280" s="54" t="s">
        <v>1343</v>
      </c>
      <c r="X280" s="64">
        <v>30840</v>
      </c>
      <c r="Y280" s="54" t="s">
        <v>3517</v>
      </c>
      <c r="Z280" s="63" t="s">
        <v>412</v>
      </c>
      <c r="AA280" s="54" t="s">
        <v>477</v>
      </c>
      <c r="AB280" s="54" t="s">
        <v>385</v>
      </c>
      <c r="AC280" s="54" t="s">
        <v>3517</v>
      </c>
      <c r="AD280" s="64" t="s">
        <v>414</v>
      </c>
      <c r="AE280" s="64" t="s">
        <v>5069</v>
      </c>
      <c r="AF280" s="63">
        <v>104</v>
      </c>
      <c r="AG280" s="54" t="s">
        <v>1343</v>
      </c>
      <c r="AH280" s="54" t="s">
        <v>1342</v>
      </c>
      <c r="AI280" s="63" t="s">
        <v>1037</v>
      </c>
      <c r="AJ280" s="64" t="s">
        <v>1344</v>
      </c>
      <c r="AK280" s="569">
        <v>4810250</v>
      </c>
      <c r="AL280" s="64" t="s">
        <v>477</v>
      </c>
      <c r="AM280" s="64" t="s">
        <v>1348</v>
      </c>
      <c r="AN280" s="570">
        <v>253469800</v>
      </c>
      <c r="AO280" s="54"/>
      <c r="AP280" s="54"/>
      <c r="AQ280" s="54"/>
      <c r="AR280" s="54"/>
      <c r="AS280" s="54"/>
      <c r="AT280" s="64" t="s">
        <v>420</v>
      </c>
      <c r="AU280" s="64"/>
      <c r="AV280" s="54"/>
      <c r="AW280" s="54"/>
      <c r="AX280" s="54"/>
      <c r="AY280" s="54"/>
      <c r="AZ280" s="54"/>
      <c r="BA280" s="54"/>
      <c r="BB280" s="54"/>
      <c r="BC280" s="54"/>
      <c r="BD280" s="64">
        <v>30840</v>
      </c>
      <c r="BE280" s="54" t="s">
        <v>3517</v>
      </c>
      <c r="BF280" s="63" t="s">
        <v>412</v>
      </c>
      <c r="BG280" s="54" t="s">
        <v>477</v>
      </c>
      <c r="BH280" s="54" t="s">
        <v>385</v>
      </c>
      <c r="BI280" s="54" t="s">
        <v>3517</v>
      </c>
      <c r="BJ280" s="64" t="s">
        <v>414</v>
      </c>
      <c r="BK280" s="64" t="s">
        <v>5069</v>
      </c>
      <c r="BL280" s="54"/>
      <c r="BM280" s="54"/>
      <c r="BN280" s="54"/>
      <c r="BO280" s="39"/>
      <c r="BP280" s="39"/>
      <c r="BQ280" s="39"/>
      <c r="BR280" s="39"/>
      <c r="BS280" s="47"/>
      <c r="BT280" s="39"/>
      <c r="BU280" s="39"/>
      <c r="BV280" s="39"/>
      <c r="BW280" s="39"/>
      <c r="BX280" s="39"/>
      <c r="BY280" s="39"/>
      <c r="BZ280" s="39"/>
      <c r="CA280" s="39"/>
      <c r="CB280" s="39"/>
      <c r="CC280" s="47"/>
      <c r="CD280" s="39"/>
      <c r="CE280" s="39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39"/>
      <c r="CY280" s="151" t="s">
        <v>628</v>
      </c>
      <c r="CZ280" s="135" t="s">
        <v>5365</v>
      </c>
      <c r="DA280" s="133"/>
      <c r="DC280" s="142" t="s">
        <v>609</v>
      </c>
      <c r="ML280" s="135"/>
      <c r="MM280" s="135"/>
      <c r="MN280" s="135"/>
      <c r="MO280" s="135"/>
      <c r="MP280" s="135"/>
      <c r="MQ280" s="135"/>
      <c r="MR280" s="135"/>
      <c r="MS280" s="135"/>
      <c r="MT280" s="135"/>
      <c r="MU280" s="135"/>
      <c r="MV280" s="135"/>
      <c r="MW280" s="135"/>
      <c r="MX280" s="135"/>
      <c r="MY280" s="135"/>
      <c r="MZ280" s="135"/>
      <c r="NA280" s="135"/>
      <c r="NB280" s="135"/>
      <c r="NC280" s="135"/>
      <c r="ND280" s="135"/>
      <c r="NE280" s="135"/>
      <c r="NF280" s="135"/>
      <c r="NG280" s="135"/>
      <c r="NH280" s="135"/>
      <c r="NI280" s="135"/>
      <c r="NJ280" s="135"/>
      <c r="NK280" s="135"/>
      <c r="NL280" s="135"/>
      <c r="NM280" s="135"/>
      <c r="NN280" s="135"/>
      <c r="NO280" s="135"/>
      <c r="NP280" s="135"/>
      <c r="NQ280" s="39"/>
      <c r="OC280" s="800"/>
      <c r="OD280" s="800"/>
      <c r="OE280" s="800"/>
      <c r="OF280" s="800"/>
      <c r="QS280"/>
      <c r="QT280"/>
      <c r="QU280"/>
      <c r="QV280"/>
      <c r="QW280"/>
      <c r="QX280"/>
      <c r="QY280"/>
      <c r="QZ280"/>
      <c r="RA280"/>
      <c r="RB280" s="39"/>
      <c r="RC280" s="438" t="s">
        <v>5366</v>
      </c>
      <c r="RD280" s="39"/>
    </row>
    <row r="281" spans="2:472" x14ac:dyDescent="0.2">
      <c r="B281" s="426"/>
      <c r="C281" s="427"/>
      <c r="K281" s="458" t="s">
        <v>5367</v>
      </c>
      <c r="V281" s="63">
        <v>104</v>
      </c>
      <c r="W281" s="54" t="s">
        <v>1343</v>
      </c>
      <c r="X281" s="64">
        <v>30858</v>
      </c>
      <c r="Y281" s="54" t="s">
        <v>3682</v>
      </c>
      <c r="Z281" s="63" t="s">
        <v>412</v>
      </c>
      <c r="AA281" s="54" t="s">
        <v>477</v>
      </c>
      <c r="AB281" s="54" t="s">
        <v>385</v>
      </c>
      <c r="AC281" s="54" t="s">
        <v>3682</v>
      </c>
      <c r="AD281" s="64" t="s">
        <v>414</v>
      </c>
      <c r="AE281" s="64" t="s">
        <v>5069</v>
      </c>
      <c r="AF281" s="63">
        <v>104</v>
      </c>
      <c r="AG281" s="54" t="s">
        <v>1343</v>
      </c>
      <c r="AH281" s="54" t="s">
        <v>1342</v>
      </c>
      <c r="AI281" s="63" t="s">
        <v>1037</v>
      </c>
      <c r="AJ281" s="64" t="s">
        <v>1344</v>
      </c>
      <c r="AK281" s="569">
        <v>4810250</v>
      </c>
      <c r="AL281" s="64" t="s">
        <v>477</v>
      </c>
      <c r="AM281" s="64" t="s">
        <v>1348</v>
      </c>
      <c r="AN281" s="570">
        <v>253469800</v>
      </c>
      <c r="AO281" s="54"/>
      <c r="AP281" s="54"/>
      <c r="AQ281" s="54"/>
      <c r="AR281" s="54"/>
      <c r="AS281" s="54"/>
      <c r="AT281" s="64" t="s">
        <v>420</v>
      </c>
      <c r="AU281" s="64"/>
      <c r="AV281" s="54"/>
      <c r="AW281" s="54"/>
      <c r="AX281" s="54"/>
      <c r="AY281" s="54"/>
      <c r="AZ281" s="54"/>
      <c r="BA281" s="54"/>
      <c r="BB281" s="54"/>
      <c r="BC281" s="54"/>
      <c r="BD281" s="64">
        <v>30858</v>
      </c>
      <c r="BE281" s="54" t="s">
        <v>3682</v>
      </c>
      <c r="BF281" s="63" t="s">
        <v>412</v>
      </c>
      <c r="BG281" s="54" t="s">
        <v>477</v>
      </c>
      <c r="BH281" s="54" t="s">
        <v>385</v>
      </c>
      <c r="BI281" s="54" t="s">
        <v>3682</v>
      </c>
      <c r="BJ281" s="64" t="s">
        <v>414</v>
      </c>
      <c r="BK281" s="64" t="s">
        <v>5069</v>
      </c>
      <c r="BL281" s="54"/>
      <c r="BM281" s="54"/>
      <c r="BN281" s="54"/>
      <c r="BO281" s="39"/>
      <c r="BP281" s="39"/>
      <c r="BQ281" s="39"/>
      <c r="BR281" s="39"/>
      <c r="BS281" s="47"/>
      <c r="BT281" s="39"/>
      <c r="BU281" s="39"/>
      <c r="BV281" s="39"/>
      <c r="BW281" s="39"/>
      <c r="BX281" s="39"/>
      <c r="BY281" s="39"/>
      <c r="BZ281" s="39"/>
      <c r="CA281" s="39"/>
      <c r="CB281" s="39"/>
      <c r="CC281" s="47"/>
      <c r="CD281" s="39"/>
      <c r="CE281" s="39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39"/>
      <c r="CY281" s="151" t="s">
        <v>629</v>
      </c>
      <c r="CZ281" s="135" t="s">
        <v>5368</v>
      </c>
      <c r="DA281" s="133"/>
      <c r="DC281" s="142" t="s">
        <v>540</v>
      </c>
      <c r="ML281" s="135"/>
      <c r="MM281" s="135"/>
      <c r="MN281" s="135"/>
      <c r="MO281" s="135"/>
      <c r="MP281" s="135"/>
      <c r="MQ281" s="135"/>
      <c r="MR281" s="135"/>
      <c r="MS281" s="135"/>
      <c r="MT281" s="135"/>
      <c r="MU281" s="135"/>
      <c r="MV281" s="135"/>
      <c r="MW281" s="135"/>
      <c r="MX281" s="135"/>
      <c r="MY281" s="135"/>
      <c r="MZ281" s="135"/>
      <c r="NA281" s="135"/>
      <c r="NB281" s="135"/>
      <c r="NC281" s="135"/>
      <c r="ND281" s="135"/>
      <c r="NE281" s="135"/>
      <c r="NF281" s="135"/>
      <c r="NG281" s="135"/>
      <c r="NH281" s="135"/>
      <c r="NI281" s="135"/>
      <c r="NJ281" s="135"/>
      <c r="NK281" s="135"/>
      <c r="NL281" s="135"/>
      <c r="NM281" s="135"/>
      <c r="NN281" s="135"/>
      <c r="NO281" s="135"/>
      <c r="NP281" s="135"/>
      <c r="NQ281" s="39"/>
      <c r="OC281" s="800"/>
      <c r="OD281" s="800"/>
      <c r="OE281" s="800"/>
      <c r="OF281" s="800"/>
      <c r="QS281"/>
      <c r="QT281"/>
      <c r="QU281"/>
      <c r="QV281"/>
      <c r="QW281"/>
      <c r="QX281"/>
      <c r="QY281"/>
      <c r="QZ281"/>
      <c r="RA281"/>
      <c r="RB281" s="39"/>
      <c r="RC281" s="438" t="s">
        <v>5369</v>
      </c>
      <c r="RD281" s="39"/>
    </row>
    <row r="282" spans="2:472" x14ac:dyDescent="0.2">
      <c r="B282" s="426"/>
      <c r="C282" s="427"/>
      <c r="K282" s="458" t="s">
        <v>5370</v>
      </c>
      <c r="V282" s="63">
        <v>104</v>
      </c>
      <c r="W282" s="54" t="s">
        <v>1343</v>
      </c>
      <c r="X282" s="64">
        <v>30865</v>
      </c>
      <c r="Y282" s="54" t="s">
        <v>3707</v>
      </c>
      <c r="Z282" s="63" t="s">
        <v>412</v>
      </c>
      <c r="AA282" s="54" t="s">
        <v>477</v>
      </c>
      <c r="AB282" s="54" t="s">
        <v>385</v>
      </c>
      <c r="AC282" s="54" t="s">
        <v>3707</v>
      </c>
      <c r="AD282" s="64" t="s">
        <v>414</v>
      </c>
      <c r="AE282" s="64" t="s">
        <v>5069</v>
      </c>
      <c r="AF282" s="63">
        <v>104</v>
      </c>
      <c r="AG282" s="54" t="s">
        <v>1343</v>
      </c>
      <c r="AH282" s="54" t="s">
        <v>1342</v>
      </c>
      <c r="AI282" s="63" t="s">
        <v>1037</v>
      </c>
      <c r="AJ282" s="64" t="s">
        <v>1344</v>
      </c>
      <c r="AK282" s="569">
        <v>4810250</v>
      </c>
      <c r="AL282" s="64" t="s">
        <v>477</v>
      </c>
      <c r="AM282" s="64" t="s">
        <v>1348</v>
      </c>
      <c r="AN282" s="570">
        <v>253469800</v>
      </c>
      <c r="AO282" s="54"/>
      <c r="AP282" s="54"/>
      <c r="AQ282" s="54"/>
      <c r="AR282" s="54"/>
      <c r="AS282" s="54"/>
      <c r="AT282" s="64" t="s">
        <v>420</v>
      </c>
      <c r="AU282" s="64"/>
      <c r="AV282" s="54"/>
      <c r="AW282" s="54"/>
      <c r="AX282" s="54"/>
      <c r="AY282" s="54"/>
      <c r="AZ282" s="54"/>
      <c r="BA282" s="54"/>
      <c r="BB282" s="54"/>
      <c r="BC282" s="54"/>
      <c r="BD282" s="64">
        <v>30865</v>
      </c>
      <c r="BE282" s="54" t="s">
        <v>3707</v>
      </c>
      <c r="BF282" s="63" t="s">
        <v>412</v>
      </c>
      <c r="BG282" s="54" t="s">
        <v>477</v>
      </c>
      <c r="BH282" s="54" t="s">
        <v>385</v>
      </c>
      <c r="BI282" s="54" t="s">
        <v>3707</v>
      </c>
      <c r="BJ282" s="64" t="s">
        <v>414</v>
      </c>
      <c r="BK282" s="64" t="s">
        <v>5069</v>
      </c>
      <c r="BL282" s="54"/>
      <c r="BM282" s="54"/>
      <c r="BN282" s="54"/>
      <c r="BO282" s="39"/>
      <c r="BP282" s="39"/>
      <c r="BQ282" s="39"/>
      <c r="BR282" s="39"/>
      <c r="BS282" s="47"/>
      <c r="BT282" s="39"/>
      <c r="BU282" s="39"/>
      <c r="BV282" s="39"/>
      <c r="BW282" s="39"/>
      <c r="BX282" s="39"/>
      <c r="BY282" s="39"/>
      <c r="BZ282" s="39"/>
      <c r="CA282" s="39"/>
      <c r="CB282" s="39"/>
      <c r="CC282" s="47"/>
      <c r="CD282" s="39"/>
      <c r="CE282" s="39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39"/>
      <c r="CY282" s="151" t="s">
        <v>630</v>
      </c>
      <c r="CZ282" s="135" t="s">
        <v>5371</v>
      </c>
      <c r="DA282" s="133"/>
      <c r="DC282" s="142" t="s">
        <v>456</v>
      </c>
      <c r="ML282" s="135"/>
      <c r="MM282" s="135"/>
      <c r="MN282" s="135"/>
      <c r="MO282" s="135"/>
      <c r="MP282" s="135"/>
      <c r="MQ282" s="135"/>
      <c r="MR282" s="135"/>
      <c r="MS282" s="135"/>
      <c r="MT282" s="135"/>
      <c r="MU282" s="135"/>
      <c r="MV282" s="135"/>
      <c r="MW282" s="135"/>
      <c r="MX282" s="135"/>
      <c r="MY282" s="135"/>
      <c r="MZ282" s="135"/>
      <c r="NA282" s="135"/>
      <c r="NB282" s="135"/>
      <c r="NC282" s="135"/>
      <c r="ND282" s="135"/>
      <c r="NE282" s="135"/>
      <c r="NF282" s="135"/>
      <c r="NG282" s="135"/>
      <c r="NH282" s="135"/>
      <c r="NI282" s="135"/>
      <c r="NJ282" s="135"/>
      <c r="NK282" s="135"/>
      <c r="NL282" s="135"/>
      <c r="NM282" s="135"/>
      <c r="NN282" s="135"/>
      <c r="NO282" s="135"/>
      <c r="NP282" s="135"/>
      <c r="NQ282" s="39"/>
      <c r="OC282" s="800"/>
      <c r="OD282" s="800"/>
      <c r="OE282" s="800"/>
      <c r="OF282" s="800"/>
      <c r="QS282"/>
      <c r="QT282"/>
      <c r="QU282"/>
      <c r="QV282"/>
      <c r="QW282"/>
      <c r="QX282"/>
      <c r="QY282"/>
      <c r="QZ282"/>
      <c r="RA282"/>
      <c r="RB282" s="39"/>
      <c r="RC282" s="438" t="s">
        <v>5372</v>
      </c>
      <c r="RD282" s="39"/>
    </row>
    <row r="283" spans="2:472" x14ac:dyDescent="0.2">
      <c r="B283" s="426"/>
      <c r="C283" s="427"/>
      <c r="K283" s="458" t="s">
        <v>5373</v>
      </c>
      <c r="V283" s="63">
        <v>104</v>
      </c>
      <c r="W283" s="54" t="s">
        <v>1343</v>
      </c>
      <c r="X283" s="64">
        <v>30850</v>
      </c>
      <c r="Y283" s="54" t="s">
        <v>3586</v>
      </c>
      <c r="Z283" s="63" t="s">
        <v>412</v>
      </c>
      <c r="AA283" s="54" t="s">
        <v>477</v>
      </c>
      <c r="AB283" s="54" t="s">
        <v>385</v>
      </c>
      <c r="AC283" s="54" t="s">
        <v>3586</v>
      </c>
      <c r="AD283" s="64" t="s">
        <v>414</v>
      </c>
      <c r="AE283" s="64" t="s">
        <v>5069</v>
      </c>
      <c r="AF283" s="63">
        <v>104</v>
      </c>
      <c r="AG283" s="54" t="s">
        <v>1343</v>
      </c>
      <c r="AH283" s="54" t="s">
        <v>1342</v>
      </c>
      <c r="AI283" s="63" t="s">
        <v>1037</v>
      </c>
      <c r="AJ283" s="64" t="s">
        <v>1344</v>
      </c>
      <c r="AK283" s="569">
        <v>4810250</v>
      </c>
      <c r="AL283" s="64" t="s">
        <v>477</v>
      </c>
      <c r="AM283" s="64" t="s">
        <v>1348</v>
      </c>
      <c r="AN283" s="570">
        <v>253469800</v>
      </c>
      <c r="AO283" s="54"/>
      <c r="AP283" s="54"/>
      <c r="AQ283" s="54"/>
      <c r="AR283" s="54"/>
      <c r="AS283" s="54"/>
      <c r="AT283" s="64" t="s">
        <v>420</v>
      </c>
      <c r="AU283" s="64"/>
      <c r="AV283" s="54"/>
      <c r="AW283" s="54"/>
      <c r="AX283" s="54"/>
      <c r="AY283" s="54"/>
      <c r="AZ283" s="54"/>
      <c r="BA283" s="54"/>
      <c r="BB283" s="54"/>
      <c r="BC283" s="54"/>
      <c r="BD283" s="64">
        <v>30850</v>
      </c>
      <c r="BE283" s="54" t="s">
        <v>3586</v>
      </c>
      <c r="BF283" s="63" t="s">
        <v>412</v>
      </c>
      <c r="BG283" s="54" t="s">
        <v>477</v>
      </c>
      <c r="BH283" s="54" t="s">
        <v>385</v>
      </c>
      <c r="BI283" s="54" t="s">
        <v>3586</v>
      </c>
      <c r="BJ283" s="64" t="s">
        <v>414</v>
      </c>
      <c r="BK283" s="64" t="s">
        <v>5069</v>
      </c>
      <c r="BL283" s="54"/>
      <c r="BM283" s="54"/>
      <c r="BN283" s="54"/>
      <c r="BO283" s="39"/>
      <c r="BP283" s="39"/>
      <c r="BQ283" s="39"/>
      <c r="BR283" s="39"/>
      <c r="BS283" s="47"/>
      <c r="BT283" s="39"/>
      <c r="BU283" s="39"/>
      <c r="BV283" s="39"/>
      <c r="BW283" s="39"/>
      <c r="BX283" s="39"/>
      <c r="BY283" s="39"/>
      <c r="BZ283" s="39"/>
      <c r="CA283" s="39"/>
      <c r="CB283" s="39"/>
      <c r="CC283" s="47"/>
      <c r="CD283" s="39"/>
      <c r="CE283" s="39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39"/>
      <c r="CY283" s="151" t="s">
        <v>631</v>
      </c>
      <c r="CZ283" s="135" t="s">
        <v>5374</v>
      </c>
      <c r="DA283" s="133"/>
      <c r="DC283" s="142" t="s">
        <v>676</v>
      </c>
      <c r="ML283" s="135"/>
      <c r="MM283" s="135"/>
      <c r="MN283" s="135"/>
      <c r="MO283" s="135"/>
      <c r="MP283" s="135"/>
      <c r="MQ283" s="135"/>
      <c r="MR283" s="135"/>
      <c r="MS283" s="135"/>
      <c r="MT283" s="135"/>
      <c r="MU283" s="135"/>
      <c r="MV283" s="135"/>
      <c r="MW283" s="135"/>
      <c r="MX283" s="135"/>
      <c r="MY283" s="135"/>
      <c r="MZ283" s="135"/>
      <c r="NA283" s="135"/>
      <c r="NB283" s="135"/>
      <c r="NC283" s="135"/>
      <c r="ND283" s="135"/>
      <c r="NE283" s="135"/>
      <c r="NF283" s="135"/>
      <c r="NG283" s="135"/>
      <c r="NH283" s="135"/>
      <c r="NI283" s="135"/>
      <c r="NJ283" s="135"/>
      <c r="NK283" s="135"/>
      <c r="NL283" s="135"/>
      <c r="NM283" s="135"/>
      <c r="NN283" s="135"/>
      <c r="NO283" s="135"/>
      <c r="NP283" s="135"/>
      <c r="NQ283" s="39"/>
      <c r="OC283" s="800"/>
      <c r="OD283" s="800"/>
      <c r="OE283" s="800"/>
      <c r="OF283" s="800"/>
      <c r="QS283"/>
      <c r="QT283"/>
      <c r="QU283"/>
      <c r="QV283"/>
      <c r="QW283"/>
      <c r="QX283"/>
      <c r="QY283"/>
      <c r="QZ283"/>
      <c r="RA283"/>
      <c r="RB283" s="39"/>
      <c r="RC283" s="438" t="s">
        <v>5375</v>
      </c>
      <c r="RD283" s="39"/>
    </row>
    <row r="284" spans="2:472" x14ac:dyDescent="0.2">
      <c r="B284" s="426"/>
      <c r="C284" s="427"/>
      <c r="K284" s="458" t="s">
        <v>5376</v>
      </c>
      <c r="V284" s="63">
        <v>104</v>
      </c>
      <c r="W284" s="54" t="s">
        <v>1343</v>
      </c>
      <c r="X284" s="64">
        <v>30854</v>
      </c>
      <c r="Y284" s="54" t="s">
        <v>3621</v>
      </c>
      <c r="Z284" s="63" t="s">
        <v>412</v>
      </c>
      <c r="AA284" s="54" t="s">
        <v>477</v>
      </c>
      <c r="AB284" s="54" t="s">
        <v>385</v>
      </c>
      <c r="AC284" s="54" t="s">
        <v>3621</v>
      </c>
      <c r="AD284" s="64" t="s">
        <v>414</v>
      </c>
      <c r="AE284" s="64" t="s">
        <v>5069</v>
      </c>
      <c r="AF284" s="63">
        <v>104</v>
      </c>
      <c r="AG284" s="54" t="s">
        <v>1343</v>
      </c>
      <c r="AH284" s="54" t="s">
        <v>1342</v>
      </c>
      <c r="AI284" s="63" t="s">
        <v>1037</v>
      </c>
      <c r="AJ284" s="64" t="s">
        <v>1344</v>
      </c>
      <c r="AK284" s="569">
        <v>4810250</v>
      </c>
      <c r="AL284" s="64" t="s">
        <v>477</v>
      </c>
      <c r="AM284" s="64" t="s">
        <v>1348</v>
      </c>
      <c r="AN284" s="570">
        <v>253469800</v>
      </c>
      <c r="AO284" s="54"/>
      <c r="AP284" s="54"/>
      <c r="AQ284" s="54"/>
      <c r="AR284" s="54"/>
      <c r="AS284" s="54"/>
      <c r="AT284" s="64" t="s">
        <v>420</v>
      </c>
      <c r="AU284" s="64"/>
      <c r="AV284" s="54"/>
      <c r="AW284" s="54"/>
      <c r="AX284" s="54"/>
      <c r="AY284" s="54"/>
      <c r="AZ284" s="54"/>
      <c r="BA284" s="54"/>
      <c r="BB284" s="54"/>
      <c r="BC284" s="54"/>
      <c r="BD284" s="64">
        <v>30854</v>
      </c>
      <c r="BE284" s="54" t="s">
        <v>3621</v>
      </c>
      <c r="BF284" s="63" t="s">
        <v>412</v>
      </c>
      <c r="BG284" s="54" t="s">
        <v>477</v>
      </c>
      <c r="BH284" s="54" t="s">
        <v>385</v>
      </c>
      <c r="BI284" s="54" t="s">
        <v>3621</v>
      </c>
      <c r="BJ284" s="64" t="s">
        <v>414</v>
      </c>
      <c r="BK284" s="64" t="s">
        <v>5069</v>
      </c>
      <c r="BL284" s="54"/>
      <c r="BM284" s="54"/>
      <c r="BN284" s="54"/>
      <c r="BO284" s="39"/>
      <c r="BP284" s="39"/>
      <c r="BQ284" s="39"/>
      <c r="BR284" s="39"/>
      <c r="BS284" s="47"/>
      <c r="BT284" s="39"/>
      <c r="BU284" s="39"/>
      <c r="BV284" s="39"/>
      <c r="BW284" s="39"/>
      <c r="BX284" s="39"/>
      <c r="BY284" s="39"/>
      <c r="BZ284" s="39"/>
      <c r="CA284" s="39"/>
      <c r="CB284" s="39"/>
      <c r="CC284" s="47"/>
      <c r="CD284" s="39"/>
      <c r="CE284" s="39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39"/>
      <c r="CY284" s="151" t="s">
        <v>632</v>
      </c>
      <c r="CZ284" s="135" t="s">
        <v>5377</v>
      </c>
      <c r="DA284" s="133"/>
      <c r="DC284" s="142" t="s">
        <v>677</v>
      </c>
      <c r="ML284" s="135"/>
      <c r="MM284" s="135"/>
      <c r="MN284" s="135"/>
      <c r="MO284" s="135"/>
      <c r="MP284" s="135"/>
      <c r="MQ284" s="135"/>
      <c r="MR284" s="135"/>
      <c r="MS284" s="135"/>
      <c r="MT284" s="135"/>
      <c r="MU284" s="135"/>
      <c r="MV284" s="135"/>
      <c r="MW284" s="135"/>
      <c r="MX284" s="135"/>
      <c r="MY284" s="135"/>
      <c r="MZ284" s="135"/>
      <c r="NA284" s="135"/>
      <c r="NB284" s="135"/>
      <c r="NC284" s="135"/>
      <c r="ND284" s="135"/>
      <c r="NE284" s="135"/>
      <c r="NF284" s="135"/>
      <c r="NG284" s="135"/>
      <c r="NH284" s="135"/>
      <c r="NI284" s="135"/>
      <c r="NJ284" s="135"/>
      <c r="NK284" s="135"/>
      <c r="NL284" s="135"/>
      <c r="NM284" s="135"/>
      <c r="NN284" s="135"/>
      <c r="NO284" s="135"/>
      <c r="NP284" s="135"/>
      <c r="NQ284" s="39"/>
      <c r="OC284" s="800"/>
      <c r="OD284" s="800"/>
      <c r="OE284" s="800"/>
      <c r="OF284" s="800"/>
      <c r="QS284"/>
      <c r="QT284"/>
      <c r="QU284"/>
      <c r="QV284"/>
      <c r="QW284"/>
      <c r="QX284"/>
      <c r="QY284"/>
      <c r="QZ284"/>
      <c r="RA284"/>
      <c r="RB284" s="39"/>
      <c r="RC284" s="438" t="s">
        <v>5378</v>
      </c>
      <c r="RD284" s="39"/>
    </row>
    <row r="285" spans="2:472" x14ac:dyDescent="0.2">
      <c r="B285" s="426"/>
      <c r="C285" s="427"/>
      <c r="K285" s="458" t="s">
        <v>5379</v>
      </c>
      <c r="V285" s="63">
        <v>104</v>
      </c>
      <c r="W285" s="54" t="s">
        <v>1343</v>
      </c>
      <c r="X285" s="64">
        <v>30866</v>
      </c>
      <c r="Y285" s="54" t="s">
        <v>2933</v>
      </c>
      <c r="Z285" s="63" t="s">
        <v>412</v>
      </c>
      <c r="AA285" s="54" t="s">
        <v>477</v>
      </c>
      <c r="AB285" s="54" t="s">
        <v>385</v>
      </c>
      <c r="AC285" s="54" t="s">
        <v>2933</v>
      </c>
      <c r="AD285" s="64" t="s">
        <v>414</v>
      </c>
      <c r="AE285" s="64" t="s">
        <v>5069</v>
      </c>
      <c r="AF285" s="63">
        <v>104</v>
      </c>
      <c r="AG285" s="54" t="s">
        <v>1343</v>
      </c>
      <c r="AH285" s="54" t="s">
        <v>1342</v>
      </c>
      <c r="AI285" s="63" t="s">
        <v>1037</v>
      </c>
      <c r="AJ285" s="64" t="s">
        <v>1344</v>
      </c>
      <c r="AK285" s="569">
        <v>4810250</v>
      </c>
      <c r="AL285" s="64" t="s">
        <v>477</v>
      </c>
      <c r="AM285" s="64" t="s">
        <v>1348</v>
      </c>
      <c r="AN285" s="570">
        <v>253469800</v>
      </c>
      <c r="AO285" s="54"/>
      <c r="AP285" s="54"/>
      <c r="AQ285" s="54"/>
      <c r="AR285" s="54"/>
      <c r="AS285" s="54"/>
      <c r="AT285" s="64" t="s">
        <v>420</v>
      </c>
      <c r="AU285" s="64"/>
      <c r="AV285" s="54"/>
      <c r="AW285" s="54"/>
      <c r="AX285" s="54"/>
      <c r="AY285" s="54"/>
      <c r="AZ285" s="54"/>
      <c r="BA285" s="54"/>
      <c r="BB285" s="54"/>
      <c r="BC285" s="54"/>
      <c r="BD285" s="64">
        <v>30866</v>
      </c>
      <c r="BE285" s="54" t="s">
        <v>2933</v>
      </c>
      <c r="BF285" s="63" t="s">
        <v>412</v>
      </c>
      <c r="BG285" s="54" t="s">
        <v>477</v>
      </c>
      <c r="BH285" s="54" t="s">
        <v>385</v>
      </c>
      <c r="BI285" s="54" t="s">
        <v>2933</v>
      </c>
      <c r="BJ285" s="64" t="s">
        <v>414</v>
      </c>
      <c r="BK285" s="64" t="s">
        <v>5069</v>
      </c>
      <c r="BL285" s="54"/>
      <c r="BM285" s="54"/>
      <c r="BN285" s="54"/>
      <c r="BO285" s="39"/>
      <c r="BP285" s="39"/>
      <c r="BQ285" s="39"/>
      <c r="BR285" s="39"/>
      <c r="BS285" s="47"/>
      <c r="BT285" s="39"/>
      <c r="BU285" s="39"/>
      <c r="BV285" s="39"/>
      <c r="BW285" s="39"/>
      <c r="BX285" s="39"/>
      <c r="BY285" s="39"/>
      <c r="BZ285" s="39"/>
      <c r="CA285" s="39"/>
      <c r="CB285" s="39"/>
      <c r="CC285" s="47"/>
      <c r="CD285" s="39"/>
      <c r="CE285" s="39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39"/>
      <c r="CY285" s="151" t="s">
        <v>439</v>
      </c>
      <c r="CZ285" s="135" t="s">
        <v>5380</v>
      </c>
      <c r="DA285" s="133"/>
      <c r="DC285" s="142" t="s">
        <v>628</v>
      </c>
      <c r="ML285" s="135"/>
      <c r="MM285" s="135"/>
      <c r="MN285" s="135"/>
      <c r="MO285" s="135"/>
      <c r="MP285" s="135"/>
      <c r="MQ285" s="135"/>
      <c r="MR285" s="135"/>
      <c r="MS285" s="135"/>
      <c r="MT285" s="135"/>
      <c r="MU285" s="135"/>
      <c r="MV285" s="135"/>
      <c r="MW285" s="135"/>
      <c r="MX285" s="135"/>
      <c r="MY285" s="135"/>
      <c r="MZ285" s="135"/>
      <c r="NA285" s="135"/>
      <c r="NB285" s="135"/>
      <c r="NC285" s="135"/>
      <c r="ND285" s="135"/>
      <c r="NE285" s="135"/>
      <c r="NF285" s="135"/>
      <c r="NG285" s="135"/>
      <c r="NH285" s="135"/>
      <c r="NI285" s="135"/>
      <c r="NJ285" s="135"/>
      <c r="NK285" s="135"/>
      <c r="NL285" s="135"/>
      <c r="NM285" s="135"/>
      <c r="NN285" s="135"/>
      <c r="NO285" s="135"/>
      <c r="NP285" s="135"/>
      <c r="NQ285" s="39"/>
      <c r="OC285" s="800"/>
      <c r="OD285" s="800"/>
      <c r="OE285" s="800"/>
      <c r="OF285" s="800"/>
      <c r="QS285"/>
      <c r="QT285"/>
      <c r="QU285"/>
      <c r="QV285"/>
      <c r="QW285"/>
      <c r="QX285"/>
      <c r="QY285"/>
      <c r="QZ285"/>
      <c r="RA285"/>
      <c r="RB285" s="39"/>
      <c r="RC285" s="438" t="s">
        <v>5381</v>
      </c>
      <c r="RD285" s="39"/>
    </row>
    <row r="286" spans="2:472" x14ac:dyDescent="0.2">
      <c r="B286" s="426"/>
      <c r="C286" s="427"/>
      <c r="K286" s="458" t="s">
        <v>5382</v>
      </c>
      <c r="V286" s="63">
        <v>104</v>
      </c>
      <c r="W286" s="54" t="s">
        <v>1343</v>
      </c>
      <c r="X286" s="64">
        <v>30868</v>
      </c>
      <c r="Y286" s="54" t="s">
        <v>1594</v>
      </c>
      <c r="Z286" s="63" t="s">
        <v>412</v>
      </c>
      <c r="AA286" s="54" t="s">
        <v>477</v>
      </c>
      <c r="AB286" s="54" t="s">
        <v>385</v>
      </c>
      <c r="AC286" s="54" t="s">
        <v>1594</v>
      </c>
      <c r="AD286" s="64" t="s">
        <v>414</v>
      </c>
      <c r="AE286" s="64" t="s">
        <v>5069</v>
      </c>
      <c r="AF286" s="63">
        <v>104</v>
      </c>
      <c r="AG286" s="54" t="s">
        <v>1343</v>
      </c>
      <c r="AH286" s="54" t="s">
        <v>1342</v>
      </c>
      <c r="AI286" s="63" t="s">
        <v>1037</v>
      </c>
      <c r="AJ286" s="64" t="s">
        <v>1344</v>
      </c>
      <c r="AK286" s="569">
        <v>4810250</v>
      </c>
      <c r="AL286" s="64" t="s">
        <v>477</v>
      </c>
      <c r="AM286" s="64" t="s">
        <v>1348</v>
      </c>
      <c r="AN286" s="570">
        <v>253469800</v>
      </c>
      <c r="AO286" s="54"/>
      <c r="AP286" s="54"/>
      <c r="AQ286" s="54"/>
      <c r="AR286" s="54"/>
      <c r="AS286" s="54"/>
      <c r="AT286" s="64" t="s">
        <v>420</v>
      </c>
      <c r="AU286" s="64"/>
      <c r="AV286" s="54"/>
      <c r="AW286" s="54"/>
      <c r="AX286" s="54"/>
      <c r="AY286" s="54"/>
      <c r="AZ286" s="54"/>
      <c r="BA286" s="54"/>
      <c r="BB286" s="54"/>
      <c r="BC286" s="54"/>
      <c r="BD286" s="64">
        <v>30868</v>
      </c>
      <c r="BE286" s="54" t="s">
        <v>1594</v>
      </c>
      <c r="BF286" s="63" t="s">
        <v>412</v>
      </c>
      <c r="BG286" s="54" t="s">
        <v>477</v>
      </c>
      <c r="BH286" s="54" t="s">
        <v>385</v>
      </c>
      <c r="BI286" s="54" t="s">
        <v>1594</v>
      </c>
      <c r="BJ286" s="64" t="s">
        <v>414</v>
      </c>
      <c r="BK286" s="64" t="s">
        <v>5069</v>
      </c>
      <c r="BL286" s="54"/>
      <c r="BM286" s="54"/>
      <c r="BN286" s="54"/>
      <c r="BO286" s="39"/>
      <c r="BP286" s="39"/>
      <c r="BQ286" s="39"/>
      <c r="BR286" s="39"/>
      <c r="BS286" s="47"/>
      <c r="BT286" s="39"/>
      <c r="BU286" s="39"/>
      <c r="BV286" s="39"/>
      <c r="BW286" s="39"/>
      <c r="BX286" s="39"/>
      <c r="BY286" s="39"/>
      <c r="BZ286" s="39"/>
      <c r="CA286" s="39"/>
      <c r="CB286" s="39"/>
      <c r="CC286" s="47"/>
      <c r="CD286" s="39"/>
      <c r="CE286" s="39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39"/>
      <c r="CY286" s="151" t="s">
        <v>633</v>
      </c>
      <c r="CZ286" s="135" t="s">
        <v>5383</v>
      </c>
      <c r="DA286" s="133"/>
      <c r="DC286" s="142" t="s">
        <v>678</v>
      </c>
      <c r="ML286" s="135"/>
      <c r="MM286" s="135"/>
      <c r="MN286" s="135"/>
      <c r="MO286" s="135"/>
      <c r="MP286" s="135"/>
      <c r="MQ286" s="135"/>
      <c r="MR286" s="135"/>
      <c r="MS286" s="135"/>
      <c r="MT286" s="135"/>
      <c r="MU286" s="135"/>
      <c r="MV286" s="135"/>
      <c r="MW286" s="135"/>
      <c r="MX286" s="135"/>
      <c r="MY286" s="135"/>
      <c r="MZ286" s="135"/>
      <c r="NA286" s="135"/>
      <c r="NB286" s="135"/>
      <c r="NC286" s="135"/>
      <c r="ND286" s="135"/>
      <c r="NE286" s="135"/>
      <c r="NF286" s="135"/>
      <c r="NG286" s="135"/>
      <c r="NH286" s="135"/>
      <c r="NI286" s="135"/>
      <c r="NJ286" s="135"/>
      <c r="NK286" s="135"/>
      <c r="NL286" s="135"/>
      <c r="NM286" s="135"/>
      <c r="NN286" s="135"/>
      <c r="NO286" s="135"/>
      <c r="NP286" s="135"/>
      <c r="NQ286" s="39"/>
      <c r="OC286" s="800"/>
      <c r="OD286" s="800"/>
      <c r="OE286" s="800"/>
      <c r="OF286" s="800"/>
      <c r="QS286"/>
      <c r="QT286"/>
      <c r="QU286"/>
      <c r="QV286"/>
      <c r="QW286"/>
      <c r="QX286"/>
      <c r="QY286"/>
      <c r="QZ286"/>
      <c r="RA286"/>
      <c r="RB286" s="39"/>
      <c r="RC286" s="438" t="s">
        <v>5384</v>
      </c>
      <c r="RD286" s="39"/>
    </row>
    <row r="287" spans="2:472" x14ac:dyDescent="0.2">
      <c r="B287" s="426"/>
      <c r="C287" s="427"/>
      <c r="K287" s="458" t="s">
        <v>5385</v>
      </c>
      <c r="V287" s="63">
        <v>104</v>
      </c>
      <c r="W287" s="54" t="s">
        <v>1343</v>
      </c>
      <c r="X287" s="64">
        <v>30876</v>
      </c>
      <c r="Y287" s="54" t="s">
        <v>3822</v>
      </c>
      <c r="Z287" s="63" t="s">
        <v>412</v>
      </c>
      <c r="AA287" s="54" t="s">
        <v>477</v>
      </c>
      <c r="AB287" s="54" t="s">
        <v>385</v>
      </c>
      <c r="AC287" s="54" t="s">
        <v>5328</v>
      </c>
      <c r="AD287" s="64" t="s">
        <v>414</v>
      </c>
      <c r="AE287" s="64" t="s">
        <v>5069</v>
      </c>
      <c r="AF287" s="63">
        <v>104</v>
      </c>
      <c r="AG287" s="54" t="s">
        <v>1343</v>
      </c>
      <c r="AH287" s="54" t="s">
        <v>1342</v>
      </c>
      <c r="AI287" s="63" t="s">
        <v>1037</v>
      </c>
      <c r="AJ287" s="64" t="s">
        <v>1344</v>
      </c>
      <c r="AK287" s="569">
        <v>4810250</v>
      </c>
      <c r="AL287" s="64" t="s">
        <v>477</v>
      </c>
      <c r="AM287" s="64" t="s">
        <v>1348</v>
      </c>
      <c r="AN287" s="570">
        <v>253469800</v>
      </c>
      <c r="AO287" s="54"/>
      <c r="AP287" s="54"/>
      <c r="AQ287" s="54"/>
      <c r="AR287" s="54"/>
      <c r="AS287" s="54"/>
      <c r="AT287" s="64" t="s">
        <v>420</v>
      </c>
      <c r="AU287" s="64"/>
      <c r="AV287" s="54"/>
      <c r="AW287" s="54"/>
      <c r="AX287" s="54"/>
      <c r="AY287" s="54"/>
      <c r="AZ287" s="54"/>
      <c r="BA287" s="54"/>
      <c r="BB287" s="54"/>
      <c r="BC287" s="54"/>
      <c r="BD287" s="64">
        <v>30876</v>
      </c>
      <c r="BE287" s="54" t="s">
        <v>3822</v>
      </c>
      <c r="BF287" s="63" t="s">
        <v>412</v>
      </c>
      <c r="BG287" s="54" t="s">
        <v>477</v>
      </c>
      <c r="BH287" s="54" t="s">
        <v>385</v>
      </c>
      <c r="BI287" s="54" t="s">
        <v>5328</v>
      </c>
      <c r="BJ287" s="64" t="s">
        <v>414</v>
      </c>
      <c r="BK287" s="64" t="s">
        <v>5069</v>
      </c>
      <c r="BL287" s="54"/>
      <c r="BM287" s="54"/>
      <c r="BN287" s="54"/>
      <c r="BO287" s="39"/>
      <c r="BP287" s="39"/>
      <c r="BQ287" s="39"/>
      <c r="BR287" s="39"/>
      <c r="BS287" s="47"/>
      <c r="BT287" s="39"/>
      <c r="BU287" s="39"/>
      <c r="BV287" s="39"/>
      <c r="BW287" s="39"/>
      <c r="BX287" s="39"/>
      <c r="BY287" s="39"/>
      <c r="BZ287" s="39"/>
      <c r="CA287" s="39"/>
      <c r="CB287" s="39"/>
      <c r="CC287" s="47"/>
      <c r="CD287" s="39"/>
      <c r="CE287" s="39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39"/>
      <c r="CY287" s="151" t="s">
        <v>634</v>
      </c>
      <c r="CZ287" s="135" t="s">
        <v>5386</v>
      </c>
      <c r="DA287" s="133"/>
      <c r="DC287" s="142" t="s">
        <v>554</v>
      </c>
      <c r="ML287" s="135"/>
      <c r="MM287" s="135"/>
      <c r="MN287" s="135"/>
      <c r="MO287" s="135"/>
      <c r="MP287" s="135"/>
      <c r="MQ287" s="135"/>
      <c r="MR287" s="135"/>
      <c r="MS287" s="135"/>
      <c r="MT287" s="135"/>
      <c r="MU287" s="135"/>
      <c r="MV287" s="135"/>
      <c r="MW287" s="135"/>
      <c r="MX287" s="135"/>
      <c r="MY287" s="135"/>
      <c r="MZ287" s="135"/>
      <c r="NA287" s="135"/>
      <c r="NB287" s="135"/>
      <c r="NC287" s="135"/>
      <c r="ND287" s="135"/>
      <c r="NE287" s="135"/>
      <c r="NF287" s="135"/>
      <c r="NG287" s="135"/>
      <c r="NH287" s="135"/>
      <c r="NI287" s="135"/>
      <c r="NJ287" s="135"/>
      <c r="NK287" s="135"/>
      <c r="NL287" s="135"/>
      <c r="NM287" s="135"/>
      <c r="NN287" s="135"/>
      <c r="NO287" s="135"/>
      <c r="NP287" s="135"/>
      <c r="NQ287" s="39"/>
      <c r="OC287" s="800"/>
      <c r="OD287" s="800"/>
      <c r="OE287" s="800"/>
      <c r="OF287" s="800"/>
      <c r="QS287"/>
      <c r="QT287"/>
      <c r="QU287"/>
      <c r="QV287"/>
      <c r="QW287"/>
      <c r="QX287"/>
      <c r="QY287"/>
      <c r="QZ287"/>
      <c r="RA287"/>
      <c r="RB287" s="39"/>
      <c r="RC287" s="438" t="s">
        <v>5387</v>
      </c>
      <c r="RD287" s="39"/>
    </row>
    <row r="288" spans="2:472" x14ac:dyDescent="0.2">
      <c r="B288" s="426"/>
      <c r="C288" s="427"/>
      <c r="K288" s="458" t="s">
        <v>5388</v>
      </c>
      <c r="V288" s="63">
        <v>104</v>
      </c>
      <c r="W288" s="54" t="s">
        <v>1343</v>
      </c>
      <c r="X288" s="64">
        <v>30880</v>
      </c>
      <c r="Y288" s="54" t="s">
        <v>3897</v>
      </c>
      <c r="Z288" s="63" t="s">
        <v>412</v>
      </c>
      <c r="AA288" s="54" t="s">
        <v>477</v>
      </c>
      <c r="AB288" s="54" t="s">
        <v>385</v>
      </c>
      <c r="AC288" s="54" t="s">
        <v>5389</v>
      </c>
      <c r="AD288" s="64" t="s">
        <v>414</v>
      </c>
      <c r="AE288" s="64" t="s">
        <v>5069</v>
      </c>
      <c r="AF288" s="63">
        <v>104</v>
      </c>
      <c r="AG288" s="54" t="s">
        <v>1343</v>
      </c>
      <c r="AH288" s="54" t="s">
        <v>1342</v>
      </c>
      <c r="AI288" s="63" t="s">
        <v>1037</v>
      </c>
      <c r="AJ288" s="64" t="s">
        <v>1344</v>
      </c>
      <c r="AK288" s="569">
        <v>4810250</v>
      </c>
      <c r="AL288" s="64" t="s">
        <v>477</v>
      </c>
      <c r="AM288" s="64" t="s">
        <v>1348</v>
      </c>
      <c r="AN288" s="570">
        <v>253469800</v>
      </c>
      <c r="AO288" s="54"/>
      <c r="AP288" s="54"/>
      <c r="AQ288" s="54"/>
      <c r="AR288" s="54"/>
      <c r="AS288" s="54"/>
      <c r="AT288" s="64" t="s">
        <v>420</v>
      </c>
      <c r="AU288" s="64"/>
      <c r="AV288" s="54"/>
      <c r="AW288" s="54"/>
      <c r="AX288" s="54"/>
      <c r="AY288" s="54"/>
      <c r="AZ288" s="54"/>
      <c r="BA288" s="54"/>
      <c r="BB288" s="54"/>
      <c r="BC288" s="54"/>
      <c r="BD288" s="64">
        <v>30880</v>
      </c>
      <c r="BE288" s="54" t="s">
        <v>3897</v>
      </c>
      <c r="BF288" s="63" t="s">
        <v>412</v>
      </c>
      <c r="BG288" s="54" t="s">
        <v>477</v>
      </c>
      <c r="BH288" s="54" t="s">
        <v>385</v>
      </c>
      <c r="BI288" s="54" t="s">
        <v>5389</v>
      </c>
      <c r="BJ288" s="64" t="s">
        <v>414</v>
      </c>
      <c r="BK288" s="64" t="s">
        <v>5069</v>
      </c>
      <c r="BL288" s="54"/>
      <c r="BM288" s="54"/>
      <c r="BN288" s="54"/>
      <c r="BO288" s="39"/>
      <c r="BP288" s="39"/>
      <c r="BQ288" s="39"/>
      <c r="BR288" s="39"/>
      <c r="BS288" s="47"/>
      <c r="BT288" s="39"/>
      <c r="BU288" s="39"/>
      <c r="BV288" s="39"/>
      <c r="BW288" s="39"/>
      <c r="BX288" s="39"/>
      <c r="BY288" s="39"/>
      <c r="BZ288" s="39"/>
      <c r="CA288" s="39"/>
      <c r="CB288" s="39"/>
      <c r="CC288" s="47"/>
      <c r="CD288" s="39"/>
      <c r="CE288" s="39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39"/>
      <c r="CY288" s="151" t="s">
        <v>635</v>
      </c>
      <c r="CZ288" s="135" t="s">
        <v>5390</v>
      </c>
      <c r="DA288" s="133"/>
      <c r="DC288" s="142" t="s">
        <v>641</v>
      </c>
      <c r="ML288" s="135"/>
      <c r="MM288" s="135"/>
      <c r="MN288" s="135"/>
      <c r="MO288" s="135"/>
      <c r="MP288" s="135"/>
      <c r="MQ288" s="135"/>
      <c r="MR288" s="135"/>
      <c r="MS288" s="135"/>
      <c r="MT288" s="135"/>
      <c r="MU288" s="135"/>
      <c r="MV288" s="135"/>
      <c r="MW288" s="135"/>
      <c r="MX288" s="135"/>
      <c r="MY288" s="135"/>
      <c r="MZ288" s="135"/>
      <c r="NA288" s="135"/>
      <c r="NB288" s="135"/>
      <c r="NC288" s="135"/>
      <c r="ND288" s="135"/>
      <c r="NE288" s="135"/>
      <c r="NF288" s="135"/>
      <c r="NG288" s="135"/>
      <c r="NH288" s="135"/>
      <c r="NI288" s="135"/>
      <c r="NJ288" s="135"/>
      <c r="NK288" s="135"/>
      <c r="NL288" s="135"/>
      <c r="NM288" s="135"/>
      <c r="NN288" s="135"/>
      <c r="NO288" s="135"/>
      <c r="NP288" s="135"/>
      <c r="NQ288" s="39"/>
      <c r="OC288" s="800"/>
      <c r="OD288" s="800"/>
      <c r="OE288" s="800"/>
      <c r="OF288" s="800"/>
      <c r="QS288"/>
      <c r="QT288"/>
      <c r="QU288"/>
      <c r="QV288"/>
      <c r="QW288"/>
      <c r="QX288"/>
      <c r="QY288"/>
      <c r="QZ288"/>
      <c r="RA288"/>
      <c r="RB288" s="39"/>
      <c r="RC288" s="438" t="s">
        <v>5391</v>
      </c>
      <c r="RD288" s="39"/>
    </row>
    <row r="289" spans="2:472" x14ac:dyDescent="0.2">
      <c r="B289" s="426"/>
      <c r="C289" s="427"/>
      <c r="K289" s="458" t="s">
        <v>5392</v>
      </c>
      <c r="V289" s="63">
        <v>104</v>
      </c>
      <c r="W289" s="54" t="s">
        <v>1343</v>
      </c>
      <c r="X289" s="64">
        <v>30875</v>
      </c>
      <c r="Y289" s="54" t="s">
        <v>3802</v>
      </c>
      <c r="Z289" s="63" t="s">
        <v>412</v>
      </c>
      <c r="AA289" s="54" t="s">
        <v>477</v>
      </c>
      <c r="AB289" s="54" t="s">
        <v>385</v>
      </c>
      <c r="AC289" s="54" t="s">
        <v>5393</v>
      </c>
      <c r="AD289" s="64" t="s">
        <v>414</v>
      </c>
      <c r="AE289" s="64" t="s">
        <v>5069</v>
      </c>
      <c r="AF289" s="63">
        <v>104</v>
      </c>
      <c r="AG289" s="54" t="s">
        <v>1343</v>
      </c>
      <c r="AH289" s="54" t="s">
        <v>1342</v>
      </c>
      <c r="AI289" s="63" t="s">
        <v>1037</v>
      </c>
      <c r="AJ289" s="64" t="s">
        <v>1344</v>
      </c>
      <c r="AK289" s="569">
        <v>4810250</v>
      </c>
      <c r="AL289" s="64" t="s">
        <v>477</v>
      </c>
      <c r="AM289" s="64" t="s">
        <v>1348</v>
      </c>
      <c r="AN289" s="570">
        <v>253469800</v>
      </c>
      <c r="AO289" s="54"/>
      <c r="AP289" s="54"/>
      <c r="AQ289" s="54"/>
      <c r="AR289" s="54"/>
      <c r="AS289" s="54"/>
      <c r="AT289" s="64" t="s">
        <v>420</v>
      </c>
      <c r="AU289" s="64"/>
      <c r="AV289" s="54"/>
      <c r="AW289" s="54"/>
      <c r="AX289" s="54"/>
      <c r="AY289" s="54"/>
      <c r="AZ289" s="54"/>
      <c r="BA289" s="54"/>
      <c r="BB289" s="54"/>
      <c r="BC289" s="54"/>
      <c r="BD289" s="64">
        <v>30875</v>
      </c>
      <c r="BE289" s="54" t="s">
        <v>3802</v>
      </c>
      <c r="BF289" s="63" t="s">
        <v>412</v>
      </c>
      <c r="BG289" s="54" t="s">
        <v>477</v>
      </c>
      <c r="BH289" s="54" t="s">
        <v>385</v>
      </c>
      <c r="BI289" s="54" t="s">
        <v>5393</v>
      </c>
      <c r="BJ289" s="64" t="s">
        <v>414</v>
      </c>
      <c r="BK289" s="64" t="s">
        <v>5069</v>
      </c>
      <c r="BL289" s="54"/>
      <c r="BM289" s="54"/>
      <c r="BN289" s="54"/>
      <c r="BO289" s="39"/>
      <c r="BP289" s="39"/>
      <c r="BQ289" s="39"/>
      <c r="BR289" s="39"/>
      <c r="BS289" s="47"/>
      <c r="BT289" s="39"/>
      <c r="BU289" s="39"/>
      <c r="BV289" s="39"/>
      <c r="BW289" s="39"/>
      <c r="BX289" s="39"/>
      <c r="BY289" s="39"/>
      <c r="BZ289" s="39"/>
      <c r="CA289" s="39"/>
      <c r="CB289" s="39"/>
      <c r="CC289" s="47"/>
      <c r="CD289" s="39"/>
      <c r="CE289" s="39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39"/>
      <c r="CY289" s="151" t="s">
        <v>636</v>
      </c>
      <c r="CZ289" s="135" t="s">
        <v>5394</v>
      </c>
      <c r="DA289" s="133"/>
      <c r="DC289" s="142" t="s">
        <v>679</v>
      </c>
      <c r="ML289" s="135"/>
      <c r="MM289" s="135"/>
      <c r="MN289" s="135"/>
      <c r="MO289" s="135"/>
      <c r="MP289" s="135"/>
      <c r="MQ289" s="135"/>
      <c r="MR289" s="135"/>
      <c r="MS289" s="135"/>
      <c r="MT289" s="135"/>
      <c r="MU289" s="135"/>
      <c r="MV289" s="135"/>
      <c r="MW289" s="135"/>
      <c r="MX289" s="135"/>
      <c r="MY289" s="135"/>
      <c r="MZ289" s="135"/>
      <c r="NA289" s="135"/>
      <c r="NB289" s="135"/>
      <c r="NC289" s="135"/>
      <c r="ND289" s="135"/>
      <c r="NE289" s="135"/>
      <c r="NF289" s="135"/>
      <c r="NG289" s="135"/>
      <c r="NH289" s="135"/>
      <c r="NI289" s="135"/>
      <c r="NJ289" s="135"/>
      <c r="NK289" s="135"/>
      <c r="NL289" s="135"/>
      <c r="NM289" s="135"/>
      <c r="NN289" s="135"/>
      <c r="NO289" s="135"/>
      <c r="NP289" s="135"/>
      <c r="NQ289" s="39"/>
      <c r="OC289" s="800"/>
      <c r="OD289" s="800"/>
      <c r="OE289" s="800"/>
      <c r="OF289" s="800"/>
      <c r="QS289"/>
      <c r="QT289"/>
      <c r="QU289"/>
      <c r="QV289"/>
      <c r="QW289"/>
      <c r="QX289"/>
      <c r="QY289"/>
      <c r="QZ289"/>
      <c r="RA289"/>
      <c r="RB289" s="39"/>
      <c r="RC289" s="438" t="s">
        <v>5395</v>
      </c>
      <c r="RD289" s="39"/>
    </row>
    <row r="290" spans="2:472" x14ac:dyDescent="0.2">
      <c r="B290" s="426"/>
      <c r="C290" s="427"/>
      <c r="K290" s="458" t="s">
        <v>5396</v>
      </c>
      <c r="V290" s="63">
        <v>104</v>
      </c>
      <c r="W290" s="54" t="s">
        <v>1343</v>
      </c>
      <c r="X290" s="64">
        <v>30877</v>
      </c>
      <c r="Y290" s="54" t="s">
        <v>1589</v>
      </c>
      <c r="Z290" s="63" t="s">
        <v>1341</v>
      </c>
      <c r="AA290" s="54" t="s">
        <v>477</v>
      </c>
      <c r="AB290" s="54" t="s">
        <v>385</v>
      </c>
      <c r="AC290" s="54" t="s">
        <v>5397</v>
      </c>
      <c r="AD290" s="64" t="s">
        <v>414</v>
      </c>
      <c r="AE290" s="64" t="s">
        <v>5069</v>
      </c>
      <c r="AF290" s="63">
        <v>104</v>
      </c>
      <c r="AG290" s="54" t="s">
        <v>1343</v>
      </c>
      <c r="AH290" s="54" t="s">
        <v>1342</v>
      </c>
      <c r="AI290" s="63" t="s">
        <v>1037</v>
      </c>
      <c r="AJ290" s="64" t="s">
        <v>1344</v>
      </c>
      <c r="AK290" s="569">
        <v>4810250</v>
      </c>
      <c r="AL290" s="64" t="s">
        <v>477</v>
      </c>
      <c r="AM290" s="64" t="s">
        <v>1348</v>
      </c>
      <c r="AN290" s="570">
        <v>253469800</v>
      </c>
      <c r="AO290" s="54"/>
      <c r="AP290" s="54"/>
      <c r="AQ290" s="54"/>
      <c r="AR290" s="54"/>
      <c r="AS290" s="54"/>
      <c r="AT290" s="64" t="s">
        <v>420</v>
      </c>
      <c r="AU290" s="64"/>
      <c r="AV290" s="54"/>
      <c r="AW290" s="54"/>
      <c r="AX290" s="54"/>
      <c r="AY290" s="54"/>
      <c r="AZ290" s="54"/>
      <c r="BA290" s="54"/>
      <c r="BB290" s="54"/>
      <c r="BC290" s="54"/>
      <c r="BD290" s="64">
        <v>30877</v>
      </c>
      <c r="BE290" s="54" t="s">
        <v>1589</v>
      </c>
      <c r="BF290" s="63" t="s">
        <v>1341</v>
      </c>
      <c r="BG290" s="54" t="s">
        <v>477</v>
      </c>
      <c r="BH290" s="54" t="s">
        <v>385</v>
      </c>
      <c r="BI290" s="54" t="s">
        <v>5397</v>
      </c>
      <c r="BJ290" s="64" t="s">
        <v>414</v>
      </c>
      <c r="BK290" s="64" t="s">
        <v>5069</v>
      </c>
      <c r="BL290" s="54"/>
      <c r="BM290" s="54"/>
      <c r="BN290" s="54"/>
      <c r="BO290" s="39"/>
      <c r="BP290" s="39"/>
      <c r="BQ290" s="39"/>
      <c r="BR290" s="39"/>
      <c r="BS290" s="47"/>
      <c r="BT290" s="39"/>
      <c r="BU290" s="39"/>
      <c r="BV290" s="39"/>
      <c r="BW290" s="39"/>
      <c r="BX290" s="39"/>
      <c r="BY290" s="39"/>
      <c r="BZ290" s="39"/>
      <c r="CA290" s="39"/>
      <c r="CB290" s="39"/>
      <c r="CC290" s="47"/>
      <c r="CD290" s="39"/>
      <c r="CE290" s="39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39"/>
      <c r="CY290" s="151" t="s">
        <v>637</v>
      </c>
      <c r="CZ290" s="135" t="s">
        <v>5398</v>
      </c>
      <c r="DA290" s="133"/>
      <c r="DC290" s="142" t="s">
        <v>470</v>
      </c>
      <c r="ML290" s="135"/>
      <c r="MM290" s="135"/>
      <c r="MN290" s="135"/>
      <c r="MO290" s="135"/>
      <c r="MP290" s="135"/>
      <c r="MQ290" s="135"/>
      <c r="MR290" s="135"/>
      <c r="MS290" s="135"/>
      <c r="MT290" s="135"/>
      <c r="MU290" s="135"/>
      <c r="MV290" s="135"/>
      <c r="MW290" s="135"/>
      <c r="MX290" s="135"/>
      <c r="MY290" s="135"/>
      <c r="MZ290" s="135"/>
      <c r="NA290" s="135"/>
      <c r="NB290" s="135"/>
      <c r="NC290" s="135"/>
      <c r="ND290" s="135"/>
      <c r="NE290" s="135"/>
      <c r="NF290" s="135"/>
      <c r="NG290" s="135"/>
      <c r="NH290" s="135"/>
      <c r="NI290" s="135"/>
      <c r="NJ290" s="135"/>
      <c r="NK290" s="135"/>
      <c r="NL290" s="135"/>
      <c r="NM290" s="135"/>
      <c r="NN290" s="135"/>
      <c r="NO290" s="135"/>
      <c r="NP290" s="135"/>
      <c r="NQ290" s="39"/>
      <c r="OC290" s="800"/>
      <c r="OD290" s="800"/>
      <c r="OE290" s="800"/>
      <c r="OF290" s="800"/>
      <c r="QS290"/>
      <c r="QT290"/>
      <c r="QU290"/>
      <c r="QV290"/>
      <c r="QW290"/>
      <c r="QX290"/>
      <c r="QY290"/>
      <c r="QZ290"/>
      <c r="RA290"/>
      <c r="RB290" s="39"/>
      <c r="RC290" s="438" t="s">
        <v>5399</v>
      </c>
      <c r="RD290" s="39"/>
    </row>
    <row r="291" spans="2:472" x14ac:dyDescent="0.2">
      <c r="B291" s="426"/>
      <c r="C291" s="427"/>
      <c r="K291" s="458" t="s">
        <v>5400</v>
      </c>
      <c r="V291" s="63">
        <v>104</v>
      </c>
      <c r="W291" s="54" t="s">
        <v>1343</v>
      </c>
      <c r="X291" s="64">
        <v>30878</v>
      </c>
      <c r="Y291" s="54" t="s">
        <v>1848</v>
      </c>
      <c r="Z291" s="63" t="s">
        <v>412</v>
      </c>
      <c r="AA291" s="54" t="s">
        <v>477</v>
      </c>
      <c r="AB291" s="54" t="s">
        <v>385</v>
      </c>
      <c r="AC291" s="54" t="s">
        <v>5401</v>
      </c>
      <c r="AD291" s="64" t="s">
        <v>414</v>
      </c>
      <c r="AE291" s="64" t="s">
        <v>5069</v>
      </c>
      <c r="AF291" s="63">
        <v>104</v>
      </c>
      <c r="AG291" s="54" t="s">
        <v>1343</v>
      </c>
      <c r="AH291" s="54" t="s">
        <v>1342</v>
      </c>
      <c r="AI291" s="63" t="s">
        <v>1037</v>
      </c>
      <c r="AJ291" s="64" t="s">
        <v>1344</v>
      </c>
      <c r="AK291" s="569">
        <v>4810250</v>
      </c>
      <c r="AL291" s="64" t="s">
        <v>477</v>
      </c>
      <c r="AM291" s="64" t="s">
        <v>1348</v>
      </c>
      <c r="AN291" s="570">
        <v>253469800</v>
      </c>
      <c r="AO291" s="54"/>
      <c r="AP291" s="54"/>
      <c r="AQ291" s="54"/>
      <c r="AR291" s="54"/>
      <c r="AS291" s="54"/>
      <c r="AT291" s="64" t="s">
        <v>420</v>
      </c>
      <c r="AU291" s="64"/>
      <c r="AV291" s="54"/>
      <c r="AW291" s="54"/>
      <c r="AX291" s="54"/>
      <c r="AY291" s="54"/>
      <c r="AZ291" s="54"/>
      <c r="BA291" s="54"/>
      <c r="BB291" s="54"/>
      <c r="BC291" s="54"/>
      <c r="BD291" s="64">
        <v>30878</v>
      </c>
      <c r="BE291" s="54" t="s">
        <v>1848</v>
      </c>
      <c r="BF291" s="63" t="s">
        <v>412</v>
      </c>
      <c r="BG291" s="54" t="s">
        <v>477</v>
      </c>
      <c r="BH291" s="54" t="s">
        <v>385</v>
      </c>
      <c r="BI291" s="54" t="s">
        <v>5401</v>
      </c>
      <c r="BJ291" s="64" t="s">
        <v>414</v>
      </c>
      <c r="BK291" s="64" t="s">
        <v>5069</v>
      </c>
      <c r="BL291" s="54"/>
      <c r="BM291" s="54"/>
      <c r="BN291" s="54"/>
      <c r="BO291" s="39"/>
      <c r="BP291" s="39"/>
      <c r="BQ291" s="39"/>
      <c r="BR291" s="39"/>
      <c r="BS291" s="47"/>
      <c r="BT291" s="39"/>
      <c r="BU291" s="39"/>
      <c r="BV291" s="39"/>
      <c r="BW291" s="39"/>
      <c r="BX291" s="39"/>
      <c r="BY291" s="39"/>
      <c r="BZ291" s="39"/>
      <c r="CA291" s="39"/>
      <c r="CB291" s="39"/>
      <c r="CC291" s="47"/>
      <c r="CD291" s="39"/>
      <c r="CE291" s="39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39"/>
      <c r="CY291" s="151" t="s">
        <v>638</v>
      </c>
      <c r="CZ291" s="135" t="s">
        <v>5402</v>
      </c>
      <c r="DA291" s="133"/>
      <c r="DC291" s="142" t="s">
        <v>501</v>
      </c>
      <c r="ML291" s="135"/>
      <c r="MM291" s="135"/>
      <c r="MN291" s="135"/>
      <c r="MO291" s="135"/>
      <c r="MP291" s="135"/>
      <c r="MQ291" s="135"/>
      <c r="MR291" s="135"/>
      <c r="MS291" s="135"/>
      <c r="MT291" s="135"/>
      <c r="MU291" s="135"/>
      <c r="MV291" s="135"/>
      <c r="MW291" s="135"/>
      <c r="MX291" s="135"/>
      <c r="MY291" s="135"/>
      <c r="MZ291" s="135"/>
      <c r="NA291" s="135"/>
      <c r="NB291" s="135"/>
      <c r="NC291" s="135"/>
      <c r="ND291" s="135"/>
      <c r="NE291" s="135"/>
      <c r="NF291" s="135"/>
      <c r="NG291" s="135"/>
      <c r="NH291" s="135"/>
      <c r="NI291" s="135"/>
      <c r="NJ291" s="135"/>
      <c r="NK291" s="135"/>
      <c r="NL291" s="135"/>
      <c r="NM291" s="135"/>
      <c r="NN291" s="135"/>
      <c r="NO291" s="135"/>
      <c r="NP291" s="135"/>
      <c r="NQ291" s="39"/>
      <c r="OC291" s="800"/>
      <c r="OD291" s="800"/>
      <c r="OE291" s="800"/>
      <c r="OF291" s="800"/>
      <c r="QS291"/>
      <c r="QT291"/>
      <c r="QU291"/>
      <c r="QV291"/>
      <c r="QW291"/>
      <c r="QX291"/>
      <c r="QY291"/>
      <c r="QZ291"/>
      <c r="RA291"/>
      <c r="RB291" s="39"/>
      <c r="RC291" s="438" t="s">
        <v>5403</v>
      </c>
      <c r="RD291" s="39"/>
    </row>
    <row r="292" spans="2:472" x14ac:dyDescent="0.2">
      <c r="B292" s="426"/>
      <c r="C292" s="427"/>
      <c r="K292" s="458" t="s">
        <v>5404</v>
      </c>
      <c r="V292" s="63">
        <v>104</v>
      </c>
      <c r="W292" s="54" t="s">
        <v>1343</v>
      </c>
      <c r="X292" s="64">
        <v>30879</v>
      </c>
      <c r="Y292" s="54" t="s">
        <v>2049</v>
      </c>
      <c r="Z292" s="63" t="s">
        <v>412</v>
      </c>
      <c r="AA292" s="54" t="s">
        <v>477</v>
      </c>
      <c r="AB292" s="54" t="s">
        <v>385</v>
      </c>
      <c r="AC292" s="54" t="s">
        <v>5405</v>
      </c>
      <c r="AD292" s="64" t="s">
        <v>414</v>
      </c>
      <c r="AE292" s="64" t="s">
        <v>5069</v>
      </c>
      <c r="AF292" s="63">
        <v>104</v>
      </c>
      <c r="AG292" s="54" t="s">
        <v>1343</v>
      </c>
      <c r="AH292" s="54" t="s">
        <v>1342</v>
      </c>
      <c r="AI292" s="63" t="s">
        <v>1037</v>
      </c>
      <c r="AJ292" s="64" t="s">
        <v>1344</v>
      </c>
      <c r="AK292" s="569">
        <v>4810250</v>
      </c>
      <c r="AL292" s="64" t="s">
        <v>477</v>
      </c>
      <c r="AM292" s="64" t="s">
        <v>1348</v>
      </c>
      <c r="AN292" s="570">
        <v>253469800</v>
      </c>
      <c r="AO292" s="54"/>
      <c r="AP292" s="54"/>
      <c r="AQ292" s="54"/>
      <c r="AR292" s="54"/>
      <c r="AS292" s="54"/>
      <c r="AT292" s="64" t="s">
        <v>420</v>
      </c>
      <c r="AU292" s="64"/>
      <c r="AV292" s="54"/>
      <c r="AW292" s="54"/>
      <c r="AX292" s="54"/>
      <c r="AY292" s="54"/>
      <c r="AZ292" s="54"/>
      <c r="BA292" s="54"/>
      <c r="BB292" s="54"/>
      <c r="BC292" s="54"/>
      <c r="BD292" s="64">
        <v>30879</v>
      </c>
      <c r="BE292" s="54" t="s">
        <v>2049</v>
      </c>
      <c r="BF292" s="63" t="s">
        <v>412</v>
      </c>
      <c r="BG292" s="54" t="s">
        <v>477</v>
      </c>
      <c r="BH292" s="54" t="s">
        <v>385</v>
      </c>
      <c r="BI292" s="54" t="s">
        <v>5405</v>
      </c>
      <c r="BJ292" s="64" t="s">
        <v>414</v>
      </c>
      <c r="BK292" s="64" t="s">
        <v>5069</v>
      </c>
      <c r="BL292" s="54"/>
      <c r="BM292" s="54"/>
      <c r="BN292" s="54"/>
      <c r="BO292" s="39"/>
      <c r="BP292" s="39"/>
      <c r="BQ292" s="39"/>
      <c r="BR292" s="39"/>
      <c r="BS292" s="47"/>
      <c r="BT292" s="39"/>
      <c r="BU292" s="39"/>
      <c r="BV292" s="39"/>
      <c r="BW292" s="39"/>
      <c r="BX292" s="39"/>
      <c r="BY292" s="39"/>
      <c r="BZ292" s="39"/>
      <c r="CA292" s="39"/>
      <c r="CB292" s="39"/>
      <c r="CC292" s="47"/>
      <c r="CD292" s="39"/>
      <c r="CE292" s="39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39"/>
      <c r="CY292" s="151" t="s">
        <v>639</v>
      </c>
      <c r="CZ292" s="135" t="s">
        <v>5406</v>
      </c>
      <c r="DA292" s="133"/>
      <c r="DC292" s="142" t="s">
        <v>642</v>
      </c>
      <c r="ML292" s="135"/>
      <c r="MM292" s="135"/>
      <c r="MN292" s="135"/>
      <c r="MO292" s="135"/>
      <c r="MP292" s="135"/>
      <c r="MQ292" s="135"/>
      <c r="MR292" s="135"/>
      <c r="MS292" s="135"/>
      <c r="MT292" s="135"/>
      <c r="MU292" s="135"/>
      <c r="MV292" s="135"/>
      <c r="MW292" s="135"/>
      <c r="MX292" s="135"/>
      <c r="MY292" s="135"/>
      <c r="MZ292" s="135"/>
      <c r="NA292" s="135"/>
      <c r="NB292" s="135"/>
      <c r="NC292" s="135"/>
      <c r="ND292" s="135"/>
      <c r="NE292" s="135"/>
      <c r="NF292" s="135"/>
      <c r="NG292" s="135"/>
      <c r="NH292" s="135"/>
      <c r="NI292" s="135"/>
      <c r="NJ292" s="135"/>
      <c r="NK292" s="135"/>
      <c r="NL292" s="135"/>
      <c r="NM292" s="135"/>
      <c r="NN292" s="135"/>
      <c r="NO292" s="135"/>
      <c r="NP292" s="135"/>
      <c r="NQ292" s="39"/>
      <c r="OC292" s="800"/>
      <c r="OD292" s="800"/>
      <c r="OE292" s="800"/>
      <c r="OF292" s="800"/>
      <c r="QS292"/>
      <c r="QT292"/>
      <c r="QU292"/>
      <c r="QV292"/>
      <c r="QW292"/>
      <c r="QX292"/>
      <c r="QY292"/>
      <c r="QZ292"/>
      <c r="RA292"/>
      <c r="RB292" s="39"/>
      <c r="RC292" s="438" t="s">
        <v>5407</v>
      </c>
      <c r="RD292" s="39"/>
    </row>
    <row r="293" spans="2:472" x14ac:dyDescent="0.2">
      <c r="B293" s="426"/>
      <c r="C293" s="427"/>
      <c r="K293" s="458" t="s">
        <v>5408</v>
      </c>
      <c r="V293" s="63">
        <v>104</v>
      </c>
      <c r="W293" s="54" t="s">
        <v>1343</v>
      </c>
      <c r="X293" s="64">
        <v>30881</v>
      </c>
      <c r="Y293" s="54" t="s">
        <v>3915</v>
      </c>
      <c r="Z293" s="63" t="s">
        <v>412</v>
      </c>
      <c r="AA293" s="54" t="s">
        <v>477</v>
      </c>
      <c r="AB293" s="54" t="s">
        <v>385</v>
      </c>
      <c r="AC293" s="54" t="s">
        <v>5409</v>
      </c>
      <c r="AD293" s="64" t="s">
        <v>414</v>
      </c>
      <c r="AE293" s="64" t="s">
        <v>5069</v>
      </c>
      <c r="AF293" s="63">
        <v>104</v>
      </c>
      <c r="AG293" s="54" t="s">
        <v>1343</v>
      </c>
      <c r="AH293" s="54" t="s">
        <v>1342</v>
      </c>
      <c r="AI293" s="63" t="s">
        <v>1037</v>
      </c>
      <c r="AJ293" s="64" t="s">
        <v>1344</v>
      </c>
      <c r="AK293" s="569">
        <v>4810250</v>
      </c>
      <c r="AL293" s="64" t="s">
        <v>477</v>
      </c>
      <c r="AM293" s="64" t="s">
        <v>1348</v>
      </c>
      <c r="AN293" s="570">
        <v>253469800</v>
      </c>
      <c r="AO293" s="54"/>
      <c r="AP293" s="54"/>
      <c r="AQ293" s="54"/>
      <c r="AR293" s="54"/>
      <c r="AS293" s="54"/>
      <c r="AT293" s="64" t="s">
        <v>420</v>
      </c>
      <c r="AU293" s="64"/>
      <c r="AV293" s="54"/>
      <c r="AW293" s="54"/>
      <c r="AX293" s="54"/>
      <c r="AY293" s="54"/>
      <c r="AZ293" s="54"/>
      <c r="BA293" s="54"/>
      <c r="BB293" s="54"/>
      <c r="BC293" s="54"/>
      <c r="BD293" s="64">
        <v>30881</v>
      </c>
      <c r="BE293" s="54" t="s">
        <v>3915</v>
      </c>
      <c r="BF293" s="63" t="s">
        <v>412</v>
      </c>
      <c r="BG293" s="54" t="s">
        <v>477</v>
      </c>
      <c r="BH293" s="54" t="s">
        <v>385</v>
      </c>
      <c r="BI293" s="54" t="s">
        <v>5409</v>
      </c>
      <c r="BJ293" s="64" t="s">
        <v>414</v>
      </c>
      <c r="BK293" s="64" t="s">
        <v>5069</v>
      </c>
      <c r="BL293" s="54"/>
      <c r="BM293" s="54"/>
      <c r="BN293" s="54"/>
      <c r="BO293" s="39"/>
      <c r="BP293" s="39"/>
      <c r="BQ293" s="39"/>
      <c r="BR293" s="39"/>
      <c r="BS293" s="47"/>
      <c r="BT293" s="39"/>
      <c r="BU293" s="39"/>
      <c r="BV293" s="39"/>
      <c r="BW293" s="39"/>
      <c r="BX293" s="39"/>
      <c r="BY293" s="39"/>
      <c r="BZ293" s="39"/>
      <c r="CA293" s="39"/>
      <c r="CB293" s="39"/>
      <c r="CC293" s="47"/>
      <c r="CD293" s="39"/>
      <c r="CE293" s="39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39"/>
      <c r="CY293" s="151" t="s">
        <v>640</v>
      </c>
      <c r="CZ293" s="135" t="s">
        <v>5410</v>
      </c>
      <c r="DA293" s="133"/>
      <c r="DC293" s="142" t="s">
        <v>397</v>
      </c>
      <c r="ML293" s="135"/>
      <c r="MM293" s="135"/>
      <c r="MN293" s="135"/>
      <c r="MO293" s="135"/>
      <c r="MP293" s="135"/>
      <c r="MQ293" s="135"/>
      <c r="MR293" s="135"/>
      <c r="MS293" s="135"/>
      <c r="MT293" s="135"/>
      <c r="MU293" s="135"/>
      <c r="MV293" s="135"/>
      <c r="MW293" s="135"/>
      <c r="MX293" s="135"/>
      <c r="MY293" s="135"/>
      <c r="MZ293" s="135"/>
      <c r="NA293" s="135"/>
      <c r="NB293" s="135"/>
      <c r="NC293" s="135"/>
      <c r="ND293" s="135"/>
      <c r="NE293" s="135"/>
      <c r="NF293" s="135"/>
      <c r="NG293" s="135"/>
      <c r="NH293" s="135"/>
      <c r="NI293" s="135"/>
      <c r="NJ293" s="135"/>
      <c r="NK293" s="135"/>
      <c r="NL293" s="135"/>
      <c r="NM293" s="135"/>
      <c r="NN293" s="135"/>
      <c r="NO293" s="135"/>
      <c r="NP293" s="135"/>
      <c r="NQ293" s="39"/>
      <c r="OC293" s="800"/>
      <c r="OD293" s="800"/>
      <c r="OE293" s="800"/>
      <c r="OF293" s="800"/>
      <c r="QS293"/>
      <c r="QT293"/>
      <c r="QU293"/>
      <c r="QV293"/>
      <c r="QW293"/>
      <c r="QX293"/>
      <c r="QY293"/>
      <c r="QZ293"/>
      <c r="RA293"/>
      <c r="RB293" s="39"/>
      <c r="RC293" s="438" t="s">
        <v>5411</v>
      </c>
      <c r="RD293" s="39"/>
    </row>
    <row r="294" spans="2:472" x14ac:dyDescent="0.2">
      <c r="B294" s="426"/>
      <c r="C294" s="427"/>
      <c r="K294" s="458" t="s">
        <v>5412</v>
      </c>
      <c r="V294" s="63">
        <v>104</v>
      </c>
      <c r="W294" s="54" t="s">
        <v>1343</v>
      </c>
      <c r="X294" s="64">
        <v>30882</v>
      </c>
      <c r="Y294" s="54" t="s">
        <v>3935</v>
      </c>
      <c r="Z294" s="63" t="s">
        <v>412</v>
      </c>
      <c r="AA294" s="54" t="s">
        <v>477</v>
      </c>
      <c r="AB294" s="54" t="s">
        <v>385</v>
      </c>
      <c r="AC294" s="54" t="s">
        <v>5413</v>
      </c>
      <c r="AD294" s="64" t="s">
        <v>414</v>
      </c>
      <c r="AE294" s="64" t="s">
        <v>5069</v>
      </c>
      <c r="AF294" s="63">
        <v>104</v>
      </c>
      <c r="AG294" s="54" t="s">
        <v>1343</v>
      </c>
      <c r="AH294" s="54" t="s">
        <v>1342</v>
      </c>
      <c r="AI294" s="63" t="s">
        <v>1037</v>
      </c>
      <c r="AJ294" s="64" t="s">
        <v>1344</v>
      </c>
      <c r="AK294" s="569">
        <v>4810250</v>
      </c>
      <c r="AL294" s="64" t="s">
        <v>477</v>
      </c>
      <c r="AM294" s="64" t="s">
        <v>1348</v>
      </c>
      <c r="AN294" s="570">
        <v>253469800</v>
      </c>
      <c r="AO294" s="54"/>
      <c r="AP294" s="54"/>
      <c r="AQ294" s="54"/>
      <c r="AR294" s="54"/>
      <c r="AS294" s="54"/>
      <c r="AT294" s="64" t="s">
        <v>420</v>
      </c>
      <c r="AU294" s="64"/>
      <c r="AV294" s="54"/>
      <c r="AW294" s="54"/>
      <c r="AX294" s="54"/>
      <c r="AY294" s="54"/>
      <c r="AZ294" s="54"/>
      <c r="BA294" s="54"/>
      <c r="BB294" s="54"/>
      <c r="BC294" s="54"/>
      <c r="BD294" s="64">
        <v>30882</v>
      </c>
      <c r="BE294" s="54" t="s">
        <v>3935</v>
      </c>
      <c r="BF294" s="63" t="s">
        <v>412</v>
      </c>
      <c r="BG294" s="54" t="s">
        <v>477</v>
      </c>
      <c r="BH294" s="54" t="s">
        <v>385</v>
      </c>
      <c r="BI294" s="54" t="s">
        <v>5413</v>
      </c>
      <c r="BJ294" s="64" t="s">
        <v>414</v>
      </c>
      <c r="BK294" s="64" t="s">
        <v>5069</v>
      </c>
      <c r="BL294" s="54"/>
      <c r="BM294" s="54"/>
      <c r="BN294" s="54"/>
      <c r="BO294" s="39"/>
      <c r="BP294" s="39"/>
      <c r="BQ294" s="39"/>
      <c r="BR294" s="39"/>
      <c r="BS294" s="47"/>
      <c r="BT294" s="39"/>
      <c r="BU294" s="39"/>
      <c r="BV294" s="39"/>
      <c r="BW294" s="39"/>
      <c r="BX294" s="39"/>
      <c r="BY294" s="39"/>
      <c r="BZ294" s="39"/>
      <c r="CA294" s="39"/>
      <c r="CB294" s="39"/>
      <c r="CC294" s="47"/>
      <c r="CD294" s="39"/>
      <c r="CE294" s="39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39"/>
      <c r="CY294" s="151" t="s">
        <v>641</v>
      </c>
      <c r="CZ294" s="135" t="s">
        <v>5414</v>
      </c>
      <c r="DA294" s="133"/>
      <c r="DC294" s="142" t="s">
        <v>457</v>
      </c>
      <c r="ML294" s="135"/>
      <c r="MM294" s="135"/>
      <c r="MN294" s="135"/>
      <c r="MO294" s="135"/>
      <c r="MP294" s="135"/>
      <c r="MQ294" s="135"/>
      <c r="MR294" s="135"/>
      <c r="MS294" s="135"/>
      <c r="MT294" s="135"/>
      <c r="MU294" s="135"/>
      <c r="MV294" s="135"/>
      <c r="MW294" s="135"/>
      <c r="MX294" s="135"/>
      <c r="MY294" s="135"/>
      <c r="MZ294" s="135"/>
      <c r="NA294" s="135"/>
      <c r="NB294" s="135"/>
      <c r="NC294" s="135"/>
      <c r="ND294" s="135"/>
      <c r="NE294" s="135"/>
      <c r="NF294" s="135"/>
      <c r="NG294" s="135"/>
      <c r="NH294" s="135"/>
      <c r="NI294" s="135"/>
      <c r="NJ294" s="135"/>
      <c r="NK294" s="135"/>
      <c r="NL294" s="135"/>
      <c r="NM294" s="135"/>
      <c r="NN294" s="135"/>
      <c r="NO294" s="135"/>
      <c r="NP294" s="135"/>
      <c r="NQ294" s="39"/>
      <c r="OC294" s="800"/>
      <c r="OD294" s="800"/>
      <c r="OE294" s="800"/>
      <c r="OF294" s="800"/>
      <c r="QS294"/>
      <c r="QT294"/>
      <c r="QU294"/>
      <c r="QV294"/>
      <c r="QW294"/>
      <c r="QX294"/>
      <c r="QY294"/>
      <c r="QZ294"/>
      <c r="RA294"/>
      <c r="RB294" s="39"/>
      <c r="RC294" s="438" t="s">
        <v>5415</v>
      </c>
      <c r="RD294" s="39"/>
    </row>
    <row r="295" spans="2:472" x14ac:dyDescent="0.2">
      <c r="B295" s="426"/>
      <c r="C295" s="427"/>
      <c r="K295" s="458" t="s">
        <v>5416</v>
      </c>
      <c r="V295" s="63">
        <v>104</v>
      </c>
      <c r="W295" s="54" t="s">
        <v>1343</v>
      </c>
      <c r="X295" s="64">
        <v>30883</v>
      </c>
      <c r="Y295" s="54" t="s">
        <v>3954</v>
      </c>
      <c r="Z295" s="63" t="s">
        <v>412</v>
      </c>
      <c r="AA295" s="54" t="s">
        <v>477</v>
      </c>
      <c r="AB295" s="54" t="s">
        <v>385</v>
      </c>
      <c r="AC295" s="54" t="s">
        <v>5417</v>
      </c>
      <c r="AD295" s="64" t="s">
        <v>414</v>
      </c>
      <c r="AE295" s="64" t="s">
        <v>5069</v>
      </c>
      <c r="AF295" s="63">
        <v>104</v>
      </c>
      <c r="AG295" s="54" t="s">
        <v>1343</v>
      </c>
      <c r="AH295" s="54" t="s">
        <v>1342</v>
      </c>
      <c r="AI295" s="63" t="s">
        <v>1037</v>
      </c>
      <c r="AJ295" s="64" t="s">
        <v>1344</v>
      </c>
      <c r="AK295" s="569">
        <v>4810250</v>
      </c>
      <c r="AL295" s="64" t="s">
        <v>477</v>
      </c>
      <c r="AM295" s="64" t="s">
        <v>1348</v>
      </c>
      <c r="AN295" s="570">
        <v>253469800</v>
      </c>
      <c r="AO295" s="54"/>
      <c r="AP295" s="54"/>
      <c r="AQ295" s="54"/>
      <c r="AR295" s="54"/>
      <c r="AS295" s="54"/>
      <c r="AT295" s="64" t="s">
        <v>420</v>
      </c>
      <c r="AU295" s="64"/>
      <c r="AV295" s="54"/>
      <c r="AW295" s="54"/>
      <c r="AX295" s="54"/>
      <c r="AY295" s="54"/>
      <c r="AZ295" s="54"/>
      <c r="BA295" s="54"/>
      <c r="BB295" s="54"/>
      <c r="BC295" s="54"/>
      <c r="BD295" s="64">
        <v>30883</v>
      </c>
      <c r="BE295" s="54" t="s">
        <v>3954</v>
      </c>
      <c r="BF295" s="63" t="s">
        <v>412</v>
      </c>
      <c r="BG295" s="54" t="s">
        <v>477</v>
      </c>
      <c r="BH295" s="54" t="s">
        <v>385</v>
      </c>
      <c r="BI295" s="54" t="s">
        <v>5417</v>
      </c>
      <c r="BJ295" s="64" t="s">
        <v>414</v>
      </c>
      <c r="BK295" s="64" t="s">
        <v>5069</v>
      </c>
      <c r="BL295" s="54"/>
      <c r="BM295" s="54"/>
      <c r="BN295" s="54"/>
      <c r="BO295" s="39"/>
      <c r="BP295" s="39"/>
      <c r="BQ295" s="39"/>
      <c r="BR295" s="39"/>
      <c r="BS295" s="47"/>
      <c r="BT295" s="39"/>
      <c r="BU295" s="39"/>
      <c r="BV295" s="39"/>
      <c r="BW295" s="39"/>
      <c r="BX295" s="39"/>
      <c r="BY295" s="39"/>
      <c r="BZ295" s="39"/>
      <c r="CA295" s="39"/>
      <c r="CB295" s="39"/>
      <c r="CC295" s="47"/>
      <c r="CD295" s="39"/>
      <c r="CE295" s="39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39"/>
      <c r="CY295" s="151" t="s">
        <v>642</v>
      </c>
      <c r="CZ295" s="135" t="s">
        <v>5418</v>
      </c>
      <c r="DA295" s="133"/>
      <c r="DC295" s="142" t="s">
        <v>541</v>
      </c>
      <c r="ML295" s="135"/>
      <c r="MM295" s="135"/>
      <c r="MN295" s="135"/>
      <c r="MO295" s="135"/>
      <c r="MP295" s="135"/>
      <c r="MQ295" s="135"/>
      <c r="MR295" s="135"/>
      <c r="MS295" s="135"/>
      <c r="MT295" s="135"/>
      <c r="MU295" s="135"/>
      <c r="MV295" s="135"/>
      <c r="MW295" s="135"/>
      <c r="MX295" s="135"/>
      <c r="MY295" s="135"/>
      <c r="MZ295" s="135"/>
      <c r="NA295" s="135"/>
      <c r="NB295" s="135"/>
      <c r="NC295" s="135"/>
      <c r="ND295" s="135"/>
      <c r="NE295" s="135"/>
      <c r="NF295" s="135"/>
      <c r="NG295" s="135"/>
      <c r="NH295" s="135"/>
      <c r="NI295" s="135"/>
      <c r="NJ295" s="135"/>
      <c r="NK295" s="135"/>
      <c r="NL295" s="135"/>
      <c r="NM295" s="135"/>
      <c r="NN295" s="135"/>
      <c r="NO295" s="135"/>
      <c r="NP295" s="135"/>
      <c r="NQ295" s="39"/>
      <c r="OC295" s="800"/>
      <c r="OD295" s="800"/>
      <c r="OE295" s="800"/>
      <c r="OF295" s="800"/>
      <c r="QS295"/>
      <c r="QT295"/>
      <c r="QU295"/>
      <c r="QV295"/>
      <c r="QW295"/>
      <c r="QX295"/>
      <c r="QY295"/>
      <c r="QZ295"/>
      <c r="RA295"/>
      <c r="RB295" s="39"/>
      <c r="RC295" s="438" t="s">
        <v>5419</v>
      </c>
      <c r="RD295" s="39"/>
    </row>
    <row r="296" spans="2:472" x14ac:dyDescent="0.2">
      <c r="B296" s="426"/>
      <c r="C296" s="427"/>
      <c r="K296" s="458" t="s">
        <v>5420</v>
      </c>
      <c r="V296" s="63">
        <v>104</v>
      </c>
      <c r="W296" s="54" t="s">
        <v>1343</v>
      </c>
      <c r="X296" s="64">
        <v>30884</v>
      </c>
      <c r="Y296" s="54" t="s">
        <v>3970</v>
      </c>
      <c r="Z296" s="63" t="s">
        <v>412</v>
      </c>
      <c r="AA296" s="54" t="s">
        <v>477</v>
      </c>
      <c r="AB296" s="54" t="s">
        <v>385</v>
      </c>
      <c r="AC296" s="54" t="s">
        <v>5421</v>
      </c>
      <c r="AD296" s="64" t="s">
        <v>414</v>
      </c>
      <c r="AE296" s="64" t="s">
        <v>5069</v>
      </c>
      <c r="AF296" s="63">
        <v>104</v>
      </c>
      <c r="AG296" s="54" t="s">
        <v>1343</v>
      </c>
      <c r="AH296" s="54" t="s">
        <v>1342</v>
      </c>
      <c r="AI296" s="63" t="s">
        <v>1037</v>
      </c>
      <c r="AJ296" s="64" t="s">
        <v>1344</v>
      </c>
      <c r="AK296" s="569">
        <v>4810250</v>
      </c>
      <c r="AL296" s="64" t="s">
        <v>477</v>
      </c>
      <c r="AM296" s="64" t="s">
        <v>1348</v>
      </c>
      <c r="AN296" s="570">
        <v>253469800</v>
      </c>
      <c r="AO296" s="54"/>
      <c r="AP296" s="54"/>
      <c r="AQ296" s="54"/>
      <c r="AR296" s="54"/>
      <c r="AS296" s="54"/>
      <c r="AT296" s="64" t="s">
        <v>420</v>
      </c>
      <c r="AU296" s="64"/>
      <c r="AV296" s="54"/>
      <c r="AW296" s="54"/>
      <c r="AX296" s="54"/>
      <c r="AY296" s="54"/>
      <c r="AZ296" s="54"/>
      <c r="BA296" s="54"/>
      <c r="BB296" s="54"/>
      <c r="BC296" s="54"/>
      <c r="BD296" s="64">
        <v>30884</v>
      </c>
      <c r="BE296" s="54" t="s">
        <v>3970</v>
      </c>
      <c r="BF296" s="63" t="s">
        <v>412</v>
      </c>
      <c r="BG296" s="54" t="s">
        <v>477</v>
      </c>
      <c r="BH296" s="54" t="s">
        <v>385</v>
      </c>
      <c r="BI296" s="54" t="s">
        <v>5421</v>
      </c>
      <c r="BJ296" s="64" t="s">
        <v>414</v>
      </c>
      <c r="BK296" s="64" t="s">
        <v>5069</v>
      </c>
      <c r="BL296" s="54"/>
      <c r="BM296" s="54"/>
      <c r="BN296" s="54"/>
      <c r="BO296" s="39"/>
      <c r="BP296" s="39"/>
      <c r="BQ296" s="39"/>
      <c r="BR296" s="39"/>
      <c r="BS296" s="47"/>
      <c r="BT296" s="39"/>
      <c r="BU296" s="39"/>
      <c r="BV296" s="39"/>
      <c r="BW296" s="39"/>
      <c r="BX296" s="39"/>
      <c r="BY296" s="39"/>
      <c r="BZ296" s="39"/>
      <c r="CA296" s="39"/>
      <c r="CB296" s="39"/>
      <c r="CC296" s="47"/>
      <c r="CD296" s="39"/>
      <c r="CE296" s="39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39"/>
      <c r="CY296" s="151" t="s">
        <v>397</v>
      </c>
      <c r="CZ296" s="135" t="s">
        <v>5422</v>
      </c>
      <c r="DA296" s="133"/>
      <c r="DC296" s="142" t="s">
        <v>643</v>
      </c>
      <c r="ML296" s="135"/>
      <c r="MM296" s="135"/>
      <c r="MN296" s="135"/>
      <c r="MO296" s="135"/>
      <c r="MP296" s="135"/>
      <c r="MQ296" s="135"/>
      <c r="MR296" s="135"/>
      <c r="MS296" s="135"/>
      <c r="MT296" s="135"/>
      <c r="MU296" s="135"/>
      <c r="MV296" s="135"/>
      <c r="MW296" s="135"/>
      <c r="MX296" s="135"/>
      <c r="MY296" s="135"/>
      <c r="MZ296" s="135"/>
      <c r="NA296" s="135"/>
      <c r="NB296" s="135"/>
      <c r="NC296" s="135"/>
      <c r="ND296" s="135"/>
      <c r="NE296" s="135"/>
      <c r="NF296" s="135"/>
      <c r="NG296" s="135"/>
      <c r="NH296" s="135"/>
      <c r="NI296" s="135"/>
      <c r="NJ296" s="135"/>
      <c r="NK296" s="135"/>
      <c r="NL296" s="135"/>
      <c r="NM296" s="135"/>
      <c r="NN296" s="135"/>
      <c r="NO296" s="135"/>
      <c r="NP296" s="135"/>
      <c r="NQ296" s="39"/>
      <c r="OC296" s="800"/>
      <c r="OD296" s="800"/>
      <c r="OE296" s="800"/>
      <c r="OF296" s="800"/>
      <c r="QS296"/>
      <c r="QT296"/>
      <c r="QU296"/>
      <c r="QV296"/>
      <c r="QW296"/>
      <c r="QX296"/>
      <c r="QY296"/>
      <c r="QZ296"/>
      <c r="RA296"/>
      <c r="RB296" s="39"/>
      <c r="RC296" s="438" t="s">
        <v>5423</v>
      </c>
      <c r="RD296" s="39"/>
    </row>
    <row r="297" spans="2:472" x14ac:dyDescent="0.2">
      <c r="B297" s="426"/>
      <c r="C297" s="427"/>
      <c r="K297" s="458" t="s">
        <v>5424</v>
      </c>
      <c r="V297" s="63">
        <v>104</v>
      </c>
      <c r="W297" s="54" t="s">
        <v>1343</v>
      </c>
      <c r="X297" s="64">
        <v>30885</v>
      </c>
      <c r="Y297" s="54" t="s">
        <v>3985</v>
      </c>
      <c r="Z297" s="63" t="s">
        <v>412</v>
      </c>
      <c r="AA297" s="54" t="s">
        <v>477</v>
      </c>
      <c r="AB297" s="54" t="s">
        <v>385</v>
      </c>
      <c r="AC297" s="54" t="s">
        <v>5425</v>
      </c>
      <c r="AD297" s="64" t="s">
        <v>414</v>
      </c>
      <c r="AE297" s="64" t="s">
        <v>5069</v>
      </c>
      <c r="AF297" s="63">
        <v>104</v>
      </c>
      <c r="AG297" s="54" t="s">
        <v>1343</v>
      </c>
      <c r="AH297" s="54" t="s">
        <v>1342</v>
      </c>
      <c r="AI297" s="63" t="s">
        <v>1037</v>
      </c>
      <c r="AJ297" s="64" t="s">
        <v>1344</v>
      </c>
      <c r="AK297" s="569">
        <v>4810250</v>
      </c>
      <c r="AL297" s="64" t="s">
        <v>477</v>
      </c>
      <c r="AM297" s="64" t="s">
        <v>1348</v>
      </c>
      <c r="AN297" s="570">
        <v>253469800</v>
      </c>
      <c r="AO297" s="54"/>
      <c r="AP297" s="54"/>
      <c r="AQ297" s="54"/>
      <c r="AR297" s="54"/>
      <c r="AS297" s="54"/>
      <c r="AT297" s="64" t="s">
        <v>420</v>
      </c>
      <c r="AU297" s="64"/>
      <c r="AV297" s="54"/>
      <c r="AW297" s="54"/>
      <c r="AX297" s="54"/>
      <c r="AY297" s="54"/>
      <c r="AZ297" s="54"/>
      <c r="BA297" s="54"/>
      <c r="BB297" s="54"/>
      <c r="BC297" s="54"/>
      <c r="BD297" s="64">
        <v>30885</v>
      </c>
      <c r="BE297" s="54" t="s">
        <v>3985</v>
      </c>
      <c r="BF297" s="63" t="s">
        <v>412</v>
      </c>
      <c r="BG297" s="54" t="s">
        <v>477</v>
      </c>
      <c r="BH297" s="54" t="s">
        <v>385</v>
      </c>
      <c r="BI297" s="54" t="s">
        <v>5425</v>
      </c>
      <c r="BJ297" s="64" t="s">
        <v>414</v>
      </c>
      <c r="BK297" s="64" t="s">
        <v>5069</v>
      </c>
      <c r="BL297" s="54"/>
      <c r="BM297" s="54"/>
      <c r="BN297" s="54"/>
      <c r="BO297" s="39"/>
      <c r="BP297" s="39"/>
      <c r="BQ297" s="39"/>
      <c r="BR297" s="39"/>
      <c r="BS297" s="47"/>
      <c r="BT297" s="39"/>
      <c r="BU297" s="39"/>
      <c r="BV297" s="39"/>
      <c r="BW297" s="39"/>
      <c r="BX297" s="39"/>
      <c r="BY297" s="39"/>
      <c r="BZ297" s="39"/>
      <c r="CA297" s="39"/>
      <c r="CB297" s="39"/>
      <c r="CC297" s="47"/>
      <c r="CD297" s="39"/>
      <c r="CE297" s="39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39"/>
      <c r="CY297" s="151" t="s">
        <v>643</v>
      </c>
      <c r="CZ297" s="135" t="s">
        <v>5426</v>
      </c>
      <c r="DA297" s="133"/>
      <c r="DC297" s="142" t="s">
        <v>580</v>
      </c>
      <c r="ML297" s="135"/>
      <c r="MM297" s="135"/>
      <c r="MN297" s="135"/>
      <c r="MO297" s="135"/>
      <c r="MP297" s="135"/>
      <c r="MQ297" s="135"/>
      <c r="MR297" s="135"/>
      <c r="MS297" s="135"/>
      <c r="MT297" s="135"/>
      <c r="MU297" s="135"/>
      <c r="MV297" s="135"/>
      <c r="MW297" s="135"/>
      <c r="MX297" s="135"/>
      <c r="MY297" s="135"/>
      <c r="MZ297" s="135"/>
      <c r="NA297" s="135"/>
      <c r="NB297" s="135"/>
      <c r="NC297" s="135"/>
      <c r="ND297" s="135"/>
      <c r="NE297" s="135"/>
      <c r="NF297" s="135"/>
      <c r="NG297" s="135"/>
      <c r="NH297" s="135"/>
      <c r="NI297" s="135"/>
      <c r="NJ297" s="135"/>
      <c r="NK297" s="135"/>
      <c r="NL297" s="135"/>
      <c r="NM297" s="135"/>
      <c r="NN297" s="135"/>
      <c r="NO297" s="135"/>
      <c r="NP297" s="135"/>
      <c r="NQ297" s="39"/>
      <c r="OC297" s="800"/>
      <c r="OD297" s="800"/>
      <c r="OE297" s="800"/>
      <c r="OF297" s="800"/>
      <c r="QS297"/>
      <c r="QT297"/>
      <c r="QU297"/>
      <c r="QV297"/>
      <c r="QW297"/>
      <c r="QX297"/>
      <c r="QY297"/>
      <c r="QZ297"/>
      <c r="RA297"/>
      <c r="RB297" s="39"/>
      <c r="RC297" s="438" t="s">
        <v>5427</v>
      </c>
      <c r="RD297" s="39"/>
    </row>
    <row r="298" spans="2:472" x14ac:dyDescent="0.2">
      <c r="B298" s="426"/>
      <c r="C298" s="427"/>
      <c r="K298" s="458" t="s">
        <v>5428</v>
      </c>
      <c r="V298" s="63">
        <v>104</v>
      </c>
      <c r="W298" s="54" t="s">
        <v>1343</v>
      </c>
      <c r="X298" s="64">
        <v>30886</v>
      </c>
      <c r="Y298" s="54" t="s">
        <v>4000</v>
      </c>
      <c r="Z298" s="63" t="s">
        <v>412</v>
      </c>
      <c r="AA298" s="54" t="s">
        <v>477</v>
      </c>
      <c r="AB298" s="54" t="s">
        <v>385</v>
      </c>
      <c r="AC298" s="54" t="s">
        <v>5429</v>
      </c>
      <c r="AD298" s="64" t="s">
        <v>414</v>
      </c>
      <c r="AE298" s="64" t="s">
        <v>5069</v>
      </c>
      <c r="AF298" s="63">
        <v>104</v>
      </c>
      <c r="AG298" s="54" t="s">
        <v>1343</v>
      </c>
      <c r="AH298" s="54" t="s">
        <v>1342</v>
      </c>
      <c r="AI298" s="63" t="s">
        <v>1037</v>
      </c>
      <c r="AJ298" s="64" t="s">
        <v>1344</v>
      </c>
      <c r="AK298" s="569">
        <v>4810250</v>
      </c>
      <c r="AL298" s="64" t="s">
        <v>477</v>
      </c>
      <c r="AM298" s="64" t="s">
        <v>1348</v>
      </c>
      <c r="AN298" s="570">
        <v>253469800</v>
      </c>
      <c r="AO298" s="54"/>
      <c r="AP298" s="54"/>
      <c r="AQ298" s="54"/>
      <c r="AR298" s="54"/>
      <c r="AS298" s="54"/>
      <c r="AT298" s="64" t="s">
        <v>420</v>
      </c>
      <c r="AU298" s="64"/>
      <c r="AV298" s="54"/>
      <c r="AW298" s="54"/>
      <c r="AX298" s="54"/>
      <c r="AY298" s="54"/>
      <c r="AZ298" s="54"/>
      <c r="BA298" s="54"/>
      <c r="BB298" s="54"/>
      <c r="BC298" s="54"/>
      <c r="BD298" s="64">
        <v>30886</v>
      </c>
      <c r="BE298" s="54" t="s">
        <v>4000</v>
      </c>
      <c r="BF298" s="63" t="s">
        <v>412</v>
      </c>
      <c r="BG298" s="54" t="s">
        <v>477</v>
      </c>
      <c r="BH298" s="54" t="s">
        <v>385</v>
      </c>
      <c r="BI298" s="54" t="s">
        <v>5429</v>
      </c>
      <c r="BJ298" s="64" t="s">
        <v>414</v>
      </c>
      <c r="BK298" s="64" t="s">
        <v>5069</v>
      </c>
      <c r="BL298" s="54"/>
      <c r="BM298" s="54"/>
      <c r="BN298" s="54"/>
      <c r="BO298" s="39"/>
      <c r="BP298" s="39"/>
      <c r="BQ298" s="39"/>
      <c r="BR298" s="39"/>
      <c r="BS298" s="47"/>
      <c r="BT298" s="39"/>
      <c r="BU298" s="39"/>
      <c r="BV298" s="39"/>
      <c r="BW298" s="39"/>
      <c r="BX298" s="39"/>
      <c r="BY298" s="39"/>
      <c r="BZ298" s="39"/>
      <c r="CA298" s="39"/>
      <c r="CB298" s="39"/>
      <c r="CC298" s="47"/>
      <c r="CD298" s="39"/>
      <c r="CE298" s="39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39"/>
      <c r="CY298" s="151" t="s">
        <v>440</v>
      </c>
      <c r="CZ298" s="135" t="s">
        <v>5430</v>
      </c>
      <c r="DA298" s="133"/>
      <c r="DC298" s="142" t="s">
        <v>581</v>
      </c>
      <c r="ML298" s="135"/>
      <c r="MM298" s="135"/>
      <c r="MN298" s="135"/>
      <c r="MO298" s="135"/>
      <c r="MP298" s="135"/>
      <c r="MQ298" s="135"/>
      <c r="MR298" s="135"/>
      <c r="MS298" s="135"/>
      <c r="MT298" s="135"/>
      <c r="MU298" s="135"/>
      <c r="MV298" s="135"/>
      <c r="MW298" s="135"/>
      <c r="MX298" s="135"/>
      <c r="MY298" s="135"/>
      <c r="MZ298" s="135"/>
      <c r="NA298" s="135"/>
      <c r="NB298" s="135"/>
      <c r="NC298" s="135"/>
      <c r="ND298" s="135"/>
      <c r="NE298" s="135"/>
      <c r="NF298" s="135"/>
      <c r="NG298" s="135"/>
      <c r="NH298" s="135"/>
      <c r="NI298" s="135"/>
      <c r="NJ298" s="135"/>
      <c r="NK298" s="135"/>
      <c r="NL298" s="135"/>
      <c r="NM298" s="135"/>
      <c r="NN298" s="135"/>
      <c r="NO298" s="135"/>
      <c r="NP298" s="135"/>
      <c r="NQ298" s="39"/>
      <c r="OC298" s="800"/>
      <c r="OD298" s="800"/>
      <c r="OE298" s="800"/>
      <c r="OF298" s="800"/>
      <c r="QS298"/>
      <c r="QT298"/>
      <c r="QU298"/>
      <c r="QV298"/>
      <c r="QW298"/>
      <c r="QX298"/>
      <c r="QY298"/>
      <c r="QZ298"/>
      <c r="RA298"/>
      <c r="RB298" s="39"/>
      <c r="RC298" s="438" t="s">
        <v>5431</v>
      </c>
      <c r="RD298" s="39"/>
    </row>
    <row r="299" spans="2:472" x14ac:dyDescent="0.2">
      <c r="B299" s="426"/>
      <c r="C299" s="427"/>
      <c r="K299" s="458" t="s">
        <v>5432</v>
      </c>
      <c r="V299" s="63">
        <v>104</v>
      </c>
      <c r="W299" s="54" t="s">
        <v>1343</v>
      </c>
      <c r="X299" s="64">
        <v>30887</v>
      </c>
      <c r="Y299" s="54" t="s">
        <v>4017</v>
      </c>
      <c r="Z299" s="63" t="s">
        <v>412</v>
      </c>
      <c r="AA299" s="54" t="s">
        <v>477</v>
      </c>
      <c r="AB299" s="54" t="s">
        <v>385</v>
      </c>
      <c r="AC299" s="54" t="s">
        <v>5433</v>
      </c>
      <c r="AD299" s="64" t="s">
        <v>414</v>
      </c>
      <c r="AE299" s="64" t="s">
        <v>5069</v>
      </c>
      <c r="AF299" s="63">
        <v>104</v>
      </c>
      <c r="AG299" s="54" t="s">
        <v>1343</v>
      </c>
      <c r="AH299" s="54" t="s">
        <v>1342</v>
      </c>
      <c r="AI299" s="63" t="s">
        <v>1037</v>
      </c>
      <c r="AJ299" s="64" t="s">
        <v>1344</v>
      </c>
      <c r="AK299" s="569">
        <v>4810250</v>
      </c>
      <c r="AL299" s="64" t="s">
        <v>477</v>
      </c>
      <c r="AM299" s="64" t="s">
        <v>1348</v>
      </c>
      <c r="AN299" s="570">
        <v>253469800</v>
      </c>
      <c r="AO299" s="54"/>
      <c r="AP299" s="54"/>
      <c r="AQ299" s="54"/>
      <c r="AR299" s="54"/>
      <c r="AS299" s="54"/>
      <c r="AT299" s="64" t="s">
        <v>420</v>
      </c>
      <c r="AU299" s="64"/>
      <c r="AV299" s="54"/>
      <c r="AW299" s="54"/>
      <c r="AX299" s="54"/>
      <c r="AY299" s="54"/>
      <c r="AZ299" s="54"/>
      <c r="BA299" s="54"/>
      <c r="BB299" s="54"/>
      <c r="BC299" s="54"/>
      <c r="BD299" s="64">
        <v>30887</v>
      </c>
      <c r="BE299" s="54" t="s">
        <v>4017</v>
      </c>
      <c r="BF299" s="63" t="s">
        <v>412</v>
      </c>
      <c r="BG299" s="54" t="s">
        <v>477</v>
      </c>
      <c r="BH299" s="54" t="s">
        <v>385</v>
      </c>
      <c r="BI299" s="54" t="s">
        <v>5433</v>
      </c>
      <c r="BJ299" s="64" t="s">
        <v>414</v>
      </c>
      <c r="BK299" s="64" t="s">
        <v>5069</v>
      </c>
      <c r="BL299" s="54"/>
      <c r="BM299" s="54"/>
      <c r="BN299" s="54"/>
      <c r="BO299" s="39"/>
      <c r="BP299" s="39"/>
      <c r="BQ299" s="39"/>
      <c r="BR299" s="39"/>
      <c r="BS299" s="47"/>
      <c r="BT299" s="39"/>
      <c r="BU299" s="39"/>
      <c r="BV299" s="39"/>
      <c r="BW299" s="39"/>
      <c r="BX299" s="39"/>
      <c r="BY299" s="39"/>
      <c r="BZ299" s="39"/>
      <c r="CA299" s="39"/>
      <c r="CB299" s="39"/>
      <c r="CC299" s="47"/>
      <c r="CD299" s="39"/>
      <c r="CE299" s="39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39"/>
      <c r="CY299" s="151" t="s">
        <v>413</v>
      </c>
      <c r="CZ299" s="135" t="s">
        <v>5434</v>
      </c>
      <c r="DA299" s="133"/>
      <c r="DC299" s="142" t="s">
        <v>516</v>
      </c>
      <c r="ML299" s="135"/>
      <c r="MM299" s="135"/>
      <c r="MN299" s="135"/>
      <c r="MO299" s="135"/>
      <c r="MP299" s="135"/>
      <c r="MQ299" s="135"/>
      <c r="MR299" s="135"/>
      <c r="MS299" s="135"/>
      <c r="MT299" s="135"/>
      <c r="MU299" s="135"/>
      <c r="MV299" s="135"/>
      <c r="MW299" s="135"/>
      <c r="MX299" s="135"/>
      <c r="MY299" s="135"/>
      <c r="MZ299" s="135"/>
      <c r="NA299" s="135"/>
      <c r="NB299" s="135"/>
      <c r="NC299" s="135"/>
      <c r="ND299" s="135"/>
      <c r="NE299" s="135"/>
      <c r="NF299" s="135"/>
      <c r="NG299" s="135"/>
      <c r="NH299" s="135"/>
      <c r="NI299" s="135"/>
      <c r="NJ299" s="135"/>
      <c r="NK299" s="135"/>
      <c r="NL299" s="135"/>
      <c r="NM299" s="135"/>
      <c r="NN299" s="135"/>
      <c r="NO299" s="135"/>
      <c r="NP299" s="135"/>
      <c r="NQ299" s="39"/>
      <c r="OC299" s="800"/>
      <c r="OD299" s="800"/>
      <c r="OE299" s="800"/>
      <c r="OF299" s="800"/>
      <c r="QS299"/>
      <c r="QT299"/>
      <c r="QU299"/>
      <c r="QV299"/>
      <c r="QW299"/>
      <c r="QX299"/>
      <c r="QY299"/>
      <c r="QZ299"/>
      <c r="RA299"/>
      <c r="RB299" s="39"/>
      <c r="RC299" s="438" t="s">
        <v>5435</v>
      </c>
      <c r="RD299" s="39"/>
    </row>
    <row r="300" spans="2:472" x14ac:dyDescent="0.2">
      <c r="B300" s="426"/>
      <c r="C300" s="427"/>
      <c r="K300" s="458" t="s">
        <v>5436</v>
      </c>
      <c r="V300" s="63">
        <v>104</v>
      </c>
      <c r="W300" s="54" t="s">
        <v>1343</v>
      </c>
      <c r="X300" s="64">
        <v>30888</v>
      </c>
      <c r="Y300" s="54" t="s">
        <v>4031</v>
      </c>
      <c r="Z300" s="63" t="s">
        <v>412</v>
      </c>
      <c r="AA300" s="54" t="s">
        <v>477</v>
      </c>
      <c r="AB300" s="54" t="s">
        <v>385</v>
      </c>
      <c r="AC300" s="54" t="s">
        <v>5437</v>
      </c>
      <c r="AD300" s="64" t="s">
        <v>414</v>
      </c>
      <c r="AE300" s="64" t="s">
        <v>5069</v>
      </c>
      <c r="AF300" s="63">
        <v>104</v>
      </c>
      <c r="AG300" s="54" t="s">
        <v>1343</v>
      </c>
      <c r="AH300" s="54" t="s">
        <v>1342</v>
      </c>
      <c r="AI300" s="63" t="s">
        <v>1037</v>
      </c>
      <c r="AJ300" s="64" t="s">
        <v>1344</v>
      </c>
      <c r="AK300" s="569">
        <v>4810250</v>
      </c>
      <c r="AL300" s="64" t="s">
        <v>477</v>
      </c>
      <c r="AM300" s="64" t="s">
        <v>1348</v>
      </c>
      <c r="AN300" s="570">
        <v>253469800</v>
      </c>
      <c r="AO300" s="54"/>
      <c r="AP300" s="54"/>
      <c r="AQ300" s="54"/>
      <c r="AR300" s="54"/>
      <c r="AS300" s="54"/>
      <c r="AT300" s="64" t="s">
        <v>420</v>
      </c>
      <c r="AU300" s="64"/>
      <c r="AV300" s="54"/>
      <c r="AW300" s="54"/>
      <c r="AX300" s="54"/>
      <c r="AY300" s="54"/>
      <c r="AZ300" s="54"/>
      <c r="BA300" s="54"/>
      <c r="BB300" s="54"/>
      <c r="BC300" s="54"/>
      <c r="BD300" s="64">
        <v>30888</v>
      </c>
      <c r="BE300" s="54" t="s">
        <v>4031</v>
      </c>
      <c r="BF300" s="63" t="s">
        <v>412</v>
      </c>
      <c r="BG300" s="54" t="s">
        <v>477</v>
      </c>
      <c r="BH300" s="54" t="s">
        <v>385</v>
      </c>
      <c r="BI300" s="54" t="s">
        <v>5437</v>
      </c>
      <c r="BJ300" s="64" t="s">
        <v>414</v>
      </c>
      <c r="BK300" s="64" t="s">
        <v>5069</v>
      </c>
      <c r="BL300" s="54"/>
      <c r="BM300" s="54"/>
      <c r="BN300" s="54"/>
      <c r="BO300" s="39"/>
      <c r="BP300" s="39"/>
      <c r="BQ300" s="39"/>
      <c r="BR300" s="39"/>
      <c r="BS300" s="47"/>
      <c r="BT300" s="39"/>
      <c r="BU300" s="39"/>
      <c r="BV300" s="39"/>
      <c r="BW300" s="39"/>
      <c r="BX300" s="39"/>
      <c r="BY300" s="39"/>
      <c r="BZ300" s="39"/>
      <c r="CA300" s="39"/>
      <c r="CB300" s="39"/>
      <c r="CC300" s="47"/>
      <c r="CD300" s="39"/>
      <c r="CE300" s="39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39"/>
      <c r="CY300" s="151" t="s">
        <v>644</v>
      </c>
      <c r="CZ300" s="135" t="s">
        <v>5438</v>
      </c>
      <c r="DA300" s="133"/>
      <c r="DC300" s="142" t="s">
        <v>597</v>
      </c>
      <c r="ML300" s="135"/>
      <c r="MM300" s="135"/>
      <c r="MN300" s="135"/>
      <c r="MO300" s="135"/>
      <c r="MP300" s="135"/>
      <c r="MQ300" s="135"/>
      <c r="MR300" s="135"/>
      <c r="MS300" s="135"/>
      <c r="MT300" s="135"/>
      <c r="MU300" s="135"/>
      <c r="MV300" s="135"/>
      <c r="MW300" s="135"/>
      <c r="MX300" s="135"/>
      <c r="MY300" s="135"/>
      <c r="MZ300" s="135"/>
      <c r="NA300" s="135"/>
      <c r="NB300" s="135"/>
      <c r="NC300" s="135"/>
      <c r="ND300" s="135"/>
      <c r="NE300" s="135"/>
      <c r="NF300" s="135"/>
      <c r="NG300" s="135"/>
      <c r="NH300" s="135"/>
      <c r="NI300" s="135"/>
      <c r="NJ300" s="135"/>
      <c r="NK300" s="135"/>
      <c r="NL300" s="135"/>
      <c r="NM300" s="135"/>
      <c r="NN300" s="135"/>
      <c r="NO300" s="135"/>
      <c r="NP300" s="135"/>
      <c r="NQ300" s="39"/>
      <c r="OC300" s="800"/>
      <c r="OD300" s="800"/>
      <c r="OE300" s="800"/>
      <c r="OF300" s="800"/>
      <c r="QS300"/>
      <c r="QT300"/>
      <c r="QU300"/>
      <c r="QV300"/>
      <c r="QW300"/>
      <c r="QX300"/>
      <c r="QY300"/>
      <c r="QZ300"/>
      <c r="RA300"/>
      <c r="RB300" s="39"/>
      <c r="RC300" s="438" t="s">
        <v>5439</v>
      </c>
      <c r="RD300" s="39"/>
    </row>
    <row r="301" spans="2:472" x14ac:dyDescent="0.2">
      <c r="B301" s="426"/>
      <c r="C301" s="427"/>
      <c r="K301" s="458" t="s">
        <v>5440</v>
      </c>
      <c r="V301" s="63">
        <v>104</v>
      </c>
      <c r="W301" s="54" t="s">
        <v>1343</v>
      </c>
      <c r="X301" s="64">
        <v>30889</v>
      </c>
      <c r="Y301" s="54" t="s">
        <v>4045</v>
      </c>
      <c r="Z301" s="63" t="s">
        <v>412</v>
      </c>
      <c r="AA301" s="54" t="s">
        <v>477</v>
      </c>
      <c r="AB301" s="54" t="s">
        <v>385</v>
      </c>
      <c r="AC301" s="54" t="s">
        <v>5441</v>
      </c>
      <c r="AD301" s="64" t="s">
        <v>414</v>
      </c>
      <c r="AE301" s="64" t="s">
        <v>5069</v>
      </c>
      <c r="AF301" s="63">
        <v>104</v>
      </c>
      <c r="AG301" s="54" t="s">
        <v>1343</v>
      </c>
      <c r="AH301" s="54" t="s">
        <v>1342</v>
      </c>
      <c r="AI301" s="63" t="s">
        <v>1037</v>
      </c>
      <c r="AJ301" s="64" t="s">
        <v>1344</v>
      </c>
      <c r="AK301" s="569">
        <v>4810250</v>
      </c>
      <c r="AL301" s="64" t="s">
        <v>477</v>
      </c>
      <c r="AM301" s="64" t="s">
        <v>1348</v>
      </c>
      <c r="AN301" s="570">
        <v>253469800</v>
      </c>
      <c r="AO301" s="54"/>
      <c r="AP301" s="54"/>
      <c r="AQ301" s="54"/>
      <c r="AR301" s="54"/>
      <c r="AS301" s="54"/>
      <c r="AT301" s="64" t="s">
        <v>420</v>
      </c>
      <c r="AU301" s="64"/>
      <c r="AV301" s="54"/>
      <c r="AW301" s="54"/>
      <c r="AX301" s="54"/>
      <c r="AY301" s="54"/>
      <c r="AZ301" s="54"/>
      <c r="BA301" s="54"/>
      <c r="BB301" s="54"/>
      <c r="BC301" s="54"/>
      <c r="BD301" s="64">
        <v>30889</v>
      </c>
      <c r="BE301" s="54" t="s">
        <v>4045</v>
      </c>
      <c r="BF301" s="63" t="s">
        <v>412</v>
      </c>
      <c r="BG301" s="54" t="s">
        <v>477</v>
      </c>
      <c r="BH301" s="54" t="s">
        <v>385</v>
      </c>
      <c r="BI301" s="54" t="s">
        <v>5441</v>
      </c>
      <c r="BJ301" s="64" t="s">
        <v>414</v>
      </c>
      <c r="BK301" s="64" t="s">
        <v>5069</v>
      </c>
      <c r="BL301" s="54"/>
      <c r="BM301" s="54"/>
      <c r="BN301" s="54"/>
      <c r="BO301" s="39"/>
      <c r="BP301" s="39"/>
      <c r="BQ301" s="39"/>
      <c r="BR301" s="39"/>
      <c r="BS301" s="47"/>
      <c r="BT301" s="39"/>
      <c r="BU301" s="39"/>
      <c r="BV301" s="39"/>
      <c r="BW301" s="39"/>
      <c r="BX301" s="39"/>
      <c r="BY301" s="39"/>
      <c r="BZ301" s="39"/>
      <c r="CA301" s="39"/>
      <c r="CB301" s="39"/>
      <c r="CC301" s="47"/>
      <c r="CD301" s="39"/>
      <c r="CE301" s="39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39"/>
      <c r="CY301" s="151" t="s">
        <v>645</v>
      </c>
      <c r="CZ301" s="135" t="s">
        <v>5442</v>
      </c>
      <c r="DA301" s="133"/>
      <c r="DC301" s="142" t="s">
        <v>517</v>
      </c>
      <c r="ML301" s="135"/>
      <c r="MM301" s="135"/>
      <c r="MN301" s="135"/>
      <c r="MO301" s="135"/>
      <c r="MP301" s="135"/>
      <c r="MQ301" s="135"/>
      <c r="MR301" s="135"/>
      <c r="MS301" s="135"/>
      <c r="MT301" s="135"/>
      <c r="MU301" s="135"/>
      <c r="MV301" s="135"/>
      <c r="MW301" s="135"/>
      <c r="MX301" s="135"/>
      <c r="MY301" s="135"/>
      <c r="MZ301" s="135"/>
      <c r="NA301" s="135"/>
      <c r="NB301" s="135"/>
      <c r="NC301" s="135"/>
      <c r="ND301" s="135"/>
      <c r="NE301" s="135"/>
      <c r="NF301" s="135"/>
      <c r="NG301" s="135"/>
      <c r="NH301" s="135"/>
      <c r="NI301" s="135"/>
      <c r="NJ301" s="135"/>
      <c r="NK301" s="135"/>
      <c r="NL301" s="135"/>
      <c r="NM301" s="135"/>
      <c r="NN301" s="135"/>
      <c r="NO301" s="135"/>
      <c r="NP301" s="135"/>
      <c r="NQ301" s="39"/>
      <c r="OC301" s="800"/>
      <c r="OD301" s="800"/>
      <c r="OE301" s="800"/>
      <c r="OF301" s="800"/>
      <c r="QS301"/>
      <c r="QT301"/>
      <c r="QU301"/>
      <c r="QV301"/>
      <c r="QW301"/>
      <c r="QX301"/>
      <c r="QY301"/>
      <c r="QZ301"/>
      <c r="RA301"/>
      <c r="RB301" s="39"/>
      <c r="RC301" s="438" t="s">
        <v>5443</v>
      </c>
      <c r="RD301" s="39"/>
    </row>
    <row r="302" spans="2:472" x14ac:dyDescent="0.2">
      <c r="B302" s="426"/>
      <c r="C302" s="427"/>
      <c r="K302" s="458" t="s">
        <v>5444</v>
      </c>
      <c r="V302" s="63">
        <v>104</v>
      </c>
      <c r="W302" s="54" t="s">
        <v>1343</v>
      </c>
      <c r="X302" s="64">
        <v>30891</v>
      </c>
      <c r="Y302" s="54" t="s">
        <v>4072</v>
      </c>
      <c r="Z302" s="63" t="s">
        <v>412</v>
      </c>
      <c r="AA302" s="54" t="s">
        <v>477</v>
      </c>
      <c r="AB302" s="54" t="s">
        <v>385</v>
      </c>
      <c r="AC302" s="54" t="s">
        <v>5445</v>
      </c>
      <c r="AD302" s="64" t="s">
        <v>414</v>
      </c>
      <c r="AE302" s="64" t="s">
        <v>5069</v>
      </c>
      <c r="AF302" s="63">
        <v>104</v>
      </c>
      <c r="AG302" s="54" t="s">
        <v>1343</v>
      </c>
      <c r="AH302" s="54" t="s">
        <v>1342</v>
      </c>
      <c r="AI302" s="63" t="s">
        <v>1037</v>
      </c>
      <c r="AJ302" s="64" t="s">
        <v>1344</v>
      </c>
      <c r="AK302" s="569">
        <v>4810250</v>
      </c>
      <c r="AL302" s="64" t="s">
        <v>477</v>
      </c>
      <c r="AM302" s="64" t="s">
        <v>1348</v>
      </c>
      <c r="AN302" s="570">
        <v>253469800</v>
      </c>
      <c r="AO302" s="54"/>
      <c r="AP302" s="54"/>
      <c r="AQ302" s="54"/>
      <c r="AR302" s="54"/>
      <c r="AS302" s="54"/>
      <c r="AT302" s="64" t="s">
        <v>420</v>
      </c>
      <c r="AU302" s="64"/>
      <c r="AV302" s="54"/>
      <c r="AW302" s="54"/>
      <c r="AX302" s="54"/>
      <c r="AY302" s="54"/>
      <c r="AZ302" s="54"/>
      <c r="BA302" s="54"/>
      <c r="BB302" s="54"/>
      <c r="BC302" s="54"/>
      <c r="BD302" s="64">
        <v>30891</v>
      </c>
      <c r="BE302" s="54" t="s">
        <v>4072</v>
      </c>
      <c r="BF302" s="63" t="s">
        <v>412</v>
      </c>
      <c r="BG302" s="54" t="s">
        <v>477</v>
      </c>
      <c r="BH302" s="54" t="s">
        <v>385</v>
      </c>
      <c r="BI302" s="54" t="s">
        <v>5445</v>
      </c>
      <c r="BJ302" s="64" t="s">
        <v>414</v>
      </c>
      <c r="BK302" s="64" t="s">
        <v>5069</v>
      </c>
      <c r="BL302" s="54"/>
      <c r="BM302" s="54"/>
      <c r="BN302" s="54"/>
      <c r="BO302" s="39"/>
      <c r="BP302" s="39"/>
      <c r="BQ302" s="39"/>
      <c r="BR302" s="39"/>
      <c r="BS302" s="47"/>
      <c r="BT302" s="39"/>
      <c r="BU302" s="39"/>
      <c r="BV302" s="39"/>
      <c r="BW302" s="39"/>
      <c r="BX302" s="39"/>
      <c r="BY302" s="39"/>
      <c r="BZ302" s="39"/>
      <c r="CA302" s="39"/>
      <c r="CB302" s="39"/>
      <c r="CC302" s="47"/>
      <c r="CD302" s="39"/>
      <c r="CE302" s="39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39"/>
      <c r="CY302" s="151" t="s">
        <v>646</v>
      </c>
      <c r="CZ302" s="135" t="s">
        <v>5446</v>
      </c>
      <c r="DA302" s="133"/>
      <c r="DC302" s="142" t="s">
        <v>680</v>
      </c>
      <c r="ML302" s="135"/>
      <c r="MM302" s="135"/>
      <c r="MN302" s="135"/>
      <c r="MO302" s="135"/>
      <c r="MP302" s="135"/>
      <c r="MQ302" s="135"/>
      <c r="MR302" s="135"/>
      <c r="MS302" s="135"/>
      <c r="MT302" s="135"/>
      <c r="MU302" s="135"/>
      <c r="MV302" s="135"/>
      <c r="MW302" s="135"/>
      <c r="MX302" s="135"/>
      <c r="MY302" s="135"/>
      <c r="MZ302" s="135"/>
      <c r="NA302" s="135"/>
      <c r="NB302" s="135"/>
      <c r="NC302" s="135"/>
      <c r="ND302" s="135"/>
      <c r="NE302" s="135"/>
      <c r="NF302" s="135"/>
      <c r="NG302" s="135"/>
      <c r="NH302" s="135"/>
      <c r="NI302" s="135"/>
      <c r="NJ302" s="135"/>
      <c r="NK302" s="135"/>
      <c r="NL302" s="135"/>
      <c r="NM302" s="135"/>
      <c r="NN302" s="135"/>
      <c r="NO302" s="135"/>
      <c r="NP302" s="135"/>
      <c r="NQ302" s="39"/>
      <c r="OC302" s="800"/>
      <c r="OD302" s="800"/>
      <c r="OE302" s="800"/>
      <c r="OF302" s="800"/>
      <c r="QS302"/>
      <c r="QT302"/>
      <c r="QU302"/>
      <c r="QV302"/>
      <c r="QW302"/>
      <c r="QX302"/>
      <c r="QY302"/>
      <c r="QZ302"/>
      <c r="RA302"/>
      <c r="RB302" s="39"/>
      <c r="RC302" s="438" t="s">
        <v>5447</v>
      </c>
      <c r="RD302" s="39"/>
    </row>
    <row r="303" spans="2:472" x14ac:dyDescent="0.2">
      <c r="B303" s="426"/>
      <c r="C303" s="427"/>
      <c r="K303" s="458" t="s">
        <v>5448</v>
      </c>
      <c r="V303" s="63">
        <v>104</v>
      </c>
      <c r="W303" s="54" t="s">
        <v>1343</v>
      </c>
      <c r="X303" s="64">
        <v>30890</v>
      </c>
      <c r="Y303" s="54" t="s">
        <v>2225</v>
      </c>
      <c r="Z303" s="63" t="s">
        <v>412</v>
      </c>
      <c r="AA303" s="54" t="s">
        <v>477</v>
      </c>
      <c r="AB303" s="54" t="s">
        <v>385</v>
      </c>
      <c r="AC303" s="54" t="s">
        <v>5449</v>
      </c>
      <c r="AD303" s="64" t="s">
        <v>414</v>
      </c>
      <c r="AE303" s="64" t="s">
        <v>5069</v>
      </c>
      <c r="AF303" s="63">
        <v>104</v>
      </c>
      <c r="AG303" s="54" t="s">
        <v>1343</v>
      </c>
      <c r="AH303" s="54" t="s">
        <v>1342</v>
      </c>
      <c r="AI303" s="63" t="s">
        <v>1037</v>
      </c>
      <c r="AJ303" s="64" t="s">
        <v>1344</v>
      </c>
      <c r="AK303" s="569">
        <v>4810250</v>
      </c>
      <c r="AL303" s="64" t="s">
        <v>477</v>
      </c>
      <c r="AM303" s="64" t="s">
        <v>1348</v>
      </c>
      <c r="AN303" s="570">
        <v>253469800</v>
      </c>
      <c r="AO303" s="54"/>
      <c r="AP303" s="54"/>
      <c r="AQ303" s="54"/>
      <c r="AR303" s="54"/>
      <c r="AS303" s="54"/>
      <c r="AT303" s="64" t="s">
        <v>420</v>
      </c>
      <c r="AU303" s="64"/>
      <c r="AV303" s="54"/>
      <c r="AW303" s="54"/>
      <c r="AX303" s="54"/>
      <c r="AY303" s="54"/>
      <c r="AZ303" s="54"/>
      <c r="BA303" s="54"/>
      <c r="BB303" s="54"/>
      <c r="BC303" s="54"/>
      <c r="BD303" s="64">
        <v>30890</v>
      </c>
      <c r="BE303" s="54" t="s">
        <v>2225</v>
      </c>
      <c r="BF303" s="63" t="s">
        <v>412</v>
      </c>
      <c r="BG303" s="54" t="s">
        <v>477</v>
      </c>
      <c r="BH303" s="54" t="s">
        <v>385</v>
      </c>
      <c r="BI303" s="54" t="s">
        <v>5449</v>
      </c>
      <c r="BJ303" s="64" t="s">
        <v>414</v>
      </c>
      <c r="BK303" s="64" t="s">
        <v>5069</v>
      </c>
      <c r="BL303" s="54"/>
      <c r="BM303" s="54"/>
      <c r="BN303" s="54"/>
      <c r="BO303" s="39"/>
      <c r="BP303" s="39"/>
      <c r="BQ303" s="39"/>
      <c r="BR303" s="39"/>
      <c r="BS303" s="47"/>
      <c r="BT303" s="39"/>
      <c r="BU303" s="39"/>
      <c r="BV303" s="39"/>
      <c r="BW303" s="39"/>
      <c r="BX303" s="39"/>
      <c r="BY303" s="39"/>
      <c r="BZ303" s="39"/>
      <c r="CA303" s="39"/>
      <c r="CB303" s="39"/>
      <c r="CC303" s="47"/>
      <c r="CD303" s="39"/>
      <c r="CE303" s="39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39"/>
      <c r="CY303" s="151" t="s">
        <v>647</v>
      </c>
      <c r="CZ303" s="135" t="s">
        <v>5450</v>
      </c>
      <c r="DA303" s="133"/>
      <c r="DC303" s="142" t="s">
        <v>681</v>
      </c>
      <c r="ML303" s="135"/>
      <c r="MM303" s="135"/>
      <c r="MN303" s="135"/>
      <c r="MO303" s="135"/>
      <c r="MP303" s="135"/>
      <c r="MQ303" s="135"/>
      <c r="MR303" s="135"/>
      <c r="MS303" s="135"/>
      <c r="MT303" s="135"/>
      <c r="MU303" s="135"/>
      <c r="MV303" s="135"/>
      <c r="MW303" s="135"/>
      <c r="MX303" s="135"/>
      <c r="MY303" s="135"/>
      <c r="MZ303" s="135"/>
      <c r="NA303" s="135"/>
      <c r="NB303" s="135"/>
      <c r="NC303" s="135"/>
      <c r="ND303" s="135"/>
      <c r="NE303" s="135"/>
      <c r="NF303" s="135"/>
      <c r="NG303" s="135"/>
      <c r="NH303" s="135"/>
      <c r="NI303" s="135"/>
      <c r="NJ303" s="135"/>
      <c r="NK303" s="135"/>
      <c r="NL303" s="135"/>
      <c r="NM303" s="135"/>
      <c r="NN303" s="135"/>
      <c r="NO303" s="135"/>
      <c r="NP303" s="135"/>
      <c r="NQ303" s="39"/>
      <c r="OC303" s="800"/>
      <c r="OD303" s="800"/>
      <c r="OE303" s="800"/>
      <c r="OF303" s="800"/>
      <c r="QS303"/>
      <c r="QT303"/>
      <c r="QU303"/>
      <c r="QV303"/>
      <c r="QW303"/>
      <c r="QX303"/>
      <c r="QY303"/>
      <c r="QZ303"/>
      <c r="RA303"/>
      <c r="RB303" s="39"/>
      <c r="RC303" s="438" t="s">
        <v>5451</v>
      </c>
      <c r="RD303" s="39"/>
    </row>
    <row r="304" spans="2:472" x14ac:dyDescent="0.2">
      <c r="B304" s="426"/>
      <c r="C304" s="427"/>
      <c r="K304" s="458" t="s">
        <v>5452</v>
      </c>
      <c r="V304" s="63">
        <v>104</v>
      </c>
      <c r="W304" s="54" t="s">
        <v>1343</v>
      </c>
      <c r="X304" s="64">
        <v>30871</v>
      </c>
      <c r="Y304" s="54" t="s">
        <v>3782</v>
      </c>
      <c r="Z304" s="63" t="s">
        <v>412</v>
      </c>
      <c r="AA304" s="54" t="s">
        <v>477</v>
      </c>
      <c r="AB304" s="54" t="s">
        <v>385</v>
      </c>
      <c r="AC304" s="54" t="s">
        <v>3782</v>
      </c>
      <c r="AD304" s="64" t="s">
        <v>414</v>
      </c>
      <c r="AE304" s="64" t="s">
        <v>5069</v>
      </c>
      <c r="AF304" s="63">
        <v>104</v>
      </c>
      <c r="AG304" s="54" t="s">
        <v>1343</v>
      </c>
      <c r="AH304" s="54" t="s">
        <v>1342</v>
      </c>
      <c r="AI304" s="63" t="s">
        <v>1037</v>
      </c>
      <c r="AJ304" s="64" t="s">
        <v>1344</v>
      </c>
      <c r="AK304" s="569">
        <v>4810250</v>
      </c>
      <c r="AL304" s="64" t="s">
        <v>477</v>
      </c>
      <c r="AM304" s="64" t="s">
        <v>1348</v>
      </c>
      <c r="AN304" s="570">
        <v>253469800</v>
      </c>
      <c r="AO304" s="54"/>
      <c r="AP304" s="54"/>
      <c r="AQ304" s="54"/>
      <c r="AR304" s="54"/>
      <c r="AS304" s="54"/>
      <c r="AT304" s="64" t="s">
        <v>420</v>
      </c>
      <c r="AU304" s="64"/>
      <c r="AV304" s="54"/>
      <c r="AW304" s="54"/>
      <c r="AX304" s="54"/>
      <c r="AY304" s="54"/>
      <c r="AZ304" s="54"/>
      <c r="BA304" s="54"/>
      <c r="BB304" s="54"/>
      <c r="BC304" s="54"/>
      <c r="BD304" s="64">
        <v>30871</v>
      </c>
      <c r="BE304" s="54" t="s">
        <v>3782</v>
      </c>
      <c r="BF304" s="63" t="s">
        <v>412</v>
      </c>
      <c r="BG304" s="54" t="s">
        <v>477</v>
      </c>
      <c r="BH304" s="54" t="s">
        <v>385</v>
      </c>
      <c r="BI304" s="54" t="s">
        <v>3782</v>
      </c>
      <c r="BJ304" s="64" t="s">
        <v>414</v>
      </c>
      <c r="BK304" s="64" t="s">
        <v>5069</v>
      </c>
      <c r="BL304" s="54"/>
      <c r="BM304" s="54"/>
      <c r="BN304" s="54"/>
      <c r="BO304" s="39"/>
      <c r="BP304" s="39"/>
      <c r="BQ304" s="39"/>
      <c r="BR304" s="39"/>
      <c r="BS304" s="47"/>
      <c r="BT304" s="39"/>
      <c r="BU304" s="39"/>
      <c r="BV304" s="39"/>
      <c r="BW304" s="39"/>
      <c r="BX304" s="39"/>
      <c r="BY304" s="39"/>
      <c r="BZ304" s="39"/>
      <c r="CA304" s="39"/>
      <c r="CB304" s="39"/>
      <c r="CC304" s="47"/>
      <c r="CD304" s="39"/>
      <c r="CE304" s="39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39"/>
      <c r="CY304" s="151" t="s">
        <v>648</v>
      </c>
      <c r="CZ304" s="135" t="s">
        <v>5453</v>
      </c>
      <c r="DA304" s="133"/>
      <c r="DC304" s="142" t="s">
        <v>542</v>
      </c>
      <c r="ML304" s="135"/>
      <c r="MM304" s="135"/>
      <c r="MN304" s="135"/>
      <c r="MO304" s="135"/>
      <c r="MP304" s="135"/>
      <c r="MQ304" s="135"/>
      <c r="MR304" s="135"/>
      <c r="MS304" s="135"/>
      <c r="MT304" s="135"/>
      <c r="MU304" s="135"/>
      <c r="MV304" s="135"/>
      <c r="MW304" s="135"/>
      <c r="MX304" s="135"/>
      <c r="MY304" s="135"/>
      <c r="MZ304" s="135"/>
      <c r="NA304" s="135"/>
      <c r="NB304" s="135"/>
      <c r="NC304" s="135"/>
      <c r="ND304" s="135"/>
      <c r="NE304" s="135"/>
      <c r="NF304" s="135"/>
      <c r="NG304" s="135"/>
      <c r="NH304" s="135"/>
      <c r="NI304" s="135"/>
      <c r="NJ304" s="135"/>
      <c r="NK304" s="135"/>
      <c r="NL304" s="135"/>
      <c r="NM304" s="135"/>
      <c r="NN304" s="135"/>
      <c r="NO304" s="135"/>
      <c r="NP304" s="135"/>
      <c r="NQ304" s="39"/>
      <c r="OC304" s="800"/>
      <c r="OD304" s="800"/>
      <c r="OE304" s="800"/>
      <c r="OF304" s="800"/>
      <c r="QS304"/>
      <c r="QT304"/>
      <c r="QU304"/>
      <c r="QV304"/>
      <c r="QW304"/>
      <c r="QX304"/>
      <c r="QY304"/>
      <c r="QZ304"/>
      <c r="RA304"/>
      <c r="RB304" s="39"/>
      <c r="RC304" s="438" t="s">
        <v>5454</v>
      </c>
      <c r="RD304" s="39"/>
    </row>
    <row r="305" spans="2:472" x14ac:dyDescent="0.2">
      <c r="B305" s="426"/>
      <c r="C305" s="427"/>
      <c r="K305" s="458" t="s">
        <v>5455</v>
      </c>
      <c r="V305" s="63">
        <v>104</v>
      </c>
      <c r="W305" s="54" t="s">
        <v>1343</v>
      </c>
      <c r="X305" s="64">
        <v>31404</v>
      </c>
      <c r="Y305" s="54" t="s">
        <v>1079</v>
      </c>
      <c r="Z305" s="63" t="s">
        <v>412</v>
      </c>
      <c r="AA305" s="54" t="s">
        <v>483</v>
      </c>
      <c r="AB305" s="54" t="s">
        <v>385</v>
      </c>
      <c r="AC305" s="54" t="s">
        <v>1079</v>
      </c>
      <c r="AD305" s="64" t="s">
        <v>414</v>
      </c>
      <c r="AE305" s="64" t="s">
        <v>5069</v>
      </c>
      <c r="AF305" s="63">
        <v>104</v>
      </c>
      <c r="AG305" s="54" t="s">
        <v>1343</v>
      </c>
      <c r="AH305" s="54" t="s">
        <v>1342</v>
      </c>
      <c r="AI305" s="63" t="s">
        <v>1037</v>
      </c>
      <c r="AJ305" s="64" t="s">
        <v>1344</v>
      </c>
      <c r="AK305" s="569">
        <v>4810250</v>
      </c>
      <c r="AL305" s="64" t="s">
        <v>477</v>
      </c>
      <c r="AM305" s="64" t="s">
        <v>1348</v>
      </c>
      <c r="AN305" s="570">
        <v>253469800</v>
      </c>
      <c r="AO305" s="54"/>
      <c r="AP305" s="54"/>
      <c r="AQ305" s="54"/>
      <c r="AR305" s="54"/>
      <c r="AS305" s="54"/>
      <c r="AT305" s="64" t="s">
        <v>420</v>
      </c>
      <c r="AU305" s="64"/>
      <c r="AV305" s="54"/>
      <c r="AW305" s="54"/>
      <c r="AX305" s="54"/>
      <c r="AY305" s="54"/>
      <c r="AZ305" s="54"/>
      <c r="BA305" s="54"/>
      <c r="BB305" s="54"/>
      <c r="BC305" s="54"/>
      <c r="BD305" s="64">
        <v>31404</v>
      </c>
      <c r="BE305" s="54" t="s">
        <v>1079</v>
      </c>
      <c r="BF305" s="63" t="s">
        <v>412</v>
      </c>
      <c r="BG305" s="54" t="s">
        <v>483</v>
      </c>
      <c r="BH305" s="54" t="s">
        <v>385</v>
      </c>
      <c r="BI305" s="54" t="s">
        <v>1079</v>
      </c>
      <c r="BJ305" s="64" t="s">
        <v>414</v>
      </c>
      <c r="BK305" s="64" t="s">
        <v>5069</v>
      </c>
      <c r="BL305" s="54"/>
      <c r="BM305" s="54"/>
      <c r="BN305" s="54"/>
      <c r="BO305" s="39"/>
      <c r="BP305" s="39"/>
      <c r="BQ305" s="39"/>
      <c r="BR305" s="39"/>
      <c r="BS305" s="47"/>
      <c r="BT305" s="39"/>
      <c r="BU305" s="39"/>
      <c r="BV305" s="39"/>
      <c r="BW305" s="39"/>
      <c r="BX305" s="39"/>
      <c r="BY305" s="39"/>
      <c r="BZ305" s="39"/>
      <c r="CA305" s="39"/>
      <c r="CB305" s="39"/>
      <c r="CC305" s="47"/>
      <c r="CD305" s="39"/>
      <c r="CE305" s="39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39"/>
      <c r="CY305" s="151" t="s">
        <v>649</v>
      </c>
      <c r="CZ305" s="135" t="s">
        <v>5456</v>
      </c>
      <c r="DA305" s="133"/>
      <c r="DC305" s="142" t="s">
        <v>479</v>
      </c>
      <c r="ML305" s="135"/>
      <c r="MM305" s="135"/>
      <c r="MN305" s="135"/>
      <c r="MO305" s="135"/>
      <c r="MP305" s="135"/>
      <c r="MQ305" s="135"/>
      <c r="MR305" s="135"/>
      <c r="MS305" s="135"/>
      <c r="MT305" s="135"/>
      <c r="MU305" s="135"/>
      <c r="MV305" s="135"/>
      <c r="MW305" s="135"/>
      <c r="MX305" s="135"/>
      <c r="MY305" s="135"/>
      <c r="MZ305" s="135"/>
      <c r="NA305" s="135"/>
      <c r="NB305" s="135"/>
      <c r="NC305" s="135"/>
      <c r="ND305" s="135"/>
      <c r="NE305" s="135"/>
      <c r="NF305" s="135"/>
      <c r="NG305" s="135"/>
      <c r="NH305" s="135"/>
      <c r="NI305" s="135"/>
      <c r="NJ305" s="135"/>
      <c r="NK305" s="135"/>
      <c r="NL305" s="135"/>
      <c r="NM305" s="135"/>
      <c r="NN305" s="135"/>
      <c r="NO305" s="135"/>
      <c r="NP305" s="135"/>
      <c r="NQ305" s="39"/>
      <c r="OC305" s="800"/>
      <c r="OD305" s="800"/>
      <c r="OE305" s="800"/>
      <c r="OF305" s="800"/>
      <c r="QS305"/>
      <c r="QT305"/>
      <c r="QU305"/>
      <c r="QV305"/>
      <c r="QW305"/>
      <c r="QX305"/>
      <c r="QY305"/>
      <c r="QZ305"/>
      <c r="RA305"/>
      <c r="RB305" s="39"/>
      <c r="RC305" s="438" t="s">
        <v>5457</v>
      </c>
      <c r="RD305" s="39"/>
    </row>
    <row r="306" spans="2:472" x14ac:dyDescent="0.2">
      <c r="B306" s="426"/>
      <c r="C306" s="427"/>
      <c r="K306" s="458" t="s">
        <v>5458</v>
      </c>
      <c r="V306" s="63">
        <v>104</v>
      </c>
      <c r="W306" s="54" t="s">
        <v>1343</v>
      </c>
      <c r="X306" s="64">
        <v>31401</v>
      </c>
      <c r="Y306" s="54" t="s">
        <v>755</v>
      </c>
      <c r="Z306" s="63" t="s">
        <v>412</v>
      </c>
      <c r="AA306" s="54" t="s">
        <v>483</v>
      </c>
      <c r="AB306" s="54" t="s">
        <v>385</v>
      </c>
      <c r="AC306" s="54" t="s">
        <v>755</v>
      </c>
      <c r="AD306" s="64" t="s">
        <v>414</v>
      </c>
      <c r="AE306" s="64" t="s">
        <v>5069</v>
      </c>
      <c r="AF306" s="63">
        <v>104</v>
      </c>
      <c r="AG306" s="54" t="s">
        <v>1343</v>
      </c>
      <c r="AH306" s="54" t="s">
        <v>1342</v>
      </c>
      <c r="AI306" s="63" t="s">
        <v>1037</v>
      </c>
      <c r="AJ306" s="64" t="s">
        <v>1344</v>
      </c>
      <c r="AK306" s="569">
        <v>4810250</v>
      </c>
      <c r="AL306" s="64" t="s">
        <v>477</v>
      </c>
      <c r="AM306" s="64" t="s">
        <v>1348</v>
      </c>
      <c r="AN306" s="570">
        <v>253469800</v>
      </c>
      <c r="AO306" s="54"/>
      <c r="AP306" s="54"/>
      <c r="AQ306" s="54"/>
      <c r="AR306" s="54"/>
      <c r="AS306" s="54"/>
      <c r="AT306" s="64" t="s">
        <v>420</v>
      </c>
      <c r="AU306" s="64"/>
      <c r="AV306" s="54"/>
      <c r="AW306" s="54"/>
      <c r="AX306" s="54"/>
      <c r="AY306" s="54"/>
      <c r="AZ306" s="54"/>
      <c r="BA306" s="54"/>
      <c r="BB306" s="54"/>
      <c r="BC306" s="54"/>
      <c r="BD306" s="64">
        <v>31401</v>
      </c>
      <c r="BE306" s="54" t="s">
        <v>755</v>
      </c>
      <c r="BF306" s="63" t="s">
        <v>412</v>
      </c>
      <c r="BG306" s="54" t="s">
        <v>483</v>
      </c>
      <c r="BH306" s="54" t="s">
        <v>385</v>
      </c>
      <c r="BI306" s="54" t="s">
        <v>755</v>
      </c>
      <c r="BJ306" s="64" t="s">
        <v>414</v>
      </c>
      <c r="BK306" s="64" t="s">
        <v>5069</v>
      </c>
      <c r="BL306" s="54"/>
      <c r="BM306" s="54"/>
      <c r="BN306" s="54"/>
      <c r="BO306" s="39"/>
      <c r="BP306" s="39"/>
      <c r="BQ306" s="39"/>
      <c r="BR306" s="39"/>
      <c r="BS306" s="47"/>
      <c r="BT306" s="39"/>
      <c r="BU306" s="39"/>
      <c r="BV306" s="39"/>
      <c r="BW306" s="39"/>
      <c r="BX306" s="39"/>
      <c r="BY306" s="39"/>
      <c r="BZ306" s="39"/>
      <c r="CA306" s="39"/>
      <c r="CB306" s="39"/>
      <c r="CC306" s="47"/>
      <c r="CD306" s="39"/>
      <c r="CE306" s="39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39"/>
      <c r="CY306" s="151" t="s">
        <v>398</v>
      </c>
      <c r="CZ306" s="135" t="s">
        <v>5459</v>
      </c>
      <c r="DA306" s="133"/>
      <c r="DC306" s="142" t="s">
        <v>629</v>
      </c>
      <c r="ML306" s="135"/>
      <c r="MM306" s="135"/>
      <c r="MN306" s="135"/>
      <c r="MO306" s="135"/>
      <c r="MP306" s="135"/>
      <c r="MQ306" s="135"/>
      <c r="MR306" s="135"/>
      <c r="MS306" s="135"/>
      <c r="MT306" s="135"/>
      <c r="MU306" s="135"/>
      <c r="MV306" s="135"/>
      <c r="MW306" s="135"/>
      <c r="MX306" s="135"/>
      <c r="MY306" s="135"/>
      <c r="MZ306" s="135"/>
      <c r="NA306" s="135"/>
      <c r="NB306" s="135"/>
      <c r="NC306" s="135"/>
      <c r="ND306" s="135"/>
      <c r="NE306" s="135"/>
      <c r="NF306" s="135"/>
      <c r="NG306" s="135"/>
      <c r="NH306" s="135"/>
      <c r="NI306" s="135"/>
      <c r="NJ306" s="135"/>
      <c r="NK306" s="135"/>
      <c r="NL306" s="135"/>
      <c r="NM306" s="135"/>
      <c r="NN306" s="135"/>
      <c r="NO306" s="135"/>
      <c r="NP306" s="135"/>
      <c r="NQ306" s="39"/>
      <c r="OC306" s="800"/>
      <c r="OD306" s="800"/>
      <c r="OE306" s="800"/>
      <c r="OF306" s="800"/>
      <c r="QS306"/>
      <c r="QT306"/>
      <c r="QU306"/>
      <c r="QV306"/>
      <c r="QW306"/>
      <c r="QX306"/>
      <c r="QY306"/>
      <c r="QZ306"/>
      <c r="RA306"/>
      <c r="RB306" s="39"/>
      <c r="RC306" s="438" t="s">
        <v>5460</v>
      </c>
      <c r="RD306" s="39"/>
    </row>
    <row r="307" spans="2:472" x14ac:dyDescent="0.2">
      <c r="B307" s="426"/>
      <c r="C307" s="427"/>
      <c r="K307" s="458" t="s">
        <v>5461</v>
      </c>
      <c r="V307" s="63">
        <v>104</v>
      </c>
      <c r="W307" s="54" t="s">
        <v>1343</v>
      </c>
      <c r="X307" s="64">
        <v>31408</v>
      </c>
      <c r="Y307" s="54" t="s">
        <v>1669</v>
      </c>
      <c r="Z307" s="63" t="s">
        <v>412</v>
      </c>
      <c r="AA307" s="54" t="s">
        <v>483</v>
      </c>
      <c r="AB307" s="54" t="s">
        <v>385</v>
      </c>
      <c r="AC307" s="54" t="s">
        <v>5462</v>
      </c>
      <c r="AD307" s="64" t="s">
        <v>414</v>
      </c>
      <c r="AE307" s="64" t="s">
        <v>5069</v>
      </c>
      <c r="AF307" s="63">
        <v>104</v>
      </c>
      <c r="AG307" s="54" t="s">
        <v>1343</v>
      </c>
      <c r="AH307" s="54" t="s">
        <v>1342</v>
      </c>
      <c r="AI307" s="63" t="s">
        <v>1037</v>
      </c>
      <c r="AJ307" s="64" t="s">
        <v>1344</v>
      </c>
      <c r="AK307" s="569">
        <v>4810250</v>
      </c>
      <c r="AL307" s="64" t="s">
        <v>477</v>
      </c>
      <c r="AM307" s="64" t="s">
        <v>1348</v>
      </c>
      <c r="AN307" s="570">
        <v>253469800</v>
      </c>
      <c r="AO307" s="54"/>
      <c r="AP307" s="54"/>
      <c r="AQ307" s="54"/>
      <c r="AR307" s="54"/>
      <c r="AS307" s="54"/>
      <c r="AT307" s="64" t="s">
        <v>420</v>
      </c>
      <c r="AU307" s="64"/>
      <c r="AV307" s="54"/>
      <c r="AW307" s="54"/>
      <c r="AX307" s="54"/>
      <c r="AY307" s="54"/>
      <c r="AZ307" s="54"/>
      <c r="BA307" s="54"/>
      <c r="BB307" s="54"/>
      <c r="BC307" s="54"/>
      <c r="BD307" s="64">
        <v>31408</v>
      </c>
      <c r="BE307" s="54" t="s">
        <v>1669</v>
      </c>
      <c r="BF307" s="63" t="s">
        <v>412</v>
      </c>
      <c r="BG307" s="54" t="s">
        <v>483</v>
      </c>
      <c r="BH307" s="54" t="s">
        <v>385</v>
      </c>
      <c r="BI307" s="54" t="s">
        <v>5462</v>
      </c>
      <c r="BJ307" s="64" t="s">
        <v>414</v>
      </c>
      <c r="BK307" s="64" t="s">
        <v>5069</v>
      </c>
      <c r="BL307" s="54"/>
      <c r="BM307" s="54"/>
      <c r="BN307" s="54"/>
      <c r="BO307" s="39"/>
      <c r="BP307" s="39"/>
      <c r="BQ307" s="39"/>
      <c r="BR307" s="39"/>
      <c r="BS307" s="47"/>
      <c r="BT307" s="39"/>
      <c r="BU307" s="39"/>
      <c r="BV307" s="39"/>
      <c r="BW307" s="39"/>
      <c r="BX307" s="39"/>
      <c r="BY307" s="39"/>
      <c r="BZ307" s="39"/>
      <c r="CA307" s="39"/>
      <c r="CB307" s="39"/>
      <c r="CC307" s="47"/>
      <c r="CD307" s="39"/>
      <c r="CE307" s="39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39"/>
      <c r="CY307" s="151" t="s">
        <v>650</v>
      </c>
      <c r="CZ307" s="135" t="s">
        <v>5463</v>
      </c>
      <c r="DA307" s="133"/>
      <c r="DC307" s="142" t="s">
        <v>682</v>
      </c>
      <c r="ML307" s="135"/>
      <c r="MM307" s="135"/>
      <c r="MN307" s="135"/>
      <c r="MO307" s="135"/>
      <c r="MP307" s="135"/>
      <c r="MQ307" s="135"/>
      <c r="MR307" s="135"/>
      <c r="MS307" s="135"/>
      <c r="MT307" s="135"/>
      <c r="MU307" s="135"/>
      <c r="MV307" s="135"/>
      <c r="MW307" s="135"/>
      <c r="MX307" s="135"/>
      <c r="MY307" s="135"/>
      <c r="MZ307" s="135"/>
      <c r="NA307" s="135"/>
      <c r="NB307" s="135"/>
      <c r="NC307" s="135"/>
      <c r="ND307" s="135"/>
      <c r="NE307" s="135"/>
      <c r="NF307" s="135"/>
      <c r="NG307" s="135"/>
      <c r="NH307" s="135"/>
      <c r="NI307" s="135"/>
      <c r="NJ307" s="135"/>
      <c r="NK307" s="135"/>
      <c r="NL307" s="135"/>
      <c r="NM307" s="135"/>
      <c r="NN307" s="135"/>
      <c r="NO307" s="135"/>
      <c r="NP307" s="135"/>
      <c r="NQ307" s="39"/>
      <c r="OC307" s="800"/>
      <c r="OD307" s="800"/>
      <c r="OE307" s="800"/>
      <c r="OF307" s="800"/>
      <c r="QS307"/>
      <c r="QT307"/>
      <c r="QU307"/>
      <c r="QV307"/>
      <c r="QW307"/>
      <c r="QX307"/>
      <c r="QY307"/>
      <c r="QZ307"/>
      <c r="RA307"/>
      <c r="RB307" s="39"/>
      <c r="RC307" s="438" t="s">
        <v>5464</v>
      </c>
      <c r="RD307" s="39"/>
    </row>
    <row r="308" spans="2:472" x14ac:dyDescent="0.2">
      <c r="B308" s="426"/>
      <c r="C308" s="427"/>
      <c r="K308" s="458" t="s">
        <v>5465</v>
      </c>
      <c r="V308" s="63">
        <v>104</v>
      </c>
      <c r="W308" s="54" t="s">
        <v>1343</v>
      </c>
      <c r="X308" s="64">
        <v>31409</v>
      </c>
      <c r="Y308" s="54" t="s">
        <v>1911</v>
      </c>
      <c r="Z308" s="63" t="s">
        <v>412</v>
      </c>
      <c r="AA308" s="54" t="s">
        <v>483</v>
      </c>
      <c r="AB308" s="54" t="s">
        <v>385</v>
      </c>
      <c r="AC308" s="54" t="s">
        <v>5466</v>
      </c>
      <c r="AD308" s="64" t="s">
        <v>414</v>
      </c>
      <c r="AE308" s="64" t="s">
        <v>5069</v>
      </c>
      <c r="AF308" s="63">
        <v>104</v>
      </c>
      <c r="AG308" s="54" t="s">
        <v>1343</v>
      </c>
      <c r="AH308" s="54" t="s">
        <v>1342</v>
      </c>
      <c r="AI308" s="63" t="s">
        <v>1037</v>
      </c>
      <c r="AJ308" s="64" t="s">
        <v>1344</v>
      </c>
      <c r="AK308" s="569">
        <v>4810250</v>
      </c>
      <c r="AL308" s="64" t="s">
        <v>477</v>
      </c>
      <c r="AM308" s="64" t="s">
        <v>1348</v>
      </c>
      <c r="AN308" s="570">
        <v>253469800</v>
      </c>
      <c r="AO308" s="54"/>
      <c r="AP308" s="54"/>
      <c r="AQ308" s="54"/>
      <c r="AR308" s="54"/>
      <c r="AS308" s="54"/>
      <c r="AT308" s="64" t="s">
        <v>420</v>
      </c>
      <c r="AU308" s="64"/>
      <c r="AV308" s="54"/>
      <c r="AW308" s="54"/>
      <c r="AX308" s="54"/>
      <c r="AY308" s="54"/>
      <c r="AZ308" s="54"/>
      <c r="BA308" s="54"/>
      <c r="BB308" s="54"/>
      <c r="BC308" s="54"/>
      <c r="BD308" s="64">
        <v>31409</v>
      </c>
      <c r="BE308" s="54" t="s">
        <v>1911</v>
      </c>
      <c r="BF308" s="63" t="s">
        <v>412</v>
      </c>
      <c r="BG308" s="54" t="s">
        <v>483</v>
      </c>
      <c r="BH308" s="54" t="s">
        <v>385</v>
      </c>
      <c r="BI308" s="54" t="s">
        <v>5466</v>
      </c>
      <c r="BJ308" s="64" t="s">
        <v>414</v>
      </c>
      <c r="BK308" s="64" t="s">
        <v>5069</v>
      </c>
      <c r="BL308" s="54"/>
      <c r="BM308" s="54"/>
      <c r="BN308" s="54"/>
      <c r="BO308" s="39"/>
      <c r="BP308" s="39"/>
      <c r="BQ308" s="39"/>
      <c r="BR308" s="39"/>
      <c r="BS308" s="47"/>
      <c r="BT308" s="39"/>
      <c r="BU308" s="39"/>
      <c r="BV308" s="39"/>
      <c r="BW308" s="39"/>
      <c r="BX308" s="39"/>
      <c r="BY308" s="39"/>
      <c r="BZ308" s="39"/>
      <c r="CA308" s="39"/>
      <c r="CB308" s="39"/>
      <c r="CC308" s="47"/>
      <c r="CD308" s="39"/>
      <c r="CE308" s="39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39"/>
      <c r="CY308" s="151" t="s">
        <v>441</v>
      </c>
      <c r="CZ308" s="135" t="s">
        <v>5467</v>
      </c>
      <c r="DA308" s="133"/>
      <c r="DC308" s="142" t="s">
        <v>491</v>
      </c>
      <c r="ML308" s="135"/>
      <c r="MM308" s="135"/>
      <c r="MN308" s="135"/>
      <c r="MO308" s="135"/>
      <c r="MP308" s="135"/>
      <c r="MQ308" s="135"/>
      <c r="MR308" s="135"/>
      <c r="MS308" s="135"/>
      <c r="MT308" s="135"/>
      <c r="MU308" s="135"/>
      <c r="MV308" s="135"/>
      <c r="MW308" s="135"/>
      <c r="MX308" s="135"/>
      <c r="MY308" s="135"/>
      <c r="MZ308" s="135"/>
      <c r="NA308" s="135"/>
      <c r="NB308" s="135"/>
      <c r="NC308" s="135"/>
      <c r="ND308" s="135"/>
      <c r="NE308" s="135"/>
      <c r="NF308" s="135"/>
      <c r="NG308" s="135"/>
      <c r="NH308" s="135"/>
      <c r="NI308" s="135"/>
      <c r="NJ308" s="135"/>
      <c r="NK308" s="135"/>
      <c r="NL308" s="135"/>
      <c r="NM308" s="135"/>
      <c r="NN308" s="135"/>
      <c r="NO308" s="135"/>
      <c r="NP308" s="135"/>
      <c r="NQ308" s="39"/>
      <c r="OC308" s="800"/>
      <c r="OD308" s="800"/>
      <c r="OE308" s="800"/>
      <c r="OF308" s="800"/>
      <c r="QS308"/>
      <c r="QT308"/>
      <c r="QU308"/>
      <c r="QV308"/>
      <c r="QW308"/>
      <c r="QX308"/>
      <c r="QY308"/>
      <c r="QZ308"/>
      <c r="RA308"/>
      <c r="RB308" s="39"/>
      <c r="RC308" s="438" t="s">
        <v>5468</v>
      </c>
      <c r="RD308" s="39"/>
    </row>
    <row r="309" spans="2:472" x14ac:dyDescent="0.2">
      <c r="B309" s="426"/>
      <c r="C309" s="427"/>
      <c r="K309" s="458" t="s">
        <v>5469</v>
      </c>
      <c r="V309" s="63">
        <v>104</v>
      </c>
      <c r="W309" s="54" t="s">
        <v>1343</v>
      </c>
      <c r="X309" s="64">
        <v>31400</v>
      </c>
      <c r="Y309" s="54" t="s">
        <v>5470</v>
      </c>
      <c r="Z309" s="63" t="s">
        <v>412</v>
      </c>
      <c r="AA309" s="54" t="s">
        <v>483</v>
      </c>
      <c r="AB309" s="54" t="s">
        <v>385</v>
      </c>
      <c r="AC309" s="54" t="s">
        <v>1382</v>
      </c>
      <c r="AD309" s="64" t="s">
        <v>414</v>
      </c>
      <c r="AE309" s="64" t="s">
        <v>5069</v>
      </c>
      <c r="AF309" s="63">
        <v>104</v>
      </c>
      <c r="AG309" s="54" t="s">
        <v>1343</v>
      </c>
      <c r="AH309" s="54" t="s">
        <v>1342</v>
      </c>
      <c r="AI309" s="63" t="s">
        <v>1037</v>
      </c>
      <c r="AJ309" s="64" t="s">
        <v>1344</v>
      </c>
      <c r="AK309" s="569">
        <v>4810250</v>
      </c>
      <c r="AL309" s="64" t="s">
        <v>477</v>
      </c>
      <c r="AM309" s="64" t="s">
        <v>1348</v>
      </c>
      <c r="AN309" s="570">
        <v>253469800</v>
      </c>
      <c r="AO309" s="54"/>
      <c r="AP309" s="54"/>
      <c r="AQ309" s="54"/>
      <c r="AR309" s="54"/>
      <c r="AS309" s="54"/>
      <c r="AT309" s="64" t="s">
        <v>420</v>
      </c>
      <c r="AU309" s="64"/>
      <c r="AV309" s="54"/>
      <c r="AW309" s="54"/>
      <c r="AX309" s="54"/>
      <c r="AY309" s="54"/>
      <c r="AZ309" s="54"/>
      <c r="BA309" s="54"/>
      <c r="BB309" s="54"/>
      <c r="BC309" s="54"/>
      <c r="BD309" s="64">
        <v>31400</v>
      </c>
      <c r="BE309" s="54" t="s">
        <v>5470</v>
      </c>
      <c r="BF309" s="63" t="s">
        <v>412</v>
      </c>
      <c r="BG309" s="54" t="s">
        <v>483</v>
      </c>
      <c r="BH309" s="54" t="s">
        <v>385</v>
      </c>
      <c r="BI309" s="54" t="s">
        <v>1382</v>
      </c>
      <c r="BJ309" s="64" t="s">
        <v>414</v>
      </c>
      <c r="BK309" s="64" t="s">
        <v>5069</v>
      </c>
      <c r="BL309" s="54"/>
      <c r="BM309" s="54"/>
      <c r="BN309" s="54"/>
      <c r="BO309" s="39"/>
      <c r="BP309" s="39"/>
      <c r="BQ309" s="39"/>
      <c r="BR309" s="39"/>
      <c r="BS309" s="47"/>
      <c r="BT309" s="39"/>
      <c r="BU309" s="39"/>
      <c r="BV309" s="39"/>
      <c r="BW309" s="39"/>
      <c r="BX309" s="39"/>
      <c r="BY309" s="39"/>
      <c r="BZ309" s="39"/>
      <c r="CA309" s="39"/>
      <c r="CB309" s="39"/>
      <c r="CC309" s="47"/>
      <c r="CD309" s="39"/>
      <c r="CE309" s="39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39"/>
      <c r="CY309" s="151" t="s">
        <v>651</v>
      </c>
      <c r="CZ309" s="135" t="s">
        <v>5471</v>
      </c>
      <c r="DA309" s="133"/>
      <c r="DC309" s="142" t="s">
        <v>630</v>
      </c>
      <c r="ML309" s="135"/>
      <c r="MM309" s="135"/>
      <c r="MN309" s="135"/>
      <c r="MO309" s="135"/>
      <c r="MP309" s="135"/>
      <c r="MQ309" s="135"/>
      <c r="MR309" s="135"/>
      <c r="MS309" s="135"/>
      <c r="MT309" s="135"/>
      <c r="MU309" s="135"/>
      <c r="MV309" s="135"/>
      <c r="MW309" s="135"/>
      <c r="MX309" s="135"/>
      <c r="MY309" s="135"/>
      <c r="MZ309" s="135"/>
      <c r="NA309" s="135"/>
      <c r="NB309" s="135"/>
      <c r="NC309" s="135"/>
      <c r="ND309" s="135"/>
      <c r="NE309" s="135"/>
      <c r="NF309" s="135"/>
      <c r="NG309" s="135"/>
      <c r="NH309" s="135"/>
      <c r="NI309" s="135"/>
      <c r="NJ309" s="135"/>
      <c r="NK309" s="135"/>
      <c r="NL309" s="135"/>
      <c r="NM309" s="135"/>
      <c r="NN309" s="135"/>
      <c r="NO309" s="135"/>
      <c r="NP309" s="135"/>
      <c r="NQ309" s="39"/>
      <c r="OC309" s="800"/>
      <c r="OD309" s="800"/>
      <c r="OE309" s="800"/>
      <c r="OF309" s="800"/>
      <c r="QS309"/>
      <c r="QT309"/>
      <c r="QU309"/>
      <c r="QV309"/>
      <c r="QW309"/>
      <c r="QX309"/>
      <c r="QY309"/>
      <c r="QZ309"/>
      <c r="RA309"/>
      <c r="RB309" s="39"/>
      <c r="RC309" s="438" t="s">
        <v>5472</v>
      </c>
      <c r="RD309" s="39"/>
    </row>
    <row r="310" spans="2:472" x14ac:dyDescent="0.2">
      <c r="B310" s="426"/>
      <c r="C310" s="427"/>
      <c r="K310" s="458" t="s">
        <v>5473</v>
      </c>
      <c r="V310" s="63">
        <v>104</v>
      </c>
      <c r="W310" s="54" t="s">
        <v>1343</v>
      </c>
      <c r="X310" s="64">
        <v>31406</v>
      </c>
      <c r="Y310" s="54" t="s">
        <v>1382</v>
      </c>
      <c r="Z310" s="63" t="s">
        <v>412</v>
      </c>
      <c r="AA310" s="54" t="s">
        <v>483</v>
      </c>
      <c r="AB310" s="54" t="s">
        <v>385</v>
      </c>
      <c r="AC310" s="54" t="s">
        <v>1382</v>
      </c>
      <c r="AD310" s="64" t="s">
        <v>414</v>
      </c>
      <c r="AE310" s="64" t="s">
        <v>5069</v>
      </c>
      <c r="AF310" s="63">
        <v>104</v>
      </c>
      <c r="AG310" s="54" t="s">
        <v>1343</v>
      </c>
      <c r="AH310" s="54" t="s">
        <v>1342</v>
      </c>
      <c r="AI310" s="63" t="s">
        <v>1037</v>
      </c>
      <c r="AJ310" s="64" t="s">
        <v>1344</v>
      </c>
      <c r="AK310" s="569">
        <v>4810250</v>
      </c>
      <c r="AL310" s="64" t="s">
        <v>477</v>
      </c>
      <c r="AM310" s="64" t="s">
        <v>1348</v>
      </c>
      <c r="AN310" s="570">
        <v>253469800</v>
      </c>
      <c r="AO310" s="54"/>
      <c r="AP310" s="54"/>
      <c r="AQ310" s="54"/>
      <c r="AR310" s="54"/>
      <c r="AS310" s="54"/>
      <c r="AT310" s="64" t="s">
        <v>420</v>
      </c>
      <c r="AU310" s="64"/>
      <c r="AV310" s="54"/>
      <c r="AW310" s="54"/>
      <c r="AX310" s="54"/>
      <c r="AY310" s="54"/>
      <c r="AZ310" s="54"/>
      <c r="BA310" s="54"/>
      <c r="BB310" s="54"/>
      <c r="BC310" s="54"/>
      <c r="BD310" s="64">
        <v>31406</v>
      </c>
      <c r="BE310" s="54" t="s">
        <v>1382</v>
      </c>
      <c r="BF310" s="63" t="s">
        <v>412</v>
      </c>
      <c r="BG310" s="54" t="s">
        <v>483</v>
      </c>
      <c r="BH310" s="54" t="s">
        <v>385</v>
      </c>
      <c r="BI310" s="54" t="s">
        <v>1382</v>
      </c>
      <c r="BJ310" s="64" t="s">
        <v>414</v>
      </c>
      <c r="BK310" s="64" t="s">
        <v>5069</v>
      </c>
      <c r="BL310" s="54"/>
      <c r="BM310" s="54"/>
      <c r="BN310" s="54"/>
      <c r="BO310" s="39"/>
      <c r="BP310" s="39"/>
      <c r="BQ310" s="39"/>
      <c r="BR310" s="39"/>
      <c r="BS310" s="47"/>
      <c r="BT310" s="39"/>
      <c r="BU310" s="39"/>
      <c r="BV310" s="39"/>
      <c r="BW310" s="39"/>
      <c r="BX310" s="39"/>
      <c r="BY310" s="39"/>
      <c r="BZ310" s="39"/>
      <c r="CA310" s="39"/>
      <c r="CB310" s="39"/>
      <c r="CC310" s="47"/>
      <c r="CD310" s="39"/>
      <c r="CE310" s="39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39"/>
      <c r="CY310" s="151" t="s">
        <v>652</v>
      </c>
      <c r="CZ310" s="135" t="s">
        <v>5474</v>
      </c>
      <c r="DA310" s="133"/>
      <c r="DC310" s="142" t="s">
        <v>582</v>
      </c>
      <c r="ML310" s="135"/>
      <c r="MM310" s="135"/>
      <c r="MN310" s="135"/>
      <c r="MO310" s="135"/>
      <c r="MP310" s="135"/>
      <c r="MQ310" s="135"/>
      <c r="MR310" s="135"/>
      <c r="MS310" s="135"/>
      <c r="MT310" s="135"/>
      <c r="MU310" s="135"/>
      <c r="MV310" s="135"/>
      <c r="MW310" s="135"/>
      <c r="MX310" s="135"/>
      <c r="MY310" s="135"/>
      <c r="MZ310" s="135"/>
      <c r="NA310" s="135"/>
      <c r="NB310" s="135"/>
      <c r="NC310" s="135"/>
      <c r="ND310" s="135"/>
      <c r="NE310" s="135"/>
      <c r="NF310" s="135"/>
      <c r="NG310" s="135"/>
      <c r="NH310" s="135"/>
      <c r="NI310" s="135"/>
      <c r="NJ310" s="135"/>
      <c r="NK310" s="135"/>
      <c r="NL310" s="135"/>
      <c r="NM310" s="135"/>
      <c r="NN310" s="135"/>
      <c r="NO310" s="135"/>
      <c r="NP310" s="135"/>
      <c r="NQ310" s="39"/>
      <c r="OC310" s="800"/>
      <c r="OD310" s="800"/>
      <c r="OE310" s="800"/>
      <c r="OF310" s="800"/>
      <c r="QS310"/>
      <c r="QT310"/>
      <c r="QU310"/>
      <c r="QV310"/>
      <c r="QW310"/>
      <c r="QX310"/>
      <c r="QY310"/>
      <c r="QZ310"/>
      <c r="RA310"/>
      <c r="RB310" s="39"/>
      <c r="RC310" s="438" t="s">
        <v>5475</v>
      </c>
      <c r="RD310" s="39"/>
    </row>
    <row r="311" spans="2:472" x14ac:dyDescent="0.2">
      <c r="B311" s="426"/>
      <c r="C311" s="427"/>
      <c r="K311" s="458" t="s">
        <v>5476</v>
      </c>
      <c r="V311" s="63">
        <v>105</v>
      </c>
      <c r="W311" s="54" t="s">
        <v>1625</v>
      </c>
      <c r="X311" s="64">
        <v>31204</v>
      </c>
      <c r="Y311" s="54" t="s">
        <v>753</v>
      </c>
      <c r="Z311" s="63" t="s">
        <v>412</v>
      </c>
      <c r="AA311" s="54" t="s">
        <v>481</v>
      </c>
      <c r="AB311" s="54" t="s">
        <v>385</v>
      </c>
      <c r="AC311" s="54" t="s">
        <v>753</v>
      </c>
      <c r="AD311" s="64" t="s">
        <v>414</v>
      </c>
      <c r="AE311" s="64" t="s">
        <v>5069</v>
      </c>
      <c r="AF311" s="63">
        <v>105</v>
      </c>
      <c r="AG311" s="54" t="s">
        <v>1625</v>
      </c>
      <c r="AH311" s="54" t="s">
        <v>1624</v>
      </c>
      <c r="AI311" s="63" t="s">
        <v>1626</v>
      </c>
      <c r="AJ311" s="64" t="s">
        <v>1627</v>
      </c>
      <c r="AK311" s="569">
        <v>4760286</v>
      </c>
      <c r="AL311" s="64" t="s">
        <v>481</v>
      </c>
      <c r="AM311" s="64" t="s">
        <v>1631</v>
      </c>
      <c r="AN311" s="570">
        <v>252219640</v>
      </c>
      <c r="AO311" s="54"/>
      <c r="AP311" s="54"/>
      <c r="AQ311" s="54"/>
      <c r="AR311" s="54"/>
      <c r="AS311" s="54"/>
      <c r="AT311" s="64" t="s">
        <v>420</v>
      </c>
      <c r="AU311" s="64"/>
      <c r="AV311" s="54"/>
      <c r="AW311" s="54"/>
      <c r="AX311" s="54"/>
      <c r="AY311" s="54"/>
      <c r="AZ311" s="54"/>
      <c r="BA311" s="54"/>
      <c r="BB311" s="54"/>
      <c r="BC311" s="54"/>
      <c r="BD311" s="64">
        <v>31204</v>
      </c>
      <c r="BE311" s="54" t="s">
        <v>753</v>
      </c>
      <c r="BF311" s="63" t="s">
        <v>412</v>
      </c>
      <c r="BG311" s="54" t="s">
        <v>481</v>
      </c>
      <c r="BH311" s="54" t="s">
        <v>385</v>
      </c>
      <c r="BI311" s="54" t="s">
        <v>753</v>
      </c>
      <c r="BJ311" s="64" t="s">
        <v>414</v>
      </c>
      <c r="BK311" s="64" t="s">
        <v>5069</v>
      </c>
      <c r="BL311" s="54"/>
      <c r="BM311" s="54"/>
      <c r="BN311" s="54"/>
      <c r="BO311" s="39"/>
      <c r="BP311" s="39"/>
      <c r="BQ311" s="39"/>
      <c r="BR311" s="39"/>
      <c r="BS311" s="47"/>
      <c r="BT311" s="39"/>
      <c r="BU311" s="39"/>
      <c r="BV311" s="39"/>
      <c r="BW311" s="39"/>
      <c r="BX311" s="39"/>
      <c r="BY311" s="39"/>
      <c r="BZ311" s="39"/>
      <c r="CA311" s="39"/>
      <c r="CB311" s="39"/>
      <c r="CC311" s="47"/>
      <c r="CD311" s="39"/>
      <c r="CE311" s="39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39"/>
      <c r="CY311" s="151" t="s">
        <v>653</v>
      </c>
      <c r="CZ311" s="135" t="s">
        <v>5477</v>
      </c>
      <c r="DA311" s="133"/>
      <c r="DC311" s="142" t="s">
        <v>555</v>
      </c>
      <c r="ML311" s="135"/>
      <c r="MM311" s="135"/>
      <c r="MN311" s="135"/>
      <c r="MO311" s="135"/>
      <c r="MP311" s="135"/>
      <c r="MQ311" s="135"/>
      <c r="MR311" s="135"/>
      <c r="MS311" s="135"/>
      <c r="MT311" s="135"/>
      <c r="MU311" s="135"/>
      <c r="MV311" s="135"/>
      <c r="MW311" s="135"/>
      <c r="MX311" s="135"/>
      <c r="MY311" s="135"/>
      <c r="MZ311" s="135"/>
      <c r="NA311" s="135"/>
      <c r="NB311" s="135"/>
      <c r="NC311" s="135"/>
      <c r="ND311" s="135"/>
      <c r="NE311" s="135"/>
      <c r="NF311" s="135"/>
      <c r="NG311" s="135"/>
      <c r="NH311" s="135"/>
      <c r="NI311" s="135"/>
      <c r="NJ311" s="135"/>
      <c r="NK311" s="135"/>
      <c r="NL311" s="135"/>
      <c r="NM311" s="135"/>
      <c r="NN311" s="135"/>
      <c r="NO311" s="135"/>
      <c r="NP311" s="135"/>
      <c r="NQ311" s="39"/>
      <c r="OC311" s="800"/>
      <c r="OD311" s="800"/>
      <c r="OE311" s="800"/>
      <c r="OF311" s="800"/>
      <c r="QS311"/>
      <c r="QT311"/>
      <c r="QU311"/>
      <c r="QV311"/>
      <c r="QW311"/>
      <c r="QX311"/>
      <c r="QY311"/>
      <c r="QZ311"/>
      <c r="RA311"/>
      <c r="RB311" s="39"/>
      <c r="RC311" s="438" t="s">
        <v>5478</v>
      </c>
      <c r="RD311" s="39"/>
    </row>
    <row r="312" spans="2:472" x14ac:dyDescent="0.2">
      <c r="B312" s="426"/>
      <c r="C312" s="427"/>
      <c r="K312" s="458" t="s">
        <v>5479</v>
      </c>
      <c r="V312" s="63">
        <v>105</v>
      </c>
      <c r="W312" s="54" t="s">
        <v>1625</v>
      </c>
      <c r="X312" s="64">
        <v>31206</v>
      </c>
      <c r="Y312" s="54" t="s">
        <v>1077</v>
      </c>
      <c r="Z312" s="63" t="s">
        <v>412</v>
      </c>
      <c r="AA312" s="54" t="s">
        <v>481</v>
      </c>
      <c r="AB312" s="54" t="s">
        <v>385</v>
      </c>
      <c r="AC312" s="54" t="s">
        <v>1077</v>
      </c>
      <c r="AD312" s="64" t="s">
        <v>414</v>
      </c>
      <c r="AE312" s="64" t="s">
        <v>5069</v>
      </c>
      <c r="AF312" s="63">
        <v>105</v>
      </c>
      <c r="AG312" s="54" t="s">
        <v>1625</v>
      </c>
      <c r="AH312" s="54" t="s">
        <v>1624</v>
      </c>
      <c r="AI312" s="63" t="s">
        <v>1626</v>
      </c>
      <c r="AJ312" s="64" t="s">
        <v>1627</v>
      </c>
      <c r="AK312" s="569">
        <v>4760286</v>
      </c>
      <c r="AL312" s="64" t="s">
        <v>481</v>
      </c>
      <c r="AM312" s="64" t="s">
        <v>1631</v>
      </c>
      <c r="AN312" s="570">
        <v>252219640</v>
      </c>
      <c r="AO312" s="54"/>
      <c r="AP312" s="54"/>
      <c r="AQ312" s="54"/>
      <c r="AR312" s="54"/>
      <c r="AS312" s="54"/>
      <c r="AT312" s="64" t="s">
        <v>420</v>
      </c>
      <c r="AU312" s="64"/>
      <c r="AV312" s="54"/>
      <c r="AW312" s="54"/>
      <c r="AX312" s="54"/>
      <c r="AY312" s="54"/>
      <c r="AZ312" s="54"/>
      <c r="BA312" s="54"/>
      <c r="BB312" s="54"/>
      <c r="BC312" s="54"/>
      <c r="BD312" s="64">
        <v>31206</v>
      </c>
      <c r="BE312" s="54" t="s">
        <v>1077</v>
      </c>
      <c r="BF312" s="63" t="s">
        <v>412</v>
      </c>
      <c r="BG312" s="54" t="s">
        <v>481</v>
      </c>
      <c r="BH312" s="54" t="s">
        <v>385</v>
      </c>
      <c r="BI312" s="54" t="s">
        <v>1077</v>
      </c>
      <c r="BJ312" s="64" t="s">
        <v>414</v>
      </c>
      <c r="BK312" s="64" t="s">
        <v>5069</v>
      </c>
      <c r="BL312" s="54"/>
      <c r="BM312" s="54"/>
      <c r="BN312" s="54"/>
      <c r="BO312" s="39"/>
      <c r="BP312" s="39"/>
      <c r="BQ312" s="39"/>
      <c r="BR312" s="39"/>
      <c r="BS312" s="47"/>
      <c r="BT312" s="39"/>
      <c r="BU312" s="39"/>
      <c r="BV312" s="39"/>
      <c r="BW312" s="39"/>
      <c r="BX312" s="39"/>
      <c r="BY312" s="39"/>
      <c r="BZ312" s="39"/>
      <c r="CA312" s="39"/>
      <c r="CB312" s="39"/>
      <c r="CC312" s="47"/>
      <c r="CD312" s="39"/>
      <c r="CE312" s="39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39"/>
      <c r="CY312" s="151" t="s">
        <v>654</v>
      </c>
      <c r="CZ312" s="135" t="s">
        <v>5480</v>
      </c>
      <c r="DA312" s="133"/>
      <c r="DC312" s="142" t="s">
        <v>613</v>
      </c>
      <c r="ML312" s="135"/>
      <c r="MM312" s="135"/>
      <c r="MN312" s="135"/>
      <c r="MO312" s="135"/>
      <c r="MP312" s="135"/>
      <c r="MQ312" s="135"/>
      <c r="MR312" s="135"/>
      <c r="MS312" s="135"/>
      <c r="MT312" s="135"/>
      <c r="MU312" s="135"/>
      <c r="MV312" s="135"/>
      <c r="MW312" s="135"/>
      <c r="MX312" s="135"/>
      <c r="MY312" s="135"/>
      <c r="MZ312" s="135"/>
      <c r="NA312" s="135"/>
      <c r="NB312" s="135"/>
      <c r="NC312" s="135"/>
      <c r="ND312" s="135"/>
      <c r="NE312" s="135"/>
      <c r="NF312" s="135"/>
      <c r="NG312" s="135"/>
      <c r="NH312" s="135"/>
      <c r="NI312" s="135"/>
      <c r="NJ312" s="135"/>
      <c r="NK312" s="135"/>
      <c r="NL312" s="135"/>
      <c r="NM312" s="135"/>
      <c r="NN312" s="135"/>
      <c r="NO312" s="135"/>
      <c r="NP312" s="135"/>
      <c r="NQ312" s="39"/>
      <c r="OC312" s="800"/>
      <c r="OD312" s="800"/>
      <c r="OE312" s="800"/>
      <c r="OF312" s="800"/>
      <c r="QS312"/>
      <c r="QT312"/>
      <c r="QU312"/>
      <c r="QV312"/>
      <c r="QW312"/>
      <c r="QX312"/>
      <c r="QY312"/>
      <c r="QZ312"/>
      <c r="RA312"/>
      <c r="RB312" s="39"/>
      <c r="RC312" s="438" t="s">
        <v>5481</v>
      </c>
      <c r="RD312" s="39"/>
    </row>
    <row r="313" spans="2:472" x14ac:dyDescent="0.2">
      <c r="B313" s="426"/>
      <c r="C313" s="427"/>
      <c r="K313" s="458" t="s">
        <v>5482</v>
      </c>
      <c r="V313" s="63">
        <v>105</v>
      </c>
      <c r="W313" s="54" t="s">
        <v>1625</v>
      </c>
      <c r="X313" s="64">
        <v>31210</v>
      </c>
      <c r="Y313" s="54" t="s">
        <v>1380</v>
      </c>
      <c r="Z313" s="63" t="s">
        <v>412</v>
      </c>
      <c r="AA313" s="54" t="s">
        <v>481</v>
      </c>
      <c r="AB313" s="54" t="s">
        <v>385</v>
      </c>
      <c r="AC313" s="54" t="s">
        <v>1380</v>
      </c>
      <c r="AD313" s="64" t="s">
        <v>414</v>
      </c>
      <c r="AE313" s="64" t="s">
        <v>5069</v>
      </c>
      <c r="AF313" s="63">
        <v>105</v>
      </c>
      <c r="AG313" s="54" t="s">
        <v>1625</v>
      </c>
      <c r="AH313" s="54" t="s">
        <v>1624</v>
      </c>
      <c r="AI313" s="63" t="s">
        <v>1626</v>
      </c>
      <c r="AJ313" s="64" t="s">
        <v>1627</v>
      </c>
      <c r="AK313" s="569">
        <v>4760286</v>
      </c>
      <c r="AL313" s="64" t="s">
        <v>481</v>
      </c>
      <c r="AM313" s="64" t="s">
        <v>1631</v>
      </c>
      <c r="AN313" s="570">
        <v>252219640</v>
      </c>
      <c r="AO313" s="54"/>
      <c r="AP313" s="54"/>
      <c r="AQ313" s="54"/>
      <c r="AR313" s="54"/>
      <c r="AS313" s="54"/>
      <c r="AT313" s="64" t="s">
        <v>420</v>
      </c>
      <c r="AU313" s="64"/>
      <c r="AV313" s="54"/>
      <c r="AW313" s="54"/>
      <c r="AX313" s="54"/>
      <c r="AY313" s="54"/>
      <c r="AZ313" s="54"/>
      <c r="BA313" s="54"/>
      <c r="BB313" s="54"/>
      <c r="BC313" s="54"/>
      <c r="BD313" s="64">
        <v>31210</v>
      </c>
      <c r="BE313" s="54" t="s">
        <v>1380</v>
      </c>
      <c r="BF313" s="63" t="s">
        <v>412</v>
      </c>
      <c r="BG313" s="54" t="s">
        <v>481</v>
      </c>
      <c r="BH313" s="54" t="s">
        <v>385</v>
      </c>
      <c r="BI313" s="54" t="s">
        <v>1380</v>
      </c>
      <c r="BJ313" s="64" t="s">
        <v>414</v>
      </c>
      <c r="BK313" s="64" t="s">
        <v>5069</v>
      </c>
      <c r="BL313" s="54"/>
      <c r="BM313" s="54"/>
      <c r="BN313" s="54"/>
      <c r="BO313" s="39"/>
      <c r="BP313" s="39"/>
      <c r="BQ313" s="39"/>
      <c r="BR313" s="39"/>
      <c r="BS313" s="47"/>
      <c r="BT313" s="39"/>
      <c r="BU313" s="39"/>
      <c r="BV313" s="39"/>
      <c r="BW313" s="39"/>
      <c r="BX313" s="39"/>
      <c r="BY313" s="39"/>
      <c r="BZ313" s="39"/>
      <c r="CA313" s="39"/>
      <c r="CB313" s="39"/>
      <c r="CC313" s="47"/>
      <c r="CD313" s="39"/>
      <c r="CE313" s="39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39"/>
      <c r="CY313" s="151" t="s">
        <v>655</v>
      </c>
      <c r="CZ313" s="135" t="s">
        <v>5483</v>
      </c>
      <c r="DA313" s="133"/>
      <c r="DC313" s="142" t="s">
        <v>458</v>
      </c>
      <c r="ML313" s="135"/>
      <c r="MM313" s="135"/>
      <c r="MN313" s="135"/>
      <c r="MO313" s="135"/>
      <c r="MP313" s="135"/>
      <c r="MQ313" s="135"/>
      <c r="MR313" s="135"/>
      <c r="MS313" s="135"/>
      <c r="MT313" s="135"/>
      <c r="MU313" s="135"/>
      <c r="MV313" s="135"/>
      <c r="MW313" s="135"/>
      <c r="MX313" s="135"/>
      <c r="MY313" s="135"/>
      <c r="MZ313" s="135"/>
      <c r="NA313" s="135"/>
      <c r="NB313" s="135"/>
      <c r="NC313" s="135"/>
      <c r="ND313" s="135"/>
      <c r="NE313" s="135"/>
      <c r="NF313" s="135"/>
      <c r="NG313" s="135"/>
      <c r="NH313" s="135"/>
      <c r="NI313" s="135"/>
      <c r="NJ313" s="135"/>
      <c r="NK313" s="135"/>
      <c r="NL313" s="135"/>
      <c r="NM313" s="135"/>
      <c r="NN313" s="135"/>
      <c r="NO313" s="135"/>
      <c r="NP313" s="135"/>
      <c r="NQ313" s="39"/>
      <c r="OC313" s="800"/>
      <c r="OD313" s="800"/>
      <c r="OE313" s="800"/>
      <c r="OF313" s="800"/>
      <c r="QS313"/>
      <c r="QT313"/>
      <c r="QU313"/>
      <c r="QV313"/>
      <c r="QW313"/>
      <c r="QX313"/>
      <c r="QY313"/>
      <c r="QZ313"/>
      <c r="RA313"/>
      <c r="RB313" s="39"/>
      <c r="RC313" s="438" t="s">
        <v>5484</v>
      </c>
      <c r="RD313" s="39"/>
    </row>
    <row r="314" spans="2:472" x14ac:dyDescent="0.2">
      <c r="B314" s="426"/>
      <c r="C314" s="427"/>
      <c r="K314" s="458" t="s">
        <v>5485</v>
      </c>
      <c r="V314" s="63">
        <v>105</v>
      </c>
      <c r="W314" s="54" t="s">
        <v>1625</v>
      </c>
      <c r="X314" s="64">
        <v>31212</v>
      </c>
      <c r="Y314" s="54" t="s">
        <v>1667</v>
      </c>
      <c r="Z314" s="63" t="s">
        <v>412</v>
      </c>
      <c r="AA314" s="54" t="s">
        <v>481</v>
      </c>
      <c r="AB314" s="54" t="s">
        <v>385</v>
      </c>
      <c r="AC314" s="54" t="s">
        <v>1667</v>
      </c>
      <c r="AD314" s="64" t="s">
        <v>414</v>
      </c>
      <c r="AE314" s="64" t="s">
        <v>5069</v>
      </c>
      <c r="AF314" s="63">
        <v>105</v>
      </c>
      <c r="AG314" s="54" t="s">
        <v>1625</v>
      </c>
      <c r="AH314" s="54" t="s">
        <v>1624</v>
      </c>
      <c r="AI314" s="63" t="s">
        <v>1626</v>
      </c>
      <c r="AJ314" s="64" t="s">
        <v>1627</v>
      </c>
      <c r="AK314" s="569">
        <v>4760286</v>
      </c>
      <c r="AL314" s="64" t="s">
        <v>481</v>
      </c>
      <c r="AM314" s="64" t="s">
        <v>1631</v>
      </c>
      <c r="AN314" s="570">
        <v>252219640</v>
      </c>
      <c r="AO314" s="54"/>
      <c r="AP314" s="54"/>
      <c r="AQ314" s="54"/>
      <c r="AR314" s="54"/>
      <c r="AS314" s="54"/>
      <c r="AT314" s="64" t="s">
        <v>420</v>
      </c>
      <c r="AU314" s="64"/>
      <c r="AV314" s="54"/>
      <c r="AW314" s="54"/>
      <c r="AX314" s="54"/>
      <c r="AY314" s="54"/>
      <c r="AZ314" s="54"/>
      <c r="BA314" s="54"/>
      <c r="BB314" s="54"/>
      <c r="BC314" s="54"/>
      <c r="BD314" s="64">
        <v>31212</v>
      </c>
      <c r="BE314" s="54" t="s">
        <v>1667</v>
      </c>
      <c r="BF314" s="63" t="s">
        <v>412</v>
      </c>
      <c r="BG314" s="54" t="s">
        <v>481</v>
      </c>
      <c r="BH314" s="54" t="s">
        <v>385</v>
      </c>
      <c r="BI314" s="54" t="s">
        <v>1667</v>
      </c>
      <c r="BJ314" s="64" t="s">
        <v>414</v>
      </c>
      <c r="BK314" s="64" t="s">
        <v>5069</v>
      </c>
      <c r="BL314" s="54"/>
      <c r="BM314" s="54"/>
      <c r="BN314" s="54"/>
      <c r="BO314" s="39"/>
      <c r="BP314" s="39"/>
      <c r="BQ314" s="39"/>
      <c r="BR314" s="39"/>
      <c r="BS314" s="47"/>
      <c r="BT314" s="39"/>
      <c r="BU314" s="39"/>
      <c r="BV314" s="39"/>
      <c r="BW314" s="39"/>
      <c r="BX314" s="39"/>
      <c r="BY314" s="39"/>
      <c r="BZ314" s="39"/>
      <c r="CA314" s="39"/>
      <c r="CB314" s="39"/>
      <c r="CC314" s="47"/>
      <c r="CD314" s="39"/>
      <c r="CE314" s="39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39"/>
      <c r="CY314" s="151" t="s">
        <v>656</v>
      </c>
      <c r="CZ314" s="135" t="s">
        <v>5486</v>
      </c>
      <c r="DA314" s="133"/>
      <c r="DC314" s="142" t="s">
        <v>459</v>
      </c>
      <c r="ML314" s="135"/>
      <c r="MM314" s="135"/>
      <c r="MN314" s="135"/>
      <c r="MO314" s="135"/>
      <c r="MP314" s="135"/>
      <c r="MQ314" s="135"/>
      <c r="MR314" s="135"/>
      <c r="MS314" s="135"/>
      <c r="MT314" s="135"/>
      <c r="MU314" s="135"/>
      <c r="MV314" s="135"/>
      <c r="MW314" s="135"/>
      <c r="MX314" s="135"/>
      <c r="MY314" s="135"/>
      <c r="MZ314" s="135"/>
      <c r="NA314" s="135"/>
      <c r="NB314" s="135"/>
      <c r="NC314" s="135"/>
      <c r="ND314" s="135"/>
      <c r="NE314" s="135"/>
      <c r="NF314" s="135"/>
      <c r="NG314" s="135"/>
      <c r="NH314" s="135"/>
      <c r="NI314" s="135"/>
      <c r="NJ314" s="135"/>
      <c r="NK314" s="135"/>
      <c r="NL314" s="135"/>
      <c r="NM314" s="135"/>
      <c r="NN314" s="135"/>
      <c r="NO314" s="135"/>
      <c r="NP314" s="135"/>
      <c r="NQ314" s="39"/>
      <c r="OC314" s="800"/>
      <c r="OD314" s="800"/>
      <c r="OE314" s="800"/>
      <c r="OF314" s="800"/>
      <c r="QS314"/>
      <c r="QT314"/>
      <c r="QU314"/>
      <c r="QV314"/>
      <c r="QW314"/>
      <c r="QX314"/>
      <c r="QY314"/>
      <c r="QZ314"/>
      <c r="RA314"/>
      <c r="RB314" s="39"/>
      <c r="RC314" s="438" t="s">
        <v>5487</v>
      </c>
      <c r="RD314" s="39"/>
    </row>
    <row r="315" spans="2:472" x14ac:dyDescent="0.2">
      <c r="B315" s="426"/>
      <c r="C315" s="427"/>
      <c r="K315" s="458" t="s">
        <v>5488</v>
      </c>
      <c r="V315" s="63">
        <v>105</v>
      </c>
      <c r="W315" s="54" t="s">
        <v>1625</v>
      </c>
      <c r="X315" s="64">
        <v>31213</v>
      </c>
      <c r="Y315" s="54" t="s">
        <v>1909</v>
      </c>
      <c r="Z315" s="63" t="s">
        <v>412</v>
      </c>
      <c r="AA315" s="54" t="s">
        <v>481</v>
      </c>
      <c r="AB315" s="54" t="s">
        <v>385</v>
      </c>
      <c r="AC315" s="54" t="s">
        <v>1909</v>
      </c>
      <c r="AD315" s="64" t="s">
        <v>414</v>
      </c>
      <c r="AE315" s="64" t="s">
        <v>5069</v>
      </c>
      <c r="AF315" s="63">
        <v>105</v>
      </c>
      <c r="AG315" s="54" t="s">
        <v>1625</v>
      </c>
      <c r="AH315" s="54" t="s">
        <v>1624</v>
      </c>
      <c r="AI315" s="63" t="s">
        <v>1626</v>
      </c>
      <c r="AJ315" s="64" t="s">
        <v>1627</v>
      </c>
      <c r="AK315" s="569">
        <v>4760286</v>
      </c>
      <c r="AL315" s="64" t="s">
        <v>481</v>
      </c>
      <c r="AM315" s="64" t="s">
        <v>1631</v>
      </c>
      <c r="AN315" s="570">
        <v>252219640</v>
      </c>
      <c r="AO315" s="54"/>
      <c r="AP315" s="54"/>
      <c r="AQ315" s="54"/>
      <c r="AR315" s="54"/>
      <c r="AS315" s="54"/>
      <c r="AT315" s="64" t="s">
        <v>420</v>
      </c>
      <c r="AU315" s="64"/>
      <c r="AV315" s="54"/>
      <c r="AW315" s="54"/>
      <c r="AX315" s="54"/>
      <c r="AY315" s="54"/>
      <c r="AZ315" s="54"/>
      <c r="BA315" s="54"/>
      <c r="BB315" s="54"/>
      <c r="BC315" s="54"/>
      <c r="BD315" s="64">
        <v>31213</v>
      </c>
      <c r="BE315" s="54" t="s">
        <v>1909</v>
      </c>
      <c r="BF315" s="63" t="s">
        <v>412</v>
      </c>
      <c r="BG315" s="54" t="s">
        <v>481</v>
      </c>
      <c r="BH315" s="54" t="s">
        <v>385</v>
      </c>
      <c r="BI315" s="54" t="s">
        <v>1909</v>
      </c>
      <c r="BJ315" s="64" t="s">
        <v>414</v>
      </c>
      <c r="BK315" s="64" t="s">
        <v>5069</v>
      </c>
      <c r="BL315" s="54"/>
      <c r="BM315" s="54"/>
      <c r="BN315" s="54"/>
      <c r="BO315" s="39"/>
      <c r="BP315" s="39"/>
      <c r="BQ315" s="39"/>
      <c r="BR315" s="39"/>
      <c r="BS315" s="47"/>
      <c r="BT315" s="39"/>
      <c r="BU315" s="39"/>
      <c r="BV315" s="39"/>
      <c r="BW315" s="39"/>
      <c r="BX315" s="39"/>
      <c r="BY315" s="39"/>
      <c r="BZ315" s="39"/>
      <c r="CA315" s="39"/>
      <c r="CB315" s="39"/>
      <c r="CC315" s="47"/>
      <c r="CD315" s="39"/>
      <c r="CE315" s="39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39"/>
      <c r="CY315" s="151" t="s">
        <v>657</v>
      </c>
      <c r="CZ315" s="135" t="s">
        <v>5489</v>
      </c>
      <c r="DA315" s="133"/>
      <c r="DC315" s="142" t="s">
        <v>649</v>
      </c>
      <c r="ML315" s="135"/>
      <c r="MM315" s="135"/>
      <c r="MN315" s="135"/>
      <c r="MO315" s="135"/>
      <c r="MP315" s="135"/>
      <c r="MQ315" s="135"/>
      <c r="MR315" s="135"/>
      <c r="MS315" s="135"/>
      <c r="MT315" s="135"/>
      <c r="MU315" s="135"/>
      <c r="MV315" s="135"/>
      <c r="MW315" s="135"/>
      <c r="MX315" s="135"/>
      <c r="MY315" s="135"/>
      <c r="MZ315" s="135"/>
      <c r="NA315" s="135"/>
      <c r="NB315" s="135"/>
      <c r="NC315" s="135"/>
      <c r="ND315" s="135"/>
      <c r="NE315" s="135"/>
      <c r="NF315" s="135"/>
      <c r="NG315" s="135"/>
      <c r="NH315" s="135"/>
      <c r="NI315" s="135"/>
      <c r="NJ315" s="135"/>
      <c r="NK315" s="135"/>
      <c r="NL315" s="135"/>
      <c r="NM315" s="135"/>
      <c r="NN315" s="135"/>
      <c r="NO315" s="135"/>
      <c r="NP315" s="135"/>
      <c r="NQ315" s="39"/>
      <c r="OC315" s="800"/>
      <c r="OD315" s="800"/>
      <c r="OE315" s="800"/>
      <c r="OF315" s="800"/>
      <c r="QS315"/>
      <c r="QT315"/>
      <c r="QU315"/>
      <c r="QV315"/>
      <c r="QW315"/>
      <c r="QX315"/>
      <c r="QY315"/>
      <c r="QZ315"/>
      <c r="RA315"/>
      <c r="RB315" s="39"/>
      <c r="RC315" s="438" t="s">
        <v>5490</v>
      </c>
      <c r="RD315" s="39"/>
    </row>
    <row r="316" spans="2:472" x14ac:dyDescent="0.2">
      <c r="B316" s="426"/>
      <c r="C316" s="427"/>
      <c r="K316" s="458" t="s">
        <v>5491</v>
      </c>
      <c r="V316" s="63">
        <v>105</v>
      </c>
      <c r="W316" s="54" t="s">
        <v>1625</v>
      </c>
      <c r="X316" s="64">
        <v>31215</v>
      </c>
      <c r="Y316" s="54" t="s">
        <v>983</v>
      </c>
      <c r="Z316" s="63" t="s">
        <v>412</v>
      </c>
      <c r="AA316" s="54" t="s">
        <v>481</v>
      </c>
      <c r="AB316" s="54" t="s">
        <v>385</v>
      </c>
      <c r="AC316" s="54" t="s">
        <v>983</v>
      </c>
      <c r="AD316" s="64" t="s">
        <v>414</v>
      </c>
      <c r="AE316" s="64" t="s">
        <v>5069</v>
      </c>
      <c r="AF316" s="63">
        <v>105</v>
      </c>
      <c r="AG316" s="54" t="s">
        <v>1625</v>
      </c>
      <c r="AH316" s="54" t="s">
        <v>1624</v>
      </c>
      <c r="AI316" s="63" t="s">
        <v>1626</v>
      </c>
      <c r="AJ316" s="64" t="s">
        <v>1627</v>
      </c>
      <c r="AK316" s="569">
        <v>4760286</v>
      </c>
      <c r="AL316" s="64" t="s">
        <v>481</v>
      </c>
      <c r="AM316" s="64" t="s">
        <v>1631</v>
      </c>
      <c r="AN316" s="570">
        <v>252219640</v>
      </c>
      <c r="AO316" s="54"/>
      <c r="AP316" s="54"/>
      <c r="AQ316" s="54"/>
      <c r="AR316" s="54"/>
      <c r="AS316" s="54"/>
      <c r="AT316" s="64" t="s">
        <v>420</v>
      </c>
      <c r="AU316" s="64"/>
      <c r="AV316" s="54"/>
      <c r="AW316" s="54"/>
      <c r="AX316" s="54"/>
      <c r="AY316" s="54"/>
      <c r="AZ316" s="54"/>
      <c r="BA316" s="54"/>
      <c r="BB316" s="54"/>
      <c r="BC316" s="54"/>
      <c r="BD316" s="64">
        <v>31215</v>
      </c>
      <c r="BE316" s="54" t="s">
        <v>983</v>
      </c>
      <c r="BF316" s="63" t="s">
        <v>412</v>
      </c>
      <c r="BG316" s="54" t="s">
        <v>481</v>
      </c>
      <c r="BH316" s="54" t="s">
        <v>385</v>
      </c>
      <c r="BI316" s="54" t="s">
        <v>983</v>
      </c>
      <c r="BJ316" s="64" t="s">
        <v>414</v>
      </c>
      <c r="BK316" s="64" t="s">
        <v>5069</v>
      </c>
      <c r="BL316" s="54"/>
      <c r="BM316" s="54"/>
      <c r="BN316" s="54"/>
      <c r="BO316" s="39"/>
      <c r="BP316" s="39"/>
      <c r="BQ316" s="39"/>
      <c r="BR316" s="39"/>
      <c r="BS316" s="47"/>
      <c r="BT316" s="39"/>
      <c r="BU316" s="39"/>
      <c r="BV316" s="39"/>
      <c r="BW316" s="39"/>
      <c r="BX316" s="39"/>
      <c r="BY316" s="39"/>
      <c r="BZ316" s="39"/>
      <c r="CA316" s="39"/>
      <c r="CB316" s="39"/>
      <c r="CC316" s="47"/>
      <c r="CD316" s="39"/>
      <c r="CE316" s="39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39"/>
      <c r="CY316" s="151" t="s">
        <v>658</v>
      </c>
      <c r="CZ316" s="135" t="s">
        <v>5492</v>
      </c>
      <c r="DA316" s="133"/>
      <c r="DC316" s="142" t="s">
        <v>610</v>
      </c>
      <c r="ML316" s="135"/>
      <c r="MM316" s="135"/>
      <c r="MN316" s="135"/>
      <c r="MO316" s="135"/>
      <c r="MP316" s="135"/>
      <c r="MQ316" s="135"/>
      <c r="MR316" s="135"/>
      <c r="MS316" s="135"/>
      <c r="MT316" s="135"/>
      <c r="MU316" s="135"/>
      <c r="MV316" s="135"/>
      <c r="MW316" s="135"/>
      <c r="MX316" s="135"/>
      <c r="MY316" s="135"/>
      <c r="MZ316" s="135"/>
      <c r="NA316" s="135"/>
      <c r="NB316" s="135"/>
      <c r="NC316" s="135"/>
      <c r="ND316" s="135"/>
      <c r="NE316" s="135"/>
      <c r="NF316" s="135"/>
      <c r="NG316" s="135"/>
      <c r="NH316" s="135"/>
      <c r="NI316" s="135"/>
      <c r="NJ316" s="135"/>
      <c r="NK316" s="135"/>
      <c r="NL316" s="135"/>
      <c r="NM316" s="135"/>
      <c r="NN316" s="135"/>
      <c r="NO316" s="135"/>
      <c r="NP316" s="135"/>
      <c r="NQ316" s="39"/>
      <c r="OC316" s="800"/>
      <c r="OD316" s="800"/>
      <c r="OE316" s="800"/>
      <c r="OF316" s="800"/>
      <c r="QS316"/>
      <c r="QT316"/>
      <c r="QU316"/>
      <c r="QV316"/>
      <c r="QW316"/>
      <c r="QX316"/>
      <c r="QY316"/>
      <c r="QZ316"/>
      <c r="RA316"/>
      <c r="RB316" s="39"/>
      <c r="RC316" s="438" t="s">
        <v>5493</v>
      </c>
      <c r="RD316" s="39"/>
    </row>
    <row r="317" spans="2:472" x14ac:dyDescent="0.2">
      <c r="B317" s="426"/>
      <c r="C317" s="427"/>
      <c r="K317" s="458" t="s">
        <v>5494</v>
      </c>
      <c r="V317" s="63">
        <v>105</v>
      </c>
      <c r="W317" s="54" t="s">
        <v>1625</v>
      </c>
      <c r="X317" s="64">
        <v>31216</v>
      </c>
      <c r="Y317" s="54" t="s">
        <v>592</v>
      </c>
      <c r="Z317" s="63" t="s">
        <v>412</v>
      </c>
      <c r="AA317" s="54" t="s">
        <v>481</v>
      </c>
      <c r="AB317" s="54" t="s">
        <v>385</v>
      </c>
      <c r="AC317" s="54" t="s">
        <v>592</v>
      </c>
      <c r="AD317" s="64" t="s">
        <v>414</v>
      </c>
      <c r="AE317" s="64" t="s">
        <v>5069</v>
      </c>
      <c r="AF317" s="63">
        <v>105</v>
      </c>
      <c r="AG317" s="54" t="s">
        <v>1625</v>
      </c>
      <c r="AH317" s="54" t="s">
        <v>1624</v>
      </c>
      <c r="AI317" s="63" t="s">
        <v>1626</v>
      </c>
      <c r="AJ317" s="64" t="s">
        <v>1627</v>
      </c>
      <c r="AK317" s="569">
        <v>4760286</v>
      </c>
      <c r="AL317" s="64" t="s">
        <v>481</v>
      </c>
      <c r="AM317" s="64" t="s">
        <v>1631</v>
      </c>
      <c r="AN317" s="570">
        <v>252219640</v>
      </c>
      <c r="AO317" s="54"/>
      <c r="AP317" s="54"/>
      <c r="AQ317" s="54"/>
      <c r="AR317" s="54"/>
      <c r="AS317" s="54"/>
      <c r="AT317" s="64" t="s">
        <v>420</v>
      </c>
      <c r="AU317" s="64"/>
      <c r="AV317" s="54"/>
      <c r="AW317" s="54"/>
      <c r="AX317" s="54"/>
      <c r="AY317" s="54"/>
      <c r="AZ317" s="54"/>
      <c r="BA317" s="54"/>
      <c r="BB317" s="54"/>
      <c r="BC317" s="54"/>
      <c r="BD317" s="64">
        <v>31216</v>
      </c>
      <c r="BE317" s="54" t="s">
        <v>592</v>
      </c>
      <c r="BF317" s="63" t="s">
        <v>412</v>
      </c>
      <c r="BG317" s="54" t="s">
        <v>481</v>
      </c>
      <c r="BH317" s="54" t="s">
        <v>385</v>
      </c>
      <c r="BI317" s="54" t="s">
        <v>592</v>
      </c>
      <c r="BJ317" s="64" t="s">
        <v>414</v>
      </c>
      <c r="BK317" s="64" t="s">
        <v>5069</v>
      </c>
      <c r="BL317" s="54"/>
      <c r="BM317" s="54"/>
      <c r="BN317" s="54"/>
      <c r="BO317" s="39"/>
      <c r="BP317" s="39"/>
      <c r="BQ317" s="39"/>
      <c r="BR317" s="39"/>
      <c r="BS317" s="47"/>
      <c r="BT317" s="39"/>
      <c r="BU317" s="39"/>
      <c r="BV317" s="39"/>
      <c r="BW317" s="39"/>
      <c r="BX317" s="39"/>
      <c r="BY317" s="39"/>
      <c r="BZ317" s="39"/>
      <c r="CA317" s="39"/>
      <c r="CB317" s="39"/>
      <c r="CC317" s="47"/>
      <c r="CD317" s="39"/>
      <c r="CE317" s="39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39"/>
      <c r="CY317" s="151" t="s">
        <v>659</v>
      </c>
      <c r="CZ317" s="135" t="s">
        <v>5495</v>
      </c>
      <c r="DA317" s="133"/>
      <c r="DC317" s="142" t="s">
        <v>661</v>
      </c>
      <c r="ML317" s="135"/>
      <c r="MM317" s="135"/>
      <c r="MN317" s="135"/>
      <c r="MO317" s="135"/>
      <c r="MP317" s="135"/>
      <c r="MQ317" s="135"/>
      <c r="MR317" s="135"/>
      <c r="MS317" s="135"/>
      <c r="MT317" s="135"/>
      <c r="MU317" s="135"/>
      <c r="MV317" s="135"/>
      <c r="MW317" s="135"/>
      <c r="MX317" s="135"/>
      <c r="MY317" s="135"/>
      <c r="MZ317" s="135"/>
      <c r="NA317" s="135"/>
      <c r="NB317" s="135"/>
      <c r="NC317" s="135"/>
      <c r="ND317" s="135"/>
      <c r="NE317" s="135"/>
      <c r="NF317" s="135"/>
      <c r="NG317" s="135"/>
      <c r="NH317" s="135"/>
      <c r="NI317" s="135"/>
      <c r="NJ317" s="135"/>
      <c r="NK317" s="135"/>
      <c r="NL317" s="135"/>
      <c r="NM317" s="135"/>
      <c r="NN317" s="135"/>
      <c r="NO317" s="135"/>
      <c r="NP317" s="135"/>
      <c r="NQ317" s="39"/>
      <c r="OC317" s="800"/>
      <c r="OD317" s="800"/>
      <c r="OE317" s="800"/>
      <c r="OF317" s="800"/>
      <c r="QS317"/>
      <c r="QT317"/>
      <c r="QU317"/>
      <c r="QV317"/>
      <c r="QW317"/>
      <c r="QX317"/>
      <c r="QY317"/>
      <c r="QZ317"/>
      <c r="RA317"/>
      <c r="RB317" s="39"/>
      <c r="RC317" s="438" t="s">
        <v>5496</v>
      </c>
      <c r="RD317" s="39"/>
    </row>
    <row r="318" spans="2:472" x14ac:dyDescent="0.2">
      <c r="B318" s="426"/>
      <c r="C318" s="427"/>
      <c r="K318" s="458" t="s">
        <v>5497</v>
      </c>
      <c r="V318" s="63">
        <v>105</v>
      </c>
      <c r="W318" s="54" t="s">
        <v>1625</v>
      </c>
      <c r="X318" s="64">
        <v>31219</v>
      </c>
      <c r="Y318" s="54" t="s">
        <v>2427</v>
      </c>
      <c r="Z318" s="63" t="s">
        <v>412</v>
      </c>
      <c r="AA318" s="54" t="s">
        <v>481</v>
      </c>
      <c r="AB318" s="54" t="s">
        <v>385</v>
      </c>
      <c r="AC318" s="54" t="s">
        <v>2427</v>
      </c>
      <c r="AD318" s="64" t="s">
        <v>414</v>
      </c>
      <c r="AE318" s="64" t="s">
        <v>5069</v>
      </c>
      <c r="AF318" s="63">
        <v>105</v>
      </c>
      <c r="AG318" s="54" t="s">
        <v>1625</v>
      </c>
      <c r="AH318" s="54" t="s">
        <v>1624</v>
      </c>
      <c r="AI318" s="63" t="s">
        <v>1626</v>
      </c>
      <c r="AJ318" s="64" t="s">
        <v>1627</v>
      </c>
      <c r="AK318" s="569">
        <v>4760286</v>
      </c>
      <c r="AL318" s="64" t="s">
        <v>481</v>
      </c>
      <c r="AM318" s="64" t="s">
        <v>1631</v>
      </c>
      <c r="AN318" s="570">
        <v>252219640</v>
      </c>
      <c r="AO318" s="54"/>
      <c r="AP318" s="54"/>
      <c r="AQ318" s="54"/>
      <c r="AR318" s="54"/>
      <c r="AS318" s="54"/>
      <c r="AT318" s="64" t="s">
        <v>420</v>
      </c>
      <c r="AU318" s="64"/>
      <c r="AV318" s="54"/>
      <c r="AW318" s="54"/>
      <c r="AX318" s="54"/>
      <c r="AY318" s="54"/>
      <c r="AZ318" s="54"/>
      <c r="BA318" s="54"/>
      <c r="BB318" s="54"/>
      <c r="BC318" s="54"/>
      <c r="BD318" s="64">
        <v>31219</v>
      </c>
      <c r="BE318" s="54" t="s">
        <v>2427</v>
      </c>
      <c r="BF318" s="63" t="s">
        <v>412</v>
      </c>
      <c r="BG318" s="54" t="s">
        <v>481</v>
      </c>
      <c r="BH318" s="54" t="s">
        <v>385</v>
      </c>
      <c r="BI318" s="54" t="s">
        <v>2427</v>
      </c>
      <c r="BJ318" s="64" t="s">
        <v>414</v>
      </c>
      <c r="BK318" s="64" t="s">
        <v>5069</v>
      </c>
      <c r="BL318" s="54"/>
      <c r="BM318" s="54"/>
      <c r="BN318" s="54"/>
      <c r="BO318" s="39"/>
      <c r="BP318" s="39"/>
      <c r="BQ318" s="39"/>
      <c r="BR318" s="39"/>
      <c r="BS318" s="47"/>
      <c r="BT318" s="39"/>
      <c r="BU318" s="39"/>
      <c r="BV318" s="39"/>
      <c r="BW318" s="39"/>
      <c r="BX318" s="39"/>
      <c r="BY318" s="39"/>
      <c r="BZ318" s="39"/>
      <c r="CA318" s="39"/>
      <c r="CB318" s="39"/>
      <c r="CC318" s="47"/>
      <c r="CD318" s="39"/>
      <c r="CE318" s="39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39"/>
      <c r="CY318" s="151" t="s">
        <v>660</v>
      </c>
      <c r="CZ318" s="135" t="s">
        <v>5498</v>
      </c>
      <c r="DA318" s="133"/>
      <c r="DC318" s="142" t="s">
        <v>528</v>
      </c>
      <c r="ML318" s="135"/>
      <c r="MM318" s="135"/>
      <c r="MN318" s="135"/>
      <c r="MO318" s="135"/>
      <c r="MP318" s="135"/>
      <c r="MQ318" s="135"/>
      <c r="MR318" s="135"/>
      <c r="MS318" s="135"/>
      <c r="MT318" s="135"/>
      <c r="MU318" s="135"/>
      <c r="MV318" s="135"/>
      <c r="MW318" s="135"/>
      <c r="MX318" s="135"/>
      <c r="MY318" s="135"/>
      <c r="MZ318" s="135"/>
      <c r="NA318" s="135"/>
      <c r="NB318" s="135"/>
      <c r="NC318" s="135"/>
      <c r="ND318" s="135"/>
      <c r="NE318" s="135"/>
      <c r="NF318" s="135"/>
      <c r="NG318" s="135"/>
      <c r="NH318" s="135"/>
      <c r="NI318" s="135"/>
      <c r="NJ318" s="135"/>
      <c r="NK318" s="135"/>
      <c r="NL318" s="135"/>
      <c r="NM318" s="135"/>
      <c r="NN318" s="135"/>
      <c r="NO318" s="135"/>
      <c r="NP318" s="135"/>
      <c r="NQ318" s="39"/>
      <c r="OC318" s="800"/>
      <c r="OD318" s="800"/>
      <c r="OE318" s="800"/>
      <c r="OF318" s="800"/>
      <c r="QS318"/>
      <c r="QT318"/>
      <c r="QU318"/>
      <c r="QV318"/>
      <c r="QW318"/>
      <c r="QX318"/>
      <c r="QY318"/>
      <c r="QZ318"/>
      <c r="RA318"/>
      <c r="RB318" s="39"/>
      <c r="RC318" s="438" t="s">
        <v>5499</v>
      </c>
      <c r="RD318" s="39"/>
    </row>
    <row r="319" spans="2:472" x14ac:dyDescent="0.2">
      <c r="B319" s="426"/>
      <c r="C319" s="427"/>
      <c r="K319" s="458" t="s">
        <v>5500</v>
      </c>
      <c r="V319" s="63">
        <v>105</v>
      </c>
      <c r="W319" s="54" t="s">
        <v>1625</v>
      </c>
      <c r="X319" s="64">
        <v>31221</v>
      </c>
      <c r="Y319" s="54" t="s">
        <v>2572</v>
      </c>
      <c r="Z319" s="63" t="s">
        <v>412</v>
      </c>
      <c r="AA319" s="54" t="s">
        <v>481</v>
      </c>
      <c r="AB319" s="54" t="s">
        <v>385</v>
      </c>
      <c r="AC319" s="54" t="s">
        <v>2572</v>
      </c>
      <c r="AD319" s="64" t="s">
        <v>414</v>
      </c>
      <c r="AE319" s="64" t="s">
        <v>5069</v>
      </c>
      <c r="AF319" s="63">
        <v>105</v>
      </c>
      <c r="AG319" s="54" t="s">
        <v>1625</v>
      </c>
      <c r="AH319" s="54" t="s">
        <v>1624</v>
      </c>
      <c r="AI319" s="63" t="s">
        <v>1626</v>
      </c>
      <c r="AJ319" s="64" t="s">
        <v>1627</v>
      </c>
      <c r="AK319" s="569">
        <v>4760286</v>
      </c>
      <c r="AL319" s="64" t="s">
        <v>481</v>
      </c>
      <c r="AM319" s="64" t="s">
        <v>1631</v>
      </c>
      <c r="AN319" s="570">
        <v>252219640</v>
      </c>
      <c r="AO319" s="54"/>
      <c r="AP319" s="54"/>
      <c r="AQ319" s="54"/>
      <c r="AR319" s="54"/>
      <c r="AS319" s="54"/>
      <c r="AT319" s="64" t="s">
        <v>420</v>
      </c>
      <c r="AU319" s="64"/>
      <c r="AV319" s="54"/>
      <c r="AW319" s="54"/>
      <c r="AX319" s="54"/>
      <c r="AY319" s="54"/>
      <c r="AZ319" s="54"/>
      <c r="BA319" s="54"/>
      <c r="BB319" s="54"/>
      <c r="BC319" s="54"/>
      <c r="BD319" s="64">
        <v>31221</v>
      </c>
      <c r="BE319" s="54" t="s">
        <v>2572</v>
      </c>
      <c r="BF319" s="63" t="s">
        <v>412</v>
      </c>
      <c r="BG319" s="54" t="s">
        <v>481</v>
      </c>
      <c r="BH319" s="54" t="s">
        <v>385</v>
      </c>
      <c r="BI319" s="54" t="s">
        <v>2572</v>
      </c>
      <c r="BJ319" s="64" t="s">
        <v>414</v>
      </c>
      <c r="BK319" s="64" t="s">
        <v>5069</v>
      </c>
      <c r="BL319" s="54"/>
      <c r="BM319" s="54"/>
      <c r="BN319" s="54"/>
      <c r="BO319" s="39"/>
      <c r="BP319" s="39"/>
      <c r="BQ319" s="39"/>
      <c r="BR319" s="39"/>
      <c r="BS319" s="47"/>
      <c r="BT319" s="39"/>
      <c r="BU319" s="39"/>
      <c r="BV319" s="39"/>
      <c r="BW319" s="39"/>
      <c r="BX319" s="39"/>
      <c r="BY319" s="39"/>
      <c r="BZ319" s="39"/>
      <c r="CA319" s="39"/>
      <c r="CB319" s="39"/>
      <c r="CC319" s="47"/>
      <c r="CD319" s="39"/>
      <c r="CE319" s="39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39"/>
      <c r="CY319" s="151" t="s">
        <v>661</v>
      </c>
      <c r="CZ319" s="135" t="s">
        <v>5501</v>
      </c>
      <c r="DA319" s="133"/>
      <c r="DC319" s="142" t="s">
        <v>529</v>
      </c>
      <c r="ML319" s="135"/>
      <c r="MM319" s="135"/>
      <c r="MN319" s="135"/>
      <c r="MO319" s="135"/>
      <c r="MP319" s="135"/>
      <c r="MQ319" s="135"/>
      <c r="MR319" s="135"/>
      <c r="MS319" s="135"/>
      <c r="MT319" s="135"/>
      <c r="MU319" s="135"/>
      <c r="MV319" s="135"/>
      <c r="MW319" s="135"/>
      <c r="MX319" s="135"/>
      <c r="MY319" s="135"/>
      <c r="MZ319" s="135"/>
      <c r="NA319" s="135"/>
      <c r="NB319" s="135"/>
      <c r="NC319" s="135"/>
      <c r="ND319" s="135"/>
      <c r="NE319" s="135"/>
      <c r="NF319" s="135"/>
      <c r="NG319" s="135"/>
      <c r="NH319" s="135"/>
      <c r="NI319" s="135"/>
      <c r="NJ319" s="135"/>
      <c r="NK319" s="135"/>
      <c r="NL319" s="135"/>
      <c r="NM319" s="135"/>
      <c r="NN319" s="135"/>
      <c r="NO319" s="135"/>
      <c r="NP319" s="135"/>
      <c r="NQ319" s="39"/>
      <c r="OC319" s="800"/>
      <c r="OD319" s="800"/>
      <c r="OE319" s="800"/>
      <c r="OF319" s="800"/>
      <c r="QS319"/>
      <c r="QT319"/>
      <c r="QU319"/>
      <c r="QV319"/>
      <c r="QW319"/>
      <c r="QX319"/>
      <c r="QY319"/>
      <c r="QZ319"/>
      <c r="RA319"/>
      <c r="RB319" s="39"/>
      <c r="RC319" s="438" t="s">
        <v>5502</v>
      </c>
      <c r="RD319" s="39"/>
    </row>
    <row r="320" spans="2:472" x14ac:dyDescent="0.2">
      <c r="B320" s="426"/>
      <c r="C320" s="427"/>
      <c r="K320" s="458" t="s">
        <v>5503</v>
      </c>
      <c r="V320" s="63">
        <v>105</v>
      </c>
      <c r="W320" s="54" t="s">
        <v>1625</v>
      </c>
      <c r="X320" s="64">
        <v>31223</v>
      </c>
      <c r="Y320" s="54" t="s">
        <v>2708</v>
      </c>
      <c r="Z320" s="63" t="s">
        <v>412</v>
      </c>
      <c r="AA320" s="54" t="s">
        <v>481</v>
      </c>
      <c r="AB320" s="54" t="s">
        <v>385</v>
      </c>
      <c r="AC320" s="54" t="s">
        <v>2708</v>
      </c>
      <c r="AD320" s="64" t="s">
        <v>414</v>
      </c>
      <c r="AE320" s="64" t="s">
        <v>5069</v>
      </c>
      <c r="AF320" s="63">
        <v>105</v>
      </c>
      <c r="AG320" s="54" t="s">
        <v>1625</v>
      </c>
      <c r="AH320" s="54" t="s">
        <v>1624</v>
      </c>
      <c r="AI320" s="63" t="s">
        <v>1626</v>
      </c>
      <c r="AJ320" s="64" t="s">
        <v>1627</v>
      </c>
      <c r="AK320" s="569">
        <v>4760286</v>
      </c>
      <c r="AL320" s="64" t="s">
        <v>481</v>
      </c>
      <c r="AM320" s="64" t="s">
        <v>1631</v>
      </c>
      <c r="AN320" s="570">
        <v>252219640</v>
      </c>
      <c r="AO320" s="54"/>
      <c r="AP320" s="54"/>
      <c r="AQ320" s="54"/>
      <c r="AR320" s="54"/>
      <c r="AS320" s="54"/>
      <c r="AT320" s="64" t="s">
        <v>420</v>
      </c>
      <c r="AU320" s="64"/>
      <c r="AV320" s="54"/>
      <c r="AW320" s="54"/>
      <c r="AX320" s="54"/>
      <c r="AY320" s="54"/>
      <c r="AZ320" s="54"/>
      <c r="BA320" s="54"/>
      <c r="BB320" s="54"/>
      <c r="BC320" s="54"/>
      <c r="BD320" s="64">
        <v>31223</v>
      </c>
      <c r="BE320" s="54" t="s">
        <v>2708</v>
      </c>
      <c r="BF320" s="63" t="s">
        <v>412</v>
      </c>
      <c r="BG320" s="54" t="s">
        <v>481</v>
      </c>
      <c r="BH320" s="54" t="s">
        <v>385</v>
      </c>
      <c r="BI320" s="54" t="s">
        <v>2708</v>
      </c>
      <c r="BJ320" s="64" t="s">
        <v>414</v>
      </c>
      <c r="BK320" s="64" t="s">
        <v>5069</v>
      </c>
      <c r="BL320" s="54"/>
      <c r="BM320" s="54"/>
      <c r="BN320" s="54"/>
      <c r="BO320" s="39"/>
      <c r="BP320" s="39"/>
      <c r="BQ320" s="39"/>
      <c r="BR320" s="39"/>
      <c r="BS320" s="47"/>
      <c r="BT320" s="39"/>
      <c r="BU320" s="39"/>
      <c r="BV320" s="39"/>
      <c r="BW320" s="39"/>
      <c r="BX320" s="39"/>
      <c r="BY320" s="39"/>
      <c r="BZ320" s="39"/>
      <c r="CA320" s="39"/>
      <c r="CB320" s="39"/>
      <c r="CC320" s="47"/>
      <c r="CD320" s="39"/>
      <c r="CE320" s="39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39"/>
      <c r="CY320" s="151" t="s">
        <v>662</v>
      </c>
      <c r="CZ320" s="135" t="s">
        <v>5504</v>
      </c>
      <c r="DA320" s="133"/>
      <c r="DC320" s="142" t="s">
        <v>398</v>
      </c>
      <c r="ML320" s="135"/>
      <c r="MM320" s="135"/>
      <c r="MN320" s="135"/>
      <c r="MO320" s="135"/>
      <c r="MP320" s="135"/>
      <c r="MQ320" s="135"/>
      <c r="MR320" s="135"/>
      <c r="MS320" s="135"/>
      <c r="MT320" s="135"/>
      <c r="MU320" s="135"/>
      <c r="MV320" s="135"/>
      <c r="MW320" s="135"/>
      <c r="MX320" s="135"/>
      <c r="MY320" s="135"/>
      <c r="MZ320" s="135"/>
      <c r="NA320" s="135"/>
      <c r="NB320" s="135"/>
      <c r="NC320" s="135"/>
      <c r="ND320" s="135"/>
      <c r="NE320" s="135"/>
      <c r="NF320" s="135"/>
      <c r="NG320" s="135"/>
      <c r="NH320" s="135"/>
      <c r="NI320" s="135"/>
      <c r="NJ320" s="135"/>
      <c r="NK320" s="135"/>
      <c r="NL320" s="135"/>
      <c r="NM320" s="135"/>
      <c r="NN320" s="135"/>
      <c r="NO320" s="135"/>
      <c r="NP320" s="135"/>
      <c r="NQ320" s="39"/>
      <c r="OC320" s="800"/>
      <c r="OD320" s="800"/>
      <c r="OE320" s="800"/>
      <c r="OF320" s="800"/>
      <c r="QS320"/>
      <c r="QT320"/>
      <c r="QU320"/>
      <c r="QV320"/>
      <c r="QW320"/>
      <c r="QX320"/>
      <c r="QY320"/>
      <c r="QZ320"/>
      <c r="RA320"/>
      <c r="RB320" s="39"/>
      <c r="RC320" s="438" t="s">
        <v>5505</v>
      </c>
      <c r="RD320" s="39"/>
    </row>
    <row r="321" spans="2:472" x14ac:dyDescent="0.2">
      <c r="B321" s="426"/>
      <c r="C321" s="427"/>
      <c r="K321" s="458" t="s">
        <v>5506</v>
      </c>
      <c r="V321" s="63">
        <v>105</v>
      </c>
      <c r="W321" s="54" t="s">
        <v>1625</v>
      </c>
      <c r="X321" s="64">
        <v>31224</v>
      </c>
      <c r="Y321" s="54" t="s">
        <v>2829</v>
      </c>
      <c r="Z321" s="63" t="s">
        <v>412</v>
      </c>
      <c r="AA321" s="54" t="s">
        <v>481</v>
      </c>
      <c r="AB321" s="54" t="s">
        <v>385</v>
      </c>
      <c r="AC321" s="54" t="s">
        <v>2829</v>
      </c>
      <c r="AD321" s="64" t="s">
        <v>414</v>
      </c>
      <c r="AE321" s="64" t="s">
        <v>5069</v>
      </c>
      <c r="AF321" s="63">
        <v>105</v>
      </c>
      <c r="AG321" s="54" t="s">
        <v>1625</v>
      </c>
      <c r="AH321" s="54" t="s">
        <v>1624</v>
      </c>
      <c r="AI321" s="63" t="s">
        <v>1626</v>
      </c>
      <c r="AJ321" s="64" t="s">
        <v>1627</v>
      </c>
      <c r="AK321" s="569">
        <v>4760286</v>
      </c>
      <c r="AL321" s="64" t="s">
        <v>481</v>
      </c>
      <c r="AM321" s="64" t="s">
        <v>1631</v>
      </c>
      <c r="AN321" s="570">
        <v>252219640</v>
      </c>
      <c r="AO321" s="54"/>
      <c r="AP321" s="54"/>
      <c r="AQ321" s="54"/>
      <c r="AR321" s="54"/>
      <c r="AS321" s="54"/>
      <c r="AT321" s="64" t="s">
        <v>420</v>
      </c>
      <c r="AU321" s="64"/>
      <c r="AV321" s="54"/>
      <c r="AW321" s="54"/>
      <c r="AX321" s="54"/>
      <c r="AY321" s="54"/>
      <c r="AZ321" s="54"/>
      <c r="BA321" s="54"/>
      <c r="BB321" s="54"/>
      <c r="BC321" s="54"/>
      <c r="BD321" s="64">
        <v>31224</v>
      </c>
      <c r="BE321" s="54" t="s">
        <v>2829</v>
      </c>
      <c r="BF321" s="63" t="s">
        <v>412</v>
      </c>
      <c r="BG321" s="54" t="s">
        <v>481</v>
      </c>
      <c r="BH321" s="54" t="s">
        <v>385</v>
      </c>
      <c r="BI321" s="54" t="s">
        <v>2829</v>
      </c>
      <c r="BJ321" s="64" t="s">
        <v>414</v>
      </c>
      <c r="BK321" s="64" t="s">
        <v>5069</v>
      </c>
      <c r="BL321" s="54"/>
      <c r="BM321" s="54"/>
      <c r="BN321" s="54"/>
      <c r="BO321" s="39"/>
      <c r="BP321" s="39"/>
      <c r="BQ321" s="39"/>
      <c r="BR321" s="39"/>
      <c r="BS321" s="47"/>
      <c r="BT321" s="39"/>
      <c r="BU321" s="39"/>
      <c r="BV321" s="39"/>
      <c r="BW321" s="39"/>
      <c r="BX321" s="39"/>
      <c r="BY321" s="39"/>
      <c r="BZ321" s="39"/>
      <c r="CA321" s="39"/>
      <c r="CB321" s="39"/>
      <c r="CC321" s="47"/>
      <c r="CD321" s="39"/>
      <c r="CE321" s="39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39"/>
      <c r="CY321" s="151" t="s">
        <v>399</v>
      </c>
      <c r="CZ321" s="135" t="s">
        <v>5507</v>
      </c>
      <c r="DA321" s="133"/>
      <c r="DC321" s="142" t="s">
        <v>471</v>
      </c>
      <c r="ML321" s="135"/>
      <c r="MM321" s="135"/>
      <c r="MN321" s="135"/>
      <c r="MO321" s="135"/>
      <c r="MP321" s="135"/>
      <c r="MQ321" s="135"/>
      <c r="MR321" s="135"/>
      <c r="MS321" s="135"/>
      <c r="MT321" s="135"/>
      <c r="MU321" s="135"/>
      <c r="MV321" s="135"/>
      <c r="MW321" s="135"/>
      <c r="MX321" s="135"/>
      <c r="MY321" s="135"/>
      <c r="MZ321" s="135"/>
      <c r="NA321" s="135"/>
      <c r="NB321" s="135"/>
      <c r="NC321" s="135"/>
      <c r="ND321" s="135"/>
      <c r="NE321" s="135"/>
      <c r="NF321" s="135"/>
      <c r="NG321" s="135"/>
      <c r="NH321" s="135"/>
      <c r="NI321" s="135"/>
      <c r="NJ321" s="135"/>
      <c r="NK321" s="135"/>
      <c r="NL321" s="135"/>
      <c r="NM321" s="135"/>
      <c r="NN321" s="135"/>
      <c r="NO321" s="135"/>
      <c r="NP321" s="135"/>
      <c r="NQ321" s="39"/>
      <c r="OC321" s="800"/>
      <c r="OD321" s="800"/>
      <c r="OE321" s="800"/>
      <c r="OF321" s="800"/>
      <c r="QS321"/>
      <c r="QT321"/>
      <c r="QU321"/>
      <c r="QV321"/>
      <c r="QW321"/>
      <c r="QX321"/>
      <c r="QY321"/>
      <c r="QZ321"/>
      <c r="RA321"/>
      <c r="RB321" s="39"/>
      <c r="RC321" s="438" t="s">
        <v>5508</v>
      </c>
      <c r="RD321" s="39"/>
    </row>
    <row r="322" spans="2:472" x14ac:dyDescent="0.2">
      <c r="B322" s="426"/>
      <c r="C322" s="427"/>
      <c r="K322" s="458" t="s">
        <v>5509</v>
      </c>
      <c r="V322" s="63">
        <v>105</v>
      </c>
      <c r="W322" s="54" t="s">
        <v>1625</v>
      </c>
      <c r="X322" s="64">
        <v>31225</v>
      </c>
      <c r="Y322" s="54" t="s">
        <v>2936</v>
      </c>
      <c r="Z322" s="63" t="s">
        <v>412</v>
      </c>
      <c r="AA322" s="54" t="s">
        <v>481</v>
      </c>
      <c r="AB322" s="54" t="s">
        <v>385</v>
      </c>
      <c r="AC322" s="54" t="s">
        <v>2936</v>
      </c>
      <c r="AD322" s="64" t="s">
        <v>414</v>
      </c>
      <c r="AE322" s="64" t="s">
        <v>5069</v>
      </c>
      <c r="AF322" s="63">
        <v>105</v>
      </c>
      <c r="AG322" s="54" t="s">
        <v>1625</v>
      </c>
      <c r="AH322" s="54" t="s">
        <v>1624</v>
      </c>
      <c r="AI322" s="63" t="s">
        <v>1626</v>
      </c>
      <c r="AJ322" s="64" t="s">
        <v>1627</v>
      </c>
      <c r="AK322" s="569">
        <v>4760286</v>
      </c>
      <c r="AL322" s="64" t="s">
        <v>481</v>
      </c>
      <c r="AM322" s="64" t="s">
        <v>1631</v>
      </c>
      <c r="AN322" s="570">
        <v>252219640</v>
      </c>
      <c r="AO322" s="54"/>
      <c r="AP322" s="54"/>
      <c r="AQ322" s="54"/>
      <c r="AR322" s="54"/>
      <c r="AS322" s="54"/>
      <c r="AT322" s="64" t="s">
        <v>420</v>
      </c>
      <c r="AU322" s="64"/>
      <c r="AV322" s="54"/>
      <c r="AW322" s="54"/>
      <c r="AX322" s="54"/>
      <c r="AY322" s="54"/>
      <c r="AZ322" s="54"/>
      <c r="BA322" s="54"/>
      <c r="BB322" s="54"/>
      <c r="BC322" s="54"/>
      <c r="BD322" s="64">
        <v>31225</v>
      </c>
      <c r="BE322" s="54" t="s">
        <v>2936</v>
      </c>
      <c r="BF322" s="63" t="s">
        <v>412</v>
      </c>
      <c r="BG322" s="54" t="s">
        <v>481</v>
      </c>
      <c r="BH322" s="54" t="s">
        <v>385</v>
      </c>
      <c r="BI322" s="54" t="s">
        <v>2936</v>
      </c>
      <c r="BJ322" s="64" t="s">
        <v>414</v>
      </c>
      <c r="BK322" s="64" t="s">
        <v>5069</v>
      </c>
      <c r="BL322" s="54"/>
      <c r="BM322" s="54"/>
      <c r="BN322" s="54"/>
      <c r="BO322" s="39"/>
      <c r="BP322" s="39"/>
      <c r="BQ322" s="39"/>
      <c r="BR322" s="39"/>
      <c r="BS322" s="47"/>
      <c r="BT322" s="39"/>
      <c r="BU322" s="39"/>
      <c r="BV322" s="39"/>
      <c r="BW322" s="39"/>
      <c r="BX322" s="39"/>
      <c r="BY322" s="39"/>
      <c r="BZ322" s="39"/>
      <c r="CA322" s="39"/>
      <c r="CB322" s="39"/>
      <c r="CC322" s="47"/>
      <c r="CD322" s="39"/>
      <c r="CE322" s="39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39"/>
      <c r="CY322" s="151" t="s">
        <v>442</v>
      </c>
      <c r="CZ322" s="135" t="s">
        <v>5510</v>
      </c>
      <c r="DA322" s="133"/>
      <c r="DC322" s="142" t="s">
        <v>480</v>
      </c>
      <c r="ML322" s="135"/>
      <c r="MM322" s="135"/>
      <c r="MN322" s="135"/>
      <c r="MO322" s="135"/>
      <c r="MP322" s="135"/>
      <c r="MQ322" s="135"/>
      <c r="MR322" s="135"/>
      <c r="MS322" s="135"/>
      <c r="MT322" s="135"/>
      <c r="MU322" s="135"/>
      <c r="MV322" s="135"/>
      <c r="MW322" s="135"/>
      <c r="MX322" s="135"/>
      <c r="MY322" s="135"/>
      <c r="MZ322" s="135"/>
      <c r="NA322" s="135"/>
      <c r="NB322" s="135"/>
      <c r="NC322" s="135"/>
      <c r="ND322" s="135"/>
      <c r="NE322" s="135"/>
      <c r="NF322" s="135"/>
      <c r="NG322" s="135"/>
      <c r="NH322" s="135"/>
      <c r="NI322" s="135"/>
      <c r="NJ322" s="135"/>
      <c r="NK322" s="135"/>
      <c r="NL322" s="135"/>
      <c r="NM322" s="135"/>
      <c r="NN322" s="135"/>
      <c r="NO322" s="135"/>
      <c r="NP322" s="135"/>
      <c r="NQ322" s="39"/>
      <c r="OC322" s="800"/>
      <c r="OD322" s="800"/>
      <c r="OE322" s="800"/>
      <c r="OF322" s="800"/>
      <c r="QS322"/>
      <c r="QT322"/>
      <c r="QU322"/>
      <c r="QV322"/>
      <c r="QW322"/>
      <c r="QX322"/>
      <c r="QY322"/>
      <c r="QZ322"/>
      <c r="RA322"/>
      <c r="RB322" s="39"/>
      <c r="RC322" s="438" t="s">
        <v>5511</v>
      </c>
      <c r="RD322" s="39"/>
    </row>
    <row r="323" spans="2:472" x14ac:dyDescent="0.2">
      <c r="B323" s="426"/>
      <c r="C323" s="427"/>
      <c r="K323" s="458" t="s">
        <v>5512</v>
      </c>
      <c r="V323" s="63">
        <v>105</v>
      </c>
      <c r="W323" s="54" t="s">
        <v>1625</v>
      </c>
      <c r="X323" s="64">
        <v>31227</v>
      </c>
      <c r="Y323" s="54" t="s">
        <v>3024</v>
      </c>
      <c r="Z323" s="63" t="s">
        <v>412</v>
      </c>
      <c r="AA323" s="54" t="s">
        <v>481</v>
      </c>
      <c r="AB323" s="54" t="s">
        <v>385</v>
      </c>
      <c r="AC323" s="54" t="s">
        <v>3024</v>
      </c>
      <c r="AD323" s="64" t="s">
        <v>414</v>
      </c>
      <c r="AE323" s="64" t="s">
        <v>5069</v>
      </c>
      <c r="AF323" s="63">
        <v>105</v>
      </c>
      <c r="AG323" s="54" t="s">
        <v>1625</v>
      </c>
      <c r="AH323" s="54" t="s">
        <v>1624</v>
      </c>
      <c r="AI323" s="63" t="s">
        <v>1626</v>
      </c>
      <c r="AJ323" s="64" t="s">
        <v>1627</v>
      </c>
      <c r="AK323" s="569">
        <v>4760286</v>
      </c>
      <c r="AL323" s="64" t="s">
        <v>481</v>
      </c>
      <c r="AM323" s="64" t="s">
        <v>1631</v>
      </c>
      <c r="AN323" s="570">
        <v>252219640</v>
      </c>
      <c r="AO323" s="54"/>
      <c r="AP323" s="54"/>
      <c r="AQ323" s="54"/>
      <c r="AR323" s="54"/>
      <c r="AS323" s="54"/>
      <c r="AT323" s="64" t="s">
        <v>420</v>
      </c>
      <c r="AU323" s="64"/>
      <c r="AV323" s="54"/>
      <c r="AW323" s="54"/>
      <c r="AX323" s="54"/>
      <c r="AY323" s="54"/>
      <c r="AZ323" s="54"/>
      <c r="BA323" s="54"/>
      <c r="BB323" s="54"/>
      <c r="BC323" s="54"/>
      <c r="BD323" s="64">
        <v>31227</v>
      </c>
      <c r="BE323" s="54" t="s">
        <v>3024</v>
      </c>
      <c r="BF323" s="63" t="s">
        <v>412</v>
      </c>
      <c r="BG323" s="54" t="s">
        <v>481</v>
      </c>
      <c r="BH323" s="54" t="s">
        <v>385</v>
      </c>
      <c r="BI323" s="54" t="s">
        <v>3024</v>
      </c>
      <c r="BJ323" s="64" t="s">
        <v>414</v>
      </c>
      <c r="BK323" s="64" t="s">
        <v>5069</v>
      </c>
      <c r="BL323" s="54"/>
      <c r="BM323" s="54"/>
      <c r="BN323" s="54"/>
      <c r="BO323" s="39"/>
      <c r="BP323" s="39"/>
      <c r="BQ323" s="39"/>
      <c r="BR323" s="39"/>
      <c r="BS323" s="47"/>
      <c r="BT323" s="39"/>
      <c r="BU323" s="39"/>
      <c r="BV323" s="39"/>
      <c r="BW323" s="39"/>
      <c r="BX323" s="39"/>
      <c r="BY323" s="39"/>
      <c r="BZ323" s="39"/>
      <c r="CA323" s="39"/>
      <c r="CB323" s="39"/>
      <c r="CC323" s="47"/>
      <c r="CD323" s="39"/>
      <c r="CE323" s="39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39"/>
      <c r="CY323" s="151" t="s">
        <v>663</v>
      </c>
      <c r="CZ323" s="135" t="s">
        <v>5513</v>
      </c>
      <c r="DA323" s="133"/>
      <c r="DC323" s="142" t="s">
        <v>502</v>
      </c>
      <c r="ML323" s="135"/>
      <c r="MM323" s="135"/>
      <c r="MN323" s="135"/>
      <c r="MO323" s="135"/>
      <c r="MP323" s="135"/>
      <c r="MQ323" s="135"/>
      <c r="MR323" s="135"/>
      <c r="MS323" s="135"/>
      <c r="MT323" s="135"/>
      <c r="MU323" s="135"/>
      <c r="MV323" s="135"/>
      <c r="MW323" s="135"/>
      <c r="MX323" s="135"/>
      <c r="MY323" s="135"/>
      <c r="MZ323" s="135"/>
      <c r="NA323" s="135"/>
      <c r="NB323" s="135"/>
      <c r="NC323" s="135"/>
      <c r="ND323" s="135"/>
      <c r="NE323" s="135"/>
      <c r="NF323" s="135"/>
      <c r="NG323" s="135"/>
      <c r="NH323" s="135"/>
      <c r="NI323" s="135"/>
      <c r="NJ323" s="135"/>
      <c r="NK323" s="135"/>
      <c r="NL323" s="135"/>
      <c r="NM323" s="135"/>
      <c r="NN323" s="135"/>
      <c r="NO323" s="135"/>
      <c r="NP323" s="135"/>
      <c r="NQ323" s="39"/>
      <c r="OC323" s="800"/>
      <c r="OD323" s="800"/>
      <c r="OE323" s="800"/>
      <c r="OF323" s="800"/>
      <c r="QS323"/>
      <c r="QT323"/>
      <c r="QU323"/>
      <c r="QV323"/>
      <c r="QW323"/>
      <c r="QX323"/>
      <c r="QY323"/>
      <c r="QZ323"/>
      <c r="RA323"/>
      <c r="RB323" s="39"/>
      <c r="RC323" s="438" t="s">
        <v>5514</v>
      </c>
      <c r="RD323" s="39"/>
    </row>
    <row r="324" spans="2:472" x14ac:dyDescent="0.2">
      <c r="B324" s="426"/>
      <c r="C324" s="427"/>
      <c r="K324" s="458" t="s">
        <v>5515</v>
      </c>
      <c r="V324" s="63">
        <v>105</v>
      </c>
      <c r="W324" s="54" t="s">
        <v>1625</v>
      </c>
      <c r="X324" s="64">
        <v>31239</v>
      </c>
      <c r="Y324" s="54" t="s">
        <v>3383</v>
      </c>
      <c r="Z324" s="63" t="s">
        <v>412</v>
      </c>
      <c r="AA324" s="54" t="s">
        <v>481</v>
      </c>
      <c r="AB324" s="54" t="s">
        <v>385</v>
      </c>
      <c r="AC324" s="54" t="s">
        <v>3383</v>
      </c>
      <c r="AD324" s="64" t="s">
        <v>414</v>
      </c>
      <c r="AE324" s="64" t="s">
        <v>5069</v>
      </c>
      <c r="AF324" s="63">
        <v>105</v>
      </c>
      <c r="AG324" s="54" t="s">
        <v>1625</v>
      </c>
      <c r="AH324" s="54" t="s">
        <v>1624</v>
      </c>
      <c r="AI324" s="63" t="s">
        <v>1626</v>
      </c>
      <c r="AJ324" s="64" t="s">
        <v>1627</v>
      </c>
      <c r="AK324" s="569">
        <v>4760286</v>
      </c>
      <c r="AL324" s="64" t="s">
        <v>481</v>
      </c>
      <c r="AM324" s="64" t="s">
        <v>1631</v>
      </c>
      <c r="AN324" s="570">
        <v>252219640</v>
      </c>
      <c r="AO324" s="54"/>
      <c r="AP324" s="54"/>
      <c r="AQ324" s="54"/>
      <c r="AR324" s="54"/>
      <c r="AS324" s="54"/>
      <c r="AT324" s="64" t="s">
        <v>420</v>
      </c>
      <c r="AU324" s="64"/>
      <c r="AV324" s="54"/>
      <c r="AW324" s="54"/>
      <c r="AX324" s="54"/>
      <c r="AY324" s="54"/>
      <c r="AZ324" s="54"/>
      <c r="BA324" s="54"/>
      <c r="BB324" s="54"/>
      <c r="BC324" s="54"/>
      <c r="BD324" s="64">
        <v>31239</v>
      </c>
      <c r="BE324" s="54" t="s">
        <v>3383</v>
      </c>
      <c r="BF324" s="63" t="s">
        <v>412</v>
      </c>
      <c r="BG324" s="54" t="s">
        <v>481</v>
      </c>
      <c r="BH324" s="54" t="s">
        <v>385</v>
      </c>
      <c r="BI324" s="54" t="s">
        <v>3383</v>
      </c>
      <c r="BJ324" s="64" t="s">
        <v>414</v>
      </c>
      <c r="BK324" s="64" t="s">
        <v>5069</v>
      </c>
      <c r="BL324" s="54"/>
      <c r="BM324" s="54"/>
      <c r="BN324" s="54"/>
      <c r="BO324" s="39"/>
      <c r="BP324" s="39"/>
      <c r="BQ324" s="39"/>
      <c r="BR324" s="39"/>
      <c r="BS324" s="47"/>
      <c r="BT324" s="39"/>
      <c r="BU324" s="39"/>
      <c r="BV324" s="39"/>
      <c r="BW324" s="39"/>
      <c r="BX324" s="39"/>
      <c r="BY324" s="39"/>
      <c r="BZ324" s="39"/>
      <c r="CA324" s="39"/>
      <c r="CB324" s="39"/>
      <c r="CC324" s="47"/>
      <c r="CD324" s="39"/>
      <c r="CE324" s="39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39"/>
      <c r="CY324" s="151" t="s">
        <v>664</v>
      </c>
      <c r="CZ324" s="135" t="s">
        <v>5516</v>
      </c>
      <c r="DA324" s="133"/>
      <c r="DC324" s="142" t="s">
        <v>543</v>
      </c>
      <c r="ML324" s="135"/>
      <c r="MM324" s="135"/>
      <c r="MN324" s="135"/>
      <c r="MO324" s="135"/>
      <c r="MP324" s="135"/>
      <c r="MQ324" s="135"/>
      <c r="MR324" s="135"/>
      <c r="MS324" s="135"/>
      <c r="MT324" s="135"/>
      <c r="MU324" s="135"/>
      <c r="MV324" s="135"/>
      <c r="MW324" s="135"/>
      <c r="MX324" s="135"/>
      <c r="MY324" s="135"/>
      <c r="MZ324" s="135"/>
      <c r="NA324" s="135"/>
      <c r="NB324" s="135"/>
      <c r="NC324" s="135"/>
      <c r="ND324" s="135"/>
      <c r="NE324" s="135"/>
      <c r="NF324" s="135"/>
      <c r="NG324" s="135"/>
      <c r="NH324" s="135"/>
      <c r="NI324" s="135"/>
      <c r="NJ324" s="135"/>
      <c r="NK324" s="135"/>
      <c r="NL324" s="135"/>
      <c r="NM324" s="135"/>
      <c r="NN324" s="135"/>
      <c r="NO324" s="135"/>
      <c r="NP324" s="135"/>
      <c r="NQ324" s="39"/>
      <c r="OC324" s="800"/>
      <c r="OD324" s="800"/>
      <c r="OE324" s="800"/>
      <c r="OF324" s="800"/>
      <c r="QS324"/>
      <c r="QT324"/>
      <c r="QU324"/>
      <c r="QV324"/>
      <c r="QW324"/>
      <c r="QX324"/>
      <c r="QY324"/>
      <c r="QZ324"/>
      <c r="RA324"/>
      <c r="RB324" s="39"/>
      <c r="RC324" s="438" t="s">
        <v>5517</v>
      </c>
      <c r="RD324" s="39"/>
    </row>
    <row r="325" spans="2:472" x14ac:dyDescent="0.2">
      <c r="B325" s="426"/>
      <c r="C325" s="427"/>
      <c r="K325" s="458" t="s">
        <v>5518</v>
      </c>
      <c r="V325" s="63">
        <v>105</v>
      </c>
      <c r="W325" s="54" t="s">
        <v>1625</v>
      </c>
      <c r="X325" s="64">
        <v>31242</v>
      </c>
      <c r="Y325" s="54" t="s">
        <v>3478</v>
      </c>
      <c r="Z325" s="63" t="s">
        <v>412</v>
      </c>
      <c r="AA325" s="54" t="s">
        <v>481</v>
      </c>
      <c r="AB325" s="54" t="s">
        <v>385</v>
      </c>
      <c r="AC325" s="54" t="s">
        <v>3478</v>
      </c>
      <c r="AD325" s="64" t="s">
        <v>414</v>
      </c>
      <c r="AE325" s="64" t="s">
        <v>5069</v>
      </c>
      <c r="AF325" s="63">
        <v>105</v>
      </c>
      <c r="AG325" s="54" t="s">
        <v>1625</v>
      </c>
      <c r="AH325" s="54" t="s">
        <v>1624</v>
      </c>
      <c r="AI325" s="63" t="s">
        <v>1626</v>
      </c>
      <c r="AJ325" s="64" t="s">
        <v>1627</v>
      </c>
      <c r="AK325" s="569">
        <v>4760286</v>
      </c>
      <c r="AL325" s="64" t="s">
        <v>481</v>
      </c>
      <c r="AM325" s="64" t="s">
        <v>1631</v>
      </c>
      <c r="AN325" s="570">
        <v>252219640</v>
      </c>
      <c r="AO325" s="54"/>
      <c r="AP325" s="54"/>
      <c r="AQ325" s="54"/>
      <c r="AR325" s="54"/>
      <c r="AS325" s="54"/>
      <c r="AT325" s="64" t="s">
        <v>420</v>
      </c>
      <c r="AU325" s="64"/>
      <c r="AV325" s="54"/>
      <c r="AW325" s="54"/>
      <c r="AX325" s="54"/>
      <c r="AY325" s="54"/>
      <c r="AZ325" s="54"/>
      <c r="BA325" s="54"/>
      <c r="BB325" s="54"/>
      <c r="BC325" s="54"/>
      <c r="BD325" s="64">
        <v>31242</v>
      </c>
      <c r="BE325" s="54" t="s">
        <v>3478</v>
      </c>
      <c r="BF325" s="63" t="s">
        <v>412</v>
      </c>
      <c r="BG325" s="54" t="s">
        <v>481</v>
      </c>
      <c r="BH325" s="54" t="s">
        <v>385</v>
      </c>
      <c r="BI325" s="54" t="s">
        <v>3478</v>
      </c>
      <c r="BJ325" s="64" t="s">
        <v>414</v>
      </c>
      <c r="BK325" s="64" t="s">
        <v>5069</v>
      </c>
      <c r="BL325" s="54"/>
      <c r="BM325" s="54"/>
      <c r="BN325" s="54"/>
      <c r="BO325" s="39"/>
      <c r="BP325" s="39"/>
      <c r="BQ325" s="39"/>
      <c r="BR325" s="39"/>
      <c r="BS325" s="47"/>
      <c r="BT325" s="39"/>
      <c r="BU325" s="39"/>
      <c r="BV325" s="39"/>
      <c r="BW325" s="39"/>
      <c r="BX325" s="39"/>
      <c r="BY325" s="39"/>
      <c r="BZ325" s="39"/>
      <c r="CA325" s="39"/>
      <c r="CB325" s="39"/>
      <c r="CC325" s="47"/>
      <c r="CD325" s="39"/>
      <c r="CE325" s="39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39"/>
      <c r="CY325" s="151" t="s">
        <v>665</v>
      </c>
      <c r="CZ325" s="135" t="s">
        <v>5519</v>
      </c>
      <c r="DA325" s="133"/>
      <c r="DC325" s="142" t="s">
        <v>611</v>
      </c>
      <c r="ML325" s="135"/>
      <c r="MM325" s="135"/>
      <c r="MN325" s="135"/>
      <c r="MO325" s="135"/>
      <c r="MP325" s="135"/>
      <c r="MQ325" s="135"/>
      <c r="MR325" s="135"/>
      <c r="MS325" s="135"/>
      <c r="MT325" s="135"/>
      <c r="MU325" s="135"/>
      <c r="MV325" s="135"/>
      <c r="MW325" s="135"/>
      <c r="MX325" s="135"/>
      <c r="MY325" s="135"/>
      <c r="MZ325" s="135"/>
      <c r="NA325" s="135"/>
      <c r="NB325" s="135"/>
      <c r="NC325" s="135"/>
      <c r="ND325" s="135"/>
      <c r="NE325" s="135"/>
      <c r="NF325" s="135"/>
      <c r="NG325" s="135"/>
      <c r="NH325" s="135"/>
      <c r="NI325" s="135"/>
      <c r="NJ325" s="135"/>
      <c r="NK325" s="135"/>
      <c r="NL325" s="135"/>
      <c r="NM325" s="135"/>
      <c r="NN325" s="135"/>
      <c r="NO325" s="135"/>
      <c r="NP325" s="135"/>
      <c r="NQ325" s="39"/>
      <c r="OC325" s="800"/>
      <c r="OD325" s="800"/>
      <c r="OE325" s="800"/>
      <c r="OF325" s="800"/>
      <c r="QS325"/>
      <c r="QT325"/>
      <c r="QU325"/>
      <c r="QV325"/>
      <c r="QW325"/>
      <c r="QX325"/>
      <c r="QY325"/>
      <c r="QZ325"/>
      <c r="RA325"/>
      <c r="RB325" s="39"/>
      <c r="RC325" s="438" t="s">
        <v>5520</v>
      </c>
      <c r="RD325" s="39"/>
    </row>
    <row r="326" spans="2:472" x14ac:dyDescent="0.2">
      <c r="B326" s="426"/>
      <c r="C326" s="427"/>
      <c r="K326" s="458" t="s">
        <v>5521</v>
      </c>
      <c r="V326" s="63">
        <v>105</v>
      </c>
      <c r="W326" s="54" t="s">
        <v>1625</v>
      </c>
      <c r="X326" s="64">
        <v>31230</v>
      </c>
      <c r="Y326" s="54" t="s">
        <v>3105</v>
      </c>
      <c r="Z326" s="63" t="s">
        <v>412</v>
      </c>
      <c r="AA326" s="54" t="s">
        <v>481</v>
      </c>
      <c r="AB326" s="54" t="s">
        <v>385</v>
      </c>
      <c r="AC326" s="54" t="s">
        <v>3105</v>
      </c>
      <c r="AD326" s="64" t="s">
        <v>414</v>
      </c>
      <c r="AE326" s="64" t="s">
        <v>5069</v>
      </c>
      <c r="AF326" s="63">
        <v>105</v>
      </c>
      <c r="AG326" s="54" t="s">
        <v>1625</v>
      </c>
      <c r="AH326" s="54" t="s">
        <v>1624</v>
      </c>
      <c r="AI326" s="63" t="s">
        <v>1626</v>
      </c>
      <c r="AJ326" s="64" t="s">
        <v>1627</v>
      </c>
      <c r="AK326" s="569">
        <v>4760286</v>
      </c>
      <c r="AL326" s="64" t="s">
        <v>481</v>
      </c>
      <c r="AM326" s="64" t="s">
        <v>1631</v>
      </c>
      <c r="AN326" s="570">
        <v>252219640</v>
      </c>
      <c r="AO326" s="54"/>
      <c r="AP326" s="54"/>
      <c r="AQ326" s="54"/>
      <c r="AR326" s="54"/>
      <c r="AS326" s="54"/>
      <c r="AT326" s="64" t="s">
        <v>420</v>
      </c>
      <c r="AU326" s="64"/>
      <c r="AV326" s="54"/>
      <c r="AW326" s="54"/>
      <c r="AX326" s="54"/>
      <c r="AY326" s="54"/>
      <c r="AZ326" s="54"/>
      <c r="BA326" s="54"/>
      <c r="BB326" s="54"/>
      <c r="BC326" s="54"/>
      <c r="BD326" s="64">
        <v>31230</v>
      </c>
      <c r="BE326" s="54" t="s">
        <v>3105</v>
      </c>
      <c r="BF326" s="63" t="s">
        <v>412</v>
      </c>
      <c r="BG326" s="54" t="s">
        <v>481</v>
      </c>
      <c r="BH326" s="54" t="s">
        <v>385</v>
      </c>
      <c r="BI326" s="54" t="s">
        <v>3105</v>
      </c>
      <c r="BJ326" s="64" t="s">
        <v>414</v>
      </c>
      <c r="BK326" s="64" t="s">
        <v>5069</v>
      </c>
      <c r="BL326" s="54"/>
      <c r="BM326" s="54"/>
      <c r="BN326" s="54"/>
      <c r="BO326" s="39"/>
      <c r="BP326" s="39"/>
      <c r="BQ326" s="39"/>
      <c r="BR326" s="39"/>
      <c r="BS326" s="47"/>
      <c r="BT326" s="39"/>
      <c r="BU326" s="39"/>
      <c r="BV326" s="39"/>
      <c r="BW326" s="39"/>
      <c r="BX326" s="39"/>
      <c r="BY326" s="39"/>
      <c r="BZ326" s="39"/>
      <c r="CA326" s="39"/>
      <c r="CB326" s="39"/>
      <c r="CC326" s="47"/>
      <c r="CD326" s="39"/>
      <c r="CE326" s="39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39"/>
      <c r="CY326" s="151" t="s">
        <v>666</v>
      </c>
      <c r="CZ326" s="135" t="s">
        <v>5522</v>
      </c>
      <c r="DA326" s="133"/>
      <c r="DC326" s="142" t="s">
        <v>492</v>
      </c>
      <c r="ML326" s="135"/>
      <c r="MM326" s="135"/>
      <c r="MN326" s="135"/>
      <c r="MO326" s="135"/>
      <c r="MP326" s="135"/>
      <c r="MQ326" s="135"/>
      <c r="MR326" s="135"/>
      <c r="MS326" s="135"/>
      <c r="MT326" s="135"/>
      <c r="MU326" s="135"/>
      <c r="MV326" s="135"/>
      <c r="MW326" s="135"/>
      <c r="MX326" s="135"/>
      <c r="MY326" s="135"/>
      <c r="MZ326" s="135"/>
      <c r="NA326" s="135"/>
      <c r="NB326" s="135"/>
      <c r="NC326" s="135"/>
      <c r="ND326" s="135"/>
      <c r="NE326" s="135"/>
      <c r="NF326" s="135"/>
      <c r="NG326" s="135"/>
      <c r="NH326" s="135"/>
      <c r="NI326" s="135"/>
      <c r="NJ326" s="135"/>
      <c r="NK326" s="135"/>
      <c r="NL326" s="135"/>
      <c r="NM326" s="135"/>
      <c r="NN326" s="135"/>
      <c r="NO326" s="135"/>
      <c r="NP326" s="135"/>
      <c r="NQ326" s="39"/>
      <c r="OC326" s="800"/>
      <c r="OD326" s="800"/>
      <c r="OE326" s="800"/>
      <c r="OF326" s="800"/>
      <c r="QS326"/>
      <c r="QT326"/>
      <c r="QU326"/>
      <c r="QV326"/>
      <c r="QW326"/>
      <c r="QX326"/>
      <c r="QY326"/>
      <c r="QZ326"/>
      <c r="RA326"/>
      <c r="RB326" s="39"/>
      <c r="RC326" s="438" t="s">
        <v>5523</v>
      </c>
      <c r="RD326" s="39"/>
    </row>
    <row r="327" spans="2:472" x14ac:dyDescent="0.2">
      <c r="B327" s="426"/>
      <c r="C327" s="427"/>
      <c r="K327" s="458" t="s">
        <v>5524</v>
      </c>
      <c r="V327" s="63">
        <v>105</v>
      </c>
      <c r="W327" s="54" t="s">
        <v>1625</v>
      </c>
      <c r="X327" s="64">
        <v>31232</v>
      </c>
      <c r="Y327" s="54" t="s">
        <v>3168</v>
      </c>
      <c r="Z327" s="63" t="s">
        <v>412</v>
      </c>
      <c r="AA327" s="54" t="s">
        <v>481</v>
      </c>
      <c r="AB327" s="54" t="s">
        <v>385</v>
      </c>
      <c r="AC327" s="54" t="s">
        <v>3168</v>
      </c>
      <c r="AD327" s="64" t="s">
        <v>414</v>
      </c>
      <c r="AE327" s="64" t="s">
        <v>5069</v>
      </c>
      <c r="AF327" s="63">
        <v>105</v>
      </c>
      <c r="AG327" s="54" t="s">
        <v>1625</v>
      </c>
      <c r="AH327" s="54" t="s">
        <v>1624</v>
      </c>
      <c r="AI327" s="63" t="s">
        <v>1626</v>
      </c>
      <c r="AJ327" s="64" t="s">
        <v>1627</v>
      </c>
      <c r="AK327" s="569">
        <v>4760286</v>
      </c>
      <c r="AL327" s="64" t="s">
        <v>481</v>
      </c>
      <c r="AM327" s="64" t="s">
        <v>1631</v>
      </c>
      <c r="AN327" s="570">
        <v>252219640</v>
      </c>
      <c r="AO327" s="54"/>
      <c r="AP327" s="54"/>
      <c r="AQ327" s="54"/>
      <c r="AR327" s="54"/>
      <c r="AS327" s="54"/>
      <c r="AT327" s="64" t="s">
        <v>420</v>
      </c>
      <c r="AU327" s="64"/>
      <c r="AV327" s="54"/>
      <c r="AW327" s="54"/>
      <c r="AX327" s="54"/>
      <c r="AY327" s="54"/>
      <c r="AZ327" s="54"/>
      <c r="BA327" s="54"/>
      <c r="BB327" s="54"/>
      <c r="BC327" s="54"/>
      <c r="BD327" s="64">
        <v>31232</v>
      </c>
      <c r="BE327" s="54" t="s">
        <v>3168</v>
      </c>
      <c r="BF327" s="63" t="s">
        <v>412</v>
      </c>
      <c r="BG327" s="54" t="s">
        <v>481</v>
      </c>
      <c r="BH327" s="54" t="s">
        <v>385</v>
      </c>
      <c r="BI327" s="54" t="s">
        <v>3168</v>
      </c>
      <c r="BJ327" s="64" t="s">
        <v>414</v>
      </c>
      <c r="BK327" s="64" t="s">
        <v>5069</v>
      </c>
      <c r="BL327" s="54"/>
      <c r="BM327" s="54"/>
      <c r="BN327" s="54"/>
      <c r="BO327" s="39"/>
      <c r="BP327" s="39"/>
      <c r="BQ327" s="39"/>
      <c r="BR327" s="39"/>
      <c r="BS327" s="47"/>
      <c r="BT327" s="39"/>
      <c r="BU327" s="39"/>
      <c r="BV327" s="39"/>
      <c r="BW327" s="39"/>
      <c r="BX327" s="39"/>
      <c r="BY327" s="39"/>
      <c r="BZ327" s="39"/>
      <c r="CA327" s="39"/>
      <c r="CB327" s="39"/>
      <c r="CC327" s="47"/>
      <c r="CD327" s="39"/>
      <c r="CE327" s="39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39"/>
      <c r="CY327" s="151" t="s">
        <v>667</v>
      </c>
      <c r="CZ327" s="135" t="s">
        <v>5525</v>
      </c>
      <c r="DA327" s="133"/>
      <c r="DC327" s="142" t="s">
        <v>583</v>
      </c>
      <c r="ML327" s="135"/>
      <c r="MM327" s="135"/>
      <c r="MN327" s="135"/>
      <c r="MO327" s="135"/>
      <c r="MP327" s="135"/>
      <c r="MQ327" s="135"/>
      <c r="MR327" s="135"/>
      <c r="MS327" s="135"/>
      <c r="MT327" s="135"/>
      <c r="MU327" s="135"/>
      <c r="MV327" s="135"/>
      <c r="MW327" s="135"/>
      <c r="MX327" s="135"/>
      <c r="MY327" s="135"/>
      <c r="MZ327" s="135"/>
      <c r="NA327" s="135"/>
      <c r="NB327" s="135"/>
      <c r="NC327" s="135"/>
      <c r="ND327" s="135"/>
      <c r="NE327" s="135"/>
      <c r="NF327" s="135"/>
      <c r="NG327" s="135"/>
      <c r="NH327" s="135"/>
      <c r="NI327" s="135"/>
      <c r="NJ327" s="135"/>
      <c r="NK327" s="135"/>
      <c r="NL327" s="135"/>
      <c r="NM327" s="135"/>
      <c r="NN327" s="135"/>
      <c r="NO327" s="135"/>
      <c r="NP327" s="135"/>
      <c r="NQ327" s="39"/>
      <c r="QS327"/>
      <c r="QT327"/>
      <c r="QU327"/>
      <c r="QV327"/>
      <c r="QW327"/>
      <c r="QX327"/>
      <c r="QY327"/>
      <c r="QZ327"/>
      <c r="RA327"/>
      <c r="RB327" s="39"/>
      <c r="RC327" s="438" t="s">
        <v>5526</v>
      </c>
      <c r="RD327" s="39"/>
    </row>
    <row r="328" spans="2:472" x14ac:dyDescent="0.2">
      <c r="B328" s="426"/>
      <c r="C328" s="427"/>
      <c r="K328" s="458" t="s">
        <v>5527</v>
      </c>
      <c r="V328" s="63">
        <v>105</v>
      </c>
      <c r="W328" s="54" t="s">
        <v>1625</v>
      </c>
      <c r="X328" s="64">
        <v>31233</v>
      </c>
      <c r="Y328" s="54" t="s">
        <v>1294</v>
      </c>
      <c r="Z328" s="63" t="s">
        <v>412</v>
      </c>
      <c r="AA328" s="54" t="s">
        <v>481</v>
      </c>
      <c r="AB328" s="54" t="s">
        <v>385</v>
      </c>
      <c r="AC328" s="54" t="s">
        <v>1294</v>
      </c>
      <c r="AD328" s="64" t="s">
        <v>414</v>
      </c>
      <c r="AE328" s="64" t="s">
        <v>5069</v>
      </c>
      <c r="AF328" s="63">
        <v>105</v>
      </c>
      <c r="AG328" s="54" t="s">
        <v>1625</v>
      </c>
      <c r="AH328" s="54" t="s">
        <v>1624</v>
      </c>
      <c r="AI328" s="63" t="s">
        <v>1626</v>
      </c>
      <c r="AJ328" s="64" t="s">
        <v>1627</v>
      </c>
      <c r="AK328" s="569">
        <v>4760286</v>
      </c>
      <c r="AL328" s="64" t="s">
        <v>481</v>
      </c>
      <c r="AM328" s="64" t="s">
        <v>1631</v>
      </c>
      <c r="AN328" s="570">
        <v>252219640</v>
      </c>
      <c r="AO328" s="54"/>
      <c r="AP328" s="54"/>
      <c r="AQ328" s="54"/>
      <c r="AR328" s="54"/>
      <c r="AS328" s="54"/>
      <c r="AT328" s="64" t="s">
        <v>420</v>
      </c>
      <c r="AU328" s="64"/>
      <c r="AV328" s="54"/>
      <c r="AW328" s="54"/>
      <c r="AX328" s="54"/>
      <c r="AY328" s="54"/>
      <c r="AZ328" s="54"/>
      <c r="BA328" s="54"/>
      <c r="BB328" s="54"/>
      <c r="BC328" s="54"/>
      <c r="BD328" s="64">
        <v>31233</v>
      </c>
      <c r="BE328" s="54" t="s">
        <v>1294</v>
      </c>
      <c r="BF328" s="63" t="s">
        <v>412</v>
      </c>
      <c r="BG328" s="54" t="s">
        <v>481</v>
      </c>
      <c r="BH328" s="54" t="s">
        <v>385</v>
      </c>
      <c r="BI328" s="54" t="s">
        <v>1294</v>
      </c>
      <c r="BJ328" s="64" t="s">
        <v>414</v>
      </c>
      <c r="BK328" s="64" t="s">
        <v>5069</v>
      </c>
      <c r="BL328" s="54"/>
      <c r="BM328" s="54"/>
      <c r="BN328" s="54"/>
      <c r="BO328" s="39"/>
      <c r="BP328" s="39"/>
      <c r="BQ328" s="39"/>
      <c r="BR328" s="39"/>
      <c r="BS328" s="47"/>
      <c r="BT328" s="39"/>
      <c r="BU328" s="39"/>
      <c r="BV328" s="39"/>
      <c r="BW328" s="39"/>
      <c r="BX328" s="39"/>
      <c r="BY328" s="39"/>
      <c r="BZ328" s="39"/>
      <c r="CA328" s="39"/>
      <c r="CB328" s="39"/>
      <c r="CC328" s="47"/>
      <c r="CD328" s="39"/>
      <c r="CE328" s="39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39"/>
      <c r="CY328" s="151" t="s">
        <v>668</v>
      </c>
      <c r="CZ328" s="135" t="s">
        <v>5528</v>
      </c>
      <c r="DA328" s="133"/>
      <c r="DC328" s="142" t="s">
        <v>631</v>
      </c>
      <c r="ML328" s="135"/>
      <c r="MM328" s="135"/>
      <c r="MN328" s="135"/>
      <c r="MO328" s="135"/>
      <c r="MP328" s="135"/>
      <c r="MQ328" s="135"/>
      <c r="MR328" s="135"/>
      <c r="MS328" s="135"/>
      <c r="MT328" s="135"/>
      <c r="MU328" s="135"/>
      <c r="MV328" s="135"/>
      <c r="MW328" s="135"/>
      <c r="MX328" s="135"/>
      <c r="MY328" s="135"/>
      <c r="MZ328" s="135"/>
      <c r="NA328" s="135"/>
      <c r="NB328" s="135"/>
      <c r="NC328" s="135"/>
      <c r="ND328" s="135"/>
      <c r="NE328" s="135"/>
      <c r="NF328" s="135"/>
      <c r="NG328" s="135"/>
      <c r="NH328" s="135"/>
      <c r="NI328" s="135"/>
      <c r="NJ328" s="135"/>
      <c r="NK328" s="135"/>
      <c r="NL328" s="135"/>
      <c r="NM328" s="135"/>
      <c r="NN328" s="135"/>
      <c r="NO328" s="135"/>
      <c r="NP328" s="135"/>
      <c r="NQ328" s="39"/>
      <c r="QS328"/>
      <c r="QT328"/>
      <c r="QU328"/>
      <c r="QV328"/>
      <c r="QW328"/>
      <c r="QX328"/>
      <c r="QY328"/>
      <c r="QZ328"/>
      <c r="RA328"/>
      <c r="RB328" s="39"/>
      <c r="RC328" s="438" t="s">
        <v>5529</v>
      </c>
      <c r="RD328" s="39"/>
    </row>
    <row r="329" spans="2:472" x14ac:dyDescent="0.2">
      <c r="B329" s="426"/>
      <c r="C329" s="427"/>
      <c r="K329" s="458" t="s">
        <v>5530</v>
      </c>
      <c r="V329" s="63">
        <v>105</v>
      </c>
      <c r="W329" s="54" t="s">
        <v>1625</v>
      </c>
      <c r="X329" s="64">
        <v>31234</v>
      </c>
      <c r="Y329" s="54" t="s">
        <v>3282</v>
      </c>
      <c r="Z329" s="63" t="s">
        <v>412</v>
      </c>
      <c r="AA329" s="54" t="s">
        <v>481</v>
      </c>
      <c r="AB329" s="54" t="s">
        <v>385</v>
      </c>
      <c r="AC329" s="54" t="s">
        <v>3282</v>
      </c>
      <c r="AD329" s="64" t="s">
        <v>414</v>
      </c>
      <c r="AE329" s="64" t="s">
        <v>5069</v>
      </c>
      <c r="AF329" s="63">
        <v>105</v>
      </c>
      <c r="AG329" s="54" t="s">
        <v>1625</v>
      </c>
      <c r="AH329" s="54" t="s">
        <v>1624</v>
      </c>
      <c r="AI329" s="63" t="s">
        <v>1626</v>
      </c>
      <c r="AJ329" s="64" t="s">
        <v>1627</v>
      </c>
      <c r="AK329" s="569">
        <v>4760286</v>
      </c>
      <c r="AL329" s="64" t="s">
        <v>481</v>
      </c>
      <c r="AM329" s="64" t="s">
        <v>1631</v>
      </c>
      <c r="AN329" s="570">
        <v>252219640</v>
      </c>
      <c r="AO329" s="54"/>
      <c r="AP329" s="54"/>
      <c r="AQ329" s="54"/>
      <c r="AR329" s="54"/>
      <c r="AS329" s="54"/>
      <c r="AT329" s="64" t="s">
        <v>420</v>
      </c>
      <c r="AU329" s="64"/>
      <c r="AV329" s="54"/>
      <c r="AW329" s="54"/>
      <c r="AX329" s="54"/>
      <c r="AY329" s="54"/>
      <c r="AZ329" s="54"/>
      <c r="BA329" s="54"/>
      <c r="BB329" s="54"/>
      <c r="BC329" s="54"/>
      <c r="BD329" s="64">
        <v>31234</v>
      </c>
      <c r="BE329" s="54" t="s">
        <v>3282</v>
      </c>
      <c r="BF329" s="63" t="s">
        <v>412</v>
      </c>
      <c r="BG329" s="54" t="s">
        <v>481</v>
      </c>
      <c r="BH329" s="54" t="s">
        <v>385</v>
      </c>
      <c r="BI329" s="54" t="s">
        <v>3282</v>
      </c>
      <c r="BJ329" s="64" t="s">
        <v>414</v>
      </c>
      <c r="BK329" s="64" t="s">
        <v>5069</v>
      </c>
      <c r="BL329" s="54"/>
      <c r="BM329" s="54"/>
      <c r="BN329" s="54"/>
      <c r="BO329" s="39"/>
      <c r="BP329" s="39"/>
      <c r="BQ329" s="39"/>
      <c r="BR329" s="39"/>
      <c r="BS329" s="47"/>
      <c r="BT329" s="39"/>
      <c r="BU329" s="39"/>
      <c r="BV329" s="39"/>
      <c r="BW329" s="39"/>
      <c r="BX329" s="39"/>
      <c r="BY329" s="39"/>
      <c r="BZ329" s="39"/>
      <c r="CA329" s="39"/>
      <c r="CB329" s="39"/>
      <c r="CC329" s="47"/>
      <c r="CD329" s="39"/>
      <c r="CE329" s="39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39"/>
      <c r="CY329" s="151" t="s">
        <v>669</v>
      </c>
      <c r="CZ329" s="135" t="s">
        <v>5531</v>
      </c>
      <c r="DA329" s="133"/>
      <c r="DC329" s="142" t="s">
        <v>650</v>
      </c>
      <c r="ML329" s="135"/>
      <c r="MM329" s="135"/>
      <c r="MN329" s="135"/>
      <c r="MO329" s="135"/>
      <c r="MP329" s="135"/>
      <c r="MQ329" s="135"/>
      <c r="MR329" s="135"/>
      <c r="MS329" s="135"/>
      <c r="MT329" s="135"/>
      <c r="MU329" s="135"/>
      <c r="MV329" s="135"/>
      <c r="MW329" s="135"/>
      <c r="MX329" s="135"/>
      <c r="MY329" s="135"/>
      <c r="MZ329" s="135"/>
      <c r="NA329" s="135"/>
      <c r="NB329" s="135"/>
      <c r="NC329" s="135"/>
      <c r="ND329" s="135"/>
      <c r="NE329" s="135"/>
      <c r="NF329" s="135"/>
      <c r="NG329" s="135"/>
      <c r="NH329" s="135"/>
      <c r="NI329" s="135"/>
      <c r="NJ329" s="135"/>
      <c r="NK329" s="135"/>
      <c r="NL329" s="135"/>
      <c r="NM329" s="135"/>
      <c r="NN329" s="135"/>
      <c r="NO329" s="135"/>
      <c r="NP329" s="135"/>
      <c r="NQ329" s="39"/>
      <c r="QS329"/>
      <c r="QT329"/>
      <c r="QU329"/>
      <c r="QV329"/>
      <c r="QW329"/>
      <c r="QX329"/>
      <c r="QY329"/>
      <c r="QZ329"/>
      <c r="RA329"/>
      <c r="RB329" s="39"/>
      <c r="RC329" s="438" t="s">
        <v>5532</v>
      </c>
      <c r="RD329" s="39"/>
    </row>
    <row r="330" spans="2:472" x14ac:dyDescent="0.2">
      <c r="B330" s="426"/>
      <c r="C330" s="427"/>
      <c r="K330" s="458" t="s">
        <v>5533</v>
      </c>
      <c r="V330" s="63">
        <v>105</v>
      </c>
      <c r="W330" s="54" t="s">
        <v>1625</v>
      </c>
      <c r="X330" s="64">
        <v>31235</v>
      </c>
      <c r="Y330" s="54" t="s">
        <v>3330</v>
      </c>
      <c r="Z330" s="63" t="s">
        <v>412</v>
      </c>
      <c r="AA330" s="54" t="s">
        <v>481</v>
      </c>
      <c r="AB330" s="54" t="s">
        <v>385</v>
      </c>
      <c r="AC330" s="54" t="s">
        <v>3330</v>
      </c>
      <c r="AD330" s="64" t="s">
        <v>414</v>
      </c>
      <c r="AE330" s="64" t="s">
        <v>5069</v>
      </c>
      <c r="AF330" s="63">
        <v>105</v>
      </c>
      <c r="AG330" s="54" t="s">
        <v>1625</v>
      </c>
      <c r="AH330" s="54" t="s">
        <v>1624</v>
      </c>
      <c r="AI330" s="63" t="s">
        <v>1626</v>
      </c>
      <c r="AJ330" s="64" t="s">
        <v>1627</v>
      </c>
      <c r="AK330" s="569">
        <v>4760286</v>
      </c>
      <c r="AL330" s="64" t="s">
        <v>481</v>
      </c>
      <c r="AM330" s="64" t="s">
        <v>1631</v>
      </c>
      <c r="AN330" s="570">
        <v>252219640</v>
      </c>
      <c r="AO330" s="54"/>
      <c r="AP330" s="54"/>
      <c r="AQ330" s="54"/>
      <c r="AR330" s="54"/>
      <c r="AS330" s="54"/>
      <c r="AT330" s="64" t="s">
        <v>420</v>
      </c>
      <c r="AU330" s="64"/>
      <c r="AV330" s="54"/>
      <c r="AW330" s="54"/>
      <c r="AX330" s="54"/>
      <c r="AY330" s="54"/>
      <c r="AZ330" s="54"/>
      <c r="BA330" s="54"/>
      <c r="BB330" s="54"/>
      <c r="BC330" s="54"/>
      <c r="BD330" s="64">
        <v>31235</v>
      </c>
      <c r="BE330" s="54" t="s">
        <v>3330</v>
      </c>
      <c r="BF330" s="63" t="s">
        <v>412</v>
      </c>
      <c r="BG330" s="54" t="s">
        <v>481</v>
      </c>
      <c r="BH330" s="54" t="s">
        <v>385</v>
      </c>
      <c r="BI330" s="54" t="s">
        <v>3330</v>
      </c>
      <c r="BJ330" s="64" t="s">
        <v>414</v>
      </c>
      <c r="BK330" s="64" t="s">
        <v>5069</v>
      </c>
      <c r="BL330" s="54"/>
      <c r="BM330" s="54"/>
      <c r="BN330" s="54"/>
      <c r="BO330" s="39"/>
      <c r="BP330" s="39"/>
      <c r="BQ330" s="39"/>
      <c r="BR330" s="39"/>
      <c r="BS330" s="47"/>
      <c r="BT330" s="39"/>
      <c r="BU330" s="39"/>
      <c r="BV330" s="39"/>
      <c r="BW330" s="39"/>
      <c r="BX330" s="39"/>
      <c r="BY330" s="39"/>
      <c r="BZ330" s="39"/>
      <c r="CA330" s="39"/>
      <c r="CB330" s="39"/>
      <c r="CC330" s="47"/>
      <c r="CD330" s="39"/>
      <c r="CE330" s="39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39"/>
      <c r="CY330" s="151" t="s">
        <v>670</v>
      </c>
      <c r="CZ330" s="135" t="s">
        <v>5534</v>
      </c>
      <c r="DA330" s="133"/>
      <c r="DC330" s="142" t="s">
        <v>481</v>
      </c>
      <c r="ML330" s="135"/>
      <c r="MM330" s="135"/>
      <c r="MN330" s="135"/>
      <c r="MO330" s="135"/>
      <c r="MP330" s="135"/>
      <c r="MQ330" s="135"/>
      <c r="MR330" s="135"/>
      <c r="MS330" s="135"/>
      <c r="MT330" s="135"/>
      <c r="MU330" s="135"/>
      <c r="MV330" s="135"/>
      <c r="MW330" s="135"/>
      <c r="MX330" s="135"/>
      <c r="MY330" s="135"/>
      <c r="MZ330" s="135"/>
      <c r="NA330" s="135"/>
      <c r="NB330" s="135"/>
      <c r="NC330" s="135"/>
      <c r="ND330" s="135"/>
      <c r="NE330" s="135"/>
      <c r="NF330" s="135"/>
      <c r="NG330" s="135"/>
      <c r="NH330" s="135"/>
      <c r="NI330" s="135"/>
      <c r="NJ330" s="135"/>
      <c r="NK330" s="135"/>
      <c r="NL330" s="135"/>
      <c r="NM330" s="135"/>
      <c r="NN330" s="135"/>
      <c r="NO330" s="135"/>
      <c r="NP330" s="135"/>
      <c r="NQ330" s="39"/>
      <c r="QS330"/>
      <c r="QT330"/>
      <c r="QU330"/>
      <c r="QV330"/>
      <c r="QW330"/>
      <c r="QX330"/>
      <c r="QY330"/>
      <c r="QZ330"/>
      <c r="RA330"/>
      <c r="RB330" s="39"/>
      <c r="RC330" s="438" t="s">
        <v>5535</v>
      </c>
      <c r="RD330" s="39"/>
    </row>
    <row r="331" spans="2:472" x14ac:dyDescent="0.2">
      <c r="B331" s="426"/>
      <c r="C331" s="427"/>
      <c r="K331" s="458" t="s">
        <v>5536</v>
      </c>
      <c r="V331" s="63">
        <v>105</v>
      </c>
      <c r="W331" s="54" t="s">
        <v>1625</v>
      </c>
      <c r="X331" s="64">
        <v>31250</v>
      </c>
      <c r="Y331" s="54" t="s">
        <v>3587</v>
      </c>
      <c r="Z331" s="63" t="s">
        <v>412</v>
      </c>
      <c r="AA331" s="54" t="s">
        <v>481</v>
      </c>
      <c r="AB331" s="54" t="s">
        <v>385</v>
      </c>
      <c r="AC331" s="54" t="s">
        <v>5537</v>
      </c>
      <c r="AD331" s="64" t="s">
        <v>414</v>
      </c>
      <c r="AE331" s="64" t="s">
        <v>5069</v>
      </c>
      <c r="AF331" s="63">
        <v>105</v>
      </c>
      <c r="AG331" s="54" t="s">
        <v>1625</v>
      </c>
      <c r="AH331" s="54" t="s">
        <v>1624</v>
      </c>
      <c r="AI331" s="63" t="s">
        <v>1626</v>
      </c>
      <c r="AJ331" s="64" t="s">
        <v>1627</v>
      </c>
      <c r="AK331" s="569">
        <v>4760286</v>
      </c>
      <c r="AL331" s="64" t="s">
        <v>481</v>
      </c>
      <c r="AM331" s="64" t="s">
        <v>1631</v>
      </c>
      <c r="AN331" s="570">
        <v>252219640</v>
      </c>
      <c r="AO331" s="54"/>
      <c r="AP331" s="54"/>
      <c r="AQ331" s="54"/>
      <c r="AR331" s="54"/>
      <c r="AS331" s="54"/>
      <c r="AT331" s="64" t="s">
        <v>420</v>
      </c>
      <c r="AU331" s="64"/>
      <c r="AV331" s="54"/>
      <c r="AW331" s="54"/>
      <c r="AX331" s="54"/>
      <c r="AY331" s="54"/>
      <c r="AZ331" s="54"/>
      <c r="BA331" s="54"/>
      <c r="BB331" s="54"/>
      <c r="BC331" s="54"/>
      <c r="BD331" s="64">
        <v>31250</v>
      </c>
      <c r="BE331" s="54" t="s">
        <v>3587</v>
      </c>
      <c r="BF331" s="63" t="s">
        <v>412</v>
      </c>
      <c r="BG331" s="54" t="s">
        <v>481</v>
      </c>
      <c r="BH331" s="54" t="s">
        <v>385</v>
      </c>
      <c r="BI331" s="54" t="s">
        <v>5537</v>
      </c>
      <c r="BJ331" s="64" t="s">
        <v>414</v>
      </c>
      <c r="BK331" s="64" t="s">
        <v>5069</v>
      </c>
      <c r="BL331" s="54"/>
      <c r="BM331" s="54"/>
      <c r="BN331" s="54"/>
      <c r="BO331" s="39"/>
      <c r="BP331" s="39"/>
      <c r="BQ331" s="39"/>
      <c r="BR331" s="39"/>
      <c r="BS331" s="47"/>
      <c r="BT331" s="39"/>
      <c r="BU331" s="39"/>
      <c r="BV331" s="39"/>
      <c r="BW331" s="39"/>
      <c r="BX331" s="39"/>
      <c r="BY331" s="39"/>
      <c r="BZ331" s="39"/>
      <c r="CA331" s="39"/>
      <c r="CB331" s="39"/>
      <c r="CC331" s="47"/>
      <c r="CD331" s="39"/>
      <c r="CE331" s="39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39"/>
      <c r="CY331" s="151" t="s">
        <v>671</v>
      </c>
      <c r="CZ331" s="135" t="s">
        <v>5538</v>
      </c>
      <c r="DA331" s="133"/>
      <c r="DC331" s="142" t="s">
        <v>556</v>
      </c>
      <c r="ML331" s="135"/>
      <c r="MM331" s="135"/>
      <c r="MN331" s="135"/>
      <c r="MO331" s="135"/>
      <c r="MP331" s="135"/>
      <c r="MQ331" s="135"/>
      <c r="MR331" s="135"/>
      <c r="MS331" s="135"/>
      <c r="MT331" s="135"/>
      <c r="MU331" s="135"/>
      <c r="MV331" s="135"/>
      <c r="MW331" s="135"/>
      <c r="MX331" s="135"/>
      <c r="MY331" s="135"/>
      <c r="MZ331" s="135"/>
      <c r="NA331" s="135"/>
      <c r="NB331" s="135"/>
      <c r="NC331" s="135"/>
      <c r="ND331" s="135"/>
      <c r="NE331" s="135"/>
      <c r="NF331" s="135"/>
      <c r="NG331" s="135"/>
      <c r="NH331" s="135"/>
      <c r="NI331" s="135"/>
      <c r="NJ331" s="135"/>
      <c r="NK331" s="135"/>
      <c r="NL331" s="135"/>
      <c r="NM331" s="135"/>
      <c r="NN331" s="135"/>
      <c r="NO331" s="135"/>
      <c r="NP331" s="135"/>
      <c r="NQ331" s="39"/>
      <c r="QS331"/>
      <c r="QT331"/>
      <c r="QU331"/>
      <c r="QV331"/>
      <c r="QW331"/>
      <c r="QX331"/>
      <c r="QY331"/>
      <c r="QZ331"/>
      <c r="RA331"/>
      <c r="RB331" s="39"/>
      <c r="RC331" s="438" t="s">
        <v>5539</v>
      </c>
      <c r="RD331" s="39"/>
    </row>
    <row r="332" spans="2:472" x14ac:dyDescent="0.2">
      <c r="B332" s="426"/>
      <c r="C332" s="427"/>
      <c r="K332" s="458" t="s">
        <v>5540</v>
      </c>
      <c r="V332" s="63">
        <v>105</v>
      </c>
      <c r="W332" s="54" t="s">
        <v>1625</v>
      </c>
      <c r="X332" s="64">
        <v>31251</v>
      </c>
      <c r="Y332" s="54" t="s">
        <v>3622</v>
      </c>
      <c r="Z332" s="63" t="s">
        <v>412</v>
      </c>
      <c r="AA332" s="54" t="s">
        <v>481</v>
      </c>
      <c r="AB332" s="54" t="s">
        <v>385</v>
      </c>
      <c r="AC332" s="54" t="s">
        <v>5541</v>
      </c>
      <c r="AD332" s="64" t="s">
        <v>414</v>
      </c>
      <c r="AE332" s="64" t="s">
        <v>5069</v>
      </c>
      <c r="AF332" s="63">
        <v>105</v>
      </c>
      <c r="AG332" s="54" t="s">
        <v>1625</v>
      </c>
      <c r="AH332" s="54" t="s">
        <v>1624</v>
      </c>
      <c r="AI332" s="63" t="s">
        <v>1626</v>
      </c>
      <c r="AJ332" s="64" t="s">
        <v>1627</v>
      </c>
      <c r="AK332" s="569">
        <v>4760286</v>
      </c>
      <c r="AL332" s="64" t="s">
        <v>481</v>
      </c>
      <c r="AM332" s="64" t="s">
        <v>1631</v>
      </c>
      <c r="AN332" s="570">
        <v>252219640</v>
      </c>
      <c r="AO332" s="54"/>
      <c r="AP332" s="54"/>
      <c r="AQ332" s="54"/>
      <c r="AR332" s="54"/>
      <c r="AS332" s="54"/>
      <c r="AT332" s="64" t="s">
        <v>420</v>
      </c>
      <c r="AU332" s="64"/>
      <c r="AV332" s="54"/>
      <c r="AW332" s="54"/>
      <c r="AX332" s="54"/>
      <c r="AY332" s="54"/>
      <c r="AZ332" s="54"/>
      <c r="BA332" s="54"/>
      <c r="BB332" s="54"/>
      <c r="BC332" s="54"/>
      <c r="BD332" s="64">
        <v>31251</v>
      </c>
      <c r="BE332" s="54" t="s">
        <v>3622</v>
      </c>
      <c r="BF332" s="63" t="s">
        <v>412</v>
      </c>
      <c r="BG332" s="54" t="s">
        <v>481</v>
      </c>
      <c r="BH332" s="54" t="s">
        <v>385</v>
      </c>
      <c r="BI332" s="54" t="s">
        <v>5541</v>
      </c>
      <c r="BJ332" s="64" t="s">
        <v>414</v>
      </c>
      <c r="BK332" s="64" t="s">
        <v>5069</v>
      </c>
      <c r="BL332" s="54"/>
      <c r="BM332" s="54"/>
      <c r="BN332" s="54"/>
      <c r="BO332" s="39"/>
      <c r="BP332" s="39"/>
      <c r="BQ332" s="39"/>
      <c r="BR332" s="39"/>
      <c r="BS332" s="47"/>
      <c r="BT332" s="39"/>
      <c r="BU332" s="39"/>
      <c r="BV332" s="39"/>
      <c r="BW332" s="39"/>
      <c r="BX332" s="39"/>
      <c r="BY332" s="39"/>
      <c r="BZ332" s="39"/>
      <c r="CA332" s="39"/>
      <c r="CB332" s="39"/>
      <c r="CC332" s="47"/>
      <c r="CD332" s="39"/>
      <c r="CE332" s="39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39"/>
      <c r="CY332" s="151" t="s">
        <v>672</v>
      </c>
      <c r="CZ332" s="135" t="s">
        <v>5542</v>
      </c>
      <c r="DA332" s="133"/>
      <c r="DC332" s="142" t="s">
        <v>612</v>
      </c>
      <c r="ML332" s="135"/>
      <c r="MM332" s="135"/>
      <c r="MN332" s="135"/>
      <c r="MO332" s="135"/>
      <c r="MP332" s="135"/>
      <c r="MQ332" s="135"/>
      <c r="MR332" s="135"/>
      <c r="MS332" s="135"/>
      <c r="MT332" s="135"/>
      <c r="MU332" s="135"/>
      <c r="MV332" s="135"/>
      <c r="MW332" s="135"/>
      <c r="MX332" s="135"/>
      <c r="MY332" s="135"/>
      <c r="MZ332" s="135"/>
      <c r="NA332" s="135"/>
      <c r="NB332" s="135"/>
      <c r="NC332" s="135"/>
      <c r="ND332" s="135"/>
      <c r="NE332" s="135"/>
      <c r="NF332" s="135"/>
      <c r="NG332" s="135"/>
      <c r="NH332" s="135"/>
      <c r="NI332" s="135"/>
      <c r="NJ332" s="135"/>
      <c r="NK332" s="135"/>
      <c r="NL332" s="135"/>
      <c r="NM332" s="135"/>
      <c r="NN332" s="135"/>
      <c r="NO332" s="135"/>
      <c r="NP332" s="135"/>
      <c r="NQ332" s="39"/>
      <c r="QS332"/>
      <c r="QT332"/>
      <c r="QU332"/>
      <c r="QV332"/>
      <c r="QW332"/>
      <c r="QX332"/>
      <c r="QY332"/>
      <c r="QZ332"/>
      <c r="RA332"/>
      <c r="RB332" s="39"/>
      <c r="RC332" s="438" t="s">
        <v>5543</v>
      </c>
      <c r="RD332" s="39"/>
    </row>
    <row r="333" spans="2:472" x14ac:dyDescent="0.2">
      <c r="B333" s="426"/>
      <c r="C333" s="427"/>
      <c r="K333" s="458" t="s">
        <v>5544</v>
      </c>
      <c r="V333" s="63">
        <v>105</v>
      </c>
      <c r="W333" s="54" t="s">
        <v>1625</v>
      </c>
      <c r="X333" s="64">
        <v>31252</v>
      </c>
      <c r="Y333" s="54" t="s">
        <v>3656</v>
      </c>
      <c r="Z333" s="63" t="s">
        <v>412</v>
      </c>
      <c r="AA333" s="54" t="s">
        <v>481</v>
      </c>
      <c r="AB333" s="54" t="s">
        <v>385</v>
      </c>
      <c r="AC333" s="54" t="s">
        <v>5545</v>
      </c>
      <c r="AD333" s="64" t="s">
        <v>414</v>
      </c>
      <c r="AE333" s="64" t="s">
        <v>5069</v>
      </c>
      <c r="AF333" s="63">
        <v>105</v>
      </c>
      <c r="AG333" s="54" t="s">
        <v>1625</v>
      </c>
      <c r="AH333" s="54" t="s">
        <v>1624</v>
      </c>
      <c r="AI333" s="63" t="s">
        <v>1626</v>
      </c>
      <c r="AJ333" s="64" t="s">
        <v>1627</v>
      </c>
      <c r="AK333" s="569">
        <v>4760286</v>
      </c>
      <c r="AL333" s="64" t="s">
        <v>481</v>
      </c>
      <c r="AM333" s="64" t="s">
        <v>1631</v>
      </c>
      <c r="AN333" s="570">
        <v>252219640</v>
      </c>
      <c r="AO333" s="54"/>
      <c r="AP333" s="54"/>
      <c r="AQ333" s="54"/>
      <c r="AR333" s="54"/>
      <c r="AS333" s="54"/>
      <c r="AT333" s="64" t="s">
        <v>420</v>
      </c>
      <c r="AU333" s="64"/>
      <c r="AV333" s="54"/>
      <c r="AW333" s="54"/>
      <c r="AX333" s="54"/>
      <c r="AY333" s="54"/>
      <c r="AZ333" s="54"/>
      <c r="BA333" s="54"/>
      <c r="BB333" s="54"/>
      <c r="BC333" s="54"/>
      <c r="BD333" s="64">
        <v>31252</v>
      </c>
      <c r="BE333" s="54" t="s">
        <v>3656</v>
      </c>
      <c r="BF333" s="63" t="s">
        <v>412</v>
      </c>
      <c r="BG333" s="54" t="s">
        <v>481</v>
      </c>
      <c r="BH333" s="54" t="s">
        <v>385</v>
      </c>
      <c r="BI333" s="54" t="s">
        <v>5545</v>
      </c>
      <c r="BJ333" s="64" t="s">
        <v>414</v>
      </c>
      <c r="BK333" s="64" t="s">
        <v>5069</v>
      </c>
      <c r="BL333" s="54"/>
      <c r="BM333" s="54"/>
      <c r="BN333" s="54"/>
      <c r="BO333" s="39"/>
      <c r="BP333" s="39"/>
      <c r="BQ333" s="39"/>
      <c r="BR333" s="39"/>
      <c r="BS333" s="47"/>
      <c r="BT333" s="39"/>
      <c r="BU333" s="39"/>
      <c r="BV333" s="39"/>
      <c r="BW333" s="39"/>
      <c r="BX333" s="39"/>
      <c r="BY333" s="39"/>
      <c r="BZ333" s="39"/>
      <c r="CA333" s="39"/>
      <c r="CB333" s="39"/>
      <c r="CC333" s="47"/>
      <c r="CD333" s="39"/>
      <c r="CE333" s="39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39"/>
      <c r="CY333" s="151" t="s">
        <v>673</v>
      </c>
      <c r="CZ333" s="135" t="s">
        <v>5546</v>
      </c>
      <c r="DA333" s="133"/>
      <c r="DC333" s="142" t="s">
        <v>683</v>
      </c>
      <c r="ML333" s="135"/>
      <c r="MM333" s="135"/>
      <c r="MN333" s="135"/>
      <c r="MO333" s="135"/>
      <c r="MP333" s="135"/>
      <c r="MQ333" s="135"/>
      <c r="MR333" s="135"/>
      <c r="MS333" s="135"/>
      <c r="MT333" s="135"/>
      <c r="MU333" s="135"/>
      <c r="MV333" s="135"/>
      <c r="MW333" s="135"/>
      <c r="MX333" s="135"/>
      <c r="MY333" s="135"/>
      <c r="MZ333" s="135"/>
      <c r="NA333" s="135"/>
      <c r="NB333" s="135"/>
      <c r="NC333" s="135"/>
      <c r="ND333" s="135"/>
      <c r="NE333" s="135"/>
      <c r="NF333" s="135"/>
      <c r="NG333" s="135"/>
      <c r="NH333" s="135"/>
      <c r="NI333" s="135"/>
      <c r="NJ333" s="135"/>
      <c r="NK333" s="135"/>
      <c r="NL333" s="135"/>
      <c r="NM333" s="135"/>
      <c r="NN333" s="135"/>
      <c r="NO333" s="135"/>
      <c r="NP333" s="135"/>
      <c r="NQ333" s="39"/>
      <c r="QS333"/>
      <c r="QT333"/>
      <c r="QU333"/>
      <c r="QV333"/>
      <c r="QW333"/>
      <c r="QX333"/>
      <c r="QY333"/>
      <c r="QZ333"/>
      <c r="RA333"/>
      <c r="RB333" s="39"/>
      <c r="RC333" s="438" t="s">
        <v>5547</v>
      </c>
      <c r="RD333" s="39"/>
    </row>
    <row r="334" spans="2:472" x14ac:dyDescent="0.2">
      <c r="B334" s="426"/>
      <c r="C334" s="427"/>
      <c r="K334" s="458" t="s">
        <v>5548</v>
      </c>
      <c r="V334" s="63">
        <v>105</v>
      </c>
      <c r="W334" s="54" t="s">
        <v>1625</v>
      </c>
      <c r="X334" s="64">
        <v>31253</v>
      </c>
      <c r="Y334" s="54" t="s">
        <v>3683</v>
      </c>
      <c r="Z334" s="63" t="s">
        <v>412</v>
      </c>
      <c r="AA334" s="54" t="s">
        <v>481</v>
      </c>
      <c r="AB334" s="54" t="s">
        <v>385</v>
      </c>
      <c r="AC334" s="54" t="s">
        <v>5549</v>
      </c>
      <c r="AD334" s="64" t="s">
        <v>414</v>
      </c>
      <c r="AE334" s="64" t="s">
        <v>5069</v>
      </c>
      <c r="AF334" s="63">
        <v>105</v>
      </c>
      <c r="AG334" s="54" t="s">
        <v>1625</v>
      </c>
      <c r="AH334" s="54" t="s">
        <v>1624</v>
      </c>
      <c r="AI334" s="63" t="s">
        <v>1626</v>
      </c>
      <c r="AJ334" s="64" t="s">
        <v>1627</v>
      </c>
      <c r="AK334" s="569">
        <v>4760286</v>
      </c>
      <c r="AL334" s="64" t="s">
        <v>481</v>
      </c>
      <c r="AM334" s="64" t="s">
        <v>1631</v>
      </c>
      <c r="AN334" s="570">
        <v>252219640</v>
      </c>
      <c r="AO334" s="54"/>
      <c r="AP334" s="54"/>
      <c r="AQ334" s="54"/>
      <c r="AR334" s="54"/>
      <c r="AS334" s="54"/>
      <c r="AT334" s="64" t="s">
        <v>420</v>
      </c>
      <c r="AU334" s="64"/>
      <c r="AV334" s="54"/>
      <c r="AW334" s="54"/>
      <c r="AX334" s="54"/>
      <c r="AY334" s="54"/>
      <c r="AZ334" s="54"/>
      <c r="BA334" s="54"/>
      <c r="BB334" s="54"/>
      <c r="BC334" s="54"/>
      <c r="BD334" s="64">
        <v>31253</v>
      </c>
      <c r="BE334" s="54" t="s">
        <v>3683</v>
      </c>
      <c r="BF334" s="63" t="s">
        <v>412</v>
      </c>
      <c r="BG334" s="54" t="s">
        <v>481</v>
      </c>
      <c r="BH334" s="54" t="s">
        <v>385</v>
      </c>
      <c r="BI334" s="54" t="s">
        <v>5549</v>
      </c>
      <c r="BJ334" s="64" t="s">
        <v>414</v>
      </c>
      <c r="BK334" s="64" t="s">
        <v>5069</v>
      </c>
      <c r="BL334" s="54"/>
      <c r="BM334" s="54"/>
      <c r="BN334" s="54"/>
      <c r="BO334" s="39"/>
      <c r="BP334" s="39"/>
      <c r="BQ334" s="39"/>
      <c r="BR334" s="39"/>
      <c r="BS334" s="47"/>
      <c r="BT334" s="39"/>
      <c r="BU334" s="39"/>
      <c r="BV334" s="39"/>
      <c r="BW334" s="39"/>
      <c r="BX334" s="39"/>
      <c r="BY334" s="39"/>
      <c r="BZ334" s="39"/>
      <c r="CA334" s="39"/>
      <c r="CB334" s="39"/>
      <c r="CC334" s="47"/>
      <c r="CD334" s="39"/>
      <c r="CE334" s="39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39"/>
      <c r="CY334" s="151" t="s">
        <v>674</v>
      </c>
      <c r="CZ334" s="135" t="s">
        <v>5550</v>
      </c>
      <c r="DA334" s="133"/>
      <c r="DC334" s="142" t="s">
        <v>518</v>
      </c>
      <c r="ML334" s="135"/>
      <c r="MM334" s="135"/>
      <c r="MN334" s="135"/>
      <c r="MO334" s="135"/>
      <c r="MP334" s="135"/>
      <c r="MQ334" s="135"/>
      <c r="MR334" s="135"/>
      <c r="MS334" s="135"/>
      <c r="MT334" s="135"/>
      <c r="MU334" s="135"/>
      <c r="MV334" s="135"/>
      <c r="MW334" s="135"/>
      <c r="MX334" s="135"/>
      <c r="MY334" s="135"/>
      <c r="MZ334" s="135"/>
      <c r="NA334" s="135"/>
      <c r="NB334" s="135"/>
      <c r="NC334" s="135"/>
      <c r="ND334" s="135"/>
      <c r="NE334" s="135"/>
      <c r="NF334" s="135"/>
      <c r="NG334" s="135"/>
      <c r="NH334" s="135"/>
      <c r="NI334" s="135"/>
      <c r="NJ334" s="135"/>
      <c r="NK334" s="135"/>
      <c r="NL334" s="135"/>
      <c r="NM334" s="135"/>
      <c r="NN334" s="135"/>
      <c r="NO334" s="135"/>
      <c r="NP334" s="135"/>
      <c r="NQ334" s="39"/>
      <c r="QS334"/>
      <c r="QT334"/>
      <c r="QU334"/>
      <c r="QV334"/>
      <c r="QW334"/>
      <c r="QX334"/>
      <c r="QY334"/>
      <c r="QZ334"/>
      <c r="RA334"/>
      <c r="RB334" s="39"/>
      <c r="RC334" s="438" t="s">
        <v>5551</v>
      </c>
      <c r="RD334" s="39"/>
    </row>
    <row r="335" spans="2:472" x14ac:dyDescent="0.2">
      <c r="B335" s="426"/>
      <c r="C335" s="427"/>
      <c r="K335" s="458" t="s">
        <v>5552</v>
      </c>
      <c r="V335" s="63">
        <v>105</v>
      </c>
      <c r="W335" s="54" t="s">
        <v>1625</v>
      </c>
      <c r="X335" s="64">
        <v>31254</v>
      </c>
      <c r="Y335" s="54" t="s">
        <v>3708</v>
      </c>
      <c r="Z335" s="63" t="s">
        <v>412</v>
      </c>
      <c r="AA335" s="54" t="s">
        <v>481</v>
      </c>
      <c r="AB335" s="54" t="s">
        <v>385</v>
      </c>
      <c r="AC335" s="54" t="s">
        <v>5553</v>
      </c>
      <c r="AD335" s="64" t="s">
        <v>414</v>
      </c>
      <c r="AE335" s="64" t="s">
        <v>5069</v>
      </c>
      <c r="AF335" s="63">
        <v>105</v>
      </c>
      <c r="AG335" s="54" t="s">
        <v>1625</v>
      </c>
      <c r="AH335" s="54" t="s">
        <v>1624</v>
      </c>
      <c r="AI335" s="63" t="s">
        <v>1626</v>
      </c>
      <c r="AJ335" s="64" t="s">
        <v>1627</v>
      </c>
      <c r="AK335" s="569">
        <v>4760286</v>
      </c>
      <c r="AL335" s="64" t="s">
        <v>481</v>
      </c>
      <c r="AM335" s="64" t="s">
        <v>1631</v>
      </c>
      <c r="AN335" s="570">
        <v>252219640</v>
      </c>
      <c r="AO335" s="54"/>
      <c r="AP335" s="54"/>
      <c r="AQ335" s="54"/>
      <c r="AR335" s="54"/>
      <c r="AS335" s="54"/>
      <c r="AT335" s="64" t="s">
        <v>420</v>
      </c>
      <c r="AU335" s="64"/>
      <c r="AV335" s="54"/>
      <c r="AW335" s="54"/>
      <c r="AX335" s="54"/>
      <c r="AY335" s="54"/>
      <c r="AZ335" s="54"/>
      <c r="BA335" s="54"/>
      <c r="BB335" s="54"/>
      <c r="BC335" s="54"/>
      <c r="BD335" s="64">
        <v>31254</v>
      </c>
      <c r="BE335" s="54" t="s">
        <v>3708</v>
      </c>
      <c r="BF335" s="63" t="s">
        <v>412</v>
      </c>
      <c r="BG335" s="54" t="s">
        <v>481</v>
      </c>
      <c r="BH335" s="54" t="s">
        <v>385</v>
      </c>
      <c r="BI335" s="54" t="s">
        <v>5553</v>
      </c>
      <c r="BJ335" s="64" t="s">
        <v>414</v>
      </c>
      <c r="BK335" s="64" t="s">
        <v>5069</v>
      </c>
      <c r="BL335" s="54"/>
      <c r="BM335" s="54"/>
      <c r="BN335" s="54"/>
      <c r="BO335" s="39"/>
      <c r="BP335" s="39"/>
      <c r="BQ335" s="39"/>
      <c r="BR335" s="39"/>
      <c r="BS335" s="47"/>
      <c r="BT335" s="39"/>
      <c r="BU335" s="39"/>
      <c r="BV335" s="39"/>
      <c r="BW335" s="39"/>
      <c r="BX335" s="39"/>
      <c r="BY335" s="39"/>
      <c r="BZ335" s="39"/>
      <c r="CA335" s="39"/>
      <c r="CB335" s="39"/>
      <c r="CC335" s="47"/>
      <c r="CD335" s="39"/>
      <c r="CE335" s="39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39"/>
      <c r="CY335" s="151" t="s">
        <v>675</v>
      </c>
      <c r="CZ335" s="135" t="s">
        <v>5554</v>
      </c>
      <c r="DA335" s="133"/>
      <c r="DC335" s="142" t="s">
        <v>662</v>
      </c>
      <c r="ML335" s="135"/>
      <c r="MM335" s="135"/>
      <c r="MN335" s="135"/>
      <c r="MO335" s="135"/>
      <c r="MP335" s="135"/>
      <c r="MQ335" s="135"/>
      <c r="MR335" s="135"/>
      <c r="MS335" s="135"/>
      <c r="MT335" s="135"/>
      <c r="MU335" s="135"/>
      <c r="MV335" s="135"/>
      <c r="MW335" s="135"/>
      <c r="MX335" s="135"/>
      <c r="MY335" s="135"/>
      <c r="MZ335" s="135"/>
      <c r="NA335" s="135"/>
      <c r="NB335" s="135"/>
      <c r="NC335" s="135"/>
      <c r="ND335" s="135"/>
      <c r="NE335" s="135"/>
      <c r="NF335" s="135"/>
      <c r="NG335" s="135"/>
      <c r="NH335" s="135"/>
      <c r="NI335" s="135"/>
      <c r="NJ335" s="135"/>
      <c r="NK335" s="135"/>
      <c r="NL335" s="135"/>
      <c r="NM335" s="135"/>
      <c r="NN335" s="135"/>
      <c r="NO335" s="135"/>
      <c r="NP335" s="135"/>
      <c r="NQ335" s="39"/>
      <c r="QS335"/>
      <c r="QT335"/>
      <c r="QU335"/>
      <c r="QV335"/>
      <c r="QW335"/>
      <c r="QX335"/>
      <c r="QY335"/>
      <c r="QZ335"/>
      <c r="RA335"/>
      <c r="RB335" s="39"/>
      <c r="RC335" s="438" t="s">
        <v>5555</v>
      </c>
      <c r="RD335" s="39"/>
    </row>
    <row r="336" spans="2:472" x14ac:dyDescent="0.2">
      <c r="B336" s="426"/>
      <c r="C336" s="427"/>
      <c r="K336" s="458" t="s">
        <v>5556</v>
      </c>
      <c r="V336" s="63">
        <v>105</v>
      </c>
      <c r="W336" s="54" t="s">
        <v>1625</v>
      </c>
      <c r="X336" s="64">
        <v>31255</v>
      </c>
      <c r="Y336" s="54" t="s">
        <v>3732</v>
      </c>
      <c r="Z336" s="63" t="s">
        <v>412</v>
      </c>
      <c r="AA336" s="54" t="s">
        <v>481</v>
      </c>
      <c r="AB336" s="54" t="s">
        <v>385</v>
      </c>
      <c r="AC336" s="54" t="s">
        <v>5557</v>
      </c>
      <c r="AD336" s="64" t="s">
        <v>414</v>
      </c>
      <c r="AE336" s="64" t="s">
        <v>5069</v>
      </c>
      <c r="AF336" s="63">
        <v>105</v>
      </c>
      <c r="AG336" s="54" t="s">
        <v>1625</v>
      </c>
      <c r="AH336" s="54" t="s">
        <v>1624</v>
      </c>
      <c r="AI336" s="63" t="s">
        <v>1626</v>
      </c>
      <c r="AJ336" s="64" t="s">
        <v>1627</v>
      </c>
      <c r="AK336" s="569">
        <v>4760286</v>
      </c>
      <c r="AL336" s="64" t="s">
        <v>481</v>
      </c>
      <c r="AM336" s="64" t="s">
        <v>1631</v>
      </c>
      <c r="AN336" s="570">
        <v>252219640</v>
      </c>
      <c r="AO336" s="54"/>
      <c r="AP336" s="54"/>
      <c r="AQ336" s="54"/>
      <c r="AR336" s="54"/>
      <c r="AS336" s="54"/>
      <c r="AT336" s="64" t="s">
        <v>420</v>
      </c>
      <c r="AU336" s="64"/>
      <c r="AV336" s="54"/>
      <c r="AW336" s="54"/>
      <c r="AX336" s="54"/>
      <c r="AY336" s="54"/>
      <c r="AZ336" s="54"/>
      <c r="BA336" s="54"/>
      <c r="BB336" s="54"/>
      <c r="BC336" s="54"/>
      <c r="BD336" s="64">
        <v>31255</v>
      </c>
      <c r="BE336" s="54" t="s">
        <v>3732</v>
      </c>
      <c r="BF336" s="63" t="s">
        <v>412</v>
      </c>
      <c r="BG336" s="54" t="s">
        <v>481</v>
      </c>
      <c r="BH336" s="54" t="s">
        <v>385</v>
      </c>
      <c r="BI336" s="54" t="s">
        <v>5557</v>
      </c>
      <c r="BJ336" s="64" t="s">
        <v>414</v>
      </c>
      <c r="BK336" s="64" t="s">
        <v>5069</v>
      </c>
      <c r="BL336" s="54"/>
      <c r="BM336" s="54"/>
      <c r="BN336" s="54"/>
      <c r="BO336" s="39"/>
      <c r="BP336" s="39"/>
      <c r="BQ336" s="39"/>
      <c r="BR336" s="39"/>
      <c r="BS336" s="47"/>
      <c r="BT336" s="39"/>
      <c r="BU336" s="39"/>
      <c r="BV336" s="39"/>
      <c r="BW336" s="39"/>
      <c r="BX336" s="39"/>
      <c r="BY336" s="39"/>
      <c r="BZ336" s="39"/>
      <c r="CA336" s="39"/>
      <c r="CB336" s="39"/>
      <c r="CC336" s="47"/>
      <c r="CD336" s="39"/>
      <c r="CE336" s="39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39"/>
      <c r="CY336" s="151" t="s">
        <v>676</v>
      </c>
      <c r="CZ336" s="135" t="s">
        <v>5558</v>
      </c>
      <c r="DA336" s="133"/>
      <c r="DC336" s="142" t="s">
        <v>399</v>
      </c>
      <c r="ML336" s="135"/>
      <c r="MM336" s="135"/>
      <c r="MN336" s="135"/>
      <c r="MO336" s="135"/>
      <c r="MP336" s="135"/>
      <c r="MQ336" s="135"/>
      <c r="MR336" s="135"/>
      <c r="MS336" s="135"/>
      <c r="MT336" s="135"/>
      <c r="MU336" s="135"/>
      <c r="MV336" s="135"/>
      <c r="MW336" s="135"/>
      <c r="MX336" s="135"/>
      <c r="MY336" s="135"/>
      <c r="MZ336" s="135"/>
      <c r="NA336" s="135"/>
      <c r="NB336" s="135"/>
      <c r="NC336" s="135"/>
      <c r="ND336" s="135"/>
      <c r="NE336" s="135"/>
      <c r="NF336" s="135"/>
      <c r="NG336" s="135"/>
      <c r="NH336" s="135"/>
      <c r="NI336" s="135"/>
      <c r="NJ336" s="135"/>
      <c r="NK336" s="135"/>
      <c r="NL336" s="135"/>
      <c r="NM336" s="135"/>
      <c r="NN336" s="135"/>
      <c r="NO336" s="135"/>
      <c r="NP336" s="135"/>
      <c r="NQ336" s="39"/>
      <c r="QS336"/>
      <c r="QT336"/>
      <c r="QU336"/>
      <c r="QV336"/>
      <c r="QW336"/>
      <c r="QX336"/>
      <c r="QY336"/>
      <c r="QZ336"/>
      <c r="RA336"/>
      <c r="RB336" s="39"/>
      <c r="RC336" s="438" t="s">
        <v>5559</v>
      </c>
      <c r="RD336" s="39"/>
    </row>
    <row r="337" spans="2:472" x14ac:dyDescent="0.2">
      <c r="B337" s="426"/>
      <c r="C337" s="427"/>
      <c r="K337" s="458" t="s">
        <v>5560</v>
      </c>
      <c r="V337" s="63">
        <v>105</v>
      </c>
      <c r="W337" s="54" t="s">
        <v>1625</v>
      </c>
      <c r="X337" s="64">
        <v>31256</v>
      </c>
      <c r="Y337" s="54" t="s">
        <v>3757</v>
      </c>
      <c r="Z337" s="63" t="s">
        <v>412</v>
      </c>
      <c r="AA337" s="54" t="s">
        <v>481</v>
      </c>
      <c r="AB337" s="54" t="s">
        <v>385</v>
      </c>
      <c r="AC337" s="54" t="s">
        <v>5561</v>
      </c>
      <c r="AD337" s="64" t="s">
        <v>414</v>
      </c>
      <c r="AE337" s="64" t="s">
        <v>5069</v>
      </c>
      <c r="AF337" s="63">
        <v>105</v>
      </c>
      <c r="AG337" s="54" t="s">
        <v>1625</v>
      </c>
      <c r="AH337" s="54" t="s">
        <v>1624</v>
      </c>
      <c r="AI337" s="63" t="s">
        <v>1626</v>
      </c>
      <c r="AJ337" s="64" t="s">
        <v>1627</v>
      </c>
      <c r="AK337" s="569">
        <v>4760286</v>
      </c>
      <c r="AL337" s="64" t="s">
        <v>481</v>
      </c>
      <c r="AM337" s="64" t="s">
        <v>1631</v>
      </c>
      <c r="AN337" s="570">
        <v>252219640</v>
      </c>
      <c r="AO337" s="54"/>
      <c r="AP337" s="54"/>
      <c r="AQ337" s="54"/>
      <c r="AR337" s="54"/>
      <c r="AS337" s="54"/>
      <c r="AT337" s="64" t="s">
        <v>420</v>
      </c>
      <c r="AU337" s="64"/>
      <c r="AV337" s="54"/>
      <c r="AW337" s="54"/>
      <c r="AX337" s="54"/>
      <c r="AY337" s="54"/>
      <c r="AZ337" s="54"/>
      <c r="BA337" s="54"/>
      <c r="BB337" s="54"/>
      <c r="BC337" s="54"/>
      <c r="BD337" s="64">
        <v>31256</v>
      </c>
      <c r="BE337" s="54" t="s">
        <v>3757</v>
      </c>
      <c r="BF337" s="63" t="s">
        <v>412</v>
      </c>
      <c r="BG337" s="54" t="s">
        <v>481</v>
      </c>
      <c r="BH337" s="54" t="s">
        <v>385</v>
      </c>
      <c r="BI337" s="54" t="s">
        <v>5561</v>
      </c>
      <c r="BJ337" s="64" t="s">
        <v>414</v>
      </c>
      <c r="BK337" s="64" t="s">
        <v>5069</v>
      </c>
      <c r="BL337" s="54"/>
      <c r="BM337" s="54"/>
      <c r="BN337" s="54"/>
      <c r="BO337" s="39"/>
      <c r="BP337" s="39"/>
      <c r="BQ337" s="39"/>
      <c r="BR337" s="39"/>
      <c r="BS337" s="47"/>
      <c r="BT337" s="39"/>
      <c r="BU337" s="39"/>
      <c r="BV337" s="39"/>
      <c r="BW337" s="39"/>
      <c r="BX337" s="39"/>
      <c r="BY337" s="39"/>
      <c r="BZ337" s="39"/>
      <c r="CA337" s="39"/>
      <c r="CB337" s="39"/>
      <c r="CC337" s="47"/>
      <c r="CD337" s="39"/>
      <c r="CE337" s="39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39"/>
      <c r="CY337" s="151" t="s">
        <v>677</v>
      </c>
      <c r="CZ337" s="135" t="s">
        <v>5562</v>
      </c>
      <c r="DA337" s="133"/>
      <c r="DC337" s="142" t="s">
        <v>544</v>
      </c>
      <c r="ML337" s="135"/>
      <c r="MM337" s="135"/>
      <c r="MN337" s="135"/>
      <c r="MO337" s="135"/>
      <c r="MP337" s="135"/>
      <c r="MQ337" s="135"/>
      <c r="MR337" s="135"/>
      <c r="MS337" s="135"/>
      <c r="MT337" s="135"/>
      <c r="MU337" s="135"/>
      <c r="MV337" s="135"/>
      <c r="MW337" s="135"/>
      <c r="MX337" s="135"/>
      <c r="MY337" s="135"/>
      <c r="MZ337" s="135"/>
      <c r="NA337" s="135"/>
      <c r="NB337" s="135"/>
      <c r="NC337" s="135"/>
      <c r="ND337" s="135"/>
      <c r="NE337" s="135"/>
      <c r="NF337" s="135"/>
      <c r="NG337" s="135"/>
      <c r="NH337" s="135"/>
      <c r="NI337" s="135"/>
      <c r="NJ337" s="135"/>
      <c r="NK337" s="135"/>
      <c r="NL337" s="135"/>
      <c r="NM337" s="135"/>
      <c r="NN337" s="135"/>
      <c r="NO337" s="135"/>
      <c r="NP337" s="135"/>
      <c r="NQ337" s="39"/>
      <c r="QS337"/>
      <c r="QT337"/>
      <c r="QU337"/>
      <c r="QV337"/>
      <c r="QW337"/>
      <c r="QX337"/>
      <c r="QY337"/>
      <c r="QZ337"/>
      <c r="RA337"/>
      <c r="RB337" s="39"/>
      <c r="RC337" s="438" t="s">
        <v>5563</v>
      </c>
      <c r="RD337" s="39"/>
    </row>
    <row r="338" spans="2:472" x14ac:dyDescent="0.2">
      <c r="B338" s="426"/>
      <c r="C338" s="427"/>
      <c r="K338" s="458" t="s">
        <v>5564</v>
      </c>
      <c r="V338" s="63">
        <v>105</v>
      </c>
      <c r="W338" s="54" t="s">
        <v>1625</v>
      </c>
      <c r="X338" s="64">
        <v>31257</v>
      </c>
      <c r="Y338" s="54" t="s">
        <v>3783</v>
      </c>
      <c r="Z338" s="63" t="s">
        <v>412</v>
      </c>
      <c r="AA338" s="54" t="s">
        <v>481</v>
      </c>
      <c r="AB338" s="54" t="s">
        <v>385</v>
      </c>
      <c r="AC338" s="54" t="s">
        <v>5565</v>
      </c>
      <c r="AD338" s="64" t="s">
        <v>414</v>
      </c>
      <c r="AE338" s="64" t="s">
        <v>5069</v>
      </c>
      <c r="AF338" s="63">
        <v>105</v>
      </c>
      <c r="AG338" s="54" t="s">
        <v>1625</v>
      </c>
      <c r="AH338" s="54" t="s">
        <v>1624</v>
      </c>
      <c r="AI338" s="63" t="s">
        <v>1626</v>
      </c>
      <c r="AJ338" s="64" t="s">
        <v>1627</v>
      </c>
      <c r="AK338" s="569">
        <v>4760286</v>
      </c>
      <c r="AL338" s="64" t="s">
        <v>481</v>
      </c>
      <c r="AM338" s="64" t="s">
        <v>1631</v>
      </c>
      <c r="AN338" s="570">
        <v>252219640</v>
      </c>
      <c r="AO338" s="54"/>
      <c r="AP338" s="54"/>
      <c r="AQ338" s="54"/>
      <c r="AR338" s="54"/>
      <c r="AS338" s="54"/>
      <c r="AT338" s="64" t="s">
        <v>420</v>
      </c>
      <c r="AU338" s="64"/>
      <c r="AV338" s="54"/>
      <c r="AW338" s="54"/>
      <c r="AX338" s="54"/>
      <c r="AY338" s="54"/>
      <c r="AZ338" s="54"/>
      <c r="BA338" s="54"/>
      <c r="BB338" s="54"/>
      <c r="BC338" s="54"/>
      <c r="BD338" s="64">
        <v>31257</v>
      </c>
      <c r="BE338" s="54" t="s">
        <v>3783</v>
      </c>
      <c r="BF338" s="63" t="s">
        <v>412</v>
      </c>
      <c r="BG338" s="54" t="s">
        <v>481</v>
      </c>
      <c r="BH338" s="54" t="s">
        <v>385</v>
      </c>
      <c r="BI338" s="54" t="s">
        <v>5565</v>
      </c>
      <c r="BJ338" s="64" t="s">
        <v>414</v>
      </c>
      <c r="BK338" s="64" t="s">
        <v>5069</v>
      </c>
      <c r="BL338" s="54"/>
      <c r="BM338" s="54"/>
      <c r="BN338" s="54"/>
      <c r="BO338" s="39"/>
      <c r="BP338" s="39"/>
      <c r="BQ338" s="39"/>
      <c r="BR338" s="39"/>
      <c r="BS338" s="47"/>
      <c r="BT338" s="39"/>
      <c r="BU338" s="39"/>
      <c r="BV338" s="39"/>
      <c r="BW338" s="39"/>
      <c r="BX338" s="39"/>
      <c r="BY338" s="39"/>
      <c r="BZ338" s="39"/>
      <c r="CA338" s="39"/>
      <c r="CB338" s="39"/>
      <c r="CC338" s="47"/>
      <c r="CD338" s="39"/>
      <c r="CE338" s="39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39"/>
      <c r="CY338" s="151" t="s">
        <v>678</v>
      </c>
      <c r="CZ338" s="135" t="s">
        <v>5566</v>
      </c>
      <c r="DA338" s="133"/>
      <c r="DC338" s="142" t="s">
        <v>503</v>
      </c>
      <c r="ML338" s="135"/>
      <c r="MM338" s="135"/>
      <c r="MN338" s="135"/>
      <c r="MO338" s="135"/>
      <c r="MP338" s="135"/>
      <c r="MQ338" s="135"/>
      <c r="MR338" s="135"/>
      <c r="MS338" s="135"/>
      <c r="MT338" s="135"/>
      <c r="MU338" s="135"/>
      <c r="MV338" s="135"/>
      <c r="MW338" s="135"/>
      <c r="MX338" s="135"/>
      <c r="MY338" s="135"/>
      <c r="MZ338" s="135"/>
      <c r="NA338" s="135"/>
      <c r="NB338" s="135"/>
      <c r="NC338" s="135"/>
      <c r="ND338" s="135"/>
      <c r="NE338" s="135"/>
      <c r="NF338" s="135"/>
      <c r="NG338" s="135"/>
      <c r="NH338" s="135"/>
      <c r="NI338" s="135"/>
      <c r="NJ338" s="135"/>
      <c r="NK338" s="135"/>
      <c r="NL338" s="135"/>
      <c r="NM338" s="135"/>
      <c r="NN338" s="135"/>
      <c r="NO338" s="135"/>
      <c r="NP338" s="135"/>
      <c r="NQ338" s="39"/>
      <c r="QS338"/>
      <c r="QT338"/>
      <c r="QU338"/>
      <c r="QV338"/>
      <c r="QW338"/>
      <c r="QX338"/>
      <c r="QY338"/>
      <c r="QZ338"/>
      <c r="RA338"/>
      <c r="RB338" s="39"/>
      <c r="RC338" s="438" t="s">
        <v>5567</v>
      </c>
      <c r="RD338" s="39"/>
    </row>
    <row r="339" spans="2:472" x14ac:dyDescent="0.2">
      <c r="B339" s="426"/>
      <c r="C339" s="427"/>
      <c r="K339" s="458" t="s">
        <v>5568</v>
      </c>
      <c r="V339" s="63">
        <v>105</v>
      </c>
      <c r="W339" s="54" t="s">
        <v>1625</v>
      </c>
      <c r="X339" s="64">
        <v>31258</v>
      </c>
      <c r="Y339" s="54" t="s">
        <v>3803</v>
      </c>
      <c r="Z339" s="63" t="s">
        <v>412</v>
      </c>
      <c r="AA339" s="54" t="s">
        <v>481</v>
      </c>
      <c r="AB339" s="54" t="s">
        <v>385</v>
      </c>
      <c r="AC339" s="54" t="s">
        <v>5569</v>
      </c>
      <c r="AD339" s="64" t="s">
        <v>414</v>
      </c>
      <c r="AE339" s="64" t="s">
        <v>5069</v>
      </c>
      <c r="AF339" s="63">
        <v>105</v>
      </c>
      <c r="AG339" s="54" t="s">
        <v>1625</v>
      </c>
      <c r="AH339" s="54" t="s">
        <v>1624</v>
      </c>
      <c r="AI339" s="63" t="s">
        <v>1626</v>
      </c>
      <c r="AJ339" s="64" t="s">
        <v>1627</v>
      </c>
      <c r="AK339" s="569">
        <v>4760286</v>
      </c>
      <c r="AL339" s="64" t="s">
        <v>481</v>
      </c>
      <c r="AM339" s="64" t="s">
        <v>1631</v>
      </c>
      <c r="AN339" s="570">
        <v>252219640</v>
      </c>
      <c r="AO339" s="54"/>
      <c r="AP339" s="54"/>
      <c r="AQ339" s="54"/>
      <c r="AR339" s="54"/>
      <c r="AS339" s="54"/>
      <c r="AT339" s="64" t="s">
        <v>420</v>
      </c>
      <c r="AU339" s="64"/>
      <c r="AV339" s="54"/>
      <c r="AW339" s="54"/>
      <c r="AX339" s="54"/>
      <c r="AY339" s="54"/>
      <c r="AZ339" s="54"/>
      <c r="BA339" s="54"/>
      <c r="BB339" s="54"/>
      <c r="BC339" s="54"/>
      <c r="BD339" s="64">
        <v>31258</v>
      </c>
      <c r="BE339" s="54" t="s">
        <v>3803</v>
      </c>
      <c r="BF339" s="63" t="s">
        <v>412</v>
      </c>
      <c r="BG339" s="54" t="s">
        <v>481</v>
      </c>
      <c r="BH339" s="54" t="s">
        <v>385</v>
      </c>
      <c r="BI339" s="54" t="s">
        <v>5569</v>
      </c>
      <c r="BJ339" s="64" t="s">
        <v>414</v>
      </c>
      <c r="BK339" s="64" t="s">
        <v>5069</v>
      </c>
      <c r="BL339" s="54"/>
      <c r="BM339" s="54"/>
      <c r="BN339" s="54"/>
      <c r="BO339" s="39"/>
      <c r="BP339" s="39"/>
      <c r="BQ339" s="39"/>
      <c r="BR339" s="39"/>
      <c r="BS339" s="47"/>
      <c r="BT339" s="39"/>
      <c r="BU339" s="39"/>
      <c r="BV339" s="39"/>
      <c r="BW339" s="39"/>
      <c r="BX339" s="39"/>
      <c r="BY339" s="39"/>
      <c r="BZ339" s="39"/>
      <c r="CA339" s="39"/>
      <c r="CB339" s="39"/>
      <c r="CC339" s="47"/>
      <c r="CD339" s="39"/>
      <c r="CE339" s="39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39"/>
      <c r="CY339" s="151" t="s">
        <v>679</v>
      </c>
      <c r="CZ339" s="135" t="s">
        <v>5570</v>
      </c>
      <c r="DA339" s="133"/>
      <c r="DC339" s="142" t="s">
        <v>482</v>
      </c>
      <c r="ML339" s="135"/>
      <c r="MM339" s="135"/>
      <c r="MN339" s="135"/>
      <c r="MO339" s="135"/>
      <c r="MP339" s="135"/>
      <c r="MQ339" s="135"/>
      <c r="MR339" s="135"/>
      <c r="MS339" s="135"/>
      <c r="MT339" s="135"/>
      <c r="MU339" s="135"/>
      <c r="MV339" s="135"/>
      <c r="MW339" s="135"/>
      <c r="MX339" s="135"/>
      <c r="MY339" s="135"/>
      <c r="MZ339" s="135"/>
      <c r="NA339" s="135"/>
      <c r="NB339" s="135"/>
      <c r="NC339" s="135"/>
      <c r="ND339" s="135"/>
      <c r="NE339" s="135"/>
      <c r="NF339" s="135"/>
      <c r="NG339" s="135"/>
      <c r="NH339" s="135"/>
      <c r="NI339" s="135"/>
      <c r="NJ339" s="135"/>
      <c r="NK339" s="135"/>
      <c r="NL339" s="135"/>
      <c r="NM339" s="135"/>
      <c r="NN339" s="135"/>
      <c r="NO339" s="135"/>
      <c r="NP339" s="135"/>
      <c r="NQ339" s="39"/>
      <c r="QS339"/>
      <c r="QT339"/>
      <c r="QU339"/>
      <c r="QV339"/>
      <c r="QW339"/>
      <c r="QX339"/>
      <c r="QY339"/>
      <c r="QZ339"/>
      <c r="RA339"/>
      <c r="RB339" s="39"/>
      <c r="RC339" s="438" t="s">
        <v>5571</v>
      </c>
      <c r="RD339" s="39"/>
    </row>
    <row r="340" spans="2:472" x14ac:dyDescent="0.2">
      <c r="B340" s="426"/>
      <c r="C340" s="427"/>
      <c r="K340" s="458" t="s">
        <v>5572</v>
      </c>
      <c r="V340" s="63">
        <v>105</v>
      </c>
      <c r="W340" s="54" t="s">
        <v>1625</v>
      </c>
      <c r="X340" s="64">
        <v>31259</v>
      </c>
      <c r="Y340" s="54" t="s">
        <v>1592</v>
      </c>
      <c r="Z340" s="63" t="s">
        <v>412</v>
      </c>
      <c r="AA340" s="54" t="s">
        <v>481</v>
      </c>
      <c r="AB340" s="54" t="s">
        <v>385</v>
      </c>
      <c r="AC340" s="54" t="s">
        <v>5573</v>
      </c>
      <c r="AD340" s="64" t="s">
        <v>414</v>
      </c>
      <c r="AE340" s="64" t="s">
        <v>5069</v>
      </c>
      <c r="AF340" s="63">
        <v>105</v>
      </c>
      <c r="AG340" s="54" t="s">
        <v>1625</v>
      </c>
      <c r="AH340" s="54" t="s">
        <v>1624</v>
      </c>
      <c r="AI340" s="63" t="s">
        <v>1626</v>
      </c>
      <c r="AJ340" s="64" t="s">
        <v>1627</v>
      </c>
      <c r="AK340" s="569">
        <v>4760286</v>
      </c>
      <c r="AL340" s="64" t="s">
        <v>481</v>
      </c>
      <c r="AM340" s="64" t="s">
        <v>1631</v>
      </c>
      <c r="AN340" s="570">
        <v>252219640</v>
      </c>
      <c r="AO340" s="54"/>
      <c r="AP340" s="54"/>
      <c r="AQ340" s="54"/>
      <c r="AR340" s="54"/>
      <c r="AS340" s="54"/>
      <c r="AT340" s="64" t="s">
        <v>420</v>
      </c>
      <c r="AU340" s="64"/>
      <c r="AV340" s="54"/>
      <c r="AW340" s="54"/>
      <c r="AX340" s="54"/>
      <c r="AY340" s="54"/>
      <c r="AZ340" s="54"/>
      <c r="BA340" s="54"/>
      <c r="BB340" s="54"/>
      <c r="BC340" s="54"/>
      <c r="BD340" s="64">
        <v>31259</v>
      </c>
      <c r="BE340" s="54" t="s">
        <v>1592</v>
      </c>
      <c r="BF340" s="63" t="s">
        <v>412</v>
      </c>
      <c r="BG340" s="54" t="s">
        <v>481</v>
      </c>
      <c r="BH340" s="54" t="s">
        <v>385</v>
      </c>
      <c r="BI340" s="54" t="s">
        <v>5573</v>
      </c>
      <c r="BJ340" s="64" t="s">
        <v>414</v>
      </c>
      <c r="BK340" s="64" t="s">
        <v>5069</v>
      </c>
      <c r="BL340" s="54"/>
      <c r="BM340" s="54"/>
      <c r="BN340" s="54"/>
      <c r="BO340" s="39"/>
      <c r="BP340" s="39"/>
      <c r="BQ340" s="39"/>
      <c r="BR340" s="39"/>
      <c r="BS340" s="47"/>
      <c r="BT340" s="39"/>
      <c r="BU340" s="39"/>
      <c r="BV340" s="39"/>
      <c r="BW340" s="39"/>
      <c r="BX340" s="39"/>
      <c r="BY340" s="39"/>
      <c r="BZ340" s="39"/>
      <c r="CA340" s="39"/>
      <c r="CB340" s="39"/>
      <c r="CC340" s="47"/>
      <c r="CD340" s="39"/>
      <c r="CE340" s="39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39"/>
      <c r="CY340" s="151" t="s">
        <v>680</v>
      </c>
      <c r="CZ340" s="135" t="s">
        <v>5574</v>
      </c>
      <c r="DA340" s="133"/>
      <c r="DC340" s="142" t="s">
        <v>530</v>
      </c>
      <c r="ML340" s="135"/>
      <c r="MM340" s="135"/>
      <c r="MN340" s="135"/>
      <c r="MO340" s="135"/>
      <c r="MP340" s="135"/>
      <c r="MQ340" s="135"/>
      <c r="MR340" s="135"/>
      <c r="MS340" s="135"/>
      <c r="MT340" s="135"/>
      <c r="MU340" s="135"/>
      <c r="MV340" s="135"/>
      <c r="MW340" s="135"/>
      <c r="MX340" s="135"/>
      <c r="MY340" s="135"/>
      <c r="MZ340" s="135"/>
      <c r="NA340" s="135"/>
      <c r="NB340" s="135"/>
      <c r="NC340" s="135"/>
      <c r="ND340" s="135"/>
      <c r="NE340" s="135"/>
      <c r="NF340" s="135"/>
      <c r="NG340" s="135"/>
      <c r="NH340" s="135"/>
      <c r="NI340" s="135"/>
      <c r="NJ340" s="135"/>
      <c r="NK340" s="135"/>
      <c r="NL340" s="135"/>
      <c r="NM340" s="135"/>
      <c r="NN340" s="135"/>
      <c r="NO340" s="135"/>
      <c r="NP340" s="135"/>
      <c r="NQ340" s="39"/>
      <c r="QS340"/>
      <c r="QT340"/>
      <c r="QU340"/>
      <c r="QV340"/>
      <c r="QW340"/>
      <c r="QX340"/>
      <c r="QY340"/>
      <c r="QZ340"/>
      <c r="RA340"/>
      <c r="RB340" s="39"/>
      <c r="RC340" s="438" t="s">
        <v>5575</v>
      </c>
      <c r="RD340" s="39"/>
    </row>
    <row r="341" spans="2:472" x14ac:dyDescent="0.2">
      <c r="B341" s="426"/>
      <c r="C341" s="427"/>
      <c r="K341" s="458" t="s">
        <v>5576</v>
      </c>
      <c r="V341" s="63">
        <v>105</v>
      </c>
      <c r="W341" s="54" t="s">
        <v>1625</v>
      </c>
      <c r="X341" s="64">
        <v>31260</v>
      </c>
      <c r="Y341" s="54" t="s">
        <v>3841</v>
      </c>
      <c r="Z341" s="63" t="s">
        <v>412</v>
      </c>
      <c r="AA341" s="54" t="s">
        <v>481</v>
      </c>
      <c r="AB341" s="54" t="s">
        <v>385</v>
      </c>
      <c r="AC341" s="54" t="s">
        <v>5577</v>
      </c>
      <c r="AD341" s="64" t="s">
        <v>414</v>
      </c>
      <c r="AE341" s="64" t="s">
        <v>5069</v>
      </c>
      <c r="AF341" s="63">
        <v>105</v>
      </c>
      <c r="AG341" s="54" t="s">
        <v>1625</v>
      </c>
      <c r="AH341" s="54" t="s">
        <v>1624</v>
      </c>
      <c r="AI341" s="63" t="s">
        <v>1626</v>
      </c>
      <c r="AJ341" s="64" t="s">
        <v>1627</v>
      </c>
      <c r="AK341" s="569">
        <v>4760286</v>
      </c>
      <c r="AL341" s="64" t="s">
        <v>481</v>
      </c>
      <c r="AM341" s="64" t="s">
        <v>1631</v>
      </c>
      <c r="AN341" s="570">
        <v>252219640</v>
      </c>
      <c r="AO341" s="54"/>
      <c r="AP341" s="54"/>
      <c r="AQ341" s="54"/>
      <c r="AR341" s="54"/>
      <c r="AS341" s="54"/>
      <c r="AT341" s="64" t="s">
        <v>420</v>
      </c>
      <c r="AU341" s="64"/>
      <c r="AV341" s="54"/>
      <c r="AW341" s="54"/>
      <c r="AX341" s="54"/>
      <c r="AY341" s="54"/>
      <c r="AZ341" s="54"/>
      <c r="BA341" s="54"/>
      <c r="BB341" s="54"/>
      <c r="BC341" s="54"/>
      <c r="BD341" s="64">
        <v>31260</v>
      </c>
      <c r="BE341" s="54" t="s">
        <v>3841</v>
      </c>
      <c r="BF341" s="63" t="s">
        <v>412</v>
      </c>
      <c r="BG341" s="54" t="s">
        <v>481</v>
      </c>
      <c r="BH341" s="54" t="s">
        <v>385</v>
      </c>
      <c r="BI341" s="54" t="s">
        <v>5577</v>
      </c>
      <c r="BJ341" s="64" t="s">
        <v>414</v>
      </c>
      <c r="BK341" s="64" t="s">
        <v>5069</v>
      </c>
      <c r="BL341" s="54"/>
      <c r="BM341" s="54"/>
      <c r="BN341" s="54"/>
      <c r="BO341" s="39"/>
      <c r="BP341" s="39"/>
      <c r="BQ341" s="39"/>
      <c r="BR341" s="39"/>
      <c r="BS341" s="47"/>
      <c r="BT341" s="39"/>
      <c r="BU341" s="39"/>
      <c r="BV341" s="39"/>
      <c r="BW341" s="39"/>
      <c r="BX341" s="39"/>
      <c r="BY341" s="39"/>
      <c r="BZ341" s="39"/>
      <c r="CA341" s="39"/>
      <c r="CB341" s="39"/>
      <c r="CC341" s="47"/>
      <c r="CD341" s="39"/>
      <c r="CE341" s="39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39"/>
      <c r="CY341" s="151" t="s">
        <v>681</v>
      </c>
      <c r="CZ341" s="135" t="s">
        <v>5578</v>
      </c>
      <c r="DA341" s="133"/>
      <c r="DC341" s="142" t="s">
        <v>493</v>
      </c>
      <c r="ML341" s="135"/>
      <c r="MM341" s="135"/>
      <c r="MN341" s="135"/>
      <c r="MO341" s="135"/>
      <c r="MP341" s="135"/>
      <c r="MQ341" s="135"/>
      <c r="MR341" s="135"/>
      <c r="MS341" s="135"/>
      <c r="MT341" s="135"/>
      <c r="MU341" s="135"/>
      <c r="MV341" s="135"/>
      <c r="MW341" s="135"/>
      <c r="MX341" s="135"/>
      <c r="MY341" s="135"/>
      <c r="MZ341" s="135"/>
      <c r="NA341" s="135"/>
      <c r="NB341" s="135"/>
      <c r="NC341" s="135"/>
      <c r="ND341" s="135"/>
      <c r="NE341" s="135"/>
      <c r="NF341" s="135"/>
      <c r="NG341" s="135"/>
      <c r="NH341" s="135"/>
      <c r="NI341" s="135"/>
      <c r="NJ341" s="135"/>
      <c r="NK341" s="135"/>
      <c r="NL341" s="135"/>
      <c r="NM341" s="135"/>
      <c r="NN341" s="135"/>
      <c r="NO341" s="135"/>
      <c r="NP341" s="135"/>
      <c r="NQ341" s="39"/>
      <c r="QS341"/>
      <c r="QT341"/>
      <c r="QU341"/>
      <c r="QV341"/>
      <c r="QW341"/>
      <c r="QX341"/>
      <c r="QY341"/>
      <c r="QZ341"/>
      <c r="RA341"/>
      <c r="RB341" s="39"/>
      <c r="RC341" s="438" t="s">
        <v>5579</v>
      </c>
      <c r="RD341" s="39"/>
    </row>
    <row r="342" spans="2:472" x14ac:dyDescent="0.2">
      <c r="B342" s="426"/>
      <c r="C342" s="427"/>
      <c r="K342" s="458" t="s">
        <v>5580</v>
      </c>
      <c r="V342" s="63">
        <v>105</v>
      </c>
      <c r="W342" s="54" t="s">
        <v>1625</v>
      </c>
      <c r="X342" s="64">
        <v>31241</v>
      </c>
      <c r="Y342" s="54" t="s">
        <v>1850</v>
      </c>
      <c r="Z342" s="63" t="s">
        <v>412</v>
      </c>
      <c r="AA342" s="54" t="s">
        <v>481</v>
      </c>
      <c r="AB342" s="54" t="s">
        <v>385</v>
      </c>
      <c r="AC342" s="54" t="s">
        <v>1850</v>
      </c>
      <c r="AD342" s="64" t="s">
        <v>414</v>
      </c>
      <c r="AE342" s="64" t="s">
        <v>5069</v>
      </c>
      <c r="AF342" s="63">
        <v>105</v>
      </c>
      <c r="AG342" s="54" t="s">
        <v>1625</v>
      </c>
      <c r="AH342" s="54" t="s">
        <v>1624</v>
      </c>
      <c r="AI342" s="63" t="s">
        <v>1626</v>
      </c>
      <c r="AJ342" s="64" t="s">
        <v>1627</v>
      </c>
      <c r="AK342" s="569">
        <v>4760286</v>
      </c>
      <c r="AL342" s="64" t="s">
        <v>481</v>
      </c>
      <c r="AM342" s="64" t="s">
        <v>1631</v>
      </c>
      <c r="AN342" s="570">
        <v>252219640</v>
      </c>
      <c r="AO342" s="54"/>
      <c r="AP342" s="54"/>
      <c r="AQ342" s="54"/>
      <c r="AR342" s="54"/>
      <c r="AS342" s="54"/>
      <c r="AT342" s="64" t="s">
        <v>420</v>
      </c>
      <c r="AU342" s="64"/>
      <c r="AV342" s="54"/>
      <c r="AW342" s="54"/>
      <c r="AX342" s="54"/>
      <c r="AY342" s="54"/>
      <c r="AZ342" s="54"/>
      <c r="BA342" s="54"/>
      <c r="BB342" s="54"/>
      <c r="BC342" s="54"/>
      <c r="BD342" s="64">
        <v>31241</v>
      </c>
      <c r="BE342" s="54" t="s">
        <v>1850</v>
      </c>
      <c r="BF342" s="63" t="s">
        <v>412</v>
      </c>
      <c r="BG342" s="54" t="s">
        <v>481</v>
      </c>
      <c r="BH342" s="54" t="s">
        <v>385</v>
      </c>
      <c r="BI342" s="54" t="s">
        <v>1850</v>
      </c>
      <c r="BJ342" s="64" t="s">
        <v>414</v>
      </c>
      <c r="BK342" s="64" t="s">
        <v>5069</v>
      </c>
      <c r="BL342" s="54"/>
      <c r="BM342" s="54"/>
      <c r="BN342" s="54"/>
      <c r="BO342" s="39"/>
      <c r="BP342" s="39"/>
      <c r="BQ342" s="39"/>
      <c r="BR342" s="39"/>
      <c r="BS342" s="47"/>
      <c r="BT342" s="39"/>
      <c r="BU342" s="39"/>
      <c r="BV342" s="39"/>
      <c r="BW342" s="39"/>
      <c r="BX342" s="39"/>
      <c r="BY342" s="39"/>
      <c r="BZ342" s="39"/>
      <c r="CA342" s="39"/>
      <c r="CB342" s="39"/>
      <c r="CC342" s="47"/>
      <c r="CD342" s="39"/>
      <c r="CE342" s="39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39"/>
      <c r="CY342" s="151" t="s">
        <v>682</v>
      </c>
      <c r="CZ342" s="135" t="s">
        <v>5581</v>
      </c>
      <c r="DA342" s="133"/>
      <c r="DC342" s="142" t="s">
        <v>494</v>
      </c>
      <c r="ML342" s="135"/>
      <c r="MM342" s="135"/>
      <c r="MN342" s="135"/>
      <c r="MO342" s="135"/>
      <c r="MP342" s="135"/>
      <c r="MQ342" s="135"/>
      <c r="MR342" s="135"/>
      <c r="MS342" s="135"/>
      <c r="MT342" s="135"/>
      <c r="MU342" s="135"/>
      <c r="MV342" s="135"/>
      <c r="MW342" s="135"/>
      <c r="MX342" s="135"/>
      <c r="MY342" s="135"/>
      <c r="MZ342" s="135"/>
      <c r="NA342" s="135"/>
      <c r="NB342" s="135"/>
      <c r="NC342" s="135"/>
      <c r="ND342" s="135"/>
      <c r="NE342" s="135"/>
      <c r="NF342" s="135"/>
      <c r="NG342" s="135"/>
      <c r="NH342" s="135"/>
      <c r="NI342" s="135"/>
      <c r="NJ342" s="135"/>
      <c r="NK342" s="135"/>
      <c r="NL342" s="135"/>
      <c r="NM342" s="135"/>
      <c r="NN342" s="135"/>
      <c r="NO342" s="135"/>
      <c r="NP342" s="135"/>
      <c r="NQ342" s="39"/>
      <c r="QS342"/>
      <c r="QT342"/>
      <c r="QU342"/>
      <c r="QV342"/>
      <c r="QW342"/>
      <c r="QX342"/>
      <c r="QY342"/>
      <c r="QZ342"/>
      <c r="RA342"/>
      <c r="RB342" s="39"/>
      <c r="RC342" s="438" t="s">
        <v>5582</v>
      </c>
      <c r="RD342" s="39"/>
    </row>
    <row r="343" spans="2:472" x14ac:dyDescent="0.2">
      <c r="B343" s="426"/>
      <c r="C343" s="427"/>
      <c r="K343" s="458" t="s">
        <v>5583</v>
      </c>
      <c r="V343" s="63">
        <v>105</v>
      </c>
      <c r="W343" s="54" t="s">
        <v>1625</v>
      </c>
      <c r="X343" s="64">
        <v>31247</v>
      </c>
      <c r="Y343" s="54" t="s">
        <v>2051</v>
      </c>
      <c r="Z343" s="63" t="s">
        <v>412</v>
      </c>
      <c r="AA343" s="54" t="s">
        <v>481</v>
      </c>
      <c r="AB343" s="54" t="s">
        <v>385</v>
      </c>
      <c r="AC343" s="54" t="s">
        <v>2051</v>
      </c>
      <c r="AD343" s="64" t="s">
        <v>414</v>
      </c>
      <c r="AE343" s="64" t="s">
        <v>5069</v>
      </c>
      <c r="AF343" s="63">
        <v>105</v>
      </c>
      <c r="AG343" s="54" t="s">
        <v>1625</v>
      </c>
      <c r="AH343" s="54" t="s">
        <v>1624</v>
      </c>
      <c r="AI343" s="63" t="s">
        <v>1626</v>
      </c>
      <c r="AJ343" s="64" t="s">
        <v>1627</v>
      </c>
      <c r="AK343" s="569">
        <v>4760286</v>
      </c>
      <c r="AL343" s="64" t="s">
        <v>481</v>
      </c>
      <c r="AM343" s="64" t="s">
        <v>1631</v>
      </c>
      <c r="AN343" s="570">
        <v>252219640</v>
      </c>
      <c r="AO343" s="54"/>
      <c r="AP343" s="54"/>
      <c r="AQ343" s="54"/>
      <c r="AR343" s="54"/>
      <c r="AS343" s="54"/>
      <c r="AT343" s="64" t="s">
        <v>420</v>
      </c>
      <c r="AU343" s="64"/>
      <c r="AV343" s="54"/>
      <c r="AW343" s="54"/>
      <c r="AX343" s="54"/>
      <c r="AY343" s="54"/>
      <c r="AZ343" s="54"/>
      <c r="BA343" s="54"/>
      <c r="BB343" s="54"/>
      <c r="BC343" s="54"/>
      <c r="BD343" s="64">
        <v>31247</v>
      </c>
      <c r="BE343" s="54" t="s">
        <v>2051</v>
      </c>
      <c r="BF343" s="63" t="s">
        <v>412</v>
      </c>
      <c r="BG343" s="54" t="s">
        <v>481</v>
      </c>
      <c r="BH343" s="54" t="s">
        <v>385</v>
      </c>
      <c r="BI343" s="54" t="s">
        <v>2051</v>
      </c>
      <c r="BJ343" s="64" t="s">
        <v>414</v>
      </c>
      <c r="BK343" s="64" t="s">
        <v>5069</v>
      </c>
      <c r="BL343" s="54"/>
      <c r="BM343" s="54"/>
      <c r="BN343" s="54"/>
      <c r="BO343" s="39"/>
      <c r="BP343" s="39"/>
      <c r="BQ343" s="39"/>
      <c r="BR343" s="39"/>
      <c r="BS343" s="47"/>
      <c r="BT343" s="39"/>
      <c r="BU343" s="39"/>
      <c r="BV343" s="39"/>
      <c r="BW343" s="39"/>
      <c r="BX343" s="39"/>
      <c r="BY343" s="39"/>
      <c r="BZ343" s="39"/>
      <c r="CA343" s="39"/>
      <c r="CB343" s="39"/>
      <c r="CC343" s="47"/>
      <c r="CD343" s="39"/>
      <c r="CE343" s="39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39"/>
      <c r="CY343" s="151" t="s">
        <v>683</v>
      </c>
      <c r="CZ343" s="135" t="s">
        <v>5584</v>
      </c>
      <c r="DA343" s="133"/>
      <c r="DC343" s="142" t="s">
        <v>400</v>
      </c>
      <c r="ML343" s="135"/>
      <c r="MM343" s="135"/>
      <c r="MN343" s="135"/>
      <c r="MO343" s="135"/>
      <c r="MP343" s="135"/>
      <c r="MQ343" s="135"/>
      <c r="MR343" s="135"/>
      <c r="MS343" s="135"/>
      <c r="MT343" s="135"/>
      <c r="MU343" s="135"/>
      <c r="MV343" s="135"/>
      <c r="MW343" s="135"/>
      <c r="MX343" s="135"/>
      <c r="MY343" s="135"/>
      <c r="MZ343" s="135"/>
      <c r="NA343" s="135"/>
      <c r="NB343" s="135"/>
      <c r="NC343" s="135"/>
      <c r="ND343" s="135"/>
      <c r="NE343" s="135"/>
      <c r="NF343" s="135"/>
      <c r="NG343" s="135"/>
      <c r="NH343" s="135"/>
      <c r="NI343" s="135"/>
      <c r="NJ343" s="135"/>
      <c r="NK343" s="135"/>
      <c r="NL343" s="135"/>
      <c r="NM343" s="135"/>
      <c r="NN343" s="135"/>
      <c r="NO343" s="135"/>
      <c r="NP343" s="135"/>
      <c r="NQ343" s="39"/>
      <c r="QS343"/>
      <c r="QT343"/>
      <c r="QU343"/>
      <c r="QV343"/>
      <c r="QW343"/>
      <c r="QX343"/>
      <c r="QY343"/>
      <c r="QZ343"/>
      <c r="RA343"/>
      <c r="RB343" s="39"/>
      <c r="RC343" s="438" t="s">
        <v>5585</v>
      </c>
      <c r="RD343" s="39"/>
    </row>
    <row r="344" spans="2:472" x14ac:dyDescent="0.2">
      <c r="B344" s="426"/>
      <c r="C344" s="427"/>
      <c r="K344" s="458" t="s">
        <v>5586</v>
      </c>
      <c r="V344" s="63">
        <v>105</v>
      </c>
      <c r="W344" s="54" t="s">
        <v>1625</v>
      </c>
      <c r="X344" s="64">
        <v>31200</v>
      </c>
      <c r="Y344" s="54" t="s">
        <v>5587</v>
      </c>
      <c r="Z344" s="63" t="s">
        <v>412</v>
      </c>
      <c r="AA344" s="54" t="s">
        <v>481</v>
      </c>
      <c r="AB344" s="54" t="s">
        <v>385</v>
      </c>
      <c r="AC344" s="54" t="s">
        <v>5577</v>
      </c>
      <c r="AD344" s="64" t="s">
        <v>414</v>
      </c>
      <c r="AE344" s="64" t="s">
        <v>5069</v>
      </c>
      <c r="AF344" s="63">
        <v>105</v>
      </c>
      <c r="AG344" s="54" t="s">
        <v>1625</v>
      </c>
      <c r="AH344" s="54" t="s">
        <v>1624</v>
      </c>
      <c r="AI344" s="63" t="s">
        <v>1626</v>
      </c>
      <c r="AJ344" s="64" t="s">
        <v>1627</v>
      </c>
      <c r="AK344" s="569">
        <v>4760286</v>
      </c>
      <c r="AL344" s="64" t="s">
        <v>481</v>
      </c>
      <c r="AM344" s="64" t="s">
        <v>1631</v>
      </c>
      <c r="AN344" s="570">
        <v>252219640</v>
      </c>
      <c r="AO344" s="54"/>
      <c r="AP344" s="54"/>
      <c r="AQ344" s="54"/>
      <c r="AR344" s="54"/>
      <c r="AS344" s="54"/>
      <c r="AT344" s="64" t="s">
        <v>420</v>
      </c>
      <c r="AU344" s="64"/>
      <c r="AV344" s="54"/>
      <c r="AW344" s="54"/>
      <c r="AX344" s="54"/>
      <c r="AY344" s="54"/>
      <c r="AZ344" s="54"/>
      <c r="BA344" s="54"/>
      <c r="BB344" s="54"/>
      <c r="BC344" s="54"/>
      <c r="BD344" s="64">
        <v>31200</v>
      </c>
      <c r="BE344" s="54" t="s">
        <v>5587</v>
      </c>
      <c r="BF344" s="63" t="s">
        <v>412</v>
      </c>
      <c r="BG344" s="54" t="s">
        <v>481</v>
      </c>
      <c r="BH344" s="54" t="s">
        <v>385</v>
      </c>
      <c r="BI344" s="54" t="s">
        <v>5577</v>
      </c>
      <c r="BJ344" s="64" t="s">
        <v>414</v>
      </c>
      <c r="BK344" s="64" t="s">
        <v>5069</v>
      </c>
      <c r="BL344" s="54"/>
      <c r="BM344" s="54"/>
      <c r="BN344" s="54"/>
      <c r="BO344" s="39"/>
      <c r="BP344" s="39"/>
      <c r="BQ344" s="39"/>
      <c r="BR344" s="39"/>
      <c r="BS344" s="47"/>
      <c r="BT344" s="39"/>
      <c r="BU344" s="39"/>
      <c r="BV344" s="39"/>
      <c r="BW344" s="39"/>
      <c r="BX344" s="39"/>
      <c r="BY344" s="39"/>
      <c r="BZ344" s="39"/>
      <c r="CA344" s="39"/>
      <c r="CB344" s="39"/>
      <c r="CC344" s="47"/>
      <c r="CD344" s="39"/>
      <c r="CE344" s="39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39"/>
      <c r="CY344" s="151" t="s">
        <v>400</v>
      </c>
      <c r="CZ344" s="135" t="s">
        <v>5588</v>
      </c>
      <c r="DA344" s="133"/>
      <c r="DC344" s="142" t="s">
        <v>483</v>
      </c>
      <c r="ML344" s="135"/>
      <c r="MM344" s="135"/>
      <c r="MN344" s="135"/>
      <c r="MO344" s="135"/>
      <c r="MP344" s="135"/>
      <c r="MQ344" s="135"/>
      <c r="MR344" s="135"/>
      <c r="MS344" s="135"/>
      <c r="MT344" s="135"/>
      <c r="MU344" s="135"/>
      <c r="MV344" s="135"/>
      <c r="MW344" s="135"/>
      <c r="MX344" s="135"/>
      <c r="MY344" s="135"/>
      <c r="MZ344" s="135"/>
      <c r="NA344" s="135"/>
      <c r="NB344" s="135"/>
      <c r="NC344" s="135"/>
      <c r="ND344" s="135"/>
      <c r="NE344" s="135"/>
      <c r="NF344" s="135"/>
      <c r="NG344" s="135"/>
      <c r="NH344" s="135"/>
      <c r="NI344" s="135"/>
      <c r="NJ344" s="135"/>
      <c r="NK344" s="135"/>
      <c r="NL344" s="135"/>
      <c r="NM344" s="135"/>
      <c r="NN344" s="135"/>
      <c r="NO344" s="135"/>
      <c r="NP344" s="135"/>
      <c r="NQ344" s="39"/>
      <c r="QS344"/>
      <c r="QT344"/>
      <c r="QU344"/>
      <c r="QV344"/>
      <c r="QW344"/>
      <c r="QX344"/>
      <c r="QY344"/>
      <c r="QZ344"/>
      <c r="RA344"/>
      <c r="RB344" s="39"/>
      <c r="RC344" s="438" t="s">
        <v>5589</v>
      </c>
      <c r="RD344" s="39"/>
    </row>
    <row r="345" spans="2:472" ht="14.25" thickBot="1" x14ac:dyDescent="0.25">
      <c r="B345" s="426"/>
      <c r="C345" s="427"/>
      <c r="K345" s="458" t="s">
        <v>5590</v>
      </c>
      <c r="V345" s="63">
        <v>105</v>
      </c>
      <c r="W345" s="54" t="s">
        <v>1625</v>
      </c>
      <c r="X345" s="64">
        <v>31249</v>
      </c>
      <c r="Y345" s="54" t="s">
        <v>3551</v>
      </c>
      <c r="Z345" s="63" t="s">
        <v>412</v>
      </c>
      <c r="AA345" s="54" t="s">
        <v>481</v>
      </c>
      <c r="AB345" s="54" t="s">
        <v>385</v>
      </c>
      <c r="AC345" s="54" t="s">
        <v>3551</v>
      </c>
      <c r="AD345" s="64" t="s">
        <v>414</v>
      </c>
      <c r="AE345" s="64" t="s">
        <v>5069</v>
      </c>
      <c r="AF345" s="63">
        <v>105</v>
      </c>
      <c r="AG345" s="54" t="s">
        <v>1625</v>
      </c>
      <c r="AH345" s="54" t="s">
        <v>1624</v>
      </c>
      <c r="AI345" s="63" t="s">
        <v>1626</v>
      </c>
      <c r="AJ345" s="64" t="s">
        <v>1627</v>
      </c>
      <c r="AK345" s="569">
        <v>4760286</v>
      </c>
      <c r="AL345" s="64" t="s">
        <v>481</v>
      </c>
      <c r="AM345" s="64" t="s">
        <v>1631</v>
      </c>
      <c r="AN345" s="570">
        <v>252219640</v>
      </c>
      <c r="AO345" s="54"/>
      <c r="AP345" s="54"/>
      <c r="AQ345" s="54"/>
      <c r="AR345" s="54"/>
      <c r="AS345" s="54"/>
      <c r="AT345" s="64" t="s">
        <v>420</v>
      </c>
      <c r="AU345" s="64"/>
      <c r="AV345" s="54"/>
      <c r="AW345" s="54"/>
      <c r="AX345" s="54"/>
      <c r="AY345" s="54"/>
      <c r="AZ345" s="54"/>
      <c r="BA345" s="54"/>
      <c r="BB345" s="54"/>
      <c r="BC345" s="54"/>
      <c r="BD345" s="64">
        <v>31249</v>
      </c>
      <c r="BE345" s="54" t="s">
        <v>3551</v>
      </c>
      <c r="BF345" s="63" t="s">
        <v>412</v>
      </c>
      <c r="BG345" s="54" t="s">
        <v>481</v>
      </c>
      <c r="BH345" s="54" t="s">
        <v>385</v>
      </c>
      <c r="BI345" s="54" t="s">
        <v>3551</v>
      </c>
      <c r="BJ345" s="64" t="s">
        <v>414</v>
      </c>
      <c r="BK345" s="64" t="s">
        <v>5069</v>
      </c>
      <c r="BL345" s="54"/>
      <c r="BM345" s="54"/>
      <c r="BN345" s="54"/>
      <c r="BO345" s="39"/>
      <c r="BP345" s="39"/>
      <c r="BQ345" s="39"/>
      <c r="BR345" s="39"/>
      <c r="BS345" s="47"/>
      <c r="BT345" s="39"/>
      <c r="BU345" s="39"/>
      <c r="BV345" s="39"/>
      <c r="BW345" s="39"/>
      <c r="BX345" s="39"/>
      <c r="BY345" s="39"/>
      <c r="BZ345" s="39"/>
      <c r="CA345" s="39"/>
      <c r="CB345" s="39"/>
      <c r="CC345" s="47"/>
      <c r="CD345" s="39"/>
      <c r="CE345" s="39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39"/>
      <c r="CY345" s="152" t="s">
        <v>684</v>
      </c>
      <c r="CZ345" s="148" t="s">
        <v>5591</v>
      </c>
      <c r="DA345" s="134"/>
      <c r="DC345" s="132" t="s">
        <v>684</v>
      </c>
      <c r="ML345" s="135"/>
      <c r="MM345" s="135"/>
      <c r="MN345" s="135"/>
      <c r="MO345" s="135"/>
      <c r="MP345" s="135"/>
      <c r="MQ345" s="135"/>
      <c r="MR345" s="135"/>
      <c r="MS345" s="135"/>
      <c r="MT345" s="135"/>
      <c r="MU345" s="135"/>
      <c r="MV345" s="135"/>
      <c r="MW345" s="135"/>
      <c r="MX345" s="135"/>
      <c r="MY345" s="135"/>
      <c r="MZ345" s="135"/>
      <c r="NA345" s="135"/>
      <c r="NB345" s="135"/>
      <c r="NC345" s="135"/>
      <c r="ND345" s="135"/>
      <c r="NE345" s="135"/>
      <c r="NF345" s="135"/>
      <c r="NG345" s="135"/>
      <c r="NH345" s="135"/>
      <c r="NI345" s="135"/>
      <c r="NJ345" s="135"/>
      <c r="NK345" s="135"/>
      <c r="NL345" s="135"/>
      <c r="NM345" s="135"/>
      <c r="NN345" s="135"/>
      <c r="NO345" s="135"/>
      <c r="NP345" s="135"/>
      <c r="NQ345" s="39"/>
      <c r="QS345"/>
      <c r="QT345"/>
      <c r="QU345"/>
      <c r="QV345"/>
      <c r="QW345"/>
      <c r="QX345"/>
      <c r="QY345"/>
      <c r="QZ345"/>
      <c r="RA345"/>
      <c r="RB345" s="39"/>
      <c r="RC345" s="438" t="s">
        <v>5592</v>
      </c>
      <c r="RD345" s="39"/>
    </row>
    <row r="346" spans="2:472" x14ac:dyDescent="0.2">
      <c r="B346" s="426"/>
      <c r="C346" s="427"/>
      <c r="K346" s="458" t="s">
        <v>5593</v>
      </c>
      <c r="V346" s="63">
        <v>106</v>
      </c>
      <c r="W346" s="54" t="s">
        <v>1880</v>
      </c>
      <c r="X346" s="64">
        <v>130100</v>
      </c>
      <c r="Y346" s="54" t="s">
        <v>5594</v>
      </c>
      <c r="Z346" s="63" t="s">
        <v>412</v>
      </c>
      <c r="AA346" s="54" t="s">
        <v>437</v>
      </c>
      <c r="AB346" s="54" t="s">
        <v>395</v>
      </c>
      <c r="AC346" s="54" t="s">
        <v>5595</v>
      </c>
      <c r="AD346" s="64" t="s">
        <v>414</v>
      </c>
      <c r="AE346" s="64" t="s">
        <v>5596</v>
      </c>
      <c r="AF346" s="63">
        <v>106</v>
      </c>
      <c r="AG346" s="54" t="s">
        <v>1880</v>
      </c>
      <c r="AH346" s="54" t="s">
        <v>1879</v>
      </c>
      <c r="AI346" s="63" t="s">
        <v>1881</v>
      </c>
      <c r="AJ346" s="64" t="s">
        <v>1882</v>
      </c>
      <c r="AK346" s="569">
        <v>4600084</v>
      </c>
      <c r="AL346" s="64" t="s">
        <v>437</v>
      </c>
      <c r="AM346" s="64" t="s">
        <v>1885</v>
      </c>
      <c r="AN346" s="570">
        <v>255131430</v>
      </c>
      <c r="AO346" s="54"/>
      <c r="AP346" s="54"/>
      <c r="AQ346" s="54"/>
      <c r="AR346" s="54"/>
      <c r="AS346" s="54"/>
      <c r="AT346" s="64" t="s">
        <v>420</v>
      </c>
      <c r="AU346" s="64"/>
      <c r="AV346" s="54"/>
      <c r="AW346" s="54"/>
      <c r="AX346" s="54"/>
      <c r="AY346" s="54"/>
      <c r="AZ346" s="54"/>
      <c r="BA346" s="54"/>
      <c r="BB346" s="54"/>
      <c r="BC346" s="54"/>
      <c r="BD346" s="64">
        <v>130100</v>
      </c>
      <c r="BE346" s="54" t="s">
        <v>5594</v>
      </c>
      <c r="BF346" s="63" t="s">
        <v>412</v>
      </c>
      <c r="BG346" s="54" t="s">
        <v>437</v>
      </c>
      <c r="BH346" s="54" t="s">
        <v>395</v>
      </c>
      <c r="BI346" s="54" t="s">
        <v>5595</v>
      </c>
      <c r="BJ346" s="64" t="s">
        <v>414</v>
      </c>
      <c r="BK346" s="64" t="s">
        <v>5596</v>
      </c>
      <c r="BL346" s="54"/>
      <c r="BM346" s="54"/>
      <c r="BN346" s="54"/>
      <c r="BO346" s="39"/>
      <c r="BP346" s="39"/>
      <c r="BQ346" s="39"/>
      <c r="BR346" s="39"/>
      <c r="BS346" s="47"/>
      <c r="BT346" s="39"/>
      <c r="BU346" s="39"/>
      <c r="BV346" s="39"/>
      <c r="BW346" s="39"/>
      <c r="BX346" s="39"/>
      <c r="BY346" s="39"/>
      <c r="BZ346" s="39"/>
      <c r="CA346" s="39"/>
      <c r="CB346" s="39"/>
      <c r="CC346" s="47"/>
      <c r="CD346" s="39"/>
      <c r="CE346" s="39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39"/>
      <c r="ML346" s="135"/>
      <c r="MM346" s="135"/>
      <c r="MN346" s="135"/>
      <c r="MO346" s="135"/>
      <c r="MP346" s="135"/>
      <c r="MQ346" s="135"/>
      <c r="MR346" s="135"/>
      <c r="MS346" s="135"/>
      <c r="MT346" s="135"/>
      <c r="MU346" s="135"/>
      <c r="MV346" s="135"/>
      <c r="MW346" s="135"/>
      <c r="MX346" s="135"/>
      <c r="MY346" s="135"/>
      <c r="MZ346" s="135"/>
      <c r="NA346" s="135"/>
      <c r="NB346" s="135"/>
      <c r="NC346" s="135"/>
      <c r="ND346" s="135"/>
      <c r="NE346" s="135"/>
      <c r="NF346" s="135"/>
      <c r="NG346" s="135"/>
      <c r="NH346" s="135"/>
      <c r="NI346" s="135"/>
      <c r="NJ346" s="135"/>
      <c r="NK346" s="135"/>
      <c r="NL346" s="135"/>
      <c r="NM346" s="135"/>
      <c r="NN346" s="135"/>
      <c r="NO346" s="135"/>
      <c r="NP346" s="135"/>
      <c r="NQ346" s="39"/>
      <c r="QS346"/>
      <c r="QT346"/>
      <c r="QU346"/>
      <c r="QV346"/>
      <c r="QW346"/>
      <c r="QX346"/>
      <c r="QY346"/>
      <c r="QZ346"/>
      <c r="RA346"/>
      <c r="RB346" s="39"/>
      <c r="RC346" s="438" t="s">
        <v>5597</v>
      </c>
      <c r="RD346" s="39"/>
    </row>
    <row r="347" spans="2:472" x14ac:dyDescent="0.2">
      <c r="B347" s="426"/>
      <c r="C347" s="427"/>
      <c r="K347" s="458" t="s">
        <v>5598</v>
      </c>
      <c r="V347" s="63">
        <v>106</v>
      </c>
      <c r="W347" s="54" t="s">
        <v>1880</v>
      </c>
      <c r="X347" s="64">
        <v>130103</v>
      </c>
      <c r="Y347" s="54" t="s">
        <v>873</v>
      </c>
      <c r="Z347" s="63" t="s">
        <v>1341</v>
      </c>
      <c r="AA347" s="54" t="s">
        <v>437</v>
      </c>
      <c r="AB347" s="54" t="s">
        <v>395</v>
      </c>
      <c r="AC347" s="54" t="s">
        <v>873</v>
      </c>
      <c r="AD347" s="64" t="s">
        <v>414</v>
      </c>
      <c r="AE347" s="64" t="s">
        <v>5596</v>
      </c>
      <c r="AF347" s="63">
        <v>106</v>
      </c>
      <c r="AG347" s="54" t="s">
        <v>1880</v>
      </c>
      <c r="AH347" s="54" t="s">
        <v>1879</v>
      </c>
      <c r="AI347" s="63" t="s">
        <v>1881</v>
      </c>
      <c r="AJ347" s="64" t="s">
        <v>1882</v>
      </c>
      <c r="AK347" s="569">
        <v>4600084</v>
      </c>
      <c r="AL347" s="64" t="s">
        <v>437</v>
      </c>
      <c r="AM347" s="64" t="s">
        <v>1885</v>
      </c>
      <c r="AN347" s="570">
        <v>255131430</v>
      </c>
      <c r="AO347" s="54"/>
      <c r="AP347" s="54"/>
      <c r="AQ347" s="54"/>
      <c r="AR347" s="54"/>
      <c r="AS347" s="54"/>
      <c r="AT347" s="64" t="s">
        <v>420</v>
      </c>
      <c r="AU347" s="64"/>
      <c r="AV347" s="54"/>
      <c r="AW347" s="54"/>
      <c r="AX347" s="54"/>
      <c r="AY347" s="54"/>
      <c r="AZ347" s="54"/>
      <c r="BA347" s="54"/>
      <c r="BB347" s="54"/>
      <c r="BC347" s="54"/>
      <c r="BD347" s="64">
        <v>130103</v>
      </c>
      <c r="BE347" s="54" t="s">
        <v>873</v>
      </c>
      <c r="BF347" s="63" t="s">
        <v>1341</v>
      </c>
      <c r="BG347" s="54" t="s">
        <v>437</v>
      </c>
      <c r="BH347" s="54" t="s">
        <v>395</v>
      </c>
      <c r="BI347" s="54" t="s">
        <v>873</v>
      </c>
      <c r="BJ347" s="64" t="s">
        <v>414</v>
      </c>
      <c r="BK347" s="64" t="s">
        <v>5596</v>
      </c>
      <c r="BL347" s="54"/>
      <c r="BM347" s="54"/>
      <c r="BN347" s="54"/>
      <c r="BO347" s="39"/>
      <c r="BP347" s="39"/>
      <c r="BQ347" s="39"/>
      <c r="BR347" s="39"/>
      <c r="BS347" s="47"/>
      <c r="BT347" s="39"/>
      <c r="BU347" s="39"/>
      <c r="BV347" s="39"/>
      <c r="BW347" s="39"/>
      <c r="BX347" s="39"/>
      <c r="BY347" s="39"/>
      <c r="BZ347" s="39"/>
      <c r="CA347" s="39"/>
      <c r="CB347" s="39"/>
      <c r="CC347" s="47"/>
      <c r="CD347" s="39"/>
      <c r="CE347" s="39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39"/>
      <c r="ML347" s="135"/>
      <c r="MM347" s="135"/>
      <c r="MN347" s="135"/>
      <c r="MO347" s="135"/>
      <c r="MP347" s="135"/>
      <c r="MQ347" s="135"/>
      <c r="MR347" s="135"/>
      <c r="MS347" s="135"/>
      <c r="MT347" s="135"/>
      <c r="MU347" s="135"/>
      <c r="MV347" s="135"/>
      <c r="MW347" s="135"/>
      <c r="MX347" s="135"/>
      <c r="MY347" s="135"/>
      <c r="MZ347" s="135"/>
      <c r="NA347" s="135"/>
      <c r="NB347" s="135"/>
      <c r="NC347" s="135"/>
      <c r="ND347" s="135"/>
      <c r="NE347" s="135"/>
      <c r="NF347" s="135"/>
      <c r="NG347" s="135"/>
      <c r="NH347" s="135"/>
      <c r="NI347" s="135"/>
      <c r="NJ347" s="135"/>
      <c r="NK347" s="135"/>
      <c r="NL347" s="135"/>
      <c r="NM347" s="135"/>
      <c r="NN347" s="135"/>
      <c r="NO347" s="135"/>
      <c r="NP347" s="135"/>
      <c r="NQ347" s="39"/>
      <c r="QS347"/>
      <c r="QT347"/>
      <c r="QU347"/>
      <c r="QV347"/>
      <c r="QW347"/>
      <c r="QX347"/>
      <c r="QY347"/>
      <c r="QZ347"/>
      <c r="RA347"/>
      <c r="RB347" s="39"/>
      <c r="RC347" s="438" t="s">
        <v>5599</v>
      </c>
      <c r="RD347" s="39"/>
    </row>
    <row r="348" spans="2:472" x14ac:dyDescent="0.2">
      <c r="B348" s="426"/>
      <c r="C348" s="427"/>
      <c r="K348" s="458" t="s">
        <v>5600</v>
      </c>
      <c r="V348" s="63">
        <v>106</v>
      </c>
      <c r="W348" s="54" t="s">
        <v>1880</v>
      </c>
      <c r="X348" s="64">
        <v>130107</v>
      </c>
      <c r="Y348" s="54" t="s">
        <v>1000</v>
      </c>
      <c r="Z348" s="63" t="s">
        <v>1341</v>
      </c>
      <c r="AA348" s="54" t="s">
        <v>437</v>
      </c>
      <c r="AB348" s="54" t="s">
        <v>395</v>
      </c>
      <c r="AC348" s="54" t="s">
        <v>1000</v>
      </c>
      <c r="AD348" s="64" t="s">
        <v>414</v>
      </c>
      <c r="AE348" s="64" t="s">
        <v>5596</v>
      </c>
      <c r="AF348" s="63">
        <v>106</v>
      </c>
      <c r="AG348" s="54" t="s">
        <v>1880</v>
      </c>
      <c r="AH348" s="54" t="s">
        <v>1879</v>
      </c>
      <c r="AI348" s="63" t="s">
        <v>1881</v>
      </c>
      <c r="AJ348" s="64" t="s">
        <v>1882</v>
      </c>
      <c r="AK348" s="569">
        <v>4600084</v>
      </c>
      <c r="AL348" s="64" t="s">
        <v>437</v>
      </c>
      <c r="AM348" s="64" t="s">
        <v>1885</v>
      </c>
      <c r="AN348" s="570">
        <v>255131430</v>
      </c>
      <c r="AO348" s="54"/>
      <c r="AP348" s="54"/>
      <c r="AQ348" s="54"/>
      <c r="AR348" s="54"/>
      <c r="AS348" s="54"/>
      <c r="AT348" s="64" t="s">
        <v>420</v>
      </c>
      <c r="AU348" s="64"/>
      <c r="AV348" s="54"/>
      <c r="AW348" s="54"/>
      <c r="AX348" s="54"/>
      <c r="AY348" s="54"/>
      <c r="AZ348" s="54"/>
      <c r="BA348" s="54"/>
      <c r="BB348" s="54"/>
      <c r="BC348" s="54"/>
      <c r="BD348" s="64">
        <v>130107</v>
      </c>
      <c r="BE348" s="54" t="s">
        <v>1000</v>
      </c>
      <c r="BF348" s="63" t="s">
        <v>1341</v>
      </c>
      <c r="BG348" s="54" t="s">
        <v>437</v>
      </c>
      <c r="BH348" s="54" t="s">
        <v>395</v>
      </c>
      <c r="BI348" s="54" t="s">
        <v>1000</v>
      </c>
      <c r="BJ348" s="64" t="s">
        <v>414</v>
      </c>
      <c r="BK348" s="64" t="s">
        <v>5596</v>
      </c>
      <c r="BL348" s="54"/>
      <c r="BM348" s="54"/>
      <c r="BN348" s="54"/>
      <c r="BO348" s="39"/>
      <c r="BP348" s="39"/>
      <c r="BQ348" s="39"/>
      <c r="BR348" s="39"/>
      <c r="BS348" s="47"/>
      <c r="BT348" s="39"/>
      <c r="BU348" s="39"/>
      <c r="BV348" s="39"/>
      <c r="BW348" s="39"/>
      <c r="BX348" s="39"/>
      <c r="BY348" s="39"/>
      <c r="BZ348" s="39"/>
      <c r="CA348" s="39"/>
      <c r="CB348" s="39"/>
      <c r="CC348" s="47"/>
      <c r="CD348" s="39"/>
      <c r="CE348" s="39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39"/>
      <c r="ML348" s="135"/>
      <c r="MM348" s="135"/>
      <c r="MN348" s="135"/>
      <c r="MO348" s="135"/>
      <c r="MP348" s="135"/>
      <c r="MQ348" s="135"/>
      <c r="MR348" s="135"/>
      <c r="MS348" s="135"/>
      <c r="MT348" s="135"/>
      <c r="MU348" s="135"/>
      <c r="MV348" s="135"/>
      <c r="MW348" s="135"/>
      <c r="MX348" s="135"/>
      <c r="MY348" s="135"/>
      <c r="MZ348" s="135"/>
      <c r="NA348" s="135"/>
      <c r="NB348" s="135"/>
      <c r="NC348" s="135"/>
      <c r="ND348" s="135"/>
      <c r="NE348" s="135"/>
      <c r="NF348" s="135"/>
      <c r="NG348" s="135"/>
      <c r="NH348" s="135"/>
      <c r="NI348" s="135"/>
      <c r="NJ348" s="135"/>
      <c r="NK348" s="135"/>
      <c r="NL348" s="135"/>
      <c r="NM348" s="135"/>
      <c r="NN348" s="135"/>
      <c r="NO348" s="135"/>
      <c r="NP348" s="135"/>
      <c r="NQ348" s="39"/>
      <c r="QS348"/>
      <c r="QT348"/>
      <c r="QU348"/>
      <c r="QV348"/>
      <c r="QW348"/>
      <c r="QX348"/>
      <c r="QY348"/>
      <c r="QZ348"/>
      <c r="RA348"/>
      <c r="RB348" s="39"/>
      <c r="RC348" s="438" t="s">
        <v>5601</v>
      </c>
      <c r="RD348" s="39"/>
    </row>
    <row r="349" spans="2:472" x14ac:dyDescent="0.2">
      <c r="B349" s="426"/>
      <c r="C349" s="427"/>
      <c r="K349" s="458" t="s">
        <v>5602</v>
      </c>
      <c r="V349" s="63">
        <v>106</v>
      </c>
      <c r="W349" s="54" t="s">
        <v>1880</v>
      </c>
      <c r="X349" s="64">
        <v>130112</v>
      </c>
      <c r="Y349" s="54" t="s">
        <v>1304</v>
      </c>
      <c r="Z349" s="63" t="s">
        <v>412</v>
      </c>
      <c r="AA349" s="54" t="s">
        <v>437</v>
      </c>
      <c r="AB349" s="54" t="s">
        <v>395</v>
      </c>
      <c r="AC349" s="54" t="s">
        <v>1304</v>
      </c>
      <c r="AD349" s="64" t="s">
        <v>414</v>
      </c>
      <c r="AE349" s="64" t="s">
        <v>5596</v>
      </c>
      <c r="AF349" s="63">
        <v>106</v>
      </c>
      <c r="AG349" s="54" t="s">
        <v>1880</v>
      </c>
      <c r="AH349" s="54" t="s">
        <v>1879</v>
      </c>
      <c r="AI349" s="63" t="s">
        <v>1881</v>
      </c>
      <c r="AJ349" s="64" t="s">
        <v>1882</v>
      </c>
      <c r="AK349" s="569">
        <v>4600084</v>
      </c>
      <c r="AL349" s="64" t="s">
        <v>437</v>
      </c>
      <c r="AM349" s="64" t="s">
        <v>1885</v>
      </c>
      <c r="AN349" s="570">
        <v>255131430</v>
      </c>
      <c r="AO349" s="54"/>
      <c r="AP349" s="54"/>
      <c r="AQ349" s="54"/>
      <c r="AR349" s="54"/>
      <c r="AS349" s="54"/>
      <c r="AT349" s="64" t="s">
        <v>420</v>
      </c>
      <c r="AU349" s="64"/>
      <c r="AV349" s="54"/>
      <c r="AW349" s="54"/>
      <c r="AX349" s="54"/>
      <c r="AY349" s="54"/>
      <c r="AZ349" s="54"/>
      <c r="BA349" s="54"/>
      <c r="BB349" s="54"/>
      <c r="BC349" s="54"/>
      <c r="BD349" s="64">
        <v>130112</v>
      </c>
      <c r="BE349" s="54" t="s">
        <v>1304</v>
      </c>
      <c r="BF349" s="63" t="s">
        <v>412</v>
      </c>
      <c r="BG349" s="54" t="s">
        <v>437</v>
      </c>
      <c r="BH349" s="54" t="s">
        <v>395</v>
      </c>
      <c r="BI349" s="54" t="s">
        <v>1304</v>
      </c>
      <c r="BJ349" s="64" t="s">
        <v>414</v>
      </c>
      <c r="BK349" s="64" t="s">
        <v>5596</v>
      </c>
      <c r="BL349" s="54"/>
      <c r="BM349" s="54"/>
      <c r="BN349" s="54"/>
      <c r="BO349" s="39"/>
      <c r="BP349" s="39"/>
      <c r="BQ349" s="39"/>
      <c r="BR349" s="39"/>
      <c r="BS349" s="47"/>
      <c r="BT349" s="39"/>
      <c r="BU349" s="39"/>
      <c r="BV349" s="39"/>
      <c r="BW349" s="39"/>
      <c r="BX349" s="39"/>
      <c r="BY349" s="39"/>
      <c r="BZ349" s="39"/>
      <c r="CA349" s="39"/>
      <c r="CB349" s="39"/>
      <c r="CC349" s="47"/>
      <c r="CD349" s="39"/>
      <c r="CE349" s="39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39"/>
      <c r="ML349" s="135"/>
      <c r="MM349" s="135"/>
      <c r="MN349" s="135"/>
      <c r="MO349" s="135"/>
      <c r="MP349" s="135"/>
      <c r="MQ349" s="135"/>
      <c r="MR349" s="135"/>
      <c r="MS349" s="135"/>
      <c r="MT349" s="135"/>
      <c r="MU349" s="135"/>
      <c r="MV349" s="135"/>
      <c r="MW349" s="135"/>
      <c r="MX349" s="135"/>
      <c r="MY349" s="135"/>
      <c r="MZ349" s="135"/>
      <c r="NA349" s="135"/>
      <c r="NB349" s="135"/>
      <c r="NC349" s="135"/>
      <c r="ND349" s="135"/>
      <c r="NE349" s="135"/>
      <c r="NF349" s="135"/>
      <c r="NG349" s="135"/>
      <c r="NH349" s="135"/>
      <c r="NI349" s="135"/>
      <c r="NJ349" s="135"/>
      <c r="NK349" s="135"/>
      <c r="NL349" s="135"/>
      <c r="NM349" s="135"/>
      <c r="NN349" s="135"/>
      <c r="NO349" s="135"/>
      <c r="NP349" s="135"/>
      <c r="NQ349" s="39"/>
      <c r="QS349"/>
      <c r="QT349"/>
      <c r="QU349"/>
      <c r="QV349"/>
      <c r="QW349"/>
      <c r="QX349"/>
      <c r="QY349"/>
      <c r="QZ349"/>
      <c r="RA349"/>
      <c r="RB349" s="39"/>
      <c r="RC349" s="438" t="s">
        <v>5603</v>
      </c>
      <c r="RD349" s="39"/>
    </row>
    <row r="350" spans="2:472" x14ac:dyDescent="0.2">
      <c r="B350" s="426"/>
      <c r="C350" s="427"/>
      <c r="K350" s="458" t="s">
        <v>5604</v>
      </c>
      <c r="V350" s="63">
        <v>106</v>
      </c>
      <c r="W350" s="54" t="s">
        <v>1880</v>
      </c>
      <c r="X350" s="64">
        <v>130115</v>
      </c>
      <c r="Y350" s="54" t="s">
        <v>1597</v>
      </c>
      <c r="Z350" s="63" t="s">
        <v>412</v>
      </c>
      <c r="AA350" s="54" t="s">
        <v>437</v>
      </c>
      <c r="AB350" s="54" t="s">
        <v>395</v>
      </c>
      <c r="AC350" s="54" t="s">
        <v>1597</v>
      </c>
      <c r="AD350" s="64" t="s">
        <v>414</v>
      </c>
      <c r="AE350" s="64" t="s">
        <v>5596</v>
      </c>
      <c r="AF350" s="63">
        <v>106</v>
      </c>
      <c r="AG350" s="54" t="s">
        <v>1880</v>
      </c>
      <c r="AH350" s="54" t="s">
        <v>1879</v>
      </c>
      <c r="AI350" s="63" t="s">
        <v>1881</v>
      </c>
      <c r="AJ350" s="64" t="s">
        <v>1882</v>
      </c>
      <c r="AK350" s="569">
        <v>4600084</v>
      </c>
      <c r="AL350" s="64" t="s">
        <v>437</v>
      </c>
      <c r="AM350" s="64" t="s">
        <v>1885</v>
      </c>
      <c r="AN350" s="570">
        <v>255131430</v>
      </c>
      <c r="AO350" s="54"/>
      <c r="AP350" s="54"/>
      <c r="AQ350" s="54"/>
      <c r="AR350" s="54"/>
      <c r="AS350" s="54"/>
      <c r="AT350" s="64" t="s">
        <v>420</v>
      </c>
      <c r="AU350" s="64"/>
      <c r="AV350" s="54"/>
      <c r="AW350" s="54"/>
      <c r="AX350" s="54"/>
      <c r="AY350" s="54"/>
      <c r="AZ350" s="54"/>
      <c r="BA350" s="54"/>
      <c r="BB350" s="54"/>
      <c r="BC350" s="54"/>
      <c r="BD350" s="64">
        <v>130115</v>
      </c>
      <c r="BE350" s="54" t="s">
        <v>1597</v>
      </c>
      <c r="BF350" s="63" t="s">
        <v>412</v>
      </c>
      <c r="BG350" s="54" t="s">
        <v>437</v>
      </c>
      <c r="BH350" s="54" t="s">
        <v>395</v>
      </c>
      <c r="BI350" s="54" t="s">
        <v>1597</v>
      </c>
      <c r="BJ350" s="64" t="s">
        <v>414</v>
      </c>
      <c r="BK350" s="64" t="s">
        <v>5596</v>
      </c>
      <c r="BL350" s="54"/>
      <c r="BM350" s="54"/>
      <c r="BN350" s="54"/>
      <c r="BO350" s="39"/>
      <c r="BP350" s="39"/>
      <c r="BQ350" s="39"/>
      <c r="BR350" s="39"/>
      <c r="BS350" s="47"/>
      <c r="BT350" s="39"/>
      <c r="BU350" s="39"/>
      <c r="BV350" s="39"/>
      <c r="BW350" s="39"/>
      <c r="BX350" s="39"/>
      <c r="BY350" s="39"/>
      <c r="BZ350" s="39"/>
      <c r="CA350" s="39"/>
      <c r="CB350" s="39"/>
      <c r="CC350" s="47"/>
      <c r="CD350" s="39"/>
      <c r="CE350" s="39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39"/>
      <c r="ML350" s="135"/>
      <c r="MM350" s="135"/>
      <c r="MN350" s="135"/>
      <c r="MO350" s="135"/>
      <c r="MP350" s="135"/>
      <c r="MQ350" s="135"/>
      <c r="MR350" s="135"/>
      <c r="MS350" s="135"/>
      <c r="MT350" s="135"/>
      <c r="MU350" s="135"/>
      <c r="MV350" s="135"/>
      <c r="MW350" s="135"/>
      <c r="MX350" s="135"/>
      <c r="MY350" s="135"/>
      <c r="MZ350" s="135"/>
      <c r="NA350" s="135"/>
      <c r="NB350" s="135"/>
      <c r="NC350" s="135"/>
      <c r="ND350" s="135"/>
      <c r="NE350" s="135"/>
      <c r="NF350" s="135"/>
      <c r="NG350" s="135"/>
      <c r="NH350" s="135"/>
      <c r="NI350" s="135"/>
      <c r="NJ350" s="135"/>
      <c r="NK350" s="135"/>
      <c r="NL350" s="135"/>
      <c r="NM350" s="135"/>
      <c r="NN350" s="135"/>
      <c r="NO350" s="135"/>
      <c r="NP350" s="135"/>
      <c r="NQ350" s="39"/>
      <c r="QS350"/>
      <c r="QT350"/>
      <c r="QU350"/>
      <c r="QV350"/>
      <c r="QW350"/>
      <c r="QX350"/>
      <c r="QY350"/>
      <c r="QZ350"/>
      <c r="RA350"/>
      <c r="RB350" s="39"/>
      <c r="RC350" s="438" t="s">
        <v>5605</v>
      </c>
      <c r="RD350" s="39"/>
    </row>
    <row r="351" spans="2:472" x14ac:dyDescent="0.2">
      <c r="B351" s="426"/>
      <c r="C351" s="427"/>
      <c r="K351" s="458" t="s">
        <v>5606</v>
      </c>
      <c r="V351" s="63">
        <v>106</v>
      </c>
      <c r="W351" s="54" t="s">
        <v>1880</v>
      </c>
      <c r="X351" s="64">
        <v>130117</v>
      </c>
      <c r="Y351" s="54" t="s">
        <v>1974</v>
      </c>
      <c r="Z351" s="63" t="s">
        <v>412</v>
      </c>
      <c r="AA351" s="54" t="s">
        <v>437</v>
      </c>
      <c r="AB351" s="54" t="s">
        <v>395</v>
      </c>
      <c r="AC351" s="54" t="s">
        <v>1974</v>
      </c>
      <c r="AD351" s="64" t="s">
        <v>414</v>
      </c>
      <c r="AE351" s="64" t="s">
        <v>5596</v>
      </c>
      <c r="AF351" s="63">
        <v>106</v>
      </c>
      <c r="AG351" s="54" t="s">
        <v>1880</v>
      </c>
      <c r="AH351" s="54" t="s">
        <v>1879</v>
      </c>
      <c r="AI351" s="63" t="s">
        <v>1881</v>
      </c>
      <c r="AJ351" s="64" t="s">
        <v>1882</v>
      </c>
      <c r="AK351" s="569">
        <v>4600084</v>
      </c>
      <c r="AL351" s="64" t="s">
        <v>437</v>
      </c>
      <c r="AM351" s="64" t="s">
        <v>1885</v>
      </c>
      <c r="AN351" s="570">
        <v>255131430</v>
      </c>
      <c r="AO351" s="54"/>
      <c r="AP351" s="54"/>
      <c r="AQ351" s="54"/>
      <c r="AR351" s="54"/>
      <c r="AS351" s="54"/>
      <c r="AT351" s="64" t="s">
        <v>420</v>
      </c>
      <c r="AU351" s="64"/>
      <c r="AV351" s="54"/>
      <c r="AW351" s="54"/>
      <c r="AX351" s="54"/>
      <c r="AY351" s="54"/>
      <c r="AZ351" s="54"/>
      <c r="BA351" s="54"/>
      <c r="BB351" s="54"/>
      <c r="BC351" s="54"/>
      <c r="BD351" s="64">
        <v>130117</v>
      </c>
      <c r="BE351" s="54" t="s">
        <v>1974</v>
      </c>
      <c r="BF351" s="63" t="s">
        <v>412</v>
      </c>
      <c r="BG351" s="54" t="s">
        <v>437</v>
      </c>
      <c r="BH351" s="54" t="s">
        <v>395</v>
      </c>
      <c r="BI351" s="54" t="s">
        <v>1974</v>
      </c>
      <c r="BJ351" s="64" t="s">
        <v>414</v>
      </c>
      <c r="BK351" s="64" t="s">
        <v>5596</v>
      </c>
      <c r="BL351" s="54"/>
      <c r="BM351" s="54"/>
      <c r="BN351" s="54"/>
      <c r="BO351" s="39"/>
      <c r="BP351" s="39"/>
      <c r="BQ351" s="39"/>
      <c r="BR351" s="39"/>
      <c r="BS351" s="47"/>
      <c r="BT351" s="39"/>
      <c r="BU351" s="39"/>
      <c r="BV351" s="39"/>
      <c r="BW351" s="39"/>
      <c r="BX351" s="39"/>
      <c r="BY351" s="39"/>
      <c r="BZ351" s="39"/>
      <c r="CA351" s="39"/>
      <c r="CB351" s="39"/>
      <c r="CC351" s="47"/>
      <c r="CD351" s="39"/>
      <c r="CE351" s="39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39"/>
      <c r="ML351" s="135"/>
      <c r="MM351" s="135"/>
      <c r="MN351" s="135"/>
      <c r="MO351" s="135"/>
      <c r="MP351" s="135"/>
      <c r="MQ351" s="135"/>
      <c r="MR351" s="135"/>
      <c r="MS351" s="135"/>
      <c r="MT351" s="135"/>
      <c r="MU351" s="135"/>
      <c r="MV351" s="135"/>
      <c r="MW351" s="135"/>
      <c r="MX351" s="135"/>
      <c r="MY351" s="135"/>
      <c r="MZ351" s="135"/>
      <c r="NA351" s="135"/>
      <c r="NB351" s="135"/>
      <c r="NC351" s="135"/>
      <c r="ND351" s="135"/>
      <c r="NE351" s="135"/>
      <c r="NF351" s="135"/>
      <c r="NG351" s="135"/>
      <c r="NH351" s="135"/>
      <c r="NI351" s="135"/>
      <c r="NJ351" s="135"/>
      <c r="NK351" s="135"/>
      <c r="NL351" s="135"/>
      <c r="NM351" s="135"/>
      <c r="NN351" s="135"/>
      <c r="NO351" s="135"/>
      <c r="NP351" s="135"/>
      <c r="NQ351" s="39"/>
      <c r="QS351"/>
      <c r="QT351"/>
      <c r="QU351"/>
      <c r="QV351"/>
      <c r="QW351"/>
      <c r="QX351"/>
      <c r="QY351"/>
      <c r="QZ351"/>
      <c r="RA351"/>
      <c r="RB351" s="39"/>
      <c r="RC351" s="438" t="s">
        <v>5607</v>
      </c>
      <c r="RD351" s="39"/>
    </row>
    <row r="352" spans="2:472" x14ac:dyDescent="0.2">
      <c r="B352" s="426"/>
      <c r="C352" s="427"/>
      <c r="K352" s="458" t="s">
        <v>5608</v>
      </c>
      <c r="V352" s="63">
        <v>106</v>
      </c>
      <c r="W352" s="54" t="s">
        <v>1880</v>
      </c>
      <c r="X352" s="64">
        <v>130134</v>
      </c>
      <c r="Y352" s="54" t="s">
        <v>1854</v>
      </c>
      <c r="Z352" s="63" t="s">
        <v>1341</v>
      </c>
      <c r="AA352" s="54" t="s">
        <v>437</v>
      </c>
      <c r="AB352" s="54" t="s">
        <v>395</v>
      </c>
      <c r="AC352" s="54" t="s">
        <v>1854</v>
      </c>
      <c r="AD352" s="64" t="s">
        <v>414</v>
      </c>
      <c r="AE352" s="64" t="s">
        <v>5596</v>
      </c>
      <c r="AF352" s="63">
        <v>106</v>
      </c>
      <c r="AG352" s="54" t="s">
        <v>1880</v>
      </c>
      <c r="AH352" s="54" t="s">
        <v>1879</v>
      </c>
      <c r="AI352" s="63" t="s">
        <v>1881</v>
      </c>
      <c r="AJ352" s="64" t="s">
        <v>1882</v>
      </c>
      <c r="AK352" s="569">
        <v>4600084</v>
      </c>
      <c r="AL352" s="64" t="s">
        <v>437</v>
      </c>
      <c r="AM352" s="64" t="s">
        <v>1885</v>
      </c>
      <c r="AN352" s="570">
        <v>255131430</v>
      </c>
      <c r="AO352" s="54"/>
      <c r="AP352" s="54"/>
      <c r="AQ352" s="54"/>
      <c r="AR352" s="54"/>
      <c r="AS352" s="54"/>
      <c r="AT352" s="64" t="s">
        <v>420</v>
      </c>
      <c r="AU352" s="64"/>
      <c r="AV352" s="54"/>
      <c r="AW352" s="54"/>
      <c r="AX352" s="54"/>
      <c r="AY352" s="54"/>
      <c r="AZ352" s="54"/>
      <c r="BA352" s="54"/>
      <c r="BB352" s="54"/>
      <c r="BC352" s="54"/>
      <c r="BD352" s="64">
        <v>130134</v>
      </c>
      <c r="BE352" s="54" t="s">
        <v>1854</v>
      </c>
      <c r="BF352" s="63" t="s">
        <v>1341</v>
      </c>
      <c r="BG352" s="54" t="s">
        <v>437</v>
      </c>
      <c r="BH352" s="54" t="s">
        <v>395</v>
      </c>
      <c r="BI352" s="54" t="s">
        <v>1854</v>
      </c>
      <c r="BJ352" s="64" t="s">
        <v>414</v>
      </c>
      <c r="BK352" s="64" t="s">
        <v>5596</v>
      </c>
      <c r="BL352" s="54"/>
      <c r="BM352" s="54"/>
      <c r="BN352" s="54"/>
      <c r="BO352" s="39"/>
      <c r="BP352" s="39"/>
      <c r="BQ352" s="39"/>
      <c r="BR352" s="39"/>
      <c r="BS352" s="47"/>
      <c r="BT352" s="39"/>
      <c r="BU352" s="39"/>
      <c r="BV352" s="39"/>
      <c r="BW352" s="39"/>
      <c r="BX352" s="39"/>
      <c r="BY352" s="39"/>
      <c r="BZ352" s="39"/>
      <c r="CA352" s="39"/>
      <c r="CB352" s="39"/>
      <c r="CC352" s="47"/>
      <c r="CD352" s="39"/>
      <c r="CE352" s="39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39"/>
      <c r="ML352" s="135"/>
      <c r="MM352" s="135"/>
      <c r="MN352" s="135"/>
      <c r="MO352" s="135"/>
      <c r="MP352" s="135"/>
      <c r="MQ352" s="135"/>
      <c r="MR352" s="135"/>
      <c r="MS352" s="135"/>
      <c r="MT352" s="135"/>
      <c r="MU352" s="135"/>
      <c r="MV352" s="135"/>
      <c r="MW352" s="135"/>
      <c r="MX352" s="135"/>
      <c r="MY352" s="135"/>
      <c r="MZ352" s="135"/>
      <c r="NA352" s="135"/>
      <c r="NB352" s="135"/>
      <c r="NC352" s="135"/>
      <c r="ND352" s="135"/>
      <c r="NE352" s="135"/>
      <c r="NF352" s="135"/>
      <c r="NG352" s="135"/>
      <c r="NH352" s="135"/>
      <c r="NI352" s="135"/>
      <c r="NJ352" s="135"/>
      <c r="NK352" s="135"/>
      <c r="NL352" s="135"/>
      <c r="NM352" s="135"/>
      <c r="NN352" s="135"/>
      <c r="NO352" s="135"/>
      <c r="NP352" s="135"/>
      <c r="NQ352" s="39"/>
      <c r="QS352"/>
      <c r="QT352"/>
      <c r="QU352"/>
      <c r="QV352"/>
      <c r="QW352"/>
      <c r="QX352"/>
      <c r="QY352"/>
      <c r="QZ352"/>
      <c r="RA352"/>
      <c r="RB352" s="39"/>
      <c r="RC352" s="438" t="s">
        <v>5609</v>
      </c>
      <c r="RD352" s="39"/>
    </row>
    <row r="353" spans="2:472" x14ac:dyDescent="0.2">
      <c r="B353" s="426"/>
      <c r="C353" s="427"/>
      <c r="K353" s="458" t="s">
        <v>5610</v>
      </c>
      <c r="V353" s="63">
        <v>106</v>
      </c>
      <c r="W353" s="54" t="s">
        <v>1880</v>
      </c>
      <c r="X353" s="64">
        <v>130118</v>
      </c>
      <c r="Y353" s="54" t="s">
        <v>2162</v>
      </c>
      <c r="Z353" s="63" t="s">
        <v>1341</v>
      </c>
      <c r="AA353" s="54" t="s">
        <v>437</v>
      </c>
      <c r="AB353" s="54" t="s">
        <v>395</v>
      </c>
      <c r="AC353" s="54" t="s">
        <v>2162</v>
      </c>
      <c r="AD353" s="64" t="s">
        <v>414</v>
      </c>
      <c r="AE353" s="64" t="s">
        <v>5596</v>
      </c>
      <c r="AF353" s="63">
        <v>106</v>
      </c>
      <c r="AG353" s="54" t="s">
        <v>1880</v>
      </c>
      <c r="AH353" s="54" t="s">
        <v>1879</v>
      </c>
      <c r="AI353" s="63" t="s">
        <v>1881</v>
      </c>
      <c r="AJ353" s="64" t="s">
        <v>1882</v>
      </c>
      <c r="AK353" s="569">
        <v>4600084</v>
      </c>
      <c r="AL353" s="64" t="s">
        <v>437</v>
      </c>
      <c r="AM353" s="64" t="s">
        <v>1885</v>
      </c>
      <c r="AN353" s="570">
        <v>255131430</v>
      </c>
      <c r="AO353" s="54"/>
      <c r="AP353" s="54"/>
      <c r="AQ353" s="54"/>
      <c r="AR353" s="54"/>
      <c r="AS353" s="54"/>
      <c r="AT353" s="64" t="s">
        <v>420</v>
      </c>
      <c r="AU353" s="64"/>
      <c r="AV353" s="54"/>
      <c r="AW353" s="54"/>
      <c r="AX353" s="54"/>
      <c r="AY353" s="54"/>
      <c r="AZ353" s="54"/>
      <c r="BA353" s="54"/>
      <c r="BB353" s="54"/>
      <c r="BC353" s="54"/>
      <c r="BD353" s="64">
        <v>130118</v>
      </c>
      <c r="BE353" s="54" t="s">
        <v>2162</v>
      </c>
      <c r="BF353" s="63" t="s">
        <v>1341</v>
      </c>
      <c r="BG353" s="54" t="s">
        <v>437</v>
      </c>
      <c r="BH353" s="54" t="s">
        <v>395</v>
      </c>
      <c r="BI353" s="54" t="s">
        <v>2162</v>
      </c>
      <c r="BJ353" s="64" t="s">
        <v>414</v>
      </c>
      <c r="BK353" s="64" t="s">
        <v>5596</v>
      </c>
      <c r="BL353" s="54"/>
      <c r="BM353" s="54"/>
      <c r="BN353" s="54"/>
      <c r="BO353" s="39"/>
      <c r="BP353" s="39"/>
      <c r="BQ353" s="39"/>
      <c r="BR353" s="39"/>
      <c r="BS353" s="47"/>
      <c r="BT353" s="39"/>
      <c r="BU353" s="39"/>
      <c r="BV353" s="39"/>
      <c r="BW353" s="39"/>
      <c r="BX353" s="39"/>
      <c r="BY353" s="39"/>
      <c r="BZ353" s="39"/>
      <c r="CA353" s="39"/>
      <c r="CB353" s="39"/>
      <c r="CC353" s="47"/>
      <c r="CD353" s="39"/>
      <c r="CE353" s="39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39"/>
      <c r="ML353" s="135"/>
      <c r="MM353" s="135"/>
      <c r="MN353" s="135"/>
      <c r="MO353" s="135"/>
      <c r="MP353" s="135"/>
      <c r="MQ353" s="135"/>
      <c r="MR353" s="135"/>
      <c r="MS353" s="135"/>
      <c r="MT353" s="135"/>
      <c r="MU353" s="135"/>
      <c r="MV353" s="135"/>
      <c r="MW353" s="135"/>
      <c r="MX353" s="135"/>
      <c r="MY353" s="135"/>
      <c r="MZ353" s="135"/>
      <c r="NA353" s="135"/>
      <c r="NB353" s="135"/>
      <c r="NC353" s="135"/>
      <c r="ND353" s="135"/>
      <c r="NE353" s="135"/>
      <c r="NF353" s="135"/>
      <c r="NG353" s="135"/>
      <c r="NH353" s="135"/>
      <c r="NI353" s="135"/>
      <c r="NJ353" s="135"/>
      <c r="NK353" s="135"/>
      <c r="NL353" s="135"/>
      <c r="NM353" s="135"/>
      <c r="NN353" s="135"/>
      <c r="NO353" s="135"/>
      <c r="NP353" s="135"/>
      <c r="NQ353" s="39"/>
      <c r="QS353"/>
      <c r="QT353"/>
      <c r="QU353"/>
      <c r="QV353"/>
      <c r="QW353"/>
      <c r="QX353"/>
      <c r="QY353"/>
      <c r="QZ353"/>
      <c r="RA353"/>
      <c r="RB353" s="39"/>
      <c r="RC353" s="438" t="s">
        <v>5611</v>
      </c>
      <c r="RD353" s="39"/>
    </row>
    <row r="354" spans="2:472" x14ac:dyDescent="0.2">
      <c r="B354" s="426"/>
      <c r="C354" s="427"/>
      <c r="K354" s="458" t="s">
        <v>5612</v>
      </c>
      <c r="V354" s="63">
        <v>106</v>
      </c>
      <c r="W354" s="54" t="s">
        <v>1880</v>
      </c>
      <c r="X354" s="64">
        <v>130119</v>
      </c>
      <c r="Y354" s="54" t="s">
        <v>876</v>
      </c>
      <c r="Z354" s="63" t="s">
        <v>412</v>
      </c>
      <c r="AA354" s="54" t="s">
        <v>437</v>
      </c>
      <c r="AB354" s="54" t="s">
        <v>395</v>
      </c>
      <c r="AC354" s="54" t="s">
        <v>876</v>
      </c>
      <c r="AD354" s="64" t="s">
        <v>414</v>
      </c>
      <c r="AE354" s="64" t="s">
        <v>5596</v>
      </c>
      <c r="AF354" s="63">
        <v>106</v>
      </c>
      <c r="AG354" s="54" t="s">
        <v>1880</v>
      </c>
      <c r="AH354" s="54" t="s">
        <v>1879</v>
      </c>
      <c r="AI354" s="63" t="s">
        <v>1881</v>
      </c>
      <c r="AJ354" s="64" t="s">
        <v>1882</v>
      </c>
      <c r="AK354" s="569">
        <v>4600084</v>
      </c>
      <c r="AL354" s="64" t="s">
        <v>437</v>
      </c>
      <c r="AM354" s="64" t="s">
        <v>1885</v>
      </c>
      <c r="AN354" s="570">
        <v>255131430</v>
      </c>
      <c r="AO354" s="54"/>
      <c r="AP354" s="54"/>
      <c r="AQ354" s="54"/>
      <c r="AR354" s="54"/>
      <c r="AS354" s="54"/>
      <c r="AT354" s="64" t="s">
        <v>420</v>
      </c>
      <c r="AU354" s="64"/>
      <c r="AV354" s="54"/>
      <c r="AW354" s="54"/>
      <c r="AX354" s="54"/>
      <c r="AY354" s="54"/>
      <c r="AZ354" s="54"/>
      <c r="BA354" s="54"/>
      <c r="BB354" s="54"/>
      <c r="BC354" s="54"/>
      <c r="BD354" s="64">
        <v>130119</v>
      </c>
      <c r="BE354" s="54" t="s">
        <v>876</v>
      </c>
      <c r="BF354" s="63" t="s">
        <v>412</v>
      </c>
      <c r="BG354" s="54" t="s">
        <v>437</v>
      </c>
      <c r="BH354" s="54" t="s">
        <v>395</v>
      </c>
      <c r="BI354" s="54" t="s">
        <v>876</v>
      </c>
      <c r="BJ354" s="64" t="s">
        <v>414</v>
      </c>
      <c r="BK354" s="64" t="s">
        <v>5596</v>
      </c>
      <c r="BL354" s="54"/>
      <c r="BM354" s="54"/>
      <c r="BN354" s="54"/>
      <c r="BO354" s="39"/>
      <c r="BP354" s="39"/>
      <c r="BQ354" s="39"/>
      <c r="BR354" s="39"/>
      <c r="BS354" s="47"/>
      <c r="BT354" s="39"/>
      <c r="BU354" s="39"/>
      <c r="BV354" s="39"/>
      <c r="BW354" s="39"/>
      <c r="BX354" s="39"/>
      <c r="BY354" s="39"/>
      <c r="BZ354" s="39"/>
      <c r="CA354" s="39"/>
      <c r="CB354" s="39"/>
      <c r="CC354" s="47"/>
      <c r="CD354" s="39"/>
      <c r="CE354" s="39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39"/>
      <c r="ML354" s="135"/>
      <c r="MM354" s="135"/>
      <c r="MN354" s="135"/>
      <c r="MO354" s="135"/>
      <c r="MP354" s="135"/>
      <c r="MQ354" s="135"/>
      <c r="MR354" s="135"/>
      <c r="MS354" s="135"/>
      <c r="MT354" s="135"/>
      <c r="MU354" s="135"/>
      <c r="MV354" s="135"/>
      <c r="MW354" s="135"/>
      <c r="MX354" s="135"/>
      <c r="MY354" s="135"/>
      <c r="MZ354" s="135"/>
      <c r="NA354" s="135"/>
      <c r="NB354" s="135"/>
      <c r="NC354" s="135"/>
      <c r="ND354" s="135"/>
      <c r="NE354" s="135"/>
      <c r="NF354" s="135"/>
      <c r="NG354" s="135"/>
      <c r="NH354" s="135"/>
      <c r="NI354" s="135"/>
      <c r="NJ354" s="135"/>
      <c r="NK354" s="135"/>
      <c r="NL354" s="135"/>
      <c r="NM354" s="135"/>
      <c r="NN354" s="135"/>
      <c r="NO354" s="135"/>
      <c r="NP354" s="135"/>
      <c r="NQ354" s="39"/>
      <c r="QS354"/>
      <c r="QT354"/>
      <c r="QU354"/>
      <c r="QV354"/>
      <c r="QW354"/>
      <c r="QX354"/>
      <c r="QY354"/>
      <c r="QZ354"/>
      <c r="RA354"/>
      <c r="RB354" s="39"/>
      <c r="RC354" s="438" t="s">
        <v>5613</v>
      </c>
      <c r="RD354" s="39"/>
    </row>
    <row r="355" spans="2:472" x14ac:dyDescent="0.2">
      <c r="B355" s="426"/>
      <c r="C355" s="427"/>
      <c r="K355" s="458" t="s">
        <v>5614</v>
      </c>
      <c r="V355" s="63">
        <v>106</v>
      </c>
      <c r="W355" s="54" t="s">
        <v>1880</v>
      </c>
      <c r="X355" s="64">
        <v>130120</v>
      </c>
      <c r="Y355" s="54" t="s">
        <v>1666</v>
      </c>
      <c r="Z355" s="63" t="s">
        <v>412</v>
      </c>
      <c r="AA355" s="54" t="s">
        <v>437</v>
      </c>
      <c r="AB355" s="54" t="s">
        <v>395</v>
      </c>
      <c r="AC355" s="54" t="s">
        <v>1666</v>
      </c>
      <c r="AD355" s="64" t="s">
        <v>414</v>
      </c>
      <c r="AE355" s="64" t="s">
        <v>5596</v>
      </c>
      <c r="AF355" s="63">
        <v>106</v>
      </c>
      <c r="AG355" s="54" t="s">
        <v>1880</v>
      </c>
      <c r="AH355" s="54" t="s">
        <v>1879</v>
      </c>
      <c r="AI355" s="63" t="s">
        <v>1881</v>
      </c>
      <c r="AJ355" s="64" t="s">
        <v>1882</v>
      </c>
      <c r="AK355" s="569">
        <v>4600084</v>
      </c>
      <c r="AL355" s="64" t="s">
        <v>437</v>
      </c>
      <c r="AM355" s="64" t="s">
        <v>1885</v>
      </c>
      <c r="AN355" s="570">
        <v>255131430</v>
      </c>
      <c r="AO355" s="54"/>
      <c r="AP355" s="54"/>
      <c r="AQ355" s="54"/>
      <c r="AR355" s="54"/>
      <c r="AS355" s="54"/>
      <c r="AT355" s="64" t="s">
        <v>420</v>
      </c>
      <c r="AU355" s="64"/>
      <c r="AV355" s="54"/>
      <c r="AW355" s="54"/>
      <c r="AX355" s="54"/>
      <c r="AY355" s="54"/>
      <c r="AZ355" s="54"/>
      <c r="BA355" s="54"/>
      <c r="BB355" s="54"/>
      <c r="BC355" s="54"/>
      <c r="BD355" s="64">
        <v>130120</v>
      </c>
      <c r="BE355" s="54" t="s">
        <v>1666</v>
      </c>
      <c r="BF355" s="63" t="s">
        <v>412</v>
      </c>
      <c r="BG355" s="54" t="s">
        <v>437</v>
      </c>
      <c r="BH355" s="54" t="s">
        <v>395</v>
      </c>
      <c r="BI355" s="54" t="s">
        <v>1666</v>
      </c>
      <c r="BJ355" s="64" t="s">
        <v>414</v>
      </c>
      <c r="BK355" s="64" t="s">
        <v>5596</v>
      </c>
      <c r="BL355" s="54"/>
      <c r="BM355" s="54"/>
      <c r="BN355" s="54"/>
      <c r="BO355" s="39"/>
      <c r="BP355" s="39"/>
      <c r="BQ355" s="39"/>
      <c r="BR355" s="39"/>
      <c r="BS355" s="47"/>
      <c r="BT355" s="39"/>
      <c r="BU355" s="39"/>
      <c r="BV355" s="39"/>
      <c r="BW355" s="39"/>
      <c r="BX355" s="39"/>
      <c r="BY355" s="39"/>
      <c r="BZ355" s="39"/>
      <c r="CA355" s="39"/>
      <c r="CB355" s="39"/>
      <c r="CC355" s="47"/>
      <c r="CD355" s="39"/>
      <c r="CE355" s="39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39"/>
      <c r="ML355" s="135"/>
      <c r="MM355" s="135"/>
      <c r="MN355" s="135"/>
      <c r="MO355" s="135"/>
      <c r="MP355" s="135"/>
      <c r="MQ355" s="135"/>
      <c r="MR355" s="135"/>
      <c r="MS355" s="135"/>
      <c r="MT355" s="135"/>
      <c r="MU355" s="135"/>
      <c r="MV355" s="135"/>
      <c r="MW355" s="135"/>
      <c r="MX355" s="135"/>
      <c r="MY355" s="135"/>
      <c r="MZ355" s="135"/>
      <c r="NA355" s="135"/>
      <c r="NB355" s="135"/>
      <c r="NC355" s="135"/>
      <c r="ND355" s="135"/>
      <c r="NE355" s="135"/>
      <c r="NF355" s="135"/>
      <c r="NG355" s="135"/>
      <c r="NH355" s="135"/>
      <c r="NI355" s="135"/>
      <c r="NJ355" s="135"/>
      <c r="NK355" s="135"/>
      <c r="NL355" s="135"/>
      <c r="NM355" s="135"/>
      <c r="NN355" s="135"/>
      <c r="NO355" s="135"/>
      <c r="NP355" s="135"/>
      <c r="NQ355" s="39"/>
      <c r="QS355"/>
      <c r="QT355"/>
      <c r="QU355"/>
      <c r="QV355"/>
      <c r="QW355"/>
      <c r="QX355"/>
      <c r="QY355"/>
      <c r="QZ355"/>
      <c r="RA355"/>
      <c r="RB355" s="39"/>
      <c r="RC355" s="438" t="s">
        <v>5615</v>
      </c>
      <c r="RD355" s="39"/>
    </row>
    <row r="356" spans="2:472" x14ac:dyDescent="0.2">
      <c r="B356" s="426"/>
      <c r="C356" s="427"/>
      <c r="K356" s="458" t="s">
        <v>5616</v>
      </c>
      <c r="V356" s="63">
        <v>106</v>
      </c>
      <c r="W356" s="54" t="s">
        <v>1880</v>
      </c>
      <c r="X356" s="64">
        <v>130121</v>
      </c>
      <c r="Y356" s="54" t="s">
        <v>2623</v>
      </c>
      <c r="Z356" s="63" t="s">
        <v>412</v>
      </c>
      <c r="AA356" s="54" t="s">
        <v>437</v>
      </c>
      <c r="AB356" s="54" t="s">
        <v>395</v>
      </c>
      <c r="AC356" s="54" t="s">
        <v>2623</v>
      </c>
      <c r="AD356" s="64" t="s">
        <v>414</v>
      </c>
      <c r="AE356" s="64" t="s">
        <v>5596</v>
      </c>
      <c r="AF356" s="63">
        <v>106</v>
      </c>
      <c r="AG356" s="54" t="s">
        <v>1880</v>
      </c>
      <c r="AH356" s="54" t="s">
        <v>1879</v>
      </c>
      <c r="AI356" s="63" t="s">
        <v>1881</v>
      </c>
      <c r="AJ356" s="64" t="s">
        <v>1882</v>
      </c>
      <c r="AK356" s="569">
        <v>4600084</v>
      </c>
      <c r="AL356" s="64" t="s">
        <v>437</v>
      </c>
      <c r="AM356" s="64" t="s">
        <v>1885</v>
      </c>
      <c r="AN356" s="570">
        <v>255131430</v>
      </c>
      <c r="AO356" s="54"/>
      <c r="AP356" s="54"/>
      <c r="AQ356" s="54"/>
      <c r="AR356" s="54"/>
      <c r="AS356" s="54"/>
      <c r="AT356" s="64" t="s">
        <v>420</v>
      </c>
      <c r="AU356" s="64"/>
      <c r="AV356" s="54"/>
      <c r="AW356" s="54"/>
      <c r="AX356" s="54"/>
      <c r="AY356" s="54"/>
      <c r="AZ356" s="54"/>
      <c r="BA356" s="54"/>
      <c r="BB356" s="54"/>
      <c r="BC356" s="54"/>
      <c r="BD356" s="64">
        <v>130121</v>
      </c>
      <c r="BE356" s="54" t="s">
        <v>2623</v>
      </c>
      <c r="BF356" s="63" t="s">
        <v>412</v>
      </c>
      <c r="BG356" s="54" t="s">
        <v>437</v>
      </c>
      <c r="BH356" s="54" t="s">
        <v>395</v>
      </c>
      <c r="BI356" s="54" t="s">
        <v>2623</v>
      </c>
      <c r="BJ356" s="64" t="s">
        <v>414</v>
      </c>
      <c r="BK356" s="64" t="s">
        <v>5596</v>
      </c>
      <c r="BL356" s="54"/>
      <c r="BM356" s="54"/>
      <c r="BN356" s="54"/>
      <c r="BO356" s="39"/>
      <c r="BP356" s="39"/>
      <c r="BQ356" s="39"/>
      <c r="BR356" s="39"/>
      <c r="BS356" s="47"/>
      <c r="BT356" s="39"/>
      <c r="BU356" s="39"/>
      <c r="BV356" s="39"/>
      <c r="BW356" s="39"/>
      <c r="BX356" s="39"/>
      <c r="BY356" s="39"/>
      <c r="BZ356" s="39"/>
      <c r="CA356" s="39"/>
      <c r="CB356" s="39"/>
      <c r="CC356" s="47"/>
      <c r="CD356" s="39"/>
      <c r="CE356" s="39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39"/>
      <c r="ML356" s="135"/>
      <c r="MM356" s="135"/>
      <c r="MN356" s="135"/>
      <c r="MO356" s="135"/>
      <c r="MP356" s="135"/>
      <c r="MQ356" s="135"/>
      <c r="MR356" s="135"/>
      <c r="MS356" s="135"/>
      <c r="MT356" s="135"/>
      <c r="MU356" s="135"/>
      <c r="MV356" s="135"/>
      <c r="MW356" s="135"/>
      <c r="MX356" s="135"/>
      <c r="MY356" s="135"/>
      <c r="MZ356" s="135"/>
      <c r="NA356" s="135"/>
      <c r="NB356" s="135"/>
      <c r="NC356" s="135"/>
      <c r="ND356" s="135"/>
      <c r="NE356" s="135"/>
      <c r="NF356" s="135"/>
      <c r="NG356" s="135"/>
      <c r="NH356" s="135"/>
      <c r="NI356" s="135"/>
      <c r="NJ356" s="135"/>
      <c r="NK356" s="135"/>
      <c r="NL356" s="135"/>
      <c r="NM356" s="135"/>
      <c r="NN356" s="135"/>
      <c r="NO356" s="135"/>
      <c r="NP356" s="135"/>
      <c r="NQ356" s="39"/>
      <c r="QS356"/>
      <c r="QT356"/>
      <c r="QU356"/>
      <c r="QV356"/>
      <c r="QW356"/>
      <c r="QX356"/>
      <c r="QY356"/>
      <c r="QZ356"/>
      <c r="RA356"/>
      <c r="RB356" s="39"/>
      <c r="RC356" s="438" t="s">
        <v>5617</v>
      </c>
      <c r="RD356" s="39"/>
    </row>
    <row r="357" spans="2:472" x14ac:dyDescent="0.2">
      <c r="B357" s="426"/>
      <c r="C357" s="427"/>
      <c r="K357" s="458" t="s">
        <v>5618</v>
      </c>
      <c r="V357" s="63">
        <v>106</v>
      </c>
      <c r="W357" s="54" t="s">
        <v>1880</v>
      </c>
      <c r="X357" s="64">
        <v>130123</v>
      </c>
      <c r="Y357" s="54" t="s">
        <v>2053</v>
      </c>
      <c r="Z357" s="63" t="s">
        <v>412</v>
      </c>
      <c r="AA357" s="54" t="s">
        <v>437</v>
      </c>
      <c r="AB357" s="54" t="s">
        <v>395</v>
      </c>
      <c r="AC357" s="54" t="s">
        <v>2053</v>
      </c>
      <c r="AD357" s="64" t="s">
        <v>414</v>
      </c>
      <c r="AE357" s="64" t="s">
        <v>5596</v>
      </c>
      <c r="AF357" s="63">
        <v>106</v>
      </c>
      <c r="AG357" s="54" t="s">
        <v>1880</v>
      </c>
      <c r="AH357" s="54" t="s">
        <v>1879</v>
      </c>
      <c r="AI357" s="63" t="s">
        <v>1881</v>
      </c>
      <c r="AJ357" s="64" t="s">
        <v>1882</v>
      </c>
      <c r="AK357" s="569">
        <v>4600084</v>
      </c>
      <c r="AL357" s="64" t="s">
        <v>437</v>
      </c>
      <c r="AM357" s="64" t="s">
        <v>1885</v>
      </c>
      <c r="AN357" s="570">
        <v>255131430</v>
      </c>
      <c r="AO357" s="54"/>
      <c r="AP357" s="54"/>
      <c r="AQ357" s="54"/>
      <c r="AR357" s="54"/>
      <c r="AS357" s="54"/>
      <c r="AT357" s="64" t="s">
        <v>420</v>
      </c>
      <c r="AU357" s="64"/>
      <c r="AV357" s="54"/>
      <c r="AW357" s="54"/>
      <c r="AX357" s="54"/>
      <c r="AY357" s="54"/>
      <c r="AZ357" s="54"/>
      <c r="BA357" s="54"/>
      <c r="BB357" s="54"/>
      <c r="BC357" s="54"/>
      <c r="BD357" s="64">
        <v>130123</v>
      </c>
      <c r="BE357" s="54" t="s">
        <v>2053</v>
      </c>
      <c r="BF357" s="63" t="s">
        <v>412</v>
      </c>
      <c r="BG357" s="54" t="s">
        <v>437</v>
      </c>
      <c r="BH357" s="54" t="s">
        <v>395</v>
      </c>
      <c r="BI357" s="54" t="s">
        <v>2053</v>
      </c>
      <c r="BJ357" s="64" t="s">
        <v>414</v>
      </c>
      <c r="BK357" s="64" t="s">
        <v>5596</v>
      </c>
      <c r="BL357" s="54"/>
      <c r="BM357" s="54"/>
      <c r="BN357" s="54"/>
      <c r="BO357" s="39"/>
      <c r="BP357" s="39"/>
      <c r="BQ357" s="39"/>
      <c r="BR357" s="39"/>
      <c r="BS357" s="47"/>
      <c r="BT357" s="39"/>
      <c r="BU357" s="39"/>
      <c r="BV357" s="39"/>
      <c r="BW357" s="39"/>
      <c r="BX357" s="39"/>
      <c r="BY357" s="39"/>
      <c r="BZ357" s="39"/>
      <c r="CA357" s="39"/>
      <c r="CB357" s="39"/>
      <c r="CC357" s="47"/>
      <c r="CD357" s="39"/>
      <c r="CE357" s="39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39"/>
      <c r="ML357" s="135"/>
      <c r="MM357" s="135"/>
      <c r="MN357" s="135"/>
      <c r="MO357" s="135"/>
      <c r="MP357" s="135"/>
      <c r="MQ357" s="135"/>
      <c r="MR357" s="135"/>
      <c r="MS357" s="135"/>
      <c r="MT357" s="135"/>
      <c r="MU357" s="135"/>
      <c r="MV357" s="135"/>
      <c r="MW357" s="135"/>
      <c r="MX357" s="135"/>
      <c r="MY357" s="135"/>
      <c r="MZ357" s="135"/>
      <c r="NA357" s="135"/>
      <c r="NB357" s="135"/>
      <c r="NC357" s="135"/>
      <c r="ND357" s="135"/>
      <c r="NE357" s="135"/>
      <c r="NF357" s="135"/>
      <c r="NG357" s="135"/>
      <c r="NH357" s="135"/>
      <c r="NI357" s="135"/>
      <c r="NJ357" s="135"/>
      <c r="NK357" s="135"/>
      <c r="NL357" s="135"/>
      <c r="NM357" s="135"/>
      <c r="NN357" s="135"/>
      <c r="NO357" s="135"/>
      <c r="NP357" s="135"/>
      <c r="NQ357" s="39"/>
      <c r="QS357"/>
      <c r="QT357"/>
      <c r="QU357"/>
      <c r="QV357"/>
      <c r="QW357"/>
      <c r="QX357"/>
      <c r="QY357"/>
      <c r="QZ357"/>
      <c r="RA357"/>
      <c r="RB357" s="39"/>
      <c r="RC357" s="438" t="s">
        <v>5619</v>
      </c>
      <c r="RD357" s="39"/>
    </row>
    <row r="358" spans="2:472" x14ac:dyDescent="0.2">
      <c r="B358" s="426"/>
      <c r="C358" s="427"/>
      <c r="K358" s="458" t="s">
        <v>5620</v>
      </c>
      <c r="V358" s="63">
        <v>106</v>
      </c>
      <c r="W358" s="54" t="s">
        <v>1880</v>
      </c>
      <c r="X358" s="64">
        <v>130126</v>
      </c>
      <c r="Y358" s="54" t="s">
        <v>2866</v>
      </c>
      <c r="Z358" s="63" t="s">
        <v>412</v>
      </c>
      <c r="AA358" s="54" t="s">
        <v>437</v>
      </c>
      <c r="AB358" s="54" t="s">
        <v>395</v>
      </c>
      <c r="AC358" s="54" t="s">
        <v>2866</v>
      </c>
      <c r="AD358" s="64" t="s">
        <v>414</v>
      </c>
      <c r="AE358" s="64" t="s">
        <v>5596</v>
      </c>
      <c r="AF358" s="63">
        <v>106</v>
      </c>
      <c r="AG358" s="54" t="s">
        <v>1880</v>
      </c>
      <c r="AH358" s="54" t="s">
        <v>1879</v>
      </c>
      <c r="AI358" s="63" t="s">
        <v>1881</v>
      </c>
      <c r="AJ358" s="64" t="s">
        <v>1882</v>
      </c>
      <c r="AK358" s="569">
        <v>4600084</v>
      </c>
      <c r="AL358" s="64" t="s">
        <v>437</v>
      </c>
      <c r="AM358" s="64" t="s">
        <v>1885</v>
      </c>
      <c r="AN358" s="570">
        <v>255131430</v>
      </c>
      <c r="AO358" s="54"/>
      <c r="AP358" s="54"/>
      <c r="AQ358" s="54"/>
      <c r="AR358" s="54"/>
      <c r="AS358" s="54"/>
      <c r="AT358" s="64" t="s">
        <v>420</v>
      </c>
      <c r="AU358" s="64"/>
      <c r="AV358" s="54"/>
      <c r="AW358" s="54"/>
      <c r="AX358" s="54"/>
      <c r="AY358" s="54"/>
      <c r="AZ358" s="54"/>
      <c r="BA358" s="54"/>
      <c r="BB358" s="54"/>
      <c r="BC358" s="54"/>
      <c r="BD358" s="64">
        <v>130126</v>
      </c>
      <c r="BE358" s="54" t="s">
        <v>2866</v>
      </c>
      <c r="BF358" s="63" t="s">
        <v>412</v>
      </c>
      <c r="BG358" s="54" t="s">
        <v>437</v>
      </c>
      <c r="BH358" s="54" t="s">
        <v>395</v>
      </c>
      <c r="BI358" s="54" t="s">
        <v>2866</v>
      </c>
      <c r="BJ358" s="64" t="s">
        <v>414</v>
      </c>
      <c r="BK358" s="64" t="s">
        <v>5596</v>
      </c>
      <c r="BL358" s="54"/>
      <c r="BM358" s="54"/>
      <c r="BN358" s="54"/>
      <c r="BO358" s="39"/>
      <c r="BP358" s="39"/>
      <c r="BQ358" s="39"/>
      <c r="BR358" s="39"/>
      <c r="BS358" s="47"/>
      <c r="BT358" s="39"/>
      <c r="BU358" s="39"/>
      <c r="BV358" s="39"/>
      <c r="BW358" s="39"/>
      <c r="BX358" s="39"/>
      <c r="BY358" s="39"/>
      <c r="BZ358" s="39"/>
      <c r="CA358" s="39"/>
      <c r="CB358" s="39"/>
      <c r="CC358" s="47"/>
      <c r="CD358" s="39"/>
      <c r="CE358" s="39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39"/>
      <c r="ML358" s="135"/>
      <c r="MM358" s="135"/>
      <c r="MN358" s="135"/>
      <c r="MO358" s="135"/>
      <c r="MP358" s="135"/>
      <c r="MQ358" s="135"/>
      <c r="MR358" s="135"/>
      <c r="MS358" s="135"/>
      <c r="MT358" s="135"/>
      <c r="MU358" s="135"/>
      <c r="MV358" s="135"/>
      <c r="MW358" s="135"/>
      <c r="MX358" s="135"/>
      <c r="MY358" s="135"/>
      <c r="MZ358" s="135"/>
      <c r="NA358" s="135"/>
      <c r="NB358" s="135"/>
      <c r="NC358" s="135"/>
      <c r="ND358" s="135"/>
      <c r="NE358" s="135"/>
      <c r="NF358" s="135"/>
      <c r="NG358" s="135"/>
      <c r="NH358" s="135"/>
      <c r="NI358" s="135"/>
      <c r="NJ358" s="135"/>
      <c r="NK358" s="135"/>
      <c r="NL358" s="135"/>
      <c r="NM358" s="135"/>
      <c r="NN358" s="135"/>
      <c r="NO358" s="135"/>
      <c r="NP358" s="135"/>
      <c r="NQ358" s="39"/>
      <c r="QS358"/>
      <c r="QT358"/>
      <c r="QU358"/>
      <c r="QV358"/>
      <c r="QW358"/>
      <c r="QX358"/>
      <c r="QY358"/>
      <c r="QZ358"/>
      <c r="RA358"/>
      <c r="RB358" s="39"/>
      <c r="RC358" s="438" t="s">
        <v>5621</v>
      </c>
      <c r="RD358" s="39"/>
    </row>
    <row r="359" spans="2:472" x14ac:dyDescent="0.2">
      <c r="B359" s="426"/>
      <c r="C359" s="427"/>
      <c r="K359" s="458" t="s">
        <v>5622</v>
      </c>
      <c r="V359" s="63">
        <v>106</v>
      </c>
      <c r="W359" s="54" t="s">
        <v>1880</v>
      </c>
      <c r="X359" s="64">
        <v>130128</v>
      </c>
      <c r="Y359" s="54" t="s">
        <v>2582</v>
      </c>
      <c r="Z359" s="63" t="s">
        <v>1341</v>
      </c>
      <c r="AA359" s="54" t="s">
        <v>437</v>
      </c>
      <c r="AB359" s="54" t="s">
        <v>395</v>
      </c>
      <c r="AC359" s="54" t="s">
        <v>2582</v>
      </c>
      <c r="AD359" s="64" t="s">
        <v>414</v>
      </c>
      <c r="AE359" s="64" t="s">
        <v>5596</v>
      </c>
      <c r="AF359" s="63">
        <v>106</v>
      </c>
      <c r="AG359" s="54" t="s">
        <v>1880</v>
      </c>
      <c r="AH359" s="54" t="s">
        <v>1879</v>
      </c>
      <c r="AI359" s="63" t="s">
        <v>1881</v>
      </c>
      <c r="AJ359" s="64" t="s">
        <v>1882</v>
      </c>
      <c r="AK359" s="569">
        <v>4600084</v>
      </c>
      <c r="AL359" s="64" t="s">
        <v>437</v>
      </c>
      <c r="AM359" s="64" t="s">
        <v>1885</v>
      </c>
      <c r="AN359" s="570">
        <v>255131430</v>
      </c>
      <c r="AO359" s="54"/>
      <c r="AP359" s="54"/>
      <c r="AQ359" s="54"/>
      <c r="AR359" s="54"/>
      <c r="AS359" s="54"/>
      <c r="AT359" s="64" t="s">
        <v>420</v>
      </c>
      <c r="AU359" s="64"/>
      <c r="AV359" s="54"/>
      <c r="AW359" s="54"/>
      <c r="AX359" s="54"/>
      <c r="AY359" s="54"/>
      <c r="AZ359" s="54"/>
      <c r="BA359" s="54"/>
      <c r="BB359" s="54"/>
      <c r="BC359" s="54"/>
      <c r="BD359" s="64">
        <v>130128</v>
      </c>
      <c r="BE359" s="54" t="s">
        <v>2582</v>
      </c>
      <c r="BF359" s="63" t="s">
        <v>1341</v>
      </c>
      <c r="BG359" s="54" t="s">
        <v>437</v>
      </c>
      <c r="BH359" s="54" t="s">
        <v>395</v>
      </c>
      <c r="BI359" s="54" t="s">
        <v>2582</v>
      </c>
      <c r="BJ359" s="64" t="s">
        <v>414</v>
      </c>
      <c r="BK359" s="64" t="s">
        <v>5596</v>
      </c>
      <c r="BL359" s="54"/>
      <c r="BM359" s="54"/>
      <c r="BN359" s="54"/>
      <c r="BO359" s="39"/>
      <c r="BP359" s="39"/>
      <c r="BQ359" s="39"/>
      <c r="BR359" s="39"/>
      <c r="BS359" s="47"/>
      <c r="BT359" s="39"/>
      <c r="BU359" s="39"/>
      <c r="BV359" s="39"/>
      <c r="BW359" s="39"/>
      <c r="BX359" s="39"/>
      <c r="BY359" s="39"/>
      <c r="BZ359" s="39"/>
      <c r="CA359" s="39"/>
      <c r="CB359" s="39"/>
      <c r="CC359" s="47"/>
      <c r="CD359" s="39"/>
      <c r="CE359" s="39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39"/>
      <c r="ML359" s="135"/>
      <c r="MM359" s="135"/>
      <c r="MN359" s="135"/>
      <c r="MO359" s="135"/>
      <c r="MP359" s="135"/>
      <c r="MQ359" s="135"/>
      <c r="MR359" s="135"/>
      <c r="MS359" s="135"/>
      <c r="MT359" s="135"/>
      <c r="MU359" s="135"/>
      <c r="MV359" s="135"/>
      <c r="MW359" s="135"/>
      <c r="MX359" s="135"/>
      <c r="MY359" s="135"/>
      <c r="MZ359" s="135"/>
      <c r="NA359" s="135"/>
      <c r="NB359" s="135"/>
      <c r="NC359" s="135"/>
      <c r="ND359" s="135"/>
      <c r="NE359" s="135"/>
      <c r="NF359" s="135"/>
      <c r="NG359" s="135"/>
      <c r="NH359" s="135"/>
      <c r="NI359" s="135"/>
      <c r="NJ359" s="135"/>
      <c r="NK359" s="135"/>
      <c r="NL359" s="135"/>
      <c r="NM359" s="135"/>
      <c r="NN359" s="135"/>
      <c r="NO359" s="135"/>
      <c r="NP359" s="135"/>
      <c r="NQ359" s="39"/>
      <c r="QS359"/>
      <c r="QT359"/>
      <c r="QU359"/>
      <c r="QV359"/>
      <c r="QW359"/>
      <c r="QX359"/>
      <c r="QY359"/>
      <c r="QZ359"/>
      <c r="RA359"/>
      <c r="RB359" s="39"/>
      <c r="RC359" s="438" t="s">
        <v>5623</v>
      </c>
      <c r="RD359" s="39"/>
    </row>
    <row r="360" spans="2:472" x14ac:dyDescent="0.2">
      <c r="B360" s="426"/>
      <c r="C360" s="427"/>
      <c r="K360" s="458" t="s">
        <v>5624</v>
      </c>
      <c r="V360" s="63">
        <v>106</v>
      </c>
      <c r="W360" s="54" t="s">
        <v>1880</v>
      </c>
      <c r="X360" s="64">
        <v>130129</v>
      </c>
      <c r="Y360" s="54" t="s">
        <v>3054</v>
      </c>
      <c r="Z360" s="63" t="s">
        <v>1341</v>
      </c>
      <c r="AA360" s="54" t="s">
        <v>437</v>
      </c>
      <c r="AB360" s="54" t="s">
        <v>395</v>
      </c>
      <c r="AC360" s="54" t="s">
        <v>3054</v>
      </c>
      <c r="AD360" s="64" t="s">
        <v>414</v>
      </c>
      <c r="AE360" s="64" t="s">
        <v>5596</v>
      </c>
      <c r="AF360" s="63">
        <v>106</v>
      </c>
      <c r="AG360" s="54" t="s">
        <v>1880</v>
      </c>
      <c r="AH360" s="54" t="s">
        <v>1879</v>
      </c>
      <c r="AI360" s="63" t="s">
        <v>1881</v>
      </c>
      <c r="AJ360" s="64" t="s">
        <v>1882</v>
      </c>
      <c r="AK360" s="569">
        <v>4600084</v>
      </c>
      <c r="AL360" s="64" t="s">
        <v>437</v>
      </c>
      <c r="AM360" s="64" t="s">
        <v>1885</v>
      </c>
      <c r="AN360" s="570">
        <v>255131430</v>
      </c>
      <c r="AO360" s="54"/>
      <c r="AP360" s="54"/>
      <c r="AQ360" s="54"/>
      <c r="AR360" s="54"/>
      <c r="AS360" s="54"/>
      <c r="AT360" s="64" t="s">
        <v>420</v>
      </c>
      <c r="AU360" s="64"/>
      <c r="AV360" s="54"/>
      <c r="AW360" s="54"/>
      <c r="AX360" s="54"/>
      <c r="AY360" s="54"/>
      <c r="AZ360" s="54"/>
      <c r="BA360" s="54"/>
      <c r="BB360" s="54"/>
      <c r="BC360" s="54"/>
      <c r="BD360" s="64">
        <v>130129</v>
      </c>
      <c r="BE360" s="54" t="s">
        <v>3054</v>
      </c>
      <c r="BF360" s="63" t="s">
        <v>1341</v>
      </c>
      <c r="BG360" s="54" t="s">
        <v>437</v>
      </c>
      <c r="BH360" s="54" t="s">
        <v>395</v>
      </c>
      <c r="BI360" s="54" t="s">
        <v>3054</v>
      </c>
      <c r="BJ360" s="64" t="s">
        <v>414</v>
      </c>
      <c r="BK360" s="64" t="s">
        <v>5596</v>
      </c>
      <c r="BL360" s="54"/>
      <c r="BM360" s="54"/>
      <c r="BN360" s="54"/>
      <c r="BO360" s="39"/>
      <c r="BP360" s="39"/>
      <c r="BQ360" s="39"/>
      <c r="BR360" s="39"/>
      <c r="BS360" s="47"/>
      <c r="BT360" s="39"/>
      <c r="BU360" s="39"/>
      <c r="BV360" s="39"/>
      <c r="BW360" s="39"/>
      <c r="BX360" s="39"/>
      <c r="BY360" s="39"/>
      <c r="BZ360" s="39"/>
      <c r="CA360" s="39"/>
      <c r="CB360" s="39"/>
      <c r="CC360" s="47"/>
      <c r="CD360" s="39"/>
      <c r="CE360" s="39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39"/>
      <c r="ML360" s="135"/>
      <c r="MM360" s="135"/>
      <c r="MN360" s="135"/>
      <c r="MO360" s="135"/>
      <c r="MP360" s="135"/>
      <c r="MQ360" s="135"/>
      <c r="MR360" s="135"/>
      <c r="MS360" s="135"/>
      <c r="MT360" s="135"/>
      <c r="MU360" s="135"/>
      <c r="MV360" s="135"/>
      <c r="MW360" s="135"/>
      <c r="MX360" s="135"/>
      <c r="MY360" s="135"/>
      <c r="MZ360" s="135"/>
      <c r="NA360" s="135"/>
      <c r="NB360" s="135"/>
      <c r="NC360" s="135"/>
      <c r="ND360" s="135"/>
      <c r="NE360" s="135"/>
      <c r="NF360" s="135"/>
      <c r="NG360" s="135"/>
      <c r="NH360" s="135"/>
      <c r="NI360" s="135"/>
      <c r="NJ360" s="135"/>
      <c r="NK360" s="135"/>
      <c r="NL360" s="135"/>
      <c r="NM360" s="135"/>
      <c r="NN360" s="135"/>
      <c r="NO360" s="135"/>
      <c r="NP360" s="135"/>
      <c r="NQ360" s="39"/>
      <c r="QS360"/>
      <c r="QT360"/>
      <c r="QU360"/>
      <c r="QV360"/>
      <c r="QW360"/>
      <c r="QX360"/>
      <c r="QY360"/>
      <c r="QZ360"/>
      <c r="RA360"/>
      <c r="RB360" s="39"/>
      <c r="RC360" s="438" t="s">
        <v>5625</v>
      </c>
      <c r="RD360" s="39"/>
    </row>
    <row r="361" spans="2:472" x14ac:dyDescent="0.2">
      <c r="B361" s="426"/>
      <c r="C361" s="427"/>
      <c r="K361" s="458" t="s">
        <v>5626</v>
      </c>
      <c r="V361" s="63">
        <v>106</v>
      </c>
      <c r="W361" s="54" t="s">
        <v>1880</v>
      </c>
      <c r="X361" s="64">
        <v>130135</v>
      </c>
      <c r="Y361" s="54" t="s">
        <v>2201</v>
      </c>
      <c r="Z361" s="63" t="s">
        <v>412</v>
      </c>
      <c r="AA361" s="54" t="s">
        <v>437</v>
      </c>
      <c r="AB361" s="54" t="s">
        <v>395</v>
      </c>
      <c r="AC361" s="54" t="s">
        <v>2201</v>
      </c>
      <c r="AD361" s="64" t="s">
        <v>414</v>
      </c>
      <c r="AE361" s="64" t="s">
        <v>5596</v>
      </c>
      <c r="AF361" s="63">
        <v>106</v>
      </c>
      <c r="AG361" s="54" t="s">
        <v>1880</v>
      </c>
      <c r="AH361" s="54" t="s">
        <v>1879</v>
      </c>
      <c r="AI361" s="63" t="s">
        <v>1881</v>
      </c>
      <c r="AJ361" s="64" t="s">
        <v>1882</v>
      </c>
      <c r="AK361" s="569">
        <v>4600084</v>
      </c>
      <c r="AL361" s="64" t="s">
        <v>437</v>
      </c>
      <c r="AM361" s="64" t="s">
        <v>1885</v>
      </c>
      <c r="AN361" s="570">
        <v>255131430</v>
      </c>
      <c r="AO361" s="54"/>
      <c r="AP361" s="54"/>
      <c r="AQ361" s="54"/>
      <c r="AR361" s="54"/>
      <c r="AS361" s="54"/>
      <c r="AT361" s="64" t="s">
        <v>420</v>
      </c>
      <c r="AU361" s="64"/>
      <c r="AV361" s="54"/>
      <c r="AW361" s="54"/>
      <c r="AX361" s="54"/>
      <c r="AY361" s="54"/>
      <c r="AZ361" s="54"/>
      <c r="BA361" s="54"/>
      <c r="BB361" s="54"/>
      <c r="BC361" s="54"/>
      <c r="BD361" s="64">
        <v>130135</v>
      </c>
      <c r="BE361" s="54" t="s">
        <v>2201</v>
      </c>
      <c r="BF361" s="63" t="s">
        <v>412</v>
      </c>
      <c r="BG361" s="54" t="s">
        <v>437</v>
      </c>
      <c r="BH361" s="54" t="s">
        <v>395</v>
      </c>
      <c r="BI361" s="54" t="s">
        <v>2201</v>
      </c>
      <c r="BJ361" s="64" t="s">
        <v>414</v>
      </c>
      <c r="BK361" s="64" t="s">
        <v>5596</v>
      </c>
      <c r="BL361" s="54"/>
      <c r="BM361" s="54"/>
      <c r="BN361" s="54"/>
      <c r="BO361" s="39"/>
      <c r="BP361" s="39"/>
      <c r="BQ361" s="39"/>
      <c r="BR361" s="39"/>
      <c r="BS361" s="47"/>
      <c r="BT361" s="39"/>
      <c r="BU361" s="39"/>
      <c r="BV361" s="39"/>
      <c r="BW361" s="39"/>
      <c r="BX361" s="39"/>
      <c r="BY361" s="39"/>
      <c r="BZ361" s="39"/>
      <c r="CA361" s="39"/>
      <c r="CB361" s="39"/>
      <c r="CC361" s="47"/>
      <c r="CD361" s="39"/>
      <c r="CE361" s="39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39"/>
      <c r="ML361" s="135"/>
      <c r="MM361" s="135"/>
      <c r="MN361" s="135"/>
      <c r="MO361" s="135"/>
      <c r="MP361" s="135"/>
      <c r="MQ361" s="135"/>
      <c r="MR361" s="135"/>
      <c r="MS361" s="135"/>
      <c r="MT361" s="135"/>
      <c r="MU361" s="135"/>
      <c r="MV361" s="135"/>
      <c r="MW361" s="135"/>
      <c r="MX361" s="135"/>
      <c r="MY361" s="135"/>
      <c r="MZ361" s="135"/>
      <c r="NA361" s="135"/>
      <c r="NB361" s="135"/>
      <c r="NC361" s="135"/>
      <c r="ND361" s="135"/>
      <c r="NE361" s="135"/>
      <c r="NF361" s="135"/>
      <c r="NG361" s="135"/>
      <c r="NH361" s="135"/>
      <c r="NI361" s="135"/>
      <c r="NJ361" s="135"/>
      <c r="NK361" s="135"/>
      <c r="NL361" s="135"/>
      <c r="NM361" s="135"/>
      <c r="NN361" s="135"/>
      <c r="NO361" s="135"/>
      <c r="NP361" s="135"/>
      <c r="NQ361" s="39"/>
      <c r="QS361"/>
      <c r="QT361"/>
      <c r="QU361"/>
      <c r="QV361"/>
      <c r="QW361"/>
      <c r="QX361"/>
      <c r="QY361"/>
      <c r="QZ361"/>
      <c r="RA361"/>
      <c r="RB361" s="39"/>
      <c r="RC361" s="438" t="s">
        <v>5627</v>
      </c>
      <c r="RD361" s="39"/>
    </row>
    <row r="362" spans="2:472" x14ac:dyDescent="0.2">
      <c r="B362" s="426"/>
      <c r="C362" s="427"/>
      <c r="K362" s="458" t="s">
        <v>5628</v>
      </c>
      <c r="V362" s="63">
        <v>106</v>
      </c>
      <c r="W362" s="54" t="s">
        <v>1880</v>
      </c>
      <c r="X362" s="64">
        <v>130136</v>
      </c>
      <c r="Y362" s="54" t="s">
        <v>2382</v>
      </c>
      <c r="Z362" s="63" t="s">
        <v>412</v>
      </c>
      <c r="AA362" s="54" t="s">
        <v>437</v>
      </c>
      <c r="AB362" s="54" t="s">
        <v>395</v>
      </c>
      <c r="AC362" s="54" t="s">
        <v>2382</v>
      </c>
      <c r="AD362" s="64" t="s">
        <v>414</v>
      </c>
      <c r="AE362" s="64" t="s">
        <v>5596</v>
      </c>
      <c r="AF362" s="63">
        <v>106</v>
      </c>
      <c r="AG362" s="54" t="s">
        <v>1880</v>
      </c>
      <c r="AH362" s="54" t="s">
        <v>1879</v>
      </c>
      <c r="AI362" s="63" t="s">
        <v>1881</v>
      </c>
      <c r="AJ362" s="64" t="s">
        <v>1882</v>
      </c>
      <c r="AK362" s="569">
        <v>4600084</v>
      </c>
      <c r="AL362" s="64" t="s">
        <v>437</v>
      </c>
      <c r="AM362" s="64" t="s">
        <v>1885</v>
      </c>
      <c r="AN362" s="570">
        <v>255131430</v>
      </c>
      <c r="AO362" s="54"/>
      <c r="AP362" s="54"/>
      <c r="AQ362" s="54"/>
      <c r="AR362" s="54"/>
      <c r="AS362" s="54"/>
      <c r="AT362" s="64" t="s">
        <v>420</v>
      </c>
      <c r="AU362" s="64"/>
      <c r="AV362" s="54"/>
      <c r="AW362" s="54"/>
      <c r="AX362" s="54"/>
      <c r="AY362" s="54"/>
      <c r="AZ362" s="54"/>
      <c r="BA362" s="54"/>
      <c r="BB362" s="54"/>
      <c r="BC362" s="54"/>
      <c r="BD362" s="64">
        <v>130136</v>
      </c>
      <c r="BE362" s="54" t="s">
        <v>2382</v>
      </c>
      <c r="BF362" s="63" t="s">
        <v>412</v>
      </c>
      <c r="BG362" s="54" t="s">
        <v>437</v>
      </c>
      <c r="BH362" s="54" t="s">
        <v>395</v>
      </c>
      <c r="BI362" s="54" t="s">
        <v>2382</v>
      </c>
      <c r="BJ362" s="64" t="s">
        <v>414</v>
      </c>
      <c r="BK362" s="64" t="s">
        <v>5596</v>
      </c>
      <c r="BL362" s="54"/>
      <c r="BM362" s="54"/>
      <c r="BN362" s="54"/>
      <c r="BO362" s="39"/>
      <c r="BP362" s="39"/>
      <c r="BQ362" s="39"/>
      <c r="BR362" s="39"/>
      <c r="BS362" s="47"/>
      <c r="BT362" s="39"/>
      <c r="BU362" s="39"/>
      <c r="BV362" s="39"/>
      <c r="BW362" s="39"/>
      <c r="BX362" s="39"/>
      <c r="BY362" s="39"/>
      <c r="BZ362" s="39"/>
      <c r="CA362" s="39"/>
      <c r="CB362" s="39"/>
      <c r="CC362" s="47"/>
      <c r="CD362" s="39"/>
      <c r="CE362" s="39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39"/>
      <c r="ML362" s="135"/>
      <c r="MM362" s="135"/>
      <c r="MN362" s="135"/>
      <c r="MO362" s="135"/>
      <c r="MP362" s="135"/>
      <c r="MQ362" s="135"/>
      <c r="MR362" s="135"/>
      <c r="MS362" s="135"/>
      <c r="MT362" s="135"/>
      <c r="MU362" s="135"/>
      <c r="MV362" s="135"/>
      <c r="MW362" s="135"/>
      <c r="MX362" s="135"/>
      <c r="MY362" s="135"/>
      <c r="MZ362" s="135"/>
      <c r="NA362" s="135"/>
      <c r="NB362" s="135"/>
      <c r="NC362" s="135"/>
      <c r="ND362" s="135"/>
      <c r="NE362" s="135"/>
      <c r="NF362" s="135"/>
      <c r="NG362" s="135"/>
      <c r="NH362" s="135"/>
      <c r="NI362" s="135"/>
      <c r="NJ362" s="135"/>
      <c r="NK362" s="135"/>
      <c r="NL362" s="135"/>
      <c r="NM362" s="135"/>
      <c r="NN362" s="135"/>
      <c r="NO362" s="135"/>
      <c r="NP362" s="135"/>
      <c r="NQ362" s="39"/>
      <c r="QS362"/>
      <c r="QT362"/>
      <c r="QU362"/>
      <c r="QV362"/>
      <c r="QW362"/>
      <c r="QX362"/>
      <c r="QY362"/>
      <c r="QZ362"/>
      <c r="RA362"/>
      <c r="RB362" s="39"/>
      <c r="RC362" s="438" t="s">
        <v>5629</v>
      </c>
      <c r="RD362" s="39"/>
    </row>
    <row r="363" spans="2:472" x14ac:dyDescent="0.2">
      <c r="B363" s="426"/>
      <c r="C363" s="427"/>
      <c r="K363" s="458" t="s">
        <v>5630</v>
      </c>
      <c r="V363" s="63">
        <v>106</v>
      </c>
      <c r="W363" s="54" t="s">
        <v>1880</v>
      </c>
      <c r="X363" s="64">
        <v>130141</v>
      </c>
      <c r="Y363" s="54" t="s">
        <v>3398</v>
      </c>
      <c r="Z363" s="63" t="s">
        <v>1341</v>
      </c>
      <c r="AA363" s="54" t="s">
        <v>437</v>
      </c>
      <c r="AB363" s="54" t="s">
        <v>395</v>
      </c>
      <c r="AC363" s="54" t="s">
        <v>5631</v>
      </c>
      <c r="AD363" s="64" t="s">
        <v>414</v>
      </c>
      <c r="AE363" s="64" t="s">
        <v>5596</v>
      </c>
      <c r="AF363" s="63">
        <v>106</v>
      </c>
      <c r="AG363" s="54" t="s">
        <v>1880</v>
      </c>
      <c r="AH363" s="54" t="s">
        <v>1879</v>
      </c>
      <c r="AI363" s="63" t="s">
        <v>1881</v>
      </c>
      <c r="AJ363" s="64" t="s">
        <v>1882</v>
      </c>
      <c r="AK363" s="569">
        <v>4600084</v>
      </c>
      <c r="AL363" s="64" t="s">
        <v>437</v>
      </c>
      <c r="AM363" s="64" t="s">
        <v>1885</v>
      </c>
      <c r="AN363" s="570">
        <v>255131430</v>
      </c>
      <c r="AO363" s="54"/>
      <c r="AP363" s="54"/>
      <c r="AQ363" s="54"/>
      <c r="AR363" s="54"/>
      <c r="AS363" s="54"/>
      <c r="AT363" s="64" t="s">
        <v>420</v>
      </c>
      <c r="AU363" s="64"/>
      <c r="AV363" s="54"/>
      <c r="AW363" s="54"/>
      <c r="AX363" s="54"/>
      <c r="AY363" s="54"/>
      <c r="AZ363" s="54"/>
      <c r="BA363" s="54"/>
      <c r="BB363" s="54"/>
      <c r="BC363" s="54"/>
      <c r="BD363" s="64">
        <v>130141</v>
      </c>
      <c r="BE363" s="54" t="s">
        <v>3398</v>
      </c>
      <c r="BF363" s="63" t="s">
        <v>1341</v>
      </c>
      <c r="BG363" s="54" t="s">
        <v>437</v>
      </c>
      <c r="BH363" s="54" t="s">
        <v>395</v>
      </c>
      <c r="BI363" s="54" t="s">
        <v>5631</v>
      </c>
      <c r="BJ363" s="64" t="s">
        <v>414</v>
      </c>
      <c r="BK363" s="64" t="s">
        <v>5596</v>
      </c>
      <c r="BL363" s="54"/>
      <c r="BM363" s="54"/>
      <c r="BN363" s="54"/>
      <c r="BO363" s="39"/>
      <c r="BP363" s="39"/>
      <c r="BQ363" s="39"/>
      <c r="BR363" s="39"/>
      <c r="BS363" s="47"/>
      <c r="BT363" s="39"/>
      <c r="BU363" s="39"/>
      <c r="BV363" s="39"/>
      <c r="BW363" s="39"/>
      <c r="BX363" s="39"/>
      <c r="BY363" s="39"/>
      <c r="BZ363" s="39"/>
      <c r="CA363" s="39"/>
      <c r="CB363" s="39"/>
      <c r="CC363" s="47"/>
      <c r="CD363" s="39"/>
      <c r="CE363" s="39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39"/>
      <c r="ML363" s="135"/>
      <c r="MM363" s="135"/>
      <c r="MN363" s="135"/>
      <c r="MO363" s="135"/>
      <c r="MP363" s="135"/>
      <c r="MQ363" s="135"/>
      <c r="MR363" s="135"/>
      <c r="MS363" s="135"/>
      <c r="MT363" s="135"/>
      <c r="MU363" s="135"/>
      <c r="MV363" s="135"/>
      <c r="MW363" s="135"/>
      <c r="MX363" s="135"/>
      <c r="MY363" s="135"/>
      <c r="MZ363" s="135"/>
      <c r="NA363" s="135"/>
      <c r="NB363" s="135"/>
      <c r="NC363" s="135"/>
      <c r="ND363" s="135"/>
      <c r="NE363" s="135"/>
      <c r="NF363" s="135"/>
      <c r="NG363" s="135"/>
      <c r="NH363" s="135"/>
      <c r="NI363" s="135"/>
      <c r="NJ363" s="135"/>
      <c r="NK363" s="135"/>
      <c r="NL363" s="135"/>
      <c r="NM363" s="135"/>
      <c r="NN363" s="135"/>
      <c r="NO363" s="135"/>
      <c r="NP363" s="135"/>
      <c r="NQ363" s="39"/>
      <c r="QS363"/>
      <c r="QT363"/>
      <c r="QU363"/>
      <c r="QV363"/>
      <c r="QW363"/>
      <c r="QX363"/>
      <c r="QY363"/>
      <c r="QZ363"/>
      <c r="RA363"/>
      <c r="RB363" s="39"/>
      <c r="RC363" s="438" t="s">
        <v>5632</v>
      </c>
      <c r="RD363" s="39"/>
    </row>
    <row r="364" spans="2:472" x14ac:dyDescent="0.2">
      <c r="B364" s="426"/>
      <c r="C364" s="427"/>
      <c r="K364" s="458" t="s">
        <v>5633</v>
      </c>
      <c r="V364" s="63">
        <v>106</v>
      </c>
      <c r="W364" s="54" t="s">
        <v>1880</v>
      </c>
      <c r="X364" s="64">
        <v>130142</v>
      </c>
      <c r="Y364" s="54" t="s">
        <v>3446</v>
      </c>
      <c r="Z364" s="63" t="s">
        <v>412</v>
      </c>
      <c r="AA364" s="54" t="s">
        <v>437</v>
      </c>
      <c r="AB364" s="54" t="s">
        <v>395</v>
      </c>
      <c r="AC364" s="54" t="s">
        <v>5595</v>
      </c>
      <c r="AD364" s="64" t="s">
        <v>414</v>
      </c>
      <c r="AE364" s="64" t="s">
        <v>5596</v>
      </c>
      <c r="AF364" s="63">
        <v>106</v>
      </c>
      <c r="AG364" s="54" t="s">
        <v>1880</v>
      </c>
      <c r="AH364" s="54" t="s">
        <v>1879</v>
      </c>
      <c r="AI364" s="63" t="s">
        <v>1881</v>
      </c>
      <c r="AJ364" s="64" t="s">
        <v>1882</v>
      </c>
      <c r="AK364" s="569">
        <v>4600084</v>
      </c>
      <c r="AL364" s="64" t="s">
        <v>437</v>
      </c>
      <c r="AM364" s="64" t="s">
        <v>1885</v>
      </c>
      <c r="AN364" s="570">
        <v>255131430</v>
      </c>
      <c r="AO364" s="54"/>
      <c r="AP364" s="54"/>
      <c r="AQ364" s="54"/>
      <c r="AR364" s="54"/>
      <c r="AS364" s="54"/>
      <c r="AT364" s="64" t="s">
        <v>420</v>
      </c>
      <c r="AU364" s="64"/>
      <c r="AV364" s="54"/>
      <c r="AW364" s="54"/>
      <c r="AX364" s="54"/>
      <c r="AY364" s="54"/>
      <c r="AZ364" s="54"/>
      <c r="BA364" s="54"/>
      <c r="BB364" s="54"/>
      <c r="BC364" s="54"/>
      <c r="BD364" s="64">
        <v>130142</v>
      </c>
      <c r="BE364" s="54" t="s">
        <v>3446</v>
      </c>
      <c r="BF364" s="63" t="s">
        <v>412</v>
      </c>
      <c r="BG364" s="54" t="s">
        <v>437</v>
      </c>
      <c r="BH364" s="54" t="s">
        <v>395</v>
      </c>
      <c r="BI364" s="54" t="s">
        <v>5595</v>
      </c>
      <c r="BJ364" s="64" t="s">
        <v>414</v>
      </c>
      <c r="BK364" s="64" t="s">
        <v>5596</v>
      </c>
      <c r="BL364" s="54"/>
      <c r="BM364" s="54"/>
      <c r="BN364" s="54"/>
      <c r="BO364" s="39"/>
      <c r="BP364" s="39"/>
      <c r="BQ364" s="39"/>
      <c r="BR364" s="39"/>
      <c r="BS364" s="47"/>
      <c r="BT364" s="39"/>
      <c r="BU364" s="39"/>
      <c r="BV364" s="39"/>
      <c r="BW364" s="39"/>
      <c r="BX364" s="39"/>
      <c r="BY364" s="39"/>
      <c r="BZ364" s="39"/>
      <c r="CA364" s="39"/>
      <c r="CB364" s="39"/>
      <c r="CC364" s="47"/>
      <c r="CD364" s="39"/>
      <c r="CE364" s="39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39"/>
      <c r="ML364" s="135"/>
      <c r="MM364" s="135"/>
      <c r="MN364" s="135"/>
      <c r="MO364" s="135"/>
      <c r="MP364" s="135"/>
      <c r="MQ364" s="135"/>
      <c r="MR364" s="135"/>
      <c r="MS364" s="135"/>
      <c r="MT364" s="135"/>
      <c r="MU364" s="135"/>
      <c r="MV364" s="135"/>
      <c r="MW364" s="135"/>
      <c r="MX364" s="135"/>
      <c r="MY364" s="135"/>
      <c r="MZ364" s="135"/>
      <c r="NA364" s="135"/>
      <c r="NB364" s="135"/>
      <c r="NC364" s="135"/>
      <c r="ND364" s="135"/>
      <c r="NE364" s="135"/>
      <c r="NF364" s="135"/>
      <c r="NG364" s="135"/>
      <c r="NH364" s="135"/>
      <c r="NI364" s="135"/>
      <c r="NJ364" s="135"/>
      <c r="NK364" s="135"/>
      <c r="NL364" s="135"/>
      <c r="NM364" s="135"/>
      <c r="NN364" s="135"/>
      <c r="NO364" s="135"/>
      <c r="NP364" s="135"/>
      <c r="NQ364" s="39"/>
      <c r="QS364"/>
      <c r="QT364"/>
      <c r="QU364"/>
      <c r="QV364"/>
      <c r="QW364"/>
      <c r="QX364"/>
      <c r="QY364"/>
      <c r="QZ364"/>
      <c r="RA364"/>
      <c r="RB364" s="39"/>
      <c r="RC364" s="438" t="s">
        <v>5634</v>
      </c>
      <c r="RD364" s="39"/>
    </row>
    <row r="365" spans="2:472" x14ac:dyDescent="0.2">
      <c r="B365" s="426"/>
      <c r="C365" s="427"/>
      <c r="K365" s="458" t="s">
        <v>5635</v>
      </c>
      <c r="V365" s="63">
        <v>106</v>
      </c>
      <c r="W365" s="54" t="s">
        <v>1880</v>
      </c>
      <c r="X365" s="64">
        <v>130143</v>
      </c>
      <c r="Y365" s="54" t="s">
        <v>2530</v>
      </c>
      <c r="Z365" s="63" t="s">
        <v>1341</v>
      </c>
      <c r="AA365" s="54" t="s">
        <v>437</v>
      </c>
      <c r="AB365" s="54" t="s">
        <v>395</v>
      </c>
      <c r="AC365" s="54" t="s">
        <v>5636</v>
      </c>
      <c r="AD365" s="64" t="s">
        <v>414</v>
      </c>
      <c r="AE365" s="64" t="s">
        <v>5596</v>
      </c>
      <c r="AF365" s="63">
        <v>106</v>
      </c>
      <c r="AG365" s="54" t="s">
        <v>1880</v>
      </c>
      <c r="AH365" s="54" t="s">
        <v>1879</v>
      </c>
      <c r="AI365" s="63" t="s">
        <v>1881</v>
      </c>
      <c r="AJ365" s="64" t="s">
        <v>1882</v>
      </c>
      <c r="AK365" s="569">
        <v>4600084</v>
      </c>
      <c r="AL365" s="64" t="s">
        <v>437</v>
      </c>
      <c r="AM365" s="64" t="s">
        <v>1885</v>
      </c>
      <c r="AN365" s="570">
        <v>255131430</v>
      </c>
      <c r="AO365" s="54"/>
      <c r="AP365" s="54"/>
      <c r="AQ365" s="54"/>
      <c r="AR365" s="54"/>
      <c r="AS365" s="54"/>
      <c r="AT365" s="64" t="s">
        <v>420</v>
      </c>
      <c r="AU365" s="64"/>
      <c r="AV365" s="54"/>
      <c r="AW365" s="54"/>
      <c r="AX365" s="54"/>
      <c r="AY365" s="54"/>
      <c r="AZ365" s="54"/>
      <c r="BA365" s="54"/>
      <c r="BB365" s="54"/>
      <c r="BC365" s="54"/>
      <c r="BD365" s="64">
        <v>130143</v>
      </c>
      <c r="BE365" s="54" t="s">
        <v>2530</v>
      </c>
      <c r="BF365" s="63" t="s">
        <v>1341</v>
      </c>
      <c r="BG365" s="54" t="s">
        <v>437</v>
      </c>
      <c r="BH365" s="54" t="s">
        <v>395</v>
      </c>
      <c r="BI365" s="54" t="s">
        <v>5636</v>
      </c>
      <c r="BJ365" s="64" t="s">
        <v>414</v>
      </c>
      <c r="BK365" s="64" t="s">
        <v>5596</v>
      </c>
      <c r="BL365" s="54"/>
      <c r="BM365" s="54"/>
      <c r="BN365" s="54"/>
      <c r="BO365" s="39"/>
      <c r="BP365" s="39"/>
      <c r="BQ365" s="39"/>
      <c r="BR365" s="39"/>
      <c r="BS365" s="47"/>
      <c r="BT365" s="39"/>
      <c r="BU365" s="39"/>
      <c r="BV365" s="39"/>
      <c r="BW365" s="39"/>
      <c r="BX365" s="39"/>
      <c r="BY365" s="39"/>
      <c r="BZ365" s="39"/>
      <c r="CA365" s="39"/>
      <c r="CB365" s="39"/>
      <c r="CC365" s="47"/>
      <c r="CD365" s="39"/>
      <c r="CE365" s="39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39"/>
      <c r="ML365" s="135"/>
      <c r="MM365" s="135"/>
      <c r="MN365" s="135"/>
      <c r="MO365" s="135"/>
      <c r="MP365" s="135"/>
      <c r="MQ365" s="135"/>
      <c r="MR365" s="135"/>
      <c r="MS365" s="135"/>
      <c r="MT365" s="135"/>
      <c r="MU365" s="135"/>
      <c r="MV365" s="135"/>
      <c r="MW365" s="135"/>
      <c r="MX365" s="135"/>
      <c r="MY365" s="135"/>
      <c r="MZ365" s="135"/>
      <c r="NA365" s="135"/>
      <c r="NB365" s="135"/>
      <c r="NC365" s="135"/>
      <c r="ND365" s="135"/>
      <c r="NE365" s="135"/>
      <c r="NF365" s="135"/>
      <c r="NG365" s="135"/>
      <c r="NH365" s="135"/>
      <c r="NI365" s="135"/>
      <c r="NJ365" s="135"/>
      <c r="NK365" s="135"/>
      <c r="NL365" s="135"/>
      <c r="NM365" s="135"/>
      <c r="NN365" s="135"/>
      <c r="NO365" s="135"/>
      <c r="NP365" s="135"/>
      <c r="NQ365" s="39"/>
      <c r="QS365"/>
      <c r="QT365"/>
      <c r="QU365"/>
      <c r="QV365"/>
      <c r="QW365"/>
      <c r="QX365"/>
      <c r="QY365"/>
      <c r="QZ365"/>
      <c r="RA365"/>
      <c r="RB365" s="39"/>
      <c r="RC365" s="438" t="s">
        <v>5637</v>
      </c>
      <c r="RD365" s="39"/>
    </row>
    <row r="366" spans="2:472" x14ac:dyDescent="0.2">
      <c r="B366" s="426"/>
      <c r="C366" s="427"/>
      <c r="K366" s="458" t="s">
        <v>5638</v>
      </c>
      <c r="V366" s="63">
        <v>106</v>
      </c>
      <c r="W366" s="54" t="s">
        <v>1880</v>
      </c>
      <c r="X366" s="64">
        <v>130144</v>
      </c>
      <c r="Y366" s="54" t="s">
        <v>2665</v>
      </c>
      <c r="Z366" s="63" t="s">
        <v>412</v>
      </c>
      <c r="AA366" s="54" t="s">
        <v>437</v>
      </c>
      <c r="AB366" s="54" t="s">
        <v>395</v>
      </c>
      <c r="AC366" s="54" t="s">
        <v>5639</v>
      </c>
      <c r="AD366" s="64" t="s">
        <v>414</v>
      </c>
      <c r="AE366" s="64" t="s">
        <v>5596</v>
      </c>
      <c r="AF366" s="63">
        <v>106</v>
      </c>
      <c r="AG366" s="54" t="s">
        <v>1880</v>
      </c>
      <c r="AH366" s="54" t="s">
        <v>1879</v>
      </c>
      <c r="AI366" s="63" t="s">
        <v>1881</v>
      </c>
      <c r="AJ366" s="64" t="s">
        <v>1882</v>
      </c>
      <c r="AK366" s="569">
        <v>4600084</v>
      </c>
      <c r="AL366" s="64" t="s">
        <v>437</v>
      </c>
      <c r="AM366" s="64" t="s">
        <v>1885</v>
      </c>
      <c r="AN366" s="570">
        <v>255131430</v>
      </c>
      <c r="AO366" s="54"/>
      <c r="AP366" s="54"/>
      <c r="AQ366" s="54"/>
      <c r="AR366" s="54"/>
      <c r="AS366" s="54"/>
      <c r="AT366" s="64" t="s">
        <v>420</v>
      </c>
      <c r="AU366" s="64"/>
      <c r="AV366" s="54"/>
      <c r="AW366" s="54"/>
      <c r="AX366" s="54"/>
      <c r="AY366" s="54"/>
      <c r="AZ366" s="54"/>
      <c r="BA366" s="54"/>
      <c r="BB366" s="54"/>
      <c r="BC366" s="54"/>
      <c r="BD366" s="64">
        <v>130144</v>
      </c>
      <c r="BE366" s="54" t="s">
        <v>2665</v>
      </c>
      <c r="BF366" s="63" t="s">
        <v>412</v>
      </c>
      <c r="BG366" s="54" t="s">
        <v>437</v>
      </c>
      <c r="BH366" s="54" t="s">
        <v>395</v>
      </c>
      <c r="BI366" s="54" t="s">
        <v>5639</v>
      </c>
      <c r="BJ366" s="64" t="s">
        <v>414</v>
      </c>
      <c r="BK366" s="64" t="s">
        <v>5596</v>
      </c>
      <c r="BL366" s="54"/>
      <c r="BM366" s="54"/>
      <c r="BN366" s="54"/>
      <c r="BO366" s="39"/>
      <c r="BP366" s="39"/>
      <c r="BQ366" s="39"/>
      <c r="BR366" s="39"/>
      <c r="BS366" s="47"/>
      <c r="BT366" s="39"/>
      <c r="BU366" s="39"/>
      <c r="BV366" s="39"/>
      <c r="BW366" s="39"/>
      <c r="BX366" s="39"/>
      <c r="BY366" s="39"/>
      <c r="BZ366" s="39"/>
      <c r="CA366" s="39"/>
      <c r="CB366" s="39"/>
      <c r="CC366" s="47"/>
      <c r="CD366" s="39"/>
      <c r="CE366" s="39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39"/>
      <c r="ML366" s="135"/>
      <c r="MM366" s="135"/>
      <c r="MN366" s="135"/>
      <c r="MO366" s="135"/>
      <c r="MP366" s="135"/>
      <c r="MQ366" s="135"/>
      <c r="MR366" s="135"/>
      <c r="MS366" s="135"/>
      <c r="MT366" s="135"/>
      <c r="MU366" s="135"/>
      <c r="MV366" s="135"/>
      <c r="MW366" s="135"/>
      <c r="MX366" s="135"/>
      <c r="MY366" s="135"/>
      <c r="MZ366" s="135"/>
      <c r="NA366" s="135"/>
      <c r="NB366" s="135"/>
      <c r="NC366" s="135"/>
      <c r="ND366" s="135"/>
      <c r="NE366" s="135"/>
      <c r="NF366" s="135"/>
      <c r="NG366" s="135"/>
      <c r="NH366" s="135"/>
      <c r="NI366" s="135"/>
      <c r="NJ366" s="135"/>
      <c r="NK366" s="135"/>
      <c r="NL366" s="135"/>
      <c r="NM366" s="135"/>
      <c r="NN366" s="135"/>
      <c r="NO366" s="135"/>
      <c r="NP366" s="135"/>
      <c r="NQ366" s="39"/>
      <c r="QS366"/>
      <c r="QT366"/>
      <c r="QU366"/>
      <c r="QV366"/>
      <c r="QW366"/>
      <c r="QX366"/>
      <c r="QY366"/>
      <c r="QZ366"/>
      <c r="RA366"/>
      <c r="RB366" s="39"/>
      <c r="RC366" s="438" t="s">
        <v>5640</v>
      </c>
      <c r="RD366" s="39"/>
    </row>
    <row r="367" spans="2:472" x14ac:dyDescent="0.2">
      <c r="B367" s="426"/>
      <c r="C367" s="427"/>
      <c r="K367" s="458" t="s">
        <v>5641</v>
      </c>
      <c r="V367" s="63">
        <v>106</v>
      </c>
      <c r="W367" s="54" t="s">
        <v>1880</v>
      </c>
      <c r="X367" s="64">
        <v>130145</v>
      </c>
      <c r="Y367" s="54" t="s">
        <v>2796</v>
      </c>
      <c r="Z367" s="63" t="s">
        <v>412</v>
      </c>
      <c r="AA367" s="54" t="s">
        <v>437</v>
      </c>
      <c r="AB367" s="54" t="s">
        <v>395</v>
      </c>
      <c r="AC367" s="54" t="s">
        <v>5642</v>
      </c>
      <c r="AD367" s="64" t="s">
        <v>414</v>
      </c>
      <c r="AE367" s="64" t="s">
        <v>5596</v>
      </c>
      <c r="AF367" s="63">
        <v>106</v>
      </c>
      <c r="AG367" s="54" t="s">
        <v>1880</v>
      </c>
      <c r="AH367" s="54" t="s">
        <v>1879</v>
      </c>
      <c r="AI367" s="63" t="s">
        <v>1881</v>
      </c>
      <c r="AJ367" s="64" t="s">
        <v>1882</v>
      </c>
      <c r="AK367" s="569">
        <v>4600084</v>
      </c>
      <c r="AL367" s="64" t="s">
        <v>437</v>
      </c>
      <c r="AM367" s="64" t="s">
        <v>1885</v>
      </c>
      <c r="AN367" s="570">
        <v>255131430</v>
      </c>
      <c r="AO367" s="54"/>
      <c r="AP367" s="54"/>
      <c r="AQ367" s="54"/>
      <c r="AR367" s="54"/>
      <c r="AS367" s="54"/>
      <c r="AT367" s="64" t="s">
        <v>420</v>
      </c>
      <c r="AU367" s="64"/>
      <c r="AV367" s="54"/>
      <c r="AW367" s="54"/>
      <c r="AX367" s="54"/>
      <c r="AY367" s="54"/>
      <c r="AZ367" s="54"/>
      <c r="BA367" s="54"/>
      <c r="BB367" s="54"/>
      <c r="BC367" s="54"/>
      <c r="BD367" s="64">
        <v>130145</v>
      </c>
      <c r="BE367" s="54" t="s">
        <v>2796</v>
      </c>
      <c r="BF367" s="63" t="s">
        <v>412</v>
      </c>
      <c r="BG367" s="54" t="s">
        <v>437</v>
      </c>
      <c r="BH367" s="54" t="s">
        <v>395</v>
      </c>
      <c r="BI367" s="54" t="s">
        <v>5642</v>
      </c>
      <c r="BJ367" s="64" t="s">
        <v>414</v>
      </c>
      <c r="BK367" s="64" t="s">
        <v>5596</v>
      </c>
      <c r="BL367" s="54"/>
      <c r="BM367" s="54"/>
      <c r="BN367" s="54"/>
      <c r="BO367" s="39"/>
      <c r="BP367" s="39"/>
      <c r="BQ367" s="39"/>
      <c r="BR367" s="39"/>
      <c r="BS367" s="47"/>
      <c r="BT367" s="39"/>
      <c r="BU367" s="39"/>
      <c r="BV367" s="39"/>
      <c r="BW367" s="39"/>
      <c r="BX367" s="39"/>
      <c r="BY367" s="39"/>
      <c r="BZ367" s="39"/>
      <c r="CA367" s="39"/>
      <c r="CB367" s="39"/>
      <c r="CC367" s="47"/>
      <c r="CD367" s="39"/>
      <c r="CE367" s="39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39"/>
      <c r="ML367" s="135"/>
      <c r="MM367" s="135"/>
      <c r="MN367" s="135"/>
      <c r="MO367" s="135"/>
      <c r="MP367" s="135"/>
      <c r="MQ367" s="135"/>
      <c r="MR367" s="135"/>
      <c r="MS367" s="135"/>
      <c r="MT367" s="135"/>
      <c r="MU367" s="135"/>
      <c r="MV367" s="135"/>
      <c r="MW367" s="135"/>
      <c r="MX367" s="135"/>
      <c r="MY367" s="135"/>
      <c r="MZ367" s="135"/>
      <c r="NA367" s="135"/>
      <c r="NB367" s="135"/>
      <c r="NC367" s="135"/>
      <c r="ND367" s="135"/>
      <c r="NE367" s="135"/>
      <c r="NF367" s="135"/>
      <c r="NG367" s="135"/>
      <c r="NH367" s="135"/>
      <c r="NI367" s="135"/>
      <c r="NJ367" s="135"/>
      <c r="NK367" s="135"/>
      <c r="NL367" s="135"/>
      <c r="NM367" s="135"/>
      <c r="NN367" s="135"/>
      <c r="NO367" s="135"/>
      <c r="NP367" s="135"/>
      <c r="NQ367" s="39"/>
      <c r="QS367"/>
      <c r="QT367"/>
      <c r="QU367"/>
      <c r="QV367"/>
      <c r="QW367"/>
      <c r="QX367"/>
      <c r="QY367"/>
      <c r="QZ367"/>
      <c r="RA367"/>
      <c r="RB367" s="39"/>
      <c r="RC367" s="438" t="s">
        <v>5643</v>
      </c>
      <c r="RD367" s="39"/>
    </row>
    <row r="368" spans="2:472" x14ac:dyDescent="0.2">
      <c r="B368" s="426"/>
      <c r="C368" s="427"/>
      <c r="K368" s="458" t="s">
        <v>5644</v>
      </c>
      <c r="V368" s="63">
        <v>106</v>
      </c>
      <c r="W368" s="54" t="s">
        <v>1880</v>
      </c>
      <c r="X368" s="64">
        <v>130146</v>
      </c>
      <c r="Y368" s="54" t="s">
        <v>3595</v>
      </c>
      <c r="Z368" s="63" t="s">
        <v>1341</v>
      </c>
      <c r="AA368" s="54" t="s">
        <v>437</v>
      </c>
      <c r="AB368" s="54" t="s">
        <v>395</v>
      </c>
      <c r="AC368" s="54" t="s">
        <v>5645</v>
      </c>
      <c r="AD368" s="64" t="s">
        <v>414</v>
      </c>
      <c r="AE368" s="64" t="s">
        <v>5596</v>
      </c>
      <c r="AF368" s="63">
        <v>106</v>
      </c>
      <c r="AG368" s="54" t="s">
        <v>1880</v>
      </c>
      <c r="AH368" s="54" t="s">
        <v>1879</v>
      </c>
      <c r="AI368" s="63" t="s">
        <v>1881</v>
      </c>
      <c r="AJ368" s="64" t="s">
        <v>1882</v>
      </c>
      <c r="AK368" s="569">
        <v>4600084</v>
      </c>
      <c r="AL368" s="64" t="s">
        <v>437</v>
      </c>
      <c r="AM368" s="64" t="s">
        <v>1885</v>
      </c>
      <c r="AN368" s="570">
        <v>255131430</v>
      </c>
      <c r="AO368" s="54"/>
      <c r="AP368" s="54"/>
      <c r="AQ368" s="54"/>
      <c r="AR368" s="54"/>
      <c r="AS368" s="54"/>
      <c r="AT368" s="64" t="s">
        <v>420</v>
      </c>
      <c r="AU368" s="64"/>
      <c r="AV368" s="54"/>
      <c r="AW368" s="54"/>
      <c r="AX368" s="54"/>
      <c r="AY368" s="54"/>
      <c r="AZ368" s="54"/>
      <c r="BA368" s="54"/>
      <c r="BB368" s="54"/>
      <c r="BC368" s="54"/>
      <c r="BD368" s="64">
        <v>130146</v>
      </c>
      <c r="BE368" s="54" t="s">
        <v>3595</v>
      </c>
      <c r="BF368" s="63" t="s">
        <v>1341</v>
      </c>
      <c r="BG368" s="54" t="s">
        <v>437</v>
      </c>
      <c r="BH368" s="54" t="s">
        <v>395</v>
      </c>
      <c r="BI368" s="54" t="s">
        <v>5645</v>
      </c>
      <c r="BJ368" s="64" t="s">
        <v>414</v>
      </c>
      <c r="BK368" s="64" t="s">
        <v>5596</v>
      </c>
      <c r="BL368" s="54"/>
      <c r="BM368" s="54"/>
      <c r="BN368" s="54"/>
      <c r="BO368" s="39"/>
      <c r="BP368" s="39"/>
      <c r="BQ368" s="39"/>
      <c r="BR368" s="39"/>
      <c r="BS368" s="47"/>
      <c r="BT368" s="39"/>
      <c r="BU368" s="39"/>
      <c r="BV368" s="39"/>
      <c r="BW368" s="39"/>
      <c r="BX368" s="39"/>
      <c r="BY368" s="39"/>
      <c r="BZ368" s="39"/>
      <c r="CA368" s="39"/>
      <c r="CB368" s="39"/>
      <c r="CC368" s="47"/>
      <c r="CD368" s="39"/>
      <c r="CE368" s="39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39"/>
      <c r="ML368" s="135"/>
      <c r="MM368" s="135"/>
      <c r="MN368" s="135"/>
      <c r="MO368" s="135"/>
      <c r="MP368" s="135"/>
      <c r="MQ368" s="135"/>
      <c r="MR368" s="135"/>
      <c r="MS368" s="135"/>
      <c r="MT368" s="135"/>
      <c r="MU368" s="135"/>
      <c r="MV368" s="135"/>
      <c r="MW368" s="135"/>
      <c r="MX368" s="135"/>
      <c r="MY368" s="135"/>
      <c r="MZ368" s="135"/>
      <c r="NA368" s="135"/>
      <c r="NB368" s="135"/>
      <c r="NC368" s="135"/>
      <c r="ND368" s="135"/>
      <c r="NE368" s="135"/>
      <c r="NF368" s="135"/>
      <c r="NG368" s="135"/>
      <c r="NH368" s="135"/>
      <c r="NI368" s="135"/>
      <c r="NJ368" s="135"/>
      <c r="NK368" s="135"/>
      <c r="NL368" s="135"/>
      <c r="NM368" s="135"/>
      <c r="NN368" s="135"/>
      <c r="NO368" s="135"/>
      <c r="NP368" s="135"/>
      <c r="NQ368" s="39"/>
      <c r="QS368"/>
      <c r="QT368"/>
      <c r="QU368"/>
      <c r="QV368"/>
      <c r="QW368"/>
      <c r="QX368"/>
      <c r="QY368"/>
      <c r="QZ368"/>
      <c r="RA368"/>
      <c r="RB368" s="39"/>
      <c r="RC368" s="438" t="s">
        <v>5646</v>
      </c>
      <c r="RD368" s="39"/>
    </row>
    <row r="369" spans="2:472" x14ac:dyDescent="0.2">
      <c r="B369" s="426"/>
      <c r="C369" s="427"/>
      <c r="K369" s="458" t="s">
        <v>5647</v>
      </c>
      <c r="V369" s="63">
        <v>106</v>
      </c>
      <c r="W369" s="54" t="s">
        <v>1880</v>
      </c>
      <c r="X369" s="64">
        <v>130147</v>
      </c>
      <c r="Y369" s="54" t="s">
        <v>2905</v>
      </c>
      <c r="Z369" s="63" t="s">
        <v>412</v>
      </c>
      <c r="AA369" s="54" t="s">
        <v>437</v>
      </c>
      <c r="AB369" s="54" t="s">
        <v>395</v>
      </c>
      <c r="AC369" s="54" t="s">
        <v>5648</v>
      </c>
      <c r="AD369" s="64" t="s">
        <v>414</v>
      </c>
      <c r="AE369" s="64" t="s">
        <v>5596</v>
      </c>
      <c r="AF369" s="63">
        <v>106</v>
      </c>
      <c r="AG369" s="54" t="s">
        <v>1880</v>
      </c>
      <c r="AH369" s="54" t="s">
        <v>1879</v>
      </c>
      <c r="AI369" s="63" t="s">
        <v>1881</v>
      </c>
      <c r="AJ369" s="64" t="s">
        <v>1882</v>
      </c>
      <c r="AK369" s="569">
        <v>4600084</v>
      </c>
      <c r="AL369" s="64" t="s">
        <v>437</v>
      </c>
      <c r="AM369" s="64" t="s">
        <v>1885</v>
      </c>
      <c r="AN369" s="570">
        <v>255131430</v>
      </c>
      <c r="AO369" s="54"/>
      <c r="AP369" s="54"/>
      <c r="AQ369" s="54"/>
      <c r="AR369" s="54"/>
      <c r="AS369" s="54"/>
      <c r="AT369" s="64" t="s">
        <v>420</v>
      </c>
      <c r="AU369" s="64"/>
      <c r="AV369" s="54"/>
      <c r="AW369" s="54"/>
      <c r="AX369" s="54"/>
      <c r="AY369" s="54"/>
      <c r="AZ369" s="54"/>
      <c r="BA369" s="54"/>
      <c r="BB369" s="54"/>
      <c r="BC369" s="54"/>
      <c r="BD369" s="64">
        <v>130147</v>
      </c>
      <c r="BE369" s="54" t="s">
        <v>2905</v>
      </c>
      <c r="BF369" s="63" t="s">
        <v>412</v>
      </c>
      <c r="BG369" s="54" t="s">
        <v>437</v>
      </c>
      <c r="BH369" s="54" t="s">
        <v>395</v>
      </c>
      <c r="BI369" s="54" t="s">
        <v>5648</v>
      </c>
      <c r="BJ369" s="64" t="s">
        <v>414</v>
      </c>
      <c r="BK369" s="64" t="s">
        <v>5596</v>
      </c>
      <c r="BL369" s="54"/>
      <c r="BM369" s="54"/>
      <c r="BN369" s="54"/>
      <c r="BO369" s="39"/>
      <c r="BP369" s="39"/>
      <c r="BQ369" s="39"/>
      <c r="BR369" s="39"/>
      <c r="BS369" s="47"/>
      <c r="BT369" s="39"/>
      <c r="BU369" s="39"/>
      <c r="BV369" s="39"/>
      <c r="BW369" s="39"/>
      <c r="BX369" s="39"/>
      <c r="BY369" s="39"/>
      <c r="BZ369" s="39"/>
      <c r="CA369" s="39"/>
      <c r="CB369" s="39"/>
      <c r="CC369" s="47"/>
      <c r="CD369" s="39"/>
      <c r="CE369" s="39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39"/>
      <c r="ML369" s="135"/>
      <c r="MM369" s="135"/>
      <c r="MN369" s="135"/>
      <c r="MO369" s="135"/>
      <c r="MP369" s="135"/>
      <c r="MQ369" s="135"/>
      <c r="MR369" s="135"/>
      <c r="MS369" s="135"/>
      <c r="MT369" s="135"/>
      <c r="MU369" s="135"/>
      <c r="MV369" s="135"/>
      <c r="MW369" s="135"/>
      <c r="MX369" s="135"/>
      <c r="MY369" s="135"/>
      <c r="MZ369" s="135"/>
      <c r="NA369" s="135"/>
      <c r="NB369" s="135"/>
      <c r="NC369" s="135"/>
      <c r="ND369" s="135"/>
      <c r="NE369" s="135"/>
      <c r="NF369" s="135"/>
      <c r="NG369" s="135"/>
      <c r="NH369" s="135"/>
      <c r="NI369" s="135"/>
      <c r="NJ369" s="135"/>
      <c r="NK369" s="135"/>
      <c r="NL369" s="135"/>
      <c r="NM369" s="135"/>
      <c r="NN369" s="135"/>
      <c r="NO369" s="135"/>
      <c r="NP369" s="135"/>
      <c r="NQ369" s="39"/>
      <c r="QS369"/>
      <c r="QT369"/>
      <c r="QU369"/>
      <c r="QV369"/>
      <c r="QW369"/>
      <c r="QX369"/>
      <c r="QY369"/>
      <c r="QZ369"/>
      <c r="RA369"/>
      <c r="RB369" s="39"/>
      <c r="RC369" s="438" t="s">
        <v>5649</v>
      </c>
      <c r="RD369" s="39"/>
    </row>
    <row r="370" spans="2:472" x14ac:dyDescent="0.2">
      <c r="B370" s="426"/>
      <c r="C370" s="427"/>
      <c r="K370" s="458" t="s">
        <v>5650</v>
      </c>
      <c r="V370" s="63">
        <v>106</v>
      </c>
      <c r="W370" s="54" t="s">
        <v>1880</v>
      </c>
      <c r="X370" s="64">
        <v>130148</v>
      </c>
      <c r="Y370" s="54" t="s">
        <v>2998</v>
      </c>
      <c r="Z370" s="63" t="s">
        <v>412</v>
      </c>
      <c r="AA370" s="54" t="s">
        <v>437</v>
      </c>
      <c r="AB370" s="54" t="s">
        <v>395</v>
      </c>
      <c r="AC370" s="54" t="s">
        <v>5651</v>
      </c>
      <c r="AD370" s="64" t="s">
        <v>414</v>
      </c>
      <c r="AE370" s="64" t="s">
        <v>5596</v>
      </c>
      <c r="AF370" s="63">
        <v>106</v>
      </c>
      <c r="AG370" s="54" t="s">
        <v>1880</v>
      </c>
      <c r="AH370" s="54" t="s">
        <v>1879</v>
      </c>
      <c r="AI370" s="63" t="s">
        <v>1881</v>
      </c>
      <c r="AJ370" s="64" t="s">
        <v>1882</v>
      </c>
      <c r="AK370" s="569">
        <v>4600084</v>
      </c>
      <c r="AL370" s="64" t="s">
        <v>437</v>
      </c>
      <c r="AM370" s="64" t="s">
        <v>1885</v>
      </c>
      <c r="AN370" s="570">
        <v>255131430</v>
      </c>
      <c r="AO370" s="54"/>
      <c r="AP370" s="54"/>
      <c r="AQ370" s="54"/>
      <c r="AR370" s="54"/>
      <c r="AS370" s="54"/>
      <c r="AT370" s="64" t="s">
        <v>420</v>
      </c>
      <c r="AU370" s="64"/>
      <c r="AV370" s="54"/>
      <c r="AW370" s="54"/>
      <c r="AX370" s="54"/>
      <c r="AY370" s="54"/>
      <c r="AZ370" s="54"/>
      <c r="BA370" s="54"/>
      <c r="BB370" s="54"/>
      <c r="BC370" s="54"/>
      <c r="BD370" s="64">
        <v>130148</v>
      </c>
      <c r="BE370" s="54" t="s">
        <v>2998</v>
      </c>
      <c r="BF370" s="63" t="s">
        <v>412</v>
      </c>
      <c r="BG370" s="54" t="s">
        <v>437</v>
      </c>
      <c r="BH370" s="54" t="s">
        <v>395</v>
      </c>
      <c r="BI370" s="54" t="s">
        <v>5651</v>
      </c>
      <c r="BJ370" s="64" t="s">
        <v>414</v>
      </c>
      <c r="BK370" s="64" t="s">
        <v>5596</v>
      </c>
      <c r="BL370" s="54"/>
      <c r="BM370" s="54"/>
      <c r="BN370" s="54"/>
      <c r="BO370" s="39"/>
      <c r="BP370" s="39"/>
      <c r="BQ370" s="39"/>
      <c r="BR370" s="39"/>
      <c r="BS370" s="47"/>
      <c r="BT370" s="39"/>
      <c r="BU370" s="39"/>
      <c r="BV370" s="39"/>
      <c r="BW370" s="39"/>
      <c r="BX370" s="39"/>
      <c r="BY370" s="39"/>
      <c r="BZ370" s="39"/>
      <c r="CA370" s="39"/>
      <c r="CB370" s="39"/>
      <c r="CC370" s="47"/>
      <c r="CD370" s="39"/>
      <c r="CE370" s="39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39"/>
      <c r="ML370" s="135"/>
      <c r="MM370" s="135"/>
      <c r="MN370" s="135"/>
      <c r="MO370" s="135"/>
      <c r="MP370" s="135"/>
      <c r="MQ370" s="135"/>
      <c r="MR370" s="135"/>
      <c r="MS370" s="135"/>
      <c r="MT370" s="135"/>
      <c r="MU370" s="135"/>
      <c r="MV370" s="135"/>
      <c r="MW370" s="135"/>
      <c r="MX370" s="135"/>
      <c r="MY370" s="135"/>
      <c r="MZ370" s="135"/>
      <c r="NA370" s="135"/>
      <c r="NB370" s="135"/>
      <c r="NC370" s="135"/>
      <c r="ND370" s="135"/>
      <c r="NE370" s="135"/>
      <c r="NF370" s="135"/>
      <c r="NG370" s="135"/>
      <c r="NH370" s="135"/>
      <c r="NI370" s="135"/>
      <c r="NJ370" s="135"/>
      <c r="NK370" s="135"/>
      <c r="NL370" s="135"/>
      <c r="NM370" s="135"/>
      <c r="NN370" s="135"/>
      <c r="NO370" s="135"/>
      <c r="NP370" s="135"/>
      <c r="NQ370" s="39"/>
      <c r="QS370"/>
      <c r="QT370"/>
      <c r="QU370"/>
      <c r="QV370"/>
      <c r="QW370"/>
      <c r="QX370"/>
      <c r="QY370"/>
      <c r="QZ370"/>
      <c r="RA370"/>
      <c r="RB370" s="39"/>
      <c r="RC370" s="438" t="s">
        <v>5652</v>
      </c>
      <c r="RD370" s="39"/>
    </row>
    <row r="371" spans="2:472" x14ac:dyDescent="0.2">
      <c r="B371" s="426"/>
      <c r="C371" s="427"/>
      <c r="K371" s="458" t="s">
        <v>5653</v>
      </c>
      <c r="V371" s="63">
        <v>106</v>
      </c>
      <c r="W371" s="54" t="s">
        <v>1880</v>
      </c>
      <c r="X371" s="64">
        <v>130138</v>
      </c>
      <c r="Y371" s="54" t="s">
        <v>3298</v>
      </c>
      <c r="Z371" s="63" t="s">
        <v>412</v>
      </c>
      <c r="AA371" s="54" t="s">
        <v>437</v>
      </c>
      <c r="AB371" s="54" t="s">
        <v>395</v>
      </c>
      <c r="AC371" s="54" t="s">
        <v>3298</v>
      </c>
      <c r="AD371" s="64" t="s">
        <v>414</v>
      </c>
      <c r="AE371" s="64" t="s">
        <v>5596</v>
      </c>
      <c r="AF371" s="63">
        <v>106</v>
      </c>
      <c r="AG371" s="54" t="s">
        <v>1880</v>
      </c>
      <c r="AH371" s="54" t="s">
        <v>1879</v>
      </c>
      <c r="AI371" s="63" t="s">
        <v>1881</v>
      </c>
      <c r="AJ371" s="64" t="s">
        <v>1882</v>
      </c>
      <c r="AK371" s="569">
        <v>4600084</v>
      </c>
      <c r="AL371" s="64" t="s">
        <v>437</v>
      </c>
      <c r="AM371" s="64" t="s">
        <v>1885</v>
      </c>
      <c r="AN371" s="570">
        <v>255131430</v>
      </c>
      <c r="AO371" s="54"/>
      <c r="AP371" s="54"/>
      <c r="AQ371" s="54"/>
      <c r="AR371" s="54"/>
      <c r="AS371" s="54"/>
      <c r="AT371" s="64" t="s">
        <v>420</v>
      </c>
      <c r="AU371" s="64"/>
      <c r="AV371" s="54"/>
      <c r="AW371" s="54"/>
      <c r="AX371" s="54"/>
      <c r="AY371" s="54"/>
      <c r="AZ371" s="54"/>
      <c r="BA371" s="54"/>
      <c r="BB371" s="54"/>
      <c r="BC371" s="54"/>
      <c r="BD371" s="64">
        <v>130138</v>
      </c>
      <c r="BE371" s="54" t="s">
        <v>3298</v>
      </c>
      <c r="BF371" s="63" t="s">
        <v>412</v>
      </c>
      <c r="BG371" s="54" t="s">
        <v>437</v>
      </c>
      <c r="BH371" s="54" t="s">
        <v>395</v>
      </c>
      <c r="BI371" s="54" t="s">
        <v>3298</v>
      </c>
      <c r="BJ371" s="64" t="s">
        <v>414</v>
      </c>
      <c r="BK371" s="64" t="s">
        <v>5596</v>
      </c>
      <c r="BL371" s="54"/>
      <c r="BM371" s="54"/>
      <c r="BN371" s="54"/>
      <c r="BO371" s="39"/>
      <c r="BP371" s="39"/>
      <c r="BQ371" s="39"/>
      <c r="BR371" s="39"/>
      <c r="BS371" s="47"/>
      <c r="BT371" s="39"/>
      <c r="BU371" s="39"/>
      <c r="BV371" s="39"/>
      <c r="BW371" s="39"/>
      <c r="BX371" s="39"/>
      <c r="BY371" s="39"/>
      <c r="BZ371" s="39"/>
      <c r="CA371" s="39"/>
      <c r="CB371" s="39"/>
      <c r="CC371" s="47"/>
      <c r="CD371" s="39"/>
      <c r="CE371" s="39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39"/>
      <c r="ML371" s="135"/>
      <c r="MM371" s="135"/>
      <c r="MN371" s="135"/>
      <c r="MO371" s="135"/>
      <c r="MP371" s="135"/>
      <c r="MQ371" s="135"/>
      <c r="MR371" s="135"/>
      <c r="MS371" s="135"/>
      <c r="MT371" s="135"/>
      <c r="MU371" s="135"/>
      <c r="MV371" s="135"/>
      <c r="MW371" s="135"/>
      <c r="MX371" s="135"/>
      <c r="MY371" s="135"/>
      <c r="MZ371" s="135"/>
      <c r="NA371" s="135"/>
      <c r="NB371" s="135"/>
      <c r="NC371" s="135"/>
      <c r="ND371" s="135"/>
      <c r="NE371" s="135"/>
      <c r="NF371" s="135"/>
      <c r="NG371" s="135"/>
      <c r="NH371" s="135"/>
      <c r="NI371" s="135"/>
      <c r="NJ371" s="135"/>
      <c r="NK371" s="135"/>
      <c r="NL371" s="135"/>
      <c r="NM371" s="135"/>
      <c r="NN371" s="135"/>
      <c r="NO371" s="135"/>
      <c r="NP371" s="135"/>
      <c r="NQ371" s="39"/>
      <c r="QS371"/>
      <c r="QT371"/>
      <c r="QU371"/>
      <c r="QV371"/>
      <c r="QW371"/>
      <c r="QX371"/>
      <c r="QY371"/>
      <c r="QZ371"/>
      <c r="RA371"/>
      <c r="RB371" s="39"/>
      <c r="RC371" s="438" t="s">
        <v>5654</v>
      </c>
      <c r="RD371" s="39"/>
    </row>
    <row r="372" spans="2:472" x14ac:dyDescent="0.2">
      <c r="B372" s="426"/>
      <c r="C372" s="427"/>
      <c r="K372" s="458" t="s">
        <v>5655</v>
      </c>
      <c r="V372" s="63">
        <v>106</v>
      </c>
      <c r="W372" s="54" t="s">
        <v>1880</v>
      </c>
      <c r="X372" s="64">
        <v>130139</v>
      </c>
      <c r="Y372" s="54" t="s">
        <v>3347</v>
      </c>
      <c r="Z372" s="63" t="s">
        <v>1341</v>
      </c>
      <c r="AA372" s="54" t="s">
        <v>437</v>
      </c>
      <c r="AB372" s="54" t="s">
        <v>395</v>
      </c>
      <c r="AC372" s="54" t="s">
        <v>3347</v>
      </c>
      <c r="AD372" s="64" t="s">
        <v>414</v>
      </c>
      <c r="AE372" s="64" t="s">
        <v>5596</v>
      </c>
      <c r="AF372" s="63">
        <v>106</v>
      </c>
      <c r="AG372" s="54" t="s">
        <v>1880</v>
      </c>
      <c r="AH372" s="54" t="s">
        <v>1879</v>
      </c>
      <c r="AI372" s="63" t="s">
        <v>1881</v>
      </c>
      <c r="AJ372" s="64" t="s">
        <v>1882</v>
      </c>
      <c r="AK372" s="569">
        <v>4600084</v>
      </c>
      <c r="AL372" s="64" t="s">
        <v>437</v>
      </c>
      <c r="AM372" s="64" t="s">
        <v>1885</v>
      </c>
      <c r="AN372" s="570">
        <v>255131430</v>
      </c>
      <c r="AO372" s="54"/>
      <c r="AP372" s="54"/>
      <c r="AQ372" s="54"/>
      <c r="AR372" s="54"/>
      <c r="AS372" s="54"/>
      <c r="AT372" s="64" t="s">
        <v>420</v>
      </c>
      <c r="AU372" s="64"/>
      <c r="AV372" s="54"/>
      <c r="AW372" s="54"/>
      <c r="AX372" s="54"/>
      <c r="AY372" s="54"/>
      <c r="AZ372" s="54"/>
      <c r="BA372" s="54"/>
      <c r="BB372" s="54"/>
      <c r="BC372" s="54"/>
      <c r="BD372" s="64">
        <v>130139</v>
      </c>
      <c r="BE372" s="54" t="s">
        <v>3347</v>
      </c>
      <c r="BF372" s="63" t="s">
        <v>1341</v>
      </c>
      <c r="BG372" s="54" t="s">
        <v>437</v>
      </c>
      <c r="BH372" s="54" t="s">
        <v>395</v>
      </c>
      <c r="BI372" s="54" t="s">
        <v>3347</v>
      </c>
      <c r="BJ372" s="64" t="s">
        <v>414</v>
      </c>
      <c r="BK372" s="64" t="s">
        <v>5596</v>
      </c>
      <c r="BL372" s="54"/>
      <c r="BM372" s="54"/>
      <c r="BN372" s="54"/>
      <c r="BO372" s="39"/>
      <c r="BP372" s="39"/>
      <c r="BQ372" s="39"/>
      <c r="BR372" s="39"/>
      <c r="BS372" s="47"/>
      <c r="BT372" s="39"/>
      <c r="BU372" s="39"/>
      <c r="BV372" s="39"/>
      <c r="BW372" s="39"/>
      <c r="BX372" s="39"/>
      <c r="BY372" s="39"/>
      <c r="BZ372" s="39"/>
      <c r="CA372" s="39"/>
      <c r="CB372" s="39"/>
      <c r="CC372" s="47"/>
      <c r="CD372" s="39"/>
      <c r="CE372" s="39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39"/>
      <c r="ML372" s="135"/>
      <c r="MM372" s="135"/>
      <c r="MN372" s="135"/>
      <c r="MO372" s="135"/>
      <c r="MP372" s="135"/>
      <c r="MQ372" s="135"/>
      <c r="MR372" s="135"/>
      <c r="MS372" s="135"/>
      <c r="MT372" s="135"/>
      <c r="MU372" s="135"/>
      <c r="MV372" s="135"/>
      <c r="MW372" s="135"/>
      <c r="MX372" s="135"/>
      <c r="MY372" s="135"/>
      <c r="MZ372" s="135"/>
      <c r="NA372" s="135"/>
      <c r="NB372" s="135"/>
      <c r="NC372" s="135"/>
      <c r="ND372" s="135"/>
      <c r="NE372" s="135"/>
      <c r="NF372" s="135"/>
      <c r="NG372" s="135"/>
      <c r="NH372" s="135"/>
      <c r="NI372" s="135"/>
      <c r="NJ372" s="135"/>
      <c r="NK372" s="135"/>
      <c r="NL372" s="135"/>
      <c r="NM372" s="135"/>
      <c r="NN372" s="135"/>
      <c r="NO372" s="135"/>
      <c r="NP372" s="135"/>
      <c r="NQ372" s="39"/>
      <c r="QS372"/>
      <c r="QT372"/>
      <c r="QU372"/>
      <c r="QV372"/>
      <c r="QW372"/>
      <c r="QX372"/>
      <c r="QY372"/>
      <c r="QZ372"/>
      <c r="RA372"/>
      <c r="RB372" s="39"/>
      <c r="RC372" s="438" t="s">
        <v>5656</v>
      </c>
      <c r="RD372" s="39"/>
    </row>
    <row r="373" spans="2:472" x14ac:dyDescent="0.2">
      <c r="B373" s="426"/>
      <c r="C373" s="427"/>
      <c r="K373" s="458" t="s">
        <v>5657</v>
      </c>
      <c r="V373" s="63">
        <v>106</v>
      </c>
      <c r="W373" s="54" t="s">
        <v>1880</v>
      </c>
      <c r="X373" s="64">
        <v>130200</v>
      </c>
      <c r="Y373" s="54" t="s">
        <v>5658</v>
      </c>
      <c r="Z373" s="63" t="s">
        <v>1341</v>
      </c>
      <c r="AA373" s="54" t="s">
        <v>598</v>
      </c>
      <c r="AB373" s="54" t="s">
        <v>395</v>
      </c>
      <c r="AC373" s="54" t="s">
        <v>5659</v>
      </c>
      <c r="AD373" s="64" t="s">
        <v>414</v>
      </c>
      <c r="AE373" s="64" t="s">
        <v>5596</v>
      </c>
      <c r="AF373" s="63">
        <v>106</v>
      </c>
      <c r="AG373" s="54" t="s">
        <v>1880</v>
      </c>
      <c r="AH373" s="54" t="s">
        <v>1879</v>
      </c>
      <c r="AI373" s="63" t="s">
        <v>1881</v>
      </c>
      <c r="AJ373" s="64" t="s">
        <v>1882</v>
      </c>
      <c r="AK373" s="569">
        <v>4600084</v>
      </c>
      <c r="AL373" s="64" t="s">
        <v>437</v>
      </c>
      <c r="AM373" s="64" t="s">
        <v>1885</v>
      </c>
      <c r="AN373" s="570">
        <v>255131430</v>
      </c>
      <c r="AO373" s="54"/>
      <c r="AP373" s="54"/>
      <c r="AQ373" s="54"/>
      <c r="AR373" s="54"/>
      <c r="AS373" s="54"/>
      <c r="AT373" s="64" t="s">
        <v>420</v>
      </c>
      <c r="AU373" s="64"/>
      <c r="AV373" s="54"/>
      <c r="AW373" s="54"/>
      <c r="AX373" s="54"/>
      <c r="AY373" s="54"/>
      <c r="AZ373" s="54"/>
      <c r="BA373" s="54"/>
      <c r="BB373" s="54"/>
      <c r="BC373" s="54"/>
      <c r="BD373" s="64">
        <v>130200</v>
      </c>
      <c r="BE373" s="54" t="s">
        <v>5658</v>
      </c>
      <c r="BF373" s="63" t="s">
        <v>1341</v>
      </c>
      <c r="BG373" s="54" t="s">
        <v>598</v>
      </c>
      <c r="BH373" s="54" t="s">
        <v>395</v>
      </c>
      <c r="BI373" s="54" t="s">
        <v>5659</v>
      </c>
      <c r="BJ373" s="64" t="s">
        <v>414</v>
      </c>
      <c r="BK373" s="64" t="s">
        <v>5596</v>
      </c>
      <c r="BL373" s="54"/>
      <c r="BM373" s="54"/>
      <c r="BN373" s="54"/>
      <c r="BO373" s="39"/>
      <c r="BP373" s="39"/>
      <c r="BQ373" s="39"/>
      <c r="BR373" s="39"/>
      <c r="BS373" s="47"/>
      <c r="BT373" s="39"/>
      <c r="BU373" s="39"/>
      <c r="BV373" s="39"/>
      <c r="BW373" s="39"/>
      <c r="BX373" s="39"/>
      <c r="BY373" s="39"/>
      <c r="BZ373" s="39"/>
      <c r="CA373" s="39"/>
      <c r="CB373" s="39"/>
      <c r="CC373" s="47"/>
      <c r="CD373" s="39"/>
      <c r="CE373" s="39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39"/>
      <c r="ML373" s="135"/>
      <c r="MM373" s="135"/>
      <c r="MN373" s="135"/>
      <c r="MO373" s="135"/>
      <c r="MP373" s="135"/>
      <c r="MQ373" s="135"/>
      <c r="MR373" s="135"/>
      <c r="MS373" s="135"/>
      <c r="MT373" s="135"/>
      <c r="MU373" s="135"/>
      <c r="MV373" s="135"/>
      <c r="MW373" s="135"/>
      <c r="MX373" s="135"/>
      <c r="MY373" s="135"/>
      <c r="MZ373" s="135"/>
      <c r="NA373" s="135"/>
      <c r="NB373" s="135"/>
      <c r="NC373" s="135"/>
      <c r="ND373" s="135"/>
      <c r="NE373" s="135"/>
      <c r="NF373" s="135"/>
      <c r="NG373" s="135"/>
      <c r="NH373" s="135"/>
      <c r="NI373" s="135"/>
      <c r="NJ373" s="135"/>
      <c r="NK373" s="135"/>
      <c r="NL373" s="135"/>
      <c r="NM373" s="135"/>
      <c r="NN373" s="135"/>
      <c r="NO373" s="135"/>
      <c r="NP373" s="135"/>
      <c r="NQ373" s="39"/>
      <c r="QS373"/>
      <c r="QT373"/>
      <c r="QU373"/>
      <c r="QV373"/>
      <c r="QW373"/>
      <c r="QX373"/>
      <c r="QY373"/>
      <c r="QZ373"/>
      <c r="RA373"/>
      <c r="RB373" s="39"/>
      <c r="RC373" s="438" t="s">
        <v>5660</v>
      </c>
      <c r="RD373" s="39"/>
    </row>
    <row r="374" spans="2:472" x14ac:dyDescent="0.2">
      <c r="B374" s="426"/>
      <c r="C374" s="427"/>
      <c r="K374" s="458" t="s">
        <v>5661</v>
      </c>
      <c r="V374" s="63">
        <v>106</v>
      </c>
      <c r="W374" s="54" t="s">
        <v>1880</v>
      </c>
      <c r="X374" s="64">
        <v>130204</v>
      </c>
      <c r="Y374" s="54" t="s">
        <v>874</v>
      </c>
      <c r="Z374" s="63" t="s">
        <v>1341</v>
      </c>
      <c r="AA374" s="54" t="s">
        <v>598</v>
      </c>
      <c r="AB374" s="54" t="s">
        <v>395</v>
      </c>
      <c r="AC374" s="54" t="s">
        <v>874</v>
      </c>
      <c r="AD374" s="64" t="s">
        <v>414</v>
      </c>
      <c r="AE374" s="64" t="s">
        <v>5596</v>
      </c>
      <c r="AF374" s="63">
        <v>106</v>
      </c>
      <c r="AG374" s="54" t="s">
        <v>1880</v>
      </c>
      <c r="AH374" s="54" t="s">
        <v>1879</v>
      </c>
      <c r="AI374" s="63" t="s">
        <v>1881</v>
      </c>
      <c r="AJ374" s="64" t="s">
        <v>1882</v>
      </c>
      <c r="AK374" s="569">
        <v>4600084</v>
      </c>
      <c r="AL374" s="64" t="s">
        <v>437</v>
      </c>
      <c r="AM374" s="64" t="s">
        <v>1885</v>
      </c>
      <c r="AN374" s="570">
        <v>255131430</v>
      </c>
      <c r="AO374" s="54"/>
      <c r="AP374" s="54"/>
      <c r="AQ374" s="54"/>
      <c r="AR374" s="54"/>
      <c r="AS374" s="54"/>
      <c r="AT374" s="64" t="s">
        <v>420</v>
      </c>
      <c r="AU374" s="64"/>
      <c r="AV374" s="54"/>
      <c r="AW374" s="54"/>
      <c r="AX374" s="54"/>
      <c r="AY374" s="54"/>
      <c r="AZ374" s="54"/>
      <c r="BA374" s="54"/>
      <c r="BB374" s="54"/>
      <c r="BC374" s="54"/>
      <c r="BD374" s="64">
        <v>130204</v>
      </c>
      <c r="BE374" s="54" t="s">
        <v>874</v>
      </c>
      <c r="BF374" s="63" t="s">
        <v>1341</v>
      </c>
      <c r="BG374" s="54" t="s">
        <v>598</v>
      </c>
      <c r="BH374" s="54" t="s">
        <v>395</v>
      </c>
      <c r="BI374" s="54" t="s">
        <v>874</v>
      </c>
      <c r="BJ374" s="64" t="s">
        <v>414</v>
      </c>
      <c r="BK374" s="64" t="s">
        <v>5596</v>
      </c>
      <c r="BL374" s="54"/>
      <c r="BM374" s="54"/>
      <c r="BN374" s="54"/>
      <c r="BO374" s="39"/>
      <c r="BP374" s="39"/>
      <c r="BQ374" s="39"/>
      <c r="BR374" s="39"/>
      <c r="BS374" s="47"/>
      <c r="BT374" s="39"/>
      <c r="BU374" s="39"/>
      <c r="BV374" s="39"/>
      <c r="BW374" s="39"/>
      <c r="BX374" s="39"/>
      <c r="BY374" s="39"/>
      <c r="BZ374" s="39"/>
      <c r="CA374" s="39"/>
      <c r="CB374" s="39"/>
      <c r="CC374" s="47"/>
      <c r="CD374" s="39"/>
      <c r="CE374" s="39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39"/>
      <c r="ML374" s="135"/>
      <c r="MM374" s="135"/>
      <c r="MN374" s="135"/>
      <c r="MO374" s="135"/>
      <c r="MP374" s="135"/>
      <c r="MQ374" s="135"/>
      <c r="MR374" s="135"/>
      <c r="MS374" s="135"/>
      <c r="MT374" s="135"/>
      <c r="MU374" s="135"/>
      <c r="MV374" s="135"/>
      <c r="MW374" s="135"/>
      <c r="MX374" s="135"/>
      <c r="MY374" s="135"/>
      <c r="MZ374" s="135"/>
      <c r="NA374" s="135"/>
      <c r="NB374" s="135"/>
      <c r="NC374" s="135"/>
      <c r="ND374" s="135"/>
      <c r="NE374" s="135"/>
      <c r="NF374" s="135"/>
      <c r="NG374" s="135"/>
      <c r="NH374" s="135"/>
      <c r="NI374" s="135"/>
      <c r="NJ374" s="135"/>
      <c r="NK374" s="135"/>
      <c r="NL374" s="135"/>
      <c r="NM374" s="135"/>
      <c r="NN374" s="135"/>
      <c r="NO374" s="135"/>
      <c r="NP374" s="135"/>
      <c r="NQ374" s="39"/>
      <c r="QS374"/>
      <c r="QT374"/>
      <c r="QU374"/>
      <c r="QV374"/>
      <c r="QW374"/>
      <c r="QX374"/>
      <c r="QY374"/>
      <c r="QZ374"/>
      <c r="RA374"/>
      <c r="RB374" s="39"/>
      <c r="RC374" s="438" t="s">
        <v>5662</v>
      </c>
      <c r="RD374" s="39"/>
    </row>
    <row r="375" spans="2:472" x14ac:dyDescent="0.2">
      <c r="B375" s="426"/>
      <c r="C375" s="427"/>
      <c r="K375" s="458" t="s">
        <v>5663</v>
      </c>
      <c r="V375" s="63">
        <v>106</v>
      </c>
      <c r="W375" s="54" t="s">
        <v>1880</v>
      </c>
      <c r="X375" s="64">
        <v>130205</v>
      </c>
      <c r="Y375" s="54" t="s">
        <v>1001</v>
      </c>
      <c r="Z375" s="63" t="s">
        <v>1341</v>
      </c>
      <c r="AA375" s="54" t="s">
        <v>598</v>
      </c>
      <c r="AB375" s="54" t="s">
        <v>395</v>
      </c>
      <c r="AC375" s="54" t="s">
        <v>1001</v>
      </c>
      <c r="AD375" s="64" t="s">
        <v>414</v>
      </c>
      <c r="AE375" s="64" t="s">
        <v>5596</v>
      </c>
      <c r="AF375" s="63">
        <v>106</v>
      </c>
      <c r="AG375" s="54" t="s">
        <v>1880</v>
      </c>
      <c r="AH375" s="54" t="s">
        <v>1879</v>
      </c>
      <c r="AI375" s="63" t="s">
        <v>1881</v>
      </c>
      <c r="AJ375" s="64" t="s">
        <v>1882</v>
      </c>
      <c r="AK375" s="569">
        <v>4600084</v>
      </c>
      <c r="AL375" s="64" t="s">
        <v>437</v>
      </c>
      <c r="AM375" s="64" t="s">
        <v>1885</v>
      </c>
      <c r="AN375" s="570">
        <v>255131430</v>
      </c>
      <c r="AO375" s="54"/>
      <c r="AP375" s="54"/>
      <c r="AQ375" s="54"/>
      <c r="AR375" s="54"/>
      <c r="AS375" s="54"/>
      <c r="AT375" s="64" t="s">
        <v>420</v>
      </c>
      <c r="AU375" s="64"/>
      <c r="AV375" s="54"/>
      <c r="AW375" s="54"/>
      <c r="AX375" s="54"/>
      <c r="AY375" s="54"/>
      <c r="AZ375" s="54"/>
      <c r="BA375" s="54"/>
      <c r="BB375" s="54"/>
      <c r="BC375" s="54"/>
      <c r="BD375" s="64">
        <v>130205</v>
      </c>
      <c r="BE375" s="54" t="s">
        <v>1001</v>
      </c>
      <c r="BF375" s="63" t="s">
        <v>1341</v>
      </c>
      <c r="BG375" s="54" t="s">
        <v>598</v>
      </c>
      <c r="BH375" s="54" t="s">
        <v>395</v>
      </c>
      <c r="BI375" s="54" t="s">
        <v>1001</v>
      </c>
      <c r="BJ375" s="64" t="s">
        <v>414</v>
      </c>
      <c r="BK375" s="64" t="s">
        <v>5596</v>
      </c>
      <c r="BL375" s="54"/>
      <c r="BM375" s="54"/>
      <c r="BN375" s="54"/>
      <c r="BO375" s="39"/>
      <c r="BP375" s="39"/>
      <c r="BQ375" s="39"/>
      <c r="BR375" s="39"/>
      <c r="BS375" s="47"/>
      <c r="BT375" s="39"/>
      <c r="BU375" s="39"/>
      <c r="BV375" s="39"/>
      <c r="BW375" s="39"/>
      <c r="BX375" s="39"/>
      <c r="BY375" s="39"/>
      <c r="BZ375" s="39"/>
      <c r="CA375" s="39"/>
      <c r="CB375" s="39"/>
      <c r="CC375" s="47"/>
      <c r="CD375" s="39"/>
      <c r="CE375" s="39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39"/>
      <c r="ML375" s="135"/>
      <c r="MM375" s="135"/>
      <c r="MN375" s="135"/>
      <c r="MO375" s="135"/>
      <c r="MP375" s="135"/>
      <c r="MQ375" s="135"/>
      <c r="MR375" s="135"/>
      <c r="MS375" s="135"/>
      <c r="MT375" s="135"/>
      <c r="MU375" s="135"/>
      <c r="MV375" s="135"/>
      <c r="MW375" s="135"/>
      <c r="MX375" s="135"/>
      <c r="MY375" s="135"/>
      <c r="MZ375" s="135"/>
      <c r="NA375" s="135"/>
      <c r="NB375" s="135"/>
      <c r="NC375" s="135"/>
      <c r="ND375" s="135"/>
      <c r="NE375" s="135"/>
      <c r="NF375" s="135"/>
      <c r="NG375" s="135"/>
      <c r="NH375" s="135"/>
      <c r="NI375" s="135"/>
      <c r="NJ375" s="135"/>
      <c r="NK375" s="135"/>
      <c r="NL375" s="135"/>
      <c r="NM375" s="135"/>
      <c r="NN375" s="135"/>
      <c r="NO375" s="135"/>
      <c r="NP375" s="135"/>
      <c r="NQ375" s="39"/>
      <c r="QS375"/>
      <c r="QT375"/>
      <c r="QU375"/>
      <c r="QV375"/>
      <c r="QW375"/>
      <c r="QX375"/>
      <c r="QY375"/>
      <c r="QZ375"/>
      <c r="RA375"/>
      <c r="RB375" s="39"/>
      <c r="RC375" s="438" t="s">
        <v>5664</v>
      </c>
      <c r="RD375" s="39"/>
    </row>
    <row r="376" spans="2:472" x14ac:dyDescent="0.2">
      <c r="B376" s="426"/>
      <c r="C376" s="427"/>
      <c r="K376" s="458" t="s">
        <v>5665</v>
      </c>
      <c r="V376" s="63">
        <v>106</v>
      </c>
      <c r="W376" s="54" t="s">
        <v>1880</v>
      </c>
      <c r="X376" s="64">
        <v>130206</v>
      </c>
      <c r="Y376" s="54" t="s">
        <v>1305</v>
      </c>
      <c r="Z376" s="63" t="s">
        <v>1341</v>
      </c>
      <c r="AA376" s="54" t="s">
        <v>598</v>
      </c>
      <c r="AB376" s="54" t="s">
        <v>395</v>
      </c>
      <c r="AC376" s="54" t="s">
        <v>1305</v>
      </c>
      <c r="AD376" s="64" t="s">
        <v>414</v>
      </c>
      <c r="AE376" s="64" t="s">
        <v>5596</v>
      </c>
      <c r="AF376" s="63">
        <v>106</v>
      </c>
      <c r="AG376" s="54" t="s">
        <v>1880</v>
      </c>
      <c r="AH376" s="54" t="s">
        <v>1879</v>
      </c>
      <c r="AI376" s="63" t="s">
        <v>1881</v>
      </c>
      <c r="AJ376" s="64" t="s">
        <v>1882</v>
      </c>
      <c r="AK376" s="569">
        <v>4600084</v>
      </c>
      <c r="AL376" s="64" t="s">
        <v>437</v>
      </c>
      <c r="AM376" s="64" t="s">
        <v>1885</v>
      </c>
      <c r="AN376" s="570">
        <v>255131430</v>
      </c>
      <c r="AO376" s="54"/>
      <c r="AP376" s="54"/>
      <c r="AQ376" s="54"/>
      <c r="AR376" s="54"/>
      <c r="AS376" s="54"/>
      <c r="AT376" s="64" t="s">
        <v>420</v>
      </c>
      <c r="AU376" s="64"/>
      <c r="AV376" s="54"/>
      <c r="AW376" s="54"/>
      <c r="AX376" s="54"/>
      <c r="AY376" s="54"/>
      <c r="AZ376" s="54"/>
      <c r="BA376" s="54"/>
      <c r="BB376" s="54"/>
      <c r="BC376" s="54"/>
      <c r="BD376" s="64">
        <v>130206</v>
      </c>
      <c r="BE376" s="54" t="s">
        <v>1305</v>
      </c>
      <c r="BF376" s="63" t="s">
        <v>1341</v>
      </c>
      <c r="BG376" s="54" t="s">
        <v>598</v>
      </c>
      <c r="BH376" s="54" t="s">
        <v>395</v>
      </c>
      <c r="BI376" s="54" t="s">
        <v>1305</v>
      </c>
      <c r="BJ376" s="64" t="s">
        <v>414</v>
      </c>
      <c r="BK376" s="64" t="s">
        <v>5596</v>
      </c>
      <c r="BL376" s="54"/>
      <c r="BM376" s="54"/>
      <c r="BN376" s="54"/>
      <c r="BO376" s="39"/>
      <c r="BP376" s="39"/>
      <c r="BQ376" s="39"/>
      <c r="BR376" s="39"/>
      <c r="BS376" s="47"/>
      <c r="BT376" s="39"/>
      <c r="BU376" s="39"/>
      <c r="BV376" s="39"/>
      <c r="BW376" s="39"/>
      <c r="BX376" s="39"/>
      <c r="BY376" s="39"/>
      <c r="BZ376" s="39"/>
      <c r="CA376" s="39"/>
      <c r="CB376" s="39"/>
      <c r="CC376" s="47"/>
      <c r="CD376" s="39"/>
      <c r="CE376" s="39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39"/>
      <c r="ML376" s="135"/>
      <c r="MM376" s="135"/>
      <c r="MN376" s="135"/>
      <c r="MO376" s="135"/>
      <c r="MP376" s="135"/>
      <c r="MQ376" s="135"/>
      <c r="MR376" s="135"/>
      <c r="MS376" s="135"/>
      <c r="MT376" s="135"/>
      <c r="MU376" s="135"/>
      <c r="MV376" s="135"/>
      <c r="MW376" s="135"/>
      <c r="MX376" s="135"/>
      <c r="MY376" s="135"/>
      <c r="MZ376" s="135"/>
      <c r="NA376" s="135"/>
      <c r="NB376" s="135"/>
      <c r="NC376" s="135"/>
      <c r="ND376" s="135"/>
      <c r="NE376" s="135"/>
      <c r="NF376" s="135"/>
      <c r="NG376" s="135"/>
      <c r="NH376" s="135"/>
      <c r="NI376" s="135"/>
      <c r="NJ376" s="135"/>
      <c r="NK376" s="135"/>
      <c r="NL376" s="135"/>
      <c r="NM376" s="135"/>
      <c r="NN376" s="135"/>
      <c r="NO376" s="135"/>
      <c r="NP376" s="135"/>
      <c r="NQ376" s="39"/>
      <c r="QS376"/>
      <c r="QT376"/>
      <c r="QU376"/>
      <c r="QV376"/>
      <c r="QW376"/>
      <c r="QX376"/>
      <c r="QY376"/>
      <c r="QZ376"/>
      <c r="RA376"/>
      <c r="RB376" s="39"/>
      <c r="RC376" s="438" t="s">
        <v>5666</v>
      </c>
      <c r="RD376" s="39"/>
    </row>
    <row r="377" spans="2:472" x14ac:dyDescent="0.2">
      <c r="B377" s="426"/>
      <c r="C377" s="427"/>
      <c r="K377" s="458" t="s">
        <v>5667</v>
      </c>
      <c r="V377" s="63">
        <v>106</v>
      </c>
      <c r="W377" s="54" t="s">
        <v>1880</v>
      </c>
      <c r="X377" s="64">
        <v>130207</v>
      </c>
      <c r="Y377" s="54" t="s">
        <v>1598</v>
      </c>
      <c r="Z377" s="63" t="s">
        <v>1341</v>
      </c>
      <c r="AA377" s="54" t="s">
        <v>598</v>
      </c>
      <c r="AB377" s="54" t="s">
        <v>395</v>
      </c>
      <c r="AC377" s="54" t="s">
        <v>1598</v>
      </c>
      <c r="AD377" s="64" t="s">
        <v>414</v>
      </c>
      <c r="AE377" s="64" t="s">
        <v>5596</v>
      </c>
      <c r="AF377" s="63">
        <v>106</v>
      </c>
      <c r="AG377" s="54" t="s">
        <v>1880</v>
      </c>
      <c r="AH377" s="54" t="s">
        <v>1879</v>
      </c>
      <c r="AI377" s="63" t="s">
        <v>1881</v>
      </c>
      <c r="AJ377" s="64" t="s">
        <v>1882</v>
      </c>
      <c r="AK377" s="569">
        <v>4600084</v>
      </c>
      <c r="AL377" s="64" t="s">
        <v>437</v>
      </c>
      <c r="AM377" s="64" t="s">
        <v>1885</v>
      </c>
      <c r="AN377" s="570">
        <v>255131430</v>
      </c>
      <c r="AO377" s="54"/>
      <c r="AP377" s="54"/>
      <c r="AQ377" s="54"/>
      <c r="AR377" s="54"/>
      <c r="AS377" s="54"/>
      <c r="AT377" s="64" t="s">
        <v>420</v>
      </c>
      <c r="AU377" s="64"/>
      <c r="AV377" s="54"/>
      <c r="AW377" s="54"/>
      <c r="AX377" s="54"/>
      <c r="AY377" s="54"/>
      <c r="AZ377" s="54"/>
      <c r="BA377" s="54"/>
      <c r="BB377" s="54"/>
      <c r="BC377" s="54"/>
      <c r="BD377" s="64">
        <v>130207</v>
      </c>
      <c r="BE377" s="54" t="s">
        <v>1598</v>
      </c>
      <c r="BF377" s="63" t="s">
        <v>1341</v>
      </c>
      <c r="BG377" s="54" t="s">
        <v>598</v>
      </c>
      <c r="BH377" s="54" t="s">
        <v>395</v>
      </c>
      <c r="BI377" s="54" t="s">
        <v>1598</v>
      </c>
      <c r="BJ377" s="64" t="s">
        <v>414</v>
      </c>
      <c r="BK377" s="64" t="s">
        <v>5596</v>
      </c>
      <c r="BL377" s="54"/>
      <c r="BM377" s="54"/>
      <c r="BN377" s="54"/>
      <c r="BO377" s="39"/>
      <c r="BP377" s="39"/>
      <c r="BQ377" s="39"/>
      <c r="BR377" s="39"/>
      <c r="BS377" s="47"/>
      <c r="BT377" s="39"/>
      <c r="BU377" s="39"/>
      <c r="BV377" s="39"/>
      <c r="BW377" s="39"/>
      <c r="BX377" s="39"/>
      <c r="BY377" s="39"/>
      <c r="BZ377" s="39"/>
      <c r="CA377" s="39"/>
      <c r="CB377" s="39"/>
      <c r="CC377" s="47"/>
      <c r="CD377" s="39"/>
      <c r="CE377" s="39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39"/>
      <c r="ML377" s="135"/>
      <c r="MM377" s="135"/>
      <c r="MN377" s="135"/>
      <c r="MO377" s="135"/>
      <c r="MP377" s="135"/>
      <c r="MQ377" s="135"/>
      <c r="MR377" s="135"/>
      <c r="MS377" s="135"/>
      <c r="MT377" s="135"/>
      <c r="MU377" s="135"/>
      <c r="MV377" s="135"/>
      <c r="MW377" s="135"/>
      <c r="MX377" s="135"/>
      <c r="MY377" s="135"/>
      <c r="MZ377" s="135"/>
      <c r="NA377" s="135"/>
      <c r="NB377" s="135"/>
      <c r="NC377" s="135"/>
      <c r="ND377" s="135"/>
      <c r="NE377" s="135"/>
      <c r="NF377" s="135"/>
      <c r="NG377" s="135"/>
      <c r="NH377" s="135"/>
      <c r="NI377" s="135"/>
      <c r="NJ377" s="135"/>
      <c r="NK377" s="135"/>
      <c r="NL377" s="135"/>
      <c r="NM377" s="135"/>
      <c r="NN377" s="135"/>
      <c r="NO377" s="135"/>
      <c r="NP377" s="135"/>
      <c r="NQ377" s="39"/>
      <c r="QS377"/>
      <c r="QT377"/>
      <c r="QU377"/>
      <c r="QV377"/>
      <c r="QW377"/>
      <c r="QX377"/>
      <c r="QY377"/>
      <c r="QZ377"/>
      <c r="RA377"/>
      <c r="RB377" s="39"/>
      <c r="RC377" s="438" t="s">
        <v>5668</v>
      </c>
      <c r="RD377" s="39"/>
    </row>
    <row r="378" spans="2:472" x14ac:dyDescent="0.2">
      <c r="B378" s="426"/>
      <c r="C378" s="427"/>
      <c r="K378" s="458" t="s">
        <v>5669</v>
      </c>
      <c r="V378" s="63">
        <v>106</v>
      </c>
      <c r="W378" s="54" t="s">
        <v>1880</v>
      </c>
      <c r="X378" s="64">
        <v>130208</v>
      </c>
      <c r="Y378" s="54" t="s">
        <v>1855</v>
      </c>
      <c r="Z378" s="63" t="s">
        <v>1341</v>
      </c>
      <c r="AA378" s="54" t="s">
        <v>598</v>
      </c>
      <c r="AB378" s="54" t="s">
        <v>395</v>
      </c>
      <c r="AC378" s="54" t="s">
        <v>1855</v>
      </c>
      <c r="AD378" s="64" t="s">
        <v>414</v>
      </c>
      <c r="AE378" s="64" t="s">
        <v>5596</v>
      </c>
      <c r="AF378" s="63">
        <v>106</v>
      </c>
      <c r="AG378" s="54" t="s">
        <v>1880</v>
      </c>
      <c r="AH378" s="54" t="s">
        <v>1879</v>
      </c>
      <c r="AI378" s="63" t="s">
        <v>1881</v>
      </c>
      <c r="AJ378" s="64" t="s">
        <v>1882</v>
      </c>
      <c r="AK378" s="569">
        <v>4600084</v>
      </c>
      <c r="AL378" s="64" t="s">
        <v>437</v>
      </c>
      <c r="AM378" s="64" t="s">
        <v>1885</v>
      </c>
      <c r="AN378" s="570">
        <v>255131430</v>
      </c>
      <c r="AO378" s="54"/>
      <c r="AP378" s="54"/>
      <c r="AQ378" s="54"/>
      <c r="AR378" s="54"/>
      <c r="AS378" s="54"/>
      <c r="AT378" s="64" t="s">
        <v>420</v>
      </c>
      <c r="AU378" s="64"/>
      <c r="AV378" s="54"/>
      <c r="AW378" s="54"/>
      <c r="AX378" s="54"/>
      <c r="AY378" s="54"/>
      <c r="AZ378" s="54"/>
      <c r="BA378" s="54"/>
      <c r="BB378" s="54"/>
      <c r="BC378" s="54"/>
      <c r="BD378" s="64">
        <v>130208</v>
      </c>
      <c r="BE378" s="54" t="s">
        <v>1855</v>
      </c>
      <c r="BF378" s="63" t="s">
        <v>1341</v>
      </c>
      <c r="BG378" s="54" t="s">
        <v>598</v>
      </c>
      <c r="BH378" s="54" t="s">
        <v>395</v>
      </c>
      <c r="BI378" s="54" t="s">
        <v>1855</v>
      </c>
      <c r="BJ378" s="64" t="s">
        <v>414</v>
      </c>
      <c r="BK378" s="64" t="s">
        <v>5596</v>
      </c>
      <c r="BL378" s="54"/>
      <c r="BM378" s="54"/>
      <c r="BN378" s="54"/>
      <c r="BO378" s="39"/>
      <c r="BP378" s="39"/>
      <c r="BQ378" s="39"/>
      <c r="BR378" s="39"/>
      <c r="BS378" s="47"/>
      <c r="BT378" s="39"/>
      <c r="BU378" s="39"/>
      <c r="BV378" s="39"/>
      <c r="BW378" s="39"/>
      <c r="BX378" s="39"/>
      <c r="BY378" s="39"/>
      <c r="BZ378" s="39"/>
      <c r="CA378" s="39"/>
      <c r="CB378" s="39"/>
      <c r="CC378" s="47"/>
      <c r="CD378" s="39"/>
      <c r="CE378" s="39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39"/>
      <c r="ML378" s="135"/>
      <c r="MM378" s="135"/>
      <c r="MN378" s="135"/>
      <c r="MO378" s="135"/>
      <c r="MP378" s="135"/>
      <c r="MQ378" s="135"/>
      <c r="MR378" s="135"/>
      <c r="MS378" s="135"/>
      <c r="MT378" s="135"/>
      <c r="MU378" s="135"/>
      <c r="MV378" s="135"/>
      <c r="MW378" s="135"/>
      <c r="MX378" s="135"/>
      <c r="MY378" s="135"/>
      <c r="MZ378" s="135"/>
      <c r="NA378" s="135"/>
      <c r="NB378" s="135"/>
      <c r="NC378" s="135"/>
      <c r="ND378" s="135"/>
      <c r="NE378" s="135"/>
      <c r="NF378" s="135"/>
      <c r="NG378" s="135"/>
      <c r="NH378" s="135"/>
      <c r="NI378" s="135"/>
      <c r="NJ378" s="135"/>
      <c r="NK378" s="135"/>
      <c r="NL378" s="135"/>
      <c r="NM378" s="135"/>
      <c r="NN378" s="135"/>
      <c r="NO378" s="135"/>
      <c r="NP378" s="135"/>
      <c r="NQ378" s="39"/>
      <c r="QS378"/>
      <c r="QT378"/>
      <c r="QU378"/>
      <c r="QV378"/>
      <c r="QW378"/>
      <c r="QX378"/>
      <c r="QY378"/>
      <c r="QZ378"/>
      <c r="RA378"/>
      <c r="RB378" s="39"/>
      <c r="RC378" s="438" t="s">
        <v>5670</v>
      </c>
      <c r="RD378" s="39"/>
    </row>
    <row r="379" spans="2:472" x14ac:dyDescent="0.2">
      <c r="B379" s="426"/>
      <c r="C379" s="427"/>
      <c r="K379" s="458" t="s">
        <v>5671</v>
      </c>
      <c r="V379" s="63">
        <v>106</v>
      </c>
      <c r="W379" s="54" t="s">
        <v>1880</v>
      </c>
      <c r="X379" s="64">
        <v>130215</v>
      </c>
      <c r="Y379" s="54" t="s">
        <v>2163</v>
      </c>
      <c r="Z379" s="63" t="s">
        <v>1341</v>
      </c>
      <c r="AA379" s="54" t="s">
        <v>598</v>
      </c>
      <c r="AB379" s="54" t="s">
        <v>395</v>
      </c>
      <c r="AC379" s="54" t="s">
        <v>2163</v>
      </c>
      <c r="AD379" s="64" t="s">
        <v>414</v>
      </c>
      <c r="AE379" s="64" t="s">
        <v>5596</v>
      </c>
      <c r="AF379" s="63">
        <v>106</v>
      </c>
      <c r="AG379" s="54" t="s">
        <v>1880</v>
      </c>
      <c r="AH379" s="54" t="s">
        <v>1879</v>
      </c>
      <c r="AI379" s="63" t="s">
        <v>1881</v>
      </c>
      <c r="AJ379" s="64" t="s">
        <v>1882</v>
      </c>
      <c r="AK379" s="569">
        <v>4600084</v>
      </c>
      <c r="AL379" s="64" t="s">
        <v>437</v>
      </c>
      <c r="AM379" s="64" t="s">
        <v>1885</v>
      </c>
      <c r="AN379" s="570">
        <v>255131430</v>
      </c>
      <c r="AO379" s="54"/>
      <c r="AP379" s="54"/>
      <c r="AQ379" s="54"/>
      <c r="AR379" s="54"/>
      <c r="AS379" s="54"/>
      <c r="AT379" s="64" t="s">
        <v>420</v>
      </c>
      <c r="AU379" s="64"/>
      <c r="AV379" s="54"/>
      <c r="AW379" s="54"/>
      <c r="AX379" s="54"/>
      <c r="AY379" s="54"/>
      <c r="AZ379" s="54"/>
      <c r="BA379" s="54"/>
      <c r="BB379" s="54"/>
      <c r="BC379" s="54"/>
      <c r="BD379" s="64">
        <v>130215</v>
      </c>
      <c r="BE379" s="54" t="s">
        <v>2163</v>
      </c>
      <c r="BF379" s="63" t="s">
        <v>1341</v>
      </c>
      <c r="BG379" s="54" t="s">
        <v>598</v>
      </c>
      <c r="BH379" s="54" t="s">
        <v>395</v>
      </c>
      <c r="BI379" s="54" t="s">
        <v>2163</v>
      </c>
      <c r="BJ379" s="64" t="s">
        <v>414</v>
      </c>
      <c r="BK379" s="64" t="s">
        <v>5596</v>
      </c>
      <c r="BL379" s="54"/>
      <c r="BM379" s="54"/>
      <c r="BN379" s="54"/>
      <c r="BO379" s="39"/>
      <c r="BP379" s="39"/>
      <c r="BQ379" s="39"/>
      <c r="BR379" s="39"/>
      <c r="BS379" s="47"/>
      <c r="BT379" s="39"/>
      <c r="BU379" s="39"/>
      <c r="BV379" s="39"/>
      <c r="BW379" s="39"/>
      <c r="BX379" s="39"/>
      <c r="BY379" s="39"/>
      <c r="BZ379" s="39"/>
      <c r="CA379" s="39"/>
      <c r="CB379" s="39"/>
      <c r="CC379" s="47"/>
      <c r="CD379" s="39"/>
      <c r="CE379" s="39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39"/>
      <c r="ML379" s="135"/>
      <c r="MM379" s="135"/>
      <c r="MN379" s="135"/>
      <c r="MO379" s="135"/>
      <c r="MP379" s="135"/>
      <c r="MQ379" s="135"/>
      <c r="MR379" s="135"/>
      <c r="MS379" s="135"/>
      <c r="MT379" s="135"/>
      <c r="MU379" s="135"/>
      <c r="MV379" s="135"/>
      <c r="MW379" s="135"/>
      <c r="MX379" s="135"/>
      <c r="MY379" s="135"/>
      <c r="MZ379" s="135"/>
      <c r="NA379" s="135"/>
      <c r="NB379" s="135"/>
      <c r="NC379" s="135"/>
      <c r="ND379" s="135"/>
      <c r="NE379" s="135"/>
      <c r="NF379" s="135"/>
      <c r="NG379" s="135"/>
      <c r="NH379" s="135"/>
      <c r="NI379" s="135"/>
      <c r="NJ379" s="135"/>
      <c r="NK379" s="135"/>
      <c r="NL379" s="135"/>
      <c r="NM379" s="135"/>
      <c r="NN379" s="135"/>
      <c r="NO379" s="135"/>
      <c r="NP379" s="135"/>
      <c r="NQ379" s="39"/>
      <c r="QS379"/>
      <c r="QT379"/>
      <c r="QU379"/>
      <c r="QV379"/>
      <c r="QW379"/>
      <c r="QX379"/>
      <c r="QY379"/>
      <c r="QZ379"/>
      <c r="RA379"/>
      <c r="RB379" s="39"/>
      <c r="RC379" s="438" t="s">
        <v>5672</v>
      </c>
      <c r="RD379" s="39"/>
    </row>
    <row r="380" spans="2:472" x14ac:dyDescent="0.2">
      <c r="B380" s="426"/>
      <c r="C380" s="427"/>
      <c r="K380" s="458" t="s">
        <v>5673</v>
      </c>
      <c r="V380" s="63">
        <v>106</v>
      </c>
      <c r="W380" s="54" t="s">
        <v>1880</v>
      </c>
      <c r="X380" s="64">
        <v>130221</v>
      </c>
      <c r="Y380" s="54" t="s">
        <v>2054</v>
      </c>
      <c r="Z380" s="63" t="s">
        <v>1341</v>
      </c>
      <c r="AA380" s="54" t="s">
        <v>598</v>
      </c>
      <c r="AB380" s="54" t="s">
        <v>395</v>
      </c>
      <c r="AC380" s="54" t="s">
        <v>5674</v>
      </c>
      <c r="AD380" s="64" t="s">
        <v>414</v>
      </c>
      <c r="AE380" s="64" t="s">
        <v>5596</v>
      </c>
      <c r="AF380" s="63">
        <v>106</v>
      </c>
      <c r="AG380" s="54" t="s">
        <v>1880</v>
      </c>
      <c r="AH380" s="54" t="s">
        <v>1879</v>
      </c>
      <c r="AI380" s="63" t="s">
        <v>1881</v>
      </c>
      <c r="AJ380" s="64" t="s">
        <v>1882</v>
      </c>
      <c r="AK380" s="569">
        <v>4600084</v>
      </c>
      <c r="AL380" s="64" t="s">
        <v>437</v>
      </c>
      <c r="AM380" s="64" t="s">
        <v>1885</v>
      </c>
      <c r="AN380" s="570">
        <v>255131430</v>
      </c>
      <c r="AO380" s="54"/>
      <c r="AP380" s="54"/>
      <c r="AQ380" s="54"/>
      <c r="AR380" s="54"/>
      <c r="AS380" s="54"/>
      <c r="AT380" s="64" t="s">
        <v>420</v>
      </c>
      <c r="AU380" s="64"/>
      <c r="AV380" s="54"/>
      <c r="AW380" s="54"/>
      <c r="AX380" s="54"/>
      <c r="AY380" s="54"/>
      <c r="AZ380" s="54"/>
      <c r="BA380" s="54"/>
      <c r="BB380" s="54"/>
      <c r="BC380" s="54"/>
      <c r="BD380" s="64">
        <v>130221</v>
      </c>
      <c r="BE380" s="54" t="s">
        <v>2054</v>
      </c>
      <c r="BF380" s="63" t="s">
        <v>1341</v>
      </c>
      <c r="BG380" s="54" t="s">
        <v>598</v>
      </c>
      <c r="BH380" s="54" t="s">
        <v>395</v>
      </c>
      <c r="BI380" s="54" t="s">
        <v>5674</v>
      </c>
      <c r="BJ380" s="64" t="s">
        <v>414</v>
      </c>
      <c r="BK380" s="64" t="s">
        <v>5596</v>
      </c>
      <c r="BL380" s="54"/>
      <c r="BM380" s="54"/>
      <c r="BN380" s="54"/>
      <c r="BO380" s="39"/>
      <c r="BP380" s="39"/>
      <c r="BQ380" s="39"/>
      <c r="BR380" s="39"/>
      <c r="BS380" s="47"/>
      <c r="BT380" s="39"/>
      <c r="BU380" s="39"/>
      <c r="BV380" s="39"/>
      <c r="BW380" s="39"/>
      <c r="BX380" s="39"/>
      <c r="BY380" s="39"/>
      <c r="BZ380" s="39"/>
      <c r="CA380" s="39"/>
      <c r="CB380" s="39"/>
      <c r="CC380" s="47"/>
      <c r="CD380" s="39"/>
      <c r="CE380" s="39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39"/>
      <c r="ML380" s="135"/>
      <c r="MM380" s="135"/>
      <c r="MN380" s="135"/>
      <c r="MO380" s="135"/>
      <c r="MP380" s="135"/>
      <c r="MQ380" s="135"/>
      <c r="MR380" s="135"/>
      <c r="MS380" s="135"/>
      <c r="MT380" s="135"/>
      <c r="MU380" s="135"/>
      <c r="MV380" s="135"/>
      <c r="MW380" s="135"/>
      <c r="MX380" s="135"/>
      <c r="MY380" s="135"/>
      <c r="MZ380" s="135"/>
      <c r="NA380" s="135"/>
      <c r="NB380" s="135"/>
      <c r="NC380" s="135"/>
      <c r="ND380" s="135"/>
      <c r="NE380" s="135"/>
      <c r="NF380" s="135"/>
      <c r="NG380" s="135"/>
      <c r="NH380" s="135"/>
      <c r="NI380" s="135"/>
      <c r="NJ380" s="135"/>
      <c r="NK380" s="135"/>
      <c r="NL380" s="135"/>
      <c r="NM380" s="135"/>
      <c r="NN380" s="135"/>
      <c r="NO380" s="135"/>
      <c r="NP380" s="135"/>
      <c r="NQ380" s="39"/>
      <c r="QS380"/>
      <c r="QT380"/>
      <c r="QU380"/>
      <c r="QV380"/>
      <c r="QW380"/>
      <c r="QX380"/>
      <c r="QY380"/>
      <c r="QZ380"/>
      <c r="RA380"/>
      <c r="RB380" s="39"/>
      <c r="RC380" s="438" t="s">
        <v>5675</v>
      </c>
      <c r="RD380" s="39"/>
    </row>
    <row r="381" spans="2:472" x14ac:dyDescent="0.2">
      <c r="B381" s="426"/>
      <c r="C381" s="427"/>
      <c r="K381" s="458" t="s">
        <v>5676</v>
      </c>
      <c r="V381" s="63">
        <v>106</v>
      </c>
      <c r="W381" s="54" t="s">
        <v>1880</v>
      </c>
      <c r="X381" s="64">
        <v>130222</v>
      </c>
      <c r="Y381" s="54" t="s">
        <v>2227</v>
      </c>
      <c r="Z381" s="63" t="s">
        <v>1341</v>
      </c>
      <c r="AA381" s="54" t="s">
        <v>598</v>
      </c>
      <c r="AB381" s="54" t="s">
        <v>395</v>
      </c>
      <c r="AC381" s="54" t="s">
        <v>5659</v>
      </c>
      <c r="AD381" s="64" t="s">
        <v>414</v>
      </c>
      <c r="AE381" s="64" t="s">
        <v>5596</v>
      </c>
      <c r="AF381" s="63">
        <v>106</v>
      </c>
      <c r="AG381" s="54" t="s">
        <v>1880</v>
      </c>
      <c r="AH381" s="54" t="s">
        <v>1879</v>
      </c>
      <c r="AI381" s="63" t="s">
        <v>1881</v>
      </c>
      <c r="AJ381" s="64" t="s">
        <v>1882</v>
      </c>
      <c r="AK381" s="569">
        <v>4600084</v>
      </c>
      <c r="AL381" s="64" t="s">
        <v>437</v>
      </c>
      <c r="AM381" s="64" t="s">
        <v>1885</v>
      </c>
      <c r="AN381" s="570">
        <v>255131430</v>
      </c>
      <c r="AO381" s="54"/>
      <c r="AP381" s="54"/>
      <c r="AQ381" s="54"/>
      <c r="AR381" s="54"/>
      <c r="AS381" s="54"/>
      <c r="AT381" s="64" t="s">
        <v>420</v>
      </c>
      <c r="AU381" s="64"/>
      <c r="AV381" s="54"/>
      <c r="AW381" s="54"/>
      <c r="AX381" s="54"/>
      <c r="AY381" s="54"/>
      <c r="AZ381" s="54"/>
      <c r="BA381" s="54"/>
      <c r="BB381" s="54"/>
      <c r="BC381" s="54"/>
      <c r="BD381" s="64">
        <v>130222</v>
      </c>
      <c r="BE381" s="54" t="s">
        <v>2227</v>
      </c>
      <c r="BF381" s="63" t="s">
        <v>1341</v>
      </c>
      <c r="BG381" s="54" t="s">
        <v>598</v>
      </c>
      <c r="BH381" s="54" t="s">
        <v>395</v>
      </c>
      <c r="BI381" s="54" t="s">
        <v>5659</v>
      </c>
      <c r="BJ381" s="64" t="s">
        <v>414</v>
      </c>
      <c r="BK381" s="64" t="s">
        <v>5596</v>
      </c>
      <c r="BL381" s="54"/>
      <c r="BM381" s="54"/>
      <c r="BN381" s="54"/>
      <c r="BO381" s="39"/>
      <c r="BP381" s="39"/>
      <c r="BQ381" s="39"/>
      <c r="BR381" s="39"/>
      <c r="BS381" s="47"/>
      <c r="BT381" s="39"/>
      <c r="BU381" s="39"/>
      <c r="BV381" s="39"/>
      <c r="BW381" s="39"/>
      <c r="BX381" s="39"/>
      <c r="BY381" s="39"/>
      <c r="BZ381" s="39"/>
      <c r="CA381" s="39"/>
      <c r="CB381" s="39"/>
      <c r="CC381" s="47"/>
      <c r="CD381" s="39"/>
      <c r="CE381" s="39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39"/>
      <c r="ML381" s="135"/>
      <c r="MM381" s="135"/>
      <c r="MN381" s="135"/>
      <c r="MO381" s="135"/>
      <c r="MP381" s="135"/>
      <c r="MQ381" s="135"/>
      <c r="MR381" s="135"/>
      <c r="MS381" s="135"/>
      <c r="MT381" s="135"/>
      <c r="MU381" s="135"/>
      <c r="MV381" s="135"/>
      <c r="MW381" s="135"/>
      <c r="MX381" s="135"/>
      <c r="MY381" s="135"/>
      <c r="MZ381" s="135"/>
      <c r="NA381" s="135"/>
      <c r="NB381" s="135"/>
      <c r="NC381" s="135"/>
      <c r="ND381" s="135"/>
      <c r="NE381" s="135"/>
      <c r="NF381" s="135"/>
      <c r="NG381" s="135"/>
      <c r="NH381" s="135"/>
      <c r="NI381" s="135"/>
      <c r="NJ381" s="135"/>
      <c r="NK381" s="135"/>
      <c r="NL381" s="135"/>
      <c r="NM381" s="135"/>
      <c r="NN381" s="135"/>
      <c r="NO381" s="135"/>
      <c r="NP381" s="135"/>
      <c r="NQ381" s="39"/>
      <c r="QS381"/>
      <c r="QT381"/>
      <c r="QU381"/>
      <c r="QV381"/>
      <c r="QW381"/>
      <c r="QX381"/>
      <c r="QY381"/>
      <c r="QZ381"/>
      <c r="RA381"/>
      <c r="RB381" s="39"/>
      <c r="RC381" s="438" t="s">
        <v>5677</v>
      </c>
      <c r="RD381" s="39"/>
    </row>
    <row r="382" spans="2:472" x14ac:dyDescent="0.2">
      <c r="B382" s="426"/>
      <c r="C382" s="427"/>
      <c r="K382" s="458" t="s">
        <v>5678</v>
      </c>
      <c r="V382" s="63">
        <v>106</v>
      </c>
      <c r="W382" s="54" t="s">
        <v>1880</v>
      </c>
      <c r="X382" s="64">
        <v>130223</v>
      </c>
      <c r="Y382" s="54" t="s">
        <v>2383</v>
      </c>
      <c r="Z382" s="63" t="s">
        <v>1341</v>
      </c>
      <c r="AA382" s="54" t="s">
        <v>598</v>
      </c>
      <c r="AB382" s="54" t="s">
        <v>395</v>
      </c>
      <c r="AC382" s="54" t="s">
        <v>5679</v>
      </c>
      <c r="AD382" s="64" t="s">
        <v>414</v>
      </c>
      <c r="AE382" s="64" t="s">
        <v>5596</v>
      </c>
      <c r="AF382" s="63">
        <v>106</v>
      </c>
      <c r="AG382" s="54" t="s">
        <v>1880</v>
      </c>
      <c r="AH382" s="54" t="s">
        <v>1879</v>
      </c>
      <c r="AI382" s="63" t="s">
        <v>1881</v>
      </c>
      <c r="AJ382" s="64" t="s">
        <v>1882</v>
      </c>
      <c r="AK382" s="569">
        <v>4600084</v>
      </c>
      <c r="AL382" s="64" t="s">
        <v>437</v>
      </c>
      <c r="AM382" s="64" t="s">
        <v>1885</v>
      </c>
      <c r="AN382" s="570">
        <v>255131430</v>
      </c>
      <c r="AO382" s="54"/>
      <c r="AP382" s="54"/>
      <c r="AQ382" s="54"/>
      <c r="AR382" s="54"/>
      <c r="AS382" s="54"/>
      <c r="AT382" s="64" t="s">
        <v>420</v>
      </c>
      <c r="AU382" s="64"/>
      <c r="AV382" s="54"/>
      <c r="AW382" s="54"/>
      <c r="AX382" s="54"/>
      <c r="AY382" s="54"/>
      <c r="AZ382" s="54"/>
      <c r="BA382" s="54"/>
      <c r="BB382" s="54"/>
      <c r="BC382" s="54"/>
      <c r="BD382" s="64">
        <v>130223</v>
      </c>
      <c r="BE382" s="54" t="s">
        <v>2383</v>
      </c>
      <c r="BF382" s="63" t="s">
        <v>1341</v>
      </c>
      <c r="BG382" s="54" t="s">
        <v>598</v>
      </c>
      <c r="BH382" s="54" t="s">
        <v>395</v>
      </c>
      <c r="BI382" s="54" t="s">
        <v>5679</v>
      </c>
      <c r="BJ382" s="64" t="s">
        <v>414</v>
      </c>
      <c r="BK382" s="64" t="s">
        <v>5596</v>
      </c>
      <c r="BL382" s="54"/>
      <c r="BM382" s="54"/>
      <c r="BN382" s="54"/>
      <c r="BO382" s="39"/>
      <c r="BP382" s="39"/>
      <c r="BQ382" s="39"/>
      <c r="BR382" s="39"/>
      <c r="BS382" s="47"/>
      <c r="BT382" s="39"/>
      <c r="BU382" s="39"/>
      <c r="BV382" s="39"/>
      <c r="BW382" s="39"/>
      <c r="BX382" s="39"/>
      <c r="BY382" s="39"/>
      <c r="BZ382" s="39"/>
      <c r="CA382" s="39"/>
      <c r="CB382" s="39"/>
      <c r="CC382" s="47"/>
      <c r="CD382" s="39"/>
      <c r="CE382" s="39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39"/>
      <c r="ML382" s="135"/>
      <c r="MM382" s="135"/>
      <c r="MN382" s="135"/>
      <c r="MO382" s="135"/>
      <c r="MP382" s="135"/>
      <c r="MQ382" s="135"/>
      <c r="MR382" s="135"/>
      <c r="MS382" s="135"/>
      <c r="MT382" s="135"/>
      <c r="MU382" s="135"/>
      <c r="MV382" s="135"/>
      <c r="MW382" s="135"/>
      <c r="MX382" s="135"/>
      <c r="MY382" s="135"/>
      <c r="MZ382" s="135"/>
      <c r="NA382" s="135"/>
      <c r="NB382" s="135"/>
      <c r="NC382" s="135"/>
      <c r="ND382" s="135"/>
      <c r="NE382" s="135"/>
      <c r="NF382" s="135"/>
      <c r="NG382" s="135"/>
      <c r="NH382" s="135"/>
      <c r="NI382" s="135"/>
      <c r="NJ382" s="135"/>
      <c r="NK382" s="135"/>
      <c r="NL382" s="135"/>
      <c r="NM382" s="135"/>
      <c r="NN382" s="135"/>
      <c r="NO382" s="135"/>
      <c r="NP382" s="135"/>
      <c r="NQ382" s="39"/>
      <c r="QS382"/>
      <c r="QT382"/>
      <c r="QU382"/>
      <c r="QV382"/>
      <c r="QW382"/>
      <c r="QX382"/>
      <c r="QY382"/>
      <c r="QZ382"/>
      <c r="RA382"/>
      <c r="RB382" s="39"/>
      <c r="RC382" s="438" t="s">
        <v>5680</v>
      </c>
      <c r="RD382" s="39"/>
    </row>
    <row r="383" spans="2:472" x14ac:dyDescent="0.2">
      <c r="B383" s="426"/>
      <c r="C383" s="427"/>
      <c r="K383" s="458" t="s">
        <v>5681</v>
      </c>
      <c r="V383" s="63">
        <v>106</v>
      </c>
      <c r="W383" s="54" t="s">
        <v>1880</v>
      </c>
      <c r="X383" s="64">
        <v>130224</v>
      </c>
      <c r="Y383" s="54" t="s">
        <v>2971</v>
      </c>
      <c r="Z383" s="63" t="s">
        <v>1341</v>
      </c>
      <c r="AA383" s="54" t="s">
        <v>598</v>
      </c>
      <c r="AB383" s="54" t="s">
        <v>395</v>
      </c>
      <c r="AC383" s="54" t="s">
        <v>5682</v>
      </c>
      <c r="AD383" s="64" t="s">
        <v>414</v>
      </c>
      <c r="AE383" s="64" t="s">
        <v>5596</v>
      </c>
      <c r="AF383" s="63">
        <v>106</v>
      </c>
      <c r="AG383" s="54" t="s">
        <v>1880</v>
      </c>
      <c r="AH383" s="54" t="s">
        <v>1879</v>
      </c>
      <c r="AI383" s="63" t="s">
        <v>1881</v>
      </c>
      <c r="AJ383" s="64" t="s">
        <v>1882</v>
      </c>
      <c r="AK383" s="569">
        <v>4600084</v>
      </c>
      <c r="AL383" s="64" t="s">
        <v>437</v>
      </c>
      <c r="AM383" s="64" t="s">
        <v>1885</v>
      </c>
      <c r="AN383" s="570">
        <v>255131430</v>
      </c>
      <c r="AO383" s="54"/>
      <c r="AP383" s="54"/>
      <c r="AQ383" s="54"/>
      <c r="AR383" s="54"/>
      <c r="AS383" s="54"/>
      <c r="AT383" s="64" t="s">
        <v>420</v>
      </c>
      <c r="AU383" s="64"/>
      <c r="AV383" s="54"/>
      <c r="AW383" s="54"/>
      <c r="AX383" s="54"/>
      <c r="AY383" s="54"/>
      <c r="AZ383" s="54"/>
      <c r="BA383" s="54"/>
      <c r="BB383" s="54"/>
      <c r="BC383" s="54"/>
      <c r="BD383" s="64">
        <v>130224</v>
      </c>
      <c r="BE383" s="54" t="s">
        <v>2971</v>
      </c>
      <c r="BF383" s="63" t="s">
        <v>1341</v>
      </c>
      <c r="BG383" s="54" t="s">
        <v>598</v>
      </c>
      <c r="BH383" s="54" t="s">
        <v>395</v>
      </c>
      <c r="BI383" s="54" t="s">
        <v>5682</v>
      </c>
      <c r="BJ383" s="64" t="s">
        <v>414</v>
      </c>
      <c r="BK383" s="64" t="s">
        <v>5596</v>
      </c>
      <c r="BL383" s="54"/>
      <c r="BM383" s="54"/>
      <c r="BN383" s="54"/>
      <c r="BO383" s="39"/>
      <c r="BP383" s="39"/>
      <c r="BQ383" s="39"/>
      <c r="BR383" s="39"/>
      <c r="BS383" s="47"/>
      <c r="BT383" s="39"/>
      <c r="BU383" s="39"/>
      <c r="BV383" s="39"/>
      <c r="BW383" s="39"/>
      <c r="BX383" s="39"/>
      <c r="BY383" s="39"/>
      <c r="BZ383" s="39"/>
      <c r="CA383" s="39"/>
      <c r="CB383" s="39"/>
      <c r="CC383" s="47"/>
      <c r="CD383" s="39"/>
      <c r="CE383" s="39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39"/>
      <c r="ML383" s="135"/>
      <c r="MM383" s="135"/>
      <c r="MN383" s="135"/>
      <c r="MO383" s="135"/>
      <c r="MP383" s="135"/>
      <c r="MQ383" s="135"/>
      <c r="MR383" s="135"/>
      <c r="MS383" s="135"/>
      <c r="MT383" s="135"/>
      <c r="MU383" s="135"/>
      <c r="MV383" s="135"/>
      <c r="MW383" s="135"/>
      <c r="MX383" s="135"/>
      <c r="MY383" s="135"/>
      <c r="MZ383" s="135"/>
      <c r="NA383" s="135"/>
      <c r="NB383" s="135"/>
      <c r="NC383" s="135"/>
      <c r="ND383" s="135"/>
      <c r="NE383" s="135"/>
      <c r="NF383" s="135"/>
      <c r="NG383" s="135"/>
      <c r="NH383" s="135"/>
      <c r="NI383" s="135"/>
      <c r="NJ383" s="135"/>
      <c r="NK383" s="135"/>
      <c r="NL383" s="135"/>
      <c r="NM383" s="135"/>
      <c r="NN383" s="135"/>
      <c r="NO383" s="135"/>
      <c r="NP383" s="135"/>
      <c r="NQ383" s="39"/>
      <c r="QS383"/>
      <c r="QT383"/>
      <c r="QU383"/>
      <c r="QV383"/>
      <c r="QW383"/>
      <c r="QX383"/>
      <c r="QY383"/>
      <c r="QZ383"/>
      <c r="RA383"/>
      <c r="RB383" s="39"/>
      <c r="RC383" s="438" t="s">
        <v>5683</v>
      </c>
      <c r="RD383" s="39"/>
    </row>
    <row r="384" spans="2:472" x14ac:dyDescent="0.2">
      <c r="B384" s="426"/>
      <c r="C384" s="427"/>
      <c r="K384" s="458" t="s">
        <v>5684</v>
      </c>
      <c r="V384" s="63">
        <v>106</v>
      </c>
      <c r="W384" s="54" t="s">
        <v>1880</v>
      </c>
      <c r="X384" s="64">
        <v>130226</v>
      </c>
      <c r="Y384" s="54" t="s">
        <v>2531</v>
      </c>
      <c r="Z384" s="63" t="s">
        <v>1341</v>
      </c>
      <c r="AA384" s="54" t="s">
        <v>598</v>
      </c>
      <c r="AB384" s="54" t="s">
        <v>395</v>
      </c>
      <c r="AC384" s="54" t="s">
        <v>5685</v>
      </c>
      <c r="AD384" s="64" t="s">
        <v>414</v>
      </c>
      <c r="AE384" s="64" t="s">
        <v>5596</v>
      </c>
      <c r="AF384" s="63">
        <v>106</v>
      </c>
      <c r="AG384" s="54" t="s">
        <v>1880</v>
      </c>
      <c r="AH384" s="54" t="s">
        <v>1879</v>
      </c>
      <c r="AI384" s="63" t="s">
        <v>1881</v>
      </c>
      <c r="AJ384" s="64" t="s">
        <v>1882</v>
      </c>
      <c r="AK384" s="569">
        <v>4600084</v>
      </c>
      <c r="AL384" s="64" t="s">
        <v>437</v>
      </c>
      <c r="AM384" s="64" t="s">
        <v>1885</v>
      </c>
      <c r="AN384" s="570">
        <v>255131430</v>
      </c>
      <c r="AO384" s="54"/>
      <c r="AP384" s="54"/>
      <c r="AQ384" s="54"/>
      <c r="AR384" s="54"/>
      <c r="AS384" s="54"/>
      <c r="AT384" s="64" t="s">
        <v>420</v>
      </c>
      <c r="AU384" s="64"/>
      <c r="AV384" s="54"/>
      <c r="AW384" s="54"/>
      <c r="AX384" s="54"/>
      <c r="AY384" s="54"/>
      <c r="AZ384" s="54"/>
      <c r="BA384" s="54"/>
      <c r="BB384" s="54"/>
      <c r="BC384" s="54"/>
      <c r="BD384" s="64">
        <v>130226</v>
      </c>
      <c r="BE384" s="54" t="s">
        <v>2531</v>
      </c>
      <c r="BF384" s="63" t="s">
        <v>1341</v>
      </c>
      <c r="BG384" s="54" t="s">
        <v>598</v>
      </c>
      <c r="BH384" s="54" t="s">
        <v>395</v>
      </c>
      <c r="BI384" s="54" t="s">
        <v>5685</v>
      </c>
      <c r="BJ384" s="64" t="s">
        <v>414</v>
      </c>
      <c r="BK384" s="64" t="s">
        <v>5596</v>
      </c>
      <c r="BL384" s="54"/>
      <c r="BM384" s="54"/>
      <c r="BN384" s="54"/>
      <c r="BO384" s="39"/>
      <c r="BP384" s="39"/>
      <c r="BQ384" s="39"/>
      <c r="BR384" s="39"/>
      <c r="BS384" s="47"/>
      <c r="BT384" s="39"/>
      <c r="BU384" s="39"/>
      <c r="BV384" s="39"/>
      <c r="BW384" s="39"/>
      <c r="BX384" s="39"/>
      <c r="BY384" s="39"/>
      <c r="BZ384" s="39"/>
      <c r="CA384" s="39"/>
      <c r="CB384" s="39"/>
      <c r="CC384" s="47"/>
      <c r="CD384" s="39"/>
      <c r="CE384" s="39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39"/>
      <c r="ML384" s="135"/>
      <c r="MM384" s="135"/>
      <c r="MN384" s="135"/>
      <c r="MO384" s="135"/>
      <c r="MP384" s="135"/>
      <c r="MQ384" s="135"/>
      <c r="MR384" s="135"/>
      <c r="MS384" s="135"/>
      <c r="MT384" s="135"/>
      <c r="MU384" s="135"/>
      <c r="MV384" s="135"/>
      <c r="MW384" s="135"/>
      <c r="MX384" s="135"/>
      <c r="MY384" s="135"/>
      <c r="MZ384" s="135"/>
      <c r="NA384" s="135"/>
      <c r="NB384" s="135"/>
      <c r="NC384" s="135"/>
      <c r="ND384" s="135"/>
      <c r="NE384" s="135"/>
      <c r="NF384" s="135"/>
      <c r="NG384" s="135"/>
      <c r="NH384" s="135"/>
      <c r="NI384" s="135"/>
      <c r="NJ384" s="135"/>
      <c r="NK384" s="135"/>
      <c r="NL384" s="135"/>
      <c r="NM384" s="135"/>
      <c r="NN384" s="135"/>
      <c r="NO384" s="135"/>
      <c r="NP384" s="135"/>
      <c r="NQ384" s="39"/>
      <c r="QS384"/>
      <c r="QT384"/>
      <c r="QU384"/>
      <c r="QV384"/>
      <c r="QW384"/>
      <c r="QX384"/>
      <c r="QY384"/>
      <c r="QZ384"/>
      <c r="RA384"/>
      <c r="RB384" s="39"/>
      <c r="RC384" s="438" t="s">
        <v>5686</v>
      </c>
      <c r="RD384" s="39"/>
    </row>
    <row r="385" spans="2:472" x14ac:dyDescent="0.2">
      <c r="B385" s="426"/>
      <c r="C385" s="427"/>
      <c r="K385" s="458" t="s">
        <v>5687</v>
      </c>
      <c r="V385" s="63">
        <v>106</v>
      </c>
      <c r="W385" s="54" t="s">
        <v>1880</v>
      </c>
      <c r="X385" s="64">
        <v>130225</v>
      </c>
      <c r="Y385" s="54" t="s">
        <v>2666</v>
      </c>
      <c r="Z385" s="63" t="s">
        <v>1341</v>
      </c>
      <c r="AA385" s="54" t="s">
        <v>598</v>
      </c>
      <c r="AB385" s="54" t="s">
        <v>395</v>
      </c>
      <c r="AC385" s="54" t="s">
        <v>5688</v>
      </c>
      <c r="AD385" s="64" t="s">
        <v>414</v>
      </c>
      <c r="AE385" s="64" t="s">
        <v>5596</v>
      </c>
      <c r="AF385" s="63">
        <v>106</v>
      </c>
      <c r="AG385" s="54" t="s">
        <v>1880</v>
      </c>
      <c r="AH385" s="54" t="s">
        <v>1879</v>
      </c>
      <c r="AI385" s="63" t="s">
        <v>1881</v>
      </c>
      <c r="AJ385" s="64" t="s">
        <v>1882</v>
      </c>
      <c r="AK385" s="569">
        <v>4600084</v>
      </c>
      <c r="AL385" s="64" t="s">
        <v>437</v>
      </c>
      <c r="AM385" s="64" t="s">
        <v>1885</v>
      </c>
      <c r="AN385" s="570">
        <v>255131430</v>
      </c>
      <c r="AO385" s="54"/>
      <c r="AP385" s="54"/>
      <c r="AQ385" s="54"/>
      <c r="AR385" s="54"/>
      <c r="AS385" s="54"/>
      <c r="AT385" s="64" t="s">
        <v>420</v>
      </c>
      <c r="AU385" s="64"/>
      <c r="AV385" s="54"/>
      <c r="AW385" s="54"/>
      <c r="AX385" s="54"/>
      <c r="AY385" s="54"/>
      <c r="AZ385" s="54"/>
      <c r="BA385" s="54"/>
      <c r="BB385" s="54"/>
      <c r="BC385" s="54"/>
      <c r="BD385" s="64">
        <v>130225</v>
      </c>
      <c r="BE385" s="54" t="s">
        <v>2666</v>
      </c>
      <c r="BF385" s="63" t="s">
        <v>1341</v>
      </c>
      <c r="BG385" s="54" t="s">
        <v>598</v>
      </c>
      <c r="BH385" s="54" t="s">
        <v>395</v>
      </c>
      <c r="BI385" s="54" t="s">
        <v>5688</v>
      </c>
      <c r="BJ385" s="64" t="s">
        <v>414</v>
      </c>
      <c r="BK385" s="64" t="s">
        <v>5596</v>
      </c>
      <c r="BL385" s="54"/>
      <c r="BM385" s="54"/>
      <c r="BN385" s="54"/>
      <c r="BO385" s="39"/>
      <c r="BP385" s="39"/>
      <c r="BQ385" s="39"/>
      <c r="BR385" s="39"/>
      <c r="BS385" s="47"/>
      <c r="BT385" s="39"/>
      <c r="BU385" s="39"/>
      <c r="BV385" s="39"/>
      <c r="BW385" s="39"/>
      <c r="BX385" s="39"/>
      <c r="BY385" s="39"/>
      <c r="BZ385" s="39"/>
      <c r="CA385" s="39"/>
      <c r="CB385" s="39"/>
      <c r="CC385" s="47"/>
      <c r="CD385" s="39"/>
      <c r="CE385" s="39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39"/>
      <c r="ML385" s="135"/>
      <c r="MM385" s="135"/>
      <c r="MN385" s="135"/>
      <c r="MO385" s="135"/>
      <c r="MP385" s="135"/>
      <c r="MQ385" s="135"/>
      <c r="MR385" s="135"/>
      <c r="MS385" s="135"/>
      <c r="MT385" s="135"/>
      <c r="MU385" s="135"/>
      <c r="MV385" s="135"/>
      <c r="MW385" s="135"/>
      <c r="MX385" s="135"/>
      <c r="MY385" s="135"/>
      <c r="MZ385" s="135"/>
      <c r="NA385" s="135"/>
      <c r="NB385" s="135"/>
      <c r="NC385" s="135"/>
      <c r="ND385" s="135"/>
      <c r="NE385" s="135"/>
      <c r="NF385" s="135"/>
      <c r="NG385" s="135"/>
      <c r="NH385" s="135"/>
      <c r="NI385" s="135"/>
      <c r="NJ385" s="135"/>
      <c r="NK385" s="135"/>
      <c r="NL385" s="135"/>
      <c r="NM385" s="135"/>
      <c r="NN385" s="135"/>
      <c r="NO385" s="135"/>
      <c r="NP385" s="135"/>
      <c r="NQ385" s="39"/>
      <c r="QS385"/>
      <c r="QT385"/>
      <c r="QU385"/>
      <c r="QV385"/>
      <c r="QW385"/>
      <c r="QX385"/>
      <c r="QY385"/>
      <c r="QZ385"/>
      <c r="RA385"/>
      <c r="RB385" s="39"/>
      <c r="RC385" s="438" t="s">
        <v>5689</v>
      </c>
      <c r="RD385" s="39"/>
    </row>
    <row r="386" spans="2:472" x14ac:dyDescent="0.2">
      <c r="B386" s="426"/>
      <c r="C386" s="427"/>
      <c r="K386" s="458" t="s">
        <v>5690</v>
      </c>
      <c r="V386" s="63">
        <v>106</v>
      </c>
      <c r="W386" s="54" t="s">
        <v>1880</v>
      </c>
      <c r="X386" s="64">
        <v>130219</v>
      </c>
      <c r="Y386" s="54" t="s">
        <v>2329</v>
      </c>
      <c r="Z386" s="63" t="s">
        <v>1341</v>
      </c>
      <c r="AA386" s="54" t="s">
        <v>598</v>
      </c>
      <c r="AB386" s="54" t="s">
        <v>395</v>
      </c>
      <c r="AC386" s="54" t="s">
        <v>2329</v>
      </c>
      <c r="AD386" s="64" t="s">
        <v>414</v>
      </c>
      <c r="AE386" s="64" t="s">
        <v>5596</v>
      </c>
      <c r="AF386" s="63">
        <v>106</v>
      </c>
      <c r="AG386" s="54" t="s">
        <v>1880</v>
      </c>
      <c r="AH386" s="54" t="s">
        <v>1879</v>
      </c>
      <c r="AI386" s="63" t="s">
        <v>1881</v>
      </c>
      <c r="AJ386" s="64" t="s">
        <v>1882</v>
      </c>
      <c r="AK386" s="569">
        <v>4600084</v>
      </c>
      <c r="AL386" s="64" t="s">
        <v>437</v>
      </c>
      <c r="AM386" s="64" t="s">
        <v>1885</v>
      </c>
      <c r="AN386" s="570">
        <v>255131430</v>
      </c>
      <c r="AO386" s="54"/>
      <c r="AP386" s="54"/>
      <c r="AQ386" s="54"/>
      <c r="AR386" s="54"/>
      <c r="AS386" s="54"/>
      <c r="AT386" s="64" t="s">
        <v>420</v>
      </c>
      <c r="AU386" s="64"/>
      <c r="AV386" s="54"/>
      <c r="AW386" s="54"/>
      <c r="AX386" s="54"/>
      <c r="AY386" s="54"/>
      <c r="AZ386" s="54"/>
      <c r="BA386" s="54"/>
      <c r="BB386" s="54"/>
      <c r="BC386" s="54"/>
      <c r="BD386" s="64">
        <v>130219</v>
      </c>
      <c r="BE386" s="54" t="s">
        <v>2329</v>
      </c>
      <c r="BF386" s="63" t="s">
        <v>1341</v>
      </c>
      <c r="BG386" s="54" t="s">
        <v>598</v>
      </c>
      <c r="BH386" s="54" t="s">
        <v>395</v>
      </c>
      <c r="BI386" s="54" t="s">
        <v>2329</v>
      </c>
      <c r="BJ386" s="64" t="s">
        <v>414</v>
      </c>
      <c r="BK386" s="64" t="s">
        <v>5596</v>
      </c>
      <c r="BL386" s="54"/>
      <c r="BM386" s="54"/>
      <c r="BN386" s="54"/>
      <c r="BO386" s="39"/>
      <c r="BP386" s="39"/>
      <c r="BQ386" s="39"/>
      <c r="BR386" s="39"/>
      <c r="BS386" s="47"/>
      <c r="BT386" s="39"/>
      <c r="BU386" s="39"/>
      <c r="BV386" s="39"/>
      <c r="BW386" s="39"/>
      <c r="BX386" s="39"/>
      <c r="BY386" s="39"/>
      <c r="BZ386" s="39"/>
      <c r="CA386" s="39"/>
      <c r="CB386" s="39"/>
      <c r="CC386" s="47"/>
      <c r="CD386" s="39"/>
      <c r="CE386" s="39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39"/>
      <c r="ML386" s="135"/>
      <c r="MM386" s="135"/>
      <c r="MN386" s="135"/>
      <c r="MO386" s="135"/>
      <c r="MP386" s="135"/>
      <c r="MQ386" s="135"/>
      <c r="MR386" s="135"/>
      <c r="MS386" s="135"/>
      <c r="MT386" s="135"/>
      <c r="MU386" s="135"/>
      <c r="MV386" s="135"/>
      <c r="MW386" s="135"/>
      <c r="MX386" s="135"/>
      <c r="MY386" s="135"/>
      <c r="MZ386" s="135"/>
      <c r="NA386" s="135"/>
      <c r="NB386" s="135"/>
      <c r="NC386" s="135"/>
      <c r="ND386" s="135"/>
      <c r="NE386" s="135"/>
      <c r="NF386" s="135"/>
      <c r="NG386" s="135"/>
      <c r="NH386" s="135"/>
      <c r="NI386" s="135"/>
      <c r="NJ386" s="135"/>
      <c r="NK386" s="135"/>
      <c r="NL386" s="135"/>
      <c r="NM386" s="135"/>
      <c r="NN386" s="135"/>
      <c r="NO386" s="135"/>
      <c r="NP386" s="135"/>
      <c r="NQ386" s="39"/>
      <c r="QS386"/>
      <c r="QT386"/>
      <c r="QU386"/>
      <c r="QV386"/>
      <c r="QW386"/>
      <c r="QX386"/>
      <c r="QY386"/>
      <c r="QZ386"/>
      <c r="RA386"/>
      <c r="RB386" s="39"/>
      <c r="RC386" s="438" t="s">
        <v>5691</v>
      </c>
      <c r="RD386" s="39"/>
    </row>
    <row r="387" spans="2:472" x14ac:dyDescent="0.2">
      <c r="B387" s="426"/>
      <c r="C387" s="427"/>
      <c r="K387" s="458" t="s">
        <v>5692</v>
      </c>
      <c r="V387" s="63">
        <v>106</v>
      </c>
      <c r="W387" s="54" t="s">
        <v>1880</v>
      </c>
      <c r="X387" s="64">
        <v>130220</v>
      </c>
      <c r="Y387" s="54" t="s">
        <v>2480</v>
      </c>
      <c r="Z387" s="63" t="s">
        <v>1341</v>
      </c>
      <c r="AA387" s="54" t="s">
        <v>598</v>
      </c>
      <c r="AB387" s="54" t="s">
        <v>395</v>
      </c>
      <c r="AC387" s="54" t="s">
        <v>2480</v>
      </c>
      <c r="AD387" s="64" t="s">
        <v>414</v>
      </c>
      <c r="AE387" s="64" t="s">
        <v>5596</v>
      </c>
      <c r="AF387" s="63">
        <v>106</v>
      </c>
      <c r="AG387" s="54" t="s">
        <v>1880</v>
      </c>
      <c r="AH387" s="54" t="s">
        <v>1879</v>
      </c>
      <c r="AI387" s="63" t="s">
        <v>1881</v>
      </c>
      <c r="AJ387" s="64" t="s">
        <v>1882</v>
      </c>
      <c r="AK387" s="569">
        <v>4600084</v>
      </c>
      <c r="AL387" s="64" t="s">
        <v>437</v>
      </c>
      <c r="AM387" s="64" t="s">
        <v>1885</v>
      </c>
      <c r="AN387" s="570">
        <v>255131430</v>
      </c>
      <c r="AO387" s="54"/>
      <c r="AP387" s="54"/>
      <c r="AQ387" s="54"/>
      <c r="AR387" s="54"/>
      <c r="AS387" s="54"/>
      <c r="AT387" s="64" t="s">
        <v>420</v>
      </c>
      <c r="AU387" s="64"/>
      <c r="AV387" s="54"/>
      <c r="AW387" s="54"/>
      <c r="AX387" s="54"/>
      <c r="AY387" s="54"/>
      <c r="AZ387" s="54"/>
      <c r="BA387" s="54"/>
      <c r="BB387" s="54"/>
      <c r="BC387" s="54"/>
      <c r="BD387" s="64">
        <v>130220</v>
      </c>
      <c r="BE387" s="54" t="s">
        <v>2480</v>
      </c>
      <c r="BF387" s="63" t="s">
        <v>1341</v>
      </c>
      <c r="BG387" s="54" t="s">
        <v>598</v>
      </c>
      <c r="BH387" s="54" t="s">
        <v>395</v>
      </c>
      <c r="BI387" s="54" t="s">
        <v>2480</v>
      </c>
      <c r="BJ387" s="64" t="s">
        <v>414</v>
      </c>
      <c r="BK387" s="64" t="s">
        <v>5596</v>
      </c>
      <c r="BL387" s="54"/>
      <c r="BM387" s="54"/>
      <c r="BN387" s="54"/>
      <c r="BO387" s="39"/>
      <c r="BP387" s="39"/>
      <c r="BQ387" s="39"/>
      <c r="BR387" s="39"/>
      <c r="BS387" s="47"/>
      <c r="BT387" s="39"/>
      <c r="BU387" s="39"/>
      <c r="BV387" s="39"/>
      <c r="BW387" s="39"/>
      <c r="BX387" s="39"/>
      <c r="BY387" s="39"/>
      <c r="BZ387" s="39"/>
      <c r="CA387" s="39"/>
      <c r="CB387" s="39"/>
      <c r="CC387" s="47"/>
      <c r="CD387" s="39"/>
      <c r="CE387" s="39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39"/>
      <c r="ML387" s="135"/>
      <c r="MM387" s="135"/>
      <c r="MN387" s="135"/>
      <c r="MO387" s="135"/>
      <c r="MP387" s="135"/>
      <c r="MQ387" s="135"/>
      <c r="MR387" s="135"/>
      <c r="MS387" s="135"/>
      <c r="MT387" s="135"/>
      <c r="MU387" s="135"/>
      <c r="MV387" s="135"/>
      <c r="MW387" s="135"/>
      <c r="MX387" s="135"/>
      <c r="MY387" s="135"/>
      <c r="MZ387" s="135"/>
      <c r="NA387" s="135"/>
      <c r="NB387" s="135"/>
      <c r="NC387" s="135"/>
      <c r="ND387" s="135"/>
      <c r="NE387" s="135"/>
      <c r="NF387" s="135"/>
      <c r="NG387" s="135"/>
      <c r="NH387" s="135"/>
      <c r="NI387" s="135"/>
      <c r="NJ387" s="135"/>
      <c r="NK387" s="135"/>
      <c r="NL387" s="135"/>
      <c r="NM387" s="135"/>
      <c r="NN387" s="135"/>
      <c r="NO387" s="135"/>
      <c r="NP387" s="135"/>
      <c r="NQ387" s="39"/>
      <c r="QS387"/>
      <c r="QT387"/>
      <c r="QU387"/>
      <c r="QV387"/>
      <c r="QW387"/>
      <c r="QX387"/>
      <c r="QY387"/>
      <c r="QZ387"/>
      <c r="RA387"/>
      <c r="RB387" s="39"/>
      <c r="RC387" s="438" t="s">
        <v>5693</v>
      </c>
      <c r="RD387" s="39"/>
    </row>
    <row r="388" spans="2:472" x14ac:dyDescent="0.2">
      <c r="B388" s="426"/>
      <c r="C388" s="427"/>
      <c r="K388" s="458" t="s">
        <v>5694</v>
      </c>
      <c r="V388" s="63">
        <v>106</v>
      </c>
      <c r="W388" s="54" t="s">
        <v>1880</v>
      </c>
      <c r="X388" s="64">
        <v>30501</v>
      </c>
      <c r="Y388" s="54" t="s">
        <v>746</v>
      </c>
      <c r="Z388" s="63" t="s">
        <v>1341</v>
      </c>
      <c r="AA388" s="54" t="s">
        <v>474</v>
      </c>
      <c r="AB388" s="54" t="s">
        <v>385</v>
      </c>
      <c r="AC388" s="54" t="s">
        <v>746</v>
      </c>
      <c r="AD388" s="64" t="s">
        <v>414</v>
      </c>
      <c r="AE388" s="64" t="s">
        <v>5596</v>
      </c>
      <c r="AF388" s="63">
        <v>106</v>
      </c>
      <c r="AG388" s="54" t="s">
        <v>1880</v>
      </c>
      <c r="AH388" s="54" t="s">
        <v>1879</v>
      </c>
      <c r="AI388" s="63" t="s">
        <v>1881</v>
      </c>
      <c r="AJ388" s="64" t="s">
        <v>1882</v>
      </c>
      <c r="AK388" s="569">
        <v>4600084</v>
      </c>
      <c r="AL388" s="64" t="s">
        <v>437</v>
      </c>
      <c r="AM388" s="64" t="s">
        <v>1885</v>
      </c>
      <c r="AN388" s="570">
        <v>255131430</v>
      </c>
      <c r="AO388" s="54"/>
      <c r="AP388" s="54"/>
      <c r="AQ388" s="54"/>
      <c r="AR388" s="54"/>
      <c r="AS388" s="54"/>
      <c r="AT388" s="64" t="s">
        <v>420</v>
      </c>
      <c r="AU388" s="64"/>
      <c r="AV388" s="54"/>
      <c r="AW388" s="54"/>
      <c r="AX388" s="54"/>
      <c r="AY388" s="54"/>
      <c r="AZ388" s="54"/>
      <c r="BA388" s="54"/>
      <c r="BB388" s="54"/>
      <c r="BC388" s="54"/>
      <c r="BD388" s="64">
        <v>30501</v>
      </c>
      <c r="BE388" s="54" t="s">
        <v>746</v>
      </c>
      <c r="BF388" s="63" t="s">
        <v>1341</v>
      </c>
      <c r="BG388" s="54" t="s">
        <v>474</v>
      </c>
      <c r="BH388" s="54" t="s">
        <v>385</v>
      </c>
      <c r="BI388" s="54" t="s">
        <v>746</v>
      </c>
      <c r="BJ388" s="64" t="s">
        <v>414</v>
      </c>
      <c r="BK388" s="64" t="s">
        <v>5596</v>
      </c>
      <c r="BL388" s="54"/>
      <c r="BM388" s="54"/>
      <c r="BN388" s="54"/>
      <c r="BO388" s="39"/>
      <c r="BP388" s="39"/>
      <c r="BQ388" s="39"/>
      <c r="BR388" s="39"/>
      <c r="BS388" s="47"/>
      <c r="BT388" s="39"/>
      <c r="BU388" s="39"/>
      <c r="BV388" s="39"/>
      <c r="BW388" s="39"/>
      <c r="BX388" s="39"/>
      <c r="BY388" s="39"/>
      <c r="BZ388" s="39"/>
      <c r="CA388" s="39"/>
      <c r="CB388" s="39"/>
      <c r="CC388" s="47"/>
      <c r="CD388" s="39"/>
      <c r="CE388" s="39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39"/>
      <c r="ML388" s="135"/>
      <c r="MM388" s="135"/>
      <c r="MN388" s="135"/>
      <c r="MO388" s="135"/>
      <c r="MP388" s="135"/>
      <c r="MQ388" s="135"/>
      <c r="MR388" s="135"/>
      <c r="MS388" s="135"/>
      <c r="MT388" s="135"/>
      <c r="MU388" s="135"/>
      <c r="MV388" s="135"/>
      <c r="MW388" s="135"/>
      <c r="MX388" s="135"/>
      <c r="MY388" s="135"/>
      <c r="MZ388" s="135"/>
      <c r="NA388" s="135"/>
      <c r="NB388" s="135"/>
      <c r="NC388" s="135"/>
      <c r="ND388" s="135"/>
      <c r="NE388" s="135"/>
      <c r="NF388" s="135"/>
      <c r="NG388" s="135"/>
      <c r="NH388" s="135"/>
      <c r="NI388" s="135"/>
      <c r="NJ388" s="135"/>
      <c r="NK388" s="135"/>
      <c r="NL388" s="135"/>
      <c r="NM388" s="135"/>
      <c r="NN388" s="135"/>
      <c r="NO388" s="135"/>
      <c r="NP388" s="135"/>
      <c r="NQ388" s="39"/>
      <c r="QS388"/>
      <c r="QT388"/>
      <c r="QU388"/>
      <c r="QV388"/>
      <c r="QW388"/>
      <c r="QX388"/>
      <c r="QY388"/>
      <c r="QZ388"/>
      <c r="RA388"/>
      <c r="RB388" s="39"/>
      <c r="RC388" s="438" t="s">
        <v>5695</v>
      </c>
      <c r="RD388" s="39"/>
    </row>
    <row r="389" spans="2:472" x14ac:dyDescent="0.2">
      <c r="B389" s="426"/>
      <c r="C389" s="427"/>
      <c r="K389" s="458" t="s">
        <v>5696</v>
      </c>
      <c r="V389" s="63">
        <v>106</v>
      </c>
      <c r="W389" s="54" t="s">
        <v>1880</v>
      </c>
      <c r="X389" s="64">
        <v>30502</v>
      </c>
      <c r="Y389" s="54" t="s">
        <v>1070</v>
      </c>
      <c r="Z389" s="63" t="s">
        <v>1341</v>
      </c>
      <c r="AA389" s="54" t="s">
        <v>474</v>
      </c>
      <c r="AB389" s="54" t="s">
        <v>385</v>
      </c>
      <c r="AC389" s="54" t="s">
        <v>1070</v>
      </c>
      <c r="AD389" s="64" t="s">
        <v>414</v>
      </c>
      <c r="AE389" s="64" t="s">
        <v>5596</v>
      </c>
      <c r="AF389" s="63">
        <v>106</v>
      </c>
      <c r="AG389" s="54" t="s">
        <v>1880</v>
      </c>
      <c r="AH389" s="54" t="s">
        <v>1879</v>
      </c>
      <c r="AI389" s="63" t="s">
        <v>1881</v>
      </c>
      <c r="AJ389" s="64" t="s">
        <v>1882</v>
      </c>
      <c r="AK389" s="569">
        <v>4600084</v>
      </c>
      <c r="AL389" s="64" t="s">
        <v>437</v>
      </c>
      <c r="AM389" s="64" t="s">
        <v>1885</v>
      </c>
      <c r="AN389" s="570">
        <v>255131430</v>
      </c>
      <c r="AO389" s="54"/>
      <c r="AP389" s="54"/>
      <c r="AQ389" s="54"/>
      <c r="AR389" s="54"/>
      <c r="AS389" s="54"/>
      <c r="AT389" s="64" t="s">
        <v>420</v>
      </c>
      <c r="AU389" s="64"/>
      <c r="AV389" s="54"/>
      <c r="AW389" s="54"/>
      <c r="AX389" s="54"/>
      <c r="AY389" s="54"/>
      <c r="AZ389" s="54"/>
      <c r="BA389" s="54"/>
      <c r="BB389" s="54"/>
      <c r="BC389" s="54"/>
      <c r="BD389" s="64">
        <v>30502</v>
      </c>
      <c r="BE389" s="54" t="s">
        <v>1070</v>
      </c>
      <c r="BF389" s="63" t="s">
        <v>1341</v>
      </c>
      <c r="BG389" s="54" t="s">
        <v>474</v>
      </c>
      <c r="BH389" s="54" t="s">
        <v>385</v>
      </c>
      <c r="BI389" s="54" t="s">
        <v>1070</v>
      </c>
      <c r="BJ389" s="64" t="s">
        <v>414</v>
      </c>
      <c r="BK389" s="64" t="s">
        <v>5596</v>
      </c>
      <c r="BL389" s="54"/>
      <c r="BM389" s="54"/>
      <c r="BN389" s="54"/>
      <c r="BO389" s="39"/>
      <c r="BP389" s="39"/>
      <c r="BQ389" s="39"/>
      <c r="BR389" s="39"/>
      <c r="BS389" s="47"/>
      <c r="BT389" s="39"/>
      <c r="BU389" s="39"/>
      <c r="BV389" s="39"/>
      <c r="BW389" s="39"/>
      <c r="BX389" s="39"/>
      <c r="BY389" s="39"/>
      <c r="BZ389" s="39"/>
      <c r="CA389" s="39"/>
      <c r="CB389" s="39"/>
      <c r="CC389" s="47"/>
      <c r="CD389" s="39"/>
      <c r="CE389" s="39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39"/>
      <c r="ML389" s="135"/>
      <c r="MM389" s="135"/>
      <c r="MN389" s="135"/>
      <c r="MO389" s="135"/>
      <c r="MP389" s="135"/>
      <c r="MQ389" s="135"/>
      <c r="MR389" s="135"/>
      <c r="MS389" s="135"/>
      <c r="MT389" s="135"/>
      <c r="MU389" s="135"/>
      <c r="MV389" s="135"/>
      <c r="MW389" s="135"/>
      <c r="MX389" s="135"/>
      <c r="MY389" s="135"/>
      <c r="MZ389" s="135"/>
      <c r="NA389" s="135"/>
      <c r="NB389" s="135"/>
      <c r="NC389" s="135"/>
      <c r="ND389" s="135"/>
      <c r="NE389" s="135"/>
      <c r="NF389" s="135"/>
      <c r="NG389" s="135"/>
      <c r="NH389" s="135"/>
      <c r="NI389" s="135"/>
      <c r="NJ389" s="135"/>
      <c r="NK389" s="135"/>
      <c r="NL389" s="135"/>
      <c r="NM389" s="135"/>
      <c r="NN389" s="135"/>
      <c r="NO389" s="135"/>
      <c r="NP389" s="135"/>
      <c r="NQ389" s="39"/>
      <c r="QS389"/>
      <c r="QT389"/>
      <c r="QU389"/>
      <c r="QV389"/>
      <c r="QW389"/>
      <c r="QX389"/>
      <c r="QY389"/>
      <c r="QZ389"/>
      <c r="RA389"/>
      <c r="RB389" s="39"/>
      <c r="RC389" s="438" t="s">
        <v>5697</v>
      </c>
      <c r="RD389" s="39"/>
    </row>
    <row r="390" spans="2:472" x14ac:dyDescent="0.2">
      <c r="B390" s="426"/>
      <c r="C390" s="427"/>
      <c r="K390" s="458" t="s">
        <v>5698</v>
      </c>
      <c r="V390" s="63">
        <v>106</v>
      </c>
      <c r="W390" s="54" t="s">
        <v>1880</v>
      </c>
      <c r="X390" s="64">
        <v>30520</v>
      </c>
      <c r="Y390" s="54" t="s">
        <v>1587</v>
      </c>
      <c r="Z390" s="63" t="s">
        <v>1341</v>
      </c>
      <c r="AA390" s="54" t="s">
        <v>474</v>
      </c>
      <c r="AB390" s="54" t="s">
        <v>385</v>
      </c>
      <c r="AC390" s="54" t="s">
        <v>1587</v>
      </c>
      <c r="AD390" s="64" t="s">
        <v>414</v>
      </c>
      <c r="AE390" s="64" t="s">
        <v>5596</v>
      </c>
      <c r="AF390" s="63">
        <v>106</v>
      </c>
      <c r="AG390" s="54" t="s">
        <v>1880</v>
      </c>
      <c r="AH390" s="54" t="s">
        <v>1879</v>
      </c>
      <c r="AI390" s="63" t="s">
        <v>1881</v>
      </c>
      <c r="AJ390" s="64" t="s">
        <v>1882</v>
      </c>
      <c r="AK390" s="569">
        <v>4600084</v>
      </c>
      <c r="AL390" s="64" t="s">
        <v>437</v>
      </c>
      <c r="AM390" s="64" t="s">
        <v>1885</v>
      </c>
      <c r="AN390" s="570">
        <v>255131430</v>
      </c>
      <c r="AO390" s="54"/>
      <c r="AP390" s="54"/>
      <c r="AQ390" s="54"/>
      <c r="AR390" s="54"/>
      <c r="AS390" s="54"/>
      <c r="AT390" s="64" t="s">
        <v>420</v>
      </c>
      <c r="AU390" s="64"/>
      <c r="AV390" s="54"/>
      <c r="AW390" s="54"/>
      <c r="AX390" s="54"/>
      <c r="AY390" s="54"/>
      <c r="AZ390" s="54"/>
      <c r="BA390" s="54"/>
      <c r="BB390" s="54"/>
      <c r="BC390" s="54"/>
      <c r="BD390" s="64">
        <v>30520</v>
      </c>
      <c r="BE390" s="54" t="s">
        <v>1587</v>
      </c>
      <c r="BF390" s="63" t="s">
        <v>1341</v>
      </c>
      <c r="BG390" s="54" t="s">
        <v>474</v>
      </c>
      <c r="BH390" s="54" t="s">
        <v>385</v>
      </c>
      <c r="BI390" s="54" t="s">
        <v>1587</v>
      </c>
      <c r="BJ390" s="64" t="s">
        <v>414</v>
      </c>
      <c r="BK390" s="64" t="s">
        <v>5596</v>
      </c>
      <c r="BL390" s="54"/>
      <c r="BM390" s="54"/>
      <c r="BN390" s="54"/>
      <c r="BO390" s="39"/>
      <c r="BP390" s="39"/>
      <c r="BQ390" s="39"/>
      <c r="BR390" s="39"/>
      <c r="BS390" s="47"/>
      <c r="BT390" s="39"/>
      <c r="BU390" s="39"/>
      <c r="BV390" s="39"/>
      <c r="BW390" s="39"/>
      <c r="BX390" s="39"/>
      <c r="BY390" s="39"/>
      <c r="BZ390" s="39"/>
      <c r="CA390" s="39"/>
      <c r="CB390" s="39"/>
      <c r="CC390" s="47"/>
      <c r="CD390" s="39"/>
      <c r="CE390" s="39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39"/>
      <c r="ML390" s="135"/>
      <c r="MM390" s="135"/>
      <c r="MN390" s="135"/>
      <c r="MO390" s="135"/>
      <c r="MP390" s="135"/>
      <c r="MQ390" s="135"/>
      <c r="MR390" s="135"/>
      <c r="MS390" s="135"/>
      <c r="MT390" s="135"/>
      <c r="MU390" s="135"/>
      <c r="MV390" s="135"/>
      <c r="MW390" s="135"/>
      <c r="MX390" s="135"/>
      <c r="MY390" s="135"/>
      <c r="MZ390" s="135"/>
      <c r="NA390" s="135"/>
      <c r="NB390" s="135"/>
      <c r="NC390" s="135"/>
      <c r="ND390" s="135"/>
      <c r="NE390" s="135"/>
      <c r="NF390" s="135"/>
      <c r="NG390" s="135"/>
      <c r="NH390" s="135"/>
      <c r="NI390" s="135"/>
      <c r="NJ390" s="135"/>
      <c r="NK390" s="135"/>
      <c r="NL390" s="135"/>
      <c r="NM390" s="135"/>
      <c r="NN390" s="135"/>
      <c r="NO390" s="135"/>
      <c r="NP390" s="135"/>
      <c r="NQ390" s="39"/>
      <c r="QS390"/>
      <c r="QT390"/>
      <c r="QU390"/>
      <c r="QV390"/>
      <c r="QW390"/>
      <c r="QX390"/>
      <c r="QY390"/>
      <c r="QZ390"/>
      <c r="RA390"/>
      <c r="RB390" s="39"/>
      <c r="RC390" s="438" t="s">
        <v>5699</v>
      </c>
      <c r="RD390" s="39"/>
    </row>
    <row r="391" spans="2:472" x14ac:dyDescent="0.2">
      <c r="B391" s="426"/>
      <c r="C391" s="427"/>
      <c r="K391" s="458" t="s">
        <v>5700</v>
      </c>
      <c r="V391" s="63">
        <v>106</v>
      </c>
      <c r="W391" s="54" t="s">
        <v>1880</v>
      </c>
      <c r="X391" s="64">
        <v>30503</v>
      </c>
      <c r="Y391" s="54" t="s">
        <v>1375</v>
      </c>
      <c r="Z391" s="63" t="s">
        <v>1341</v>
      </c>
      <c r="AA391" s="54" t="s">
        <v>474</v>
      </c>
      <c r="AB391" s="54" t="s">
        <v>385</v>
      </c>
      <c r="AC391" s="54" t="s">
        <v>1375</v>
      </c>
      <c r="AD391" s="64" t="s">
        <v>414</v>
      </c>
      <c r="AE391" s="64" t="s">
        <v>5596</v>
      </c>
      <c r="AF391" s="63">
        <v>106</v>
      </c>
      <c r="AG391" s="54" t="s">
        <v>1880</v>
      </c>
      <c r="AH391" s="54" t="s">
        <v>1879</v>
      </c>
      <c r="AI391" s="63" t="s">
        <v>1881</v>
      </c>
      <c r="AJ391" s="64" t="s">
        <v>1882</v>
      </c>
      <c r="AK391" s="569">
        <v>4600084</v>
      </c>
      <c r="AL391" s="64" t="s">
        <v>437</v>
      </c>
      <c r="AM391" s="64" t="s">
        <v>1885</v>
      </c>
      <c r="AN391" s="570">
        <v>255131430</v>
      </c>
      <c r="AO391" s="54"/>
      <c r="AP391" s="54"/>
      <c r="AQ391" s="54"/>
      <c r="AR391" s="54"/>
      <c r="AS391" s="54"/>
      <c r="AT391" s="64" t="s">
        <v>420</v>
      </c>
      <c r="AU391" s="64"/>
      <c r="AV391" s="54"/>
      <c r="AW391" s="54"/>
      <c r="AX391" s="54"/>
      <c r="AY391" s="54"/>
      <c r="AZ391" s="54"/>
      <c r="BA391" s="54"/>
      <c r="BB391" s="54"/>
      <c r="BC391" s="54"/>
      <c r="BD391" s="64">
        <v>30503</v>
      </c>
      <c r="BE391" s="54" t="s">
        <v>1375</v>
      </c>
      <c r="BF391" s="63" t="s">
        <v>1341</v>
      </c>
      <c r="BG391" s="54" t="s">
        <v>474</v>
      </c>
      <c r="BH391" s="54" t="s">
        <v>385</v>
      </c>
      <c r="BI391" s="54" t="s">
        <v>1375</v>
      </c>
      <c r="BJ391" s="64" t="s">
        <v>414</v>
      </c>
      <c r="BK391" s="64" t="s">
        <v>5596</v>
      </c>
      <c r="BL391" s="54"/>
      <c r="BM391" s="54"/>
      <c r="BN391" s="54"/>
      <c r="BO391" s="39"/>
      <c r="BP391" s="39"/>
      <c r="BQ391" s="39"/>
      <c r="BR391" s="39"/>
      <c r="BS391" s="47"/>
      <c r="BT391" s="39"/>
      <c r="BU391" s="39"/>
      <c r="BV391" s="39"/>
      <c r="BW391" s="39"/>
      <c r="BX391" s="39"/>
      <c r="BY391" s="39"/>
      <c r="BZ391" s="39"/>
      <c r="CA391" s="39"/>
      <c r="CB391" s="39"/>
      <c r="CC391" s="47"/>
      <c r="CD391" s="39"/>
      <c r="CE391" s="39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39"/>
      <c r="ML391" s="135"/>
      <c r="MM391" s="135"/>
      <c r="MN391" s="135"/>
      <c r="MO391" s="135"/>
      <c r="MP391" s="135"/>
      <c r="MQ391" s="135"/>
      <c r="MR391" s="135"/>
      <c r="MS391" s="135"/>
      <c r="MT391" s="135"/>
      <c r="MU391" s="135"/>
      <c r="MV391" s="135"/>
      <c r="MW391" s="135"/>
      <c r="MX391" s="135"/>
      <c r="MY391" s="135"/>
      <c r="MZ391" s="135"/>
      <c r="NA391" s="135"/>
      <c r="NB391" s="135"/>
      <c r="NC391" s="135"/>
      <c r="ND391" s="135"/>
      <c r="NE391" s="135"/>
      <c r="NF391" s="135"/>
      <c r="NG391" s="135"/>
      <c r="NH391" s="135"/>
      <c r="NI391" s="135"/>
      <c r="NJ391" s="135"/>
      <c r="NK391" s="135"/>
      <c r="NL391" s="135"/>
      <c r="NM391" s="135"/>
      <c r="NN391" s="135"/>
      <c r="NO391" s="135"/>
      <c r="NP391" s="135"/>
      <c r="NQ391" s="39"/>
      <c r="QS391"/>
      <c r="QT391"/>
      <c r="QU391"/>
      <c r="QV391"/>
      <c r="QW391"/>
      <c r="QX391"/>
      <c r="QY391"/>
      <c r="QZ391"/>
      <c r="RA391"/>
      <c r="RB391" s="39"/>
      <c r="RC391" s="438" t="s">
        <v>5701</v>
      </c>
      <c r="RD391" s="39"/>
    </row>
    <row r="392" spans="2:472" x14ac:dyDescent="0.2">
      <c r="B392" s="426"/>
      <c r="C392" s="427"/>
      <c r="K392" s="458" t="s">
        <v>5702</v>
      </c>
      <c r="V392" s="63">
        <v>106</v>
      </c>
      <c r="W392" s="54" t="s">
        <v>1880</v>
      </c>
      <c r="X392" s="64">
        <v>30500</v>
      </c>
      <c r="Y392" s="54" t="s">
        <v>5703</v>
      </c>
      <c r="Z392" s="63" t="s">
        <v>1341</v>
      </c>
      <c r="AA392" s="54" t="s">
        <v>474</v>
      </c>
      <c r="AB392" s="54" t="s">
        <v>385</v>
      </c>
      <c r="AC392" s="54" t="s">
        <v>5704</v>
      </c>
      <c r="AD392" s="64" t="s">
        <v>414</v>
      </c>
      <c r="AE392" s="64" t="s">
        <v>5596</v>
      </c>
      <c r="AF392" s="63">
        <v>106</v>
      </c>
      <c r="AG392" s="54" t="s">
        <v>1880</v>
      </c>
      <c r="AH392" s="54" t="s">
        <v>1879</v>
      </c>
      <c r="AI392" s="63" t="s">
        <v>1881</v>
      </c>
      <c r="AJ392" s="64" t="s">
        <v>1882</v>
      </c>
      <c r="AK392" s="569">
        <v>4600084</v>
      </c>
      <c r="AL392" s="64" t="s">
        <v>437</v>
      </c>
      <c r="AM392" s="64" t="s">
        <v>1885</v>
      </c>
      <c r="AN392" s="570">
        <v>255131430</v>
      </c>
      <c r="AO392" s="54"/>
      <c r="AP392" s="54"/>
      <c r="AQ392" s="54"/>
      <c r="AR392" s="54"/>
      <c r="AS392" s="54"/>
      <c r="AT392" s="64" t="s">
        <v>420</v>
      </c>
      <c r="AU392" s="64"/>
      <c r="AV392" s="54"/>
      <c r="AW392" s="54"/>
      <c r="AX392" s="54"/>
      <c r="AY392" s="54"/>
      <c r="AZ392" s="54"/>
      <c r="BA392" s="54"/>
      <c r="BB392" s="54"/>
      <c r="BC392" s="54"/>
      <c r="BD392" s="64">
        <v>30500</v>
      </c>
      <c r="BE392" s="54" t="s">
        <v>5703</v>
      </c>
      <c r="BF392" s="63" t="s">
        <v>1341</v>
      </c>
      <c r="BG392" s="54" t="s">
        <v>474</v>
      </c>
      <c r="BH392" s="54" t="s">
        <v>385</v>
      </c>
      <c r="BI392" s="54" t="s">
        <v>5704</v>
      </c>
      <c r="BJ392" s="64" t="s">
        <v>414</v>
      </c>
      <c r="BK392" s="64" t="s">
        <v>5596</v>
      </c>
      <c r="BL392" s="54"/>
      <c r="BM392" s="54"/>
      <c r="BN392" s="54"/>
      <c r="BO392" s="39"/>
      <c r="BP392" s="39"/>
      <c r="BQ392" s="39"/>
      <c r="BR392" s="39"/>
      <c r="BS392" s="47"/>
      <c r="BT392" s="39"/>
      <c r="BU392" s="39"/>
      <c r="BV392" s="39"/>
      <c r="BW392" s="39"/>
      <c r="BX392" s="39"/>
      <c r="BY392" s="39"/>
      <c r="BZ392" s="39"/>
      <c r="CA392" s="39"/>
      <c r="CB392" s="39"/>
      <c r="CC392" s="47"/>
      <c r="CD392" s="39"/>
      <c r="CE392" s="39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39"/>
      <c r="ML392" s="135"/>
      <c r="MM392" s="135"/>
      <c r="MN392" s="135"/>
      <c r="MO392" s="135"/>
      <c r="MP392" s="135"/>
      <c r="MQ392" s="135"/>
      <c r="MR392" s="135"/>
      <c r="MS392" s="135"/>
      <c r="MT392" s="135"/>
      <c r="MU392" s="135"/>
      <c r="MV392" s="135"/>
      <c r="MW392" s="135"/>
      <c r="MX392" s="135"/>
      <c r="MY392" s="135"/>
      <c r="MZ392" s="135"/>
      <c r="NA392" s="135"/>
      <c r="NB392" s="135"/>
      <c r="NC392" s="135"/>
      <c r="ND392" s="135"/>
      <c r="NE392" s="135"/>
      <c r="NF392" s="135"/>
      <c r="NG392" s="135"/>
      <c r="NH392" s="135"/>
      <c r="NI392" s="135"/>
      <c r="NJ392" s="135"/>
      <c r="NK392" s="135"/>
      <c r="NL392" s="135"/>
      <c r="NM392" s="135"/>
      <c r="NN392" s="135"/>
      <c r="NO392" s="135"/>
      <c r="NP392" s="135"/>
      <c r="NQ392" s="39"/>
      <c r="QS392"/>
      <c r="QT392"/>
      <c r="QU392"/>
      <c r="QV392"/>
      <c r="QW392"/>
      <c r="QX392"/>
      <c r="QY392"/>
      <c r="QZ392"/>
      <c r="RA392"/>
      <c r="RB392" s="39"/>
      <c r="RC392" s="438" t="s">
        <v>5705</v>
      </c>
      <c r="RD392" s="39"/>
    </row>
    <row r="393" spans="2:472" x14ac:dyDescent="0.2">
      <c r="B393" s="426"/>
      <c r="C393" s="427"/>
      <c r="K393" s="458" t="s">
        <v>5706</v>
      </c>
      <c r="V393" s="63">
        <v>106</v>
      </c>
      <c r="W393" s="54" t="s">
        <v>1880</v>
      </c>
      <c r="X393" s="64">
        <v>30508</v>
      </c>
      <c r="Y393" s="54" t="s">
        <v>1662</v>
      </c>
      <c r="Z393" s="63" t="s">
        <v>1341</v>
      </c>
      <c r="AA393" s="54" t="s">
        <v>474</v>
      </c>
      <c r="AB393" s="54" t="s">
        <v>385</v>
      </c>
      <c r="AC393" s="54" t="s">
        <v>1662</v>
      </c>
      <c r="AD393" s="64" t="s">
        <v>414</v>
      </c>
      <c r="AE393" s="64" t="s">
        <v>5596</v>
      </c>
      <c r="AF393" s="63">
        <v>106</v>
      </c>
      <c r="AG393" s="54" t="s">
        <v>1880</v>
      </c>
      <c r="AH393" s="54" t="s">
        <v>1879</v>
      </c>
      <c r="AI393" s="63" t="s">
        <v>1881</v>
      </c>
      <c r="AJ393" s="64" t="s">
        <v>1882</v>
      </c>
      <c r="AK393" s="569">
        <v>4600084</v>
      </c>
      <c r="AL393" s="64" t="s">
        <v>437</v>
      </c>
      <c r="AM393" s="64" t="s">
        <v>1885</v>
      </c>
      <c r="AN393" s="570">
        <v>255131430</v>
      </c>
      <c r="AO393" s="54"/>
      <c r="AP393" s="54"/>
      <c r="AQ393" s="54"/>
      <c r="AR393" s="54"/>
      <c r="AS393" s="54"/>
      <c r="AT393" s="64" t="s">
        <v>420</v>
      </c>
      <c r="AU393" s="64"/>
      <c r="AV393" s="54"/>
      <c r="AW393" s="54"/>
      <c r="AX393" s="54"/>
      <c r="AY393" s="54"/>
      <c r="AZ393" s="54"/>
      <c r="BA393" s="54"/>
      <c r="BB393" s="54"/>
      <c r="BC393" s="54"/>
      <c r="BD393" s="64">
        <v>30508</v>
      </c>
      <c r="BE393" s="54" t="s">
        <v>1662</v>
      </c>
      <c r="BF393" s="63" t="s">
        <v>1341</v>
      </c>
      <c r="BG393" s="54" t="s">
        <v>474</v>
      </c>
      <c r="BH393" s="54" t="s">
        <v>385</v>
      </c>
      <c r="BI393" s="54" t="s">
        <v>1662</v>
      </c>
      <c r="BJ393" s="64" t="s">
        <v>414</v>
      </c>
      <c r="BK393" s="64" t="s">
        <v>5596</v>
      </c>
      <c r="BL393" s="54"/>
      <c r="BM393" s="54"/>
      <c r="BN393" s="54"/>
      <c r="BO393" s="39"/>
      <c r="BP393" s="39"/>
      <c r="BQ393" s="39"/>
      <c r="BR393" s="39"/>
      <c r="BS393" s="47"/>
      <c r="BT393" s="39"/>
      <c r="BU393" s="39"/>
      <c r="BV393" s="39"/>
      <c r="BW393" s="39"/>
      <c r="BX393" s="39"/>
      <c r="BY393" s="39"/>
      <c r="BZ393" s="39"/>
      <c r="CA393" s="39"/>
      <c r="CB393" s="39"/>
      <c r="CC393" s="47"/>
      <c r="CD393" s="39"/>
      <c r="CE393" s="39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39"/>
      <c r="ML393" s="135"/>
      <c r="MM393" s="135"/>
      <c r="MN393" s="135"/>
      <c r="MO393" s="135"/>
      <c r="MP393" s="135"/>
      <c r="MQ393" s="135"/>
      <c r="MR393" s="135"/>
      <c r="MS393" s="135"/>
      <c r="MT393" s="135"/>
      <c r="MU393" s="135"/>
      <c r="MV393" s="135"/>
      <c r="MW393" s="135"/>
      <c r="MX393" s="135"/>
      <c r="MY393" s="135"/>
      <c r="MZ393" s="135"/>
      <c r="NA393" s="135"/>
      <c r="NB393" s="135"/>
      <c r="NC393" s="135"/>
      <c r="ND393" s="135"/>
      <c r="NE393" s="135"/>
      <c r="NF393" s="135"/>
      <c r="NG393" s="135"/>
      <c r="NH393" s="135"/>
      <c r="NI393" s="135"/>
      <c r="NJ393" s="135"/>
      <c r="NK393" s="135"/>
      <c r="NL393" s="135"/>
      <c r="NM393" s="135"/>
      <c r="NN393" s="135"/>
      <c r="NO393" s="135"/>
      <c r="NP393" s="135"/>
      <c r="NQ393" s="39"/>
      <c r="QS393"/>
      <c r="QT393"/>
      <c r="QU393"/>
      <c r="QV393"/>
      <c r="QW393"/>
      <c r="QX393"/>
      <c r="QY393"/>
      <c r="QZ393"/>
      <c r="RA393"/>
      <c r="RB393" s="39"/>
      <c r="RC393" s="438" t="s">
        <v>5707</v>
      </c>
      <c r="RD393" s="39"/>
    </row>
    <row r="394" spans="2:472" x14ac:dyDescent="0.2">
      <c r="B394" s="426"/>
      <c r="C394" s="427"/>
      <c r="K394" s="458" t="s">
        <v>5708</v>
      </c>
      <c r="V394" s="63">
        <v>106</v>
      </c>
      <c r="W394" s="54" t="s">
        <v>1880</v>
      </c>
      <c r="X394" s="64">
        <v>30510</v>
      </c>
      <c r="Y394" s="54" t="s">
        <v>1903</v>
      </c>
      <c r="Z394" s="63" t="s">
        <v>1341</v>
      </c>
      <c r="AA394" s="54" t="s">
        <v>474</v>
      </c>
      <c r="AB394" s="54" t="s">
        <v>385</v>
      </c>
      <c r="AC394" s="54" t="s">
        <v>1903</v>
      </c>
      <c r="AD394" s="64" t="s">
        <v>414</v>
      </c>
      <c r="AE394" s="64" t="s">
        <v>5596</v>
      </c>
      <c r="AF394" s="63">
        <v>106</v>
      </c>
      <c r="AG394" s="54" t="s">
        <v>1880</v>
      </c>
      <c r="AH394" s="54" t="s">
        <v>1879</v>
      </c>
      <c r="AI394" s="63" t="s">
        <v>1881</v>
      </c>
      <c r="AJ394" s="64" t="s">
        <v>1882</v>
      </c>
      <c r="AK394" s="569">
        <v>4600084</v>
      </c>
      <c r="AL394" s="64" t="s">
        <v>437</v>
      </c>
      <c r="AM394" s="64" t="s">
        <v>1885</v>
      </c>
      <c r="AN394" s="570">
        <v>255131430</v>
      </c>
      <c r="AO394" s="54"/>
      <c r="AP394" s="54"/>
      <c r="AQ394" s="54"/>
      <c r="AR394" s="54"/>
      <c r="AS394" s="54"/>
      <c r="AT394" s="64" t="s">
        <v>420</v>
      </c>
      <c r="AU394" s="64"/>
      <c r="AV394" s="54"/>
      <c r="AW394" s="54"/>
      <c r="AX394" s="54"/>
      <c r="AY394" s="54"/>
      <c r="AZ394" s="54"/>
      <c r="BA394" s="54"/>
      <c r="BB394" s="54"/>
      <c r="BC394" s="54"/>
      <c r="BD394" s="64">
        <v>30510</v>
      </c>
      <c r="BE394" s="54" t="s">
        <v>1903</v>
      </c>
      <c r="BF394" s="63" t="s">
        <v>1341</v>
      </c>
      <c r="BG394" s="54" t="s">
        <v>474</v>
      </c>
      <c r="BH394" s="54" t="s">
        <v>385</v>
      </c>
      <c r="BI394" s="54" t="s">
        <v>1903</v>
      </c>
      <c r="BJ394" s="64" t="s">
        <v>414</v>
      </c>
      <c r="BK394" s="64" t="s">
        <v>5596</v>
      </c>
      <c r="BL394" s="54"/>
      <c r="BM394" s="54"/>
      <c r="BN394" s="54"/>
      <c r="BO394" s="39"/>
      <c r="BP394" s="39"/>
      <c r="BQ394" s="39"/>
      <c r="BR394" s="39"/>
      <c r="BS394" s="47"/>
      <c r="BT394" s="39"/>
      <c r="BU394" s="39"/>
      <c r="BV394" s="39"/>
      <c r="BW394" s="39"/>
      <c r="BX394" s="39"/>
      <c r="BY394" s="39"/>
      <c r="BZ394" s="39"/>
      <c r="CA394" s="39"/>
      <c r="CB394" s="39"/>
      <c r="CC394" s="47"/>
      <c r="CD394" s="39"/>
      <c r="CE394" s="39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39"/>
      <c r="ML394" s="135"/>
      <c r="MM394" s="135"/>
      <c r="MN394" s="135"/>
      <c r="MO394" s="135"/>
      <c r="MP394" s="135"/>
      <c r="MQ394" s="135"/>
      <c r="MR394" s="135"/>
      <c r="MS394" s="135"/>
      <c r="MT394" s="135"/>
      <c r="MU394" s="135"/>
      <c r="MV394" s="135"/>
      <c r="MW394" s="135"/>
      <c r="MX394" s="135"/>
      <c r="MY394" s="135"/>
      <c r="MZ394" s="135"/>
      <c r="NA394" s="135"/>
      <c r="NB394" s="135"/>
      <c r="NC394" s="135"/>
      <c r="ND394" s="135"/>
      <c r="NE394" s="135"/>
      <c r="NF394" s="135"/>
      <c r="NG394" s="135"/>
      <c r="NH394" s="135"/>
      <c r="NI394" s="135"/>
      <c r="NJ394" s="135"/>
      <c r="NK394" s="135"/>
      <c r="NL394" s="135"/>
      <c r="NM394" s="135"/>
      <c r="NN394" s="135"/>
      <c r="NO394" s="135"/>
      <c r="NP394" s="135"/>
      <c r="NQ394" s="39"/>
      <c r="QS394"/>
      <c r="QT394"/>
      <c r="QU394"/>
      <c r="QV394"/>
      <c r="QW394"/>
      <c r="QX394"/>
      <c r="QY394"/>
      <c r="QZ394"/>
      <c r="RA394"/>
      <c r="RB394" s="39"/>
      <c r="RC394" s="438" t="s">
        <v>5709</v>
      </c>
      <c r="RD394" s="39"/>
    </row>
    <row r="395" spans="2:472" x14ac:dyDescent="0.2">
      <c r="B395" s="426"/>
      <c r="C395" s="427"/>
      <c r="K395" s="458" t="s">
        <v>5710</v>
      </c>
      <c r="V395" s="63">
        <v>106</v>
      </c>
      <c r="W395" s="54" t="s">
        <v>1880</v>
      </c>
      <c r="X395" s="64">
        <v>30515</v>
      </c>
      <c r="Y395" s="54" t="s">
        <v>2098</v>
      </c>
      <c r="Z395" s="63" t="s">
        <v>1341</v>
      </c>
      <c r="AA395" s="54" t="s">
        <v>474</v>
      </c>
      <c r="AB395" s="54" t="s">
        <v>385</v>
      </c>
      <c r="AC395" s="54" t="s">
        <v>2098</v>
      </c>
      <c r="AD395" s="64" t="s">
        <v>414</v>
      </c>
      <c r="AE395" s="64" t="s">
        <v>5596</v>
      </c>
      <c r="AF395" s="63">
        <v>106</v>
      </c>
      <c r="AG395" s="54" t="s">
        <v>1880</v>
      </c>
      <c r="AH395" s="54" t="s">
        <v>1879</v>
      </c>
      <c r="AI395" s="63" t="s">
        <v>1881</v>
      </c>
      <c r="AJ395" s="64" t="s">
        <v>1882</v>
      </c>
      <c r="AK395" s="569">
        <v>4600084</v>
      </c>
      <c r="AL395" s="64" t="s">
        <v>437</v>
      </c>
      <c r="AM395" s="64" t="s">
        <v>1885</v>
      </c>
      <c r="AN395" s="570">
        <v>255131430</v>
      </c>
      <c r="AO395" s="54"/>
      <c r="AP395" s="54"/>
      <c r="AQ395" s="54"/>
      <c r="AR395" s="54"/>
      <c r="AS395" s="54"/>
      <c r="AT395" s="64" t="s">
        <v>420</v>
      </c>
      <c r="AU395" s="64"/>
      <c r="AV395" s="54"/>
      <c r="AW395" s="54"/>
      <c r="AX395" s="54"/>
      <c r="AY395" s="54"/>
      <c r="AZ395" s="54"/>
      <c r="BA395" s="54"/>
      <c r="BB395" s="54"/>
      <c r="BC395" s="54"/>
      <c r="BD395" s="64">
        <v>30515</v>
      </c>
      <c r="BE395" s="54" t="s">
        <v>2098</v>
      </c>
      <c r="BF395" s="63" t="s">
        <v>1341</v>
      </c>
      <c r="BG395" s="54" t="s">
        <v>474</v>
      </c>
      <c r="BH395" s="54" t="s">
        <v>385</v>
      </c>
      <c r="BI395" s="54" t="s">
        <v>2098</v>
      </c>
      <c r="BJ395" s="64" t="s">
        <v>414</v>
      </c>
      <c r="BK395" s="64" t="s">
        <v>5596</v>
      </c>
      <c r="BL395" s="54"/>
      <c r="BM395" s="54"/>
      <c r="BN395" s="54"/>
      <c r="BO395" s="39"/>
      <c r="BP395" s="39"/>
      <c r="BQ395" s="39"/>
      <c r="BR395" s="39"/>
      <c r="BS395" s="47"/>
      <c r="BT395" s="39"/>
      <c r="BU395" s="39"/>
      <c r="BV395" s="39"/>
      <c r="BW395" s="39"/>
      <c r="BX395" s="39"/>
      <c r="BY395" s="39"/>
      <c r="BZ395" s="39"/>
      <c r="CA395" s="39"/>
      <c r="CB395" s="39"/>
      <c r="CC395" s="47"/>
      <c r="CD395" s="39"/>
      <c r="CE395" s="39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39"/>
      <c r="ML395" s="135"/>
      <c r="MM395" s="135"/>
      <c r="MN395" s="135"/>
      <c r="MO395" s="135"/>
      <c r="MP395" s="135"/>
      <c r="MQ395" s="135"/>
      <c r="MR395" s="135"/>
      <c r="MS395" s="135"/>
      <c r="MT395" s="135"/>
      <c r="MU395" s="135"/>
      <c r="MV395" s="135"/>
      <c r="MW395" s="135"/>
      <c r="MX395" s="135"/>
      <c r="MY395" s="135"/>
      <c r="MZ395" s="135"/>
      <c r="NA395" s="135"/>
      <c r="NB395" s="135"/>
      <c r="NC395" s="135"/>
      <c r="ND395" s="135"/>
      <c r="NE395" s="135"/>
      <c r="NF395" s="135"/>
      <c r="NG395" s="135"/>
      <c r="NH395" s="135"/>
      <c r="NI395" s="135"/>
      <c r="NJ395" s="135"/>
      <c r="NK395" s="135"/>
      <c r="NL395" s="135"/>
      <c r="NM395" s="135"/>
      <c r="NN395" s="135"/>
      <c r="NO395" s="135"/>
      <c r="NP395" s="135"/>
      <c r="NQ395" s="39"/>
      <c r="QS395"/>
      <c r="QT395"/>
      <c r="QU395"/>
      <c r="QV395"/>
      <c r="QW395"/>
      <c r="QX395"/>
      <c r="QY395"/>
      <c r="QZ395"/>
      <c r="RA395"/>
      <c r="RB395" s="39"/>
      <c r="RC395" s="438" t="s">
        <v>5711</v>
      </c>
      <c r="RD395" s="39"/>
    </row>
    <row r="396" spans="2:472" x14ac:dyDescent="0.2">
      <c r="B396" s="426"/>
      <c r="C396" s="427"/>
      <c r="K396" s="458" t="s">
        <v>5712</v>
      </c>
      <c r="V396" s="63">
        <v>106</v>
      </c>
      <c r="W396" s="54" t="s">
        <v>1880</v>
      </c>
      <c r="X396" s="64">
        <v>30517</v>
      </c>
      <c r="Y396" s="54" t="s">
        <v>2270</v>
      </c>
      <c r="Z396" s="63" t="s">
        <v>1341</v>
      </c>
      <c r="AA396" s="54" t="s">
        <v>474</v>
      </c>
      <c r="AB396" s="54" t="s">
        <v>385</v>
      </c>
      <c r="AC396" s="54" t="s">
        <v>2270</v>
      </c>
      <c r="AD396" s="64" t="s">
        <v>414</v>
      </c>
      <c r="AE396" s="64" t="s">
        <v>5596</v>
      </c>
      <c r="AF396" s="63">
        <v>106</v>
      </c>
      <c r="AG396" s="54" t="s">
        <v>1880</v>
      </c>
      <c r="AH396" s="54" t="s">
        <v>1879</v>
      </c>
      <c r="AI396" s="63" t="s">
        <v>1881</v>
      </c>
      <c r="AJ396" s="64" t="s">
        <v>1882</v>
      </c>
      <c r="AK396" s="569">
        <v>4600084</v>
      </c>
      <c r="AL396" s="64" t="s">
        <v>437</v>
      </c>
      <c r="AM396" s="64" t="s">
        <v>1885</v>
      </c>
      <c r="AN396" s="570">
        <v>255131430</v>
      </c>
      <c r="AO396" s="54"/>
      <c r="AP396" s="54"/>
      <c r="AQ396" s="54"/>
      <c r="AR396" s="54"/>
      <c r="AS396" s="54"/>
      <c r="AT396" s="64" t="s">
        <v>420</v>
      </c>
      <c r="AU396" s="64"/>
      <c r="AV396" s="54"/>
      <c r="AW396" s="54"/>
      <c r="AX396" s="54"/>
      <c r="AY396" s="54"/>
      <c r="AZ396" s="54"/>
      <c r="BA396" s="54"/>
      <c r="BB396" s="54"/>
      <c r="BC396" s="54"/>
      <c r="BD396" s="64">
        <v>30517</v>
      </c>
      <c r="BE396" s="54" t="s">
        <v>2270</v>
      </c>
      <c r="BF396" s="63" t="s">
        <v>1341</v>
      </c>
      <c r="BG396" s="54" t="s">
        <v>474</v>
      </c>
      <c r="BH396" s="54" t="s">
        <v>385</v>
      </c>
      <c r="BI396" s="54" t="s">
        <v>2270</v>
      </c>
      <c r="BJ396" s="64" t="s">
        <v>414</v>
      </c>
      <c r="BK396" s="64" t="s">
        <v>5596</v>
      </c>
      <c r="BL396" s="54"/>
      <c r="BM396" s="54"/>
      <c r="BN396" s="54"/>
      <c r="BO396" s="39"/>
      <c r="BP396" s="39"/>
      <c r="BQ396" s="39"/>
      <c r="BR396" s="39"/>
      <c r="BS396" s="47"/>
      <c r="BT396" s="39"/>
      <c r="BU396" s="39"/>
      <c r="BV396" s="39"/>
      <c r="BW396" s="39"/>
      <c r="BX396" s="39"/>
      <c r="BY396" s="39"/>
      <c r="BZ396" s="39"/>
      <c r="CA396" s="39"/>
      <c r="CB396" s="39"/>
      <c r="CC396" s="47"/>
      <c r="CD396" s="39"/>
      <c r="CE396" s="39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39"/>
      <c r="ML396" s="135"/>
      <c r="MM396" s="135"/>
      <c r="MN396" s="135"/>
      <c r="MO396" s="135"/>
      <c r="MP396" s="135"/>
      <c r="MQ396" s="135"/>
      <c r="MR396" s="135"/>
      <c r="MS396" s="135"/>
      <c r="MT396" s="135"/>
      <c r="MU396" s="135"/>
      <c r="MV396" s="135"/>
      <c r="MW396" s="135"/>
      <c r="MX396" s="135"/>
      <c r="MY396" s="135"/>
      <c r="MZ396" s="135"/>
      <c r="NA396" s="135"/>
      <c r="NB396" s="135"/>
      <c r="NC396" s="135"/>
      <c r="ND396" s="135"/>
      <c r="NE396" s="135"/>
      <c r="NF396" s="135"/>
      <c r="NG396" s="135"/>
      <c r="NH396" s="135"/>
      <c r="NI396" s="135"/>
      <c r="NJ396" s="135"/>
      <c r="NK396" s="135"/>
      <c r="NL396" s="135"/>
      <c r="NM396" s="135"/>
      <c r="NN396" s="135"/>
      <c r="NO396" s="135"/>
      <c r="NP396" s="135"/>
      <c r="NQ396" s="39"/>
      <c r="QS396"/>
      <c r="QT396"/>
      <c r="QU396"/>
      <c r="QV396"/>
      <c r="QW396"/>
      <c r="QX396"/>
      <c r="QY396"/>
      <c r="QZ396"/>
      <c r="RA396"/>
      <c r="RB396" s="39"/>
      <c r="RC396" s="438" t="s">
        <v>5713</v>
      </c>
      <c r="RD396" s="39"/>
    </row>
    <row r="397" spans="2:472" x14ac:dyDescent="0.2">
      <c r="B397" s="426"/>
      <c r="C397" s="427"/>
      <c r="K397" s="458" t="s">
        <v>5714</v>
      </c>
      <c r="V397" s="63">
        <v>106</v>
      </c>
      <c r="W397" s="54" t="s">
        <v>1880</v>
      </c>
      <c r="X397" s="64">
        <v>30518</v>
      </c>
      <c r="Y397" s="54" t="s">
        <v>2421</v>
      </c>
      <c r="Z397" s="63" t="s">
        <v>1341</v>
      </c>
      <c r="AA397" s="54" t="s">
        <v>474</v>
      </c>
      <c r="AB397" s="54" t="s">
        <v>385</v>
      </c>
      <c r="AC397" s="54" t="s">
        <v>2421</v>
      </c>
      <c r="AD397" s="64" t="s">
        <v>414</v>
      </c>
      <c r="AE397" s="64" t="s">
        <v>5596</v>
      </c>
      <c r="AF397" s="63">
        <v>106</v>
      </c>
      <c r="AG397" s="54" t="s">
        <v>1880</v>
      </c>
      <c r="AH397" s="54" t="s">
        <v>1879</v>
      </c>
      <c r="AI397" s="63" t="s">
        <v>1881</v>
      </c>
      <c r="AJ397" s="64" t="s">
        <v>1882</v>
      </c>
      <c r="AK397" s="569">
        <v>4600084</v>
      </c>
      <c r="AL397" s="64" t="s">
        <v>437</v>
      </c>
      <c r="AM397" s="64" t="s">
        <v>1885</v>
      </c>
      <c r="AN397" s="570">
        <v>255131430</v>
      </c>
      <c r="AO397" s="54"/>
      <c r="AP397" s="54"/>
      <c r="AQ397" s="54"/>
      <c r="AR397" s="54"/>
      <c r="AS397" s="54"/>
      <c r="AT397" s="64" t="s">
        <v>420</v>
      </c>
      <c r="AU397" s="64"/>
      <c r="AV397" s="54"/>
      <c r="AW397" s="54"/>
      <c r="AX397" s="54"/>
      <c r="AY397" s="54"/>
      <c r="AZ397" s="54"/>
      <c r="BA397" s="54"/>
      <c r="BB397" s="54"/>
      <c r="BC397" s="54"/>
      <c r="BD397" s="64">
        <v>30518</v>
      </c>
      <c r="BE397" s="54" t="s">
        <v>2421</v>
      </c>
      <c r="BF397" s="63" t="s">
        <v>1341</v>
      </c>
      <c r="BG397" s="54" t="s">
        <v>474</v>
      </c>
      <c r="BH397" s="54" t="s">
        <v>385</v>
      </c>
      <c r="BI397" s="54" t="s">
        <v>2421</v>
      </c>
      <c r="BJ397" s="64" t="s">
        <v>414</v>
      </c>
      <c r="BK397" s="64" t="s">
        <v>5596</v>
      </c>
      <c r="BL397" s="54"/>
      <c r="BM397" s="54"/>
      <c r="BN397" s="54"/>
      <c r="BO397" s="39"/>
      <c r="BP397" s="39"/>
      <c r="BQ397" s="39"/>
      <c r="BR397" s="39"/>
      <c r="BS397" s="47"/>
      <c r="BT397" s="39"/>
      <c r="BU397" s="39"/>
      <c r="BV397" s="39"/>
      <c r="BW397" s="39"/>
      <c r="BX397" s="39"/>
      <c r="BY397" s="39"/>
      <c r="BZ397" s="39"/>
      <c r="CA397" s="39"/>
      <c r="CB397" s="39"/>
      <c r="CC397" s="47"/>
      <c r="CD397" s="39"/>
      <c r="CE397" s="39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39"/>
      <c r="ML397" s="135"/>
      <c r="MM397" s="135"/>
      <c r="MN397" s="135"/>
      <c r="MO397" s="135"/>
      <c r="MP397" s="135"/>
      <c r="MQ397" s="135"/>
      <c r="MR397" s="135"/>
      <c r="MS397" s="135"/>
      <c r="MT397" s="135"/>
      <c r="MU397" s="135"/>
      <c r="MV397" s="135"/>
      <c r="MW397" s="135"/>
      <c r="MX397" s="135"/>
      <c r="MY397" s="135"/>
      <c r="MZ397" s="135"/>
      <c r="NA397" s="135"/>
      <c r="NB397" s="135"/>
      <c r="NC397" s="135"/>
      <c r="ND397" s="135"/>
      <c r="NE397" s="135"/>
      <c r="NF397" s="135"/>
      <c r="NG397" s="135"/>
      <c r="NH397" s="135"/>
      <c r="NI397" s="135"/>
      <c r="NJ397" s="135"/>
      <c r="NK397" s="135"/>
      <c r="NL397" s="135"/>
      <c r="NM397" s="135"/>
      <c r="NN397" s="135"/>
      <c r="NO397" s="135"/>
      <c r="NP397" s="135"/>
      <c r="NQ397" s="39"/>
      <c r="QS397"/>
      <c r="QT397"/>
      <c r="QU397"/>
      <c r="QV397"/>
      <c r="QW397"/>
      <c r="QX397"/>
      <c r="QY397"/>
      <c r="QZ397"/>
      <c r="RA397"/>
      <c r="RB397" s="39"/>
      <c r="RC397" s="438" t="s">
        <v>5715</v>
      </c>
      <c r="RD397" s="39"/>
    </row>
    <row r="398" spans="2:472" x14ac:dyDescent="0.2">
      <c r="B398" s="426"/>
      <c r="C398" s="427"/>
      <c r="K398" s="458" t="s">
        <v>5716</v>
      </c>
      <c r="V398" s="63">
        <v>106</v>
      </c>
      <c r="W398" s="54" t="s">
        <v>1880</v>
      </c>
      <c r="X398" s="64">
        <v>30523</v>
      </c>
      <c r="Y398" s="54" t="s">
        <v>2527</v>
      </c>
      <c r="Z398" s="63" t="s">
        <v>1341</v>
      </c>
      <c r="AA398" s="54" t="s">
        <v>474</v>
      </c>
      <c r="AB398" s="54" t="s">
        <v>385</v>
      </c>
      <c r="AC398" s="54" t="s">
        <v>5717</v>
      </c>
      <c r="AD398" s="64" t="s">
        <v>414</v>
      </c>
      <c r="AE398" s="64" t="s">
        <v>5596</v>
      </c>
      <c r="AF398" s="63">
        <v>106</v>
      </c>
      <c r="AG398" s="54" t="s">
        <v>1880</v>
      </c>
      <c r="AH398" s="54" t="s">
        <v>1879</v>
      </c>
      <c r="AI398" s="63" t="s">
        <v>1881</v>
      </c>
      <c r="AJ398" s="64" t="s">
        <v>1882</v>
      </c>
      <c r="AK398" s="569">
        <v>4600084</v>
      </c>
      <c r="AL398" s="64" t="s">
        <v>437</v>
      </c>
      <c r="AM398" s="64" t="s">
        <v>1885</v>
      </c>
      <c r="AN398" s="570">
        <v>255131430</v>
      </c>
      <c r="AO398" s="54"/>
      <c r="AP398" s="54"/>
      <c r="AQ398" s="54"/>
      <c r="AR398" s="54"/>
      <c r="AS398" s="54"/>
      <c r="AT398" s="64" t="s">
        <v>420</v>
      </c>
      <c r="AU398" s="64"/>
      <c r="AV398" s="54"/>
      <c r="AW398" s="54"/>
      <c r="AX398" s="54"/>
      <c r="AY398" s="54"/>
      <c r="AZ398" s="54"/>
      <c r="BA398" s="54"/>
      <c r="BB398" s="54"/>
      <c r="BC398" s="54"/>
      <c r="BD398" s="64">
        <v>30523</v>
      </c>
      <c r="BE398" s="54" t="s">
        <v>2527</v>
      </c>
      <c r="BF398" s="63" t="s">
        <v>1341</v>
      </c>
      <c r="BG398" s="54" t="s">
        <v>474</v>
      </c>
      <c r="BH398" s="54" t="s">
        <v>385</v>
      </c>
      <c r="BI398" s="54" t="s">
        <v>5717</v>
      </c>
      <c r="BJ398" s="64" t="s">
        <v>414</v>
      </c>
      <c r="BK398" s="64" t="s">
        <v>5596</v>
      </c>
      <c r="BL398" s="54"/>
      <c r="BM398" s="54"/>
      <c r="BN398" s="54"/>
      <c r="BO398" s="39"/>
      <c r="BP398" s="39"/>
      <c r="BQ398" s="39"/>
      <c r="BR398" s="39"/>
      <c r="BS398" s="47"/>
      <c r="BT398" s="39"/>
      <c r="BU398" s="39"/>
      <c r="BV398" s="39"/>
      <c r="BW398" s="39"/>
      <c r="BX398" s="39"/>
      <c r="BY398" s="39"/>
      <c r="BZ398" s="39"/>
      <c r="CA398" s="39"/>
      <c r="CB398" s="39"/>
      <c r="CC398" s="47"/>
      <c r="CD398" s="39"/>
      <c r="CE398" s="39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39"/>
      <c r="ML398" s="135"/>
      <c r="MM398" s="135"/>
      <c r="MN398" s="135"/>
      <c r="MO398" s="135"/>
      <c r="MP398" s="135"/>
      <c r="MQ398" s="135"/>
      <c r="MR398" s="135"/>
      <c r="MS398" s="135"/>
      <c r="MT398" s="135"/>
      <c r="MU398" s="135"/>
      <c r="MV398" s="135"/>
      <c r="MW398" s="135"/>
      <c r="MX398" s="135"/>
      <c r="MY398" s="135"/>
      <c r="MZ398" s="135"/>
      <c r="NA398" s="135"/>
      <c r="NB398" s="135"/>
      <c r="NC398" s="135"/>
      <c r="ND398" s="135"/>
      <c r="NE398" s="135"/>
      <c r="NF398" s="135"/>
      <c r="NG398" s="135"/>
      <c r="NH398" s="135"/>
      <c r="NI398" s="135"/>
      <c r="NJ398" s="135"/>
      <c r="NK398" s="135"/>
      <c r="NL398" s="135"/>
      <c r="NM398" s="135"/>
      <c r="NN398" s="135"/>
      <c r="NO398" s="135"/>
      <c r="NP398" s="135"/>
      <c r="NQ398" s="39"/>
      <c r="QS398"/>
      <c r="QT398"/>
      <c r="QU398"/>
      <c r="QV398"/>
      <c r="QW398"/>
      <c r="QX398"/>
      <c r="QY398"/>
      <c r="QZ398"/>
      <c r="RA398"/>
      <c r="RB398" s="39"/>
      <c r="RC398" s="438" t="s">
        <v>5718</v>
      </c>
      <c r="RD398" s="39"/>
    </row>
    <row r="399" spans="2:472" x14ac:dyDescent="0.2">
      <c r="B399" s="426"/>
      <c r="C399" s="427"/>
      <c r="K399" s="458" t="s">
        <v>5719</v>
      </c>
      <c r="V399" s="63">
        <v>106</v>
      </c>
      <c r="W399" s="54" t="s">
        <v>1880</v>
      </c>
      <c r="X399" s="64">
        <v>30524</v>
      </c>
      <c r="Y399" s="54" t="s">
        <v>2662</v>
      </c>
      <c r="Z399" s="63" t="s">
        <v>1341</v>
      </c>
      <c r="AA399" s="54" t="s">
        <v>474</v>
      </c>
      <c r="AB399" s="54" t="s">
        <v>385</v>
      </c>
      <c r="AC399" s="54" t="s">
        <v>5720</v>
      </c>
      <c r="AD399" s="64" t="s">
        <v>414</v>
      </c>
      <c r="AE399" s="64" t="s">
        <v>5596</v>
      </c>
      <c r="AF399" s="63">
        <v>106</v>
      </c>
      <c r="AG399" s="54" t="s">
        <v>1880</v>
      </c>
      <c r="AH399" s="54" t="s">
        <v>1879</v>
      </c>
      <c r="AI399" s="63" t="s">
        <v>1881</v>
      </c>
      <c r="AJ399" s="64" t="s">
        <v>1882</v>
      </c>
      <c r="AK399" s="569">
        <v>4600084</v>
      </c>
      <c r="AL399" s="64" t="s">
        <v>437</v>
      </c>
      <c r="AM399" s="64" t="s">
        <v>1885</v>
      </c>
      <c r="AN399" s="570">
        <v>255131430</v>
      </c>
      <c r="AO399" s="54"/>
      <c r="AP399" s="54"/>
      <c r="AQ399" s="54"/>
      <c r="AR399" s="54"/>
      <c r="AS399" s="54"/>
      <c r="AT399" s="64" t="s">
        <v>420</v>
      </c>
      <c r="AU399" s="64"/>
      <c r="AV399" s="54"/>
      <c r="AW399" s="54"/>
      <c r="AX399" s="54"/>
      <c r="AY399" s="54"/>
      <c r="AZ399" s="54"/>
      <c r="BA399" s="54"/>
      <c r="BB399" s="54"/>
      <c r="BC399" s="54"/>
      <c r="BD399" s="64">
        <v>30524</v>
      </c>
      <c r="BE399" s="54" t="s">
        <v>2662</v>
      </c>
      <c r="BF399" s="63" t="s">
        <v>1341</v>
      </c>
      <c r="BG399" s="54" t="s">
        <v>474</v>
      </c>
      <c r="BH399" s="54" t="s">
        <v>385</v>
      </c>
      <c r="BI399" s="54" t="s">
        <v>5720</v>
      </c>
      <c r="BJ399" s="64" t="s">
        <v>414</v>
      </c>
      <c r="BK399" s="64" t="s">
        <v>5596</v>
      </c>
      <c r="BL399" s="54"/>
      <c r="BM399" s="54"/>
      <c r="BN399" s="54"/>
      <c r="BO399" s="39"/>
      <c r="BP399" s="39"/>
      <c r="BQ399" s="39"/>
      <c r="BR399" s="39"/>
      <c r="BS399" s="47"/>
      <c r="BT399" s="39"/>
      <c r="BU399" s="39"/>
      <c r="BV399" s="39"/>
      <c r="BW399" s="39"/>
      <c r="BX399" s="39"/>
      <c r="BY399" s="39"/>
      <c r="BZ399" s="39"/>
      <c r="CA399" s="39"/>
      <c r="CB399" s="39"/>
      <c r="CC399" s="47"/>
      <c r="CD399" s="39"/>
      <c r="CE399" s="39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39"/>
      <c r="ML399" s="135"/>
      <c r="MM399" s="135"/>
      <c r="MN399" s="135"/>
      <c r="MO399" s="135"/>
      <c r="MP399" s="135"/>
      <c r="MQ399" s="135"/>
      <c r="MR399" s="135"/>
      <c r="MS399" s="135"/>
      <c r="MT399" s="135"/>
      <c r="MU399" s="135"/>
      <c r="MV399" s="135"/>
      <c r="MW399" s="135"/>
      <c r="MX399" s="135"/>
      <c r="MY399" s="135"/>
      <c r="MZ399" s="135"/>
      <c r="NA399" s="135"/>
      <c r="NB399" s="135"/>
      <c r="NC399" s="135"/>
      <c r="ND399" s="135"/>
      <c r="NE399" s="135"/>
      <c r="NF399" s="135"/>
      <c r="NG399" s="135"/>
      <c r="NH399" s="135"/>
      <c r="NI399" s="135"/>
      <c r="NJ399" s="135"/>
      <c r="NK399" s="135"/>
      <c r="NL399" s="135"/>
      <c r="NM399" s="135"/>
      <c r="NN399" s="135"/>
      <c r="NO399" s="135"/>
      <c r="NP399" s="135"/>
      <c r="NQ399" s="39"/>
      <c r="QS399"/>
      <c r="QT399"/>
      <c r="QU399"/>
      <c r="QV399"/>
      <c r="QW399"/>
      <c r="QX399"/>
      <c r="QY399"/>
      <c r="QZ399"/>
      <c r="RA399"/>
      <c r="RB399" s="39"/>
      <c r="RC399" s="438" t="s">
        <v>5721</v>
      </c>
      <c r="RD399" s="39"/>
    </row>
    <row r="400" spans="2:472" x14ac:dyDescent="0.2">
      <c r="B400" s="426"/>
      <c r="C400" s="427"/>
      <c r="K400" s="458" t="s">
        <v>5722</v>
      </c>
      <c r="V400" s="63">
        <v>106</v>
      </c>
      <c r="W400" s="54" t="s">
        <v>1880</v>
      </c>
      <c r="X400" s="64">
        <v>30525</v>
      </c>
      <c r="Y400" s="54" t="s">
        <v>3021</v>
      </c>
      <c r="Z400" s="63" t="s">
        <v>1341</v>
      </c>
      <c r="AA400" s="54" t="s">
        <v>474</v>
      </c>
      <c r="AB400" s="54" t="s">
        <v>385</v>
      </c>
      <c r="AC400" s="54" t="s">
        <v>5704</v>
      </c>
      <c r="AD400" s="64" t="s">
        <v>414</v>
      </c>
      <c r="AE400" s="64" t="s">
        <v>5596</v>
      </c>
      <c r="AF400" s="63">
        <v>106</v>
      </c>
      <c r="AG400" s="54" t="s">
        <v>1880</v>
      </c>
      <c r="AH400" s="54" t="s">
        <v>1879</v>
      </c>
      <c r="AI400" s="63" t="s">
        <v>1881</v>
      </c>
      <c r="AJ400" s="64" t="s">
        <v>1882</v>
      </c>
      <c r="AK400" s="569">
        <v>4600084</v>
      </c>
      <c r="AL400" s="64" t="s">
        <v>437</v>
      </c>
      <c r="AM400" s="64" t="s">
        <v>1885</v>
      </c>
      <c r="AN400" s="570">
        <v>255131430</v>
      </c>
      <c r="AO400" s="54"/>
      <c r="AP400" s="54"/>
      <c r="AQ400" s="54"/>
      <c r="AR400" s="54"/>
      <c r="AS400" s="54"/>
      <c r="AT400" s="64" t="s">
        <v>420</v>
      </c>
      <c r="AU400" s="64"/>
      <c r="AV400" s="54"/>
      <c r="AW400" s="54"/>
      <c r="AX400" s="54"/>
      <c r="AY400" s="54"/>
      <c r="AZ400" s="54"/>
      <c r="BA400" s="54"/>
      <c r="BB400" s="54"/>
      <c r="BC400" s="54"/>
      <c r="BD400" s="64">
        <v>30525</v>
      </c>
      <c r="BE400" s="54" t="s">
        <v>3021</v>
      </c>
      <c r="BF400" s="63" t="s">
        <v>1341</v>
      </c>
      <c r="BG400" s="54" t="s">
        <v>474</v>
      </c>
      <c r="BH400" s="54" t="s">
        <v>385</v>
      </c>
      <c r="BI400" s="54" t="s">
        <v>5704</v>
      </c>
      <c r="BJ400" s="64" t="s">
        <v>414</v>
      </c>
      <c r="BK400" s="64" t="s">
        <v>5596</v>
      </c>
      <c r="BL400" s="54"/>
      <c r="BM400" s="54"/>
      <c r="BN400" s="54"/>
      <c r="BO400" s="39"/>
      <c r="BP400" s="39"/>
      <c r="BQ400" s="39"/>
      <c r="BR400" s="39"/>
      <c r="BS400" s="47"/>
      <c r="BT400" s="39"/>
      <c r="BU400" s="39"/>
      <c r="BV400" s="39"/>
      <c r="BW400" s="39"/>
      <c r="BX400" s="39"/>
      <c r="BY400" s="39"/>
      <c r="BZ400" s="39"/>
      <c r="CA400" s="39"/>
      <c r="CB400" s="39"/>
      <c r="CC400" s="47"/>
      <c r="CD400" s="39"/>
      <c r="CE400" s="39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39"/>
      <c r="ML400" s="135"/>
      <c r="MM400" s="135"/>
      <c r="MN400" s="135"/>
      <c r="MO400" s="135"/>
      <c r="MP400" s="135"/>
      <c r="MQ400" s="135"/>
      <c r="MR400" s="135"/>
      <c r="MS400" s="135"/>
      <c r="MT400" s="135"/>
      <c r="MU400" s="135"/>
      <c r="MV400" s="135"/>
      <c r="MW400" s="135"/>
      <c r="MX400" s="135"/>
      <c r="MY400" s="135"/>
      <c r="MZ400" s="135"/>
      <c r="NA400" s="135"/>
      <c r="NB400" s="135"/>
      <c r="NC400" s="135"/>
      <c r="ND400" s="135"/>
      <c r="NE400" s="135"/>
      <c r="NF400" s="135"/>
      <c r="NG400" s="135"/>
      <c r="NH400" s="135"/>
      <c r="NI400" s="135"/>
      <c r="NJ400" s="135"/>
      <c r="NK400" s="135"/>
      <c r="NL400" s="135"/>
      <c r="NM400" s="135"/>
      <c r="NN400" s="135"/>
      <c r="NO400" s="135"/>
      <c r="NP400" s="135"/>
      <c r="NQ400" s="39"/>
      <c r="QS400"/>
      <c r="QT400"/>
      <c r="QU400"/>
      <c r="QV400"/>
      <c r="QW400"/>
      <c r="QX400"/>
      <c r="QY400"/>
      <c r="QZ400"/>
      <c r="RA400"/>
      <c r="RB400" s="39"/>
      <c r="RC400" s="438" t="s">
        <v>5723</v>
      </c>
      <c r="RD400" s="39"/>
    </row>
    <row r="401" spans="2:472" x14ac:dyDescent="0.2">
      <c r="B401" s="426"/>
      <c r="C401" s="427"/>
      <c r="K401" s="458" t="s">
        <v>5724</v>
      </c>
      <c r="V401" s="63">
        <v>106</v>
      </c>
      <c r="W401" s="54" t="s">
        <v>1880</v>
      </c>
      <c r="X401" s="64">
        <v>30526</v>
      </c>
      <c r="Y401" s="54" t="s">
        <v>3100</v>
      </c>
      <c r="Z401" s="63" t="s">
        <v>1341</v>
      </c>
      <c r="AA401" s="54" t="s">
        <v>474</v>
      </c>
      <c r="AB401" s="54" t="s">
        <v>385</v>
      </c>
      <c r="AC401" s="54" t="s">
        <v>5725</v>
      </c>
      <c r="AD401" s="64" t="s">
        <v>414</v>
      </c>
      <c r="AE401" s="64" t="s">
        <v>5596</v>
      </c>
      <c r="AF401" s="63">
        <v>106</v>
      </c>
      <c r="AG401" s="54" t="s">
        <v>1880</v>
      </c>
      <c r="AH401" s="54" t="s">
        <v>1879</v>
      </c>
      <c r="AI401" s="63" t="s">
        <v>1881</v>
      </c>
      <c r="AJ401" s="64" t="s">
        <v>1882</v>
      </c>
      <c r="AK401" s="569">
        <v>4600084</v>
      </c>
      <c r="AL401" s="64" t="s">
        <v>437</v>
      </c>
      <c r="AM401" s="64" t="s">
        <v>1885</v>
      </c>
      <c r="AN401" s="570">
        <v>255131430</v>
      </c>
      <c r="AO401" s="54"/>
      <c r="AP401" s="54"/>
      <c r="AQ401" s="54"/>
      <c r="AR401" s="54"/>
      <c r="AS401" s="54"/>
      <c r="AT401" s="64" t="s">
        <v>420</v>
      </c>
      <c r="AU401" s="64"/>
      <c r="AV401" s="54"/>
      <c r="AW401" s="54"/>
      <c r="AX401" s="54"/>
      <c r="AY401" s="54"/>
      <c r="AZ401" s="54"/>
      <c r="BA401" s="54"/>
      <c r="BB401" s="54"/>
      <c r="BC401" s="54"/>
      <c r="BD401" s="64">
        <v>30526</v>
      </c>
      <c r="BE401" s="54" t="s">
        <v>3100</v>
      </c>
      <c r="BF401" s="63" t="s">
        <v>1341</v>
      </c>
      <c r="BG401" s="54" t="s">
        <v>474</v>
      </c>
      <c r="BH401" s="54" t="s">
        <v>385</v>
      </c>
      <c r="BI401" s="54" t="s">
        <v>5725</v>
      </c>
      <c r="BJ401" s="64" t="s">
        <v>414</v>
      </c>
      <c r="BK401" s="64" t="s">
        <v>5596</v>
      </c>
      <c r="BL401" s="54"/>
      <c r="BM401" s="54"/>
      <c r="BN401" s="54"/>
      <c r="BO401" s="39"/>
      <c r="BP401" s="39"/>
      <c r="BQ401" s="39"/>
      <c r="BR401" s="39"/>
      <c r="BS401" s="47"/>
      <c r="BT401" s="39"/>
      <c r="BU401" s="39"/>
      <c r="BV401" s="39"/>
      <c r="BW401" s="39"/>
      <c r="BX401" s="39"/>
      <c r="BY401" s="39"/>
      <c r="BZ401" s="39"/>
      <c r="CA401" s="39"/>
      <c r="CB401" s="39"/>
      <c r="CC401" s="47"/>
      <c r="CD401" s="39"/>
      <c r="CE401" s="39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39"/>
      <c r="ML401" s="135"/>
      <c r="MM401" s="135"/>
      <c r="MN401" s="135"/>
      <c r="MO401" s="135"/>
      <c r="MP401" s="135"/>
      <c r="MQ401" s="135"/>
      <c r="MR401" s="135"/>
      <c r="MS401" s="135"/>
      <c r="MT401" s="135"/>
      <c r="MU401" s="135"/>
      <c r="MV401" s="135"/>
      <c r="MW401" s="135"/>
      <c r="MX401" s="135"/>
      <c r="MY401" s="135"/>
      <c r="MZ401" s="135"/>
      <c r="NA401" s="135"/>
      <c r="NB401" s="135"/>
      <c r="NC401" s="135"/>
      <c r="ND401" s="135"/>
      <c r="NE401" s="135"/>
      <c r="NF401" s="135"/>
      <c r="NG401" s="135"/>
      <c r="NH401" s="135"/>
      <c r="NI401" s="135"/>
      <c r="NJ401" s="135"/>
      <c r="NK401" s="135"/>
      <c r="NL401" s="135"/>
      <c r="NM401" s="135"/>
      <c r="NN401" s="135"/>
      <c r="NO401" s="135"/>
      <c r="NP401" s="135"/>
      <c r="NQ401" s="39"/>
      <c r="QS401"/>
      <c r="QT401"/>
      <c r="QU401"/>
      <c r="QV401"/>
      <c r="QW401"/>
      <c r="QX401"/>
      <c r="QY401"/>
      <c r="QZ401"/>
      <c r="RA401"/>
      <c r="RB401" s="39"/>
      <c r="RC401" s="438" t="s">
        <v>5726</v>
      </c>
      <c r="RD401" s="39"/>
    </row>
    <row r="402" spans="2:472" x14ac:dyDescent="0.2">
      <c r="B402" s="426"/>
      <c r="C402" s="427"/>
      <c r="K402" s="458" t="s">
        <v>5727</v>
      </c>
      <c r="V402" s="63">
        <v>106</v>
      </c>
      <c r="W402" s="54" t="s">
        <v>1880</v>
      </c>
      <c r="X402" s="64">
        <v>30527</v>
      </c>
      <c r="Y402" s="54" t="s">
        <v>3165</v>
      </c>
      <c r="Z402" s="63" t="s">
        <v>1341</v>
      </c>
      <c r="AA402" s="54" t="s">
        <v>474</v>
      </c>
      <c r="AB402" s="54" t="s">
        <v>385</v>
      </c>
      <c r="AC402" s="54" t="s">
        <v>5728</v>
      </c>
      <c r="AD402" s="64" t="s">
        <v>414</v>
      </c>
      <c r="AE402" s="64" t="s">
        <v>5596</v>
      </c>
      <c r="AF402" s="63">
        <v>106</v>
      </c>
      <c r="AG402" s="54" t="s">
        <v>1880</v>
      </c>
      <c r="AH402" s="54" t="s">
        <v>1879</v>
      </c>
      <c r="AI402" s="63" t="s">
        <v>1881</v>
      </c>
      <c r="AJ402" s="64" t="s">
        <v>1882</v>
      </c>
      <c r="AK402" s="569">
        <v>4600084</v>
      </c>
      <c r="AL402" s="64" t="s">
        <v>437</v>
      </c>
      <c r="AM402" s="64" t="s">
        <v>1885</v>
      </c>
      <c r="AN402" s="570">
        <v>255131430</v>
      </c>
      <c r="AO402" s="54"/>
      <c r="AP402" s="54"/>
      <c r="AQ402" s="54"/>
      <c r="AR402" s="54"/>
      <c r="AS402" s="54"/>
      <c r="AT402" s="64" t="s">
        <v>420</v>
      </c>
      <c r="AU402" s="64"/>
      <c r="AV402" s="54"/>
      <c r="AW402" s="54"/>
      <c r="AX402" s="54"/>
      <c r="AY402" s="54"/>
      <c r="AZ402" s="54"/>
      <c r="BA402" s="54"/>
      <c r="BB402" s="54"/>
      <c r="BC402" s="54"/>
      <c r="BD402" s="64">
        <v>30527</v>
      </c>
      <c r="BE402" s="54" t="s">
        <v>3165</v>
      </c>
      <c r="BF402" s="63" t="s">
        <v>1341</v>
      </c>
      <c r="BG402" s="54" t="s">
        <v>474</v>
      </c>
      <c r="BH402" s="54" t="s">
        <v>385</v>
      </c>
      <c r="BI402" s="54" t="s">
        <v>5728</v>
      </c>
      <c r="BJ402" s="64" t="s">
        <v>414</v>
      </c>
      <c r="BK402" s="64" t="s">
        <v>5596</v>
      </c>
      <c r="BL402" s="54"/>
      <c r="BM402" s="54"/>
      <c r="BN402" s="54"/>
      <c r="BO402" s="39"/>
      <c r="BP402" s="39"/>
      <c r="BQ402" s="39"/>
      <c r="BR402" s="39"/>
      <c r="BS402" s="47"/>
      <c r="BT402" s="39"/>
      <c r="BU402" s="39"/>
      <c r="BV402" s="39"/>
      <c r="BW402" s="39"/>
      <c r="BX402" s="39"/>
      <c r="BY402" s="39"/>
      <c r="BZ402" s="39"/>
      <c r="CA402" s="39"/>
      <c r="CB402" s="39"/>
      <c r="CC402" s="47"/>
      <c r="CD402" s="39"/>
      <c r="CE402" s="39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39"/>
      <c r="ML402" s="135"/>
      <c r="MM402" s="135"/>
      <c r="MN402" s="135"/>
      <c r="MO402" s="135"/>
      <c r="MP402" s="135"/>
      <c r="MQ402" s="135"/>
      <c r="MR402" s="135"/>
      <c r="MS402" s="135"/>
      <c r="MT402" s="135"/>
      <c r="MU402" s="135"/>
      <c r="MV402" s="135"/>
      <c r="MW402" s="135"/>
      <c r="MX402" s="135"/>
      <c r="MY402" s="135"/>
      <c r="MZ402" s="135"/>
      <c r="NA402" s="135"/>
      <c r="NB402" s="135"/>
      <c r="NC402" s="135"/>
      <c r="ND402" s="135"/>
      <c r="NE402" s="135"/>
      <c r="NF402" s="135"/>
      <c r="NG402" s="135"/>
      <c r="NH402" s="135"/>
      <c r="NI402" s="135"/>
      <c r="NJ402" s="135"/>
      <c r="NK402" s="135"/>
      <c r="NL402" s="135"/>
      <c r="NM402" s="135"/>
      <c r="NN402" s="135"/>
      <c r="NO402" s="135"/>
      <c r="NP402" s="135"/>
      <c r="NQ402" s="39"/>
      <c r="QS402"/>
      <c r="QT402"/>
      <c r="QU402"/>
      <c r="QV402"/>
      <c r="QW402"/>
      <c r="QX402"/>
      <c r="QY402"/>
      <c r="QZ402"/>
      <c r="RA402"/>
      <c r="RB402" s="39"/>
      <c r="RC402" s="438" t="s">
        <v>5729</v>
      </c>
      <c r="RD402" s="39"/>
    </row>
    <row r="403" spans="2:472" x14ac:dyDescent="0.2">
      <c r="B403" s="426"/>
      <c r="C403" s="427"/>
      <c r="K403" s="458" t="s">
        <v>5730</v>
      </c>
      <c r="V403" s="63">
        <v>106</v>
      </c>
      <c r="W403" s="54" t="s">
        <v>1880</v>
      </c>
      <c r="X403" s="64">
        <v>30521</v>
      </c>
      <c r="Y403" s="54" t="s">
        <v>2704</v>
      </c>
      <c r="Z403" s="63" t="s">
        <v>1341</v>
      </c>
      <c r="AA403" s="54" t="s">
        <v>474</v>
      </c>
      <c r="AB403" s="54" t="s">
        <v>385</v>
      </c>
      <c r="AC403" s="54" t="s">
        <v>2704</v>
      </c>
      <c r="AD403" s="64" t="s">
        <v>414</v>
      </c>
      <c r="AE403" s="64" t="s">
        <v>5596</v>
      </c>
      <c r="AF403" s="63">
        <v>106</v>
      </c>
      <c r="AG403" s="54" t="s">
        <v>1880</v>
      </c>
      <c r="AH403" s="54" t="s">
        <v>1879</v>
      </c>
      <c r="AI403" s="63" t="s">
        <v>1881</v>
      </c>
      <c r="AJ403" s="64" t="s">
        <v>1882</v>
      </c>
      <c r="AK403" s="569">
        <v>4600084</v>
      </c>
      <c r="AL403" s="64" t="s">
        <v>437</v>
      </c>
      <c r="AM403" s="64" t="s">
        <v>1885</v>
      </c>
      <c r="AN403" s="570">
        <v>255131430</v>
      </c>
      <c r="AO403" s="54"/>
      <c r="AP403" s="54"/>
      <c r="AQ403" s="54"/>
      <c r="AR403" s="54"/>
      <c r="AS403" s="54"/>
      <c r="AT403" s="64" t="s">
        <v>420</v>
      </c>
      <c r="AU403" s="64"/>
      <c r="AV403" s="54"/>
      <c r="AW403" s="54"/>
      <c r="AX403" s="54"/>
      <c r="AY403" s="54"/>
      <c r="AZ403" s="54"/>
      <c r="BA403" s="54"/>
      <c r="BB403" s="54"/>
      <c r="BC403" s="54"/>
      <c r="BD403" s="64">
        <v>30521</v>
      </c>
      <c r="BE403" s="54" t="s">
        <v>2704</v>
      </c>
      <c r="BF403" s="63" t="s">
        <v>1341</v>
      </c>
      <c r="BG403" s="54" t="s">
        <v>474</v>
      </c>
      <c r="BH403" s="54" t="s">
        <v>385</v>
      </c>
      <c r="BI403" s="54" t="s">
        <v>2704</v>
      </c>
      <c r="BJ403" s="64" t="s">
        <v>414</v>
      </c>
      <c r="BK403" s="64" t="s">
        <v>5596</v>
      </c>
      <c r="BL403" s="54"/>
      <c r="BM403" s="54"/>
      <c r="BN403" s="54"/>
      <c r="BO403" s="39"/>
      <c r="BP403" s="39"/>
      <c r="BQ403" s="39"/>
      <c r="BR403" s="39"/>
      <c r="BS403" s="47"/>
      <c r="BT403" s="39"/>
      <c r="BU403" s="39"/>
      <c r="BV403" s="39"/>
      <c r="BW403" s="39"/>
      <c r="BX403" s="39"/>
      <c r="BY403" s="39"/>
      <c r="BZ403" s="39"/>
      <c r="CA403" s="39"/>
      <c r="CB403" s="39"/>
      <c r="CC403" s="47"/>
      <c r="CD403" s="39"/>
      <c r="CE403" s="39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39"/>
      <c r="ML403" s="135"/>
      <c r="MM403" s="135"/>
      <c r="MN403" s="135"/>
      <c r="MO403" s="135"/>
      <c r="MP403" s="135"/>
      <c r="MQ403" s="135"/>
      <c r="MR403" s="135"/>
      <c r="MS403" s="135"/>
      <c r="MT403" s="135"/>
      <c r="MU403" s="135"/>
      <c r="MV403" s="135"/>
      <c r="MW403" s="135"/>
      <c r="MX403" s="135"/>
      <c r="MY403" s="135"/>
      <c r="MZ403" s="135"/>
      <c r="NA403" s="135"/>
      <c r="NB403" s="135"/>
      <c r="NC403" s="135"/>
      <c r="ND403" s="135"/>
      <c r="NE403" s="135"/>
      <c r="NF403" s="135"/>
      <c r="NG403" s="135"/>
      <c r="NH403" s="135"/>
      <c r="NI403" s="135"/>
      <c r="NJ403" s="135"/>
      <c r="NK403" s="135"/>
      <c r="NL403" s="135"/>
      <c r="NM403" s="135"/>
      <c r="NN403" s="135"/>
      <c r="NO403" s="135"/>
      <c r="NP403" s="135"/>
      <c r="NQ403" s="39"/>
      <c r="QS403"/>
      <c r="QT403"/>
      <c r="QU403"/>
      <c r="QV403"/>
      <c r="QW403"/>
      <c r="QX403"/>
      <c r="QY403"/>
      <c r="QZ403"/>
      <c r="RA403"/>
      <c r="RB403" s="39"/>
      <c r="RC403" s="438" t="s">
        <v>5731</v>
      </c>
      <c r="RD403" s="39"/>
    </row>
    <row r="404" spans="2:472" x14ac:dyDescent="0.2">
      <c r="B404" s="426"/>
      <c r="C404" s="427"/>
      <c r="K404" s="458" t="s">
        <v>5732</v>
      </c>
      <c r="V404" s="63">
        <v>106</v>
      </c>
      <c r="W404" s="54" t="s">
        <v>1880</v>
      </c>
      <c r="X404" s="64">
        <v>130732</v>
      </c>
      <c r="Y404" s="54" t="s">
        <v>2332</v>
      </c>
      <c r="Z404" s="63" t="s">
        <v>412</v>
      </c>
      <c r="AA404" s="54" t="s">
        <v>603</v>
      </c>
      <c r="AB404" s="54" t="s">
        <v>395</v>
      </c>
      <c r="AC404" s="54" t="s">
        <v>2332</v>
      </c>
      <c r="AD404" s="64" t="s">
        <v>414</v>
      </c>
      <c r="AE404" s="64" t="s">
        <v>5596</v>
      </c>
      <c r="AF404" s="63">
        <v>106</v>
      </c>
      <c r="AG404" s="54" t="s">
        <v>1880</v>
      </c>
      <c r="AH404" s="54" t="s">
        <v>1879</v>
      </c>
      <c r="AI404" s="63" t="s">
        <v>1881</v>
      </c>
      <c r="AJ404" s="64" t="s">
        <v>1882</v>
      </c>
      <c r="AK404" s="569">
        <v>4600084</v>
      </c>
      <c r="AL404" s="64" t="s">
        <v>437</v>
      </c>
      <c r="AM404" s="64" t="s">
        <v>1885</v>
      </c>
      <c r="AN404" s="570">
        <v>255131430</v>
      </c>
      <c r="AO404" s="54"/>
      <c r="AP404" s="54"/>
      <c r="AQ404" s="54"/>
      <c r="AR404" s="54"/>
      <c r="AS404" s="54"/>
      <c r="AT404" s="64" t="s">
        <v>420</v>
      </c>
      <c r="AU404" s="64"/>
      <c r="AV404" s="54"/>
      <c r="AW404" s="54"/>
      <c r="AX404" s="54"/>
      <c r="AY404" s="54"/>
      <c r="AZ404" s="54"/>
      <c r="BA404" s="54"/>
      <c r="BB404" s="54"/>
      <c r="BC404" s="54"/>
      <c r="BD404" s="64">
        <v>130732</v>
      </c>
      <c r="BE404" s="54" t="s">
        <v>2332</v>
      </c>
      <c r="BF404" s="63" t="s">
        <v>412</v>
      </c>
      <c r="BG404" s="54" t="s">
        <v>603</v>
      </c>
      <c r="BH404" s="54" t="s">
        <v>395</v>
      </c>
      <c r="BI404" s="54" t="s">
        <v>2332</v>
      </c>
      <c r="BJ404" s="64" t="s">
        <v>414</v>
      </c>
      <c r="BK404" s="64" t="s">
        <v>5596</v>
      </c>
      <c r="BL404" s="54"/>
      <c r="BM404" s="54"/>
      <c r="BN404" s="54"/>
      <c r="BO404" s="39"/>
      <c r="BP404" s="39"/>
      <c r="BQ404" s="39"/>
      <c r="BR404" s="39"/>
      <c r="BS404" s="47"/>
      <c r="BT404" s="39"/>
      <c r="BU404" s="39"/>
      <c r="BV404" s="39"/>
      <c r="BW404" s="39"/>
      <c r="BX404" s="39"/>
      <c r="BY404" s="39"/>
      <c r="BZ404" s="39"/>
      <c r="CA404" s="39"/>
      <c r="CB404" s="39"/>
      <c r="CC404" s="47"/>
      <c r="CD404" s="39"/>
      <c r="CE404" s="39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39"/>
      <c r="ML404" s="135"/>
      <c r="MM404" s="135"/>
      <c r="MN404" s="135"/>
      <c r="MO404" s="135"/>
      <c r="MP404" s="135"/>
      <c r="MQ404" s="135"/>
      <c r="MR404" s="135"/>
      <c r="MS404" s="135"/>
      <c r="MT404" s="135"/>
      <c r="MU404" s="135"/>
      <c r="MV404" s="135"/>
      <c r="MW404" s="135"/>
      <c r="MX404" s="135"/>
      <c r="MY404" s="135"/>
      <c r="MZ404" s="135"/>
      <c r="NA404" s="135"/>
      <c r="NB404" s="135"/>
      <c r="NC404" s="135"/>
      <c r="ND404" s="135"/>
      <c r="NE404" s="135"/>
      <c r="NF404" s="135"/>
      <c r="NG404" s="135"/>
      <c r="NH404" s="135"/>
      <c r="NI404" s="135"/>
      <c r="NJ404" s="135"/>
      <c r="NK404" s="135"/>
      <c r="NL404" s="135"/>
      <c r="NM404" s="135"/>
      <c r="NN404" s="135"/>
      <c r="NO404" s="135"/>
      <c r="NP404" s="135"/>
      <c r="NQ404" s="39"/>
      <c r="QS404"/>
      <c r="QT404"/>
      <c r="QU404"/>
      <c r="QV404"/>
      <c r="QW404"/>
      <c r="QX404"/>
      <c r="QY404"/>
      <c r="QZ404"/>
      <c r="RA404"/>
      <c r="RB404" s="39"/>
      <c r="RC404" s="438" t="s">
        <v>5733</v>
      </c>
      <c r="RD404" s="39"/>
    </row>
    <row r="405" spans="2:472" x14ac:dyDescent="0.2">
      <c r="B405" s="426"/>
      <c r="C405" s="427"/>
      <c r="K405" s="458" t="s">
        <v>5734</v>
      </c>
      <c r="V405" s="63">
        <v>106</v>
      </c>
      <c r="W405" s="54" t="s">
        <v>1880</v>
      </c>
      <c r="X405" s="64">
        <v>130733</v>
      </c>
      <c r="Y405" s="54" t="s">
        <v>1005</v>
      </c>
      <c r="Z405" s="63" t="s">
        <v>412</v>
      </c>
      <c r="AA405" s="54" t="s">
        <v>603</v>
      </c>
      <c r="AB405" s="54" t="s">
        <v>395</v>
      </c>
      <c r="AC405" s="54" t="s">
        <v>1005</v>
      </c>
      <c r="AD405" s="64" t="s">
        <v>414</v>
      </c>
      <c r="AE405" s="64" t="s">
        <v>5596</v>
      </c>
      <c r="AF405" s="63">
        <v>106</v>
      </c>
      <c r="AG405" s="54" t="s">
        <v>1880</v>
      </c>
      <c r="AH405" s="54" t="s">
        <v>1879</v>
      </c>
      <c r="AI405" s="63" t="s">
        <v>1881</v>
      </c>
      <c r="AJ405" s="64" t="s">
        <v>1882</v>
      </c>
      <c r="AK405" s="569">
        <v>4600084</v>
      </c>
      <c r="AL405" s="64" t="s">
        <v>437</v>
      </c>
      <c r="AM405" s="64" t="s">
        <v>1885</v>
      </c>
      <c r="AN405" s="570">
        <v>255131430</v>
      </c>
      <c r="AO405" s="54"/>
      <c r="AP405" s="54"/>
      <c r="AQ405" s="54"/>
      <c r="AR405" s="54"/>
      <c r="AS405" s="54"/>
      <c r="AT405" s="64" t="s">
        <v>420</v>
      </c>
      <c r="AU405" s="64"/>
      <c r="AV405" s="54"/>
      <c r="AW405" s="54"/>
      <c r="AX405" s="54"/>
      <c r="AY405" s="54"/>
      <c r="AZ405" s="54"/>
      <c r="BA405" s="54"/>
      <c r="BB405" s="54"/>
      <c r="BC405" s="54"/>
      <c r="BD405" s="64">
        <v>130733</v>
      </c>
      <c r="BE405" s="54" t="s">
        <v>1005</v>
      </c>
      <c r="BF405" s="63" t="s">
        <v>412</v>
      </c>
      <c r="BG405" s="54" t="s">
        <v>603</v>
      </c>
      <c r="BH405" s="54" t="s">
        <v>395</v>
      </c>
      <c r="BI405" s="54" t="s">
        <v>1005</v>
      </c>
      <c r="BJ405" s="64" t="s">
        <v>414</v>
      </c>
      <c r="BK405" s="64" t="s">
        <v>5596</v>
      </c>
      <c r="BL405" s="54"/>
      <c r="BM405" s="54"/>
      <c r="BN405" s="54"/>
      <c r="BO405" s="39"/>
      <c r="BP405" s="39"/>
      <c r="BQ405" s="39"/>
      <c r="BR405" s="39"/>
      <c r="BS405" s="47"/>
      <c r="BT405" s="39"/>
      <c r="BU405" s="39"/>
      <c r="BV405" s="39"/>
      <c r="BW405" s="39"/>
      <c r="BX405" s="39"/>
      <c r="BY405" s="39"/>
      <c r="BZ405" s="39"/>
      <c r="CA405" s="39"/>
      <c r="CB405" s="39"/>
      <c r="CC405" s="47"/>
      <c r="CD405" s="39"/>
      <c r="CE405" s="39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39"/>
      <c r="ML405" s="135"/>
      <c r="MM405" s="135"/>
      <c r="MN405" s="135"/>
      <c r="MO405" s="135"/>
      <c r="MP405" s="135"/>
      <c r="MQ405" s="135"/>
      <c r="MR405" s="135"/>
      <c r="MS405" s="135"/>
      <c r="MT405" s="135"/>
      <c r="MU405" s="135"/>
      <c r="MV405" s="135"/>
      <c r="MW405" s="135"/>
      <c r="MX405" s="135"/>
      <c r="MY405" s="135"/>
      <c r="MZ405" s="135"/>
      <c r="NA405" s="135"/>
      <c r="NB405" s="135"/>
      <c r="NC405" s="135"/>
      <c r="ND405" s="135"/>
      <c r="NE405" s="135"/>
      <c r="NF405" s="135"/>
      <c r="NG405" s="135"/>
      <c r="NH405" s="135"/>
      <c r="NI405" s="135"/>
      <c r="NJ405" s="135"/>
      <c r="NK405" s="135"/>
      <c r="NL405" s="135"/>
      <c r="NM405" s="135"/>
      <c r="NN405" s="135"/>
      <c r="NO405" s="135"/>
      <c r="NP405" s="135"/>
      <c r="NQ405" s="39"/>
      <c r="QS405"/>
      <c r="QT405"/>
      <c r="QU405"/>
      <c r="QV405"/>
      <c r="QW405"/>
      <c r="QX405"/>
      <c r="QY405"/>
      <c r="QZ405"/>
      <c r="RA405"/>
      <c r="RB405" s="39"/>
      <c r="RC405" s="438" t="s">
        <v>5735</v>
      </c>
      <c r="RD405" s="39"/>
    </row>
    <row r="406" spans="2:472" x14ac:dyDescent="0.2">
      <c r="B406" s="426"/>
      <c r="C406" s="427"/>
      <c r="K406" s="458" t="s">
        <v>5736</v>
      </c>
      <c r="V406" s="63">
        <v>106</v>
      </c>
      <c r="W406" s="54" t="s">
        <v>1880</v>
      </c>
      <c r="X406" s="64">
        <v>130704</v>
      </c>
      <c r="Y406" s="54" t="s">
        <v>879</v>
      </c>
      <c r="Z406" s="63" t="s">
        <v>412</v>
      </c>
      <c r="AA406" s="54" t="s">
        <v>603</v>
      </c>
      <c r="AB406" s="54" t="s">
        <v>395</v>
      </c>
      <c r="AC406" s="54" t="s">
        <v>879</v>
      </c>
      <c r="AD406" s="64" t="s">
        <v>414</v>
      </c>
      <c r="AE406" s="64" t="s">
        <v>5596</v>
      </c>
      <c r="AF406" s="63">
        <v>106</v>
      </c>
      <c r="AG406" s="54" t="s">
        <v>1880</v>
      </c>
      <c r="AH406" s="54" t="s">
        <v>1879</v>
      </c>
      <c r="AI406" s="63" t="s">
        <v>1881</v>
      </c>
      <c r="AJ406" s="64" t="s">
        <v>1882</v>
      </c>
      <c r="AK406" s="569">
        <v>4600084</v>
      </c>
      <c r="AL406" s="64" t="s">
        <v>437</v>
      </c>
      <c r="AM406" s="64" t="s">
        <v>1885</v>
      </c>
      <c r="AN406" s="570">
        <v>255131430</v>
      </c>
      <c r="AO406" s="54"/>
      <c r="AP406" s="54"/>
      <c r="AQ406" s="54"/>
      <c r="AR406" s="54"/>
      <c r="AS406" s="54"/>
      <c r="AT406" s="64" t="s">
        <v>420</v>
      </c>
      <c r="AU406" s="64"/>
      <c r="AV406" s="54"/>
      <c r="AW406" s="54"/>
      <c r="AX406" s="54"/>
      <c r="AY406" s="54"/>
      <c r="AZ406" s="54"/>
      <c r="BA406" s="54"/>
      <c r="BB406" s="54"/>
      <c r="BC406" s="54"/>
      <c r="BD406" s="64">
        <v>130704</v>
      </c>
      <c r="BE406" s="54" t="s">
        <v>879</v>
      </c>
      <c r="BF406" s="63" t="s">
        <v>412</v>
      </c>
      <c r="BG406" s="54" t="s">
        <v>603</v>
      </c>
      <c r="BH406" s="54" t="s">
        <v>395</v>
      </c>
      <c r="BI406" s="54" t="s">
        <v>879</v>
      </c>
      <c r="BJ406" s="64" t="s">
        <v>414</v>
      </c>
      <c r="BK406" s="64" t="s">
        <v>5596</v>
      </c>
      <c r="BL406" s="54"/>
      <c r="BM406" s="54"/>
      <c r="BN406" s="54"/>
      <c r="BO406" s="39"/>
      <c r="BP406" s="39"/>
      <c r="BQ406" s="39"/>
      <c r="BR406" s="39"/>
      <c r="BS406" s="47"/>
      <c r="BT406" s="39"/>
      <c r="BU406" s="39"/>
      <c r="BV406" s="39"/>
      <c r="BW406" s="39"/>
      <c r="BX406" s="39"/>
      <c r="BY406" s="39"/>
      <c r="BZ406" s="39"/>
      <c r="CA406" s="39"/>
      <c r="CB406" s="39"/>
      <c r="CC406" s="47"/>
      <c r="CD406" s="39"/>
      <c r="CE406" s="39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39"/>
      <c r="ML406" s="135"/>
      <c r="MM406" s="135"/>
      <c r="MN406" s="135"/>
      <c r="MO406" s="135"/>
      <c r="MP406" s="135"/>
      <c r="MQ406" s="135"/>
      <c r="MR406" s="135"/>
      <c r="MS406" s="135"/>
      <c r="MT406" s="135"/>
      <c r="MU406" s="135"/>
      <c r="MV406" s="135"/>
      <c r="MW406" s="135"/>
      <c r="MX406" s="135"/>
      <c r="MY406" s="135"/>
      <c r="MZ406" s="135"/>
      <c r="NA406" s="135"/>
      <c r="NB406" s="135"/>
      <c r="NC406" s="135"/>
      <c r="ND406" s="135"/>
      <c r="NE406" s="135"/>
      <c r="NF406" s="135"/>
      <c r="NG406" s="135"/>
      <c r="NH406" s="135"/>
      <c r="NI406" s="135"/>
      <c r="NJ406" s="135"/>
      <c r="NK406" s="135"/>
      <c r="NL406" s="135"/>
      <c r="NM406" s="135"/>
      <c r="NN406" s="135"/>
      <c r="NO406" s="135"/>
      <c r="NP406" s="135"/>
      <c r="NQ406" s="39"/>
      <c r="QS406"/>
      <c r="QT406"/>
      <c r="QU406"/>
      <c r="QV406"/>
      <c r="QW406"/>
      <c r="QX406"/>
      <c r="QY406"/>
      <c r="QZ406"/>
      <c r="RA406"/>
      <c r="RB406" s="39"/>
      <c r="RC406" s="438" t="s">
        <v>5737</v>
      </c>
      <c r="RD406" s="39"/>
    </row>
    <row r="407" spans="2:472" x14ac:dyDescent="0.2">
      <c r="B407" s="426"/>
      <c r="C407" s="427"/>
      <c r="K407" s="458" t="s">
        <v>5738</v>
      </c>
      <c r="V407" s="63">
        <v>106</v>
      </c>
      <c r="W407" s="54" t="s">
        <v>1880</v>
      </c>
      <c r="X407" s="64">
        <v>130734</v>
      </c>
      <c r="Y407" s="54" t="s">
        <v>2627</v>
      </c>
      <c r="Z407" s="63" t="s">
        <v>412</v>
      </c>
      <c r="AA407" s="54" t="s">
        <v>603</v>
      </c>
      <c r="AB407" s="54" t="s">
        <v>395</v>
      </c>
      <c r="AC407" s="54" t="s">
        <v>2627</v>
      </c>
      <c r="AD407" s="64" t="s">
        <v>414</v>
      </c>
      <c r="AE407" s="64" t="s">
        <v>5596</v>
      </c>
      <c r="AF407" s="63">
        <v>106</v>
      </c>
      <c r="AG407" s="54" t="s">
        <v>1880</v>
      </c>
      <c r="AH407" s="54" t="s">
        <v>1879</v>
      </c>
      <c r="AI407" s="63" t="s">
        <v>1881</v>
      </c>
      <c r="AJ407" s="64" t="s">
        <v>1882</v>
      </c>
      <c r="AK407" s="569">
        <v>4600084</v>
      </c>
      <c r="AL407" s="64" t="s">
        <v>437</v>
      </c>
      <c r="AM407" s="64" t="s">
        <v>1885</v>
      </c>
      <c r="AN407" s="570">
        <v>255131430</v>
      </c>
      <c r="AO407" s="54"/>
      <c r="AP407" s="54"/>
      <c r="AQ407" s="54"/>
      <c r="AR407" s="54"/>
      <c r="AS407" s="54"/>
      <c r="AT407" s="64" t="s">
        <v>420</v>
      </c>
      <c r="AU407" s="64"/>
      <c r="AV407" s="54"/>
      <c r="AW407" s="54"/>
      <c r="AX407" s="54"/>
      <c r="AY407" s="54"/>
      <c r="AZ407" s="54"/>
      <c r="BA407" s="54"/>
      <c r="BB407" s="54"/>
      <c r="BC407" s="54"/>
      <c r="BD407" s="64">
        <v>130734</v>
      </c>
      <c r="BE407" s="54" t="s">
        <v>2627</v>
      </c>
      <c r="BF407" s="63" t="s">
        <v>412</v>
      </c>
      <c r="BG407" s="54" t="s">
        <v>603</v>
      </c>
      <c r="BH407" s="54" t="s">
        <v>395</v>
      </c>
      <c r="BI407" s="54" t="s">
        <v>2627</v>
      </c>
      <c r="BJ407" s="64" t="s">
        <v>414</v>
      </c>
      <c r="BK407" s="64" t="s">
        <v>5596</v>
      </c>
      <c r="BL407" s="54"/>
      <c r="BM407" s="54"/>
      <c r="BN407" s="54"/>
      <c r="BO407" s="39"/>
      <c r="BP407" s="39"/>
      <c r="BQ407" s="39"/>
      <c r="BR407" s="39"/>
      <c r="BS407" s="47"/>
      <c r="BT407" s="39"/>
      <c r="BU407" s="39"/>
      <c r="BV407" s="39"/>
      <c r="BW407" s="39"/>
      <c r="BX407" s="39"/>
      <c r="BY407" s="39"/>
      <c r="BZ407" s="39"/>
      <c r="CA407" s="39"/>
      <c r="CB407" s="39"/>
      <c r="CC407" s="47"/>
      <c r="CD407" s="39"/>
      <c r="CE407" s="39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39"/>
      <c r="ML407" s="135"/>
      <c r="MM407" s="135"/>
      <c r="MN407" s="135"/>
      <c r="MO407" s="135"/>
      <c r="MP407" s="135"/>
      <c r="MQ407" s="135"/>
      <c r="MR407" s="135"/>
      <c r="MS407" s="135"/>
      <c r="MT407" s="135"/>
      <c r="MU407" s="135"/>
      <c r="MV407" s="135"/>
      <c r="MW407" s="135"/>
      <c r="MX407" s="135"/>
      <c r="MY407" s="135"/>
      <c r="MZ407" s="135"/>
      <c r="NA407" s="135"/>
      <c r="NB407" s="135"/>
      <c r="NC407" s="135"/>
      <c r="ND407" s="135"/>
      <c r="NE407" s="135"/>
      <c r="NF407" s="135"/>
      <c r="NG407" s="135"/>
      <c r="NH407" s="135"/>
      <c r="NI407" s="135"/>
      <c r="NJ407" s="135"/>
      <c r="NK407" s="135"/>
      <c r="NL407" s="135"/>
      <c r="NM407" s="135"/>
      <c r="NN407" s="135"/>
      <c r="NO407" s="135"/>
      <c r="NP407" s="135"/>
      <c r="NQ407" s="39"/>
      <c r="QS407"/>
      <c r="QT407"/>
      <c r="QU407"/>
      <c r="QV407"/>
      <c r="QW407"/>
      <c r="QX407"/>
      <c r="QY407"/>
      <c r="QZ407"/>
      <c r="RA407"/>
      <c r="RB407" s="39"/>
      <c r="RC407" s="438" t="s">
        <v>5739</v>
      </c>
      <c r="RD407" s="39"/>
    </row>
    <row r="408" spans="2:472" x14ac:dyDescent="0.2">
      <c r="B408" s="426"/>
      <c r="C408" s="427"/>
      <c r="K408" s="458" t="s">
        <v>5740</v>
      </c>
      <c r="V408" s="63">
        <v>106</v>
      </c>
      <c r="W408" s="54" t="s">
        <v>1880</v>
      </c>
      <c r="X408" s="64">
        <v>130705</v>
      </c>
      <c r="Y408" s="54" t="s">
        <v>1191</v>
      </c>
      <c r="Z408" s="63" t="s">
        <v>412</v>
      </c>
      <c r="AA408" s="54" t="s">
        <v>603</v>
      </c>
      <c r="AB408" s="54" t="s">
        <v>395</v>
      </c>
      <c r="AC408" s="54" t="s">
        <v>1191</v>
      </c>
      <c r="AD408" s="64" t="s">
        <v>414</v>
      </c>
      <c r="AE408" s="64" t="s">
        <v>5596</v>
      </c>
      <c r="AF408" s="63">
        <v>106</v>
      </c>
      <c r="AG408" s="54" t="s">
        <v>1880</v>
      </c>
      <c r="AH408" s="54" t="s">
        <v>1879</v>
      </c>
      <c r="AI408" s="63" t="s">
        <v>1881</v>
      </c>
      <c r="AJ408" s="64" t="s">
        <v>1882</v>
      </c>
      <c r="AK408" s="569">
        <v>4600084</v>
      </c>
      <c r="AL408" s="64" t="s">
        <v>437</v>
      </c>
      <c r="AM408" s="64" t="s">
        <v>1885</v>
      </c>
      <c r="AN408" s="570">
        <v>255131430</v>
      </c>
      <c r="AO408" s="54"/>
      <c r="AP408" s="54"/>
      <c r="AQ408" s="54"/>
      <c r="AR408" s="54"/>
      <c r="AS408" s="54"/>
      <c r="AT408" s="64" t="s">
        <v>420</v>
      </c>
      <c r="AU408" s="64"/>
      <c r="AV408" s="54"/>
      <c r="AW408" s="54"/>
      <c r="AX408" s="54"/>
      <c r="AY408" s="54"/>
      <c r="AZ408" s="54"/>
      <c r="BA408" s="54"/>
      <c r="BB408" s="54"/>
      <c r="BC408" s="54"/>
      <c r="BD408" s="64">
        <v>130705</v>
      </c>
      <c r="BE408" s="54" t="s">
        <v>1191</v>
      </c>
      <c r="BF408" s="63" t="s">
        <v>412</v>
      </c>
      <c r="BG408" s="54" t="s">
        <v>603</v>
      </c>
      <c r="BH408" s="54" t="s">
        <v>395</v>
      </c>
      <c r="BI408" s="54" t="s">
        <v>1191</v>
      </c>
      <c r="BJ408" s="64" t="s">
        <v>414</v>
      </c>
      <c r="BK408" s="64" t="s">
        <v>5596</v>
      </c>
      <c r="BL408" s="54"/>
      <c r="BM408" s="54"/>
      <c r="BN408" s="54"/>
      <c r="BO408" s="39"/>
      <c r="BP408" s="39"/>
      <c r="BQ408" s="39"/>
      <c r="BR408" s="39"/>
      <c r="BS408" s="47"/>
      <c r="BT408" s="39"/>
      <c r="BU408" s="39"/>
      <c r="BV408" s="39"/>
      <c r="BW408" s="39"/>
      <c r="BX408" s="39"/>
      <c r="BY408" s="39"/>
      <c r="BZ408" s="39"/>
      <c r="CA408" s="39"/>
      <c r="CB408" s="39"/>
      <c r="CC408" s="47"/>
      <c r="CD408" s="39"/>
      <c r="CE408" s="39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39"/>
      <c r="ML408" s="135"/>
      <c r="MM408" s="135"/>
      <c r="MN408" s="135"/>
      <c r="MO408" s="135"/>
      <c r="MP408" s="135"/>
      <c r="MQ408" s="135"/>
      <c r="MR408" s="135"/>
      <c r="MS408" s="135"/>
      <c r="MT408" s="135"/>
      <c r="MU408" s="135"/>
      <c r="MV408" s="135"/>
      <c r="MW408" s="135"/>
      <c r="MX408" s="135"/>
      <c r="MY408" s="135"/>
      <c r="MZ408" s="135"/>
      <c r="NA408" s="135"/>
      <c r="NB408" s="135"/>
      <c r="NC408" s="135"/>
      <c r="ND408" s="135"/>
      <c r="NE408" s="135"/>
      <c r="NF408" s="135"/>
      <c r="NG408" s="135"/>
      <c r="NH408" s="135"/>
      <c r="NI408" s="135"/>
      <c r="NJ408" s="135"/>
      <c r="NK408" s="135"/>
      <c r="NL408" s="135"/>
      <c r="NM408" s="135"/>
      <c r="NN408" s="135"/>
      <c r="NO408" s="135"/>
      <c r="NP408" s="135"/>
      <c r="NQ408" s="39"/>
      <c r="QS408"/>
      <c r="QT408"/>
      <c r="QU408"/>
      <c r="QV408"/>
      <c r="QW408"/>
      <c r="QX408"/>
      <c r="QY408"/>
      <c r="QZ408"/>
      <c r="RA408"/>
      <c r="RB408" s="39"/>
      <c r="RC408" s="438" t="s">
        <v>5741</v>
      </c>
      <c r="RD408" s="39"/>
    </row>
    <row r="409" spans="2:472" x14ac:dyDescent="0.2">
      <c r="B409" s="426"/>
      <c r="C409" s="427"/>
      <c r="K409" s="458" t="s">
        <v>5742</v>
      </c>
      <c r="V409" s="63">
        <v>106</v>
      </c>
      <c r="W409" s="54" t="s">
        <v>1880</v>
      </c>
      <c r="X409" s="64">
        <v>130735</v>
      </c>
      <c r="Y409" s="54" t="s">
        <v>2760</v>
      </c>
      <c r="Z409" s="63" t="s">
        <v>412</v>
      </c>
      <c r="AA409" s="54" t="s">
        <v>603</v>
      </c>
      <c r="AB409" s="54" t="s">
        <v>395</v>
      </c>
      <c r="AC409" s="54" t="s">
        <v>5743</v>
      </c>
      <c r="AD409" s="64" t="s">
        <v>414</v>
      </c>
      <c r="AE409" s="64" t="s">
        <v>5596</v>
      </c>
      <c r="AF409" s="63">
        <v>106</v>
      </c>
      <c r="AG409" s="54" t="s">
        <v>1880</v>
      </c>
      <c r="AH409" s="54" t="s">
        <v>1879</v>
      </c>
      <c r="AI409" s="63" t="s">
        <v>1881</v>
      </c>
      <c r="AJ409" s="64" t="s">
        <v>1882</v>
      </c>
      <c r="AK409" s="569">
        <v>4600084</v>
      </c>
      <c r="AL409" s="64" t="s">
        <v>437</v>
      </c>
      <c r="AM409" s="64" t="s">
        <v>1885</v>
      </c>
      <c r="AN409" s="570">
        <v>255131430</v>
      </c>
      <c r="AO409" s="54"/>
      <c r="AP409" s="54"/>
      <c r="AQ409" s="54"/>
      <c r="AR409" s="54"/>
      <c r="AS409" s="54"/>
      <c r="AT409" s="64" t="s">
        <v>420</v>
      </c>
      <c r="AU409" s="64"/>
      <c r="AV409" s="54"/>
      <c r="AW409" s="54"/>
      <c r="AX409" s="54"/>
      <c r="AY409" s="54"/>
      <c r="AZ409" s="54"/>
      <c r="BA409" s="54"/>
      <c r="BB409" s="54"/>
      <c r="BC409" s="54"/>
      <c r="BD409" s="64">
        <v>130735</v>
      </c>
      <c r="BE409" s="54" t="s">
        <v>2760</v>
      </c>
      <c r="BF409" s="63" t="s">
        <v>412</v>
      </c>
      <c r="BG409" s="54" t="s">
        <v>603</v>
      </c>
      <c r="BH409" s="54" t="s">
        <v>395</v>
      </c>
      <c r="BI409" s="54" t="s">
        <v>5743</v>
      </c>
      <c r="BJ409" s="64" t="s">
        <v>414</v>
      </c>
      <c r="BK409" s="64" t="s">
        <v>5596</v>
      </c>
      <c r="BL409" s="54"/>
      <c r="BM409" s="54"/>
      <c r="BN409" s="54"/>
      <c r="BO409" s="39"/>
      <c r="BP409" s="39"/>
      <c r="BQ409" s="39"/>
      <c r="BR409" s="39"/>
      <c r="BS409" s="47"/>
      <c r="BT409" s="39"/>
      <c r="BU409" s="39"/>
      <c r="BV409" s="39"/>
      <c r="BW409" s="39"/>
      <c r="BX409" s="39"/>
      <c r="BY409" s="39"/>
      <c r="BZ409" s="39"/>
      <c r="CA409" s="39"/>
      <c r="CB409" s="39"/>
      <c r="CC409" s="47"/>
      <c r="CD409" s="39"/>
      <c r="CE409" s="39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39"/>
      <c r="ML409" s="135"/>
      <c r="MM409" s="135"/>
      <c r="MN409" s="135"/>
      <c r="MO409" s="135"/>
      <c r="MP409" s="135"/>
      <c r="MQ409" s="135"/>
      <c r="MR409" s="135"/>
      <c r="MS409" s="135"/>
      <c r="MT409" s="135"/>
      <c r="MU409" s="135"/>
      <c r="MV409" s="135"/>
      <c r="MW409" s="135"/>
      <c r="MX409" s="135"/>
      <c r="MY409" s="135"/>
      <c r="MZ409" s="135"/>
      <c r="NA409" s="135"/>
      <c r="NB409" s="135"/>
      <c r="NC409" s="135"/>
      <c r="ND409" s="135"/>
      <c r="NE409" s="135"/>
      <c r="NF409" s="135"/>
      <c r="NG409" s="135"/>
      <c r="NH409" s="135"/>
      <c r="NI409" s="135"/>
      <c r="NJ409" s="135"/>
      <c r="NK409" s="135"/>
      <c r="NL409" s="135"/>
      <c r="NM409" s="135"/>
      <c r="NN409" s="135"/>
      <c r="NO409" s="135"/>
      <c r="NP409" s="135"/>
      <c r="NQ409" s="39"/>
      <c r="QS409"/>
      <c r="QT409"/>
      <c r="QU409"/>
      <c r="QV409"/>
      <c r="QW409"/>
      <c r="QX409"/>
      <c r="QY409"/>
      <c r="QZ409"/>
      <c r="RA409"/>
      <c r="RB409" s="39"/>
      <c r="RC409" s="438" t="s">
        <v>5744</v>
      </c>
      <c r="RD409" s="39"/>
    </row>
    <row r="410" spans="2:472" x14ac:dyDescent="0.2">
      <c r="B410" s="426"/>
      <c r="C410" s="427"/>
      <c r="K410" s="458" t="s">
        <v>5745</v>
      </c>
      <c r="V410" s="63">
        <v>106</v>
      </c>
      <c r="W410" s="54" t="s">
        <v>1880</v>
      </c>
      <c r="X410" s="64">
        <v>130736</v>
      </c>
      <c r="Y410" s="54" t="s">
        <v>1600</v>
      </c>
      <c r="Z410" s="63" t="s">
        <v>412</v>
      </c>
      <c r="AA410" s="54" t="s">
        <v>603</v>
      </c>
      <c r="AB410" s="54" t="s">
        <v>395</v>
      </c>
      <c r="AC410" s="54" t="s">
        <v>1600</v>
      </c>
      <c r="AD410" s="64" t="s">
        <v>414</v>
      </c>
      <c r="AE410" s="64" t="s">
        <v>5596</v>
      </c>
      <c r="AF410" s="63">
        <v>106</v>
      </c>
      <c r="AG410" s="54" t="s">
        <v>1880</v>
      </c>
      <c r="AH410" s="54" t="s">
        <v>1879</v>
      </c>
      <c r="AI410" s="63" t="s">
        <v>1881</v>
      </c>
      <c r="AJ410" s="64" t="s">
        <v>1882</v>
      </c>
      <c r="AK410" s="569">
        <v>4600084</v>
      </c>
      <c r="AL410" s="64" t="s">
        <v>437</v>
      </c>
      <c r="AM410" s="64" t="s">
        <v>1885</v>
      </c>
      <c r="AN410" s="570">
        <v>255131430</v>
      </c>
      <c r="AO410" s="54"/>
      <c r="AP410" s="54"/>
      <c r="AQ410" s="54"/>
      <c r="AR410" s="54"/>
      <c r="AS410" s="54"/>
      <c r="AT410" s="64" t="s">
        <v>420</v>
      </c>
      <c r="AU410" s="64"/>
      <c r="AV410" s="54"/>
      <c r="AW410" s="54"/>
      <c r="AX410" s="54"/>
      <c r="AY410" s="54"/>
      <c r="AZ410" s="54"/>
      <c r="BA410" s="54"/>
      <c r="BB410" s="54"/>
      <c r="BC410" s="54"/>
      <c r="BD410" s="64">
        <v>130736</v>
      </c>
      <c r="BE410" s="54" t="s">
        <v>1600</v>
      </c>
      <c r="BF410" s="63" t="s">
        <v>412</v>
      </c>
      <c r="BG410" s="54" t="s">
        <v>603</v>
      </c>
      <c r="BH410" s="54" t="s">
        <v>395</v>
      </c>
      <c r="BI410" s="54" t="s">
        <v>1600</v>
      </c>
      <c r="BJ410" s="64" t="s">
        <v>414</v>
      </c>
      <c r="BK410" s="64" t="s">
        <v>5596</v>
      </c>
      <c r="BL410" s="54"/>
      <c r="BM410" s="54"/>
      <c r="BN410" s="54"/>
      <c r="BO410" s="39"/>
      <c r="BP410" s="39"/>
      <c r="BQ410" s="39"/>
      <c r="BR410" s="39"/>
      <c r="BS410" s="47"/>
      <c r="BT410" s="39"/>
      <c r="BU410" s="39"/>
      <c r="BV410" s="39"/>
      <c r="BW410" s="39"/>
      <c r="BX410" s="39"/>
      <c r="BY410" s="39"/>
      <c r="BZ410" s="39"/>
      <c r="CA410" s="39"/>
      <c r="CB410" s="39"/>
      <c r="CC410" s="47"/>
      <c r="CD410" s="39"/>
      <c r="CE410" s="39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39"/>
      <c r="ML410" s="135"/>
      <c r="MM410" s="135"/>
      <c r="MN410" s="135"/>
      <c r="MO410" s="135"/>
      <c r="MP410" s="135"/>
      <c r="MQ410" s="135"/>
      <c r="MR410" s="135"/>
      <c r="MS410" s="135"/>
      <c r="MT410" s="135"/>
      <c r="MU410" s="135"/>
      <c r="MV410" s="135"/>
      <c r="MW410" s="135"/>
      <c r="MX410" s="135"/>
      <c r="MY410" s="135"/>
      <c r="MZ410" s="135"/>
      <c r="NA410" s="135"/>
      <c r="NB410" s="135"/>
      <c r="NC410" s="135"/>
      <c r="ND410" s="135"/>
      <c r="NE410" s="135"/>
      <c r="NF410" s="135"/>
      <c r="NG410" s="135"/>
      <c r="NH410" s="135"/>
      <c r="NI410" s="135"/>
      <c r="NJ410" s="135"/>
      <c r="NK410" s="135"/>
      <c r="NL410" s="135"/>
      <c r="NM410" s="135"/>
      <c r="NN410" s="135"/>
      <c r="NO410" s="135"/>
      <c r="NP410" s="135"/>
      <c r="NQ410" s="39"/>
      <c r="QS410"/>
      <c r="QT410"/>
      <c r="QU410"/>
      <c r="QV410"/>
      <c r="QW410"/>
      <c r="QX410"/>
      <c r="QY410"/>
      <c r="QZ410"/>
      <c r="RA410"/>
      <c r="RB410" s="39"/>
      <c r="RC410" s="438" t="s">
        <v>5746</v>
      </c>
      <c r="RD410" s="39"/>
    </row>
    <row r="411" spans="2:472" x14ac:dyDescent="0.2">
      <c r="B411" s="426"/>
      <c r="C411" s="427"/>
      <c r="K411" s="458" t="s">
        <v>5747</v>
      </c>
      <c r="V411" s="63">
        <v>106</v>
      </c>
      <c r="W411" s="54" t="s">
        <v>1880</v>
      </c>
      <c r="X411" s="64">
        <v>130700</v>
      </c>
      <c r="Y411" s="54" t="s">
        <v>5748</v>
      </c>
      <c r="Z411" s="63" t="s">
        <v>412</v>
      </c>
      <c r="AA411" s="54" t="s">
        <v>603</v>
      </c>
      <c r="AB411" s="54" t="s">
        <v>395</v>
      </c>
      <c r="AC411" s="54" t="s">
        <v>1600</v>
      </c>
      <c r="AD411" s="64" t="s">
        <v>414</v>
      </c>
      <c r="AE411" s="64" t="s">
        <v>5596</v>
      </c>
      <c r="AF411" s="63">
        <v>106</v>
      </c>
      <c r="AG411" s="54" t="s">
        <v>1880</v>
      </c>
      <c r="AH411" s="54" t="s">
        <v>1879</v>
      </c>
      <c r="AI411" s="63" t="s">
        <v>1881</v>
      </c>
      <c r="AJ411" s="64" t="s">
        <v>1882</v>
      </c>
      <c r="AK411" s="569">
        <v>4600084</v>
      </c>
      <c r="AL411" s="64" t="s">
        <v>437</v>
      </c>
      <c r="AM411" s="64" t="s">
        <v>1885</v>
      </c>
      <c r="AN411" s="570">
        <v>255131430</v>
      </c>
      <c r="AO411" s="54"/>
      <c r="AP411" s="54"/>
      <c r="AQ411" s="54"/>
      <c r="AR411" s="54"/>
      <c r="AS411" s="54"/>
      <c r="AT411" s="64" t="s">
        <v>420</v>
      </c>
      <c r="AU411" s="64"/>
      <c r="AV411" s="54"/>
      <c r="AW411" s="54"/>
      <c r="AX411" s="54"/>
      <c r="AY411" s="54"/>
      <c r="AZ411" s="54"/>
      <c r="BA411" s="54"/>
      <c r="BB411" s="54"/>
      <c r="BC411" s="54"/>
      <c r="BD411" s="64">
        <v>130700</v>
      </c>
      <c r="BE411" s="54" t="s">
        <v>5748</v>
      </c>
      <c r="BF411" s="63" t="s">
        <v>412</v>
      </c>
      <c r="BG411" s="54" t="s">
        <v>603</v>
      </c>
      <c r="BH411" s="54" t="s">
        <v>395</v>
      </c>
      <c r="BI411" s="54" t="s">
        <v>1600</v>
      </c>
      <c r="BJ411" s="64" t="s">
        <v>414</v>
      </c>
      <c r="BK411" s="64" t="s">
        <v>5596</v>
      </c>
      <c r="BL411" s="54"/>
      <c r="BM411" s="54"/>
      <c r="BN411" s="54"/>
      <c r="BO411" s="39"/>
      <c r="BP411" s="39"/>
      <c r="BQ411" s="39"/>
      <c r="BR411" s="39"/>
      <c r="BS411" s="47"/>
      <c r="BT411" s="39"/>
      <c r="BU411" s="39"/>
      <c r="BV411" s="39"/>
      <c r="BW411" s="39"/>
      <c r="BX411" s="39"/>
      <c r="BY411" s="39"/>
      <c r="BZ411" s="39"/>
      <c r="CA411" s="39"/>
      <c r="CB411" s="39"/>
      <c r="CC411" s="47"/>
      <c r="CD411" s="39"/>
      <c r="CE411" s="39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39"/>
      <c r="ML411" s="135"/>
      <c r="MM411" s="135"/>
      <c r="MN411" s="135"/>
      <c r="MO411" s="135"/>
      <c r="MP411" s="135"/>
      <c r="MQ411" s="135"/>
      <c r="MR411" s="135"/>
      <c r="MS411" s="135"/>
      <c r="MT411" s="135"/>
      <c r="MU411" s="135"/>
      <c r="MV411" s="135"/>
      <c r="MW411" s="135"/>
      <c r="MX411" s="135"/>
      <c r="MY411" s="135"/>
      <c r="MZ411" s="135"/>
      <c r="NA411" s="135"/>
      <c r="NB411" s="135"/>
      <c r="NC411" s="135"/>
      <c r="ND411" s="135"/>
      <c r="NE411" s="135"/>
      <c r="NF411" s="135"/>
      <c r="NG411" s="135"/>
      <c r="NH411" s="135"/>
      <c r="NI411" s="135"/>
      <c r="NJ411" s="135"/>
      <c r="NK411" s="135"/>
      <c r="NL411" s="135"/>
      <c r="NM411" s="135"/>
      <c r="NN411" s="135"/>
      <c r="NO411" s="135"/>
      <c r="NP411" s="135"/>
      <c r="NQ411" s="39"/>
      <c r="QS411"/>
      <c r="QT411"/>
      <c r="QU411"/>
      <c r="QV411"/>
      <c r="QW411"/>
      <c r="QX411"/>
      <c r="QY411"/>
      <c r="QZ411"/>
      <c r="RA411"/>
      <c r="RB411" s="39"/>
      <c r="RC411" s="438" t="s">
        <v>5749</v>
      </c>
      <c r="RD411" s="39"/>
    </row>
    <row r="412" spans="2:472" x14ac:dyDescent="0.2">
      <c r="B412" s="426"/>
      <c r="C412" s="427"/>
      <c r="K412" s="458" t="s">
        <v>5750</v>
      </c>
      <c r="V412" s="63">
        <v>106</v>
      </c>
      <c r="W412" s="54" t="s">
        <v>1880</v>
      </c>
      <c r="X412" s="64">
        <v>130737</v>
      </c>
      <c r="Y412" s="54" t="s">
        <v>1858</v>
      </c>
      <c r="Z412" s="63" t="s">
        <v>412</v>
      </c>
      <c r="AA412" s="54" t="s">
        <v>603</v>
      </c>
      <c r="AB412" s="54" t="s">
        <v>395</v>
      </c>
      <c r="AC412" s="54" t="s">
        <v>1858</v>
      </c>
      <c r="AD412" s="64" t="s">
        <v>414</v>
      </c>
      <c r="AE412" s="64" t="s">
        <v>5596</v>
      </c>
      <c r="AF412" s="63">
        <v>106</v>
      </c>
      <c r="AG412" s="54" t="s">
        <v>1880</v>
      </c>
      <c r="AH412" s="54" t="s">
        <v>1879</v>
      </c>
      <c r="AI412" s="63" t="s">
        <v>1881</v>
      </c>
      <c r="AJ412" s="64" t="s">
        <v>1882</v>
      </c>
      <c r="AK412" s="569">
        <v>4600084</v>
      </c>
      <c r="AL412" s="64" t="s">
        <v>437</v>
      </c>
      <c r="AM412" s="64" t="s">
        <v>1885</v>
      </c>
      <c r="AN412" s="570">
        <v>255131430</v>
      </c>
      <c r="AO412" s="54"/>
      <c r="AP412" s="54"/>
      <c r="AQ412" s="54"/>
      <c r="AR412" s="54"/>
      <c r="AS412" s="54"/>
      <c r="AT412" s="64" t="s">
        <v>420</v>
      </c>
      <c r="AU412" s="64"/>
      <c r="AV412" s="54"/>
      <c r="AW412" s="54"/>
      <c r="AX412" s="54"/>
      <c r="AY412" s="54"/>
      <c r="AZ412" s="54"/>
      <c r="BA412" s="54"/>
      <c r="BB412" s="54"/>
      <c r="BC412" s="54"/>
      <c r="BD412" s="64">
        <v>130737</v>
      </c>
      <c r="BE412" s="54" t="s">
        <v>1858</v>
      </c>
      <c r="BF412" s="63" t="s">
        <v>412</v>
      </c>
      <c r="BG412" s="54" t="s">
        <v>603</v>
      </c>
      <c r="BH412" s="54" t="s">
        <v>395</v>
      </c>
      <c r="BI412" s="54" t="s">
        <v>1858</v>
      </c>
      <c r="BJ412" s="64" t="s">
        <v>414</v>
      </c>
      <c r="BK412" s="64" t="s">
        <v>5596</v>
      </c>
      <c r="BL412" s="54"/>
      <c r="BM412" s="54"/>
      <c r="BN412" s="54"/>
      <c r="BO412" s="39"/>
      <c r="BP412" s="39"/>
      <c r="BQ412" s="39"/>
      <c r="BR412" s="39"/>
      <c r="BS412" s="47"/>
      <c r="BT412" s="39"/>
      <c r="BU412" s="39"/>
      <c r="BV412" s="39"/>
      <c r="BW412" s="39"/>
      <c r="BX412" s="39"/>
      <c r="BY412" s="39"/>
      <c r="BZ412" s="39"/>
      <c r="CA412" s="39"/>
      <c r="CB412" s="39"/>
      <c r="CC412" s="47"/>
      <c r="CD412" s="39"/>
      <c r="CE412" s="39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39"/>
      <c r="ML412" s="135"/>
      <c r="MM412" s="135"/>
      <c r="MN412" s="135"/>
      <c r="MO412" s="135"/>
      <c r="MP412" s="135"/>
      <c r="MQ412" s="135"/>
      <c r="MR412" s="135"/>
      <c r="MS412" s="135"/>
      <c r="MT412" s="135"/>
      <c r="MU412" s="135"/>
      <c r="MV412" s="135"/>
      <c r="MW412" s="135"/>
      <c r="MX412" s="135"/>
      <c r="MY412" s="135"/>
      <c r="MZ412" s="135"/>
      <c r="NA412" s="135"/>
      <c r="NB412" s="135"/>
      <c r="NC412" s="135"/>
      <c r="ND412" s="135"/>
      <c r="NE412" s="135"/>
      <c r="NF412" s="135"/>
      <c r="NG412" s="135"/>
      <c r="NH412" s="135"/>
      <c r="NI412" s="135"/>
      <c r="NJ412" s="135"/>
      <c r="NK412" s="135"/>
      <c r="NL412" s="135"/>
      <c r="NM412" s="135"/>
      <c r="NN412" s="135"/>
      <c r="NO412" s="135"/>
      <c r="NP412" s="135"/>
      <c r="NQ412" s="39"/>
      <c r="QS412"/>
      <c r="QT412"/>
      <c r="QU412"/>
      <c r="QV412"/>
      <c r="QW412"/>
      <c r="QX412"/>
      <c r="QY412"/>
      <c r="QZ412"/>
      <c r="RA412"/>
      <c r="RB412" s="39"/>
      <c r="RC412" s="438" t="s">
        <v>5751</v>
      </c>
      <c r="RD412" s="39"/>
    </row>
    <row r="413" spans="2:472" x14ac:dyDescent="0.2">
      <c r="B413" s="426"/>
      <c r="C413" s="427"/>
      <c r="K413" s="458" t="s">
        <v>5752</v>
      </c>
      <c r="V413" s="63">
        <v>106</v>
      </c>
      <c r="W413" s="54" t="s">
        <v>1880</v>
      </c>
      <c r="X413" s="64">
        <v>130738</v>
      </c>
      <c r="Y413" s="54" t="s">
        <v>2056</v>
      </c>
      <c r="Z413" s="63" t="s">
        <v>412</v>
      </c>
      <c r="AA413" s="54" t="s">
        <v>603</v>
      </c>
      <c r="AB413" s="54" t="s">
        <v>395</v>
      </c>
      <c r="AC413" s="54" t="s">
        <v>5753</v>
      </c>
      <c r="AD413" s="64" t="s">
        <v>414</v>
      </c>
      <c r="AE413" s="64" t="s">
        <v>5596</v>
      </c>
      <c r="AF413" s="63">
        <v>106</v>
      </c>
      <c r="AG413" s="54" t="s">
        <v>1880</v>
      </c>
      <c r="AH413" s="54" t="s">
        <v>1879</v>
      </c>
      <c r="AI413" s="63" t="s">
        <v>1881</v>
      </c>
      <c r="AJ413" s="64" t="s">
        <v>1882</v>
      </c>
      <c r="AK413" s="569">
        <v>4600084</v>
      </c>
      <c r="AL413" s="64" t="s">
        <v>437</v>
      </c>
      <c r="AM413" s="64" t="s">
        <v>1885</v>
      </c>
      <c r="AN413" s="570">
        <v>255131430</v>
      </c>
      <c r="AO413" s="54"/>
      <c r="AP413" s="54"/>
      <c r="AQ413" s="54"/>
      <c r="AR413" s="54"/>
      <c r="AS413" s="54"/>
      <c r="AT413" s="64" t="s">
        <v>420</v>
      </c>
      <c r="AU413" s="64"/>
      <c r="AV413" s="54"/>
      <c r="AW413" s="54"/>
      <c r="AX413" s="54"/>
      <c r="AY413" s="54"/>
      <c r="AZ413" s="54"/>
      <c r="BA413" s="54"/>
      <c r="BB413" s="54"/>
      <c r="BC413" s="54"/>
      <c r="BD413" s="64">
        <v>130738</v>
      </c>
      <c r="BE413" s="54" t="s">
        <v>2056</v>
      </c>
      <c r="BF413" s="63" t="s">
        <v>412</v>
      </c>
      <c r="BG413" s="54" t="s">
        <v>603</v>
      </c>
      <c r="BH413" s="54" t="s">
        <v>395</v>
      </c>
      <c r="BI413" s="54" t="s">
        <v>5753</v>
      </c>
      <c r="BJ413" s="64" t="s">
        <v>414</v>
      </c>
      <c r="BK413" s="64" t="s">
        <v>5596</v>
      </c>
      <c r="BL413" s="54"/>
      <c r="BM413" s="54"/>
      <c r="BN413" s="54"/>
      <c r="BO413" s="39"/>
      <c r="BP413" s="39"/>
      <c r="BQ413" s="39"/>
      <c r="BR413" s="39"/>
      <c r="BS413" s="47"/>
      <c r="BT413" s="39"/>
      <c r="BU413" s="39"/>
      <c r="BV413" s="39"/>
      <c r="BW413" s="39"/>
      <c r="BX413" s="39"/>
      <c r="BY413" s="39"/>
      <c r="BZ413" s="39"/>
      <c r="CA413" s="39"/>
      <c r="CB413" s="39"/>
      <c r="CC413" s="47"/>
      <c r="CD413" s="39"/>
      <c r="CE413" s="39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39"/>
      <c r="ML413" s="135"/>
      <c r="MM413" s="135"/>
      <c r="MN413" s="135"/>
      <c r="MO413" s="135"/>
      <c r="MP413" s="135"/>
      <c r="MQ413" s="135"/>
      <c r="MR413" s="135"/>
      <c r="MS413" s="135"/>
      <c r="MT413" s="135"/>
      <c r="MU413" s="135"/>
      <c r="MV413" s="135"/>
      <c r="MW413" s="135"/>
      <c r="MX413" s="135"/>
      <c r="MY413" s="135"/>
      <c r="MZ413" s="135"/>
      <c r="NA413" s="135"/>
      <c r="NB413" s="135"/>
      <c r="NC413" s="135"/>
      <c r="ND413" s="135"/>
      <c r="NE413" s="135"/>
      <c r="NF413" s="135"/>
      <c r="NG413" s="135"/>
      <c r="NH413" s="135"/>
      <c r="NI413" s="135"/>
      <c r="NJ413" s="135"/>
      <c r="NK413" s="135"/>
      <c r="NL413" s="135"/>
      <c r="NM413" s="135"/>
      <c r="NN413" s="135"/>
      <c r="NO413" s="135"/>
      <c r="NP413" s="135"/>
      <c r="NQ413" s="39"/>
      <c r="QS413"/>
      <c r="QT413"/>
      <c r="QU413"/>
      <c r="QV413"/>
      <c r="QW413"/>
      <c r="QX413"/>
      <c r="QY413"/>
      <c r="QZ413"/>
      <c r="RA413"/>
      <c r="RB413" s="39"/>
      <c r="RC413" s="438" t="s">
        <v>5754</v>
      </c>
      <c r="RD413" s="39"/>
    </row>
    <row r="414" spans="2:472" x14ac:dyDescent="0.2">
      <c r="B414" s="426"/>
      <c r="C414" s="427"/>
      <c r="K414" s="458" t="s">
        <v>5755</v>
      </c>
      <c r="V414" s="63">
        <v>106</v>
      </c>
      <c r="W414" s="54" t="s">
        <v>1880</v>
      </c>
      <c r="X414" s="64">
        <v>130739</v>
      </c>
      <c r="Y414" s="54" t="s">
        <v>2229</v>
      </c>
      <c r="Z414" s="63" t="s">
        <v>412</v>
      </c>
      <c r="AA414" s="54" t="s">
        <v>603</v>
      </c>
      <c r="AB414" s="54" t="s">
        <v>395</v>
      </c>
      <c r="AC414" s="54" t="s">
        <v>5756</v>
      </c>
      <c r="AD414" s="64" t="s">
        <v>414</v>
      </c>
      <c r="AE414" s="64" t="s">
        <v>5596</v>
      </c>
      <c r="AF414" s="63">
        <v>106</v>
      </c>
      <c r="AG414" s="54" t="s">
        <v>1880</v>
      </c>
      <c r="AH414" s="54" t="s">
        <v>1879</v>
      </c>
      <c r="AI414" s="63" t="s">
        <v>1881</v>
      </c>
      <c r="AJ414" s="64" t="s">
        <v>1882</v>
      </c>
      <c r="AK414" s="569">
        <v>4600084</v>
      </c>
      <c r="AL414" s="64" t="s">
        <v>437</v>
      </c>
      <c r="AM414" s="64" t="s">
        <v>1885</v>
      </c>
      <c r="AN414" s="570">
        <v>255131430</v>
      </c>
      <c r="AO414" s="54"/>
      <c r="AP414" s="54"/>
      <c r="AQ414" s="54"/>
      <c r="AR414" s="54"/>
      <c r="AS414" s="54"/>
      <c r="AT414" s="64" t="s">
        <v>420</v>
      </c>
      <c r="AU414" s="64"/>
      <c r="AV414" s="54"/>
      <c r="AW414" s="54"/>
      <c r="AX414" s="54"/>
      <c r="AY414" s="54"/>
      <c r="AZ414" s="54"/>
      <c r="BA414" s="54"/>
      <c r="BB414" s="54"/>
      <c r="BC414" s="54"/>
      <c r="BD414" s="64">
        <v>130739</v>
      </c>
      <c r="BE414" s="54" t="s">
        <v>2229</v>
      </c>
      <c r="BF414" s="63" t="s">
        <v>412</v>
      </c>
      <c r="BG414" s="54" t="s">
        <v>603</v>
      </c>
      <c r="BH414" s="54" t="s">
        <v>395</v>
      </c>
      <c r="BI414" s="54" t="s">
        <v>5756</v>
      </c>
      <c r="BJ414" s="64" t="s">
        <v>414</v>
      </c>
      <c r="BK414" s="64" t="s">
        <v>5596</v>
      </c>
      <c r="BL414" s="54"/>
      <c r="BM414" s="54"/>
      <c r="BN414" s="54"/>
      <c r="BO414" s="39"/>
      <c r="BP414" s="39"/>
      <c r="BQ414" s="39"/>
      <c r="BR414" s="39"/>
      <c r="BS414" s="47"/>
      <c r="BT414" s="39"/>
      <c r="BU414" s="39"/>
      <c r="BV414" s="39"/>
      <c r="BW414" s="39"/>
      <c r="BX414" s="39"/>
      <c r="BY414" s="39"/>
      <c r="BZ414" s="39"/>
      <c r="CA414" s="39"/>
      <c r="CB414" s="39"/>
      <c r="CC414" s="47"/>
      <c r="CD414" s="39"/>
      <c r="CE414" s="39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39"/>
      <c r="ML414" s="135"/>
      <c r="MM414" s="135"/>
      <c r="MN414" s="135"/>
      <c r="MO414" s="135"/>
      <c r="MP414" s="135"/>
      <c r="MQ414" s="135"/>
      <c r="MR414" s="135"/>
      <c r="MS414" s="135"/>
      <c r="MT414" s="135"/>
      <c r="MU414" s="135"/>
      <c r="MV414" s="135"/>
      <c r="MW414" s="135"/>
      <c r="MX414" s="135"/>
      <c r="MY414" s="135"/>
      <c r="MZ414" s="135"/>
      <c r="NA414" s="135"/>
      <c r="NB414" s="135"/>
      <c r="NC414" s="135"/>
      <c r="ND414" s="135"/>
      <c r="NE414" s="135"/>
      <c r="NF414" s="135"/>
      <c r="NG414" s="135"/>
      <c r="NH414" s="135"/>
      <c r="NI414" s="135"/>
      <c r="NJ414" s="135"/>
      <c r="NK414" s="135"/>
      <c r="NL414" s="135"/>
      <c r="NM414" s="135"/>
      <c r="NN414" s="135"/>
      <c r="NO414" s="135"/>
      <c r="NP414" s="135"/>
      <c r="NQ414" s="39"/>
      <c r="QS414"/>
      <c r="QT414"/>
      <c r="QU414"/>
      <c r="QV414"/>
      <c r="QW414"/>
      <c r="QX414"/>
      <c r="QY414"/>
      <c r="QZ414"/>
      <c r="RA414"/>
      <c r="RB414" s="39"/>
      <c r="RC414" s="438" t="s">
        <v>5757</v>
      </c>
      <c r="RD414" s="39"/>
    </row>
    <row r="415" spans="2:472" x14ac:dyDescent="0.2">
      <c r="B415" s="426"/>
      <c r="C415" s="427"/>
      <c r="K415" s="458" t="s">
        <v>5758</v>
      </c>
      <c r="V415" s="63">
        <v>106</v>
      </c>
      <c r="W415" s="54" t="s">
        <v>1880</v>
      </c>
      <c r="X415" s="64">
        <v>130722</v>
      </c>
      <c r="Y415" s="54" t="s">
        <v>1497</v>
      </c>
      <c r="Z415" s="63" t="s">
        <v>412</v>
      </c>
      <c r="AA415" s="54" t="s">
        <v>603</v>
      </c>
      <c r="AB415" s="54" t="s">
        <v>395</v>
      </c>
      <c r="AC415" s="54" t="s">
        <v>1497</v>
      </c>
      <c r="AD415" s="64" t="s">
        <v>414</v>
      </c>
      <c r="AE415" s="64" t="s">
        <v>5596</v>
      </c>
      <c r="AF415" s="63">
        <v>106</v>
      </c>
      <c r="AG415" s="54" t="s">
        <v>1880</v>
      </c>
      <c r="AH415" s="54" t="s">
        <v>1879</v>
      </c>
      <c r="AI415" s="63" t="s">
        <v>1881</v>
      </c>
      <c r="AJ415" s="64" t="s">
        <v>1882</v>
      </c>
      <c r="AK415" s="569">
        <v>4600084</v>
      </c>
      <c r="AL415" s="64" t="s">
        <v>437</v>
      </c>
      <c r="AM415" s="64" t="s">
        <v>1885</v>
      </c>
      <c r="AN415" s="570">
        <v>255131430</v>
      </c>
      <c r="AO415" s="54"/>
      <c r="AP415" s="54"/>
      <c r="AQ415" s="54"/>
      <c r="AR415" s="54"/>
      <c r="AS415" s="54"/>
      <c r="AT415" s="64" t="s">
        <v>420</v>
      </c>
      <c r="AU415" s="64"/>
      <c r="AV415" s="54"/>
      <c r="AW415" s="54"/>
      <c r="AX415" s="54"/>
      <c r="AY415" s="54"/>
      <c r="AZ415" s="54"/>
      <c r="BA415" s="54"/>
      <c r="BB415" s="54"/>
      <c r="BC415" s="54"/>
      <c r="BD415" s="64">
        <v>130722</v>
      </c>
      <c r="BE415" s="54" t="s">
        <v>1497</v>
      </c>
      <c r="BF415" s="63" t="s">
        <v>412</v>
      </c>
      <c r="BG415" s="54" t="s">
        <v>603</v>
      </c>
      <c r="BH415" s="54" t="s">
        <v>395</v>
      </c>
      <c r="BI415" s="54" t="s">
        <v>1497</v>
      </c>
      <c r="BJ415" s="64" t="s">
        <v>414</v>
      </c>
      <c r="BK415" s="64" t="s">
        <v>5596</v>
      </c>
      <c r="BL415" s="54"/>
      <c r="BM415" s="54"/>
      <c r="BN415" s="54"/>
      <c r="BO415" s="39"/>
      <c r="BP415" s="39"/>
      <c r="BQ415" s="39"/>
      <c r="BR415" s="39"/>
      <c r="BS415" s="47"/>
      <c r="BT415" s="39"/>
      <c r="BU415" s="39"/>
      <c r="BV415" s="39"/>
      <c r="BW415" s="39"/>
      <c r="BX415" s="39"/>
      <c r="BY415" s="39"/>
      <c r="BZ415" s="39"/>
      <c r="CA415" s="39"/>
      <c r="CB415" s="39"/>
      <c r="CC415" s="47"/>
      <c r="CD415" s="39"/>
      <c r="CE415" s="39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39"/>
      <c r="ML415" s="135"/>
      <c r="MM415" s="135"/>
      <c r="MN415" s="135"/>
      <c r="MO415" s="135"/>
      <c r="MP415" s="135"/>
      <c r="MQ415" s="135"/>
      <c r="MR415" s="135"/>
      <c r="MS415" s="135"/>
      <c r="MT415" s="135"/>
      <c r="MU415" s="135"/>
      <c r="MV415" s="135"/>
      <c r="MW415" s="135"/>
      <c r="MX415" s="135"/>
      <c r="MY415" s="135"/>
      <c r="MZ415" s="135"/>
      <c r="NA415" s="135"/>
      <c r="NB415" s="135"/>
      <c r="NC415" s="135"/>
      <c r="ND415" s="135"/>
      <c r="NE415" s="135"/>
      <c r="NF415" s="135"/>
      <c r="NG415" s="135"/>
      <c r="NH415" s="135"/>
      <c r="NI415" s="135"/>
      <c r="NJ415" s="135"/>
      <c r="NK415" s="135"/>
      <c r="NL415" s="135"/>
      <c r="NM415" s="135"/>
      <c r="NN415" s="135"/>
      <c r="NO415" s="135"/>
      <c r="NP415" s="135"/>
      <c r="NQ415" s="39"/>
      <c r="QS415"/>
      <c r="QT415"/>
      <c r="QU415"/>
      <c r="QV415"/>
      <c r="QW415"/>
      <c r="QX415"/>
      <c r="QY415"/>
      <c r="QZ415"/>
      <c r="RA415"/>
      <c r="RB415" s="39"/>
      <c r="RC415" s="438" t="s">
        <v>5759</v>
      </c>
      <c r="RD415" s="39"/>
    </row>
    <row r="416" spans="2:472" x14ac:dyDescent="0.2">
      <c r="B416" s="426"/>
      <c r="C416" s="427"/>
      <c r="K416" s="458" t="s">
        <v>5760</v>
      </c>
      <c r="V416" s="63">
        <v>106</v>
      </c>
      <c r="W416" s="54" t="s">
        <v>1880</v>
      </c>
      <c r="X416" s="64">
        <v>130723</v>
      </c>
      <c r="Y416" s="54" t="s">
        <v>1767</v>
      </c>
      <c r="Z416" s="63" t="s">
        <v>412</v>
      </c>
      <c r="AA416" s="54" t="s">
        <v>603</v>
      </c>
      <c r="AB416" s="54" t="s">
        <v>395</v>
      </c>
      <c r="AC416" s="54" t="s">
        <v>1767</v>
      </c>
      <c r="AD416" s="64" t="s">
        <v>414</v>
      </c>
      <c r="AE416" s="64" t="s">
        <v>5596</v>
      </c>
      <c r="AF416" s="63">
        <v>106</v>
      </c>
      <c r="AG416" s="54" t="s">
        <v>1880</v>
      </c>
      <c r="AH416" s="54" t="s">
        <v>1879</v>
      </c>
      <c r="AI416" s="63" t="s">
        <v>1881</v>
      </c>
      <c r="AJ416" s="64" t="s">
        <v>1882</v>
      </c>
      <c r="AK416" s="569">
        <v>4600084</v>
      </c>
      <c r="AL416" s="64" t="s">
        <v>437</v>
      </c>
      <c r="AM416" s="64" t="s">
        <v>1885</v>
      </c>
      <c r="AN416" s="570">
        <v>255131430</v>
      </c>
      <c r="AO416" s="54"/>
      <c r="AP416" s="54"/>
      <c r="AQ416" s="54"/>
      <c r="AR416" s="54"/>
      <c r="AS416" s="54"/>
      <c r="AT416" s="64" t="s">
        <v>420</v>
      </c>
      <c r="AU416" s="64"/>
      <c r="AV416" s="54"/>
      <c r="AW416" s="54"/>
      <c r="AX416" s="54"/>
      <c r="AY416" s="54"/>
      <c r="AZ416" s="54"/>
      <c r="BA416" s="54"/>
      <c r="BB416" s="54"/>
      <c r="BC416" s="54"/>
      <c r="BD416" s="64">
        <v>130723</v>
      </c>
      <c r="BE416" s="54" t="s">
        <v>1767</v>
      </c>
      <c r="BF416" s="63" t="s">
        <v>412</v>
      </c>
      <c r="BG416" s="54" t="s">
        <v>603</v>
      </c>
      <c r="BH416" s="54" t="s">
        <v>395</v>
      </c>
      <c r="BI416" s="54" t="s">
        <v>1767</v>
      </c>
      <c r="BJ416" s="64" t="s">
        <v>414</v>
      </c>
      <c r="BK416" s="64" t="s">
        <v>5596</v>
      </c>
      <c r="BL416" s="54"/>
      <c r="BM416" s="54"/>
      <c r="BN416" s="54"/>
      <c r="BO416" s="39"/>
      <c r="BP416" s="39"/>
      <c r="BQ416" s="39"/>
      <c r="BR416" s="39"/>
      <c r="BS416" s="47"/>
      <c r="BT416" s="39"/>
      <c r="BU416" s="39"/>
      <c r="BV416" s="39"/>
      <c r="BW416" s="39"/>
      <c r="BX416" s="39"/>
      <c r="BY416" s="39"/>
      <c r="BZ416" s="39"/>
      <c r="CA416" s="39"/>
      <c r="CB416" s="39"/>
      <c r="CC416" s="47"/>
      <c r="CD416" s="39"/>
      <c r="CE416" s="39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39"/>
      <c r="ML416" s="135"/>
      <c r="MM416" s="135"/>
      <c r="MN416" s="135"/>
      <c r="MO416" s="135"/>
      <c r="MP416" s="135"/>
      <c r="MQ416" s="135"/>
      <c r="MR416" s="135"/>
      <c r="MS416" s="135"/>
      <c r="MT416" s="135"/>
      <c r="MU416" s="135"/>
      <c r="MV416" s="135"/>
      <c r="MW416" s="135"/>
      <c r="MX416" s="135"/>
      <c r="MY416" s="135"/>
      <c r="MZ416" s="135"/>
      <c r="NA416" s="135"/>
      <c r="NB416" s="135"/>
      <c r="NC416" s="135"/>
      <c r="ND416" s="135"/>
      <c r="NE416" s="135"/>
      <c r="NF416" s="135"/>
      <c r="NG416" s="135"/>
      <c r="NH416" s="135"/>
      <c r="NI416" s="135"/>
      <c r="NJ416" s="135"/>
      <c r="NK416" s="135"/>
      <c r="NL416" s="135"/>
      <c r="NM416" s="135"/>
      <c r="NN416" s="135"/>
      <c r="NO416" s="135"/>
      <c r="NP416" s="135"/>
      <c r="NQ416" s="39"/>
      <c r="QS416"/>
      <c r="QT416"/>
      <c r="QU416"/>
      <c r="QV416"/>
      <c r="QW416"/>
      <c r="QX416"/>
      <c r="QY416"/>
      <c r="QZ416"/>
      <c r="RA416"/>
      <c r="RB416" s="39"/>
      <c r="RC416" s="438" t="s">
        <v>5761</v>
      </c>
      <c r="RD416" s="39"/>
    </row>
    <row r="417" spans="2:472" x14ac:dyDescent="0.2">
      <c r="B417" s="426"/>
      <c r="C417" s="427"/>
      <c r="K417" s="458" t="s">
        <v>5762</v>
      </c>
      <c r="V417" s="63">
        <v>106</v>
      </c>
      <c r="W417" s="54" t="s">
        <v>1880</v>
      </c>
      <c r="X417" s="64">
        <v>130724</v>
      </c>
      <c r="Y417" s="54" t="s">
        <v>1977</v>
      </c>
      <c r="Z417" s="63" t="s">
        <v>412</v>
      </c>
      <c r="AA417" s="54" t="s">
        <v>603</v>
      </c>
      <c r="AB417" s="54" t="s">
        <v>395</v>
      </c>
      <c r="AC417" s="54" t="s">
        <v>1977</v>
      </c>
      <c r="AD417" s="64" t="s">
        <v>414</v>
      </c>
      <c r="AE417" s="64" t="s">
        <v>5596</v>
      </c>
      <c r="AF417" s="63">
        <v>106</v>
      </c>
      <c r="AG417" s="54" t="s">
        <v>1880</v>
      </c>
      <c r="AH417" s="54" t="s">
        <v>1879</v>
      </c>
      <c r="AI417" s="63" t="s">
        <v>1881</v>
      </c>
      <c r="AJ417" s="64" t="s">
        <v>1882</v>
      </c>
      <c r="AK417" s="569">
        <v>4600084</v>
      </c>
      <c r="AL417" s="64" t="s">
        <v>437</v>
      </c>
      <c r="AM417" s="64" t="s">
        <v>1885</v>
      </c>
      <c r="AN417" s="570">
        <v>255131430</v>
      </c>
      <c r="AO417" s="54"/>
      <c r="AP417" s="54"/>
      <c r="AQ417" s="54"/>
      <c r="AR417" s="54"/>
      <c r="AS417" s="54"/>
      <c r="AT417" s="64" t="s">
        <v>420</v>
      </c>
      <c r="AU417" s="64"/>
      <c r="AV417" s="54"/>
      <c r="AW417" s="54"/>
      <c r="AX417" s="54"/>
      <c r="AY417" s="54"/>
      <c r="AZ417" s="54"/>
      <c r="BA417" s="54"/>
      <c r="BB417" s="54"/>
      <c r="BC417" s="54"/>
      <c r="BD417" s="64">
        <v>130724</v>
      </c>
      <c r="BE417" s="54" t="s">
        <v>1977</v>
      </c>
      <c r="BF417" s="63" t="s">
        <v>412</v>
      </c>
      <c r="BG417" s="54" t="s">
        <v>603</v>
      </c>
      <c r="BH417" s="54" t="s">
        <v>395</v>
      </c>
      <c r="BI417" s="54" t="s">
        <v>1977</v>
      </c>
      <c r="BJ417" s="64" t="s">
        <v>414</v>
      </c>
      <c r="BK417" s="64" t="s">
        <v>5596</v>
      </c>
      <c r="BL417" s="54"/>
      <c r="BM417" s="54"/>
      <c r="BN417" s="54"/>
      <c r="BO417" s="39"/>
      <c r="BP417" s="39"/>
      <c r="BQ417" s="39"/>
      <c r="BR417" s="39"/>
      <c r="BS417" s="47"/>
      <c r="BT417" s="39"/>
      <c r="BU417" s="39"/>
      <c r="BV417" s="39"/>
      <c r="BW417" s="39"/>
      <c r="BX417" s="39"/>
      <c r="BY417" s="39"/>
      <c r="BZ417" s="39"/>
      <c r="CA417" s="39"/>
      <c r="CB417" s="39"/>
      <c r="CC417" s="47"/>
      <c r="CD417" s="39"/>
      <c r="CE417" s="39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39"/>
      <c r="ML417" s="135"/>
      <c r="MM417" s="135"/>
      <c r="MN417" s="135"/>
      <c r="MO417" s="135"/>
      <c r="MP417" s="135"/>
      <c r="MQ417" s="135"/>
      <c r="MR417" s="135"/>
      <c r="MS417" s="135"/>
      <c r="MT417" s="135"/>
      <c r="MU417" s="135"/>
      <c r="MV417" s="135"/>
      <c r="MW417" s="135"/>
      <c r="MX417" s="135"/>
      <c r="MY417" s="135"/>
      <c r="MZ417" s="135"/>
      <c r="NA417" s="135"/>
      <c r="NB417" s="135"/>
      <c r="NC417" s="135"/>
      <c r="ND417" s="135"/>
      <c r="NE417" s="135"/>
      <c r="NF417" s="135"/>
      <c r="NG417" s="135"/>
      <c r="NH417" s="135"/>
      <c r="NI417" s="135"/>
      <c r="NJ417" s="135"/>
      <c r="NK417" s="135"/>
      <c r="NL417" s="135"/>
      <c r="NM417" s="135"/>
      <c r="NN417" s="135"/>
      <c r="NO417" s="135"/>
      <c r="NP417" s="135"/>
      <c r="NQ417" s="39"/>
      <c r="QS417"/>
      <c r="QT417"/>
      <c r="QU417"/>
      <c r="QV417"/>
      <c r="QW417"/>
      <c r="QX417"/>
      <c r="QY417"/>
      <c r="QZ417"/>
      <c r="RA417"/>
      <c r="RB417" s="39"/>
      <c r="RC417" s="438" t="s">
        <v>5763</v>
      </c>
      <c r="RD417" s="39"/>
    </row>
    <row r="418" spans="2:472" x14ac:dyDescent="0.2">
      <c r="B418" s="426"/>
      <c r="C418" s="427"/>
      <c r="K418" s="458" t="s">
        <v>5764</v>
      </c>
      <c r="V418" s="63">
        <v>106</v>
      </c>
      <c r="W418" s="54" t="s">
        <v>1880</v>
      </c>
      <c r="X418" s="64">
        <v>130740</v>
      </c>
      <c r="Y418" s="54" t="s">
        <v>2798</v>
      </c>
      <c r="Z418" s="63" t="s">
        <v>1341</v>
      </c>
      <c r="AA418" s="54" t="s">
        <v>603</v>
      </c>
      <c r="AB418" s="54" t="s">
        <v>395</v>
      </c>
      <c r="AC418" s="54" t="s">
        <v>2798</v>
      </c>
      <c r="AD418" s="64" t="s">
        <v>414</v>
      </c>
      <c r="AE418" s="64" t="s">
        <v>5596</v>
      </c>
      <c r="AF418" s="63">
        <v>106</v>
      </c>
      <c r="AG418" s="54" t="s">
        <v>1880</v>
      </c>
      <c r="AH418" s="54" t="s">
        <v>1879</v>
      </c>
      <c r="AI418" s="63" t="s">
        <v>1881</v>
      </c>
      <c r="AJ418" s="64" t="s">
        <v>1882</v>
      </c>
      <c r="AK418" s="569">
        <v>4600084</v>
      </c>
      <c r="AL418" s="64" t="s">
        <v>437</v>
      </c>
      <c r="AM418" s="64" t="s">
        <v>1885</v>
      </c>
      <c r="AN418" s="570">
        <v>255131430</v>
      </c>
      <c r="AO418" s="54"/>
      <c r="AP418" s="54"/>
      <c r="AQ418" s="54"/>
      <c r="AR418" s="54"/>
      <c r="AS418" s="54"/>
      <c r="AT418" s="64" t="s">
        <v>420</v>
      </c>
      <c r="AU418" s="64"/>
      <c r="AV418" s="54"/>
      <c r="AW418" s="54"/>
      <c r="AX418" s="54"/>
      <c r="AY418" s="54"/>
      <c r="AZ418" s="54"/>
      <c r="BA418" s="54"/>
      <c r="BB418" s="54"/>
      <c r="BC418" s="54"/>
      <c r="BD418" s="64">
        <v>130740</v>
      </c>
      <c r="BE418" s="54" t="s">
        <v>2798</v>
      </c>
      <c r="BF418" s="63" t="s">
        <v>1341</v>
      </c>
      <c r="BG418" s="54" t="s">
        <v>603</v>
      </c>
      <c r="BH418" s="54" t="s">
        <v>395</v>
      </c>
      <c r="BI418" s="54" t="s">
        <v>2798</v>
      </c>
      <c r="BJ418" s="64" t="s">
        <v>414</v>
      </c>
      <c r="BK418" s="64" t="s">
        <v>5596</v>
      </c>
      <c r="BL418" s="54"/>
      <c r="BM418" s="54"/>
      <c r="BN418" s="54"/>
      <c r="BO418" s="39"/>
      <c r="BP418" s="39"/>
      <c r="BQ418" s="39"/>
      <c r="BR418" s="39"/>
      <c r="BS418" s="47"/>
      <c r="BT418" s="39"/>
      <c r="BU418" s="39"/>
      <c r="BV418" s="39"/>
      <c r="BW418" s="39"/>
      <c r="BX418" s="39"/>
      <c r="BY418" s="39"/>
      <c r="BZ418" s="39"/>
      <c r="CA418" s="39"/>
      <c r="CB418" s="39"/>
      <c r="CC418" s="47"/>
      <c r="CD418" s="39"/>
      <c r="CE418" s="39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39"/>
      <c r="ML418" s="135"/>
      <c r="MM418" s="135"/>
      <c r="MN418" s="135"/>
      <c r="MO418" s="135"/>
      <c r="MP418" s="135"/>
      <c r="MQ418" s="135"/>
      <c r="MR418" s="135"/>
      <c r="MS418" s="135"/>
      <c r="MT418" s="135"/>
      <c r="MU418" s="135"/>
      <c r="MV418" s="135"/>
      <c r="MW418" s="135"/>
      <c r="MX418" s="135"/>
      <c r="MY418" s="135"/>
      <c r="MZ418" s="135"/>
      <c r="NA418" s="135"/>
      <c r="NB418" s="135"/>
      <c r="NC418" s="135"/>
      <c r="ND418" s="135"/>
      <c r="NE418" s="135"/>
      <c r="NF418" s="135"/>
      <c r="NG418" s="135"/>
      <c r="NH418" s="135"/>
      <c r="NI418" s="135"/>
      <c r="NJ418" s="135"/>
      <c r="NK418" s="135"/>
      <c r="NL418" s="135"/>
      <c r="NM418" s="135"/>
      <c r="NN418" s="135"/>
      <c r="NO418" s="135"/>
      <c r="NP418" s="135"/>
      <c r="NQ418" s="39"/>
      <c r="QS418"/>
      <c r="QT418"/>
      <c r="QU418"/>
      <c r="QV418"/>
      <c r="QW418"/>
      <c r="QX418"/>
      <c r="QY418"/>
      <c r="QZ418"/>
      <c r="RA418"/>
      <c r="RB418" s="39"/>
      <c r="RC418" s="438" t="s">
        <v>5765</v>
      </c>
      <c r="RD418" s="39"/>
    </row>
    <row r="419" spans="2:472" x14ac:dyDescent="0.2">
      <c r="B419" s="426"/>
      <c r="C419" s="427"/>
      <c r="K419" s="458" t="s">
        <v>5766</v>
      </c>
      <c r="V419" s="63">
        <v>106</v>
      </c>
      <c r="W419" s="54" t="s">
        <v>1880</v>
      </c>
      <c r="X419" s="64">
        <v>130741</v>
      </c>
      <c r="Y419" s="54" t="s">
        <v>2907</v>
      </c>
      <c r="Z419" s="63" t="s">
        <v>412</v>
      </c>
      <c r="AA419" s="54" t="s">
        <v>603</v>
      </c>
      <c r="AB419" s="54" t="s">
        <v>395</v>
      </c>
      <c r="AC419" s="54" t="s">
        <v>2907</v>
      </c>
      <c r="AD419" s="64" t="s">
        <v>414</v>
      </c>
      <c r="AE419" s="64" t="s">
        <v>5596</v>
      </c>
      <c r="AF419" s="63">
        <v>106</v>
      </c>
      <c r="AG419" s="54" t="s">
        <v>1880</v>
      </c>
      <c r="AH419" s="54" t="s">
        <v>1879</v>
      </c>
      <c r="AI419" s="63" t="s">
        <v>1881</v>
      </c>
      <c r="AJ419" s="64" t="s">
        <v>1882</v>
      </c>
      <c r="AK419" s="569">
        <v>4600084</v>
      </c>
      <c r="AL419" s="64" t="s">
        <v>437</v>
      </c>
      <c r="AM419" s="64" t="s">
        <v>1885</v>
      </c>
      <c r="AN419" s="570">
        <v>255131430</v>
      </c>
      <c r="AO419" s="54"/>
      <c r="AP419" s="54"/>
      <c r="AQ419" s="54"/>
      <c r="AR419" s="54"/>
      <c r="AS419" s="54"/>
      <c r="AT419" s="64" t="s">
        <v>420</v>
      </c>
      <c r="AU419" s="64"/>
      <c r="AV419" s="54"/>
      <c r="AW419" s="54"/>
      <c r="AX419" s="54"/>
      <c r="AY419" s="54"/>
      <c r="AZ419" s="54"/>
      <c r="BA419" s="54"/>
      <c r="BB419" s="54"/>
      <c r="BC419" s="54"/>
      <c r="BD419" s="64">
        <v>130741</v>
      </c>
      <c r="BE419" s="54" t="s">
        <v>2907</v>
      </c>
      <c r="BF419" s="63" t="s">
        <v>412</v>
      </c>
      <c r="BG419" s="54" t="s">
        <v>603</v>
      </c>
      <c r="BH419" s="54" t="s">
        <v>395</v>
      </c>
      <c r="BI419" s="54" t="s">
        <v>2907</v>
      </c>
      <c r="BJ419" s="64" t="s">
        <v>414</v>
      </c>
      <c r="BK419" s="64" t="s">
        <v>5596</v>
      </c>
      <c r="BL419" s="54"/>
      <c r="BM419" s="54"/>
      <c r="BN419" s="54"/>
      <c r="BO419" s="39"/>
      <c r="BP419" s="39"/>
      <c r="BQ419" s="39"/>
      <c r="BR419" s="39"/>
      <c r="BS419" s="47"/>
      <c r="BT419" s="39"/>
      <c r="BU419" s="39"/>
      <c r="BV419" s="39"/>
      <c r="BW419" s="39"/>
      <c r="BX419" s="39"/>
      <c r="BY419" s="39"/>
      <c r="BZ419" s="39"/>
      <c r="CA419" s="39"/>
      <c r="CB419" s="39"/>
      <c r="CC419" s="47"/>
      <c r="CD419" s="39"/>
      <c r="CE419" s="39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39"/>
      <c r="ML419" s="135"/>
      <c r="MM419" s="135"/>
      <c r="MN419" s="135"/>
      <c r="MO419" s="135"/>
      <c r="MP419" s="135"/>
      <c r="MQ419" s="135"/>
      <c r="MR419" s="135"/>
      <c r="MS419" s="135"/>
      <c r="MT419" s="135"/>
      <c r="MU419" s="135"/>
      <c r="MV419" s="135"/>
      <c r="MW419" s="135"/>
      <c r="MX419" s="135"/>
      <c r="MY419" s="135"/>
      <c r="MZ419" s="135"/>
      <c r="NA419" s="135"/>
      <c r="NB419" s="135"/>
      <c r="NC419" s="135"/>
      <c r="ND419" s="135"/>
      <c r="NE419" s="135"/>
      <c r="NF419" s="135"/>
      <c r="NG419" s="135"/>
      <c r="NH419" s="135"/>
      <c r="NI419" s="135"/>
      <c r="NJ419" s="135"/>
      <c r="NK419" s="135"/>
      <c r="NL419" s="135"/>
      <c r="NM419" s="135"/>
      <c r="NN419" s="135"/>
      <c r="NO419" s="135"/>
      <c r="NP419" s="135"/>
      <c r="NQ419" s="39"/>
      <c r="QS419"/>
      <c r="QT419"/>
      <c r="QU419"/>
      <c r="QV419"/>
      <c r="QW419"/>
      <c r="QX419"/>
      <c r="QY419"/>
      <c r="QZ419"/>
      <c r="RA419"/>
      <c r="RB419" s="39"/>
      <c r="RC419" s="438" t="s">
        <v>5767</v>
      </c>
      <c r="RD419" s="39"/>
    </row>
    <row r="420" spans="2:472" x14ac:dyDescent="0.2">
      <c r="B420" s="426"/>
      <c r="C420" s="427"/>
      <c r="K420" s="458" t="s">
        <v>5768</v>
      </c>
      <c r="V420" s="63">
        <v>106</v>
      </c>
      <c r="W420" s="54" t="s">
        <v>1880</v>
      </c>
      <c r="X420" s="64">
        <v>130730</v>
      </c>
      <c r="Y420" s="54" t="s">
        <v>2166</v>
      </c>
      <c r="Z420" s="63" t="s">
        <v>412</v>
      </c>
      <c r="AA420" s="54" t="s">
        <v>603</v>
      </c>
      <c r="AB420" s="54" t="s">
        <v>395</v>
      </c>
      <c r="AC420" s="54" t="s">
        <v>2166</v>
      </c>
      <c r="AD420" s="64" t="s">
        <v>414</v>
      </c>
      <c r="AE420" s="64" t="s">
        <v>5596</v>
      </c>
      <c r="AF420" s="63">
        <v>106</v>
      </c>
      <c r="AG420" s="54" t="s">
        <v>1880</v>
      </c>
      <c r="AH420" s="54" t="s">
        <v>1879</v>
      </c>
      <c r="AI420" s="63" t="s">
        <v>1881</v>
      </c>
      <c r="AJ420" s="64" t="s">
        <v>1882</v>
      </c>
      <c r="AK420" s="569">
        <v>4600084</v>
      </c>
      <c r="AL420" s="64" t="s">
        <v>437</v>
      </c>
      <c r="AM420" s="64" t="s">
        <v>1885</v>
      </c>
      <c r="AN420" s="570">
        <v>255131430</v>
      </c>
      <c r="AO420" s="54"/>
      <c r="AP420" s="54"/>
      <c r="AQ420" s="54"/>
      <c r="AR420" s="54"/>
      <c r="AS420" s="54"/>
      <c r="AT420" s="64" t="s">
        <v>420</v>
      </c>
      <c r="AU420" s="64"/>
      <c r="AV420" s="54"/>
      <c r="AW420" s="54"/>
      <c r="AX420" s="54"/>
      <c r="AY420" s="54"/>
      <c r="AZ420" s="54"/>
      <c r="BA420" s="54"/>
      <c r="BB420" s="54"/>
      <c r="BC420" s="54"/>
      <c r="BD420" s="64">
        <v>130730</v>
      </c>
      <c r="BE420" s="54" t="s">
        <v>2166</v>
      </c>
      <c r="BF420" s="63" t="s">
        <v>412</v>
      </c>
      <c r="BG420" s="54" t="s">
        <v>603</v>
      </c>
      <c r="BH420" s="54" t="s">
        <v>395</v>
      </c>
      <c r="BI420" s="54" t="s">
        <v>2166</v>
      </c>
      <c r="BJ420" s="64" t="s">
        <v>414</v>
      </c>
      <c r="BK420" s="64" t="s">
        <v>5596</v>
      </c>
      <c r="BL420" s="54"/>
      <c r="BM420" s="54"/>
      <c r="BN420" s="54"/>
      <c r="BO420" s="39"/>
      <c r="BP420" s="39"/>
      <c r="BQ420" s="39"/>
      <c r="BR420" s="39"/>
      <c r="BS420" s="47"/>
      <c r="BT420" s="39"/>
      <c r="BU420" s="39"/>
      <c r="BV420" s="39"/>
      <c r="BW420" s="39"/>
      <c r="BX420" s="39"/>
      <c r="BY420" s="39"/>
      <c r="BZ420" s="39"/>
      <c r="CA420" s="39"/>
      <c r="CB420" s="39"/>
      <c r="CC420" s="47"/>
      <c r="CD420" s="39"/>
      <c r="CE420" s="39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39"/>
      <c r="ML420" s="135"/>
      <c r="MM420" s="135"/>
      <c r="MN420" s="135"/>
      <c r="MO420" s="135"/>
      <c r="MP420" s="135"/>
      <c r="MQ420" s="135"/>
      <c r="MR420" s="135"/>
      <c r="MS420" s="135"/>
      <c r="MT420" s="135"/>
      <c r="MU420" s="135"/>
      <c r="MV420" s="135"/>
      <c r="MW420" s="135"/>
      <c r="MX420" s="135"/>
      <c r="MY420" s="135"/>
      <c r="MZ420" s="135"/>
      <c r="NA420" s="135"/>
      <c r="NB420" s="135"/>
      <c r="NC420" s="135"/>
      <c r="ND420" s="135"/>
      <c r="NE420" s="135"/>
      <c r="NF420" s="135"/>
      <c r="NG420" s="135"/>
      <c r="NH420" s="135"/>
      <c r="NI420" s="135"/>
      <c r="NJ420" s="135"/>
      <c r="NK420" s="135"/>
      <c r="NL420" s="135"/>
      <c r="NM420" s="135"/>
      <c r="NN420" s="135"/>
      <c r="NO420" s="135"/>
      <c r="NP420" s="135"/>
      <c r="NQ420" s="39"/>
      <c r="QS420"/>
      <c r="QT420"/>
      <c r="QU420"/>
      <c r="QV420"/>
      <c r="QW420"/>
      <c r="QX420"/>
      <c r="QY420"/>
      <c r="QZ420"/>
      <c r="RA420"/>
      <c r="RB420" s="39"/>
      <c r="RC420" s="438" t="s">
        <v>5769</v>
      </c>
      <c r="RD420" s="39"/>
    </row>
    <row r="421" spans="2:472" x14ac:dyDescent="0.2">
      <c r="B421" s="426"/>
      <c r="C421" s="427"/>
      <c r="K421" s="458" t="s">
        <v>5770</v>
      </c>
      <c r="V421" s="63">
        <v>106</v>
      </c>
      <c r="W421" s="54" t="s">
        <v>1880</v>
      </c>
      <c r="X421" s="64">
        <v>181302</v>
      </c>
      <c r="Y421" s="54" t="s">
        <v>947</v>
      </c>
      <c r="Z421" s="63" t="s">
        <v>1341</v>
      </c>
      <c r="AA421" s="54" t="s">
        <v>674</v>
      </c>
      <c r="AB421" s="54" t="s">
        <v>400</v>
      </c>
      <c r="AC421" s="54" t="s">
        <v>947</v>
      </c>
      <c r="AD421" s="64" t="s">
        <v>414</v>
      </c>
      <c r="AE421" s="64" t="s">
        <v>5596</v>
      </c>
      <c r="AF421" s="63">
        <v>106</v>
      </c>
      <c r="AG421" s="54" t="s">
        <v>1880</v>
      </c>
      <c r="AH421" s="54" t="s">
        <v>1879</v>
      </c>
      <c r="AI421" s="63" t="s">
        <v>1881</v>
      </c>
      <c r="AJ421" s="64" t="s">
        <v>1882</v>
      </c>
      <c r="AK421" s="569">
        <v>4600084</v>
      </c>
      <c r="AL421" s="64" t="s">
        <v>437</v>
      </c>
      <c r="AM421" s="64" t="s">
        <v>1885</v>
      </c>
      <c r="AN421" s="570">
        <v>255131430</v>
      </c>
      <c r="AO421" s="54"/>
      <c r="AP421" s="54"/>
      <c r="AQ421" s="54"/>
      <c r="AR421" s="54"/>
      <c r="AS421" s="54"/>
      <c r="AT421" s="64" t="s">
        <v>420</v>
      </c>
      <c r="AU421" s="64"/>
      <c r="AV421" s="54"/>
      <c r="AW421" s="54"/>
      <c r="AX421" s="54"/>
      <c r="AY421" s="54"/>
      <c r="AZ421" s="54"/>
      <c r="BA421" s="54"/>
      <c r="BB421" s="54"/>
      <c r="BC421" s="54"/>
      <c r="BD421" s="64">
        <v>181302</v>
      </c>
      <c r="BE421" s="54" t="s">
        <v>947</v>
      </c>
      <c r="BF421" s="63" t="s">
        <v>1341</v>
      </c>
      <c r="BG421" s="54" t="s">
        <v>674</v>
      </c>
      <c r="BH421" s="54" t="s">
        <v>400</v>
      </c>
      <c r="BI421" s="54" t="s">
        <v>947</v>
      </c>
      <c r="BJ421" s="64" t="s">
        <v>414</v>
      </c>
      <c r="BK421" s="64" t="s">
        <v>5596</v>
      </c>
      <c r="BL421" s="54"/>
      <c r="BM421" s="54"/>
      <c r="BN421" s="54"/>
      <c r="BO421" s="39"/>
      <c r="BP421" s="39"/>
      <c r="BQ421" s="39"/>
      <c r="BR421" s="39"/>
      <c r="BS421" s="47"/>
      <c r="BT421" s="39"/>
      <c r="BU421" s="39"/>
      <c r="BV421" s="39"/>
      <c r="BW421" s="39"/>
      <c r="BX421" s="39"/>
      <c r="BY421" s="39"/>
      <c r="BZ421" s="39"/>
      <c r="CA421" s="39"/>
      <c r="CB421" s="39"/>
      <c r="CC421" s="47"/>
      <c r="CD421" s="39"/>
      <c r="CE421" s="39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39"/>
      <c r="ML421" s="135"/>
      <c r="MM421" s="135"/>
      <c r="MN421" s="135"/>
      <c r="MO421" s="135"/>
      <c r="MP421" s="135"/>
      <c r="MQ421" s="135"/>
      <c r="MR421" s="135"/>
      <c r="MS421" s="135"/>
      <c r="MT421" s="135"/>
      <c r="MU421" s="135"/>
      <c r="MV421" s="135"/>
      <c r="MW421" s="135"/>
      <c r="MX421" s="135"/>
      <c r="MY421" s="135"/>
      <c r="MZ421" s="135"/>
      <c r="NA421" s="135"/>
      <c r="NB421" s="135"/>
      <c r="NC421" s="135"/>
      <c r="ND421" s="135"/>
      <c r="NE421" s="135"/>
      <c r="NF421" s="135"/>
      <c r="NG421" s="135"/>
      <c r="NH421" s="135"/>
      <c r="NI421" s="135"/>
      <c r="NJ421" s="135"/>
      <c r="NK421" s="135"/>
      <c r="NL421" s="135"/>
      <c r="NM421" s="135"/>
      <c r="NN421" s="135"/>
      <c r="NO421" s="135"/>
      <c r="NP421" s="135"/>
      <c r="NQ421" s="39"/>
      <c r="QS421"/>
      <c r="QT421"/>
      <c r="QU421"/>
      <c r="QV421"/>
      <c r="QW421"/>
      <c r="QX421"/>
      <c r="QY421"/>
      <c r="QZ421"/>
      <c r="RA421"/>
      <c r="RB421" s="39"/>
      <c r="RC421" s="438" t="s">
        <v>5771</v>
      </c>
      <c r="RD421" s="39"/>
    </row>
    <row r="422" spans="2:472" x14ac:dyDescent="0.2">
      <c r="B422" s="426"/>
      <c r="C422" s="427"/>
      <c r="K422" s="458" t="s">
        <v>5772</v>
      </c>
      <c r="V422" s="63">
        <v>106</v>
      </c>
      <c r="W422" s="54" t="s">
        <v>1880</v>
      </c>
      <c r="X422" s="64">
        <v>181303</v>
      </c>
      <c r="Y422" s="54" t="s">
        <v>1262</v>
      </c>
      <c r="Z422" s="63" t="s">
        <v>1341</v>
      </c>
      <c r="AA422" s="54" t="s">
        <v>674</v>
      </c>
      <c r="AB422" s="54" t="s">
        <v>400</v>
      </c>
      <c r="AC422" s="54" t="s">
        <v>1262</v>
      </c>
      <c r="AD422" s="64" t="s">
        <v>414</v>
      </c>
      <c r="AE422" s="64" t="s">
        <v>5596</v>
      </c>
      <c r="AF422" s="63">
        <v>106</v>
      </c>
      <c r="AG422" s="54" t="s">
        <v>1880</v>
      </c>
      <c r="AH422" s="54" t="s">
        <v>1879</v>
      </c>
      <c r="AI422" s="63" t="s">
        <v>1881</v>
      </c>
      <c r="AJ422" s="64" t="s">
        <v>1882</v>
      </c>
      <c r="AK422" s="569">
        <v>4600084</v>
      </c>
      <c r="AL422" s="64" t="s">
        <v>437</v>
      </c>
      <c r="AM422" s="64" t="s">
        <v>1885</v>
      </c>
      <c r="AN422" s="570">
        <v>255131430</v>
      </c>
      <c r="AO422" s="54"/>
      <c r="AP422" s="54"/>
      <c r="AQ422" s="54"/>
      <c r="AR422" s="54"/>
      <c r="AS422" s="54"/>
      <c r="AT422" s="64" t="s">
        <v>420</v>
      </c>
      <c r="AU422" s="64"/>
      <c r="AV422" s="54"/>
      <c r="AW422" s="54"/>
      <c r="AX422" s="54"/>
      <c r="AY422" s="54"/>
      <c r="AZ422" s="54"/>
      <c r="BA422" s="54"/>
      <c r="BB422" s="54"/>
      <c r="BC422" s="54"/>
      <c r="BD422" s="64">
        <v>181303</v>
      </c>
      <c r="BE422" s="54" t="s">
        <v>1262</v>
      </c>
      <c r="BF422" s="63" t="s">
        <v>1341</v>
      </c>
      <c r="BG422" s="54" t="s">
        <v>674</v>
      </c>
      <c r="BH422" s="54" t="s">
        <v>400</v>
      </c>
      <c r="BI422" s="54" t="s">
        <v>1262</v>
      </c>
      <c r="BJ422" s="64" t="s">
        <v>414</v>
      </c>
      <c r="BK422" s="64" t="s">
        <v>5596</v>
      </c>
      <c r="BL422" s="54"/>
      <c r="BM422" s="54"/>
      <c r="BN422" s="54"/>
      <c r="BO422" s="39"/>
      <c r="BP422" s="39"/>
      <c r="BQ422" s="39"/>
      <c r="BR422" s="39"/>
      <c r="BS422" s="47"/>
      <c r="BT422" s="39"/>
      <c r="BU422" s="39"/>
      <c r="BV422" s="39"/>
      <c r="BW422" s="39"/>
      <c r="BX422" s="39"/>
      <c r="BY422" s="39"/>
      <c r="BZ422" s="39"/>
      <c r="CA422" s="39"/>
      <c r="CB422" s="39"/>
      <c r="CC422" s="47"/>
      <c r="CD422" s="39"/>
      <c r="CE422" s="39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39"/>
      <c r="ML422" s="135"/>
      <c r="MM422" s="135"/>
      <c r="MN422" s="135"/>
      <c r="MO422" s="135"/>
      <c r="MP422" s="135"/>
      <c r="MQ422" s="135"/>
      <c r="MR422" s="135"/>
      <c r="MS422" s="135"/>
      <c r="MT422" s="135"/>
      <c r="MU422" s="135"/>
      <c r="MV422" s="135"/>
      <c r="MW422" s="135"/>
      <c r="MX422" s="135"/>
      <c r="MY422" s="135"/>
      <c r="MZ422" s="135"/>
      <c r="NA422" s="135"/>
      <c r="NB422" s="135"/>
      <c r="NC422" s="135"/>
      <c r="ND422" s="135"/>
      <c r="NE422" s="135"/>
      <c r="NF422" s="135"/>
      <c r="NG422" s="135"/>
      <c r="NH422" s="135"/>
      <c r="NI422" s="135"/>
      <c r="NJ422" s="135"/>
      <c r="NK422" s="135"/>
      <c r="NL422" s="135"/>
      <c r="NM422" s="135"/>
      <c r="NN422" s="135"/>
      <c r="NO422" s="135"/>
      <c r="NP422" s="135"/>
      <c r="NQ422" s="39"/>
      <c r="QS422"/>
      <c r="QT422"/>
      <c r="QU422"/>
      <c r="QV422"/>
      <c r="QW422"/>
      <c r="QX422"/>
      <c r="QY422"/>
      <c r="QZ422"/>
      <c r="RA422"/>
      <c r="RB422" s="39"/>
      <c r="RC422" s="438" t="s">
        <v>5773</v>
      </c>
      <c r="RD422" s="39"/>
    </row>
    <row r="423" spans="2:472" x14ac:dyDescent="0.2">
      <c r="B423" s="426"/>
      <c r="C423" s="427"/>
      <c r="K423" s="458" t="s">
        <v>5774</v>
      </c>
      <c r="V423" s="63">
        <v>106</v>
      </c>
      <c r="W423" s="54" t="s">
        <v>1880</v>
      </c>
      <c r="X423" s="64">
        <v>181310</v>
      </c>
      <c r="Y423" s="54" t="s">
        <v>1561</v>
      </c>
      <c r="Z423" s="63" t="s">
        <v>1341</v>
      </c>
      <c r="AA423" s="54" t="s">
        <v>674</v>
      </c>
      <c r="AB423" s="54" t="s">
        <v>400</v>
      </c>
      <c r="AC423" s="54" t="s">
        <v>1561</v>
      </c>
      <c r="AD423" s="64" t="s">
        <v>414</v>
      </c>
      <c r="AE423" s="64" t="s">
        <v>5596</v>
      </c>
      <c r="AF423" s="63">
        <v>106</v>
      </c>
      <c r="AG423" s="54" t="s">
        <v>1880</v>
      </c>
      <c r="AH423" s="54" t="s">
        <v>1879</v>
      </c>
      <c r="AI423" s="63" t="s">
        <v>1881</v>
      </c>
      <c r="AJ423" s="64" t="s">
        <v>1882</v>
      </c>
      <c r="AK423" s="569">
        <v>4600084</v>
      </c>
      <c r="AL423" s="64" t="s">
        <v>437</v>
      </c>
      <c r="AM423" s="64" t="s">
        <v>1885</v>
      </c>
      <c r="AN423" s="570">
        <v>255131430</v>
      </c>
      <c r="AO423" s="54"/>
      <c r="AP423" s="54"/>
      <c r="AQ423" s="54"/>
      <c r="AR423" s="54"/>
      <c r="AS423" s="54"/>
      <c r="AT423" s="64" t="s">
        <v>420</v>
      </c>
      <c r="AU423" s="64"/>
      <c r="AV423" s="54"/>
      <c r="AW423" s="54"/>
      <c r="AX423" s="54"/>
      <c r="AY423" s="54"/>
      <c r="AZ423" s="54"/>
      <c r="BA423" s="54"/>
      <c r="BB423" s="54"/>
      <c r="BC423" s="54"/>
      <c r="BD423" s="64">
        <v>181310</v>
      </c>
      <c r="BE423" s="54" t="s">
        <v>1561</v>
      </c>
      <c r="BF423" s="63" t="s">
        <v>1341</v>
      </c>
      <c r="BG423" s="54" t="s">
        <v>674</v>
      </c>
      <c r="BH423" s="54" t="s">
        <v>400</v>
      </c>
      <c r="BI423" s="54" t="s">
        <v>1561</v>
      </c>
      <c r="BJ423" s="64" t="s">
        <v>414</v>
      </c>
      <c r="BK423" s="64" t="s">
        <v>5596</v>
      </c>
      <c r="BL423" s="54"/>
      <c r="BM423" s="54"/>
      <c r="BN423" s="54"/>
      <c r="BO423" s="39"/>
      <c r="BP423" s="39"/>
      <c r="BQ423" s="39"/>
      <c r="BR423" s="39"/>
      <c r="BS423" s="47"/>
      <c r="BT423" s="39"/>
      <c r="BU423" s="39"/>
      <c r="BV423" s="39"/>
      <c r="BW423" s="39"/>
      <c r="BX423" s="39"/>
      <c r="BY423" s="39"/>
      <c r="BZ423" s="39"/>
      <c r="CA423" s="39"/>
      <c r="CB423" s="39"/>
      <c r="CC423" s="47"/>
      <c r="CD423" s="39"/>
      <c r="CE423" s="39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39"/>
      <c r="ML423" s="135"/>
      <c r="MM423" s="135"/>
      <c r="MN423" s="135"/>
      <c r="MO423" s="135"/>
      <c r="MP423" s="135"/>
      <c r="MQ423" s="135"/>
      <c r="MR423" s="135"/>
      <c r="MS423" s="135"/>
      <c r="MT423" s="135"/>
      <c r="MU423" s="135"/>
      <c r="MV423" s="135"/>
      <c r="MW423" s="135"/>
      <c r="MX423" s="135"/>
      <c r="MY423" s="135"/>
      <c r="MZ423" s="135"/>
      <c r="NA423" s="135"/>
      <c r="NB423" s="135"/>
      <c r="NC423" s="135"/>
      <c r="ND423" s="135"/>
      <c r="NE423" s="135"/>
      <c r="NF423" s="135"/>
      <c r="NG423" s="135"/>
      <c r="NH423" s="135"/>
      <c r="NI423" s="135"/>
      <c r="NJ423" s="135"/>
      <c r="NK423" s="135"/>
      <c r="NL423" s="135"/>
      <c r="NM423" s="135"/>
      <c r="NN423" s="135"/>
      <c r="NO423" s="135"/>
      <c r="NP423" s="135"/>
      <c r="NQ423" s="39"/>
      <c r="QS423"/>
      <c r="QT423"/>
      <c r="QU423"/>
      <c r="QV423"/>
      <c r="QW423"/>
      <c r="QX423"/>
      <c r="QY423"/>
      <c r="QZ423"/>
      <c r="RA423"/>
      <c r="RB423" s="39"/>
      <c r="RC423" s="438" t="s">
        <v>5775</v>
      </c>
      <c r="RD423" s="39"/>
    </row>
    <row r="424" spans="2:472" x14ac:dyDescent="0.2">
      <c r="B424" s="426"/>
      <c r="C424" s="427"/>
      <c r="K424" s="458" t="s">
        <v>5776</v>
      </c>
      <c r="V424" s="63">
        <v>106</v>
      </c>
      <c r="W424" s="54" t="s">
        <v>1880</v>
      </c>
      <c r="X424" s="64">
        <v>181311</v>
      </c>
      <c r="Y424" s="54" t="s">
        <v>674</v>
      </c>
      <c r="Z424" s="63" t="s">
        <v>1341</v>
      </c>
      <c r="AA424" s="54" t="s">
        <v>674</v>
      </c>
      <c r="AB424" s="54" t="s">
        <v>400</v>
      </c>
      <c r="AC424" s="54" t="s">
        <v>674</v>
      </c>
      <c r="AD424" s="64" t="s">
        <v>414</v>
      </c>
      <c r="AE424" s="64" t="s">
        <v>5596</v>
      </c>
      <c r="AF424" s="63">
        <v>106</v>
      </c>
      <c r="AG424" s="54" t="s">
        <v>1880</v>
      </c>
      <c r="AH424" s="54" t="s">
        <v>1879</v>
      </c>
      <c r="AI424" s="63" t="s">
        <v>1881</v>
      </c>
      <c r="AJ424" s="64" t="s">
        <v>1882</v>
      </c>
      <c r="AK424" s="569">
        <v>4600084</v>
      </c>
      <c r="AL424" s="64" t="s">
        <v>437</v>
      </c>
      <c r="AM424" s="64" t="s">
        <v>1885</v>
      </c>
      <c r="AN424" s="570">
        <v>255131430</v>
      </c>
      <c r="AO424" s="54"/>
      <c r="AP424" s="54"/>
      <c r="AQ424" s="54"/>
      <c r="AR424" s="54"/>
      <c r="AS424" s="54"/>
      <c r="AT424" s="64" t="s">
        <v>420</v>
      </c>
      <c r="AU424" s="64"/>
      <c r="AV424" s="54"/>
      <c r="AW424" s="54"/>
      <c r="AX424" s="54"/>
      <c r="AY424" s="54"/>
      <c r="AZ424" s="54"/>
      <c r="BA424" s="54"/>
      <c r="BB424" s="54"/>
      <c r="BC424" s="54"/>
      <c r="BD424" s="64">
        <v>181311</v>
      </c>
      <c r="BE424" s="54" t="s">
        <v>674</v>
      </c>
      <c r="BF424" s="63" t="s">
        <v>1341</v>
      </c>
      <c r="BG424" s="54" t="s">
        <v>674</v>
      </c>
      <c r="BH424" s="54" t="s">
        <v>400</v>
      </c>
      <c r="BI424" s="54" t="s">
        <v>674</v>
      </c>
      <c r="BJ424" s="64" t="s">
        <v>414</v>
      </c>
      <c r="BK424" s="64" t="s">
        <v>5596</v>
      </c>
      <c r="BL424" s="54"/>
      <c r="BM424" s="54"/>
      <c r="BN424" s="54"/>
      <c r="BO424" s="39"/>
      <c r="BP424" s="39"/>
      <c r="BQ424" s="39"/>
      <c r="BR424" s="39"/>
      <c r="BS424" s="47"/>
      <c r="BT424" s="39"/>
      <c r="BU424" s="39"/>
      <c r="BV424" s="39"/>
      <c r="BW424" s="39"/>
      <c r="BX424" s="39"/>
      <c r="BY424" s="39"/>
      <c r="BZ424" s="39"/>
      <c r="CA424" s="39"/>
      <c r="CB424" s="39"/>
      <c r="CC424" s="47"/>
      <c r="CD424" s="39"/>
      <c r="CE424" s="39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39"/>
      <c r="ML424" s="135"/>
      <c r="MM424" s="135"/>
      <c r="MN424" s="135"/>
      <c r="MO424" s="135"/>
      <c r="MP424" s="135"/>
      <c r="MQ424" s="135"/>
      <c r="MR424" s="135"/>
      <c r="MS424" s="135"/>
      <c r="MT424" s="135"/>
      <c r="MU424" s="135"/>
      <c r="MV424" s="135"/>
      <c r="MW424" s="135"/>
      <c r="MX424" s="135"/>
      <c r="MY424" s="135"/>
      <c r="MZ424" s="135"/>
      <c r="NA424" s="135"/>
      <c r="NB424" s="135"/>
      <c r="NC424" s="135"/>
      <c r="ND424" s="135"/>
      <c r="NE424" s="135"/>
      <c r="NF424" s="135"/>
      <c r="NG424" s="135"/>
      <c r="NH424" s="135"/>
      <c r="NI424" s="135"/>
      <c r="NJ424" s="135"/>
      <c r="NK424" s="135"/>
      <c r="NL424" s="135"/>
      <c r="NM424" s="135"/>
      <c r="NN424" s="135"/>
      <c r="NO424" s="135"/>
      <c r="NP424" s="135"/>
      <c r="NQ424" s="39"/>
      <c r="QS424"/>
      <c r="QT424"/>
      <c r="QU424"/>
      <c r="QV424"/>
      <c r="QW424"/>
      <c r="QX424"/>
      <c r="QY424"/>
      <c r="QZ424"/>
      <c r="RA424"/>
      <c r="RB424" s="39"/>
      <c r="RC424" s="438" t="s">
        <v>5777</v>
      </c>
      <c r="RD424" s="39"/>
    </row>
    <row r="425" spans="2:472" x14ac:dyDescent="0.2">
      <c r="B425" s="426"/>
      <c r="C425" s="427"/>
      <c r="K425" s="458" t="s">
        <v>5778</v>
      </c>
      <c r="V425" s="63">
        <v>106</v>
      </c>
      <c r="W425" s="54" t="s">
        <v>1880</v>
      </c>
      <c r="X425" s="64">
        <v>181300</v>
      </c>
      <c r="Y425" s="54" t="s">
        <v>5779</v>
      </c>
      <c r="Z425" s="63" t="s">
        <v>1341</v>
      </c>
      <c r="AA425" s="54" t="s">
        <v>674</v>
      </c>
      <c r="AB425" s="54" t="s">
        <v>400</v>
      </c>
      <c r="AC425" s="54" t="s">
        <v>674</v>
      </c>
      <c r="AD425" s="64" t="s">
        <v>414</v>
      </c>
      <c r="AE425" s="64" t="s">
        <v>5596</v>
      </c>
      <c r="AF425" s="63">
        <v>106</v>
      </c>
      <c r="AG425" s="54" t="s">
        <v>1880</v>
      </c>
      <c r="AH425" s="54" t="s">
        <v>1879</v>
      </c>
      <c r="AI425" s="63" t="s">
        <v>1881</v>
      </c>
      <c r="AJ425" s="64" t="s">
        <v>1882</v>
      </c>
      <c r="AK425" s="569">
        <v>4600084</v>
      </c>
      <c r="AL425" s="64" t="s">
        <v>437</v>
      </c>
      <c r="AM425" s="64" t="s">
        <v>1885</v>
      </c>
      <c r="AN425" s="570">
        <v>255131430</v>
      </c>
      <c r="AO425" s="54"/>
      <c r="AP425" s="54"/>
      <c r="AQ425" s="54"/>
      <c r="AR425" s="54"/>
      <c r="AS425" s="54"/>
      <c r="AT425" s="64" t="s">
        <v>420</v>
      </c>
      <c r="AU425" s="64"/>
      <c r="AV425" s="54"/>
      <c r="AW425" s="54"/>
      <c r="AX425" s="54"/>
      <c r="AY425" s="54"/>
      <c r="AZ425" s="54"/>
      <c r="BA425" s="54"/>
      <c r="BB425" s="54"/>
      <c r="BC425" s="54"/>
      <c r="BD425" s="64">
        <v>181300</v>
      </c>
      <c r="BE425" s="54" t="s">
        <v>5779</v>
      </c>
      <c r="BF425" s="63" t="s">
        <v>1341</v>
      </c>
      <c r="BG425" s="54" t="s">
        <v>674</v>
      </c>
      <c r="BH425" s="54" t="s">
        <v>400</v>
      </c>
      <c r="BI425" s="54" t="s">
        <v>674</v>
      </c>
      <c r="BJ425" s="64" t="s">
        <v>414</v>
      </c>
      <c r="BK425" s="64" t="s">
        <v>5596</v>
      </c>
      <c r="BL425" s="54"/>
      <c r="BM425" s="54"/>
      <c r="BN425" s="54"/>
      <c r="BO425" s="39"/>
      <c r="BP425" s="39"/>
      <c r="BQ425" s="39"/>
      <c r="BR425" s="39"/>
      <c r="BS425" s="47"/>
      <c r="BT425" s="39"/>
      <c r="BU425" s="39"/>
      <c r="BV425" s="39"/>
      <c r="BW425" s="39"/>
      <c r="BX425" s="39"/>
      <c r="BY425" s="39"/>
      <c r="BZ425" s="39"/>
      <c r="CA425" s="39"/>
      <c r="CB425" s="39"/>
      <c r="CC425" s="47"/>
      <c r="CD425" s="39"/>
      <c r="CE425" s="39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39"/>
      <c r="ML425" s="135"/>
      <c r="MM425" s="135"/>
      <c r="MN425" s="135"/>
      <c r="MO425" s="135"/>
      <c r="MP425" s="135"/>
      <c r="MQ425" s="135"/>
      <c r="MR425" s="135"/>
      <c r="MS425" s="135"/>
      <c r="MT425" s="135"/>
      <c r="MU425" s="135"/>
      <c r="MV425" s="135"/>
      <c r="MW425" s="135"/>
      <c r="MX425" s="135"/>
      <c r="MY425" s="135"/>
      <c r="MZ425" s="135"/>
      <c r="NA425" s="135"/>
      <c r="NB425" s="135"/>
      <c r="NC425" s="135"/>
      <c r="ND425" s="135"/>
      <c r="NE425" s="135"/>
      <c r="NF425" s="135"/>
      <c r="NG425" s="135"/>
      <c r="NH425" s="135"/>
      <c r="NI425" s="135"/>
      <c r="NJ425" s="135"/>
      <c r="NK425" s="135"/>
      <c r="NL425" s="135"/>
      <c r="NM425" s="135"/>
      <c r="NN425" s="135"/>
      <c r="NO425" s="135"/>
      <c r="NP425" s="135"/>
      <c r="NQ425" s="39"/>
      <c r="QS425"/>
      <c r="QT425"/>
      <c r="QU425"/>
      <c r="QV425"/>
      <c r="QW425"/>
      <c r="QX425"/>
      <c r="QY425"/>
      <c r="QZ425"/>
      <c r="RA425"/>
      <c r="RB425" s="39"/>
      <c r="RC425" s="438" t="s">
        <v>5780</v>
      </c>
      <c r="RD425" s="39"/>
    </row>
    <row r="426" spans="2:472" x14ac:dyDescent="0.2">
      <c r="B426" s="426"/>
      <c r="C426" s="427"/>
      <c r="K426" s="458" t="s">
        <v>5781</v>
      </c>
      <c r="V426" s="63">
        <v>106</v>
      </c>
      <c r="W426" s="54" t="s">
        <v>1880</v>
      </c>
      <c r="X426" s="64">
        <v>181312</v>
      </c>
      <c r="Y426" s="54" t="s">
        <v>2030</v>
      </c>
      <c r="Z426" s="63" t="s">
        <v>1341</v>
      </c>
      <c r="AA426" s="54" t="s">
        <v>674</v>
      </c>
      <c r="AB426" s="54" t="s">
        <v>400</v>
      </c>
      <c r="AC426" s="54" t="s">
        <v>2030</v>
      </c>
      <c r="AD426" s="64" t="s">
        <v>414</v>
      </c>
      <c r="AE426" s="64" t="s">
        <v>5596</v>
      </c>
      <c r="AF426" s="63">
        <v>106</v>
      </c>
      <c r="AG426" s="54" t="s">
        <v>1880</v>
      </c>
      <c r="AH426" s="54" t="s">
        <v>1879</v>
      </c>
      <c r="AI426" s="63" t="s">
        <v>1881</v>
      </c>
      <c r="AJ426" s="64" t="s">
        <v>1882</v>
      </c>
      <c r="AK426" s="569">
        <v>4600084</v>
      </c>
      <c r="AL426" s="64" t="s">
        <v>437</v>
      </c>
      <c r="AM426" s="64" t="s">
        <v>1885</v>
      </c>
      <c r="AN426" s="570">
        <v>255131430</v>
      </c>
      <c r="AO426" s="54"/>
      <c r="AP426" s="54"/>
      <c r="AQ426" s="54"/>
      <c r="AR426" s="54"/>
      <c r="AS426" s="54"/>
      <c r="AT426" s="64" t="s">
        <v>420</v>
      </c>
      <c r="AU426" s="64"/>
      <c r="AV426" s="54"/>
      <c r="AW426" s="54"/>
      <c r="AX426" s="54"/>
      <c r="AY426" s="54"/>
      <c r="AZ426" s="54"/>
      <c r="BA426" s="54"/>
      <c r="BB426" s="54"/>
      <c r="BC426" s="54"/>
      <c r="BD426" s="64">
        <v>181312</v>
      </c>
      <c r="BE426" s="54" t="s">
        <v>2030</v>
      </c>
      <c r="BF426" s="63" t="s">
        <v>1341</v>
      </c>
      <c r="BG426" s="54" t="s">
        <v>674</v>
      </c>
      <c r="BH426" s="54" t="s">
        <v>400</v>
      </c>
      <c r="BI426" s="54" t="s">
        <v>2030</v>
      </c>
      <c r="BJ426" s="64" t="s">
        <v>414</v>
      </c>
      <c r="BK426" s="64" t="s">
        <v>5596</v>
      </c>
      <c r="BL426" s="54"/>
      <c r="BM426" s="54"/>
      <c r="BN426" s="54"/>
      <c r="BO426" s="39"/>
      <c r="BP426" s="39"/>
      <c r="BQ426" s="39"/>
      <c r="BR426" s="39"/>
      <c r="BS426" s="47"/>
      <c r="BT426" s="39"/>
      <c r="BU426" s="39"/>
      <c r="BV426" s="39"/>
      <c r="BW426" s="39"/>
      <c r="BX426" s="39"/>
      <c r="BY426" s="39"/>
      <c r="BZ426" s="39"/>
      <c r="CA426" s="39"/>
      <c r="CB426" s="39"/>
      <c r="CC426" s="47"/>
      <c r="CD426" s="39"/>
      <c r="CE426" s="39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39"/>
      <c r="ML426" s="135"/>
      <c r="MM426" s="135"/>
      <c r="MN426" s="135"/>
      <c r="MO426" s="135"/>
      <c r="MP426" s="135"/>
      <c r="MQ426" s="135"/>
      <c r="MR426" s="135"/>
      <c r="MS426" s="135"/>
      <c r="MT426" s="135"/>
      <c r="MU426" s="135"/>
      <c r="MV426" s="135"/>
      <c r="MW426" s="135"/>
      <c r="MX426" s="135"/>
      <c r="MY426" s="135"/>
      <c r="MZ426" s="135"/>
      <c r="NA426" s="135"/>
      <c r="NB426" s="135"/>
      <c r="NC426" s="135"/>
      <c r="ND426" s="135"/>
      <c r="NE426" s="135"/>
      <c r="NF426" s="135"/>
      <c r="NG426" s="135"/>
      <c r="NH426" s="135"/>
      <c r="NI426" s="135"/>
      <c r="NJ426" s="135"/>
      <c r="NK426" s="135"/>
      <c r="NL426" s="135"/>
      <c r="NM426" s="135"/>
      <c r="NN426" s="135"/>
      <c r="NO426" s="135"/>
      <c r="NP426" s="135"/>
      <c r="NQ426" s="39"/>
      <c r="QS426"/>
      <c r="QT426"/>
      <c r="QU426"/>
      <c r="QV426"/>
      <c r="QW426"/>
      <c r="QX426"/>
      <c r="QY426"/>
      <c r="QZ426"/>
      <c r="RA426"/>
      <c r="RB426" s="39"/>
      <c r="RC426" s="438" t="s">
        <v>5782</v>
      </c>
      <c r="RD426" s="39"/>
    </row>
    <row r="427" spans="2:472" x14ac:dyDescent="0.2">
      <c r="B427" s="426"/>
      <c r="C427" s="427"/>
      <c r="K427" s="458" t="s">
        <v>5783</v>
      </c>
      <c r="V427" s="63">
        <v>106</v>
      </c>
      <c r="W427" s="54" t="s">
        <v>1880</v>
      </c>
      <c r="X427" s="64">
        <v>181313</v>
      </c>
      <c r="Y427" s="54" t="s">
        <v>2209</v>
      </c>
      <c r="Z427" s="63" t="s">
        <v>1341</v>
      </c>
      <c r="AA427" s="54" t="s">
        <v>674</v>
      </c>
      <c r="AB427" s="54" t="s">
        <v>400</v>
      </c>
      <c r="AC427" s="54" t="s">
        <v>2209</v>
      </c>
      <c r="AD427" s="64" t="s">
        <v>414</v>
      </c>
      <c r="AE427" s="64" t="s">
        <v>5596</v>
      </c>
      <c r="AF427" s="63">
        <v>106</v>
      </c>
      <c r="AG427" s="54" t="s">
        <v>1880</v>
      </c>
      <c r="AH427" s="54" t="s">
        <v>1879</v>
      </c>
      <c r="AI427" s="63" t="s">
        <v>1881</v>
      </c>
      <c r="AJ427" s="64" t="s">
        <v>1882</v>
      </c>
      <c r="AK427" s="569">
        <v>4600084</v>
      </c>
      <c r="AL427" s="64" t="s">
        <v>437</v>
      </c>
      <c r="AM427" s="64" t="s">
        <v>1885</v>
      </c>
      <c r="AN427" s="570">
        <v>255131430</v>
      </c>
      <c r="AO427" s="54"/>
      <c r="AP427" s="54"/>
      <c r="AQ427" s="54"/>
      <c r="AR427" s="54"/>
      <c r="AS427" s="54"/>
      <c r="AT427" s="64" t="s">
        <v>420</v>
      </c>
      <c r="AU427" s="64"/>
      <c r="AV427" s="54"/>
      <c r="AW427" s="54"/>
      <c r="AX427" s="54"/>
      <c r="AY427" s="54"/>
      <c r="AZ427" s="54"/>
      <c r="BA427" s="54"/>
      <c r="BB427" s="54"/>
      <c r="BC427" s="54"/>
      <c r="BD427" s="64">
        <v>181313</v>
      </c>
      <c r="BE427" s="54" t="s">
        <v>2209</v>
      </c>
      <c r="BF427" s="63" t="s">
        <v>1341</v>
      </c>
      <c r="BG427" s="54" t="s">
        <v>674</v>
      </c>
      <c r="BH427" s="54" t="s">
        <v>400</v>
      </c>
      <c r="BI427" s="54" t="s">
        <v>2209</v>
      </c>
      <c r="BJ427" s="64" t="s">
        <v>414</v>
      </c>
      <c r="BK427" s="64" t="s">
        <v>5596</v>
      </c>
      <c r="BL427" s="54"/>
      <c r="BM427" s="54"/>
      <c r="BN427" s="54"/>
      <c r="BO427" s="39"/>
      <c r="BP427" s="39"/>
      <c r="BQ427" s="39"/>
      <c r="BR427" s="39"/>
      <c r="BS427" s="47"/>
      <c r="BT427" s="39"/>
      <c r="BU427" s="39"/>
      <c r="BV427" s="39"/>
      <c r="BW427" s="39"/>
      <c r="BX427" s="39"/>
      <c r="BY427" s="39"/>
      <c r="BZ427" s="39"/>
      <c r="CA427" s="39"/>
      <c r="CB427" s="39"/>
      <c r="CC427" s="47"/>
      <c r="CD427" s="39"/>
      <c r="CE427" s="39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39"/>
      <c r="ML427" s="135"/>
      <c r="MM427" s="135"/>
      <c r="MN427" s="135"/>
      <c r="MO427" s="135"/>
      <c r="MP427" s="135"/>
      <c r="MQ427" s="135"/>
      <c r="MR427" s="135"/>
      <c r="MS427" s="135"/>
      <c r="MT427" s="135"/>
      <c r="MU427" s="135"/>
      <c r="MV427" s="135"/>
      <c r="MW427" s="135"/>
      <c r="MX427" s="135"/>
      <c r="MY427" s="135"/>
      <c r="MZ427" s="135"/>
      <c r="NA427" s="135"/>
      <c r="NB427" s="135"/>
      <c r="NC427" s="135"/>
      <c r="ND427" s="135"/>
      <c r="NE427" s="135"/>
      <c r="NF427" s="135"/>
      <c r="NG427" s="135"/>
      <c r="NH427" s="135"/>
      <c r="NI427" s="135"/>
      <c r="NJ427" s="135"/>
      <c r="NK427" s="135"/>
      <c r="NL427" s="135"/>
      <c r="NM427" s="135"/>
      <c r="NN427" s="135"/>
      <c r="NO427" s="135"/>
      <c r="NP427" s="135"/>
      <c r="NQ427" s="39"/>
      <c r="QS427"/>
      <c r="QT427"/>
      <c r="QU427"/>
      <c r="QV427"/>
      <c r="QW427"/>
      <c r="QX427"/>
      <c r="QY427"/>
      <c r="QZ427"/>
      <c r="RA427"/>
      <c r="RB427" s="39"/>
      <c r="RC427" s="438" t="s">
        <v>5784</v>
      </c>
      <c r="RD427" s="39"/>
    </row>
    <row r="428" spans="2:472" x14ac:dyDescent="0.2">
      <c r="B428" s="426"/>
      <c r="C428" s="427"/>
      <c r="K428" s="458" t="s">
        <v>5785</v>
      </c>
      <c r="V428" s="63">
        <v>106</v>
      </c>
      <c r="W428" s="54" t="s">
        <v>1880</v>
      </c>
      <c r="X428" s="64">
        <v>181314</v>
      </c>
      <c r="Y428" s="54" t="s">
        <v>2233</v>
      </c>
      <c r="Z428" s="63" t="s">
        <v>1341</v>
      </c>
      <c r="AA428" s="54" t="s">
        <v>674</v>
      </c>
      <c r="AB428" s="54" t="s">
        <v>400</v>
      </c>
      <c r="AC428" s="54" t="s">
        <v>2233</v>
      </c>
      <c r="AD428" s="64" t="s">
        <v>414</v>
      </c>
      <c r="AE428" s="64" t="s">
        <v>5596</v>
      </c>
      <c r="AF428" s="63">
        <v>106</v>
      </c>
      <c r="AG428" s="54" t="s">
        <v>1880</v>
      </c>
      <c r="AH428" s="54" t="s">
        <v>1879</v>
      </c>
      <c r="AI428" s="63" t="s">
        <v>1881</v>
      </c>
      <c r="AJ428" s="64" t="s">
        <v>1882</v>
      </c>
      <c r="AK428" s="569">
        <v>4600084</v>
      </c>
      <c r="AL428" s="64" t="s">
        <v>437</v>
      </c>
      <c r="AM428" s="64" t="s">
        <v>1885</v>
      </c>
      <c r="AN428" s="570">
        <v>255131430</v>
      </c>
      <c r="AO428" s="54"/>
      <c r="AP428" s="54"/>
      <c r="AQ428" s="54"/>
      <c r="AR428" s="54"/>
      <c r="AS428" s="54"/>
      <c r="AT428" s="64" t="s">
        <v>420</v>
      </c>
      <c r="AU428" s="64"/>
      <c r="AV428" s="54"/>
      <c r="AW428" s="54"/>
      <c r="AX428" s="54"/>
      <c r="AY428" s="54"/>
      <c r="AZ428" s="54"/>
      <c r="BA428" s="54"/>
      <c r="BB428" s="54"/>
      <c r="BC428" s="54"/>
      <c r="BD428" s="64">
        <v>181314</v>
      </c>
      <c r="BE428" s="54" t="s">
        <v>2233</v>
      </c>
      <c r="BF428" s="63" t="s">
        <v>1341</v>
      </c>
      <c r="BG428" s="54" t="s">
        <v>674</v>
      </c>
      <c r="BH428" s="54" t="s">
        <v>400</v>
      </c>
      <c r="BI428" s="54" t="s">
        <v>2233</v>
      </c>
      <c r="BJ428" s="64" t="s">
        <v>414</v>
      </c>
      <c r="BK428" s="64" t="s">
        <v>5596</v>
      </c>
      <c r="BL428" s="54"/>
      <c r="BM428" s="54"/>
      <c r="BN428" s="54"/>
      <c r="BO428" s="39"/>
      <c r="BP428" s="39"/>
      <c r="BQ428" s="39"/>
      <c r="BR428" s="39"/>
      <c r="BS428" s="47"/>
      <c r="BT428" s="39"/>
      <c r="BU428" s="39"/>
      <c r="BV428" s="39"/>
      <c r="BW428" s="39"/>
      <c r="BX428" s="39"/>
      <c r="BY428" s="39"/>
      <c r="BZ428" s="39"/>
      <c r="CA428" s="39"/>
      <c r="CB428" s="39"/>
      <c r="CC428" s="47"/>
      <c r="CD428" s="39"/>
      <c r="CE428" s="39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39"/>
      <c r="ML428" s="135"/>
      <c r="MM428" s="135"/>
      <c r="MN428" s="135"/>
      <c r="MO428" s="135"/>
      <c r="MP428" s="135"/>
      <c r="MQ428" s="135"/>
      <c r="MR428" s="135"/>
      <c r="MS428" s="135"/>
      <c r="MT428" s="135"/>
      <c r="MU428" s="135"/>
      <c r="MV428" s="135"/>
      <c r="MW428" s="135"/>
      <c r="MX428" s="135"/>
      <c r="MY428" s="135"/>
      <c r="MZ428" s="135"/>
      <c r="NA428" s="135"/>
      <c r="NB428" s="135"/>
      <c r="NC428" s="135"/>
      <c r="ND428" s="135"/>
      <c r="NE428" s="135"/>
      <c r="NF428" s="135"/>
      <c r="NG428" s="135"/>
      <c r="NH428" s="135"/>
      <c r="NI428" s="135"/>
      <c r="NJ428" s="135"/>
      <c r="NK428" s="135"/>
      <c r="NL428" s="135"/>
      <c r="NM428" s="135"/>
      <c r="NN428" s="135"/>
      <c r="NO428" s="135"/>
      <c r="NP428" s="135"/>
      <c r="NQ428" s="39"/>
      <c r="QS428"/>
      <c r="QT428"/>
      <c r="QU428"/>
      <c r="QV428"/>
      <c r="QW428"/>
      <c r="QX428"/>
      <c r="QY428"/>
      <c r="QZ428"/>
      <c r="RA428"/>
      <c r="RB428" s="39"/>
      <c r="RC428" s="438" t="s">
        <v>5786</v>
      </c>
      <c r="RD428" s="39"/>
    </row>
    <row r="429" spans="2:472" x14ac:dyDescent="0.2">
      <c r="B429" s="426"/>
      <c r="C429" s="427"/>
      <c r="K429" s="458" t="s">
        <v>5787</v>
      </c>
      <c r="V429" s="63">
        <v>106</v>
      </c>
      <c r="W429" s="54" t="s">
        <v>1880</v>
      </c>
      <c r="X429" s="64">
        <v>181316</v>
      </c>
      <c r="Y429" s="54" t="s">
        <v>2391</v>
      </c>
      <c r="Z429" s="63" t="s">
        <v>1341</v>
      </c>
      <c r="AA429" s="54" t="s">
        <v>674</v>
      </c>
      <c r="AB429" s="54" t="s">
        <v>400</v>
      </c>
      <c r="AC429" s="54" t="s">
        <v>5788</v>
      </c>
      <c r="AD429" s="64" t="s">
        <v>414</v>
      </c>
      <c r="AE429" s="64" t="s">
        <v>5596</v>
      </c>
      <c r="AF429" s="63">
        <v>106</v>
      </c>
      <c r="AG429" s="54" t="s">
        <v>1880</v>
      </c>
      <c r="AH429" s="54" t="s">
        <v>1879</v>
      </c>
      <c r="AI429" s="63" t="s">
        <v>1881</v>
      </c>
      <c r="AJ429" s="64" t="s">
        <v>1882</v>
      </c>
      <c r="AK429" s="569">
        <v>4600084</v>
      </c>
      <c r="AL429" s="64" t="s">
        <v>437</v>
      </c>
      <c r="AM429" s="64" t="s">
        <v>1885</v>
      </c>
      <c r="AN429" s="570">
        <v>255131430</v>
      </c>
      <c r="AO429" s="54"/>
      <c r="AP429" s="54"/>
      <c r="AQ429" s="54"/>
      <c r="AR429" s="54"/>
      <c r="AS429" s="54"/>
      <c r="AT429" s="64" t="s">
        <v>420</v>
      </c>
      <c r="AU429" s="64"/>
      <c r="AV429" s="54"/>
      <c r="AW429" s="54"/>
      <c r="AX429" s="54"/>
      <c r="AY429" s="54"/>
      <c r="AZ429" s="54"/>
      <c r="BA429" s="54"/>
      <c r="BB429" s="54"/>
      <c r="BC429" s="54"/>
      <c r="BD429" s="64">
        <v>181316</v>
      </c>
      <c r="BE429" s="54" t="s">
        <v>2391</v>
      </c>
      <c r="BF429" s="63" t="s">
        <v>1341</v>
      </c>
      <c r="BG429" s="54" t="s">
        <v>674</v>
      </c>
      <c r="BH429" s="54" t="s">
        <v>400</v>
      </c>
      <c r="BI429" s="54" t="s">
        <v>5788</v>
      </c>
      <c r="BJ429" s="64" t="s">
        <v>414</v>
      </c>
      <c r="BK429" s="64" t="s">
        <v>5596</v>
      </c>
      <c r="BL429" s="54"/>
      <c r="BM429" s="54"/>
      <c r="BN429" s="54"/>
      <c r="BO429" s="39"/>
      <c r="BP429" s="39"/>
      <c r="BQ429" s="39"/>
      <c r="BR429" s="39"/>
      <c r="BS429" s="47"/>
      <c r="BT429" s="39"/>
      <c r="BU429" s="39"/>
      <c r="BV429" s="39"/>
      <c r="BW429" s="39"/>
      <c r="BX429" s="39"/>
      <c r="BY429" s="39"/>
      <c r="BZ429" s="39"/>
      <c r="CA429" s="39"/>
      <c r="CB429" s="39"/>
      <c r="CC429" s="47"/>
      <c r="CD429" s="39"/>
      <c r="CE429" s="39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39"/>
      <c r="ML429" s="135"/>
      <c r="MM429" s="135"/>
      <c r="MN429" s="135"/>
      <c r="MO429" s="135"/>
      <c r="MP429" s="135"/>
      <c r="MQ429" s="135"/>
      <c r="MR429" s="135"/>
      <c r="MS429" s="135"/>
      <c r="MT429" s="135"/>
      <c r="MU429" s="135"/>
      <c r="MV429" s="135"/>
      <c r="MW429" s="135"/>
      <c r="MX429" s="135"/>
      <c r="MY429" s="135"/>
      <c r="MZ429" s="135"/>
      <c r="NA429" s="135"/>
      <c r="NB429" s="135"/>
      <c r="NC429" s="135"/>
      <c r="ND429" s="135"/>
      <c r="NE429" s="135"/>
      <c r="NF429" s="135"/>
      <c r="NG429" s="135"/>
      <c r="NH429" s="135"/>
      <c r="NI429" s="135"/>
      <c r="NJ429" s="135"/>
      <c r="NK429" s="135"/>
      <c r="NL429" s="135"/>
      <c r="NM429" s="135"/>
      <c r="NN429" s="135"/>
      <c r="NO429" s="135"/>
      <c r="NP429" s="135"/>
      <c r="NQ429" s="39"/>
      <c r="QS429"/>
      <c r="QT429"/>
      <c r="QU429"/>
      <c r="QV429"/>
      <c r="QW429"/>
      <c r="QX429"/>
      <c r="QY429"/>
      <c r="QZ429"/>
      <c r="RA429"/>
      <c r="RB429" s="39"/>
      <c r="RC429" s="438" t="s">
        <v>5789</v>
      </c>
      <c r="RD429" s="39"/>
    </row>
    <row r="430" spans="2:472" x14ac:dyDescent="0.2">
      <c r="B430" s="426"/>
      <c r="C430" s="427"/>
      <c r="K430" s="458" t="s">
        <v>5790</v>
      </c>
      <c r="V430" s="63">
        <v>106</v>
      </c>
      <c r="W430" s="54" t="s">
        <v>1880</v>
      </c>
      <c r="X430" s="64">
        <v>181317</v>
      </c>
      <c r="Y430" s="54" t="s">
        <v>2538</v>
      </c>
      <c r="Z430" s="63" t="s">
        <v>1341</v>
      </c>
      <c r="AA430" s="54" t="s">
        <v>674</v>
      </c>
      <c r="AB430" s="54" t="s">
        <v>400</v>
      </c>
      <c r="AC430" s="54" t="s">
        <v>5791</v>
      </c>
      <c r="AD430" s="64" t="s">
        <v>414</v>
      </c>
      <c r="AE430" s="64" t="s">
        <v>5596</v>
      </c>
      <c r="AF430" s="63">
        <v>106</v>
      </c>
      <c r="AG430" s="54" t="s">
        <v>1880</v>
      </c>
      <c r="AH430" s="54" t="s">
        <v>1879</v>
      </c>
      <c r="AI430" s="63" t="s">
        <v>1881</v>
      </c>
      <c r="AJ430" s="64" t="s">
        <v>1882</v>
      </c>
      <c r="AK430" s="569">
        <v>4600084</v>
      </c>
      <c r="AL430" s="64" t="s">
        <v>437</v>
      </c>
      <c r="AM430" s="64" t="s">
        <v>1885</v>
      </c>
      <c r="AN430" s="570">
        <v>255131430</v>
      </c>
      <c r="AO430" s="54"/>
      <c r="AP430" s="54"/>
      <c r="AQ430" s="54"/>
      <c r="AR430" s="54"/>
      <c r="AS430" s="54"/>
      <c r="AT430" s="64" t="s">
        <v>420</v>
      </c>
      <c r="AU430" s="64"/>
      <c r="AV430" s="54"/>
      <c r="AW430" s="54"/>
      <c r="AX430" s="54"/>
      <c r="AY430" s="54"/>
      <c r="AZ430" s="54"/>
      <c r="BA430" s="54"/>
      <c r="BB430" s="54"/>
      <c r="BC430" s="54"/>
      <c r="BD430" s="64">
        <v>181317</v>
      </c>
      <c r="BE430" s="54" t="s">
        <v>2538</v>
      </c>
      <c r="BF430" s="63" t="s">
        <v>1341</v>
      </c>
      <c r="BG430" s="54" t="s">
        <v>674</v>
      </c>
      <c r="BH430" s="54" t="s">
        <v>400</v>
      </c>
      <c r="BI430" s="54" t="s">
        <v>5791</v>
      </c>
      <c r="BJ430" s="64" t="s">
        <v>414</v>
      </c>
      <c r="BK430" s="64" t="s">
        <v>5596</v>
      </c>
      <c r="BL430" s="54"/>
      <c r="BM430" s="54"/>
      <c r="BN430" s="54"/>
      <c r="BO430" s="39"/>
      <c r="BP430" s="39"/>
      <c r="BQ430" s="39"/>
      <c r="BR430" s="39"/>
      <c r="BS430" s="47"/>
      <c r="BT430" s="39"/>
      <c r="BU430" s="39"/>
      <c r="BV430" s="39"/>
      <c r="BW430" s="39"/>
      <c r="BX430" s="39"/>
      <c r="BY430" s="39"/>
      <c r="BZ430" s="39"/>
      <c r="CA430" s="39"/>
      <c r="CB430" s="39"/>
      <c r="CC430" s="47"/>
      <c r="CD430" s="39"/>
      <c r="CE430" s="39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39"/>
      <c r="ML430" s="135"/>
      <c r="MM430" s="135"/>
      <c r="MN430" s="135"/>
      <c r="MO430" s="135"/>
      <c r="MP430" s="135"/>
      <c r="MQ430" s="135"/>
      <c r="MR430" s="135"/>
      <c r="MS430" s="135"/>
      <c r="MT430" s="135"/>
      <c r="MU430" s="135"/>
      <c r="MV430" s="135"/>
      <c r="MW430" s="135"/>
      <c r="MX430" s="135"/>
      <c r="MY430" s="135"/>
      <c r="MZ430" s="135"/>
      <c r="NA430" s="135"/>
      <c r="NB430" s="135"/>
      <c r="NC430" s="135"/>
      <c r="ND430" s="135"/>
      <c r="NE430" s="135"/>
      <c r="NF430" s="135"/>
      <c r="NG430" s="135"/>
      <c r="NH430" s="135"/>
      <c r="NI430" s="135"/>
      <c r="NJ430" s="135"/>
      <c r="NK430" s="135"/>
      <c r="NL430" s="135"/>
      <c r="NM430" s="135"/>
      <c r="NN430" s="135"/>
      <c r="NO430" s="135"/>
      <c r="NP430" s="135"/>
      <c r="NQ430" s="39"/>
      <c r="QS430"/>
      <c r="QT430"/>
      <c r="QU430"/>
      <c r="QV430"/>
      <c r="QW430"/>
      <c r="QX430"/>
      <c r="QY430"/>
      <c r="QZ430"/>
      <c r="RA430"/>
      <c r="RB430" s="39"/>
      <c r="RC430" s="438" t="s">
        <v>5792</v>
      </c>
      <c r="RD430" s="39"/>
    </row>
    <row r="431" spans="2:472" x14ac:dyDescent="0.2">
      <c r="B431" s="426"/>
      <c r="C431" s="427"/>
      <c r="K431" s="458" t="s">
        <v>5793</v>
      </c>
      <c r="V431" s="63">
        <v>106</v>
      </c>
      <c r="W431" s="54" t="s">
        <v>1880</v>
      </c>
      <c r="X431" s="64">
        <v>181318</v>
      </c>
      <c r="Y431" s="54" t="s">
        <v>2671</v>
      </c>
      <c r="Z431" s="63" t="s">
        <v>1341</v>
      </c>
      <c r="AA431" s="54" t="s">
        <v>674</v>
      </c>
      <c r="AB431" s="54" t="s">
        <v>400</v>
      </c>
      <c r="AC431" s="54" t="s">
        <v>5794</v>
      </c>
      <c r="AD431" s="64" t="s">
        <v>414</v>
      </c>
      <c r="AE431" s="64" t="s">
        <v>5596</v>
      </c>
      <c r="AF431" s="63">
        <v>106</v>
      </c>
      <c r="AG431" s="54" t="s">
        <v>1880</v>
      </c>
      <c r="AH431" s="54" t="s">
        <v>1879</v>
      </c>
      <c r="AI431" s="63" t="s">
        <v>1881</v>
      </c>
      <c r="AJ431" s="64" t="s">
        <v>1882</v>
      </c>
      <c r="AK431" s="569">
        <v>4600084</v>
      </c>
      <c r="AL431" s="64" t="s">
        <v>437</v>
      </c>
      <c r="AM431" s="64" t="s">
        <v>1885</v>
      </c>
      <c r="AN431" s="570">
        <v>255131430</v>
      </c>
      <c r="AO431" s="54"/>
      <c r="AP431" s="54"/>
      <c r="AQ431" s="54"/>
      <c r="AR431" s="54"/>
      <c r="AS431" s="54"/>
      <c r="AT431" s="64" t="s">
        <v>420</v>
      </c>
      <c r="AU431" s="64"/>
      <c r="AV431" s="54"/>
      <c r="AW431" s="54"/>
      <c r="AX431" s="54"/>
      <c r="AY431" s="54"/>
      <c r="AZ431" s="54"/>
      <c r="BA431" s="54"/>
      <c r="BB431" s="54"/>
      <c r="BC431" s="54"/>
      <c r="BD431" s="64">
        <v>181318</v>
      </c>
      <c r="BE431" s="54" t="s">
        <v>2671</v>
      </c>
      <c r="BF431" s="63" t="s">
        <v>1341</v>
      </c>
      <c r="BG431" s="54" t="s">
        <v>674</v>
      </c>
      <c r="BH431" s="54" t="s">
        <v>400</v>
      </c>
      <c r="BI431" s="54" t="s">
        <v>5794</v>
      </c>
      <c r="BJ431" s="64" t="s">
        <v>414</v>
      </c>
      <c r="BK431" s="64" t="s">
        <v>5596</v>
      </c>
      <c r="BL431" s="54"/>
      <c r="BM431" s="54"/>
      <c r="BN431" s="54"/>
      <c r="BO431" s="39"/>
      <c r="BP431" s="39"/>
      <c r="BQ431" s="39"/>
      <c r="BR431" s="39"/>
      <c r="BS431" s="47"/>
      <c r="BT431" s="39"/>
      <c r="BU431" s="39"/>
      <c r="BV431" s="39"/>
      <c r="BW431" s="39"/>
      <c r="BX431" s="39"/>
      <c r="BY431" s="39"/>
      <c r="BZ431" s="39"/>
      <c r="CA431" s="39"/>
      <c r="CB431" s="39"/>
      <c r="CC431" s="47"/>
      <c r="CD431" s="39"/>
      <c r="CE431" s="39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39"/>
      <c r="ML431" s="135"/>
      <c r="MM431" s="135"/>
      <c r="MN431" s="135"/>
      <c r="MO431" s="135"/>
      <c r="MP431" s="135"/>
      <c r="MQ431" s="135"/>
      <c r="MR431" s="135"/>
      <c r="MS431" s="135"/>
      <c r="MT431" s="135"/>
      <c r="MU431" s="135"/>
      <c r="MV431" s="135"/>
      <c r="MW431" s="135"/>
      <c r="MX431" s="135"/>
      <c r="MY431" s="135"/>
      <c r="MZ431" s="135"/>
      <c r="NA431" s="135"/>
      <c r="NB431" s="135"/>
      <c r="NC431" s="135"/>
      <c r="ND431" s="135"/>
      <c r="NE431" s="135"/>
      <c r="NF431" s="135"/>
      <c r="NG431" s="135"/>
      <c r="NH431" s="135"/>
      <c r="NI431" s="135"/>
      <c r="NJ431" s="135"/>
      <c r="NK431" s="135"/>
      <c r="NL431" s="135"/>
      <c r="NM431" s="135"/>
      <c r="NN431" s="135"/>
      <c r="NO431" s="135"/>
      <c r="NP431" s="135"/>
      <c r="NQ431" s="39"/>
      <c r="QS431"/>
      <c r="QT431"/>
      <c r="QU431"/>
      <c r="QV431"/>
      <c r="QW431"/>
      <c r="QX431"/>
      <c r="QY431"/>
      <c r="QZ431"/>
      <c r="RA431"/>
      <c r="RB431" s="39"/>
      <c r="RC431" s="438" t="s">
        <v>5795</v>
      </c>
      <c r="RD431" s="39"/>
    </row>
    <row r="432" spans="2:472" x14ac:dyDescent="0.2">
      <c r="B432" s="426"/>
      <c r="C432" s="427"/>
      <c r="K432" s="458" t="s">
        <v>5796</v>
      </c>
      <c r="V432" s="63">
        <v>106</v>
      </c>
      <c r="W432" s="54" t="s">
        <v>1880</v>
      </c>
      <c r="X432" s="64">
        <v>181319</v>
      </c>
      <c r="Y432" s="54" t="s">
        <v>2800</v>
      </c>
      <c r="Z432" s="63" t="s">
        <v>1341</v>
      </c>
      <c r="AA432" s="54" t="s">
        <v>674</v>
      </c>
      <c r="AB432" s="54" t="s">
        <v>400</v>
      </c>
      <c r="AC432" s="54" t="s">
        <v>5797</v>
      </c>
      <c r="AD432" s="64" t="s">
        <v>414</v>
      </c>
      <c r="AE432" s="64" t="s">
        <v>5596</v>
      </c>
      <c r="AF432" s="63">
        <v>106</v>
      </c>
      <c r="AG432" s="54" t="s">
        <v>1880</v>
      </c>
      <c r="AH432" s="54" t="s">
        <v>1879</v>
      </c>
      <c r="AI432" s="63" t="s">
        <v>1881</v>
      </c>
      <c r="AJ432" s="64" t="s">
        <v>1882</v>
      </c>
      <c r="AK432" s="569">
        <v>4600084</v>
      </c>
      <c r="AL432" s="64" t="s">
        <v>437</v>
      </c>
      <c r="AM432" s="64" t="s">
        <v>1885</v>
      </c>
      <c r="AN432" s="570">
        <v>255131430</v>
      </c>
      <c r="AO432" s="54"/>
      <c r="AP432" s="54"/>
      <c r="AQ432" s="54"/>
      <c r="AR432" s="54"/>
      <c r="AS432" s="54"/>
      <c r="AT432" s="64" t="s">
        <v>420</v>
      </c>
      <c r="AU432" s="64"/>
      <c r="AV432" s="54"/>
      <c r="AW432" s="54"/>
      <c r="AX432" s="54"/>
      <c r="AY432" s="54"/>
      <c r="AZ432" s="54"/>
      <c r="BA432" s="54"/>
      <c r="BB432" s="54"/>
      <c r="BC432" s="54"/>
      <c r="BD432" s="64">
        <v>181319</v>
      </c>
      <c r="BE432" s="54" t="s">
        <v>2800</v>
      </c>
      <c r="BF432" s="63" t="s">
        <v>1341</v>
      </c>
      <c r="BG432" s="54" t="s">
        <v>674</v>
      </c>
      <c r="BH432" s="54" t="s">
        <v>400</v>
      </c>
      <c r="BI432" s="54" t="s">
        <v>5797</v>
      </c>
      <c r="BJ432" s="64" t="s">
        <v>414</v>
      </c>
      <c r="BK432" s="64" t="s">
        <v>5596</v>
      </c>
      <c r="BL432" s="54"/>
      <c r="BM432" s="54"/>
      <c r="BN432" s="54"/>
      <c r="BO432" s="39"/>
      <c r="BP432" s="39"/>
      <c r="BQ432" s="39"/>
      <c r="BR432" s="39"/>
      <c r="BS432" s="47"/>
      <c r="BT432" s="39"/>
      <c r="BU432" s="39"/>
      <c r="BV432" s="39"/>
      <c r="BW432" s="39"/>
      <c r="BX432" s="39"/>
      <c r="BY432" s="39"/>
      <c r="BZ432" s="39"/>
      <c r="CA432" s="39"/>
      <c r="CB432" s="39"/>
      <c r="CC432" s="47"/>
      <c r="CD432" s="39"/>
      <c r="CE432" s="39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39"/>
      <c r="ML432" s="135"/>
      <c r="MM432" s="135"/>
      <c r="MN432" s="135"/>
      <c r="MO432" s="135"/>
      <c r="MP432" s="135"/>
      <c r="MQ432" s="135"/>
      <c r="MR432" s="135"/>
      <c r="MS432" s="135"/>
      <c r="MT432" s="135"/>
      <c r="MU432" s="135"/>
      <c r="MV432" s="135"/>
      <c r="MW432" s="135"/>
      <c r="MX432" s="135"/>
      <c r="MY432" s="135"/>
      <c r="MZ432" s="135"/>
      <c r="NA432" s="135"/>
      <c r="NB432" s="135"/>
      <c r="NC432" s="135"/>
      <c r="ND432" s="135"/>
      <c r="NE432" s="135"/>
      <c r="NF432" s="135"/>
      <c r="NG432" s="135"/>
      <c r="NH432" s="135"/>
      <c r="NI432" s="135"/>
      <c r="NJ432" s="135"/>
      <c r="NK432" s="135"/>
      <c r="NL432" s="135"/>
      <c r="NM432" s="135"/>
      <c r="NN432" s="135"/>
      <c r="NO432" s="135"/>
      <c r="NP432" s="135"/>
      <c r="NQ432" s="39"/>
      <c r="QS432"/>
      <c r="QT432"/>
      <c r="QU432"/>
      <c r="QV432"/>
      <c r="QW432"/>
      <c r="QX432"/>
      <c r="QY432"/>
      <c r="QZ432"/>
      <c r="RA432"/>
      <c r="RB432" s="39"/>
      <c r="RC432" s="438" t="s">
        <v>5798</v>
      </c>
      <c r="RD432" s="39"/>
    </row>
    <row r="433" spans="2:472" x14ac:dyDescent="0.2">
      <c r="B433" s="426"/>
      <c r="C433" s="427"/>
      <c r="K433" s="458" t="s">
        <v>5799</v>
      </c>
      <c r="V433" s="63">
        <v>107</v>
      </c>
      <c r="W433" s="54" t="s">
        <v>2076</v>
      </c>
      <c r="X433" s="64">
        <v>130800</v>
      </c>
      <c r="Y433" s="54" t="s">
        <v>5800</v>
      </c>
      <c r="Z433" s="63" t="s">
        <v>412</v>
      </c>
      <c r="AA433" s="54" t="s">
        <v>604</v>
      </c>
      <c r="AB433" s="54" t="s">
        <v>395</v>
      </c>
      <c r="AC433" s="54" t="s">
        <v>5801</v>
      </c>
      <c r="AD433" s="64" t="s">
        <v>414</v>
      </c>
      <c r="AE433" s="64" t="s">
        <v>5802</v>
      </c>
      <c r="AF433" s="63">
        <v>107</v>
      </c>
      <c r="AG433" s="54" t="s">
        <v>2076</v>
      </c>
      <c r="AH433" s="54" t="s">
        <v>2075</v>
      </c>
      <c r="AI433" s="63" t="s">
        <v>2077</v>
      </c>
      <c r="AJ433" s="64" t="s">
        <v>2078</v>
      </c>
      <c r="AK433" s="569">
        <v>4450047</v>
      </c>
      <c r="AL433" s="64" t="s">
        <v>604</v>
      </c>
      <c r="AM433" s="64" t="s">
        <v>2082</v>
      </c>
      <c r="AN433" s="570">
        <v>220989230</v>
      </c>
      <c r="AO433" s="54"/>
      <c r="AP433" s="54"/>
      <c r="AQ433" s="54"/>
      <c r="AR433" s="54"/>
      <c r="AS433" s="54"/>
      <c r="AT433" s="64" t="s">
        <v>420</v>
      </c>
      <c r="AU433" s="64"/>
      <c r="AV433" s="54"/>
      <c r="AW433" s="54"/>
      <c r="AX433" s="54"/>
      <c r="AY433" s="54"/>
      <c r="AZ433" s="54"/>
      <c r="BA433" s="54"/>
      <c r="BB433" s="54"/>
      <c r="BC433" s="54"/>
      <c r="BD433" s="64">
        <v>130800</v>
      </c>
      <c r="BE433" s="54" t="s">
        <v>5800</v>
      </c>
      <c r="BF433" s="63" t="s">
        <v>412</v>
      </c>
      <c r="BG433" s="54" t="s">
        <v>604</v>
      </c>
      <c r="BH433" s="54" t="s">
        <v>395</v>
      </c>
      <c r="BI433" s="54" t="s">
        <v>5801</v>
      </c>
      <c r="BJ433" s="64" t="s">
        <v>414</v>
      </c>
      <c r="BK433" s="64" t="s">
        <v>5802</v>
      </c>
      <c r="BL433" s="54"/>
      <c r="BM433" s="54"/>
      <c r="BN433" s="54"/>
      <c r="BO433" s="39"/>
      <c r="BP433" s="39"/>
      <c r="BQ433" s="39"/>
      <c r="BR433" s="39"/>
      <c r="BS433" s="47"/>
      <c r="BT433" s="39"/>
      <c r="BU433" s="39"/>
      <c r="BV433" s="39"/>
      <c r="BW433" s="39"/>
      <c r="BX433" s="39"/>
      <c r="BY433" s="39"/>
      <c r="BZ433" s="39"/>
      <c r="CA433" s="39"/>
      <c r="CB433" s="39"/>
      <c r="CC433" s="47"/>
      <c r="CD433" s="39"/>
      <c r="CE433" s="39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39"/>
      <c r="ML433" s="135"/>
      <c r="MM433" s="135"/>
      <c r="MN433" s="135"/>
      <c r="MO433" s="135"/>
      <c r="MP433" s="135"/>
      <c r="MQ433" s="135"/>
      <c r="MR433" s="135"/>
      <c r="MS433" s="135"/>
      <c r="MT433" s="135"/>
      <c r="MU433" s="135"/>
      <c r="MV433" s="135"/>
      <c r="MW433" s="135"/>
      <c r="MX433" s="135"/>
      <c r="MY433" s="135"/>
      <c r="MZ433" s="135"/>
      <c r="NA433" s="135"/>
      <c r="NB433" s="135"/>
      <c r="NC433" s="135"/>
      <c r="ND433" s="135"/>
      <c r="NE433" s="135"/>
      <c r="NF433" s="135"/>
      <c r="NG433" s="135"/>
      <c r="NH433" s="135"/>
      <c r="NI433" s="135"/>
      <c r="NJ433" s="135"/>
      <c r="NK433" s="135"/>
      <c r="NL433" s="135"/>
      <c r="NM433" s="135"/>
      <c r="NN433" s="135"/>
      <c r="NO433" s="135"/>
      <c r="NP433" s="135"/>
      <c r="NQ433" s="39"/>
      <c r="QS433"/>
      <c r="QT433"/>
      <c r="QU433"/>
      <c r="QV433"/>
      <c r="QW433"/>
      <c r="QX433"/>
      <c r="QY433"/>
      <c r="QZ433"/>
      <c r="RA433"/>
      <c r="RB433" s="39"/>
      <c r="RC433" s="438" t="s">
        <v>5803</v>
      </c>
      <c r="RD433" s="39"/>
    </row>
    <row r="434" spans="2:472" x14ac:dyDescent="0.2">
      <c r="B434" s="426"/>
      <c r="C434" s="427"/>
      <c r="K434" s="458" t="s">
        <v>5804</v>
      </c>
      <c r="V434" s="63">
        <v>107</v>
      </c>
      <c r="W434" s="54" t="s">
        <v>2076</v>
      </c>
      <c r="X434" s="64">
        <v>130811</v>
      </c>
      <c r="Y434" s="54" t="s">
        <v>880</v>
      </c>
      <c r="Z434" s="63" t="s">
        <v>412</v>
      </c>
      <c r="AA434" s="54" t="s">
        <v>604</v>
      </c>
      <c r="AB434" s="54" t="s">
        <v>395</v>
      </c>
      <c r="AC434" s="54" t="s">
        <v>5805</v>
      </c>
      <c r="AD434" s="64" t="s">
        <v>414</v>
      </c>
      <c r="AE434" s="64" t="s">
        <v>5802</v>
      </c>
      <c r="AF434" s="63">
        <v>107</v>
      </c>
      <c r="AG434" s="54" t="s">
        <v>2076</v>
      </c>
      <c r="AH434" s="54" t="s">
        <v>2075</v>
      </c>
      <c r="AI434" s="63" t="s">
        <v>2077</v>
      </c>
      <c r="AJ434" s="64" t="s">
        <v>2078</v>
      </c>
      <c r="AK434" s="569">
        <v>4450047</v>
      </c>
      <c r="AL434" s="64" t="s">
        <v>604</v>
      </c>
      <c r="AM434" s="64" t="s">
        <v>2082</v>
      </c>
      <c r="AN434" s="570">
        <v>220989230</v>
      </c>
      <c r="AO434" s="54"/>
      <c r="AP434" s="54"/>
      <c r="AQ434" s="54"/>
      <c r="AR434" s="54"/>
      <c r="AS434" s="54"/>
      <c r="AT434" s="64" t="s">
        <v>420</v>
      </c>
      <c r="AU434" s="64"/>
      <c r="AV434" s="54"/>
      <c r="AW434" s="54"/>
      <c r="AX434" s="54"/>
      <c r="AY434" s="54"/>
      <c r="AZ434" s="54"/>
      <c r="BA434" s="54"/>
      <c r="BB434" s="54"/>
      <c r="BC434" s="54"/>
      <c r="BD434" s="64">
        <v>130811</v>
      </c>
      <c r="BE434" s="54" t="s">
        <v>880</v>
      </c>
      <c r="BF434" s="63" t="s">
        <v>412</v>
      </c>
      <c r="BG434" s="54" t="s">
        <v>604</v>
      </c>
      <c r="BH434" s="54" t="s">
        <v>395</v>
      </c>
      <c r="BI434" s="54" t="s">
        <v>5805</v>
      </c>
      <c r="BJ434" s="64" t="s">
        <v>414</v>
      </c>
      <c r="BK434" s="64" t="s">
        <v>5802</v>
      </c>
      <c r="BL434" s="54"/>
      <c r="BM434" s="54"/>
      <c r="BN434" s="54"/>
      <c r="BO434" s="39"/>
      <c r="BP434" s="39"/>
      <c r="BQ434" s="39"/>
      <c r="BR434" s="39"/>
      <c r="BS434" s="47"/>
      <c r="BT434" s="39"/>
      <c r="BU434" s="39"/>
      <c r="BV434" s="39"/>
      <c r="BW434" s="39"/>
      <c r="BX434" s="39"/>
      <c r="BY434" s="39"/>
      <c r="BZ434" s="39"/>
      <c r="CA434" s="39"/>
      <c r="CB434" s="39"/>
      <c r="CC434" s="47"/>
      <c r="CD434" s="39"/>
      <c r="CE434" s="39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39"/>
      <c r="ML434" s="135"/>
      <c r="MM434" s="135"/>
      <c r="MN434" s="135"/>
      <c r="MO434" s="135"/>
      <c r="MP434" s="135"/>
      <c r="MQ434" s="135"/>
      <c r="MR434" s="135"/>
      <c r="MS434" s="135"/>
      <c r="MT434" s="135"/>
      <c r="MU434" s="135"/>
      <c r="MV434" s="135"/>
      <c r="MW434" s="135"/>
      <c r="MX434" s="135"/>
      <c r="MY434" s="135"/>
      <c r="MZ434" s="135"/>
      <c r="NA434" s="135"/>
      <c r="NB434" s="135"/>
      <c r="NC434" s="135"/>
      <c r="ND434" s="135"/>
      <c r="NE434" s="135"/>
      <c r="NF434" s="135"/>
      <c r="NG434" s="135"/>
      <c r="NH434" s="135"/>
      <c r="NI434" s="135"/>
      <c r="NJ434" s="135"/>
      <c r="NK434" s="135"/>
      <c r="NL434" s="135"/>
      <c r="NM434" s="135"/>
      <c r="NN434" s="135"/>
      <c r="NO434" s="135"/>
      <c r="NP434" s="135"/>
      <c r="NQ434" s="39"/>
      <c r="QS434"/>
      <c r="QT434"/>
      <c r="QU434"/>
      <c r="QV434"/>
      <c r="QW434"/>
      <c r="QX434"/>
      <c r="QY434"/>
      <c r="QZ434"/>
      <c r="RA434"/>
      <c r="RB434" s="39"/>
      <c r="RC434" s="438" t="s">
        <v>5806</v>
      </c>
      <c r="RD434" s="39"/>
    </row>
    <row r="435" spans="2:472" x14ac:dyDescent="0.2">
      <c r="B435" s="426"/>
      <c r="C435" s="427"/>
      <c r="K435" s="458" t="s">
        <v>5807</v>
      </c>
      <c r="V435" s="63">
        <v>107</v>
      </c>
      <c r="W435" s="54" t="s">
        <v>2076</v>
      </c>
      <c r="X435" s="64">
        <v>130812</v>
      </c>
      <c r="Y435" s="54" t="s">
        <v>1192</v>
      </c>
      <c r="Z435" s="63" t="s">
        <v>412</v>
      </c>
      <c r="AA435" s="54" t="s">
        <v>604</v>
      </c>
      <c r="AB435" s="54" t="s">
        <v>395</v>
      </c>
      <c r="AC435" s="54" t="s">
        <v>5801</v>
      </c>
      <c r="AD435" s="64" t="s">
        <v>414</v>
      </c>
      <c r="AE435" s="64" t="s">
        <v>5802</v>
      </c>
      <c r="AF435" s="63">
        <v>107</v>
      </c>
      <c r="AG435" s="54" t="s">
        <v>2076</v>
      </c>
      <c r="AH435" s="54" t="s">
        <v>2075</v>
      </c>
      <c r="AI435" s="63" t="s">
        <v>2077</v>
      </c>
      <c r="AJ435" s="64" t="s">
        <v>2078</v>
      </c>
      <c r="AK435" s="569">
        <v>4450047</v>
      </c>
      <c r="AL435" s="64" t="s">
        <v>604</v>
      </c>
      <c r="AM435" s="64" t="s">
        <v>2082</v>
      </c>
      <c r="AN435" s="570">
        <v>220989230</v>
      </c>
      <c r="AO435" s="54"/>
      <c r="AP435" s="54"/>
      <c r="AQ435" s="54"/>
      <c r="AR435" s="54"/>
      <c r="AS435" s="54"/>
      <c r="AT435" s="64" t="s">
        <v>420</v>
      </c>
      <c r="AU435" s="64"/>
      <c r="AV435" s="54"/>
      <c r="AW435" s="54"/>
      <c r="AX435" s="54"/>
      <c r="AY435" s="54"/>
      <c r="AZ435" s="54"/>
      <c r="BA435" s="54"/>
      <c r="BB435" s="54"/>
      <c r="BC435" s="54"/>
      <c r="BD435" s="64">
        <v>130812</v>
      </c>
      <c r="BE435" s="54" t="s">
        <v>1192</v>
      </c>
      <c r="BF435" s="63" t="s">
        <v>412</v>
      </c>
      <c r="BG435" s="54" t="s">
        <v>604</v>
      </c>
      <c r="BH435" s="54" t="s">
        <v>395</v>
      </c>
      <c r="BI435" s="54" t="s">
        <v>5801</v>
      </c>
      <c r="BJ435" s="64" t="s">
        <v>414</v>
      </c>
      <c r="BK435" s="64" t="s">
        <v>5802</v>
      </c>
      <c r="BL435" s="54"/>
      <c r="BM435" s="54"/>
      <c r="BN435" s="54"/>
      <c r="BO435" s="39"/>
      <c r="BP435" s="39"/>
      <c r="BQ435" s="39"/>
      <c r="BR435" s="39"/>
      <c r="BS435" s="47"/>
      <c r="BT435" s="39"/>
      <c r="BU435" s="39"/>
      <c r="BV435" s="39"/>
      <c r="BW435" s="39"/>
      <c r="BX435" s="39"/>
      <c r="BY435" s="39"/>
      <c r="BZ435" s="39"/>
      <c r="CA435" s="39"/>
      <c r="CB435" s="39"/>
      <c r="CC435" s="47"/>
      <c r="CD435" s="39"/>
      <c r="CE435" s="39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39"/>
      <c r="ML435" s="135"/>
      <c r="MM435" s="135"/>
      <c r="MN435" s="135"/>
      <c r="MO435" s="135"/>
      <c r="MP435" s="135"/>
      <c r="MQ435" s="135"/>
      <c r="MR435" s="135"/>
      <c r="MS435" s="135"/>
      <c r="MT435" s="135"/>
      <c r="MU435" s="135"/>
      <c r="MV435" s="135"/>
      <c r="MW435" s="135"/>
      <c r="MX435" s="135"/>
      <c r="MY435" s="135"/>
      <c r="MZ435" s="135"/>
      <c r="NA435" s="135"/>
      <c r="NB435" s="135"/>
      <c r="NC435" s="135"/>
      <c r="ND435" s="135"/>
      <c r="NE435" s="135"/>
      <c r="NF435" s="135"/>
      <c r="NG435" s="135"/>
      <c r="NH435" s="135"/>
      <c r="NI435" s="135"/>
      <c r="NJ435" s="135"/>
      <c r="NK435" s="135"/>
      <c r="NL435" s="135"/>
      <c r="NM435" s="135"/>
      <c r="NN435" s="135"/>
      <c r="NO435" s="135"/>
      <c r="NP435" s="135"/>
      <c r="NQ435" s="39"/>
      <c r="QS435"/>
      <c r="QT435"/>
      <c r="QU435"/>
      <c r="QV435"/>
      <c r="QW435"/>
      <c r="QX435"/>
      <c r="QY435"/>
      <c r="QZ435"/>
      <c r="RA435"/>
      <c r="RB435" s="39"/>
      <c r="RC435" s="438" t="s">
        <v>5808</v>
      </c>
      <c r="RD435" s="39"/>
    </row>
    <row r="436" spans="2:472" x14ac:dyDescent="0.2">
      <c r="B436" s="426"/>
      <c r="C436" s="427"/>
      <c r="K436" s="458" t="s">
        <v>5809</v>
      </c>
      <c r="V436" s="63">
        <v>107</v>
      </c>
      <c r="W436" s="54" t="s">
        <v>2076</v>
      </c>
      <c r="X436" s="64">
        <v>130813</v>
      </c>
      <c r="Y436" s="54" t="s">
        <v>1498</v>
      </c>
      <c r="Z436" s="63" t="s">
        <v>412</v>
      </c>
      <c r="AA436" s="54" t="s">
        <v>604</v>
      </c>
      <c r="AB436" s="54" t="s">
        <v>395</v>
      </c>
      <c r="AC436" s="54" t="s">
        <v>5810</v>
      </c>
      <c r="AD436" s="64" t="s">
        <v>414</v>
      </c>
      <c r="AE436" s="64" t="s">
        <v>5802</v>
      </c>
      <c r="AF436" s="63">
        <v>107</v>
      </c>
      <c r="AG436" s="54" t="s">
        <v>2076</v>
      </c>
      <c r="AH436" s="54" t="s">
        <v>2075</v>
      </c>
      <c r="AI436" s="63" t="s">
        <v>2077</v>
      </c>
      <c r="AJ436" s="64" t="s">
        <v>2078</v>
      </c>
      <c r="AK436" s="569">
        <v>4450047</v>
      </c>
      <c r="AL436" s="64" t="s">
        <v>604</v>
      </c>
      <c r="AM436" s="64" t="s">
        <v>2082</v>
      </c>
      <c r="AN436" s="570">
        <v>220989230</v>
      </c>
      <c r="AO436" s="54"/>
      <c r="AP436" s="54"/>
      <c r="AQ436" s="54"/>
      <c r="AR436" s="54"/>
      <c r="AS436" s="54"/>
      <c r="AT436" s="64" t="s">
        <v>420</v>
      </c>
      <c r="AU436" s="64"/>
      <c r="AV436" s="54"/>
      <c r="AW436" s="54"/>
      <c r="AX436" s="54"/>
      <c r="AY436" s="54"/>
      <c r="AZ436" s="54"/>
      <c r="BA436" s="54"/>
      <c r="BB436" s="54"/>
      <c r="BC436" s="54"/>
      <c r="BD436" s="64">
        <v>130813</v>
      </c>
      <c r="BE436" s="54" t="s">
        <v>1498</v>
      </c>
      <c r="BF436" s="63" t="s">
        <v>412</v>
      </c>
      <c r="BG436" s="54" t="s">
        <v>604</v>
      </c>
      <c r="BH436" s="54" t="s">
        <v>395</v>
      </c>
      <c r="BI436" s="54" t="s">
        <v>5810</v>
      </c>
      <c r="BJ436" s="64" t="s">
        <v>414</v>
      </c>
      <c r="BK436" s="64" t="s">
        <v>5802</v>
      </c>
      <c r="BL436" s="54"/>
      <c r="BM436" s="54"/>
      <c r="BN436" s="54"/>
      <c r="BO436" s="39"/>
      <c r="BP436" s="39"/>
      <c r="BQ436" s="39"/>
      <c r="BR436" s="39"/>
      <c r="BS436" s="47"/>
      <c r="BT436" s="39"/>
      <c r="BU436" s="39"/>
      <c r="BV436" s="39"/>
      <c r="BW436" s="39"/>
      <c r="BX436" s="39"/>
      <c r="BY436" s="39"/>
      <c r="BZ436" s="39"/>
      <c r="CA436" s="39"/>
      <c r="CB436" s="39"/>
      <c r="CC436" s="47"/>
      <c r="CD436" s="39"/>
      <c r="CE436" s="39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39"/>
      <c r="ML436" s="135"/>
      <c r="MM436" s="135"/>
      <c r="MN436" s="135"/>
      <c r="MO436" s="135"/>
      <c r="MP436" s="135"/>
      <c r="MQ436" s="135"/>
      <c r="MR436" s="135"/>
      <c r="MS436" s="135"/>
      <c r="MT436" s="135"/>
      <c r="MU436" s="135"/>
      <c r="MV436" s="135"/>
      <c r="MW436" s="135"/>
      <c r="MX436" s="135"/>
      <c r="MY436" s="135"/>
      <c r="MZ436" s="135"/>
      <c r="NA436" s="135"/>
      <c r="NB436" s="135"/>
      <c r="NC436" s="135"/>
      <c r="ND436" s="135"/>
      <c r="NE436" s="135"/>
      <c r="NF436" s="135"/>
      <c r="NG436" s="135"/>
      <c r="NH436" s="135"/>
      <c r="NI436" s="135"/>
      <c r="NJ436" s="135"/>
      <c r="NK436" s="135"/>
      <c r="NL436" s="135"/>
      <c r="NM436" s="135"/>
      <c r="NN436" s="135"/>
      <c r="NO436" s="135"/>
      <c r="NP436" s="135"/>
      <c r="NQ436" s="39"/>
      <c r="QS436"/>
      <c r="QT436"/>
      <c r="QU436"/>
      <c r="QV436"/>
      <c r="QW436"/>
      <c r="QX436"/>
      <c r="QY436"/>
      <c r="QZ436"/>
      <c r="RA436"/>
      <c r="RB436" s="39"/>
      <c r="RC436" s="438" t="s">
        <v>5811</v>
      </c>
      <c r="RD436" s="39"/>
    </row>
    <row r="437" spans="2:472" x14ac:dyDescent="0.2">
      <c r="B437" s="426"/>
      <c r="C437" s="427"/>
      <c r="K437" s="458" t="s">
        <v>5812</v>
      </c>
      <c r="V437" s="63">
        <v>107</v>
      </c>
      <c r="W437" s="54" t="s">
        <v>2076</v>
      </c>
      <c r="X437" s="64">
        <v>130814</v>
      </c>
      <c r="Y437" s="54" t="s">
        <v>1768</v>
      </c>
      <c r="Z437" s="63" t="s">
        <v>412</v>
      </c>
      <c r="AA437" s="54" t="s">
        <v>604</v>
      </c>
      <c r="AB437" s="54" t="s">
        <v>395</v>
      </c>
      <c r="AC437" s="54" t="s">
        <v>5813</v>
      </c>
      <c r="AD437" s="64" t="s">
        <v>414</v>
      </c>
      <c r="AE437" s="64" t="s">
        <v>5802</v>
      </c>
      <c r="AF437" s="63">
        <v>107</v>
      </c>
      <c r="AG437" s="54" t="s">
        <v>2076</v>
      </c>
      <c r="AH437" s="54" t="s">
        <v>2075</v>
      </c>
      <c r="AI437" s="63" t="s">
        <v>2077</v>
      </c>
      <c r="AJ437" s="64" t="s">
        <v>2078</v>
      </c>
      <c r="AK437" s="569">
        <v>4450047</v>
      </c>
      <c r="AL437" s="64" t="s">
        <v>604</v>
      </c>
      <c r="AM437" s="64" t="s">
        <v>2082</v>
      </c>
      <c r="AN437" s="570">
        <v>220989230</v>
      </c>
      <c r="AO437" s="54"/>
      <c r="AP437" s="54"/>
      <c r="AQ437" s="54"/>
      <c r="AR437" s="54"/>
      <c r="AS437" s="54"/>
      <c r="AT437" s="64" t="s">
        <v>420</v>
      </c>
      <c r="AU437" s="64"/>
      <c r="AV437" s="54"/>
      <c r="AW437" s="54"/>
      <c r="AX437" s="54"/>
      <c r="AY437" s="54"/>
      <c r="AZ437" s="54"/>
      <c r="BA437" s="54"/>
      <c r="BB437" s="54"/>
      <c r="BC437" s="54"/>
      <c r="BD437" s="64">
        <v>130814</v>
      </c>
      <c r="BE437" s="54" t="s">
        <v>1768</v>
      </c>
      <c r="BF437" s="63" t="s">
        <v>412</v>
      </c>
      <c r="BG437" s="54" t="s">
        <v>604</v>
      </c>
      <c r="BH437" s="54" t="s">
        <v>395</v>
      </c>
      <c r="BI437" s="54" t="s">
        <v>5813</v>
      </c>
      <c r="BJ437" s="64" t="s">
        <v>414</v>
      </c>
      <c r="BK437" s="64" t="s">
        <v>5802</v>
      </c>
      <c r="BL437" s="54"/>
      <c r="BM437" s="54"/>
      <c r="BN437" s="54"/>
      <c r="BO437" s="39"/>
      <c r="BP437" s="39"/>
      <c r="BQ437" s="39"/>
      <c r="BR437" s="39"/>
      <c r="BS437" s="47"/>
      <c r="BT437" s="39"/>
      <c r="BU437" s="39"/>
      <c r="BV437" s="39"/>
      <c r="BW437" s="39"/>
      <c r="BX437" s="39"/>
      <c r="BY437" s="39"/>
      <c r="BZ437" s="39"/>
      <c r="CA437" s="39"/>
      <c r="CB437" s="39"/>
      <c r="CC437" s="47"/>
      <c r="CD437" s="39"/>
      <c r="CE437" s="39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39"/>
      <c r="ML437" s="135"/>
      <c r="MM437" s="135"/>
      <c r="MN437" s="135"/>
      <c r="MO437" s="135"/>
      <c r="MP437" s="135"/>
      <c r="MQ437" s="135"/>
      <c r="MR437" s="135"/>
      <c r="MS437" s="135"/>
      <c r="MT437" s="135"/>
      <c r="MU437" s="135"/>
      <c r="MV437" s="135"/>
      <c r="MW437" s="135"/>
      <c r="MX437" s="135"/>
      <c r="MY437" s="135"/>
      <c r="MZ437" s="135"/>
      <c r="NA437" s="135"/>
      <c r="NB437" s="135"/>
      <c r="NC437" s="135"/>
      <c r="ND437" s="135"/>
      <c r="NE437" s="135"/>
      <c r="NF437" s="135"/>
      <c r="NG437" s="135"/>
      <c r="NH437" s="135"/>
      <c r="NI437" s="135"/>
      <c r="NJ437" s="135"/>
      <c r="NK437" s="135"/>
      <c r="NL437" s="135"/>
      <c r="NM437" s="135"/>
      <c r="NN437" s="135"/>
      <c r="NO437" s="135"/>
      <c r="NP437" s="135"/>
      <c r="NQ437" s="39"/>
      <c r="QS437"/>
      <c r="QT437"/>
      <c r="QU437"/>
      <c r="QV437"/>
      <c r="QW437"/>
      <c r="QX437"/>
      <c r="QY437"/>
      <c r="QZ437"/>
      <c r="RA437"/>
      <c r="RB437" s="39"/>
      <c r="RC437" s="438" t="s">
        <v>5814</v>
      </c>
      <c r="RD437" s="39"/>
    </row>
    <row r="438" spans="2:472" x14ac:dyDescent="0.2">
      <c r="B438" s="426"/>
      <c r="C438" s="427"/>
      <c r="K438" s="458" t="s">
        <v>5815</v>
      </c>
      <c r="V438" s="63">
        <v>108</v>
      </c>
      <c r="W438" s="54" t="s">
        <v>2248</v>
      </c>
      <c r="X438" s="64">
        <v>10600</v>
      </c>
      <c r="Y438" s="54" t="s">
        <v>5816</v>
      </c>
      <c r="Z438" s="63" t="s">
        <v>412</v>
      </c>
      <c r="AA438" s="54" t="s">
        <v>446</v>
      </c>
      <c r="AB438" s="54" t="s">
        <v>383</v>
      </c>
      <c r="AC438" s="54" t="s">
        <v>5817</v>
      </c>
      <c r="AD438" s="64" t="s">
        <v>414</v>
      </c>
      <c r="AE438" s="64" t="s">
        <v>5596</v>
      </c>
      <c r="AF438" s="63">
        <v>108</v>
      </c>
      <c r="AG438" s="54" t="s">
        <v>2248</v>
      </c>
      <c r="AH438" s="54" t="s">
        <v>2247</v>
      </c>
      <c r="AI438" s="63" t="s">
        <v>2249</v>
      </c>
      <c r="AJ438" s="64" t="s">
        <v>2250</v>
      </c>
      <c r="AK438" s="569">
        <v>4560480</v>
      </c>
      <c r="AL438" s="64" t="s">
        <v>607</v>
      </c>
      <c r="AM438" s="64" t="s">
        <v>2254</v>
      </c>
      <c r="AN438" s="570">
        <v>255131460</v>
      </c>
      <c r="AO438" s="54"/>
      <c r="AP438" s="54"/>
      <c r="AQ438" s="54"/>
      <c r="AR438" s="54"/>
      <c r="AS438" s="54"/>
      <c r="AT438" s="64" t="s">
        <v>420</v>
      </c>
      <c r="AU438" s="64"/>
      <c r="AV438" s="54"/>
      <c r="AW438" s="54"/>
      <c r="AX438" s="54"/>
      <c r="AY438" s="54"/>
      <c r="AZ438" s="54"/>
      <c r="BA438" s="54"/>
      <c r="BB438" s="54"/>
      <c r="BC438" s="54"/>
      <c r="BD438" s="64">
        <v>10600</v>
      </c>
      <c r="BE438" s="54" t="s">
        <v>5816</v>
      </c>
      <c r="BF438" s="63" t="s">
        <v>412</v>
      </c>
      <c r="BG438" s="54" t="s">
        <v>446</v>
      </c>
      <c r="BH438" s="54" t="s">
        <v>383</v>
      </c>
      <c r="BI438" s="54" t="s">
        <v>5817</v>
      </c>
      <c r="BJ438" s="64" t="s">
        <v>414</v>
      </c>
      <c r="BK438" s="64" t="s">
        <v>5596</v>
      </c>
      <c r="BL438" s="54"/>
      <c r="BM438" s="54"/>
      <c r="BN438" s="54"/>
      <c r="BO438" s="39"/>
      <c r="BP438" s="39"/>
      <c r="BQ438" s="39"/>
      <c r="BR438" s="39"/>
      <c r="BS438" s="47"/>
      <c r="BT438" s="39"/>
      <c r="BU438" s="39"/>
      <c r="BV438" s="39"/>
      <c r="BW438" s="39"/>
      <c r="BX438" s="39"/>
      <c r="BY438" s="39"/>
      <c r="BZ438" s="39"/>
      <c r="CA438" s="39"/>
      <c r="CB438" s="39"/>
      <c r="CC438" s="47"/>
      <c r="CD438" s="39"/>
      <c r="CE438" s="39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39"/>
      <c r="ML438" s="135"/>
      <c r="MM438" s="135"/>
      <c r="MN438" s="135"/>
      <c r="MO438" s="135"/>
      <c r="MP438" s="135"/>
      <c r="MQ438" s="135"/>
      <c r="MR438" s="135"/>
      <c r="MS438" s="135"/>
      <c r="MT438" s="135"/>
      <c r="MU438" s="135"/>
      <c r="MV438" s="135"/>
      <c r="MW438" s="135"/>
      <c r="MX438" s="135"/>
      <c r="MY438" s="135"/>
      <c r="MZ438" s="135"/>
      <c r="NA438" s="135"/>
      <c r="NB438" s="135"/>
      <c r="NC438" s="135"/>
      <c r="ND438" s="135"/>
      <c r="NE438" s="135"/>
      <c r="NF438" s="135"/>
      <c r="NG438" s="135"/>
      <c r="NH438" s="135"/>
      <c r="NI438" s="135"/>
      <c r="NJ438" s="135"/>
      <c r="NK438" s="135"/>
      <c r="NL438" s="135"/>
      <c r="NM438" s="135"/>
      <c r="NN438" s="135"/>
      <c r="NO438" s="135"/>
      <c r="NP438" s="135"/>
      <c r="NQ438" s="39"/>
      <c r="QS438"/>
      <c r="QT438"/>
      <c r="QU438"/>
      <c r="QV438"/>
      <c r="QW438"/>
      <c r="QX438"/>
      <c r="QY438"/>
      <c r="QZ438"/>
      <c r="RA438"/>
      <c r="RB438" s="39"/>
      <c r="RC438" s="438" t="s">
        <v>5818</v>
      </c>
      <c r="RD438" s="39"/>
    </row>
    <row r="439" spans="2:472" x14ac:dyDescent="0.2">
      <c r="B439" s="426"/>
      <c r="C439" s="427"/>
      <c r="K439" s="458" t="s">
        <v>5819</v>
      </c>
      <c r="V439" s="63">
        <v>108</v>
      </c>
      <c r="W439" s="54" t="s">
        <v>2248</v>
      </c>
      <c r="X439" s="64">
        <v>10602</v>
      </c>
      <c r="Y439" s="54" t="s">
        <v>720</v>
      </c>
      <c r="Z439" s="63" t="s">
        <v>412</v>
      </c>
      <c r="AA439" s="54" t="s">
        <v>446</v>
      </c>
      <c r="AB439" s="54" t="s">
        <v>383</v>
      </c>
      <c r="AC439" s="54" t="s">
        <v>720</v>
      </c>
      <c r="AD439" s="64" t="s">
        <v>414</v>
      </c>
      <c r="AE439" s="64" t="s">
        <v>5596</v>
      </c>
      <c r="AF439" s="63">
        <v>108</v>
      </c>
      <c r="AG439" s="54" t="s">
        <v>2248</v>
      </c>
      <c r="AH439" s="54" t="s">
        <v>2247</v>
      </c>
      <c r="AI439" s="63" t="s">
        <v>2249</v>
      </c>
      <c r="AJ439" s="64" t="s">
        <v>2250</v>
      </c>
      <c r="AK439" s="569">
        <v>4560480</v>
      </c>
      <c r="AL439" s="64" t="s">
        <v>607</v>
      </c>
      <c r="AM439" s="64" t="s">
        <v>2254</v>
      </c>
      <c r="AN439" s="570">
        <v>255131460</v>
      </c>
      <c r="AO439" s="54"/>
      <c r="AP439" s="54"/>
      <c r="AQ439" s="54"/>
      <c r="AR439" s="54"/>
      <c r="AS439" s="54"/>
      <c r="AT439" s="64" t="s">
        <v>420</v>
      </c>
      <c r="AU439" s="64"/>
      <c r="AV439" s="54"/>
      <c r="AW439" s="54"/>
      <c r="AX439" s="54"/>
      <c r="AY439" s="54"/>
      <c r="AZ439" s="54"/>
      <c r="BA439" s="54"/>
      <c r="BB439" s="54"/>
      <c r="BC439" s="54"/>
      <c r="BD439" s="64">
        <v>10602</v>
      </c>
      <c r="BE439" s="54" t="s">
        <v>720</v>
      </c>
      <c r="BF439" s="63" t="s">
        <v>412</v>
      </c>
      <c r="BG439" s="54" t="s">
        <v>446</v>
      </c>
      <c r="BH439" s="54" t="s">
        <v>383</v>
      </c>
      <c r="BI439" s="54" t="s">
        <v>720</v>
      </c>
      <c r="BJ439" s="64" t="s">
        <v>414</v>
      </c>
      <c r="BK439" s="64" t="s">
        <v>5596</v>
      </c>
      <c r="BL439" s="54"/>
      <c r="BM439" s="54"/>
      <c r="BN439" s="54"/>
      <c r="BO439" s="39"/>
      <c r="BP439" s="39"/>
      <c r="BQ439" s="39"/>
      <c r="BR439" s="39"/>
      <c r="BS439" s="47"/>
      <c r="BT439" s="39"/>
      <c r="BU439" s="39"/>
      <c r="BV439" s="39"/>
      <c r="BW439" s="39"/>
      <c r="BX439" s="39"/>
      <c r="BY439" s="39"/>
      <c r="BZ439" s="39"/>
      <c r="CA439" s="39"/>
      <c r="CB439" s="39"/>
      <c r="CC439" s="47"/>
      <c r="CD439" s="39"/>
      <c r="CE439" s="39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39"/>
      <c r="ML439" s="135"/>
      <c r="MM439" s="135"/>
      <c r="MN439" s="135"/>
      <c r="MO439" s="135"/>
      <c r="MP439" s="135"/>
      <c r="MQ439" s="135"/>
      <c r="MR439" s="135"/>
      <c r="MS439" s="135"/>
      <c r="MT439" s="135"/>
      <c r="MU439" s="135"/>
      <c r="MV439" s="135"/>
      <c r="MW439" s="135"/>
      <c r="MX439" s="135"/>
      <c r="MY439" s="135"/>
      <c r="MZ439" s="135"/>
      <c r="NA439" s="135"/>
      <c r="NB439" s="135"/>
      <c r="NC439" s="135"/>
      <c r="ND439" s="135"/>
      <c r="NE439" s="135"/>
      <c r="NF439" s="135"/>
      <c r="NG439" s="135"/>
      <c r="NH439" s="135"/>
      <c r="NI439" s="135"/>
      <c r="NJ439" s="135"/>
      <c r="NK439" s="135"/>
      <c r="NL439" s="135"/>
      <c r="NM439" s="135"/>
      <c r="NN439" s="135"/>
      <c r="NO439" s="135"/>
      <c r="NP439" s="135"/>
      <c r="NQ439" s="39"/>
      <c r="QS439"/>
      <c r="QT439"/>
      <c r="QU439"/>
      <c r="QV439"/>
      <c r="QW439"/>
      <c r="QX439"/>
      <c r="QY439"/>
      <c r="QZ439"/>
      <c r="RA439"/>
      <c r="RB439" s="39"/>
      <c r="RC439" s="438" t="s">
        <v>5820</v>
      </c>
      <c r="RD439" s="39"/>
    </row>
    <row r="440" spans="2:472" x14ac:dyDescent="0.2">
      <c r="B440" s="426"/>
      <c r="C440" s="427"/>
      <c r="K440" s="458" t="s">
        <v>5821</v>
      </c>
      <c r="V440" s="63">
        <v>108</v>
      </c>
      <c r="W440" s="54" t="s">
        <v>2248</v>
      </c>
      <c r="X440" s="64">
        <v>10606</v>
      </c>
      <c r="Y440" s="54" t="s">
        <v>1047</v>
      </c>
      <c r="Z440" s="63" t="s">
        <v>1341</v>
      </c>
      <c r="AA440" s="54" t="s">
        <v>446</v>
      </c>
      <c r="AB440" s="54" t="s">
        <v>383</v>
      </c>
      <c r="AC440" s="54" t="s">
        <v>1047</v>
      </c>
      <c r="AD440" s="64" t="s">
        <v>414</v>
      </c>
      <c r="AE440" s="64" t="s">
        <v>5596</v>
      </c>
      <c r="AF440" s="63">
        <v>108</v>
      </c>
      <c r="AG440" s="54" t="s">
        <v>2248</v>
      </c>
      <c r="AH440" s="54" t="s">
        <v>2247</v>
      </c>
      <c r="AI440" s="63" t="s">
        <v>2249</v>
      </c>
      <c r="AJ440" s="64" t="s">
        <v>2250</v>
      </c>
      <c r="AK440" s="569">
        <v>4560480</v>
      </c>
      <c r="AL440" s="64" t="s">
        <v>607</v>
      </c>
      <c r="AM440" s="64" t="s">
        <v>2254</v>
      </c>
      <c r="AN440" s="570">
        <v>255131460</v>
      </c>
      <c r="AO440" s="54"/>
      <c r="AP440" s="54"/>
      <c r="AQ440" s="54"/>
      <c r="AR440" s="54"/>
      <c r="AS440" s="54"/>
      <c r="AT440" s="64" t="s">
        <v>420</v>
      </c>
      <c r="AU440" s="64"/>
      <c r="AV440" s="54"/>
      <c r="AW440" s="54"/>
      <c r="AX440" s="54"/>
      <c r="AY440" s="54"/>
      <c r="AZ440" s="54"/>
      <c r="BA440" s="54"/>
      <c r="BB440" s="54"/>
      <c r="BC440" s="54"/>
      <c r="BD440" s="64">
        <v>10606</v>
      </c>
      <c r="BE440" s="54" t="s">
        <v>1047</v>
      </c>
      <c r="BF440" s="63" t="s">
        <v>1341</v>
      </c>
      <c r="BG440" s="54" t="s">
        <v>446</v>
      </c>
      <c r="BH440" s="54" t="s">
        <v>383</v>
      </c>
      <c r="BI440" s="54" t="s">
        <v>1047</v>
      </c>
      <c r="BJ440" s="64" t="s">
        <v>414</v>
      </c>
      <c r="BK440" s="64" t="s">
        <v>5596</v>
      </c>
      <c r="BL440" s="54"/>
      <c r="BM440" s="54"/>
      <c r="BN440" s="54"/>
      <c r="BO440" s="39"/>
      <c r="BP440" s="39"/>
      <c r="BQ440" s="39"/>
      <c r="BR440" s="39"/>
      <c r="BS440" s="47"/>
      <c r="BT440" s="39"/>
      <c r="BU440" s="39"/>
      <c r="BV440" s="39"/>
      <c r="BW440" s="39"/>
      <c r="BX440" s="39"/>
      <c r="BY440" s="39"/>
      <c r="BZ440" s="39"/>
      <c r="CA440" s="39"/>
      <c r="CB440" s="39"/>
      <c r="CC440" s="47"/>
      <c r="CD440" s="39"/>
      <c r="CE440" s="39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39"/>
      <c r="ML440" s="135"/>
      <c r="MM440" s="135"/>
      <c r="MN440" s="135"/>
      <c r="MO440" s="135"/>
      <c r="MP440" s="135"/>
      <c r="MQ440" s="135"/>
      <c r="MR440" s="135"/>
      <c r="MS440" s="135"/>
      <c r="MT440" s="135"/>
      <c r="MU440" s="135"/>
      <c r="MV440" s="135"/>
      <c r="MW440" s="135"/>
      <c r="MX440" s="135"/>
      <c r="MY440" s="135"/>
      <c r="MZ440" s="135"/>
      <c r="NA440" s="135"/>
      <c r="NB440" s="135"/>
      <c r="NC440" s="135"/>
      <c r="ND440" s="135"/>
      <c r="NE440" s="135"/>
      <c r="NF440" s="135"/>
      <c r="NG440" s="135"/>
      <c r="NH440" s="135"/>
      <c r="NI440" s="135"/>
      <c r="NJ440" s="135"/>
      <c r="NK440" s="135"/>
      <c r="NL440" s="135"/>
      <c r="NM440" s="135"/>
      <c r="NN440" s="135"/>
      <c r="NO440" s="135"/>
      <c r="NP440" s="135"/>
      <c r="NQ440" s="39"/>
      <c r="QS440"/>
      <c r="QT440"/>
      <c r="QU440"/>
      <c r="QV440"/>
      <c r="QW440"/>
      <c r="QX440"/>
      <c r="QY440"/>
      <c r="QZ440"/>
      <c r="RA440"/>
      <c r="RB440" s="39"/>
      <c r="RC440" s="438" t="s">
        <v>5822</v>
      </c>
      <c r="RD440" s="39"/>
    </row>
    <row r="441" spans="2:472" x14ac:dyDescent="0.2">
      <c r="B441" s="426"/>
      <c r="C441" s="427"/>
      <c r="K441" s="458" t="s">
        <v>5823</v>
      </c>
      <c r="V441" s="63">
        <v>108</v>
      </c>
      <c r="W441" s="54" t="s">
        <v>2248</v>
      </c>
      <c r="X441" s="64">
        <v>10607</v>
      </c>
      <c r="Y441" s="54" t="s">
        <v>1351</v>
      </c>
      <c r="Z441" s="63" t="s">
        <v>412</v>
      </c>
      <c r="AA441" s="54" t="s">
        <v>446</v>
      </c>
      <c r="AB441" s="54" t="s">
        <v>383</v>
      </c>
      <c r="AC441" s="54" t="s">
        <v>1351</v>
      </c>
      <c r="AD441" s="64" t="s">
        <v>414</v>
      </c>
      <c r="AE441" s="64" t="s">
        <v>5596</v>
      </c>
      <c r="AF441" s="63">
        <v>108</v>
      </c>
      <c r="AG441" s="54" t="s">
        <v>2248</v>
      </c>
      <c r="AH441" s="54" t="s">
        <v>2247</v>
      </c>
      <c r="AI441" s="63" t="s">
        <v>2249</v>
      </c>
      <c r="AJ441" s="64" t="s">
        <v>2250</v>
      </c>
      <c r="AK441" s="569">
        <v>4560480</v>
      </c>
      <c r="AL441" s="64" t="s">
        <v>607</v>
      </c>
      <c r="AM441" s="64" t="s">
        <v>2254</v>
      </c>
      <c r="AN441" s="570">
        <v>255131460</v>
      </c>
      <c r="AO441" s="54"/>
      <c r="AP441" s="54"/>
      <c r="AQ441" s="54"/>
      <c r="AR441" s="54"/>
      <c r="AS441" s="54"/>
      <c r="AT441" s="64" t="s">
        <v>420</v>
      </c>
      <c r="AU441" s="64"/>
      <c r="AV441" s="54"/>
      <c r="AW441" s="54"/>
      <c r="AX441" s="54"/>
      <c r="AY441" s="54"/>
      <c r="AZ441" s="54"/>
      <c r="BA441" s="54"/>
      <c r="BB441" s="54"/>
      <c r="BC441" s="54"/>
      <c r="BD441" s="64">
        <v>10607</v>
      </c>
      <c r="BE441" s="54" t="s">
        <v>1351</v>
      </c>
      <c r="BF441" s="63" t="s">
        <v>412</v>
      </c>
      <c r="BG441" s="54" t="s">
        <v>446</v>
      </c>
      <c r="BH441" s="54" t="s">
        <v>383</v>
      </c>
      <c r="BI441" s="54" t="s">
        <v>1351</v>
      </c>
      <c r="BJ441" s="64" t="s">
        <v>414</v>
      </c>
      <c r="BK441" s="64" t="s">
        <v>5596</v>
      </c>
      <c r="BL441" s="54"/>
      <c r="BM441" s="54"/>
      <c r="BN441" s="54"/>
      <c r="BO441" s="39"/>
      <c r="BP441" s="39"/>
      <c r="BQ441" s="39"/>
      <c r="BR441" s="39"/>
      <c r="BS441" s="47"/>
      <c r="BT441" s="39"/>
      <c r="BU441" s="39"/>
      <c r="BV441" s="39"/>
      <c r="BW441" s="39"/>
      <c r="BX441" s="39"/>
      <c r="BY441" s="39"/>
      <c r="BZ441" s="39"/>
      <c r="CA441" s="39"/>
      <c r="CB441" s="39"/>
      <c r="CC441" s="47"/>
      <c r="CD441" s="39"/>
      <c r="CE441" s="39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39"/>
      <c r="ML441" s="135"/>
      <c r="MM441" s="135"/>
      <c r="MN441" s="135"/>
      <c r="MO441" s="135"/>
      <c r="MP441" s="135"/>
      <c r="MQ441" s="135"/>
      <c r="MR441" s="135"/>
      <c r="MS441" s="135"/>
      <c r="MT441" s="135"/>
      <c r="MU441" s="135"/>
      <c r="MV441" s="135"/>
      <c r="MW441" s="135"/>
      <c r="MX441" s="135"/>
      <c r="MY441" s="135"/>
      <c r="MZ441" s="135"/>
      <c r="NA441" s="135"/>
      <c r="NB441" s="135"/>
      <c r="NC441" s="135"/>
      <c r="ND441" s="135"/>
      <c r="NE441" s="135"/>
      <c r="NF441" s="135"/>
      <c r="NG441" s="135"/>
      <c r="NH441" s="135"/>
      <c r="NI441" s="135"/>
      <c r="NJ441" s="135"/>
      <c r="NK441" s="135"/>
      <c r="NL441" s="135"/>
      <c r="NM441" s="135"/>
      <c r="NN441" s="135"/>
      <c r="NO441" s="135"/>
      <c r="NP441" s="135"/>
      <c r="NQ441" s="39"/>
      <c r="QS441"/>
      <c r="QT441"/>
      <c r="QU441"/>
      <c r="QV441"/>
      <c r="QW441"/>
      <c r="QX441"/>
      <c r="QY441"/>
      <c r="QZ441"/>
      <c r="RA441"/>
      <c r="RB441" s="39"/>
      <c r="RC441" s="438" t="s">
        <v>5824</v>
      </c>
      <c r="RD441" s="39"/>
    </row>
    <row r="442" spans="2:472" x14ac:dyDescent="0.2">
      <c r="B442" s="426"/>
      <c r="C442" s="427"/>
      <c r="K442" s="458" t="s">
        <v>5825</v>
      </c>
      <c r="V442" s="63">
        <v>108</v>
      </c>
      <c r="W442" s="54" t="s">
        <v>2248</v>
      </c>
      <c r="X442" s="64">
        <v>10608</v>
      </c>
      <c r="Y442" s="54" t="s">
        <v>1637</v>
      </c>
      <c r="Z442" s="63" t="s">
        <v>412</v>
      </c>
      <c r="AA442" s="54" t="s">
        <v>446</v>
      </c>
      <c r="AB442" s="54" t="s">
        <v>383</v>
      </c>
      <c r="AC442" s="54" t="s">
        <v>1637</v>
      </c>
      <c r="AD442" s="64" t="s">
        <v>414</v>
      </c>
      <c r="AE442" s="64" t="s">
        <v>5596</v>
      </c>
      <c r="AF442" s="63">
        <v>108</v>
      </c>
      <c r="AG442" s="54" t="s">
        <v>2248</v>
      </c>
      <c r="AH442" s="54" t="s">
        <v>2247</v>
      </c>
      <c r="AI442" s="63" t="s">
        <v>2249</v>
      </c>
      <c r="AJ442" s="64" t="s">
        <v>2250</v>
      </c>
      <c r="AK442" s="569">
        <v>4560480</v>
      </c>
      <c r="AL442" s="64" t="s">
        <v>607</v>
      </c>
      <c r="AM442" s="64" t="s">
        <v>2254</v>
      </c>
      <c r="AN442" s="570">
        <v>255131460</v>
      </c>
      <c r="AO442" s="54"/>
      <c r="AP442" s="54"/>
      <c r="AQ442" s="54"/>
      <c r="AR442" s="54"/>
      <c r="AS442" s="54"/>
      <c r="AT442" s="64" t="s">
        <v>420</v>
      </c>
      <c r="AU442" s="64"/>
      <c r="AV442" s="54"/>
      <c r="AW442" s="54"/>
      <c r="AX442" s="54"/>
      <c r="AY442" s="54"/>
      <c r="AZ442" s="54"/>
      <c r="BA442" s="54"/>
      <c r="BB442" s="54"/>
      <c r="BC442" s="54"/>
      <c r="BD442" s="64">
        <v>10608</v>
      </c>
      <c r="BE442" s="54" t="s">
        <v>1637</v>
      </c>
      <c r="BF442" s="63" t="s">
        <v>412</v>
      </c>
      <c r="BG442" s="54" t="s">
        <v>446</v>
      </c>
      <c r="BH442" s="54" t="s">
        <v>383</v>
      </c>
      <c r="BI442" s="54" t="s">
        <v>1637</v>
      </c>
      <c r="BJ442" s="64" t="s">
        <v>414</v>
      </c>
      <c r="BK442" s="64" t="s">
        <v>5596</v>
      </c>
      <c r="BL442" s="54"/>
      <c r="BM442" s="54"/>
      <c r="BN442" s="54"/>
      <c r="BO442" s="39"/>
      <c r="BP442" s="39"/>
      <c r="BQ442" s="39"/>
      <c r="BR442" s="39"/>
      <c r="BS442" s="47"/>
      <c r="BT442" s="39"/>
      <c r="BU442" s="39"/>
      <c r="BV442" s="39"/>
      <c r="BW442" s="39"/>
      <c r="BX442" s="39"/>
      <c r="BY442" s="39"/>
      <c r="BZ442" s="39"/>
      <c r="CA442" s="39"/>
      <c r="CB442" s="39"/>
      <c r="CC442" s="47"/>
      <c r="CD442" s="39"/>
      <c r="CE442" s="39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39"/>
      <c r="ML442" s="135"/>
      <c r="MM442" s="135"/>
      <c r="MN442" s="135"/>
      <c r="MO442" s="135"/>
      <c r="MP442" s="135"/>
      <c r="MQ442" s="135"/>
      <c r="MR442" s="135"/>
      <c r="MS442" s="135"/>
      <c r="MT442" s="135"/>
      <c r="MU442" s="135"/>
      <c r="MV442" s="135"/>
      <c r="MW442" s="135"/>
      <c r="MX442" s="135"/>
      <c r="MY442" s="135"/>
      <c r="MZ442" s="135"/>
      <c r="NA442" s="135"/>
      <c r="NB442" s="135"/>
      <c r="NC442" s="135"/>
      <c r="ND442" s="135"/>
      <c r="NE442" s="135"/>
      <c r="NF442" s="135"/>
      <c r="NG442" s="135"/>
      <c r="NH442" s="135"/>
      <c r="NI442" s="135"/>
      <c r="NJ442" s="135"/>
      <c r="NK442" s="135"/>
      <c r="NL442" s="135"/>
      <c r="NM442" s="135"/>
      <c r="NN442" s="135"/>
      <c r="NO442" s="135"/>
      <c r="NP442" s="135"/>
      <c r="NQ442" s="39"/>
      <c r="QS442"/>
      <c r="QT442"/>
      <c r="QU442"/>
      <c r="QV442"/>
      <c r="QW442"/>
      <c r="QX442"/>
      <c r="QY442"/>
      <c r="QZ442"/>
      <c r="RA442"/>
      <c r="RB442" s="39"/>
      <c r="RC442" s="438" t="s">
        <v>5826</v>
      </c>
      <c r="RD442" s="39"/>
    </row>
    <row r="443" spans="2:472" x14ac:dyDescent="0.2">
      <c r="B443" s="426"/>
      <c r="C443" s="427"/>
      <c r="K443" s="458" t="s">
        <v>5827</v>
      </c>
      <c r="V443" s="63">
        <v>108</v>
      </c>
      <c r="W443" s="54" t="s">
        <v>2248</v>
      </c>
      <c r="X443" s="64">
        <v>10610</v>
      </c>
      <c r="Y443" s="54" t="s">
        <v>1889</v>
      </c>
      <c r="Z443" s="63" t="s">
        <v>412</v>
      </c>
      <c r="AA443" s="54" t="s">
        <v>446</v>
      </c>
      <c r="AB443" s="54" t="s">
        <v>383</v>
      </c>
      <c r="AC443" s="54" t="s">
        <v>5817</v>
      </c>
      <c r="AD443" s="64" t="s">
        <v>414</v>
      </c>
      <c r="AE443" s="64" t="s">
        <v>5596</v>
      </c>
      <c r="AF443" s="63">
        <v>108</v>
      </c>
      <c r="AG443" s="54" t="s">
        <v>2248</v>
      </c>
      <c r="AH443" s="54" t="s">
        <v>2247</v>
      </c>
      <c r="AI443" s="63" t="s">
        <v>2249</v>
      </c>
      <c r="AJ443" s="64" t="s">
        <v>2250</v>
      </c>
      <c r="AK443" s="569">
        <v>4560480</v>
      </c>
      <c r="AL443" s="64" t="s">
        <v>607</v>
      </c>
      <c r="AM443" s="64" t="s">
        <v>2254</v>
      </c>
      <c r="AN443" s="570">
        <v>255131460</v>
      </c>
      <c r="AO443" s="54"/>
      <c r="AP443" s="54"/>
      <c r="AQ443" s="54"/>
      <c r="AR443" s="54"/>
      <c r="AS443" s="54"/>
      <c r="AT443" s="64" t="s">
        <v>420</v>
      </c>
      <c r="AU443" s="64"/>
      <c r="AV443" s="54"/>
      <c r="AW443" s="54"/>
      <c r="AX443" s="54"/>
      <c r="AY443" s="54"/>
      <c r="AZ443" s="54"/>
      <c r="BA443" s="54"/>
      <c r="BB443" s="54"/>
      <c r="BC443" s="54"/>
      <c r="BD443" s="64">
        <v>10610</v>
      </c>
      <c r="BE443" s="54" t="s">
        <v>1889</v>
      </c>
      <c r="BF443" s="63" t="s">
        <v>412</v>
      </c>
      <c r="BG443" s="54" t="s">
        <v>446</v>
      </c>
      <c r="BH443" s="54" t="s">
        <v>383</v>
      </c>
      <c r="BI443" s="54" t="s">
        <v>5817</v>
      </c>
      <c r="BJ443" s="64" t="s">
        <v>414</v>
      </c>
      <c r="BK443" s="64" t="s">
        <v>5596</v>
      </c>
      <c r="BL443" s="54"/>
      <c r="BM443" s="54"/>
      <c r="BN443" s="54"/>
      <c r="BO443" s="39"/>
      <c r="BP443" s="39"/>
      <c r="BQ443" s="39"/>
      <c r="BR443" s="39"/>
      <c r="BS443" s="47"/>
      <c r="BT443" s="39"/>
      <c r="BU443" s="39"/>
      <c r="BV443" s="39"/>
      <c r="BW443" s="39"/>
      <c r="BX443" s="39"/>
      <c r="BY443" s="39"/>
      <c r="BZ443" s="39"/>
      <c r="CA443" s="39"/>
      <c r="CB443" s="39"/>
      <c r="CC443" s="47"/>
      <c r="CD443" s="39"/>
      <c r="CE443" s="39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39"/>
      <c r="ML443" s="135"/>
      <c r="MM443" s="135"/>
      <c r="MN443" s="135"/>
      <c r="MO443" s="135"/>
      <c r="MP443" s="135"/>
      <c r="MQ443" s="135"/>
      <c r="MR443" s="135"/>
      <c r="MS443" s="135"/>
      <c r="MT443" s="135"/>
      <c r="MU443" s="135"/>
      <c r="MV443" s="135"/>
      <c r="MW443" s="135"/>
      <c r="MX443" s="135"/>
      <c r="MY443" s="135"/>
      <c r="MZ443" s="135"/>
      <c r="NA443" s="135"/>
      <c r="NB443" s="135"/>
      <c r="NC443" s="135"/>
      <c r="ND443" s="135"/>
      <c r="NE443" s="135"/>
      <c r="NF443" s="135"/>
      <c r="NG443" s="135"/>
      <c r="NH443" s="135"/>
      <c r="NI443" s="135"/>
      <c r="NJ443" s="135"/>
      <c r="NK443" s="135"/>
      <c r="NL443" s="135"/>
      <c r="NM443" s="135"/>
      <c r="NN443" s="135"/>
      <c r="NO443" s="135"/>
      <c r="NP443" s="135"/>
      <c r="NQ443" s="39"/>
      <c r="QS443"/>
      <c r="QT443"/>
      <c r="QU443"/>
      <c r="QV443"/>
      <c r="QW443"/>
      <c r="QX443"/>
      <c r="QY443"/>
      <c r="QZ443"/>
      <c r="RA443"/>
      <c r="RB443" s="39"/>
      <c r="RC443" s="438" t="s">
        <v>5828</v>
      </c>
      <c r="RD443" s="39"/>
    </row>
    <row r="444" spans="2:472" x14ac:dyDescent="0.2">
      <c r="B444" s="426"/>
      <c r="C444" s="427"/>
      <c r="K444" s="458" t="s">
        <v>5829</v>
      </c>
      <c r="V444" s="63">
        <v>108</v>
      </c>
      <c r="W444" s="54" t="s">
        <v>2248</v>
      </c>
      <c r="X444" s="64">
        <v>10611</v>
      </c>
      <c r="Y444" s="54" t="s">
        <v>2087</v>
      </c>
      <c r="Z444" s="63" t="s">
        <v>412</v>
      </c>
      <c r="AA444" s="54" t="s">
        <v>446</v>
      </c>
      <c r="AB444" s="54" t="s">
        <v>383</v>
      </c>
      <c r="AC444" s="54" t="s">
        <v>5830</v>
      </c>
      <c r="AD444" s="64" t="s">
        <v>414</v>
      </c>
      <c r="AE444" s="64" t="s">
        <v>5596</v>
      </c>
      <c r="AF444" s="63">
        <v>108</v>
      </c>
      <c r="AG444" s="54" t="s">
        <v>2248</v>
      </c>
      <c r="AH444" s="54" t="s">
        <v>2247</v>
      </c>
      <c r="AI444" s="63" t="s">
        <v>2249</v>
      </c>
      <c r="AJ444" s="64" t="s">
        <v>2250</v>
      </c>
      <c r="AK444" s="569">
        <v>4560480</v>
      </c>
      <c r="AL444" s="64" t="s">
        <v>607</v>
      </c>
      <c r="AM444" s="64" t="s">
        <v>2254</v>
      </c>
      <c r="AN444" s="570">
        <v>255131460</v>
      </c>
      <c r="AO444" s="54"/>
      <c r="AP444" s="54"/>
      <c r="AQ444" s="54"/>
      <c r="AR444" s="54"/>
      <c r="AS444" s="54"/>
      <c r="AT444" s="64" t="s">
        <v>420</v>
      </c>
      <c r="AU444" s="64"/>
      <c r="AV444" s="54"/>
      <c r="AW444" s="54"/>
      <c r="AX444" s="54"/>
      <c r="AY444" s="54"/>
      <c r="AZ444" s="54"/>
      <c r="BA444" s="54"/>
      <c r="BB444" s="54"/>
      <c r="BC444" s="54"/>
      <c r="BD444" s="64">
        <v>10611</v>
      </c>
      <c r="BE444" s="54" t="s">
        <v>2087</v>
      </c>
      <c r="BF444" s="63" t="s">
        <v>412</v>
      </c>
      <c r="BG444" s="54" t="s">
        <v>446</v>
      </c>
      <c r="BH444" s="54" t="s">
        <v>383</v>
      </c>
      <c r="BI444" s="54" t="s">
        <v>5830</v>
      </c>
      <c r="BJ444" s="64" t="s">
        <v>414</v>
      </c>
      <c r="BK444" s="64" t="s">
        <v>5596</v>
      </c>
      <c r="BL444" s="54"/>
      <c r="BM444" s="54"/>
      <c r="BN444" s="54"/>
      <c r="BO444" s="39"/>
      <c r="BP444" s="39"/>
      <c r="BQ444" s="39"/>
      <c r="BR444" s="39"/>
      <c r="BS444" s="47"/>
      <c r="BT444" s="39"/>
      <c r="BU444" s="39"/>
      <c r="BV444" s="39"/>
      <c r="BW444" s="39"/>
      <c r="BX444" s="39"/>
      <c r="BY444" s="39"/>
      <c r="BZ444" s="39"/>
      <c r="CA444" s="39"/>
      <c r="CB444" s="39"/>
      <c r="CC444" s="47"/>
      <c r="CD444" s="39"/>
      <c r="CE444" s="39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39"/>
      <c r="ML444" s="135"/>
      <c r="MM444" s="135"/>
      <c r="MN444" s="135"/>
      <c r="MO444" s="135"/>
      <c r="MP444" s="135"/>
      <c r="MQ444" s="135"/>
      <c r="MR444" s="135"/>
      <c r="MS444" s="135"/>
      <c r="MT444" s="135"/>
      <c r="MU444" s="135"/>
      <c r="MV444" s="135"/>
      <c r="MW444" s="135"/>
      <c r="MX444" s="135"/>
      <c r="MY444" s="135"/>
      <c r="MZ444" s="135"/>
      <c r="NA444" s="135"/>
      <c r="NB444" s="135"/>
      <c r="NC444" s="135"/>
      <c r="ND444" s="135"/>
      <c r="NE444" s="135"/>
      <c r="NF444" s="135"/>
      <c r="NG444" s="135"/>
      <c r="NH444" s="135"/>
      <c r="NI444" s="135"/>
      <c r="NJ444" s="135"/>
      <c r="NK444" s="135"/>
      <c r="NL444" s="135"/>
      <c r="NM444" s="135"/>
      <c r="NN444" s="135"/>
      <c r="NO444" s="135"/>
      <c r="NP444" s="135"/>
      <c r="NQ444" s="39"/>
      <c r="QS444"/>
      <c r="QT444"/>
      <c r="QU444"/>
      <c r="QV444"/>
      <c r="QW444"/>
      <c r="QX444"/>
      <c r="QY444"/>
      <c r="QZ444"/>
      <c r="RA444"/>
      <c r="RB444" s="39"/>
      <c r="RC444" s="438" t="s">
        <v>5831</v>
      </c>
      <c r="RD444" s="39"/>
    </row>
    <row r="445" spans="2:472" x14ac:dyDescent="0.2">
      <c r="B445" s="426"/>
      <c r="C445" s="427"/>
      <c r="K445" s="458" t="s">
        <v>5832</v>
      </c>
      <c r="V445" s="63">
        <v>108</v>
      </c>
      <c r="W445" s="54" t="s">
        <v>2248</v>
      </c>
      <c r="X445" s="64">
        <v>180403</v>
      </c>
      <c r="Y445" s="54" t="s">
        <v>665</v>
      </c>
      <c r="Z445" s="63" t="s">
        <v>1341</v>
      </c>
      <c r="AA445" s="54" t="s">
        <v>665</v>
      </c>
      <c r="AB445" s="54" t="s">
        <v>400</v>
      </c>
      <c r="AC445" s="54" t="s">
        <v>665</v>
      </c>
      <c r="AD445" s="64" t="s">
        <v>414</v>
      </c>
      <c r="AE445" s="64" t="s">
        <v>5596</v>
      </c>
      <c r="AF445" s="63">
        <v>108</v>
      </c>
      <c r="AG445" s="54" t="s">
        <v>2248</v>
      </c>
      <c r="AH445" s="54" t="s">
        <v>2247</v>
      </c>
      <c r="AI445" s="63" t="s">
        <v>2249</v>
      </c>
      <c r="AJ445" s="64" t="s">
        <v>2250</v>
      </c>
      <c r="AK445" s="569">
        <v>4560480</v>
      </c>
      <c r="AL445" s="64" t="s">
        <v>607</v>
      </c>
      <c r="AM445" s="64" t="s">
        <v>2254</v>
      </c>
      <c r="AN445" s="570">
        <v>255131460</v>
      </c>
      <c r="AO445" s="54"/>
      <c r="AP445" s="54"/>
      <c r="AQ445" s="54"/>
      <c r="AR445" s="54"/>
      <c r="AS445" s="54"/>
      <c r="AT445" s="64" t="s">
        <v>420</v>
      </c>
      <c r="AU445" s="64"/>
      <c r="AV445" s="54"/>
      <c r="AW445" s="54"/>
      <c r="AX445" s="54"/>
      <c r="AY445" s="54"/>
      <c r="AZ445" s="54"/>
      <c r="BA445" s="54"/>
      <c r="BB445" s="54"/>
      <c r="BC445" s="54"/>
      <c r="BD445" s="64">
        <v>180403</v>
      </c>
      <c r="BE445" s="54" t="s">
        <v>665</v>
      </c>
      <c r="BF445" s="63" t="s">
        <v>1341</v>
      </c>
      <c r="BG445" s="54" t="s">
        <v>665</v>
      </c>
      <c r="BH445" s="54" t="s">
        <v>400</v>
      </c>
      <c r="BI445" s="54" t="s">
        <v>665</v>
      </c>
      <c r="BJ445" s="64" t="s">
        <v>414</v>
      </c>
      <c r="BK445" s="64" t="s">
        <v>5596</v>
      </c>
      <c r="BL445" s="54"/>
      <c r="BM445" s="54"/>
      <c r="BN445" s="54"/>
      <c r="BO445" s="39"/>
      <c r="BP445" s="39"/>
      <c r="BQ445" s="39"/>
      <c r="BR445" s="39"/>
      <c r="BS445" s="47"/>
      <c r="BT445" s="39"/>
      <c r="BU445" s="39"/>
      <c r="BV445" s="39"/>
      <c r="BW445" s="39"/>
      <c r="BX445" s="39"/>
      <c r="BY445" s="39"/>
      <c r="BZ445" s="39"/>
      <c r="CA445" s="39"/>
      <c r="CB445" s="39"/>
      <c r="CC445" s="47"/>
      <c r="CD445" s="39"/>
      <c r="CE445" s="39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39"/>
      <c r="ML445" s="135"/>
      <c r="MM445" s="135"/>
      <c r="MN445" s="135"/>
      <c r="MO445" s="135"/>
      <c r="MP445" s="135"/>
      <c r="MQ445" s="135"/>
      <c r="MR445" s="135"/>
      <c r="MS445" s="135"/>
      <c r="MT445" s="135"/>
      <c r="MU445" s="135"/>
      <c r="MV445" s="135"/>
      <c r="MW445" s="135"/>
      <c r="MX445" s="135"/>
      <c r="MY445" s="135"/>
      <c r="MZ445" s="135"/>
      <c r="NA445" s="135"/>
      <c r="NB445" s="135"/>
      <c r="NC445" s="135"/>
      <c r="ND445" s="135"/>
      <c r="NE445" s="135"/>
      <c r="NF445" s="135"/>
      <c r="NG445" s="135"/>
      <c r="NH445" s="135"/>
      <c r="NI445" s="135"/>
      <c r="NJ445" s="135"/>
      <c r="NK445" s="135"/>
      <c r="NL445" s="135"/>
      <c r="NM445" s="135"/>
      <c r="NN445" s="135"/>
      <c r="NO445" s="135"/>
      <c r="NP445" s="135"/>
      <c r="NQ445" s="39"/>
      <c r="QS445"/>
      <c r="QT445"/>
      <c r="QU445"/>
      <c r="QV445"/>
      <c r="QW445"/>
      <c r="QX445"/>
      <c r="QY445"/>
      <c r="QZ445"/>
      <c r="RA445"/>
      <c r="RB445" s="39"/>
      <c r="RC445" s="438" t="s">
        <v>5833</v>
      </c>
      <c r="RD445" s="39"/>
    </row>
    <row r="446" spans="2:472" x14ac:dyDescent="0.2">
      <c r="B446" s="426"/>
      <c r="C446" s="427"/>
      <c r="K446" s="458" t="s">
        <v>5834</v>
      </c>
      <c r="V446" s="63">
        <v>108</v>
      </c>
      <c r="W446" s="54" t="s">
        <v>2248</v>
      </c>
      <c r="X446" s="64">
        <v>180400</v>
      </c>
      <c r="Y446" s="54" t="s">
        <v>5835</v>
      </c>
      <c r="Z446" s="63" t="s">
        <v>1341</v>
      </c>
      <c r="AA446" s="54" t="s">
        <v>665</v>
      </c>
      <c r="AB446" s="54" t="s">
        <v>400</v>
      </c>
      <c r="AC446" s="54" t="s">
        <v>665</v>
      </c>
      <c r="AD446" s="64" t="s">
        <v>414</v>
      </c>
      <c r="AE446" s="64" t="s">
        <v>5596</v>
      </c>
      <c r="AF446" s="63">
        <v>108</v>
      </c>
      <c r="AG446" s="54" t="s">
        <v>2248</v>
      </c>
      <c r="AH446" s="54" t="s">
        <v>2247</v>
      </c>
      <c r="AI446" s="63" t="s">
        <v>2249</v>
      </c>
      <c r="AJ446" s="64" t="s">
        <v>2250</v>
      </c>
      <c r="AK446" s="569">
        <v>4560480</v>
      </c>
      <c r="AL446" s="64" t="s">
        <v>607</v>
      </c>
      <c r="AM446" s="64" t="s">
        <v>2254</v>
      </c>
      <c r="AN446" s="570">
        <v>255131460</v>
      </c>
      <c r="AO446" s="54"/>
      <c r="AP446" s="54"/>
      <c r="AQ446" s="54"/>
      <c r="AR446" s="54"/>
      <c r="AS446" s="54"/>
      <c r="AT446" s="64" t="s">
        <v>420</v>
      </c>
      <c r="AU446" s="64"/>
      <c r="AV446" s="54"/>
      <c r="AW446" s="54"/>
      <c r="AX446" s="54"/>
      <c r="AY446" s="54"/>
      <c r="AZ446" s="54"/>
      <c r="BA446" s="54"/>
      <c r="BB446" s="54"/>
      <c r="BC446" s="54"/>
      <c r="BD446" s="64">
        <v>180400</v>
      </c>
      <c r="BE446" s="54" t="s">
        <v>5835</v>
      </c>
      <c r="BF446" s="63" t="s">
        <v>1341</v>
      </c>
      <c r="BG446" s="54" t="s">
        <v>665</v>
      </c>
      <c r="BH446" s="54" t="s">
        <v>400</v>
      </c>
      <c r="BI446" s="54" t="s">
        <v>665</v>
      </c>
      <c r="BJ446" s="64" t="s">
        <v>414</v>
      </c>
      <c r="BK446" s="64" t="s">
        <v>5596</v>
      </c>
      <c r="BL446" s="54"/>
      <c r="BM446" s="54"/>
      <c r="BN446" s="54"/>
      <c r="BO446" s="39"/>
      <c r="BP446" s="39"/>
      <c r="BQ446" s="39"/>
      <c r="BR446" s="39"/>
      <c r="BS446" s="47"/>
      <c r="BT446" s="39"/>
      <c r="BU446" s="39"/>
      <c r="BV446" s="39"/>
      <c r="BW446" s="39"/>
      <c r="BX446" s="39"/>
      <c r="BY446" s="39"/>
      <c r="BZ446" s="39"/>
      <c r="CA446" s="39"/>
      <c r="CB446" s="39"/>
      <c r="CC446" s="47"/>
      <c r="CD446" s="39"/>
      <c r="CE446" s="39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39"/>
      <c r="ML446" s="135"/>
      <c r="MM446" s="135"/>
      <c r="MN446" s="135"/>
      <c r="MO446" s="135"/>
      <c r="MP446" s="135"/>
      <c r="MQ446" s="135"/>
      <c r="MR446" s="135"/>
      <c r="MS446" s="135"/>
      <c r="MT446" s="135"/>
      <c r="MU446" s="135"/>
      <c r="MV446" s="135"/>
      <c r="MW446" s="135"/>
      <c r="MX446" s="135"/>
      <c r="MY446" s="135"/>
      <c r="MZ446" s="135"/>
      <c r="NA446" s="135"/>
      <c r="NB446" s="135"/>
      <c r="NC446" s="135"/>
      <c r="ND446" s="135"/>
      <c r="NE446" s="135"/>
      <c r="NF446" s="135"/>
      <c r="NG446" s="135"/>
      <c r="NH446" s="135"/>
      <c r="NI446" s="135"/>
      <c r="NJ446" s="135"/>
      <c r="NK446" s="135"/>
      <c r="NL446" s="135"/>
      <c r="NM446" s="135"/>
      <c r="NN446" s="135"/>
      <c r="NO446" s="135"/>
      <c r="NP446" s="135"/>
      <c r="NQ446" s="39"/>
      <c r="QS446"/>
      <c r="QT446"/>
      <c r="QU446"/>
      <c r="QV446"/>
      <c r="QW446"/>
      <c r="QX446"/>
      <c r="QY446"/>
      <c r="QZ446"/>
      <c r="RA446"/>
      <c r="RB446" s="39"/>
      <c r="RC446" s="438" t="s">
        <v>5836</v>
      </c>
      <c r="RD446" s="39"/>
    </row>
    <row r="447" spans="2:472" x14ac:dyDescent="0.2">
      <c r="B447" s="426"/>
      <c r="C447" s="427"/>
      <c r="K447" s="458" t="s">
        <v>5837</v>
      </c>
      <c r="V447" s="63">
        <v>108</v>
      </c>
      <c r="W447" s="54" t="s">
        <v>2248</v>
      </c>
      <c r="X447" s="64">
        <v>180404</v>
      </c>
      <c r="Y447" s="54" t="s">
        <v>1255</v>
      </c>
      <c r="Z447" s="63" t="s">
        <v>1341</v>
      </c>
      <c r="AA447" s="54" t="s">
        <v>665</v>
      </c>
      <c r="AB447" s="54" t="s">
        <v>400</v>
      </c>
      <c r="AC447" s="54" t="s">
        <v>1255</v>
      </c>
      <c r="AD447" s="64" t="s">
        <v>414</v>
      </c>
      <c r="AE447" s="64" t="s">
        <v>5596</v>
      </c>
      <c r="AF447" s="63">
        <v>108</v>
      </c>
      <c r="AG447" s="54" t="s">
        <v>2248</v>
      </c>
      <c r="AH447" s="54" t="s">
        <v>2247</v>
      </c>
      <c r="AI447" s="63" t="s">
        <v>2249</v>
      </c>
      <c r="AJ447" s="64" t="s">
        <v>2250</v>
      </c>
      <c r="AK447" s="569">
        <v>4560480</v>
      </c>
      <c r="AL447" s="64" t="s">
        <v>607</v>
      </c>
      <c r="AM447" s="64" t="s">
        <v>2254</v>
      </c>
      <c r="AN447" s="570">
        <v>255131460</v>
      </c>
      <c r="AO447" s="54"/>
      <c r="AP447" s="54"/>
      <c r="AQ447" s="54"/>
      <c r="AR447" s="54"/>
      <c r="AS447" s="54"/>
      <c r="AT447" s="64" t="s">
        <v>420</v>
      </c>
      <c r="AU447" s="64"/>
      <c r="AV447" s="54"/>
      <c r="AW447" s="54"/>
      <c r="AX447" s="54"/>
      <c r="AY447" s="54"/>
      <c r="AZ447" s="54"/>
      <c r="BA447" s="54"/>
      <c r="BB447" s="54"/>
      <c r="BC447" s="54"/>
      <c r="BD447" s="64">
        <v>180404</v>
      </c>
      <c r="BE447" s="54" t="s">
        <v>1255</v>
      </c>
      <c r="BF447" s="63" t="s">
        <v>1341</v>
      </c>
      <c r="BG447" s="54" t="s">
        <v>665</v>
      </c>
      <c r="BH447" s="54" t="s">
        <v>400</v>
      </c>
      <c r="BI447" s="54" t="s">
        <v>1255</v>
      </c>
      <c r="BJ447" s="64" t="s">
        <v>414</v>
      </c>
      <c r="BK447" s="64" t="s">
        <v>5596</v>
      </c>
      <c r="BL447" s="54"/>
      <c r="BM447" s="54"/>
      <c r="BN447" s="54"/>
      <c r="BO447" s="39"/>
      <c r="BP447" s="39"/>
      <c r="BQ447" s="39"/>
      <c r="BR447" s="39"/>
      <c r="BS447" s="47"/>
      <c r="BT447" s="39"/>
      <c r="BU447" s="39"/>
      <c r="BV447" s="39"/>
      <c r="BW447" s="39"/>
      <c r="BX447" s="39"/>
      <c r="BY447" s="39"/>
      <c r="BZ447" s="39"/>
      <c r="CA447" s="39"/>
      <c r="CB447" s="39"/>
      <c r="CC447" s="47"/>
      <c r="CD447" s="39"/>
      <c r="CE447" s="39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39"/>
      <c r="ML447" s="135"/>
      <c r="MM447" s="135"/>
      <c r="MN447" s="135"/>
      <c r="MO447" s="135"/>
      <c r="MP447" s="135"/>
      <c r="MQ447" s="135"/>
      <c r="MR447" s="135"/>
      <c r="MS447" s="135"/>
      <c r="MT447" s="135"/>
      <c r="MU447" s="135"/>
      <c r="MV447" s="135"/>
      <c r="MW447" s="135"/>
      <c r="MX447" s="135"/>
      <c r="MY447" s="135"/>
      <c r="MZ447" s="135"/>
      <c r="NA447" s="135"/>
      <c r="NB447" s="135"/>
      <c r="NC447" s="135"/>
      <c r="ND447" s="135"/>
      <c r="NE447" s="135"/>
      <c r="NF447" s="135"/>
      <c r="NG447" s="135"/>
      <c r="NH447" s="135"/>
      <c r="NI447" s="135"/>
      <c r="NJ447" s="135"/>
      <c r="NK447" s="135"/>
      <c r="NL447" s="135"/>
      <c r="NM447" s="135"/>
      <c r="NN447" s="135"/>
      <c r="NO447" s="135"/>
      <c r="NP447" s="135"/>
      <c r="NQ447" s="39"/>
      <c r="QS447"/>
      <c r="QT447"/>
      <c r="QU447"/>
      <c r="QV447"/>
      <c r="QW447"/>
      <c r="QX447"/>
      <c r="QY447"/>
      <c r="QZ447"/>
      <c r="RA447"/>
      <c r="RB447" s="39"/>
      <c r="RC447" s="438" t="s">
        <v>5838</v>
      </c>
      <c r="RD447" s="39"/>
    </row>
    <row r="448" spans="2:472" x14ac:dyDescent="0.2">
      <c r="B448" s="426"/>
      <c r="C448" s="427"/>
      <c r="K448" s="458" t="s">
        <v>5839</v>
      </c>
      <c r="V448" s="63">
        <v>108</v>
      </c>
      <c r="W448" s="54" t="s">
        <v>2248</v>
      </c>
      <c r="X448" s="64">
        <v>180405</v>
      </c>
      <c r="Y448" s="54" t="s">
        <v>1321</v>
      </c>
      <c r="Z448" s="63" t="s">
        <v>1341</v>
      </c>
      <c r="AA448" s="54" t="s">
        <v>665</v>
      </c>
      <c r="AB448" s="54" t="s">
        <v>400</v>
      </c>
      <c r="AC448" s="54" t="s">
        <v>1321</v>
      </c>
      <c r="AD448" s="64" t="s">
        <v>414</v>
      </c>
      <c r="AE448" s="64" t="s">
        <v>5596</v>
      </c>
      <c r="AF448" s="63">
        <v>108</v>
      </c>
      <c r="AG448" s="54" t="s">
        <v>2248</v>
      </c>
      <c r="AH448" s="54" t="s">
        <v>2247</v>
      </c>
      <c r="AI448" s="63" t="s">
        <v>2249</v>
      </c>
      <c r="AJ448" s="64" t="s">
        <v>2250</v>
      </c>
      <c r="AK448" s="569">
        <v>4560480</v>
      </c>
      <c r="AL448" s="64" t="s">
        <v>607</v>
      </c>
      <c r="AM448" s="64" t="s">
        <v>2254</v>
      </c>
      <c r="AN448" s="570">
        <v>255131460</v>
      </c>
      <c r="AO448" s="54"/>
      <c r="AP448" s="54"/>
      <c r="AQ448" s="54"/>
      <c r="AR448" s="54"/>
      <c r="AS448" s="54"/>
      <c r="AT448" s="64" t="s">
        <v>420</v>
      </c>
      <c r="AU448" s="64"/>
      <c r="AV448" s="54"/>
      <c r="AW448" s="54"/>
      <c r="AX448" s="54"/>
      <c r="AY448" s="54"/>
      <c r="AZ448" s="54"/>
      <c r="BA448" s="54"/>
      <c r="BB448" s="54"/>
      <c r="BC448" s="54"/>
      <c r="BD448" s="64">
        <v>180405</v>
      </c>
      <c r="BE448" s="54" t="s">
        <v>1321</v>
      </c>
      <c r="BF448" s="63" t="s">
        <v>1341</v>
      </c>
      <c r="BG448" s="54" t="s">
        <v>665</v>
      </c>
      <c r="BH448" s="54" t="s">
        <v>400</v>
      </c>
      <c r="BI448" s="54" t="s">
        <v>1321</v>
      </c>
      <c r="BJ448" s="64" t="s">
        <v>414</v>
      </c>
      <c r="BK448" s="64" t="s">
        <v>5596</v>
      </c>
      <c r="BL448" s="54"/>
      <c r="BM448" s="54"/>
      <c r="BN448" s="54"/>
      <c r="BO448" s="39"/>
      <c r="BP448" s="39"/>
      <c r="BQ448" s="39"/>
      <c r="BR448" s="39"/>
      <c r="BS448" s="47"/>
      <c r="BT448" s="39"/>
      <c r="BU448" s="39"/>
      <c r="BV448" s="39"/>
      <c r="BW448" s="39"/>
      <c r="BX448" s="39"/>
      <c r="BY448" s="39"/>
      <c r="BZ448" s="39"/>
      <c r="CA448" s="39"/>
      <c r="CB448" s="39"/>
      <c r="CC448" s="47"/>
      <c r="CD448" s="39"/>
      <c r="CE448" s="39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39"/>
      <c r="ML448" s="135"/>
      <c r="MM448" s="135"/>
      <c r="MN448" s="135"/>
      <c r="MO448" s="135"/>
      <c r="MP448" s="135"/>
      <c r="MQ448" s="135"/>
      <c r="MR448" s="135"/>
      <c r="MS448" s="135"/>
      <c r="MT448" s="135"/>
      <c r="MU448" s="135"/>
      <c r="MV448" s="135"/>
      <c r="MW448" s="135"/>
      <c r="MX448" s="135"/>
      <c r="MY448" s="135"/>
      <c r="MZ448" s="135"/>
      <c r="NA448" s="135"/>
      <c r="NB448" s="135"/>
      <c r="NC448" s="135"/>
      <c r="ND448" s="135"/>
      <c r="NE448" s="135"/>
      <c r="NF448" s="135"/>
      <c r="NG448" s="135"/>
      <c r="NH448" s="135"/>
      <c r="NI448" s="135"/>
      <c r="NJ448" s="135"/>
      <c r="NK448" s="135"/>
      <c r="NL448" s="135"/>
      <c r="NM448" s="135"/>
      <c r="NN448" s="135"/>
      <c r="NO448" s="135"/>
      <c r="NP448" s="135"/>
      <c r="NQ448" s="39"/>
      <c r="QS448"/>
      <c r="QT448"/>
      <c r="QU448"/>
      <c r="QV448"/>
      <c r="QW448"/>
      <c r="QX448"/>
      <c r="QY448"/>
      <c r="QZ448"/>
      <c r="RA448"/>
      <c r="RB448" s="39"/>
      <c r="RC448" s="438" t="s">
        <v>5840</v>
      </c>
      <c r="RD448" s="39"/>
    </row>
    <row r="449" spans="2:472" x14ac:dyDescent="0.2">
      <c r="B449" s="426"/>
      <c r="C449" s="427"/>
      <c r="K449" s="458" t="s">
        <v>5841</v>
      </c>
      <c r="V449" s="63">
        <v>108</v>
      </c>
      <c r="W449" s="54" t="s">
        <v>2248</v>
      </c>
      <c r="X449" s="64">
        <v>180406</v>
      </c>
      <c r="Y449" s="54" t="s">
        <v>1664</v>
      </c>
      <c r="Z449" s="63" t="s">
        <v>1341</v>
      </c>
      <c r="AA449" s="54" t="s">
        <v>665</v>
      </c>
      <c r="AB449" s="54" t="s">
        <v>400</v>
      </c>
      <c r="AC449" s="54" t="s">
        <v>1664</v>
      </c>
      <c r="AD449" s="64" t="s">
        <v>414</v>
      </c>
      <c r="AE449" s="64" t="s">
        <v>5596</v>
      </c>
      <c r="AF449" s="63">
        <v>108</v>
      </c>
      <c r="AG449" s="54" t="s">
        <v>2248</v>
      </c>
      <c r="AH449" s="54" t="s">
        <v>2247</v>
      </c>
      <c r="AI449" s="63" t="s">
        <v>2249</v>
      </c>
      <c r="AJ449" s="64" t="s">
        <v>2250</v>
      </c>
      <c r="AK449" s="569">
        <v>4560480</v>
      </c>
      <c r="AL449" s="64" t="s">
        <v>607</v>
      </c>
      <c r="AM449" s="64" t="s">
        <v>2254</v>
      </c>
      <c r="AN449" s="570">
        <v>255131460</v>
      </c>
      <c r="AO449" s="54"/>
      <c r="AP449" s="54"/>
      <c r="AQ449" s="54"/>
      <c r="AR449" s="54"/>
      <c r="AS449" s="54"/>
      <c r="AT449" s="64" t="s">
        <v>420</v>
      </c>
      <c r="AU449" s="64"/>
      <c r="AV449" s="54"/>
      <c r="AW449" s="54"/>
      <c r="AX449" s="54"/>
      <c r="AY449" s="54"/>
      <c r="AZ449" s="54"/>
      <c r="BA449" s="54"/>
      <c r="BB449" s="54"/>
      <c r="BC449" s="54"/>
      <c r="BD449" s="64">
        <v>180406</v>
      </c>
      <c r="BE449" s="54" t="s">
        <v>1664</v>
      </c>
      <c r="BF449" s="63" t="s">
        <v>1341</v>
      </c>
      <c r="BG449" s="54" t="s">
        <v>665</v>
      </c>
      <c r="BH449" s="54" t="s">
        <v>400</v>
      </c>
      <c r="BI449" s="54" t="s">
        <v>1664</v>
      </c>
      <c r="BJ449" s="64" t="s">
        <v>414</v>
      </c>
      <c r="BK449" s="64" t="s">
        <v>5596</v>
      </c>
      <c r="BL449" s="54"/>
      <c r="BM449" s="54"/>
      <c r="BN449" s="54"/>
      <c r="BO449" s="39"/>
      <c r="BP449" s="39"/>
      <c r="BQ449" s="39"/>
      <c r="BR449" s="39"/>
      <c r="BS449" s="47"/>
      <c r="BT449" s="39"/>
      <c r="BU449" s="39"/>
      <c r="BV449" s="39"/>
      <c r="BW449" s="39"/>
      <c r="BX449" s="39"/>
      <c r="BY449" s="39"/>
      <c r="BZ449" s="39"/>
      <c r="CA449" s="39"/>
      <c r="CB449" s="39"/>
      <c r="CC449" s="47"/>
      <c r="CD449" s="39"/>
      <c r="CE449" s="39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39"/>
      <c r="ML449" s="135"/>
      <c r="MM449" s="135"/>
      <c r="MN449" s="135"/>
      <c r="MO449" s="135"/>
      <c r="MP449" s="135"/>
      <c r="MQ449" s="135"/>
      <c r="MR449" s="135"/>
      <c r="MS449" s="135"/>
      <c r="MT449" s="135"/>
      <c r="MU449" s="135"/>
      <c r="MV449" s="135"/>
      <c r="MW449" s="135"/>
      <c r="MX449" s="135"/>
      <c r="MY449" s="135"/>
      <c r="MZ449" s="135"/>
      <c r="NA449" s="135"/>
      <c r="NB449" s="135"/>
      <c r="NC449" s="135"/>
      <c r="ND449" s="135"/>
      <c r="NE449" s="135"/>
      <c r="NF449" s="135"/>
      <c r="NG449" s="135"/>
      <c r="NH449" s="135"/>
      <c r="NI449" s="135"/>
      <c r="NJ449" s="135"/>
      <c r="NK449" s="135"/>
      <c r="NL449" s="135"/>
      <c r="NM449" s="135"/>
      <c r="NN449" s="135"/>
      <c r="NO449" s="135"/>
      <c r="NP449" s="135"/>
      <c r="NQ449" s="39"/>
      <c r="QS449"/>
      <c r="QT449"/>
      <c r="QU449"/>
      <c r="QV449"/>
      <c r="QW449"/>
      <c r="QX449"/>
      <c r="QY449"/>
      <c r="QZ449"/>
      <c r="RA449"/>
      <c r="RB449" s="39"/>
      <c r="RC449" s="438" t="s">
        <v>5842</v>
      </c>
      <c r="RD449" s="39"/>
    </row>
    <row r="450" spans="2:472" x14ac:dyDescent="0.2">
      <c r="B450" s="426"/>
      <c r="C450" s="427"/>
      <c r="K450" s="458" t="s">
        <v>5843</v>
      </c>
      <c r="V450" s="63">
        <v>108</v>
      </c>
      <c r="W450" s="54" t="s">
        <v>2248</v>
      </c>
      <c r="X450" s="64">
        <v>180408</v>
      </c>
      <c r="Y450" s="54" t="s">
        <v>2024</v>
      </c>
      <c r="Z450" s="63" t="s">
        <v>1341</v>
      </c>
      <c r="AA450" s="54" t="s">
        <v>665</v>
      </c>
      <c r="AB450" s="54" t="s">
        <v>400</v>
      </c>
      <c r="AC450" s="54" t="s">
        <v>2024</v>
      </c>
      <c r="AD450" s="64" t="s">
        <v>414</v>
      </c>
      <c r="AE450" s="64" t="s">
        <v>5596</v>
      </c>
      <c r="AF450" s="63">
        <v>108</v>
      </c>
      <c r="AG450" s="54" t="s">
        <v>2248</v>
      </c>
      <c r="AH450" s="54" t="s">
        <v>2247</v>
      </c>
      <c r="AI450" s="63" t="s">
        <v>2249</v>
      </c>
      <c r="AJ450" s="64" t="s">
        <v>2250</v>
      </c>
      <c r="AK450" s="569">
        <v>4560480</v>
      </c>
      <c r="AL450" s="64" t="s">
        <v>607</v>
      </c>
      <c r="AM450" s="64" t="s">
        <v>2254</v>
      </c>
      <c r="AN450" s="570">
        <v>255131460</v>
      </c>
      <c r="AO450" s="54"/>
      <c r="AP450" s="54"/>
      <c r="AQ450" s="54"/>
      <c r="AR450" s="54"/>
      <c r="AS450" s="54"/>
      <c r="AT450" s="64" t="s">
        <v>420</v>
      </c>
      <c r="AU450" s="64"/>
      <c r="AV450" s="54"/>
      <c r="AW450" s="54"/>
      <c r="AX450" s="54"/>
      <c r="AY450" s="54"/>
      <c r="AZ450" s="54"/>
      <c r="BA450" s="54"/>
      <c r="BB450" s="54"/>
      <c r="BC450" s="54"/>
      <c r="BD450" s="64">
        <v>180408</v>
      </c>
      <c r="BE450" s="54" t="s">
        <v>2024</v>
      </c>
      <c r="BF450" s="63" t="s">
        <v>1341</v>
      </c>
      <c r="BG450" s="54" t="s">
        <v>665</v>
      </c>
      <c r="BH450" s="54" t="s">
        <v>400</v>
      </c>
      <c r="BI450" s="54" t="s">
        <v>2024</v>
      </c>
      <c r="BJ450" s="64" t="s">
        <v>414</v>
      </c>
      <c r="BK450" s="64" t="s">
        <v>5596</v>
      </c>
      <c r="BL450" s="54"/>
      <c r="BM450" s="54"/>
      <c r="BN450" s="54"/>
      <c r="BO450" s="39"/>
      <c r="BP450" s="39"/>
      <c r="BQ450" s="39"/>
      <c r="BR450" s="39"/>
      <c r="BS450" s="47"/>
      <c r="BT450" s="39"/>
      <c r="BU450" s="39"/>
      <c r="BV450" s="39"/>
      <c r="BW450" s="39"/>
      <c r="BX450" s="39"/>
      <c r="BY450" s="39"/>
      <c r="BZ450" s="39"/>
      <c r="CA450" s="39"/>
      <c r="CB450" s="39"/>
      <c r="CC450" s="47"/>
      <c r="CD450" s="39"/>
      <c r="CE450" s="39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39"/>
      <c r="ML450" s="135"/>
      <c r="MM450" s="135"/>
      <c r="MN450" s="135"/>
      <c r="MO450" s="135"/>
      <c r="MP450" s="135"/>
      <c r="MQ450" s="135"/>
      <c r="MR450" s="135"/>
      <c r="MS450" s="135"/>
      <c r="MT450" s="135"/>
      <c r="MU450" s="135"/>
      <c r="MV450" s="135"/>
      <c r="MW450" s="135"/>
      <c r="MX450" s="135"/>
      <c r="MY450" s="135"/>
      <c r="MZ450" s="135"/>
      <c r="NA450" s="135"/>
      <c r="NB450" s="135"/>
      <c r="NC450" s="135"/>
      <c r="ND450" s="135"/>
      <c r="NE450" s="135"/>
      <c r="NF450" s="135"/>
      <c r="NG450" s="135"/>
      <c r="NH450" s="135"/>
      <c r="NI450" s="135"/>
      <c r="NJ450" s="135"/>
      <c r="NK450" s="135"/>
      <c r="NL450" s="135"/>
      <c r="NM450" s="135"/>
      <c r="NN450" s="135"/>
      <c r="NO450" s="135"/>
      <c r="NP450" s="135"/>
      <c r="NQ450" s="39"/>
      <c r="QS450"/>
      <c r="QT450"/>
      <c r="QU450"/>
      <c r="QV450"/>
      <c r="QW450"/>
      <c r="QX450"/>
      <c r="QY450"/>
      <c r="QZ450"/>
      <c r="RA450"/>
      <c r="RB450" s="39"/>
      <c r="RC450" s="438" t="s">
        <v>5844</v>
      </c>
      <c r="RD450" s="39"/>
    </row>
    <row r="451" spans="2:472" x14ac:dyDescent="0.2">
      <c r="B451" s="426"/>
      <c r="C451" s="427"/>
      <c r="K451" s="458" t="s">
        <v>5845</v>
      </c>
      <c r="V451" s="63">
        <v>108</v>
      </c>
      <c r="W451" s="54" t="s">
        <v>2248</v>
      </c>
      <c r="X451" s="64">
        <v>180409</v>
      </c>
      <c r="Y451" s="54" t="s">
        <v>1608</v>
      </c>
      <c r="Z451" s="63" t="s">
        <v>1341</v>
      </c>
      <c r="AA451" s="54" t="s">
        <v>665</v>
      </c>
      <c r="AB451" s="54" t="s">
        <v>400</v>
      </c>
      <c r="AC451" s="54" t="s">
        <v>1608</v>
      </c>
      <c r="AD451" s="64" t="s">
        <v>414</v>
      </c>
      <c r="AE451" s="64" t="s">
        <v>5596</v>
      </c>
      <c r="AF451" s="63">
        <v>108</v>
      </c>
      <c r="AG451" s="54" t="s">
        <v>2248</v>
      </c>
      <c r="AH451" s="54" t="s">
        <v>2247</v>
      </c>
      <c r="AI451" s="63" t="s">
        <v>2249</v>
      </c>
      <c r="AJ451" s="64" t="s">
        <v>2250</v>
      </c>
      <c r="AK451" s="569">
        <v>4560480</v>
      </c>
      <c r="AL451" s="64" t="s">
        <v>607</v>
      </c>
      <c r="AM451" s="64" t="s">
        <v>2254</v>
      </c>
      <c r="AN451" s="570">
        <v>255131460</v>
      </c>
      <c r="AO451" s="54"/>
      <c r="AP451" s="54"/>
      <c r="AQ451" s="54"/>
      <c r="AR451" s="54"/>
      <c r="AS451" s="54"/>
      <c r="AT451" s="64" t="s">
        <v>420</v>
      </c>
      <c r="AU451" s="64"/>
      <c r="AV451" s="54"/>
      <c r="AW451" s="54"/>
      <c r="AX451" s="54"/>
      <c r="AY451" s="54"/>
      <c r="AZ451" s="54"/>
      <c r="BA451" s="54"/>
      <c r="BB451" s="54"/>
      <c r="BC451" s="54"/>
      <c r="BD451" s="64">
        <v>180409</v>
      </c>
      <c r="BE451" s="54" t="s">
        <v>1608</v>
      </c>
      <c r="BF451" s="63" t="s">
        <v>1341</v>
      </c>
      <c r="BG451" s="54" t="s">
        <v>665</v>
      </c>
      <c r="BH451" s="54" t="s">
        <v>400</v>
      </c>
      <c r="BI451" s="54" t="s">
        <v>1608</v>
      </c>
      <c r="BJ451" s="64" t="s">
        <v>414</v>
      </c>
      <c r="BK451" s="64" t="s">
        <v>5596</v>
      </c>
      <c r="BL451" s="54"/>
      <c r="BM451" s="54"/>
      <c r="BN451" s="54"/>
      <c r="BO451" s="39"/>
      <c r="BP451" s="39"/>
      <c r="BQ451" s="39"/>
      <c r="BR451" s="39"/>
      <c r="BS451" s="47"/>
      <c r="BT451" s="39"/>
      <c r="BU451" s="39"/>
      <c r="BV451" s="39"/>
      <c r="BW451" s="39"/>
      <c r="BX451" s="39"/>
      <c r="BY451" s="39"/>
      <c r="BZ451" s="39"/>
      <c r="CA451" s="39"/>
      <c r="CB451" s="39"/>
      <c r="CC451" s="47"/>
      <c r="CD451" s="39"/>
      <c r="CE451" s="39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39"/>
      <c r="ML451" s="135"/>
      <c r="MM451" s="135"/>
      <c r="MN451" s="135"/>
      <c r="MO451" s="135"/>
      <c r="MP451" s="135"/>
      <c r="MQ451" s="135"/>
      <c r="MR451" s="135"/>
      <c r="MS451" s="135"/>
      <c r="MT451" s="135"/>
      <c r="MU451" s="135"/>
      <c r="MV451" s="135"/>
      <c r="MW451" s="135"/>
      <c r="MX451" s="135"/>
      <c r="MY451" s="135"/>
      <c r="MZ451" s="135"/>
      <c r="NA451" s="135"/>
      <c r="NB451" s="135"/>
      <c r="NC451" s="135"/>
      <c r="ND451" s="135"/>
      <c r="NE451" s="135"/>
      <c r="NF451" s="135"/>
      <c r="NG451" s="135"/>
      <c r="NH451" s="135"/>
      <c r="NI451" s="135"/>
      <c r="NJ451" s="135"/>
      <c r="NK451" s="135"/>
      <c r="NL451" s="135"/>
      <c r="NM451" s="135"/>
      <c r="NN451" s="135"/>
      <c r="NO451" s="135"/>
      <c r="NP451" s="135"/>
      <c r="NQ451" s="39"/>
      <c r="QS451"/>
      <c r="QT451"/>
      <c r="QU451"/>
      <c r="QV451"/>
      <c r="QW451"/>
      <c r="QX451"/>
      <c r="QY451"/>
      <c r="QZ451"/>
      <c r="RA451"/>
      <c r="RB451" s="39"/>
      <c r="RC451" s="438" t="s">
        <v>5846</v>
      </c>
      <c r="RD451" s="39"/>
    </row>
    <row r="452" spans="2:472" x14ac:dyDescent="0.2">
      <c r="B452" s="426"/>
      <c r="C452" s="427"/>
      <c r="K452" s="458" t="s">
        <v>5847</v>
      </c>
      <c r="V452" s="63">
        <v>108</v>
      </c>
      <c r="W452" s="54" t="s">
        <v>2248</v>
      </c>
      <c r="X452" s="64">
        <v>180410</v>
      </c>
      <c r="Y452" s="54" t="s">
        <v>1863</v>
      </c>
      <c r="Z452" s="63" t="s">
        <v>1341</v>
      </c>
      <c r="AA452" s="54" t="s">
        <v>665</v>
      </c>
      <c r="AB452" s="54" t="s">
        <v>400</v>
      </c>
      <c r="AC452" s="54" t="s">
        <v>1863</v>
      </c>
      <c r="AD452" s="64" t="s">
        <v>414</v>
      </c>
      <c r="AE452" s="64" t="s">
        <v>5596</v>
      </c>
      <c r="AF452" s="63">
        <v>108</v>
      </c>
      <c r="AG452" s="54" t="s">
        <v>2248</v>
      </c>
      <c r="AH452" s="54" t="s">
        <v>2247</v>
      </c>
      <c r="AI452" s="63" t="s">
        <v>2249</v>
      </c>
      <c r="AJ452" s="64" t="s">
        <v>2250</v>
      </c>
      <c r="AK452" s="569">
        <v>4560480</v>
      </c>
      <c r="AL452" s="64" t="s">
        <v>607</v>
      </c>
      <c r="AM452" s="64" t="s">
        <v>2254</v>
      </c>
      <c r="AN452" s="570">
        <v>255131460</v>
      </c>
      <c r="AO452" s="54"/>
      <c r="AP452" s="54"/>
      <c r="AQ452" s="54"/>
      <c r="AR452" s="54"/>
      <c r="AS452" s="54"/>
      <c r="AT452" s="64" t="s">
        <v>420</v>
      </c>
      <c r="AU452" s="64"/>
      <c r="AV452" s="54"/>
      <c r="AW452" s="54"/>
      <c r="AX452" s="54"/>
      <c r="AY452" s="54"/>
      <c r="AZ452" s="54"/>
      <c r="BA452" s="54"/>
      <c r="BB452" s="54"/>
      <c r="BC452" s="54"/>
      <c r="BD452" s="64">
        <v>180410</v>
      </c>
      <c r="BE452" s="54" t="s">
        <v>1863</v>
      </c>
      <c r="BF452" s="63" t="s">
        <v>1341</v>
      </c>
      <c r="BG452" s="54" t="s">
        <v>665</v>
      </c>
      <c r="BH452" s="54" t="s">
        <v>400</v>
      </c>
      <c r="BI452" s="54" t="s">
        <v>1863</v>
      </c>
      <c r="BJ452" s="64" t="s">
        <v>414</v>
      </c>
      <c r="BK452" s="64" t="s">
        <v>5596</v>
      </c>
      <c r="BL452" s="54"/>
      <c r="BM452" s="54"/>
      <c r="BN452" s="54"/>
      <c r="BO452" s="39"/>
      <c r="BP452" s="39"/>
      <c r="BQ452" s="39"/>
      <c r="BR452" s="39"/>
      <c r="BS452" s="47"/>
      <c r="BT452" s="39"/>
      <c r="BU452" s="39"/>
      <c r="BV452" s="39"/>
      <c r="BW452" s="39"/>
      <c r="BX452" s="39"/>
      <c r="BY452" s="39"/>
      <c r="BZ452" s="39"/>
      <c r="CA452" s="39"/>
      <c r="CB452" s="39"/>
      <c r="CC452" s="47"/>
      <c r="CD452" s="39"/>
      <c r="CE452" s="39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39"/>
      <c r="ML452" s="135"/>
      <c r="MM452" s="135"/>
      <c r="MN452" s="135"/>
      <c r="MO452" s="135"/>
      <c r="MP452" s="135"/>
      <c r="MQ452" s="135"/>
      <c r="MR452" s="135"/>
      <c r="MS452" s="135"/>
      <c r="MT452" s="135"/>
      <c r="MU452" s="135"/>
      <c r="MV452" s="135"/>
      <c r="MW452" s="135"/>
      <c r="MX452" s="135"/>
      <c r="MY452" s="135"/>
      <c r="MZ452" s="135"/>
      <c r="NA452" s="135"/>
      <c r="NB452" s="135"/>
      <c r="NC452" s="135"/>
      <c r="ND452" s="135"/>
      <c r="NE452" s="135"/>
      <c r="NF452" s="135"/>
      <c r="NG452" s="135"/>
      <c r="NH452" s="135"/>
      <c r="NI452" s="135"/>
      <c r="NJ452" s="135"/>
      <c r="NK452" s="135"/>
      <c r="NL452" s="135"/>
      <c r="NM452" s="135"/>
      <c r="NN452" s="135"/>
      <c r="NO452" s="135"/>
      <c r="NP452" s="135"/>
      <c r="NQ452" s="39"/>
      <c r="QS452"/>
      <c r="QT452"/>
      <c r="QU452"/>
      <c r="QV452"/>
      <c r="QW452"/>
      <c r="QX452"/>
      <c r="QY452"/>
      <c r="QZ452"/>
      <c r="RA452"/>
      <c r="RB452" s="39"/>
      <c r="RC452" s="438" t="s">
        <v>5848</v>
      </c>
      <c r="RD452" s="39"/>
    </row>
    <row r="453" spans="2:472" x14ac:dyDescent="0.2">
      <c r="B453" s="426"/>
      <c r="C453" s="427"/>
      <c r="K453" s="458" t="s">
        <v>5849</v>
      </c>
      <c r="V453" s="63">
        <v>108</v>
      </c>
      <c r="W453" s="54" t="s">
        <v>2248</v>
      </c>
      <c r="X453" s="64">
        <v>180412</v>
      </c>
      <c r="Y453" s="54" t="s">
        <v>2513</v>
      </c>
      <c r="Z453" s="63" t="s">
        <v>1341</v>
      </c>
      <c r="AA453" s="54" t="s">
        <v>665</v>
      </c>
      <c r="AB453" s="54" t="s">
        <v>400</v>
      </c>
      <c r="AC453" s="54" t="s">
        <v>2513</v>
      </c>
      <c r="AD453" s="64" t="s">
        <v>414</v>
      </c>
      <c r="AE453" s="64" t="s">
        <v>5596</v>
      </c>
      <c r="AF453" s="63">
        <v>108</v>
      </c>
      <c r="AG453" s="54" t="s">
        <v>2248</v>
      </c>
      <c r="AH453" s="54" t="s">
        <v>2247</v>
      </c>
      <c r="AI453" s="63" t="s">
        <v>2249</v>
      </c>
      <c r="AJ453" s="64" t="s">
        <v>2250</v>
      </c>
      <c r="AK453" s="569">
        <v>4560480</v>
      </c>
      <c r="AL453" s="64" t="s">
        <v>607</v>
      </c>
      <c r="AM453" s="64" t="s">
        <v>2254</v>
      </c>
      <c r="AN453" s="570">
        <v>255131460</v>
      </c>
      <c r="AO453" s="54"/>
      <c r="AP453" s="54"/>
      <c r="AQ453" s="54"/>
      <c r="AR453" s="54"/>
      <c r="AS453" s="54"/>
      <c r="AT453" s="64" t="s">
        <v>420</v>
      </c>
      <c r="AU453" s="64"/>
      <c r="AV453" s="54"/>
      <c r="AW453" s="54"/>
      <c r="AX453" s="54"/>
      <c r="AY453" s="54"/>
      <c r="AZ453" s="54"/>
      <c r="BA453" s="54"/>
      <c r="BB453" s="54"/>
      <c r="BC453" s="54"/>
      <c r="BD453" s="64">
        <v>180412</v>
      </c>
      <c r="BE453" s="54" t="s">
        <v>2513</v>
      </c>
      <c r="BF453" s="63" t="s">
        <v>1341</v>
      </c>
      <c r="BG453" s="54" t="s">
        <v>665</v>
      </c>
      <c r="BH453" s="54" t="s">
        <v>400</v>
      </c>
      <c r="BI453" s="54" t="s">
        <v>2513</v>
      </c>
      <c r="BJ453" s="64" t="s">
        <v>414</v>
      </c>
      <c r="BK453" s="64" t="s">
        <v>5596</v>
      </c>
      <c r="BL453" s="54"/>
      <c r="BM453" s="54"/>
      <c r="BN453" s="54"/>
      <c r="BO453" s="39"/>
      <c r="BP453" s="39"/>
      <c r="BQ453" s="39"/>
      <c r="BR453" s="39"/>
      <c r="BS453" s="47"/>
      <c r="BT453" s="39"/>
      <c r="BU453" s="39"/>
      <c r="BV453" s="39"/>
      <c r="BW453" s="39"/>
      <c r="BX453" s="39"/>
      <c r="BY453" s="39"/>
      <c r="BZ453" s="39"/>
      <c r="CA453" s="39"/>
      <c r="CB453" s="39"/>
      <c r="CC453" s="47"/>
      <c r="CD453" s="39"/>
      <c r="CE453" s="39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39"/>
      <c r="ML453" s="135"/>
      <c r="MM453" s="135"/>
      <c r="MN453" s="135"/>
      <c r="MO453" s="135"/>
      <c r="MP453" s="135"/>
      <c r="MQ453" s="135"/>
      <c r="MR453" s="135"/>
      <c r="MS453" s="135"/>
      <c r="MT453" s="135"/>
      <c r="MU453" s="135"/>
      <c r="MV453" s="135"/>
      <c r="MW453" s="135"/>
      <c r="MX453" s="135"/>
      <c r="MY453" s="135"/>
      <c r="MZ453" s="135"/>
      <c r="NA453" s="135"/>
      <c r="NB453" s="135"/>
      <c r="NC453" s="135"/>
      <c r="ND453" s="135"/>
      <c r="NE453" s="135"/>
      <c r="NF453" s="135"/>
      <c r="NG453" s="135"/>
      <c r="NH453" s="135"/>
      <c r="NI453" s="135"/>
      <c r="NJ453" s="135"/>
      <c r="NK453" s="135"/>
      <c r="NL453" s="135"/>
      <c r="NM453" s="135"/>
      <c r="NN453" s="135"/>
      <c r="NO453" s="135"/>
      <c r="NP453" s="135"/>
      <c r="NQ453" s="39"/>
      <c r="QS453"/>
      <c r="QT453"/>
      <c r="QU453"/>
      <c r="QV453"/>
      <c r="QW453"/>
      <c r="QX453"/>
      <c r="QY453"/>
      <c r="QZ453"/>
      <c r="RA453"/>
      <c r="RB453" s="39"/>
      <c r="RC453" s="438" t="s">
        <v>5850</v>
      </c>
      <c r="RD453" s="39"/>
    </row>
    <row r="454" spans="2:472" x14ac:dyDescent="0.2">
      <c r="B454" s="426"/>
      <c r="C454" s="427"/>
      <c r="K454" s="458" t="s">
        <v>5851</v>
      </c>
      <c r="V454" s="63">
        <v>108</v>
      </c>
      <c r="W454" s="54" t="s">
        <v>2248</v>
      </c>
      <c r="X454" s="64">
        <v>180413</v>
      </c>
      <c r="Y454" s="54" t="s">
        <v>2060</v>
      </c>
      <c r="Z454" s="63" t="s">
        <v>1341</v>
      </c>
      <c r="AA454" s="54" t="s">
        <v>665</v>
      </c>
      <c r="AB454" s="54" t="s">
        <v>400</v>
      </c>
      <c r="AC454" s="54" t="s">
        <v>2060</v>
      </c>
      <c r="AD454" s="64" t="s">
        <v>414</v>
      </c>
      <c r="AE454" s="64" t="s">
        <v>5596</v>
      </c>
      <c r="AF454" s="63">
        <v>108</v>
      </c>
      <c r="AG454" s="54" t="s">
        <v>2248</v>
      </c>
      <c r="AH454" s="54" t="s">
        <v>2247</v>
      </c>
      <c r="AI454" s="63" t="s">
        <v>2249</v>
      </c>
      <c r="AJ454" s="64" t="s">
        <v>2250</v>
      </c>
      <c r="AK454" s="569">
        <v>4560480</v>
      </c>
      <c r="AL454" s="64" t="s">
        <v>607</v>
      </c>
      <c r="AM454" s="64" t="s">
        <v>2254</v>
      </c>
      <c r="AN454" s="570">
        <v>255131460</v>
      </c>
      <c r="AO454" s="54"/>
      <c r="AP454" s="54"/>
      <c r="AQ454" s="54"/>
      <c r="AR454" s="54"/>
      <c r="AS454" s="54"/>
      <c r="AT454" s="64" t="s">
        <v>420</v>
      </c>
      <c r="AU454" s="64"/>
      <c r="AV454" s="54"/>
      <c r="AW454" s="54"/>
      <c r="AX454" s="54"/>
      <c r="AY454" s="54"/>
      <c r="AZ454" s="54"/>
      <c r="BA454" s="54"/>
      <c r="BB454" s="54"/>
      <c r="BC454" s="54"/>
      <c r="BD454" s="64">
        <v>180413</v>
      </c>
      <c r="BE454" s="54" t="s">
        <v>2060</v>
      </c>
      <c r="BF454" s="63" t="s">
        <v>1341</v>
      </c>
      <c r="BG454" s="54" t="s">
        <v>665</v>
      </c>
      <c r="BH454" s="54" t="s">
        <v>400</v>
      </c>
      <c r="BI454" s="54" t="s">
        <v>2060</v>
      </c>
      <c r="BJ454" s="64" t="s">
        <v>414</v>
      </c>
      <c r="BK454" s="64" t="s">
        <v>5596</v>
      </c>
      <c r="BL454" s="54"/>
      <c r="BM454" s="54"/>
      <c r="BN454" s="54"/>
      <c r="BO454" s="39"/>
      <c r="BP454" s="39"/>
      <c r="BQ454" s="39"/>
      <c r="BR454" s="39"/>
      <c r="BS454" s="47"/>
      <c r="BT454" s="39"/>
      <c r="BU454" s="39"/>
      <c r="BV454" s="39"/>
      <c r="BW454" s="39"/>
      <c r="BX454" s="39"/>
      <c r="BY454" s="39"/>
      <c r="BZ454" s="39"/>
      <c r="CA454" s="39"/>
      <c r="CB454" s="39"/>
      <c r="CC454" s="47"/>
      <c r="CD454" s="39"/>
      <c r="CE454" s="39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39"/>
      <c r="ML454" s="135"/>
      <c r="MM454" s="135"/>
      <c r="MN454" s="135"/>
      <c r="MO454" s="135"/>
      <c r="MP454" s="135"/>
      <c r="MQ454" s="135"/>
      <c r="MR454" s="135"/>
      <c r="MS454" s="135"/>
      <c r="MT454" s="135"/>
      <c r="MU454" s="135"/>
      <c r="MV454" s="135"/>
      <c r="MW454" s="135"/>
      <c r="MX454" s="135"/>
      <c r="MY454" s="135"/>
      <c r="MZ454" s="135"/>
      <c r="NA454" s="135"/>
      <c r="NB454" s="135"/>
      <c r="NC454" s="135"/>
      <c r="ND454" s="135"/>
      <c r="NE454" s="135"/>
      <c r="NF454" s="135"/>
      <c r="NG454" s="135"/>
      <c r="NH454" s="135"/>
      <c r="NI454" s="135"/>
      <c r="NJ454" s="135"/>
      <c r="NK454" s="135"/>
      <c r="NL454" s="135"/>
      <c r="NM454" s="135"/>
      <c r="NN454" s="135"/>
      <c r="NO454" s="135"/>
      <c r="NP454" s="135"/>
      <c r="NQ454" s="39"/>
      <c r="QS454"/>
      <c r="QT454"/>
      <c r="QU454"/>
      <c r="QV454"/>
      <c r="QW454"/>
      <c r="QX454"/>
      <c r="QY454"/>
      <c r="QZ454"/>
      <c r="RA454"/>
      <c r="RB454" s="39"/>
      <c r="RC454" s="438" t="s">
        <v>5852</v>
      </c>
      <c r="RD454" s="39"/>
    </row>
    <row r="455" spans="2:472" x14ac:dyDescent="0.2">
      <c r="B455" s="426"/>
      <c r="C455" s="427"/>
      <c r="K455" s="459" t="s">
        <v>5853</v>
      </c>
      <c r="V455" s="63">
        <v>108</v>
      </c>
      <c r="W455" s="54" t="s">
        <v>2248</v>
      </c>
      <c r="X455" s="64">
        <v>180414</v>
      </c>
      <c r="Y455" s="54" t="s">
        <v>2785</v>
      </c>
      <c r="Z455" s="63" t="s">
        <v>1341</v>
      </c>
      <c r="AA455" s="54" t="s">
        <v>665</v>
      </c>
      <c r="AB455" s="54" t="s">
        <v>400</v>
      </c>
      <c r="AC455" s="54" t="s">
        <v>2785</v>
      </c>
      <c r="AD455" s="64" t="s">
        <v>414</v>
      </c>
      <c r="AE455" s="64" t="s">
        <v>5596</v>
      </c>
      <c r="AF455" s="63">
        <v>108</v>
      </c>
      <c r="AG455" s="54" t="s">
        <v>2248</v>
      </c>
      <c r="AH455" s="54" t="s">
        <v>2247</v>
      </c>
      <c r="AI455" s="63" t="s">
        <v>2249</v>
      </c>
      <c r="AJ455" s="64" t="s">
        <v>2250</v>
      </c>
      <c r="AK455" s="569">
        <v>4560480</v>
      </c>
      <c r="AL455" s="64" t="s">
        <v>607</v>
      </c>
      <c r="AM455" s="64" t="s">
        <v>2254</v>
      </c>
      <c r="AN455" s="570">
        <v>255131460</v>
      </c>
      <c r="AO455" s="54"/>
      <c r="AP455" s="54"/>
      <c r="AQ455" s="54"/>
      <c r="AR455" s="54"/>
      <c r="AS455" s="54"/>
      <c r="AT455" s="64" t="s">
        <v>420</v>
      </c>
      <c r="AU455" s="64"/>
      <c r="AV455" s="54"/>
      <c r="AW455" s="54"/>
      <c r="AX455" s="54"/>
      <c r="AY455" s="54"/>
      <c r="AZ455" s="54"/>
      <c r="BA455" s="54"/>
      <c r="BB455" s="54"/>
      <c r="BC455" s="54"/>
      <c r="BD455" s="64">
        <v>180414</v>
      </c>
      <c r="BE455" s="54" t="s">
        <v>2785</v>
      </c>
      <c r="BF455" s="63" t="s">
        <v>1341</v>
      </c>
      <c r="BG455" s="54" t="s">
        <v>665</v>
      </c>
      <c r="BH455" s="54" t="s">
        <v>400</v>
      </c>
      <c r="BI455" s="54" t="s">
        <v>2785</v>
      </c>
      <c r="BJ455" s="64" t="s">
        <v>414</v>
      </c>
      <c r="BK455" s="64" t="s">
        <v>5596</v>
      </c>
      <c r="BL455" s="54"/>
      <c r="BM455" s="54"/>
      <c r="BN455" s="54"/>
      <c r="BO455" s="39"/>
      <c r="BP455" s="39"/>
      <c r="BQ455" s="39"/>
      <c r="BR455" s="39"/>
      <c r="BS455" s="47"/>
      <c r="BT455" s="39"/>
      <c r="BU455" s="39"/>
      <c r="BV455" s="39"/>
      <c r="BW455" s="39"/>
      <c r="BX455" s="39"/>
      <c r="BY455" s="39"/>
      <c r="BZ455" s="39"/>
      <c r="CA455" s="39"/>
      <c r="CB455" s="39"/>
      <c r="CC455" s="47"/>
      <c r="CD455" s="39"/>
      <c r="CE455" s="39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39"/>
      <c r="ML455" s="135"/>
      <c r="MM455" s="135"/>
      <c r="MN455" s="135"/>
      <c r="MO455" s="135"/>
      <c r="MP455" s="135"/>
      <c r="MQ455" s="135"/>
      <c r="MR455" s="135"/>
      <c r="MS455" s="135"/>
      <c r="MT455" s="135"/>
      <c r="MU455" s="135"/>
      <c r="MV455" s="135"/>
      <c r="MW455" s="135"/>
      <c r="MX455" s="135"/>
      <c r="MY455" s="135"/>
      <c r="MZ455" s="135"/>
      <c r="NA455" s="135"/>
      <c r="NB455" s="135"/>
      <c r="NC455" s="135"/>
      <c r="ND455" s="135"/>
      <c r="NE455" s="135"/>
      <c r="NF455" s="135"/>
      <c r="NG455" s="135"/>
      <c r="NH455" s="135"/>
      <c r="NI455" s="135"/>
      <c r="NJ455" s="135"/>
      <c r="NK455" s="135"/>
      <c r="NL455" s="135"/>
      <c r="NM455" s="135"/>
      <c r="NN455" s="135"/>
      <c r="NO455" s="135"/>
      <c r="NP455" s="135"/>
      <c r="NQ455" s="39"/>
      <c r="QS455"/>
      <c r="QT455"/>
      <c r="QU455"/>
      <c r="QV455"/>
      <c r="QW455"/>
      <c r="QX455"/>
      <c r="QY455"/>
      <c r="QZ455"/>
      <c r="RA455"/>
      <c r="RB455" s="39"/>
      <c r="RC455" s="438" t="s">
        <v>5854</v>
      </c>
      <c r="RD455" s="39"/>
    </row>
    <row r="456" spans="2:472" x14ac:dyDescent="0.2">
      <c r="B456" s="426"/>
      <c r="C456" s="427"/>
      <c r="V456" s="63">
        <v>108</v>
      </c>
      <c r="W456" s="54" t="s">
        <v>2248</v>
      </c>
      <c r="X456" s="64">
        <v>180415</v>
      </c>
      <c r="Y456" s="54" t="s">
        <v>2892</v>
      </c>
      <c r="Z456" s="63" t="s">
        <v>1341</v>
      </c>
      <c r="AA456" s="54" t="s">
        <v>665</v>
      </c>
      <c r="AB456" s="54" t="s">
        <v>400</v>
      </c>
      <c r="AC456" s="54" t="s">
        <v>2892</v>
      </c>
      <c r="AD456" s="64" t="s">
        <v>414</v>
      </c>
      <c r="AE456" s="64" t="s">
        <v>5596</v>
      </c>
      <c r="AF456" s="63">
        <v>108</v>
      </c>
      <c r="AG456" s="54" t="s">
        <v>2248</v>
      </c>
      <c r="AH456" s="54" t="s">
        <v>2247</v>
      </c>
      <c r="AI456" s="63" t="s">
        <v>2249</v>
      </c>
      <c r="AJ456" s="64" t="s">
        <v>2250</v>
      </c>
      <c r="AK456" s="569">
        <v>4560480</v>
      </c>
      <c r="AL456" s="64" t="s">
        <v>607</v>
      </c>
      <c r="AM456" s="64" t="s">
        <v>2254</v>
      </c>
      <c r="AN456" s="570">
        <v>255131460</v>
      </c>
      <c r="AO456" s="54"/>
      <c r="AP456" s="54"/>
      <c r="AQ456" s="54"/>
      <c r="AR456" s="54"/>
      <c r="AS456" s="54"/>
      <c r="AT456" s="64" t="s">
        <v>420</v>
      </c>
      <c r="AU456" s="64"/>
      <c r="AV456" s="54"/>
      <c r="AW456" s="54"/>
      <c r="AX456" s="54"/>
      <c r="AY456" s="54"/>
      <c r="AZ456" s="54"/>
      <c r="BA456" s="54"/>
      <c r="BB456" s="54"/>
      <c r="BC456" s="54"/>
      <c r="BD456" s="64">
        <v>180415</v>
      </c>
      <c r="BE456" s="54" t="s">
        <v>2892</v>
      </c>
      <c r="BF456" s="63" t="s">
        <v>1341</v>
      </c>
      <c r="BG456" s="54" t="s">
        <v>665</v>
      </c>
      <c r="BH456" s="54" t="s">
        <v>400</v>
      </c>
      <c r="BI456" s="54" t="s">
        <v>2892</v>
      </c>
      <c r="BJ456" s="64" t="s">
        <v>414</v>
      </c>
      <c r="BK456" s="64" t="s">
        <v>5596</v>
      </c>
      <c r="BL456" s="54"/>
      <c r="BM456" s="54"/>
      <c r="BN456" s="54"/>
      <c r="BO456" s="39"/>
      <c r="BP456" s="39"/>
      <c r="BQ456" s="39"/>
      <c r="BR456" s="39"/>
      <c r="BS456" s="47"/>
      <c r="BT456" s="39"/>
      <c r="BU456" s="39"/>
      <c r="BV456" s="39"/>
      <c r="BW456" s="39"/>
      <c r="BX456" s="39"/>
      <c r="BY456" s="39"/>
      <c r="BZ456" s="39"/>
      <c r="CA456" s="39"/>
      <c r="CB456" s="39"/>
      <c r="CC456" s="47"/>
      <c r="CD456" s="39"/>
      <c r="CE456" s="39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39"/>
      <c r="ML456" s="135"/>
      <c r="MM456" s="135"/>
      <c r="MN456" s="135"/>
      <c r="MO456" s="135"/>
      <c r="MP456" s="135"/>
      <c r="MQ456" s="135"/>
      <c r="MR456" s="135"/>
      <c r="MS456" s="135"/>
      <c r="MT456" s="135"/>
      <c r="MU456" s="135"/>
      <c r="MV456" s="135"/>
      <c r="MW456" s="135"/>
      <c r="MX456" s="135"/>
      <c r="MY456" s="135"/>
      <c r="MZ456" s="135"/>
      <c r="NA456" s="135"/>
      <c r="NB456" s="135"/>
      <c r="NC456" s="135"/>
      <c r="ND456" s="135"/>
      <c r="NE456" s="135"/>
      <c r="NF456" s="135"/>
      <c r="NG456" s="135"/>
      <c r="NH456" s="135"/>
      <c r="NI456" s="135"/>
      <c r="NJ456" s="135"/>
      <c r="NK456" s="135"/>
      <c r="NL456" s="135"/>
      <c r="NM456" s="135"/>
      <c r="NN456" s="135"/>
      <c r="NO456" s="135"/>
      <c r="NP456" s="135"/>
      <c r="NQ456" s="39"/>
      <c r="QS456"/>
      <c r="QT456"/>
      <c r="QU456"/>
      <c r="QV456"/>
      <c r="QW456"/>
      <c r="QX456"/>
      <c r="QY456"/>
      <c r="QZ456"/>
      <c r="RA456"/>
      <c r="RB456" s="39"/>
      <c r="RC456" s="438" t="s">
        <v>5855</v>
      </c>
      <c r="RD456" s="39"/>
    </row>
    <row r="457" spans="2:472" x14ac:dyDescent="0.2">
      <c r="B457" s="426"/>
      <c r="C457" s="427"/>
      <c r="V457" s="63">
        <v>108</v>
      </c>
      <c r="W457" s="54" t="s">
        <v>2248</v>
      </c>
      <c r="X457" s="64">
        <v>180416</v>
      </c>
      <c r="Y457" s="54" t="s">
        <v>2231</v>
      </c>
      <c r="Z457" s="63" t="s">
        <v>1341</v>
      </c>
      <c r="AA457" s="54" t="s">
        <v>665</v>
      </c>
      <c r="AB457" s="54" t="s">
        <v>400</v>
      </c>
      <c r="AC457" s="54" t="s">
        <v>2231</v>
      </c>
      <c r="AD457" s="64" t="s">
        <v>414</v>
      </c>
      <c r="AE457" s="64" t="s">
        <v>5596</v>
      </c>
      <c r="AF457" s="63">
        <v>108</v>
      </c>
      <c r="AG457" s="54" t="s">
        <v>2248</v>
      </c>
      <c r="AH457" s="54" t="s">
        <v>2247</v>
      </c>
      <c r="AI457" s="63" t="s">
        <v>2249</v>
      </c>
      <c r="AJ457" s="64" t="s">
        <v>2250</v>
      </c>
      <c r="AK457" s="569">
        <v>4560480</v>
      </c>
      <c r="AL457" s="64" t="s">
        <v>607</v>
      </c>
      <c r="AM457" s="64" t="s">
        <v>2254</v>
      </c>
      <c r="AN457" s="570">
        <v>255131460</v>
      </c>
      <c r="AO457" s="54"/>
      <c r="AP457" s="54"/>
      <c r="AQ457" s="54"/>
      <c r="AR457" s="54"/>
      <c r="AS457" s="54"/>
      <c r="AT457" s="64" t="s">
        <v>420</v>
      </c>
      <c r="AU457" s="64"/>
      <c r="AV457" s="54"/>
      <c r="AW457" s="54"/>
      <c r="AX457" s="54"/>
      <c r="AY457" s="54"/>
      <c r="AZ457" s="54"/>
      <c r="BA457" s="54"/>
      <c r="BB457" s="54"/>
      <c r="BC457" s="54"/>
      <c r="BD457" s="64">
        <v>180416</v>
      </c>
      <c r="BE457" s="54" t="s">
        <v>2231</v>
      </c>
      <c r="BF457" s="63" t="s">
        <v>1341</v>
      </c>
      <c r="BG457" s="54" t="s">
        <v>665</v>
      </c>
      <c r="BH457" s="54" t="s">
        <v>400</v>
      </c>
      <c r="BI457" s="54" t="s">
        <v>2231</v>
      </c>
      <c r="BJ457" s="64" t="s">
        <v>414</v>
      </c>
      <c r="BK457" s="64" t="s">
        <v>5596</v>
      </c>
      <c r="BL457" s="54"/>
      <c r="BM457" s="54"/>
      <c r="BN457" s="54"/>
      <c r="BO457" s="39"/>
      <c r="BP457" s="39"/>
      <c r="BQ457" s="39"/>
      <c r="BR457" s="39"/>
      <c r="BS457" s="47"/>
      <c r="BT457" s="39"/>
      <c r="BU457" s="39"/>
      <c r="BV457" s="39"/>
      <c r="BW457" s="39"/>
      <c r="BX457" s="39"/>
      <c r="BY457" s="39"/>
      <c r="BZ457" s="39"/>
      <c r="CA457" s="39"/>
      <c r="CB457" s="39"/>
      <c r="CC457" s="47"/>
      <c r="CD457" s="39"/>
      <c r="CE457" s="39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39"/>
      <c r="ML457" s="135"/>
      <c r="MM457" s="135"/>
      <c r="MN457" s="135"/>
      <c r="MO457" s="135"/>
      <c r="MP457" s="135"/>
      <c r="MQ457" s="135"/>
      <c r="MR457" s="135"/>
      <c r="MS457" s="135"/>
      <c r="MT457" s="135"/>
      <c r="MU457" s="135"/>
      <c r="MV457" s="135"/>
      <c r="MW457" s="135"/>
      <c r="MX457" s="135"/>
      <c r="MY457" s="135"/>
      <c r="MZ457" s="135"/>
      <c r="NA457" s="135"/>
      <c r="NB457" s="135"/>
      <c r="NC457" s="135"/>
      <c r="ND457" s="135"/>
      <c r="NE457" s="135"/>
      <c r="NF457" s="135"/>
      <c r="NG457" s="135"/>
      <c r="NH457" s="135"/>
      <c r="NI457" s="135"/>
      <c r="NJ457" s="135"/>
      <c r="NK457" s="135"/>
      <c r="NL457" s="135"/>
      <c r="NM457" s="135"/>
      <c r="NN457" s="135"/>
      <c r="NO457" s="135"/>
      <c r="NP457" s="135"/>
      <c r="NQ457" s="39"/>
      <c r="QS457"/>
      <c r="QT457"/>
      <c r="QU457"/>
      <c r="QV457"/>
      <c r="QW457"/>
      <c r="QX457"/>
      <c r="QY457"/>
      <c r="QZ457"/>
      <c r="RA457"/>
      <c r="RB457" s="39"/>
      <c r="RC457" s="438" t="s">
        <v>5856</v>
      </c>
      <c r="RD457" s="39"/>
    </row>
    <row r="458" spans="2:472" x14ac:dyDescent="0.2">
      <c r="B458" s="426"/>
      <c r="C458" s="427"/>
      <c r="V458" s="63">
        <v>108</v>
      </c>
      <c r="W458" s="54" t="s">
        <v>2248</v>
      </c>
      <c r="X458" s="64">
        <v>180417</v>
      </c>
      <c r="Y458" s="54" t="s">
        <v>2382</v>
      </c>
      <c r="Z458" s="63" t="s">
        <v>1341</v>
      </c>
      <c r="AA458" s="54" t="s">
        <v>665</v>
      </c>
      <c r="AB458" s="54" t="s">
        <v>400</v>
      </c>
      <c r="AC458" s="54" t="s">
        <v>2382</v>
      </c>
      <c r="AD458" s="64" t="s">
        <v>414</v>
      </c>
      <c r="AE458" s="64" t="s">
        <v>5596</v>
      </c>
      <c r="AF458" s="63">
        <v>108</v>
      </c>
      <c r="AG458" s="54" t="s">
        <v>2248</v>
      </c>
      <c r="AH458" s="54" t="s">
        <v>2247</v>
      </c>
      <c r="AI458" s="63" t="s">
        <v>2249</v>
      </c>
      <c r="AJ458" s="64" t="s">
        <v>2250</v>
      </c>
      <c r="AK458" s="569">
        <v>4560480</v>
      </c>
      <c r="AL458" s="64" t="s">
        <v>607</v>
      </c>
      <c r="AM458" s="64" t="s">
        <v>2254</v>
      </c>
      <c r="AN458" s="570">
        <v>255131460</v>
      </c>
      <c r="AO458" s="54"/>
      <c r="AP458" s="54"/>
      <c r="AQ458" s="54"/>
      <c r="AR458" s="54"/>
      <c r="AS458" s="54"/>
      <c r="AT458" s="64" t="s">
        <v>420</v>
      </c>
      <c r="AU458" s="64"/>
      <c r="AV458" s="54"/>
      <c r="AW458" s="54"/>
      <c r="AX458" s="54"/>
      <c r="AY458" s="54"/>
      <c r="AZ458" s="54"/>
      <c r="BA458" s="54"/>
      <c r="BB458" s="54"/>
      <c r="BC458" s="54"/>
      <c r="BD458" s="64">
        <v>180417</v>
      </c>
      <c r="BE458" s="54" t="s">
        <v>2382</v>
      </c>
      <c r="BF458" s="63" t="s">
        <v>1341</v>
      </c>
      <c r="BG458" s="54" t="s">
        <v>665</v>
      </c>
      <c r="BH458" s="54" t="s">
        <v>400</v>
      </c>
      <c r="BI458" s="54" t="s">
        <v>2382</v>
      </c>
      <c r="BJ458" s="64" t="s">
        <v>414</v>
      </c>
      <c r="BK458" s="64" t="s">
        <v>5596</v>
      </c>
      <c r="BL458" s="54"/>
      <c r="BM458" s="54"/>
      <c r="BN458" s="54"/>
      <c r="BO458" s="39"/>
      <c r="BP458" s="39"/>
      <c r="BQ458" s="39"/>
      <c r="BR458" s="39"/>
      <c r="BS458" s="47"/>
      <c r="BT458" s="39"/>
      <c r="BU458" s="39"/>
      <c r="BV458" s="39"/>
      <c r="BW458" s="39"/>
      <c r="BX458" s="39"/>
      <c r="BY458" s="39"/>
      <c r="BZ458" s="39"/>
      <c r="CA458" s="39"/>
      <c r="CB458" s="39"/>
      <c r="CC458" s="47"/>
      <c r="CD458" s="39"/>
      <c r="CE458" s="39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39"/>
      <c r="ML458" s="135"/>
      <c r="MM458" s="135"/>
      <c r="MN458" s="135"/>
      <c r="MO458" s="135"/>
      <c r="MP458" s="135"/>
      <c r="MQ458" s="135"/>
      <c r="MR458" s="135"/>
      <c r="MS458" s="135"/>
      <c r="MT458" s="135"/>
      <c r="MU458" s="135"/>
      <c r="MV458" s="135"/>
      <c r="MW458" s="135"/>
      <c r="MX458" s="135"/>
      <c r="MY458" s="135"/>
      <c r="MZ458" s="135"/>
      <c r="NA458" s="135"/>
      <c r="NB458" s="135"/>
      <c r="NC458" s="135"/>
      <c r="ND458" s="135"/>
      <c r="NE458" s="135"/>
      <c r="NF458" s="135"/>
      <c r="NG458" s="135"/>
      <c r="NH458" s="135"/>
      <c r="NI458" s="135"/>
      <c r="NJ458" s="135"/>
      <c r="NK458" s="135"/>
      <c r="NL458" s="135"/>
      <c r="NM458" s="135"/>
      <c r="NN458" s="135"/>
      <c r="NO458" s="135"/>
      <c r="NP458" s="135"/>
      <c r="NQ458" s="39"/>
      <c r="QS458"/>
      <c r="QT458"/>
      <c r="QU458"/>
      <c r="QV458"/>
      <c r="QW458"/>
      <c r="QX458"/>
      <c r="QY458"/>
      <c r="QZ458"/>
      <c r="RA458"/>
      <c r="RB458" s="39"/>
      <c r="RC458" s="438" t="s">
        <v>5857</v>
      </c>
      <c r="RD458" s="39"/>
    </row>
    <row r="459" spans="2:472" x14ac:dyDescent="0.2">
      <c r="B459" s="426"/>
      <c r="C459" s="427"/>
      <c r="V459" s="63">
        <v>108</v>
      </c>
      <c r="W459" s="54" t="s">
        <v>2248</v>
      </c>
      <c r="X459" s="64">
        <v>180418</v>
      </c>
      <c r="Y459" s="54" t="s">
        <v>2388</v>
      </c>
      <c r="Z459" s="63" t="s">
        <v>1341</v>
      </c>
      <c r="AA459" s="54" t="s">
        <v>665</v>
      </c>
      <c r="AB459" s="54" t="s">
        <v>400</v>
      </c>
      <c r="AC459" s="54" t="s">
        <v>5858</v>
      </c>
      <c r="AD459" s="64" t="s">
        <v>414</v>
      </c>
      <c r="AE459" s="64" t="s">
        <v>5596</v>
      </c>
      <c r="AF459" s="63">
        <v>108</v>
      </c>
      <c r="AG459" s="54" t="s">
        <v>2248</v>
      </c>
      <c r="AH459" s="54" t="s">
        <v>2247</v>
      </c>
      <c r="AI459" s="63" t="s">
        <v>2249</v>
      </c>
      <c r="AJ459" s="64" t="s">
        <v>2250</v>
      </c>
      <c r="AK459" s="569">
        <v>4560480</v>
      </c>
      <c r="AL459" s="64" t="s">
        <v>607</v>
      </c>
      <c r="AM459" s="64" t="s">
        <v>2254</v>
      </c>
      <c r="AN459" s="570">
        <v>255131460</v>
      </c>
      <c r="AO459" s="54"/>
      <c r="AP459" s="54"/>
      <c r="AQ459" s="54"/>
      <c r="AR459" s="54"/>
      <c r="AS459" s="54"/>
      <c r="AT459" s="64" t="s">
        <v>420</v>
      </c>
      <c r="AU459" s="64"/>
      <c r="AV459" s="54"/>
      <c r="AW459" s="54"/>
      <c r="AX459" s="54"/>
      <c r="AY459" s="54"/>
      <c r="AZ459" s="54"/>
      <c r="BA459" s="54"/>
      <c r="BB459" s="54"/>
      <c r="BC459" s="54"/>
      <c r="BD459" s="64">
        <v>180418</v>
      </c>
      <c r="BE459" s="54" t="s">
        <v>2388</v>
      </c>
      <c r="BF459" s="63" t="s">
        <v>1341</v>
      </c>
      <c r="BG459" s="54" t="s">
        <v>665</v>
      </c>
      <c r="BH459" s="54" t="s">
        <v>400</v>
      </c>
      <c r="BI459" s="54" t="s">
        <v>5858</v>
      </c>
      <c r="BJ459" s="64" t="s">
        <v>414</v>
      </c>
      <c r="BK459" s="64" t="s">
        <v>5596</v>
      </c>
      <c r="BL459" s="54"/>
      <c r="BM459" s="54"/>
      <c r="BN459" s="54"/>
      <c r="BO459" s="39"/>
      <c r="BP459" s="39"/>
      <c r="BQ459" s="39"/>
      <c r="BR459" s="39"/>
      <c r="BS459" s="47"/>
      <c r="BT459" s="39"/>
      <c r="BU459" s="39"/>
      <c r="BV459" s="39"/>
      <c r="BW459" s="39"/>
      <c r="BX459" s="39"/>
      <c r="BY459" s="39"/>
      <c r="BZ459" s="39"/>
      <c r="CA459" s="39"/>
      <c r="CB459" s="39"/>
      <c r="CC459" s="47"/>
      <c r="CD459" s="39"/>
      <c r="CE459" s="39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39"/>
      <c r="ML459" s="135"/>
      <c r="MM459" s="135"/>
      <c r="MN459" s="135"/>
      <c r="MO459" s="135"/>
      <c r="MP459" s="135"/>
      <c r="MQ459" s="135"/>
      <c r="MR459" s="135"/>
      <c r="MS459" s="135"/>
      <c r="MT459" s="135"/>
      <c r="MU459" s="135"/>
      <c r="MV459" s="135"/>
      <c r="MW459" s="135"/>
      <c r="MX459" s="135"/>
      <c r="MY459" s="135"/>
      <c r="MZ459" s="135"/>
      <c r="NA459" s="135"/>
      <c r="NB459" s="135"/>
      <c r="NC459" s="135"/>
      <c r="ND459" s="135"/>
      <c r="NE459" s="135"/>
      <c r="NF459" s="135"/>
      <c r="NG459" s="135"/>
      <c r="NH459" s="135"/>
      <c r="NI459" s="135"/>
      <c r="NJ459" s="135"/>
      <c r="NK459" s="135"/>
      <c r="NL459" s="135"/>
      <c r="NM459" s="135"/>
      <c r="NN459" s="135"/>
      <c r="NO459" s="135"/>
      <c r="NP459" s="135"/>
      <c r="NQ459" s="39"/>
      <c r="QS459"/>
      <c r="QT459"/>
      <c r="QU459"/>
      <c r="QV459"/>
      <c r="QW459"/>
      <c r="QX459"/>
      <c r="QY459"/>
      <c r="QZ459"/>
      <c r="RA459"/>
      <c r="RB459" s="39"/>
      <c r="RC459" s="438" t="s">
        <v>5859</v>
      </c>
      <c r="RD459" s="39"/>
    </row>
    <row r="460" spans="2:472" x14ac:dyDescent="0.2">
      <c r="B460" s="426"/>
      <c r="C460" s="427"/>
      <c r="V460" s="63">
        <v>108</v>
      </c>
      <c r="W460" s="54" t="s">
        <v>2248</v>
      </c>
      <c r="X460" s="64">
        <v>130502</v>
      </c>
      <c r="Y460" s="54" t="s">
        <v>877</v>
      </c>
      <c r="Z460" s="63" t="s">
        <v>412</v>
      </c>
      <c r="AA460" s="54" t="s">
        <v>601</v>
      </c>
      <c r="AB460" s="54" t="s">
        <v>395</v>
      </c>
      <c r="AC460" s="54" t="s">
        <v>877</v>
      </c>
      <c r="AD460" s="64" t="s">
        <v>414</v>
      </c>
      <c r="AE460" s="64" t="s">
        <v>5596</v>
      </c>
      <c r="AF460" s="63">
        <v>108</v>
      </c>
      <c r="AG460" s="54" t="s">
        <v>2248</v>
      </c>
      <c r="AH460" s="54" t="s">
        <v>2247</v>
      </c>
      <c r="AI460" s="63" t="s">
        <v>2249</v>
      </c>
      <c r="AJ460" s="64" t="s">
        <v>2250</v>
      </c>
      <c r="AK460" s="569">
        <v>4560480</v>
      </c>
      <c r="AL460" s="64" t="s">
        <v>607</v>
      </c>
      <c r="AM460" s="64" t="s">
        <v>2254</v>
      </c>
      <c r="AN460" s="570">
        <v>255131460</v>
      </c>
      <c r="AO460" s="54"/>
      <c r="AP460" s="54"/>
      <c r="AQ460" s="54"/>
      <c r="AR460" s="54"/>
      <c r="AS460" s="54"/>
      <c r="AT460" s="64" t="s">
        <v>420</v>
      </c>
      <c r="AU460" s="64"/>
      <c r="AV460" s="54"/>
      <c r="AW460" s="54"/>
      <c r="AX460" s="54"/>
      <c r="AY460" s="54"/>
      <c r="AZ460" s="54"/>
      <c r="BA460" s="54"/>
      <c r="BB460" s="54"/>
      <c r="BC460" s="54"/>
      <c r="BD460" s="64">
        <v>130502</v>
      </c>
      <c r="BE460" s="54" t="s">
        <v>877</v>
      </c>
      <c r="BF460" s="63" t="s">
        <v>412</v>
      </c>
      <c r="BG460" s="54" t="s">
        <v>601</v>
      </c>
      <c r="BH460" s="54" t="s">
        <v>395</v>
      </c>
      <c r="BI460" s="54" t="s">
        <v>877</v>
      </c>
      <c r="BJ460" s="64" t="s">
        <v>414</v>
      </c>
      <c r="BK460" s="64" t="s">
        <v>5596</v>
      </c>
      <c r="BL460" s="54"/>
      <c r="BM460" s="54"/>
      <c r="BN460" s="54"/>
      <c r="BO460" s="39"/>
      <c r="BP460" s="39"/>
      <c r="BQ460" s="39"/>
      <c r="BR460" s="39"/>
      <c r="BS460" s="47"/>
      <c r="BT460" s="39"/>
      <c r="BU460" s="39"/>
      <c r="BV460" s="39"/>
      <c r="BW460" s="39"/>
      <c r="BX460" s="39"/>
      <c r="BY460" s="39"/>
      <c r="BZ460" s="39"/>
      <c r="CA460" s="39"/>
      <c r="CB460" s="39"/>
      <c r="CC460" s="47"/>
      <c r="CD460" s="39"/>
      <c r="CE460" s="39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39"/>
      <c r="ML460" s="135"/>
      <c r="MM460" s="135"/>
      <c r="MN460" s="135"/>
      <c r="MO460" s="135"/>
      <c r="MP460" s="135"/>
      <c r="MQ460" s="135"/>
      <c r="MR460" s="135"/>
      <c r="MS460" s="135"/>
      <c r="MT460" s="135"/>
      <c r="MU460" s="135"/>
      <c r="MV460" s="135"/>
      <c r="MW460" s="135"/>
      <c r="MX460" s="135"/>
      <c r="MY460" s="135"/>
      <c r="MZ460" s="135"/>
      <c r="NA460" s="135"/>
      <c r="NB460" s="135"/>
      <c r="NC460" s="135"/>
      <c r="ND460" s="135"/>
      <c r="NE460" s="135"/>
      <c r="NF460" s="135"/>
      <c r="NG460" s="135"/>
      <c r="NH460" s="135"/>
      <c r="NI460" s="135"/>
      <c r="NJ460" s="135"/>
      <c r="NK460" s="135"/>
      <c r="NL460" s="135"/>
      <c r="NM460" s="135"/>
      <c r="NN460" s="135"/>
      <c r="NO460" s="135"/>
      <c r="NP460" s="135"/>
      <c r="NQ460" s="39"/>
      <c r="QS460"/>
      <c r="QT460"/>
      <c r="QU460"/>
      <c r="QV460"/>
      <c r="QW460"/>
      <c r="QX460"/>
      <c r="QY460"/>
      <c r="QZ460"/>
      <c r="RA460"/>
      <c r="RB460" s="39"/>
      <c r="RC460" s="438" t="s">
        <v>5860</v>
      </c>
      <c r="RD460" s="39"/>
    </row>
    <row r="461" spans="2:472" x14ac:dyDescent="0.2">
      <c r="B461" s="426"/>
      <c r="C461" s="427"/>
      <c r="V461" s="63">
        <v>108</v>
      </c>
      <c r="W461" s="54" t="s">
        <v>2248</v>
      </c>
      <c r="X461" s="64">
        <v>130504</v>
      </c>
      <c r="Y461" s="54" t="s">
        <v>1004</v>
      </c>
      <c r="Z461" s="63" t="s">
        <v>412</v>
      </c>
      <c r="AA461" s="54" t="s">
        <v>601</v>
      </c>
      <c r="AB461" s="54" t="s">
        <v>395</v>
      </c>
      <c r="AC461" s="54" t="s">
        <v>1004</v>
      </c>
      <c r="AD461" s="64" t="s">
        <v>414</v>
      </c>
      <c r="AE461" s="64" t="s">
        <v>5596</v>
      </c>
      <c r="AF461" s="63">
        <v>108</v>
      </c>
      <c r="AG461" s="54" t="s">
        <v>2248</v>
      </c>
      <c r="AH461" s="54" t="s">
        <v>2247</v>
      </c>
      <c r="AI461" s="63" t="s">
        <v>2249</v>
      </c>
      <c r="AJ461" s="64" t="s">
        <v>2250</v>
      </c>
      <c r="AK461" s="569">
        <v>4560480</v>
      </c>
      <c r="AL461" s="64" t="s">
        <v>607</v>
      </c>
      <c r="AM461" s="64" t="s">
        <v>2254</v>
      </c>
      <c r="AN461" s="570">
        <v>255131460</v>
      </c>
      <c r="AO461" s="54"/>
      <c r="AP461" s="54"/>
      <c r="AQ461" s="54"/>
      <c r="AR461" s="54"/>
      <c r="AS461" s="54"/>
      <c r="AT461" s="64" t="s">
        <v>420</v>
      </c>
      <c r="AU461" s="64"/>
      <c r="AV461" s="54"/>
      <c r="AW461" s="54"/>
      <c r="AX461" s="54"/>
      <c r="AY461" s="54"/>
      <c r="AZ461" s="54"/>
      <c r="BA461" s="54"/>
      <c r="BB461" s="54"/>
      <c r="BC461" s="54"/>
      <c r="BD461" s="64">
        <v>130504</v>
      </c>
      <c r="BE461" s="54" t="s">
        <v>1004</v>
      </c>
      <c r="BF461" s="63" t="s">
        <v>412</v>
      </c>
      <c r="BG461" s="54" t="s">
        <v>601</v>
      </c>
      <c r="BH461" s="54" t="s">
        <v>395</v>
      </c>
      <c r="BI461" s="54" t="s">
        <v>1004</v>
      </c>
      <c r="BJ461" s="64" t="s">
        <v>414</v>
      </c>
      <c r="BK461" s="64" t="s">
        <v>5596</v>
      </c>
      <c r="BL461" s="54"/>
      <c r="BM461" s="54"/>
      <c r="BN461" s="54"/>
      <c r="BO461" s="39"/>
      <c r="BP461" s="39"/>
      <c r="BQ461" s="39"/>
      <c r="BR461" s="39"/>
      <c r="BS461" s="47"/>
      <c r="BT461" s="39"/>
      <c r="BU461" s="39"/>
      <c r="BV461" s="39"/>
      <c r="BW461" s="39"/>
      <c r="BX461" s="39"/>
      <c r="BY461" s="39"/>
      <c r="BZ461" s="39"/>
      <c r="CA461" s="39"/>
      <c r="CB461" s="39"/>
      <c r="CC461" s="47"/>
      <c r="CD461" s="39"/>
      <c r="CE461" s="39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39"/>
      <c r="ML461" s="135"/>
      <c r="MM461" s="135"/>
      <c r="MN461" s="135"/>
      <c r="MO461" s="135"/>
      <c r="MP461" s="135"/>
      <c r="MQ461" s="135"/>
      <c r="MR461" s="135"/>
      <c r="MS461" s="135"/>
      <c r="MT461" s="135"/>
      <c r="MU461" s="135"/>
      <c r="MV461" s="135"/>
      <c r="MW461" s="135"/>
      <c r="MX461" s="135"/>
      <c r="MY461" s="135"/>
      <c r="MZ461" s="135"/>
      <c r="NA461" s="135"/>
      <c r="NB461" s="135"/>
      <c r="NC461" s="135"/>
      <c r="ND461" s="135"/>
      <c r="NE461" s="135"/>
      <c r="NF461" s="135"/>
      <c r="NG461" s="135"/>
      <c r="NH461" s="135"/>
      <c r="NI461" s="135"/>
      <c r="NJ461" s="135"/>
      <c r="NK461" s="135"/>
      <c r="NL461" s="135"/>
      <c r="NM461" s="135"/>
      <c r="NN461" s="135"/>
      <c r="NO461" s="135"/>
      <c r="NP461" s="135"/>
      <c r="NQ461" s="39"/>
      <c r="QS461"/>
      <c r="QT461"/>
      <c r="QU461"/>
      <c r="QV461"/>
      <c r="QW461"/>
      <c r="QX461"/>
      <c r="QY461"/>
      <c r="QZ461"/>
      <c r="RA461"/>
      <c r="RB461" s="39"/>
      <c r="RC461" s="438" t="s">
        <v>5861</v>
      </c>
      <c r="RD461" s="39"/>
    </row>
    <row r="462" spans="2:472" x14ac:dyDescent="0.2">
      <c r="B462" s="426"/>
      <c r="C462" s="427"/>
      <c r="V462" s="63">
        <v>108</v>
      </c>
      <c r="W462" s="54" t="s">
        <v>2248</v>
      </c>
      <c r="X462" s="64">
        <v>130510</v>
      </c>
      <c r="Y462" s="54" t="s">
        <v>1495</v>
      </c>
      <c r="Z462" s="63" t="s">
        <v>412</v>
      </c>
      <c r="AA462" s="54" t="s">
        <v>601</v>
      </c>
      <c r="AB462" s="54" t="s">
        <v>395</v>
      </c>
      <c r="AC462" s="54" t="s">
        <v>1495</v>
      </c>
      <c r="AD462" s="64" t="s">
        <v>414</v>
      </c>
      <c r="AE462" s="64" t="s">
        <v>5596</v>
      </c>
      <c r="AF462" s="63">
        <v>108</v>
      </c>
      <c r="AG462" s="54" t="s">
        <v>2248</v>
      </c>
      <c r="AH462" s="54" t="s">
        <v>2247</v>
      </c>
      <c r="AI462" s="63" t="s">
        <v>2249</v>
      </c>
      <c r="AJ462" s="64" t="s">
        <v>2250</v>
      </c>
      <c r="AK462" s="569">
        <v>4560480</v>
      </c>
      <c r="AL462" s="64" t="s">
        <v>607</v>
      </c>
      <c r="AM462" s="64" t="s">
        <v>2254</v>
      </c>
      <c r="AN462" s="570">
        <v>255131460</v>
      </c>
      <c r="AO462" s="54"/>
      <c r="AP462" s="54"/>
      <c r="AQ462" s="54"/>
      <c r="AR462" s="54"/>
      <c r="AS462" s="54"/>
      <c r="AT462" s="64" t="s">
        <v>420</v>
      </c>
      <c r="AU462" s="64"/>
      <c r="AV462" s="54"/>
      <c r="AW462" s="54"/>
      <c r="AX462" s="54"/>
      <c r="AY462" s="54"/>
      <c r="AZ462" s="54"/>
      <c r="BA462" s="54"/>
      <c r="BB462" s="54"/>
      <c r="BC462" s="54"/>
      <c r="BD462" s="64">
        <v>130510</v>
      </c>
      <c r="BE462" s="54" t="s">
        <v>1495</v>
      </c>
      <c r="BF462" s="63" t="s">
        <v>412</v>
      </c>
      <c r="BG462" s="54" t="s">
        <v>601</v>
      </c>
      <c r="BH462" s="54" t="s">
        <v>395</v>
      </c>
      <c r="BI462" s="54" t="s">
        <v>1495</v>
      </c>
      <c r="BJ462" s="64" t="s">
        <v>414</v>
      </c>
      <c r="BK462" s="64" t="s">
        <v>5596</v>
      </c>
      <c r="BL462" s="54"/>
      <c r="BM462" s="54"/>
      <c r="BN462" s="54"/>
      <c r="BO462" s="39"/>
      <c r="BP462" s="39"/>
      <c r="BQ462" s="39"/>
      <c r="BR462" s="39"/>
      <c r="BS462" s="47"/>
      <c r="BT462" s="39"/>
      <c r="BU462" s="39"/>
      <c r="BV462" s="39"/>
      <c r="BW462" s="39"/>
      <c r="BX462" s="39"/>
      <c r="BY462" s="39"/>
      <c r="BZ462" s="39"/>
      <c r="CA462" s="39"/>
      <c r="CB462" s="39"/>
      <c r="CC462" s="47"/>
      <c r="CD462" s="39"/>
      <c r="CE462" s="39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39"/>
      <c r="ML462" s="135"/>
      <c r="MM462" s="135"/>
      <c r="MN462" s="135"/>
      <c r="MO462" s="135"/>
      <c r="MP462" s="135"/>
      <c r="MQ462" s="135"/>
      <c r="MR462" s="135"/>
      <c r="MS462" s="135"/>
      <c r="MT462" s="135"/>
      <c r="MU462" s="135"/>
      <c r="MV462" s="135"/>
      <c r="MW462" s="135"/>
      <c r="MX462" s="135"/>
      <c r="MY462" s="135"/>
      <c r="MZ462" s="135"/>
      <c r="NA462" s="135"/>
      <c r="NB462" s="135"/>
      <c r="NC462" s="135"/>
      <c r="ND462" s="135"/>
      <c r="NE462" s="135"/>
      <c r="NF462" s="135"/>
      <c r="NG462" s="135"/>
      <c r="NH462" s="135"/>
      <c r="NI462" s="135"/>
      <c r="NJ462" s="135"/>
      <c r="NK462" s="135"/>
      <c r="NL462" s="135"/>
      <c r="NM462" s="135"/>
      <c r="NN462" s="135"/>
      <c r="NO462" s="135"/>
      <c r="NP462" s="135"/>
      <c r="NQ462" s="39"/>
      <c r="QS462"/>
      <c r="QT462"/>
      <c r="QU462"/>
      <c r="QV462"/>
      <c r="QW462"/>
      <c r="QX462"/>
      <c r="QY462"/>
      <c r="QZ462"/>
      <c r="RA462"/>
      <c r="RB462" s="39"/>
      <c r="RC462" s="438" t="s">
        <v>5862</v>
      </c>
      <c r="RD462" s="39"/>
    </row>
    <row r="463" spans="2:472" x14ac:dyDescent="0.2">
      <c r="B463" s="426"/>
      <c r="C463" s="427"/>
      <c r="V463" s="63">
        <v>108</v>
      </c>
      <c r="W463" s="54" t="s">
        <v>2248</v>
      </c>
      <c r="X463" s="64">
        <v>130500</v>
      </c>
      <c r="Y463" s="54" t="s">
        <v>5863</v>
      </c>
      <c r="Z463" s="63" t="s">
        <v>412</v>
      </c>
      <c r="AA463" s="54" t="s">
        <v>601</v>
      </c>
      <c r="AB463" s="54" t="s">
        <v>395</v>
      </c>
      <c r="AC463" s="54" t="s">
        <v>5864</v>
      </c>
      <c r="AD463" s="64" t="s">
        <v>414</v>
      </c>
      <c r="AE463" s="64" t="s">
        <v>5596</v>
      </c>
      <c r="AF463" s="63">
        <v>108</v>
      </c>
      <c r="AG463" s="54" t="s">
        <v>2248</v>
      </c>
      <c r="AH463" s="54" t="s">
        <v>2247</v>
      </c>
      <c r="AI463" s="63" t="s">
        <v>2249</v>
      </c>
      <c r="AJ463" s="64" t="s">
        <v>2250</v>
      </c>
      <c r="AK463" s="569">
        <v>4560480</v>
      </c>
      <c r="AL463" s="64" t="s">
        <v>607</v>
      </c>
      <c r="AM463" s="64" t="s">
        <v>2254</v>
      </c>
      <c r="AN463" s="570">
        <v>255131460</v>
      </c>
      <c r="AO463" s="54"/>
      <c r="AP463" s="54"/>
      <c r="AQ463" s="54"/>
      <c r="AR463" s="54"/>
      <c r="AS463" s="54"/>
      <c r="AT463" s="64" t="s">
        <v>420</v>
      </c>
      <c r="AU463" s="64"/>
      <c r="AV463" s="54"/>
      <c r="AW463" s="54"/>
      <c r="AX463" s="54"/>
      <c r="AY463" s="54"/>
      <c r="AZ463" s="54"/>
      <c r="BA463" s="54"/>
      <c r="BB463" s="54"/>
      <c r="BC463" s="54"/>
      <c r="BD463" s="64">
        <v>130500</v>
      </c>
      <c r="BE463" s="54" t="s">
        <v>5863</v>
      </c>
      <c r="BF463" s="63" t="s">
        <v>412</v>
      </c>
      <c r="BG463" s="54" t="s">
        <v>601</v>
      </c>
      <c r="BH463" s="54" t="s">
        <v>395</v>
      </c>
      <c r="BI463" s="54" t="s">
        <v>5864</v>
      </c>
      <c r="BJ463" s="64" t="s">
        <v>414</v>
      </c>
      <c r="BK463" s="64" t="s">
        <v>5596</v>
      </c>
      <c r="BL463" s="54"/>
      <c r="BM463" s="54"/>
      <c r="BN463" s="54"/>
      <c r="BO463" s="39"/>
      <c r="BP463" s="39"/>
      <c r="BQ463" s="39"/>
      <c r="BR463" s="39"/>
      <c r="BS463" s="47"/>
      <c r="BT463" s="39"/>
      <c r="BU463" s="39"/>
      <c r="BV463" s="39"/>
      <c r="BW463" s="39"/>
      <c r="BX463" s="39"/>
      <c r="BY463" s="39"/>
      <c r="BZ463" s="39"/>
      <c r="CA463" s="39"/>
      <c r="CB463" s="39"/>
      <c r="CC463" s="47"/>
      <c r="CD463" s="39"/>
      <c r="CE463" s="39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39"/>
      <c r="ML463" s="135"/>
      <c r="MM463" s="135"/>
      <c r="MN463" s="135"/>
      <c r="MO463" s="135"/>
      <c r="MP463" s="135"/>
      <c r="MQ463" s="135"/>
      <c r="MR463" s="135"/>
      <c r="MS463" s="135"/>
      <c r="MT463" s="135"/>
      <c r="MU463" s="135"/>
      <c r="MV463" s="135"/>
      <c r="MW463" s="135"/>
      <c r="MX463" s="135"/>
      <c r="MY463" s="135"/>
      <c r="MZ463" s="135"/>
      <c r="NA463" s="135"/>
      <c r="NB463" s="135"/>
      <c r="NC463" s="135"/>
      <c r="ND463" s="135"/>
      <c r="NE463" s="135"/>
      <c r="NF463" s="135"/>
      <c r="NG463" s="135"/>
      <c r="NH463" s="135"/>
      <c r="NI463" s="135"/>
      <c r="NJ463" s="135"/>
      <c r="NK463" s="135"/>
      <c r="NL463" s="135"/>
      <c r="NM463" s="135"/>
      <c r="NN463" s="135"/>
      <c r="NO463" s="135"/>
      <c r="NP463" s="135"/>
      <c r="NQ463" s="39"/>
      <c r="QS463"/>
      <c r="QT463"/>
      <c r="QU463"/>
      <c r="QV463"/>
      <c r="QW463"/>
      <c r="QX463"/>
      <c r="QY463"/>
      <c r="QZ463"/>
      <c r="RA463"/>
      <c r="RB463" s="39"/>
      <c r="RC463" s="438" t="s">
        <v>5865</v>
      </c>
      <c r="RD463" s="39"/>
    </row>
    <row r="464" spans="2:472" x14ac:dyDescent="0.2">
      <c r="B464" s="426"/>
      <c r="C464" s="427"/>
      <c r="V464" s="63">
        <v>108</v>
      </c>
      <c r="W464" s="54" t="s">
        <v>2248</v>
      </c>
      <c r="X464" s="64">
        <v>130512</v>
      </c>
      <c r="Y464" s="54" t="s">
        <v>1765</v>
      </c>
      <c r="Z464" s="63" t="s">
        <v>412</v>
      </c>
      <c r="AA464" s="54" t="s">
        <v>601</v>
      </c>
      <c r="AB464" s="54" t="s">
        <v>395</v>
      </c>
      <c r="AC464" s="54" t="s">
        <v>1765</v>
      </c>
      <c r="AD464" s="64" t="s">
        <v>414</v>
      </c>
      <c r="AE464" s="64" t="s">
        <v>5596</v>
      </c>
      <c r="AF464" s="63">
        <v>108</v>
      </c>
      <c r="AG464" s="54" t="s">
        <v>2248</v>
      </c>
      <c r="AH464" s="54" t="s">
        <v>2247</v>
      </c>
      <c r="AI464" s="63" t="s">
        <v>2249</v>
      </c>
      <c r="AJ464" s="64" t="s">
        <v>2250</v>
      </c>
      <c r="AK464" s="569">
        <v>4560480</v>
      </c>
      <c r="AL464" s="64" t="s">
        <v>607</v>
      </c>
      <c r="AM464" s="64" t="s">
        <v>2254</v>
      </c>
      <c r="AN464" s="570">
        <v>255131460</v>
      </c>
      <c r="AO464" s="54"/>
      <c r="AP464" s="54"/>
      <c r="AQ464" s="54"/>
      <c r="AR464" s="54"/>
      <c r="AS464" s="54"/>
      <c r="AT464" s="64" t="s">
        <v>420</v>
      </c>
      <c r="AU464" s="64"/>
      <c r="AV464" s="54"/>
      <c r="AW464" s="54"/>
      <c r="AX464" s="54"/>
      <c r="AY464" s="54"/>
      <c r="AZ464" s="54"/>
      <c r="BA464" s="54"/>
      <c r="BB464" s="54"/>
      <c r="BC464" s="54"/>
      <c r="BD464" s="64">
        <v>130512</v>
      </c>
      <c r="BE464" s="54" t="s">
        <v>1765</v>
      </c>
      <c r="BF464" s="63" t="s">
        <v>412</v>
      </c>
      <c r="BG464" s="54" t="s">
        <v>601</v>
      </c>
      <c r="BH464" s="54" t="s">
        <v>395</v>
      </c>
      <c r="BI464" s="54" t="s">
        <v>1765</v>
      </c>
      <c r="BJ464" s="64" t="s">
        <v>414</v>
      </c>
      <c r="BK464" s="64" t="s">
        <v>5596</v>
      </c>
      <c r="BL464" s="54"/>
      <c r="BM464" s="54"/>
      <c r="BN464" s="54"/>
      <c r="BO464" s="39"/>
      <c r="BP464" s="39"/>
      <c r="BQ464" s="39"/>
      <c r="BR464" s="39"/>
      <c r="BS464" s="47"/>
      <c r="BT464" s="39"/>
      <c r="BU464" s="39"/>
      <c r="BV464" s="39"/>
      <c r="BW464" s="39"/>
      <c r="BX464" s="39"/>
      <c r="BY464" s="39"/>
      <c r="BZ464" s="39"/>
      <c r="CA464" s="39"/>
      <c r="CB464" s="39"/>
      <c r="CC464" s="47"/>
      <c r="CD464" s="39"/>
      <c r="CE464" s="39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39"/>
      <c r="ML464" s="135"/>
      <c r="MM464" s="135"/>
      <c r="MN464" s="135"/>
      <c r="MO464" s="135"/>
      <c r="MP464" s="135"/>
      <c r="MQ464" s="135"/>
      <c r="MR464" s="135"/>
      <c r="MS464" s="135"/>
      <c r="MT464" s="135"/>
      <c r="MU464" s="135"/>
      <c r="MV464" s="135"/>
      <c r="MW464" s="135"/>
      <c r="MX464" s="135"/>
      <c r="MY464" s="135"/>
      <c r="MZ464" s="135"/>
      <c r="NA464" s="135"/>
      <c r="NB464" s="135"/>
      <c r="NC464" s="135"/>
      <c r="ND464" s="135"/>
      <c r="NE464" s="135"/>
      <c r="NF464" s="135"/>
      <c r="NG464" s="135"/>
      <c r="NH464" s="135"/>
      <c r="NI464" s="135"/>
      <c r="NJ464" s="135"/>
      <c r="NK464" s="135"/>
      <c r="NL464" s="135"/>
      <c r="NM464" s="135"/>
      <c r="NN464" s="135"/>
      <c r="NO464" s="135"/>
      <c r="NP464" s="135"/>
      <c r="NQ464" s="39"/>
      <c r="QS464"/>
      <c r="QT464"/>
      <c r="QU464"/>
      <c r="QV464"/>
      <c r="QW464"/>
      <c r="QX464"/>
      <c r="QY464"/>
      <c r="QZ464"/>
      <c r="RA464"/>
      <c r="RB464" s="39"/>
      <c r="RC464" s="438" t="s">
        <v>5866</v>
      </c>
      <c r="RD464" s="39"/>
    </row>
    <row r="465" spans="2:472" x14ac:dyDescent="0.2">
      <c r="B465" s="426"/>
      <c r="C465" s="427"/>
      <c r="V465" s="63">
        <v>108</v>
      </c>
      <c r="W465" s="54" t="s">
        <v>2248</v>
      </c>
      <c r="X465" s="64">
        <v>130513</v>
      </c>
      <c r="Y465" s="54" t="s">
        <v>1975</v>
      </c>
      <c r="Z465" s="63" t="s">
        <v>412</v>
      </c>
      <c r="AA465" s="54" t="s">
        <v>601</v>
      </c>
      <c r="AB465" s="54" t="s">
        <v>395</v>
      </c>
      <c r="AC465" s="54" t="s">
        <v>1975</v>
      </c>
      <c r="AD465" s="64" t="s">
        <v>414</v>
      </c>
      <c r="AE465" s="64" t="s">
        <v>5596</v>
      </c>
      <c r="AF465" s="63">
        <v>108</v>
      </c>
      <c r="AG465" s="54" t="s">
        <v>2248</v>
      </c>
      <c r="AH465" s="54" t="s">
        <v>2247</v>
      </c>
      <c r="AI465" s="63" t="s">
        <v>2249</v>
      </c>
      <c r="AJ465" s="64" t="s">
        <v>2250</v>
      </c>
      <c r="AK465" s="569">
        <v>4560480</v>
      </c>
      <c r="AL465" s="64" t="s">
        <v>607</v>
      </c>
      <c r="AM465" s="64" t="s">
        <v>2254</v>
      </c>
      <c r="AN465" s="570">
        <v>255131460</v>
      </c>
      <c r="AO465" s="54"/>
      <c r="AP465" s="54"/>
      <c r="AQ465" s="54"/>
      <c r="AR465" s="54"/>
      <c r="AS465" s="54"/>
      <c r="AT465" s="64" t="s">
        <v>420</v>
      </c>
      <c r="AU465" s="64"/>
      <c r="AV465" s="54"/>
      <c r="AW465" s="54"/>
      <c r="AX465" s="54"/>
      <c r="AY465" s="54"/>
      <c r="AZ465" s="54"/>
      <c r="BA465" s="54"/>
      <c r="BB465" s="54"/>
      <c r="BC465" s="54"/>
      <c r="BD465" s="64">
        <v>130513</v>
      </c>
      <c r="BE465" s="54" t="s">
        <v>1975</v>
      </c>
      <c r="BF465" s="63" t="s">
        <v>412</v>
      </c>
      <c r="BG465" s="54" t="s">
        <v>601</v>
      </c>
      <c r="BH465" s="54" t="s">
        <v>395</v>
      </c>
      <c r="BI465" s="54" t="s">
        <v>1975</v>
      </c>
      <c r="BJ465" s="64" t="s">
        <v>414</v>
      </c>
      <c r="BK465" s="64" t="s">
        <v>5596</v>
      </c>
      <c r="BL465" s="54"/>
      <c r="BM465" s="54"/>
      <c r="BN465" s="54"/>
      <c r="BO465" s="39"/>
      <c r="BP465" s="39"/>
      <c r="BQ465" s="39"/>
      <c r="BR465" s="39"/>
      <c r="BS465" s="47"/>
      <c r="BT465" s="39"/>
      <c r="BU465" s="39"/>
      <c r="BV465" s="39"/>
      <c r="BW465" s="39"/>
      <c r="BX465" s="39"/>
      <c r="BY465" s="39"/>
      <c r="BZ465" s="39"/>
      <c r="CA465" s="39"/>
      <c r="CB465" s="39"/>
      <c r="CC465" s="47"/>
      <c r="CD465" s="39"/>
      <c r="CE465" s="39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39"/>
      <c r="ML465" s="135"/>
      <c r="MM465" s="135"/>
      <c r="MN465" s="135"/>
      <c r="MO465" s="135"/>
      <c r="MP465" s="135"/>
      <c r="MQ465" s="135"/>
      <c r="MR465" s="135"/>
      <c r="MS465" s="135"/>
      <c r="MT465" s="135"/>
      <c r="MU465" s="135"/>
      <c r="MV465" s="135"/>
      <c r="MW465" s="135"/>
      <c r="MX465" s="135"/>
      <c r="MY465" s="135"/>
      <c r="MZ465" s="135"/>
      <c r="NA465" s="135"/>
      <c r="NB465" s="135"/>
      <c r="NC465" s="135"/>
      <c r="ND465" s="135"/>
      <c r="NE465" s="135"/>
      <c r="NF465" s="135"/>
      <c r="NG465" s="135"/>
      <c r="NH465" s="135"/>
      <c r="NI465" s="135"/>
      <c r="NJ465" s="135"/>
      <c r="NK465" s="135"/>
      <c r="NL465" s="135"/>
      <c r="NM465" s="135"/>
      <c r="NN465" s="135"/>
      <c r="NO465" s="135"/>
      <c r="NP465" s="135"/>
      <c r="NQ465" s="39"/>
      <c r="QS465"/>
      <c r="QT465"/>
      <c r="QU465"/>
      <c r="QV465"/>
      <c r="QW465"/>
      <c r="QX465"/>
      <c r="QY465"/>
      <c r="QZ465"/>
      <c r="RA465"/>
      <c r="RB465" s="39"/>
      <c r="RC465" s="438" t="s">
        <v>5867</v>
      </c>
      <c r="RD465" s="39"/>
    </row>
    <row r="466" spans="2:472" x14ac:dyDescent="0.2">
      <c r="B466" s="426"/>
      <c r="C466" s="427"/>
      <c r="V466" s="63">
        <v>108</v>
      </c>
      <c r="W466" s="54" t="s">
        <v>2248</v>
      </c>
      <c r="X466" s="64">
        <v>130515</v>
      </c>
      <c r="Y466" s="54" t="s">
        <v>2164</v>
      </c>
      <c r="Z466" s="63" t="s">
        <v>412</v>
      </c>
      <c r="AA466" s="54" t="s">
        <v>601</v>
      </c>
      <c r="AB466" s="54" t="s">
        <v>395</v>
      </c>
      <c r="AC466" s="54" t="s">
        <v>2164</v>
      </c>
      <c r="AD466" s="64" t="s">
        <v>414</v>
      </c>
      <c r="AE466" s="64" t="s">
        <v>5596</v>
      </c>
      <c r="AF466" s="63">
        <v>108</v>
      </c>
      <c r="AG466" s="54" t="s">
        <v>2248</v>
      </c>
      <c r="AH466" s="54" t="s">
        <v>2247</v>
      </c>
      <c r="AI466" s="63" t="s">
        <v>2249</v>
      </c>
      <c r="AJ466" s="64" t="s">
        <v>2250</v>
      </c>
      <c r="AK466" s="569">
        <v>4560480</v>
      </c>
      <c r="AL466" s="64" t="s">
        <v>607</v>
      </c>
      <c r="AM466" s="64" t="s">
        <v>2254</v>
      </c>
      <c r="AN466" s="570">
        <v>255131460</v>
      </c>
      <c r="AO466" s="54"/>
      <c r="AP466" s="54"/>
      <c r="AQ466" s="54"/>
      <c r="AR466" s="54"/>
      <c r="AS466" s="54"/>
      <c r="AT466" s="64" t="s">
        <v>420</v>
      </c>
      <c r="AU466" s="64"/>
      <c r="AV466" s="54"/>
      <c r="AW466" s="54"/>
      <c r="AX466" s="54"/>
      <c r="AY466" s="54"/>
      <c r="AZ466" s="54"/>
      <c r="BA466" s="54"/>
      <c r="BB466" s="54"/>
      <c r="BC466" s="54"/>
      <c r="BD466" s="64">
        <v>130515</v>
      </c>
      <c r="BE466" s="54" t="s">
        <v>2164</v>
      </c>
      <c r="BF466" s="63" t="s">
        <v>412</v>
      </c>
      <c r="BG466" s="54" t="s">
        <v>601</v>
      </c>
      <c r="BH466" s="54" t="s">
        <v>395</v>
      </c>
      <c r="BI466" s="54" t="s">
        <v>2164</v>
      </c>
      <c r="BJ466" s="64" t="s">
        <v>414</v>
      </c>
      <c r="BK466" s="64" t="s">
        <v>5596</v>
      </c>
      <c r="BL466" s="54"/>
      <c r="BM466" s="54"/>
      <c r="BN466" s="54"/>
      <c r="BO466" s="39"/>
      <c r="BP466" s="39"/>
      <c r="BQ466" s="39"/>
      <c r="BR466" s="39"/>
      <c r="BS466" s="47"/>
      <c r="BT466" s="39"/>
      <c r="BU466" s="39"/>
      <c r="BV466" s="39"/>
      <c r="BW466" s="39"/>
      <c r="BX466" s="39"/>
      <c r="BY466" s="39"/>
      <c r="BZ466" s="39"/>
      <c r="CA466" s="39"/>
      <c r="CB466" s="39"/>
      <c r="CC466" s="47"/>
      <c r="CD466" s="39"/>
      <c r="CE466" s="39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39"/>
      <c r="ML466" s="135"/>
      <c r="MM466" s="135"/>
      <c r="MN466" s="135"/>
      <c r="MO466" s="135"/>
      <c r="MP466" s="135"/>
      <c r="MQ466" s="135"/>
      <c r="MR466" s="135"/>
      <c r="MS466" s="135"/>
      <c r="MT466" s="135"/>
      <c r="MU466" s="135"/>
      <c r="MV466" s="135"/>
      <c r="MW466" s="135"/>
      <c r="MX466" s="135"/>
      <c r="MY466" s="135"/>
      <c r="MZ466" s="135"/>
      <c r="NA466" s="135"/>
      <c r="NB466" s="135"/>
      <c r="NC466" s="135"/>
      <c r="ND466" s="135"/>
      <c r="NE466" s="135"/>
      <c r="NF466" s="135"/>
      <c r="NG466" s="135"/>
      <c r="NH466" s="135"/>
      <c r="NI466" s="135"/>
      <c r="NJ466" s="135"/>
      <c r="NK466" s="135"/>
      <c r="NL466" s="135"/>
      <c r="NM466" s="135"/>
      <c r="NN466" s="135"/>
      <c r="NO466" s="135"/>
      <c r="NP466" s="135"/>
      <c r="NQ466" s="39"/>
      <c r="QS466"/>
      <c r="QT466"/>
      <c r="QU466"/>
      <c r="QV466"/>
      <c r="QW466"/>
      <c r="QX466"/>
      <c r="QY466"/>
      <c r="QZ466"/>
      <c r="RA466"/>
      <c r="RB466" s="39"/>
      <c r="RC466" s="438" t="s">
        <v>5868</v>
      </c>
      <c r="RD466" s="39"/>
    </row>
    <row r="467" spans="2:472" x14ac:dyDescent="0.2">
      <c r="B467" s="426"/>
      <c r="C467" s="427"/>
      <c r="V467" s="63">
        <v>108</v>
      </c>
      <c r="W467" s="54" t="s">
        <v>2248</v>
      </c>
      <c r="X467" s="64">
        <v>130524</v>
      </c>
      <c r="Y467" s="54" t="s">
        <v>2330</v>
      </c>
      <c r="Z467" s="63" t="s">
        <v>412</v>
      </c>
      <c r="AA467" s="54" t="s">
        <v>601</v>
      </c>
      <c r="AB467" s="54" t="s">
        <v>395</v>
      </c>
      <c r="AC467" s="54" t="s">
        <v>2330</v>
      </c>
      <c r="AD467" s="64" t="s">
        <v>414</v>
      </c>
      <c r="AE467" s="64" t="s">
        <v>5596</v>
      </c>
      <c r="AF467" s="63">
        <v>108</v>
      </c>
      <c r="AG467" s="54" t="s">
        <v>2248</v>
      </c>
      <c r="AH467" s="54" t="s">
        <v>2247</v>
      </c>
      <c r="AI467" s="63" t="s">
        <v>2249</v>
      </c>
      <c r="AJ467" s="64" t="s">
        <v>2250</v>
      </c>
      <c r="AK467" s="569">
        <v>4560480</v>
      </c>
      <c r="AL467" s="64" t="s">
        <v>607</v>
      </c>
      <c r="AM467" s="64" t="s">
        <v>2254</v>
      </c>
      <c r="AN467" s="570">
        <v>255131460</v>
      </c>
      <c r="AO467" s="54"/>
      <c r="AP467" s="54"/>
      <c r="AQ467" s="54"/>
      <c r="AR467" s="54"/>
      <c r="AS467" s="54"/>
      <c r="AT467" s="64" t="s">
        <v>420</v>
      </c>
      <c r="AU467" s="64"/>
      <c r="AV467" s="54"/>
      <c r="AW467" s="54"/>
      <c r="AX467" s="54"/>
      <c r="AY467" s="54"/>
      <c r="AZ467" s="54"/>
      <c r="BA467" s="54"/>
      <c r="BB467" s="54"/>
      <c r="BC467" s="54"/>
      <c r="BD467" s="64">
        <v>130524</v>
      </c>
      <c r="BE467" s="54" t="s">
        <v>2330</v>
      </c>
      <c r="BF467" s="63" t="s">
        <v>412</v>
      </c>
      <c r="BG467" s="54" t="s">
        <v>601</v>
      </c>
      <c r="BH467" s="54" t="s">
        <v>395</v>
      </c>
      <c r="BI467" s="54" t="s">
        <v>2330</v>
      </c>
      <c r="BJ467" s="64" t="s">
        <v>414</v>
      </c>
      <c r="BK467" s="64" t="s">
        <v>5596</v>
      </c>
      <c r="BL467" s="54"/>
      <c r="BM467" s="54"/>
      <c r="BN467" s="54"/>
      <c r="BO467" s="39"/>
      <c r="BP467" s="39"/>
      <c r="BQ467" s="39"/>
      <c r="BR467" s="39"/>
      <c r="BS467" s="47"/>
      <c r="BT467" s="39"/>
      <c r="BU467" s="39"/>
      <c r="BV467" s="39"/>
      <c r="BW467" s="39"/>
      <c r="BX467" s="39"/>
      <c r="BY467" s="39"/>
      <c r="BZ467" s="39"/>
      <c r="CA467" s="39"/>
      <c r="CB467" s="39"/>
      <c r="CC467" s="47"/>
      <c r="CD467" s="39"/>
      <c r="CE467" s="39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39"/>
      <c r="ML467" s="135"/>
      <c r="MM467" s="135"/>
      <c r="MN467" s="135"/>
      <c r="MO467" s="135"/>
      <c r="MP467" s="135"/>
      <c r="MQ467" s="135"/>
      <c r="MR467" s="135"/>
      <c r="MS467" s="135"/>
      <c r="MT467" s="135"/>
      <c r="MU467" s="135"/>
      <c r="MV467" s="135"/>
      <c r="MW467" s="135"/>
      <c r="MX467" s="135"/>
      <c r="MY467" s="135"/>
      <c r="MZ467" s="135"/>
      <c r="NA467" s="135"/>
      <c r="NB467" s="135"/>
      <c r="NC467" s="135"/>
      <c r="ND467" s="135"/>
      <c r="NE467" s="135"/>
      <c r="NF467" s="135"/>
      <c r="NG467" s="135"/>
      <c r="NH467" s="135"/>
      <c r="NI467" s="135"/>
      <c r="NJ467" s="135"/>
      <c r="NK467" s="135"/>
      <c r="NL467" s="135"/>
      <c r="NM467" s="135"/>
      <c r="NN467" s="135"/>
      <c r="NO467" s="135"/>
      <c r="NP467" s="135"/>
      <c r="NQ467" s="39"/>
      <c r="QS467"/>
      <c r="QT467"/>
      <c r="QU467"/>
      <c r="QV467"/>
      <c r="QW467"/>
      <c r="QX467"/>
      <c r="QY467"/>
      <c r="QZ467"/>
      <c r="RA467"/>
      <c r="RB467" s="39"/>
      <c r="RC467" s="438" t="s">
        <v>5869</v>
      </c>
      <c r="RD467" s="39"/>
    </row>
    <row r="468" spans="2:472" x14ac:dyDescent="0.2">
      <c r="B468" s="426"/>
      <c r="C468" s="427"/>
      <c r="V468" s="63">
        <v>108</v>
      </c>
      <c r="W468" s="54" t="s">
        <v>2248</v>
      </c>
      <c r="X468" s="64">
        <v>130525</v>
      </c>
      <c r="Y468" s="54" t="s">
        <v>2482</v>
      </c>
      <c r="Z468" s="63" t="s">
        <v>412</v>
      </c>
      <c r="AA468" s="54" t="s">
        <v>601</v>
      </c>
      <c r="AB468" s="54" t="s">
        <v>395</v>
      </c>
      <c r="AC468" s="54" t="s">
        <v>2482</v>
      </c>
      <c r="AD468" s="64" t="s">
        <v>414</v>
      </c>
      <c r="AE468" s="64" t="s">
        <v>5596</v>
      </c>
      <c r="AF468" s="63">
        <v>108</v>
      </c>
      <c r="AG468" s="54" t="s">
        <v>2248</v>
      </c>
      <c r="AH468" s="54" t="s">
        <v>2247</v>
      </c>
      <c r="AI468" s="63" t="s">
        <v>2249</v>
      </c>
      <c r="AJ468" s="64" t="s">
        <v>2250</v>
      </c>
      <c r="AK468" s="569">
        <v>4560480</v>
      </c>
      <c r="AL468" s="64" t="s">
        <v>607</v>
      </c>
      <c r="AM468" s="64" t="s">
        <v>2254</v>
      </c>
      <c r="AN468" s="570">
        <v>255131460</v>
      </c>
      <c r="AO468" s="54"/>
      <c r="AP468" s="54"/>
      <c r="AQ468" s="54"/>
      <c r="AR468" s="54"/>
      <c r="AS468" s="54"/>
      <c r="AT468" s="64" t="s">
        <v>420</v>
      </c>
      <c r="AU468" s="64"/>
      <c r="AV468" s="54"/>
      <c r="AW468" s="54"/>
      <c r="AX468" s="54"/>
      <c r="AY468" s="54"/>
      <c r="AZ468" s="54"/>
      <c r="BA468" s="54"/>
      <c r="BB468" s="54"/>
      <c r="BC468" s="54"/>
      <c r="BD468" s="64">
        <v>130525</v>
      </c>
      <c r="BE468" s="54" t="s">
        <v>2482</v>
      </c>
      <c r="BF468" s="63" t="s">
        <v>412</v>
      </c>
      <c r="BG468" s="54" t="s">
        <v>601</v>
      </c>
      <c r="BH468" s="54" t="s">
        <v>395</v>
      </c>
      <c r="BI468" s="54" t="s">
        <v>2482</v>
      </c>
      <c r="BJ468" s="64" t="s">
        <v>414</v>
      </c>
      <c r="BK468" s="64" t="s">
        <v>5596</v>
      </c>
      <c r="BL468" s="54"/>
      <c r="BM468" s="54"/>
      <c r="BN468" s="54"/>
      <c r="BO468" s="39"/>
      <c r="BP468" s="39"/>
      <c r="BQ468" s="39"/>
      <c r="BR468" s="39"/>
      <c r="BS468" s="47"/>
      <c r="BT468" s="39"/>
      <c r="BU468" s="39"/>
      <c r="BV468" s="39"/>
      <c r="BW468" s="39"/>
      <c r="BX468" s="39"/>
      <c r="BY468" s="39"/>
      <c r="BZ468" s="39"/>
      <c r="CA468" s="39"/>
      <c r="CB468" s="39"/>
      <c r="CC468" s="47"/>
      <c r="CD468" s="39"/>
      <c r="CE468" s="39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39"/>
      <c r="ML468" s="135"/>
      <c r="MM468" s="135"/>
      <c r="MN468" s="135"/>
      <c r="MO468" s="135"/>
      <c r="MP468" s="135"/>
      <c r="MQ468" s="135"/>
      <c r="MR468" s="135"/>
      <c r="MS468" s="135"/>
      <c r="MT468" s="135"/>
      <c r="MU468" s="135"/>
      <c r="MV468" s="135"/>
      <c r="MW468" s="135"/>
      <c r="MX468" s="135"/>
      <c r="MY468" s="135"/>
      <c r="MZ468" s="135"/>
      <c r="NA468" s="135"/>
      <c r="NB468" s="135"/>
      <c r="NC468" s="135"/>
      <c r="ND468" s="135"/>
      <c r="NE468" s="135"/>
      <c r="NF468" s="135"/>
      <c r="NG468" s="135"/>
      <c r="NH468" s="135"/>
      <c r="NI468" s="135"/>
      <c r="NJ468" s="135"/>
      <c r="NK468" s="135"/>
      <c r="NL468" s="135"/>
      <c r="NM468" s="135"/>
      <c r="NN468" s="135"/>
      <c r="NO468" s="135"/>
      <c r="NP468" s="135"/>
      <c r="NQ468" s="39"/>
      <c r="QS468"/>
      <c r="QT468"/>
      <c r="QU468"/>
      <c r="QV468"/>
      <c r="QW468"/>
      <c r="QX468"/>
      <c r="QY468"/>
      <c r="QZ468"/>
      <c r="RA468"/>
      <c r="RB468" s="39"/>
      <c r="RC468" s="438" t="s">
        <v>5870</v>
      </c>
      <c r="RD468" s="39"/>
    </row>
    <row r="469" spans="2:472" x14ac:dyDescent="0.2">
      <c r="B469" s="426"/>
      <c r="C469" s="427"/>
      <c r="V469" s="63">
        <v>108</v>
      </c>
      <c r="W469" s="54" t="s">
        <v>2248</v>
      </c>
      <c r="X469" s="64">
        <v>130527</v>
      </c>
      <c r="Y469" s="54" t="s">
        <v>2758</v>
      </c>
      <c r="Z469" s="63" t="s">
        <v>412</v>
      </c>
      <c r="AA469" s="54" t="s">
        <v>601</v>
      </c>
      <c r="AB469" s="54" t="s">
        <v>395</v>
      </c>
      <c r="AC469" s="54" t="s">
        <v>5864</v>
      </c>
      <c r="AD469" s="64" t="s">
        <v>414</v>
      </c>
      <c r="AE469" s="64" t="s">
        <v>5596</v>
      </c>
      <c r="AF469" s="63">
        <v>108</v>
      </c>
      <c r="AG469" s="54" t="s">
        <v>2248</v>
      </c>
      <c r="AH469" s="54" t="s">
        <v>2247</v>
      </c>
      <c r="AI469" s="63" t="s">
        <v>2249</v>
      </c>
      <c r="AJ469" s="64" t="s">
        <v>2250</v>
      </c>
      <c r="AK469" s="569">
        <v>4560480</v>
      </c>
      <c r="AL469" s="64" t="s">
        <v>607</v>
      </c>
      <c r="AM469" s="64" t="s">
        <v>2254</v>
      </c>
      <c r="AN469" s="570">
        <v>255131460</v>
      </c>
      <c r="AO469" s="54"/>
      <c r="AP469" s="54"/>
      <c r="AQ469" s="54"/>
      <c r="AR469" s="54"/>
      <c r="AS469" s="54"/>
      <c r="AT469" s="64" t="s">
        <v>420</v>
      </c>
      <c r="AU469" s="64"/>
      <c r="AV469" s="54"/>
      <c r="AW469" s="54"/>
      <c r="AX469" s="54"/>
      <c r="AY469" s="54"/>
      <c r="AZ469" s="54"/>
      <c r="BA469" s="54"/>
      <c r="BB469" s="54"/>
      <c r="BC469" s="54"/>
      <c r="BD469" s="64">
        <v>130527</v>
      </c>
      <c r="BE469" s="54" t="s">
        <v>2758</v>
      </c>
      <c r="BF469" s="63" t="s">
        <v>412</v>
      </c>
      <c r="BG469" s="54" t="s">
        <v>601</v>
      </c>
      <c r="BH469" s="54" t="s">
        <v>395</v>
      </c>
      <c r="BI469" s="54" t="s">
        <v>5864</v>
      </c>
      <c r="BJ469" s="64" t="s">
        <v>414</v>
      </c>
      <c r="BK469" s="64" t="s">
        <v>5596</v>
      </c>
      <c r="BL469" s="54"/>
      <c r="BM469" s="54"/>
      <c r="BN469" s="54"/>
      <c r="BO469" s="39"/>
      <c r="BP469" s="39"/>
      <c r="BQ469" s="39"/>
      <c r="BR469" s="39"/>
      <c r="BS469" s="47"/>
      <c r="BT469" s="39"/>
      <c r="BU469" s="39"/>
      <c r="BV469" s="39"/>
      <c r="BW469" s="39"/>
      <c r="BX469" s="39"/>
      <c r="BY469" s="39"/>
      <c r="BZ469" s="39"/>
      <c r="CA469" s="39"/>
      <c r="CB469" s="39"/>
      <c r="CC469" s="47"/>
      <c r="CD469" s="39"/>
      <c r="CE469" s="39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39"/>
      <c r="ML469" s="135"/>
      <c r="MM469" s="135"/>
      <c r="MN469" s="135"/>
      <c r="MO469" s="135"/>
      <c r="MP469" s="135"/>
      <c r="MQ469" s="135"/>
      <c r="MR469" s="135"/>
      <c r="MS469" s="135"/>
      <c r="MT469" s="135"/>
      <c r="MU469" s="135"/>
      <c r="MV469" s="135"/>
      <c r="MW469" s="135"/>
      <c r="MX469" s="135"/>
      <c r="MY469" s="135"/>
      <c r="MZ469" s="135"/>
      <c r="NA469" s="135"/>
      <c r="NB469" s="135"/>
      <c r="NC469" s="135"/>
      <c r="ND469" s="135"/>
      <c r="NE469" s="135"/>
      <c r="NF469" s="135"/>
      <c r="NG469" s="135"/>
      <c r="NH469" s="135"/>
      <c r="NI469" s="135"/>
      <c r="NJ469" s="135"/>
      <c r="NK469" s="135"/>
      <c r="NL469" s="135"/>
      <c r="NM469" s="135"/>
      <c r="NN469" s="135"/>
      <c r="NO469" s="135"/>
      <c r="NP469" s="135"/>
      <c r="NQ469" s="39"/>
      <c r="QS469"/>
      <c r="QT469"/>
      <c r="QU469"/>
      <c r="QV469"/>
      <c r="QW469"/>
      <c r="QX469"/>
      <c r="QY469"/>
      <c r="QZ469"/>
      <c r="RA469"/>
      <c r="RB469" s="39"/>
      <c r="RC469" s="438" t="s">
        <v>5871</v>
      </c>
      <c r="RD469" s="39"/>
    </row>
    <row r="470" spans="2:472" x14ac:dyDescent="0.2">
      <c r="B470" s="426"/>
      <c r="C470" s="427"/>
      <c r="V470" s="63">
        <v>108</v>
      </c>
      <c r="W470" s="54" t="s">
        <v>2248</v>
      </c>
      <c r="X470" s="64">
        <v>130528</v>
      </c>
      <c r="Y470" s="54" t="s">
        <v>2868</v>
      </c>
      <c r="Z470" s="63" t="s">
        <v>412</v>
      </c>
      <c r="AA470" s="54" t="s">
        <v>601</v>
      </c>
      <c r="AB470" s="54" t="s">
        <v>395</v>
      </c>
      <c r="AC470" s="54" t="s">
        <v>5872</v>
      </c>
      <c r="AD470" s="64" t="s">
        <v>414</v>
      </c>
      <c r="AE470" s="64" t="s">
        <v>5596</v>
      </c>
      <c r="AF470" s="63">
        <v>108</v>
      </c>
      <c r="AG470" s="54" t="s">
        <v>2248</v>
      </c>
      <c r="AH470" s="54" t="s">
        <v>2247</v>
      </c>
      <c r="AI470" s="63" t="s">
        <v>2249</v>
      </c>
      <c r="AJ470" s="64" t="s">
        <v>2250</v>
      </c>
      <c r="AK470" s="569">
        <v>4560480</v>
      </c>
      <c r="AL470" s="64" t="s">
        <v>607</v>
      </c>
      <c r="AM470" s="64" t="s">
        <v>2254</v>
      </c>
      <c r="AN470" s="570">
        <v>255131460</v>
      </c>
      <c r="AO470" s="54"/>
      <c r="AP470" s="54"/>
      <c r="AQ470" s="54"/>
      <c r="AR470" s="54"/>
      <c r="AS470" s="54"/>
      <c r="AT470" s="64" t="s">
        <v>420</v>
      </c>
      <c r="AU470" s="64"/>
      <c r="AV470" s="54"/>
      <c r="AW470" s="54"/>
      <c r="AX470" s="54"/>
      <c r="AY470" s="54"/>
      <c r="AZ470" s="54"/>
      <c r="BA470" s="54"/>
      <c r="BB470" s="54"/>
      <c r="BC470" s="54"/>
      <c r="BD470" s="64">
        <v>130528</v>
      </c>
      <c r="BE470" s="54" t="s">
        <v>2868</v>
      </c>
      <c r="BF470" s="63" t="s">
        <v>412</v>
      </c>
      <c r="BG470" s="54" t="s">
        <v>601</v>
      </c>
      <c r="BH470" s="54" t="s">
        <v>395</v>
      </c>
      <c r="BI470" s="54" t="s">
        <v>5872</v>
      </c>
      <c r="BJ470" s="64" t="s">
        <v>414</v>
      </c>
      <c r="BK470" s="64" t="s">
        <v>5596</v>
      </c>
      <c r="BL470" s="54"/>
      <c r="BM470" s="54"/>
      <c r="BN470" s="54"/>
      <c r="BO470" s="39"/>
      <c r="BP470" s="39"/>
      <c r="BQ470" s="39"/>
      <c r="BR470" s="39"/>
      <c r="BS470" s="47"/>
      <c r="BT470" s="39"/>
      <c r="BU470" s="39"/>
      <c r="BV470" s="39"/>
      <c r="BW470" s="39"/>
      <c r="BX470" s="39"/>
      <c r="BY470" s="39"/>
      <c r="BZ470" s="39"/>
      <c r="CA470" s="39"/>
      <c r="CB470" s="39"/>
      <c r="CC470" s="47"/>
      <c r="CD470" s="39"/>
      <c r="CE470" s="39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39"/>
      <c r="ML470" s="135"/>
      <c r="MM470" s="135"/>
      <c r="MN470" s="135"/>
      <c r="MO470" s="135"/>
      <c r="MP470" s="135"/>
      <c r="MQ470" s="135"/>
      <c r="MR470" s="135"/>
      <c r="MS470" s="135"/>
      <c r="MT470" s="135"/>
      <c r="MU470" s="135"/>
      <c r="MV470" s="135"/>
      <c r="MW470" s="135"/>
      <c r="MX470" s="135"/>
      <c r="MY470" s="135"/>
      <c r="MZ470" s="135"/>
      <c r="NA470" s="135"/>
      <c r="NB470" s="135"/>
      <c r="NC470" s="135"/>
      <c r="ND470" s="135"/>
      <c r="NE470" s="135"/>
      <c r="NF470" s="135"/>
      <c r="NG470" s="135"/>
      <c r="NH470" s="135"/>
      <c r="NI470" s="135"/>
      <c r="NJ470" s="135"/>
      <c r="NK470" s="135"/>
      <c r="NL470" s="135"/>
      <c r="NM470" s="135"/>
      <c r="NN470" s="135"/>
      <c r="NO470" s="135"/>
      <c r="NP470" s="135"/>
      <c r="NQ470" s="39"/>
      <c r="QS470"/>
      <c r="QT470"/>
      <c r="QU470"/>
      <c r="QV470"/>
      <c r="QW470"/>
      <c r="QX470"/>
      <c r="QY470"/>
      <c r="QZ470"/>
      <c r="RA470"/>
      <c r="RB470" s="39"/>
      <c r="RC470" s="438" t="s">
        <v>5873</v>
      </c>
      <c r="RD470" s="39"/>
    </row>
    <row r="471" spans="2:472" x14ac:dyDescent="0.2">
      <c r="B471" s="426"/>
      <c r="C471" s="427"/>
      <c r="V471" s="63">
        <v>108</v>
      </c>
      <c r="W471" s="54" t="s">
        <v>2248</v>
      </c>
      <c r="X471" s="64">
        <v>130529</v>
      </c>
      <c r="Y471" s="54" t="s">
        <v>2972</v>
      </c>
      <c r="Z471" s="63" t="s">
        <v>412</v>
      </c>
      <c r="AA471" s="54" t="s">
        <v>601</v>
      </c>
      <c r="AB471" s="54" t="s">
        <v>395</v>
      </c>
      <c r="AC471" s="54" t="s">
        <v>5874</v>
      </c>
      <c r="AD471" s="64" t="s">
        <v>414</v>
      </c>
      <c r="AE471" s="64" t="s">
        <v>5596</v>
      </c>
      <c r="AF471" s="63">
        <v>108</v>
      </c>
      <c r="AG471" s="54" t="s">
        <v>2248</v>
      </c>
      <c r="AH471" s="54" t="s">
        <v>2247</v>
      </c>
      <c r="AI471" s="63" t="s">
        <v>2249</v>
      </c>
      <c r="AJ471" s="64" t="s">
        <v>2250</v>
      </c>
      <c r="AK471" s="569">
        <v>4560480</v>
      </c>
      <c r="AL471" s="64" t="s">
        <v>607</v>
      </c>
      <c r="AM471" s="64" t="s">
        <v>2254</v>
      </c>
      <c r="AN471" s="570">
        <v>255131460</v>
      </c>
      <c r="AO471" s="54"/>
      <c r="AP471" s="54"/>
      <c r="AQ471" s="54"/>
      <c r="AR471" s="54"/>
      <c r="AS471" s="54"/>
      <c r="AT471" s="64" t="s">
        <v>420</v>
      </c>
      <c r="AU471" s="64"/>
      <c r="AV471" s="54"/>
      <c r="AW471" s="54"/>
      <c r="AX471" s="54"/>
      <c r="AY471" s="54"/>
      <c r="AZ471" s="54"/>
      <c r="BA471" s="54"/>
      <c r="BB471" s="54"/>
      <c r="BC471" s="54"/>
      <c r="BD471" s="64">
        <v>130529</v>
      </c>
      <c r="BE471" s="54" t="s">
        <v>2972</v>
      </c>
      <c r="BF471" s="63" t="s">
        <v>412</v>
      </c>
      <c r="BG471" s="54" t="s">
        <v>601</v>
      </c>
      <c r="BH471" s="54" t="s">
        <v>395</v>
      </c>
      <c r="BI471" s="54" t="s">
        <v>5874</v>
      </c>
      <c r="BJ471" s="64" t="s">
        <v>414</v>
      </c>
      <c r="BK471" s="64" t="s">
        <v>5596</v>
      </c>
      <c r="BL471" s="54"/>
      <c r="BM471" s="54"/>
      <c r="BN471" s="54"/>
      <c r="BO471" s="39"/>
      <c r="BP471" s="39"/>
      <c r="BQ471" s="39"/>
      <c r="BR471" s="39"/>
      <c r="BS471" s="47"/>
      <c r="BT471" s="39"/>
      <c r="BU471" s="39"/>
      <c r="BV471" s="39"/>
      <c r="BW471" s="39"/>
      <c r="BX471" s="39"/>
      <c r="BY471" s="39"/>
      <c r="BZ471" s="39"/>
      <c r="CA471" s="39"/>
      <c r="CB471" s="39"/>
      <c r="CC471" s="47"/>
      <c r="CD471" s="39"/>
      <c r="CE471" s="39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39"/>
      <c r="ML471" s="135"/>
      <c r="MM471" s="135"/>
      <c r="MN471" s="135"/>
      <c r="MO471" s="135"/>
      <c r="MP471" s="135"/>
      <c r="MQ471" s="135"/>
      <c r="MR471" s="135"/>
      <c r="MS471" s="135"/>
      <c r="MT471" s="135"/>
      <c r="MU471" s="135"/>
      <c r="MV471" s="135"/>
      <c r="MW471" s="135"/>
      <c r="MX471" s="135"/>
      <c r="MY471" s="135"/>
      <c r="MZ471" s="135"/>
      <c r="NA471" s="135"/>
      <c r="NB471" s="135"/>
      <c r="NC471" s="135"/>
      <c r="ND471" s="135"/>
      <c r="NE471" s="135"/>
      <c r="NF471" s="135"/>
      <c r="NG471" s="135"/>
      <c r="NH471" s="135"/>
      <c r="NI471" s="135"/>
      <c r="NJ471" s="135"/>
      <c r="NK471" s="135"/>
      <c r="NL471" s="135"/>
      <c r="NM471" s="135"/>
      <c r="NN471" s="135"/>
      <c r="NO471" s="135"/>
      <c r="NP471" s="135"/>
      <c r="NQ471" s="39"/>
      <c r="QS471"/>
      <c r="QT471"/>
      <c r="QU471"/>
      <c r="QV471"/>
      <c r="QW471"/>
      <c r="QX471"/>
      <c r="QY471"/>
      <c r="QZ471"/>
      <c r="RA471"/>
      <c r="RB471" s="39"/>
      <c r="RC471" s="438" t="s">
        <v>5875</v>
      </c>
      <c r="RD471" s="39"/>
    </row>
    <row r="472" spans="2:472" x14ac:dyDescent="0.2">
      <c r="B472" s="426"/>
      <c r="C472" s="427"/>
      <c r="V472" s="63">
        <v>108</v>
      </c>
      <c r="W472" s="54" t="s">
        <v>2248</v>
      </c>
      <c r="X472" s="64">
        <v>130530</v>
      </c>
      <c r="Y472" s="54" t="s">
        <v>1308</v>
      </c>
      <c r="Z472" s="63" t="s">
        <v>412</v>
      </c>
      <c r="AA472" s="54" t="s">
        <v>601</v>
      </c>
      <c r="AB472" s="54" t="s">
        <v>395</v>
      </c>
      <c r="AC472" s="54" t="s">
        <v>5876</v>
      </c>
      <c r="AD472" s="64" t="s">
        <v>414</v>
      </c>
      <c r="AE472" s="64" t="s">
        <v>5596</v>
      </c>
      <c r="AF472" s="63">
        <v>108</v>
      </c>
      <c r="AG472" s="54" t="s">
        <v>2248</v>
      </c>
      <c r="AH472" s="54" t="s">
        <v>2247</v>
      </c>
      <c r="AI472" s="63" t="s">
        <v>2249</v>
      </c>
      <c r="AJ472" s="64" t="s">
        <v>2250</v>
      </c>
      <c r="AK472" s="569">
        <v>4560480</v>
      </c>
      <c r="AL472" s="64" t="s">
        <v>607</v>
      </c>
      <c r="AM472" s="64" t="s">
        <v>2254</v>
      </c>
      <c r="AN472" s="570">
        <v>255131460</v>
      </c>
      <c r="AO472" s="54"/>
      <c r="AP472" s="54"/>
      <c r="AQ472" s="54"/>
      <c r="AR472" s="54"/>
      <c r="AS472" s="54"/>
      <c r="AT472" s="64" t="s">
        <v>420</v>
      </c>
      <c r="AU472" s="64"/>
      <c r="AV472" s="54"/>
      <c r="AW472" s="54"/>
      <c r="AX472" s="54"/>
      <c r="AY472" s="54"/>
      <c r="AZ472" s="54"/>
      <c r="BA472" s="54"/>
      <c r="BB472" s="54"/>
      <c r="BC472" s="54"/>
      <c r="BD472" s="64">
        <v>130530</v>
      </c>
      <c r="BE472" s="54" t="s">
        <v>1308</v>
      </c>
      <c r="BF472" s="63" t="s">
        <v>412</v>
      </c>
      <c r="BG472" s="54" t="s">
        <v>601</v>
      </c>
      <c r="BH472" s="54" t="s">
        <v>395</v>
      </c>
      <c r="BI472" s="54" t="s">
        <v>5876</v>
      </c>
      <c r="BJ472" s="64" t="s">
        <v>414</v>
      </c>
      <c r="BK472" s="64" t="s">
        <v>5596</v>
      </c>
      <c r="BL472" s="54"/>
      <c r="BM472" s="54"/>
      <c r="BN472" s="54"/>
      <c r="BO472" s="39"/>
      <c r="BP472" s="39"/>
      <c r="BQ472" s="39"/>
      <c r="BR472" s="39"/>
      <c r="BS472" s="47"/>
      <c r="BT472" s="39"/>
      <c r="BU472" s="39"/>
      <c r="BV472" s="39"/>
      <c r="BW472" s="39"/>
      <c r="BX472" s="39"/>
      <c r="BY472" s="39"/>
      <c r="BZ472" s="39"/>
      <c r="CA472" s="39"/>
      <c r="CB472" s="39"/>
      <c r="CC472" s="47"/>
      <c r="CD472" s="39"/>
      <c r="CE472" s="39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39"/>
      <c r="ML472" s="135"/>
      <c r="MM472" s="135"/>
      <c r="MN472" s="135"/>
      <c r="MO472" s="135"/>
      <c r="MP472" s="135"/>
      <c r="MQ472" s="135"/>
      <c r="MR472" s="135"/>
      <c r="MS472" s="135"/>
      <c r="MT472" s="135"/>
      <c r="MU472" s="135"/>
      <c r="MV472" s="135"/>
      <c r="MW472" s="135"/>
      <c r="MX472" s="135"/>
      <c r="MY472" s="135"/>
      <c r="MZ472" s="135"/>
      <c r="NA472" s="135"/>
      <c r="NB472" s="135"/>
      <c r="NC472" s="135"/>
      <c r="ND472" s="135"/>
      <c r="NE472" s="135"/>
      <c r="NF472" s="135"/>
      <c r="NG472" s="135"/>
      <c r="NH472" s="135"/>
      <c r="NI472" s="135"/>
      <c r="NJ472" s="135"/>
      <c r="NK472" s="135"/>
      <c r="NL472" s="135"/>
      <c r="NM472" s="135"/>
      <c r="NN472" s="135"/>
      <c r="NO472" s="135"/>
      <c r="NP472" s="135"/>
      <c r="NQ472" s="39"/>
      <c r="QS472"/>
      <c r="QT472"/>
      <c r="QU472"/>
      <c r="QV472"/>
      <c r="QW472"/>
      <c r="QX472"/>
      <c r="QY472"/>
      <c r="QZ472"/>
      <c r="RA472"/>
      <c r="RB472" s="39"/>
      <c r="RC472" s="438" t="s">
        <v>5877</v>
      </c>
      <c r="RD472" s="39"/>
    </row>
    <row r="473" spans="2:472" x14ac:dyDescent="0.2">
      <c r="B473" s="426"/>
      <c r="C473" s="427"/>
      <c r="V473" s="63">
        <v>108</v>
      </c>
      <c r="W473" s="54" t="s">
        <v>2248</v>
      </c>
      <c r="X473" s="64">
        <v>130531</v>
      </c>
      <c r="Y473" s="54" t="s">
        <v>3128</v>
      </c>
      <c r="Z473" s="63" t="s">
        <v>412</v>
      </c>
      <c r="AA473" s="54" t="s">
        <v>601</v>
      </c>
      <c r="AB473" s="54" t="s">
        <v>395</v>
      </c>
      <c r="AC473" s="54" t="s">
        <v>5878</v>
      </c>
      <c r="AD473" s="64" t="s">
        <v>414</v>
      </c>
      <c r="AE473" s="64" t="s">
        <v>5596</v>
      </c>
      <c r="AF473" s="63">
        <v>108</v>
      </c>
      <c r="AG473" s="54" t="s">
        <v>2248</v>
      </c>
      <c r="AH473" s="54" t="s">
        <v>2247</v>
      </c>
      <c r="AI473" s="63" t="s">
        <v>2249</v>
      </c>
      <c r="AJ473" s="64" t="s">
        <v>2250</v>
      </c>
      <c r="AK473" s="569">
        <v>4560480</v>
      </c>
      <c r="AL473" s="64" t="s">
        <v>607</v>
      </c>
      <c r="AM473" s="64" t="s">
        <v>2254</v>
      </c>
      <c r="AN473" s="570">
        <v>255131460</v>
      </c>
      <c r="AO473" s="54"/>
      <c r="AP473" s="54"/>
      <c r="AQ473" s="54"/>
      <c r="AR473" s="54"/>
      <c r="AS473" s="54"/>
      <c r="AT473" s="64" t="s">
        <v>420</v>
      </c>
      <c r="AU473" s="64"/>
      <c r="AV473" s="54"/>
      <c r="AW473" s="54"/>
      <c r="AX473" s="54"/>
      <c r="AY473" s="54"/>
      <c r="AZ473" s="54"/>
      <c r="BA473" s="54"/>
      <c r="BB473" s="54"/>
      <c r="BC473" s="54"/>
      <c r="BD473" s="64">
        <v>130531</v>
      </c>
      <c r="BE473" s="54" t="s">
        <v>3128</v>
      </c>
      <c r="BF473" s="63" t="s">
        <v>412</v>
      </c>
      <c r="BG473" s="54" t="s">
        <v>601</v>
      </c>
      <c r="BH473" s="54" t="s">
        <v>395</v>
      </c>
      <c r="BI473" s="54" t="s">
        <v>5878</v>
      </c>
      <c r="BJ473" s="64" t="s">
        <v>414</v>
      </c>
      <c r="BK473" s="64" t="s">
        <v>5596</v>
      </c>
      <c r="BL473" s="54"/>
      <c r="BM473" s="54"/>
      <c r="BN473" s="54"/>
      <c r="BO473" s="39"/>
      <c r="BP473" s="39"/>
      <c r="BQ473" s="39"/>
      <c r="BR473" s="39"/>
      <c r="BS473" s="47"/>
      <c r="BT473" s="39"/>
      <c r="BU473" s="39"/>
      <c r="BV473" s="39"/>
      <c r="BW473" s="39"/>
      <c r="BX473" s="39"/>
      <c r="BY473" s="39"/>
      <c r="BZ473" s="39"/>
      <c r="CA473" s="39"/>
      <c r="CB473" s="39"/>
      <c r="CC473" s="47"/>
      <c r="CD473" s="39"/>
      <c r="CE473" s="39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39"/>
      <c r="ML473" s="135"/>
      <c r="MM473" s="135"/>
      <c r="MN473" s="135"/>
      <c r="MO473" s="135"/>
      <c r="MP473" s="135"/>
      <c r="MQ473" s="135"/>
      <c r="MR473" s="135"/>
      <c r="MS473" s="135"/>
      <c r="MT473" s="135"/>
      <c r="MU473" s="135"/>
      <c r="MV473" s="135"/>
      <c r="MW473" s="135"/>
      <c r="MX473" s="135"/>
      <c r="MY473" s="135"/>
      <c r="MZ473" s="135"/>
      <c r="NA473" s="135"/>
      <c r="NB473" s="135"/>
      <c r="NC473" s="135"/>
      <c r="ND473" s="135"/>
      <c r="NE473" s="135"/>
      <c r="NF473" s="135"/>
      <c r="NG473" s="135"/>
      <c r="NH473" s="135"/>
      <c r="NI473" s="135"/>
      <c r="NJ473" s="135"/>
      <c r="NK473" s="135"/>
      <c r="NL473" s="135"/>
      <c r="NM473" s="135"/>
      <c r="NN473" s="135"/>
      <c r="NO473" s="135"/>
      <c r="NP473" s="135"/>
      <c r="NQ473" s="39"/>
      <c r="QS473"/>
      <c r="QT473"/>
      <c r="QU473"/>
      <c r="QV473"/>
      <c r="QW473"/>
      <c r="QX473"/>
      <c r="QY473"/>
      <c r="QZ473"/>
      <c r="RA473"/>
      <c r="RB473" s="39"/>
      <c r="RC473" s="438" t="s">
        <v>5879</v>
      </c>
      <c r="RD473" s="39"/>
    </row>
    <row r="474" spans="2:472" x14ac:dyDescent="0.2">
      <c r="B474" s="426"/>
      <c r="C474" s="427"/>
      <c r="V474" s="63">
        <v>108</v>
      </c>
      <c r="W474" s="54" t="s">
        <v>2248</v>
      </c>
      <c r="X474" s="64">
        <v>130532</v>
      </c>
      <c r="Y474" s="54" t="s">
        <v>3188</v>
      </c>
      <c r="Z474" s="63" t="s">
        <v>412</v>
      </c>
      <c r="AA474" s="54" t="s">
        <v>601</v>
      </c>
      <c r="AB474" s="54" t="s">
        <v>395</v>
      </c>
      <c r="AC474" s="54" t="s">
        <v>5880</v>
      </c>
      <c r="AD474" s="64" t="s">
        <v>414</v>
      </c>
      <c r="AE474" s="64" t="s">
        <v>5596</v>
      </c>
      <c r="AF474" s="63">
        <v>108</v>
      </c>
      <c r="AG474" s="54" t="s">
        <v>2248</v>
      </c>
      <c r="AH474" s="54" t="s">
        <v>2247</v>
      </c>
      <c r="AI474" s="63" t="s">
        <v>2249</v>
      </c>
      <c r="AJ474" s="64" t="s">
        <v>2250</v>
      </c>
      <c r="AK474" s="569">
        <v>4560480</v>
      </c>
      <c r="AL474" s="64" t="s">
        <v>607</v>
      </c>
      <c r="AM474" s="64" t="s">
        <v>2254</v>
      </c>
      <c r="AN474" s="570">
        <v>255131460</v>
      </c>
      <c r="AO474" s="54"/>
      <c r="AP474" s="54"/>
      <c r="AQ474" s="54"/>
      <c r="AR474" s="54"/>
      <c r="AS474" s="54"/>
      <c r="AT474" s="64" t="s">
        <v>420</v>
      </c>
      <c r="AU474" s="64"/>
      <c r="AV474" s="54"/>
      <c r="AW474" s="54"/>
      <c r="AX474" s="54"/>
      <c r="AY474" s="54"/>
      <c r="AZ474" s="54"/>
      <c r="BA474" s="54"/>
      <c r="BB474" s="54"/>
      <c r="BC474" s="54"/>
      <c r="BD474" s="64">
        <v>130532</v>
      </c>
      <c r="BE474" s="54" t="s">
        <v>3188</v>
      </c>
      <c r="BF474" s="63" t="s">
        <v>412</v>
      </c>
      <c r="BG474" s="54" t="s">
        <v>601</v>
      </c>
      <c r="BH474" s="54" t="s">
        <v>395</v>
      </c>
      <c r="BI474" s="54" t="s">
        <v>5880</v>
      </c>
      <c r="BJ474" s="64" t="s">
        <v>414</v>
      </c>
      <c r="BK474" s="64" t="s">
        <v>5596</v>
      </c>
      <c r="BL474" s="54"/>
      <c r="BM474" s="54"/>
      <c r="BN474" s="54"/>
      <c r="BO474" s="39"/>
      <c r="BP474" s="39"/>
      <c r="BQ474" s="39"/>
      <c r="BR474" s="39"/>
      <c r="BS474" s="47"/>
      <c r="BT474" s="39"/>
      <c r="BU474" s="39"/>
      <c r="BV474" s="39"/>
      <c r="BW474" s="39"/>
      <c r="BX474" s="39"/>
      <c r="BY474" s="39"/>
      <c r="BZ474" s="39"/>
      <c r="CA474" s="39"/>
      <c r="CB474" s="39"/>
      <c r="CC474" s="47"/>
      <c r="CD474" s="39"/>
      <c r="CE474" s="39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39"/>
      <c r="ML474" s="135"/>
      <c r="MM474" s="135"/>
      <c r="MN474" s="135"/>
      <c r="MO474" s="135"/>
      <c r="MP474" s="135"/>
      <c r="MQ474" s="135"/>
      <c r="MR474" s="135"/>
      <c r="MS474" s="135"/>
      <c r="MT474" s="135"/>
      <c r="MU474" s="135"/>
      <c r="MV474" s="135"/>
      <c r="MW474" s="135"/>
      <c r="MX474" s="135"/>
      <c r="MY474" s="135"/>
      <c r="MZ474" s="135"/>
      <c r="NA474" s="135"/>
      <c r="NB474" s="135"/>
      <c r="NC474" s="135"/>
      <c r="ND474" s="135"/>
      <c r="NE474" s="135"/>
      <c r="NF474" s="135"/>
      <c r="NG474" s="135"/>
      <c r="NH474" s="135"/>
      <c r="NI474" s="135"/>
      <c r="NJ474" s="135"/>
      <c r="NK474" s="135"/>
      <c r="NL474" s="135"/>
      <c r="NM474" s="135"/>
      <c r="NN474" s="135"/>
      <c r="NO474" s="135"/>
      <c r="NP474" s="135"/>
      <c r="NQ474" s="39"/>
      <c r="QS474"/>
      <c r="QT474"/>
      <c r="QU474"/>
      <c r="QV474"/>
      <c r="QW474"/>
      <c r="QX474"/>
      <c r="QY474"/>
      <c r="QZ474"/>
      <c r="RA474"/>
      <c r="RB474" s="39"/>
      <c r="RC474" s="438" t="s">
        <v>5881</v>
      </c>
      <c r="RD474" s="39"/>
    </row>
    <row r="475" spans="2:472" x14ac:dyDescent="0.2">
      <c r="B475" s="426"/>
      <c r="C475" s="427"/>
      <c r="V475" s="63">
        <v>108</v>
      </c>
      <c r="W475" s="54" t="s">
        <v>2248</v>
      </c>
      <c r="X475" s="64">
        <v>130526</v>
      </c>
      <c r="Y475" s="54" t="s">
        <v>2625</v>
      </c>
      <c r="Z475" s="63" t="s">
        <v>412</v>
      </c>
      <c r="AA475" s="54" t="s">
        <v>601</v>
      </c>
      <c r="AB475" s="54" t="s">
        <v>395</v>
      </c>
      <c r="AC475" s="54" t="s">
        <v>2625</v>
      </c>
      <c r="AD475" s="64" t="s">
        <v>414</v>
      </c>
      <c r="AE475" s="64" t="s">
        <v>5596</v>
      </c>
      <c r="AF475" s="63">
        <v>108</v>
      </c>
      <c r="AG475" s="54" t="s">
        <v>2248</v>
      </c>
      <c r="AH475" s="54" t="s">
        <v>2247</v>
      </c>
      <c r="AI475" s="63" t="s">
        <v>2249</v>
      </c>
      <c r="AJ475" s="64" t="s">
        <v>2250</v>
      </c>
      <c r="AK475" s="569">
        <v>4560480</v>
      </c>
      <c r="AL475" s="64" t="s">
        <v>607</v>
      </c>
      <c r="AM475" s="64" t="s">
        <v>2254</v>
      </c>
      <c r="AN475" s="570">
        <v>255131460</v>
      </c>
      <c r="AO475" s="54"/>
      <c r="AP475" s="54"/>
      <c r="AQ475" s="54"/>
      <c r="AR475" s="54"/>
      <c r="AS475" s="54"/>
      <c r="AT475" s="64" t="s">
        <v>420</v>
      </c>
      <c r="AU475" s="64"/>
      <c r="AV475" s="54"/>
      <c r="AW475" s="54"/>
      <c r="AX475" s="54"/>
      <c r="AY475" s="54"/>
      <c r="AZ475" s="54"/>
      <c r="BA475" s="54"/>
      <c r="BB475" s="54"/>
      <c r="BC475" s="54"/>
      <c r="BD475" s="64">
        <v>130526</v>
      </c>
      <c r="BE475" s="54" t="s">
        <v>2625</v>
      </c>
      <c r="BF475" s="63" t="s">
        <v>412</v>
      </c>
      <c r="BG475" s="54" t="s">
        <v>601</v>
      </c>
      <c r="BH475" s="54" t="s">
        <v>395</v>
      </c>
      <c r="BI475" s="54" t="s">
        <v>2625</v>
      </c>
      <c r="BJ475" s="64" t="s">
        <v>414</v>
      </c>
      <c r="BK475" s="64" t="s">
        <v>5596</v>
      </c>
      <c r="BL475" s="54"/>
      <c r="BM475" s="54"/>
      <c r="BN475" s="54"/>
      <c r="BO475" s="39"/>
      <c r="BP475" s="39"/>
      <c r="BQ475" s="39"/>
      <c r="BR475" s="39"/>
      <c r="BS475" s="47"/>
      <c r="BT475" s="39"/>
      <c r="BU475" s="39"/>
      <c r="BV475" s="39"/>
      <c r="BW475" s="39"/>
      <c r="BX475" s="39"/>
      <c r="BY475" s="39"/>
      <c r="BZ475" s="39"/>
      <c r="CA475" s="39"/>
      <c r="CB475" s="39"/>
      <c r="CC475" s="47"/>
      <c r="CD475" s="39"/>
      <c r="CE475" s="39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39"/>
      <c r="ML475" s="135"/>
      <c r="MM475" s="135"/>
      <c r="MN475" s="135"/>
      <c r="MO475" s="135"/>
      <c r="MP475" s="135"/>
      <c r="MQ475" s="135"/>
      <c r="MR475" s="135"/>
      <c r="MS475" s="135"/>
      <c r="MT475" s="135"/>
      <c r="MU475" s="135"/>
      <c r="MV475" s="135"/>
      <c r="MW475" s="135"/>
      <c r="MX475" s="135"/>
      <c r="MY475" s="135"/>
      <c r="MZ475" s="135"/>
      <c r="NA475" s="135"/>
      <c r="NB475" s="135"/>
      <c r="NC475" s="135"/>
      <c r="ND475" s="135"/>
      <c r="NE475" s="135"/>
      <c r="NF475" s="135"/>
      <c r="NG475" s="135"/>
      <c r="NH475" s="135"/>
      <c r="NI475" s="135"/>
      <c r="NJ475" s="135"/>
      <c r="NK475" s="135"/>
      <c r="NL475" s="135"/>
      <c r="NM475" s="135"/>
      <c r="NN475" s="135"/>
      <c r="NO475" s="135"/>
      <c r="NP475" s="135"/>
      <c r="NQ475" s="39"/>
      <c r="QS475"/>
      <c r="QT475"/>
      <c r="QU475"/>
      <c r="QV475"/>
      <c r="QW475"/>
      <c r="QX475"/>
      <c r="QY475"/>
      <c r="QZ475"/>
      <c r="RA475"/>
      <c r="RB475" s="39"/>
      <c r="RC475" s="438" t="s">
        <v>5882</v>
      </c>
      <c r="RD475" s="39"/>
    </row>
    <row r="476" spans="2:472" x14ac:dyDescent="0.2">
      <c r="B476" s="426"/>
      <c r="C476" s="427"/>
      <c r="V476" s="63">
        <v>108</v>
      </c>
      <c r="W476" s="54" t="s">
        <v>2248</v>
      </c>
      <c r="X476" s="64">
        <v>130902</v>
      </c>
      <c r="Y476" s="54" t="s">
        <v>881</v>
      </c>
      <c r="Z476" s="63" t="s">
        <v>412</v>
      </c>
      <c r="AA476" s="54" t="s">
        <v>605</v>
      </c>
      <c r="AB476" s="54" t="s">
        <v>395</v>
      </c>
      <c r="AC476" s="54" t="s">
        <v>881</v>
      </c>
      <c r="AD476" s="64" t="s">
        <v>414</v>
      </c>
      <c r="AE476" s="64" t="s">
        <v>5596</v>
      </c>
      <c r="AF476" s="63">
        <v>108</v>
      </c>
      <c r="AG476" s="54" t="s">
        <v>2248</v>
      </c>
      <c r="AH476" s="54" t="s">
        <v>2247</v>
      </c>
      <c r="AI476" s="63" t="s">
        <v>2249</v>
      </c>
      <c r="AJ476" s="64" t="s">
        <v>2250</v>
      </c>
      <c r="AK476" s="569">
        <v>4560480</v>
      </c>
      <c r="AL476" s="64" t="s">
        <v>607</v>
      </c>
      <c r="AM476" s="64" t="s">
        <v>2254</v>
      </c>
      <c r="AN476" s="570">
        <v>255131460</v>
      </c>
      <c r="AO476" s="54"/>
      <c r="AP476" s="54"/>
      <c r="AQ476" s="54"/>
      <c r="AR476" s="54"/>
      <c r="AS476" s="54"/>
      <c r="AT476" s="64" t="s">
        <v>420</v>
      </c>
      <c r="AU476" s="64"/>
      <c r="AV476" s="54"/>
      <c r="AW476" s="54"/>
      <c r="AX476" s="54"/>
      <c r="AY476" s="54"/>
      <c r="AZ476" s="54"/>
      <c r="BA476" s="54"/>
      <c r="BB476" s="54"/>
      <c r="BC476" s="54"/>
      <c r="BD476" s="64">
        <v>130902</v>
      </c>
      <c r="BE476" s="54" t="s">
        <v>881</v>
      </c>
      <c r="BF476" s="63" t="s">
        <v>412</v>
      </c>
      <c r="BG476" s="54" t="s">
        <v>605</v>
      </c>
      <c r="BH476" s="54" t="s">
        <v>395</v>
      </c>
      <c r="BI476" s="54" t="s">
        <v>881</v>
      </c>
      <c r="BJ476" s="64" t="s">
        <v>414</v>
      </c>
      <c r="BK476" s="64" t="s">
        <v>5596</v>
      </c>
      <c r="BL476" s="54"/>
      <c r="BM476" s="54"/>
      <c r="BN476" s="54"/>
      <c r="BO476" s="39"/>
      <c r="BP476" s="39"/>
      <c r="BQ476" s="39"/>
      <c r="BR476" s="39"/>
      <c r="BS476" s="47"/>
      <c r="BT476" s="39"/>
      <c r="BU476" s="39"/>
      <c r="BV476" s="39"/>
      <c r="BW476" s="39"/>
      <c r="BX476" s="39"/>
      <c r="BY476" s="39"/>
      <c r="BZ476" s="39"/>
      <c r="CA476" s="39"/>
      <c r="CB476" s="39"/>
      <c r="CC476" s="47"/>
      <c r="CD476" s="39"/>
      <c r="CE476" s="39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39"/>
      <c r="ML476" s="135"/>
      <c r="MM476" s="135"/>
      <c r="MN476" s="135"/>
      <c r="MO476" s="135"/>
      <c r="MP476" s="135"/>
      <c r="MQ476" s="135"/>
      <c r="MR476" s="135"/>
      <c r="MS476" s="135"/>
      <c r="MT476" s="135"/>
      <c r="MU476" s="135"/>
      <c r="MV476" s="135"/>
      <c r="MW476" s="135"/>
      <c r="MX476" s="135"/>
      <c r="MY476" s="135"/>
      <c r="MZ476" s="135"/>
      <c r="NA476" s="135"/>
      <c r="NB476" s="135"/>
      <c r="NC476" s="135"/>
      <c r="ND476" s="135"/>
      <c r="NE476" s="135"/>
      <c r="NF476" s="135"/>
      <c r="NG476" s="135"/>
      <c r="NH476" s="135"/>
      <c r="NI476" s="135"/>
      <c r="NJ476" s="135"/>
      <c r="NK476" s="135"/>
      <c r="NL476" s="135"/>
      <c r="NM476" s="135"/>
      <c r="NN476" s="135"/>
      <c r="NO476" s="135"/>
      <c r="NP476" s="135"/>
      <c r="NQ476" s="39"/>
      <c r="QS476"/>
      <c r="QT476"/>
      <c r="QU476"/>
      <c r="QV476"/>
      <c r="QW476"/>
      <c r="QX476"/>
      <c r="QY476"/>
      <c r="QZ476"/>
      <c r="RA476"/>
      <c r="RB476" s="39"/>
      <c r="RC476" s="438" t="s">
        <v>5883</v>
      </c>
      <c r="RD476" s="39"/>
    </row>
    <row r="477" spans="2:472" x14ac:dyDescent="0.2">
      <c r="B477" s="426"/>
      <c r="C477" s="427"/>
      <c r="V477" s="63">
        <v>108</v>
      </c>
      <c r="W477" s="54" t="s">
        <v>2248</v>
      </c>
      <c r="X477" s="64">
        <v>130904</v>
      </c>
      <c r="Y477" s="54" t="s">
        <v>1193</v>
      </c>
      <c r="Z477" s="63" t="s">
        <v>412</v>
      </c>
      <c r="AA477" s="54" t="s">
        <v>605</v>
      </c>
      <c r="AB477" s="54" t="s">
        <v>395</v>
      </c>
      <c r="AC477" s="54" t="s">
        <v>1193</v>
      </c>
      <c r="AD477" s="64" t="s">
        <v>414</v>
      </c>
      <c r="AE477" s="64" t="s">
        <v>5596</v>
      </c>
      <c r="AF477" s="63">
        <v>108</v>
      </c>
      <c r="AG477" s="54" t="s">
        <v>2248</v>
      </c>
      <c r="AH477" s="54" t="s">
        <v>2247</v>
      </c>
      <c r="AI477" s="63" t="s">
        <v>2249</v>
      </c>
      <c r="AJ477" s="64" t="s">
        <v>2250</v>
      </c>
      <c r="AK477" s="569">
        <v>4560480</v>
      </c>
      <c r="AL477" s="64" t="s">
        <v>607</v>
      </c>
      <c r="AM477" s="64" t="s">
        <v>2254</v>
      </c>
      <c r="AN477" s="570">
        <v>255131460</v>
      </c>
      <c r="AO477" s="54"/>
      <c r="AP477" s="54"/>
      <c r="AQ477" s="54"/>
      <c r="AR477" s="54"/>
      <c r="AS477" s="54"/>
      <c r="AT477" s="64" t="s">
        <v>420</v>
      </c>
      <c r="AU477" s="64"/>
      <c r="AV477" s="54"/>
      <c r="AW477" s="54"/>
      <c r="AX477" s="54"/>
      <c r="AY477" s="54"/>
      <c r="AZ477" s="54"/>
      <c r="BA477" s="54"/>
      <c r="BB477" s="54"/>
      <c r="BC477" s="54"/>
      <c r="BD477" s="64">
        <v>130904</v>
      </c>
      <c r="BE477" s="54" t="s">
        <v>1193</v>
      </c>
      <c r="BF477" s="63" t="s">
        <v>412</v>
      </c>
      <c r="BG477" s="54" t="s">
        <v>605</v>
      </c>
      <c r="BH477" s="54" t="s">
        <v>395</v>
      </c>
      <c r="BI477" s="54" t="s">
        <v>1193</v>
      </c>
      <c r="BJ477" s="64" t="s">
        <v>414</v>
      </c>
      <c r="BK477" s="64" t="s">
        <v>5596</v>
      </c>
      <c r="BL477" s="54"/>
      <c r="BM477" s="54"/>
      <c r="BN477" s="54"/>
      <c r="BO477" s="39"/>
      <c r="BP477" s="39"/>
      <c r="BQ477" s="39"/>
      <c r="BR477" s="39"/>
      <c r="BS477" s="47"/>
      <c r="BT477" s="39"/>
      <c r="BU477" s="39"/>
      <c r="BV477" s="39"/>
      <c r="BW477" s="39"/>
      <c r="BX477" s="39"/>
      <c r="BY477" s="39"/>
      <c r="BZ477" s="39"/>
      <c r="CA477" s="39"/>
      <c r="CB477" s="39"/>
      <c r="CC477" s="47"/>
      <c r="CD477" s="39"/>
      <c r="CE477" s="39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39"/>
      <c r="ML477" s="135"/>
      <c r="MM477" s="135"/>
      <c r="MN477" s="135"/>
      <c r="MO477" s="135"/>
      <c r="MP477" s="135"/>
      <c r="MQ477" s="135"/>
      <c r="MR477" s="135"/>
      <c r="MS477" s="135"/>
      <c r="MT477" s="135"/>
      <c r="MU477" s="135"/>
      <c r="MV477" s="135"/>
      <c r="MW477" s="135"/>
      <c r="MX477" s="135"/>
      <c r="MY477" s="135"/>
      <c r="MZ477" s="135"/>
      <c r="NA477" s="135"/>
      <c r="NB477" s="135"/>
      <c r="NC477" s="135"/>
      <c r="ND477" s="135"/>
      <c r="NE477" s="135"/>
      <c r="NF477" s="135"/>
      <c r="NG477" s="135"/>
      <c r="NH477" s="135"/>
      <c r="NI477" s="135"/>
      <c r="NJ477" s="135"/>
      <c r="NK477" s="135"/>
      <c r="NL477" s="135"/>
      <c r="NM477" s="135"/>
      <c r="NN477" s="135"/>
      <c r="NO477" s="135"/>
      <c r="NP477" s="135"/>
      <c r="NQ477" s="39"/>
      <c r="QS477"/>
      <c r="QT477"/>
      <c r="QU477"/>
      <c r="QV477"/>
      <c r="QW477"/>
      <c r="QX477"/>
      <c r="QY477"/>
      <c r="QZ477"/>
      <c r="RA477"/>
      <c r="RB477" s="39"/>
      <c r="RC477" s="438" t="s">
        <v>5884</v>
      </c>
      <c r="RD477" s="39"/>
    </row>
    <row r="478" spans="2:472" x14ac:dyDescent="0.2">
      <c r="B478" s="426"/>
      <c r="C478" s="427"/>
      <c r="V478" s="63">
        <v>108</v>
      </c>
      <c r="W478" s="54" t="s">
        <v>2248</v>
      </c>
      <c r="X478" s="64">
        <v>130905</v>
      </c>
      <c r="Y478" s="54" t="s">
        <v>1499</v>
      </c>
      <c r="Z478" s="63" t="s">
        <v>412</v>
      </c>
      <c r="AA478" s="54" t="s">
        <v>605</v>
      </c>
      <c r="AB478" s="54" t="s">
        <v>395</v>
      </c>
      <c r="AC478" s="54" t="s">
        <v>1499</v>
      </c>
      <c r="AD478" s="64" t="s">
        <v>414</v>
      </c>
      <c r="AE478" s="64" t="s">
        <v>5596</v>
      </c>
      <c r="AF478" s="63">
        <v>108</v>
      </c>
      <c r="AG478" s="54" t="s">
        <v>2248</v>
      </c>
      <c r="AH478" s="54" t="s">
        <v>2247</v>
      </c>
      <c r="AI478" s="63" t="s">
        <v>2249</v>
      </c>
      <c r="AJ478" s="64" t="s">
        <v>2250</v>
      </c>
      <c r="AK478" s="569">
        <v>4560480</v>
      </c>
      <c r="AL478" s="64" t="s">
        <v>607</v>
      </c>
      <c r="AM478" s="64" t="s">
        <v>2254</v>
      </c>
      <c r="AN478" s="570">
        <v>255131460</v>
      </c>
      <c r="AO478" s="54"/>
      <c r="AP478" s="54"/>
      <c r="AQ478" s="54"/>
      <c r="AR478" s="54"/>
      <c r="AS478" s="54"/>
      <c r="AT478" s="64" t="s">
        <v>420</v>
      </c>
      <c r="AU478" s="64"/>
      <c r="AV478" s="54"/>
      <c r="AW478" s="54"/>
      <c r="AX478" s="54"/>
      <c r="AY478" s="54"/>
      <c r="AZ478" s="54"/>
      <c r="BA478" s="54"/>
      <c r="BB478" s="54"/>
      <c r="BC478" s="54"/>
      <c r="BD478" s="64">
        <v>130905</v>
      </c>
      <c r="BE478" s="54" t="s">
        <v>1499</v>
      </c>
      <c r="BF478" s="63" t="s">
        <v>412</v>
      </c>
      <c r="BG478" s="54" t="s">
        <v>605</v>
      </c>
      <c r="BH478" s="54" t="s">
        <v>395</v>
      </c>
      <c r="BI478" s="54" t="s">
        <v>1499</v>
      </c>
      <c r="BJ478" s="64" t="s">
        <v>414</v>
      </c>
      <c r="BK478" s="64" t="s">
        <v>5596</v>
      </c>
      <c r="BL478" s="54"/>
      <c r="BM478" s="54"/>
      <c r="BN478" s="54"/>
      <c r="BO478" s="39"/>
      <c r="BP478" s="39"/>
      <c r="BQ478" s="39"/>
      <c r="BR478" s="39"/>
      <c r="BS478" s="47"/>
      <c r="BT478" s="39"/>
      <c r="BU478" s="39"/>
      <c r="BV478" s="39"/>
      <c r="BW478" s="39"/>
      <c r="BX478" s="39"/>
      <c r="BY478" s="39"/>
      <c r="BZ478" s="39"/>
      <c r="CA478" s="39"/>
      <c r="CB478" s="39"/>
      <c r="CC478" s="47"/>
      <c r="CD478" s="39"/>
      <c r="CE478" s="39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39"/>
      <c r="ML478" s="135"/>
      <c r="MM478" s="135"/>
      <c r="MN478" s="135"/>
      <c r="MO478" s="135"/>
      <c r="MP478" s="135"/>
      <c r="MQ478" s="135"/>
      <c r="MR478" s="135"/>
      <c r="MS478" s="135"/>
      <c r="MT478" s="135"/>
      <c r="MU478" s="135"/>
      <c r="MV478" s="135"/>
      <c r="MW478" s="135"/>
      <c r="MX478" s="135"/>
      <c r="MY478" s="135"/>
      <c r="MZ478" s="135"/>
      <c r="NA478" s="135"/>
      <c r="NB478" s="135"/>
      <c r="NC478" s="135"/>
      <c r="ND478" s="135"/>
      <c r="NE478" s="135"/>
      <c r="NF478" s="135"/>
      <c r="NG478" s="135"/>
      <c r="NH478" s="135"/>
      <c r="NI478" s="135"/>
      <c r="NJ478" s="135"/>
      <c r="NK478" s="135"/>
      <c r="NL478" s="135"/>
      <c r="NM478" s="135"/>
      <c r="NN478" s="135"/>
      <c r="NO478" s="135"/>
      <c r="NP478" s="135"/>
      <c r="NQ478" s="39"/>
      <c r="QS478"/>
      <c r="QT478"/>
      <c r="QU478"/>
      <c r="QV478"/>
      <c r="QW478"/>
      <c r="QX478"/>
      <c r="QY478"/>
      <c r="QZ478"/>
      <c r="RA478"/>
      <c r="RB478" s="39"/>
      <c r="RC478" s="438" t="s">
        <v>5885</v>
      </c>
      <c r="RD478" s="39"/>
    </row>
    <row r="479" spans="2:472" x14ac:dyDescent="0.2">
      <c r="B479" s="426"/>
      <c r="C479" s="427"/>
      <c r="V479" s="63">
        <v>108</v>
      </c>
      <c r="W479" s="54" t="s">
        <v>2248</v>
      </c>
      <c r="X479" s="64">
        <v>130906</v>
      </c>
      <c r="Y479" s="54" t="s">
        <v>1769</v>
      </c>
      <c r="Z479" s="63" t="s">
        <v>412</v>
      </c>
      <c r="AA479" s="54" t="s">
        <v>605</v>
      </c>
      <c r="AB479" s="54" t="s">
        <v>395</v>
      </c>
      <c r="AC479" s="54" t="s">
        <v>1769</v>
      </c>
      <c r="AD479" s="64" t="s">
        <v>414</v>
      </c>
      <c r="AE479" s="64" t="s">
        <v>5596</v>
      </c>
      <c r="AF479" s="63">
        <v>108</v>
      </c>
      <c r="AG479" s="54" t="s">
        <v>2248</v>
      </c>
      <c r="AH479" s="54" t="s">
        <v>2247</v>
      </c>
      <c r="AI479" s="63" t="s">
        <v>2249</v>
      </c>
      <c r="AJ479" s="64" t="s">
        <v>2250</v>
      </c>
      <c r="AK479" s="569">
        <v>4560480</v>
      </c>
      <c r="AL479" s="64" t="s">
        <v>607</v>
      </c>
      <c r="AM479" s="64" t="s">
        <v>2254</v>
      </c>
      <c r="AN479" s="570">
        <v>255131460</v>
      </c>
      <c r="AO479" s="54"/>
      <c r="AP479" s="54"/>
      <c r="AQ479" s="54"/>
      <c r="AR479" s="54"/>
      <c r="AS479" s="54"/>
      <c r="AT479" s="64" t="s">
        <v>420</v>
      </c>
      <c r="AU479" s="64"/>
      <c r="AV479" s="54"/>
      <c r="AW479" s="54"/>
      <c r="AX479" s="54"/>
      <c r="AY479" s="54"/>
      <c r="AZ479" s="54"/>
      <c r="BA479" s="54"/>
      <c r="BB479" s="54"/>
      <c r="BC479" s="54"/>
      <c r="BD479" s="64">
        <v>130906</v>
      </c>
      <c r="BE479" s="54" t="s">
        <v>1769</v>
      </c>
      <c r="BF479" s="63" t="s">
        <v>412</v>
      </c>
      <c r="BG479" s="54" t="s">
        <v>605</v>
      </c>
      <c r="BH479" s="54" t="s">
        <v>395</v>
      </c>
      <c r="BI479" s="54" t="s">
        <v>1769</v>
      </c>
      <c r="BJ479" s="64" t="s">
        <v>414</v>
      </c>
      <c r="BK479" s="64" t="s">
        <v>5596</v>
      </c>
      <c r="BL479" s="54"/>
      <c r="BM479" s="54"/>
      <c r="BN479" s="54"/>
      <c r="BO479" s="39"/>
      <c r="BP479" s="39"/>
      <c r="BQ479" s="39"/>
      <c r="BR479" s="39"/>
      <c r="BS479" s="47"/>
      <c r="BT479" s="39"/>
      <c r="BU479" s="39"/>
      <c r="BV479" s="39"/>
      <c r="BW479" s="39"/>
      <c r="BX479" s="39"/>
      <c r="BY479" s="39"/>
      <c r="BZ479" s="39"/>
      <c r="CA479" s="39"/>
      <c r="CB479" s="39"/>
      <c r="CC479" s="47"/>
      <c r="CD479" s="39"/>
      <c r="CE479" s="39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39"/>
      <c r="ML479" s="135"/>
      <c r="MM479" s="135"/>
      <c r="MN479" s="135"/>
      <c r="MO479" s="135"/>
      <c r="MP479" s="135"/>
      <c r="MQ479" s="135"/>
      <c r="MR479" s="135"/>
      <c r="MS479" s="135"/>
      <c r="MT479" s="135"/>
      <c r="MU479" s="135"/>
      <c r="MV479" s="135"/>
      <c r="MW479" s="135"/>
      <c r="MX479" s="135"/>
      <c r="MY479" s="135"/>
      <c r="MZ479" s="135"/>
      <c r="NA479" s="135"/>
      <c r="NB479" s="135"/>
      <c r="NC479" s="135"/>
      <c r="ND479" s="135"/>
      <c r="NE479" s="135"/>
      <c r="NF479" s="135"/>
      <c r="NG479" s="135"/>
      <c r="NH479" s="135"/>
      <c r="NI479" s="135"/>
      <c r="NJ479" s="135"/>
      <c r="NK479" s="135"/>
      <c r="NL479" s="135"/>
      <c r="NM479" s="135"/>
      <c r="NN479" s="135"/>
      <c r="NO479" s="135"/>
      <c r="NP479" s="135"/>
      <c r="NQ479" s="39"/>
      <c r="QS479"/>
      <c r="QT479"/>
      <c r="QU479"/>
      <c r="QV479"/>
      <c r="QW479"/>
      <c r="QX479"/>
      <c r="QY479"/>
      <c r="QZ479"/>
      <c r="RA479"/>
      <c r="RB479" s="39"/>
      <c r="RC479" s="438" t="s">
        <v>5886</v>
      </c>
      <c r="RD479" s="39"/>
    </row>
    <row r="480" spans="2:472" x14ac:dyDescent="0.2">
      <c r="B480" s="426"/>
      <c r="C480" s="427"/>
      <c r="V480" s="63">
        <v>108</v>
      </c>
      <c r="W480" s="54" t="s">
        <v>2248</v>
      </c>
      <c r="X480" s="64">
        <v>130917</v>
      </c>
      <c r="Y480" s="54" t="s">
        <v>2761</v>
      </c>
      <c r="Z480" s="63" t="s">
        <v>412</v>
      </c>
      <c r="AA480" s="54" t="s">
        <v>605</v>
      </c>
      <c r="AB480" s="54" t="s">
        <v>395</v>
      </c>
      <c r="AC480" s="54" t="s">
        <v>2761</v>
      </c>
      <c r="AD480" s="64" t="s">
        <v>414</v>
      </c>
      <c r="AE480" s="64" t="s">
        <v>5596</v>
      </c>
      <c r="AF480" s="63">
        <v>108</v>
      </c>
      <c r="AG480" s="54" t="s">
        <v>2248</v>
      </c>
      <c r="AH480" s="54" t="s">
        <v>2247</v>
      </c>
      <c r="AI480" s="63" t="s">
        <v>2249</v>
      </c>
      <c r="AJ480" s="64" t="s">
        <v>2250</v>
      </c>
      <c r="AK480" s="569">
        <v>4560480</v>
      </c>
      <c r="AL480" s="64" t="s">
        <v>607</v>
      </c>
      <c r="AM480" s="64" t="s">
        <v>2254</v>
      </c>
      <c r="AN480" s="570">
        <v>255131460</v>
      </c>
      <c r="AO480" s="54"/>
      <c r="AP480" s="54"/>
      <c r="AQ480" s="54"/>
      <c r="AR480" s="54"/>
      <c r="AS480" s="54"/>
      <c r="AT480" s="64" t="s">
        <v>420</v>
      </c>
      <c r="AU480" s="64"/>
      <c r="AV480" s="54"/>
      <c r="AW480" s="54"/>
      <c r="AX480" s="54"/>
      <c r="AY480" s="54"/>
      <c r="AZ480" s="54"/>
      <c r="BA480" s="54"/>
      <c r="BB480" s="54"/>
      <c r="BC480" s="54"/>
      <c r="BD480" s="64">
        <v>130917</v>
      </c>
      <c r="BE480" s="54" t="s">
        <v>2761</v>
      </c>
      <c r="BF480" s="63" t="s">
        <v>412</v>
      </c>
      <c r="BG480" s="54" t="s">
        <v>605</v>
      </c>
      <c r="BH480" s="54" t="s">
        <v>395</v>
      </c>
      <c r="BI480" s="54" t="s">
        <v>2761</v>
      </c>
      <c r="BJ480" s="64" t="s">
        <v>414</v>
      </c>
      <c r="BK480" s="64" t="s">
        <v>5596</v>
      </c>
      <c r="BL480" s="54"/>
      <c r="BM480" s="54"/>
      <c r="BN480" s="54"/>
      <c r="BO480" s="39"/>
      <c r="BP480" s="39"/>
      <c r="BQ480" s="39"/>
      <c r="BR480" s="39"/>
      <c r="BS480" s="47"/>
      <c r="BT480" s="39"/>
      <c r="BU480" s="39"/>
      <c r="BV480" s="39"/>
      <c r="BW480" s="39"/>
      <c r="BX480" s="39"/>
      <c r="BY480" s="39"/>
      <c r="BZ480" s="39"/>
      <c r="CA480" s="39"/>
      <c r="CB480" s="39"/>
      <c r="CC480" s="47"/>
      <c r="CD480" s="39"/>
      <c r="CE480" s="39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39"/>
      <c r="ML480" s="135"/>
      <c r="MM480" s="135"/>
      <c r="MN480" s="135"/>
      <c r="MO480" s="135"/>
      <c r="MP480" s="135"/>
      <c r="MQ480" s="135"/>
      <c r="MR480" s="135"/>
      <c r="MS480" s="135"/>
      <c r="MT480" s="135"/>
      <c r="MU480" s="135"/>
      <c r="MV480" s="135"/>
      <c r="MW480" s="135"/>
      <c r="MX480" s="135"/>
      <c r="MY480" s="135"/>
      <c r="MZ480" s="135"/>
      <c r="NA480" s="135"/>
      <c r="NB480" s="135"/>
      <c r="NC480" s="135"/>
      <c r="ND480" s="135"/>
      <c r="NE480" s="135"/>
      <c r="NF480" s="135"/>
      <c r="NG480" s="135"/>
      <c r="NH480" s="135"/>
      <c r="NI480" s="135"/>
      <c r="NJ480" s="135"/>
      <c r="NK480" s="135"/>
      <c r="NL480" s="135"/>
      <c r="NM480" s="135"/>
      <c r="NN480" s="135"/>
      <c r="NO480" s="135"/>
      <c r="NP480" s="135"/>
      <c r="NQ480" s="39"/>
      <c r="QS480"/>
      <c r="QT480"/>
      <c r="QU480"/>
      <c r="QV480"/>
      <c r="QW480"/>
      <c r="QX480"/>
      <c r="QY480"/>
      <c r="QZ480"/>
      <c r="RA480"/>
      <c r="RB480" s="39"/>
      <c r="RC480" s="438" t="s">
        <v>5887</v>
      </c>
      <c r="RD480" s="39"/>
    </row>
    <row r="481" spans="2:472" x14ac:dyDescent="0.2">
      <c r="B481" s="426"/>
      <c r="C481" s="427"/>
      <c r="V481" s="63">
        <v>108</v>
      </c>
      <c r="W481" s="54" t="s">
        <v>2248</v>
      </c>
      <c r="X481" s="64">
        <v>130908</v>
      </c>
      <c r="Y481" s="54" t="s">
        <v>1978</v>
      </c>
      <c r="Z481" s="63" t="s">
        <v>412</v>
      </c>
      <c r="AA481" s="54" t="s">
        <v>605</v>
      </c>
      <c r="AB481" s="54" t="s">
        <v>395</v>
      </c>
      <c r="AC481" s="54" t="s">
        <v>1978</v>
      </c>
      <c r="AD481" s="64" t="s">
        <v>414</v>
      </c>
      <c r="AE481" s="64" t="s">
        <v>5596</v>
      </c>
      <c r="AF481" s="63">
        <v>108</v>
      </c>
      <c r="AG481" s="54" t="s">
        <v>2248</v>
      </c>
      <c r="AH481" s="54" t="s">
        <v>2247</v>
      </c>
      <c r="AI481" s="63" t="s">
        <v>2249</v>
      </c>
      <c r="AJ481" s="64" t="s">
        <v>2250</v>
      </c>
      <c r="AK481" s="569">
        <v>4560480</v>
      </c>
      <c r="AL481" s="64" t="s">
        <v>607</v>
      </c>
      <c r="AM481" s="64" t="s">
        <v>2254</v>
      </c>
      <c r="AN481" s="570">
        <v>255131460</v>
      </c>
      <c r="AO481" s="54"/>
      <c r="AP481" s="54"/>
      <c r="AQ481" s="54"/>
      <c r="AR481" s="54"/>
      <c r="AS481" s="54"/>
      <c r="AT481" s="64" t="s">
        <v>420</v>
      </c>
      <c r="AU481" s="64"/>
      <c r="AV481" s="54"/>
      <c r="AW481" s="54"/>
      <c r="AX481" s="54"/>
      <c r="AY481" s="54"/>
      <c r="AZ481" s="54"/>
      <c r="BA481" s="54"/>
      <c r="BB481" s="54"/>
      <c r="BC481" s="54"/>
      <c r="BD481" s="64">
        <v>130908</v>
      </c>
      <c r="BE481" s="54" t="s">
        <v>1978</v>
      </c>
      <c r="BF481" s="63" t="s">
        <v>412</v>
      </c>
      <c r="BG481" s="54" t="s">
        <v>605</v>
      </c>
      <c r="BH481" s="54" t="s">
        <v>395</v>
      </c>
      <c r="BI481" s="54" t="s">
        <v>1978</v>
      </c>
      <c r="BJ481" s="64" t="s">
        <v>414</v>
      </c>
      <c r="BK481" s="64" t="s">
        <v>5596</v>
      </c>
      <c r="BL481" s="54"/>
      <c r="BM481" s="54"/>
      <c r="BN481" s="54"/>
      <c r="BO481" s="39"/>
      <c r="BP481" s="39"/>
      <c r="BQ481" s="39"/>
      <c r="BR481" s="39"/>
      <c r="BS481" s="47"/>
      <c r="BT481" s="39"/>
      <c r="BU481" s="39"/>
      <c r="BV481" s="39"/>
      <c r="BW481" s="39"/>
      <c r="BX481" s="39"/>
      <c r="BY481" s="39"/>
      <c r="BZ481" s="39"/>
      <c r="CA481" s="39"/>
      <c r="CB481" s="39"/>
      <c r="CC481" s="47"/>
      <c r="CD481" s="39"/>
      <c r="CE481" s="39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39"/>
      <c r="ML481" s="135"/>
      <c r="MM481" s="135"/>
      <c r="MN481" s="135"/>
      <c r="MO481" s="135"/>
      <c r="MP481" s="135"/>
      <c r="MQ481" s="135"/>
      <c r="MR481" s="135"/>
      <c r="MS481" s="135"/>
      <c r="MT481" s="135"/>
      <c r="MU481" s="135"/>
      <c r="MV481" s="135"/>
      <c r="MW481" s="135"/>
      <c r="MX481" s="135"/>
      <c r="MY481" s="135"/>
      <c r="MZ481" s="135"/>
      <c r="NA481" s="135"/>
      <c r="NB481" s="135"/>
      <c r="NC481" s="135"/>
      <c r="ND481" s="135"/>
      <c r="NE481" s="135"/>
      <c r="NF481" s="135"/>
      <c r="NG481" s="135"/>
      <c r="NH481" s="135"/>
      <c r="NI481" s="135"/>
      <c r="NJ481" s="135"/>
      <c r="NK481" s="135"/>
      <c r="NL481" s="135"/>
      <c r="NM481" s="135"/>
      <c r="NN481" s="135"/>
      <c r="NO481" s="135"/>
      <c r="NP481" s="135"/>
      <c r="NQ481" s="39"/>
      <c r="QS481"/>
      <c r="QT481"/>
      <c r="QU481"/>
      <c r="QV481"/>
      <c r="QW481"/>
      <c r="QX481"/>
      <c r="QY481"/>
      <c r="QZ481"/>
      <c r="RA481"/>
      <c r="RB481" s="39"/>
      <c r="RC481" s="438" t="s">
        <v>5888</v>
      </c>
      <c r="RD481" s="39"/>
    </row>
    <row r="482" spans="2:472" x14ac:dyDescent="0.2">
      <c r="B482" s="426"/>
      <c r="C482" s="427"/>
      <c r="V482" s="63">
        <v>108</v>
      </c>
      <c r="W482" s="54" t="s">
        <v>2248</v>
      </c>
      <c r="X482" s="64">
        <v>130910</v>
      </c>
      <c r="Y482" s="54" t="s">
        <v>2167</v>
      </c>
      <c r="Z482" s="63" t="s">
        <v>412</v>
      </c>
      <c r="AA482" s="54" t="s">
        <v>605</v>
      </c>
      <c r="AB482" s="54" t="s">
        <v>395</v>
      </c>
      <c r="AC482" s="54" t="s">
        <v>2167</v>
      </c>
      <c r="AD482" s="64" t="s">
        <v>414</v>
      </c>
      <c r="AE482" s="64" t="s">
        <v>5596</v>
      </c>
      <c r="AF482" s="63">
        <v>108</v>
      </c>
      <c r="AG482" s="54" t="s">
        <v>2248</v>
      </c>
      <c r="AH482" s="54" t="s">
        <v>2247</v>
      </c>
      <c r="AI482" s="63" t="s">
        <v>2249</v>
      </c>
      <c r="AJ482" s="64" t="s">
        <v>2250</v>
      </c>
      <c r="AK482" s="569">
        <v>4560480</v>
      </c>
      <c r="AL482" s="64" t="s">
        <v>607</v>
      </c>
      <c r="AM482" s="64" t="s">
        <v>2254</v>
      </c>
      <c r="AN482" s="570">
        <v>255131460</v>
      </c>
      <c r="AO482" s="54"/>
      <c r="AP482" s="54"/>
      <c r="AQ482" s="54"/>
      <c r="AR482" s="54"/>
      <c r="AS482" s="54"/>
      <c r="AT482" s="64" t="s">
        <v>420</v>
      </c>
      <c r="AU482" s="64"/>
      <c r="AV482" s="54"/>
      <c r="AW482" s="54"/>
      <c r="AX482" s="54"/>
      <c r="AY482" s="54"/>
      <c r="AZ482" s="54"/>
      <c r="BA482" s="54"/>
      <c r="BB482" s="54"/>
      <c r="BC482" s="54"/>
      <c r="BD482" s="64">
        <v>130910</v>
      </c>
      <c r="BE482" s="54" t="s">
        <v>2167</v>
      </c>
      <c r="BF482" s="63" t="s">
        <v>412</v>
      </c>
      <c r="BG482" s="54" t="s">
        <v>605</v>
      </c>
      <c r="BH482" s="54" t="s">
        <v>395</v>
      </c>
      <c r="BI482" s="54" t="s">
        <v>2167</v>
      </c>
      <c r="BJ482" s="64" t="s">
        <v>414</v>
      </c>
      <c r="BK482" s="64" t="s">
        <v>5596</v>
      </c>
      <c r="BL482" s="54"/>
      <c r="BM482" s="54"/>
      <c r="BN482" s="54"/>
      <c r="BO482" s="39"/>
      <c r="BP482" s="39"/>
      <c r="BQ482" s="39"/>
      <c r="BR482" s="39"/>
      <c r="BS482" s="47"/>
      <c r="BT482" s="39"/>
      <c r="BU482" s="39"/>
      <c r="BV482" s="39"/>
      <c r="BW482" s="39"/>
      <c r="BX482" s="39"/>
      <c r="BY482" s="39"/>
      <c r="BZ482" s="39"/>
      <c r="CA482" s="39"/>
      <c r="CB482" s="39"/>
      <c r="CC482" s="47"/>
      <c r="CD482" s="39"/>
      <c r="CE482" s="39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39"/>
      <c r="ML482" s="135"/>
      <c r="MM482" s="135"/>
      <c r="MN482" s="135"/>
      <c r="MO482" s="135"/>
      <c r="MP482" s="135"/>
      <c r="MQ482" s="135"/>
      <c r="MR482" s="135"/>
      <c r="MS482" s="135"/>
      <c r="MT482" s="135"/>
      <c r="MU482" s="135"/>
      <c r="MV482" s="135"/>
      <c r="MW482" s="135"/>
      <c r="MX482" s="135"/>
      <c r="MY482" s="135"/>
      <c r="MZ482" s="135"/>
      <c r="NA482" s="135"/>
      <c r="NB482" s="135"/>
      <c r="NC482" s="135"/>
      <c r="ND482" s="135"/>
      <c r="NE482" s="135"/>
      <c r="NF482" s="135"/>
      <c r="NG482" s="135"/>
      <c r="NH482" s="135"/>
      <c r="NI482" s="135"/>
      <c r="NJ482" s="135"/>
      <c r="NK482" s="135"/>
      <c r="NL482" s="135"/>
      <c r="NM482" s="135"/>
      <c r="NN482" s="135"/>
      <c r="NO482" s="135"/>
      <c r="NP482" s="135"/>
      <c r="NQ482" s="39"/>
      <c r="QS482"/>
      <c r="QT482"/>
      <c r="QU482"/>
      <c r="QV482"/>
      <c r="QW482"/>
      <c r="QX482"/>
      <c r="QY482"/>
      <c r="QZ482"/>
      <c r="RA482"/>
      <c r="RB482" s="39"/>
      <c r="RC482" s="438" t="s">
        <v>5889</v>
      </c>
      <c r="RD482" s="39"/>
    </row>
    <row r="483" spans="2:472" x14ac:dyDescent="0.2">
      <c r="B483" s="426"/>
      <c r="C483" s="427"/>
      <c r="V483" s="63">
        <v>108</v>
      </c>
      <c r="W483" s="54" t="s">
        <v>2248</v>
      </c>
      <c r="X483" s="64">
        <v>130918</v>
      </c>
      <c r="Y483" s="54" t="s">
        <v>605</v>
      </c>
      <c r="Z483" s="63" t="s">
        <v>412</v>
      </c>
      <c r="AA483" s="54" t="s">
        <v>605</v>
      </c>
      <c r="AB483" s="54" t="s">
        <v>395</v>
      </c>
      <c r="AC483" s="54" t="s">
        <v>605</v>
      </c>
      <c r="AD483" s="64" t="s">
        <v>414</v>
      </c>
      <c r="AE483" s="64" t="s">
        <v>5596</v>
      </c>
      <c r="AF483" s="63">
        <v>108</v>
      </c>
      <c r="AG483" s="54" t="s">
        <v>2248</v>
      </c>
      <c r="AH483" s="54" t="s">
        <v>2247</v>
      </c>
      <c r="AI483" s="63" t="s">
        <v>2249</v>
      </c>
      <c r="AJ483" s="64" t="s">
        <v>2250</v>
      </c>
      <c r="AK483" s="569">
        <v>4560480</v>
      </c>
      <c r="AL483" s="64" t="s">
        <v>607</v>
      </c>
      <c r="AM483" s="64" t="s">
        <v>2254</v>
      </c>
      <c r="AN483" s="570">
        <v>255131460</v>
      </c>
      <c r="AO483" s="54"/>
      <c r="AP483" s="54"/>
      <c r="AQ483" s="54"/>
      <c r="AR483" s="54"/>
      <c r="AS483" s="54"/>
      <c r="AT483" s="64" t="s">
        <v>420</v>
      </c>
      <c r="AU483" s="64"/>
      <c r="AV483" s="54"/>
      <c r="AW483" s="54"/>
      <c r="AX483" s="54"/>
      <c r="AY483" s="54"/>
      <c r="AZ483" s="54"/>
      <c r="BA483" s="54"/>
      <c r="BB483" s="54"/>
      <c r="BC483" s="54"/>
      <c r="BD483" s="64">
        <v>130918</v>
      </c>
      <c r="BE483" s="54" t="s">
        <v>605</v>
      </c>
      <c r="BF483" s="63" t="s">
        <v>412</v>
      </c>
      <c r="BG483" s="54" t="s">
        <v>605</v>
      </c>
      <c r="BH483" s="54" t="s">
        <v>395</v>
      </c>
      <c r="BI483" s="54" t="s">
        <v>605</v>
      </c>
      <c r="BJ483" s="64" t="s">
        <v>414</v>
      </c>
      <c r="BK483" s="64" t="s">
        <v>5596</v>
      </c>
      <c r="BL483" s="54"/>
      <c r="BM483" s="54"/>
      <c r="BN483" s="54"/>
      <c r="BO483" s="39"/>
      <c r="BP483" s="39"/>
      <c r="BQ483" s="39"/>
      <c r="BR483" s="39"/>
      <c r="BS483" s="47"/>
      <c r="BT483" s="39"/>
      <c r="BU483" s="39"/>
      <c r="BV483" s="39"/>
      <c r="BW483" s="39"/>
      <c r="BX483" s="39"/>
      <c r="BY483" s="39"/>
      <c r="BZ483" s="39"/>
      <c r="CA483" s="39"/>
      <c r="CB483" s="39"/>
      <c r="CC483" s="47"/>
      <c r="CD483" s="39"/>
      <c r="CE483" s="39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39"/>
      <c r="ML483" s="135"/>
      <c r="MM483" s="135"/>
      <c r="MN483" s="135"/>
      <c r="MO483" s="135"/>
      <c r="MP483" s="135"/>
      <c r="MQ483" s="135"/>
      <c r="MR483" s="135"/>
      <c r="MS483" s="135"/>
      <c r="MT483" s="135"/>
      <c r="MU483" s="135"/>
      <c r="MV483" s="135"/>
      <c r="MW483" s="135"/>
      <c r="MX483" s="135"/>
      <c r="MY483" s="135"/>
      <c r="MZ483" s="135"/>
      <c r="NA483" s="135"/>
      <c r="NB483" s="135"/>
      <c r="NC483" s="135"/>
      <c r="ND483" s="135"/>
      <c r="NE483" s="135"/>
      <c r="NF483" s="135"/>
      <c r="NG483" s="135"/>
      <c r="NH483" s="135"/>
      <c r="NI483" s="135"/>
      <c r="NJ483" s="135"/>
      <c r="NK483" s="135"/>
      <c r="NL483" s="135"/>
      <c r="NM483" s="135"/>
      <c r="NN483" s="135"/>
      <c r="NO483" s="135"/>
      <c r="NP483" s="135"/>
      <c r="NQ483" s="39"/>
      <c r="QS483"/>
      <c r="QT483"/>
      <c r="QU483"/>
      <c r="QV483"/>
      <c r="QW483"/>
      <c r="QX483"/>
      <c r="QY483"/>
      <c r="QZ483"/>
      <c r="RA483"/>
      <c r="RB483" s="39"/>
      <c r="RC483" s="438" t="s">
        <v>5890</v>
      </c>
      <c r="RD483" s="39"/>
    </row>
    <row r="484" spans="2:472" x14ac:dyDescent="0.2">
      <c r="B484" s="426"/>
      <c r="C484" s="427"/>
      <c r="V484" s="63">
        <v>108</v>
      </c>
      <c r="W484" s="54" t="s">
        <v>2248</v>
      </c>
      <c r="X484" s="64">
        <v>130900</v>
      </c>
      <c r="Y484" s="54" t="s">
        <v>5891</v>
      </c>
      <c r="Z484" s="63" t="s">
        <v>412</v>
      </c>
      <c r="AA484" s="54" t="s">
        <v>605</v>
      </c>
      <c r="AB484" s="54" t="s">
        <v>395</v>
      </c>
      <c r="AC484" s="54" t="s">
        <v>605</v>
      </c>
      <c r="AD484" s="64" t="s">
        <v>414</v>
      </c>
      <c r="AE484" s="64" t="s">
        <v>5596</v>
      </c>
      <c r="AF484" s="63">
        <v>108</v>
      </c>
      <c r="AG484" s="54" t="s">
        <v>2248</v>
      </c>
      <c r="AH484" s="54" t="s">
        <v>2247</v>
      </c>
      <c r="AI484" s="63" t="s">
        <v>2249</v>
      </c>
      <c r="AJ484" s="64" t="s">
        <v>2250</v>
      </c>
      <c r="AK484" s="569">
        <v>4560480</v>
      </c>
      <c r="AL484" s="64" t="s">
        <v>607</v>
      </c>
      <c r="AM484" s="64" t="s">
        <v>2254</v>
      </c>
      <c r="AN484" s="570">
        <v>255131460</v>
      </c>
      <c r="AO484" s="54"/>
      <c r="AP484" s="54"/>
      <c r="AQ484" s="54"/>
      <c r="AR484" s="54"/>
      <c r="AS484" s="54"/>
      <c r="AT484" s="64" t="s">
        <v>420</v>
      </c>
      <c r="AU484" s="64"/>
      <c r="AV484" s="54"/>
      <c r="AW484" s="54"/>
      <c r="AX484" s="54"/>
      <c r="AY484" s="54"/>
      <c r="AZ484" s="54"/>
      <c r="BA484" s="54"/>
      <c r="BB484" s="54"/>
      <c r="BC484" s="54"/>
      <c r="BD484" s="64">
        <v>130900</v>
      </c>
      <c r="BE484" s="54" t="s">
        <v>5891</v>
      </c>
      <c r="BF484" s="63" t="s">
        <v>412</v>
      </c>
      <c r="BG484" s="54" t="s">
        <v>605</v>
      </c>
      <c r="BH484" s="54" t="s">
        <v>395</v>
      </c>
      <c r="BI484" s="54" t="s">
        <v>605</v>
      </c>
      <c r="BJ484" s="64" t="s">
        <v>414</v>
      </c>
      <c r="BK484" s="64" t="s">
        <v>5596</v>
      </c>
      <c r="BL484" s="54"/>
      <c r="BM484" s="54"/>
      <c r="BN484" s="54"/>
      <c r="BO484" s="39"/>
      <c r="BP484" s="39"/>
      <c r="BQ484" s="39"/>
      <c r="BR484" s="39"/>
      <c r="BS484" s="47"/>
      <c r="BT484" s="39"/>
      <c r="BU484" s="39"/>
      <c r="BV484" s="39"/>
      <c r="BW484" s="39"/>
      <c r="BX484" s="39"/>
      <c r="BY484" s="39"/>
      <c r="BZ484" s="39"/>
      <c r="CA484" s="39"/>
      <c r="CB484" s="39"/>
      <c r="CC484" s="47"/>
      <c r="CD484" s="39"/>
      <c r="CE484" s="39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39"/>
      <c r="ML484" s="135"/>
      <c r="MM484" s="135"/>
      <c r="MN484" s="135"/>
      <c r="MO484" s="135"/>
      <c r="MP484" s="135"/>
      <c r="MQ484" s="135"/>
      <c r="MR484" s="135"/>
      <c r="MS484" s="135"/>
      <c r="MT484" s="135"/>
      <c r="MU484" s="135"/>
      <c r="MV484" s="135"/>
      <c r="MW484" s="135"/>
      <c r="MX484" s="135"/>
      <c r="MY484" s="135"/>
      <c r="MZ484" s="135"/>
      <c r="NA484" s="135"/>
      <c r="NB484" s="135"/>
      <c r="NC484" s="135"/>
      <c r="ND484" s="135"/>
      <c r="NE484" s="135"/>
      <c r="NF484" s="135"/>
      <c r="NG484" s="135"/>
      <c r="NH484" s="135"/>
      <c r="NI484" s="135"/>
      <c r="NJ484" s="135"/>
      <c r="NK484" s="135"/>
      <c r="NL484" s="135"/>
      <c r="NM484" s="135"/>
      <c r="NN484" s="135"/>
      <c r="NO484" s="135"/>
      <c r="NP484" s="135"/>
      <c r="NQ484" s="39"/>
      <c r="QS484"/>
      <c r="QT484"/>
      <c r="QU484"/>
      <c r="QV484"/>
      <c r="QW484"/>
      <c r="QX484"/>
      <c r="QY484"/>
      <c r="QZ484"/>
      <c r="RA484"/>
      <c r="RB484" s="39"/>
      <c r="RC484" s="438" t="s">
        <v>5892</v>
      </c>
      <c r="RD484" s="39"/>
    </row>
    <row r="485" spans="2:472" x14ac:dyDescent="0.2">
      <c r="B485" s="426"/>
      <c r="C485" s="427"/>
      <c r="V485" s="63">
        <v>108</v>
      </c>
      <c r="W485" s="54" t="s">
        <v>2248</v>
      </c>
      <c r="X485" s="64">
        <v>130913</v>
      </c>
      <c r="Y485" s="54" t="s">
        <v>1006</v>
      </c>
      <c r="Z485" s="63" t="s">
        <v>412</v>
      </c>
      <c r="AA485" s="54" t="s">
        <v>605</v>
      </c>
      <c r="AB485" s="54" t="s">
        <v>395</v>
      </c>
      <c r="AC485" s="54" t="s">
        <v>1006</v>
      </c>
      <c r="AD485" s="64" t="s">
        <v>414</v>
      </c>
      <c r="AE485" s="64" t="s">
        <v>5596</v>
      </c>
      <c r="AF485" s="63">
        <v>108</v>
      </c>
      <c r="AG485" s="54" t="s">
        <v>2248</v>
      </c>
      <c r="AH485" s="54" t="s">
        <v>2247</v>
      </c>
      <c r="AI485" s="63" t="s">
        <v>2249</v>
      </c>
      <c r="AJ485" s="64" t="s">
        <v>2250</v>
      </c>
      <c r="AK485" s="569">
        <v>4560480</v>
      </c>
      <c r="AL485" s="64" t="s">
        <v>607</v>
      </c>
      <c r="AM485" s="64" t="s">
        <v>2254</v>
      </c>
      <c r="AN485" s="570">
        <v>255131460</v>
      </c>
      <c r="AO485" s="54"/>
      <c r="AP485" s="54"/>
      <c r="AQ485" s="54"/>
      <c r="AR485" s="54"/>
      <c r="AS485" s="54"/>
      <c r="AT485" s="64" t="s">
        <v>420</v>
      </c>
      <c r="AU485" s="64"/>
      <c r="AV485" s="54"/>
      <c r="AW485" s="54"/>
      <c r="AX485" s="54"/>
      <c r="AY485" s="54"/>
      <c r="AZ485" s="54"/>
      <c r="BA485" s="54"/>
      <c r="BB485" s="54"/>
      <c r="BC485" s="54"/>
      <c r="BD485" s="64">
        <v>130913</v>
      </c>
      <c r="BE485" s="54" t="s">
        <v>1006</v>
      </c>
      <c r="BF485" s="63" t="s">
        <v>412</v>
      </c>
      <c r="BG485" s="54" t="s">
        <v>605</v>
      </c>
      <c r="BH485" s="54" t="s">
        <v>395</v>
      </c>
      <c r="BI485" s="54" t="s">
        <v>1006</v>
      </c>
      <c r="BJ485" s="64" t="s">
        <v>414</v>
      </c>
      <c r="BK485" s="64" t="s">
        <v>5596</v>
      </c>
      <c r="BL485" s="54"/>
      <c r="BM485" s="54"/>
      <c r="BN485" s="54"/>
      <c r="BO485" s="39"/>
      <c r="BP485" s="39"/>
      <c r="BQ485" s="39"/>
      <c r="BR485" s="39"/>
      <c r="BS485" s="47"/>
      <c r="BT485" s="39"/>
      <c r="BU485" s="39"/>
      <c r="BV485" s="39"/>
      <c r="BW485" s="39"/>
      <c r="BX485" s="39"/>
      <c r="BY485" s="39"/>
      <c r="BZ485" s="39"/>
      <c r="CA485" s="39"/>
      <c r="CB485" s="39"/>
      <c r="CC485" s="47"/>
      <c r="CD485" s="39"/>
      <c r="CE485" s="39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39"/>
      <c r="ML485" s="135"/>
      <c r="MM485" s="135"/>
      <c r="MN485" s="135"/>
      <c r="MO485" s="135"/>
      <c r="MP485" s="135"/>
      <c r="MQ485" s="135"/>
      <c r="MR485" s="135"/>
      <c r="MS485" s="135"/>
      <c r="MT485" s="135"/>
      <c r="MU485" s="135"/>
      <c r="MV485" s="135"/>
      <c r="MW485" s="135"/>
      <c r="MX485" s="135"/>
      <c r="MY485" s="135"/>
      <c r="MZ485" s="135"/>
      <c r="NA485" s="135"/>
      <c r="NB485" s="135"/>
      <c r="NC485" s="135"/>
      <c r="ND485" s="135"/>
      <c r="NE485" s="135"/>
      <c r="NF485" s="135"/>
      <c r="NG485" s="135"/>
      <c r="NH485" s="135"/>
      <c r="NI485" s="135"/>
      <c r="NJ485" s="135"/>
      <c r="NK485" s="135"/>
      <c r="NL485" s="135"/>
      <c r="NM485" s="135"/>
      <c r="NN485" s="135"/>
      <c r="NO485" s="135"/>
      <c r="NP485" s="135"/>
      <c r="NQ485" s="39"/>
      <c r="QS485"/>
      <c r="QT485"/>
      <c r="QU485"/>
      <c r="QV485"/>
      <c r="QW485"/>
      <c r="QX485"/>
      <c r="QY485"/>
      <c r="QZ485"/>
      <c r="RA485"/>
      <c r="RB485" s="39"/>
      <c r="RC485" s="438" t="s">
        <v>5893</v>
      </c>
      <c r="RD485" s="39"/>
    </row>
    <row r="486" spans="2:472" x14ac:dyDescent="0.2">
      <c r="B486" s="426"/>
      <c r="C486" s="427"/>
      <c r="V486" s="63">
        <v>108</v>
      </c>
      <c r="W486" s="54" t="s">
        <v>2248</v>
      </c>
      <c r="X486" s="64">
        <v>130914</v>
      </c>
      <c r="Y486" s="54" t="s">
        <v>2484</v>
      </c>
      <c r="Z486" s="63" t="s">
        <v>412</v>
      </c>
      <c r="AA486" s="54" t="s">
        <v>605</v>
      </c>
      <c r="AB486" s="54" t="s">
        <v>395</v>
      </c>
      <c r="AC486" s="54" t="s">
        <v>2484</v>
      </c>
      <c r="AD486" s="64" t="s">
        <v>414</v>
      </c>
      <c r="AE486" s="64" t="s">
        <v>5596</v>
      </c>
      <c r="AF486" s="63">
        <v>108</v>
      </c>
      <c r="AG486" s="54" t="s">
        <v>2248</v>
      </c>
      <c r="AH486" s="54" t="s">
        <v>2247</v>
      </c>
      <c r="AI486" s="63" t="s">
        <v>2249</v>
      </c>
      <c r="AJ486" s="64" t="s">
        <v>2250</v>
      </c>
      <c r="AK486" s="569">
        <v>4560480</v>
      </c>
      <c r="AL486" s="64" t="s">
        <v>607</v>
      </c>
      <c r="AM486" s="64" t="s">
        <v>2254</v>
      </c>
      <c r="AN486" s="570">
        <v>255131460</v>
      </c>
      <c r="AO486" s="54"/>
      <c r="AP486" s="54"/>
      <c r="AQ486" s="54"/>
      <c r="AR486" s="54"/>
      <c r="AS486" s="54"/>
      <c r="AT486" s="64" t="s">
        <v>420</v>
      </c>
      <c r="AU486" s="64"/>
      <c r="AV486" s="54"/>
      <c r="AW486" s="54"/>
      <c r="AX486" s="54"/>
      <c r="AY486" s="54"/>
      <c r="AZ486" s="54"/>
      <c r="BA486" s="54"/>
      <c r="BB486" s="54"/>
      <c r="BC486" s="54"/>
      <c r="BD486" s="64">
        <v>130914</v>
      </c>
      <c r="BE486" s="54" t="s">
        <v>2484</v>
      </c>
      <c r="BF486" s="63" t="s">
        <v>412</v>
      </c>
      <c r="BG486" s="54" t="s">
        <v>605</v>
      </c>
      <c r="BH486" s="54" t="s">
        <v>395</v>
      </c>
      <c r="BI486" s="54" t="s">
        <v>2484</v>
      </c>
      <c r="BJ486" s="64" t="s">
        <v>414</v>
      </c>
      <c r="BK486" s="64" t="s">
        <v>5596</v>
      </c>
      <c r="BL486" s="54"/>
      <c r="BM486" s="54"/>
      <c r="BN486" s="54"/>
      <c r="BO486" s="39"/>
      <c r="BP486" s="39"/>
      <c r="BQ486" s="39"/>
      <c r="BR486" s="39"/>
      <c r="BS486" s="47"/>
      <c r="BT486" s="39"/>
      <c r="BU486" s="39"/>
      <c r="BV486" s="39"/>
      <c r="BW486" s="39"/>
      <c r="BX486" s="39"/>
      <c r="BY486" s="39"/>
      <c r="BZ486" s="39"/>
      <c r="CA486" s="39"/>
      <c r="CB486" s="39"/>
      <c r="CC486" s="47"/>
      <c r="CD486" s="39"/>
      <c r="CE486" s="39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39"/>
      <c r="ML486" s="135"/>
      <c r="MM486" s="135"/>
      <c r="MN486" s="135"/>
      <c r="MO486" s="135"/>
      <c r="MP486" s="135"/>
      <c r="MQ486" s="135"/>
      <c r="MR486" s="135"/>
      <c r="MS486" s="135"/>
      <c r="MT486" s="135"/>
      <c r="MU486" s="135"/>
      <c r="MV486" s="135"/>
      <c r="MW486" s="135"/>
      <c r="MX486" s="135"/>
      <c r="MY486" s="135"/>
      <c r="MZ486" s="135"/>
      <c r="NA486" s="135"/>
      <c r="NB486" s="135"/>
      <c r="NC486" s="135"/>
      <c r="ND486" s="135"/>
      <c r="NE486" s="135"/>
      <c r="NF486" s="135"/>
      <c r="NG486" s="135"/>
      <c r="NH486" s="135"/>
      <c r="NI486" s="135"/>
      <c r="NJ486" s="135"/>
      <c r="NK486" s="135"/>
      <c r="NL486" s="135"/>
      <c r="NM486" s="135"/>
      <c r="NN486" s="135"/>
      <c r="NO486" s="135"/>
      <c r="NP486" s="135"/>
      <c r="NQ486" s="39"/>
      <c r="QS486"/>
      <c r="QT486"/>
      <c r="QU486"/>
      <c r="QV486"/>
      <c r="QW486"/>
      <c r="QX486"/>
      <c r="QY486"/>
      <c r="QZ486"/>
      <c r="RA486"/>
      <c r="RB486" s="39"/>
      <c r="RC486" s="438" t="s">
        <v>5894</v>
      </c>
      <c r="RD486" s="39"/>
    </row>
    <row r="487" spans="2:472" x14ac:dyDescent="0.2">
      <c r="B487" s="426"/>
      <c r="C487" s="427"/>
      <c r="V487" s="63">
        <v>108</v>
      </c>
      <c r="W487" s="54" t="s">
        <v>2248</v>
      </c>
      <c r="X487" s="64">
        <v>130919</v>
      </c>
      <c r="Y487" s="54" t="s">
        <v>1309</v>
      </c>
      <c r="Z487" s="63" t="s">
        <v>412</v>
      </c>
      <c r="AA487" s="54" t="s">
        <v>605</v>
      </c>
      <c r="AB487" s="54" t="s">
        <v>395</v>
      </c>
      <c r="AC487" s="54" t="s">
        <v>1309</v>
      </c>
      <c r="AD487" s="64" t="s">
        <v>414</v>
      </c>
      <c r="AE487" s="64" t="s">
        <v>5596</v>
      </c>
      <c r="AF487" s="63">
        <v>108</v>
      </c>
      <c r="AG487" s="54" t="s">
        <v>2248</v>
      </c>
      <c r="AH487" s="54" t="s">
        <v>2247</v>
      </c>
      <c r="AI487" s="63" t="s">
        <v>2249</v>
      </c>
      <c r="AJ487" s="64" t="s">
        <v>2250</v>
      </c>
      <c r="AK487" s="569">
        <v>4560480</v>
      </c>
      <c r="AL487" s="64" t="s">
        <v>607</v>
      </c>
      <c r="AM487" s="64" t="s">
        <v>2254</v>
      </c>
      <c r="AN487" s="570">
        <v>255131460</v>
      </c>
      <c r="AO487" s="54"/>
      <c r="AP487" s="54"/>
      <c r="AQ487" s="54"/>
      <c r="AR487" s="54"/>
      <c r="AS487" s="54"/>
      <c r="AT487" s="64" t="s">
        <v>420</v>
      </c>
      <c r="AU487" s="64"/>
      <c r="AV487" s="54"/>
      <c r="AW487" s="54"/>
      <c r="AX487" s="54"/>
      <c r="AY487" s="54"/>
      <c r="AZ487" s="54"/>
      <c r="BA487" s="54"/>
      <c r="BB487" s="54"/>
      <c r="BC487" s="54"/>
      <c r="BD487" s="64">
        <v>130919</v>
      </c>
      <c r="BE487" s="54" t="s">
        <v>1309</v>
      </c>
      <c r="BF487" s="63" t="s">
        <v>412</v>
      </c>
      <c r="BG487" s="54" t="s">
        <v>605</v>
      </c>
      <c r="BH487" s="54" t="s">
        <v>395</v>
      </c>
      <c r="BI487" s="54" t="s">
        <v>1309</v>
      </c>
      <c r="BJ487" s="64" t="s">
        <v>414</v>
      </c>
      <c r="BK487" s="64" t="s">
        <v>5596</v>
      </c>
      <c r="BL487" s="54"/>
      <c r="BM487" s="54"/>
      <c r="BN487" s="54"/>
      <c r="BO487" s="39"/>
      <c r="BP487" s="39"/>
      <c r="BQ487" s="39"/>
      <c r="BR487" s="39"/>
      <c r="BS487" s="47"/>
      <c r="BT487" s="39"/>
      <c r="BU487" s="39"/>
      <c r="BV487" s="39"/>
      <c r="BW487" s="39"/>
      <c r="BX487" s="39"/>
      <c r="BY487" s="39"/>
      <c r="BZ487" s="39"/>
      <c r="CA487" s="39"/>
      <c r="CB487" s="39"/>
      <c r="CC487" s="47"/>
      <c r="CD487" s="39"/>
      <c r="CE487" s="39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39"/>
      <c r="ML487" s="135"/>
      <c r="MM487" s="135"/>
      <c r="MN487" s="135"/>
      <c r="MO487" s="135"/>
      <c r="MP487" s="135"/>
      <c r="MQ487" s="135"/>
      <c r="MR487" s="135"/>
      <c r="MS487" s="135"/>
      <c r="MT487" s="135"/>
      <c r="MU487" s="135"/>
      <c r="MV487" s="135"/>
      <c r="MW487" s="135"/>
      <c r="MX487" s="135"/>
      <c r="MY487" s="135"/>
      <c r="MZ487" s="135"/>
      <c r="NA487" s="135"/>
      <c r="NB487" s="135"/>
      <c r="NC487" s="135"/>
      <c r="ND487" s="135"/>
      <c r="NE487" s="135"/>
      <c r="NF487" s="135"/>
      <c r="NG487" s="135"/>
      <c r="NH487" s="135"/>
      <c r="NI487" s="135"/>
      <c r="NJ487" s="135"/>
      <c r="NK487" s="135"/>
      <c r="NL487" s="135"/>
      <c r="NM487" s="135"/>
      <c r="NN487" s="135"/>
      <c r="NO487" s="135"/>
      <c r="NP487" s="135"/>
      <c r="NQ487" s="39"/>
      <c r="QS487"/>
      <c r="QT487"/>
      <c r="QU487"/>
      <c r="QV487"/>
      <c r="QW487"/>
      <c r="QX487"/>
      <c r="QY487"/>
      <c r="QZ487"/>
      <c r="RA487"/>
      <c r="RB487" s="39"/>
      <c r="RC487" s="438" t="s">
        <v>5895</v>
      </c>
      <c r="RD487" s="39"/>
    </row>
    <row r="488" spans="2:472" x14ac:dyDescent="0.2">
      <c r="B488" s="426"/>
      <c r="C488" s="427"/>
      <c r="V488" s="63">
        <v>108</v>
      </c>
      <c r="W488" s="54" t="s">
        <v>2248</v>
      </c>
      <c r="X488" s="64">
        <v>130916</v>
      </c>
      <c r="Y488" s="54" t="s">
        <v>2628</v>
      </c>
      <c r="Z488" s="63" t="s">
        <v>412</v>
      </c>
      <c r="AA488" s="54" t="s">
        <v>605</v>
      </c>
      <c r="AB488" s="54" t="s">
        <v>395</v>
      </c>
      <c r="AC488" s="54" t="s">
        <v>2628</v>
      </c>
      <c r="AD488" s="64" t="s">
        <v>414</v>
      </c>
      <c r="AE488" s="64" t="s">
        <v>5596</v>
      </c>
      <c r="AF488" s="63">
        <v>108</v>
      </c>
      <c r="AG488" s="54" t="s">
        <v>2248</v>
      </c>
      <c r="AH488" s="54" t="s">
        <v>2247</v>
      </c>
      <c r="AI488" s="63" t="s">
        <v>2249</v>
      </c>
      <c r="AJ488" s="64" t="s">
        <v>2250</v>
      </c>
      <c r="AK488" s="569">
        <v>4560480</v>
      </c>
      <c r="AL488" s="64" t="s">
        <v>607</v>
      </c>
      <c r="AM488" s="64" t="s">
        <v>2254</v>
      </c>
      <c r="AN488" s="570">
        <v>255131460</v>
      </c>
      <c r="AO488" s="54"/>
      <c r="AP488" s="54"/>
      <c r="AQ488" s="54"/>
      <c r="AR488" s="54"/>
      <c r="AS488" s="54"/>
      <c r="AT488" s="64" t="s">
        <v>420</v>
      </c>
      <c r="AU488" s="64"/>
      <c r="AV488" s="54"/>
      <c r="AW488" s="54"/>
      <c r="AX488" s="54"/>
      <c r="AY488" s="54"/>
      <c r="AZ488" s="54"/>
      <c r="BA488" s="54"/>
      <c r="BB488" s="54"/>
      <c r="BC488" s="54"/>
      <c r="BD488" s="64">
        <v>130916</v>
      </c>
      <c r="BE488" s="54" t="s">
        <v>2628</v>
      </c>
      <c r="BF488" s="63" t="s">
        <v>412</v>
      </c>
      <c r="BG488" s="54" t="s">
        <v>605</v>
      </c>
      <c r="BH488" s="54" t="s">
        <v>395</v>
      </c>
      <c r="BI488" s="54" t="s">
        <v>2628</v>
      </c>
      <c r="BJ488" s="64" t="s">
        <v>414</v>
      </c>
      <c r="BK488" s="64" t="s">
        <v>5596</v>
      </c>
      <c r="BL488" s="54"/>
      <c r="BM488" s="54"/>
      <c r="BN488" s="54"/>
      <c r="BO488" s="39"/>
      <c r="BP488" s="39"/>
      <c r="BQ488" s="39"/>
      <c r="BR488" s="39"/>
      <c r="BS488" s="47"/>
      <c r="BT488" s="39"/>
      <c r="BU488" s="39"/>
      <c r="BV488" s="39"/>
      <c r="BW488" s="39"/>
      <c r="BX488" s="39"/>
      <c r="BY488" s="39"/>
      <c r="BZ488" s="39"/>
      <c r="CA488" s="39"/>
      <c r="CB488" s="39"/>
      <c r="CC488" s="47"/>
      <c r="CD488" s="39"/>
      <c r="CE488" s="39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39"/>
      <c r="ML488" s="135"/>
      <c r="MM488" s="135"/>
      <c r="MN488" s="135"/>
      <c r="MO488" s="135"/>
      <c r="MP488" s="135"/>
      <c r="MQ488" s="135"/>
      <c r="MR488" s="135"/>
      <c r="MS488" s="135"/>
      <c r="MT488" s="135"/>
      <c r="MU488" s="135"/>
      <c r="MV488" s="135"/>
      <c r="MW488" s="135"/>
      <c r="MX488" s="135"/>
      <c r="MY488" s="135"/>
      <c r="MZ488" s="135"/>
      <c r="NA488" s="135"/>
      <c r="NB488" s="135"/>
      <c r="NC488" s="135"/>
      <c r="ND488" s="135"/>
      <c r="NE488" s="135"/>
      <c r="NF488" s="135"/>
      <c r="NG488" s="135"/>
      <c r="NH488" s="135"/>
      <c r="NI488" s="135"/>
      <c r="NJ488" s="135"/>
      <c r="NK488" s="135"/>
      <c r="NL488" s="135"/>
      <c r="NM488" s="135"/>
      <c r="NN488" s="135"/>
      <c r="NO488" s="135"/>
      <c r="NP488" s="135"/>
      <c r="NQ488" s="39"/>
      <c r="QS488"/>
      <c r="QT488"/>
      <c r="QU488"/>
      <c r="QV488"/>
      <c r="QW488"/>
      <c r="QX488"/>
      <c r="QY488"/>
      <c r="QZ488"/>
      <c r="RA488"/>
      <c r="RB488" s="39"/>
      <c r="RC488" s="438" t="s">
        <v>5896</v>
      </c>
      <c r="RD488" s="39"/>
    </row>
    <row r="489" spans="2:472" x14ac:dyDescent="0.2">
      <c r="B489" s="426"/>
      <c r="C489" s="427"/>
      <c r="V489" s="63">
        <v>108</v>
      </c>
      <c r="W489" s="54" t="s">
        <v>2248</v>
      </c>
      <c r="X489" s="64">
        <v>131101</v>
      </c>
      <c r="Y489" s="54" t="s">
        <v>883</v>
      </c>
      <c r="Z489" s="63" t="s">
        <v>412</v>
      </c>
      <c r="AA489" s="54" t="s">
        <v>607</v>
      </c>
      <c r="AB489" s="54" t="s">
        <v>395</v>
      </c>
      <c r="AC489" s="54" t="s">
        <v>883</v>
      </c>
      <c r="AD489" s="64" t="s">
        <v>414</v>
      </c>
      <c r="AE489" s="64" t="s">
        <v>5596</v>
      </c>
      <c r="AF489" s="63">
        <v>108</v>
      </c>
      <c r="AG489" s="54" t="s">
        <v>2248</v>
      </c>
      <c r="AH489" s="54" t="s">
        <v>2247</v>
      </c>
      <c r="AI489" s="63" t="s">
        <v>2249</v>
      </c>
      <c r="AJ489" s="64" t="s">
        <v>2250</v>
      </c>
      <c r="AK489" s="569">
        <v>4560480</v>
      </c>
      <c r="AL489" s="64" t="s">
        <v>607</v>
      </c>
      <c r="AM489" s="64" t="s">
        <v>2254</v>
      </c>
      <c r="AN489" s="570">
        <v>255131460</v>
      </c>
      <c r="AO489" s="54"/>
      <c r="AP489" s="54"/>
      <c r="AQ489" s="54"/>
      <c r="AR489" s="54"/>
      <c r="AS489" s="54"/>
      <c r="AT489" s="64" t="s">
        <v>420</v>
      </c>
      <c r="AU489" s="64"/>
      <c r="AV489" s="54"/>
      <c r="AW489" s="54"/>
      <c r="AX489" s="54"/>
      <c r="AY489" s="54"/>
      <c r="AZ489" s="54"/>
      <c r="BA489" s="54"/>
      <c r="BB489" s="54"/>
      <c r="BC489" s="54"/>
      <c r="BD489" s="64">
        <v>131101</v>
      </c>
      <c r="BE489" s="54" t="s">
        <v>883</v>
      </c>
      <c r="BF489" s="63" t="s">
        <v>412</v>
      </c>
      <c r="BG489" s="54" t="s">
        <v>607</v>
      </c>
      <c r="BH489" s="54" t="s">
        <v>395</v>
      </c>
      <c r="BI489" s="54" t="s">
        <v>883</v>
      </c>
      <c r="BJ489" s="64" t="s">
        <v>414</v>
      </c>
      <c r="BK489" s="64" t="s">
        <v>5596</v>
      </c>
      <c r="BL489" s="54"/>
      <c r="BM489" s="54"/>
      <c r="BN489" s="54"/>
      <c r="BO489" s="39"/>
      <c r="BP489" s="39"/>
      <c r="BQ489" s="39"/>
      <c r="BR489" s="39"/>
      <c r="BS489" s="47"/>
      <c r="BT489" s="39"/>
      <c r="BU489" s="39"/>
      <c r="BV489" s="39"/>
      <c r="BW489" s="39"/>
      <c r="BX489" s="39"/>
      <c r="BY489" s="39"/>
      <c r="BZ489" s="39"/>
      <c r="CA489" s="39"/>
      <c r="CB489" s="39"/>
      <c r="CC489" s="47"/>
      <c r="CD489" s="39"/>
      <c r="CE489" s="39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39"/>
      <c r="ML489" s="135"/>
      <c r="MM489" s="135"/>
      <c r="MN489" s="135"/>
      <c r="MO489" s="135"/>
      <c r="MP489" s="135"/>
      <c r="MQ489" s="135"/>
      <c r="MR489" s="135"/>
      <c r="MS489" s="135"/>
      <c r="MT489" s="135"/>
      <c r="MU489" s="135"/>
      <c r="MV489" s="135"/>
      <c r="MW489" s="135"/>
      <c r="MX489" s="135"/>
      <c r="MY489" s="135"/>
      <c r="MZ489" s="135"/>
      <c r="NA489" s="135"/>
      <c r="NB489" s="135"/>
      <c r="NC489" s="135"/>
      <c r="ND489" s="135"/>
      <c r="NE489" s="135"/>
      <c r="NF489" s="135"/>
      <c r="NG489" s="135"/>
      <c r="NH489" s="135"/>
      <c r="NI489" s="135"/>
      <c r="NJ489" s="135"/>
      <c r="NK489" s="135"/>
      <c r="NL489" s="135"/>
      <c r="NM489" s="135"/>
      <c r="NN489" s="135"/>
      <c r="NO489" s="135"/>
      <c r="NP489" s="135"/>
      <c r="NQ489" s="39"/>
      <c r="QS489"/>
      <c r="QT489"/>
      <c r="QU489"/>
      <c r="QV489"/>
      <c r="QW489"/>
      <c r="QX489"/>
      <c r="QY489"/>
      <c r="QZ489"/>
      <c r="RA489"/>
      <c r="RB489" s="39"/>
      <c r="RC489" s="438" t="s">
        <v>5897</v>
      </c>
      <c r="RD489" s="39"/>
    </row>
    <row r="490" spans="2:472" x14ac:dyDescent="0.2">
      <c r="B490" s="426"/>
      <c r="C490" s="427"/>
      <c r="V490" s="63">
        <v>108</v>
      </c>
      <c r="W490" s="54" t="s">
        <v>2248</v>
      </c>
      <c r="X490" s="64">
        <v>131102</v>
      </c>
      <c r="Y490" s="54" t="s">
        <v>1195</v>
      </c>
      <c r="Z490" s="63" t="s">
        <v>412</v>
      </c>
      <c r="AA490" s="54" t="s">
        <v>607</v>
      </c>
      <c r="AB490" s="54" t="s">
        <v>395</v>
      </c>
      <c r="AC490" s="54" t="s">
        <v>1195</v>
      </c>
      <c r="AD490" s="64" t="s">
        <v>414</v>
      </c>
      <c r="AE490" s="64" t="s">
        <v>5596</v>
      </c>
      <c r="AF490" s="63">
        <v>108</v>
      </c>
      <c r="AG490" s="54" t="s">
        <v>2248</v>
      </c>
      <c r="AH490" s="54" t="s">
        <v>2247</v>
      </c>
      <c r="AI490" s="63" t="s">
        <v>2249</v>
      </c>
      <c r="AJ490" s="64" t="s">
        <v>2250</v>
      </c>
      <c r="AK490" s="569">
        <v>4560480</v>
      </c>
      <c r="AL490" s="64" t="s">
        <v>607</v>
      </c>
      <c r="AM490" s="64" t="s">
        <v>2254</v>
      </c>
      <c r="AN490" s="570">
        <v>255131460</v>
      </c>
      <c r="AO490" s="54"/>
      <c r="AP490" s="54"/>
      <c r="AQ490" s="54"/>
      <c r="AR490" s="54"/>
      <c r="AS490" s="54"/>
      <c r="AT490" s="64" t="s">
        <v>420</v>
      </c>
      <c r="AU490" s="64"/>
      <c r="AV490" s="54"/>
      <c r="AW490" s="54"/>
      <c r="AX490" s="54"/>
      <c r="AY490" s="54"/>
      <c r="AZ490" s="54"/>
      <c r="BA490" s="54"/>
      <c r="BB490" s="54"/>
      <c r="BC490" s="54"/>
      <c r="BD490" s="64">
        <v>131102</v>
      </c>
      <c r="BE490" s="54" t="s">
        <v>1195</v>
      </c>
      <c r="BF490" s="63" t="s">
        <v>412</v>
      </c>
      <c r="BG490" s="54" t="s">
        <v>607</v>
      </c>
      <c r="BH490" s="54" t="s">
        <v>395</v>
      </c>
      <c r="BI490" s="54" t="s">
        <v>1195</v>
      </c>
      <c r="BJ490" s="64" t="s">
        <v>414</v>
      </c>
      <c r="BK490" s="64" t="s">
        <v>5596</v>
      </c>
      <c r="BL490" s="54"/>
      <c r="BM490" s="54"/>
      <c r="BN490" s="54"/>
      <c r="BO490" s="39"/>
      <c r="BP490" s="39"/>
      <c r="BQ490" s="39"/>
      <c r="BR490" s="39"/>
      <c r="BS490" s="47"/>
      <c r="BT490" s="39"/>
      <c r="BU490" s="39"/>
      <c r="BV490" s="39"/>
      <c r="BW490" s="39"/>
      <c r="BX490" s="39"/>
      <c r="BY490" s="39"/>
      <c r="BZ490" s="39"/>
      <c r="CA490" s="39"/>
      <c r="CB490" s="39"/>
      <c r="CC490" s="47"/>
      <c r="CD490" s="39"/>
      <c r="CE490" s="39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39"/>
      <c r="ML490" s="135"/>
      <c r="MM490" s="135"/>
      <c r="MN490" s="135"/>
      <c r="MO490" s="135"/>
      <c r="MP490" s="135"/>
      <c r="MQ490" s="135"/>
      <c r="MR490" s="135"/>
      <c r="MS490" s="135"/>
      <c r="MT490" s="135"/>
      <c r="MU490" s="135"/>
      <c r="MV490" s="135"/>
      <c r="MW490" s="135"/>
      <c r="MX490" s="135"/>
      <c r="MY490" s="135"/>
      <c r="MZ490" s="135"/>
      <c r="NA490" s="135"/>
      <c r="NB490" s="135"/>
      <c r="NC490" s="135"/>
      <c r="ND490" s="135"/>
      <c r="NE490" s="135"/>
      <c r="NF490" s="135"/>
      <c r="NG490" s="135"/>
      <c r="NH490" s="135"/>
      <c r="NI490" s="135"/>
      <c r="NJ490" s="135"/>
      <c r="NK490" s="135"/>
      <c r="NL490" s="135"/>
      <c r="NM490" s="135"/>
      <c r="NN490" s="135"/>
      <c r="NO490" s="135"/>
      <c r="NP490" s="135"/>
      <c r="NQ490" s="39"/>
      <c r="QS490"/>
      <c r="QT490"/>
      <c r="QU490"/>
      <c r="QV490"/>
      <c r="QW490"/>
      <c r="QX490"/>
      <c r="QY490"/>
      <c r="QZ490"/>
      <c r="RA490"/>
      <c r="RB490" s="39"/>
      <c r="RC490" s="438" t="s">
        <v>5898</v>
      </c>
      <c r="RD490" s="39"/>
    </row>
    <row r="491" spans="2:472" x14ac:dyDescent="0.2">
      <c r="B491" s="426"/>
      <c r="C491" s="427"/>
      <c r="V491" s="63">
        <v>108</v>
      </c>
      <c r="W491" s="54" t="s">
        <v>2248</v>
      </c>
      <c r="X491" s="64">
        <v>131103</v>
      </c>
      <c r="Y491" s="54" t="s">
        <v>1007</v>
      </c>
      <c r="Z491" s="63" t="s">
        <v>412</v>
      </c>
      <c r="AA491" s="54" t="s">
        <v>607</v>
      </c>
      <c r="AB491" s="54" t="s">
        <v>395</v>
      </c>
      <c r="AC491" s="54" t="s">
        <v>1007</v>
      </c>
      <c r="AD491" s="64" t="s">
        <v>414</v>
      </c>
      <c r="AE491" s="64" t="s">
        <v>5596</v>
      </c>
      <c r="AF491" s="63">
        <v>108</v>
      </c>
      <c r="AG491" s="54" t="s">
        <v>2248</v>
      </c>
      <c r="AH491" s="54" t="s">
        <v>2247</v>
      </c>
      <c r="AI491" s="63" t="s">
        <v>2249</v>
      </c>
      <c r="AJ491" s="64" t="s">
        <v>2250</v>
      </c>
      <c r="AK491" s="569">
        <v>4560480</v>
      </c>
      <c r="AL491" s="64" t="s">
        <v>607</v>
      </c>
      <c r="AM491" s="64" t="s">
        <v>2254</v>
      </c>
      <c r="AN491" s="570">
        <v>255131460</v>
      </c>
      <c r="AO491" s="54"/>
      <c r="AP491" s="54"/>
      <c r="AQ491" s="54"/>
      <c r="AR491" s="54"/>
      <c r="AS491" s="54"/>
      <c r="AT491" s="64" t="s">
        <v>420</v>
      </c>
      <c r="AU491" s="64"/>
      <c r="AV491" s="54"/>
      <c r="AW491" s="54"/>
      <c r="AX491" s="54"/>
      <c r="AY491" s="54"/>
      <c r="AZ491" s="54"/>
      <c r="BA491" s="54"/>
      <c r="BB491" s="54"/>
      <c r="BC491" s="54"/>
      <c r="BD491" s="64">
        <v>131103</v>
      </c>
      <c r="BE491" s="54" t="s">
        <v>1007</v>
      </c>
      <c r="BF491" s="63" t="s">
        <v>412</v>
      </c>
      <c r="BG491" s="54" t="s">
        <v>607</v>
      </c>
      <c r="BH491" s="54" t="s">
        <v>395</v>
      </c>
      <c r="BI491" s="54" t="s">
        <v>1007</v>
      </c>
      <c r="BJ491" s="64" t="s">
        <v>414</v>
      </c>
      <c r="BK491" s="64" t="s">
        <v>5596</v>
      </c>
      <c r="BL491" s="54"/>
      <c r="BM491" s="54"/>
      <c r="BN491" s="54"/>
      <c r="BO491" s="39"/>
      <c r="BP491" s="39"/>
      <c r="BQ491" s="39"/>
      <c r="BR491" s="39"/>
      <c r="BS491" s="47"/>
      <c r="BT491" s="39"/>
      <c r="BU491" s="39"/>
      <c r="BV491" s="39"/>
      <c r="BW491" s="39"/>
      <c r="BX491" s="39"/>
      <c r="BY491" s="39"/>
      <c r="BZ491" s="39"/>
      <c r="CA491" s="39"/>
      <c r="CB491" s="39"/>
      <c r="CC491" s="47"/>
      <c r="CD491" s="39"/>
      <c r="CE491" s="39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39"/>
      <c r="ML491" s="135"/>
      <c r="MM491" s="135"/>
      <c r="MN491" s="135"/>
      <c r="MO491" s="135"/>
      <c r="MP491" s="135"/>
      <c r="MQ491" s="135"/>
      <c r="MR491" s="135"/>
      <c r="MS491" s="135"/>
      <c r="MT491" s="135"/>
      <c r="MU491" s="135"/>
      <c r="MV491" s="135"/>
      <c r="MW491" s="135"/>
      <c r="MX491" s="135"/>
      <c r="MY491" s="135"/>
      <c r="MZ491" s="135"/>
      <c r="NA491" s="135"/>
      <c r="NB491" s="135"/>
      <c r="NC491" s="135"/>
      <c r="ND491" s="135"/>
      <c r="NE491" s="135"/>
      <c r="NF491" s="135"/>
      <c r="NG491" s="135"/>
      <c r="NH491" s="135"/>
      <c r="NI491" s="135"/>
      <c r="NJ491" s="135"/>
      <c r="NK491" s="135"/>
      <c r="NL491" s="135"/>
      <c r="NM491" s="135"/>
      <c r="NN491" s="135"/>
      <c r="NO491" s="135"/>
      <c r="NP491" s="135"/>
      <c r="NQ491" s="39"/>
      <c r="QS491"/>
      <c r="QT491"/>
      <c r="QU491"/>
      <c r="QV491"/>
      <c r="QW491"/>
      <c r="QX491"/>
      <c r="QY491"/>
      <c r="QZ491"/>
      <c r="RA491"/>
      <c r="RB491" s="39"/>
      <c r="RC491" s="438" t="s">
        <v>5899</v>
      </c>
      <c r="RD491" s="39"/>
    </row>
    <row r="492" spans="2:472" x14ac:dyDescent="0.2">
      <c r="B492" s="426"/>
      <c r="C492" s="427"/>
      <c r="V492" s="63">
        <v>108</v>
      </c>
      <c r="W492" s="54" t="s">
        <v>2248</v>
      </c>
      <c r="X492" s="64">
        <v>131104</v>
      </c>
      <c r="Y492" s="54" t="s">
        <v>1771</v>
      </c>
      <c r="Z492" s="63" t="s">
        <v>412</v>
      </c>
      <c r="AA492" s="54" t="s">
        <v>607</v>
      </c>
      <c r="AB492" s="54" t="s">
        <v>395</v>
      </c>
      <c r="AC492" s="54" t="s">
        <v>1771</v>
      </c>
      <c r="AD492" s="64" t="s">
        <v>414</v>
      </c>
      <c r="AE492" s="64" t="s">
        <v>5596</v>
      </c>
      <c r="AF492" s="63">
        <v>108</v>
      </c>
      <c r="AG492" s="54" t="s">
        <v>2248</v>
      </c>
      <c r="AH492" s="54" t="s">
        <v>2247</v>
      </c>
      <c r="AI492" s="63" t="s">
        <v>2249</v>
      </c>
      <c r="AJ492" s="64" t="s">
        <v>2250</v>
      </c>
      <c r="AK492" s="569">
        <v>4560480</v>
      </c>
      <c r="AL492" s="64" t="s">
        <v>607</v>
      </c>
      <c r="AM492" s="64" t="s">
        <v>2254</v>
      </c>
      <c r="AN492" s="570">
        <v>255131460</v>
      </c>
      <c r="AO492" s="54"/>
      <c r="AP492" s="54"/>
      <c r="AQ492" s="54"/>
      <c r="AR492" s="54"/>
      <c r="AS492" s="54"/>
      <c r="AT492" s="64" t="s">
        <v>420</v>
      </c>
      <c r="AU492" s="64"/>
      <c r="AV492" s="54"/>
      <c r="AW492" s="54"/>
      <c r="AX492" s="54"/>
      <c r="AY492" s="54"/>
      <c r="AZ492" s="54"/>
      <c r="BA492" s="54"/>
      <c r="BB492" s="54"/>
      <c r="BC492" s="54"/>
      <c r="BD492" s="64">
        <v>131104</v>
      </c>
      <c r="BE492" s="54" t="s">
        <v>1771</v>
      </c>
      <c r="BF492" s="63" t="s">
        <v>412</v>
      </c>
      <c r="BG492" s="54" t="s">
        <v>607</v>
      </c>
      <c r="BH492" s="54" t="s">
        <v>395</v>
      </c>
      <c r="BI492" s="54" t="s">
        <v>1771</v>
      </c>
      <c r="BJ492" s="64" t="s">
        <v>414</v>
      </c>
      <c r="BK492" s="64" t="s">
        <v>5596</v>
      </c>
      <c r="BL492" s="54"/>
      <c r="BM492" s="54"/>
      <c r="BN492" s="54"/>
      <c r="BO492" s="39"/>
      <c r="BP492" s="39"/>
      <c r="BQ492" s="39"/>
      <c r="BR492" s="39"/>
      <c r="BS492" s="47"/>
      <c r="BT492" s="39"/>
      <c r="BU492" s="39"/>
      <c r="BV492" s="39"/>
      <c r="BW492" s="39"/>
      <c r="BX492" s="39"/>
      <c r="BY492" s="39"/>
      <c r="BZ492" s="39"/>
      <c r="CA492" s="39"/>
      <c r="CB492" s="39"/>
      <c r="CC492" s="47"/>
      <c r="CD492" s="39"/>
      <c r="CE492" s="39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39"/>
      <c r="ML492" s="135"/>
      <c r="MM492" s="135"/>
      <c r="MN492" s="135"/>
      <c r="MO492" s="135"/>
      <c r="MP492" s="135"/>
      <c r="MQ492" s="135"/>
      <c r="MR492" s="135"/>
      <c r="MS492" s="135"/>
      <c r="MT492" s="135"/>
      <c r="MU492" s="135"/>
      <c r="MV492" s="135"/>
      <c r="MW492" s="135"/>
      <c r="MX492" s="135"/>
      <c r="MY492" s="135"/>
      <c r="MZ492" s="135"/>
      <c r="NA492" s="135"/>
      <c r="NB492" s="135"/>
      <c r="NC492" s="135"/>
      <c r="ND492" s="135"/>
      <c r="NE492" s="135"/>
      <c r="NF492" s="135"/>
      <c r="NG492" s="135"/>
      <c r="NH492" s="135"/>
      <c r="NI492" s="135"/>
      <c r="NJ492" s="135"/>
      <c r="NK492" s="135"/>
      <c r="NL492" s="135"/>
      <c r="NM492" s="135"/>
      <c r="NN492" s="135"/>
      <c r="NO492" s="135"/>
      <c r="NP492" s="135"/>
      <c r="NQ492" s="39"/>
      <c r="QS492"/>
      <c r="QT492"/>
      <c r="QU492"/>
      <c r="QV492"/>
      <c r="QW492"/>
      <c r="QX492"/>
      <c r="QY492"/>
      <c r="QZ492"/>
      <c r="RA492"/>
      <c r="RB492" s="39"/>
      <c r="RC492" s="438" t="s">
        <v>5900</v>
      </c>
      <c r="RD492" s="39"/>
    </row>
    <row r="493" spans="2:472" x14ac:dyDescent="0.2">
      <c r="B493" s="426"/>
      <c r="C493" s="427"/>
      <c r="V493" s="63">
        <v>108</v>
      </c>
      <c r="W493" s="54" t="s">
        <v>2248</v>
      </c>
      <c r="X493" s="64">
        <v>131105</v>
      </c>
      <c r="Y493" s="54" t="s">
        <v>1504</v>
      </c>
      <c r="Z493" s="63" t="s">
        <v>412</v>
      </c>
      <c r="AA493" s="54" t="s">
        <v>607</v>
      </c>
      <c r="AB493" s="54" t="s">
        <v>395</v>
      </c>
      <c r="AC493" s="54" t="s">
        <v>1504</v>
      </c>
      <c r="AD493" s="64" t="s">
        <v>414</v>
      </c>
      <c r="AE493" s="64" t="s">
        <v>5596</v>
      </c>
      <c r="AF493" s="63">
        <v>108</v>
      </c>
      <c r="AG493" s="54" t="s">
        <v>2248</v>
      </c>
      <c r="AH493" s="54" t="s">
        <v>2247</v>
      </c>
      <c r="AI493" s="63" t="s">
        <v>2249</v>
      </c>
      <c r="AJ493" s="64" t="s">
        <v>2250</v>
      </c>
      <c r="AK493" s="569">
        <v>4560480</v>
      </c>
      <c r="AL493" s="64" t="s">
        <v>607</v>
      </c>
      <c r="AM493" s="64" t="s">
        <v>2254</v>
      </c>
      <c r="AN493" s="570">
        <v>255131460</v>
      </c>
      <c r="AO493" s="54"/>
      <c r="AP493" s="54"/>
      <c r="AQ493" s="54"/>
      <c r="AR493" s="54"/>
      <c r="AS493" s="54"/>
      <c r="AT493" s="64" t="s">
        <v>420</v>
      </c>
      <c r="AU493" s="64"/>
      <c r="AV493" s="54"/>
      <c r="AW493" s="54"/>
      <c r="AX493" s="54"/>
      <c r="AY493" s="54"/>
      <c r="AZ493" s="54"/>
      <c r="BA493" s="54"/>
      <c r="BB493" s="54"/>
      <c r="BC493" s="54"/>
      <c r="BD493" s="64">
        <v>131105</v>
      </c>
      <c r="BE493" s="54" t="s">
        <v>1504</v>
      </c>
      <c r="BF493" s="63" t="s">
        <v>412</v>
      </c>
      <c r="BG493" s="54" t="s">
        <v>607</v>
      </c>
      <c r="BH493" s="54" t="s">
        <v>395</v>
      </c>
      <c r="BI493" s="54" t="s">
        <v>1504</v>
      </c>
      <c r="BJ493" s="64" t="s">
        <v>414</v>
      </c>
      <c r="BK493" s="64" t="s">
        <v>5596</v>
      </c>
      <c r="BL493" s="54"/>
      <c r="BM493" s="54"/>
      <c r="BN493" s="54"/>
      <c r="BO493" s="39"/>
      <c r="BP493" s="39"/>
      <c r="BQ493" s="39"/>
      <c r="BR493" s="39"/>
      <c r="BS493" s="47"/>
      <c r="BT493" s="39"/>
      <c r="BU493" s="39"/>
      <c r="BV493" s="39"/>
      <c r="BW493" s="39"/>
      <c r="BX493" s="39"/>
      <c r="BY493" s="39"/>
      <c r="BZ493" s="39"/>
      <c r="CA493" s="39"/>
      <c r="CB493" s="39"/>
      <c r="CC493" s="47"/>
      <c r="CD493" s="39"/>
      <c r="CE493" s="39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  <c r="CT493" s="48"/>
      <c r="CU493" s="48"/>
      <c r="CV493" s="48"/>
      <c r="CW493" s="48"/>
      <c r="CX493" s="39"/>
      <c r="ML493" s="135"/>
      <c r="MM493" s="135"/>
      <c r="MN493" s="135"/>
      <c r="MO493" s="135"/>
      <c r="MP493" s="135"/>
      <c r="MQ493" s="135"/>
      <c r="MR493" s="135"/>
      <c r="MS493" s="135"/>
      <c r="MT493" s="135"/>
      <c r="MU493" s="135"/>
      <c r="MV493" s="135"/>
      <c r="MW493" s="135"/>
      <c r="MX493" s="135"/>
      <c r="MY493" s="135"/>
      <c r="MZ493" s="135"/>
      <c r="NA493" s="135"/>
      <c r="NB493" s="135"/>
      <c r="NC493" s="135"/>
      <c r="ND493" s="135"/>
      <c r="NE493" s="135"/>
      <c r="NF493" s="135"/>
      <c r="NG493" s="135"/>
      <c r="NH493" s="135"/>
      <c r="NI493" s="135"/>
      <c r="NJ493" s="135"/>
      <c r="NK493" s="135"/>
      <c r="NL493" s="135"/>
      <c r="NM493" s="135"/>
      <c r="NN493" s="135"/>
      <c r="NO493" s="135"/>
      <c r="NP493" s="135"/>
      <c r="NQ493" s="39"/>
      <c r="QS493"/>
      <c r="QT493"/>
      <c r="QU493"/>
      <c r="QV493"/>
      <c r="QW493"/>
      <c r="QX493"/>
      <c r="QY493"/>
      <c r="QZ493"/>
      <c r="RA493"/>
      <c r="RB493" s="39"/>
      <c r="RC493" s="438" t="s">
        <v>5901</v>
      </c>
      <c r="RD493" s="39"/>
    </row>
    <row r="494" spans="2:472" x14ac:dyDescent="0.2">
      <c r="B494" s="426"/>
      <c r="C494" s="427"/>
      <c r="V494" s="63">
        <v>108</v>
      </c>
      <c r="W494" s="54" t="s">
        <v>2248</v>
      </c>
      <c r="X494" s="64">
        <v>131106</v>
      </c>
      <c r="Y494" s="54" t="s">
        <v>1311</v>
      </c>
      <c r="Z494" s="63" t="s">
        <v>412</v>
      </c>
      <c r="AA494" s="54" t="s">
        <v>607</v>
      </c>
      <c r="AB494" s="54" t="s">
        <v>395</v>
      </c>
      <c r="AC494" s="54" t="s">
        <v>1311</v>
      </c>
      <c r="AD494" s="64" t="s">
        <v>414</v>
      </c>
      <c r="AE494" s="64" t="s">
        <v>5596</v>
      </c>
      <c r="AF494" s="63">
        <v>108</v>
      </c>
      <c r="AG494" s="54" t="s">
        <v>2248</v>
      </c>
      <c r="AH494" s="54" t="s">
        <v>2247</v>
      </c>
      <c r="AI494" s="63" t="s">
        <v>2249</v>
      </c>
      <c r="AJ494" s="64" t="s">
        <v>2250</v>
      </c>
      <c r="AK494" s="569">
        <v>4560480</v>
      </c>
      <c r="AL494" s="64" t="s">
        <v>607</v>
      </c>
      <c r="AM494" s="64" t="s">
        <v>2254</v>
      </c>
      <c r="AN494" s="570">
        <v>255131460</v>
      </c>
      <c r="AO494" s="54"/>
      <c r="AP494" s="54"/>
      <c r="AQ494" s="54"/>
      <c r="AR494" s="54"/>
      <c r="AS494" s="54"/>
      <c r="AT494" s="64" t="s">
        <v>420</v>
      </c>
      <c r="AU494" s="64"/>
      <c r="AV494" s="54"/>
      <c r="AW494" s="54"/>
      <c r="AX494" s="54"/>
      <c r="AY494" s="54"/>
      <c r="AZ494" s="54"/>
      <c r="BA494" s="54"/>
      <c r="BB494" s="54"/>
      <c r="BC494" s="54"/>
      <c r="BD494" s="64">
        <v>131106</v>
      </c>
      <c r="BE494" s="54" t="s">
        <v>1311</v>
      </c>
      <c r="BF494" s="63" t="s">
        <v>412</v>
      </c>
      <c r="BG494" s="54" t="s">
        <v>607</v>
      </c>
      <c r="BH494" s="54" t="s">
        <v>395</v>
      </c>
      <c r="BI494" s="54" t="s">
        <v>1311</v>
      </c>
      <c r="BJ494" s="64" t="s">
        <v>414</v>
      </c>
      <c r="BK494" s="64" t="s">
        <v>5596</v>
      </c>
      <c r="BL494" s="54"/>
      <c r="BM494" s="54"/>
      <c r="BN494" s="54"/>
      <c r="BO494" s="39"/>
      <c r="BP494" s="39"/>
      <c r="BQ494" s="39"/>
      <c r="BR494" s="39"/>
      <c r="BS494" s="47"/>
      <c r="BT494" s="39"/>
      <c r="BU494" s="39"/>
      <c r="BV494" s="39"/>
      <c r="BW494" s="39"/>
      <c r="BX494" s="39"/>
      <c r="BY494" s="39"/>
      <c r="BZ494" s="39"/>
      <c r="CA494" s="39"/>
      <c r="CB494" s="39"/>
      <c r="CC494" s="47"/>
      <c r="CD494" s="39"/>
      <c r="CE494" s="39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39"/>
      <c r="ML494" s="135"/>
      <c r="MM494" s="135"/>
      <c r="MN494" s="135"/>
      <c r="MO494" s="135"/>
      <c r="MP494" s="135"/>
      <c r="MQ494" s="135"/>
      <c r="MR494" s="135"/>
      <c r="MS494" s="135"/>
      <c r="MT494" s="135"/>
      <c r="MU494" s="135"/>
      <c r="MV494" s="135"/>
      <c r="MW494" s="135"/>
      <c r="MX494" s="135"/>
      <c r="MY494" s="135"/>
      <c r="MZ494" s="135"/>
      <c r="NA494" s="135"/>
      <c r="NB494" s="135"/>
      <c r="NC494" s="135"/>
      <c r="ND494" s="135"/>
      <c r="NE494" s="135"/>
      <c r="NF494" s="135"/>
      <c r="NG494" s="135"/>
      <c r="NH494" s="135"/>
      <c r="NI494" s="135"/>
      <c r="NJ494" s="135"/>
      <c r="NK494" s="135"/>
      <c r="NL494" s="135"/>
      <c r="NM494" s="135"/>
      <c r="NN494" s="135"/>
      <c r="NO494" s="135"/>
      <c r="NP494" s="135"/>
      <c r="NQ494" s="39"/>
      <c r="QS494"/>
      <c r="QT494"/>
      <c r="QU494"/>
      <c r="QV494"/>
      <c r="QW494"/>
      <c r="QX494"/>
      <c r="QY494"/>
      <c r="QZ494"/>
      <c r="RA494"/>
      <c r="RB494" s="39"/>
      <c r="RC494" s="438" t="s">
        <v>5902</v>
      </c>
      <c r="RD494" s="39"/>
    </row>
    <row r="495" spans="2:472" x14ac:dyDescent="0.2">
      <c r="B495" s="426"/>
      <c r="C495" s="427"/>
      <c r="V495" s="63">
        <v>108</v>
      </c>
      <c r="W495" s="54" t="s">
        <v>2248</v>
      </c>
      <c r="X495" s="64">
        <v>131107</v>
      </c>
      <c r="Y495" s="54" t="s">
        <v>1380</v>
      </c>
      <c r="Z495" s="63" t="s">
        <v>412</v>
      </c>
      <c r="AA495" s="54" t="s">
        <v>607</v>
      </c>
      <c r="AB495" s="54" t="s">
        <v>395</v>
      </c>
      <c r="AC495" s="54" t="s">
        <v>1380</v>
      </c>
      <c r="AD495" s="64" t="s">
        <v>414</v>
      </c>
      <c r="AE495" s="64" t="s">
        <v>5596</v>
      </c>
      <c r="AF495" s="63">
        <v>108</v>
      </c>
      <c r="AG495" s="54" t="s">
        <v>2248</v>
      </c>
      <c r="AH495" s="54" t="s">
        <v>2247</v>
      </c>
      <c r="AI495" s="63" t="s">
        <v>2249</v>
      </c>
      <c r="AJ495" s="64" t="s">
        <v>2250</v>
      </c>
      <c r="AK495" s="569">
        <v>4560480</v>
      </c>
      <c r="AL495" s="64" t="s">
        <v>607</v>
      </c>
      <c r="AM495" s="64" t="s">
        <v>2254</v>
      </c>
      <c r="AN495" s="570">
        <v>255131460</v>
      </c>
      <c r="AO495" s="54"/>
      <c r="AP495" s="54"/>
      <c r="AQ495" s="54"/>
      <c r="AR495" s="54"/>
      <c r="AS495" s="54"/>
      <c r="AT495" s="64" t="s">
        <v>420</v>
      </c>
      <c r="AU495" s="64"/>
      <c r="AV495" s="54"/>
      <c r="AW495" s="54"/>
      <c r="AX495" s="54"/>
      <c r="AY495" s="54"/>
      <c r="AZ495" s="54"/>
      <c r="BA495" s="54"/>
      <c r="BB495" s="54"/>
      <c r="BC495" s="54"/>
      <c r="BD495" s="64">
        <v>131107</v>
      </c>
      <c r="BE495" s="54" t="s">
        <v>1380</v>
      </c>
      <c r="BF495" s="63" t="s">
        <v>412</v>
      </c>
      <c r="BG495" s="54" t="s">
        <v>607</v>
      </c>
      <c r="BH495" s="54" t="s">
        <v>395</v>
      </c>
      <c r="BI495" s="54" t="s">
        <v>1380</v>
      </c>
      <c r="BJ495" s="64" t="s">
        <v>414</v>
      </c>
      <c r="BK495" s="64" t="s">
        <v>5596</v>
      </c>
      <c r="BL495" s="54"/>
      <c r="BM495" s="54"/>
      <c r="BN495" s="54"/>
      <c r="BO495" s="39"/>
      <c r="BP495" s="39"/>
      <c r="BQ495" s="39"/>
      <c r="BR495" s="39"/>
      <c r="BS495" s="47"/>
      <c r="BT495" s="39"/>
      <c r="BU495" s="39"/>
      <c r="BV495" s="39"/>
      <c r="BW495" s="39"/>
      <c r="BX495" s="39"/>
      <c r="BY495" s="39"/>
      <c r="BZ495" s="39"/>
      <c r="CA495" s="39"/>
      <c r="CB495" s="39"/>
      <c r="CC495" s="47"/>
      <c r="CD495" s="39"/>
      <c r="CE495" s="39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  <c r="CT495" s="48"/>
      <c r="CU495" s="48"/>
      <c r="CV495" s="48"/>
      <c r="CW495" s="48"/>
      <c r="CX495" s="39"/>
      <c r="ML495" s="135"/>
      <c r="MM495" s="135"/>
      <c r="MN495" s="135"/>
      <c r="MO495" s="135"/>
      <c r="MP495" s="135"/>
      <c r="MQ495" s="135"/>
      <c r="MR495" s="135"/>
      <c r="MS495" s="135"/>
      <c r="MT495" s="135"/>
      <c r="MU495" s="135"/>
      <c r="MV495" s="135"/>
      <c r="MW495" s="135"/>
      <c r="MX495" s="135"/>
      <c r="MY495" s="135"/>
      <c r="MZ495" s="135"/>
      <c r="NA495" s="135"/>
      <c r="NB495" s="135"/>
      <c r="NC495" s="135"/>
      <c r="ND495" s="135"/>
      <c r="NE495" s="135"/>
      <c r="NF495" s="135"/>
      <c r="NG495" s="135"/>
      <c r="NH495" s="135"/>
      <c r="NI495" s="135"/>
      <c r="NJ495" s="135"/>
      <c r="NK495" s="135"/>
      <c r="NL495" s="135"/>
      <c r="NM495" s="135"/>
      <c r="NN495" s="135"/>
      <c r="NO495" s="135"/>
      <c r="NP495" s="135"/>
      <c r="NQ495" s="39"/>
      <c r="QS495"/>
      <c r="QT495"/>
      <c r="QU495"/>
      <c r="QV495"/>
      <c r="QW495"/>
      <c r="QX495"/>
      <c r="QY495"/>
      <c r="QZ495"/>
      <c r="RA495"/>
      <c r="RB495" s="39"/>
      <c r="RC495" s="438" t="s">
        <v>5903</v>
      </c>
      <c r="RD495" s="39"/>
    </row>
    <row r="496" spans="2:472" x14ac:dyDescent="0.2">
      <c r="B496" s="426"/>
      <c r="C496" s="427"/>
      <c r="V496" s="63">
        <v>108</v>
      </c>
      <c r="W496" s="54" t="s">
        <v>2248</v>
      </c>
      <c r="X496" s="64">
        <v>131108</v>
      </c>
      <c r="Y496" s="54" t="s">
        <v>1601</v>
      </c>
      <c r="Z496" s="63" t="s">
        <v>412</v>
      </c>
      <c r="AA496" s="54" t="s">
        <v>607</v>
      </c>
      <c r="AB496" s="54" t="s">
        <v>395</v>
      </c>
      <c r="AC496" s="54" t="s">
        <v>1601</v>
      </c>
      <c r="AD496" s="64" t="s">
        <v>414</v>
      </c>
      <c r="AE496" s="64" t="s">
        <v>5596</v>
      </c>
      <c r="AF496" s="63">
        <v>108</v>
      </c>
      <c r="AG496" s="54" t="s">
        <v>2248</v>
      </c>
      <c r="AH496" s="54" t="s">
        <v>2247</v>
      </c>
      <c r="AI496" s="63" t="s">
        <v>2249</v>
      </c>
      <c r="AJ496" s="64" t="s">
        <v>2250</v>
      </c>
      <c r="AK496" s="569">
        <v>4560480</v>
      </c>
      <c r="AL496" s="64" t="s">
        <v>607</v>
      </c>
      <c r="AM496" s="64" t="s">
        <v>2254</v>
      </c>
      <c r="AN496" s="570">
        <v>255131460</v>
      </c>
      <c r="AO496" s="54"/>
      <c r="AP496" s="54"/>
      <c r="AQ496" s="54"/>
      <c r="AR496" s="54"/>
      <c r="AS496" s="54"/>
      <c r="AT496" s="64" t="s">
        <v>420</v>
      </c>
      <c r="AU496" s="64"/>
      <c r="AV496" s="54"/>
      <c r="AW496" s="54"/>
      <c r="AX496" s="54"/>
      <c r="AY496" s="54"/>
      <c r="AZ496" s="54"/>
      <c r="BA496" s="54"/>
      <c r="BB496" s="54"/>
      <c r="BC496" s="54"/>
      <c r="BD496" s="64">
        <v>131108</v>
      </c>
      <c r="BE496" s="54" t="s">
        <v>1601</v>
      </c>
      <c r="BF496" s="63" t="s">
        <v>412</v>
      </c>
      <c r="BG496" s="54" t="s">
        <v>607</v>
      </c>
      <c r="BH496" s="54" t="s">
        <v>395</v>
      </c>
      <c r="BI496" s="54" t="s">
        <v>1601</v>
      </c>
      <c r="BJ496" s="64" t="s">
        <v>414</v>
      </c>
      <c r="BK496" s="64" t="s">
        <v>5596</v>
      </c>
      <c r="BL496" s="54"/>
      <c r="BM496" s="54"/>
      <c r="BN496" s="54"/>
      <c r="BO496" s="39"/>
      <c r="BP496" s="39"/>
      <c r="BQ496" s="39"/>
      <c r="BR496" s="39"/>
      <c r="BS496" s="47"/>
      <c r="BT496" s="39"/>
      <c r="BU496" s="39"/>
      <c r="BV496" s="39"/>
      <c r="BW496" s="39"/>
      <c r="BX496" s="39"/>
      <c r="BY496" s="39"/>
      <c r="BZ496" s="39"/>
      <c r="CA496" s="39"/>
      <c r="CB496" s="39"/>
      <c r="CC496" s="47"/>
      <c r="CD496" s="39"/>
      <c r="CE496" s="39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39"/>
      <c r="ML496" s="135"/>
      <c r="MM496" s="135"/>
      <c r="MN496" s="135"/>
      <c r="MO496" s="135"/>
      <c r="MP496" s="135"/>
      <c r="MQ496" s="135"/>
      <c r="MR496" s="135"/>
      <c r="MS496" s="135"/>
      <c r="MT496" s="135"/>
      <c r="MU496" s="135"/>
      <c r="MV496" s="135"/>
      <c r="MW496" s="135"/>
      <c r="MX496" s="135"/>
      <c r="MY496" s="135"/>
      <c r="MZ496" s="135"/>
      <c r="NA496" s="135"/>
      <c r="NB496" s="135"/>
      <c r="NC496" s="135"/>
      <c r="ND496" s="135"/>
      <c r="NE496" s="135"/>
      <c r="NF496" s="135"/>
      <c r="NG496" s="135"/>
      <c r="NH496" s="135"/>
      <c r="NI496" s="135"/>
      <c r="NJ496" s="135"/>
      <c r="NK496" s="135"/>
      <c r="NL496" s="135"/>
      <c r="NM496" s="135"/>
      <c r="NN496" s="135"/>
      <c r="NO496" s="135"/>
      <c r="NP496" s="135"/>
      <c r="NQ496" s="39"/>
      <c r="QS496"/>
      <c r="QT496"/>
      <c r="QU496"/>
      <c r="QV496"/>
      <c r="QW496"/>
      <c r="QX496"/>
      <c r="QY496"/>
      <c r="QZ496"/>
      <c r="RA496"/>
      <c r="RB496" s="39"/>
      <c r="RC496" s="438" t="s">
        <v>5904</v>
      </c>
      <c r="RD496" s="39"/>
    </row>
    <row r="497" spans="2:472" x14ac:dyDescent="0.2">
      <c r="B497" s="426"/>
      <c r="C497" s="427"/>
      <c r="V497" s="63">
        <v>108</v>
      </c>
      <c r="W497" s="54" t="s">
        <v>2248</v>
      </c>
      <c r="X497" s="64">
        <v>131109</v>
      </c>
      <c r="Y497" s="54" t="s">
        <v>759</v>
      </c>
      <c r="Z497" s="63" t="s">
        <v>412</v>
      </c>
      <c r="AA497" s="54" t="s">
        <v>607</v>
      </c>
      <c r="AB497" s="54" t="s">
        <v>395</v>
      </c>
      <c r="AC497" s="54" t="s">
        <v>759</v>
      </c>
      <c r="AD497" s="64" t="s">
        <v>414</v>
      </c>
      <c r="AE497" s="64" t="s">
        <v>5596</v>
      </c>
      <c r="AF497" s="63">
        <v>108</v>
      </c>
      <c r="AG497" s="54" t="s">
        <v>2248</v>
      </c>
      <c r="AH497" s="54" t="s">
        <v>2247</v>
      </c>
      <c r="AI497" s="63" t="s">
        <v>2249</v>
      </c>
      <c r="AJ497" s="64" t="s">
        <v>2250</v>
      </c>
      <c r="AK497" s="569">
        <v>4560480</v>
      </c>
      <c r="AL497" s="64" t="s">
        <v>607</v>
      </c>
      <c r="AM497" s="64" t="s">
        <v>2254</v>
      </c>
      <c r="AN497" s="570">
        <v>255131460</v>
      </c>
      <c r="AO497" s="54"/>
      <c r="AP497" s="54"/>
      <c r="AQ497" s="54"/>
      <c r="AR497" s="54"/>
      <c r="AS497" s="54"/>
      <c r="AT497" s="64" t="s">
        <v>420</v>
      </c>
      <c r="AU497" s="64"/>
      <c r="AV497" s="54"/>
      <c r="AW497" s="54"/>
      <c r="AX497" s="54"/>
      <c r="AY497" s="54"/>
      <c r="AZ497" s="54"/>
      <c r="BA497" s="54"/>
      <c r="BB497" s="54"/>
      <c r="BC497" s="54"/>
      <c r="BD497" s="64">
        <v>131109</v>
      </c>
      <c r="BE497" s="54" t="s">
        <v>759</v>
      </c>
      <c r="BF497" s="63" t="s">
        <v>412</v>
      </c>
      <c r="BG497" s="54" t="s">
        <v>607</v>
      </c>
      <c r="BH497" s="54" t="s">
        <v>395</v>
      </c>
      <c r="BI497" s="54" t="s">
        <v>759</v>
      </c>
      <c r="BJ497" s="64" t="s">
        <v>414</v>
      </c>
      <c r="BK497" s="64" t="s">
        <v>5596</v>
      </c>
      <c r="BL497" s="54"/>
      <c r="BM497" s="54"/>
      <c r="BN497" s="54"/>
      <c r="BO497" s="39"/>
      <c r="BP497" s="39"/>
      <c r="BQ497" s="39"/>
      <c r="BR497" s="39"/>
      <c r="BS497" s="47"/>
      <c r="BT497" s="39"/>
      <c r="BU497" s="39"/>
      <c r="BV497" s="39"/>
      <c r="BW497" s="39"/>
      <c r="BX497" s="39"/>
      <c r="BY497" s="39"/>
      <c r="BZ497" s="39"/>
      <c r="CA497" s="39"/>
      <c r="CB497" s="39"/>
      <c r="CC497" s="47"/>
      <c r="CD497" s="39"/>
      <c r="CE497" s="39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  <c r="CT497" s="48"/>
      <c r="CU497" s="48"/>
      <c r="CV497" s="48"/>
      <c r="CW497" s="48"/>
      <c r="CX497" s="39"/>
      <c r="ML497" s="135"/>
      <c r="MM497" s="135"/>
      <c r="MN497" s="135"/>
      <c r="MO497" s="135"/>
      <c r="MP497" s="135"/>
      <c r="MQ497" s="135"/>
      <c r="MR497" s="135"/>
      <c r="MS497" s="135"/>
      <c r="MT497" s="135"/>
      <c r="MU497" s="135"/>
      <c r="MV497" s="135"/>
      <c r="MW497" s="135"/>
      <c r="MX497" s="135"/>
      <c r="MY497" s="135"/>
      <c r="MZ497" s="135"/>
      <c r="NA497" s="135"/>
      <c r="NB497" s="135"/>
      <c r="NC497" s="135"/>
      <c r="ND497" s="135"/>
      <c r="NE497" s="135"/>
      <c r="NF497" s="135"/>
      <c r="NG497" s="135"/>
      <c r="NH497" s="135"/>
      <c r="NI497" s="135"/>
      <c r="NJ497" s="135"/>
      <c r="NK497" s="135"/>
      <c r="NL497" s="135"/>
      <c r="NM497" s="135"/>
      <c r="NN497" s="135"/>
      <c r="NO497" s="135"/>
      <c r="NP497" s="135"/>
      <c r="NQ497" s="39"/>
      <c r="QS497"/>
      <c r="QT497"/>
      <c r="QU497"/>
      <c r="QV497"/>
      <c r="QW497"/>
      <c r="QX497"/>
      <c r="QY497"/>
      <c r="QZ497"/>
      <c r="RA497"/>
      <c r="RB497" s="39"/>
      <c r="RC497" s="438" t="s">
        <v>5905</v>
      </c>
      <c r="RD497" s="39"/>
    </row>
    <row r="498" spans="2:472" x14ac:dyDescent="0.2">
      <c r="B498" s="426"/>
      <c r="C498" s="427"/>
      <c r="V498" s="63">
        <v>108</v>
      </c>
      <c r="W498" s="54" t="s">
        <v>2248</v>
      </c>
      <c r="X498" s="64">
        <v>131110</v>
      </c>
      <c r="Y498" s="54" t="s">
        <v>1859</v>
      </c>
      <c r="Z498" s="63" t="s">
        <v>412</v>
      </c>
      <c r="AA498" s="54" t="s">
        <v>607</v>
      </c>
      <c r="AB498" s="54" t="s">
        <v>395</v>
      </c>
      <c r="AC498" s="54" t="s">
        <v>1859</v>
      </c>
      <c r="AD498" s="64" t="s">
        <v>414</v>
      </c>
      <c r="AE498" s="64" t="s">
        <v>5596</v>
      </c>
      <c r="AF498" s="63">
        <v>108</v>
      </c>
      <c r="AG498" s="54" t="s">
        <v>2248</v>
      </c>
      <c r="AH498" s="54" t="s">
        <v>2247</v>
      </c>
      <c r="AI498" s="63" t="s">
        <v>2249</v>
      </c>
      <c r="AJ498" s="64" t="s">
        <v>2250</v>
      </c>
      <c r="AK498" s="569">
        <v>4560480</v>
      </c>
      <c r="AL498" s="64" t="s">
        <v>607</v>
      </c>
      <c r="AM498" s="64" t="s">
        <v>2254</v>
      </c>
      <c r="AN498" s="570">
        <v>255131460</v>
      </c>
      <c r="AO498" s="54"/>
      <c r="AP498" s="54"/>
      <c r="AQ498" s="54"/>
      <c r="AR498" s="54"/>
      <c r="AS498" s="54"/>
      <c r="AT498" s="64" t="s">
        <v>420</v>
      </c>
      <c r="AU498" s="64"/>
      <c r="AV498" s="54"/>
      <c r="AW498" s="54"/>
      <c r="AX498" s="54"/>
      <c r="AY498" s="54"/>
      <c r="AZ498" s="54"/>
      <c r="BA498" s="54"/>
      <c r="BB498" s="54"/>
      <c r="BC498" s="54"/>
      <c r="BD498" s="64">
        <v>131110</v>
      </c>
      <c r="BE498" s="54" t="s">
        <v>1859</v>
      </c>
      <c r="BF498" s="63" t="s">
        <v>412</v>
      </c>
      <c r="BG498" s="54" t="s">
        <v>607</v>
      </c>
      <c r="BH498" s="54" t="s">
        <v>395</v>
      </c>
      <c r="BI498" s="54" t="s">
        <v>1859</v>
      </c>
      <c r="BJ498" s="64" t="s">
        <v>414</v>
      </c>
      <c r="BK498" s="64" t="s">
        <v>5596</v>
      </c>
      <c r="BL498" s="54"/>
      <c r="BM498" s="54"/>
      <c r="BN498" s="54"/>
      <c r="BO498" s="39"/>
      <c r="BP498" s="39"/>
      <c r="BQ498" s="39"/>
      <c r="BR498" s="39"/>
      <c r="BS498" s="47"/>
      <c r="BT498" s="39"/>
      <c r="BU498" s="39"/>
      <c r="BV498" s="39"/>
      <c r="BW498" s="39"/>
      <c r="BX498" s="39"/>
      <c r="BY498" s="39"/>
      <c r="BZ498" s="39"/>
      <c r="CA498" s="39"/>
      <c r="CB498" s="39"/>
      <c r="CC498" s="47"/>
      <c r="CD498" s="39"/>
      <c r="CE498" s="39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  <c r="CT498" s="48"/>
      <c r="CU498" s="48"/>
      <c r="CV498" s="48"/>
      <c r="CW498" s="48"/>
      <c r="CX498" s="39"/>
      <c r="ML498" s="135"/>
      <c r="MM498" s="135"/>
      <c r="MN498" s="135"/>
      <c r="MO498" s="135"/>
      <c r="MP498" s="135"/>
      <c r="MQ498" s="135"/>
      <c r="MR498" s="135"/>
      <c r="MS498" s="135"/>
      <c r="MT498" s="135"/>
      <c r="MU498" s="135"/>
      <c r="MV498" s="135"/>
      <c r="MW498" s="135"/>
      <c r="MX498" s="135"/>
      <c r="MY498" s="135"/>
      <c r="MZ498" s="135"/>
      <c r="NA498" s="135"/>
      <c r="NB498" s="135"/>
      <c r="NC498" s="135"/>
      <c r="ND498" s="135"/>
      <c r="NE498" s="135"/>
      <c r="NF498" s="135"/>
      <c r="NG498" s="135"/>
      <c r="NH498" s="135"/>
      <c r="NI498" s="135"/>
      <c r="NJ498" s="135"/>
      <c r="NK498" s="135"/>
      <c r="NL498" s="135"/>
      <c r="NM498" s="135"/>
      <c r="NN498" s="135"/>
      <c r="NO498" s="135"/>
      <c r="NP498" s="135"/>
      <c r="NQ498" s="39"/>
      <c r="QS498"/>
      <c r="QT498"/>
      <c r="QU498"/>
      <c r="QV498"/>
      <c r="QW498"/>
      <c r="QX498"/>
      <c r="QY498"/>
      <c r="QZ498"/>
      <c r="RA498"/>
      <c r="RB498" s="39"/>
      <c r="RC498" s="438" t="s">
        <v>5906</v>
      </c>
      <c r="RD498" s="39"/>
    </row>
    <row r="499" spans="2:472" x14ac:dyDescent="0.2">
      <c r="B499" s="426"/>
      <c r="C499" s="427"/>
      <c r="V499" s="63">
        <v>108</v>
      </c>
      <c r="W499" s="54" t="s">
        <v>2248</v>
      </c>
      <c r="X499" s="64">
        <v>131112</v>
      </c>
      <c r="Y499" s="54" t="s">
        <v>2870</v>
      </c>
      <c r="Z499" s="63" t="s">
        <v>412</v>
      </c>
      <c r="AA499" s="54" t="s">
        <v>607</v>
      </c>
      <c r="AB499" s="54" t="s">
        <v>395</v>
      </c>
      <c r="AC499" s="54" t="s">
        <v>2870</v>
      </c>
      <c r="AD499" s="64" t="s">
        <v>414</v>
      </c>
      <c r="AE499" s="64" t="s">
        <v>5596</v>
      </c>
      <c r="AF499" s="63">
        <v>108</v>
      </c>
      <c r="AG499" s="54" t="s">
        <v>2248</v>
      </c>
      <c r="AH499" s="54" t="s">
        <v>2247</v>
      </c>
      <c r="AI499" s="63" t="s">
        <v>2249</v>
      </c>
      <c r="AJ499" s="64" t="s">
        <v>2250</v>
      </c>
      <c r="AK499" s="569">
        <v>4560480</v>
      </c>
      <c r="AL499" s="64" t="s">
        <v>607</v>
      </c>
      <c r="AM499" s="64" t="s">
        <v>2254</v>
      </c>
      <c r="AN499" s="570">
        <v>255131460</v>
      </c>
      <c r="AO499" s="54"/>
      <c r="AP499" s="54"/>
      <c r="AQ499" s="54"/>
      <c r="AR499" s="54"/>
      <c r="AS499" s="54"/>
      <c r="AT499" s="64" t="s">
        <v>420</v>
      </c>
      <c r="AU499" s="64"/>
      <c r="AV499" s="54"/>
      <c r="AW499" s="54"/>
      <c r="AX499" s="54"/>
      <c r="AY499" s="54"/>
      <c r="AZ499" s="54"/>
      <c r="BA499" s="54"/>
      <c r="BB499" s="54"/>
      <c r="BC499" s="54"/>
      <c r="BD499" s="64">
        <v>131112</v>
      </c>
      <c r="BE499" s="54" t="s">
        <v>2870</v>
      </c>
      <c r="BF499" s="63" t="s">
        <v>412</v>
      </c>
      <c r="BG499" s="54" t="s">
        <v>607</v>
      </c>
      <c r="BH499" s="54" t="s">
        <v>395</v>
      </c>
      <c r="BI499" s="54" t="s">
        <v>2870</v>
      </c>
      <c r="BJ499" s="64" t="s">
        <v>414</v>
      </c>
      <c r="BK499" s="64" t="s">
        <v>5596</v>
      </c>
      <c r="BL499" s="54"/>
      <c r="BM499" s="54"/>
      <c r="BN499" s="54"/>
      <c r="BO499" s="39"/>
      <c r="BP499" s="39"/>
      <c r="BQ499" s="39"/>
      <c r="BR499" s="39"/>
      <c r="BS499" s="47"/>
      <c r="BT499" s="39"/>
      <c r="BU499" s="39"/>
      <c r="BV499" s="39"/>
      <c r="BW499" s="39"/>
      <c r="BX499" s="39"/>
      <c r="BY499" s="39"/>
      <c r="BZ499" s="39"/>
      <c r="CA499" s="39"/>
      <c r="CB499" s="39"/>
      <c r="CC499" s="47"/>
      <c r="CD499" s="39"/>
      <c r="CE499" s="39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39"/>
      <c r="ML499" s="135"/>
      <c r="MM499" s="135"/>
      <c r="MN499" s="135"/>
      <c r="MO499" s="135"/>
      <c r="MP499" s="135"/>
      <c r="MQ499" s="135"/>
      <c r="MR499" s="135"/>
      <c r="MS499" s="135"/>
      <c r="MT499" s="135"/>
      <c r="MU499" s="135"/>
      <c r="MV499" s="135"/>
      <c r="MW499" s="135"/>
      <c r="MX499" s="135"/>
      <c r="MY499" s="135"/>
      <c r="MZ499" s="135"/>
      <c r="NA499" s="135"/>
      <c r="NB499" s="135"/>
      <c r="NC499" s="135"/>
      <c r="ND499" s="135"/>
      <c r="NE499" s="135"/>
      <c r="NF499" s="135"/>
      <c r="NG499" s="135"/>
      <c r="NH499" s="135"/>
      <c r="NI499" s="135"/>
      <c r="NJ499" s="135"/>
      <c r="NK499" s="135"/>
      <c r="NL499" s="135"/>
      <c r="NM499" s="135"/>
      <c r="NN499" s="135"/>
      <c r="NO499" s="135"/>
      <c r="NP499" s="135"/>
      <c r="NQ499" s="39"/>
      <c r="QS499"/>
      <c r="QT499"/>
      <c r="QU499"/>
      <c r="QV499"/>
      <c r="QW499"/>
      <c r="QX499"/>
      <c r="QY499"/>
      <c r="QZ499"/>
      <c r="RA499"/>
      <c r="RB499" s="39"/>
      <c r="RC499" s="438" t="s">
        <v>5907</v>
      </c>
      <c r="RD499" s="39"/>
    </row>
    <row r="500" spans="2:472" x14ac:dyDescent="0.2">
      <c r="B500" s="426"/>
      <c r="C500" s="427"/>
      <c r="V500" s="63">
        <v>108</v>
      </c>
      <c r="W500" s="54" t="s">
        <v>2248</v>
      </c>
      <c r="X500" s="64">
        <v>131113</v>
      </c>
      <c r="Y500" s="54" t="s">
        <v>1378</v>
      </c>
      <c r="Z500" s="63" t="s">
        <v>412</v>
      </c>
      <c r="AA500" s="54" t="s">
        <v>607</v>
      </c>
      <c r="AB500" s="54" t="s">
        <v>395</v>
      </c>
      <c r="AC500" s="54" t="s">
        <v>1378</v>
      </c>
      <c r="AD500" s="64" t="s">
        <v>414</v>
      </c>
      <c r="AE500" s="64" t="s">
        <v>5596</v>
      </c>
      <c r="AF500" s="63">
        <v>108</v>
      </c>
      <c r="AG500" s="54" t="s">
        <v>2248</v>
      </c>
      <c r="AH500" s="54" t="s">
        <v>2247</v>
      </c>
      <c r="AI500" s="63" t="s">
        <v>2249</v>
      </c>
      <c r="AJ500" s="64" t="s">
        <v>2250</v>
      </c>
      <c r="AK500" s="569">
        <v>4560480</v>
      </c>
      <c r="AL500" s="64" t="s">
        <v>607</v>
      </c>
      <c r="AM500" s="64" t="s">
        <v>2254</v>
      </c>
      <c r="AN500" s="570">
        <v>255131460</v>
      </c>
      <c r="AO500" s="54"/>
      <c r="AP500" s="54"/>
      <c r="AQ500" s="54"/>
      <c r="AR500" s="54"/>
      <c r="AS500" s="54"/>
      <c r="AT500" s="64" t="s">
        <v>420</v>
      </c>
      <c r="AU500" s="64"/>
      <c r="AV500" s="54"/>
      <c r="AW500" s="54"/>
      <c r="AX500" s="54"/>
      <c r="AY500" s="54"/>
      <c r="AZ500" s="54"/>
      <c r="BA500" s="54"/>
      <c r="BB500" s="54"/>
      <c r="BC500" s="54"/>
      <c r="BD500" s="64">
        <v>131113</v>
      </c>
      <c r="BE500" s="54" t="s">
        <v>1378</v>
      </c>
      <c r="BF500" s="63" t="s">
        <v>412</v>
      </c>
      <c r="BG500" s="54" t="s">
        <v>607</v>
      </c>
      <c r="BH500" s="54" t="s">
        <v>395</v>
      </c>
      <c r="BI500" s="54" t="s">
        <v>1378</v>
      </c>
      <c r="BJ500" s="64" t="s">
        <v>414</v>
      </c>
      <c r="BK500" s="64" t="s">
        <v>5596</v>
      </c>
      <c r="BL500" s="54"/>
      <c r="BM500" s="54"/>
      <c r="BN500" s="54"/>
      <c r="BO500" s="39"/>
      <c r="BP500" s="39"/>
      <c r="BQ500" s="39"/>
      <c r="BR500" s="39"/>
      <c r="BS500" s="47"/>
      <c r="BT500" s="39"/>
      <c r="BU500" s="39"/>
      <c r="BV500" s="39"/>
      <c r="BW500" s="39"/>
      <c r="BX500" s="39"/>
      <c r="BY500" s="39"/>
      <c r="BZ500" s="39"/>
      <c r="CA500" s="39"/>
      <c r="CB500" s="39"/>
      <c r="CC500" s="47"/>
      <c r="CD500" s="39"/>
      <c r="CE500" s="39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  <c r="CT500" s="48"/>
      <c r="CU500" s="48"/>
      <c r="CV500" s="48"/>
      <c r="CW500" s="48"/>
      <c r="CX500" s="39"/>
      <c r="ML500" s="135"/>
      <c r="MM500" s="135"/>
      <c r="MN500" s="135"/>
      <c r="MO500" s="135"/>
      <c r="MP500" s="135"/>
      <c r="MQ500" s="135"/>
      <c r="MR500" s="135"/>
      <c r="MS500" s="135"/>
      <c r="MT500" s="135"/>
      <c r="MU500" s="135"/>
      <c r="MV500" s="135"/>
      <c r="MW500" s="135"/>
      <c r="MX500" s="135"/>
      <c r="MY500" s="135"/>
      <c r="MZ500" s="135"/>
      <c r="NA500" s="135"/>
      <c r="NB500" s="135"/>
      <c r="NC500" s="135"/>
      <c r="ND500" s="135"/>
      <c r="NE500" s="135"/>
      <c r="NF500" s="135"/>
      <c r="NG500" s="135"/>
      <c r="NH500" s="135"/>
      <c r="NI500" s="135"/>
      <c r="NJ500" s="135"/>
      <c r="NK500" s="135"/>
      <c r="NL500" s="135"/>
      <c r="NM500" s="135"/>
      <c r="NN500" s="135"/>
      <c r="NO500" s="135"/>
      <c r="NP500" s="135"/>
      <c r="NQ500" s="39"/>
      <c r="QS500"/>
      <c r="QT500"/>
      <c r="QU500"/>
      <c r="QV500"/>
      <c r="QW500"/>
      <c r="QX500"/>
      <c r="QY500"/>
      <c r="QZ500"/>
      <c r="RA500"/>
      <c r="RB500" s="39"/>
      <c r="RC500" s="438" t="s">
        <v>5908</v>
      </c>
      <c r="RD500" s="39"/>
    </row>
    <row r="501" spans="2:472" x14ac:dyDescent="0.2">
      <c r="B501" s="426"/>
      <c r="C501" s="427"/>
      <c r="V501" s="63">
        <v>108</v>
      </c>
      <c r="W501" s="54" t="s">
        <v>2248</v>
      </c>
      <c r="X501" s="64">
        <v>131141</v>
      </c>
      <c r="Y501" s="54" t="s">
        <v>3663</v>
      </c>
      <c r="Z501" s="63" t="s">
        <v>412</v>
      </c>
      <c r="AA501" s="54" t="s">
        <v>607</v>
      </c>
      <c r="AB501" s="54" t="s">
        <v>395</v>
      </c>
      <c r="AC501" s="54" t="s">
        <v>3663</v>
      </c>
      <c r="AD501" s="64" t="s">
        <v>414</v>
      </c>
      <c r="AE501" s="64" t="s">
        <v>5596</v>
      </c>
      <c r="AF501" s="63">
        <v>108</v>
      </c>
      <c r="AG501" s="54" t="s">
        <v>2248</v>
      </c>
      <c r="AH501" s="54" t="s">
        <v>2247</v>
      </c>
      <c r="AI501" s="63" t="s">
        <v>2249</v>
      </c>
      <c r="AJ501" s="64" t="s">
        <v>2250</v>
      </c>
      <c r="AK501" s="569">
        <v>4560480</v>
      </c>
      <c r="AL501" s="64" t="s">
        <v>607</v>
      </c>
      <c r="AM501" s="64" t="s">
        <v>2254</v>
      </c>
      <c r="AN501" s="570">
        <v>255131460</v>
      </c>
      <c r="AO501" s="54"/>
      <c r="AP501" s="54"/>
      <c r="AQ501" s="54"/>
      <c r="AR501" s="54"/>
      <c r="AS501" s="54"/>
      <c r="AT501" s="64" t="s">
        <v>420</v>
      </c>
      <c r="AU501" s="64"/>
      <c r="AV501" s="54"/>
      <c r="AW501" s="54"/>
      <c r="AX501" s="54"/>
      <c r="AY501" s="54"/>
      <c r="AZ501" s="54"/>
      <c r="BA501" s="54"/>
      <c r="BB501" s="54"/>
      <c r="BC501" s="54"/>
      <c r="BD501" s="64">
        <v>131141</v>
      </c>
      <c r="BE501" s="54" t="s">
        <v>3663</v>
      </c>
      <c r="BF501" s="63" t="s">
        <v>412</v>
      </c>
      <c r="BG501" s="54" t="s">
        <v>607</v>
      </c>
      <c r="BH501" s="54" t="s">
        <v>395</v>
      </c>
      <c r="BI501" s="54" t="s">
        <v>3663</v>
      </c>
      <c r="BJ501" s="64" t="s">
        <v>414</v>
      </c>
      <c r="BK501" s="64" t="s">
        <v>5596</v>
      </c>
      <c r="BL501" s="54"/>
      <c r="BM501" s="54"/>
      <c r="BN501" s="54"/>
      <c r="BO501" s="39"/>
      <c r="BP501" s="39"/>
      <c r="BQ501" s="39"/>
      <c r="BR501" s="39"/>
      <c r="BS501" s="47"/>
      <c r="BT501" s="39"/>
      <c r="BU501" s="39"/>
      <c r="BV501" s="39"/>
      <c r="BW501" s="39"/>
      <c r="BX501" s="39"/>
      <c r="BY501" s="39"/>
      <c r="BZ501" s="39"/>
      <c r="CA501" s="39"/>
      <c r="CB501" s="39"/>
      <c r="CC501" s="47"/>
      <c r="CD501" s="39"/>
      <c r="CE501" s="39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39"/>
      <c r="ML501" s="135"/>
      <c r="MM501" s="135"/>
      <c r="MN501" s="135"/>
      <c r="MO501" s="135"/>
      <c r="MP501" s="135"/>
      <c r="MQ501" s="135"/>
      <c r="MR501" s="135"/>
      <c r="MS501" s="135"/>
      <c r="MT501" s="135"/>
      <c r="MU501" s="135"/>
      <c r="MV501" s="135"/>
      <c r="MW501" s="135"/>
      <c r="MX501" s="135"/>
      <c r="MY501" s="135"/>
      <c r="MZ501" s="135"/>
      <c r="NA501" s="135"/>
      <c r="NB501" s="135"/>
      <c r="NC501" s="135"/>
      <c r="ND501" s="135"/>
      <c r="NE501" s="135"/>
      <c r="NF501" s="135"/>
      <c r="NG501" s="135"/>
      <c r="NH501" s="135"/>
      <c r="NI501" s="135"/>
      <c r="NJ501" s="135"/>
      <c r="NK501" s="135"/>
      <c r="NL501" s="135"/>
      <c r="NM501" s="135"/>
      <c r="NN501" s="135"/>
      <c r="NO501" s="135"/>
      <c r="NP501" s="135"/>
      <c r="NQ501" s="39"/>
      <c r="QS501"/>
      <c r="QT501"/>
      <c r="QU501"/>
      <c r="QV501"/>
      <c r="QW501"/>
      <c r="QX501"/>
      <c r="QY501"/>
      <c r="QZ501"/>
      <c r="RA501"/>
      <c r="RB501" s="39"/>
      <c r="RC501" s="438" t="s">
        <v>5909</v>
      </c>
      <c r="RD501" s="39"/>
    </row>
    <row r="502" spans="2:472" x14ac:dyDescent="0.2">
      <c r="B502" s="426"/>
      <c r="C502" s="427"/>
      <c r="V502" s="63">
        <v>108</v>
      </c>
      <c r="W502" s="54" t="s">
        <v>2248</v>
      </c>
      <c r="X502" s="64">
        <v>131115</v>
      </c>
      <c r="Y502" s="54" t="s">
        <v>3056</v>
      </c>
      <c r="Z502" s="63" t="s">
        <v>412</v>
      </c>
      <c r="AA502" s="54" t="s">
        <v>607</v>
      </c>
      <c r="AB502" s="54" t="s">
        <v>395</v>
      </c>
      <c r="AC502" s="54" t="s">
        <v>3056</v>
      </c>
      <c r="AD502" s="64" t="s">
        <v>414</v>
      </c>
      <c r="AE502" s="64" t="s">
        <v>5596</v>
      </c>
      <c r="AF502" s="63">
        <v>108</v>
      </c>
      <c r="AG502" s="54" t="s">
        <v>2248</v>
      </c>
      <c r="AH502" s="54" t="s">
        <v>2247</v>
      </c>
      <c r="AI502" s="63" t="s">
        <v>2249</v>
      </c>
      <c r="AJ502" s="64" t="s">
        <v>2250</v>
      </c>
      <c r="AK502" s="569">
        <v>4560480</v>
      </c>
      <c r="AL502" s="64" t="s">
        <v>607</v>
      </c>
      <c r="AM502" s="64" t="s">
        <v>2254</v>
      </c>
      <c r="AN502" s="570">
        <v>255131460</v>
      </c>
      <c r="AO502" s="54"/>
      <c r="AP502" s="54"/>
      <c r="AQ502" s="54"/>
      <c r="AR502" s="54"/>
      <c r="AS502" s="54"/>
      <c r="AT502" s="64" t="s">
        <v>420</v>
      </c>
      <c r="AU502" s="64"/>
      <c r="AV502" s="54"/>
      <c r="AW502" s="54"/>
      <c r="AX502" s="54"/>
      <c r="AY502" s="54"/>
      <c r="AZ502" s="54"/>
      <c r="BA502" s="54"/>
      <c r="BB502" s="54"/>
      <c r="BC502" s="54"/>
      <c r="BD502" s="64">
        <v>131115</v>
      </c>
      <c r="BE502" s="54" t="s">
        <v>3056</v>
      </c>
      <c r="BF502" s="63" t="s">
        <v>412</v>
      </c>
      <c r="BG502" s="54" t="s">
        <v>607</v>
      </c>
      <c r="BH502" s="54" t="s">
        <v>395</v>
      </c>
      <c r="BI502" s="54" t="s">
        <v>3056</v>
      </c>
      <c r="BJ502" s="64" t="s">
        <v>414</v>
      </c>
      <c r="BK502" s="64" t="s">
        <v>5596</v>
      </c>
      <c r="BL502" s="54"/>
      <c r="BM502" s="54"/>
      <c r="BN502" s="54"/>
      <c r="BO502" s="39"/>
      <c r="BP502" s="39"/>
      <c r="BQ502" s="39"/>
      <c r="BR502" s="39"/>
      <c r="BS502" s="47"/>
      <c r="BT502" s="39"/>
      <c r="BU502" s="39"/>
      <c r="BV502" s="39"/>
      <c r="BW502" s="39"/>
      <c r="BX502" s="39"/>
      <c r="BY502" s="39"/>
      <c r="BZ502" s="39"/>
      <c r="CA502" s="39"/>
      <c r="CB502" s="39"/>
      <c r="CC502" s="47"/>
      <c r="CD502" s="39"/>
      <c r="CE502" s="39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  <c r="CT502" s="48"/>
      <c r="CU502" s="48"/>
      <c r="CV502" s="48"/>
      <c r="CW502" s="48"/>
      <c r="CX502" s="39"/>
      <c r="ML502" s="135"/>
      <c r="MM502" s="135"/>
      <c r="MN502" s="135"/>
      <c r="MO502" s="135"/>
      <c r="MP502" s="135"/>
      <c r="MQ502" s="135"/>
      <c r="MR502" s="135"/>
      <c r="MS502" s="135"/>
      <c r="MT502" s="135"/>
      <c r="MU502" s="135"/>
      <c r="MV502" s="135"/>
      <c r="MW502" s="135"/>
      <c r="MX502" s="135"/>
      <c r="MY502" s="135"/>
      <c r="MZ502" s="135"/>
      <c r="NA502" s="135"/>
      <c r="NB502" s="135"/>
      <c r="NC502" s="135"/>
      <c r="ND502" s="135"/>
      <c r="NE502" s="135"/>
      <c r="NF502" s="135"/>
      <c r="NG502" s="135"/>
      <c r="NH502" s="135"/>
      <c r="NI502" s="135"/>
      <c r="NJ502" s="135"/>
      <c r="NK502" s="135"/>
      <c r="NL502" s="135"/>
      <c r="NM502" s="135"/>
      <c r="NN502" s="135"/>
      <c r="NO502" s="135"/>
      <c r="NP502" s="135"/>
      <c r="NQ502" s="39"/>
      <c r="QS502"/>
      <c r="QT502"/>
      <c r="QU502"/>
      <c r="QV502"/>
      <c r="QW502"/>
      <c r="QX502"/>
      <c r="QY502"/>
      <c r="QZ502"/>
      <c r="RA502"/>
      <c r="RB502" s="39"/>
      <c r="RC502" s="438" t="s">
        <v>5910</v>
      </c>
      <c r="RD502" s="39"/>
    </row>
    <row r="503" spans="2:472" x14ac:dyDescent="0.2">
      <c r="B503" s="426"/>
      <c r="C503" s="427"/>
      <c r="V503" s="63">
        <v>108</v>
      </c>
      <c r="W503" s="54" t="s">
        <v>2248</v>
      </c>
      <c r="X503" s="64">
        <v>131142</v>
      </c>
      <c r="Y503" s="54" t="s">
        <v>2057</v>
      </c>
      <c r="Z503" s="63" t="s">
        <v>412</v>
      </c>
      <c r="AA503" s="54" t="s">
        <v>607</v>
      </c>
      <c r="AB503" s="54" t="s">
        <v>395</v>
      </c>
      <c r="AC503" s="54" t="s">
        <v>2057</v>
      </c>
      <c r="AD503" s="64" t="s">
        <v>414</v>
      </c>
      <c r="AE503" s="64" t="s">
        <v>5596</v>
      </c>
      <c r="AF503" s="63">
        <v>108</v>
      </c>
      <c r="AG503" s="54" t="s">
        <v>2248</v>
      </c>
      <c r="AH503" s="54" t="s">
        <v>2247</v>
      </c>
      <c r="AI503" s="63" t="s">
        <v>2249</v>
      </c>
      <c r="AJ503" s="64" t="s">
        <v>2250</v>
      </c>
      <c r="AK503" s="569">
        <v>4560480</v>
      </c>
      <c r="AL503" s="64" t="s">
        <v>607</v>
      </c>
      <c r="AM503" s="64" t="s">
        <v>2254</v>
      </c>
      <c r="AN503" s="570">
        <v>255131460</v>
      </c>
      <c r="AO503" s="54"/>
      <c r="AP503" s="54"/>
      <c r="AQ503" s="54"/>
      <c r="AR503" s="54"/>
      <c r="AS503" s="54"/>
      <c r="AT503" s="64" t="s">
        <v>420</v>
      </c>
      <c r="AU503" s="64"/>
      <c r="AV503" s="54"/>
      <c r="AW503" s="54"/>
      <c r="AX503" s="54"/>
      <c r="AY503" s="54"/>
      <c r="AZ503" s="54"/>
      <c r="BA503" s="54"/>
      <c r="BB503" s="54"/>
      <c r="BC503" s="54"/>
      <c r="BD503" s="64">
        <v>131142</v>
      </c>
      <c r="BE503" s="54" t="s">
        <v>2057</v>
      </c>
      <c r="BF503" s="63" t="s">
        <v>412</v>
      </c>
      <c r="BG503" s="54" t="s">
        <v>607</v>
      </c>
      <c r="BH503" s="54" t="s">
        <v>395</v>
      </c>
      <c r="BI503" s="54" t="s">
        <v>2057</v>
      </c>
      <c r="BJ503" s="64" t="s">
        <v>414</v>
      </c>
      <c r="BK503" s="64" t="s">
        <v>5596</v>
      </c>
      <c r="BL503" s="54"/>
      <c r="BM503" s="54"/>
      <c r="BN503" s="54"/>
      <c r="BO503" s="39"/>
      <c r="BP503" s="39"/>
      <c r="BQ503" s="39"/>
      <c r="BR503" s="39"/>
      <c r="BS503" s="47"/>
      <c r="BT503" s="39"/>
      <c r="BU503" s="39"/>
      <c r="BV503" s="39"/>
      <c r="BW503" s="39"/>
      <c r="BX503" s="39"/>
      <c r="BY503" s="39"/>
      <c r="BZ503" s="39"/>
      <c r="CA503" s="39"/>
      <c r="CB503" s="39"/>
      <c r="CC503" s="47"/>
      <c r="CD503" s="39"/>
      <c r="CE503" s="39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39"/>
      <c r="ML503" s="135"/>
      <c r="MM503" s="135"/>
      <c r="MN503" s="135"/>
      <c r="MO503" s="135"/>
      <c r="MP503" s="135"/>
      <c r="MQ503" s="135"/>
      <c r="MR503" s="135"/>
      <c r="MS503" s="135"/>
      <c r="MT503" s="135"/>
      <c r="MU503" s="135"/>
      <c r="MV503" s="135"/>
      <c r="MW503" s="135"/>
      <c r="MX503" s="135"/>
      <c r="MY503" s="135"/>
      <c r="MZ503" s="135"/>
      <c r="NA503" s="135"/>
      <c r="NB503" s="135"/>
      <c r="NC503" s="135"/>
      <c r="ND503" s="135"/>
      <c r="NE503" s="135"/>
      <c r="NF503" s="135"/>
      <c r="NG503" s="135"/>
      <c r="NH503" s="135"/>
      <c r="NI503" s="135"/>
      <c r="NJ503" s="135"/>
      <c r="NK503" s="135"/>
      <c r="NL503" s="135"/>
      <c r="NM503" s="135"/>
      <c r="NN503" s="135"/>
      <c r="NO503" s="135"/>
      <c r="NP503" s="135"/>
      <c r="NQ503" s="39"/>
      <c r="QS503"/>
      <c r="QT503"/>
      <c r="QU503"/>
      <c r="QV503"/>
      <c r="QW503"/>
      <c r="QX503"/>
      <c r="QY503"/>
      <c r="QZ503"/>
      <c r="RA503"/>
      <c r="RB503" s="39"/>
      <c r="RC503" s="438" t="s">
        <v>5911</v>
      </c>
      <c r="RD503" s="39"/>
    </row>
    <row r="504" spans="2:472" x14ac:dyDescent="0.2">
      <c r="B504" s="426"/>
      <c r="C504" s="427"/>
      <c r="V504" s="63">
        <v>108</v>
      </c>
      <c r="W504" s="54" t="s">
        <v>2248</v>
      </c>
      <c r="X504" s="64">
        <v>131140</v>
      </c>
      <c r="Y504" s="54" t="s">
        <v>3630</v>
      </c>
      <c r="Z504" s="63" t="s">
        <v>412</v>
      </c>
      <c r="AA504" s="54" t="s">
        <v>607</v>
      </c>
      <c r="AB504" s="54" t="s">
        <v>395</v>
      </c>
      <c r="AC504" s="54" t="s">
        <v>3630</v>
      </c>
      <c r="AD504" s="64" t="s">
        <v>414</v>
      </c>
      <c r="AE504" s="64" t="s">
        <v>5596</v>
      </c>
      <c r="AF504" s="63">
        <v>108</v>
      </c>
      <c r="AG504" s="54" t="s">
        <v>2248</v>
      </c>
      <c r="AH504" s="54" t="s">
        <v>2247</v>
      </c>
      <c r="AI504" s="63" t="s">
        <v>2249</v>
      </c>
      <c r="AJ504" s="64" t="s">
        <v>2250</v>
      </c>
      <c r="AK504" s="569">
        <v>4560480</v>
      </c>
      <c r="AL504" s="64" t="s">
        <v>607</v>
      </c>
      <c r="AM504" s="64" t="s">
        <v>2254</v>
      </c>
      <c r="AN504" s="570">
        <v>255131460</v>
      </c>
      <c r="AO504" s="54"/>
      <c r="AP504" s="54"/>
      <c r="AQ504" s="54"/>
      <c r="AR504" s="54"/>
      <c r="AS504" s="54"/>
      <c r="AT504" s="64" t="s">
        <v>420</v>
      </c>
      <c r="AU504" s="64"/>
      <c r="AV504" s="54"/>
      <c r="AW504" s="54"/>
      <c r="AX504" s="54"/>
      <c r="AY504" s="54"/>
      <c r="AZ504" s="54"/>
      <c r="BA504" s="54"/>
      <c r="BB504" s="54"/>
      <c r="BC504" s="54"/>
      <c r="BD504" s="64">
        <v>131140</v>
      </c>
      <c r="BE504" s="54" t="s">
        <v>3630</v>
      </c>
      <c r="BF504" s="63" t="s">
        <v>412</v>
      </c>
      <c r="BG504" s="54" t="s">
        <v>607</v>
      </c>
      <c r="BH504" s="54" t="s">
        <v>395</v>
      </c>
      <c r="BI504" s="54" t="s">
        <v>3630</v>
      </c>
      <c r="BJ504" s="64" t="s">
        <v>414</v>
      </c>
      <c r="BK504" s="64" t="s">
        <v>5596</v>
      </c>
      <c r="BL504" s="54"/>
      <c r="BM504" s="54"/>
      <c r="BN504" s="54"/>
      <c r="BO504" s="39"/>
      <c r="BP504" s="39"/>
      <c r="BQ504" s="39"/>
      <c r="BR504" s="39"/>
      <c r="BS504" s="47"/>
      <c r="BT504" s="39"/>
      <c r="BU504" s="39"/>
      <c r="BV504" s="39"/>
      <c r="BW504" s="39"/>
      <c r="BX504" s="39"/>
      <c r="BY504" s="39"/>
      <c r="BZ504" s="39"/>
      <c r="CA504" s="39"/>
      <c r="CB504" s="39"/>
      <c r="CC504" s="47"/>
      <c r="CD504" s="39"/>
      <c r="CE504" s="39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  <c r="CT504" s="48"/>
      <c r="CU504" s="48"/>
      <c r="CV504" s="48"/>
      <c r="CW504" s="48"/>
      <c r="CX504" s="39"/>
      <c r="ML504" s="135"/>
      <c r="MM504" s="135"/>
      <c r="MN504" s="135"/>
      <c r="MO504" s="135"/>
      <c r="MP504" s="135"/>
      <c r="MQ504" s="135"/>
      <c r="MR504" s="135"/>
      <c r="MS504" s="135"/>
      <c r="MT504" s="135"/>
      <c r="MU504" s="135"/>
      <c r="MV504" s="135"/>
      <c r="MW504" s="135"/>
      <c r="MX504" s="135"/>
      <c r="MY504" s="135"/>
      <c r="MZ504" s="135"/>
      <c r="NA504" s="135"/>
      <c r="NB504" s="135"/>
      <c r="NC504" s="135"/>
      <c r="ND504" s="135"/>
      <c r="NE504" s="135"/>
      <c r="NF504" s="135"/>
      <c r="NG504" s="135"/>
      <c r="NH504" s="135"/>
      <c r="NI504" s="135"/>
      <c r="NJ504" s="135"/>
      <c r="NK504" s="135"/>
      <c r="NL504" s="135"/>
      <c r="NM504" s="135"/>
      <c r="NN504" s="135"/>
      <c r="NO504" s="135"/>
      <c r="NP504" s="135"/>
      <c r="NQ504" s="39"/>
      <c r="QS504"/>
      <c r="QT504"/>
      <c r="QU504"/>
      <c r="QV504"/>
      <c r="QW504"/>
      <c r="QX504"/>
      <c r="QY504"/>
      <c r="QZ504"/>
      <c r="RA504"/>
      <c r="RB504" s="39"/>
      <c r="RC504" s="438" t="s">
        <v>5912</v>
      </c>
      <c r="RD504" s="39"/>
    </row>
    <row r="505" spans="2:472" x14ac:dyDescent="0.2">
      <c r="B505" s="426"/>
      <c r="C505" s="427"/>
      <c r="V505" s="63">
        <v>108</v>
      </c>
      <c r="W505" s="54" t="s">
        <v>2248</v>
      </c>
      <c r="X505" s="64">
        <v>131121</v>
      </c>
      <c r="Y505" s="54" t="s">
        <v>3129</v>
      </c>
      <c r="Z505" s="63" t="s">
        <v>412</v>
      </c>
      <c r="AA505" s="54" t="s">
        <v>607</v>
      </c>
      <c r="AB505" s="54" t="s">
        <v>395</v>
      </c>
      <c r="AC505" s="54" t="s">
        <v>3129</v>
      </c>
      <c r="AD505" s="64" t="s">
        <v>414</v>
      </c>
      <c r="AE505" s="64" t="s">
        <v>5596</v>
      </c>
      <c r="AF505" s="63">
        <v>108</v>
      </c>
      <c r="AG505" s="54" t="s">
        <v>2248</v>
      </c>
      <c r="AH505" s="54" t="s">
        <v>2247</v>
      </c>
      <c r="AI505" s="63" t="s">
        <v>2249</v>
      </c>
      <c r="AJ505" s="64" t="s">
        <v>2250</v>
      </c>
      <c r="AK505" s="569">
        <v>4560480</v>
      </c>
      <c r="AL505" s="64" t="s">
        <v>607</v>
      </c>
      <c r="AM505" s="64" t="s">
        <v>2254</v>
      </c>
      <c r="AN505" s="570">
        <v>255131460</v>
      </c>
      <c r="AO505" s="54"/>
      <c r="AP505" s="54"/>
      <c r="AQ505" s="54"/>
      <c r="AR505" s="54"/>
      <c r="AS505" s="54"/>
      <c r="AT505" s="64" t="s">
        <v>420</v>
      </c>
      <c r="AU505" s="64"/>
      <c r="AV505" s="54"/>
      <c r="AW505" s="54"/>
      <c r="AX505" s="54"/>
      <c r="AY505" s="54"/>
      <c r="AZ505" s="54"/>
      <c r="BA505" s="54"/>
      <c r="BB505" s="54"/>
      <c r="BC505" s="54"/>
      <c r="BD505" s="64">
        <v>131121</v>
      </c>
      <c r="BE505" s="54" t="s">
        <v>3129</v>
      </c>
      <c r="BF505" s="63" t="s">
        <v>412</v>
      </c>
      <c r="BG505" s="54" t="s">
        <v>607</v>
      </c>
      <c r="BH505" s="54" t="s">
        <v>395</v>
      </c>
      <c r="BI505" s="54" t="s">
        <v>3129</v>
      </c>
      <c r="BJ505" s="64" t="s">
        <v>414</v>
      </c>
      <c r="BK505" s="64" t="s">
        <v>5596</v>
      </c>
      <c r="BL505" s="54"/>
      <c r="BM505" s="54"/>
      <c r="BN505" s="54"/>
      <c r="BO505" s="39"/>
      <c r="BP505" s="39"/>
      <c r="BQ505" s="39"/>
      <c r="BR505" s="39"/>
      <c r="BS505" s="47"/>
      <c r="BT505" s="39"/>
      <c r="BU505" s="39"/>
      <c r="BV505" s="39"/>
      <c r="BW505" s="39"/>
      <c r="BX505" s="39"/>
      <c r="BY505" s="39"/>
      <c r="BZ505" s="39"/>
      <c r="CA505" s="39"/>
      <c r="CB505" s="39"/>
      <c r="CC505" s="47"/>
      <c r="CD505" s="39"/>
      <c r="CE505" s="39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39"/>
      <c r="ML505" s="135"/>
      <c r="MM505" s="135"/>
      <c r="MN505" s="135"/>
      <c r="MO505" s="135"/>
      <c r="MP505" s="135"/>
      <c r="MQ505" s="135"/>
      <c r="MR505" s="135"/>
      <c r="MS505" s="135"/>
      <c r="MT505" s="135"/>
      <c r="MU505" s="135"/>
      <c r="MV505" s="135"/>
      <c r="MW505" s="135"/>
      <c r="MX505" s="135"/>
      <c r="MY505" s="135"/>
      <c r="MZ505" s="135"/>
      <c r="NA505" s="135"/>
      <c r="NB505" s="135"/>
      <c r="NC505" s="135"/>
      <c r="ND505" s="135"/>
      <c r="NE505" s="135"/>
      <c r="NF505" s="135"/>
      <c r="NG505" s="135"/>
      <c r="NH505" s="135"/>
      <c r="NI505" s="135"/>
      <c r="NJ505" s="135"/>
      <c r="NK505" s="135"/>
      <c r="NL505" s="135"/>
      <c r="NM505" s="135"/>
      <c r="NN505" s="135"/>
      <c r="NO505" s="135"/>
      <c r="NP505" s="135"/>
      <c r="NQ505" s="39"/>
      <c r="QS505"/>
      <c r="QT505"/>
      <c r="QU505"/>
      <c r="QV505"/>
      <c r="QW505"/>
      <c r="QX505"/>
      <c r="QY505"/>
      <c r="QZ505"/>
      <c r="RA505"/>
      <c r="RB505" s="39"/>
      <c r="RC505" s="438" t="s">
        <v>5913</v>
      </c>
      <c r="RD505" s="39"/>
    </row>
    <row r="506" spans="2:472" x14ac:dyDescent="0.2">
      <c r="B506" s="426"/>
      <c r="C506" s="427"/>
      <c r="V506" s="63">
        <v>108</v>
      </c>
      <c r="W506" s="54" t="s">
        <v>2248</v>
      </c>
      <c r="X506" s="64">
        <v>131122</v>
      </c>
      <c r="Y506" s="54" t="s">
        <v>3190</v>
      </c>
      <c r="Z506" s="63" t="s">
        <v>412</v>
      </c>
      <c r="AA506" s="54" t="s">
        <v>607</v>
      </c>
      <c r="AB506" s="54" t="s">
        <v>395</v>
      </c>
      <c r="AC506" s="54" t="s">
        <v>3190</v>
      </c>
      <c r="AD506" s="64" t="s">
        <v>414</v>
      </c>
      <c r="AE506" s="64" t="s">
        <v>5596</v>
      </c>
      <c r="AF506" s="63">
        <v>108</v>
      </c>
      <c r="AG506" s="54" t="s">
        <v>2248</v>
      </c>
      <c r="AH506" s="54" t="s">
        <v>2247</v>
      </c>
      <c r="AI506" s="63" t="s">
        <v>2249</v>
      </c>
      <c r="AJ506" s="64" t="s">
        <v>2250</v>
      </c>
      <c r="AK506" s="569">
        <v>4560480</v>
      </c>
      <c r="AL506" s="64" t="s">
        <v>607</v>
      </c>
      <c r="AM506" s="64" t="s">
        <v>2254</v>
      </c>
      <c r="AN506" s="570">
        <v>255131460</v>
      </c>
      <c r="AO506" s="54"/>
      <c r="AP506" s="54"/>
      <c r="AQ506" s="54"/>
      <c r="AR506" s="54"/>
      <c r="AS506" s="54"/>
      <c r="AT506" s="64" t="s">
        <v>420</v>
      </c>
      <c r="AU506" s="64"/>
      <c r="AV506" s="54"/>
      <c r="AW506" s="54"/>
      <c r="AX506" s="54"/>
      <c r="AY506" s="54"/>
      <c r="AZ506" s="54"/>
      <c r="BA506" s="54"/>
      <c r="BB506" s="54"/>
      <c r="BC506" s="54"/>
      <c r="BD506" s="64">
        <v>131122</v>
      </c>
      <c r="BE506" s="54" t="s">
        <v>3190</v>
      </c>
      <c r="BF506" s="63" t="s">
        <v>412</v>
      </c>
      <c r="BG506" s="54" t="s">
        <v>607</v>
      </c>
      <c r="BH506" s="54" t="s">
        <v>395</v>
      </c>
      <c r="BI506" s="54" t="s">
        <v>3190</v>
      </c>
      <c r="BJ506" s="64" t="s">
        <v>414</v>
      </c>
      <c r="BK506" s="64" t="s">
        <v>5596</v>
      </c>
      <c r="BL506" s="54"/>
      <c r="BM506" s="54"/>
      <c r="BN506" s="54"/>
      <c r="BO506" s="39"/>
      <c r="BP506" s="39"/>
      <c r="BQ506" s="39"/>
      <c r="BR506" s="39"/>
      <c r="BS506" s="47"/>
      <c r="BT506" s="39"/>
      <c r="BU506" s="39"/>
      <c r="BV506" s="39"/>
      <c r="BW506" s="39"/>
      <c r="BX506" s="39"/>
      <c r="BY506" s="39"/>
      <c r="BZ506" s="39"/>
      <c r="CA506" s="39"/>
      <c r="CB506" s="39"/>
      <c r="CC506" s="47"/>
      <c r="CD506" s="39"/>
      <c r="CE506" s="39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  <c r="CT506" s="48"/>
      <c r="CU506" s="48"/>
      <c r="CV506" s="48"/>
      <c r="CW506" s="48"/>
      <c r="CX506" s="39"/>
      <c r="ML506" s="135"/>
      <c r="MM506" s="135"/>
      <c r="MN506" s="135"/>
      <c r="MO506" s="135"/>
      <c r="MP506" s="135"/>
      <c r="MQ506" s="135"/>
      <c r="MR506" s="135"/>
      <c r="MS506" s="135"/>
      <c r="MT506" s="135"/>
      <c r="MU506" s="135"/>
      <c r="MV506" s="135"/>
      <c r="MW506" s="135"/>
      <c r="MX506" s="135"/>
      <c r="MY506" s="135"/>
      <c r="MZ506" s="135"/>
      <c r="NA506" s="135"/>
      <c r="NB506" s="135"/>
      <c r="NC506" s="135"/>
      <c r="ND506" s="135"/>
      <c r="NE506" s="135"/>
      <c r="NF506" s="135"/>
      <c r="NG506" s="135"/>
      <c r="NH506" s="135"/>
      <c r="NI506" s="135"/>
      <c r="NJ506" s="135"/>
      <c r="NK506" s="135"/>
      <c r="NL506" s="135"/>
      <c r="NM506" s="135"/>
      <c r="NN506" s="135"/>
      <c r="NO506" s="135"/>
      <c r="NP506" s="135"/>
      <c r="NQ506" s="39"/>
      <c r="QS506"/>
      <c r="QT506"/>
      <c r="QU506"/>
      <c r="QV506"/>
      <c r="QW506"/>
      <c r="QX506"/>
      <c r="QY506"/>
      <c r="QZ506"/>
      <c r="RA506"/>
      <c r="RB506" s="39"/>
      <c r="RC506" s="438" t="s">
        <v>5914</v>
      </c>
      <c r="RD506" s="39"/>
    </row>
    <row r="507" spans="2:472" x14ac:dyDescent="0.2">
      <c r="B507" s="426"/>
      <c r="C507" s="427"/>
      <c r="V507" s="63">
        <v>108</v>
      </c>
      <c r="W507" s="54" t="s">
        <v>2248</v>
      </c>
      <c r="X507" s="64">
        <v>131139</v>
      </c>
      <c r="Y507" s="54" t="s">
        <v>607</v>
      </c>
      <c r="Z507" s="63" t="s">
        <v>412</v>
      </c>
      <c r="AA507" s="54" t="s">
        <v>607</v>
      </c>
      <c r="AB507" s="54" t="s">
        <v>395</v>
      </c>
      <c r="AC507" s="54" t="s">
        <v>607</v>
      </c>
      <c r="AD507" s="64" t="s">
        <v>414</v>
      </c>
      <c r="AE507" s="64" t="s">
        <v>5596</v>
      </c>
      <c r="AF507" s="63">
        <v>108</v>
      </c>
      <c r="AG507" s="54" t="s">
        <v>2248</v>
      </c>
      <c r="AH507" s="54" t="s">
        <v>2247</v>
      </c>
      <c r="AI507" s="63" t="s">
        <v>2249</v>
      </c>
      <c r="AJ507" s="64" t="s">
        <v>2250</v>
      </c>
      <c r="AK507" s="569">
        <v>4560480</v>
      </c>
      <c r="AL507" s="64" t="s">
        <v>607</v>
      </c>
      <c r="AM507" s="64" t="s">
        <v>2254</v>
      </c>
      <c r="AN507" s="570">
        <v>255131460</v>
      </c>
      <c r="AO507" s="54"/>
      <c r="AP507" s="54"/>
      <c r="AQ507" s="54"/>
      <c r="AR507" s="54"/>
      <c r="AS507" s="54"/>
      <c r="AT507" s="64" t="s">
        <v>420</v>
      </c>
      <c r="AU507" s="64"/>
      <c r="AV507" s="54"/>
      <c r="AW507" s="54"/>
      <c r="AX507" s="54"/>
      <c r="AY507" s="54"/>
      <c r="AZ507" s="54"/>
      <c r="BA507" s="54"/>
      <c r="BB507" s="54"/>
      <c r="BC507" s="54"/>
      <c r="BD507" s="64">
        <v>131139</v>
      </c>
      <c r="BE507" s="54" t="s">
        <v>607</v>
      </c>
      <c r="BF507" s="63" t="s">
        <v>412</v>
      </c>
      <c r="BG507" s="54" t="s">
        <v>607</v>
      </c>
      <c r="BH507" s="54" t="s">
        <v>395</v>
      </c>
      <c r="BI507" s="54" t="s">
        <v>607</v>
      </c>
      <c r="BJ507" s="64" t="s">
        <v>414</v>
      </c>
      <c r="BK507" s="64" t="s">
        <v>5596</v>
      </c>
      <c r="BL507" s="54"/>
      <c r="BM507" s="54"/>
      <c r="BN507" s="54"/>
      <c r="BO507" s="39"/>
      <c r="BP507" s="39"/>
      <c r="BQ507" s="39"/>
      <c r="BR507" s="39"/>
      <c r="BS507" s="47"/>
      <c r="BT507" s="39"/>
      <c r="BU507" s="39"/>
      <c r="BV507" s="39"/>
      <c r="BW507" s="39"/>
      <c r="BX507" s="39"/>
      <c r="BY507" s="39"/>
      <c r="BZ507" s="39"/>
      <c r="CA507" s="39"/>
      <c r="CB507" s="39"/>
      <c r="CC507" s="47"/>
      <c r="CD507" s="39"/>
      <c r="CE507" s="39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8"/>
      <c r="CX507" s="39"/>
      <c r="ML507" s="135"/>
      <c r="MM507" s="135"/>
      <c r="MN507" s="135"/>
      <c r="MO507" s="135"/>
      <c r="MP507" s="135"/>
      <c r="MQ507" s="135"/>
      <c r="MR507" s="135"/>
      <c r="MS507" s="135"/>
      <c r="MT507" s="135"/>
      <c r="MU507" s="135"/>
      <c r="MV507" s="135"/>
      <c r="MW507" s="135"/>
      <c r="MX507" s="135"/>
      <c r="MY507" s="135"/>
      <c r="MZ507" s="135"/>
      <c r="NA507" s="135"/>
      <c r="NB507" s="135"/>
      <c r="NC507" s="135"/>
      <c r="ND507" s="135"/>
      <c r="NE507" s="135"/>
      <c r="NF507" s="135"/>
      <c r="NG507" s="135"/>
      <c r="NH507" s="135"/>
      <c r="NI507" s="135"/>
      <c r="NJ507" s="135"/>
      <c r="NK507" s="135"/>
      <c r="NL507" s="135"/>
      <c r="NM507" s="135"/>
      <c r="NN507" s="135"/>
      <c r="NO507" s="135"/>
      <c r="NP507" s="135"/>
      <c r="NQ507" s="39"/>
      <c r="QS507"/>
      <c r="QT507"/>
      <c r="QU507"/>
      <c r="QV507"/>
      <c r="QW507"/>
      <c r="QX507"/>
      <c r="QY507"/>
      <c r="QZ507"/>
      <c r="RA507"/>
      <c r="RB507" s="39"/>
      <c r="RC507" s="438" t="s">
        <v>5915</v>
      </c>
      <c r="RD507" s="39"/>
    </row>
    <row r="508" spans="2:472" x14ac:dyDescent="0.2">
      <c r="B508" s="426"/>
      <c r="C508" s="427"/>
      <c r="V508" s="63">
        <v>108</v>
      </c>
      <c r="W508" s="54" t="s">
        <v>2248</v>
      </c>
      <c r="X508" s="64">
        <v>131100</v>
      </c>
      <c r="Y508" s="54" t="s">
        <v>5916</v>
      </c>
      <c r="Z508" s="63" t="s">
        <v>412</v>
      </c>
      <c r="AA508" s="54" t="s">
        <v>607</v>
      </c>
      <c r="AB508" s="54" t="s">
        <v>395</v>
      </c>
      <c r="AC508" s="54" t="s">
        <v>607</v>
      </c>
      <c r="AD508" s="64" t="s">
        <v>414</v>
      </c>
      <c r="AE508" s="64" t="s">
        <v>5596</v>
      </c>
      <c r="AF508" s="63">
        <v>108</v>
      </c>
      <c r="AG508" s="54" t="s">
        <v>2248</v>
      </c>
      <c r="AH508" s="54" t="s">
        <v>2247</v>
      </c>
      <c r="AI508" s="63" t="s">
        <v>2249</v>
      </c>
      <c r="AJ508" s="64" t="s">
        <v>2250</v>
      </c>
      <c r="AK508" s="569">
        <v>4560480</v>
      </c>
      <c r="AL508" s="64" t="s">
        <v>607</v>
      </c>
      <c r="AM508" s="64" t="s">
        <v>2254</v>
      </c>
      <c r="AN508" s="570">
        <v>255131460</v>
      </c>
      <c r="AO508" s="54"/>
      <c r="AP508" s="54"/>
      <c r="AQ508" s="54"/>
      <c r="AR508" s="54"/>
      <c r="AS508" s="54"/>
      <c r="AT508" s="64" t="s">
        <v>420</v>
      </c>
      <c r="AU508" s="64"/>
      <c r="AV508" s="54"/>
      <c r="AW508" s="54"/>
      <c r="AX508" s="54"/>
      <c r="AY508" s="54"/>
      <c r="AZ508" s="54"/>
      <c r="BA508" s="54"/>
      <c r="BB508" s="54"/>
      <c r="BC508" s="54"/>
      <c r="BD508" s="64">
        <v>131100</v>
      </c>
      <c r="BE508" s="54" t="s">
        <v>5916</v>
      </c>
      <c r="BF508" s="63" t="s">
        <v>412</v>
      </c>
      <c r="BG508" s="54" t="s">
        <v>607</v>
      </c>
      <c r="BH508" s="54" t="s">
        <v>395</v>
      </c>
      <c r="BI508" s="54" t="s">
        <v>607</v>
      </c>
      <c r="BJ508" s="64" t="s">
        <v>414</v>
      </c>
      <c r="BK508" s="64" t="s">
        <v>5596</v>
      </c>
      <c r="BL508" s="54"/>
      <c r="BM508" s="54"/>
      <c r="BN508" s="54"/>
      <c r="BO508" s="39"/>
      <c r="BP508" s="39"/>
      <c r="BQ508" s="39"/>
      <c r="BR508" s="39"/>
      <c r="BS508" s="47"/>
      <c r="BT508" s="39"/>
      <c r="BU508" s="39"/>
      <c r="BV508" s="39"/>
      <c r="BW508" s="39"/>
      <c r="BX508" s="39"/>
      <c r="BY508" s="39"/>
      <c r="BZ508" s="39"/>
      <c r="CA508" s="39"/>
      <c r="CB508" s="39"/>
      <c r="CC508" s="47"/>
      <c r="CD508" s="39"/>
      <c r="CE508" s="39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39"/>
      <c r="ML508" s="135"/>
      <c r="MM508" s="135"/>
      <c r="MN508" s="135"/>
      <c r="MO508" s="135"/>
      <c r="MP508" s="135"/>
      <c r="MQ508" s="135"/>
      <c r="MR508" s="135"/>
      <c r="MS508" s="135"/>
      <c r="MT508" s="135"/>
      <c r="MU508" s="135"/>
      <c r="MV508" s="135"/>
      <c r="MW508" s="135"/>
      <c r="MX508" s="135"/>
      <c r="MY508" s="135"/>
      <c r="MZ508" s="135"/>
      <c r="NA508" s="135"/>
      <c r="NB508" s="135"/>
      <c r="NC508" s="135"/>
      <c r="ND508" s="135"/>
      <c r="NE508" s="135"/>
      <c r="NF508" s="135"/>
      <c r="NG508" s="135"/>
      <c r="NH508" s="135"/>
      <c r="NI508" s="135"/>
      <c r="NJ508" s="135"/>
      <c r="NK508" s="135"/>
      <c r="NL508" s="135"/>
      <c r="NM508" s="135"/>
      <c r="NN508" s="135"/>
      <c r="NO508" s="135"/>
      <c r="NP508" s="135"/>
      <c r="NQ508" s="39"/>
      <c r="QS508"/>
      <c r="QT508"/>
      <c r="QU508"/>
      <c r="QV508"/>
      <c r="QW508"/>
      <c r="QX508"/>
      <c r="QY508"/>
      <c r="QZ508"/>
      <c r="RA508"/>
      <c r="RB508" s="39"/>
      <c r="RC508" s="438" t="s">
        <v>5917</v>
      </c>
      <c r="RD508" s="39"/>
    </row>
    <row r="509" spans="2:472" x14ac:dyDescent="0.2">
      <c r="B509" s="426"/>
      <c r="C509" s="427"/>
      <c r="V509" s="63">
        <v>108</v>
      </c>
      <c r="W509" s="54" t="s">
        <v>2248</v>
      </c>
      <c r="X509" s="64">
        <v>131125</v>
      </c>
      <c r="Y509" s="54" t="s">
        <v>3248</v>
      </c>
      <c r="Z509" s="63" t="s">
        <v>412</v>
      </c>
      <c r="AA509" s="54" t="s">
        <v>607</v>
      </c>
      <c r="AB509" s="54" t="s">
        <v>395</v>
      </c>
      <c r="AC509" s="54" t="s">
        <v>3248</v>
      </c>
      <c r="AD509" s="64" t="s">
        <v>414</v>
      </c>
      <c r="AE509" s="64" t="s">
        <v>5596</v>
      </c>
      <c r="AF509" s="63">
        <v>108</v>
      </c>
      <c r="AG509" s="54" t="s">
        <v>2248</v>
      </c>
      <c r="AH509" s="54" t="s">
        <v>2247</v>
      </c>
      <c r="AI509" s="63" t="s">
        <v>2249</v>
      </c>
      <c r="AJ509" s="64" t="s">
        <v>2250</v>
      </c>
      <c r="AK509" s="569">
        <v>4560480</v>
      </c>
      <c r="AL509" s="64" t="s">
        <v>607</v>
      </c>
      <c r="AM509" s="64" t="s">
        <v>2254</v>
      </c>
      <c r="AN509" s="570">
        <v>255131460</v>
      </c>
      <c r="AO509" s="54"/>
      <c r="AP509" s="54"/>
      <c r="AQ509" s="54"/>
      <c r="AR509" s="54"/>
      <c r="AS509" s="54"/>
      <c r="AT509" s="64" t="s">
        <v>420</v>
      </c>
      <c r="AU509" s="64"/>
      <c r="AV509" s="54"/>
      <c r="AW509" s="54"/>
      <c r="AX509" s="54"/>
      <c r="AY509" s="54"/>
      <c r="AZ509" s="54"/>
      <c r="BA509" s="54"/>
      <c r="BB509" s="54"/>
      <c r="BC509" s="54"/>
      <c r="BD509" s="64">
        <v>131125</v>
      </c>
      <c r="BE509" s="54" t="s">
        <v>3248</v>
      </c>
      <c r="BF509" s="63" t="s">
        <v>412</v>
      </c>
      <c r="BG509" s="54" t="s">
        <v>607</v>
      </c>
      <c r="BH509" s="54" t="s">
        <v>395</v>
      </c>
      <c r="BI509" s="54" t="s">
        <v>3248</v>
      </c>
      <c r="BJ509" s="64" t="s">
        <v>414</v>
      </c>
      <c r="BK509" s="64" t="s">
        <v>5596</v>
      </c>
      <c r="BL509" s="54"/>
      <c r="BM509" s="54"/>
      <c r="BN509" s="54"/>
      <c r="BO509" s="39"/>
      <c r="BP509" s="39"/>
      <c r="BQ509" s="39"/>
      <c r="BR509" s="39"/>
      <c r="BS509" s="47"/>
      <c r="BT509" s="39"/>
      <c r="BU509" s="39"/>
      <c r="BV509" s="39"/>
      <c r="BW509" s="39"/>
      <c r="BX509" s="39"/>
      <c r="BY509" s="39"/>
      <c r="BZ509" s="39"/>
      <c r="CA509" s="39"/>
      <c r="CB509" s="39"/>
      <c r="CC509" s="47"/>
      <c r="CD509" s="39"/>
      <c r="CE509" s="39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39"/>
      <c r="ML509" s="135"/>
      <c r="MM509" s="135"/>
      <c r="MN509" s="135"/>
      <c r="MO509" s="135"/>
      <c r="MP509" s="135"/>
      <c r="MQ509" s="135"/>
      <c r="MR509" s="135"/>
      <c r="MS509" s="135"/>
      <c r="MT509" s="135"/>
      <c r="MU509" s="135"/>
      <c r="MV509" s="135"/>
      <c r="MW509" s="135"/>
      <c r="MX509" s="135"/>
      <c r="MY509" s="135"/>
      <c r="MZ509" s="135"/>
      <c r="NA509" s="135"/>
      <c r="NB509" s="135"/>
      <c r="NC509" s="135"/>
      <c r="ND509" s="135"/>
      <c r="NE509" s="135"/>
      <c r="NF509" s="135"/>
      <c r="NG509" s="135"/>
      <c r="NH509" s="135"/>
      <c r="NI509" s="135"/>
      <c r="NJ509" s="135"/>
      <c r="NK509" s="135"/>
      <c r="NL509" s="135"/>
      <c r="NM509" s="135"/>
      <c r="NN509" s="135"/>
      <c r="NO509" s="135"/>
      <c r="NP509" s="135"/>
      <c r="NQ509" s="39"/>
      <c r="QS509"/>
      <c r="QT509"/>
      <c r="QU509"/>
      <c r="QV509"/>
      <c r="QW509"/>
      <c r="QX509"/>
      <c r="QY509"/>
      <c r="QZ509"/>
      <c r="RA509"/>
      <c r="RB509" s="39"/>
      <c r="RC509" s="438" t="s">
        <v>5918</v>
      </c>
      <c r="RD509" s="39"/>
    </row>
    <row r="510" spans="2:472" x14ac:dyDescent="0.2">
      <c r="B510" s="426"/>
      <c r="C510" s="427"/>
      <c r="V510" s="63">
        <v>108</v>
      </c>
      <c r="W510" s="54" t="s">
        <v>2248</v>
      </c>
      <c r="X510" s="64">
        <v>131128</v>
      </c>
      <c r="Y510" s="54" t="s">
        <v>3299</v>
      </c>
      <c r="Z510" s="63" t="s">
        <v>412</v>
      </c>
      <c r="AA510" s="54" t="s">
        <v>607</v>
      </c>
      <c r="AB510" s="54" t="s">
        <v>395</v>
      </c>
      <c r="AC510" s="54" t="s">
        <v>3299</v>
      </c>
      <c r="AD510" s="64" t="s">
        <v>414</v>
      </c>
      <c r="AE510" s="64" t="s">
        <v>5596</v>
      </c>
      <c r="AF510" s="63">
        <v>108</v>
      </c>
      <c r="AG510" s="54" t="s">
        <v>2248</v>
      </c>
      <c r="AH510" s="54" t="s">
        <v>2247</v>
      </c>
      <c r="AI510" s="63" t="s">
        <v>2249</v>
      </c>
      <c r="AJ510" s="64" t="s">
        <v>2250</v>
      </c>
      <c r="AK510" s="569">
        <v>4560480</v>
      </c>
      <c r="AL510" s="64" t="s">
        <v>607</v>
      </c>
      <c r="AM510" s="64" t="s">
        <v>2254</v>
      </c>
      <c r="AN510" s="570">
        <v>255131460</v>
      </c>
      <c r="AO510" s="54"/>
      <c r="AP510" s="54"/>
      <c r="AQ510" s="54"/>
      <c r="AR510" s="54"/>
      <c r="AS510" s="54"/>
      <c r="AT510" s="64" t="s">
        <v>420</v>
      </c>
      <c r="AU510" s="64"/>
      <c r="AV510" s="54"/>
      <c r="AW510" s="54"/>
      <c r="AX510" s="54"/>
      <c r="AY510" s="54"/>
      <c r="AZ510" s="54"/>
      <c r="BA510" s="54"/>
      <c r="BB510" s="54"/>
      <c r="BC510" s="54"/>
      <c r="BD510" s="64">
        <v>131128</v>
      </c>
      <c r="BE510" s="54" t="s">
        <v>3299</v>
      </c>
      <c r="BF510" s="63" t="s">
        <v>412</v>
      </c>
      <c r="BG510" s="54" t="s">
        <v>607</v>
      </c>
      <c r="BH510" s="54" t="s">
        <v>395</v>
      </c>
      <c r="BI510" s="54" t="s">
        <v>3299</v>
      </c>
      <c r="BJ510" s="64" t="s">
        <v>414</v>
      </c>
      <c r="BK510" s="64" t="s">
        <v>5596</v>
      </c>
      <c r="BL510" s="54"/>
      <c r="BM510" s="54"/>
      <c r="BN510" s="54"/>
      <c r="BO510" s="39"/>
      <c r="BP510" s="39"/>
      <c r="BQ510" s="39"/>
      <c r="BR510" s="39"/>
      <c r="BS510" s="47"/>
      <c r="BT510" s="39"/>
      <c r="BU510" s="39"/>
      <c r="BV510" s="39"/>
      <c r="BW510" s="39"/>
      <c r="BX510" s="39"/>
      <c r="BY510" s="39"/>
      <c r="BZ510" s="39"/>
      <c r="CA510" s="39"/>
      <c r="CB510" s="39"/>
      <c r="CC510" s="47"/>
      <c r="CD510" s="39"/>
      <c r="CE510" s="39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  <c r="CT510" s="48"/>
      <c r="CU510" s="48"/>
      <c r="CV510" s="48"/>
      <c r="CW510" s="48"/>
      <c r="CX510" s="39"/>
      <c r="ML510" s="135"/>
      <c r="MM510" s="135"/>
      <c r="MN510" s="135"/>
      <c r="MO510" s="135"/>
      <c r="MP510" s="135"/>
      <c r="MQ510" s="135"/>
      <c r="MR510" s="135"/>
      <c r="MS510" s="135"/>
      <c r="MT510" s="135"/>
      <c r="MU510" s="135"/>
      <c r="MV510" s="135"/>
      <c r="MW510" s="135"/>
      <c r="MX510" s="135"/>
      <c r="MY510" s="135"/>
      <c r="MZ510" s="135"/>
      <c r="NA510" s="135"/>
      <c r="NB510" s="135"/>
      <c r="NC510" s="135"/>
      <c r="ND510" s="135"/>
      <c r="NE510" s="135"/>
      <c r="NF510" s="135"/>
      <c r="NG510" s="135"/>
      <c r="NH510" s="135"/>
      <c r="NI510" s="135"/>
      <c r="NJ510" s="135"/>
      <c r="NK510" s="135"/>
      <c r="NL510" s="135"/>
      <c r="NM510" s="135"/>
      <c r="NN510" s="135"/>
      <c r="NO510" s="135"/>
      <c r="NP510" s="135"/>
      <c r="NQ510" s="39"/>
      <c r="QS510"/>
      <c r="QT510"/>
      <c r="QU510"/>
      <c r="QV510"/>
      <c r="QW510"/>
      <c r="QX510"/>
      <c r="QY510"/>
      <c r="QZ510"/>
      <c r="RA510"/>
      <c r="RB510" s="39"/>
      <c r="RC510" s="438" t="s">
        <v>5919</v>
      </c>
      <c r="RD510" s="39"/>
    </row>
    <row r="511" spans="2:472" x14ac:dyDescent="0.2">
      <c r="B511" s="426"/>
      <c r="C511" s="427"/>
      <c r="V511" s="63">
        <v>108</v>
      </c>
      <c r="W511" s="54" t="s">
        <v>2248</v>
      </c>
      <c r="X511" s="64">
        <v>131132</v>
      </c>
      <c r="Y511" s="54" t="s">
        <v>3400</v>
      </c>
      <c r="Z511" s="63" t="s">
        <v>412</v>
      </c>
      <c r="AA511" s="54" t="s">
        <v>607</v>
      </c>
      <c r="AB511" s="54" t="s">
        <v>395</v>
      </c>
      <c r="AC511" s="54" t="s">
        <v>3400</v>
      </c>
      <c r="AD511" s="64" t="s">
        <v>414</v>
      </c>
      <c r="AE511" s="64" t="s">
        <v>5596</v>
      </c>
      <c r="AF511" s="63">
        <v>108</v>
      </c>
      <c r="AG511" s="54" t="s">
        <v>2248</v>
      </c>
      <c r="AH511" s="54" t="s">
        <v>2247</v>
      </c>
      <c r="AI511" s="63" t="s">
        <v>2249</v>
      </c>
      <c r="AJ511" s="64" t="s">
        <v>2250</v>
      </c>
      <c r="AK511" s="569">
        <v>4560480</v>
      </c>
      <c r="AL511" s="64" t="s">
        <v>607</v>
      </c>
      <c r="AM511" s="64" t="s">
        <v>2254</v>
      </c>
      <c r="AN511" s="570">
        <v>255131460</v>
      </c>
      <c r="AO511" s="54"/>
      <c r="AP511" s="54"/>
      <c r="AQ511" s="54"/>
      <c r="AR511" s="54"/>
      <c r="AS511" s="54"/>
      <c r="AT511" s="64" t="s">
        <v>420</v>
      </c>
      <c r="AU511" s="64"/>
      <c r="AV511" s="54"/>
      <c r="AW511" s="54"/>
      <c r="AX511" s="54"/>
      <c r="AY511" s="54"/>
      <c r="AZ511" s="54"/>
      <c r="BA511" s="54"/>
      <c r="BB511" s="54"/>
      <c r="BC511" s="54"/>
      <c r="BD511" s="64">
        <v>131132</v>
      </c>
      <c r="BE511" s="54" t="s">
        <v>3400</v>
      </c>
      <c r="BF511" s="63" t="s">
        <v>412</v>
      </c>
      <c r="BG511" s="54" t="s">
        <v>607</v>
      </c>
      <c r="BH511" s="54" t="s">
        <v>395</v>
      </c>
      <c r="BI511" s="54" t="s">
        <v>3400</v>
      </c>
      <c r="BJ511" s="64" t="s">
        <v>414</v>
      </c>
      <c r="BK511" s="64" t="s">
        <v>5596</v>
      </c>
      <c r="BL511" s="54"/>
      <c r="BM511" s="54"/>
      <c r="BN511" s="54"/>
      <c r="BO511" s="39"/>
      <c r="BP511" s="39"/>
      <c r="BQ511" s="39"/>
      <c r="BR511" s="39"/>
      <c r="BS511" s="47"/>
      <c r="BT511" s="39"/>
      <c r="BU511" s="39"/>
      <c r="BV511" s="39"/>
      <c r="BW511" s="39"/>
      <c r="BX511" s="39"/>
      <c r="BY511" s="39"/>
      <c r="BZ511" s="39"/>
      <c r="CA511" s="39"/>
      <c r="CB511" s="39"/>
      <c r="CC511" s="47"/>
      <c r="CD511" s="39"/>
      <c r="CE511" s="39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39"/>
      <c r="ML511" s="135"/>
      <c r="MM511" s="135"/>
      <c r="MN511" s="135"/>
      <c r="MO511" s="135"/>
      <c r="MP511" s="135"/>
      <c r="MQ511" s="135"/>
      <c r="MR511" s="135"/>
      <c r="MS511" s="135"/>
      <c r="MT511" s="135"/>
      <c r="MU511" s="135"/>
      <c r="MV511" s="135"/>
      <c r="MW511" s="135"/>
      <c r="MX511" s="135"/>
      <c r="MY511" s="135"/>
      <c r="MZ511" s="135"/>
      <c r="NA511" s="135"/>
      <c r="NB511" s="135"/>
      <c r="NC511" s="135"/>
      <c r="ND511" s="135"/>
      <c r="NE511" s="135"/>
      <c r="NF511" s="135"/>
      <c r="NG511" s="135"/>
      <c r="NH511" s="135"/>
      <c r="NI511" s="135"/>
      <c r="NJ511" s="135"/>
      <c r="NK511" s="135"/>
      <c r="NL511" s="135"/>
      <c r="NM511" s="135"/>
      <c r="NN511" s="135"/>
      <c r="NO511" s="135"/>
      <c r="NP511" s="135"/>
      <c r="NQ511" s="39"/>
      <c r="QS511"/>
      <c r="QT511"/>
      <c r="QU511"/>
      <c r="QV511"/>
      <c r="QW511"/>
      <c r="QX511"/>
      <c r="QY511"/>
      <c r="QZ511"/>
      <c r="RA511"/>
      <c r="RB511" s="39"/>
      <c r="RC511" s="438" t="s">
        <v>5920</v>
      </c>
      <c r="RD511" s="39"/>
    </row>
    <row r="512" spans="2:472" x14ac:dyDescent="0.2">
      <c r="B512" s="426"/>
      <c r="C512" s="427"/>
      <c r="V512" s="63">
        <v>108</v>
      </c>
      <c r="W512" s="54" t="s">
        <v>2248</v>
      </c>
      <c r="X512" s="64">
        <v>131133</v>
      </c>
      <c r="Y512" s="54" t="s">
        <v>3448</v>
      </c>
      <c r="Z512" s="63" t="s">
        <v>412</v>
      </c>
      <c r="AA512" s="54" t="s">
        <v>607</v>
      </c>
      <c r="AB512" s="54" t="s">
        <v>395</v>
      </c>
      <c r="AC512" s="54" t="s">
        <v>3448</v>
      </c>
      <c r="AD512" s="64" t="s">
        <v>414</v>
      </c>
      <c r="AE512" s="64" t="s">
        <v>5596</v>
      </c>
      <c r="AF512" s="63">
        <v>108</v>
      </c>
      <c r="AG512" s="54" t="s">
        <v>2248</v>
      </c>
      <c r="AH512" s="54" t="s">
        <v>2247</v>
      </c>
      <c r="AI512" s="63" t="s">
        <v>2249</v>
      </c>
      <c r="AJ512" s="64" t="s">
        <v>2250</v>
      </c>
      <c r="AK512" s="569">
        <v>4560480</v>
      </c>
      <c r="AL512" s="64" t="s">
        <v>607</v>
      </c>
      <c r="AM512" s="64" t="s">
        <v>2254</v>
      </c>
      <c r="AN512" s="570">
        <v>255131460</v>
      </c>
      <c r="AO512" s="54"/>
      <c r="AP512" s="54"/>
      <c r="AQ512" s="54"/>
      <c r="AR512" s="54"/>
      <c r="AS512" s="54"/>
      <c r="AT512" s="64" t="s">
        <v>420</v>
      </c>
      <c r="AU512" s="64"/>
      <c r="AV512" s="54"/>
      <c r="AW512" s="54"/>
      <c r="AX512" s="54"/>
      <c r="AY512" s="54"/>
      <c r="AZ512" s="54"/>
      <c r="BA512" s="54"/>
      <c r="BB512" s="54"/>
      <c r="BC512" s="54"/>
      <c r="BD512" s="64">
        <v>131133</v>
      </c>
      <c r="BE512" s="54" t="s">
        <v>3448</v>
      </c>
      <c r="BF512" s="63" t="s">
        <v>412</v>
      </c>
      <c r="BG512" s="54" t="s">
        <v>607</v>
      </c>
      <c r="BH512" s="54" t="s">
        <v>395</v>
      </c>
      <c r="BI512" s="54" t="s">
        <v>3448</v>
      </c>
      <c r="BJ512" s="64" t="s">
        <v>414</v>
      </c>
      <c r="BK512" s="64" t="s">
        <v>5596</v>
      </c>
      <c r="BL512" s="54"/>
      <c r="BM512" s="54"/>
      <c r="BN512" s="54"/>
      <c r="BO512" s="39"/>
      <c r="BP512" s="39"/>
      <c r="BQ512" s="39"/>
      <c r="BR512" s="39"/>
      <c r="BS512" s="47"/>
      <c r="BT512" s="39"/>
      <c r="BU512" s="39"/>
      <c r="BV512" s="39"/>
      <c r="BW512" s="39"/>
      <c r="BX512" s="39"/>
      <c r="BY512" s="39"/>
      <c r="BZ512" s="39"/>
      <c r="CA512" s="39"/>
      <c r="CB512" s="39"/>
      <c r="CC512" s="47"/>
      <c r="CD512" s="39"/>
      <c r="CE512" s="39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39"/>
      <c r="ML512" s="135"/>
      <c r="MM512" s="135"/>
      <c r="MN512" s="135"/>
      <c r="MO512" s="135"/>
      <c r="MP512" s="135"/>
      <c r="MQ512" s="135"/>
      <c r="MR512" s="135"/>
      <c r="MS512" s="135"/>
      <c r="MT512" s="135"/>
      <c r="MU512" s="135"/>
      <c r="MV512" s="135"/>
      <c r="MW512" s="135"/>
      <c r="MX512" s="135"/>
      <c r="MY512" s="135"/>
      <c r="MZ512" s="135"/>
      <c r="NA512" s="135"/>
      <c r="NB512" s="135"/>
      <c r="NC512" s="135"/>
      <c r="ND512" s="135"/>
      <c r="NE512" s="135"/>
      <c r="NF512" s="135"/>
      <c r="NG512" s="135"/>
      <c r="NH512" s="135"/>
      <c r="NI512" s="135"/>
      <c r="NJ512" s="135"/>
      <c r="NK512" s="135"/>
      <c r="NL512" s="135"/>
      <c r="NM512" s="135"/>
      <c r="NN512" s="135"/>
      <c r="NO512" s="135"/>
      <c r="NP512" s="135"/>
      <c r="NQ512" s="39"/>
      <c r="QS512"/>
      <c r="QT512"/>
      <c r="QU512"/>
      <c r="QV512"/>
      <c r="QW512"/>
      <c r="QX512"/>
      <c r="QY512"/>
      <c r="QZ512"/>
      <c r="RA512"/>
      <c r="RB512" s="39"/>
      <c r="RC512" s="438" t="s">
        <v>5921</v>
      </c>
      <c r="RD512" s="39"/>
    </row>
    <row r="513" spans="2:472" x14ac:dyDescent="0.2">
      <c r="B513" s="426"/>
      <c r="C513" s="427"/>
      <c r="V513" s="63">
        <v>108</v>
      </c>
      <c r="W513" s="54" t="s">
        <v>2248</v>
      </c>
      <c r="X513" s="64">
        <v>131129</v>
      </c>
      <c r="Y513" s="54" t="s">
        <v>1020</v>
      </c>
      <c r="Z513" s="63" t="s">
        <v>412</v>
      </c>
      <c r="AA513" s="54" t="s">
        <v>607</v>
      </c>
      <c r="AB513" s="54" t="s">
        <v>395</v>
      </c>
      <c r="AC513" s="54" t="s">
        <v>1020</v>
      </c>
      <c r="AD513" s="64" t="s">
        <v>414</v>
      </c>
      <c r="AE513" s="64" t="s">
        <v>5596</v>
      </c>
      <c r="AF513" s="63">
        <v>108</v>
      </c>
      <c r="AG513" s="54" t="s">
        <v>2248</v>
      </c>
      <c r="AH513" s="54" t="s">
        <v>2247</v>
      </c>
      <c r="AI513" s="63" t="s">
        <v>2249</v>
      </c>
      <c r="AJ513" s="64" t="s">
        <v>2250</v>
      </c>
      <c r="AK513" s="569">
        <v>4560480</v>
      </c>
      <c r="AL513" s="64" t="s">
        <v>607</v>
      </c>
      <c r="AM513" s="64" t="s">
        <v>2254</v>
      </c>
      <c r="AN513" s="570">
        <v>255131460</v>
      </c>
      <c r="AO513" s="54"/>
      <c r="AP513" s="54"/>
      <c r="AQ513" s="54"/>
      <c r="AR513" s="54"/>
      <c r="AS513" s="54"/>
      <c r="AT513" s="64" t="s">
        <v>420</v>
      </c>
      <c r="AU513" s="64"/>
      <c r="AV513" s="54"/>
      <c r="AW513" s="54"/>
      <c r="AX513" s="54"/>
      <c r="AY513" s="54"/>
      <c r="AZ513" s="54"/>
      <c r="BA513" s="54"/>
      <c r="BB513" s="54"/>
      <c r="BC513" s="54"/>
      <c r="BD513" s="64">
        <v>131129</v>
      </c>
      <c r="BE513" s="54" t="s">
        <v>1020</v>
      </c>
      <c r="BF513" s="63" t="s">
        <v>412</v>
      </c>
      <c r="BG513" s="54" t="s">
        <v>607</v>
      </c>
      <c r="BH513" s="54" t="s">
        <v>395</v>
      </c>
      <c r="BI513" s="54" t="s">
        <v>1020</v>
      </c>
      <c r="BJ513" s="64" t="s">
        <v>414</v>
      </c>
      <c r="BK513" s="64" t="s">
        <v>5596</v>
      </c>
      <c r="BL513" s="54"/>
      <c r="BM513" s="54"/>
      <c r="BN513" s="54"/>
      <c r="BO513" s="39"/>
      <c r="BP513" s="39"/>
      <c r="BQ513" s="39"/>
      <c r="BR513" s="39"/>
      <c r="BS513" s="47"/>
      <c r="BT513" s="39"/>
      <c r="BU513" s="39"/>
      <c r="BV513" s="39"/>
      <c r="BW513" s="39"/>
      <c r="BX513" s="39"/>
      <c r="BY513" s="39"/>
      <c r="BZ513" s="39"/>
      <c r="CA513" s="39"/>
      <c r="CB513" s="39"/>
      <c r="CC513" s="47"/>
      <c r="CD513" s="39"/>
      <c r="CE513" s="39"/>
      <c r="CF513" s="48"/>
      <c r="CG513" s="48"/>
      <c r="CH513" s="48"/>
      <c r="CI513" s="48"/>
      <c r="CJ513" s="48"/>
      <c r="CK513" s="48"/>
      <c r="CL513" s="48"/>
      <c r="CM513" s="48"/>
      <c r="CN513" s="48"/>
      <c r="CO513" s="48"/>
      <c r="CP513" s="48"/>
      <c r="CQ513" s="48"/>
      <c r="CR513" s="48"/>
      <c r="CS513" s="48"/>
      <c r="CT513" s="48"/>
      <c r="CU513" s="48"/>
      <c r="CV513" s="48"/>
      <c r="CW513" s="48"/>
      <c r="CX513" s="39"/>
      <c r="ML513" s="135"/>
      <c r="MM513" s="135"/>
      <c r="MN513" s="135"/>
      <c r="MO513" s="135"/>
      <c r="MP513" s="135"/>
      <c r="MQ513" s="135"/>
      <c r="MR513" s="135"/>
      <c r="MS513" s="135"/>
      <c r="MT513" s="135"/>
      <c r="MU513" s="135"/>
      <c r="MV513" s="135"/>
      <c r="MW513" s="135"/>
      <c r="MX513" s="135"/>
      <c r="MY513" s="135"/>
      <c r="MZ513" s="135"/>
      <c r="NA513" s="135"/>
      <c r="NB513" s="135"/>
      <c r="NC513" s="135"/>
      <c r="ND513" s="135"/>
      <c r="NE513" s="135"/>
      <c r="NF513" s="135"/>
      <c r="NG513" s="135"/>
      <c r="NH513" s="135"/>
      <c r="NI513" s="135"/>
      <c r="NJ513" s="135"/>
      <c r="NK513" s="135"/>
      <c r="NL513" s="135"/>
      <c r="NM513" s="135"/>
      <c r="NN513" s="135"/>
      <c r="NO513" s="135"/>
      <c r="NP513" s="135"/>
      <c r="NQ513" s="39"/>
      <c r="QS513"/>
      <c r="QT513"/>
      <c r="QU513"/>
      <c r="QV513"/>
      <c r="QW513"/>
      <c r="QX513"/>
      <c r="QY513"/>
      <c r="QZ513"/>
      <c r="RA513"/>
      <c r="RB513" s="39"/>
      <c r="RC513" s="438" t="s">
        <v>5922</v>
      </c>
      <c r="RD513" s="39"/>
    </row>
    <row r="514" spans="2:472" x14ac:dyDescent="0.2">
      <c r="B514" s="426"/>
      <c r="C514" s="427"/>
      <c r="V514" s="63">
        <v>108</v>
      </c>
      <c r="W514" s="54" t="s">
        <v>2248</v>
      </c>
      <c r="X514" s="64">
        <v>131138</v>
      </c>
      <c r="Y514" s="54" t="s">
        <v>3560</v>
      </c>
      <c r="Z514" s="63" t="s">
        <v>412</v>
      </c>
      <c r="AA514" s="54" t="s">
        <v>607</v>
      </c>
      <c r="AB514" s="54" t="s">
        <v>395</v>
      </c>
      <c r="AC514" s="54" t="s">
        <v>3560</v>
      </c>
      <c r="AD514" s="64" t="s">
        <v>414</v>
      </c>
      <c r="AE514" s="64" t="s">
        <v>5596</v>
      </c>
      <c r="AF514" s="63">
        <v>108</v>
      </c>
      <c r="AG514" s="54" t="s">
        <v>2248</v>
      </c>
      <c r="AH514" s="54" t="s">
        <v>2247</v>
      </c>
      <c r="AI514" s="63" t="s">
        <v>2249</v>
      </c>
      <c r="AJ514" s="64" t="s">
        <v>2250</v>
      </c>
      <c r="AK514" s="569">
        <v>4560480</v>
      </c>
      <c r="AL514" s="64" t="s">
        <v>607</v>
      </c>
      <c r="AM514" s="64" t="s">
        <v>2254</v>
      </c>
      <c r="AN514" s="570">
        <v>255131460</v>
      </c>
      <c r="AO514" s="54"/>
      <c r="AP514" s="54"/>
      <c r="AQ514" s="54"/>
      <c r="AR514" s="54"/>
      <c r="AS514" s="54"/>
      <c r="AT514" s="64" t="s">
        <v>420</v>
      </c>
      <c r="AU514" s="64"/>
      <c r="AV514" s="54"/>
      <c r="AW514" s="54"/>
      <c r="AX514" s="54"/>
      <c r="AY514" s="54"/>
      <c r="AZ514" s="54"/>
      <c r="BA514" s="54"/>
      <c r="BB514" s="54"/>
      <c r="BC514" s="54"/>
      <c r="BD514" s="64">
        <v>131138</v>
      </c>
      <c r="BE514" s="54" t="s">
        <v>3560</v>
      </c>
      <c r="BF514" s="63" t="s">
        <v>412</v>
      </c>
      <c r="BG514" s="54" t="s">
        <v>607</v>
      </c>
      <c r="BH514" s="54" t="s">
        <v>395</v>
      </c>
      <c r="BI514" s="54" t="s">
        <v>3560</v>
      </c>
      <c r="BJ514" s="64" t="s">
        <v>414</v>
      </c>
      <c r="BK514" s="64" t="s">
        <v>5596</v>
      </c>
      <c r="BL514" s="54"/>
      <c r="BM514" s="54"/>
      <c r="BN514" s="54"/>
      <c r="BO514" s="39"/>
      <c r="BP514" s="39"/>
      <c r="BQ514" s="39"/>
      <c r="BR514" s="39"/>
      <c r="BS514" s="47"/>
      <c r="BT514" s="39"/>
      <c r="BU514" s="39"/>
      <c r="BV514" s="39"/>
      <c r="BW514" s="39"/>
      <c r="BX514" s="39"/>
      <c r="BY514" s="39"/>
      <c r="BZ514" s="39"/>
      <c r="CA514" s="39"/>
      <c r="CB514" s="39"/>
      <c r="CC514" s="47"/>
      <c r="CD514" s="39"/>
      <c r="CE514" s="39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39"/>
      <c r="ML514" s="135"/>
      <c r="MM514" s="135"/>
      <c r="MN514" s="135"/>
      <c r="MO514" s="135"/>
      <c r="MP514" s="135"/>
      <c r="MQ514" s="135"/>
      <c r="MR514" s="135"/>
      <c r="MS514" s="135"/>
      <c r="MT514" s="135"/>
      <c r="MU514" s="135"/>
      <c r="MV514" s="135"/>
      <c r="MW514" s="135"/>
      <c r="MX514" s="135"/>
      <c r="MY514" s="135"/>
      <c r="MZ514" s="135"/>
      <c r="NA514" s="135"/>
      <c r="NB514" s="135"/>
      <c r="NC514" s="135"/>
      <c r="ND514" s="135"/>
      <c r="NE514" s="135"/>
      <c r="NF514" s="135"/>
      <c r="NG514" s="135"/>
      <c r="NH514" s="135"/>
      <c r="NI514" s="135"/>
      <c r="NJ514" s="135"/>
      <c r="NK514" s="135"/>
      <c r="NL514" s="135"/>
      <c r="NM514" s="135"/>
      <c r="NN514" s="135"/>
      <c r="NO514" s="135"/>
      <c r="NP514" s="135"/>
      <c r="NQ514" s="39"/>
      <c r="QS514"/>
      <c r="QT514"/>
      <c r="QU514"/>
      <c r="QV514"/>
      <c r="QW514"/>
      <c r="QX514"/>
      <c r="QY514"/>
      <c r="QZ514"/>
      <c r="RA514"/>
      <c r="RB514" s="39"/>
      <c r="RC514" s="438" t="s">
        <v>5923</v>
      </c>
      <c r="RD514" s="39"/>
    </row>
    <row r="515" spans="2:472" x14ac:dyDescent="0.2">
      <c r="B515" s="426"/>
      <c r="C515" s="427"/>
      <c r="V515" s="63">
        <v>108</v>
      </c>
      <c r="W515" s="54" t="s">
        <v>2248</v>
      </c>
      <c r="X515" s="64">
        <v>131134</v>
      </c>
      <c r="Y515" s="54" t="s">
        <v>3491</v>
      </c>
      <c r="Z515" s="63" t="s">
        <v>412</v>
      </c>
      <c r="AA515" s="54" t="s">
        <v>607</v>
      </c>
      <c r="AB515" s="54" t="s">
        <v>395</v>
      </c>
      <c r="AC515" s="54" t="s">
        <v>3491</v>
      </c>
      <c r="AD515" s="64" t="s">
        <v>414</v>
      </c>
      <c r="AE515" s="64" t="s">
        <v>5596</v>
      </c>
      <c r="AF515" s="63">
        <v>108</v>
      </c>
      <c r="AG515" s="54" t="s">
        <v>2248</v>
      </c>
      <c r="AH515" s="54" t="s">
        <v>2247</v>
      </c>
      <c r="AI515" s="63" t="s">
        <v>2249</v>
      </c>
      <c r="AJ515" s="64" t="s">
        <v>2250</v>
      </c>
      <c r="AK515" s="569">
        <v>4560480</v>
      </c>
      <c r="AL515" s="64" t="s">
        <v>607</v>
      </c>
      <c r="AM515" s="64" t="s">
        <v>2254</v>
      </c>
      <c r="AN515" s="570">
        <v>255131460</v>
      </c>
      <c r="AO515" s="54"/>
      <c r="AP515" s="54"/>
      <c r="AQ515" s="54"/>
      <c r="AR515" s="54"/>
      <c r="AS515" s="54"/>
      <c r="AT515" s="64" t="s">
        <v>420</v>
      </c>
      <c r="AU515" s="64"/>
      <c r="AV515" s="54"/>
      <c r="AW515" s="54"/>
      <c r="AX515" s="54"/>
      <c r="AY515" s="54"/>
      <c r="AZ515" s="54"/>
      <c r="BA515" s="54"/>
      <c r="BB515" s="54"/>
      <c r="BC515" s="54"/>
      <c r="BD515" s="64">
        <v>131134</v>
      </c>
      <c r="BE515" s="54" t="s">
        <v>3491</v>
      </c>
      <c r="BF515" s="63" t="s">
        <v>412</v>
      </c>
      <c r="BG515" s="54" t="s">
        <v>607</v>
      </c>
      <c r="BH515" s="54" t="s">
        <v>395</v>
      </c>
      <c r="BI515" s="54" t="s">
        <v>3491</v>
      </c>
      <c r="BJ515" s="64" t="s">
        <v>414</v>
      </c>
      <c r="BK515" s="64" t="s">
        <v>5596</v>
      </c>
      <c r="BL515" s="54"/>
      <c r="BM515" s="54"/>
      <c r="BN515" s="54"/>
      <c r="BO515" s="39"/>
      <c r="BP515" s="39"/>
      <c r="BQ515" s="39"/>
      <c r="BR515" s="39"/>
      <c r="BS515" s="47"/>
      <c r="BT515" s="39"/>
      <c r="BU515" s="39"/>
      <c r="BV515" s="39"/>
      <c r="BW515" s="39"/>
      <c r="BX515" s="39"/>
      <c r="BY515" s="39"/>
      <c r="BZ515" s="39"/>
      <c r="CA515" s="39"/>
      <c r="CB515" s="39"/>
      <c r="CC515" s="47"/>
      <c r="CD515" s="39"/>
      <c r="CE515" s="39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  <c r="CT515" s="48"/>
      <c r="CU515" s="48"/>
      <c r="CV515" s="48"/>
      <c r="CW515" s="48"/>
      <c r="CX515" s="39"/>
      <c r="ML515" s="135"/>
      <c r="MM515" s="135"/>
      <c r="MN515" s="135"/>
      <c r="MO515" s="135"/>
      <c r="MP515" s="135"/>
      <c r="MQ515" s="135"/>
      <c r="MR515" s="135"/>
      <c r="MS515" s="135"/>
      <c r="MT515" s="135"/>
      <c r="MU515" s="135"/>
      <c r="MV515" s="135"/>
      <c r="MW515" s="135"/>
      <c r="MX515" s="135"/>
      <c r="MY515" s="135"/>
      <c r="MZ515" s="135"/>
      <c r="NA515" s="135"/>
      <c r="NB515" s="135"/>
      <c r="NC515" s="135"/>
      <c r="ND515" s="135"/>
      <c r="NE515" s="135"/>
      <c r="NF515" s="135"/>
      <c r="NG515" s="135"/>
      <c r="NH515" s="135"/>
      <c r="NI515" s="135"/>
      <c r="NJ515" s="135"/>
      <c r="NK515" s="135"/>
      <c r="NL515" s="135"/>
      <c r="NM515" s="135"/>
      <c r="NN515" s="135"/>
      <c r="NO515" s="135"/>
      <c r="NP515" s="135"/>
      <c r="NQ515" s="39"/>
      <c r="QS515"/>
      <c r="QT515"/>
      <c r="QU515"/>
      <c r="QV515"/>
      <c r="QW515"/>
      <c r="QX515"/>
      <c r="QY515"/>
      <c r="QZ515"/>
      <c r="RA515"/>
      <c r="RB515" s="39"/>
      <c r="RC515" s="438" t="s">
        <v>5924</v>
      </c>
      <c r="RD515" s="39"/>
    </row>
    <row r="516" spans="2:472" x14ac:dyDescent="0.2">
      <c r="B516" s="426"/>
      <c r="C516" s="427"/>
      <c r="V516" s="63">
        <v>108</v>
      </c>
      <c r="W516" s="54" t="s">
        <v>2248</v>
      </c>
      <c r="X516" s="64">
        <v>131143</v>
      </c>
      <c r="Y516" s="54" t="s">
        <v>2385</v>
      </c>
      <c r="Z516" s="63" t="s">
        <v>412</v>
      </c>
      <c r="AA516" s="54" t="s">
        <v>607</v>
      </c>
      <c r="AB516" s="54" t="s">
        <v>395</v>
      </c>
      <c r="AC516" s="54" t="s">
        <v>2385</v>
      </c>
      <c r="AD516" s="64" t="s">
        <v>414</v>
      </c>
      <c r="AE516" s="64" t="s">
        <v>5596</v>
      </c>
      <c r="AF516" s="63">
        <v>108</v>
      </c>
      <c r="AG516" s="54" t="s">
        <v>2248</v>
      </c>
      <c r="AH516" s="54" t="s">
        <v>2247</v>
      </c>
      <c r="AI516" s="63" t="s">
        <v>2249</v>
      </c>
      <c r="AJ516" s="64" t="s">
        <v>2250</v>
      </c>
      <c r="AK516" s="569">
        <v>4560480</v>
      </c>
      <c r="AL516" s="64" t="s">
        <v>607</v>
      </c>
      <c r="AM516" s="64" t="s">
        <v>2254</v>
      </c>
      <c r="AN516" s="570">
        <v>255131460</v>
      </c>
      <c r="AO516" s="54"/>
      <c r="AP516" s="54"/>
      <c r="AQ516" s="54"/>
      <c r="AR516" s="54"/>
      <c r="AS516" s="54"/>
      <c r="AT516" s="64" t="s">
        <v>420</v>
      </c>
      <c r="AU516" s="64"/>
      <c r="AV516" s="54"/>
      <c r="AW516" s="54"/>
      <c r="AX516" s="54"/>
      <c r="AY516" s="54"/>
      <c r="AZ516" s="54"/>
      <c r="BA516" s="54"/>
      <c r="BB516" s="54"/>
      <c r="BC516" s="54"/>
      <c r="BD516" s="64">
        <v>131143</v>
      </c>
      <c r="BE516" s="54" t="s">
        <v>2385</v>
      </c>
      <c r="BF516" s="63" t="s">
        <v>412</v>
      </c>
      <c r="BG516" s="54" t="s">
        <v>607</v>
      </c>
      <c r="BH516" s="54" t="s">
        <v>395</v>
      </c>
      <c r="BI516" s="54" t="s">
        <v>2385</v>
      </c>
      <c r="BJ516" s="64" t="s">
        <v>414</v>
      </c>
      <c r="BK516" s="64" t="s">
        <v>5596</v>
      </c>
      <c r="BL516" s="54"/>
      <c r="BM516" s="54"/>
      <c r="BN516" s="54"/>
      <c r="BO516" s="39"/>
      <c r="BP516" s="39"/>
      <c r="BQ516" s="39"/>
      <c r="BR516" s="39"/>
      <c r="BS516" s="47"/>
      <c r="BT516" s="39"/>
      <c r="BU516" s="39"/>
      <c r="BV516" s="39"/>
      <c r="BW516" s="39"/>
      <c r="BX516" s="39"/>
      <c r="BY516" s="39"/>
      <c r="BZ516" s="39"/>
      <c r="CA516" s="39"/>
      <c r="CB516" s="39"/>
      <c r="CC516" s="47"/>
      <c r="CD516" s="39"/>
      <c r="CE516" s="39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  <c r="CT516" s="48"/>
      <c r="CU516" s="48"/>
      <c r="CV516" s="48"/>
      <c r="CW516" s="48"/>
      <c r="CX516" s="39"/>
      <c r="ML516" s="135"/>
      <c r="MM516" s="135"/>
      <c r="MN516" s="135"/>
      <c r="MO516" s="135"/>
      <c r="MP516" s="135"/>
      <c r="MQ516" s="135"/>
      <c r="MR516" s="135"/>
      <c r="MS516" s="135"/>
      <c r="MT516" s="135"/>
      <c r="MU516" s="135"/>
      <c r="MV516" s="135"/>
      <c r="MW516" s="135"/>
      <c r="MX516" s="135"/>
      <c r="MY516" s="135"/>
      <c r="MZ516" s="135"/>
      <c r="NA516" s="135"/>
      <c r="NB516" s="135"/>
      <c r="NC516" s="135"/>
      <c r="ND516" s="135"/>
      <c r="NE516" s="135"/>
      <c r="NF516" s="135"/>
      <c r="NG516" s="135"/>
      <c r="NH516" s="135"/>
      <c r="NI516" s="135"/>
      <c r="NJ516" s="135"/>
      <c r="NK516" s="135"/>
      <c r="NL516" s="135"/>
      <c r="NM516" s="135"/>
      <c r="NN516" s="135"/>
      <c r="NO516" s="135"/>
      <c r="NP516" s="135"/>
      <c r="NQ516" s="39"/>
      <c r="QS516"/>
      <c r="QT516"/>
      <c r="QU516"/>
      <c r="QV516"/>
      <c r="QW516"/>
      <c r="QX516"/>
      <c r="QY516"/>
      <c r="QZ516"/>
      <c r="RA516"/>
      <c r="RB516" s="39"/>
      <c r="RC516" s="438" t="s">
        <v>5925</v>
      </c>
      <c r="RD516" s="39"/>
    </row>
    <row r="517" spans="2:472" x14ac:dyDescent="0.2">
      <c r="B517" s="426"/>
      <c r="C517" s="427"/>
      <c r="V517" s="63">
        <v>108</v>
      </c>
      <c r="W517" s="54" t="s">
        <v>2248</v>
      </c>
      <c r="X517" s="64">
        <v>131136</v>
      </c>
      <c r="Y517" s="54" t="s">
        <v>3524</v>
      </c>
      <c r="Z517" s="63" t="s">
        <v>412</v>
      </c>
      <c r="AA517" s="54" t="s">
        <v>607</v>
      </c>
      <c r="AB517" s="54" t="s">
        <v>395</v>
      </c>
      <c r="AC517" s="54" t="s">
        <v>3524</v>
      </c>
      <c r="AD517" s="64" t="s">
        <v>414</v>
      </c>
      <c r="AE517" s="64" t="s">
        <v>5596</v>
      </c>
      <c r="AF517" s="63">
        <v>108</v>
      </c>
      <c r="AG517" s="54" t="s">
        <v>2248</v>
      </c>
      <c r="AH517" s="54" t="s">
        <v>2247</v>
      </c>
      <c r="AI517" s="63" t="s">
        <v>2249</v>
      </c>
      <c r="AJ517" s="64" t="s">
        <v>2250</v>
      </c>
      <c r="AK517" s="569">
        <v>4560480</v>
      </c>
      <c r="AL517" s="64" t="s">
        <v>607</v>
      </c>
      <c r="AM517" s="64" t="s">
        <v>2254</v>
      </c>
      <c r="AN517" s="570">
        <v>255131460</v>
      </c>
      <c r="AO517" s="54"/>
      <c r="AP517" s="54"/>
      <c r="AQ517" s="54"/>
      <c r="AR517" s="54"/>
      <c r="AS517" s="54"/>
      <c r="AT517" s="64" t="s">
        <v>420</v>
      </c>
      <c r="AU517" s="64"/>
      <c r="AV517" s="54"/>
      <c r="AW517" s="54"/>
      <c r="AX517" s="54"/>
      <c r="AY517" s="54"/>
      <c r="AZ517" s="54"/>
      <c r="BA517" s="54"/>
      <c r="BB517" s="54"/>
      <c r="BC517" s="54"/>
      <c r="BD517" s="64">
        <v>131136</v>
      </c>
      <c r="BE517" s="54" t="s">
        <v>3524</v>
      </c>
      <c r="BF517" s="63" t="s">
        <v>412</v>
      </c>
      <c r="BG517" s="54" t="s">
        <v>607</v>
      </c>
      <c r="BH517" s="54" t="s">
        <v>395</v>
      </c>
      <c r="BI517" s="54" t="s">
        <v>3524</v>
      </c>
      <c r="BJ517" s="64" t="s">
        <v>414</v>
      </c>
      <c r="BK517" s="64" t="s">
        <v>5596</v>
      </c>
      <c r="BL517" s="54"/>
      <c r="BM517" s="54"/>
      <c r="BN517" s="54"/>
      <c r="BO517" s="39"/>
      <c r="BP517" s="39"/>
      <c r="BQ517" s="39"/>
      <c r="BR517" s="39"/>
      <c r="BS517" s="47"/>
      <c r="BT517" s="39"/>
      <c r="BU517" s="39"/>
      <c r="BV517" s="39"/>
      <c r="BW517" s="39"/>
      <c r="BX517" s="39"/>
      <c r="BY517" s="39"/>
      <c r="BZ517" s="39"/>
      <c r="CA517" s="39"/>
      <c r="CB517" s="39"/>
      <c r="CC517" s="47"/>
      <c r="CD517" s="39"/>
      <c r="CE517" s="39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39"/>
      <c r="ML517" s="135"/>
      <c r="MM517" s="135"/>
      <c r="MN517" s="135"/>
      <c r="MO517" s="135"/>
      <c r="MP517" s="135"/>
      <c r="MQ517" s="135"/>
      <c r="MR517" s="135"/>
      <c r="MS517" s="135"/>
      <c r="MT517" s="135"/>
      <c r="MU517" s="135"/>
      <c r="MV517" s="135"/>
      <c r="MW517" s="135"/>
      <c r="MX517" s="135"/>
      <c r="MY517" s="135"/>
      <c r="MZ517" s="135"/>
      <c r="NA517" s="135"/>
      <c r="NB517" s="135"/>
      <c r="NC517" s="135"/>
      <c r="ND517" s="135"/>
      <c r="NE517" s="135"/>
      <c r="NF517" s="135"/>
      <c r="NG517" s="135"/>
      <c r="NH517" s="135"/>
      <c r="NI517" s="135"/>
      <c r="NJ517" s="135"/>
      <c r="NK517" s="135"/>
      <c r="NL517" s="135"/>
      <c r="NM517" s="135"/>
      <c r="NN517" s="135"/>
      <c r="NO517" s="135"/>
      <c r="NP517" s="135"/>
      <c r="NQ517" s="39"/>
      <c r="QS517"/>
      <c r="QT517"/>
      <c r="QU517"/>
      <c r="QV517"/>
      <c r="QW517"/>
      <c r="QX517"/>
      <c r="QY517"/>
      <c r="QZ517"/>
      <c r="RA517"/>
      <c r="RB517" s="39"/>
      <c r="RC517" s="438" t="s">
        <v>5926</v>
      </c>
      <c r="RD517" s="39"/>
    </row>
    <row r="518" spans="2:472" x14ac:dyDescent="0.2">
      <c r="B518" s="426"/>
      <c r="C518" s="427"/>
      <c r="V518" s="63">
        <v>109</v>
      </c>
      <c r="W518" s="54" t="s">
        <v>2405</v>
      </c>
      <c r="X518" s="64">
        <v>131202</v>
      </c>
      <c r="Y518" s="54" t="s">
        <v>884</v>
      </c>
      <c r="Z518" s="63" t="s">
        <v>412</v>
      </c>
      <c r="AA518" s="54" t="s">
        <v>395</v>
      </c>
      <c r="AB518" s="54" t="s">
        <v>395</v>
      </c>
      <c r="AC518" s="54" t="s">
        <v>884</v>
      </c>
      <c r="AD518" s="64" t="s">
        <v>414</v>
      </c>
      <c r="AE518" s="64" t="s">
        <v>5802</v>
      </c>
      <c r="AF518" s="63">
        <v>109</v>
      </c>
      <c r="AG518" s="54" t="s">
        <v>2405</v>
      </c>
      <c r="AH518" s="54" t="s">
        <v>5927</v>
      </c>
      <c r="AI518" s="63" t="s">
        <v>2406</v>
      </c>
      <c r="AJ518" s="64" t="s">
        <v>2407</v>
      </c>
      <c r="AK518" s="569">
        <v>4049008</v>
      </c>
      <c r="AL518" s="64" t="s">
        <v>395</v>
      </c>
      <c r="AM518" s="64" t="s">
        <v>2410</v>
      </c>
      <c r="AN518" s="570">
        <v>220989280</v>
      </c>
      <c r="AO518" s="54"/>
      <c r="AP518" s="54"/>
      <c r="AQ518" s="54"/>
      <c r="AR518" s="54"/>
      <c r="AS518" s="54"/>
      <c r="AT518" s="64" t="s">
        <v>420</v>
      </c>
      <c r="AU518" s="64"/>
      <c r="AV518" s="54"/>
      <c r="AW518" s="54"/>
      <c r="AX518" s="54"/>
      <c r="AY518" s="54"/>
      <c r="AZ518" s="54"/>
      <c r="BA518" s="54"/>
      <c r="BB518" s="54"/>
      <c r="BC518" s="54"/>
      <c r="BD518" s="64">
        <v>131202</v>
      </c>
      <c r="BE518" s="54" t="s">
        <v>884</v>
      </c>
      <c r="BF518" s="63" t="s">
        <v>412</v>
      </c>
      <c r="BG518" s="54" t="s">
        <v>395</v>
      </c>
      <c r="BH518" s="54" t="s">
        <v>395</v>
      </c>
      <c r="BI518" s="54" t="s">
        <v>884</v>
      </c>
      <c r="BJ518" s="64" t="s">
        <v>414</v>
      </c>
      <c r="BK518" s="64" t="s">
        <v>5802</v>
      </c>
      <c r="BL518" s="54"/>
      <c r="BM518" s="54"/>
      <c r="BN518" s="54"/>
      <c r="BO518" s="39"/>
      <c r="BP518" s="39"/>
      <c r="BQ518" s="39"/>
      <c r="BR518" s="39"/>
      <c r="BS518" s="47"/>
      <c r="BT518" s="39"/>
      <c r="BU518" s="39"/>
      <c r="BV518" s="39"/>
      <c r="BW518" s="39"/>
      <c r="BX518" s="39"/>
      <c r="BY518" s="39"/>
      <c r="BZ518" s="39"/>
      <c r="CA518" s="39"/>
      <c r="CB518" s="39"/>
      <c r="CC518" s="47"/>
      <c r="CD518" s="39"/>
      <c r="CE518" s="39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39"/>
      <c r="ML518" s="135"/>
      <c r="MM518" s="135"/>
      <c r="MN518" s="135"/>
      <c r="MO518" s="135"/>
      <c r="MP518" s="135"/>
      <c r="MQ518" s="135"/>
      <c r="MR518" s="135"/>
      <c r="MS518" s="135"/>
      <c r="MT518" s="135"/>
      <c r="MU518" s="135"/>
      <c r="MV518" s="135"/>
      <c r="MW518" s="135"/>
      <c r="MX518" s="135"/>
      <c r="MY518" s="135"/>
      <c r="MZ518" s="135"/>
      <c r="NA518" s="135"/>
      <c r="NB518" s="135"/>
      <c r="NC518" s="135"/>
      <c r="ND518" s="135"/>
      <c r="NE518" s="135"/>
      <c r="NF518" s="135"/>
      <c r="NG518" s="135"/>
      <c r="NH518" s="135"/>
      <c r="NI518" s="135"/>
      <c r="NJ518" s="135"/>
      <c r="NK518" s="135"/>
      <c r="NL518" s="135"/>
      <c r="NM518" s="135"/>
      <c r="NN518" s="135"/>
      <c r="NO518" s="135"/>
      <c r="NP518" s="135"/>
      <c r="NQ518" s="39"/>
      <c r="QS518"/>
      <c r="QT518"/>
      <c r="QU518"/>
      <c r="QV518"/>
      <c r="QW518"/>
      <c r="QX518"/>
      <c r="QY518"/>
      <c r="QZ518"/>
      <c r="RA518"/>
      <c r="RB518" s="39"/>
      <c r="RC518" s="438" t="s">
        <v>5928</v>
      </c>
      <c r="RD518" s="39"/>
    </row>
    <row r="519" spans="2:472" x14ac:dyDescent="0.2">
      <c r="B519" s="426"/>
      <c r="C519" s="427"/>
      <c r="V519" s="63">
        <v>109</v>
      </c>
      <c r="W519" s="54" t="s">
        <v>2405</v>
      </c>
      <c r="X519" s="64">
        <v>131203</v>
      </c>
      <c r="Y519" s="54" t="s">
        <v>1196</v>
      </c>
      <c r="Z519" s="63" t="s">
        <v>412</v>
      </c>
      <c r="AA519" s="54" t="s">
        <v>395</v>
      </c>
      <c r="AB519" s="54" t="s">
        <v>395</v>
      </c>
      <c r="AC519" s="54" t="s">
        <v>1196</v>
      </c>
      <c r="AD519" s="64" t="s">
        <v>414</v>
      </c>
      <c r="AE519" s="64" t="s">
        <v>5802</v>
      </c>
      <c r="AF519" s="63">
        <v>109</v>
      </c>
      <c r="AG519" s="54" t="s">
        <v>2405</v>
      </c>
      <c r="AH519" s="54" t="s">
        <v>5927</v>
      </c>
      <c r="AI519" s="63" t="s">
        <v>2406</v>
      </c>
      <c r="AJ519" s="64" t="s">
        <v>2407</v>
      </c>
      <c r="AK519" s="569">
        <v>4049008</v>
      </c>
      <c r="AL519" s="64" t="s">
        <v>395</v>
      </c>
      <c r="AM519" s="64" t="s">
        <v>2410</v>
      </c>
      <c r="AN519" s="570">
        <v>220989280</v>
      </c>
      <c r="AO519" s="54"/>
      <c r="AP519" s="54"/>
      <c r="AQ519" s="54"/>
      <c r="AR519" s="54"/>
      <c r="AS519" s="54"/>
      <c r="AT519" s="64" t="s">
        <v>420</v>
      </c>
      <c r="AU519" s="64"/>
      <c r="AV519" s="54"/>
      <c r="AW519" s="54"/>
      <c r="AX519" s="54"/>
      <c r="AY519" s="54"/>
      <c r="AZ519" s="54"/>
      <c r="BA519" s="54"/>
      <c r="BB519" s="54"/>
      <c r="BC519" s="54"/>
      <c r="BD519" s="64">
        <v>131203</v>
      </c>
      <c r="BE519" s="54" t="s">
        <v>1196</v>
      </c>
      <c r="BF519" s="63" t="s">
        <v>412</v>
      </c>
      <c r="BG519" s="54" t="s">
        <v>395</v>
      </c>
      <c r="BH519" s="54" t="s">
        <v>395</v>
      </c>
      <c r="BI519" s="54" t="s">
        <v>1196</v>
      </c>
      <c r="BJ519" s="64" t="s">
        <v>414</v>
      </c>
      <c r="BK519" s="64" t="s">
        <v>5802</v>
      </c>
      <c r="BL519" s="54"/>
      <c r="BM519" s="54"/>
      <c r="BN519" s="54"/>
      <c r="BO519" s="39"/>
      <c r="BP519" s="39"/>
      <c r="BQ519" s="39"/>
      <c r="BR519" s="39"/>
      <c r="BS519" s="47"/>
      <c r="BT519" s="39"/>
      <c r="BU519" s="39"/>
      <c r="BV519" s="39"/>
      <c r="BW519" s="39"/>
      <c r="BX519" s="39"/>
      <c r="BY519" s="39"/>
      <c r="BZ519" s="39"/>
      <c r="CA519" s="39"/>
      <c r="CB519" s="39"/>
      <c r="CC519" s="47"/>
      <c r="CD519" s="39"/>
      <c r="CE519" s="39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  <c r="CT519" s="48"/>
      <c r="CU519" s="48"/>
      <c r="CV519" s="48"/>
      <c r="CW519" s="48"/>
      <c r="CX519" s="39"/>
      <c r="ML519" s="135"/>
      <c r="MM519" s="135"/>
      <c r="MN519" s="135"/>
      <c r="MO519" s="135"/>
      <c r="MP519" s="135"/>
      <c r="MQ519" s="135"/>
      <c r="MR519" s="135"/>
      <c r="MS519" s="135"/>
      <c r="MT519" s="135"/>
      <c r="MU519" s="135"/>
      <c r="MV519" s="135"/>
      <c r="MW519" s="135"/>
      <c r="MX519" s="135"/>
      <c r="MY519" s="135"/>
      <c r="MZ519" s="135"/>
      <c r="NA519" s="135"/>
      <c r="NB519" s="135"/>
      <c r="NC519" s="135"/>
      <c r="ND519" s="135"/>
      <c r="NE519" s="135"/>
      <c r="NF519" s="135"/>
      <c r="NG519" s="135"/>
      <c r="NH519" s="135"/>
      <c r="NI519" s="135"/>
      <c r="NJ519" s="135"/>
      <c r="NK519" s="135"/>
      <c r="NL519" s="135"/>
      <c r="NM519" s="135"/>
      <c r="NN519" s="135"/>
      <c r="NO519" s="135"/>
      <c r="NP519" s="135"/>
      <c r="NQ519" s="39"/>
      <c r="QS519"/>
      <c r="QT519"/>
      <c r="QU519"/>
      <c r="QV519"/>
      <c r="QW519"/>
      <c r="QX519"/>
      <c r="QY519"/>
      <c r="QZ519"/>
      <c r="RA519"/>
      <c r="RB519" s="39"/>
      <c r="RC519" s="438" t="s">
        <v>5929</v>
      </c>
      <c r="RD519" s="39"/>
    </row>
    <row r="520" spans="2:472" x14ac:dyDescent="0.2">
      <c r="B520" s="426"/>
      <c r="C520" s="427"/>
      <c r="V520" s="63">
        <v>109</v>
      </c>
      <c r="W520" s="54" t="s">
        <v>2405</v>
      </c>
      <c r="X520" s="64">
        <v>131210</v>
      </c>
      <c r="Y520" s="54" t="s">
        <v>994</v>
      </c>
      <c r="Z520" s="63" t="s">
        <v>412</v>
      </c>
      <c r="AA520" s="54" t="s">
        <v>395</v>
      </c>
      <c r="AB520" s="54" t="s">
        <v>395</v>
      </c>
      <c r="AC520" s="54" t="s">
        <v>994</v>
      </c>
      <c r="AD520" s="64" t="s">
        <v>414</v>
      </c>
      <c r="AE520" s="64" t="s">
        <v>5802</v>
      </c>
      <c r="AF520" s="63">
        <v>109</v>
      </c>
      <c r="AG520" s="54" t="s">
        <v>2405</v>
      </c>
      <c r="AH520" s="54" t="s">
        <v>5927</v>
      </c>
      <c r="AI520" s="63" t="s">
        <v>2406</v>
      </c>
      <c r="AJ520" s="64" t="s">
        <v>2407</v>
      </c>
      <c r="AK520" s="569">
        <v>4049008</v>
      </c>
      <c r="AL520" s="64" t="s">
        <v>395</v>
      </c>
      <c r="AM520" s="64" t="s">
        <v>2410</v>
      </c>
      <c r="AN520" s="570">
        <v>220989280</v>
      </c>
      <c r="AO520" s="54"/>
      <c r="AP520" s="54"/>
      <c r="AQ520" s="54"/>
      <c r="AR520" s="54"/>
      <c r="AS520" s="54"/>
      <c r="AT520" s="64" t="s">
        <v>420</v>
      </c>
      <c r="AU520" s="64"/>
      <c r="AV520" s="54"/>
      <c r="AW520" s="54"/>
      <c r="AX520" s="54"/>
      <c r="AY520" s="54"/>
      <c r="AZ520" s="54"/>
      <c r="BA520" s="54"/>
      <c r="BB520" s="54"/>
      <c r="BC520" s="54"/>
      <c r="BD520" s="64">
        <v>131210</v>
      </c>
      <c r="BE520" s="54" t="s">
        <v>994</v>
      </c>
      <c r="BF520" s="63" t="s">
        <v>412</v>
      </c>
      <c r="BG520" s="54" t="s">
        <v>395</v>
      </c>
      <c r="BH520" s="54" t="s">
        <v>395</v>
      </c>
      <c r="BI520" s="54" t="s">
        <v>994</v>
      </c>
      <c r="BJ520" s="64" t="s">
        <v>414</v>
      </c>
      <c r="BK520" s="64" t="s">
        <v>5802</v>
      </c>
      <c r="BL520" s="54"/>
      <c r="BM520" s="54"/>
      <c r="BN520" s="54"/>
      <c r="BO520" s="39"/>
      <c r="BP520" s="39"/>
      <c r="BQ520" s="39"/>
      <c r="BR520" s="39"/>
      <c r="BS520" s="47"/>
      <c r="BT520" s="39"/>
      <c r="BU520" s="39"/>
      <c r="BV520" s="39"/>
      <c r="BW520" s="39"/>
      <c r="BX520" s="39"/>
      <c r="BY520" s="39"/>
      <c r="BZ520" s="39"/>
      <c r="CA520" s="39"/>
      <c r="CB520" s="39"/>
      <c r="CC520" s="47"/>
      <c r="CD520" s="39"/>
      <c r="CE520" s="39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  <c r="CT520" s="48"/>
      <c r="CU520" s="48"/>
      <c r="CV520" s="48"/>
      <c r="CW520" s="48"/>
      <c r="CX520" s="39"/>
      <c r="ML520" s="135"/>
      <c r="MM520" s="135"/>
      <c r="MN520" s="135"/>
      <c r="MO520" s="135"/>
      <c r="MP520" s="135"/>
      <c r="MQ520" s="135"/>
      <c r="MR520" s="135"/>
      <c r="MS520" s="135"/>
      <c r="MT520" s="135"/>
      <c r="MU520" s="135"/>
      <c r="MV520" s="135"/>
      <c r="MW520" s="135"/>
      <c r="MX520" s="135"/>
      <c r="MY520" s="135"/>
      <c r="MZ520" s="135"/>
      <c r="NA520" s="135"/>
      <c r="NB520" s="135"/>
      <c r="NC520" s="135"/>
      <c r="ND520" s="135"/>
      <c r="NE520" s="135"/>
      <c r="NF520" s="135"/>
      <c r="NG520" s="135"/>
      <c r="NH520" s="135"/>
      <c r="NI520" s="135"/>
      <c r="NJ520" s="135"/>
      <c r="NK520" s="135"/>
      <c r="NL520" s="135"/>
      <c r="NM520" s="135"/>
      <c r="NN520" s="135"/>
      <c r="NO520" s="135"/>
      <c r="NP520" s="135"/>
      <c r="NQ520" s="39"/>
      <c r="QS520"/>
      <c r="QT520"/>
      <c r="QU520"/>
      <c r="QV520"/>
      <c r="QW520"/>
      <c r="QX520"/>
      <c r="QY520"/>
      <c r="QZ520"/>
      <c r="RA520"/>
      <c r="RB520" s="39"/>
      <c r="RC520" s="438" t="s">
        <v>5930</v>
      </c>
      <c r="RD520" s="39"/>
    </row>
    <row r="521" spans="2:472" x14ac:dyDescent="0.2">
      <c r="B521" s="426"/>
      <c r="C521" s="427"/>
      <c r="V521" s="63">
        <v>109</v>
      </c>
      <c r="W521" s="54" t="s">
        <v>2405</v>
      </c>
      <c r="X521" s="64">
        <v>131200</v>
      </c>
      <c r="Y521" s="54" t="s">
        <v>5931</v>
      </c>
      <c r="Z521" s="63" t="s">
        <v>412</v>
      </c>
      <c r="AA521" s="54" t="s">
        <v>395</v>
      </c>
      <c r="AB521" s="54" t="s">
        <v>395</v>
      </c>
      <c r="AC521" s="54" t="s">
        <v>5932</v>
      </c>
      <c r="AD521" s="64" t="s">
        <v>414</v>
      </c>
      <c r="AE521" s="64" t="s">
        <v>5802</v>
      </c>
      <c r="AF521" s="63">
        <v>109</v>
      </c>
      <c r="AG521" s="54" t="s">
        <v>2405</v>
      </c>
      <c r="AH521" s="54" t="s">
        <v>5927</v>
      </c>
      <c r="AI521" s="63" t="s">
        <v>2406</v>
      </c>
      <c r="AJ521" s="64" t="s">
        <v>2407</v>
      </c>
      <c r="AK521" s="569">
        <v>4049008</v>
      </c>
      <c r="AL521" s="64" t="s">
        <v>395</v>
      </c>
      <c r="AM521" s="64" t="s">
        <v>2410</v>
      </c>
      <c r="AN521" s="570">
        <v>220989280</v>
      </c>
      <c r="AO521" s="54"/>
      <c r="AP521" s="54"/>
      <c r="AQ521" s="54"/>
      <c r="AR521" s="54"/>
      <c r="AS521" s="54"/>
      <c r="AT521" s="64" t="s">
        <v>420</v>
      </c>
      <c r="AU521" s="64"/>
      <c r="AV521" s="54"/>
      <c r="AW521" s="54"/>
      <c r="AX521" s="54"/>
      <c r="AY521" s="54"/>
      <c r="AZ521" s="54"/>
      <c r="BA521" s="54"/>
      <c r="BB521" s="54"/>
      <c r="BC521" s="54"/>
      <c r="BD521" s="64">
        <v>131200</v>
      </c>
      <c r="BE521" s="54" t="s">
        <v>5931</v>
      </c>
      <c r="BF521" s="63" t="s">
        <v>412</v>
      </c>
      <c r="BG521" s="54" t="s">
        <v>395</v>
      </c>
      <c r="BH521" s="54" t="s">
        <v>395</v>
      </c>
      <c r="BI521" s="54" t="s">
        <v>5932</v>
      </c>
      <c r="BJ521" s="64" t="s">
        <v>414</v>
      </c>
      <c r="BK521" s="64" t="s">
        <v>5802</v>
      </c>
      <c r="BL521" s="54"/>
      <c r="BM521" s="54"/>
      <c r="BN521" s="54"/>
      <c r="BO521" s="39"/>
      <c r="BP521" s="39"/>
      <c r="BQ521" s="39"/>
      <c r="BR521" s="39"/>
      <c r="BS521" s="47"/>
      <c r="BT521" s="39"/>
      <c r="BU521" s="39"/>
      <c r="BV521" s="39"/>
      <c r="BW521" s="39"/>
      <c r="BX521" s="39"/>
      <c r="BY521" s="39"/>
      <c r="BZ521" s="39"/>
      <c r="CA521" s="39"/>
      <c r="CB521" s="39"/>
      <c r="CC521" s="47"/>
      <c r="CD521" s="39"/>
      <c r="CE521" s="39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  <c r="CT521" s="48"/>
      <c r="CU521" s="48"/>
      <c r="CV521" s="48"/>
      <c r="CW521" s="48"/>
      <c r="CX521" s="39"/>
      <c r="ML521" s="135"/>
      <c r="MM521" s="135"/>
      <c r="MN521" s="135"/>
      <c r="MO521" s="135"/>
      <c r="MP521" s="135"/>
      <c r="MQ521" s="135"/>
      <c r="MR521" s="135"/>
      <c r="MS521" s="135"/>
      <c r="MT521" s="135"/>
      <c r="MU521" s="135"/>
      <c r="MV521" s="135"/>
      <c r="MW521" s="135"/>
      <c r="MX521" s="135"/>
      <c r="MY521" s="135"/>
      <c r="MZ521" s="135"/>
      <c r="NA521" s="135"/>
      <c r="NB521" s="135"/>
      <c r="NC521" s="135"/>
      <c r="ND521" s="135"/>
      <c r="NE521" s="135"/>
      <c r="NF521" s="135"/>
      <c r="NG521" s="135"/>
      <c r="NH521" s="135"/>
      <c r="NI521" s="135"/>
      <c r="NJ521" s="135"/>
      <c r="NK521" s="135"/>
      <c r="NL521" s="135"/>
      <c r="NM521" s="135"/>
      <c r="NN521" s="135"/>
      <c r="NO521" s="135"/>
      <c r="NP521" s="135"/>
      <c r="NQ521" s="39"/>
      <c r="QS521"/>
      <c r="QT521"/>
      <c r="QU521"/>
      <c r="QV521"/>
      <c r="QW521"/>
      <c r="QX521"/>
      <c r="QY521"/>
      <c r="QZ521"/>
      <c r="RA521"/>
      <c r="RB521" s="39"/>
      <c r="RC521" s="438" t="s">
        <v>5933</v>
      </c>
      <c r="RD521" s="39"/>
    </row>
    <row r="522" spans="2:472" x14ac:dyDescent="0.2">
      <c r="B522" s="426"/>
      <c r="C522" s="427"/>
      <c r="V522" s="63">
        <v>109</v>
      </c>
      <c r="W522" s="54" t="s">
        <v>2405</v>
      </c>
      <c r="X522" s="64">
        <v>131211</v>
      </c>
      <c r="Y522" s="54" t="s">
        <v>1772</v>
      </c>
      <c r="Z522" s="63" t="s">
        <v>412</v>
      </c>
      <c r="AA522" s="54" t="s">
        <v>395</v>
      </c>
      <c r="AB522" s="54" t="s">
        <v>395</v>
      </c>
      <c r="AC522" s="54" t="s">
        <v>1772</v>
      </c>
      <c r="AD522" s="64" t="s">
        <v>414</v>
      </c>
      <c r="AE522" s="64" t="s">
        <v>5802</v>
      </c>
      <c r="AF522" s="63">
        <v>109</v>
      </c>
      <c r="AG522" s="54" t="s">
        <v>2405</v>
      </c>
      <c r="AH522" s="54" t="s">
        <v>5927</v>
      </c>
      <c r="AI522" s="63" t="s">
        <v>2406</v>
      </c>
      <c r="AJ522" s="64" t="s">
        <v>2407</v>
      </c>
      <c r="AK522" s="569">
        <v>4049008</v>
      </c>
      <c r="AL522" s="64" t="s">
        <v>395</v>
      </c>
      <c r="AM522" s="64" t="s">
        <v>2410</v>
      </c>
      <c r="AN522" s="570">
        <v>220989280</v>
      </c>
      <c r="AO522" s="54"/>
      <c r="AP522" s="54"/>
      <c r="AQ522" s="54"/>
      <c r="AR522" s="54"/>
      <c r="AS522" s="54"/>
      <c r="AT522" s="64" t="s">
        <v>420</v>
      </c>
      <c r="AU522" s="64"/>
      <c r="AV522" s="54"/>
      <c r="AW522" s="54"/>
      <c r="AX522" s="54"/>
      <c r="AY522" s="54"/>
      <c r="AZ522" s="54"/>
      <c r="BA522" s="54"/>
      <c r="BB522" s="54"/>
      <c r="BC522" s="54"/>
      <c r="BD522" s="64">
        <v>131211</v>
      </c>
      <c r="BE522" s="54" t="s">
        <v>1772</v>
      </c>
      <c r="BF522" s="63" t="s">
        <v>412</v>
      </c>
      <c r="BG522" s="54" t="s">
        <v>395</v>
      </c>
      <c r="BH522" s="54" t="s">
        <v>395</v>
      </c>
      <c r="BI522" s="54" t="s">
        <v>1772</v>
      </c>
      <c r="BJ522" s="64" t="s">
        <v>414</v>
      </c>
      <c r="BK522" s="64" t="s">
        <v>5802</v>
      </c>
      <c r="BL522" s="54"/>
      <c r="BM522" s="54"/>
      <c r="BN522" s="54"/>
      <c r="BO522" s="39"/>
      <c r="BP522" s="39"/>
      <c r="BQ522" s="39"/>
      <c r="BR522" s="39"/>
      <c r="BS522" s="47"/>
      <c r="BT522" s="39"/>
      <c r="BU522" s="39"/>
      <c r="BV522" s="39"/>
      <c r="BW522" s="39"/>
      <c r="BX522" s="39"/>
      <c r="BY522" s="39"/>
      <c r="BZ522" s="39"/>
      <c r="CA522" s="39"/>
      <c r="CB522" s="39"/>
      <c r="CC522" s="47"/>
      <c r="CD522" s="39"/>
      <c r="CE522" s="39"/>
      <c r="CF522" s="48"/>
      <c r="CG522" s="48"/>
      <c r="CH522" s="48"/>
      <c r="CI522" s="48"/>
      <c r="CJ522" s="48"/>
      <c r="CK522" s="48"/>
      <c r="CL522" s="48"/>
      <c r="CM522" s="48"/>
      <c r="CN522" s="48"/>
      <c r="CO522" s="48"/>
      <c r="CP522" s="48"/>
      <c r="CQ522" s="48"/>
      <c r="CR522" s="48"/>
      <c r="CS522" s="48"/>
      <c r="CT522" s="48"/>
      <c r="CU522" s="48"/>
      <c r="CV522" s="48"/>
      <c r="CW522" s="48"/>
      <c r="CX522" s="39"/>
      <c r="ML522" s="135"/>
      <c r="MM522" s="135"/>
      <c r="MN522" s="135"/>
      <c r="MO522" s="135"/>
      <c r="MP522" s="135"/>
      <c r="MQ522" s="135"/>
      <c r="MR522" s="135"/>
      <c r="MS522" s="135"/>
      <c r="MT522" s="135"/>
      <c r="MU522" s="135"/>
      <c r="MV522" s="135"/>
      <c r="MW522" s="135"/>
      <c r="MX522" s="135"/>
      <c r="MY522" s="135"/>
      <c r="MZ522" s="135"/>
      <c r="NA522" s="135"/>
      <c r="NB522" s="135"/>
      <c r="NC522" s="135"/>
      <c r="ND522" s="135"/>
      <c r="NE522" s="135"/>
      <c r="NF522" s="135"/>
      <c r="NG522" s="135"/>
      <c r="NH522" s="135"/>
      <c r="NI522" s="135"/>
      <c r="NJ522" s="135"/>
      <c r="NK522" s="135"/>
      <c r="NL522" s="135"/>
      <c r="NM522" s="135"/>
      <c r="NN522" s="135"/>
      <c r="NO522" s="135"/>
      <c r="NP522" s="135"/>
      <c r="NQ522" s="39"/>
      <c r="QS522"/>
      <c r="QT522"/>
      <c r="QU522"/>
      <c r="QV522"/>
      <c r="QW522"/>
      <c r="QX522"/>
      <c r="QY522"/>
      <c r="QZ522"/>
      <c r="RA522"/>
      <c r="RB522" s="39"/>
      <c r="RC522" s="438" t="s">
        <v>5934</v>
      </c>
      <c r="RD522" s="39"/>
    </row>
    <row r="523" spans="2:472" x14ac:dyDescent="0.2">
      <c r="B523" s="426"/>
      <c r="C523" s="427"/>
      <c r="V523" s="63">
        <v>109</v>
      </c>
      <c r="W523" s="54" t="s">
        <v>2405</v>
      </c>
      <c r="X523" s="64">
        <v>131217</v>
      </c>
      <c r="Y523" s="54" t="s">
        <v>2169</v>
      </c>
      <c r="Z523" s="63" t="s">
        <v>412</v>
      </c>
      <c r="AA523" s="54" t="s">
        <v>395</v>
      </c>
      <c r="AB523" s="54" t="s">
        <v>395</v>
      </c>
      <c r="AC523" s="54" t="s">
        <v>5932</v>
      </c>
      <c r="AD523" s="64" t="s">
        <v>414</v>
      </c>
      <c r="AE523" s="64" t="s">
        <v>5802</v>
      </c>
      <c r="AF523" s="63">
        <v>109</v>
      </c>
      <c r="AG523" s="54" t="s">
        <v>2405</v>
      </c>
      <c r="AH523" s="54" t="s">
        <v>5927</v>
      </c>
      <c r="AI523" s="63" t="s">
        <v>2406</v>
      </c>
      <c r="AJ523" s="64" t="s">
        <v>2407</v>
      </c>
      <c r="AK523" s="569">
        <v>4049008</v>
      </c>
      <c r="AL523" s="64" t="s">
        <v>395</v>
      </c>
      <c r="AM523" s="64" t="s">
        <v>2410</v>
      </c>
      <c r="AN523" s="570">
        <v>220989280</v>
      </c>
      <c r="AO523" s="54"/>
      <c r="AP523" s="54"/>
      <c r="AQ523" s="54"/>
      <c r="AR523" s="54"/>
      <c r="AS523" s="54"/>
      <c r="AT523" s="64" t="s">
        <v>420</v>
      </c>
      <c r="AU523" s="64"/>
      <c r="AV523" s="54"/>
      <c r="AW523" s="54"/>
      <c r="AX523" s="54"/>
      <c r="AY523" s="54"/>
      <c r="AZ523" s="54"/>
      <c r="BA523" s="54"/>
      <c r="BB523" s="54"/>
      <c r="BC523" s="54"/>
      <c r="BD523" s="64">
        <v>131217</v>
      </c>
      <c r="BE523" s="54" t="s">
        <v>2169</v>
      </c>
      <c r="BF523" s="63" t="s">
        <v>412</v>
      </c>
      <c r="BG523" s="54" t="s">
        <v>395</v>
      </c>
      <c r="BH523" s="54" t="s">
        <v>395</v>
      </c>
      <c r="BI523" s="54" t="s">
        <v>5932</v>
      </c>
      <c r="BJ523" s="64" t="s">
        <v>414</v>
      </c>
      <c r="BK523" s="64" t="s">
        <v>5802</v>
      </c>
      <c r="BL523" s="54"/>
      <c r="BM523" s="54"/>
      <c r="BN523" s="54"/>
      <c r="BO523" s="39"/>
      <c r="BP523" s="39"/>
      <c r="BQ523" s="39"/>
      <c r="BR523" s="39"/>
      <c r="BS523" s="47"/>
      <c r="BT523" s="39"/>
      <c r="BU523" s="39"/>
      <c r="BV523" s="39"/>
      <c r="BW523" s="39"/>
      <c r="BX523" s="39"/>
      <c r="BY523" s="39"/>
      <c r="BZ523" s="39"/>
      <c r="CA523" s="39"/>
      <c r="CB523" s="39"/>
      <c r="CC523" s="47"/>
      <c r="CD523" s="39"/>
      <c r="CE523" s="39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  <c r="CT523" s="48"/>
      <c r="CU523" s="48"/>
      <c r="CV523" s="48"/>
      <c r="CW523" s="48"/>
      <c r="CX523" s="39"/>
      <c r="ML523" s="135"/>
      <c r="MM523" s="135"/>
      <c r="MN523" s="135"/>
      <c r="MO523" s="135"/>
      <c r="MP523" s="135"/>
      <c r="MQ523" s="135"/>
      <c r="MR523" s="135"/>
      <c r="MS523" s="135"/>
      <c r="MT523" s="135"/>
      <c r="MU523" s="135"/>
      <c r="MV523" s="135"/>
      <c r="MW523" s="135"/>
      <c r="MX523" s="135"/>
      <c r="MY523" s="135"/>
      <c r="MZ523" s="135"/>
      <c r="NA523" s="135"/>
      <c r="NB523" s="135"/>
      <c r="NC523" s="135"/>
      <c r="ND523" s="135"/>
      <c r="NE523" s="135"/>
      <c r="NF523" s="135"/>
      <c r="NG523" s="135"/>
      <c r="NH523" s="135"/>
      <c r="NI523" s="135"/>
      <c r="NJ523" s="135"/>
      <c r="NK523" s="135"/>
      <c r="NL523" s="135"/>
      <c r="NM523" s="135"/>
      <c r="NN523" s="135"/>
      <c r="NO523" s="135"/>
      <c r="NP523" s="135"/>
      <c r="NQ523" s="39"/>
      <c r="QS523"/>
      <c r="QT523"/>
      <c r="QU523"/>
      <c r="QV523"/>
      <c r="QW523"/>
      <c r="QX523"/>
      <c r="QY523"/>
      <c r="QZ523"/>
      <c r="RA523"/>
      <c r="RB523" s="39"/>
      <c r="RC523" s="438" t="s">
        <v>5935</v>
      </c>
      <c r="RD523" s="39"/>
    </row>
    <row r="524" spans="2:472" x14ac:dyDescent="0.2">
      <c r="B524" s="426"/>
      <c r="C524" s="427"/>
      <c r="V524" s="63">
        <v>109</v>
      </c>
      <c r="W524" s="54" t="s">
        <v>2405</v>
      </c>
      <c r="X524" s="64">
        <v>131216</v>
      </c>
      <c r="Y524" s="54" t="s">
        <v>1980</v>
      </c>
      <c r="Z524" s="63" t="s">
        <v>412</v>
      </c>
      <c r="AA524" s="54" t="s">
        <v>395</v>
      </c>
      <c r="AB524" s="54" t="s">
        <v>395</v>
      </c>
      <c r="AC524" s="54" t="s">
        <v>5936</v>
      </c>
      <c r="AD524" s="64" t="s">
        <v>414</v>
      </c>
      <c r="AE524" s="64" t="s">
        <v>5802</v>
      </c>
      <c r="AF524" s="63">
        <v>109</v>
      </c>
      <c r="AG524" s="54" t="s">
        <v>2405</v>
      </c>
      <c r="AH524" s="54" t="s">
        <v>5927</v>
      </c>
      <c r="AI524" s="63" t="s">
        <v>2406</v>
      </c>
      <c r="AJ524" s="64" t="s">
        <v>2407</v>
      </c>
      <c r="AK524" s="569">
        <v>4049008</v>
      </c>
      <c r="AL524" s="64" t="s">
        <v>395</v>
      </c>
      <c r="AM524" s="64" t="s">
        <v>2410</v>
      </c>
      <c r="AN524" s="570">
        <v>220989280</v>
      </c>
      <c r="AO524" s="54"/>
      <c r="AP524" s="54"/>
      <c r="AQ524" s="54"/>
      <c r="AR524" s="54"/>
      <c r="AS524" s="54"/>
      <c r="AT524" s="64" t="s">
        <v>420</v>
      </c>
      <c r="AU524" s="64"/>
      <c r="AV524" s="54"/>
      <c r="AW524" s="54"/>
      <c r="AX524" s="54"/>
      <c r="AY524" s="54"/>
      <c r="AZ524" s="54"/>
      <c r="BA524" s="54"/>
      <c r="BB524" s="54"/>
      <c r="BC524" s="54"/>
      <c r="BD524" s="64">
        <v>131216</v>
      </c>
      <c r="BE524" s="54" t="s">
        <v>1980</v>
      </c>
      <c r="BF524" s="63" t="s">
        <v>412</v>
      </c>
      <c r="BG524" s="54" t="s">
        <v>395</v>
      </c>
      <c r="BH524" s="54" t="s">
        <v>395</v>
      </c>
      <c r="BI524" s="54" t="s">
        <v>5936</v>
      </c>
      <c r="BJ524" s="64" t="s">
        <v>414</v>
      </c>
      <c r="BK524" s="64" t="s">
        <v>5802</v>
      </c>
      <c r="BL524" s="54"/>
      <c r="BM524" s="54"/>
      <c r="BN524" s="54"/>
      <c r="BO524" s="39"/>
      <c r="BP524" s="39"/>
      <c r="BQ524" s="39"/>
      <c r="BR524" s="39"/>
      <c r="BS524" s="47"/>
      <c r="BT524" s="39"/>
      <c r="BU524" s="39"/>
      <c r="BV524" s="39"/>
      <c r="BW524" s="39"/>
      <c r="BX524" s="39"/>
      <c r="BY524" s="39"/>
      <c r="BZ524" s="39"/>
      <c r="CA524" s="39"/>
      <c r="CB524" s="39"/>
      <c r="CC524" s="47"/>
      <c r="CD524" s="39"/>
      <c r="CE524" s="39"/>
      <c r="CF524" s="48"/>
      <c r="CG524" s="48"/>
      <c r="CH524" s="48"/>
      <c r="CI524" s="48"/>
      <c r="CJ524" s="48"/>
      <c r="CK524" s="48"/>
      <c r="CL524" s="48"/>
      <c r="CM524" s="48"/>
      <c r="CN524" s="48"/>
      <c r="CO524" s="48"/>
      <c r="CP524" s="48"/>
      <c r="CQ524" s="48"/>
      <c r="CR524" s="48"/>
      <c r="CS524" s="48"/>
      <c r="CT524" s="48"/>
      <c r="CU524" s="48"/>
      <c r="CV524" s="48"/>
      <c r="CW524" s="48"/>
      <c r="CX524" s="39"/>
      <c r="ML524" s="135"/>
      <c r="MM524" s="135"/>
      <c r="MN524" s="135"/>
      <c r="MO524" s="135"/>
      <c r="MP524" s="135"/>
      <c r="MQ524" s="135"/>
      <c r="MR524" s="135"/>
      <c r="MS524" s="135"/>
      <c r="MT524" s="135"/>
      <c r="MU524" s="135"/>
      <c r="MV524" s="135"/>
      <c r="MW524" s="135"/>
      <c r="MX524" s="135"/>
      <c r="MY524" s="135"/>
      <c r="MZ524" s="135"/>
      <c r="NA524" s="135"/>
      <c r="NB524" s="135"/>
      <c r="NC524" s="135"/>
      <c r="ND524" s="135"/>
      <c r="NE524" s="135"/>
      <c r="NF524" s="135"/>
      <c r="NG524" s="135"/>
      <c r="NH524" s="135"/>
      <c r="NI524" s="135"/>
      <c r="NJ524" s="135"/>
      <c r="NK524" s="135"/>
      <c r="NL524" s="135"/>
      <c r="NM524" s="135"/>
      <c r="NN524" s="135"/>
      <c r="NO524" s="135"/>
      <c r="NP524" s="135"/>
      <c r="NQ524" s="39"/>
      <c r="QS524"/>
      <c r="QT524"/>
      <c r="QU524"/>
      <c r="QV524"/>
      <c r="QW524"/>
      <c r="QX524"/>
      <c r="QY524"/>
      <c r="QZ524"/>
      <c r="RA524"/>
      <c r="RB524" s="39"/>
      <c r="RC524" s="438" t="s">
        <v>5937</v>
      </c>
      <c r="RD524" s="39"/>
    </row>
    <row r="525" spans="2:472" x14ac:dyDescent="0.2">
      <c r="B525" s="426"/>
      <c r="C525" s="427"/>
      <c r="V525" s="63">
        <v>109</v>
      </c>
      <c r="W525" s="54" t="s">
        <v>2405</v>
      </c>
      <c r="X525" s="64">
        <v>131218</v>
      </c>
      <c r="Y525" s="54" t="s">
        <v>2333</v>
      </c>
      <c r="Z525" s="63" t="s">
        <v>412</v>
      </c>
      <c r="AA525" s="54" t="s">
        <v>395</v>
      </c>
      <c r="AB525" s="54" t="s">
        <v>395</v>
      </c>
      <c r="AC525" s="54" t="s">
        <v>5938</v>
      </c>
      <c r="AD525" s="64" t="s">
        <v>414</v>
      </c>
      <c r="AE525" s="64" t="s">
        <v>5802</v>
      </c>
      <c r="AF525" s="63">
        <v>109</v>
      </c>
      <c r="AG525" s="54" t="s">
        <v>2405</v>
      </c>
      <c r="AH525" s="54" t="s">
        <v>5939</v>
      </c>
      <c r="AI525" s="63" t="s">
        <v>2406</v>
      </c>
      <c r="AJ525" s="64" t="s">
        <v>2407</v>
      </c>
      <c r="AK525" s="569">
        <v>4049008</v>
      </c>
      <c r="AL525" s="64" t="s">
        <v>395</v>
      </c>
      <c r="AM525" s="64" t="s">
        <v>2410</v>
      </c>
      <c r="AN525" s="570">
        <v>220989280</v>
      </c>
      <c r="AO525" s="54"/>
      <c r="AP525" s="54"/>
      <c r="AQ525" s="54"/>
      <c r="AR525" s="54"/>
      <c r="AS525" s="54"/>
      <c r="AT525" s="64" t="s">
        <v>420</v>
      </c>
      <c r="AU525" s="64"/>
      <c r="AV525" s="54"/>
      <c r="AW525" s="54"/>
      <c r="AX525" s="54"/>
      <c r="AY525" s="54"/>
      <c r="AZ525" s="54"/>
      <c r="BA525" s="54"/>
      <c r="BB525" s="54"/>
      <c r="BC525" s="54"/>
      <c r="BD525" s="64">
        <v>131218</v>
      </c>
      <c r="BE525" s="54" t="s">
        <v>2333</v>
      </c>
      <c r="BF525" s="63" t="s">
        <v>412</v>
      </c>
      <c r="BG525" s="54" t="s">
        <v>395</v>
      </c>
      <c r="BH525" s="54" t="s">
        <v>395</v>
      </c>
      <c r="BI525" s="54" t="s">
        <v>5938</v>
      </c>
      <c r="BJ525" s="64" t="s">
        <v>414</v>
      </c>
      <c r="BK525" s="64" t="s">
        <v>5802</v>
      </c>
      <c r="BL525" s="54"/>
      <c r="BM525" s="54"/>
      <c r="BN525" s="54"/>
      <c r="BO525" s="39"/>
      <c r="BP525" s="39"/>
      <c r="BQ525" s="39"/>
      <c r="BR525" s="39"/>
      <c r="BS525" s="47"/>
      <c r="BT525" s="39"/>
      <c r="BU525" s="39"/>
      <c r="BV525" s="39"/>
      <c r="BW525" s="39"/>
      <c r="BX525" s="39"/>
      <c r="BY525" s="39"/>
      <c r="BZ525" s="39"/>
      <c r="CA525" s="39"/>
      <c r="CB525" s="39"/>
      <c r="CC525" s="47"/>
      <c r="CD525" s="39"/>
      <c r="CE525" s="39"/>
      <c r="CF525" s="48"/>
      <c r="CG525" s="48"/>
      <c r="CH525" s="48"/>
      <c r="CI525" s="48"/>
      <c r="CJ525" s="48"/>
      <c r="CK525" s="48"/>
      <c r="CL525" s="48"/>
      <c r="CM525" s="48"/>
      <c r="CN525" s="48"/>
      <c r="CO525" s="48"/>
      <c r="CP525" s="48"/>
      <c r="CQ525" s="48"/>
      <c r="CR525" s="48"/>
      <c r="CS525" s="48"/>
      <c r="CT525" s="48"/>
      <c r="CU525" s="48"/>
      <c r="CV525" s="48"/>
      <c r="CW525" s="48"/>
      <c r="CX525" s="39"/>
      <c r="ML525" s="135"/>
      <c r="MM525" s="135"/>
      <c r="MN525" s="135"/>
      <c r="MO525" s="135"/>
      <c r="MP525" s="135"/>
      <c r="MQ525" s="135"/>
      <c r="MR525" s="135"/>
      <c r="MS525" s="135"/>
      <c r="MT525" s="135"/>
      <c r="MU525" s="135"/>
      <c r="MV525" s="135"/>
      <c r="MW525" s="135"/>
      <c r="MX525" s="135"/>
      <c r="MY525" s="135"/>
      <c r="MZ525" s="135"/>
      <c r="NA525" s="135"/>
      <c r="NB525" s="135"/>
      <c r="NC525" s="135"/>
      <c r="ND525" s="135"/>
      <c r="NE525" s="135"/>
      <c r="NF525" s="135"/>
      <c r="NG525" s="135"/>
      <c r="NH525" s="135"/>
      <c r="NI525" s="135"/>
      <c r="NJ525" s="135"/>
      <c r="NK525" s="135"/>
      <c r="NL525" s="135"/>
      <c r="NM525" s="135"/>
      <c r="NN525" s="135"/>
      <c r="NO525" s="135"/>
      <c r="NP525" s="135"/>
      <c r="NQ525" s="39"/>
      <c r="QS525"/>
      <c r="QT525"/>
      <c r="QU525"/>
      <c r="QV525"/>
      <c r="QW525"/>
      <c r="QX525"/>
      <c r="QY525"/>
      <c r="QZ525"/>
      <c r="RA525"/>
      <c r="RB525" s="39"/>
      <c r="RC525" s="438" t="s">
        <v>5940</v>
      </c>
      <c r="RD525" s="39"/>
    </row>
    <row r="526" spans="2:472" x14ac:dyDescent="0.2">
      <c r="B526" s="426"/>
      <c r="C526" s="427"/>
      <c r="V526" s="63">
        <v>110</v>
      </c>
      <c r="W526" s="54" t="s">
        <v>2553</v>
      </c>
      <c r="X526" s="64">
        <v>131305</v>
      </c>
      <c r="Y526" s="54" t="s">
        <v>885</v>
      </c>
      <c r="Z526" s="63" t="s">
        <v>412</v>
      </c>
      <c r="AA526" s="54" t="s">
        <v>608</v>
      </c>
      <c r="AB526" s="54" t="s">
        <v>395</v>
      </c>
      <c r="AC526" s="54" t="s">
        <v>885</v>
      </c>
      <c r="AD526" s="64" t="s">
        <v>414</v>
      </c>
      <c r="AE526" s="64" t="s">
        <v>5802</v>
      </c>
      <c r="AF526" s="63">
        <v>110</v>
      </c>
      <c r="AG526" s="54" t="s">
        <v>2553</v>
      </c>
      <c r="AH526" s="54" t="s">
        <v>5941</v>
      </c>
      <c r="AI526" s="63" t="s">
        <v>2554</v>
      </c>
      <c r="AJ526" s="64" t="s">
        <v>2555</v>
      </c>
      <c r="AK526" s="569">
        <v>4490410</v>
      </c>
      <c r="AL526" s="64" t="s">
        <v>608</v>
      </c>
      <c r="AM526" s="64" t="s">
        <v>2559</v>
      </c>
      <c r="AN526" s="570">
        <v>252219600</v>
      </c>
      <c r="AO526" s="54"/>
      <c r="AP526" s="54"/>
      <c r="AQ526" s="54"/>
      <c r="AR526" s="54"/>
      <c r="AS526" s="54"/>
      <c r="AT526" s="64" t="s">
        <v>420</v>
      </c>
      <c r="AU526" s="64"/>
      <c r="AV526" s="54"/>
      <c r="AW526" s="54"/>
      <c r="AX526" s="54"/>
      <c r="AY526" s="54"/>
      <c r="AZ526" s="54"/>
      <c r="BA526" s="54"/>
      <c r="BB526" s="54"/>
      <c r="BC526" s="54"/>
      <c r="BD526" s="64">
        <v>131305</v>
      </c>
      <c r="BE526" s="54" t="s">
        <v>885</v>
      </c>
      <c r="BF526" s="63" t="s">
        <v>412</v>
      </c>
      <c r="BG526" s="54" t="s">
        <v>608</v>
      </c>
      <c r="BH526" s="54" t="s">
        <v>395</v>
      </c>
      <c r="BI526" s="54" t="s">
        <v>885</v>
      </c>
      <c r="BJ526" s="64" t="s">
        <v>414</v>
      </c>
      <c r="BK526" s="64" t="s">
        <v>5802</v>
      </c>
      <c r="BL526" s="54"/>
      <c r="BM526" s="54"/>
      <c r="BN526" s="54"/>
      <c r="BO526" s="39"/>
      <c r="BP526" s="39"/>
      <c r="BQ526" s="39"/>
      <c r="BR526" s="39"/>
      <c r="BS526" s="47"/>
      <c r="BT526" s="39"/>
      <c r="BU526" s="39"/>
      <c r="BV526" s="39"/>
      <c r="BW526" s="39"/>
      <c r="BX526" s="39"/>
      <c r="BY526" s="39"/>
      <c r="BZ526" s="39"/>
      <c r="CA526" s="39"/>
      <c r="CB526" s="39"/>
      <c r="CC526" s="47"/>
      <c r="CD526" s="39"/>
      <c r="CE526" s="39"/>
      <c r="CF526" s="48"/>
      <c r="CG526" s="48"/>
      <c r="CH526" s="48"/>
      <c r="CI526" s="48"/>
      <c r="CJ526" s="48"/>
      <c r="CK526" s="48"/>
      <c r="CL526" s="48"/>
      <c r="CM526" s="48"/>
      <c r="CN526" s="48"/>
      <c r="CO526" s="48"/>
      <c r="CP526" s="48"/>
      <c r="CQ526" s="48"/>
      <c r="CR526" s="48"/>
      <c r="CS526" s="48"/>
      <c r="CT526" s="48"/>
      <c r="CU526" s="48"/>
      <c r="CV526" s="48"/>
      <c r="CW526" s="48"/>
      <c r="CX526" s="39"/>
      <c r="ML526" s="135"/>
      <c r="MM526" s="135"/>
      <c r="MN526" s="135"/>
      <c r="MO526" s="135"/>
      <c r="MP526" s="135"/>
      <c r="MQ526" s="135"/>
      <c r="MR526" s="135"/>
      <c r="MS526" s="135"/>
      <c r="MT526" s="135"/>
      <c r="MU526" s="135"/>
      <c r="MV526" s="135"/>
      <c r="MW526" s="135"/>
      <c r="MX526" s="135"/>
      <c r="MY526" s="135"/>
      <c r="MZ526" s="135"/>
      <c r="NA526" s="135"/>
      <c r="NB526" s="135"/>
      <c r="NC526" s="135"/>
      <c r="ND526" s="135"/>
      <c r="NE526" s="135"/>
      <c r="NF526" s="135"/>
      <c r="NG526" s="135"/>
      <c r="NH526" s="135"/>
      <c r="NI526" s="135"/>
      <c r="NJ526" s="135"/>
      <c r="NK526" s="135"/>
      <c r="NL526" s="135"/>
      <c r="NM526" s="135"/>
      <c r="NN526" s="135"/>
      <c r="NO526" s="135"/>
      <c r="NP526" s="135"/>
      <c r="NQ526" s="39"/>
      <c r="QS526"/>
      <c r="QT526"/>
      <c r="QU526"/>
      <c r="QV526"/>
      <c r="QW526"/>
      <c r="QX526"/>
      <c r="QY526"/>
      <c r="QZ526"/>
      <c r="RA526"/>
      <c r="RB526" s="39"/>
      <c r="RC526" s="438" t="s">
        <v>5942</v>
      </c>
      <c r="RD526" s="39"/>
    </row>
    <row r="527" spans="2:472" x14ac:dyDescent="0.2">
      <c r="B527" s="426"/>
      <c r="C527" s="427"/>
      <c r="V527" s="63">
        <v>110</v>
      </c>
      <c r="W527" s="54" t="s">
        <v>2553</v>
      </c>
      <c r="X527" s="64">
        <v>131307</v>
      </c>
      <c r="Y527" s="54" t="s">
        <v>1197</v>
      </c>
      <c r="Z527" s="63" t="s">
        <v>412</v>
      </c>
      <c r="AA527" s="54" t="s">
        <v>608</v>
      </c>
      <c r="AB527" s="54" t="s">
        <v>395</v>
      </c>
      <c r="AC527" s="54" t="s">
        <v>1197</v>
      </c>
      <c r="AD527" s="64" t="s">
        <v>414</v>
      </c>
      <c r="AE527" s="64" t="s">
        <v>5802</v>
      </c>
      <c r="AF527" s="63">
        <v>110</v>
      </c>
      <c r="AG527" s="54" t="s">
        <v>2553</v>
      </c>
      <c r="AH527" s="54" t="s">
        <v>5941</v>
      </c>
      <c r="AI527" s="63" t="s">
        <v>2554</v>
      </c>
      <c r="AJ527" s="64" t="s">
        <v>2555</v>
      </c>
      <c r="AK527" s="569">
        <v>4490410</v>
      </c>
      <c r="AL527" s="64" t="s">
        <v>608</v>
      </c>
      <c r="AM527" s="64" t="s">
        <v>2559</v>
      </c>
      <c r="AN527" s="570">
        <v>252219600</v>
      </c>
      <c r="AO527" s="54"/>
      <c r="AP527" s="54"/>
      <c r="AQ527" s="54"/>
      <c r="AR527" s="54"/>
      <c r="AS527" s="54"/>
      <c r="AT527" s="64" t="s">
        <v>420</v>
      </c>
      <c r="AU527" s="64"/>
      <c r="AV527" s="54"/>
      <c r="AW527" s="54"/>
      <c r="AX527" s="54"/>
      <c r="AY527" s="54"/>
      <c r="AZ527" s="54"/>
      <c r="BA527" s="54"/>
      <c r="BB527" s="54"/>
      <c r="BC527" s="54"/>
      <c r="BD527" s="64">
        <v>131307</v>
      </c>
      <c r="BE527" s="54" t="s">
        <v>1197</v>
      </c>
      <c r="BF527" s="63" t="s">
        <v>412</v>
      </c>
      <c r="BG527" s="54" t="s">
        <v>608</v>
      </c>
      <c r="BH527" s="54" t="s">
        <v>395</v>
      </c>
      <c r="BI527" s="54" t="s">
        <v>1197</v>
      </c>
      <c r="BJ527" s="64" t="s">
        <v>414</v>
      </c>
      <c r="BK527" s="64" t="s">
        <v>5802</v>
      </c>
      <c r="BL527" s="54"/>
      <c r="BM527" s="54"/>
      <c r="BN527" s="54"/>
      <c r="BO527" s="39"/>
      <c r="BP527" s="39"/>
      <c r="BQ527" s="39"/>
      <c r="BR527" s="39"/>
      <c r="BS527" s="47"/>
      <c r="BT527" s="39"/>
      <c r="BU527" s="39"/>
      <c r="BV527" s="39"/>
      <c r="BW527" s="39"/>
      <c r="BX527" s="39"/>
      <c r="BY527" s="39"/>
      <c r="BZ527" s="39"/>
      <c r="CA527" s="39"/>
      <c r="CB527" s="39"/>
      <c r="CC527" s="47"/>
      <c r="CD527" s="39"/>
      <c r="CE527" s="39"/>
      <c r="CF527" s="48"/>
      <c r="CG527" s="48"/>
      <c r="CH527" s="48"/>
      <c r="CI527" s="48"/>
      <c r="CJ527" s="48"/>
      <c r="CK527" s="48"/>
      <c r="CL527" s="48"/>
      <c r="CM527" s="48"/>
      <c r="CN527" s="48"/>
      <c r="CO527" s="48"/>
      <c r="CP527" s="48"/>
      <c r="CQ527" s="48"/>
      <c r="CR527" s="48"/>
      <c r="CS527" s="48"/>
      <c r="CT527" s="48"/>
      <c r="CU527" s="48"/>
      <c r="CV527" s="48"/>
      <c r="CW527" s="48"/>
      <c r="CX527" s="39"/>
      <c r="ML527" s="135"/>
      <c r="MM527" s="135"/>
      <c r="MN527" s="135"/>
      <c r="MO527" s="135"/>
      <c r="MP527" s="135"/>
      <c r="MQ527" s="135"/>
      <c r="MR527" s="135"/>
      <c r="MS527" s="135"/>
      <c r="MT527" s="135"/>
      <c r="MU527" s="135"/>
      <c r="MV527" s="135"/>
      <c r="MW527" s="135"/>
      <c r="MX527" s="135"/>
      <c r="MY527" s="135"/>
      <c r="MZ527" s="135"/>
      <c r="NA527" s="135"/>
      <c r="NB527" s="135"/>
      <c r="NC527" s="135"/>
      <c r="ND527" s="135"/>
      <c r="NE527" s="135"/>
      <c r="NF527" s="135"/>
      <c r="NG527" s="135"/>
      <c r="NH527" s="135"/>
      <c r="NI527" s="135"/>
      <c r="NJ527" s="135"/>
      <c r="NK527" s="135"/>
      <c r="NL527" s="135"/>
      <c r="NM527" s="135"/>
      <c r="NN527" s="135"/>
      <c r="NO527" s="135"/>
      <c r="NP527" s="135"/>
      <c r="NQ527" s="39"/>
      <c r="QS527"/>
      <c r="QT527"/>
      <c r="QU527"/>
      <c r="QV527"/>
      <c r="QW527"/>
      <c r="QX527"/>
      <c r="QY527"/>
      <c r="QZ527"/>
      <c r="RA527"/>
      <c r="RB527" s="39"/>
      <c r="RC527" s="438" t="s">
        <v>5943</v>
      </c>
      <c r="RD527" s="39"/>
    </row>
    <row r="528" spans="2:472" x14ac:dyDescent="0.2">
      <c r="B528" s="426"/>
      <c r="C528" s="427"/>
      <c r="V528" s="63">
        <v>110</v>
      </c>
      <c r="W528" s="54" t="s">
        <v>2553</v>
      </c>
      <c r="X528" s="64">
        <v>131308</v>
      </c>
      <c r="Y528" s="54" t="s">
        <v>1501</v>
      </c>
      <c r="Z528" s="63" t="s">
        <v>412</v>
      </c>
      <c r="AA528" s="54" t="s">
        <v>608</v>
      </c>
      <c r="AB528" s="54" t="s">
        <v>395</v>
      </c>
      <c r="AC528" s="54" t="s">
        <v>1501</v>
      </c>
      <c r="AD528" s="64" t="s">
        <v>414</v>
      </c>
      <c r="AE528" s="64" t="s">
        <v>5802</v>
      </c>
      <c r="AF528" s="63">
        <v>110</v>
      </c>
      <c r="AG528" s="54" t="s">
        <v>2553</v>
      </c>
      <c r="AH528" s="54" t="s">
        <v>5941</v>
      </c>
      <c r="AI528" s="63" t="s">
        <v>2554</v>
      </c>
      <c r="AJ528" s="64" t="s">
        <v>2555</v>
      </c>
      <c r="AK528" s="569">
        <v>4490410</v>
      </c>
      <c r="AL528" s="64" t="s">
        <v>608</v>
      </c>
      <c r="AM528" s="64" t="s">
        <v>2559</v>
      </c>
      <c r="AN528" s="570">
        <v>252219600</v>
      </c>
      <c r="AO528" s="54"/>
      <c r="AP528" s="54"/>
      <c r="AQ528" s="54"/>
      <c r="AR528" s="54"/>
      <c r="AS528" s="54"/>
      <c r="AT528" s="64" t="s">
        <v>420</v>
      </c>
      <c r="AU528" s="64"/>
      <c r="AV528" s="54"/>
      <c r="AW528" s="54"/>
      <c r="AX528" s="54"/>
      <c r="AY528" s="54"/>
      <c r="AZ528" s="54"/>
      <c r="BA528" s="54"/>
      <c r="BB528" s="54"/>
      <c r="BC528" s="54"/>
      <c r="BD528" s="64">
        <v>131308</v>
      </c>
      <c r="BE528" s="54" t="s">
        <v>1501</v>
      </c>
      <c r="BF528" s="63" t="s">
        <v>412</v>
      </c>
      <c r="BG528" s="54" t="s">
        <v>608</v>
      </c>
      <c r="BH528" s="54" t="s">
        <v>395</v>
      </c>
      <c r="BI528" s="54" t="s">
        <v>1501</v>
      </c>
      <c r="BJ528" s="64" t="s">
        <v>414</v>
      </c>
      <c r="BK528" s="64" t="s">
        <v>5802</v>
      </c>
      <c r="BL528" s="54"/>
      <c r="BM528" s="54"/>
      <c r="BN528" s="54"/>
      <c r="BO528" s="39"/>
      <c r="BP528" s="39"/>
      <c r="BQ528" s="39"/>
      <c r="BR528" s="39"/>
      <c r="BS528" s="47"/>
      <c r="BT528" s="39"/>
      <c r="BU528" s="39"/>
      <c r="BV528" s="39"/>
      <c r="BW528" s="39"/>
      <c r="BX528" s="39"/>
      <c r="BY528" s="39"/>
      <c r="BZ528" s="39"/>
      <c r="CA528" s="39"/>
      <c r="CB528" s="39"/>
      <c r="CC528" s="47"/>
      <c r="CD528" s="39"/>
      <c r="CE528" s="39"/>
      <c r="CF528" s="48"/>
      <c r="CG528" s="48"/>
      <c r="CH528" s="48"/>
      <c r="CI528" s="48"/>
      <c r="CJ528" s="48"/>
      <c r="CK528" s="48"/>
      <c r="CL528" s="48"/>
      <c r="CM528" s="48"/>
      <c r="CN528" s="48"/>
      <c r="CO528" s="48"/>
      <c r="CP528" s="48"/>
      <c r="CQ528" s="48"/>
      <c r="CR528" s="48"/>
      <c r="CS528" s="48"/>
      <c r="CT528" s="48"/>
      <c r="CU528" s="48"/>
      <c r="CV528" s="48"/>
      <c r="CW528" s="48"/>
      <c r="CX528" s="39"/>
      <c r="ML528" s="135"/>
      <c r="MM528" s="135"/>
      <c r="MN528" s="135"/>
      <c r="MO528" s="135"/>
      <c r="MP528" s="135"/>
      <c r="MQ528" s="135"/>
      <c r="MR528" s="135"/>
      <c r="MS528" s="135"/>
      <c r="MT528" s="135"/>
      <c r="MU528" s="135"/>
      <c r="MV528" s="135"/>
      <c r="MW528" s="135"/>
      <c r="MX528" s="135"/>
      <c r="MY528" s="135"/>
      <c r="MZ528" s="135"/>
      <c r="NA528" s="135"/>
      <c r="NB528" s="135"/>
      <c r="NC528" s="135"/>
      <c r="ND528" s="135"/>
      <c r="NE528" s="135"/>
      <c r="NF528" s="135"/>
      <c r="NG528" s="135"/>
      <c r="NH528" s="135"/>
      <c r="NI528" s="135"/>
      <c r="NJ528" s="135"/>
      <c r="NK528" s="135"/>
      <c r="NL528" s="135"/>
      <c r="NM528" s="135"/>
      <c r="NN528" s="135"/>
      <c r="NO528" s="135"/>
      <c r="NP528" s="135"/>
      <c r="NQ528" s="39"/>
      <c r="QS528"/>
      <c r="QT528"/>
      <c r="QU528"/>
      <c r="QV528"/>
      <c r="QW528"/>
      <c r="QX528"/>
      <c r="QY528"/>
      <c r="QZ528"/>
      <c r="RA528"/>
      <c r="RB528" s="39"/>
      <c r="RC528" s="438" t="s">
        <v>5944</v>
      </c>
      <c r="RD528" s="39"/>
    </row>
    <row r="529" spans="2:472" x14ac:dyDescent="0.2">
      <c r="B529" s="426"/>
      <c r="C529" s="427"/>
      <c r="V529" s="63">
        <v>110</v>
      </c>
      <c r="W529" s="54" t="s">
        <v>2553</v>
      </c>
      <c r="X529" s="64">
        <v>131300</v>
      </c>
      <c r="Y529" s="54" t="s">
        <v>5945</v>
      </c>
      <c r="Z529" s="63" t="s">
        <v>412</v>
      </c>
      <c r="AA529" s="54" t="s">
        <v>608</v>
      </c>
      <c r="AB529" s="54" t="s">
        <v>395</v>
      </c>
      <c r="AC529" s="54" t="s">
        <v>5946</v>
      </c>
      <c r="AD529" s="64" t="s">
        <v>414</v>
      </c>
      <c r="AE529" s="64" t="s">
        <v>5802</v>
      </c>
      <c r="AF529" s="63">
        <v>110</v>
      </c>
      <c r="AG529" s="54" t="s">
        <v>2553</v>
      </c>
      <c r="AH529" s="54" t="s">
        <v>5941</v>
      </c>
      <c r="AI529" s="63" t="s">
        <v>2554</v>
      </c>
      <c r="AJ529" s="64" t="s">
        <v>2555</v>
      </c>
      <c r="AK529" s="569">
        <v>4490410</v>
      </c>
      <c r="AL529" s="64" t="s">
        <v>608</v>
      </c>
      <c r="AM529" s="64" t="s">
        <v>2559</v>
      </c>
      <c r="AN529" s="570">
        <v>252219600</v>
      </c>
      <c r="AO529" s="54"/>
      <c r="AP529" s="54"/>
      <c r="AQ529" s="54"/>
      <c r="AR529" s="54"/>
      <c r="AS529" s="54"/>
      <c r="AT529" s="64" t="s">
        <v>420</v>
      </c>
      <c r="AU529" s="64"/>
      <c r="AV529" s="54"/>
      <c r="AW529" s="54"/>
      <c r="AX529" s="54"/>
      <c r="AY529" s="54"/>
      <c r="AZ529" s="54"/>
      <c r="BA529" s="54"/>
      <c r="BB529" s="54"/>
      <c r="BC529" s="54"/>
      <c r="BD529" s="64">
        <v>131300</v>
      </c>
      <c r="BE529" s="54" t="s">
        <v>5945</v>
      </c>
      <c r="BF529" s="63" t="s">
        <v>412</v>
      </c>
      <c r="BG529" s="54" t="s">
        <v>608</v>
      </c>
      <c r="BH529" s="54" t="s">
        <v>395</v>
      </c>
      <c r="BI529" s="54" t="s">
        <v>5946</v>
      </c>
      <c r="BJ529" s="64" t="s">
        <v>414</v>
      </c>
      <c r="BK529" s="64" t="s">
        <v>5802</v>
      </c>
      <c r="BL529" s="54"/>
      <c r="BM529" s="54"/>
      <c r="BN529" s="54"/>
      <c r="BO529" s="39"/>
      <c r="BP529" s="39"/>
      <c r="BQ529" s="39"/>
      <c r="BR529" s="39"/>
      <c r="BS529" s="47"/>
      <c r="BT529" s="39"/>
      <c r="BU529" s="39"/>
      <c r="BV529" s="39"/>
      <c r="BW529" s="39"/>
      <c r="BX529" s="39"/>
      <c r="BY529" s="39"/>
      <c r="BZ529" s="39"/>
      <c r="CA529" s="39"/>
      <c r="CB529" s="39"/>
      <c r="CC529" s="47"/>
      <c r="CD529" s="39"/>
      <c r="CE529" s="39"/>
      <c r="CF529" s="48"/>
      <c r="CG529" s="48"/>
      <c r="CH529" s="48"/>
      <c r="CI529" s="48"/>
      <c r="CJ529" s="48"/>
      <c r="CK529" s="48"/>
      <c r="CL529" s="48"/>
      <c r="CM529" s="48"/>
      <c r="CN529" s="48"/>
      <c r="CO529" s="48"/>
      <c r="CP529" s="48"/>
      <c r="CQ529" s="48"/>
      <c r="CR529" s="48"/>
      <c r="CS529" s="48"/>
      <c r="CT529" s="48"/>
      <c r="CU529" s="48"/>
      <c r="CV529" s="48"/>
      <c r="CW529" s="48"/>
      <c r="CX529" s="39"/>
      <c r="ML529" s="135"/>
      <c r="MM529" s="135"/>
      <c r="MN529" s="135"/>
      <c r="MO529" s="135"/>
      <c r="MP529" s="135"/>
      <c r="MQ529" s="135"/>
      <c r="MR529" s="135"/>
      <c r="MS529" s="135"/>
      <c r="MT529" s="135"/>
      <c r="MU529" s="135"/>
      <c r="MV529" s="135"/>
      <c r="MW529" s="135"/>
      <c r="MX529" s="135"/>
      <c r="MY529" s="135"/>
      <c r="MZ529" s="135"/>
      <c r="NA529" s="135"/>
      <c r="NB529" s="135"/>
      <c r="NC529" s="135"/>
      <c r="ND529" s="135"/>
      <c r="NE529" s="135"/>
      <c r="NF529" s="135"/>
      <c r="NG529" s="135"/>
      <c r="NH529" s="135"/>
      <c r="NI529" s="135"/>
      <c r="NJ529" s="135"/>
      <c r="NK529" s="135"/>
      <c r="NL529" s="135"/>
      <c r="NM529" s="135"/>
      <c r="NN529" s="135"/>
      <c r="NO529" s="135"/>
      <c r="NP529" s="135"/>
      <c r="NQ529" s="39"/>
      <c r="QS529"/>
      <c r="QT529"/>
      <c r="QU529"/>
      <c r="QV529"/>
      <c r="QW529"/>
      <c r="QX529"/>
      <c r="QY529"/>
      <c r="QZ529"/>
      <c r="RA529"/>
      <c r="RB529" s="39"/>
      <c r="RC529" s="438" t="s">
        <v>5947</v>
      </c>
      <c r="RD529" s="39"/>
    </row>
    <row r="530" spans="2:472" x14ac:dyDescent="0.2">
      <c r="B530" s="426"/>
      <c r="C530" s="427"/>
      <c r="V530" s="63">
        <v>110</v>
      </c>
      <c r="W530" s="54" t="s">
        <v>2553</v>
      </c>
      <c r="X530" s="64">
        <v>131311</v>
      </c>
      <c r="Y530" s="54" t="s">
        <v>1773</v>
      </c>
      <c r="Z530" s="63" t="s">
        <v>412</v>
      </c>
      <c r="AA530" s="54" t="s">
        <v>608</v>
      </c>
      <c r="AB530" s="54" t="s">
        <v>395</v>
      </c>
      <c r="AC530" s="54" t="s">
        <v>1773</v>
      </c>
      <c r="AD530" s="64" t="s">
        <v>414</v>
      </c>
      <c r="AE530" s="64" t="s">
        <v>5802</v>
      </c>
      <c r="AF530" s="63">
        <v>110</v>
      </c>
      <c r="AG530" s="54" t="s">
        <v>2553</v>
      </c>
      <c r="AH530" s="54" t="s">
        <v>5941</v>
      </c>
      <c r="AI530" s="63" t="s">
        <v>2554</v>
      </c>
      <c r="AJ530" s="64" t="s">
        <v>2555</v>
      </c>
      <c r="AK530" s="569">
        <v>4490410</v>
      </c>
      <c r="AL530" s="64" t="s">
        <v>608</v>
      </c>
      <c r="AM530" s="64" t="s">
        <v>2559</v>
      </c>
      <c r="AN530" s="570">
        <v>252219600</v>
      </c>
      <c r="AO530" s="54"/>
      <c r="AP530" s="54"/>
      <c r="AQ530" s="54"/>
      <c r="AR530" s="54"/>
      <c r="AS530" s="54"/>
      <c r="AT530" s="64" t="s">
        <v>420</v>
      </c>
      <c r="AU530" s="64"/>
      <c r="AV530" s="54"/>
      <c r="AW530" s="54"/>
      <c r="AX530" s="54"/>
      <c r="AY530" s="54"/>
      <c r="AZ530" s="54"/>
      <c r="BA530" s="54"/>
      <c r="BB530" s="54"/>
      <c r="BC530" s="54"/>
      <c r="BD530" s="64">
        <v>131311</v>
      </c>
      <c r="BE530" s="54" t="s">
        <v>1773</v>
      </c>
      <c r="BF530" s="63" t="s">
        <v>412</v>
      </c>
      <c r="BG530" s="54" t="s">
        <v>608</v>
      </c>
      <c r="BH530" s="54" t="s">
        <v>395</v>
      </c>
      <c r="BI530" s="54" t="s">
        <v>1773</v>
      </c>
      <c r="BJ530" s="64" t="s">
        <v>414</v>
      </c>
      <c r="BK530" s="64" t="s">
        <v>5802</v>
      </c>
      <c r="BL530" s="54"/>
      <c r="BM530" s="54"/>
      <c r="BN530" s="54"/>
      <c r="BO530" s="39"/>
      <c r="BP530" s="39"/>
      <c r="BQ530" s="39"/>
      <c r="BR530" s="39"/>
      <c r="BS530" s="47"/>
      <c r="BT530" s="39"/>
      <c r="BU530" s="39"/>
      <c r="BV530" s="39"/>
      <c r="BW530" s="39"/>
      <c r="BX530" s="39"/>
      <c r="BY530" s="39"/>
      <c r="BZ530" s="39"/>
      <c r="CA530" s="39"/>
      <c r="CB530" s="39"/>
      <c r="CC530" s="47"/>
      <c r="CD530" s="39"/>
      <c r="CE530" s="39"/>
      <c r="CF530" s="48"/>
      <c r="CG530" s="48"/>
      <c r="CH530" s="48"/>
      <c r="CI530" s="48"/>
      <c r="CJ530" s="48"/>
      <c r="CK530" s="48"/>
      <c r="CL530" s="48"/>
      <c r="CM530" s="48"/>
      <c r="CN530" s="48"/>
      <c r="CO530" s="48"/>
      <c r="CP530" s="48"/>
      <c r="CQ530" s="48"/>
      <c r="CR530" s="48"/>
      <c r="CS530" s="48"/>
      <c r="CT530" s="48"/>
      <c r="CU530" s="48"/>
      <c r="CV530" s="48"/>
      <c r="CW530" s="48"/>
      <c r="CX530" s="39"/>
      <c r="ML530" s="135"/>
      <c r="MM530" s="135"/>
      <c r="MN530" s="135"/>
      <c r="MO530" s="135"/>
      <c r="MP530" s="135"/>
      <c r="MQ530" s="135"/>
      <c r="MR530" s="135"/>
      <c r="MS530" s="135"/>
      <c r="MT530" s="135"/>
      <c r="MU530" s="135"/>
      <c r="MV530" s="135"/>
      <c r="MW530" s="135"/>
      <c r="MX530" s="135"/>
      <c r="MY530" s="135"/>
      <c r="MZ530" s="135"/>
      <c r="NA530" s="135"/>
      <c r="NB530" s="135"/>
      <c r="NC530" s="135"/>
      <c r="ND530" s="135"/>
      <c r="NE530" s="135"/>
      <c r="NF530" s="135"/>
      <c r="NG530" s="135"/>
      <c r="NH530" s="135"/>
      <c r="NI530" s="135"/>
      <c r="NJ530" s="135"/>
      <c r="NK530" s="135"/>
      <c r="NL530" s="135"/>
      <c r="NM530" s="135"/>
      <c r="NN530" s="135"/>
      <c r="NO530" s="135"/>
      <c r="NP530" s="135"/>
      <c r="NQ530" s="39"/>
      <c r="QS530"/>
      <c r="QT530"/>
      <c r="QU530"/>
      <c r="QV530"/>
      <c r="QW530"/>
      <c r="QX530"/>
      <c r="QY530"/>
      <c r="QZ530"/>
      <c r="RA530"/>
      <c r="RB530" s="39"/>
      <c r="RC530" s="438" t="s">
        <v>5948</v>
      </c>
      <c r="RD530" s="39"/>
    </row>
    <row r="531" spans="2:472" x14ac:dyDescent="0.2">
      <c r="B531" s="426"/>
      <c r="C531" s="427"/>
      <c r="V531" s="63">
        <v>110</v>
      </c>
      <c r="W531" s="54" t="s">
        <v>2553</v>
      </c>
      <c r="X531" s="64">
        <v>131315</v>
      </c>
      <c r="Y531" s="54" t="s">
        <v>2334</v>
      </c>
      <c r="Z531" s="63" t="s">
        <v>412</v>
      </c>
      <c r="AA531" s="54" t="s">
        <v>608</v>
      </c>
      <c r="AB531" s="54" t="s">
        <v>395</v>
      </c>
      <c r="AC531" s="54" t="s">
        <v>5946</v>
      </c>
      <c r="AD531" s="64" t="s">
        <v>414</v>
      </c>
      <c r="AE531" s="64" t="s">
        <v>5802</v>
      </c>
      <c r="AF531" s="63">
        <v>110</v>
      </c>
      <c r="AG531" s="54" t="s">
        <v>2553</v>
      </c>
      <c r="AH531" s="54" t="s">
        <v>5941</v>
      </c>
      <c r="AI531" s="63" t="s">
        <v>2554</v>
      </c>
      <c r="AJ531" s="64" t="s">
        <v>2555</v>
      </c>
      <c r="AK531" s="569">
        <v>4490410</v>
      </c>
      <c r="AL531" s="64" t="s">
        <v>608</v>
      </c>
      <c r="AM531" s="64" t="s">
        <v>2559</v>
      </c>
      <c r="AN531" s="570">
        <v>252219600</v>
      </c>
      <c r="AO531" s="54"/>
      <c r="AP531" s="54"/>
      <c r="AQ531" s="54"/>
      <c r="AR531" s="54"/>
      <c r="AS531" s="54"/>
      <c r="AT531" s="64" t="s">
        <v>420</v>
      </c>
      <c r="AU531" s="64"/>
      <c r="AV531" s="54"/>
      <c r="AW531" s="54"/>
      <c r="AX531" s="54"/>
      <c r="AY531" s="54"/>
      <c r="AZ531" s="54"/>
      <c r="BA531" s="54"/>
      <c r="BB531" s="54"/>
      <c r="BC531" s="54"/>
      <c r="BD531" s="64">
        <v>131315</v>
      </c>
      <c r="BE531" s="54" t="s">
        <v>2334</v>
      </c>
      <c r="BF531" s="63" t="s">
        <v>412</v>
      </c>
      <c r="BG531" s="54" t="s">
        <v>608</v>
      </c>
      <c r="BH531" s="54" t="s">
        <v>395</v>
      </c>
      <c r="BI531" s="54" t="s">
        <v>5946</v>
      </c>
      <c r="BJ531" s="64" t="s">
        <v>414</v>
      </c>
      <c r="BK531" s="64" t="s">
        <v>5802</v>
      </c>
      <c r="BL531" s="54"/>
      <c r="BM531" s="54"/>
      <c r="BN531" s="54"/>
      <c r="BO531" s="39"/>
      <c r="BP531" s="39"/>
      <c r="BQ531" s="39"/>
      <c r="BR531" s="39"/>
      <c r="BS531" s="47"/>
      <c r="BT531" s="39"/>
      <c r="BU531" s="39"/>
      <c r="BV531" s="39"/>
      <c r="BW531" s="39"/>
      <c r="BX531" s="39"/>
      <c r="BY531" s="39"/>
      <c r="BZ531" s="39"/>
      <c r="CA531" s="39"/>
      <c r="CB531" s="39"/>
      <c r="CC531" s="47"/>
      <c r="CD531" s="39"/>
      <c r="CE531" s="39"/>
      <c r="CF531" s="48"/>
      <c r="CG531" s="48"/>
      <c r="CH531" s="48"/>
      <c r="CI531" s="48"/>
      <c r="CJ531" s="48"/>
      <c r="CK531" s="48"/>
      <c r="CL531" s="48"/>
      <c r="CM531" s="48"/>
      <c r="CN531" s="48"/>
      <c r="CO531" s="48"/>
      <c r="CP531" s="48"/>
      <c r="CQ531" s="48"/>
      <c r="CR531" s="48"/>
      <c r="CS531" s="48"/>
      <c r="CT531" s="48"/>
      <c r="CU531" s="48"/>
      <c r="CV531" s="48"/>
      <c r="CW531" s="48"/>
      <c r="CX531" s="39"/>
      <c r="ML531" s="135"/>
      <c r="MM531" s="135"/>
      <c r="MN531" s="135"/>
      <c r="MO531" s="135"/>
      <c r="MP531" s="135"/>
      <c r="MQ531" s="135"/>
      <c r="MR531" s="135"/>
      <c r="MS531" s="135"/>
      <c r="MT531" s="135"/>
      <c r="MU531" s="135"/>
      <c r="MV531" s="135"/>
      <c r="MW531" s="135"/>
      <c r="MX531" s="135"/>
      <c r="MY531" s="135"/>
      <c r="MZ531" s="135"/>
      <c r="NA531" s="135"/>
      <c r="NB531" s="135"/>
      <c r="NC531" s="135"/>
      <c r="ND531" s="135"/>
      <c r="NE531" s="135"/>
      <c r="NF531" s="135"/>
      <c r="NG531" s="135"/>
      <c r="NH531" s="135"/>
      <c r="NI531" s="135"/>
      <c r="NJ531" s="135"/>
      <c r="NK531" s="135"/>
      <c r="NL531" s="135"/>
      <c r="NM531" s="135"/>
      <c r="NN531" s="135"/>
      <c r="NO531" s="135"/>
      <c r="NP531" s="135"/>
      <c r="NQ531" s="39"/>
      <c r="QS531"/>
      <c r="QT531"/>
      <c r="QU531"/>
      <c r="QV531"/>
      <c r="QW531"/>
      <c r="QX531"/>
      <c r="QY531"/>
      <c r="QZ531"/>
      <c r="RA531"/>
      <c r="RB531" s="39"/>
      <c r="RC531" s="438" t="s">
        <v>5949</v>
      </c>
      <c r="RD531" s="39"/>
    </row>
    <row r="532" spans="2:472" x14ac:dyDescent="0.2">
      <c r="B532" s="426"/>
      <c r="C532" s="427"/>
      <c r="V532" s="63">
        <v>110</v>
      </c>
      <c r="W532" s="54" t="s">
        <v>2553</v>
      </c>
      <c r="X532" s="64">
        <v>131314</v>
      </c>
      <c r="Y532" s="54" t="s">
        <v>2170</v>
      </c>
      <c r="Z532" s="63" t="s">
        <v>412</v>
      </c>
      <c r="AA532" s="54" t="s">
        <v>608</v>
      </c>
      <c r="AB532" s="54" t="s">
        <v>395</v>
      </c>
      <c r="AC532" s="54" t="s">
        <v>5950</v>
      </c>
      <c r="AD532" s="64" t="s">
        <v>414</v>
      </c>
      <c r="AE532" s="64" t="s">
        <v>5802</v>
      </c>
      <c r="AF532" s="63">
        <v>110</v>
      </c>
      <c r="AG532" s="54" t="s">
        <v>2553</v>
      </c>
      <c r="AH532" s="54" t="s">
        <v>5941</v>
      </c>
      <c r="AI532" s="63" t="s">
        <v>2554</v>
      </c>
      <c r="AJ532" s="64" t="s">
        <v>2555</v>
      </c>
      <c r="AK532" s="569">
        <v>4490410</v>
      </c>
      <c r="AL532" s="64" t="s">
        <v>608</v>
      </c>
      <c r="AM532" s="64" t="s">
        <v>2559</v>
      </c>
      <c r="AN532" s="570">
        <v>252219600</v>
      </c>
      <c r="AO532" s="54"/>
      <c r="AP532" s="54"/>
      <c r="AQ532" s="54"/>
      <c r="AR532" s="54"/>
      <c r="AS532" s="54"/>
      <c r="AT532" s="64" t="s">
        <v>420</v>
      </c>
      <c r="AU532" s="64"/>
      <c r="AV532" s="54"/>
      <c r="AW532" s="54"/>
      <c r="AX532" s="54"/>
      <c r="AY532" s="54"/>
      <c r="AZ532" s="54"/>
      <c r="BA532" s="54"/>
      <c r="BB532" s="54"/>
      <c r="BC532" s="54"/>
      <c r="BD532" s="64">
        <v>131314</v>
      </c>
      <c r="BE532" s="54" t="s">
        <v>2170</v>
      </c>
      <c r="BF532" s="63" t="s">
        <v>412</v>
      </c>
      <c r="BG532" s="54" t="s">
        <v>608</v>
      </c>
      <c r="BH532" s="54" t="s">
        <v>395</v>
      </c>
      <c r="BI532" s="54" t="s">
        <v>5950</v>
      </c>
      <c r="BJ532" s="64" t="s">
        <v>414</v>
      </c>
      <c r="BK532" s="64" t="s">
        <v>5802</v>
      </c>
      <c r="BL532" s="54"/>
      <c r="BM532" s="54"/>
      <c r="BN532" s="54"/>
      <c r="BO532" s="39"/>
      <c r="BP532" s="39"/>
      <c r="BQ532" s="39"/>
      <c r="BR532" s="39"/>
      <c r="BS532" s="47"/>
      <c r="BT532" s="39"/>
      <c r="BU532" s="39"/>
      <c r="BV532" s="39"/>
      <c r="BW532" s="39"/>
      <c r="BX532" s="39"/>
      <c r="BY532" s="39"/>
      <c r="BZ532" s="39"/>
      <c r="CA532" s="39"/>
      <c r="CB532" s="39"/>
      <c r="CC532" s="47"/>
      <c r="CD532" s="39"/>
      <c r="CE532" s="39"/>
      <c r="CF532" s="48"/>
      <c r="CG532" s="48"/>
      <c r="CH532" s="48"/>
      <c r="CI532" s="48"/>
      <c r="CJ532" s="48"/>
      <c r="CK532" s="48"/>
      <c r="CL532" s="48"/>
      <c r="CM532" s="48"/>
      <c r="CN532" s="48"/>
      <c r="CO532" s="48"/>
      <c r="CP532" s="48"/>
      <c r="CQ532" s="48"/>
      <c r="CR532" s="48"/>
      <c r="CS532" s="48"/>
      <c r="CT532" s="48"/>
      <c r="CU532" s="48"/>
      <c r="CV532" s="48"/>
      <c r="CW532" s="48"/>
      <c r="CX532" s="39"/>
      <c r="ML532" s="135"/>
      <c r="MM532" s="135"/>
      <c r="MN532" s="135"/>
      <c r="MO532" s="135"/>
      <c r="MP532" s="135"/>
      <c r="MQ532" s="135"/>
      <c r="MR532" s="135"/>
      <c r="MS532" s="135"/>
      <c r="MT532" s="135"/>
      <c r="MU532" s="135"/>
      <c r="MV532" s="135"/>
      <c r="MW532" s="135"/>
      <c r="MX532" s="135"/>
      <c r="MY532" s="135"/>
      <c r="MZ532" s="135"/>
      <c r="NA532" s="135"/>
      <c r="NB532" s="135"/>
      <c r="NC532" s="135"/>
      <c r="ND532" s="135"/>
      <c r="NE532" s="135"/>
      <c r="NF532" s="135"/>
      <c r="NG532" s="135"/>
      <c r="NH532" s="135"/>
      <c r="NI532" s="135"/>
      <c r="NJ532" s="135"/>
      <c r="NK532" s="135"/>
      <c r="NL532" s="135"/>
      <c r="NM532" s="135"/>
      <c r="NN532" s="135"/>
      <c r="NO532" s="135"/>
      <c r="NP532" s="135"/>
      <c r="NQ532" s="39"/>
      <c r="QS532"/>
      <c r="QT532"/>
      <c r="QU532"/>
      <c r="QV532"/>
      <c r="QW532"/>
      <c r="QX532"/>
      <c r="QY532"/>
      <c r="QZ532"/>
      <c r="RA532"/>
      <c r="RB532" s="39"/>
      <c r="RC532" s="438" t="s">
        <v>5951</v>
      </c>
      <c r="RD532" s="39"/>
    </row>
    <row r="533" spans="2:472" x14ac:dyDescent="0.2">
      <c r="B533" s="426"/>
      <c r="C533" s="427"/>
      <c r="V533" s="63">
        <v>110</v>
      </c>
      <c r="W533" s="54" t="s">
        <v>2553</v>
      </c>
      <c r="X533" s="64">
        <v>131313</v>
      </c>
      <c r="Y533" s="54" t="s">
        <v>1981</v>
      </c>
      <c r="Z533" s="63" t="s">
        <v>412</v>
      </c>
      <c r="AA533" s="54" t="s">
        <v>608</v>
      </c>
      <c r="AB533" s="54" t="s">
        <v>395</v>
      </c>
      <c r="AC533" s="54" t="s">
        <v>5952</v>
      </c>
      <c r="AD533" s="64" t="s">
        <v>414</v>
      </c>
      <c r="AE533" s="64" t="s">
        <v>5802</v>
      </c>
      <c r="AF533" s="63">
        <v>110</v>
      </c>
      <c r="AG533" s="54" t="s">
        <v>2553</v>
      </c>
      <c r="AH533" s="54" t="s">
        <v>5941</v>
      </c>
      <c r="AI533" s="63" t="s">
        <v>2554</v>
      </c>
      <c r="AJ533" s="64" t="s">
        <v>2555</v>
      </c>
      <c r="AK533" s="569">
        <v>4490410</v>
      </c>
      <c r="AL533" s="64" t="s">
        <v>608</v>
      </c>
      <c r="AM533" s="64" t="s">
        <v>2559</v>
      </c>
      <c r="AN533" s="570">
        <v>252219600</v>
      </c>
      <c r="AO533" s="54"/>
      <c r="AP533" s="54"/>
      <c r="AQ533" s="54"/>
      <c r="AR533" s="54"/>
      <c r="AS533" s="54"/>
      <c r="AT533" s="64" t="s">
        <v>420</v>
      </c>
      <c r="AU533" s="64"/>
      <c r="AV533" s="54"/>
      <c r="AW533" s="54"/>
      <c r="AX533" s="54"/>
      <c r="AY533" s="54"/>
      <c r="AZ533" s="54"/>
      <c r="BA533" s="54"/>
      <c r="BB533" s="54"/>
      <c r="BC533" s="54"/>
      <c r="BD533" s="64">
        <v>131313</v>
      </c>
      <c r="BE533" s="54" t="s">
        <v>1981</v>
      </c>
      <c r="BF533" s="63" t="s">
        <v>412</v>
      </c>
      <c r="BG533" s="54" t="s">
        <v>608</v>
      </c>
      <c r="BH533" s="54" t="s">
        <v>395</v>
      </c>
      <c r="BI533" s="54" t="s">
        <v>5952</v>
      </c>
      <c r="BJ533" s="64" t="s">
        <v>414</v>
      </c>
      <c r="BK533" s="64" t="s">
        <v>5802</v>
      </c>
      <c r="BL533" s="54"/>
      <c r="BM533" s="54"/>
      <c r="BN533" s="54"/>
      <c r="BO533" s="39"/>
      <c r="BP533" s="39"/>
      <c r="BQ533" s="39"/>
      <c r="BR533" s="39"/>
      <c r="BS533" s="47"/>
      <c r="BT533" s="39"/>
      <c r="BU533" s="39"/>
      <c r="BV533" s="39"/>
      <c r="BW533" s="39"/>
      <c r="BX533" s="39"/>
      <c r="BY533" s="39"/>
      <c r="BZ533" s="39"/>
      <c r="CA533" s="39"/>
      <c r="CB533" s="39"/>
      <c r="CC533" s="47"/>
      <c r="CD533" s="39"/>
      <c r="CE533" s="39"/>
      <c r="CF533" s="48"/>
      <c r="CG533" s="48"/>
      <c r="CH533" s="48"/>
      <c r="CI533" s="48"/>
      <c r="CJ533" s="48"/>
      <c r="CK533" s="48"/>
      <c r="CL533" s="48"/>
      <c r="CM533" s="48"/>
      <c r="CN533" s="48"/>
      <c r="CO533" s="48"/>
      <c r="CP533" s="48"/>
      <c r="CQ533" s="48"/>
      <c r="CR533" s="48"/>
      <c r="CS533" s="48"/>
      <c r="CT533" s="48"/>
      <c r="CU533" s="48"/>
      <c r="CV533" s="48"/>
      <c r="CW533" s="48"/>
      <c r="CX533" s="39"/>
      <c r="ML533" s="135"/>
      <c r="MM533" s="135"/>
      <c r="MN533" s="135"/>
      <c r="MO533" s="135"/>
      <c r="MP533" s="135"/>
      <c r="MQ533" s="135"/>
      <c r="MR533" s="135"/>
      <c r="MS533" s="135"/>
      <c r="MT533" s="135"/>
      <c r="MU533" s="135"/>
      <c r="MV533" s="135"/>
      <c r="MW533" s="135"/>
      <c r="MX533" s="135"/>
      <c r="MY533" s="135"/>
      <c r="MZ533" s="135"/>
      <c r="NA533" s="135"/>
      <c r="NB533" s="135"/>
      <c r="NC533" s="135"/>
      <c r="ND533" s="135"/>
      <c r="NE533" s="135"/>
      <c r="NF533" s="135"/>
      <c r="NG533" s="135"/>
      <c r="NH533" s="135"/>
      <c r="NI533" s="135"/>
      <c r="NJ533" s="135"/>
      <c r="NK533" s="135"/>
      <c r="NL533" s="135"/>
      <c r="NM533" s="135"/>
      <c r="NN533" s="135"/>
      <c r="NO533" s="135"/>
      <c r="NP533" s="135"/>
      <c r="NQ533" s="39"/>
      <c r="QS533"/>
      <c r="QT533"/>
      <c r="QU533"/>
      <c r="QV533"/>
      <c r="QW533"/>
      <c r="QX533"/>
      <c r="QY533"/>
      <c r="QZ533"/>
      <c r="RA533"/>
      <c r="RB533" s="39"/>
      <c r="RC533" s="438" t="s">
        <v>5953</v>
      </c>
      <c r="RD533" s="39"/>
    </row>
    <row r="534" spans="2:472" x14ac:dyDescent="0.2">
      <c r="B534" s="426"/>
      <c r="C534" s="427"/>
      <c r="V534" s="63">
        <v>110</v>
      </c>
      <c r="W534" s="54" t="s">
        <v>2553</v>
      </c>
      <c r="X534" s="64">
        <v>131602</v>
      </c>
      <c r="Y534" s="54" t="s">
        <v>888</v>
      </c>
      <c r="Z534" s="63" t="s">
        <v>412</v>
      </c>
      <c r="AA534" s="54" t="s">
        <v>611</v>
      </c>
      <c r="AB534" s="54" t="s">
        <v>395</v>
      </c>
      <c r="AC534" s="54" t="s">
        <v>888</v>
      </c>
      <c r="AD534" s="64" t="s">
        <v>414</v>
      </c>
      <c r="AE534" s="64" t="s">
        <v>5802</v>
      </c>
      <c r="AF534" s="63">
        <v>110</v>
      </c>
      <c r="AG534" s="54" t="s">
        <v>2553</v>
      </c>
      <c r="AH534" s="54" t="s">
        <v>5941</v>
      </c>
      <c r="AI534" s="63" t="s">
        <v>2554</v>
      </c>
      <c r="AJ534" s="64" t="s">
        <v>2555</v>
      </c>
      <c r="AK534" s="569">
        <v>4490410</v>
      </c>
      <c r="AL534" s="64" t="s">
        <v>608</v>
      </c>
      <c r="AM534" s="64" t="s">
        <v>2559</v>
      </c>
      <c r="AN534" s="570">
        <v>252219600</v>
      </c>
      <c r="AO534" s="54"/>
      <c r="AP534" s="54"/>
      <c r="AQ534" s="54"/>
      <c r="AR534" s="54"/>
      <c r="AS534" s="54"/>
      <c r="AT534" s="64" t="s">
        <v>420</v>
      </c>
      <c r="AU534" s="64"/>
      <c r="AV534" s="54"/>
      <c r="AW534" s="54"/>
      <c r="AX534" s="54"/>
      <c r="AY534" s="54"/>
      <c r="AZ534" s="54"/>
      <c r="BA534" s="54"/>
      <c r="BB534" s="54"/>
      <c r="BC534" s="54"/>
      <c r="BD534" s="64">
        <v>131602</v>
      </c>
      <c r="BE534" s="54" t="s">
        <v>888</v>
      </c>
      <c r="BF534" s="63" t="s">
        <v>412</v>
      </c>
      <c r="BG534" s="54" t="s">
        <v>611</v>
      </c>
      <c r="BH534" s="54" t="s">
        <v>395</v>
      </c>
      <c r="BI534" s="54" t="s">
        <v>888</v>
      </c>
      <c r="BJ534" s="64" t="s">
        <v>414</v>
      </c>
      <c r="BK534" s="64" t="s">
        <v>5802</v>
      </c>
      <c r="BL534" s="54"/>
      <c r="BM534" s="54"/>
      <c r="BN534" s="54"/>
      <c r="BO534" s="39"/>
      <c r="BP534" s="39"/>
      <c r="BQ534" s="39"/>
      <c r="BR534" s="39"/>
      <c r="BS534" s="47"/>
      <c r="BT534" s="39"/>
      <c r="BU534" s="39"/>
      <c r="BV534" s="39"/>
      <c r="BW534" s="39"/>
      <c r="BX534" s="39"/>
      <c r="BY534" s="39"/>
      <c r="BZ534" s="39"/>
      <c r="CA534" s="39"/>
      <c r="CB534" s="39"/>
      <c r="CC534" s="47"/>
      <c r="CD534" s="39"/>
      <c r="CE534" s="39"/>
      <c r="CF534" s="48"/>
      <c r="CG534" s="48"/>
      <c r="CH534" s="48"/>
      <c r="CI534" s="48"/>
      <c r="CJ534" s="48"/>
      <c r="CK534" s="48"/>
      <c r="CL534" s="48"/>
      <c r="CM534" s="48"/>
      <c r="CN534" s="48"/>
      <c r="CO534" s="48"/>
      <c r="CP534" s="48"/>
      <c r="CQ534" s="48"/>
      <c r="CR534" s="48"/>
      <c r="CS534" s="48"/>
      <c r="CT534" s="48"/>
      <c r="CU534" s="48"/>
      <c r="CV534" s="48"/>
      <c r="CW534" s="48"/>
      <c r="CX534" s="39"/>
      <c r="ML534" s="135"/>
      <c r="MM534" s="135"/>
      <c r="MN534" s="135"/>
      <c r="MO534" s="135"/>
      <c r="MP534" s="135"/>
      <c r="MQ534" s="135"/>
      <c r="MR534" s="135"/>
      <c r="MS534" s="135"/>
      <c r="MT534" s="135"/>
      <c r="MU534" s="135"/>
      <c r="MV534" s="135"/>
      <c r="MW534" s="135"/>
      <c r="MX534" s="135"/>
      <c r="MY534" s="135"/>
      <c r="MZ534" s="135"/>
      <c r="NA534" s="135"/>
      <c r="NB534" s="135"/>
      <c r="NC534" s="135"/>
      <c r="ND534" s="135"/>
      <c r="NE534" s="135"/>
      <c r="NF534" s="135"/>
      <c r="NG534" s="135"/>
      <c r="NH534" s="135"/>
      <c r="NI534" s="135"/>
      <c r="NJ534" s="135"/>
      <c r="NK534" s="135"/>
      <c r="NL534" s="135"/>
      <c r="NM534" s="135"/>
      <c r="NN534" s="135"/>
      <c r="NO534" s="135"/>
      <c r="NP534" s="135"/>
      <c r="NQ534" s="39"/>
      <c r="QS534"/>
      <c r="QT534"/>
      <c r="QU534"/>
      <c r="QV534"/>
      <c r="QW534"/>
      <c r="QX534"/>
      <c r="QY534"/>
      <c r="QZ534"/>
      <c r="RA534"/>
      <c r="RB534" s="39"/>
      <c r="RC534" s="438" t="s">
        <v>5954</v>
      </c>
      <c r="RD534" s="39"/>
    </row>
    <row r="535" spans="2:472" x14ac:dyDescent="0.2">
      <c r="B535" s="426"/>
      <c r="C535" s="427"/>
      <c r="V535" s="63">
        <v>110</v>
      </c>
      <c r="W535" s="54" t="s">
        <v>2553</v>
      </c>
      <c r="X535" s="64">
        <v>131603</v>
      </c>
      <c r="Y535" s="54" t="s">
        <v>877</v>
      </c>
      <c r="Z535" s="63" t="s">
        <v>412</v>
      </c>
      <c r="AA535" s="54" t="s">
        <v>611</v>
      </c>
      <c r="AB535" s="54" t="s">
        <v>395</v>
      </c>
      <c r="AC535" s="54" t="s">
        <v>877</v>
      </c>
      <c r="AD535" s="64" t="s">
        <v>414</v>
      </c>
      <c r="AE535" s="64" t="s">
        <v>5802</v>
      </c>
      <c r="AF535" s="63">
        <v>110</v>
      </c>
      <c r="AG535" s="54" t="s">
        <v>2553</v>
      </c>
      <c r="AH535" s="54" t="s">
        <v>5941</v>
      </c>
      <c r="AI535" s="63" t="s">
        <v>2554</v>
      </c>
      <c r="AJ535" s="64" t="s">
        <v>2555</v>
      </c>
      <c r="AK535" s="569">
        <v>4490410</v>
      </c>
      <c r="AL535" s="64" t="s">
        <v>608</v>
      </c>
      <c r="AM535" s="64" t="s">
        <v>2559</v>
      </c>
      <c r="AN535" s="570">
        <v>252219600</v>
      </c>
      <c r="AO535" s="54"/>
      <c r="AP535" s="54"/>
      <c r="AQ535" s="54"/>
      <c r="AR535" s="54"/>
      <c r="AS535" s="54"/>
      <c r="AT535" s="64" t="s">
        <v>420</v>
      </c>
      <c r="AU535" s="64"/>
      <c r="AV535" s="54"/>
      <c r="AW535" s="54"/>
      <c r="AX535" s="54"/>
      <c r="AY535" s="54"/>
      <c r="AZ535" s="54"/>
      <c r="BA535" s="54"/>
      <c r="BB535" s="54"/>
      <c r="BC535" s="54"/>
      <c r="BD535" s="64">
        <v>131603</v>
      </c>
      <c r="BE535" s="54" t="s">
        <v>877</v>
      </c>
      <c r="BF535" s="63" t="s">
        <v>412</v>
      </c>
      <c r="BG535" s="54" t="s">
        <v>611</v>
      </c>
      <c r="BH535" s="54" t="s">
        <v>395</v>
      </c>
      <c r="BI535" s="54" t="s">
        <v>877</v>
      </c>
      <c r="BJ535" s="64" t="s">
        <v>414</v>
      </c>
      <c r="BK535" s="64" t="s">
        <v>5802</v>
      </c>
      <c r="BL535" s="54"/>
      <c r="BM535" s="54"/>
      <c r="BN535" s="54"/>
      <c r="BO535" s="39"/>
      <c r="BP535" s="39"/>
      <c r="BQ535" s="39"/>
      <c r="BR535" s="39"/>
      <c r="BS535" s="47"/>
      <c r="BT535" s="39"/>
      <c r="BU535" s="39"/>
      <c r="BV535" s="39"/>
      <c r="BW535" s="39"/>
      <c r="BX535" s="39"/>
      <c r="BY535" s="39"/>
      <c r="BZ535" s="39"/>
      <c r="CA535" s="39"/>
      <c r="CB535" s="39"/>
      <c r="CC535" s="47"/>
      <c r="CD535" s="39"/>
      <c r="CE535" s="39"/>
      <c r="CF535" s="48"/>
      <c r="CG535" s="48"/>
      <c r="CH535" s="48"/>
      <c r="CI535" s="48"/>
      <c r="CJ535" s="48"/>
      <c r="CK535" s="48"/>
      <c r="CL535" s="48"/>
      <c r="CM535" s="48"/>
      <c r="CN535" s="48"/>
      <c r="CO535" s="48"/>
      <c r="CP535" s="48"/>
      <c r="CQ535" s="48"/>
      <c r="CR535" s="48"/>
      <c r="CS535" s="48"/>
      <c r="CT535" s="48"/>
      <c r="CU535" s="48"/>
      <c r="CV535" s="48"/>
      <c r="CW535" s="48"/>
      <c r="CX535" s="39"/>
      <c r="ML535" s="135"/>
      <c r="MM535" s="135"/>
      <c r="MN535" s="135"/>
      <c r="MO535" s="135"/>
      <c r="MP535" s="135"/>
      <c r="MQ535" s="135"/>
      <c r="MR535" s="135"/>
      <c r="MS535" s="135"/>
      <c r="MT535" s="135"/>
      <c r="MU535" s="135"/>
      <c r="MV535" s="135"/>
      <c r="MW535" s="135"/>
      <c r="MX535" s="135"/>
      <c r="MY535" s="135"/>
      <c r="MZ535" s="135"/>
      <c r="NA535" s="135"/>
      <c r="NB535" s="135"/>
      <c r="NC535" s="135"/>
      <c r="ND535" s="135"/>
      <c r="NE535" s="135"/>
      <c r="NF535" s="135"/>
      <c r="NG535" s="135"/>
      <c r="NH535" s="135"/>
      <c r="NI535" s="135"/>
      <c r="NJ535" s="135"/>
      <c r="NK535" s="135"/>
      <c r="NL535" s="135"/>
      <c r="NM535" s="135"/>
      <c r="NN535" s="135"/>
      <c r="NO535" s="135"/>
      <c r="NP535" s="135"/>
      <c r="NQ535" s="39"/>
      <c r="QS535"/>
      <c r="QT535"/>
      <c r="QU535"/>
      <c r="QV535"/>
      <c r="QW535"/>
      <c r="QX535"/>
      <c r="QY535"/>
      <c r="QZ535"/>
      <c r="RA535"/>
      <c r="RB535" s="39"/>
      <c r="RC535" s="438" t="s">
        <v>5955</v>
      </c>
      <c r="RD535" s="39"/>
    </row>
    <row r="536" spans="2:472" x14ac:dyDescent="0.2">
      <c r="B536" s="426"/>
      <c r="C536" s="427"/>
      <c r="V536" s="63">
        <v>110</v>
      </c>
      <c r="W536" s="54" t="s">
        <v>2553</v>
      </c>
      <c r="X536" s="64">
        <v>131604</v>
      </c>
      <c r="Y536" s="54" t="s">
        <v>1503</v>
      </c>
      <c r="Z536" s="63" t="s">
        <v>412</v>
      </c>
      <c r="AA536" s="54" t="s">
        <v>611</v>
      </c>
      <c r="AB536" s="54" t="s">
        <v>395</v>
      </c>
      <c r="AC536" s="54" t="s">
        <v>1503</v>
      </c>
      <c r="AD536" s="64" t="s">
        <v>414</v>
      </c>
      <c r="AE536" s="64" t="s">
        <v>5802</v>
      </c>
      <c r="AF536" s="63">
        <v>110</v>
      </c>
      <c r="AG536" s="54" t="s">
        <v>2553</v>
      </c>
      <c r="AH536" s="54" t="s">
        <v>5941</v>
      </c>
      <c r="AI536" s="63" t="s">
        <v>2554</v>
      </c>
      <c r="AJ536" s="64" t="s">
        <v>2555</v>
      </c>
      <c r="AK536" s="569">
        <v>4490410</v>
      </c>
      <c r="AL536" s="64" t="s">
        <v>608</v>
      </c>
      <c r="AM536" s="64" t="s">
        <v>2559</v>
      </c>
      <c r="AN536" s="570">
        <v>252219600</v>
      </c>
      <c r="AO536" s="54"/>
      <c r="AP536" s="54"/>
      <c r="AQ536" s="54"/>
      <c r="AR536" s="54"/>
      <c r="AS536" s="54"/>
      <c r="AT536" s="64" t="s">
        <v>420</v>
      </c>
      <c r="AU536" s="64"/>
      <c r="AV536" s="54"/>
      <c r="AW536" s="54"/>
      <c r="AX536" s="54"/>
      <c r="AY536" s="54"/>
      <c r="AZ536" s="54"/>
      <c r="BA536" s="54"/>
      <c r="BB536" s="54"/>
      <c r="BC536" s="54"/>
      <c r="BD536" s="64">
        <v>131604</v>
      </c>
      <c r="BE536" s="54" t="s">
        <v>1503</v>
      </c>
      <c r="BF536" s="63" t="s">
        <v>412</v>
      </c>
      <c r="BG536" s="54" t="s">
        <v>611</v>
      </c>
      <c r="BH536" s="54" t="s">
        <v>395</v>
      </c>
      <c r="BI536" s="54" t="s">
        <v>1503</v>
      </c>
      <c r="BJ536" s="64" t="s">
        <v>414</v>
      </c>
      <c r="BK536" s="64" t="s">
        <v>5802</v>
      </c>
      <c r="BL536" s="54"/>
      <c r="BM536" s="54"/>
      <c r="BN536" s="54"/>
      <c r="BO536" s="39"/>
      <c r="BP536" s="39"/>
      <c r="BQ536" s="39"/>
      <c r="BR536" s="39"/>
      <c r="BS536" s="47"/>
      <c r="BT536" s="39"/>
      <c r="BU536" s="39"/>
      <c r="BV536" s="39"/>
      <c r="BW536" s="39"/>
      <c r="BX536" s="39"/>
      <c r="BY536" s="39"/>
      <c r="BZ536" s="39"/>
      <c r="CA536" s="39"/>
      <c r="CB536" s="39"/>
      <c r="CC536" s="47"/>
      <c r="CD536" s="39"/>
      <c r="CE536" s="39"/>
      <c r="CF536" s="48"/>
      <c r="CG536" s="48"/>
      <c r="CH536" s="48"/>
      <c r="CI536" s="48"/>
      <c r="CJ536" s="48"/>
      <c r="CK536" s="48"/>
      <c r="CL536" s="48"/>
      <c r="CM536" s="48"/>
      <c r="CN536" s="48"/>
      <c r="CO536" s="48"/>
      <c r="CP536" s="48"/>
      <c r="CQ536" s="48"/>
      <c r="CR536" s="48"/>
      <c r="CS536" s="48"/>
      <c r="CT536" s="48"/>
      <c r="CU536" s="48"/>
      <c r="CV536" s="48"/>
      <c r="CW536" s="48"/>
      <c r="CX536" s="39"/>
      <c r="ML536" s="135"/>
      <c r="MM536" s="135"/>
      <c r="MN536" s="135"/>
      <c r="MO536" s="135"/>
      <c r="MP536" s="135"/>
      <c r="MQ536" s="135"/>
      <c r="MR536" s="135"/>
      <c r="MS536" s="135"/>
      <c r="MT536" s="135"/>
      <c r="MU536" s="135"/>
      <c r="MV536" s="135"/>
      <c r="MW536" s="135"/>
      <c r="MX536" s="135"/>
      <c r="MY536" s="135"/>
      <c r="MZ536" s="135"/>
      <c r="NA536" s="135"/>
      <c r="NB536" s="135"/>
      <c r="NC536" s="135"/>
      <c r="ND536" s="135"/>
      <c r="NE536" s="135"/>
      <c r="NF536" s="135"/>
      <c r="NG536" s="135"/>
      <c r="NH536" s="135"/>
      <c r="NI536" s="135"/>
      <c r="NJ536" s="135"/>
      <c r="NK536" s="135"/>
      <c r="NL536" s="135"/>
      <c r="NM536" s="135"/>
      <c r="NN536" s="135"/>
      <c r="NO536" s="135"/>
      <c r="NP536" s="135"/>
      <c r="NQ536" s="39"/>
      <c r="QS536"/>
      <c r="QT536"/>
      <c r="QU536"/>
      <c r="QV536"/>
      <c r="QW536"/>
      <c r="QX536"/>
      <c r="QY536"/>
      <c r="QZ536"/>
      <c r="RA536"/>
      <c r="RB536" s="39"/>
      <c r="RC536" s="438" t="s">
        <v>5956</v>
      </c>
      <c r="RD536" s="39"/>
    </row>
    <row r="537" spans="2:472" x14ac:dyDescent="0.2">
      <c r="B537" s="426"/>
      <c r="C537" s="427"/>
      <c r="V537" s="63">
        <v>110</v>
      </c>
      <c r="W537" s="54" t="s">
        <v>2553</v>
      </c>
      <c r="X537" s="64">
        <v>131607</v>
      </c>
      <c r="Y537" s="54" t="s">
        <v>1775</v>
      </c>
      <c r="Z537" s="63" t="s">
        <v>412</v>
      </c>
      <c r="AA537" s="54" t="s">
        <v>611</v>
      </c>
      <c r="AB537" s="54" t="s">
        <v>395</v>
      </c>
      <c r="AC537" s="54" t="s">
        <v>1775</v>
      </c>
      <c r="AD537" s="64" t="s">
        <v>414</v>
      </c>
      <c r="AE537" s="64" t="s">
        <v>5802</v>
      </c>
      <c r="AF537" s="63">
        <v>110</v>
      </c>
      <c r="AG537" s="54" t="s">
        <v>2553</v>
      </c>
      <c r="AH537" s="54" t="s">
        <v>5941</v>
      </c>
      <c r="AI537" s="63" t="s">
        <v>2554</v>
      </c>
      <c r="AJ537" s="64" t="s">
        <v>2555</v>
      </c>
      <c r="AK537" s="569">
        <v>4490410</v>
      </c>
      <c r="AL537" s="64" t="s">
        <v>608</v>
      </c>
      <c r="AM537" s="64" t="s">
        <v>2559</v>
      </c>
      <c r="AN537" s="570">
        <v>252219600</v>
      </c>
      <c r="AO537" s="54"/>
      <c r="AP537" s="54"/>
      <c r="AQ537" s="54"/>
      <c r="AR537" s="54"/>
      <c r="AS537" s="54"/>
      <c r="AT537" s="64" t="s">
        <v>420</v>
      </c>
      <c r="AU537" s="64"/>
      <c r="AV537" s="54"/>
      <c r="AW537" s="54"/>
      <c r="AX537" s="54"/>
      <c r="AY537" s="54"/>
      <c r="AZ537" s="54"/>
      <c r="BA537" s="54"/>
      <c r="BB537" s="54"/>
      <c r="BC537" s="54"/>
      <c r="BD537" s="64">
        <v>131607</v>
      </c>
      <c r="BE537" s="54" t="s">
        <v>1775</v>
      </c>
      <c r="BF537" s="63" t="s">
        <v>412</v>
      </c>
      <c r="BG537" s="54" t="s">
        <v>611</v>
      </c>
      <c r="BH537" s="54" t="s">
        <v>395</v>
      </c>
      <c r="BI537" s="54" t="s">
        <v>1775</v>
      </c>
      <c r="BJ537" s="64" t="s">
        <v>414</v>
      </c>
      <c r="BK537" s="64" t="s">
        <v>5802</v>
      </c>
      <c r="BL537" s="54"/>
      <c r="BM537" s="54"/>
      <c r="BN537" s="54"/>
      <c r="BO537" s="39"/>
      <c r="BP537" s="39"/>
      <c r="BQ537" s="39"/>
      <c r="BR537" s="39"/>
      <c r="BS537" s="47"/>
      <c r="BT537" s="39"/>
      <c r="BU537" s="39"/>
      <c r="BV537" s="39"/>
      <c r="BW537" s="39"/>
      <c r="BX537" s="39"/>
      <c r="BY537" s="39"/>
      <c r="BZ537" s="39"/>
      <c r="CA537" s="39"/>
      <c r="CB537" s="39"/>
      <c r="CC537" s="47"/>
      <c r="CD537" s="39"/>
      <c r="CE537" s="39"/>
      <c r="CF537" s="48"/>
      <c r="CG537" s="48"/>
      <c r="CH537" s="48"/>
      <c r="CI537" s="48"/>
      <c r="CJ537" s="48"/>
      <c r="CK537" s="48"/>
      <c r="CL537" s="48"/>
      <c r="CM537" s="48"/>
      <c r="CN537" s="48"/>
      <c r="CO537" s="48"/>
      <c r="CP537" s="48"/>
      <c r="CQ537" s="48"/>
      <c r="CR537" s="48"/>
      <c r="CS537" s="48"/>
      <c r="CT537" s="48"/>
      <c r="CU537" s="48"/>
      <c r="CV537" s="48"/>
      <c r="CW537" s="48"/>
      <c r="CX537" s="39"/>
      <c r="ML537" s="135"/>
      <c r="MM537" s="135"/>
      <c r="MN537" s="135"/>
      <c r="MO537" s="135"/>
      <c r="MP537" s="135"/>
      <c r="MQ537" s="135"/>
      <c r="MR537" s="135"/>
      <c r="MS537" s="135"/>
      <c r="MT537" s="135"/>
      <c r="MU537" s="135"/>
      <c r="MV537" s="135"/>
      <c r="MW537" s="135"/>
      <c r="MX537" s="135"/>
      <c r="MY537" s="135"/>
      <c r="MZ537" s="135"/>
      <c r="NA537" s="135"/>
      <c r="NB537" s="135"/>
      <c r="NC537" s="135"/>
      <c r="ND537" s="135"/>
      <c r="NE537" s="135"/>
      <c r="NF537" s="135"/>
      <c r="NG537" s="135"/>
      <c r="NH537" s="135"/>
      <c r="NI537" s="135"/>
      <c r="NJ537" s="135"/>
      <c r="NK537" s="135"/>
      <c r="NL537" s="135"/>
      <c r="NM537" s="135"/>
      <c r="NN537" s="135"/>
      <c r="NO537" s="135"/>
      <c r="NP537" s="135"/>
      <c r="NQ537" s="39"/>
      <c r="QS537"/>
      <c r="QT537"/>
      <c r="QU537"/>
      <c r="QV537"/>
      <c r="QW537"/>
      <c r="QX537"/>
      <c r="QY537"/>
      <c r="QZ537"/>
      <c r="RA537"/>
      <c r="RB537" s="39"/>
      <c r="RC537" s="438" t="s">
        <v>5957</v>
      </c>
      <c r="RD537" s="39"/>
    </row>
    <row r="538" spans="2:472" x14ac:dyDescent="0.2">
      <c r="B538" s="426"/>
      <c r="C538" s="427"/>
      <c r="V538" s="63">
        <v>110</v>
      </c>
      <c r="W538" s="54" t="s">
        <v>2553</v>
      </c>
      <c r="X538" s="64">
        <v>131610</v>
      </c>
      <c r="Y538" s="54" t="s">
        <v>1983</v>
      </c>
      <c r="Z538" s="63" t="s">
        <v>412</v>
      </c>
      <c r="AA538" s="54" t="s">
        <v>611</v>
      </c>
      <c r="AB538" s="54" t="s">
        <v>395</v>
      </c>
      <c r="AC538" s="54" t="s">
        <v>1983</v>
      </c>
      <c r="AD538" s="64" t="s">
        <v>414</v>
      </c>
      <c r="AE538" s="64" t="s">
        <v>5802</v>
      </c>
      <c r="AF538" s="63">
        <v>110</v>
      </c>
      <c r="AG538" s="54" t="s">
        <v>2553</v>
      </c>
      <c r="AH538" s="54" t="s">
        <v>5941</v>
      </c>
      <c r="AI538" s="63" t="s">
        <v>2554</v>
      </c>
      <c r="AJ538" s="64" t="s">
        <v>2555</v>
      </c>
      <c r="AK538" s="569">
        <v>4490410</v>
      </c>
      <c r="AL538" s="64" t="s">
        <v>608</v>
      </c>
      <c r="AM538" s="64" t="s">
        <v>2559</v>
      </c>
      <c r="AN538" s="570">
        <v>252219600</v>
      </c>
      <c r="AO538" s="54"/>
      <c r="AP538" s="54"/>
      <c r="AQ538" s="54"/>
      <c r="AR538" s="54"/>
      <c r="AS538" s="54"/>
      <c r="AT538" s="64" t="s">
        <v>420</v>
      </c>
      <c r="AU538" s="64"/>
      <c r="AV538" s="54"/>
      <c r="AW538" s="54"/>
      <c r="AX538" s="54"/>
      <c r="AY538" s="54"/>
      <c r="AZ538" s="54"/>
      <c r="BA538" s="54"/>
      <c r="BB538" s="54"/>
      <c r="BC538" s="54"/>
      <c r="BD538" s="64">
        <v>131610</v>
      </c>
      <c r="BE538" s="54" t="s">
        <v>1983</v>
      </c>
      <c r="BF538" s="63" t="s">
        <v>412</v>
      </c>
      <c r="BG538" s="54" t="s">
        <v>611</v>
      </c>
      <c r="BH538" s="54" t="s">
        <v>395</v>
      </c>
      <c r="BI538" s="54" t="s">
        <v>1983</v>
      </c>
      <c r="BJ538" s="64" t="s">
        <v>414</v>
      </c>
      <c r="BK538" s="64" t="s">
        <v>5802</v>
      </c>
      <c r="BL538" s="54"/>
      <c r="BM538" s="54"/>
      <c r="BN538" s="54"/>
      <c r="BO538" s="39"/>
      <c r="BP538" s="39"/>
      <c r="BQ538" s="39"/>
      <c r="BR538" s="39"/>
      <c r="BS538" s="47"/>
      <c r="BT538" s="39"/>
      <c r="BU538" s="39"/>
      <c r="BV538" s="39"/>
      <c r="BW538" s="39"/>
      <c r="BX538" s="39"/>
      <c r="BY538" s="39"/>
      <c r="BZ538" s="39"/>
      <c r="CA538" s="39"/>
      <c r="CB538" s="39"/>
      <c r="CC538" s="47"/>
      <c r="CD538" s="39"/>
      <c r="CE538" s="39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  <c r="CT538" s="48"/>
      <c r="CU538" s="48"/>
      <c r="CV538" s="48"/>
      <c r="CW538" s="48"/>
      <c r="CX538" s="39"/>
      <c r="ML538" s="135"/>
      <c r="MM538" s="135"/>
      <c r="MN538" s="135"/>
      <c r="MO538" s="135"/>
      <c r="MP538" s="135"/>
      <c r="MQ538" s="135"/>
      <c r="MR538" s="135"/>
      <c r="MS538" s="135"/>
      <c r="MT538" s="135"/>
      <c r="MU538" s="135"/>
      <c r="MV538" s="135"/>
      <c r="MW538" s="135"/>
      <c r="MX538" s="135"/>
      <c r="MY538" s="135"/>
      <c r="MZ538" s="135"/>
      <c r="NA538" s="135"/>
      <c r="NB538" s="135"/>
      <c r="NC538" s="135"/>
      <c r="ND538" s="135"/>
      <c r="NE538" s="135"/>
      <c r="NF538" s="135"/>
      <c r="NG538" s="135"/>
      <c r="NH538" s="135"/>
      <c r="NI538" s="135"/>
      <c r="NJ538" s="135"/>
      <c r="NK538" s="135"/>
      <c r="NL538" s="135"/>
      <c r="NM538" s="135"/>
      <c r="NN538" s="135"/>
      <c r="NO538" s="135"/>
      <c r="NP538" s="135"/>
      <c r="NQ538" s="39"/>
      <c r="QS538"/>
      <c r="QT538"/>
      <c r="QU538"/>
      <c r="QV538"/>
      <c r="QW538"/>
      <c r="QX538"/>
      <c r="QY538"/>
      <c r="QZ538"/>
      <c r="RA538"/>
      <c r="RB538" s="39"/>
      <c r="RC538" s="438" t="s">
        <v>5958</v>
      </c>
      <c r="RD538" s="39"/>
    </row>
    <row r="539" spans="2:472" x14ac:dyDescent="0.2">
      <c r="B539" s="426"/>
      <c r="C539" s="427"/>
      <c r="V539" s="63">
        <v>110</v>
      </c>
      <c r="W539" s="54" t="s">
        <v>2553</v>
      </c>
      <c r="X539" s="64">
        <v>131611</v>
      </c>
      <c r="Y539" s="54" t="s">
        <v>2172</v>
      </c>
      <c r="Z539" s="63" t="s">
        <v>412</v>
      </c>
      <c r="AA539" s="54" t="s">
        <v>611</v>
      </c>
      <c r="AB539" s="54" t="s">
        <v>395</v>
      </c>
      <c r="AC539" s="54" t="s">
        <v>2172</v>
      </c>
      <c r="AD539" s="64" t="s">
        <v>414</v>
      </c>
      <c r="AE539" s="64" t="s">
        <v>5802</v>
      </c>
      <c r="AF539" s="63">
        <v>110</v>
      </c>
      <c r="AG539" s="54" t="s">
        <v>2553</v>
      </c>
      <c r="AH539" s="54" t="s">
        <v>5941</v>
      </c>
      <c r="AI539" s="63" t="s">
        <v>2554</v>
      </c>
      <c r="AJ539" s="64" t="s">
        <v>2555</v>
      </c>
      <c r="AK539" s="569">
        <v>4490410</v>
      </c>
      <c r="AL539" s="64" t="s">
        <v>608</v>
      </c>
      <c r="AM539" s="64" t="s">
        <v>2559</v>
      </c>
      <c r="AN539" s="570">
        <v>252219600</v>
      </c>
      <c r="AO539" s="54"/>
      <c r="AP539" s="54"/>
      <c r="AQ539" s="54"/>
      <c r="AR539" s="54"/>
      <c r="AS539" s="54"/>
      <c r="AT539" s="64" t="s">
        <v>420</v>
      </c>
      <c r="AU539" s="64"/>
      <c r="AV539" s="54"/>
      <c r="AW539" s="54"/>
      <c r="AX539" s="54"/>
      <c r="AY539" s="54"/>
      <c r="AZ539" s="54"/>
      <c r="BA539" s="54"/>
      <c r="BB539" s="54"/>
      <c r="BC539" s="54"/>
      <c r="BD539" s="64">
        <v>131611</v>
      </c>
      <c r="BE539" s="54" t="s">
        <v>2172</v>
      </c>
      <c r="BF539" s="63" t="s">
        <v>412</v>
      </c>
      <c r="BG539" s="54" t="s">
        <v>611</v>
      </c>
      <c r="BH539" s="54" t="s">
        <v>395</v>
      </c>
      <c r="BI539" s="54" t="s">
        <v>2172</v>
      </c>
      <c r="BJ539" s="64" t="s">
        <v>414</v>
      </c>
      <c r="BK539" s="64" t="s">
        <v>5802</v>
      </c>
      <c r="BL539" s="54"/>
      <c r="BM539" s="54"/>
      <c r="BN539" s="54"/>
      <c r="BO539" s="39"/>
      <c r="BP539" s="39"/>
      <c r="BQ539" s="39"/>
      <c r="BR539" s="39"/>
      <c r="BS539" s="47"/>
      <c r="BT539" s="39"/>
      <c r="BU539" s="39"/>
      <c r="BV539" s="39"/>
      <c r="BW539" s="39"/>
      <c r="BX539" s="39"/>
      <c r="BY539" s="39"/>
      <c r="BZ539" s="39"/>
      <c r="CA539" s="39"/>
      <c r="CB539" s="39"/>
      <c r="CC539" s="47"/>
      <c r="CD539" s="39"/>
      <c r="CE539" s="39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  <c r="CT539" s="48"/>
      <c r="CU539" s="48"/>
      <c r="CV539" s="48"/>
      <c r="CW539" s="48"/>
      <c r="CX539" s="39"/>
      <c r="ML539" s="135"/>
      <c r="MM539" s="135"/>
      <c r="MN539" s="135"/>
      <c r="MO539" s="135"/>
      <c r="MP539" s="135"/>
      <c r="MQ539" s="135"/>
      <c r="MR539" s="135"/>
      <c r="MS539" s="135"/>
      <c r="MT539" s="135"/>
      <c r="MU539" s="135"/>
      <c r="MV539" s="135"/>
      <c r="MW539" s="135"/>
      <c r="MX539" s="135"/>
      <c r="MY539" s="135"/>
      <c r="MZ539" s="135"/>
      <c r="NA539" s="135"/>
      <c r="NB539" s="135"/>
      <c r="NC539" s="135"/>
      <c r="ND539" s="135"/>
      <c r="NE539" s="135"/>
      <c r="NF539" s="135"/>
      <c r="NG539" s="135"/>
      <c r="NH539" s="135"/>
      <c r="NI539" s="135"/>
      <c r="NJ539" s="135"/>
      <c r="NK539" s="135"/>
      <c r="NL539" s="135"/>
      <c r="NM539" s="135"/>
      <c r="NN539" s="135"/>
      <c r="NO539" s="135"/>
      <c r="NP539" s="135"/>
      <c r="NQ539" s="39"/>
      <c r="QS539"/>
      <c r="QT539"/>
      <c r="QU539"/>
      <c r="QV539"/>
      <c r="QW539"/>
      <c r="QX539"/>
      <c r="QY539"/>
      <c r="QZ539"/>
      <c r="RA539"/>
      <c r="RB539" s="39"/>
      <c r="RC539" s="438" t="s">
        <v>5959</v>
      </c>
      <c r="RD539" s="39"/>
    </row>
    <row r="540" spans="2:472" x14ac:dyDescent="0.2">
      <c r="B540" s="426"/>
      <c r="C540" s="427"/>
      <c r="V540" s="63">
        <v>110</v>
      </c>
      <c r="W540" s="54" t="s">
        <v>2553</v>
      </c>
      <c r="X540" s="64">
        <v>131612</v>
      </c>
      <c r="Y540" s="54" t="s">
        <v>1647</v>
      </c>
      <c r="Z540" s="63" t="s">
        <v>412</v>
      </c>
      <c r="AA540" s="54" t="s">
        <v>611</v>
      </c>
      <c r="AB540" s="54" t="s">
        <v>395</v>
      </c>
      <c r="AC540" s="54" t="s">
        <v>1647</v>
      </c>
      <c r="AD540" s="64" t="s">
        <v>414</v>
      </c>
      <c r="AE540" s="64" t="s">
        <v>5802</v>
      </c>
      <c r="AF540" s="63">
        <v>110</v>
      </c>
      <c r="AG540" s="54" t="s">
        <v>2553</v>
      </c>
      <c r="AH540" s="54" t="s">
        <v>5941</v>
      </c>
      <c r="AI540" s="63" t="s">
        <v>2554</v>
      </c>
      <c r="AJ540" s="64" t="s">
        <v>2555</v>
      </c>
      <c r="AK540" s="569">
        <v>4490410</v>
      </c>
      <c r="AL540" s="64" t="s">
        <v>608</v>
      </c>
      <c r="AM540" s="64" t="s">
        <v>2559</v>
      </c>
      <c r="AN540" s="570">
        <v>252219600</v>
      </c>
      <c r="AO540" s="54"/>
      <c r="AP540" s="54"/>
      <c r="AQ540" s="54"/>
      <c r="AR540" s="54"/>
      <c r="AS540" s="54"/>
      <c r="AT540" s="64" t="s">
        <v>420</v>
      </c>
      <c r="AU540" s="64"/>
      <c r="AV540" s="54"/>
      <c r="AW540" s="54"/>
      <c r="AX540" s="54"/>
      <c r="AY540" s="54"/>
      <c r="AZ540" s="54"/>
      <c r="BA540" s="54"/>
      <c r="BB540" s="54"/>
      <c r="BC540" s="54"/>
      <c r="BD540" s="64">
        <v>131612</v>
      </c>
      <c r="BE540" s="54" t="s">
        <v>1647</v>
      </c>
      <c r="BF540" s="63" t="s">
        <v>412</v>
      </c>
      <c r="BG540" s="54" t="s">
        <v>611</v>
      </c>
      <c r="BH540" s="54" t="s">
        <v>395</v>
      </c>
      <c r="BI540" s="54" t="s">
        <v>1647</v>
      </c>
      <c r="BJ540" s="64" t="s">
        <v>414</v>
      </c>
      <c r="BK540" s="64" t="s">
        <v>5802</v>
      </c>
      <c r="BL540" s="54"/>
      <c r="BM540" s="54"/>
      <c r="BN540" s="54"/>
      <c r="BO540" s="39"/>
      <c r="BP540" s="39"/>
      <c r="BQ540" s="39"/>
      <c r="BR540" s="39"/>
      <c r="BS540" s="47"/>
      <c r="BT540" s="39"/>
      <c r="BU540" s="39"/>
      <c r="BV540" s="39"/>
      <c r="BW540" s="39"/>
      <c r="BX540" s="39"/>
      <c r="BY540" s="39"/>
      <c r="BZ540" s="39"/>
      <c r="CA540" s="39"/>
      <c r="CB540" s="39"/>
      <c r="CC540" s="47"/>
      <c r="CD540" s="39"/>
      <c r="CE540" s="39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39"/>
      <c r="ML540" s="135"/>
      <c r="MM540" s="135"/>
      <c r="MN540" s="135"/>
      <c r="MO540" s="135"/>
      <c r="MP540" s="135"/>
      <c r="MQ540" s="135"/>
      <c r="MR540" s="135"/>
      <c r="MS540" s="135"/>
      <c r="MT540" s="135"/>
      <c r="MU540" s="135"/>
      <c r="MV540" s="135"/>
      <c r="MW540" s="135"/>
      <c r="MX540" s="135"/>
      <c r="MY540" s="135"/>
      <c r="MZ540" s="135"/>
      <c r="NA540" s="135"/>
      <c r="NB540" s="135"/>
      <c r="NC540" s="135"/>
      <c r="ND540" s="135"/>
      <c r="NE540" s="135"/>
      <c r="NF540" s="135"/>
      <c r="NG540" s="135"/>
      <c r="NH540" s="135"/>
      <c r="NI540" s="135"/>
      <c r="NJ540" s="135"/>
      <c r="NK540" s="135"/>
      <c r="NL540" s="135"/>
      <c r="NM540" s="135"/>
      <c r="NN540" s="135"/>
      <c r="NO540" s="135"/>
      <c r="NP540" s="135"/>
      <c r="NQ540" s="39"/>
      <c r="QS540"/>
      <c r="QT540"/>
      <c r="QU540"/>
      <c r="QV540"/>
      <c r="QW540"/>
      <c r="QX540"/>
      <c r="QY540"/>
      <c r="QZ540"/>
      <c r="RA540"/>
      <c r="RB540" s="39"/>
      <c r="RC540" s="438" t="s">
        <v>5960</v>
      </c>
      <c r="RD540" s="39"/>
    </row>
    <row r="541" spans="2:472" x14ac:dyDescent="0.2">
      <c r="B541" s="426"/>
      <c r="C541" s="427"/>
      <c r="V541" s="63">
        <v>110</v>
      </c>
      <c r="W541" s="54" t="s">
        <v>2553</v>
      </c>
      <c r="X541" s="64">
        <v>131613</v>
      </c>
      <c r="Y541" s="54" t="s">
        <v>2487</v>
      </c>
      <c r="Z541" s="63" t="s">
        <v>412</v>
      </c>
      <c r="AA541" s="54" t="s">
        <v>611</v>
      </c>
      <c r="AB541" s="54" t="s">
        <v>395</v>
      </c>
      <c r="AC541" s="54" t="s">
        <v>2487</v>
      </c>
      <c r="AD541" s="64" t="s">
        <v>414</v>
      </c>
      <c r="AE541" s="64" t="s">
        <v>5802</v>
      </c>
      <c r="AF541" s="63">
        <v>110</v>
      </c>
      <c r="AG541" s="54" t="s">
        <v>2553</v>
      </c>
      <c r="AH541" s="54" t="s">
        <v>5941</v>
      </c>
      <c r="AI541" s="63" t="s">
        <v>2554</v>
      </c>
      <c r="AJ541" s="64" t="s">
        <v>2555</v>
      </c>
      <c r="AK541" s="569">
        <v>4490410</v>
      </c>
      <c r="AL541" s="64" t="s">
        <v>608</v>
      </c>
      <c r="AM541" s="64" t="s">
        <v>2559</v>
      </c>
      <c r="AN541" s="570">
        <v>252219600</v>
      </c>
      <c r="AO541" s="54"/>
      <c r="AP541" s="54"/>
      <c r="AQ541" s="54"/>
      <c r="AR541" s="54"/>
      <c r="AS541" s="54"/>
      <c r="AT541" s="64" t="s">
        <v>420</v>
      </c>
      <c r="AU541" s="64"/>
      <c r="AV541" s="54"/>
      <c r="AW541" s="54"/>
      <c r="AX541" s="54"/>
      <c r="AY541" s="54"/>
      <c r="AZ541" s="54"/>
      <c r="BA541" s="54"/>
      <c r="BB541" s="54"/>
      <c r="BC541" s="54"/>
      <c r="BD541" s="64">
        <v>131613</v>
      </c>
      <c r="BE541" s="54" t="s">
        <v>2487</v>
      </c>
      <c r="BF541" s="63" t="s">
        <v>412</v>
      </c>
      <c r="BG541" s="54" t="s">
        <v>611</v>
      </c>
      <c r="BH541" s="54" t="s">
        <v>395</v>
      </c>
      <c r="BI541" s="54" t="s">
        <v>2487</v>
      </c>
      <c r="BJ541" s="64" t="s">
        <v>414</v>
      </c>
      <c r="BK541" s="64" t="s">
        <v>5802</v>
      </c>
      <c r="BL541" s="54"/>
      <c r="BM541" s="54"/>
      <c r="BN541" s="54"/>
      <c r="BO541" s="39"/>
      <c r="BP541" s="39"/>
      <c r="BQ541" s="39"/>
      <c r="BR541" s="39"/>
      <c r="BS541" s="47"/>
      <c r="BT541" s="39"/>
      <c r="BU541" s="39"/>
      <c r="BV541" s="39"/>
      <c r="BW541" s="39"/>
      <c r="BX541" s="39"/>
      <c r="BY541" s="39"/>
      <c r="BZ541" s="39"/>
      <c r="CA541" s="39"/>
      <c r="CB541" s="39"/>
      <c r="CC541" s="47"/>
      <c r="CD541" s="39"/>
      <c r="CE541" s="39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  <c r="CT541" s="48"/>
      <c r="CU541" s="48"/>
      <c r="CV541" s="48"/>
      <c r="CW541" s="48"/>
      <c r="CX541" s="39"/>
      <c r="ML541" s="135"/>
      <c r="MM541" s="135"/>
      <c r="MN541" s="135"/>
      <c r="MO541" s="135"/>
      <c r="MP541" s="135"/>
      <c r="MQ541" s="135"/>
      <c r="MR541" s="135"/>
      <c r="MS541" s="135"/>
      <c r="MT541" s="135"/>
      <c r="MU541" s="135"/>
      <c r="MV541" s="135"/>
      <c r="MW541" s="135"/>
      <c r="MX541" s="135"/>
      <c r="MY541" s="135"/>
      <c r="MZ541" s="135"/>
      <c r="NA541" s="135"/>
      <c r="NB541" s="135"/>
      <c r="NC541" s="135"/>
      <c r="ND541" s="135"/>
      <c r="NE541" s="135"/>
      <c r="NF541" s="135"/>
      <c r="NG541" s="135"/>
      <c r="NH541" s="135"/>
      <c r="NI541" s="135"/>
      <c r="NJ541" s="135"/>
      <c r="NK541" s="135"/>
      <c r="NL541" s="135"/>
      <c r="NM541" s="135"/>
      <c r="NN541" s="135"/>
      <c r="NO541" s="135"/>
      <c r="NP541" s="135"/>
      <c r="NQ541" s="39"/>
      <c r="QS541"/>
      <c r="QT541"/>
      <c r="QU541"/>
      <c r="QV541"/>
      <c r="QW541"/>
      <c r="QX541"/>
      <c r="QY541"/>
      <c r="QZ541"/>
      <c r="RA541"/>
      <c r="RB541" s="39"/>
      <c r="RC541" s="438" t="s">
        <v>5961</v>
      </c>
      <c r="RD541" s="39"/>
    </row>
    <row r="542" spans="2:472" x14ac:dyDescent="0.2">
      <c r="B542" s="426"/>
      <c r="C542" s="427"/>
      <c r="V542" s="63">
        <v>110</v>
      </c>
      <c r="W542" s="54" t="s">
        <v>2553</v>
      </c>
      <c r="X542" s="64">
        <v>131614</v>
      </c>
      <c r="Y542" s="54" t="s">
        <v>2630</v>
      </c>
      <c r="Z542" s="63" t="s">
        <v>412</v>
      </c>
      <c r="AA542" s="54" t="s">
        <v>611</v>
      </c>
      <c r="AB542" s="54" t="s">
        <v>395</v>
      </c>
      <c r="AC542" s="54" t="s">
        <v>2630</v>
      </c>
      <c r="AD542" s="64" t="s">
        <v>414</v>
      </c>
      <c r="AE542" s="64" t="s">
        <v>5802</v>
      </c>
      <c r="AF542" s="63">
        <v>110</v>
      </c>
      <c r="AG542" s="54" t="s">
        <v>2553</v>
      </c>
      <c r="AH542" s="54" t="s">
        <v>5941</v>
      </c>
      <c r="AI542" s="63" t="s">
        <v>2554</v>
      </c>
      <c r="AJ542" s="64" t="s">
        <v>2555</v>
      </c>
      <c r="AK542" s="569">
        <v>4490410</v>
      </c>
      <c r="AL542" s="64" t="s">
        <v>608</v>
      </c>
      <c r="AM542" s="64" t="s">
        <v>2559</v>
      </c>
      <c r="AN542" s="570">
        <v>252219600</v>
      </c>
      <c r="AO542" s="54"/>
      <c r="AP542" s="54"/>
      <c r="AQ542" s="54"/>
      <c r="AR542" s="54"/>
      <c r="AS542" s="54"/>
      <c r="AT542" s="64" t="s">
        <v>420</v>
      </c>
      <c r="AU542" s="64"/>
      <c r="AV542" s="54"/>
      <c r="AW542" s="54"/>
      <c r="AX542" s="54"/>
      <c r="AY542" s="54"/>
      <c r="AZ542" s="54"/>
      <c r="BA542" s="54"/>
      <c r="BB542" s="54"/>
      <c r="BC542" s="54"/>
      <c r="BD542" s="64">
        <v>131614</v>
      </c>
      <c r="BE542" s="54" t="s">
        <v>2630</v>
      </c>
      <c r="BF542" s="63" t="s">
        <v>412</v>
      </c>
      <c r="BG542" s="54" t="s">
        <v>611</v>
      </c>
      <c r="BH542" s="54" t="s">
        <v>395</v>
      </c>
      <c r="BI542" s="54" t="s">
        <v>2630</v>
      </c>
      <c r="BJ542" s="64" t="s">
        <v>414</v>
      </c>
      <c r="BK542" s="64" t="s">
        <v>5802</v>
      </c>
      <c r="BL542" s="54"/>
      <c r="BM542" s="54"/>
      <c r="BN542" s="54"/>
      <c r="BO542" s="39"/>
      <c r="BP542" s="39"/>
      <c r="BQ542" s="39"/>
      <c r="BR542" s="39"/>
      <c r="BS542" s="47"/>
      <c r="BT542" s="39"/>
      <c r="BU542" s="39"/>
      <c r="BV542" s="39"/>
      <c r="BW542" s="39"/>
      <c r="BX542" s="39"/>
      <c r="BY542" s="39"/>
      <c r="BZ542" s="39"/>
      <c r="CA542" s="39"/>
      <c r="CB542" s="39"/>
      <c r="CC542" s="47"/>
      <c r="CD542" s="39"/>
      <c r="CE542" s="39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39"/>
      <c r="ML542" s="135"/>
      <c r="MM542" s="135"/>
      <c r="MN542" s="135"/>
      <c r="MO542" s="135"/>
      <c r="MP542" s="135"/>
      <c r="MQ542" s="135"/>
      <c r="MR542" s="135"/>
      <c r="MS542" s="135"/>
      <c r="MT542" s="135"/>
      <c r="MU542" s="135"/>
      <c r="MV542" s="135"/>
      <c r="MW542" s="135"/>
      <c r="MX542" s="135"/>
      <c r="MY542" s="135"/>
      <c r="MZ542" s="135"/>
      <c r="NA542" s="135"/>
      <c r="NB542" s="135"/>
      <c r="NC542" s="135"/>
      <c r="ND542" s="135"/>
      <c r="NE542" s="135"/>
      <c r="NF542" s="135"/>
      <c r="NG542" s="135"/>
      <c r="NH542" s="135"/>
      <c r="NI542" s="135"/>
      <c r="NJ542" s="135"/>
      <c r="NK542" s="135"/>
      <c r="NL542" s="135"/>
      <c r="NM542" s="135"/>
      <c r="NN542" s="135"/>
      <c r="NO542" s="135"/>
      <c r="NP542" s="135"/>
      <c r="NQ542" s="39"/>
      <c r="QS542"/>
      <c r="QT542"/>
      <c r="QU542"/>
      <c r="QV542"/>
      <c r="QW542"/>
      <c r="QX542"/>
      <c r="QY542"/>
      <c r="QZ542"/>
      <c r="RA542"/>
      <c r="RB542" s="39"/>
      <c r="RC542" s="438" t="s">
        <v>5962</v>
      </c>
      <c r="RD542" s="39"/>
    </row>
    <row r="543" spans="2:472" x14ac:dyDescent="0.2">
      <c r="B543" s="426"/>
      <c r="C543" s="427"/>
      <c r="V543" s="63">
        <v>110</v>
      </c>
      <c r="W543" s="54" t="s">
        <v>2553</v>
      </c>
      <c r="X543" s="64">
        <v>131616</v>
      </c>
      <c r="Y543" s="54" t="s">
        <v>2763</v>
      </c>
      <c r="Z543" s="63" t="s">
        <v>412</v>
      </c>
      <c r="AA543" s="54" t="s">
        <v>611</v>
      </c>
      <c r="AB543" s="54" t="s">
        <v>395</v>
      </c>
      <c r="AC543" s="54" t="s">
        <v>2763</v>
      </c>
      <c r="AD543" s="64" t="s">
        <v>414</v>
      </c>
      <c r="AE543" s="64" t="s">
        <v>5802</v>
      </c>
      <c r="AF543" s="63">
        <v>110</v>
      </c>
      <c r="AG543" s="54" t="s">
        <v>2553</v>
      </c>
      <c r="AH543" s="54" t="s">
        <v>5941</v>
      </c>
      <c r="AI543" s="63" t="s">
        <v>2554</v>
      </c>
      <c r="AJ543" s="64" t="s">
        <v>2555</v>
      </c>
      <c r="AK543" s="569">
        <v>4490410</v>
      </c>
      <c r="AL543" s="64" t="s">
        <v>608</v>
      </c>
      <c r="AM543" s="64" t="s">
        <v>2559</v>
      </c>
      <c r="AN543" s="570">
        <v>252219600</v>
      </c>
      <c r="AO543" s="54"/>
      <c r="AP543" s="54"/>
      <c r="AQ543" s="54"/>
      <c r="AR543" s="54"/>
      <c r="AS543" s="54"/>
      <c r="AT543" s="64" t="s">
        <v>420</v>
      </c>
      <c r="AU543" s="64"/>
      <c r="AV543" s="54"/>
      <c r="AW543" s="54"/>
      <c r="AX543" s="54"/>
      <c r="AY543" s="54"/>
      <c r="AZ543" s="54"/>
      <c r="BA543" s="54"/>
      <c r="BB543" s="54"/>
      <c r="BC543" s="54"/>
      <c r="BD543" s="64">
        <v>131616</v>
      </c>
      <c r="BE543" s="54" t="s">
        <v>2763</v>
      </c>
      <c r="BF543" s="63" t="s">
        <v>412</v>
      </c>
      <c r="BG543" s="54" t="s">
        <v>611</v>
      </c>
      <c r="BH543" s="54" t="s">
        <v>395</v>
      </c>
      <c r="BI543" s="54" t="s">
        <v>2763</v>
      </c>
      <c r="BJ543" s="64" t="s">
        <v>414</v>
      </c>
      <c r="BK543" s="64" t="s">
        <v>5802</v>
      </c>
      <c r="BL543" s="54"/>
      <c r="BM543" s="54"/>
      <c r="BN543" s="54"/>
      <c r="BO543" s="39"/>
      <c r="BP543" s="39"/>
      <c r="BQ543" s="39"/>
      <c r="BR543" s="39"/>
      <c r="BS543" s="47"/>
      <c r="BT543" s="39"/>
      <c r="BU543" s="39"/>
      <c r="BV543" s="39"/>
      <c r="BW543" s="39"/>
      <c r="BX543" s="39"/>
      <c r="BY543" s="39"/>
      <c r="BZ543" s="39"/>
      <c r="CA543" s="39"/>
      <c r="CB543" s="39"/>
      <c r="CC543" s="47"/>
      <c r="CD543" s="39"/>
      <c r="CE543" s="39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39"/>
      <c r="ML543" s="135"/>
      <c r="MM543" s="135"/>
      <c r="MN543" s="135"/>
      <c r="MO543" s="135"/>
      <c r="MP543" s="135"/>
      <c r="MQ543" s="135"/>
      <c r="MR543" s="135"/>
      <c r="MS543" s="135"/>
      <c r="MT543" s="135"/>
      <c r="MU543" s="135"/>
      <c r="MV543" s="135"/>
      <c r="MW543" s="135"/>
      <c r="MX543" s="135"/>
      <c r="MY543" s="135"/>
      <c r="MZ543" s="135"/>
      <c r="NA543" s="135"/>
      <c r="NB543" s="135"/>
      <c r="NC543" s="135"/>
      <c r="ND543" s="135"/>
      <c r="NE543" s="135"/>
      <c r="NF543" s="135"/>
      <c r="NG543" s="135"/>
      <c r="NH543" s="135"/>
      <c r="NI543" s="135"/>
      <c r="NJ543" s="135"/>
      <c r="NK543" s="135"/>
      <c r="NL543" s="135"/>
      <c r="NM543" s="135"/>
      <c r="NN543" s="135"/>
      <c r="NO543" s="135"/>
      <c r="NP543" s="135"/>
      <c r="NQ543" s="39"/>
      <c r="QS543"/>
      <c r="QT543"/>
      <c r="QU543"/>
      <c r="QV543"/>
      <c r="QW543"/>
      <c r="QX543"/>
      <c r="QY543"/>
      <c r="QZ543"/>
      <c r="RA543"/>
      <c r="RB543" s="39"/>
      <c r="RC543" s="438" t="s">
        <v>5963</v>
      </c>
      <c r="RD543" s="39"/>
    </row>
    <row r="544" spans="2:472" x14ac:dyDescent="0.2">
      <c r="B544" s="426"/>
      <c r="C544" s="427"/>
      <c r="V544" s="63">
        <v>110</v>
      </c>
      <c r="W544" s="54" t="s">
        <v>2553</v>
      </c>
      <c r="X544" s="64">
        <v>131617</v>
      </c>
      <c r="Y544" s="54" t="s">
        <v>2872</v>
      </c>
      <c r="Z544" s="63" t="s">
        <v>412</v>
      </c>
      <c r="AA544" s="54" t="s">
        <v>611</v>
      </c>
      <c r="AB544" s="54" t="s">
        <v>395</v>
      </c>
      <c r="AC544" s="54" t="s">
        <v>2872</v>
      </c>
      <c r="AD544" s="64" t="s">
        <v>414</v>
      </c>
      <c r="AE544" s="64" t="s">
        <v>5802</v>
      </c>
      <c r="AF544" s="63">
        <v>110</v>
      </c>
      <c r="AG544" s="54" t="s">
        <v>2553</v>
      </c>
      <c r="AH544" s="54" t="s">
        <v>5941</v>
      </c>
      <c r="AI544" s="63" t="s">
        <v>2554</v>
      </c>
      <c r="AJ544" s="64" t="s">
        <v>2555</v>
      </c>
      <c r="AK544" s="569">
        <v>4490410</v>
      </c>
      <c r="AL544" s="64" t="s">
        <v>608</v>
      </c>
      <c r="AM544" s="64" t="s">
        <v>2559</v>
      </c>
      <c r="AN544" s="570">
        <v>252219600</v>
      </c>
      <c r="AO544" s="54"/>
      <c r="AP544" s="54"/>
      <c r="AQ544" s="54"/>
      <c r="AR544" s="54"/>
      <c r="AS544" s="54"/>
      <c r="AT544" s="64" t="s">
        <v>420</v>
      </c>
      <c r="AU544" s="64"/>
      <c r="AV544" s="54"/>
      <c r="AW544" s="54"/>
      <c r="AX544" s="54"/>
      <c r="AY544" s="54"/>
      <c r="AZ544" s="54"/>
      <c r="BA544" s="54"/>
      <c r="BB544" s="54"/>
      <c r="BC544" s="54"/>
      <c r="BD544" s="64">
        <v>131617</v>
      </c>
      <c r="BE544" s="54" t="s">
        <v>2872</v>
      </c>
      <c r="BF544" s="63" t="s">
        <v>412</v>
      </c>
      <c r="BG544" s="54" t="s">
        <v>611</v>
      </c>
      <c r="BH544" s="54" t="s">
        <v>395</v>
      </c>
      <c r="BI544" s="54" t="s">
        <v>2872</v>
      </c>
      <c r="BJ544" s="64" t="s">
        <v>414</v>
      </c>
      <c r="BK544" s="64" t="s">
        <v>5802</v>
      </c>
      <c r="BL544" s="54"/>
      <c r="BM544" s="54"/>
      <c r="BN544" s="54"/>
      <c r="BO544" s="39"/>
      <c r="BP544" s="39"/>
      <c r="BQ544" s="39"/>
      <c r="BR544" s="39"/>
      <c r="BS544" s="47"/>
      <c r="BT544" s="39"/>
      <c r="BU544" s="39"/>
      <c r="BV544" s="39"/>
      <c r="BW544" s="39"/>
      <c r="BX544" s="39"/>
      <c r="BY544" s="39"/>
      <c r="BZ544" s="39"/>
      <c r="CA544" s="39"/>
      <c r="CB544" s="39"/>
      <c r="CC544" s="47"/>
      <c r="CD544" s="39"/>
      <c r="CE544" s="39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  <c r="CT544" s="48"/>
      <c r="CU544" s="48"/>
      <c r="CV544" s="48"/>
      <c r="CW544" s="48"/>
      <c r="CX544" s="39"/>
      <c r="ML544" s="135"/>
      <c r="MM544" s="135"/>
      <c r="MN544" s="135"/>
      <c r="MO544" s="135"/>
      <c r="MP544" s="135"/>
      <c r="MQ544" s="135"/>
      <c r="MR544" s="135"/>
      <c r="MS544" s="135"/>
      <c r="MT544" s="135"/>
      <c r="MU544" s="135"/>
      <c r="MV544" s="135"/>
      <c r="MW544" s="135"/>
      <c r="MX544" s="135"/>
      <c r="MY544" s="135"/>
      <c r="MZ544" s="135"/>
      <c r="NA544" s="135"/>
      <c r="NB544" s="135"/>
      <c r="NC544" s="135"/>
      <c r="ND544" s="135"/>
      <c r="NE544" s="135"/>
      <c r="NF544" s="135"/>
      <c r="NG544" s="135"/>
      <c r="NH544" s="135"/>
      <c r="NI544" s="135"/>
      <c r="NJ544" s="135"/>
      <c r="NK544" s="135"/>
      <c r="NL544" s="135"/>
      <c r="NM544" s="135"/>
      <c r="NN544" s="135"/>
      <c r="NO544" s="135"/>
      <c r="NP544" s="135"/>
      <c r="NQ544" s="39"/>
      <c r="QS544"/>
      <c r="QT544"/>
      <c r="QU544"/>
      <c r="QV544"/>
      <c r="QW544"/>
      <c r="QX544"/>
      <c r="QY544"/>
      <c r="QZ544"/>
      <c r="RA544"/>
      <c r="RB544" s="39"/>
      <c r="RC544" s="438" t="s">
        <v>5964</v>
      </c>
      <c r="RD544" s="39"/>
    </row>
    <row r="545" spans="2:472" x14ac:dyDescent="0.2">
      <c r="B545" s="426"/>
      <c r="C545" s="427"/>
      <c r="V545" s="63">
        <v>110</v>
      </c>
      <c r="W545" s="54" t="s">
        <v>2553</v>
      </c>
      <c r="X545" s="64">
        <v>131631</v>
      </c>
      <c r="Y545" s="54" t="s">
        <v>3191</v>
      </c>
      <c r="Z545" s="63" t="s">
        <v>412</v>
      </c>
      <c r="AA545" s="54" t="s">
        <v>611</v>
      </c>
      <c r="AB545" s="54" t="s">
        <v>395</v>
      </c>
      <c r="AC545" s="54" t="s">
        <v>5965</v>
      </c>
      <c r="AD545" s="64" t="s">
        <v>414</v>
      </c>
      <c r="AE545" s="64" t="s">
        <v>5802</v>
      </c>
      <c r="AF545" s="63">
        <v>110</v>
      </c>
      <c r="AG545" s="54" t="s">
        <v>2553</v>
      </c>
      <c r="AH545" s="54" t="s">
        <v>5941</v>
      </c>
      <c r="AI545" s="63" t="s">
        <v>2554</v>
      </c>
      <c r="AJ545" s="64" t="s">
        <v>2555</v>
      </c>
      <c r="AK545" s="569">
        <v>4490410</v>
      </c>
      <c r="AL545" s="64" t="s">
        <v>608</v>
      </c>
      <c r="AM545" s="64" t="s">
        <v>2559</v>
      </c>
      <c r="AN545" s="570">
        <v>252219600</v>
      </c>
      <c r="AO545" s="54"/>
      <c r="AP545" s="54"/>
      <c r="AQ545" s="54"/>
      <c r="AR545" s="54"/>
      <c r="AS545" s="54"/>
      <c r="AT545" s="64" t="s">
        <v>420</v>
      </c>
      <c r="AU545" s="64"/>
      <c r="AV545" s="54"/>
      <c r="AW545" s="54"/>
      <c r="AX545" s="54"/>
      <c r="AY545" s="54"/>
      <c r="AZ545" s="54"/>
      <c r="BA545" s="54"/>
      <c r="BB545" s="54"/>
      <c r="BC545" s="54"/>
      <c r="BD545" s="64">
        <v>131631</v>
      </c>
      <c r="BE545" s="54" t="s">
        <v>3191</v>
      </c>
      <c r="BF545" s="63" t="s">
        <v>412</v>
      </c>
      <c r="BG545" s="54" t="s">
        <v>611</v>
      </c>
      <c r="BH545" s="54" t="s">
        <v>395</v>
      </c>
      <c r="BI545" s="54" t="s">
        <v>5965</v>
      </c>
      <c r="BJ545" s="64" t="s">
        <v>414</v>
      </c>
      <c r="BK545" s="64" t="s">
        <v>5802</v>
      </c>
      <c r="BL545" s="54"/>
      <c r="BM545" s="54"/>
      <c r="BN545" s="54"/>
      <c r="BO545" s="39"/>
      <c r="BP545" s="39"/>
      <c r="BQ545" s="39"/>
      <c r="BR545" s="39"/>
      <c r="BS545" s="47"/>
      <c r="BT545" s="39"/>
      <c r="BU545" s="39"/>
      <c r="BV545" s="39"/>
      <c r="BW545" s="39"/>
      <c r="BX545" s="39"/>
      <c r="BY545" s="39"/>
      <c r="BZ545" s="39"/>
      <c r="CA545" s="39"/>
      <c r="CB545" s="39"/>
      <c r="CC545" s="47"/>
      <c r="CD545" s="39"/>
      <c r="CE545" s="39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39"/>
      <c r="ML545" s="135"/>
      <c r="MM545" s="135"/>
      <c r="MN545" s="135"/>
      <c r="MO545" s="135"/>
      <c r="MP545" s="135"/>
      <c r="MQ545" s="135"/>
      <c r="MR545" s="135"/>
      <c r="MS545" s="135"/>
      <c r="MT545" s="135"/>
      <c r="MU545" s="135"/>
      <c r="MV545" s="135"/>
      <c r="MW545" s="135"/>
      <c r="MX545" s="135"/>
      <c r="MY545" s="135"/>
      <c r="MZ545" s="135"/>
      <c r="NA545" s="135"/>
      <c r="NB545" s="135"/>
      <c r="NC545" s="135"/>
      <c r="ND545" s="135"/>
      <c r="NE545" s="135"/>
      <c r="NF545" s="135"/>
      <c r="NG545" s="135"/>
      <c r="NH545" s="135"/>
      <c r="NI545" s="135"/>
      <c r="NJ545" s="135"/>
      <c r="NK545" s="135"/>
      <c r="NL545" s="135"/>
      <c r="NM545" s="135"/>
      <c r="NN545" s="135"/>
      <c r="NO545" s="135"/>
      <c r="NP545" s="135"/>
      <c r="NQ545" s="39"/>
      <c r="QS545"/>
      <c r="QT545"/>
      <c r="QU545"/>
      <c r="QV545"/>
      <c r="QW545"/>
      <c r="QX545"/>
      <c r="QY545"/>
      <c r="QZ545"/>
      <c r="RA545"/>
      <c r="RB545" s="39"/>
      <c r="RC545" s="438" t="s">
        <v>5966</v>
      </c>
      <c r="RD545" s="39"/>
    </row>
    <row r="546" spans="2:472" x14ac:dyDescent="0.2">
      <c r="B546" s="426"/>
      <c r="C546" s="427"/>
      <c r="V546" s="63">
        <v>110</v>
      </c>
      <c r="W546" s="54" t="s">
        <v>2553</v>
      </c>
      <c r="X546" s="64">
        <v>131632</v>
      </c>
      <c r="Y546" s="54" t="s">
        <v>3249</v>
      </c>
      <c r="Z546" s="63" t="s">
        <v>412</v>
      </c>
      <c r="AA546" s="54" t="s">
        <v>611</v>
      </c>
      <c r="AB546" s="54" t="s">
        <v>395</v>
      </c>
      <c r="AC546" s="54" t="s">
        <v>5967</v>
      </c>
      <c r="AD546" s="64" t="s">
        <v>414</v>
      </c>
      <c r="AE546" s="64" t="s">
        <v>5802</v>
      </c>
      <c r="AF546" s="63">
        <v>110</v>
      </c>
      <c r="AG546" s="54" t="s">
        <v>2553</v>
      </c>
      <c r="AH546" s="54" t="s">
        <v>5941</v>
      </c>
      <c r="AI546" s="63" t="s">
        <v>2554</v>
      </c>
      <c r="AJ546" s="64" t="s">
        <v>2555</v>
      </c>
      <c r="AK546" s="569">
        <v>4490410</v>
      </c>
      <c r="AL546" s="64" t="s">
        <v>608</v>
      </c>
      <c r="AM546" s="64" t="s">
        <v>2559</v>
      </c>
      <c r="AN546" s="570">
        <v>252219600</v>
      </c>
      <c r="AO546" s="54"/>
      <c r="AP546" s="54"/>
      <c r="AQ546" s="54"/>
      <c r="AR546" s="54"/>
      <c r="AS546" s="54"/>
      <c r="AT546" s="64" t="s">
        <v>420</v>
      </c>
      <c r="AU546" s="64"/>
      <c r="AV546" s="54"/>
      <c r="AW546" s="54"/>
      <c r="AX546" s="54"/>
      <c r="AY546" s="54"/>
      <c r="AZ546" s="54"/>
      <c r="BA546" s="54"/>
      <c r="BB546" s="54"/>
      <c r="BC546" s="54"/>
      <c r="BD546" s="64">
        <v>131632</v>
      </c>
      <c r="BE546" s="54" t="s">
        <v>3249</v>
      </c>
      <c r="BF546" s="63" t="s">
        <v>412</v>
      </c>
      <c r="BG546" s="54" t="s">
        <v>611</v>
      </c>
      <c r="BH546" s="54" t="s">
        <v>395</v>
      </c>
      <c r="BI546" s="54" t="s">
        <v>5967</v>
      </c>
      <c r="BJ546" s="64" t="s">
        <v>414</v>
      </c>
      <c r="BK546" s="64" t="s">
        <v>5802</v>
      </c>
      <c r="BL546" s="54"/>
      <c r="BM546" s="54"/>
      <c r="BN546" s="54"/>
      <c r="BO546" s="39"/>
      <c r="BP546" s="39"/>
      <c r="BQ546" s="39"/>
      <c r="BR546" s="39"/>
      <c r="BS546" s="47"/>
      <c r="BT546" s="39"/>
      <c r="BU546" s="39"/>
      <c r="BV546" s="39"/>
      <c r="BW546" s="39"/>
      <c r="BX546" s="39"/>
      <c r="BY546" s="39"/>
      <c r="BZ546" s="39"/>
      <c r="CA546" s="39"/>
      <c r="CB546" s="39"/>
      <c r="CC546" s="47"/>
      <c r="CD546" s="39"/>
      <c r="CE546" s="39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  <c r="CT546" s="48"/>
      <c r="CU546" s="48"/>
      <c r="CV546" s="48"/>
      <c r="CW546" s="48"/>
      <c r="CX546" s="39"/>
      <c r="ML546" s="135"/>
      <c r="MM546" s="135"/>
      <c r="MN546" s="135"/>
      <c r="MO546" s="135"/>
      <c r="MP546" s="135"/>
      <c r="MQ546" s="135"/>
      <c r="MR546" s="135"/>
      <c r="MS546" s="135"/>
      <c r="MT546" s="135"/>
      <c r="MU546" s="135"/>
      <c r="MV546" s="135"/>
      <c r="MW546" s="135"/>
      <c r="MX546" s="135"/>
      <c r="MY546" s="135"/>
      <c r="MZ546" s="135"/>
      <c r="NA546" s="135"/>
      <c r="NB546" s="135"/>
      <c r="NC546" s="135"/>
      <c r="ND546" s="135"/>
      <c r="NE546" s="135"/>
      <c r="NF546" s="135"/>
      <c r="NG546" s="135"/>
      <c r="NH546" s="135"/>
      <c r="NI546" s="135"/>
      <c r="NJ546" s="135"/>
      <c r="NK546" s="135"/>
      <c r="NL546" s="135"/>
      <c r="NM546" s="135"/>
      <c r="NN546" s="135"/>
      <c r="NO546" s="135"/>
      <c r="NP546" s="135"/>
      <c r="NQ546" s="39"/>
      <c r="QS546"/>
      <c r="QT546"/>
      <c r="QU546"/>
      <c r="QV546"/>
      <c r="QW546"/>
      <c r="QX546"/>
      <c r="QY546"/>
      <c r="QZ546"/>
      <c r="RA546"/>
      <c r="RB546" s="39"/>
      <c r="RC546" s="438" t="s">
        <v>5968</v>
      </c>
      <c r="RD546" s="39"/>
    </row>
    <row r="547" spans="2:472" x14ac:dyDescent="0.2">
      <c r="B547" s="426"/>
      <c r="C547" s="427"/>
      <c r="V547" s="63">
        <v>110</v>
      </c>
      <c r="W547" s="54" t="s">
        <v>2553</v>
      </c>
      <c r="X547" s="64">
        <v>131633</v>
      </c>
      <c r="Y547" s="54" t="s">
        <v>3300</v>
      </c>
      <c r="Z547" s="63" t="s">
        <v>412</v>
      </c>
      <c r="AA547" s="54" t="s">
        <v>611</v>
      </c>
      <c r="AB547" s="54" t="s">
        <v>395</v>
      </c>
      <c r="AC547" s="54" t="s">
        <v>5969</v>
      </c>
      <c r="AD547" s="64" t="s">
        <v>414</v>
      </c>
      <c r="AE547" s="64" t="s">
        <v>5802</v>
      </c>
      <c r="AF547" s="63">
        <v>110</v>
      </c>
      <c r="AG547" s="54" t="s">
        <v>2553</v>
      </c>
      <c r="AH547" s="54" t="s">
        <v>5941</v>
      </c>
      <c r="AI547" s="63" t="s">
        <v>2554</v>
      </c>
      <c r="AJ547" s="64" t="s">
        <v>2555</v>
      </c>
      <c r="AK547" s="569">
        <v>4490410</v>
      </c>
      <c r="AL547" s="64" t="s">
        <v>608</v>
      </c>
      <c r="AM547" s="64" t="s">
        <v>2559</v>
      </c>
      <c r="AN547" s="570">
        <v>252219600</v>
      </c>
      <c r="AO547" s="54"/>
      <c r="AP547" s="54"/>
      <c r="AQ547" s="54"/>
      <c r="AR547" s="54"/>
      <c r="AS547" s="54"/>
      <c r="AT547" s="64" t="s">
        <v>420</v>
      </c>
      <c r="AU547" s="64"/>
      <c r="AV547" s="54"/>
      <c r="AW547" s="54"/>
      <c r="AX547" s="54"/>
      <c r="AY547" s="54"/>
      <c r="AZ547" s="54"/>
      <c r="BA547" s="54"/>
      <c r="BB547" s="54"/>
      <c r="BC547" s="54"/>
      <c r="BD547" s="64">
        <v>131633</v>
      </c>
      <c r="BE547" s="54" t="s">
        <v>3300</v>
      </c>
      <c r="BF547" s="63" t="s">
        <v>412</v>
      </c>
      <c r="BG547" s="54" t="s">
        <v>611</v>
      </c>
      <c r="BH547" s="54" t="s">
        <v>395</v>
      </c>
      <c r="BI547" s="54" t="s">
        <v>5969</v>
      </c>
      <c r="BJ547" s="64" t="s">
        <v>414</v>
      </c>
      <c r="BK547" s="64" t="s">
        <v>5802</v>
      </c>
      <c r="BL547" s="54"/>
      <c r="BM547" s="54"/>
      <c r="BN547" s="54"/>
      <c r="BO547" s="39"/>
      <c r="BP547" s="39"/>
      <c r="BQ547" s="39"/>
      <c r="BR547" s="39"/>
      <c r="BS547" s="47"/>
      <c r="BT547" s="39"/>
      <c r="BU547" s="39"/>
      <c r="BV547" s="39"/>
      <c r="BW547" s="39"/>
      <c r="BX547" s="39"/>
      <c r="BY547" s="39"/>
      <c r="BZ547" s="39"/>
      <c r="CA547" s="39"/>
      <c r="CB547" s="39"/>
      <c r="CC547" s="47"/>
      <c r="CD547" s="39"/>
      <c r="CE547" s="39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  <c r="CT547" s="48"/>
      <c r="CU547" s="48"/>
      <c r="CV547" s="48"/>
      <c r="CW547" s="48"/>
      <c r="CX547" s="39"/>
      <c r="ML547" s="135"/>
      <c r="MM547" s="135"/>
      <c r="MN547" s="135"/>
      <c r="MO547" s="135"/>
      <c r="MP547" s="135"/>
      <c r="MQ547" s="135"/>
      <c r="MR547" s="135"/>
      <c r="MS547" s="135"/>
      <c r="MT547" s="135"/>
      <c r="MU547" s="135"/>
      <c r="MV547" s="135"/>
      <c r="MW547" s="135"/>
      <c r="MX547" s="135"/>
      <c r="MY547" s="135"/>
      <c r="MZ547" s="135"/>
      <c r="NA547" s="135"/>
      <c r="NB547" s="135"/>
      <c r="NC547" s="135"/>
      <c r="ND547" s="135"/>
      <c r="NE547" s="135"/>
      <c r="NF547" s="135"/>
      <c r="NG547" s="135"/>
      <c r="NH547" s="135"/>
      <c r="NI547" s="135"/>
      <c r="NJ547" s="135"/>
      <c r="NK547" s="135"/>
      <c r="NL547" s="135"/>
      <c r="NM547" s="135"/>
      <c r="NN547" s="135"/>
      <c r="NO547" s="135"/>
      <c r="NP547" s="135"/>
      <c r="NQ547" s="39"/>
      <c r="QS547"/>
      <c r="QT547"/>
      <c r="QU547"/>
      <c r="QV547"/>
      <c r="QW547"/>
      <c r="QX547"/>
      <c r="QY547"/>
      <c r="QZ547"/>
      <c r="RA547"/>
      <c r="RB547" s="39"/>
      <c r="RC547" s="438" t="s">
        <v>5970</v>
      </c>
      <c r="RD547" s="39"/>
    </row>
    <row r="548" spans="2:472" x14ac:dyDescent="0.2">
      <c r="B548" s="426"/>
      <c r="C548" s="427"/>
      <c r="V548" s="63">
        <v>110</v>
      </c>
      <c r="W548" s="54" t="s">
        <v>2553</v>
      </c>
      <c r="X548" s="64">
        <v>131634</v>
      </c>
      <c r="Y548" s="54" t="s">
        <v>3348</v>
      </c>
      <c r="Z548" s="63" t="s">
        <v>412</v>
      </c>
      <c r="AA548" s="54" t="s">
        <v>611</v>
      </c>
      <c r="AB548" s="54" t="s">
        <v>395</v>
      </c>
      <c r="AC548" s="54" t="s">
        <v>5971</v>
      </c>
      <c r="AD548" s="64" t="s">
        <v>414</v>
      </c>
      <c r="AE548" s="64" t="s">
        <v>5802</v>
      </c>
      <c r="AF548" s="63">
        <v>110</v>
      </c>
      <c r="AG548" s="54" t="s">
        <v>2553</v>
      </c>
      <c r="AH548" s="54" t="s">
        <v>5941</v>
      </c>
      <c r="AI548" s="63" t="s">
        <v>2554</v>
      </c>
      <c r="AJ548" s="64" t="s">
        <v>2555</v>
      </c>
      <c r="AK548" s="569">
        <v>4490410</v>
      </c>
      <c r="AL548" s="64" t="s">
        <v>608</v>
      </c>
      <c r="AM548" s="64" t="s">
        <v>2559</v>
      </c>
      <c r="AN548" s="570">
        <v>252219600</v>
      </c>
      <c r="AO548" s="54"/>
      <c r="AP548" s="54"/>
      <c r="AQ548" s="54"/>
      <c r="AR548" s="54"/>
      <c r="AS548" s="54"/>
      <c r="AT548" s="64" t="s">
        <v>420</v>
      </c>
      <c r="AU548" s="64"/>
      <c r="AV548" s="54"/>
      <c r="AW548" s="54"/>
      <c r="AX548" s="54"/>
      <c r="AY548" s="54"/>
      <c r="AZ548" s="54"/>
      <c r="BA548" s="54"/>
      <c r="BB548" s="54"/>
      <c r="BC548" s="54"/>
      <c r="BD548" s="64">
        <v>131634</v>
      </c>
      <c r="BE548" s="54" t="s">
        <v>3348</v>
      </c>
      <c r="BF548" s="63" t="s">
        <v>412</v>
      </c>
      <c r="BG548" s="54" t="s">
        <v>611</v>
      </c>
      <c r="BH548" s="54" t="s">
        <v>395</v>
      </c>
      <c r="BI548" s="54" t="s">
        <v>5971</v>
      </c>
      <c r="BJ548" s="64" t="s">
        <v>414</v>
      </c>
      <c r="BK548" s="64" t="s">
        <v>5802</v>
      </c>
      <c r="BL548" s="54"/>
      <c r="BM548" s="54"/>
      <c r="BN548" s="54"/>
      <c r="BO548" s="39"/>
      <c r="BP548" s="39"/>
      <c r="BQ548" s="39"/>
      <c r="BR548" s="39"/>
      <c r="BS548" s="47"/>
      <c r="BT548" s="39"/>
      <c r="BU548" s="39"/>
      <c r="BV548" s="39"/>
      <c r="BW548" s="39"/>
      <c r="BX548" s="39"/>
      <c r="BY548" s="39"/>
      <c r="BZ548" s="39"/>
      <c r="CA548" s="39"/>
      <c r="CB548" s="39"/>
      <c r="CC548" s="47"/>
      <c r="CD548" s="39"/>
      <c r="CE548" s="39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  <c r="CT548" s="48"/>
      <c r="CU548" s="48"/>
      <c r="CV548" s="48"/>
      <c r="CW548" s="48"/>
      <c r="CX548" s="39"/>
      <c r="ML548" s="135"/>
      <c r="MM548" s="135"/>
      <c r="MN548" s="135"/>
      <c r="MO548" s="135"/>
      <c r="MP548" s="135"/>
      <c r="MQ548" s="135"/>
      <c r="MR548" s="135"/>
      <c r="MS548" s="135"/>
      <c r="MT548" s="135"/>
      <c r="MU548" s="135"/>
      <c r="MV548" s="135"/>
      <c r="MW548" s="135"/>
      <c r="MX548" s="135"/>
      <c r="MY548" s="135"/>
      <c r="MZ548" s="135"/>
      <c r="NA548" s="135"/>
      <c r="NB548" s="135"/>
      <c r="NC548" s="135"/>
      <c r="ND548" s="135"/>
      <c r="NE548" s="135"/>
      <c r="NF548" s="135"/>
      <c r="NG548" s="135"/>
      <c r="NH548" s="135"/>
      <c r="NI548" s="135"/>
      <c r="NJ548" s="135"/>
      <c r="NK548" s="135"/>
      <c r="NL548" s="135"/>
      <c r="NM548" s="135"/>
      <c r="NN548" s="135"/>
      <c r="NO548" s="135"/>
      <c r="NP548" s="135"/>
      <c r="NQ548" s="39"/>
      <c r="QS548"/>
      <c r="QT548"/>
      <c r="QU548"/>
      <c r="QV548"/>
      <c r="QW548"/>
      <c r="QX548"/>
      <c r="QY548"/>
      <c r="QZ548"/>
      <c r="RA548"/>
      <c r="RB548" s="39"/>
      <c r="RC548" s="438" t="s">
        <v>5972</v>
      </c>
      <c r="RD548" s="39"/>
    </row>
    <row r="549" spans="2:472" x14ac:dyDescent="0.2">
      <c r="B549" s="426"/>
      <c r="C549" s="427"/>
      <c r="V549" s="63">
        <v>110</v>
      </c>
      <c r="W549" s="54" t="s">
        <v>2553</v>
      </c>
      <c r="X549" s="64">
        <v>131635</v>
      </c>
      <c r="Y549" s="54" t="s">
        <v>3401</v>
      </c>
      <c r="Z549" s="63" t="s">
        <v>412</v>
      </c>
      <c r="AA549" s="54" t="s">
        <v>611</v>
      </c>
      <c r="AB549" s="54" t="s">
        <v>395</v>
      </c>
      <c r="AC549" s="54" t="s">
        <v>5973</v>
      </c>
      <c r="AD549" s="64" t="s">
        <v>414</v>
      </c>
      <c r="AE549" s="64" t="s">
        <v>5802</v>
      </c>
      <c r="AF549" s="63">
        <v>110</v>
      </c>
      <c r="AG549" s="54" t="s">
        <v>2553</v>
      </c>
      <c r="AH549" s="54" t="s">
        <v>5941</v>
      </c>
      <c r="AI549" s="63" t="s">
        <v>2554</v>
      </c>
      <c r="AJ549" s="64" t="s">
        <v>2555</v>
      </c>
      <c r="AK549" s="569">
        <v>4490410</v>
      </c>
      <c r="AL549" s="64" t="s">
        <v>608</v>
      </c>
      <c r="AM549" s="64" t="s">
        <v>2559</v>
      </c>
      <c r="AN549" s="570">
        <v>252219600</v>
      </c>
      <c r="AO549" s="54"/>
      <c r="AP549" s="54"/>
      <c r="AQ549" s="54"/>
      <c r="AR549" s="54"/>
      <c r="AS549" s="54"/>
      <c r="AT549" s="64" t="s">
        <v>420</v>
      </c>
      <c r="AU549" s="64"/>
      <c r="AV549" s="54"/>
      <c r="AW549" s="54"/>
      <c r="AX549" s="54"/>
      <c r="AY549" s="54"/>
      <c r="AZ549" s="54"/>
      <c r="BA549" s="54"/>
      <c r="BB549" s="54"/>
      <c r="BC549" s="54"/>
      <c r="BD549" s="64">
        <v>131635</v>
      </c>
      <c r="BE549" s="54" t="s">
        <v>3401</v>
      </c>
      <c r="BF549" s="63" t="s">
        <v>412</v>
      </c>
      <c r="BG549" s="54" t="s">
        <v>611</v>
      </c>
      <c r="BH549" s="54" t="s">
        <v>395</v>
      </c>
      <c r="BI549" s="54" t="s">
        <v>5973</v>
      </c>
      <c r="BJ549" s="64" t="s">
        <v>414</v>
      </c>
      <c r="BK549" s="64" t="s">
        <v>5802</v>
      </c>
      <c r="BL549" s="54"/>
      <c r="BM549" s="54"/>
      <c r="BN549" s="54"/>
      <c r="BO549" s="39"/>
      <c r="BP549" s="39"/>
      <c r="BQ549" s="39"/>
      <c r="BR549" s="39"/>
      <c r="BS549" s="47"/>
      <c r="BT549" s="39"/>
      <c r="BU549" s="39"/>
      <c r="BV549" s="39"/>
      <c r="BW549" s="39"/>
      <c r="BX549" s="39"/>
      <c r="BY549" s="39"/>
      <c r="BZ549" s="39"/>
      <c r="CA549" s="39"/>
      <c r="CB549" s="39"/>
      <c r="CC549" s="47"/>
      <c r="CD549" s="39"/>
      <c r="CE549" s="39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  <c r="CT549" s="48"/>
      <c r="CU549" s="48"/>
      <c r="CV549" s="48"/>
      <c r="CW549" s="48"/>
      <c r="CX549" s="39"/>
      <c r="ML549" s="135"/>
      <c r="MM549" s="135"/>
      <c r="MN549" s="135"/>
      <c r="MO549" s="135"/>
      <c r="MP549" s="135"/>
      <c r="MQ549" s="135"/>
      <c r="MR549" s="135"/>
      <c r="MS549" s="135"/>
      <c r="MT549" s="135"/>
      <c r="MU549" s="135"/>
      <c r="MV549" s="135"/>
      <c r="MW549" s="135"/>
      <c r="MX549" s="135"/>
      <c r="MY549" s="135"/>
      <c r="MZ549" s="135"/>
      <c r="NA549" s="135"/>
      <c r="NB549" s="135"/>
      <c r="NC549" s="135"/>
      <c r="ND549" s="135"/>
      <c r="NE549" s="135"/>
      <c r="NF549" s="135"/>
      <c r="NG549" s="135"/>
      <c r="NH549" s="135"/>
      <c r="NI549" s="135"/>
      <c r="NJ549" s="135"/>
      <c r="NK549" s="135"/>
      <c r="NL549" s="135"/>
      <c r="NM549" s="135"/>
      <c r="NN549" s="135"/>
      <c r="NO549" s="135"/>
      <c r="NP549" s="135"/>
      <c r="NQ549" s="39"/>
      <c r="QS549"/>
      <c r="QT549"/>
      <c r="QU549"/>
      <c r="QV549"/>
      <c r="QW549"/>
      <c r="QX549"/>
      <c r="QY549"/>
      <c r="QZ549"/>
      <c r="RA549"/>
      <c r="RB549" s="39"/>
      <c r="RC549" s="438" t="s">
        <v>5974</v>
      </c>
      <c r="RD549" s="39"/>
    </row>
    <row r="550" spans="2:472" x14ac:dyDescent="0.2">
      <c r="B550" s="426"/>
      <c r="C550" s="427"/>
      <c r="V550" s="63">
        <v>110</v>
      </c>
      <c r="W550" s="54" t="s">
        <v>2553</v>
      </c>
      <c r="X550" s="64">
        <v>131636</v>
      </c>
      <c r="Y550" s="54" t="s">
        <v>3449</v>
      </c>
      <c r="Z550" s="63" t="s">
        <v>412</v>
      </c>
      <c r="AA550" s="54" t="s">
        <v>611</v>
      </c>
      <c r="AB550" s="54" t="s">
        <v>395</v>
      </c>
      <c r="AC550" s="54" t="s">
        <v>5975</v>
      </c>
      <c r="AD550" s="64" t="s">
        <v>414</v>
      </c>
      <c r="AE550" s="64" t="s">
        <v>5802</v>
      </c>
      <c r="AF550" s="63">
        <v>110</v>
      </c>
      <c r="AG550" s="54" t="s">
        <v>2553</v>
      </c>
      <c r="AH550" s="54" t="s">
        <v>5941</v>
      </c>
      <c r="AI550" s="63" t="s">
        <v>2554</v>
      </c>
      <c r="AJ550" s="64" t="s">
        <v>2555</v>
      </c>
      <c r="AK550" s="569">
        <v>4490410</v>
      </c>
      <c r="AL550" s="64" t="s">
        <v>608</v>
      </c>
      <c r="AM550" s="64" t="s">
        <v>2559</v>
      </c>
      <c r="AN550" s="570">
        <v>252219600</v>
      </c>
      <c r="AO550" s="54"/>
      <c r="AP550" s="54"/>
      <c r="AQ550" s="54"/>
      <c r="AR550" s="54"/>
      <c r="AS550" s="54"/>
      <c r="AT550" s="64" t="s">
        <v>420</v>
      </c>
      <c r="AU550" s="64"/>
      <c r="AV550" s="54"/>
      <c r="AW550" s="54"/>
      <c r="AX550" s="54"/>
      <c r="AY550" s="54"/>
      <c r="AZ550" s="54"/>
      <c r="BA550" s="54"/>
      <c r="BB550" s="54"/>
      <c r="BC550" s="54"/>
      <c r="BD550" s="64">
        <v>131636</v>
      </c>
      <c r="BE550" s="54" t="s">
        <v>3449</v>
      </c>
      <c r="BF550" s="63" t="s">
        <v>412</v>
      </c>
      <c r="BG550" s="54" t="s">
        <v>611</v>
      </c>
      <c r="BH550" s="54" t="s">
        <v>395</v>
      </c>
      <c r="BI550" s="54" t="s">
        <v>5975</v>
      </c>
      <c r="BJ550" s="64" t="s">
        <v>414</v>
      </c>
      <c r="BK550" s="64" t="s">
        <v>5802</v>
      </c>
      <c r="BL550" s="54"/>
      <c r="BM550" s="54"/>
      <c r="BN550" s="54"/>
      <c r="BO550" s="39"/>
      <c r="BP550" s="39"/>
      <c r="BQ550" s="39"/>
      <c r="BR550" s="39"/>
      <c r="BS550" s="47"/>
      <c r="BT550" s="39"/>
      <c r="BU550" s="39"/>
      <c r="BV550" s="39"/>
      <c r="BW550" s="39"/>
      <c r="BX550" s="39"/>
      <c r="BY550" s="39"/>
      <c r="BZ550" s="39"/>
      <c r="CA550" s="39"/>
      <c r="CB550" s="39"/>
      <c r="CC550" s="47"/>
      <c r="CD550" s="39"/>
      <c r="CE550" s="39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  <c r="CT550" s="48"/>
      <c r="CU550" s="48"/>
      <c r="CV550" s="48"/>
      <c r="CW550" s="48"/>
      <c r="CX550" s="39"/>
      <c r="ML550" s="135"/>
      <c r="MM550" s="135"/>
      <c r="MN550" s="135"/>
      <c r="MO550" s="135"/>
      <c r="MP550" s="135"/>
      <c r="MQ550" s="135"/>
      <c r="MR550" s="135"/>
      <c r="MS550" s="135"/>
      <c r="MT550" s="135"/>
      <c r="MU550" s="135"/>
      <c r="MV550" s="135"/>
      <c r="MW550" s="135"/>
      <c r="MX550" s="135"/>
      <c r="MY550" s="135"/>
      <c r="MZ550" s="135"/>
      <c r="NA550" s="135"/>
      <c r="NB550" s="135"/>
      <c r="NC550" s="135"/>
      <c r="ND550" s="135"/>
      <c r="NE550" s="135"/>
      <c r="NF550" s="135"/>
      <c r="NG550" s="135"/>
      <c r="NH550" s="135"/>
      <c r="NI550" s="135"/>
      <c r="NJ550" s="135"/>
      <c r="NK550" s="135"/>
      <c r="NL550" s="135"/>
      <c r="NM550" s="135"/>
      <c r="NN550" s="135"/>
      <c r="NO550" s="135"/>
      <c r="NP550" s="135"/>
      <c r="NQ550" s="39"/>
      <c r="QS550"/>
      <c r="QT550"/>
      <c r="QU550"/>
      <c r="QV550"/>
      <c r="QW550"/>
      <c r="QX550"/>
      <c r="QY550"/>
      <c r="QZ550"/>
      <c r="RA550"/>
      <c r="RB550" s="39"/>
      <c r="RC550" s="438" t="s">
        <v>5976</v>
      </c>
      <c r="RD550" s="39"/>
    </row>
    <row r="551" spans="2:472" x14ac:dyDescent="0.2">
      <c r="B551" s="426"/>
      <c r="C551" s="427"/>
      <c r="V551" s="63">
        <v>110</v>
      </c>
      <c r="W551" s="54" t="s">
        <v>2553</v>
      </c>
      <c r="X551" s="64">
        <v>131637</v>
      </c>
      <c r="Y551" s="54" t="s">
        <v>3492</v>
      </c>
      <c r="Z551" s="63" t="s">
        <v>412</v>
      </c>
      <c r="AA551" s="54" t="s">
        <v>611</v>
      </c>
      <c r="AB551" s="54" t="s">
        <v>395</v>
      </c>
      <c r="AC551" s="54" t="s">
        <v>5977</v>
      </c>
      <c r="AD551" s="64" t="s">
        <v>414</v>
      </c>
      <c r="AE551" s="64" t="s">
        <v>5802</v>
      </c>
      <c r="AF551" s="63">
        <v>110</v>
      </c>
      <c r="AG551" s="54" t="s">
        <v>2553</v>
      </c>
      <c r="AH551" s="54" t="s">
        <v>5941</v>
      </c>
      <c r="AI551" s="63" t="s">
        <v>2554</v>
      </c>
      <c r="AJ551" s="64" t="s">
        <v>2555</v>
      </c>
      <c r="AK551" s="569">
        <v>4490410</v>
      </c>
      <c r="AL551" s="64" t="s">
        <v>608</v>
      </c>
      <c r="AM551" s="64" t="s">
        <v>2559</v>
      </c>
      <c r="AN551" s="570">
        <v>252219600</v>
      </c>
      <c r="AO551" s="54"/>
      <c r="AP551" s="54"/>
      <c r="AQ551" s="54"/>
      <c r="AR551" s="54"/>
      <c r="AS551" s="54"/>
      <c r="AT551" s="64" t="s">
        <v>420</v>
      </c>
      <c r="AU551" s="64"/>
      <c r="AV551" s="54"/>
      <c r="AW551" s="54"/>
      <c r="AX551" s="54"/>
      <c r="AY551" s="54"/>
      <c r="AZ551" s="54"/>
      <c r="BA551" s="54"/>
      <c r="BB551" s="54"/>
      <c r="BC551" s="54"/>
      <c r="BD551" s="64">
        <v>131637</v>
      </c>
      <c r="BE551" s="54" t="s">
        <v>3492</v>
      </c>
      <c r="BF551" s="63" t="s">
        <v>412</v>
      </c>
      <c r="BG551" s="54" t="s">
        <v>611</v>
      </c>
      <c r="BH551" s="54" t="s">
        <v>395</v>
      </c>
      <c r="BI551" s="54" t="s">
        <v>5977</v>
      </c>
      <c r="BJ551" s="64" t="s">
        <v>414</v>
      </c>
      <c r="BK551" s="64" t="s">
        <v>5802</v>
      </c>
      <c r="BL551" s="54"/>
      <c r="BM551" s="54"/>
      <c r="BN551" s="54"/>
      <c r="BO551" s="39"/>
      <c r="BP551" s="39"/>
      <c r="BQ551" s="39"/>
      <c r="BR551" s="39"/>
      <c r="BS551" s="47"/>
      <c r="BT551" s="39"/>
      <c r="BU551" s="39"/>
      <c r="BV551" s="39"/>
      <c r="BW551" s="39"/>
      <c r="BX551" s="39"/>
      <c r="BY551" s="39"/>
      <c r="BZ551" s="39"/>
      <c r="CA551" s="39"/>
      <c r="CB551" s="39"/>
      <c r="CC551" s="47"/>
      <c r="CD551" s="39"/>
      <c r="CE551" s="39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39"/>
      <c r="ML551" s="135"/>
      <c r="MM551" s="135"/>
      <c r="MN551" s="135"/>
      <c r="MO551" s="135"/>
      <c r="MP551" s="135"/>
      <c r="MQ551" s="135"/>
      <c r="MR551" s="135"/>
      <c r="MS551" s="135"/>
      <c r="MT551" s="135"/>
      <c r="MU551" s="135"/>
      <c r="MV551" s="135"/>
      <c r="MW551" s="135"/>
      <c r="MX551" s="135"/>
      <c r="MY551" s="135"/>
      <c r="MZ551" s="135"/>
      <c r="NA551" s="135"/>
      <c r="NB551" s="135"/>
      <c r="NC551" s="135"/>
      <c r="ND551" s="135"/>
      <c r="NE551" s="135"/>
      <c r="NF551" s="135"/>
      <c r="NG551" s="135"/>
      <c r="NH551" s="135"/>
      <c r="NI551" s="135"/>
      <c r="NJ551" s="135"/>
      <c r="NK551" s="135"/>
      <c r="NL551" s="135"/>
      <c r="NM551" s="135"/>
      <c r="NN551" s="135"/>
      <c r="NO551" s="135"/>
      <c r="NP551" s="135"/>
      <c r="NQ551" s="39"/>
      <c r="QS551"/>
      <c r="QT551"/>
      <c r="QU551"/>
      <c r="QV551"/>
      <c r="QW551"/>
      <c r="QX551"/>
      <c r="QY551"/>
      <c r="QZ551"/>
      <c r="RA551"/>
      <c r="RB551" s="39"/>
      <c r="RC551" s="438" t="s">
        <v>5978</v>
      </c>
      <c r="RD551" s="39"/>
    </row>
    <row r="552" spans="2:472" x14ac:dyDescent="0.2">
      <c r="B552" s="426"/>
      <c r="C552" s="427"/>
      <c r="V552" s="63">
        <v>110</v>
      </c>
      <c r="W552" s="54" t="s">
        <v>2553</v>
      </c>
      <c r="X552" s="64">
        <v>131627</v>
      </c>
      <c r="Y552" s="54" t="s">
        <v>1663</v>
      </c>
      <c r="Z552" s="63" t="s">
        <v>412</v>
      </c>
      <c r="AA552" s="54" t="s">
        <v>611</v>
      </c>
      <c r="AB552" s="54" t="s">
        <v>395</v>
      </c>
      <c r="AC552" s="54" t="s">
        <v>1663</v>
      </c>
      <c r="AD552" s="64" t="s">
        <v>414</v>
      </c>
      <c r="AE552" s="64" t="s">
        <v>5802</v>
      </c>
      <c r="AF552" s="63">
        <v>110</v>
      </c>
      <c r="AG552" s="54" t="s">
        <v>2553</v>
      </c>
      <c r="AH552" s="54" t="s">
        <v>5941</v>
      </c>
      <c r="AI552" s="63" t="s">
        <v>2554</v>
      </c>
      <c r="AJ552" s="64" t="s">
        <v>2555</v>
      </c>
      <c r="AK552" s="569">
        <v>4490410</v>
      </c>
      <c r="AL552" s="64" t="s">
        <v>608</v>
      </c>
      <c r="AM552" s="64" t="s">
        <v>2559</v>
      </c>
      <c r="AN552" s="570">
        <v>252219600</v>
      </c>
      <c r="AO552" s="54"/>
      <c r="AP552" s="54"/>
      <c r="AQ552" s="54"/>
      <c r="AR552" s="54"/>
      <c r="AS552" s="54"/>
      <c r="AT552" s="64" t="s">
        <v>420</v>
      </c>
      <c r="AU552" s="64"/>
      <c r="AV552" s="54"/>
      <c r="AW552" s="54"/>
      <c r="AX552" s="54"/>
      <c r="AY552" s="54"/>
      <c r="AZ552" s="54"/>
      <c r="BA552" s="54"/>
      <c r="BB552" s="54"/>
      <c r="BC552" s="54"/>
      <c r="BD552" s="64">
        <v>131627</v>
      </c>
      <c r="BE552" s="54" t="s">
        <v>1663</v>
      </c>
      <c r="BF552" s="63" t="s">
        <v>412</v>
      </c>
      <c r="BG552" s="54" t="s">
        <v>611</v>
      </c>
      <c r="BH552" s="54" t="s">
        <v>395</v>
      </c>
      <c r="BI552" s="54" t="s">
        <v>1663</v>
      </c>
      <c r="BJ552" s="64" t="s">
        <v>414</v>
      </c>
      <c r="BK552" s="64" t="s">
        <v>5802</v>
      </c>
      <c r="BL552" s="54"/>
      <c r="BM552" s="54"/>
      <c r="BN552" s="54"/>
      <c r="BO552" s="39"/>
      <c r="BP552" s="39"/>
      <c r="BQ552" s="39"/>
      <c r="BR552" s="39"/>
      <c r="BS552" s="47"/>
      <c r="BT552" s="39"/>
      <c r="BU552" s="39"/>
      <c r="BV552" s="39"/>
      <c r="BW552" s="39"/>
      <c r="BX552" s="39"/>
      <c r="BY552" s="39"/>
      <c r="BZ552" s="39"/>
      <c r="CA552" s="39"/>
      <c r="CB552" s="39"/>
      <c r="CC552" s="47"/>
      <c r="CD552" s="39"/>
      <c r="CE552" s="39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  <c r="CT552" s="48"/>
      <c r="CU552" s="48"/>
      <c r="CV552" s="48"/>
      <c r="CW552" s="48"/>
      <c r="CX552" s="39"/>
      <c r="ML552" s="135"/>
      <c r="MM552" s="135"/>
      <c r="MN552" s="135"/>
      <c r="MO552" s="135"/>
      <c r="MP552" s="135"/>
      <c r="MQ552" s="135"/>
      <c r="MR552" s="135"/>
      <c r="MS552" s="135"/>
      <c r="MT552" s="135"/>
      <c r="MU552" s="135"/>
      <c r="MV552" s="135"/>
      <c r="MW552" s="135"/>
      <c r="MX552" s="135"/>
      <c r="MY552" s="135"/>
      <c r="MZ552" s="135"/>
      <c r="NA552" s="135"/>
      <c r="NB552" s="135"/>
      <c r="NC552" s="135"/>
      <c r="ND552" s="135"/>
      <c r="NE552" s="135"/>
      <c r="NF552" s="135"/>
      <c r="NG552" s="135"/>
      <c r="NH552" s="135"/>
      <c r="NI552" s="135"/>
      <c r="NJ552" s="135"/>
      <c r="NK552" s="135"/>
      <c r="NL552" s="135"/>
      <c r="NM552" s="135"/>
      <c r="NN552" s="135"/>
      <c r="NO552" s="135"/>
      <c r="NP552" s="135"/>
      <c r="NQ552" s="39"/>
      <c r="QS552"/>
      <c r="QT552"/>
      <c r="QU552"/>
      <c r="QV552"/>
      <c r="QW552"/>
      <c r="QX552"/>
      <c r="QY552"/>
      <c r="QZ552"/>
      <c r="RA552"/>
      <c r="RB552" s="39"/>
      <c r="RC552" s="438" t="s">
        <v>5979</v>
      </c>
      <c r="RD552" s="39"/>
    </row>
    <row r="553" spans="2:472" x14ac:dyDescent="0.2">
      <c r="B553" s="426"/>
      <c r="C553" s="427"/>
      <c r="V553" s="63">
        <v>110</v>
      </c>
      <c r="W553" s="54" t="s">
        <v>2553</v>
      </c>
      <c r="X553" s="64">
        <v>131628</v>
      </c>
      <c r="Y553" s="54" t="s">
        <v>611</v>
      </c>
      <c r="Z553" s="63" t="s">
        <v>412</v>
      </c>
      <c r="AA553" s="54" t="s">
        <v>611</v>
      </c>
      <c r="AB553" s="54" t="s">
        <v>395</v>
      </c>
      <c r="AC553" s="54" t="s">
        <v>611</v>
      </c>
      <c r="AD553" s="64" t="s">
        <v>414</v>
      </c>
      <c r="AE553" s="64" t="s">
        <v>5802</v>
      </c>
      <c r="AF553" s="63">
        <v>110</v>
      </c>
      <c r="AG553" s="54" t="s">
        <v>2553</v>
      </c>
      <c r="AH553" s="54" t="s">
        <v>5941</v>
      </c>
      <c r="AI553" s="63" t="s">
        <v>2554</v>
      </c>
      <c r="AJ553" s="64" t="s">
        <v>2555</v>
      </c>
      <c r="AK553" s="569">
        <v>4490410</v>
      </c>
      <c r="AL553" s="64" t="s">
        <v>608</v>
      </c>
      <c r="AM553" s="64" t="s">
        <v>2559</v>
      </c>
      <c r="AN553" s="570">
        <v>252219600</v>
      </c>
      <c r="AO553" s="54"/>
      <c r="AP553" s="54"/>
      <c r="AQ553" s="54"/>
      <c r="AR553" s="54"/>
      <c r="AS553" s="54"/>
      <c r="AT553" s="64" t="s">
        <v>420</v>
      </c>
      <c r="AU553" s="64"/>
      <c r="AV553" s="54"/>
      <c r="AW553" s="54"/>
      <c r="AX553" s="54"/>
      <c r="AY553" s="54"/>
      <c r="AZ553" s="54"/>
      <c r="BA553" s="54"/>
      <c r="BB553" s="54"/>
      <c r="BC553" s="54"/>
      <c r="BD553" s="64">
        <v>131628</v>
      </c>
      <c r="BE553" s="54" t="s">
        <v>611</v>
      </c>
      <c r="BF553" s="63" t="s">
        <v>412</v>
      </c>
      <c r="BG553" s="54" t="s">
        <v>611</v>
      </c>
      <c r="BH553" s="54" t="s">
        <v>395</v>
      </c>
      <c r="BI553" s="54" t="s">
        <v>611</v>
      </c>
      <c r="BJ553" s="64" t="s">
        <v>414</v>
      </c>
      <c r="BK553" s="64" t="s">
        <v>5802</v>
      </c>
      <c r="BL553" s="54"/>
      <c r="BM553" s="54"/>
      <c r="BN553" s="54"/>
      <c r="BO553" s="39"/>
      <c r="BP553" s="39"/>
      <c r="BQ553" s="39"/>
      <c r="BR553" s="39"/>
      <c r="BS553" s="47"/>
      <c r="BT553" s="39"/>
      <c r="BU553" s="39"/>
      <c r="BV553" s="39"/>
      <c r="BW553" s="39"/>
      <c r="BX553" s="39"/>
      <c r="BY553" s="39"/>
      <c r="BZ553" s="39"/>
      <c r="CA553" s="39"/>
      <c r="CB553" s="39"/>
      <c r="CC553" s="47"/>
      <c r="CD553" s="39"/>
      <c r="CE553" s="39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39"/>
      <c r="ML553" s="135"/>
      <c r="MM553" s="135"/>
      <c r="MN553" s="135"/>
      <c r="MO553" s="135"/>
      <c r="MP553" s="135"/>
      <c r="MQ553" s="135"/>
      <c r="MR553" s="135"/>
      <c r="MS553" s="135"/>
      <c r="MT553" s="135"/>
      <c r="MU553" s="135"/>
      <c r="MV553" s="135"/>
      <c r="MW553" s="135"/>
      <c r="MX553" s="135"/>
      <c r="MY553" s="135"/>
      <c r="MZ553" s="135"/>
      <c r="NA553" s="135"/>
      <c r="NB553" s="135"/>
      <c r="NC553" s="135"/>
      <c r="ND553" s="135"/>
      <c r="NE553" s="135"/>
      <c r="NF553" s="135"/>
      <c r="NG553" s="135"/>
      <c r="NH553" s="135"/>
      <c r="NI553" s="135"/>
      <c r="NJ553" s="135"/>
      <c r="NK553" s="135"/>
      <c r="NL553" s="135"/>
      <c r="NM553" s="135"/>
      <c r="NN553" s="135"/>
      <c r="NO553" s="135"/>
      <c r="NP553" s="135"/>
      <c r="NQ553" s="39"/>
      <c r="QS553"/>
      <c r="QT553"/>
      <c r="QU553"/>
      <c r="QV553"/>
      <c r="QW553"/>
      <c r="QX553"/>
      <c r="QY553"/>
      <c r="QZ553"/>
      <c r="RA553"/>
      <c r="RB553" s="39"/>
      <c r="RC553" s="438" t="s">
        <v>5980</v>
      </c>
      <c r="RD553" s="39"/>
    </row>
    <row r="554" spans="2:472" x14ac:dyDescent="0.2">
      <c r="B554" s="426"/>
      <c r="C554" s="427"/>
      <c r="V554" s="63">
        <v>110</v>
      </c>
      <c r="W554" s="54" t="s">
        <v>2553</v>
      </c>
      <c r="X554" s="64">
        <v>131600</v>
      </c>
      <c r="Y554" s="54" t="s">
        <v>5981</v>
      </c>
      <c r="Z554" s="63" t="s">
        <v>412</v>
      </c>
      <c r="AA554" s="54" t="s">
        <v>611</v>
      </c>
      <c r="AB554" s="54" t="s">
        <v>395</v>
      </c>
      <c r="AC554" s="54" t="s">
        <v>611</v>
      </c>
      <c r="AD554" s="64" t="s">
        <v>414</v>
      </c>
      <c r="AE554" s="64" t="s">
        <v>5802</v>
      </c>
      <c r="AF554" s="63">
        <v>110</v>
      </c>
      <c r="AG554" s="54" t="s">
        <v>2553</v>
      </c>
      <c r="AH554" s="54" t="s">
        <v>5941</v>
      </c>
      <c r="AI554" s="63" t="s">
        <v>2554</v>
      </c>
      <c r="AJ554" s="64" t="s">
        <v>2555</v>
      </c>
      <c r="AK554" s="569">
        <v>4490410</v>
      </c>
      <c r="AL554" s="64" t="s">
        <v>608</v>
      </c>
      <c r="AM554" s="64" t="s">
        <v>2559</v>
      </c>
      <c r="AN554" s="570">
        <v>252219600</v>
      </c>
      <c r="AO554" s="54"/>
      <c r="AP554" s="54"/>
      <c r="AQ554" s="54"/>
      <c r="AR554" s="54"/>
      <c r="AS554" s="54"/>
      <c r="AT554" s="64" t="s">
        <v>420</v>
      </c>
      <c r="AU554" s="64"/>
      <c r="AV554" s="54"/>
      <c r="AW554" s="54"/>
      <c r="AX554" s="54"/>
      <c r="AY554" s="54"/>
      <c r="AZ554" s="54"/>
      <c r="BA554" s="54"/>
      <c r="BB554" s="54"/>
      <c r="BC554" s="54"/>
      <c r="BD554" s="64">
        <v>131600</v>
      </c>
      <c r="BE554" s="54" t="s">
        <v>5981</v>
      </c>
      <c r="BF554" s="63" t="s">
        <v>412</v>
      </c>
      <c r="BG554" s="54" t="s">
        <v>611</v>
      </c>
      <c r="BH554" s="54" t="s">
        <v>395</v>
      </c>
      <c r="BI554" s="54" t="s">
        <v>611</v>
      </c>
      <c r="BJ554" s="64" t="s">
        <v>414</v>
      </c>
      <c r="BK554" s="64" t="s">
        <v>5802</v>
      </c>
      <c r="BL554" s="54"/>
      <c r="BM554" s="54"/>
      <c r="BN554" s="54"/>
      <c r="BO554" s="39"/>
      <c r="BP554" s="39"/>
      <c r="BQ554" s="39"/>
      <c r="BR554" s="39"/>
      <c r="BS554" s="47"/>
      <c r="BT554" s="39"/>
      <c r="BU554" s="39"/>
      <c r="BV554" s="39"/>
      <c r="BW554" s="39"/>
      <c r="BX554" s="39"/>
      <c r="BY554" s="39"/>
      <c r="BZ554" s="39"/>
      <c r="CA554" s="39"/>
      <c r="CB554" s="39"/>
      <c r="CC554" s="47"/>
      <c r="CD554" s="39"/>
      <c r="CE554" s="39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  <c r="CT554" s="48"/>
      <c r="CU554" s="48"/>
      <c r="CV554" s="48"/>
      <c r="CW554" s="48"/>
      <c r="CX554" s="39"/>
      <c r="ML554" s="135"/>
      <c r="MM554" s="135"/>
      <c r="MN554" s="135"/>
      <c r="MO554" s="135"/>
      <c r="MP554" s="135"/>
      <c r="MQ554" s="135"/>
      <c r="MR554" s="135"/>
      <c r="MS554" s="135"/>
      <c r="MT554" s="135"/>
      <c r="MU554" s="135"/>
      <c r="MV554" s="135"/>
      <c r="MW554" s="135"/>
      <c r="MX554" s="135"/>
      <c r="MY554" s="135"/>
      <c r="MZ554" s="135"/>
      <c r="NA554" s="135"/>
      <c r="NB554" s="135"/>
      <c r="NC554" s="135"/>
      <c r="ND554" s="135"/>
      <c r="NE554" s="135"/>
      <c r="NF554" s="135"/>
      <c r="NG554" s="135"/>
      <c r="NH554" s="135"/>
      <c r="NI554" s="135"/>
      <c r="NJ554" s="135"/>
      <c r="NK554" s="135"/>
      <c r="NL554" s="135"/>
      <c r="NM554" s="135"/>
      <c r="NN554" s="135"/>
      <c r="NO554" s="135"/>
      <c r="NP554" s="135"/>
      <c r="NQ554" s="39"/>
      <c r="QS554"/>
      <c r="QT554"/>
      <c r="QU554"/>
      <c r="QV554"/>
      <c r="QW554"/>
      <c r="QX554"/>
      <c r="QY554"/>
      <c r="QZ554"/>
      <c r="RA554"/>
      <c r="RB554" s="39"/>
      <c r="RC554" s="438" t="s">
        <v>5982</v>
      </c>
      <c r="RD554" s="39"/>
    </row>
    <row r="555" spans="2:472" x14ac:dyDescent="0.2">
      <c r="B555" s="426"/>
      <c r="C555" s="427"/>
      <c r="V555" s="63">
        <v>110</v>
      </c>
      <c r="W555" s="54" t="s">
        <v>2553</v>
      </c>
      <c r="X555" s="64">
        <v>131630</v>
      </c>
      <c r="Y555" s="54" t="s">
        <v>3131</v>
      </c>
      <c r="Z555" s="63" t="s">
        <v>412</v>
      </c>
      <c r="AA555" s="54" t="s">
        <v>611</v>
      </c>
      <c r="AB555" s="54" t="s">
        <v>395</v>
      </c>
      <c r="AC555" s="54" t="s">
        <v>3131</v>
      </c>
      <c r="AD555" s="64" t="s">
        <v>414</v>
      </c>
      <c r="AE555" s="64" t="s">
        <v>5802</v>
      </c>
      <c r="AF555" s="63">
        <v>110</v>
      </c>
      <c r="AG555" s="54" t="s">
        <v>2553</v>
      </c>
      <c r="AH555" s="54" t="s">
        <v>5941</v>
      </c>
      <c r="AI555" s="63" t="s">
        <v>2554</v>
      </c>
      <c r="AJ555" s="64" t="s">
        <v>2555</v>
      </c>
      <c r="AK555" s="569">
        <v>4490410</v>
      </c>
      <c r="AL555" s="64" t="s">
        <v>608</v>
      </c>
      <c r="AM555" s="64" t="s">
        <v>2559</v>
      </c>
      <c r="AN555" s="570">
        <v>252219600</v>
      </c>
      <c r="AO555" s="54"/>
      <c r="AP555" s="54"/>
      <c r="AQ555" s="54"/>
      <c r="AR555" s="54"/>
      <c r="AS555" s="54"/>
      <c r="AT555" s="64" t="s">
        <v>420</v>
      </c>
      <c r="AU555" s="64"/>
      <c r="AV555" s="54"/>
      <c r="AW555" s="54"/>
      <c r="AX555" s="54"/>
      <c r="AY555" s="54"/>
      <c r="AZ555" s="54"/>
      <c r="BA555" s="54"/>
      <c r="BB555" s="54"/>
      <c r="BC555" s="54"/>
      <c r="BD555" s="64">
        <v>131630</v>
      </c>
      <c r="BE555" s="54" t="s">
        <v>3131</v>
      </c>
      <c r="BF555" s="63" t="s">
        <v>412</v>
      </c>
      <c r="BG555" s="54" t="s">
        <v>611</v>
      </c>
      <c r="BH555" s="54" t="s">
        <v>395</v>
      </c>
      <c r="BI555" s="54" t="s">
        <v>3131</v>
      </c>
      <c r="BJ555" s="64" t="s">
        <v>414</v>
      </c>
      <c r="BK555" s="64" t="s">
        <v>5802</v>
      </c>
      <c r="BL555" s="54"/>
      <c r="BM555" s="54"/>
      <c r="BN555" s="54"/>
      <c r="BO555" s="39"/>
      <c r="BP555" s="39"/>
      <c r="BQ555" s="39"/>
      <c r="BR555" s="39"/>
      <c r="BS555" s="47"/>
      <c r="BT555" s="39"/>
      <c r="BU555" s="39"/>
      <c r="BV555" s="39"/>
      <c r="BW555" s="39"/>
      <c r="BX555" s="39"/>
      <c r="BY555" s="39"/>
      <c r="BZ555" s="39"/>
      <c r="CA555" s="39"/>
      <c r="CB555" s="39"/>
      <c r="CC555" s="47"/>
      <c r="CD555" s="39"/>
      <c r="CE555" s="39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  <c r="CT555" s="48"/>
      <c r="CU555" s="48"/>
      <c r="CV555" s="48"/>
      <c r="CW555" s="48"/>
      <c r="CX555" s="39"/>
      <c r="ML555" s="135"/>
      <c r="MM555" s="135"/>
      <c r="MN555" s="135"/>
      <c r="MO555" s="135"/>
      <c r="MP555" s="135"/>
      <c r="MQ555" s="135"/>
      <c r="MR555" s="135"/>
      <c r="MS555" s="135"/>
      <c r="MT555" s="135"/>
      <c r="MU555" s="135"/>
      <c r="MV555" s="135"/>
      <c r="MW555" s="135"/>
      <c r="MX555" s="135"/>
      <c r="MY555" s="135"/>
      <c r="MZ555" s="135"/>
      <c r="NA555" s="135"/>
      <c r="NB555" s="135"/>
      <c r="NC555" s="135"/>
      <c r="ND555" s="135"/>
      <c r="NE555" s="135"/>
      <c r="NF555" s="135"/>
      <c r="NG555" s="135"/>
      <c r="NH555" s="135"/>
      <c r="NI555" s="135"/>
      <c r="NJ555" s="135"/>
      <c r="NK555" s="135"/>
      <c r="NL555" s="135"/>
      <c r="NM555" s="135"/>
      <c r="NN555" s="135"/>
      <c r="NO555" s="135"/>
      <c r="NP555" s="135"/>
      <c r="NQ555" s="39"/>
      <c r="QS555"/>
      <c r="QT555"/>
      <c r="QU555"/>
      <c r="QV555"/>
      <c r="QW555"/>
      <c r="QX555"/>
      <c r="QY555"/>
      <c r="QZ555"/>
      <c r="RA555"/>
      <c r="RB555" s="39"/>
      <c r="RC555" s="438" t="s">
        <v>5983</v>
      </c>
      <c r="RD555" s="39"/>
    </row>
    <row r="556" spans="2:472" x14ac:dyDescent="0.2">
      <c r="B556" s="426"/>
      <c r="C556" s="427"/>
      <c r="V556" s="63">
        <v>111</v>
      </c>
      <c r="W556" s="54" t="s">
        <v>2686</v>
      </c>
      <c r="X556" s="64">
        <v>131401</v>
      </c>
      <c r="Y556" s="54" t="s">
        <v>886</v>
      </c>
      <c r="Z556" s="63" t="s">
        <v>412</v>
      </c>
      <c r="AA556" s="54" t="s">
        <v>609</v>
      </c>
      <c r="AB556" s="54" t="s">
        <v>395</v>
      </c>
      <c r="AC556" s="54" t="s">
        <v>886</v>
      </c>
      <c r="AD556" s="64" t="s">
        <v>414</v>
      </c>
      <c r="AE556" s="64" t="s">
        <v>5802</v>
      </c>
      <c r="AF556" s="63">
        <v>111</v>
      </c>
      <c r="AG556" s="54" t="s">
        <v>2686</v>
      </c>
      <c r="AH556" s="54" t="s">
        <v>2685</v>
      </c>
      <c r="AI556" s="63" t="s">
        <v>2687</v>
      </c>
      <c r="AJ556" s="64" t="s">
        <v>2688</v>
      </c>
      <c r="AK556" s="569">
        <v>4780364</v>
      </c>
      <c r="AL556" s="64" t="s">
        <v>609</v>
      </c>
      <c r="AM556" s="64" t="s">
        <v>2692</v>
      </c>
      <c r="AN556" s="570">
        <v>252219690</v>
      </c>
      <c r="AO556" s="54"/>
      <c r="AP556" s="54"/>
      <c r="AQ556" s="54"/>
      <c r="AR556" s="54"/>
      <c r="AS556" s="54"/>
      <c r="AT556" s="64" t="s">
        <v>420</v>
      </c>
      <c r="AU556" s="64"/>
      <c r="AV556" s="54"/>
      <c r="AW556" s="54"/>
      <c r="AX556" s="54"/>
      <c r="AY556" s="54"/>
      <c r="AZ556" s="54"/>
      <c r="BA556" s="54"/>
      <c r="BB556" s="54"/>
      <c r="BC556" s="54"/>
      <c r="BD556" s="64">
        <v>131401</v>
      </c>
      <c r="BE556" s="54" t="s">
        <v>886</v>
      </c>
      <c r="BF556" s="63" t="s">
        <v>412</v>
      </c>
      <c r="BG556" s="54" t="s">
        <v>609</v>
      </c>
      <c r="BH556" s="54" t="s">
        <v>395</v>
      </c>
      <c r="BI556" s="54" t="s">
        <v>886</v>
      </c>
      <c r="BJ556" s="64" t="s">
        <v>414</v>
      </c>
      <c r="BK556" s="64" t="s">
        <v>5802</v>
      </c>
      <c r="BL556" s="54"/>
      <c r="BM556" s="54"/>
      <c r="BN556" s="54"/>
      <c r="BO556" s="39"/>
      <c r="BP556" s="39"/>
      <c r="BQ556" s="39"/>
      <c r="BR556" s="39"/>
      <c r="BS556" s="47"/>
      <c r="BT556" s="39"/>
      <c r="BU556" s="39"/>
      <c r="BV556" s="39"/>
      <c r="BW556" s="39"/>
      <c r="BX556" s="39"/>
      <c r="BY556" s="39"/>
      <c r="BZ556" s="39"/>
      <c r="CA556" s="39"/>
      <c r="CB556" s="39"/>
      <c r="CC556" s="47"/>
      <c r="CD556" s="39"/>
      <c r="CE556" s="39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  <c r="CT556" s="48"/>
      <c r="CU556" s="48"/>
      <c r="CV556" s="48"/>
      <c r="CW556" s="48"/>
      <c r="CX556" s="39"/>
      <c r="ML556" s="135"/>
      <c r="MM556" s="135"/>
      <c r="MN556" s="135"/>
      <c r="MO556" s="135"/>
      <c r="MP556" s="135"/>
      <c r="MQ556" s="135"/>
      <c r="MR556" s="135"/>
      <c r="MS556" s="135"/>
      <c r="MT556" s="135"/>
      <c r="MU556" s="135"/>
      <c r="MV556" s="135"/>
      <c r="MW556" s="135"/>
      <c r="MX556" s="135"/>
      <c r="MY556" s="135"/>
      <c r="MZ556" s="135"/>
      <c r="NA556" s="135"/>
      <c r="NB556" s="135"/>
      <c r="NC556" s="135"/>
      <c r="ND556" s="135"/>
      <c r="NE556" s="135"/>
      <c r="NF556" s="135"/>
      <c r="NG556" s="135"/>
      <c r="NH556" s="135"/>
      <c r="NI556" s="135"/>
      <c r="NJ556" s="135"/>
      <c r="NK556" s="135"/>
      <c r="NL556" s="135"/>
      <c r="NM556" s="135"/>
      <c r="NN556" s="135"/>
      <c r="NO556" s="135"/>
      <c r="NP556" s="135"/>
      <c r="NQ556" s="39"/>
      <c r="QS556"/>
      <c r="QT556"/>
      <c r="QU556"/>
      <c r="QV556"/>
      <c r="QW556"/>
      <c r="QX556"/>
      <c r="QY556"/>
      <c r="QZ556"/>
      <c r="RA556"/>
      <c r="RB556" s="39"/>
      <c r="RC556" s="438" t="s">
        <v>5984</v>
      </c>
      <c r="RD556" s="39"/>
    </row>
    <row r="557" spans="2:472" x14ac:dyDescent="0.2">
      <c r="B557" s="426"/>
      <c r="C557" s="427"/>
      <c r="V557" s="63">
        <v>111</v>
      </c>
      <c r="W557" s="54" t="s">
        <v>2686</v>
      </c>
      <c r="X557" s="64">
        <v>131402</v>
      </c>
      <c r="Y557" s="54" t="s">
        <v>1198</v>
      </c>
      <c r="Z557" s="63" t="s">
        <v>412</v>
      </c>
      <c r="AA557" s="54" t="s">
        <v>609</v>
      </c>
      <c r="AB557" s="54" t="s">
        <v>395</v>
      </c>
      <c r="AC557" s="54" t="s">
        <v>1198</v>
      </c>
      <c r="AD557" s="64" t="s">
        <v>414</v>
      </c>
      <c r="AE557" s="64" t="s">
        <v>5802</v>
      </c>
      <c r="AF557" s="63">
        <v>111</v>
      </c>
      <c r="AG557" s="54" t="s">
        <v>2686</v>
      </c>
      <c r="AH557" s="54" t="s">
        <v>2685</v>
      </c>
      <c r="AI557" s="63" t="s">
        <v>2687</v>
      </c>
      <c r="AJ557" s="64" t="s">
        <v>2688</v>
      </c>
      <c r="AK557" s="569">
        <v>4780364</v>
      </c>
      <c r="AL557" s="64" t="s">
        <v>609</v>
      </c>
      <c r="AM557" s="64" t="s">
        <v>2692</v>
      </c>
      <c r="AN557" s="570">
        <v>252219690</v>
      </c>
      <c r="AO557" s="54"/>
      <c r="AP557" s="54"/>
      <c r="AQ557" s="54"/>
      <c r="AR557" s="54"/>
      <c r="AS557" s="54"/>
      <c r="AT557" s="64" t="s">
        <v>420</v>
      </c>
      <c r="AU557" s="64"/>
      <c r="AV557" s="54"/>
      <c r="AW557" s="54"/>
      <c r="AX557" s="54"/>
      <c r="AY557" s="54"/>
      <c r="AZ557" s="54"/>
      <c r="BA557" s="54"/>
      <c r="BB557" s="54"/>
      <c r="BC557" s="54"/>
      <c r="BD557" s="64">
        <v>131402</v>
      </c>
      <c r="BE557" s="54" t="s">
        <v>1198</v>
      </c>
      <c r="BF557" s="63" t="s">
        <v>412</v>
      </c>
      <c r="BG557" s="54" t="s">
        <v>609</v>
      </c>
      <c r="BH557" s="54" t="s">
        <v>395</v>
      </c>
      <c r="BI557" s="54" t="s">
        <v>1198</v>
      </c>
      <c r="BJ557" s="64" t="s">
        <v>414</v>
      </c>
      <c r="BK557" s="64" t="s">
        <v>5802</v>
      </c>
      <c r="BL557" s="54"/>
      <c r="BM557" s="54"/>
      <c r="BN557" s="54"/>
      <c r="BO557" s="39"/>
      <c r="BP557" s="39"/>
      <c r="BQ557" s="39"/>
      <c r="BR557" s="39"/>
      <c r="BS557" s="47"/>
      <c r="BT557" s="39"/>
      <c r="BU557" s="39"/>
      <c r="BV557" s="39"/>
      <c r="BW557" s="39"/>
      <c r="BX557" s="39"/>
      <c r="BY557" s="39"/>
      <c r="BZ557" s="39"/>
      <c r="CA557" s="39"/>
      <c r="CB557" s="39"/>
      <c r="CC557" s="47"/>
      <c r="CD557" s="39"/>
      <c r="CE557" s="39"/>
      <c r="CF557" s="48"/>
      <c r="CG557" s="48"/>
      <c r="CH557" s="48"/>
      <c r="CI557" s="48"/>
      <c r="CJ557" s="48"/>
      <c r="CK557" s="48"/>
      <c r="CL557" s="48"/>
      <c r="CM557" s="48"/>
      <c r="CN557" s="48"/>
      <c r="CO557" s="48"/>
      <c r="CP557" s="48"/>
      <c r="CQ557" s="48"/>
      <c r="CR557" s="48"/>
      <c r="CS557" s="48"/>
      <c r="CT557" s="48"/>
      <c r="CU557" s="48"/>
      <c r="CV557" s="48"/>
      <c r="CW557" s="48"/>
      <c r="CX557" s="39"/>
      <c r="ML557" s="135"/>
      <c r="MM557" s="135"/>
      <c r="MN557" s="135"/>
      <c r="MO557" s="135"/>
      <c r="MP557" s="135"/>
      <c r="MQ557" s="135"/>
      <c r="MR557" s="135"/>
      <c r="MS557" s="135"/>
      <c r="MT557" s="135"/>
      <c r="MU557" s="135"/>
      <c r="MV557" s="135"/>
      <c r="MW557" s="135"/>
      <c r="MX557" s="135"/>
      <c r="MY557" s="135"/>
      <c r="MZ557" s="135"/>
      <c r="NA557" s="135"/>
      <c r="NB557" s="135"/>
      <c r="NC557" s="135"/>
      <c r="ND557" s="135"/>
      <c r="NE557" s="135"/>
      <c r="NF557" s="135"/>
      <c r="NG557" s="135"/>
      <c r="NH557" s="135"/>
      <c r="NI557" s="135"/>
      <c r="NJ557" s="135"/>
      <c r="NK557" s="135"/>
      <c r="NL557" s="135"/>
      <c r="NM557" s="135"/>
      <c r="NN557" s="135"/>
      <c r="NO557" s="135"/>
      <c r="NP557" s="135"/>
      <c r="NQ557" s="39"/>
      <c r="QS557"/>
      <c r="QT557"/>
      <c r="QU557"/>
      <c r="QV557"/>
      <c r="QW557"/>
      <c r="QX557"/>
      <c r="QY557"/>
      <c r="QZ557"/>
      <c r="RA557"/>
      <c r="RB557" s="39"/>
      <c r="RC557" s="438" t="s">
        <v>5985</v>
      </c>
      <c r="RD557" s="39"/>
    </row>
    <row r="558" spans="2:472" x14ac:dyDescent="0.2">
      <c r="B558" s="426"/>
      <c r="C558" s="427"/>
      <c r="V558" s="63">
        <v>111</v>
      </c>
      <c r="W558" s="54" t="s">
        <v>2686</v>
      </c>
      <c r="X558" s="64">
        <v>131405</v>
      </c>
      <c r="Y558" s="54" t="s">
        <v>1502</v>
      </c>
      <c r="Z558" s="63" t="s">
        <v>412</v>
      </c>
      <c r="AA558" s="54" t="s">
        <v>609</v>
      </c>
      <c r="AB558" s="54" t="s">
        <v>395</v>
      </c>
      <c r="AC558" s="54" t="s">
        <v>1502</v>
      </c>
      <c r="AD558" s="64" t="s">
        <v>414</v>
      </c>
      <c r="AE558" s="64" t="s">
        <v>5802</v>
      </c>
      <c r="AF558" s="63">
        <v>111</v>
      </c>
      <c r="AG558" s="54" t="s">
        <v>2686</v>
      </c>
      <c r="AH558" s="54" t="s">
        <v>2685</v>
      </c>
      <c r="AI558" s="63" t="s">
        <v>2687</v>
      </c>
      <c r="AJ558" s="64" t="s">
        <v>2688</v>
      </c>
      <c r="AK558" s="569">
        <v>4780364</v>
      </c>
      <c r="AL558" s="64" t="s">
        <v>609</v>
      </c>
      <c r="AM558" s="64" t="s">
        <v>2692</v>
      </c>
      <c r="AN558" s="570">
        <v>252219690</v>
      </c>
      <c r="AO558" s="54"/>
      <c r="AP558" s="54"/>
      <c r="AQ558" s="54"/>
      <c r="AR558" s="54"/>
      <c r="AS558" s="54"/>
      <c r="AT558" s="64" t="s">
        <v>420</v>
      </c>
      <c r="AU558" s="64"/>
      <c r="AV558" s="54"/>
      <c r="AW558" s="54"/>
      <c r="AX558" s="54"/>
      <c r="AY558" s="54"/>
      <c r="AZ558" s="54"/>
      <c r="BA558" s="54"/>
      <c r="BB558" s="54"/>
      <c r="BC558" s="54"/>
      <c r="BD558" s="64">
        <v>131405</v>
      </c>
      <c r="BE558" s="54" t="s">
        <v>1502</v>
      </c>
      <c r="BF558" s="63" t="s">
        <v>412</v>
      </c>
      <c r="BG558" s="54" t="s">
        <v>609</v>
      </c>
      <c r="BH558" s="54" t="s">
        <v>395</v>
      </c>
      <c r="BI558" s="54" t="s">
        <v>1502</v>
      </c>
      <c r="BJ558" s="64" t="s">
        <v>414</v>
      </c>
      <c r="BK558" s="64" t="s">
        <v>5802</v>
      </c>
      <c r="BL558" s="54"/>
      <c r="BM558" s="54"/>
      <c r="BN558" s="54"/>
      <c r="BO558" s="39"/>
      <c r="BP558" s="39"/>
      <c r="BQ558" s="39"/>
      <c r="BR558" s="39"/>
      <c r="BS558" s="47"/>
      <c r="BT558" s="39"/>
      <c r="BU558" s="39"/>
      <c r="BV558" s="39"/>
      <c r="BW558" s="39"/>
      <c r="BX558" s="39"/>
      <c r="BY558" s="39"/>
      <c r="BZ558" s="39"/>
      <c r="CA558" s="39"/>
      <c r="CB558" s="39"/>
      <c r="CC558" s="47"/>
      <c r="CD558" s="39"/>
      <c r="CE558" s="39"/>
      <c r="CF558" s="48"/>
      <c r="CG558" s="48"/>
      <c r="CH558" s="48"/>
      <c r="CI558" s="48"/>
      <c r="CJ558" s="48"/>
      <c r="CK558" s="48"/>
      <c r="CL558" s="48"/>
      <c r="CM558" s="48"/>
      <c r="CN558" s="48"/>
      <c r="CO558" s="48"/>
      <c r="CP558" s="48"/>
      <c r="CQ558" s="48"/>
      <c r="CR558" s="48"/>
      <c r="CS558" s="48"/>
      <c r="CT558" s="48"/>
      <c r="CU558" s="48"/>
      <c r="CV558" s="48"/>
      <c r="CW558" s="48"/>
      <c r="CX558" s="39"/>
      <c r="ML558" s="135"/>
      <c r="MM558" s="135"/>
      <c r="MN558" s="135"/>
      <c r="MO558" s="135"/>
      <c r="MP558" s="135"/>
      <c r="MQ558" s="135"/>
      <c r="MR558" s="135"/>
      <c r="MS558" s="135"/>
      <c r="MT558" s="135"/>
      <c r="MU558" s="135"/>
      <c r="MV558" s="135"/>
      <c r="MW558" s="135"/>
      <c r="MX558" s="135"/>
      <c r="MY558" s="135"/>
      <c r="MZ558" s="135"/>
      <c r="NA558" s="135"/>
      <c r="NB558" s="135"/>
      <c r="NC558" s="135"/>
      <c r="ND558" s="135"/>
      <c r="NE558" s="135"/>
      <c r="NF558" s="135"/>
      <c r="NG558" s="135"/>
      <c r="NH558" s="135"/>
      <c r="NI558" s="135"/>
      <c r="NJ558" s="135"/>
      <c r="NK558" s="135"/>
      <c r="NL558" s="135"/>
      <c r="NM558" s="135"/>
      <c r="NN558" s="135"/>
      <c r="NO558" s="135"/>
      <c r="NP558" s="135"/>
      <c r="NQ558" s="39"/>
      <c r="QS558"/>
      <c r="QT558"/>
      <c r="QU558"/>
      <c r="QV558"/>
      <c r="QW558"/>
      <c r="QX558"/>
      <c r="QY558"/>
      <c r="QZ558"/>
      <c r="RA558"/>
      <c r="RB558" s="39"/>
      <c r="RC558" s="438" t="s">
        <v>5986</v>
      </c>
      <c r="RD558" s="39"/>
    </row>
    <row r="559" spans="2:472" x14ac:dyDescent="0.2">
      <c r="B559" s="426"/>
      <c r="C559" s="427"/>
      <c r="V559" s="63">
        <v>111</v>
      </c>
      <c r="W559" s="54" t="s">
        <v>2686</v>
      </c>
      <c r="X559" s="64">
        <v>131413</v>
      </c>
      <c r="Y559" s="54" t="s">
        <v>1008</v>
      </c>
      <c r="Z559" s="63" t="s">
        <v>412</v>
      </c>
      <c r="AA559" s="54" t="s">
        <v>609</v>
      </c>
      <c r="AB559" s="54" t="s">
        <v>395</v>
      </c>
      <c r="AC559" s="54" t="s">
        <v>1008</v>
      </c>
      <c r="AD559" s="64" t="s">
        <v>414</v>
      </c>
      <c r="AE559" s="64" t="s">
        <v>5802</v>
      </c>
      <c r="AF559" s="63">
        <v>111</v>
      </c>
      <c r="AG559" s="54" t="s">
        <v>2686</v>
      </c>
      <c r="AH559" s="54" t="s">
        <v>2685</v>
      </c>
      <c r="AI559" s="63" t="s">
        <v>2687</v>
      </c>
      <c r="AJ559" s="64" t="s">
        <v>2688</v>
      </c>
      <c r="AK559" s="569">
        <v>4780364</v>
      </c>
      <c r="AL559" s="64" t="s">
        <v>609</v>
      </c>
      <c r="AM559" s="64" t="s">
        <v>2692</v>
      </c>
      <c r="AN559" s="570">
        <v>252219690</v>
      </c>
      <c r="AO559" s="54"/>
      <c r="AP559" s="54"/>
      <c r="AQ559" s="54"/>
      <c r="AR559" s="54"/>
      <c r="AS559" s="54"/>
      <c r="AT559" s="64" t="s">
        <v>420</v>
      </c>
      <c r="AU559" s="64"/>
      <c r="AV559" s="54"/>
      <c r="AW559" s="54"/>
      <c r="AX559" s="54"/>
      <c r="AY559" s="54"/>
      <c r="AZ559" s="54"/>
      <c r="BA559" s="54"/>
      <c r="BB559" s="54"/>
      <c r="BC559" s="54"/>
      <c r="BD559" s="64">
        <v>131413</v>
      </c>
      <c r="BE559" s="54" t="s">
        <v>1008</v>
      </c>
      <c r="BF559" s="63" t="s">
        <v>412</v>
      </c>
      <c r="BG559" s="54" t="s">
        <v>609</v>
      </c>
      <c r="BH559" s="54" t="s">
        <v>395</v>
      </c>
      <c r="BI559" s="54" t="s">
        <v>1008</v>
      </c>
      <c r="BJ559" s="64" t="s">
        <v>414</v>
      </c>
      <c r="BK559" s="64" t="s">
        <v>5802</v>
      </c>
      <c r="BL559" s="54"/>
      <c r="BM559" s="54"/>
      <c r="BN559" s="54"/>
      <c r="BO559" s="39"/>
      <c r="BP559" s="39"/>
      <c r="BQ559" s="39"/>
      <c r="BR559" s="39"/>
      <c r="BS559" s="47"/>
      <c r="BT559" s="39"/>
      <c r="BU559" s="39"/>
      <c r="BV559" s="39"/>
      <c r="BW559" s="39"/>
      <c r="BX559" s="39"/>
      <c r="BY559" s="39"/>
      <c r="BZ559" s="39"/>
      <c r="CA559" s="39"/>
      <c r="CB559" s="39"/>
      <c r="CC559" s="47"/>
      <c r="CD559" s="39"/>
      <c r="CE559" s="39"/>
      <c r="CF559" s="48"/>
      <c r="CG559" s="48"/>
      <c r="CH559" s="48"/>
      <c r="CI559" s="48"/>
      <c r="CJ559" s="48"/>
      <c r="CK559" s="48"/>
      <c r="CL559" s="48"/>
      <c r="CM559" s="48"/>
      <c r="CN559" s="48"/>
      <c r="CO559" s="48"/>
      <c r="CP559" s="48"/>
      <c r="CQ559" s="48"/>
      <c r="CR559" s="48"/>
      <c r="CS559" s="48"/>
      <c r="CT559" s="48"/>
      <c r="CU559" s="48"/>
      <c r="CV559" s="48"/>
      <c r="CW559" s="48"/>
      <c r="CX559" s="39"/>
      <c r="ML559" s="135"/>
      <c r="MM559" s="135"/>
      <c r="MN559" s="135"/>
      <c r="MO559" s="135"/>
      <c r="MP559" s="135"/>
      <c r="MQ559" s="135"/>
      <c r="MR559" s="135"/>
      <c r="MS559" s="135"/>
      <c r="MT559" s="135"/>
      <c r="MU559" s="135"/>
      <c r="MV559" s="135"/>
      <c r="MW559" s="135"/>
      <c r="MX559" s="135"/>
      <c r="MY559" s="135"/>
      <c r="MZ559" s="135"/>
      <c r="NA559" s="135"/>
      <c r="NB559" s="135"/>
      <c r="NC559" s="135"/>
      <c r="ND559" s="135"/>
      <c r="NE559" s="135"/>
      <c r="NF559" s="135"/>
      <c r="NG559" s="135"/>
      <c r="NH559" s="135"/>
      <c r="NI559" s="135"/>
      <c r="NJ559" s="135"/>
      <c r="NK559" s="135"/>
      <c r="NL559" s="135"/>
      <c r="NM559" s="135"/>
      <c r="NN559" s="135"/>
      <c r="NO559" s="135"/>
      <c r="NP559" s="135"/>
      <c r="NQ559" s="39"/>
      <c r="QS559"/>
      <c r="QT559"/>
      <c r="QU559"/>
      <c r="QV559"/>
      <c r="QW559"/>
      <c r="QX559"/>
      <c r="QY559"/>
      <c r="QZ559"/>
      <c r="RA559"/>
      <c r="RB559" s="39"/>
      <c r="RC559" s="438" t="s">
        <v>5987</v>
      </c>
      <c r="RD559" s="39"/>
    </row>
    <row r="560" spans="2:472" x14ac:dyDescent="0.2">
      <c r="B560" s="426"/>
      <c r="C560" s="427"/>
      <c r="V560" s="63">
        <v>111</v>
      </c>
      <c r="W560" s="54" t="s">
        <v>2686</v>
      </c>
      <c r="X560" s="64">
        <v>131430</v>
      </c>
      <c r="Y560" s="54" t="s">
        <v>2486</v>
      </c>
      <c r="Z560" s="63" t="s">
        <v>412</v>
      </c>
      <c r="AA560" s="54" t="s">
        <v>609</v>
      </c>
      <c r="AB560" s="54" t="s">
        <v>395</v>
      </c>
      <c r="AC560" s="54" t="s">
        <v>2486</v>
      </c>
      <c r="AD560" s="64" t="s">
        <v>414</v>
      </c>
      <c r="AE560" s="64" t="s">
        <v>5802</v>
      </c>
      <c r="AF560" s="63">
        <v>111</v>
      </c>
      <c r="AG560" s="54" t="s">
        <v>2686</v>
      </c>
      <c r="AH560" s="54" t="s">
        <v>2685</v>
      </c>
      <c r="AI560" s="63" t="s">
        <v>2687</v>
      </c>
      <c r="AJ560" s="64" t="s">
        <v>2688</v>
      </c>
      <c r="AK560" s="569">
        <v>4780364</v>
      </c>
      <c r="AL560" s="64" t="s">
        <v>609</v>
      </c>
      <c r="AM560" s="64" t="s">
        <v>2692</v>
      </c>
      <c r="AN560" s="570">
        <v>252219690</v>
      </c>
      <c r="AO560" s="54"/>
      <c r="AP560" s="54"/>
      <c r="AQ560" s="54"/>
      <c r="AR560" s="54"/>
      <c r="AS560" s="54"/>
      <c r="AT560" s="64" t="s">
        <v>420</v>
      </c>
      <c r="AU560" s="64"/>
      <c r="AV560" s="54"/>
      <c r="AW560" s="54"/>
      <c r="AX560" s="54"/>
      <c r="AY560" s="54"/>
      <c r="AZ560" s="54"/>
      <c r="BA560" s="54"/>
      <c r="BB560" s="54"/>
      <c r="BC560" s="54"/>
      <c r="BD560" s="64">
        <v>131430</v>
      </c>
      <c r="BE560" s="54" t="s">
        <v>2486</v>
      </c>
      <c r="BF560" s="63" t="s">
        <v>412</v>
      </c>
      <c r="BG560" s="54" t="s">
        <v>609</v>
      </c>
      <c r="BH560" s="54" t="s">
        <v>395</v>
      </c>
      <c r="BI560" s="54" t="s">
        <v>2486</v>
      </c>
      <c r="BJ560" s="64" t="s">
        <v>414</v>
      </c>
      <c r="BK560" s="64" t="s">
        <v>5802</v>
      </c>
      <c r="BL560" s="54"/>
      <c r="BM560" s="54"/>
      <c r="BN560" s="54"/>
      <c r="BO560" s="39"/>
      <c r="BP560" s="39"/>
      <c r="BQ560" s="39"/>
      <c r="BR560" s="39"/>
      <c r="BS560" s="47"/>
      <c r="BT560" s="39"/>
      <c r="BU560" s="39"/>
      <c r="BV560" s="39"/>
      <c r="BW560" s="39"/>
      <c r="BX560" s="39"/>
      <c r="BY560" s="39"/>
      <c r="BZ560" s="39"/>
      <c r="CA560" s="39"/>
      <c r="CB560" s="39"/>
      <c r="CC560" s="47"/>
      <c r="CD560" s="39"/>
      <c r="CE560" s="39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  <c r="CT560" s="48"/>
      <c r="CU560" s="48"/>
      <c r="CV560" s="48"/>
      <c r="CW560" s="48"/>
      <c r="CX560" s="39"/>
      <c r="ML560" s="135"/>
      <c r="MM560" s="135"/>
      <c r="MN560" s="135"/>
      <c r="MO560" s="135"/>
      <c r="MP560" s="135"/>
      <c r="MQ560" s="135"/>
      <c r="MR560" s="135"/>
      <c r="MS560" s="135"/>
      <c r="MT560" s="135"/>
      <c r="MU560" s="135"/>
      <c r="MV560" s="135"/>
      <c r="MW560" s="135"/>
      <c r="MX560" s="135"/>
      <c r="MY560" s="135"/>
      <c r="MZ560" s="135"/>
      <c r="NA560" s="135"/>
      <c r="NB560" s="135"/>
      <c r="NC560" s="135"/>
      <c r="ND560" s="135"/>
      <c r="NE560" s="135"/>
      <c r="NF560" s="135"/>
      <c r="NG560" s="135"/>
      <c r="NH560" s="135"/>
      <c r="NI560" s="135"/>
      <c r="NJ560" s="135"/>
      <c r="NK560" s="135"/>
      <c r="NL560" s="135"/>
      <c r="NM560" s="135"/>
      <c r="NN560" s="135"/>
      <c r="NO560" s="135"/>
      <c r="NP560" s="135"/>
      <c r="NQ560" s="39"/>
      <c r="QS560"/>
      <c r="QT560"/>
      <c r="QU560"/>
      <c r="QV560"/>
      <c r="QW560"/>
      <c r="QX560"/>
      <c r="QY560"/>
      <c r="QZ560"/>
      <c r="RA560"/>
      <c r="RB560" s="39"/>
      <c r="RC560" s="438" t="s">
        <v>5988</v>
      </c>
      <c r="RD560" s="39"/>
    </row>
    <row r="561" spans="2:472" x14ac:dyDescent="0.2">
      <c r="B561" s="426"/>
      <c r="C561" s="427"/>
      <c r="V561" s="63">
        <v>111</v>
      </c>
      <c r="W561" s="54" t="s">
        <v>2686</v>
      </c>
      <c r="X561" s="64">
        <v>131416</v>
      </c>
      <c r="Y561" s="54" t="s">
        <v>1982</v>
      </c>
      <c r="Z561" s="63" t="s">
        <v>412</v>
      </c>
      <c r="AA561" s="54" t="s">
        <v>609</v>
      </c>
      <c r="AB561" s="54" t="s">
        <v>395</v>
      </c>
      <c r="AC561" s="54" t="s">
        <v>1982</v>
      </c>
      <c r="AD561" s="64" t="s">
        <v>414</v>
      </c>
      <c r="AE561" s="64" t="s">
        <v>5802</v>
      </c>
      <c r="AF561" s="63">
        <v>111</v>
      </c>
      <c r="AG561" s="54" t="s">
        <v>2686</v>
      </c>
      <c r="AH561" s="54" t="s">
        <v>2685</v>
      </c>
      <c r="AI561" s="63" t="s">
        <v>2687</v>
      </c>
      <c r="AJ561" s="64" t="s">
        <v>2688</v>
      </c>
      <c r="AK561" s="569">
        <v>4780364</v>
      </c>
      <c r="AL561" s="64" t="s">
        <v>609</v>
      </c>
      <c r="AM561" s="64" t="s">
        <v>2692</v>
      </c>
      <c r="AN561" s="570">
        <v>252219690</v>
      </c>
      <c r="AO561" s="54"/>
      <c r="AP561" s="54"/>
      <c r="AQ561" s="54"/>
      <c r="AR561" s="54"/>
      <c r="AS561" s="54"/>
      <c r="AT561" s="64" t="s">
        <v>420</v>
      </c>
      <c r="AU561" s="64"/>
      <c r="AV561" s="54"/>
      <c r="AW561" s="54"/>
      <c r="AX561" s="54"/>
      <c r="AY561" s="54"/>
      <c r="AZ561" s="54"/>
      <c r="BA561" s="54"/>
      <c r="BB561" s="54"/>
      <c r="BC561" s="54"/>
      <c r="BD561" s="64">
        <v>131416</v>
      </c>
      <c r="BE561" s="54" t="s">
        <v>1982</v>
      </c>
      <c r="BF561" s="63" t="s">
        <v>412</v>
      </c>
      <c r="BG561" s="54" t="s">
        <v>609</v>
      </c>
      <c r="BH561" s="54" t="s">
        <v>395</v>
      </c>
      <c r="BI561" s="54" t="s">
        <v>1982</v>
      </c>
      <c r="BJ561" s="64" t="s">
        <v>414</v>
      </c>
      <c r="BK561" s="64" t="s">
        <v>5802</v>
      </c>
      <c r="BL561" s="54"/>
      <c r="BM561" s="54"/>
      <c r="BN561" s="54"/>
      <c r="BO561" s="39"/>
      <c r="BP561" s="39"/>
      <c r="BQ561" s="39"/>
      <c r="BR561" s="39"/>
      <c r="BS561" s="47"/>
      <c r="BT561" s="39"/>
      <c r="BU561" s="39"/>
      <c r="BV561" s="39"/>
      <c r="BW561" s="39"/>
      <c r="BX561" s="39"/>
      <c r="BY561" s="39"/>
      <c r="BZ561" s="39"/>
      <c r="CA561" s="39"/>
      <c r="CB561" s="39"/>
      <c r="CC561" s="47"/>
      <c r="CD561" s="39"/>
      <c r="CE561" s="39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39"/>
      <c r="ML561" s="135"/>
      <c r="MM561" s="135"/>
      <c r="MN561" s="135"/>
      <c r="MO561" s="135"/>
      <c r="MP561" s="135"/>
      <c r="MQ561" s="135"/>
      <c r="MR561" s="135"/>
      <c r="MS561" s="135"/>
      <c r="MT561" s="135"/>
      <c r="MU561" s="135"/>
      <c r="MV561" s="135"/>
      <c r="MW561" s="135"/>
      <c r="MX561" s="135"/>
      <c r="MY561" s="135"/>
      <c r="MZ561" s="135"/>
      <c r="NA561" s="135"/>
      <c r="NB561" s="135"/>
      <c r="NC561" s="135"/>
      <c r="ND561" s="135"/>
      <c r="NE561" s="135"/>
      <c r="NF561" s="135"/>
      <c r="NG561" s="135"/>
      <c r="NH561" s="135"/>
      <c r="NI561" s="135"/>
      <c r="NJ561" s="135"/>
      <c r="NK561" s="135"/>
      <c r="NL561" s="135"/>
      <c r="NM561" s="135"/>
      <c r="NN561" s="135"/>
      <c r="NO561" s="135"/>
      <c r="NP561" s="135"/>
      <c r="NQ561" s="39"/>
      <c r="QS561"/>
      <c r="QT561"/>
      <c r="QU561"/>
      <c r="QV561"/>
      <c r="QW561"/>
      <c r="QX561"/>
      <c r="QY561"/>
      <c r="QZ561"/>
      <c r="RA561"/>
      <c r="RB561" s="39"/>
      <c r="RC561" s="438" t="s">
        <v>5989</v>
      </c>
      <c r="RD561" s="39"/>
    </row>
    <row r="562" spans="2:472" x14ac:dyDescent="0.2">
      <c r="B562" s="426"/>
      <c r="C562" s="427"/>
      <c r="V562" s="63">
        <v>111</v>
      </c>
      <c r="W562" s="54" t="s">
        <v>2686</v>
      </c>
      <c r="X562" s="64">
        <v>131418</v>
      </c>
      <c r="Y562" s="54" t="s">
        <v>2171</v>
      </c>
      <c r="Z562" s="63" t="s">
        <v>412</v>
      </c>
      <c r="AA562" s="54" t="s">
        <v>609</v>
      </c>
      <c r="AB562" s="54" t="s">
        <v>395</v>
      </c>
      <c r="AC562" s="54" t="s">
        <v>2171</v>
      </c>
      <c r="AD562" s="64" t="s">
        <v>414</v>
      </c>
      <c r="AE562" s="64" t="s">
        <v>5802</v>
      </c>
      <c r="AF562" s="63">
        <v>111</v>
      </c>
      <c r="AG562" s="54" t="s">
        <v>2686</v>
      </c>
      <c r="AH562" s="54" t="s">
        <v>2685</v>
      </c>
      <c r="AI562" s="63" t="s">
        <v>2687</v>
      </c>
      <c r="AJ562" s="64" t="s">
        <v>2688</v>
      </c>
      <c r="AK562" s="569">
        <v>4780364</v>
      </c>
      <c r="AL562" s="64" t="s">
        <v>609</v>
      </c>
      <c r="AM562" s="64" t="s">
        <v>2692</v>
      </c>
      <c r="AN562" s="570">
        <v>252219690</v>
      </c>
      <c r="AO562" s="54"/>
      <c r="AP562" s="54"/>
      <c r="AQ562" s="54"/>
      <c r="AR562" s="54"/>
      <c r="AS562" s="54"/>
      <c r="AT562" s="64" t="s">
        <v>420</v>
      </c>
      <c r="AU562" s="64"/>
      <c r="AV562" s="54"/>
      <c r="AW562" s="54"/>
      <c r="AX562" s="54"/>
      <c r="AY562" s="54"/>
      <c r="AZ562" s="54"/>
      <c r="BA562" s="54"/>
      <c r="BB562" s="54"/>
      <c r="BC562" s="54"/>
      <c r="BD562" s="64">
        <v>131418</v>
      </c>
      <c r="BE562" s="54" t="s">
        <v>2171</v>
      </c>
      <c r="BF562" s="63" t="s">
        <v>412</v>
      </c>
      <c r="BG562" s="54" t="s">
        <v>609</v>
      </c>
      <c r="BH562" s="54" t="s">
        <v>395</v>
      </c>
      <c r="BI562" s="54" t="s">
        <v>2171</v>
      </c>
      <c r="BJ562" s="64" t="s">
        <v>414</v>
      </c>
      <c r="BK562" s="64" t="s">
        <v>5802</v>
      </c>
      <c r="BL562" s="54"/>
      <c r="BM562" s="54"/>
      <c r="BN562" s="54"/>
      <c r="BO562" s="39"/>
      <c r="BP562" s="39"/>
      <c r="BQ562" s="39"/>
      <c r="BR562" s="39"/>
      <c r="BS562" s="47"/>
      <c r="BT562" s="39"/>
      <c r="BU562" s="39"/>
      <c r="BV562" s="39"/>
      <c r="BW562" s="39"/>
      <c r="BX562" s="39"/>
      <c r="BY562" s="39"/>
      <c r="BZ562" s="39"/>
      <c r="CA562" s="39"/>
      <c r="CB562" s="39"/>
      <c r="CC562" s="47"/>
      <c r="CD562" s="39"/>
      <c r="CE562" s="39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  <c r="CT562" s="48"/>
      <c r="CU562" s="48"/>
      <c r="CV562" s="48"/>
      <c r="CW562" s="48"/>
      <c r="CX562" s="39"/>
      <c r="ML562" s="135"/>
      <c r="MM562" s="135"/>
      <c r="MN562" s="135"/>
      <c r="MO562" s="135"/>
      <c r="MP562" s="135"/>
      <c r="MQ562" s="135"/>
      <c r="MR562" s="135"/>
      <c r="MS562" s="135"/>
      <c r="MT562" s="135"/>
      <c r="MU562" s="135"/>
      <c r="MV562" s="135"/>
      <c r="MW562" s="135"/>
      <c r="MX562" s="135"/>
      <c r="MY562" s="135"/>
      <c r="MZ562" s="135"/>
      <c r="NA562" s="135"/>
      <c r="NB562" s="135"/>
      <c r="NC562" s="135"/>
      <c r="ND562" s="135"/>
      <c r="NE562" s="135"/>
      <c r="NF562" s="135"/>
      <c r="NG562" s="135"/>
      <c r="NH562" s="135"/>
      <c r="NI562" s="135"/>
      <c r="NJ562" s="135"/>
      <c r="NK562" s="135"/>
      <c r="NL562" s="135"/>
      <c r="NM562" s="135"/>
      <c r="NN562" s="135"/>
      <c r="NO562" s="135"/>
      <c r="NP562" s="135"/>
      <c r="NQ562" s="39"/>
      <c r="QS562"/>
      <c r="QT562"/>
      <c r="QU562"/>
      <c r="QV562"/>
      <c r="QW562"/>
      <c r="QX562"/>
      <c r="QY562"/>
      <c r="QZ562"/>
      <c r="RA562"/>
      <c r="RB562" s="39"/>
      <c r="RC562" s="438" t="s">
        <v>5990</v>
      </c>
      <c r="RD562" s="39"/>
    </row>
    <row r="563" spans="2:472" x14ac:dyDescent="0.2">
      <c r="B563" s="426"/>
      <c r="C563" s="427"/>
      <c r="V563" s="63">
        <v>111</v>
      </c>
      <c r="W563" s="54" t="s">
        <v>2686</v>
      </c>
      <c r="X563" s="64">
        <v>131419</v>
      </c>
      <c r="Y563" s="54" t="s">
        <v>1312</v>
      </c>
      <c r="Z563" s="63" t="s">
        <v>412</v>
      </c>
      <c r="AA563" s="54" t="s">
        <v>609</v>
      </c>
      <c r="AB563" s="54" t="s">
        <v>395</v>
      </c>
      <c r="AC563" s="54" t="s">
        <v>1312</v>
      </c>
      <c r="AD563" s="64" t="s">
        <v>414</v>
      </c>
      <c r="AE563" s="64" t="s">
        <v>5802</v>
      </c>
      <c r="AF563" s="63">
        <v>111</v>
      </c>
      <c r="AG563" s="54" t="s">
        <v>2686</v>
      </c>
      <c r="AH563" s="54" t="s">
        <v>2685</v>
      </c>
      <c r="AI563" s="63" t="s">
        <v>2687</v>
      </c>
      <c r="AJ563" s="64" t="s">
        <v>2688</v>
      </c>
      <c r="AK563" s="569">
        <v>4780364</v>
      </c>
      <c r="AL563" s="64" t="s">
        <v>609</v>
      </c>
      <c r="AM563" s="64" t="s">
        <v>2692</v>
      </c>
      <c r="AN563" s="570">
        <v>252219690</v>
      </c>
      <c r="AO563" s="54"/>
      <c r="AP563" s="54"/>
      <c r="AQ563" s="54"/>
      <c r="AR563" s="54"/>
      <c r="AS563" s="54"/>
      <c r="AT563" s="64" t="s">
        <v>420</v>
      </c>
      <c r="AU563" s="64"/>
      <c r="AV563" s="54"/>
      <c r="AW563" s="54"/>
      <c r="AX563" s="54"/>
      <c r="AY563" s="54"/>
      <c r="AZ563" s="54"/>
      <c r="BA563" s="54"/>
      <c r="BB563" s="54"/>
      <c r="BC563" s="54"/>
      <c r="BD563" s="64">
        <v>131419</v>
      </c>
      <c r="BE563" s="54" t="s">
        <v>1312</v>
      </c>
      <c r="BF563" s="63" t="s">
        <v>412</v>
      </c>
      <c r="BG563" s="54" t="s">
        <v>609</v>
      </c>
      <c r="BH563" s="54" t="s">
        <v>395</v>
      </c>
      <c r="BI563" s="54" t="s">
        <v>1312</v>
      </c>
      <c r="BJ563" s="64" t="s">
        <v>414</v>
      </c>
      <c r="BK563" s="64" t="s">
        <v>5802</v>
      </c>
      <c r="BL563" s="54"/>
      <c r="BM563" s="54"/>
      <c r="BN563" s="54"/>
      <c r="BO563" s="39"/>
      <c r="BP563" s="39"/>
      <c r="BQ563" s="39"/>
      <c r="BR563" s="39"/>
      <c r="BS563" s="47"/>
      <c r="BT563" s="39"/>
      <c r="BU563" s="39"/>
      <c r="BV563" s="39"/>
      <c r="BW563" s="39"/>
      <c r="BX563" s="39"/>
      <c r="BY563" s="39"/>
      <c r="BZ563" s="39"/>
      <c r="CA563" s="39"/>
      <c r="CB563" s="39"/>
      <c r="CC563" s="47"/>
      <c r="CD563" s="39"/>
      <c r="CE563" s="39"/>
      <c r="CF563" s="48"/>
      <c r="CG563" s="48"/>
      <c r="CH563" s="48"/>
      <c r="CI563" s="48"/>
      <c r="CJ563" s="48"/>
      <c r="CK563" s="48"/>
      <c r="CL563" s="48"/>
      <c r="CM563" s="48"/>
      <c r="CN563" s="48"/>
      <c r="CO563" s="48"/>
      <c r="CP563" s="48"/>
      <c r="CQ563" s="48"/>
      <c r="CR563" s="48"/>
      <c r="CS563" s="48"/>
      <c r="CT563" s="48"/>
      <c r="CU563" s="48"/>
      <c r="CV563" s="48"/>
      <c r="CW563" s="48"/>
      <c r="CX563" s="39"/>
      <c r="ML563" s="135"/>
      <c r="MM563" s="135"/>
      <c r="MN563" s="135"/>
      <c r="MO563" s="135"/>
      <c r="MP563" s="135"/>
      <c r="MQ563" s="135"/>
      <c r="MR563" s="135"/>
      <c r="MS563" s="135"/>
      <c r="MT563" s="135"/>
      <c r="MU563" s="135"/>
      <c r="MV563" s="135"/>
      <c r="MW563" s="135"/>
      <c r="MX563" s="135"/>
      <c r="MY563" s="135"/>
      <c r="MZ563" s="135"/>
      <c r="NA563" s="135"/>
      <c r="NB563" s="135"/>
      <c r="NC563" s="135"/>
      <c r="ND563" s="135"/>
      <c r="NE563" s="135"/>
      <c r="NF563" s="135"/>
      <c r="NG563" s="135"/>
      <c r="NH563" s="135"/>
      <c r="NI563" s="135"/>
      <c r="NJ563" s="135"/>
      <c r="NK563" s="135"/>
      <c r="NL563" s="135"/>
      <c r="NM563" s="135"/>
      <c r="NN563" s="135"/>
      <c r="NO563" s="135"/>
      <c r="NP563" s="135"/>
      <c r="NQ563" s="39"/>
      <c r="QS563"/>
      <c r="QT563"/>
      <c r="QU563"/>
      <c r="QV563"/>
      <c r="QW563"/>
      <c r="QX563"/>
      <c r="QY563"/>
      <c r="QZ563"/>
      <c r="RA563"/>
      <c r="RB563" s="39"/>
      <c r="RC563" s="438" t="s">
        <v>5991</v>
      </c>
      <c r="RD563" s="39"/>
    </row>
    <row r="564" spans="2:472" x14ac:dyDescent="0.2">
      <c r="B564" s="426"/>
      <c r="C564" s="427"/>
      <c r="V564" s="63">
        <v>111</v>
      </c>
      <c r="W564" s="54" t="s">
        <v>2686</v>
      </c>
      <c r="X564" s="64">
        <v>131400</v>
      </c>
      <c r="Y564" s="54" t="s">
        <v>5992</v>
      </c>
      <c r="Z564" s="63" t="s">
        <v>412</v>
      </c>
      <c r="AA564" s="54" t="s">
        <v>609</v>
      </c>
      <c r="AB564" s="54" t="s">
        <v>395</v>
      </c>
      <c r="AC564" s="54" t="s">
        <v>5993</v>
      </c>
      <c r="AD564" s="64" t="s">
        <v>414</v>
      </c>
      <c r="AE564" s="64" t="s">
        <v>5802</v>
      </c>
      <c r="AF564" s="63">
        <v>111</v>
      </c>
      <c r="AG564" s="54" t="s">
        <v>2686</v>
      </c>
      <c r="AH564" s="54" t="s">
        <v>2685</v>
      </c>
      <c r="AI564" s="63" t="s">
        <v>2687</v>
      </c>
      <c r="AJ564" s="64" t="s">
        <v>2688</v>
      </c>
      <c r="AK564" s="569">
        <v>4780364</v>
      </c>
      <c r="AL564" s="64" t="s">
        <v>609</v>
      </c>
      <c r="AM564" s="64" t="s">
        <v>2692</v>
      </c>
      <c r="AN564" s="570">
        <v>252219690</v>
      </c>
      <c r="AO564" s="54"/>
      <c r="AP564" s="54"/>
      <c r="AQ564" s="54"/>
      <c r="AR564" s="54"/>
      <c r="AS564" s="54"/>
      <c r="AT564" s="64" t="s">
        <v>420</v>
      </c>
      <c r="AU564" s="64"/>
      <c r="AV564" s="54"/>
      <c r="AW564" s="54"/>
      <c r="AX564" s="54"/>
      <c r="AY564" s="54"/>
      <c r="AZ564" s="54"/>
      <c r="BA564" s="54"/>
      <c r="BB564" s="54"/>
      <c r="BC564" s="54"/>
      <c r="BD564" s="64">
        <v>131400</v>
      </c>
      <c r="BE564" s="54" t="s">
        <v>5992</v>
      </c>
      <c r="BF564" s="63" t="s">
        <v>412</v>
      </c>
      <c r="BG564" s="54" t="s">
        <v>609</v>
      </c>
      <c r="BH564" s="54" t="s">
        <v>395</v>
      </c>
      <c r="BI564" s="54" t="s">
        <v>5993</v>
      </c>
      <c r="BJ564" s="64" t="s">
        <v>414</v>
      </c>
      <c r="BK564" s="64" t="s">
        <v>5802</v>
      </c>
      <c r="BL564" s="54"/>
      <c r="BM564" s="54"/>
      <c r="BN564" s="54"/>
      <c r="BO564" s="39"/>
      <c r="BP564" s="39"/>
      <c r="BQ564" s="39"/>
      <c r="BR564" s="39"/>
      <c r="BS564" s="47"/>
      <c r="BT564" s="39"/>
      <c r="BU564" s="39"/>
      <c r="BV564" s="39"/>
      <c r="BW564" s="39"/>
      <c r="BX564" s="39"/>
      <c r="BY564" s="39"/>
      <c r="BZ564" s="39"/>
      <c r="CA564" s="39"/>
      <c r="CB564" s="39"/>
      <c r="CC564" s="47"/>
      <c r="CD564" s="39"/>
      <c r="CE564" s="39"/>
      <c r="CF564" s="48"/>
      <c r="CG564" s="48"/>
      <c r="CH564" s="48"/>
      <c r="CI564" s="48"/>
      <c r="CJ564" s="48"/>
      <c r="CK564" s="48"/>
      <c r="CL564" s="48"/>
      <c r="CM564" s="48"/>
      <c r="CN564" s="48"/>
      <c r="CO564" s="48"/>
      <c r="CP564" s="48"/>
      <c r="CQ564" s="48"/>
      <c r="CR564" s="48"/>
      <c r="CS564" s="48"/>
      <c r="CT564" s="48"/>
      <c r="CU564" s="48"/>
      <c r="CV564" s="48"/>
      <c r="CW564" s="48"/>
      <c r="CX564" s="39"/>
      <c r="ML564" s="135"/>
      <c r="MM564" s="135"/>
      <c r="MN564" s="135"/>
      <c r="MO564" s="135"/>
      <c r="MP564" s="135"/>
      <c r="MQ564" s="135"/>
      <c r="MR564" s="135"/>
      <c r="MS564" s="135"/>
      <c r="MT564" s="135"/>
      <c r="MU564" s="135"/>
      <c r="MV564" s="135"/>
      <c r="MW564" s="135"/>
      <c r="MX564" s="135"/>
      <c r="MY564" s="135"/>
      <c r="MZ564" s="135"/>
      <c r="NA564" s="135"/>
      <c r="NB564" s="135"/>
      <c r="NC564" s="135"/>
      <c r="ND564" s="135"/>
      <c r="NE564" s="135"/>
      <c r="NF564" s="135"/>
      <c r="NG564" s="135"/>
      <c r="NH564" s="135"/>
      <c r="NI564" s="135"/>
      <c r="NJ564" s="135"/>
      <c r="NK564" s="135"/>
      <c r="NL564" s="135"/>
      <c r="NM564" s="135"/>
      <c r="NN564" s="135"/>
      <c r="NO564" s="135"/>
      <c r="NP564" s="135"/>
      <c r="NQ564" s="39"/>
      <c r="QS564"/>
      <c r="QT564"/>
      <c r="QU564"/>
      <c r="QV564"/>
      <c r="QW564"/>
      <c r="QX564"/>
      <c r="QY564"/>
      <c r="QZ564"/>
      <c r="RA564"/>
      <c r="RB564" s="39"/>
      <c r="RC564" s="438" t="s">
        <v>5994</v>
      </c>
      <c r="RD564" s="39"/>
    </row>
    <row r="565" spans="2:472" x14ac:dyDescent="0.2">
      <c r="B565" s="426"/>
      <c r="C565" s="427"/>
      <c r="V565" s="63">
        <v>111</v>
      </c>
      <c r="W565" s="54" t="s">
        <v>2686</v>
      </c>
      <c r="X565" s="64">
        <v>131433</v>
      </c>
      <c r="Y565" s="54" t="s">
        <v>2762</v>
      </c>
      <c r="Z565" s="63" t="s">
        <v>412</v>
      </c>
      <c r="AA565" s="54" t="s">
        <v>609</v>
      </c>
      <c r="AB565" s="54" t="s">
        <v>395</v>
      </c>
      <c r="AC565" s="54" t="s">
        <v>5995</v>
      </c>
      <c r="AD565" s="64" t="s">
        <v>414</v>
      </c>
      <c r="AE565" s="64" t="s">
        <v>5802</v>
      </c>
      <c r="AF565" s="63">
        <v>111</v>
      </c>
      <c r="AG565" s="54" t="s">
        <v>2686</v>
      </c>
      <c r="AH565" s="54" t="s">
        <v>2685</v>
      </c>
      <c r="AI565" s="63" t="s">
        <v>2687</v>
      </c>
      <c r="AJ565" s="64" t="s">
        <v>2688</v>
      </c>
      <c r="AK565" s="569">
        <v>4780364</v>
      </c>
      <c r="AL565" s="64" t="s">
        <v>609</v>
      </c>
      <c r="AM565" s="64" t="s">
        <v>2692</v>
      </c>
      <c r="AN565" s="570">
        <v>252219690</v>
      </c>
      <c r="AO565" s="54"/>
      <c r="AP565" s="54"/>
      <c r="AQ565" s="54"/>
      <c r="AR565" s="54"/>
      <c r="AS565" s="54"/>
      <c r="AT565" s="64" t="s">
        <v>420</v>
      </c>
      <c r="AU565" s="64"/>
      <c r="AV565" s="54"/>
      <c r="AW565" s="54"/>
      <c r="AX565" s="54"/>
      <c r="AY565" s="54"/>
      <c r="AZ565" s="54"/>
      <c r="BA565" s="54"/>
      <c r="BB565" s="54"/>
      <c r="BC565" s="54"/>
      <c r="BD565" s="64">
        <v>131433</v>
      </c>
      <c r="BE565" s="54" t="s">
        <v>2762</v>
      </c>
      <c r="BF565" s="63" t="s">
        <v>412</v>
      </c>
      <c r="BG565" s="54" t="s">
        <v>609</v>
      </c>
      <c r="BH565" s="54" t="s">
        <v>395</v>
      </c>
      <c r="BI565" s="54" t="s">
        <v>5995</v>
      </c>
      <c r="BJ565" s="64" t="s">
        <v>414</v>
      </c>
      <c r="BK565" s="64" t="s">
        <v>5802</v>
      </c>
      <c r="BL565" s="54"/>
      <c r="BM565" s="54"/>
      <c r="BN565" s="54"/>
      <c r="BO565" s="39"/>
      <c r="BP565" s="39"/>
      <c r="BQ565" s="39"/>
      <c r="BR565" s="39"/>
      <c r="BS565" s="47"/>
      <c r="BT565" s="39"/>
      <c r="BU565" s="39"/>
      <c r="BV565" s="39"/>
      <c r="BW565" s="39"/>
      <c r="BX565" s="39"/>
      <c r="BY565" s="39"/>
      <c r="BZ565" s="39"/>
      <c r="CA565" s="39"/>
      <c r="CB565" s="39"/>
      <c r="CC565" s="47"/>
      <c r="CD565" s="39"/>
      <c r="CE565" s="39"/>
      <c r="CF565" s="48"/>
      <c r="CG565" s="48"/>
      <c r="CH565" s="48"/>
      <c r="CI565" s="48"/>
      <c r="CJ565" s="48"/>
      <c r="CK565" s="48"/>
      <c r="CL565" s="48"/>
      <c r="CM565" s="48"/>
      <c r="CN565" s="48"/>
      <c r="CO565" s="48"/>
      <c r="CP565" s="48"/>
      <c r="CQ565" s="48"/>
      <c r="CR565" s="48"/>
      <c r="CS565" s="48"/>
      <c r="CT565" s="48"/>
      <c r="CU565" s="48"/>
      <c r="CV565" s="48"/>
      <c r="CW565" s="48"/>
      <c r="CX565" s="39"/>
      <c r="ML565" s="135"/>
      <c r="MM565" s="135"/>
      <c r="MN565" s="135"/>
      <c r="MO565" s="135"/>
      <c r="MP565" s="135"/>
      <c r="MQ565" s="135"/>
      <c r="MR565" s="135"/>
      <c r="MS565" s="135"/>
      <c r="MT565" s="135"/>
      <c r="MU565" s="135"/>
      <c r="MV565" s="135"/>
      <c r="MW565" s="135"/>
      <c r="MX565" s="135"/>
      <c r="MY565" s="135"/>
      <c r="MZ565" s="135"/>
      <c r="NA565" s="135"/>
      <c r="NB565" s="135"/>
      <c r="NC565" s="135"/>
      <c r="ND565" s="135"/>
      <c r="NE565" s="135"/>
      <c r="NF565" s="135"/>
      <c r="NG565" s="135"/>
      <c r="NH565" s="135"/>
      <c r="NI565" s="135"/>
      <c r="NJ565" s="135"/>
      <c r="NK565" s="135"/>
      <c r="NL565" s="135"/>
      <c r="NM565" s="135"/>
      <c r="NN565" s="135"/>
      <c r="NO565" s="135"/>
      <c r="NP565" s="135"/>
      <c r="NQ565" s="39"/>
      <c r="QS565"/>
      <c r="QT565"/>
      <c r="QU565"/>
      <c r="QV565"/>
      <c r="QW565"/>
      <c r="QX565"/>
      <c r="QY565"/>
      <c r="QZ565"/>
      <c r="RA565"/>
      <c r="RB565" s="39"/>
      <c r="RC565" s="438" t="s">
        <v>5996</v>
      </c>
      <c r="RD565" s="39"/>
    </row>
    <row r="566" spans="2:472" x14ac:dyDescent="0.2">
      <c r="B566" s="426"/>
      <c r="C566" s="427"/>
      <c r="V566" s="63">
        <v>111</v>
      </c>
      <c r="W566" s="54" t="s">
        <v>2686</v>
      </c>
      <c r="X566" s="64">
        <v>131434</v>
      </c>
      <c r="Y566" s="54" t="s">
        <v>5997</v>
      </c>
      <c r="Z566" s="63" t="s">
        <v>412</v>
      </c>
      <c r="AA566" s="54" t="s">
        <v>609</v>
      </c>
      <c r="AB566" s="54" t="s">
        <v>395</v>
      </c>
      <c r="AC566" s="54" t="s">
        <v>1860</v>
      </c>
      <c r="AD566" s="64" t="s">
        <v>414</v>
      </c>
      <c r="AE566" s="64" t="s">
        <v>5802</v>
      </c>
      <c r="AF566" s="63">
        <v>111</v>
      </c>
      <c r="AG566" s="54" t="s">
        <v>2686</v>
      </c>
      <c r="AH566" s="54" t="s">
        <v>2685</v>
      </c>
      <c r="AI566" s="63" t="s">
        <v>2687</v>
      </c>
      <c r="AJ566" s="64" t="s">
        <v>2688</v>
      </c>
      <c r="AK566" s="569">
        <v>4780364</v>
      </c>
      <c r="AL566" s="64" t="s">
        <v>609</v>
      </c>
      <c r="AM566" s="64" t="s">
        <v>2692</v>
      </c>
      <c r="AN566" s="570">
        <v>252219690</v>
      </c>
      <c r="AO566" s="54"/>
      <c r="AP566" s="54"/>
      <c r="AQ566" s="54"/>
      <c r="AR566" s="54"/>
      <c r="AS566" s="54"/>
      <c r="AT566" s="64" t="s">
        <v>420</v>
      </c>
      <c r="AU566" s="64"/>
      <c r="AV566" s="54"/>
      <c r="AW566" s="54"/>
      <c r="AX566" s="54"/>
      <c r="AY566" s="54"/>
      <c r="AZ566" s="54"/>
      <c r="BA566" s="54"/>
      <c r="BB566" s="54"/>
      <c r="BC566" s="54"/>
      <c r="BD566" s="64">
        <v>131434</v>
      </c>
      <c r="BE566" s="54" t="s">
        <v>5997</v>
      </c>
      <c r="BF566" s="63" t="s">
        <v>412</v>
      </c>
      <c r="BG566" s="54" t="s">
        <v>609</v>
      </c>
      <c r="BH566" s="54" t="s">
        <v>395</v>
      </c>
      <c r="BI566" s="54" t="s">
        <v>1860</v>
      </c>
      <c r="BJ566" s="64" t="s">
        <v>414</v>
      </c>
      <c r="BK566" s="64" t="s">
        <v>5802</v>
      </c>
      <c r="BL566" s="54"/>
      <c r="BM566" s="54"/>
      <c r="BN566" s="54"/>
      <c r="BO566" s="39"/>
      <c r="BP566" s="39"/>
      <c r="BQ566" s="39"/>
      <c r="BR566" s="39"/>
      <c r="BS566" s="47"/>
      <c r="BT566" s="39"/>
      <c r="BU566" s="39"/>
      <c r="BV566" s="39"/>
      <c r="BW566" s="39"/>
      <c r="BX566" s="39"/>
      <c r="BY566" s="39"/>
      <c r="BZ566" s="39"/>
      <c r="CA566" s="39"/>
      <c r="CB566" s="39"/>
      <c r="CC566" s="47"/>
      <c r="CD566" s="39"/>
      <c r="CE566" s="39"/>
      <c r="CF566" s="48"/>
      <c r="CG566" s="48"/>
      <c r="CH566" s="48"/>
      <c r="CI566" s="48"/>
      <c r="CJ566" s="48"/>
      <c r="CK566" s="48"/>
      <c r="CL566" s="48"/>
      <c r="CM566" s="48"/>
      <c r="CN566" s="48"/>
      <c r="CO566" s="48"/>
      <c r="CP566" s="48"/>
      <c r="CQ566" s="48"/>
      <c r="CR566" s="48"/>
      <c r="CS566" s="48"/>
      <c r="CT566" s="48"/>
      <c r="CU566" s="48"/>
      <c r="CV566" s="48"/>
      <c r="CW566" s="48"/>
      <c r="CX566" s="39"/>
      <c r="ML566" s="135"/>
      <c r="MM566" s="135"/>
      <c r="MN566" s="135"/>
      <c r="MO566" s="135"/>
      <c r="MP566" s="135"/>
      <c r="MQ566" s="135"/>
      <c r="MR566" s="135"/>
      <c r="MS566" s="135"/>
      <c r="MT566" s="135"/>
      <c r="MU566" s="135"/>
      <c r="MV566" s="135"/>
      <c r="MW566" s="135"/>
      <c r="MX566" s="135"/>
      <c r="MY566" s="135"/>
      <c r="MZ566" s="135"/>
      <c r="NA566" s="135"/>
      <c r="NB566" s="135"/>
      <c r="NC566" s="135"/>
      <c r="ND566" s="135"/>
      <c r="NE566" s="135"/>
      <c r="NF566" s="135"/>
      <c r="NG566" s="135"/>
      <c r="NH566" s="135"/>
      <c r="NI566" s="135"/>
      <c r="NJ566" s="135"/>
      <c r="NK566" s="135"/>
      <c r="NL566" s="135"/>
      <c r="NM566" s="135"/>
      <c r="NN566" s="135"/>
      <c r="NO566" s="135"/>
      <c r="NP566" s="135"/>
      <c r="NQ566" s="39"/>
      <c r="QS566"/>
      <c r="QT566"/>
      <c r="QU566"/>
      <c r="QV566"/>
      <c r="QW566"/>
      <c r="QX566"/>
      <c r="QY566"/>
      <c r="QZ566"/>
      <c r="RA566"/>
      <c r="RB566" s="39"/>
      <c r="RC566" s="438" t="s">
        <v>5998</v>
      </c>
      <c r="RD566" s="39"/>
    </row>
    <row r="567" spans="2:472" x14ac:dyDescent="0.2">
      <c r="B567" s="426"/>
      <c r="C567" s="427"/>
      <c r="V567" s="63">
        <v>111</v>
      </c>
      <c r="W567" s="54" t="s">
        <v>2686</v>
      </c>
      <c r="X567" s="64">
        <v>131435</v>
      </c>
      <c r="Y567" s="54" t="s">
        <v>1602</v>
      </c>
      <c r="Z567" s="63" t="s">
        <v>412</v>
      </c>
      <c r="AA567" s="54" t="s">
        <v>609</v>
      </c>
      <c r="AB567" s="54" t="s">
        <v>395</v>
      </c>
      <c r="AC567" s="54" t="s">
        <v>5999</v>
      </c>
      <c r="AD567" s="64" t="s">
        <v>414</v>
      </c>
      <c r="AE567" s="64" t="s">
        <v>5802</v>
      </c>
      <c r="AF567" s="63">
        <v>111</v>
      </c>
      <c r="AG567" s="54" t="s">
        <v>2686</v>
      </c>
      <c r="AH567" s="54" t="s">
        <v>2685</v>
      </c>
      <c r="AI567" s="63" t="s">
        <v>2687</v>
      </c>
      <c r="AJ567" s="64" t="s">
        <v>2688</v>
      </c>
      <c r="AK567" s="569">
        <v>4780364</v>
      </c>
      <c r="AL567" s="64" t="s">
        <v>609</v>
      </c>
      <c r="AM567" s="64" t="s">
        <v>2692</v>
      </c>
      <c r="AN567" s="570">
        <v>252219690</v>
      </c>
      <c r="AO567" s="54"/>
      <c r="AP567" s="54"/>
      <c r="AQ567" s="54"/>
      <c r="AR567" s="54"/>
      <c r="AS567" s="54"/>
      <c r="AT567" s="64" t="s">
        <v>420</v>
      </c>
      <c r="AU567" s="64"/>
      <c r="AV567" s="54"/>
      <c r="AW567" s="54"/>
      <c r="AX567" s="54"/>
      <c r="AY567" s="54"/>
      <c r="AZ567" s="54"/>
      <c r="BA567" s="54"/>
      <c r="BB567" s="54"/>
      <c r="BC567" s="54"/>
      <c r="BD567" s="64">
        <v>131435</v>
      </c>
      <c r="BE567" s="54" t="s">
        <v>1602</v>
      </c>
      <c r="BF567" s="63" t="s">
        <v>412</v>
      </c>
      <c r="BG567" s="54" t="s">
        <v>609</v>
      </c>
      <c r="BH567" s="54" t="s">
        <v>395</v>
      </c>
      <c r="BI567" s="54" t="s">
        <v>5999</v>
      </c>
      <c r="BJ567" s="64" t="s">
        <v>414</v>
      </c>
      <c r="BK567" s="64" t="s">
        <v>5802</v>
      </c>
      <c r="BL567" s="54"/>
      <c r="BM567" s="54"/>
      <c r="BN567" s="54"/>
      <c r="BO567" s="39"/>
      <c r="BP567" s="39"/>
      <c r="BQ567" s="39"/>
      <c r="BR567" s="39"/>
      <c r="BS567" s="47"/>
      <c r="BT567" s="39"/>
      <c r="BU567" s="39"/>
      <c r="BV567" s="39"/>
      <c r="BW567" s="39"/>
      <c r="BX567" s="39"/>
      <c r="BY567" s="39"/>
      <c r="BZ567" s="39"/>
      <c r="CA567" s="39"/>
      <c r="CB567" s="39"/>
      <c r="CC567" s="47"/>
      <c r="CD567" s="39"/>
      <c r="CE567" s="39"/>
      <c r="CF567" s="48"/>
      <c r="CG567" s="48"/>
      <c r="CH567" s="48"/>
      <c r="CI567" s="48"/>
      <c r="CJ567" s="48"/>
      <c r="CK567" s="48"/>
      <c r="CL567" s="48"/>
      <c r="CM567" s="48"/>
      <c r="CN567" s="48"/>
      <c r="CO567" s="48"/>
      <c r="CP567" s="48"/>
      <c r="CQ567" s="48"/>
      <c r="CR567" s="48"/>
      <c r="CS567" s="48"/>
      <c r="CT567" s="48"/>
      <c r="CU567" s="48"/>
      <c r="CV567" s="48"/>
      <c r="CW567" s="48"/>
      <c r="CX567" s="39"/>
      <c r="ML567" s="135"/>
      <c r="MM567" s="135"/>
      <c r="MN567" s="135"/>
      <c r="MO567" s="135"/>
      <c r="MP567" s="135"/>
      <c r="MQ567" s="135"/>
      <c r="MR567" s="135"/>
      <c r="MS567" s="135"/>
      <c r="MT567" s="135"/>
      <c r="MU567" s="135"/>
      <c r="MV567" s="135"/>
      <c r="MW567" s="135"/>
      <c r="MX567" s="135"/>
      <c r="MY567" s="135"/>
      <c r="MZ567" s="135"/>
      <c r="NA567" s="135"/>
      <c r="NB567" s="135"/>
      <c r="NC567" s="135"/>
      <c r="ND567" s="135"/>
      <c r="NE567" s="135"/>
      <c r="NF567" s="135"/>
      <c r="NG567" s="135"/>
      <c r="NH567" s="135"/>
      <c r="NI567" s="135"/>
      <c r="NJ567" s="135"/>
      <c r="NK567" s="135"/>
      <c r="NL567" s="135"/>
      <c r="NM567" s="135"/>
      <c r="NN567" s="135"/>
      <c r="NO567" s="135"/>
      <c r="NP567" s="135"/>
      <c r="NQ567" s="39"/>
      <c r="QS567"/>
      <c r="QT567"/>
      <c r="QU567"/>
      <c r="QV567"/>
      <c r="QW567"/>
      <c r="QX567"/>
      <c r="QY567"/>
      <c r="QZ567"/>
      <c r="RA567"/>
      <c r="RB567" s="39"/>
      <c r="RC567" s="438" t="s">
        <v>6000</v>
      </c>
      <c r="RD567" s="39"/>
    </row>
    <row r="568" spans="2:472" x14ac:dyDescent="0.2">
      <c r="B568" s="426"/>
      <c r="C568" s="427"/>
      <c r="V568" s="63">
        <v>111</v>
      </c>
      <c r="W568" s="54" t="s">
        <v>2686</v>
      </c>
      <c r="X568" s="64">
        <v>131436</v>
      </c>
      <c r="Y568" s="54" t="s">
        <v>3057</v>
      </c>
      <c r="Z568" s="63" t="s">
        <v>412</v>
      </c>
      <c r="AA568" s="54" t="s">
        <v>609</v>
      </c>
      <c r="AB568" s="54" t="s">
        <v>395</v>
      </c>
      <c r="AC568" s="54" t="s">
        <v>6001</v>
      </c>
      <c r="AD568" s="64" t="s">
        <v>414</v>
      </c>
      <c r="AE568" s="64" t="s">
        <v>5802</v>
      </c>
      <c r="AF568" s="63">
        <v>111</v>
      </c>
      <c r="AG568" s="54" t="s">
        <v>2686</v>
      </c>
      <c r="AH568" s="54" t="s">
        <v>2685</v>
      </c>
      <c r="AI568" s="63" t="s">
        <v>2687</v>
      </c>
      <c r="AJ568" s="64" t="s">
        <v>2688</v>
      </c>
      <c r="AK568" s="569">
        <v>4780364</v>
      </c>
      <c r="AL568" s="64" t="s">
        <v>609</v>
      </c>
      <c r="AM568" s="64" t="s">
        <v>2692</v>
      </c>
      <c r="AN568" s="570">
        <v>252219690</v>
      </c>
      <c r="AO568" s="54"/>
      <c r="AP568" s="54"/>
      <c r="AQ568" s="54"/>
      <c r="AR568" s="54"/>
      <c r="AS568" s="54"/>
      <c r="AT568" s="64" t="s">
        <v>420</v>
      </c>
      <c r="AU568" s="64"/>
      <c r="AV568" s="54"/>
      <c r="AW568" s="54"/>
      <c r="AX568" s="54"/>
      <c r="AY568" s="54"/>
      <c r="AZ568" s="54"/>
      <c r="BA568" s="54"/>
      <c r="BB568" s="54"/>
      <c r="BC568" s="54"/>
      <c r="BD568" s="64">
        <v>131436</v>
      </c>
      <c r="BE568" s="54" t="s">
        <v>3057</v>
      </c>
      <c r="BF568" s="63" t="s">
        <v>412</v>
      </c>
      <c r="BG568" s="54" t="s">
        <v>609</v>
      </c>
      <c r="BH568" s="54" t="s">
        <v>395</v>
      </c>
      <c r="BI568" s="54" t="s">
        <v>6001</v>
      </c>
      <c r="BJ568" s="64" t="s">
        <v>414</v>
      </c>
      <c r="BK568" s="64" t="s">
        <v>5802</v>
      </c>
      <c r="BL568" s="54"/>
      <c r="BM568" s="54"/>
      <c r="BN568" s="54"/>
      <c r="BO568" s="39"/>
      <c r="BP568" s="39"/>
      <c r="BQ568" s="39"/>
      <c r="BR568" s="39"/>
      <c r="BS568" s="47"/>
      <c r="BT568" s="39"/>
      <c r="BU568" s="39"/>
      <c r="BV568" s="39"/>
      <c r="BW568" s="39"/>
      <c r="BX568" s="39"/>
      <c r="BY568" s="39"/>
      <c r="BZ568" s="39"/>
      <c r="CA568" s="39"/>
      <c r="CB568" s="39"/>
      <c r="CC568" s="47"/>
      <c r="CD568" s="39"/>
      <c r="CE568" s="39"/>
      <c r="CF568" s="48"/>
      <c r="CG568" s="48"/>
      <c r="CH568" s="48"/>
      <c r="CI568" s="48"/>
      <c r="CJ568" s="48"/>
      <c r="CK568" s="48"/>
      <c r="CL568" s="48"/>
      <c r="CM568" s="48"/>
      <c r="CN568" s="48"/>
      <c r="CO568" s="48"/>
      <c r="CP568" s="48"/>
      <c r="CQ568" s="48"/>
      <c r="CR568" s="48"/>
      <c r="CS568" s="48"/>
      <c r="CT568" s="48"/>
      <c r="CU568" s="48"/>
      <c r="CV568" s="48"/>
      <c r="CW568" s="48"/>
      <c r="CX568" s="39"/>
      <c r="ML568" s="135"/>
      <c r="MM568" s="135"/>
      <c r="MN568" s="135"/>
      <c r="MO568" s="135"/>
      <c r="MP568" s="135"/>
      <c r="MQ568" s="135"/>
      <c r="MR568" s="135"/>
      <c r="MS568" s="135"/>
      <c r="MT568" s="135"/>
      <c r="MU568" s="135"/>
      <c r="MV568" s="135"/>
      <c r="MW568" s="135"/>
      <c r="MX568" s="135"/>
      <c r="MY568" s="135"/>
      <c r="MZ568" s="135"/>
      <c r="NA568" s="135"/>
      <c r="NB568" s="135"/>
      <c r="NC568" s="135"/>
      <c r="ND568" s="135"/>
      <c r="NE568" s="135"/>
      <c r="NF568" s="135"/>
      <c r="NG568" s="135"/>
      <c r="NH568" s="135"/>
      <c r="NI568" s="135"/>
      <c r="NJ568" s="135"/>
      <c r="NK568" s="135"/>
      <c r="NL568" s="135"/>
      <c r="NM568" s="135"/>
      <c r="NN568" s="135"/>
      <c r="NO568" s="135"/>
      <c r="NP568" s="135"/>
      <c r="NQ568" s="39"/>
      <c r="QS568"/>
      <c r="QT568"/>
      <c r="QU568"/>
      <c r="QV568"/>
      <c r="QW568"/>
      <c r="QX568"/>
      <c r="QY568"/>
      <c r="QZ568"/>
      <c r="RA568"/>
      <c r="RB568" s="39"/>
      <c r="RC568" s="438" t="s">
        <v>6002</v>
      </c>
      <c r="RD568" s="39"/>
    </row>
    <row r="569" spans="2:472" x14ac:dyDescent="0.2">
      <c r="B569" s="426"/>
      <c r="C569" s="427"/>
      <c r="V569" s="63">
        <v>111</v>
      </c>
      <c r="W569" s="54" t="s">
        <v>2686</v>
      </c>
      <c r="X569" s="64">
        <v>131437</v>
      </c>
      <c r="Y569" s="54" t="s">
        <v>3130</v>
      </c>
      <c r="Z569" s="63" t="s">
        <v>412</v>
      </c>
      <c r="AA569" s="54" t="s">
        <v>609</v>
      </c>
      <c r="AB569" s="54" t="s">
        <v>395</v>
      </c>
      <c r="AC569" s="54" t="s">
        <v>5993</v>
      </c>
      <c r="AD569" s="64" t="s">
        <v>414</v>
      </c>
      <c r="AE569" s="64" t="s">
        <v>5802</v>
      </c>
      <c r="AF569" s="63">
        <v>111</v>
      </c>
      <c r="AG569" s="54" t="s">
        <v>2686</v>
      </c>
      <c r="AH569" s="54" t="s">
        <v>2685</v>
      </c>
      <c r="AI569" s="63" t="s">
        <v>2687</v>
      </c>
      <c r="AJ569" s="64" t="s">
        <v>2688</v>
      </c>
      <c r="AK569" s="569">
        <v>4780364</v>
      </c>
      <c r="AL569" s="64" t="s">
        <v>609</v>
      </c>
      <c r="AM569" s="64" t="s">
        <v>2692</v>
      </c>
      <c r="AN569" s="570">
        <v>252219690</v>
      </c>
      <c r="AO569" s="54"/>
      <c r="AP569" s="54"/>
      <c r="AQ569" s="54"/>
      <c r="AR569" s="54"/>
      <c r="AS569" s="54"/>
      <c r="AT569" s="64" t="s">
        <v>420</v>
      </c>
      <c r="AU569" s="64"/>
      <c r="AV569" s="54"/>
      <c r="AW569" s="54"/>
      <c r="AX569" s="54"/>
      <c r="AY569" s="54"/>
      <c r="AZ569" s="54"/>
      <c r="BA569" s="54"/>
      <c r="BB569" s="54"/>
      <c r="BC569" s="54"/>
      <c r="BD569" s="64">
        <v>131437</v>
      </c>
      <c r="BE569" s="54" t="s">
        <v>3130</v>
      </c>
      <c r="BF569" s="63" t="s">
        <v>412</v>
      </c>
      <c r="BG569" s="54" t="s">
        <v>609</v>
      </c>
      <c r="BH569" s="54" t="s">
        <v>395</v>
      </c>
      <c r="BI569" s="54" t="s">
        <v>5993</v>
      </c>
      <c r="BJ569" s="64" t="s">
        <v>414</v>
      </c>
      <c r="BK569" s="64" t="s">
        <v>5802</v>
      </c>
      <c r="BL569" s="54"/>
      <c r="BM569" s="54"/>
      <c r="BN569" s="54"/>
      <c r="BO569" s="39"/>
      <c r="BP569" s="39"/>
      <c r="BQ569" s="39"/>
      <c r="BR569" s="39"/>
      <c r="BS569" s="47"/>
      <c r="BT569" s="39"/>
      <c r="BU569" s="39"/>
      <c r="BV569" s="39"/>
      <c r="BW569" s="39"/>
      <c r="BX569" s="39"/>
      <c r="BY569" s="39"/>
      <c r="BZ569" s="39"/>
      <c r="CA569" s="39"/>
      <c r="CB569" s="39"/>
      <c r="CC569" s="47"/>
      <c r="CD569" s="39"/>
      <c r="CE569" s="39"/>
      <c r="CF569" s="48"/>
      <c r="CG569" s="48"/>
      <c r="CH569" s="48"/>
      <c r="CI569" s="48"/>
      <c r="CJ569" s="48"/>
      <c r="CK569" s="48"/>
      <c r="CL569" s="48"/>
      <c r="CM569" s="48"/>
      <c r="CN569" s="48"/>
      <c r="CO569" s="48"/>
      <c r="CP569" s="48"/>
      <c r="CQ569" s="48"/>
      <c r="CR569" s="48"/>
      <c r="CS569" s="48"/>
      <c r="CT569" s="48"/>
      <c r="CU569" s="48"/>
      <c r="CV569" s="48"/>
      <c r="CW569" s="48"/>
      <c r="CX569" s="39"/>
      <c r="ML569" s="135"/>
      <c r="MM569" s="135"/>
      <c r="MN569" s="135"/>
      <c r="MO569" s="135"/>
      <c r="MP569" s="135"/>
      <c r="MQ569" s="135"/>
      <c r="MR569" s="135"/>
      <c r="MS569" s="135"/>
      <c r="MT569" s="135"/>
      <c r="MU569" s="135"/>
      <c r="MV569" s="135"/>
      <c r="MW569" s="135"/>
      <c r="MX569" s="135"/>
      <c r="MY569" s="135"/>
      <c r="MZ569" s="135"/>
      <c r="NA569" s="135"/>
      <c r="NB569" s="135"/>
      <c r="NC569" s="135"/>
      <c r="ND569" s="135"/>
      <c r="NE569" s="135"/>
      <c r="NF569" s="135"/>
      <c r="NG569" s="135"/>
      <c r="NH569" s="135"/>
      <c r="NI569" s="135"/>
      <c r="NJ569" s="135"/>
      <c r="NK569" s="135"/>
      <c r="NL569" s="135"/>
      <c r="NM569" s="135"/>
      <c r="NN569" s="135"/>
      <c r="NO569" s="135"/>
      <c r="NP569" s="135"/>
      <c r="NQ569" s="39"/>
      <c r="QS569"/>
      <c r="QT569"/>
      <c r="QU569"/>
      <c r="QV569"/>
      <c r="QW569"/>
      <c r="QX569"/>
      <c r="QY569"/>
      <c r="QZ569"/>
      <c r="RA569"/>
      <c r="RB569" s="39"/>
      <c r="RC569" s="438" t="s">
        <v>6003</v>
      </c>
      <c r="RD569" s="39"/>
    </row>
    <row r="570" spans="2:472" x14ac:dyDescent="0.2">
      <c r="B570" s="426"/>
      <c r="C570" s="427"/>
      <c r="V570" s="63">
        <v>111</v>
      </c>
      <c r="W570" s="54" t="s">
        <v>2686</v>
      </c>
      <c r="X570" s="64">
        <v>131432</v>
      </c>
      <c r="Y570" s="54" t="s">
        <v>2629</v>
      </c>
      <c r="Z570" s="63" t="s">
        <v>412</v>
      </c>
      <c r="AA570" s="54" t="s">
        <v>609</v>
      </c>
      <c r="AB570" s="54" t="s">
        <v>395</v>
      </c>
      <c r="AC570" s="54" t="s">
        <v>2629</v>
      </c>
      <c r="AD570" s="64" t="s">
        <v>414</v>
      </c>
      <c r="AE570" s="64" t="s">
        <v>5802</v>
      </c>
      <c r="AF570" s="63">
        <v>111</v>
      </c>
      <c r="AG570" s="54" t="s">
        <v>2686</v>
      </c>
      <c r="AH570" s="54" t="s">
        <v>2685</v>
      </c>
      <c r="AI570" s="63" t="s">
        <v>2687</v>
      </c>
      <c r="AJ570" s="64" t="s">
        <v>2688</v>
      </c>
      <c r="AK570" s="569">
        <v>4780364</v>
      </c>
      <c r="AL570" s="64" t="s">
        <v>609</v>
      </c>
      <c r="AM570" s="64" t="s">
        <v>2692</v>
      </c>
      <c r="AN570" s="570">
        <v>252219690</v>
      </c>
      <c r="AO570" s="54"/>
      <c r="AP570" s="54"/>
      <c r="AQ570" s="54"/>
      <c r="AR570" s="54"/>
      <c r="AS570" s="54"/>
      <c r="AT570" s="64" t="s">
        <v>420</v>
      </c>
      <c r="AU570" s="64"/>
      <c r="AV570" s="54"/>
      <c r="AW570" s="54"/>
      <c r="AX570" s="54"/>
      <c r="AY570" s="54"/>
      <c r="AZ570" s="54"/>
      <c r="BA570" s="54"/>
      <c r="BB570" s="54"/>
      <c r="BC570" s="54"/>
      <c r="BD570" s="64">
        <v>131432</v>
      </c>
      <c r="BE570" s="54" t="s">
        <v>2629</v>
      </c>
      <c r="BF570" s="63" t="s">
        <v>412</v>
      </c>
      <c r="BG570" s="54" t="s">
        <v>609</v>
      </c>
      <c r="BH570" s="54" t="s">
        <v>395</v>
      </c>
      <c r="BI570" s="54" t="s">
        <v>2629</v>
      </c>
      <c r="BJ570" s="64" t="s">
        <v>414</v>
      </c>
      <c r="BK570" s="64" t="s">
        <v>5802</v>
      </c>
      <c r="BL570" s="54"/>
      <c r="BM570" s="54"/>
      <c r="BN570" s="54"/>
      <c r="BO570" s="39"/>
      <c r="BP570" s="39"/>
      <c r="BQ570" s="39"/>
      <c r="BR570" s="39"/>
      <c r="BS570" s="47"/>
      <c r="BT570" s="39"/>
      <c r="BU570" s="39"/>
      <c r="BV570" s="39"/>
      <c r="BW570" s="39"/>
      <c r="BX570" s="39"/>
      <c r="BY570" s="39"/>
      <c r="BZ570" s="39"/>
      <c r="CA570" s="39"/>
      <c r="CB570" s="39"/>
      <c r="CC570" s="47"/>
      <c r="CD570" s="39"/>
      <c r="CE570" s="39"/>
      <c r="CF570" s="48"/>
      <c r="CG570" s="48"/>
      <c r="CH570" s="48"/>
      <c r="CI570" s="48"/>
      <c r="CJ570" s="48"/>
      <c r="CK570" s="48"/>
      <c r="CL570" s="48"/>
      <c r="CM570" s="48"/>
      <c r="CN570" s="48"/>
      <c r="CO570" s="48"/>
      <c r="CP570" s="48"/>
      <c r="CQ570" s="48"/>
      <c r="CR570" s="48"/>
      <c r="CS570" s="48"/>
      <c r="CT570" s="48"/>
      <c r="CU570" s="48"/>
      <c r="CV570" s="48"/>
      <c r="CW570" s="48"/>
      <c r="CX570" s="39"/>
      <c r="ML570" s="135"/>
      <c r="MM570" s="135"/>
      <c r="MN570" s="135"/>
      <c r="MO570" s="135"/>
      <c r="MP570" s="135"/>
      <c r="MQ570" s="135"/>
      <c r="MR570" s="135"/>
      <c r="MS570" s="135"/>
      <c r="MT570" s="135"/>
      <c r="MU570" s="135"/>
      <c r="MV570" s="135"/>
      <c r="MW570" s="135"/>
      <c r="MX570" s="135"/>
      <c r="MY570" s="135"/>
      <c r="MZ570" s="135"/>
      <c r="NA570" s="135"/>
      <c r="NB570" s="135"/>
      <c r="NC570" s="135"/>
      <c r="ND570" s="135"/>
      <c r="NE570" s="135"/>
      <c r="NF570" s="135"/>
      <c r="NG570" s="135"/>
      <c r="NH570" s="135"/>
      <c r="NI570" s="135"/>
      <c r="NJ570" s="135"/>
      <c r="NK570" s="135"/>
      <c r="NL570" s="135"/>
      <c r="NM570" s="135"/>
      <c r="NN570" s="135"/>
      <c r="NO570" s="135"/>
      <c r="NP570" s="135"/>
      <c r="NQ570" s="39"/>
      <c r="QS570"/>
      <c r="QT570"/>
      <c r="QU570"/>
      <c r="QV570"/>
      <c r="QW570"/>
      <c r="QX570"/>
      <c r="QY570"/>
      <c r="QZ570"/>
      <c r="RA570"/>
      <c r="RB570" s="39"/>
      <c r="RC570" s="438" t="s">
        <v>6004</v>
      </c>
      <c r="RD570" s="39"/>
    </row>
    <row r="571" spans="2:472" x14ac:dyDescent="0.2">
      <c r="B571" s="426"/>
      <c r="C571" s="427"/>
      <c r="V571" s="63">
        <v>111</v>
      </c>
      <c r="W571" s="54" t="s">
        <v>2686</v>
      </c>
      <c r="X571" s="64">
        <v>131806</v>
      </c>
      <c r="Y571" s="54" t="s">
        <v>750</v>
      </c>
      <c r="Z571" s="63" t="s">
        <v>412</v>
      </c>
      <c r="AA571" s="54" t="s">
        <v>613</v>
      </c>
      <c r="AB571" s="54" t="s">
        <v>395</v>
      </c>
      <c r="AC571" s="54" t="s">
        <v>750</v>
      </c>
      <c r="AD571" s="64" t="s">
        <v>414</v>
      </c>
      <c r="AE571" s="64" t="s">
        <v>5802</v>
      </c>
      <c r="AF571" s="63">
        <v>111</v>
      </c>
      <c r="AG571" s="54" t="s">
        <v>2686</v>
      </c>
      <c r="AH571" s="54" t="s">
        <v>2685</v>
      </c>
      <c r="AI571" s="63" t="s">
        <v>2687</v>
      </c>
      <c r="AJ571" s="64" t="s">
        <v>2688</v>
      </c>
      <c r="AK571" s="569">
        <v>4780364</v>
      </c>
      <c r="AL571" s="64" t="s">
        <v>609</v>
      </c>
      <c r="AM571" s="64" t="s">
        <v>2692</v>
      </c>
      <c r="AN571" s="570">
        <v>252219690</v>
      </c>
      <c r="AO571" s="54"/>
      <c r="AP571" s="54"/>
      <c r="AQ571" s="54"/>
      <c r="AR571" s="54"/>
      <c r="AS571" s="54"/>
      <c r="AT571" s="64" t="s">
        <v>420</v>
      </c>
      <c r="AU571" s="64"/>
      <c r="AV571" s="54"/>
      <c r="AW571" s="54"/>
      <c r="AX571" s="54"/>
      <c r="AY571" s="54"/>
      <c r="AZ571" s="54"/>
      <c r="BA571" s="54"/>
      <c r="BB571" s="54"/>
      <c r="BC571" s="54"/>
      <c r="BD571" s="64">
        <v>131806</v>
      </c>
      <c r="BE571" s="54" t="s">
        <v>750</v>
      </c>
      <c r="BF571" s="63" t="s">
        <v>412</v>
      </c>
      <c r="BG571" s="54" t="s">
        <v>613</v>
      </c>
      <c r="BH571" s="54" t="s">
        <v>395</v>
      </c>
      <c r="BI571" s="54" t="s">
        <v>750</v>
      </c>
      <c r="BJ571" s="64" t="s">
        <v>414</v>
      </c>
      <c r="BK571" s="64" t="s">
        <v>5802</v>
      </c>
      <c r="BL571" s="54"/>
      <c r="BM571" s="54"/>
      <c r="BN571" s="54"/>
      <c r="BO571" s="39"/>
      <c r="BP571" s="39"/>
      <c r="BQ571" s="39"/>
      <c r="BR571" s="39"/>
      <c r="BS571" s="47"/>
      <c r="BT571" s="39"/>
      <c r="BU571" s="39"/>
      <c r="BV571" s="39"/>
      <c r="BW571" s="39"/>
      <c r="BX571" s="39"/>
      <c r="BY571" s="39"/>
      <c r="BZ571" s="39"/>
      <c r="CA571" s="39"/>
      <c r="CB571" s="39"/>
      <c r="CC571" s="47"/>
      <c r="CD571" s="39"/>
      <c r="CE571" s="39"/>
      <c r="CF571" s="48"/>
      <c r="CG571" s="48"/>
      <c r="CH571" s="48"/>
      <c r="CI571" s="48"/>
      <c r="CJ571" s="48"/>
      <c r="CK571" s="48"/>
      <c r="CL571" s="48"/>
      <c r="CM571" s="48"/>
      <c r="CN571" s="48"/>
      <c r="CO571" s="48"/>
      <c r="CP571" s="48"/>
      <c r="CQ571" s="48"/>
      <c r="CR571" s="48"/>
      <c r="CS571" s="48"/>
      <c r="CT571" s="48"/>
      <c r="CU571" s="48"/>
      <c r="CV571" s="48"/>
      <c r="CW571" s="48"/>
      <c r="CX571" s="39"/>
      <c r="ML571" s="135"/>
      <c r="MM571" s="135"/>
      <c r="MN571" s="135"/>
      <c r="MO571" s="135"/>
      <c r="MP571" s="135"/>
      <c r="MQ571" s="135"/>
      <c r="MR571" s="135"/>
      <c r="MS571" s="135"/>
      <c r="MT571" s="135"/>
      <c r="MU571" s="135"/>
      <c r="MV571" s="135"/>
      <c r="MW571" s="135"/>
      <c r="MX571" s="135"/>
      <c r="MY571" s="135"/>
      <c r="MZ571" s="135"/>
      <c r="NA571" s="135"/>
      <c r="NB571" s="135"/>
      <c r="NC571" s="135"/>
      <c r="ND571" s="135"/>
      <c r="NE571" s="135"/>
      <c r="NF571" s="135"/>
      <c r="NG571" s="135"/>
      <c r="NH571" s="135"/>
      <c r="NI571" s="135"/>
      <c r="NJ571" s="135"/>
      <c r="NK571" s="135"/>
      <c r="NL571" s="135"/>
      <c r="NM571" s="135"/>
      <c r="NN571" s="135"/>
      <c r="NO571" s="135"/>
      <c r="NP571" s="135"/>
      <c r="NQ571" s="39"/>
      <c r="QS571"/>
      <c r="QT571"/>
      <c r="QU571"/>
      <c r="QV571"/>
      <c r="QW571"/>
      <c r="QX571"/>
      <c r="QY571"/>
      <c r="QZ571"/>
      <c r="RA571"/>
      <c r="RB571" s="39"/>
      <c r="RC571" s="438" t="s">
        <v>6005</v>
      </c>
      <c r="RD571" s="39"/>
    </row>
    <row r="572" spans="2:472" x14ac:dyDescent="0.2">
      <c r="B572" s="426"/>
      <c r="C572" s="427"/>
      <c r="V572" s="63">
        <v>111</v>
      </c>
      <c r="W572" s="54" t="s">
        <v>2686</v>
      </c>
      <c r="X572" s="64">
        <v>131808</v>
      </c>
      <c r="Y572" s="54" t="s">
        <v>1201</v>
      </c>
      <c r="Z572" s="63" t="s">
        <v>412</v>
      </c>
      <c r="AA572" s="54" t="s">
        <v>613</v>
      </c>
      <c r="AB572" s="54" t="s">
        <v>395</v>
      </c>
      <c r="AC572" s="54" t="s">
        <v>1201</v>
      </c>
      <c r="AD572" s="64" t="s">
        <v>414</v>
      </c>
      <c r="AE572" s="64" t="s">
        <v>5802</v>
      </c>
      <c r="AF572" s="63">
        <v>111</v>
      </c>
      <c r="AG572" s="54" t="s">
        <v>2686</v>
      </c>
      <c r="AH572" s="54" t="s">
        <v>2685</v>
      </c>
      <c r="AI572" s="63" t="s">
        <v>2687</v>
      </c>
      <c r="AJ572" s="64" t="s">
        <v>2688</v>
      </c>
      <c r="AK572" s="569">
        <v>4780364</v>
      </c>
      <c r="AL572" s="64" t="s">
        <v>609</v>
      </c>
      <c r="AM572" s="64" t="s">
        <v>2692</v>
      </c>
      <c r="AN572" s="570">
        <v>252219690</v>
      </c>
      <c r="AO572" s="54"/>
      <c r="AP572" s="54"/>
      <c r="AQ572" s="54"/>
      <c r="AR572" s="54"/>
      <c r="AS572" s="54"/>
      <c r="AT572" s="64" t="s">
        <v>420</v>
      </c>
      <c r="AU572" s="64"/>
      <c r="AV572" s="54"/>
      <c r="AW572" s="54"/>
      <c r="AX572" s="54"/>
      <c r="AY572" s="54"/>
      <c r="AZ572" s="54"/>
      <c r="BA572" s="54"/>
      <c r="BB572" s="54"/>
      <c r="BC572" s="54"/>
      <c r="BD572" s="64">
        <v>131808</v>
      </c>
      <c r="BE572" s="54" t="s">
        <v>1201</v>
      </c>
      <c r="BF572" s="63" t="s">
        <v>412</v>
      </c>
      <c r="BG572" s="54" t="s">
        <v>613</v>
      </c>
      <c r="BH572" s="54" t="s">
        <v>395</v>
      </c>
      <c r="BI572" s="54" t="s">
        <v>1201</v>
      </c>
      <c r="BJ572" s="64" t="s">
        <v>414</v>
      </c>
      <c r="BK572" s="64" t="s">
        <v>5802</v>
      </c>
      <c r="BL572" s="54"/>
      <c r="BM572" s="54"/>
      <c r="BN572" s="54"/>
      <c r="BO572" s="39"/>
      <c r="BP572" s="39"/>
      <c r="BQ572" s="39"/>
      <c r="BR572" s="39"/>
      <c r="BS572" s="47"/>
      <c r="BT572" s="39"/>
      <c r="BU572" s="39"/>
      <c r="BV572" s="39"/>
      <c r="BW572" s="39"/>
      <c r="BX572" s="39"/>
      <c r="BY572" s="39"/>
      <c r="BZ572" s="39"/>
      <c r="CA572" s="39"/>
      <c r="CB572" s="39"/>
      <c r="CC572" s="47"/>
      <c r="CD572" s="39"/>
      <c r="CE572" s="39"/>
      <c r="CF572" s="48"/>
      <c r="CG572" s="48"/>
      <c r="CH572" s="48"/>
      <c r="CI572" s="48"/>
      <c r="CJ572" s="48"/>
      <c r="CK572" s="48"/>
      <c r="CL572" s="48"/>
      <c r="CM572" s="48"/>
      <c r="CN572" s="48"/>
      <c r="CO572" s="48"/>
      <c r="CP572" s="48"/>
      <c r="CQ572" s="48"/>
      <c r="CR572" s="48"/>
      <c r="CS572" s="48"/>
      <c r="CT572" s="48"/>
      <c r="CU572" s="48"/>
      <c r="CV572" s="48"/>
      <c r="CW572" s="48"/>
      <c r="CX572" s="39"/>
      <c r="ML572" s="135"/>
      <c r="MM572" s="135"/>
      <c r="MN572" s="135"/>
      <c r="MO572" s="135"/>
      <c r="MP572" s="135"/>
      <c r="MQ572" s="135"/>
      <c r="MR572" s="135"/>
      <c r="MS572" s="135"/>
      <c r="MT572" s="135"/>
      <c r="MU572" s="135"/>
      <c r="MV572" s="135"/>
      <c r="MW572" s="135"/>
      <c r="MX572" s="135"/>
      <c r="MY572" s="135"/>
      <c r="MZ572" s="135"/>
      <c r="NA572" s="135"/>
      <c r="NB572" s="135"/>
      <c r="NC572" s="135"/>
      <c r="ND572" s="135"/>
      <c r="NE572" s="135"/>
      <c r="NF572" s="135"/>
      <c r="NG572" s="135"/>
      <c r="NH572" s="135"/>
      <c r="NI572" s="135"/>
      <c r="NJ572" s="135"/>
      <c r="NK572" s="135"/>
      <c r="NL572" s="135"/>
      <c r="NM572" s="135"/>
      <c r="NN572" s="135"/>
      <c r="NO572" s="135"/>
      <c r="NP572" s="135"/>
      <c r="NQ572" s="39"/>
      <c r="QS572"/>
      <c r="QT572"/>
      <c r="QU572"/>
      <c r="QV572"/>
      <c r="QW572"/>
      <c r="QX572"/>
      <c r="QY572"/>
      <c r="QZ572"/>
      <c r="RA572"/>
      <c r="RB572" s="39"/>
      <c r="RC572" s="438" t="s">
        <v>6006</v>
      </c>
      <c r="RD572" s="39"/>
    </row>
    <row r="573" spans="2:472" x14ac:dyDescent="0.2">
      <c r="B573" s="426"/>
      <c r="C573" s="427"/>
      <c r="V573" s="63">
        <v>111</v>
      </c>
      <c r="W573" s="54" t="s">
        <v>2686</v>
      </c>
      <c r="X573" s="64">
        <v>131800</v>
      </c>
      <c r="Y573" s="54" t="s">
        <v>6007</v>
      </c>
      <c r="Z573" s="63" t="s">
        <v>412</v>
      </c>
      <c r="AA573" s="54" t="s">
        <v>613</v>
      </c>
      <c r="AB573" s="54" t="s">
        <v>395</v>
      </c>
      <c r="AC573" s="54" t="s">
        <v>6008</v>
      </c>
      <c r="AD573" s="64" t="s">
        <v>414</v>
      </c>
      <c r="AE573" s="64" t="s">
        <v>5802</v>
      </c>
      <c r="AF573" s="63">
        <v>111</v>
      </c>
      <c r="AG573" s="54" t="s">
        <v>2686</v>
      </c>
      <c r="AH573" s="54" t="s">
        <v>2685</v>
      </c>
      <c r="AI573" s="63" t="s">
        <v>2687</v>
      </c>
      <c r="AJ573" s="64" t="s">
        <v>2688</v>
      </c>
      <c r="AK573" s="569">
        <v>4780364</v>
      </c>
      <c r="AL573" s="64" t="s">
        <v>609</v>
      </c>
      <c r="AM573" s="64" t="s">
        <v>2692</v>
      </c>
      <c r="AN573" s="570">
        <v>252219690</v>
      </c>
      <c r="AO573" s="54"/>
      <c r="AP573" s="54"/>
      <c r="AQ573" s="54"/>
      <c r="AR573" s="54"/>
      <c r="AS573" s="54"/>
      <c r="AT573" s="64" t="s">
        <v>420</v>
      </c>
      <c r="AU573" s="64"/>
      <c r="AV573" s="54"/>
      <c r="AW573" s="54"/>
      <c r="AX573" s="54"/>
      <c r="AY573" s="54"/>
      <c r="AZ573" s="54"/>
      <c r="BA573" s="54"/>
      <c r="BB573" s="54"/>
      <c r="BC573" s="54"/>
      <c r="BD573" s="64">
        <v>131800</v>
      </c>
      <c r="BE573" s="54" t="s">
        <v>6007</v>
      </c>
      <c r="BF573" s="63" t="s">
        <v>412</v>
      </c>
      <c r="BG573" s="54" t="s">
        <v>613</v>
      </c>
      <c r="BH573" s="54" t="s">
        <v>395</v>
      </c>
      <c r="BI573" s="54" t="s">
        <v>6008</v>
      </c>
      <c r="BJ573" s="64" t="s">
        <v>414</v>
      </c>
      <c r="BK573" s="64" t="s">
        <v>5802</v>
      </c>
      <c r="BL573" s="54"/>
      <c r="BM573" s="54"/>
      <c r="BN573" s="54"/>
      <c r="BO573" s="39"/>
      <c r="BP573" s="39"/>
      <c r="BQ573" s="39"/>
      <c r="BR573" s="39"/>
      <c r="BS573" s="47"/>
      <c r="BT573" s="39"/>
      <c r="BU573" s="39"/>
      <c r="BV573" s="39"/>
      <c r="BW573" s="39"/>
      <c r="BX573" s="39"/>
      <c r="BY573" s="39"/>
      <c r="BZ573" s="39"/>
      <c r="CA573" s="39"/>
      <c r="CB573" s="39"/>
      <c r="CC573" s="47"/>
      <c r="CD573" s="39"/>
      <c r="CE573" s="39"/>
      <c r="CF573" s="48"/>
      <c r="CG573" s="48"/>
      <c r="CH573" s="48"/>
      <c r="CI573" s="48"/>
      <c r="CJ573" s="48"/>
      <c r="CK573" s="48"/>
      <c r="CL573" s="48"/>
      <c r="CM573" s="48"/>
      <c r="CN573" s="48"/>
      <c r="CO573" s="48"/>
      <c r="CP573" s="48"/>
      <c r="CQ573" s="48"/>
      <c r="CR573" s="48"/>
      <c r="CS573" s="48"/>
      <c r="CT573" s="48"/>
      <c r="CU573" s="48"/>
      <c r="CV573" s="48"/>
      <c r="CW573" s="48"/>
      <c r="CX573" s="39"/>
      <c r="ML573" s="135"/>
      <c r="MM573" s="135"/>
      <c r="MN573" s="135"/>
      <c r="MO573" s="135"/>
      <c r="MP573" s="135"/>
      <c r="MQ573" s="135"/>
      <c r="MR573" s="135"/>
      <c r="MS573" s="135"/>
      <c r="MT573" s="135"/>
      <c r="MU573" s="135"/>
      <c r="MV573" s="135"/>
      <c r="MW573" s="135"/>
      <c r="MX573" s="135"/>
      <c r="MY573" s="135"/>
      <c r="MZ573" s="135"/>
      <c r="NA573" s="135"/>
      <c r="NB573" s="135"/>
      <c r="NC573" s="135"/>
      <c r="ND573" s="135"/>
      <c r="NE573" s="135"/>
      <c r="NF573" s="135"/>
      <c r="NG573" s="135"/>
      <c r="NH573" s="135"/>
      <c r="NI573" s="135"/>
      <c r="NJ573" s="135"/>
      <c r="NK573" s="135"/>
      <c r="NL573" s="135"/>
      <c r="NM573" s="135"/>
      <c r="NN573" s="135"/>
      <c r="NO573" s="135"/>
      <c r="NP573" s="135"/>
      <c r="NQ573" s="39"/>
      <c r="QS573"/>
      <c r="QT573"/>
      <c r="QU573"/>
      <c r="QV573"/>
      <c r="QW573"/>
      <c r="QX573"/>
      <c r="QY573"/>
      <c r="QZ573"/>
      <c r="RA573"/>
      <c r="RB573" s="39"/>
      <c r="RC573" s="438" t="s">
        <v>6009</v>
      </c>
      <c r="RD573" s="39"/>
    </row>
    <row r="574" spans="2:472" x14ac:dyDescent="0.2">
      <c r="B574" s="426"/>
      <c r="C574" s="427"/>
      <c r="V574" s="63">
        <v>111</v>
      </c>
      <c r="W574" s="54" t="s">
        <v>2686</v>
      </c>
      <c r="X574" s="64">
        <v>131809</v>
      </c>
      <c r="Y574" s="54" t="s">
        <v>1505</v>
      </c>
      <c r="Z574" s="63" t="s">
        <v>412</v>
      </c>
      <c r="AA574" s="54" t="s">
        <v>613</v>
      </c>
      <c r="AB574" s="54" t="s">
        <v>395</v>
      </c>
      <c r="AC574" s="54" t="s">
        <v>6010</v>
      </c>
      <c r="AD574" s="64" t="s">
        <v>414</v>
      </c>
      <c r="AE574" s="64" t="s">
        <v>5802</v>
      </c>
      <c r="AF574" s="63">
        <v>111</v>
      </c>
      <c r="AG574" s="54" t="s">
        <v>2686</v>
      </c>
      <c r="AH574" s="54" t="s">
        <v>2685</v>
      </c>
      <c r="AI574" s="63" t="s">
        <v>2687</v>
      </c>
      <c r="AJ574" s="64" t="s">
        <v>2688</v>
      </c>
      <c r="AK574" s="569">
        <v>4780364</v>
      </c>
      <c r="AL574" s="64" t="s">
        <v>609</v>
      </c>
      <c r="AM574" s="64" t="s">
        <v>2692</v>
      </c>
      <c r="AN574" s="570">
        <v>252219690</v>
      </c>
      <c r="AO574" s="54"/>
      <c r="AP574" s="54"/>
      <c r="AQ574" s="54"/>
      <c r="AR574" s="54"/>
      <c r="AS574" s="54"/>
      <c r="AT574" s="64" t="s">
        <v>420</v>
      </c>
      <c r="AU574" s="64"/>
      <c r="AV574" s="54"/>
      <c r="AW574" s="54"/>
      <c r="AX574" s="54"/>
      <c r="AY574" s="54"/>
      <c r="AZ574" s="54"/>
      <c r="BA574" s="54"/>
      <c r="BB574" s="54"/>
      <c r="BC574" s="54"/>
      <c r="BD574" s="64">
        <v>131809</v>
      </c>
      <c r="BE574" s="54" t="s">
        <v>1505</v>
      </c>
      <c r="BF574" s="63" t="s">
        <v>412</v>
      </c>
      <c r="BG574" s="54" t="s">
        <v>613</v>
      </c>
      <c r="BH574" s="54" t="s">
        <v>395</v>
      </c>
      <c r="BI574" s="54" t="s">
        <v>6010</v>
      </c>
      <c r="BJ574" s="64" t="s">
        <v>414</v>
      </c>
      <c r="BK574" s="64" t="s">
        <v>5802</v>
      </c>
      <c r="BL574" s="54"/>
      <c r="BM574" s="54"/>
      <c r="BN574" s="54"/>
      <c r="BO574" s="39"/>
      <c r="BP574" s="39"/>
      <c r="BQ574" s="39"/>
      <c r="BR574" s="39"/>
      <c r="BS574" s="47"/>
      <c r="BT574" s="39"/>
      <c r="BU574" s="39"/>
      <c r="BV574" s="39"/>
      <c r="BW574" s="39"/>
      <c r="BX574" s="39"/>
      <c r="BY574" s="39"/>
      <c r="BZ574" s="39"/>
      <c r="CA574" s="39"/>
      <c r="CB574" s="39"/>
      <c r="CC574" s="47"/>
      <c r="CD574" s="39"/>
      <c r="CE574" s="39"/>
      <c r="CF574" s="48"/>
      <c r="CG574" s="48"/>
      <c r="CH574" s="48"/>
      <c r="CI574" s="48"/>
      <c r="CJ574" s="48"/>
      <c r="CK574" s="48"/>
      <c r="CL574" s="48"/>
      <c r="CM574" s="48"/>
      <c r="CN574" s="48"/>
      <c r="CO574" s="48"/>
      <c r="CP574" s="48"/>
      <c r="CQ574" s="48"/>
      <c r="CR574" s="48"/>
      <c r="CS574" s="48"/>
      <c r="CT574" s="48"/>
      <c r="CU574" s="48"/>
      <c r="CV574" s="48"/>
      <c r="CW574" s="48"/>
      <c r="CX574" s="39"/>
      <c r="ML574" s="135"/>
      <c r="MM574" s="135"/>
      <c r="MN574" s="135"/>
      <c r="MO574" s="135"/>
      <c r="MP574" s="135"/>
      <c r="MQ574" s="135"/>
      <c r="MR574" s="135"/>
      <c r="MS574" s="135"/>
      <c r="MT574" s="135"/>
      <c r="MU574" s="135"/>
      <c r="MV574" s="135"/>
      <c r="MW574" s="135"/>
      <c r="MX574" s="135"/>
      <c r="MY574" s="135"/>
      <c r="MZ574" s="135"/>
      <c r="NA574" s="135"/>
      <c r="NB574" s="135"/>
      <c r="NC574" s="135"/>
      <c r="ND574" s="135"/>
      <c r="NE574" s="135"/>
      <c r="NF574" s="135"/>
      <c r="NG574" s="135"/>
      <c r="NH574" s="135"/>
      <c r="NI574" s="135"/>
      <c r="NJ574" s="135"/>
      <c r="NK574" s="135"/>
      <c r="NL574" s="135"/>
      <c r="NM574" s="135"/>
      <c r="NN574" s="135"/>
      <c r="NO574" s="135"/>
      <c r="NP574" s="135"/>
      <c r="NQ574" s="39"/>
      <c r="QS574"/>
      <c r="QT574"/>
      <c r="QU574"/>
      <c r="QV574"/>
      <c r="QW574"/>
      <c r="QX574"/>
      <c r="QY574"/>
      <c r="QZ574"/>
      <c r="RA574"/>
      <c r="RB574" s="39"/>
      <c r="RC574" s="438" t="s">
        <v>6011</v>
      </c>
      <c r="RD574" s="39"/>
    </row>
    <row r="575" spans="2:472" x14ac:dyDescent="0.2">
      <c r="B575" s="426"/>
      <c r="C575" s="427"/>
      <c r="V575" s="63">
        <v>111</v>
      </c>
      <c r="W575" s="54" t="s">
        <v>2686</v>
      </c>
      <c r="X575" s="64">
        <v>131810</v>
      </c>
      <c r="Y575" s="54" t="s">
        <v>1777</v>
      </c>
      <c r="Z575" s="63" t="s">
        <v>412</v>
      </c>
      <c r="AA575" s="54" t="s">
        <v>613</v>
      </c>
      <c r="AB575" s="54" t="s">
        <v>395</v>
      </c>
      <c r="AC575" s="54" t="s">
        <v>6012</v>
      </c>
      <c r="AD575" s="64" t="s">
        <v>414</v>
      </c>
      <c r="AE575" s="64" t="s">
        <v>5802</v>
      </c>
      <c r="AF575" s="63">
        <v>111</v>
      </c>
      <c r="AG575" s="54" t="s">
        <v>2686</v>
      </c>
      <c r="AH575" s="54" t="s">
        <v>2685</v>
      </c>
      <c r="AI575" s="63" t="s">
        <v>2687</v>
      </c>
      <c r="AJ575" s="64" t="s">
        <v>2688</v>
      </c>
      <c r="AK575" s="569">
        <v>4780364</v>
      </c>
      <c r="AL575" s="64" t="s">
        <v>609</v>
      </c>
      <c r="AM575" s="64" t="s">
        <v>2692</v>
      </c>
      <c r="AN575" s="570">
        <v>252219690</v>
      </c>
      <c r="AO575" s="54"/>
      <c r="AP575" s="54"/>
      <c r="AQ575" s="54"/>
      <c r="AR575" s="54"/>
      <c r="AS575" s="54"/>
      <c r="AT575" s="64" t="s">
        <v>420</v>
      </c>
      <c r="AU575" s="64"/>
      <c r="AV575" s="54"/>
      <c r="AW575" s="54"/>
      <c r="AX575" s="54"/>
      <c r="AY575" s="54"/>
      <c r="AZ575" s="54"/>
      <c r="BA575" s="54"/>
      <c r="BB575" s="54"/>
      <c r="BC575" s="54"/>
      <c r="BD575" s="64">
        <v>131810</v>
      </c>
      <c r="BE575" s="54" t="s">
        <v>1777</v>
      </c>
      <c r="BF575" s="63" t="s">
        <v>412</v>
      </c>
      <c r="BG575" s="54" t="s">
        <v>613</v>
      </c>
      <c r="BH575" s="54" t="s">
        <v>395</v>
      </c>
      <c r="BI575" s="54" t="s">
        <v>6012</v>
      </c>
      <c r="BJ575" s="64" t="s">
        <v>414</v>
      </c>
      <c r="BK575" s="64" t="s">
        <v>5802</v>
      </c>
      <c r="BL575" s="54"/>
      <c r="BM575" s="54"/>
      <c r="BN575" s="54"/>
      <c r="BO575" s="39"/>
      <c r="BP575" s="39"/>
      <c r="BQ575" s="39"/>
      <c r="BR575" s="39"/>
      <c r="BS575" s="47"/>
      <c r="BT575" s="39"/>
      <c r="BU575" s="39"/>
      <c r="BV575" s="39"/>
      <c r="BW575" s="39"/>
      <c r="BX575" s="39"/>
      <c r="BY575" s="39"/>
      <c r="BZ575" s="39"/>
      <c r="CA575" s="39"/>
      <c r="CB575" s="39"/>
      <c r="CC575" s="47"/>
      <c r="CD575" s="39"/>
      <c r="CE575" s="39"/>
      <c r="CF575" s="48"/>
      <c r="CG575" s="48"/>
      <c r="CH575" s="48"/>
      <c r="CI575" s="48"/>
      <c r="CJ575" s="48"/>
      <c r="CK575" s="48"/>
      <c r="CL575" s="48"/>
      <c r="CM575" s="48"/>
      <c r="CN575" s="48"/>
      <c r="CO575" s="48"/>
      <c r="CP575" s="48"/>
      <c r="CQ575" s="48"/>
      <c r="CR575" s="48"/>
      <c r="CS575" s="48"/>
      <c r="CT575" s="48"/>
      <c r="CU575" s="48"/>
      <c r="CV575" s="48"/>
      <c r="CW575" s="48"/>
      <c r="CX575" s="39"/>
      <c r="ML575" s="135"/>
      <c r="MM575" s="135"/>
      <c r="MN575" s="135"/>
      <c r="MO575" s="135"/>
      <c r="MP575" s="135"/>
      <c r="MQ575" s="135"/>
      <c r="MR575" s="135"/>
      <c r="MS575" s="135"/>
      <c r="MT575" s="135"/>
      <c r="MU575" s="135"/>
      <c r="MV575" s="135"/>
      <c r="MW575" s="135"/>
      <c r="MX575" s="135"/>
      <c r="MY575" s="135"/>
      <c r="MZ575" s="135"/>
      <c r="NA575" s="135"/>
      <c r="NB575" s="135"/>
      <c r="NC575" s="135"/>
      <c r="ND575" s="135"/>
      <c r="NE575" s="135"/>
      <c r="NF575" s="135"/>
      <c r="NG575" s="135"/>
      <c r="NH575" s="135"/>
      <c r="NI575" s="135"/>
      <c r="NJ575" s="135"/>
      <c r="NK575" s="135"/>
      <c r="NL575" s="135"/>
      <c r="NM575" s="135"/>
      <c r="NN575" s="135"/>
      <c r="NO575" s="135"/>
      <c r="NP575" s="135"/>
      <c r="NQ575" s="39"/>
      <c r="QS575"/>
      <c r="QT575"/>
      <c r="QU575"/>
      <c r="QV575"/>
      <c r="QW575"/>
      <c r="QX575"/>
      <c r="QY575"/>
      <c r="QZ575"/>
      <c r="RA575"/>
      <c r="RB575" s="39"/>
      <c r="RC575" s="438" t="s">
        <v>6013</v>
      </c>
      <c r="RD575" s="39"/>
    </row>
    <row r="576" spans="2:472" x14ac:dyDescent="0.2">
      <c r="B576" s="426"/>
      <c r="C576" s="427"/>
      <c r="V576" s="63">
        <v>111</v>
      </c>
      <c r="W576" s="54" t="s">
        <v>2686</v>
      </c>
      <c r="X576" s="64">
        <v>131811</v>
      </c>
      <c r="Y576" s="54" t="s">
        <v>1985</v>
      </c>
      <c r="Z576" s="63" t="s">
        <v>412</v>
      </c>
      <c r="AA576" s="54" t="s">
        <v>613</v>
      </c>
      <c r="AB576" s="54" t="s">
        <v>395</v>
      </c>
      <c r="AC576" s="54" t="s">
        <v>6008</v>
      </c>
      <c r="AD576" s="64" t="s">
        <v>414</v>
      </c>
      <c r="AE576" s="64" t="s">
        <v>5802</v>
      </c>
      <c r="AF576" s="63">
        <v>111</v>
      </c>
      <c r="AG576" s="54" t="s">
        <v>2686</v>
      </c>
      <c r="AH576" s="54" t="s">
        <v>2685</v>
      </c>
      <c r="AI576" s="63" t="s">
        <v>2687</v>
      </c>
      <c r="AJ576" s="64" t="s">
        <v>2688</v>
      </c>
      <c r="AK576" s="569">
        <v>4780364</v>
      </c>
      <c r="AL576" s="64" t="s">
        <v>609</v>
      </c>
      <c r="AM576" s="64" t="s">
        <v>2692</v>
      </c>
      <c r="AN576" s="570">
        <v>252219690</v>
      </c>
      <c r="AO576" s="54"/>
      <c r="AP576" s="54"/>
      <c r="AQ576" s="54"/>
      <c r="AR576" s="54"/>
      <c r="AS576" s="54"/>
      <c r="AT576" s="64" t="s">
        <v>420</v>
      </c>
      <c r="AU576" s="64"/>
      <c r="AV576" s="54"/>
      <c r="AW576" s="54"/>
      <c r="AX576" s="54"/>
      <c r="AY576" s="54"/>
      <c r="AZ576" s="54"/>
      <c r="BA576" s="54"/>
      <c r="BB576" s="54"/>
      <c r="BC576" s="54"/>
      <c r="BD576" s="64">
        <v>131811</v>
      </c>
      <c r="BE576" s="54" t="s">
        <v>1985</v>
      </c>
      <c r="BF576" s="63" t="s">
        <v>412</v>
      </c>
      <c r="BG576" s="54" t="s">
        <v>613</v>
      </c>
      <c r="BH576" s="54" t="s">
        <v>395</v>
      </c>
      <c r="BI576" s="54" t="s">
        <v>6008</v>
      </c>
      <c r="BJ576" s="64" t="s">
        <v>414</v>
      </c>
      <c r="BK576" s="64" t="s">
        <v>5802</v>
      </c>
      <c r="BL576" s="54"/>
      <c r="BM576" s="54"/>
      <c r="BN576" s="54"/>
      <c r="BO576" s="39"/>
      <c r="BP576" s="39"/>
      <c r="BQ576" s="39"/>
      <c r="BR576" s="39"/>
      <c r="BS576" s="47"/>
      <c r="BT576" s="39"/>
      <c r="BU576" s="39"/>
      <c r="BV576" s="39"/>
      <c r="BW576" s="39"/>
      <c r="BX576" s="39"/>
      <c r="BY576" s="39"/>
      <c r="BZ576" s="39"/>
      <c r="CA576" s="39"/>
      <c r="CB576" s="39"/>
      <c r="CC576" s="47"/>
      <c r="CD576" s="39"/>
      <c r="CE576" s="39"/>
      <c r="CF576" s="48"/>
      <c r="CG576" s="48"/>
      <c r="CH576" s="48"/>
      <c r="CI576" s="48"/>
      <c r="CJ576" s="48"/>
      <c r="CK576" s="48"/>
      <c r="CL576" s="48"/>
      <c r="CM576" s="48"/>
      <c r="CN576" s="48"/>
      <c r="CO576" s="48"/>
      <c r="CP576" s="48"/>
      <c r="CQ576" s="48"/>
      <c r="CR576" s="48"/>
      <c r="CS576" s="48"/>
      <c r="CT576" s="48"/>
      <c r="CU576" s="48"/>
      <c r="CV576" s="48"/>
      <c r="CW576" s="48"/>
      <c r="CX576" s="39"/>
      <c r="ML576" s="135"/>
      <c r="MM576" s="135"/>
      <c r="MN576" s="135"/>
      <c r="MO576" s="135"/>
      <c r="MP576" s="135"/>
      <c r="MQ576" s="135"/>
      <c r="MR576" s="135"/>
      <c r="MS576" s="135"/>
      <c r="MT576" s="135"/>
      <c r="MU576" s="135"/>
      <c r="MV576" s="135"/>
      <c r="MW576" s="135"/>
      <c r="MX576" s="135"/>
      <c r="MY576" s="135"/>
      <c r="MZ576" s="135"/>
      <c r="NA576" s="135"/>
      <c r="NB576" s="135"/>
      <c r="NC576" s="135"/>
      <c r="ND576" s="135"/>
      <c r="NE576" s="135"/>
      <c r="NF576" s="135"/>
      <c r="NG576" s="135"/>
      <c r="NH576" s="135"/>
      <c r="NI576" s="135"/>
      <c r="NJ576" s="135"/>
      <c r="NK576" s="135"/>
      <c r="NL576" s="135"/>
      <c r="NM576" s="135"/>
      <c r="NN576" s="135"/>
      <c r="NO576" s="135"/>
      <c r="NP576" s="135"/>
      <c r="NQ576" s="39"/>
      <c r="QS576"/>
      <c r="QT576"/>
      <c r="QU576"/>
      <c r="QV576"/>
      <c r="QW576"/>
      <c r="QX576"/>
      <c r="QY576"/>
      <c r="QZ576"/>
      <c r="RA576"/>
      <c r="RB576" s="39"/>
      <c r="RC576" s="438" t="s">
        <v>6014</v>
      </c>
      <c r="RD576" s="39"/>
    </row>
    <row r="577" spans="2:472" x14ac:dyDescent="0.2">
      <c r="B577" s="426"/>
      <c r="C577" s="427"/>
      <c r="V577" s="63">
        <v>112</v>
      </c>
      <c r="W577" s="54" t="s">
        <v>2815</v>
      </c>
      <c r="X577" s="64">
        <v>10702</v>
      </c>
      <c r="Y577" s="54" t="s">
        <v>447</v>
      </c>
      <c r="Z577" s="63" t="s">
        <v>412</v>
      </c>
      <c r="AA577" s="54" t="s">
        <v>447</v>
      </c>
      <c r="AB577" s="54" t="s">
        <v>383</v>
      </c>
      <c r="AC577" s="54" t="s">
        <v>447</v>
      </c>
      <c r="AD577" s="64" t="s">
        <v>414</v>
      </c>
      <c r="AE577" s="64" t="s">
        <v>5802</v>
      </c>
      <c r="AF577" s="63">
        <v>112</v>
      </c>
      <c r="AG577" s="54" t="s">
        <v>2815</v>
      </c>
      <c r="AH577" s="54" t="s">
        <v>6015</v>
      </c>
      <c r="AI577" s="63" t="s">
        <v>2816</v>
      </c>
      <c r="AJ577" s="64" t="s">
        <v>2817</v>
      </c>
      <c r="AK577" s="569">
        <v>4430194</v>
      </c>
      <c r="AL577" s="64" t="s">
        <v>612</v>
      </c>
      <c r="AM577" s="64" t="s">
        <v>2821</v>
      </c>
      <c r="AN577" s="570">
        <v>220989480</v>
      </c>
      <c r="AO577" s="54"/>
      <c r="AP577" s="54"/>
      <c r="AQ577" s="54"/>
      <c r="AR577" s="54"/>
      <c r="AS577" s="54"/>
      <c r="AT577" s="64" t="s">
        <v>420</v>
      </c>
      <c r="AU577" s="64"/>
      <c r="AV577" s="54"/>
      <c r="AW577" s="54"/>
      <c r="AX577" s="54"/>
      <c r="AY577" s="54"/>
      <c r="AZ577" s="54"/>
      <c r="BA577" s="54"/>
      <c r="BB577" s="54"/>
      <c r="BC577" s="54"/>
      <c r="BD577" s="64">
        <v>10702</v>
      </c>
      <c r="BE577" s="54" t="s">
        <v>447</v>
      </c>
      <c r="BF577" s="63" t="s">
        <v>412</v>
      </c>
      <c r="BG577" s="54" t="s">
        <v>447</v>
      </c>
      <c r="BH577" s="54" t="s">
        <v>383</v>
      </c>
      <c r="BI577" s="54" t="s">
        <v>447</v>
      </c>
      <c r="BJ577" s="64" t="s">
        <v>414</v>
      </c>
      <c r="BK577" s="64" t="s">
        <v>5802</v>
      </c>
      <c r="BL577" s="54"/>
      <c r="BM577" s="54"/>
      <c r="BN577" s="54"/>
      <c r="BO577" s="39"/>
      <c r="BP577" s="39"/>
      <c r="BQ577" s="39"/>
      <c r="BR577" s="39"/>
      <c r="BS577" s="47"/>
      <c r="BT577" s="39"/>
      <c r="BU577" s="39"/>
      <c r="BV577" s="39"/>
      <c r="BW577" s="39"/>
      <c r="BX577" s="39"/>
      <c r="BY577" s="39"/>
      <c r="BZ577" s="39"/>
      <c r="CA577" s="39"/>
      <c r="CB577" s="39"/>
      <c r="CC577" s="47"/>
      <c r="CD577" s="39"/>
      <c r="CE577" s="39"/>
      <c r="CF577" s="48"/>
      <c r="CG577" s="48"/>
      <c r="CH577" s="48"/>
      <c r="CI577" s="48"/>
      <c r="CJ577" s="48"/>
      <c r="CK577" s="48"/>
      <c r="CL577" s="48"/>
      <c r="CM577" s="48"/>
      <c r="CN577" s="48"/>
      <c r="CO577" s="48"/>
      <c r="CP577" s="48"/>
      <c r="CQ577" s="48"/>
      <c r="CR577" s="48"/>
      <c r="CS577" s="48"/>
      <c r="CT577" s="48"/>
      <c r="CU577" s="48"/>
      <c r="CV577" s="48"/>
      <c r="CW577" s="48"/>
      <c r="CX577" s="39"/>
      <c r="ML577" s="135"/>
      <c r="MM577" s="135"/>
      <c r="MN577" s="135"/>
      <c r="MO577" s="135"/>
      <c r="MP577" s="135"/>
      <c r="MQ577" s="135"/>
      <c r="MR577" s="135"/>
      <c r="MS577" s="135"/>
      <c r="MT577" s="135"/>
      <c r="MU577" s="135"/>
      <c r="MV577" s="135"/>
      <c r="MW577" s="135"/>
      <c r="MX577" s="135"/>
      <c r="MY577" s="135"/>
      <c r="MZ577" s="135"/>
      <c r="NA577" s="135"/>
      <c r="NB577" s="135"/>
      <c r="NC577" s="135"/>
      <c r="ND577" s="135"/>
      <c r="NE577" s="135"/>
      <c r="NF577" s="135"/>
      <c r="NG577" s="135"/>
      <c r="NH577" s="135"/>
      <c r="NI577" s="135"/>
      <c r="NJ577" s="135"/>
      <c r="NK577" s="135"/>
      <c r="NL577" s="135"/>
      <c r="NM577" s="135"/>
      <c r="NN577" s="135"/>
      <c r="NO577" s="135"/>
      <c r="NP577" s="135"/>
      <c r="NQ577" s="39"/>
      <c r="QS577"/>
      <c r="QT577"/>
      <c r="QU577"/>
      <c r="QV577"/>
      <c r="QW577"/>
      <c r="QX577"/>
      <c r="QY577"/>
      <c r="QZ577"/>
      <c r="RA577"/>
      <c r="RB577" s="39"/>
      <c r="RC577" s="438" t="s">
        <v>6016</v>
      </c>
      <c r="RD577" s="39"/>
    </row>
    <row r="578" spans="2:472" x14ac:dyDescent="0.2">
      <c r="B578" s="426"/>
      <c r="C578" s="427"/>
      <c r="V578" s="63">
        <v>112</v>
      </c>
      <c r="W578" s="54" t="s">
        <v>2815</v>
      </c>
      <c r="X578" s="64">
        <v>10700</v>
      </c>
      <c r="Y578" s="54" t="s">
        <v>6017</v>
      </c>
      <c r="Z578" s="63" t="s">
        <v>412</v>
      </c>
      <c r="AA578" s="54" t="s">
        <v>447</v>
      </c>
      <c r="AB578" s="54" t="s">
        <v>383</v>
      </c>
      <c r="AC578" s="54" t="s">
        <v>447</v>
      </c>
      <c r="AD578" s="64" t="s">
        <v>414</v>
      </c>
      <c r="AE578" s="64" t="s">
        <v>5802</v>
      </c>
      <c r="AF578" s="63">
        <v>112</v>
      </c>
      <c r="AG578" s="54" t="s">
        <v>2815</v>
      </c>
      <c r="AH578" s="54" t="s">
        <v>6015</v>
      </c>
      <c r="AI578" s="63" t="s">
        <v>2816</v>
      </c>
      <c r="AJ578" s="64" t="s">
        <v>2817</v>
      </c>
      <c r="AK578" s="569">
        <v>4430194</v>
      </c>
      <c r="AL578" s="64" t="s">
        <v>612</v>
      </c>
      <c r="AM578" s="64" t="s">
        <v>2821</v>
      </c>
      <c r="AN578" s="570">
        <v>220989480</v>
      </c>
      <c r="AO578" s="54"/>
      <c r="AP578" s="54"/>
      <c r="AQ578" s="54"/>
      <c r="AR578" s="54"/>
      <c r="AS578" s="54"/>
      <c r="AT578" s="64" t="s">
        <v>420</v>
      </c>
      <c r="AU578" s="64"/>
      <c r="AV578" s="54"/>
      <c r="AW578" s="54"/>
      <c r="AX578" s="54"/>
      <c r="AY578" s="54"/>
      <c r="AZ578" s="54"/>
      <c r="BA578" s="54"/>
      <c r="BB578" s="54"/>
      <c r="BC578" s="54"/>
      <c r="BD578" s="64">
        <v>10700</v>
      </c>
      <c r="BE578" s="54" t="s">
        <v>6017</v>
      </c>
      <c r="BF578" s="63" t="s">
        <v>412</v>
      </c>
      <c r="BG578" s="54" t="s">
        <v>447</v>
      </c>
      <c r="BH578" s="54" t="s">
        <v>383</v>
      </c>
      <c r="BI578" s="54" t="s">
        <v>447</v>
      </c>
      <c r="BJ578" s="64" t="s">
        <v>414</v>
      </c>
      <c r="BK578" s="64" t="s">
        <v>5802</v>
      </c>
      <c r="BL578" s="54"/>
      <c r="BM578" s="54"/>
      <c r="BN578" s="54"/>
      <c r="BO578" s="39"/>
      <c r="BP578" s="39"/>
      <c r="BQ578" s="39"/>
      <c r="BR578" s="39"/>
      <c r="BS578" s="47"/>
      <c r="BT578" s="39"/>
      <c r="BU578" s="39"/>
      <c r="BV578" s="39"/>
      <c r="BW578" s="39"/>
      <c r="BX578" s="39"/>
      <c r="BY578" s="39"/>
      <c r="BZ578" s="39"/>
      <c r="CA578" s="39"/>
      <c r="CB578" s="39"/>
      <c r="CC578" s="47"/>
      <c r="CD578" s="39"/>
      <c r="CE578" s="39"/>
      <c r="CF578" s="48"/>
      <c r="CG578" s="48"/>
      <c r="CH578" s="48"/>
      <c r="CI578" s="48"/>
      <c r="CJ578" s="48"/>
      <c r="CK578" s="48"/>
      <c r="CL578" s="48"/>
      <c r="CM578" s="48"/>
      <c r="CN578" s="48"/>
      <c r="CO578" s="48"/>
      <c r="CP578" s="48"/>
      <c r="CQ578" s="48"/>
      <c r="CR578" s="48"/>
      <c r="CS578" s="48"/>
      <c r="CT578" s="48"/>
      <c r="CU578" s="48"/>
      <c r="CV578" s="48"/>
      <c r="CW578" s="48"/>
      <c r="CX578" s="39"/>
      <c r="ML578" s="135"/>
      <c r="MM578" s="135"/>
      <c r="MN578" s="135"/>
      <c r="MO578" s="135"/>
      <c r="MP578" s="135"/>
      <c r="MQ578" s="135"/>
      <c r="MR578" s="135"/>
      <c r="MS578" s="135"/>
      <c r="MT578" s="135"/>
      <c r="MU578" s="135"/>
      <c r="MV578" s="135"/>
      <c r="MW578" s="135"/>
      <c r="MX578" s="135"/>
      <c r="MY578" s="135"/>
      <c r="MZ578" s="135"/>
      <c r="NA578" s="135"/>
      <c r="NB578" s="135"/>
      <c r="NC578" s="135"/>
      <c r="ND578" s="135"/>
      <c r="NE578" s="135"/>
      <c r="NF578" s="135"/>
      <c r="NG578" s="135"/>
      <c r="NH578" s="135"/>
      <c r="NI578" s="135"/>
      <c r="NJ578" s="135"/>
      <c r="NK578" s="135"/>
      <c r="NL578" s="135"/>
      <c r="NM578" s="135"/>
      <c r="NN578" s="135"/>
      <c r="NO578" s="135"/>
      <c r="NP578" s="135"/>
      <c r="NQ578" s="39"/>
      <c r="QS578"/>
      <c r="QT578"/>
      <c r="QU578"/>
      <c r="QV578"/>
      <c r="QW578"/>
      <c r="QX578"/>
      <c r="QY578"/>
      <c r="QZ578"/>
      <c r="RA578"/>
      <c r="RB578" s="39"/>
      <c r="RC578" s="438" t="s">
        <v>6018</v>
      </c>
      <c r="RD578" s="39"/>
    </row>
    <row r="579" spans="2:472" x14ac:dyDescent="0.2">
      <c r="B579" s="426"/>
      <c r="C579" s="427"/>
      <c r="V579" s="63">
        <v>112</v>
      </c>
      <c r="W579" s="54" t="s">
        <v>2815</v>
      </c>
      <c r="X579" s="64">
        <v>10704</v>
      </c>
      <c r="Y579" s="54" t="s">
        <v>972</v>
      </c>
      <c r="Z579" s="63" t="s">
        <v>412</v>
      </c>
      <c r="AA579" s="54" t="s">
        <v>447</v>
      </c>
      <c r="AB579" s="54" t="s">
        <v>383</v>
      </c>
      <c r="AC579" s="54" t="s">
        <v>972</v>
      </c>
      <c r="AD579" s="64" t="s">
        <v>414</v>
      </c>
      <c r="AE579" s="64" t="s">
        <v>5802</v>
      </c>
      <c r="AF579" s="63">
        <v>112</v>
      </c>
      <c r="AG579" s="54" t="s">
        <v>2815</v>
      </c>
      <c r="AH579" s="54" t="s">
        <v>6015</v>
      </c>
      <c r="AI579" s="63" t="s">
        <v>2816</v>
      </c>
      <c r="AJ579" s="64" t="s">
        <v>2817</v>
      </c>
      <c r="AK579" s="569">
        <v>4430194</v>
      </c>
      <c r="AL579" s="64" t="s">
        <v>612</v>
      </c>
      <c r="AM579" s="64" t="s">
        <v>2821</v>
      </c>
      <c r="AN579" s="570">
        <v>220989480</v>
      </c>
      <c r="AO579" s="54"/>
      <c r="AP579" s="54"/>
      <c r="AQ579" s="54"/>
      <c r="AR579" s="54"/>
      <c r="AS579" s="54"/>
      <c r="AT579" s="64" t="s">
        <v>420</v>
      </c>
      <c r="AU579" s="64"/>
      <c r="AV579" s="54"/>
      <c r="AW579" s="54"/>
      <c r="AX579" s="54"/>
      <c r="AY579" s="54"/>
      <c r="AZ579" s="54"/>
      <c r="BA579" s="54"/>
      <c r="BB579" s="54"/>
      <c r="BC579" s="54"/>
      <c r="BD579" s="64">
        <v>10704</v>
      </c>
      <c r="BE579" s="54" t="s">
        <v>972</v>
      </c>
      <c r="BF579" s="63" t="s">
        <v>412</v>
      </c>
      <c r="BG579" s="54" t="s">
        <v>447</v>
      </c>
      <c r="BH579" s="54" t="s">
        <v>383</v>
      </c>
      <c r="BI579" s="54" t="s">
        <v>972</v>
      </c>
      <c r="BJ579" s="64" t="s">
        <v>414</v>
      </c>
      <c r="BK579" s="64" t="s">
        <v>5802</v>
      </c>
      <c r="BL579" s="54"/>
      <c r="BM579" s="54"/>
      <c r="BN579" s="54"/>
      <c r="BO579" s="39"/>
      <c r="BP579" s="39"/>
      <c r="BQ579" s="39"/>
      <c r="BR579" s="39"/>
      <c r="BS579" s="47"/>
      <c r="BT579" s="39"/>
      <c r="BU579" s="39"/>
      <c r="BV579" s="39"/>
      <c r="BW579" s="39"/>
      <c r="BX579" s="39"/>
      <c r="BY579" s="39"/>
      <c r="BZ579" s="39"/>
      <c r="CA579" s="39"/>
      <c r="CB579" s="39"/>
      <c r="CC579" s="47"/>
      <c r="CD579" s="39"/>
      <c r="CE579" s="39"/>
      <c r="CF579" s="48"/>
      <c r="CG579" s="48"/>
      <c r="CH579" s="48"/>
      <c r="CI579" s="48"/>
      <c r="CJ579" s="48"/>
      <c r="CK579" s="48"/>
      <c r="CL579" s="48"/>
      <c r="CM579" s="48"/>
      <c r="CN579" s="48"/>
      <c r="CO579" s="48"/>
      <c r="CP579" s="48"/>
      <c r="CQ579" s="48"/>
      <c r="CR579" s="48"/>
      <c r="CS579" s="48"/>
      <c r="CT579" s="48"/>
      <c r="CU579" s="48"/>
      <c r="CV579" s="48"/>
      <c r="CW579" s="48"/>
      <c r="CX579" s="39"/>
      <c r="ML579" s="135"/>
      <c r="MM579" s="135"/>
      <c r="MN579" s="135"/>
      <c r="MO579" s="135"/>
      <c r="MP579" s="135"/>
      <c r="MQ579" s="135"/>
      <c r="MR579" s="135"/>
      <c r="MS579" s="135"/>
      <c r="MT579" s="135"/>
      <c r="MU579" s="135"/>
      <c r="MV579" s="135"/>
      <c r="MW579" s="135"/>
      <c r="MX579" s="135"/>
      <c r="MY579" s="135"/>
      <c r="MZ579" s="135"/>
      <c r="NA579" s="135"/>
      <c r="NB579" s="135"/>
      <c r="NC579" s="135"/>
      <c r="ND579" s="135"/>
      <c r="NE579" s="135"/>
      <c r="NF579" s="135"/>
      <c r="NG579" s="135"/>
      <c r="NH579" s="135"/>
      <c r="NI579" s="135"/>
      <c r="NJ579" s="135"/>
      <c r="NK579" s="135"/>
      <c r="NL579" s="135"/>
      <c r="NM579" s="135"/>
      <c r="NN579" s="135"/>
      <c r="NO579" s="135"/>
      <c r="NP579" s="135"/>
      <c r="NQ579" s="39"/>
      <c r="QS579"/>
      <c r="QT579"/>
      <c r="QU579"/>
      <c r="QV579"/>
      <c r="QW579"/>
      <c r="QX579"/>
      <c r="QY579"/>
      <c r="QZ579"/>
      <c r="RA579"/>
      <c r="RB579" s="39"/>
      <c r="RC579" s="438" t="s">
        <v>6019</v>
      </c>
      <c r="RD579" s="39"/>
    </row>
    <row r="580" spans="2:472" x14ac:dyDescent="0.2">
      <c r="B580" s="426"/>
      <c r="C580" s="427"/>
      <c r="V580" s="63">
        <v>112</v>
      </c>
      <c r="W580" s="54" t="s">
        <v>2815</v>
      </c>
      <c r="X580" s="64">
        <v>10705</v>
      </c>
      <c r="Y580" s="54" t="s">
        <v>1284</v>
      </c>
      <c r="Z580" s="63" t="s">
        <v>412</v>
      </c>
      <c r="AA580" s="54" t="s">
        <v>447</v>
      </c>
      <c r="AB580" s="54" t="s">
        <v>383</v>
      </c>
      <c r="AC580" s="54" t="s">
        <v>1284</v>
      </c>
      <c r="AD580" s="64" t="s">
        <v>414</v>
      </c>
      <c r="AE580" s="64" t="s">
        <v>5802</v>
      </c>
      <c r="AF580" s="63">
        <v>112</v>
      </c>
      <c r="AG580" s="54" t="s">
        <v>2815</v>
      </c>
      <c r="AH580" s="54" t="s">
        <v>6015</v>
      </c>
      <c r="AI580" s="63" t="s">
        <v>2816</v>
      </c>
      <c r="AJ580" s="64" t="s">
        <v>2817</v>
      </c>
      <c r="AK580" s="569">
        <v>4430194</v>
      </c>
      <c r="AL580" s="64" t="s">
        <v>612</v>
      </c>
      <c r="AM580" s="64" t="s">
        <v>2821</v>
      </c>
      <c r="AN580" s="570">
        <v>220989480</v>
      </c>
      <c r="AO580" s="54"/>
      <c r="AP580" s="54"/>
      <c r="AQ580" s="54"/>
      <c r="AR580" s="54"/>
      <c r="AS580" s="54"/>
      <c r="AT580" s="64" t="s">
        <v>420</v>
      </c>
      <c r="AU580" s="64"/>
      <c r="AV580" s="54"/>
      <c r="AW580" s="54"/>
      <c r="AX580" s="54"/>
      <c r="AY580" s="54"/>
      <c r="AZ580" s="54"/>
      <c r="BA580" s="54"/>
      <c r="BB580" s="54"/>
      <c r="BC580" s="54"/>
      <c r="BD580" s="64">
        <v>10705</v>
      </c>
      <c r="BE580" s="54" t="s">
        <v>1284</v>
      </c>
      <c r="BF580" s="63" t="s">
        <v>412</v>
      </c>
      <c r="BG580" s="54" t="s">
        <v>447</v>
      </c>
      <c r="BH580" s="54" t="s">
        <v>383</v>
      </c>
      <c r="BI580" s="54" t="s">
        <v>1284</v>
      </c>
      <c r="BJ580" s="64" t="s">
        <v>414</v>
      </c>
      <c r="BK580" s="64" t="s">
        <v>5802</v>
      </c>
      <c r="BL580" s="54"/>
      <c r="BM580" s="54"/>
      <c r="BN580" s="54"/>
      <c r="BO580" s="39"/>
      <c r="BP580" s="39"/>
      <c r="BQ580" s="39"/>
      <c r="BR580" s="39"/>
      <c r="BS580" s="47"/>
      <c r="BT580" s="39"/>
      <c r="BU580" s="39"/>
      <c r="BV580" s="39"/>
      <c r="BW580" s="39"/>
      <c r="BX580" s="39"/>
      <c r="BY580" s="39"/>
      <c r="BZ580" s="39"/>
      <c r="CA580" s="39"/>
      <c r="CB580" s="39"/>
      <c r="CC580" s="47"/>
      <c r="CD580" s="39"/>
      <c r="CE580" s="39"/>
      <c r="CF580" s="48"/>
      <c r="CG580" s="48"/>
      <c r="CH580" s="48"/>
      <c r="CI580" s="48"/>
      <c r="CJ580" s="48"/>
      <c r="CK580" s="48"/>
      <c r="CL580" s="48"/>
      <c r="CM580" s="48"/>
      <c r="CN580" s="48"/>
      <c r="CO580" s="48"/>
      <c r="CP580" s="48"/>
      <c r="CQ580" s="48"/>
      <c r="CR580" s="48"/>
      <c r="CS580" s="48"/>
      <c r="CT580" s="48"/>
      <c r="CU580" s="48"/>
      <c r="CV580" s="48"/>
      <c r="CW580" s="48"/>
      <c r="CX580" s="39"/>
      <c r="ML580" s="135"/>
      <c r="MM580" s="135"/>
      <c r="MN580" s="135"/>
      <c r="MO580" s="135"/>
      <c r="MP580" s="135"/>
      <c r="MQ580" s="135"/>
      <c r="MR580" s="135"/>
      <c r="MS580" s="135"/>
      <c r="MT580" s="135"/>
      <c r="MU580" s="135"/>
      <c r="MV580" s="135"/>
      <c r="MW580" s="135"/>
      <c r="MX580" s="135"/>
      <c r="MY580" s="135"/>
      <c r="MZ580" s="135"/>
      <c r="NA580" s="135"/>
      <c r="NB580" s="135"/>
      <c r="NC580" s="135"/>
      <c r="ND580" s="135"/>
      <c r="NE580" s="135"/>
      <c r="NF580" s="135"/>
      <c r="NG580" s="135"/>
      <c r="NH580" s="135"/>
      <c r="NI580" s="135"/>
      <c r="NJ580" s="135"/>
      <c r="NK580" s="135"/>
      <c r="NL580" s="135"/>
      <c r="NM580" s="135"/>
      <c r="NN580" s="135"/>
      <c r="NO580" s="135"/>
      <c r="NP580" s="135"/>
      <c r="NQ580" s="39"/>
      <c r="QS580"/>
      <c r="QT580"/>
      <c r="QU580"/>
      <c r="QV580"/>
      <c r="QW580"/>
      <c r="QX580"/>
      <c r="QY580"/>
      <c r="QZ580"/>
      <c r="RA580"/>
      <c r="RB580" s="39"/>
      <c r="RC580" s="438" t="s">
        <v>6020</v>
      </c>
      <c r="RD580" s="39"/>
    </row>
    <row r="581" spans="2:472" x14ac:dyDescent="0.2">
      <c r="B581" s="426"/>
      <c r="C581" s="427"/>
      <c r="V581" s="63">
        <v>112</v>
      </c>
      <c r="W581" s="54" t="s">
        <v>2815</v>
      </c>
      <c r="X581" s="64">
        <v>10706</v>
      </c>
      <c r="Y581" s="54" t="s">
        <v>1638</v>
      </c>
      <c r="Z581" s="63" t="s">
        <v>412</v>
      </c>
      <c r="AA581" s="54" t="s">
        <v>447</v>
      </c>
      <c r="AB581" s="54" t="s">
        <v>383</v>
      </c>
      <c r="AC581" s="54" t="s">
        <v>6021</v>
      </c>
      <c r="AD581" s="64" t="s">
        <v>414</v>
      </c>
      <c r="AE581" s="64" t="s">
        <v>5802</v>
      </c>
      <c r="AF581" s="63">
        <v>112</v>
      </c>
      <c r="AG581" s="54" t="s">
        <v>2815</v>
      </c>
      <c r="AH581" s="54" t="s">
        <v>6015</v>
      </c>
      <c r="AI581" s="63" t="s">
        <v>2816</v>
      </c>
      <c r="AJ581" s="64" t="s">
        <v>2817</v>
      </c>
      <c r="AK581" s="569">
        <v>4430194</v>
      </c>
      <c r="AL581" s="64" t="s">
        <v>612</v>
      </c>
      <c r="AM581" s="64" t="s">
        <v>2821</v>
      </c>
      <c r="AN581" s="570">
        <v>220989480</v>
      </c>
      <c r="AO581" s="54"/>
      <c r="AP581" s="54"/>
      <c r="AQ581" s="54"/>
      <c r="AR581" s="54"/>
      <c r="AS581" s="54"/>
      <c r="AT581" s="64" t="s">
        <v>420</v>
      </c>
      <c r="AU581" s="64"/>
      <c r="AV581" s="54"/>
      <c r="AW581" s="54"/>
      <c r="AX581" s="54"/>
      <c r="AY581" s="54"/>
      <c r="AZ581" s="54"/>
      <c r="BA581" s="54"/>
      <c r="BB581" s="54"/>
      <c r="BC581" s="54"/>
      <c r="BD581" s="64">
        <v>10706</v>
      </c>
      <c r="BE581" s="54" t="s">
        <v>1638</v>
      </c>
      <c r="BF581" s="63" t="s">
        <v>412</v>
      </c>
      <c r="BG581" s="54" t="s">
        <v>447</v>
      </c>
      <c r="BH581" s="54" t="s">
        <v>383</v>
      </c>
      <c r="BI581" s="54" t="s">
        <v>6021</v>
      </c>
      <c r="BJ581" s="64" t="s">
        <v>414</v>
      </c>
      <c r="BK581" s="64" t="s">
        <v>5802</v>
      </c>
      <c r="BL581" s="54"/>
      <c r="BM581" s="54"/>
      <c r="BN581" s="54"/>
      <c r="BO581" s="39"/>
      <c r="BP581" s="39"/>
      <c r="BQ581" s="39"/>
      <c r="BR581" s="39"/>
      <c r="BS581" s="47"/>
      <c r="BT581" s="39"/>
      <c r="BU581" s="39"/>
      <c r="BV581" s="39"/>
      <c r="BW581" s="39"/>
      <c r="BX581" s="39"/>
      <c r="BY581" s="39"/>
      <c r="BZ581" s="39"/>
      <c r="CA581" s="39"/>
      <c r="CB581" s="39"/>
      <c r="CC581" s="47"/>
      <c r="CD581" s="39"/>
      <c r="CE581" s="39"/>
      <c r="CF581" s="48"/>
      <c r="CG581" s="48"/>
      <c r="CH581" s="48"/>
      <c r="CI581" s="48"/>
      <c r="CJ581" s="48"/>
      <c r="CK581" s="48"/>
      <c r="CL581" s="48"/>
      <c r="CM581" s="48"/>
      <c r="CN581" s="48"/>
      <c r="CO581" s="48"/>
      <c r="CP581" s="48"/>
      <c r="CQ581" s="48"/>
      <c r="CR581" s="48"/>
      <c r="CS581" s="48"/>
      <c r="CT581" s="48"/>
      <c r="CU581" s="48"/>
      <c r="CV581" s="48"/>
      <c r="CW581" s="48"/>
      <c r="CX581" s="39"/>
      <c r="ML581" s="135"/>
      <c r="MM581" s="135"/>
      <c r="MN581" s="135"/>
      <c r="MO581" s="135"/>
      <c r="MP581" s="135"/>
      <c r="MQ581" s="135"/>
      <c r="MR581" s="135"/>
      <c r="MS581" s="135"/>
      <c r="MT581" s="135"/>
      <c r="MU581" s="135"/>
      <c r="MV581" s="135"/>
      <c r="MW581" s="135"/>
      <c r="MX581" s="135"/>
      <c r="MY581" s="135"/>
      <c r="MZ581" s="135"/>
      <c r="NA581" s="135"/>
      <c r="NB581" s="135"/>
      <c r="NC581" s="135"/>
      <c r="ND581" s="135"/>
      <c r="NE581" s="135"/>
      <c r="NF581" s="135"/>
      <c r="NG581" s="135"/>
      <c r="NH581" s="135"/>
      <c r="NI581" s="135"/>
      <c r="NJ581" s="135"/>
      <c r="NK581" s="135"/>
      <c r="NL581" s="135"/>
      <c r="NM581" s="135"/>
      <c r="NN581" s="135"/>
      <c r="NO581" s="135"/>
      <c r="NP581" s="135"/>
      <c r="NQ581" s="39"/>
      <c r="QS581"/>
      <c r="QT581"/>
      <c r="QU581"/>
      <c r="QV581"/>
      <c r="QW581"/>
      <c r="QX581"/>
      <c r="QY581"/>
      <c r="QZ581"/>
      <c r="RA581"/>
      <c r="RB581" s="39"/>
      <c r="RC581" s="438" t="s">
        <v>6022</v>
      </c>
      <c r="RD581" s="39"/>
    </row>
    <row r="582" spans="2:472" x14ac:dyDescent="0.2">
      <c r="B582" s="426"/>
      <c r="C582" s="427"/>
      <c r="V582" s="63">
        <v>112</v>
      </c>
      <c r="W582" s="54" t="s">
        <v>2815</v>
      </c>
      <c r="X582" s="64">
        <v>131701</v>
      </c>
      <c r="Y582" s="54" t="s">
        <v>821</v>
      </c>
      <c r="Z582" s="63" t="s">
        <v>412</v>
      </c>
      <c r="AA582" s="54" t="s">
        <v>612</v>
      </c>
      <c r="AB582" s="54" t="s">
        <v>395</v>
      </c>
      <c r="AC582" s="54" t="s">
        <v>821</v>
      </c>
      <c r="AD582" s="64" t="s">
        <v>414</v>
      </c>
      <c r="AE582" s="64" t="s">
        <v>5802</v>
      </c>
      <c r="AF582" s="63">
        <v>112</v>
      </c>
      <c r="AG582" s="54" t="s">
        <v>2815</v>
      </c>
      <c r="AH582" s="54" t="s">
        <v>6015</v>
      </c>
      <c r="AI582" s="63" t="s">
        <v>2816</v>
      </c>
      <c r="AJ582" s="64" t="s">
        <v>2817</v>
      </c>
      <c r="AK582" s="569">
        <v>4430194</v>
      </c>
      <c r="AL582" s="64" t="s">
        <v>612</v>
      </c>
      <c r="AM582" s="64" t="s">
        <v>2821</v>
      </c>
      <c r="AN582" s="570">
        <v>220989480</v>
      </c>
      <c r="AO582" s="54"/>
      <c r="AP582" s="54"/>
      <c r="AQ582" s="54"/>
      <c r="AR582" s="54"/>
      <c r="AS582" s="54"/>
      <c r="AT582" s="64" t="s">
        <v>420</v>
      </c>
      <c r="AU582" s="64"/>
      <c r="AV582" s="54"/>
      <c r="AW582" s="54"/>
      <c r="AX582" s="54"/>
      <c r="AY582" s="54"/>
      <c r="AZ582" s="54"/>
      <c r="BA582" s="54"/>
      <c r="BB582" s="54"/>
      <c r="BC582" s="54"/>
      <c r="BD582" s="64">
        <v>131701</v>
      </c>
      <c r="BE582" s="54" t="s">
        <v>821</v>
      </c>
      <c r="BF582" s="63" t="s">
        <v>412</v>
      </c>
      <c r="BG582" s="54" t="s">
        <v>612</v>
      </c>
      <c r="BH582" s="54" t="s">
        <v>395</v>
      </c>
      <c r="BI582" s="54" t="s">
        <v>821</v>
      </c>
      <c r="BJ582" s="64" t="s">
        <v>414</v>
      </c>
      <c r="BK582" s="64" t="s">
        <v>5802</v>
      </c>
      <c r="BL582" s="54"/>
      <c r="BM582" s="54"/>
      <c r="BN582" s="54"/>
      <c r="BO582" s="39"/>
      <c r="BP582" s="39"/>
      <c r="BQ582" s="39"/>
      <c r="BR582" s="39"/>
      <c r="BS582" s="47"/>
      <c r="BT582" s="39"/>
      <c r="BU582" s="39"/>
      <c r="BV582" s="39"/>
      <c r="BW582" s="39"/>
      <c r="BX582" s="39"/>
      <c r="BY582" s="39"/>
      <c r="BZ582" s="39"/>
      <c r="CA582" s="39"/>
      <c r="CB582" s="39"/>
      <c r="CC582" s="47"/>
      <c r="CD582" s="39"/>
      <c r="CE582" s="39"/>
      <c r="CF582" s="48"/>
      <c r="CG582" s="48"/>
      <c r="CH582" s="48"/>
      <c r="CI582" s="48"/>
      <c r="CJ582" s="48"/>
      <c r="CK582" s="48"/>
      <c r="CL582" s="48"/>
      <c r="CM582" s="48"/>
      <c r="CN582" s="48"/>
      <c r="CO582" s="48"/>
      <c r="CP582" s="48"/>
      <c r="CQ582" s="48"/>
      <c r="CR582" s="48"/>
      <c r="CS582" s="48"/>
      <c r="CT582" s="48"/>
      <c r="CU582" s="48"/>
      <c r="CV582" s="48"/>
      <c r="CW582" s="48"/>
      <c r="CX582" s="39"/>
      <c r="ML582" s="135"/>
      <c r="MM582" s="135"/>
      <c r="MN582" s="135"/>
      <c r="MO582" s="135"/>
      <c r="MP582" s="135"/>
      <c r="MQ582" s="135"/>
      <c r="MR582" s="135"/>
      <c r="MS582" s="135"/>
      <c r="MT582" s="135"/>
      <c r="MU582" s="135"/>
      <c r="MV582" s="135"/>
      <c r="MW582" s="135"/>
      <c r="MX582" s="135"/>
      <c r="MY582" s="135"/>
      <c r="MZ582" s="135"/>
      <c r="NA582" s="135"/>
      <c r="NB582" s="135"/>
      <c r="NC582" s="135"/>
      <c r="ND582" s="135"/>
      <c r="NE582" s="135"/>
      <c r="NF582" s="135"/>
      <c r="NG582" s="135"/>
      <c r="NH582" s="135"/>
      <c r="NI582" s="135"/>
      <c r="NJ582" s="135"/>
      <c r="NK582" s="135"/>
      <c r="NL582" s="135"/>
      <c r="NM582" s="135"/>
      <c r="NN582" s="135"/>
      <c r="NO582" s="135"/>
      <c r="NP582" s="135"/>
      <c r="NQ582" s="39"/>
      <c r="QS582"/>
      <c r="QT582"/>
      <c r="QU582"/>
      <c r="QV582"/>
      <c r="QW582"/>
      <c r="QX582"/>
      <c r="QY582"/>
      <c r="QZ582"/>
      <c r="RA582"/>
      <c r="RB582" s="39"/>
      <c r="RC582" s="438" t="s">
        <v>6023</v>
      </c>
      <c r="RD582" s="39"/>
    </row>
    <row r="583" spans="2:472" x14ac:dyDescent="0.2">
      <c r="B583" s="426"/>
      <c r="C583" s="427"/>
      <c r="V583" s="63">
        <v>112</v>
      </c>
      <c r="W583" s="54" t="s">
        <v>2815</v>
      </c>
      <c r="X583" s="64">
        <v>131702</v>
      </c>
      <c r="Y583" s="54" t="s">
        <v>1200</v>
      </c>
      <c r="Z583" s="63" t="s">
        <v>412</v>
      </c>
      <c r="AA583" s="54" t="s">
        <v>612</v>
      </c>
      <c r="AB583" s="54" t="s">
        <v>395</v>
      </c>
      <c r="AC583" s="54" t="s">
        <v>1200</v>
      </c>
      <c r="AD583" s="64" t="s">
        <v>414</v>
      </c>
      <c r="AE583" s="64" t="s">
        <v>5802</v>
      </c>
      <c r="AF583" s="63">
        <v>112</v>
      </c>
      <c r="AG583" s="54" t="s">
        <v>2815</v>
      </c>
      <c r="AH583" s="54" t="s">
        <v>6015</v>
      </c>
      <c r="AI583" s="63" t="s">
        <v>2816</v>
      </c>
      <c r="AJ583" s="64" t="s">
        <v>2817</v>
      </c>
      <c r="AK583" s="569">
        <v>4430194</v>
      </c>
      <c r="AL583" s="64" t="s">
        <v>612</v>
      </c>
      <c r="AM583" s="64" t="s">
        <v>2821</v>
      </c>
      <c r="AN583" s="570">
        <v>220989480</v>
      </c>
      <c r="AO583" s="54"/>
      <c r="AP583" s="54"/>
      <c r="AQ583" s="54"/>
      <c r="AR583" s="54"/>
      <c r="AS583" s="54"/>
      <c r="AT583" s="64" t="s">
        <v>420</v>
      </c>
      <c r="AU583" s="64"/>
      <c r="AV583" s="54"/>
      <c r="AW583" s="54"/>
      <c r="AX583" s="54"/>
      <c r="AY583" s="54"/>
      <c r="AZ583" s="54"/>
      <c r="BA583" s="54"/>
      <c r="BB583" s="54"/>
      <c r="BC583" s="54"/>
      <c r="BD583" s="64">
        <v>131702</v>
      </c>
      <c r="BE583" s="54" t="s">
        <v>1200</v>
      </c>
      <c r="BF583" s="63" t="s">
        <v>412</v>
      </c>
      <c r="BG583" s="54" t="s">
        <v>612</v>
      </c>
      <c r="BH583" s="54" t="s">
        <v>395</v>
      </c>
      <c r="BI583" s="54" t="s">
        <v>1200</v>
      </c>
      <c r="BJ583" s="64" t="s">
        <v>414</v>
      </c>
      <c r="BK583" s="64" t="s">
        <v>5802</v>
      </c>
      <c r="BL583" s="54"/>
      <c r="BM583" s="54"/>
      <c r="BN583" s="54"/>
      <c r="BO583" s="39"/>
      <c r="BP583" s="39"/>
      <c r="BQ583" s="39"/>
      <c r="BR583" s="39"/>
      <c r="BS583" s="47"/>
      <c r="BT583" s="39"/>
      <c r="BU583" s="39"/>
      <c r="BV583" s="39"/>
      <c r="BW583" s="39"/>
      <c r="BX583" s="39"/>
      <c r="BY583" s="39"/>
      <c r="BZ583" s="39"/>
      <c r="CA583" s="39"/>
      <c r="CB583" s="39"/>
      <c r="CC583" s="47"/>
      <c r="CD583" s="39"/>
      <c r="CE583" s="39"/>
      <c r="CF583" s="48"/>
      <c r="CG583" s="48"/>
      <c r="CH583" s="48"/>
      <c r="CI583" s="48"/>
      <c r="CJ583" s="48"/>
      <c r="CK583" s="48"/>
      <c r="CL583" s="48"/>
      <c r="CM583" s="48"/>
      <c r="CN583" s="48"/>
      <c r="CO583" s="48"/>
      <c r="CP583" s="48"/>
      <c r="CQ583" s="48"/>
      <c r="CR583" s="48"/>
      <c r="CS583" s="48"/>
      <c r="CT583" s="48"/>
      <c r="CU583" s="48"/>
      <c r="CV583" s="48"/>
      <c r="CW583" s="48"/>
      <c r="CX583" s="39"/>
      <c r="ML583" s="135"/>
      <c r="MM583" s="135"/>
      <c r="MN583" s="135"/>
      <c r="MO583" s="135"/>
      <c r="MP583" s="135"/>
      <c r="MQ583" s="135"/>
      <c r="MR583" s="135"/>
      <c r="MS583" s="135"/>
      <c r="MT583" s="135"/>
      <c r="MU583" s="135"/>
      <c r="MV583" s="135"/>
      <c r="MW583" s="135"/>
      <c r="MX583" s="135"/>
      <c r="MY583" s="135"/>
      <c r="MZ583" s="135"/>
      <c r="NA583" s="135"/>
      <c r="NB583" s="135"/>
      <c r="NC583" s="135"/>
      <c r="ND583" s="135"/>
      <c r="NE583" s="135"/>
      <c r="NF583" s="135"/>
      <c r="NG583" s="135"/>
      <c r="NH583" s="135"/>
      <c r="NI583" s="135"/>
      <c r="NJ583" s="135"/>
      <c r="NK583" s="135"/>
      <c r="NL583" s="135"/>
      <c r="NM583" s="135"/>
      <c r="NN583" s="135"/>
      <c r="NO583" s="135"/>
      <c r="NP583" s="135"/>
      <c r="NQ583" s="39"/>
      <c r="QS583"/>
      <c r="QT583"/>
      <c r="QU583"/>
      <c r="QV583"/>
      <c r="QW583"/>
      <c r="QX583"/>
      <c r="QY583"/>
      <c r="QZ583"/>
      <c r="RA583"/>
      <c r="RB583" s="39"/>
      <c r="RC583" s="438" t="s">
        <v>6024</v>
      </c>
      <c r="RD583" s="39"/>
    </row>
    <row r="584" spans="2:472" x14ac:dyDescent="0.2">
      <c r="B584" s="426"/>
      <c r="C584" s="427"/>
      <c r="V584" s="63">
        <v>112</v>
      </c>
      <c r="W584" s="54" t="s">
        <v>2815</v>
      </c>
      <c r="X584" s="64">
        <v>131703</v>
      </c>
      <c r="Y584" s="54" t="s">
        <v>1504</v>
      </c>
      <c r="Z584" s="63" t="s">
        <v>412</v>
      </c>
      <c r="AA584" s="54" t="s">
        <v>612</v>
      </c>
      <c r="AB584" s="54" t="s">
        <v>395</v>
      </c>
      <c r="AC584" s="54" t="s">
        <v>1504</v>
      </c>
      <c r="AD584" s="64" t="s">
        <v>414</v>
      </c>
      <c r="AE584" s="64" t="s">
        <v>5802</v>
      </c>
      <c r="AF584" s="63">
        <v>112</v>
      </c>
      <c r="AG584" s="54" t="s">
        <v>2815</v>
      </c>
      <c r="AH584" s="54" t="s">
        <v>6015</v>
      </c>
      <c r="AI584" s="63" t="s">
        <v>2816</v>
      </c>
      <c r="AJ584" s="64" t="s">
        <v>2817</v>
      </c>
      <c r="AK584" s="569">
        <v>4430194</v>
      </c>
      <c r="AL584" s="64" t="s">
        <v>612</v>
      </c>
      <c r="AM584" s="64" t="s">
        <v>2821</v>
      </c>
      <c r="AN584" s="570">
        <v>220989480</v>
      </c>
      <c r="AO584" s="54"/>
      <c r="AP584" s="54"/>
      <c r="AQ584" s="54"/>
      <c r="AR584" s="54"/>
      <c r="AS584" s="54"/>
      <c r="AT584" s="64" t="s">
        <v>420</v>
      </c>
      <c r="AU584" s="64"/>
      <c r="AV584" s="54"/>
      <c r="AW584" s="54"/>
      <c r="AX584" s="54"/>
      <c r="AY584" s="54"/>
      <c r="AZ584" s="54"/>
      <c r="BA584" s="54"/>
      <c r="BB584" s="54"/>
      <c r="BC584" s="54"/>
      <c r="BD584" s="64">
        <v>131703</v>
      </c>
      <c r="BE584" s="54" t="s">
        <v>1504</v>
      </c>
      <c r="BF584" s="63" t="s">
        <v>412</v>
      </c>
      <c r="BG584" s="54" t="s">
        <v>612</v>
      </c>
      <c r="BH584" s="54" t="s">
        <v>395</v>
      </c>
      <c r="BI584" s="54" t="s">
        <v>1504</v>
      </c>
      <c r="BJ584" s="64" t="s">
        <v>414</v>
      </c>
      <c r="BK584" s="64" t="s">
        <v>5802</v>
      </c>
      <c r="BL584" s="54"/>
      <c r="BM584" s="54"/>
      <c r="BN584" s="54"/>
      <c r="BO584" s="39"/>
      <c r="BP584" s="39"/>
      <c r="BQ584" s="39"/>
      <c r="BR584" s="39"/>
      <c r="BS584" s="47"/>
      <c r="BT584" s="39"/>
      <c r="BU584" s="39"/>
      <c r="BV584" s="39"/>
      <c r="BW584" s="39"/>
      <c r="BX584" s="39"/>
      <c r="BY584" s="39"/>
      <c r="BZ584" s="39"/>
      <c r="CA584" s="39"/>
      <c r="CB584" s="39"/>
      <c r="CC584" s="47"/>
      <c r="CD584" s="39"/>
      <c r="CE584" s="39"/>
      <c r="CF584" s="48"/>
      <c r="CG584" s="48"/>
      <c r="CH584" s="48"/>
      <c r="CI584" s="48"/>
      <c r="CJ584" s="48"/>
      <c r="CK584" s="48"/>
      <c r="CL584" s="48"/>
      <c r="CM584" s="48"/>
      <c r="CN584" s="48"/>
      <c r="CO584" s="48"/>
      <c r="CP584" s="48"/>
      <c r="CQ584" s="48"/>
      <c r="CR584" s="48"/>
      <c r="CS584" s="48"/>
      <c r="CT584" s="48"/>
      <c r="CU584" s="48"/>
      <c r="CV584" s="48"/>
      <c r="CW584" s="48"/>
      <c r="CX584" s="39"/>
      <c r="ML584" s="135"/>
      <c r="MM584" s="135"/>
      <c r="MN584" s="135"/>
      <c r="MO584" s="135"/>
      <c r="MP584" s="135"/>
      <c r="MQ584" s="135"/>
      <c r="MR584" s="135"/>
      <c r="MS584" s="135"/>
      <c r="MT584" s="135"/>
      <c r="MU584" s="135"/>
      <c r="MV584" s="135"/>
      <c r="MW584" s="135"/>
      <c r="MX584" s="135"/>
      <c r="MY584" s="135"/>
      <c r="MZ584" s="135"/>
      <c r="NA584" s="135"/>
      <c r="NB584" s="135"/>
      <c r="NC584" s="135"/>
      <c r="ND584" s="135"/>
      <c r="NE584" s="135"/>
      <c r="NF584" s="135"/>
      <c r="NG584" s="135"/>
      <c r="NH584" s="135"/>
      <c r="NI584" s="135"/>
      <c r="NJ584" s="135"/>
      <c r="NK584" s="135"/>
      <c r="NL584" s="135"/>
      <c r="NM584" s="135"/>
      <c r="NN584" s="135"/>
      <c r="NO584" s="135"/>
      <c r="NP584" s="135"/>
      <c r="NQ584" s="39"/>
      <c r="QS584"/>
      <c r="QT584"/>
      <c r="QU584"/>
      <c r="QV584"/>
      <c r="QW584"/>
      <c r="QX584"/>
      <c r="QY584"/>
      <c r="QZ584"/>
      <c r="RA584"/>
      <c r="RB584" s="39"/>
      <c r="RC584" s="438" t="s">
        <v>6025</v>
      </c>
      <c r="RD584" s="39"/>
    </row>
    <row r="585" spans="2:472" x14ac:dyDescent="0.2">
      <c r="B585" s="426"/>
      <c r="C585" s="427"/>
      <c r="V585" s="63">
        <v>112</v>
      </c>
      <c r="W585" s="54" t="s">
        <v>2815</v>
      </c>
      <c r="X585" s="64">
        <v>131704</v>
      </c>
      <c r="Y585" s="54" t="s">
        <v>1776</v>
      </c>
      <c r="Z585" s="63" t="s">
        <v>412</v>
      </c>
      <c r="AA585" s="54" t="s">
        <v>612</v>
      </c>
      <c r="AB585" s="54" t="s">
        <v>395</v>
      </c>
      <c r="AC585" s="54" t="s">
        <v>1776</v>
      </c>
      <c r="AD585" s="64" t="s">
        <v>414</v>
      </c>
      <c r="AE585" s="64" t="s">
        <v>5802</v>
      </c>
      <c r="AF585" s="63">
        <v>112</v>
      </c>
      <c r="AG585" s="54" t="s">
        <v>2815</v>
      </c>
      <c r="AH585" s="54" t="s">
        <v>6015</v>
      </c>
      <c r="AI585" s="63" t="s">
        <v>2816</v>
      </c>
      <c r="AJ585" s="64" t="s">
        <v>2817</v>
      </c>
      <c r="AK585" s="569">
        <v>4430194</v>
      </c>
      <c r="AL585" s="64" t="s">
        <v>612</v>
      </c>
      <c r="AM585" s="64" t="s">
        <v>2821</v>
      </c>
      <c r="AN585" s="570">
        <v>220989480</v>
      </c>
      <c r="AO585" s="54"/>
      <c r="AP585" s="54"/>
      <c r="AQ585" s="54"/>
      <c r="AR585" s="54"/>
      <c r="AS585" s="54"/>
      <c r="AT585" s="64" t="s">
        <v>420</v>
      </c>
      <c r="AU585" s="64"/>
      <c r="AV585" s="54"/>
      <c r="AW585" s="54"/>
      <c r="AX585" s="54"/>
      <c r="AY585" s="54"/>
      <c r="AZ585" s="54"/>
      <c r="BA585" s="54"/>
      <c r="BB585" s="54"/>
      <c r="BC585" s="54"/>
      <c r="BD585" s="64">
        <v>131704</v>
      </c>
      <c r="BE585" s="54" t="s">
        <v>1776</v>
      </c>
      <c r="BF585" s="63" t="s">
        <v>412</v>
      </c>
      <c r="BG585" s="54" t="s">
        <v>612</v>
      </c>
      <c r="BH585" s="54" t="s">
        <v>395</v>
      </c>
      <c r="BI585" s="54" t="s">
        <v>1776</v>
      </c>
      <c r="BJ585" s="64" t="s">
        <v>414</v>
      </c>
      <c r="BK585" s="64" t="s">
        <v>5802</v>
      </c>
      <c r="BL585" s="54"/>
      <c r="BM585" s="54"/>
      <c r="BN585" s="54"/>
      <c r="BO585" s="39"/>
      <c r="BP585" s="39"/>
      <c r="BQ585" s="39"/>
      <c r="BR585" s="39"/>
      <c r="BS585" s="47"/>
      <c r="BT585" s="39"/>
      <c r="BU585" s="39"/>
      <c r="BV585" s="39"/>
      <c r="BW585" s="39"/>
      <c r="BX585" s="39"/>
      <c r="BY585" s="39"/>
      <c r="BZ585" s="39"/>
      <c r="CA585" s="39"/>
      <c r="CB585" s="39"/>
      <c r="CC585" s="47"/>
      <c r="CD585" s="39"/>
      <c r="CE585" s="39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  <c r="CT585" s="48"/>
      <c r="CU585" s="48"/>
      <c r="CV585" s="48"/>
      <c r="CW585" s="48"/>
      <c r="CX585" s="39"/>
      <c r="ML585" s="135"/>
      <c r="MM585" s="135"/>
      <c r="MN585" s="135"/>
      <c r="MO585" s="135"/>
      <c r="MP585" s="135"/>
      <c r="MQ585" s="135"/>
      <c r="MR585" s="135"/>
      <c r="MS585" s="135"/>
      <c r="MT585" s="135"/>
      <c r="MU585" s="135"/>
      <c r="MV585" s="135"/>
      <c r="MW585" s="135"/>
      <c r="MX585" s="135"/>
      <c r="MY585" s="135"/>
      <c r="MZ585" s="135"/>
      <c r="NA585" s="135"/>
      <c r="NB585" s="135"/>
      <c r="NC585" s="135"/>
      <c r="ND585" s="135"/>
      <c r="NE585" s="135"/>
      <c r="NF585" s="135"/>
      <c r="NG585" s="135"/>
      <c r="NH585" s="135"/>
      <c r="NI585" s="135"/>
      <c r="NJ585" s="135"/>
      <c r="NK585" s="135"/>
      <c r="NL585" s="135"/>
      <c r="NM585" s="135"/>
      <c r="NN585" s="135"/>
      <c r="NO585" s="135"/>
      <c r="NP585" s="135"/>
      <c r="NQ585" s="39"/>
      <c r="QS585"/>
      <c r="QT585"/>
      <c r="QU585"/>
      <c r="QV585"/>
      <c r="QW585"/>
      <c r="QX585"/>
      <c r="QY585"/>
      <c r="QZ585"/>
      <c r="RA585"/>
      <c r="RB585" s="39"/>
      <c r="RC585" s="438" t="s">
        <v>6026</v>
      </c>
      <c r="RD585" s="39"/>
    </row>
    <row r="586" spans="2:472" x14ac:dyDescent="0.2">
      <c r="B586" s="426"/>
      <c r="C586" s="427"/>
      <c r="V586" s="63">
        <v>112</v>
      </c>
      <c r="W586" s="54" t="s">
        <v>2815</v>
      </c>
      <c r="X586" s="64">
        <v>131709</v>
      </c>
      <c r="Y586" s="54" t="s">
        <v>1984</v>
      </c>
      <c r="Z586" s="63" t="s">
        <v>412</v>
      </c>
      <c r="AA586" s="54" t="s">
        <v>612</v>
      </c>
      <c r="AB586" s="54" t="s">
        <v>395</v>
      </c>
      <c r="AC586" s="54" t="s">
        <v>1984</v>
      </c>
      <c r="AD586" s="64" t="s">
        <v>414</v>
      </c>
      <c r="AE586" s="64" t="s">
        <v>5802</v>
      </c>
      <c r="AF586" s="63">
        <v>112</v>
      </c>
      <c r="AG586" s="54" t="s">
        <v>2815</v>
      </c>
      <c r="AH586" s="54" t="s">
        <v>6015</v>
      </c>
      <c r="AI586" s="63" t="s">
        <v>2816</v>
      </c>
      <c r="AJ586" s="64" t="s">
        <v>2817</v>
      </c>
      <c r="AK586" s="569">
        <v>4430194</v>
      </c>
      <c r="AL586" s="64" t="s">
        <v>612</v>
      </c>
      <c r="AM586" s="64" t="s">
        <v>2821</v>
      </c>
      <c r="AN586" s="570">
        <v>220989480</v>
      </c>
      <c r="AO586" s="54"/>
      <c r="AP586" s="54"/>
      <c r="AQ586" s="54"/>
      <c r="AR586" s="54"/>
      <c r="AS586" s="54"/>
      <c r="AT586" s="64" t="s">
        <v>420</v>
      </c>
      <c r="AU586" s="64"/>
      <c r="AV586" s="54"/>
      <c r="AW586" s="54"/>
      <c r="AX586" s="54"/>
      <c r="AY586" s="54"/>
      <c r="AZ586" s="54"/>
      <c r="BA586" s="54"/>
      <c r="BB586" s="54"/>
      <c r="BC586" s="54"/>
      <c r="BD586" s="64">
        <v>131709</v>
      </c>
      <c r="BE586" s="54" t="s">
        <v>1984</v>
      </c>
      <c r="BF586" s="63" t="s">
        <v>412</v>
      </c>
      <c r="BG586" s="54" t="s">
        <v>612</v>
      </c>
      <c r="BH586" s="54" t="s">
        <v>395</v>
      </c>
      <c r="BI586" s="54" t="s">
        <v>1984</v>
      </c>
      <c r="BJ586" s="64" t="s">
        <v>414</v>
      </c>
      <c r="BK586" s="64" t="s">
        <v>5802</v>
      </c>
      <c r="BL586" s="54"/>
      <c r="BM586" s="54"/>
      <c r="BN586" s="54"/>
      <c r="BO586" s="39"/>
      <c r="BP586" s="39"/>
      <c r="BQ586" s="39"/>
      <c r="BR586" s="39"/>
      <c r="BS586" s="47"/>
      <c r="BT586" s="39"/>
      <c r="BU586" s="39"/>
      <c r="BV586" s="39"/>
      <c r="BW586" s="39"/>
      <c r="BX586" s="39"/>
      <c r="BY586" s="39"/>
      <c r="BZ586" s="39"/>
      <c r="CA586" s="39"/>
      <c r="CB586" s="39"/>
      <c r="CC586" s="47"/>
      <c r="CD586" s="39"/>
      <c r="CE586" s="39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  <c r="CT586" s="48"/>
      <c r="CU586" s="48"/>
      <c r="CV586" s="48"/>
      <c r="CW586" s="48"/>
      <c r="CX586" s="39"/>
      <c r="ML586" s="135"/>
      <c r="MM586" s="135"/>
      <c r="MN586" s="135"/>
      <c r="MO586" s="135"/>
      <c r="MP586" s="135"/>
      <c r="MQ586" s="135"/>
      <c r="MR586" s="135"/>
      <c r="MS586" s="135"/>
      <c r="MT586" s="135"/>
      <c r="MU586" s="135"/>
      <c r="MV586" s="135"/>
      <c r="MW586" s="135"/>
      <c r="MX586" s="135"/>
      <c r="MY586" s="135"/>
      <c r="MZ586" s="135"/>
      <c r="NA586" s="135"/>
      <c r="NB586" s="135"/>
      <c r="NC586" s="135"/>
      <c r="ND586" s="135"/>
      <c r="NE586" s="135"/>
      <c r="NF586" s="135"/>
      <c r="NG586" s="135"/>
      <c r="NH586" s="135"/>
      <c r="NI586" s="135"/>
      <c r="NJ586" s="135"/>
      <c r="NK586" s="135"/>
      <c r="NL586" s="135"/>
      <c r="NM586" s="135"/>
      <c r="NN586" s="135"/>
      <c r="NO586" s="135"/>
      <c r="NP586" s="135"/>
      <c r="NQ586" s="39"/>
      <c r="QS586"/>
      <c r="QT586"/>
      <c r="QU586"/>
      <c r="QV586"/>
      <c r="QW586"/>
      <c r="QX586"/>
      <c r="QY586"/>
      <c r="QZ586"/>
      <c r="RA586"/>
      <c r="RB586" s="39"/>
      <c r="RC586" s="438" t="s">
        <v>6027</v>
      </c>
      <c r="RD586" s="39"/>
    </row>
    <row r="587" spans="2:472" x14ac:dyDescent="0.2">
      <c r="B587" s="426"/>
      <c r="C587" s="427"/>
      <c r="V587" s="63">
        <v>112</v>
      </c>
      <c r="W587" s="54" t="s">
        <v>2815</v>
      </c>
      <c r="X587" s="64">
        <v>131712</v>
      </c>
      <c r="Y587" s="54" t="s">
        <v>1863</v>
      </c>
      <c r="Z587" s="63" t="s">
        <v>412</v>
      </c>
      <c r="AA587" s="54" t="s">
        <v>612</v>
      </c>
      <c r="AB587" s="54" t="s">
        <v>395</v>
      </c>
      <c r="AC587" s="54" t="s">
        <v>1863</v>
      </c>
      <c r="AD587" s="64" t="s">
        <v>414</v>
      </c>
      <c r="AE587" s="64" t="s">
        <v>5802</v>
      </c>
      <c r="AF587" s="63">
        <v>112</v>
      </c>
      <c r="AG587" s="54" t="s">
        <v>2815</v>
      </c>
      <c r="AH587" s="54" t="s">
        <v>6015</v>
      </c>
      <c r="AI587" s="63" t="s">
        <v>2816</v>
      </c>
      <c r="AJ587" s="64" t="s">
        <v>2817</v>
      </c>
      <c r="AK587" s="569">
        <v>4430194</v>
      </c>
      <c r="AL587" s="64" t="s">
        <v>612</v>
      </c>
      <c r="AM587" s="64" t="s">
        <v>2821</v>
      </c>
      <c r="AN587" s="570">
        <v>220989480</v>
      </c>
      <c r="AO587" s="54"/>
      <c r="AP587" s="54"/>
      <c r="AQ587" s="54"/>
      <c r="AR587" s="54"/>
      <c r="AS587" s="54"/>
      <c r="AT587" s="64" t="s">
        <v>420</v>
      </c>
      <c r="AU587" s="64"/>
      <c r="AV587" s="54"/>
      <c r="AW587" s="54"/>
      <c r="AX587" s="54"/>
      <c r="AY587" s="54"/>
      <c r="AZ587" s="54"/>
      <c r="BA587" s="54"/>
      <c r="BB587" s="54"/>
      <c r="BC587" s="54"/>
      <c r="BD587" s="64">
        <v>131712</v>
      </c>
      <c r="BE587" s="54" t="s">
        <v>1863</v>
      </c>
      <c r="BF587" s="63" t="s">
        <v>412</v>
      </c>
      <c r="BG587" s="54" t="s">
        <v>612</v>
      </c>
      <c r="BH587" s="54" t="s">
        <v>395</v>
      </c>
      <c r="BI587" s="54" t="s">
        <v>1863</v>
      </c>
      <c r="BJ587" s="64" t="s">
        <v>414</v>
      </c>
      <c r="BK587" s="64" t="s">
        <v>5802</v>
      </c>
      <c r="BL587" s="54"/>
      <c r="BM587" s="54"/>
      <c r="BN587" s="54"/>
      <c r="BO587" s="39"/>
      <c r="BP587" s="39"/>
      <c r="BQ587" s="39"/>
      <c r="BR587" s="39"/>
      <c r="BS587" s="47"/>
      <c r="BT587" s="39"/>
      <c r="BU587" s="39"/>
      <c r="BV587" s="39"/>
      <c r="BW587" s="39"/>
      <c r="BX587" s="39"/>
      <c r="BY587" s="39"/>
      <c r="BZ587" s="39"/>
      <c r="CA587" s="39"/>
      <c r="CB587" s="39"/>
      <c r="CC587" s="47"/>
      <c r="CD587" s="39"/>
      <c r="CE587" s="39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  <c r="CT587" s="48"/>
      <c r="CU587" s="48"/>
      <c r="CV587" s="48"/>
      <c r="CW587" s="48"/>
      <c r="CX587" s="39"/>
      <c r="ML587" s="135"/>
      <c r="MM587" s="135"/>
      <c r="MN587" s="135"/>
      <c r="MO587" s="135"/>
      <c r="MP587" s="135"/>
      <c r="MQ587" s="135"/>
      <c r="MR587" s="135"/>
      <c r="MS587" s="135"/>
      <c r="MT587" s="135"/>
      <c r="MU587" s="135"/>
      <c r="MV587" s="135"/>
      <c r="MW587" s="135"/>
      <c r="MX587" s="135"/>
      <c r="MY587" s="135"/>
      <c r="MZ587" s="135"/>
      <c r="NA587" s="135"/>
      <c r="NB587" s="135"/>
      <c r="NC587" s="135"/>
      <c r="ND587" s="135"/>
      <c r="NE587" s="135"/>
      <c r="NF587" s="135"/>
      <c r="NG587" s="135"/>
      <c r="NH587" s="135"/>
      <c r="NI587" s="135"/>
      <c r="NJ587" s="135"/>
      <c r="NK587" s="135"/>
      <c r="NL587" s="135"/>
      <c r="NM587" s="135"/>
      <c r="NN587" s="135"/>
      <c r="NO587" s="135"/>
      <c r="NP587" s="135"/>
      <c r="NQ587" s="39"/>
      <c r="QS587"/>
      <c r="QT587"/>
      <c r="QU587"/>
      <c r="QV587"/>
      <c r="QW587"/>
      <c r="QX587"/>
      <c r="QY587"/>
      <c r="QZ587"/>
      <c r="RA587"/>
      <c r="RB587" s="39"/>
      <c r="RC587" s="438" t="s">
        <v>6028</v>
      </c>
      <c r="RD587" s="39"/>
    </row>
    <row r="588" spans="2:472" x14ac:dyDescent="0.2">
      <c r="B588" s="426"/>
      <c r="C588" s="427"/>
      <c r="V588" s="63">
        <v>112</v>
      </c>
      <c r="W588" s="54" t="s">
        <v>2815</v>
      </c>
      <c r="X588" s="64">
        <v>131717</v>
      </c>
      <c r="Y588" s="54" t="s">
        <v>2335</v>
      </c>
      <c r="Z588" s="63" t="s">
        <v>412</v>
      </c>
      <c r="AA588" s="54" t="s">
        <v>612</v>
      </c>
      <c r="AB588" s="54" t="s">
        <v>395</v>
      </c>
      <c r="AC588" s="54" t="s">
        <v>2335</v>
      </c>
      <c r="AD588" s="64" t="s">
        <v>414</v>
      </c>
      <c r="AE588" s="64" t="s">
        <v>5802</v>
      </c>
      <c r="AF588" s="63">
        <v>112</v>
      </c>
      <c r="AG588" s="54" t="s">
        <v>2815</v>
      </c>
      <c r="AH588" s="54" t="s">
        <v>6015</v>
      </c>
      <c r="AI588" s="63" t="s">
        <v>2816</v>
      </c>
      <c r="AJ588" s="64" t="s">
        <v>2817</v>
      </c>
      <c r="AK588" s="569">
        <v>4430194</v>
      </c>
      <c r="AL588" s="64" t="s">
        <v>612</v>
      </c>
      <c r="AM588" s="64" t="s">
        <v>2821</v>
      </c>
      <c r="AN588" s="570">
        <v>220989480</v>
      </c>
      <c r="AO588" s="54"/>
      <c r="AP588" s="54"/>
      <c r="AQ588" s="54"/>
      <c r="AR588" s="54"/>
      <c r="AS588" s="54"/>
      <c r="AT588" s="64" t="s">
        <v>420</v>
      </c>
      <c r="AU588" s="64"/>
      <c r="AV588" s="54"/>
      <c r="AW588" s="54"/>
      <c r="AX588" s="54"/>
      <c r="AY588" s="54"/>
      <c r="AZ588" s="54"/>
      <c r="BA588" s="54"/>
      <c r="BB588" s="54"/>
      <c r="BC588" s="54"/>
      <c r="BD588" s="64">
        <v>131717</v>
      </c>
      <c r="BE588" s="54" t="s">
        <v>2335</v>
      </c>
      <c r="BF588" s="63" t="s">
        <v>412</v>
      </c>
      <c r="BG588" s="54" t="s">
        <v>612</v>
      </c>
      <c r="BH588" s="54" t="s">
        <v>395</v>
      </c>
      <c r="BI588" s="54" t="s">
        <v>2335</v>
      </c>
      <c r="BJ588" s="64" t="s">
        <v>414</v>
      </c>
      <c r="BK588" s="64" t="s">
        <v>5802</v>
      </c>
      <c r="BL588" s="54"/>
      <c r="BM588" s="54"/>
      <c r="BN588" s="54"/>
      <c r="BO588" s="39"/>
      <c r="BP588" s="39"/>
      <c r="BQ588" s="39"/>
      <c r="BR588" s="39"/>
      <c r="BS588" s="47"/>
      <c r="BT588" s="39"/>
      <c r="BU588" s="39"/>
      <c r="BV588" s="39"/>
      <c r="BW588" s="39"/>
      <c r="BX588" s="39"/>
      <c r="BY588" s="39"/>
      <c r="BZ588" s="39"/>
      <c r="CA588" s="39"/>
      <c r="CB588" s="39"/>
      <c r="CC588" s="47"/>
      <c r="CD588" s="39"/>
      <c r="CE588" s="39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  <c r="CT588" s="48"/>
      <c r="CU588" s="48"/>
      <c r="CV588" s="48"/>
      <c r="CW588" s="48"/>
      <c r="CX588" s="39"/>
      <c r="ML588" s="135"/>
      <c r="MM588" s="135"/>
      <c r="MN588" s="135"/>
      <c r="MO588" s="135"/>
      <c r="MP588" s="135"/>
      <c r="MQ588" s="135"/>
      <c r="MR588" s="135"/>
      <c r="MS588" s="135"/>
      <c r="MT588" s="135"/>
      <c r="MU588" s="135"/>
      <c r="MV588" s="135"/>
      <c r="MW588" s="135"/>
      <c r="MX588" s="135"/>
      <c r="MY588" s="135"/>
      <c r="MZ588" s="135"/>
      <c r="NA588" s="135"/>
      <c r="NB588" s="135"/>
      <c r="NC588" s="135"/>
      <c r="ND588" s="135"/>
      <c r="NE588" s="135"/>
      <c r="NF588" s="135"/>
      <c r="NG588" s="135"/>
      <c r="NH588" s="135"/>
      <c r="NI588" s="135"/>
      <c r="NJ588" s="135"/>
      <c r="NK588" s="135"/>
      <c r="NL588" s="135"/>
      <c r="NM588" s="135"/>
      <c r="NN588" s="135"/>
      <c r="NO588" s="135"/>
      <c r="NP588" s="135"/>
      <c r="NQ588" s="39"/>
      <c r="QS588"/>
      <c r="QT588"/>
      <c r="QU588"/>
      <c r="QV588"/>
      <c r="QW588"/>
      <c r="QX588"/>
      <c r="QY588"/>
      <c r="QZ588"/>
      <c r="RA588"/>
      <c r="RB588" s="39"/>
      <c r="RC588" s="438" t="s">
        <v>6029</v>
      </c>
      <c r="RD588" s="39"/>
    </row>
    <row r="589" spans="2:472" x14ac:dyDescent="0.2">
      <c r="B589" s="426"/>
      <c r="C589" s="427"/>
      <c r="V589" s="63">
        <v>112</v>
      </c>
      <c r="W589" s="54" t="s">
        <v>2815</v>
      </c>
      <c r="X589" s="64">
        <v>131725</v>
      </c>
      <c r="Y589" s="54" t="s">
        <v>2631</v>
      </c>
      <c r="Z589" s="63" t="s">
        <v>412</v>
      </c>
      <c r="AA589" s="54" t="s">
        <v>612</v>
      </c>
      <c r="AB589" s="54" t="s">
        <v>395</v>
      </c>
      <c r="AC589" s="54" t="s">
        <v>6030</v>
      </c>
      <c r="AD589" s="64" t="s">
        <v>414</v>
      </c>
      <c r="AE589" s="64" t="s">
        <v>5802</v>
      </c>
      <c r="AF589" s="63">
        <v>112</v>
      </c>
      <c r="AG589" s="54" t="s">
        <v>2815</v>
      </c>
      <c r="AH589" s="54" t="s">
        <v>6015</v>
      </c>
      <c r="AI589" s="63" t="s">
        <v>2816</v>
      </c>
      <c r="AJ589" s="64" t="s">
        <v>2817</v>
      </c>
      <c r="AK589" s="569">
        <v>4430194</v>
      </c>
      <c r="AL589" s="64" t="s">
        <v>612</v>
      </c>
      <c r="AM589" s="64" t="s">
        <v>2821</v>
      </c>
      <c r="AN589" s="570">
        <v>220989480</v>
      </c>
      <c r="AO589" s="54"/>
      <c r="AP589" s="54"/>
      <c r="AQ589" s="54"/>
      <c r="AR589" s="54"/>
      <c r="AS589" s="54"/>
      <c r="AT589" s="64" t="s">
        <v>420</v>
      </c>
      <c r="AU589" s="64"/>
      <c r="AV589" s="54"/>
      <c r="AW589" s="54"/>
      <c r="AX589" s="54"/>
      <c r="AY589" s="54"/>
      <c r="AZ589" s="54"/>
      <c r="BA589" s="54"/>
      <c r="BB589" s="54"/>
      <c r="BC589" s="54"/>
      <c r="BD589" s="64">
        <v>131725</v>
      </c>
      <c r="BE589" s="54" t="s">
        <v>2631</v>
      </c>
      <c r="BF589" s="63" t="s">
        <v>412</v>
      </c>
      <c r="BG589" s="54" t="s">
        <v>612</v>
      </c>
      <c r="BH589" s="54" t="s">
        <v>395</v>
      </c>
      <c r="BI589" s="54" t="s">
        <v>6030</v>
      </c>
      <c r="BJ589" s="64" t="s">
        <v>414</v>
      </c>
      <c r="BK589" s="64" t="s">
        <v>5802</v>
      </c>
      <c r="BL589" s="54"/>
      <c r="BM589" s="54"/>
      <c r="BN589" s="54"/>
      <c r="BO589" s="39"/>
      <c r="BP589" s="39"/>
      <c r="BQ589" s="39"/>
      <c r="BR589" s="39"/>
      <c r="BS589" s="47"/>
      <c r="BT589" s="39"/>
      <c r="BU589" s="39"/>
      <c r="BV589" s="39"/>
      <c r="BW589" s="39"/>
      <c r="BX589" s="39"/>
      <c r="BY589" s="39"/>
      <c r="BZ589" s="39"/>
      <c r="CA589" s="39"/>
      <c r="CB589" s="39"/>
      <c r="CC589" s="47"/>
      <c r="CD589" s="39"/>
      <c r="CE589" s="39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  <c r="CT589" s="48"/>
      <c r="CU589" s="48"/>
      <c r="CV589" s="48"/>
      <c r="CW589" s="48"/>
      <c r="CX589" s="39"/>
      <c r="ML589" s="135"/>
      <c r="MM589" s="135"/>
      <c r="MN589" s="135"/>
      <c r="MO589" s="135"/>
      <c r="MP589" s="135"/>
      <c r="MQ589" s="135"/>
      <c r="MR589" s="135"/>
      <c r="MS589" s="135"/>
      <c r="MT589" s="135"/>
      <c r="MU589" s="135"/>
      <c r="MV589" s="135"/>
      <c r="MW589" s="135"/>
      <c r="MX589" s="135"/>
      <c r="MY589" s="135"/>
      <c r="MZ589" s="135"/>
      <c r="NA589" s="135"/>
      <c r="NB589" s="135"/>
      <c r="NC589" s="135"/>
      <c r="ND589" s="135"/>
      <c r="NE589" s="135"/>
      <c r="NF589" s="135"/>
      <c r="NG589" s="135"/>
      <c r="NH589" s="135"/>
      <c r="NI589" s="135"/>
      <c r="NJ589" s="135"/>
      <c r="NK589" s="135"/>
      <c r="NL589" s="135"/>
      <c r="NM589" s="135"/>
      <c r="NN589" s="135"/>
      <c r="NO589" s="135"/>
      <c r="NP589" s="135"/>
      <c r="NQ589" s="39"/>
      <c r="QS589"/>
      <c r="QT589"/>
      <c r="QU589"/>
      <c r="QV589"/>
      <c r="QW589"/>
      <c r="QX589"/>
      <c r="QY589"/>
      <c r="QZ589"/>
      <c r="RA589"/>
      <c r="RB589" s="39"/>
      <c r="RC589" s="438" t="s">
        <v>6031</v>
      </c>
      <c r="RD589" s="39"/>
    </row>
    <row r="590" spans="2:472" x14ac:dyDescent="0.2">
      <c r="B590" s="426"/>
      <c r="C590" s="427"/>
      <c r="V590" s="63">
        <v>112</v>
      </c>
      <c r="W590" s="54" t="s">
        <v>2815</v>
      </c>
      <c r="X590" s="64">
        <v>131726</v>
      </c>
      <c r="Y590" s="54" t="s">
        <v>2764</v>
      </c>
      <c r="Z590" s="63" t="s">
        <v>412</v>
      </c>
      <c r="AA590" s="54" t="s">
        <v>612</v>
      </c>
      <c r="AB590" s="54" t="s">
        <v>395</v>
      </c>
      <c r="AC590" s="54" t="s">
        <v>6032</v>
      </c>
      <c r="AD590" s="64" t="s">
        <v>414</v>
      </c>
      <c r="AE590" s="64" t="s">
        <v>5802</v>
      </c>
      <c r="AF590" s="63">
        <v>112</v>
      </c>
      <c r="AG590" s="54" t="s">
        <v>2815</v>
      </c>
      <c r="AH590" s="54" t="s">
        <v>6015</v>
      </c>
      <c r="AI590" s="63" t="s">
        <v>2816</v>
      </c>
      <c r="AJ590" s="64" t="s">
        <v>2817</v>
      </c>
      <c r="AK590" s="569">
        <v>4430194</v>
      </c>
      <c r="AL590" s="64" t="s">
        <v>612</v>
      </c>
      <c r="AM590" s="64" t="s">
        <v>2821</v>
      </c>
      <c r="AN590" s="570">
        <v>220989480</v>
      </c>
      <c r="AO590" s="54"/>
      <c r="AP590" s="54"/>
      <c r="AQ590" s="54"/>
      <c r="AR590" s="54"/>
      <c r="AS590" s="54"/>
      <c r="AT590" s="64" t="s">
        <v>420</v>
      </c>
      <c r="AU590" s="64"/>
      <c r="AV590" s="54"/>
      <c r="AW590" s="54"/>
      <c r="AX590" s="54"/>
      <c r="AY590" s="54"/>
      <c r="AZ590" s="54"/>
      <c r="BA590" s="54"/>
      <c r="BB590" s="54"/>
      <c r="BC590" s="54"/>
      <c r="BD590" s="64">
        <v>131726</v>
      </c>
      <c r="BE590" s="54" t="s">
        <v>2764</v>
      </c>
      <c r="BF590" s="63" t="s">
        <v>412</v>
      </c>
      <c r="BG590" s="54" t="s">
        <v>612</v>
      </c>
      <c r="BH590" s="54" t="s">
        <v>395</v>
      </c>
      <c r="BI590" s="54" t="s">
        <v>6032</v>
      </c>
      <c r="BJ590" s="64" t="s">
        <v>414</v>
      </c>
      <c r="BK590" s="64" t="s">
        <v>5802</v>
      </c>
      <c r="BL590" s="54"/>
      <c r="BM590" s="54"/>
      <c r="BN590" s="54"/>
      <c r="BO590" s="39"/>
      <c r="BP590" s="39"/>
      <c r="BQ590" s="39"/>
      <c r="BR590" s="39"/>
      <c r="BS590" s="47"/>
      <c r="BT590" s="39"/>
      <c r="BU590" s="39"/>
      <c r="BV590" s="39"/>
      <c r="BW590" s="39"/>
      <c r="BX590" s="39"/>
      <c r="BY590" s="39"/>
      <c r="BZ590" s="39"/>
      <c r="CA590" s="39"/>
      <c r="CB590" s="39"/>
      <c r="CC590" s="47"/>
      <c r="CD590" s="39"/>
      <c r="CE590" s="39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  <c r="CT590" s="48"/>
      <c r="CU590" s="48"/>
      <c r="CV590" s="48"/>
      <c r="CW590" s="48"/>
      <c r="CX590" s="39"/>
      <c r="ML590" s="135"/>
      <c r="MM590" s="135"/>
      <c r="MN590" s="135"/>
      <c r="MO590" s="135"/>
      <c r="MP590" s="135"/>
      <c r="MQ590" s="135"/>
      <c r="MR590" s="135"/>
      <c r="MS590" s="135"/>
      <c r="MT590" s="135"/>
      <c r="MU590" s="135"/>
      <c r="MV590" s="135"/>
      <c r="MW590" s="135"/>
      <c r="MX590" s="135"/>
      <c r="MY590" s="135"/>
      <c r="MZ590" s="135"/>
      <c r="NA590" s="135"/>
      <c r="NB590" s="135"/>
      <c r="NC590" s="135"/>
      <c r="ND590" s="135"/>
      <c r="NE590" s="135"/>
      <c r="NF590" s="135"/>
      <c r="NG590" s="135"/>
      <c r="NH590" s="135"/>
      <c r="NI590" s="135"/>
      <c r="NJ590" s="135"/>
      <c r="NK590" s="135"/>
      <c r="NL590" s="135"/>
      <c r="NM590" s="135"/>
      <c r="NN590" s="135"/>
      <c r="NO590" s="135"/>
      <c r="NP590" s="135"/>
      <c r="NQ590" s="39"/>
      <c r="QS590"/>
      <c r="QT590"/>
      <c r="QU590"/>
      <c r="QV590"/>
      <c r="QW590"/>
      <c r="QX590"/>
      <c r="QY590"/>
      <c r="QZ590"/>
      <c r="RA590"/>
      <c r="RB590" s="39"/>
      <c r="RC590" s="438" t="s">
        <v>6033</v>
      </c>
      <c r="RD590" s="39"/>
    </row>
    <row r="591" spans="2:472" x14ac:dyDescent="0.2">
      <c r="B591" s="426"/>
      <c r="C591" s="427"/>
      <c r="V591" s="63">
        <v>112</v>
      </c>
      <c r="W591" s="54" t="s">
        <v>2815</v>
      </c>
      <c r="X591" s="64">
        <v>131727</v>
      </c>
      <c r="Y591" s="54" t="s">
        <v>2873</v>
      </c>
      <c r="Z591" s="63" t="s">
        <v>412</v>
      </c>
      <c r="AA591" s="54" t="s">
        <v>612</v>
      </c>
      <c r="AB591" s="54" t="s">
        <v>395</v>
      </c>
      <c r="AC591" s="54" t="s">
        <v>6034</v>
      </c>
      <c r="AD591" s="64" t="s">
        <v>414</v>
      </c>
      <c r="AE591" s="64" t="s">
        <v>5802</v>
      </c>
      <c r="AF591" s="63">
        <v>112</v>
      </c>
      <c r="AG591" s="54" t="s">
        <v>2815</v>
      </c>
      <c r="AH591" s="54" t="s">
        <v>6015</v>
      </c>
      <c r="AI591" s="63" t="s">
        <v>2816</v>
      </c>
      <c r="AJ591" s="64" t="s">
        <v>2817</v>
      </c>
      <c r="AK591" s="569">
        <v>4430194</v>
      </c>
      <c r="AL591" s="64" t="s">
        <v>612</v>
      </c>
      <c r="AM591" s="64" t="s">
        <v>2821</v>
      </c>
      <c r="AN591" s="570">
        <v>220989480</v>
      </c>
      <c r="AO591" s="54"/>
      <c r="AP591" s="54"/>
      <c r="AQ591" s="54"/>
      <c r="AR591" s="54"/>
      <c r="AS591" s="54"/>
      <c r="AT591" s="64" t="s">
        <v>420</v>
      </c>
      <c r="AU591" s="64"/>
      <c r="AV591" s="54"/>
      <c r="AW591" s="54"/>
      <c r="AX591" s="54"/>
      <c r="AY591" s="54"/>
      <c r="AZ591" s="54"/>
      <c r="BA591" s="54"/>
      <c r="BB591" s="54"/>
      <c r="BC591" s="54"/>
      <c r="BD591" s="64">
        <v>131727</v>
      </c>
      <c r="BE591" s="54" t="s">
        <v>2873</v>
      </c>
      <c r="BF591" s="63" t="s">
        <v>412</v>
      </c>
      <c r="BG591" s="54" t="s">
        <v>612</v>
      </c>
      <c r="BH591" s="54" t="s">
        <v>395</v>
      </c>
      <c r="BI591" s="54" t="s">
        <v>6034</v>
      </c>
      <c r="BJ591" s="64" t="s">
        <v>414</v>
      </c>
      <c r="BK591" s="64" t="s">
        <v>5802</v>
      </c>
      <c r="BL591" s="54"/>
      <c r="BM591" s="54"/>
      <c r="BN591" s="54"/>
      <c r="BO591" s="39"/>
      <c r="BP591" s="39"/>
      <c r="BQ591" s="39"/>
      <c r="BR591" s="39"/>
      <c r="BS591" s="47"/>
      <c r="BT591" s="39"/>
      <c r="BU591" s="39"/>
      <c r="BV591" s="39"/>
      <c r="BW591" s="39"/>
      <c r="BX591" s="39"/>
      <c r="BY591" s="39"/>
      <c r="BZ591" s="39"/>
      <c r="CA591" s="39"/>
      <c r="CB591" s="39"/>
      <c r="CC591" s="47"/>
      <c r="CD591" s="39"/>
      <c r="CE591" s="39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  <c r="CT591" s="48"/>
      <c r="CU591" s="48"/>
      <c r="CV591" s="48"/>
      <c r="CW591" s="48"/>
      <c r="CX591" s="39"/>
      <c r="ML591" s="135"/>
      <c r="MM591" s="135"/>
      <c r="MN591" s="135"/>
      <c r="MO591" s="135"/>
      <c r="MP591" s="135"/>
      <c r="MQ591" s="135"/>
      <c r="MR591" s="135"/>
      <c r="MS591" s="135"/>
      <c r="MT591" s="135"/>
      <c r="MU591" s="135"/>
      <c r="MV591" s="135"/>
      <c r="MW591" s="135"/>
      <c r="MX591" s="135"/>
      <c r="MY591" s="135"/>
      <c r="MZ591" s="135"/>
      <c r="NA591" s="135"/>
      <c r="NB591" s="135"/>
      <c r="NC591" s="135"/>
      <c r="ND591" s="135"/>
      <c r="NE591" s="135"/>
      <c r="NF591" s="135"/>
      <c r="NG591" s="135"/>
      <c r="NH591" s="135"/>
      <c r="NI591" s="135"/>
      <c r="NJ591" s="135"/>
      <c r="NK591" s="135"/>
      <c r="NL591" s="135"/>
      <c r="NM591" s="135"/>
      <c r="NN591" s="135"/>
      <c r="NO591" s="135"/>
      <c r="NP591" s="135"/>
      <c r="NQ591" s="39"/>
      <c r="QS591"/>
      <c r="QT591"/>
      <c r="QU591"/>
      <c r="QV591"/>
      <c r="QW591"/>
      <c r="QX591"/>
      <c r="QY591"/>
      <c r="QZ591"/>
      <c r="RA591"/>
      <c r="RB591" s="39"/>
      <c r="RC591" s="438" t="s">
        <v>6035</v>
      </c>
      <c r="RD591" s="39"/>
    </row>
    <row r="592" spans="2:472" x14ac:dyDescent="0.2">
      <c r="B592" s="426"/>
      <c r="C592" s="427"/>
      <c r="V592" s="63">
        <v>112</v>
      </c>
      <c r="W592" s="54" t="s">
        <v>2815</v>
      </c>
      <c r="X592" s="64">
        <v>131728</v>
      </c>
      <c r="Y592" s="54" t="s">
        <v>2974</v>
      </c>
      <c r="Z592" s="63" t="s">
        <v>412</v>
      </c>
      <c r="AA592" s="54" t="s">
        <v>612</v>
      </c>
      <c r="AB592" s="54" t="s">
        <v>395</v>
      </c>
      <c r="AC592" s="54" t="s">
        <v>6036</v>
      </c>
      <c r="AD592" s="64" t="s">
        <v>414</v>
      </c>
      <c r="AE592" s="64" t="s">
        <v>5802</v>
      </c>
      <c r="AF592" s="63">
        <v>112</v>
      </c>
      <c r="AG592" s="54" t="s">
        <v>2815</v>
      </c>
      <c r="AH592" s="54" t="s">
        <v>6015</v>
      </c>
      <c r="AI592" s="63" t="s">
        <v>2816</v>
      </c>
      <c r="AJ592" s="64" t="s">
        <v>2817</v>
      </c>
      <c r="AK592" s="569">
        <v>4430194</v>
      </c>
      <c r="AL592" s="64" t="s">
        <v>612</v>
      </c>
      <c r="AM592" s="64" t="s">
        <v>2821</v>
      </c>
      <c r="AN592" s="570">
        <v>220989480</v>
      </c>
      <c r="AO592" s="54"/>
      <c r="AP592" s="54"/>
      <c r="AQ592" s="54"/>
      <c r="AR592" s="54"/>
      <c r="AS592" s="54"/>
      <c r="AT592" s="64" t="s">
        <v>420</v>
      </c>
      <c r="AU592" s="64"/>
      <c r="AV592" s="54"/>
      <c r="AW592" s="54"/>
      <c r="AX592" s="54"/>
      <c r="AY592" s="54"/>
      <c r="AZ592" s="54"/>
      <c r="BA592" s="54"/>
      <c r="BB592" s="54"/>
      <c r="BC592" s="54"/>
      <c r="BD592" s="64">
        <v>131728</v>
      </c>
      <c r="BE592" s="54" t="s">
        <v>2974</v>
      </c>
      <c r="BF592" s="63" t="s">
        <v>412</v>
      </c>
      <c r="BG592" s="54" t="s">
        <v>612</v>
      </c>
      <c r="BH592" s="54" t="s">
        <v>395</v>
      </c>
      <c r="BI592" s="54" t="s">
        <v>6036</v>
      </c>
      <c r="BJ592" s="64" t="s">
        <v>414</v>
      </c>
      <c r="BK592" s="64" t="s">
        <v>5802</v>
      </c>
      <c r="BL592" s="54"/>
      <c r="BM592" s="54"/>
      <c r="BN592" s="54"/>
      <c r="BO592" s="39"/>
      <c r="BP592" s="39"/>
      <c r="BQ592" s="39"/>
      <c r="BR592" s="39"/>
      <c r="BS592" s="47"/>
      <c r="BT592" s="39"/>
      <c r="BU592" s="39"/>
      <c r="BV592" s="39"/>
      <c r="BW592" s="39"/>
      <c r="BX592" s="39"/>
      <c r="BY592" s="39"/>
      <c r="BZ592" s="39"/>
      <c r="CA592" s="39"/>
      <c r="CB592" s="39"/>
      <c r="CC592" s="47"/>
      <c r="CD592" s="39"/>
      <c r="CE592" s="39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  <c r="CT592" s="48"/>
      <c r="CU592" s="48"/>
      <c r="CV592" s="48"/>
      <c r="CW592" s="48"/>
      <c r="CX592" s="39"/>
      <c r="ML592" s="135"/>
      <c r="MM592" s="135"/>
      <c r="MN592" s="135"/>
      <c r="MO592" s="135"/>
      <c r="MP592" s="135"/>
      <c r="MQ592" s="135"/>
      <c r="MR592" s="135"/>
      <c r="MS592" s="135"/>
      <c r="MT592" s="135"/>
      <c r="MU592" s="135"/>
      <c r="MV592" s="135"/>
      <c r="MW592" s="135"/>
      <c r="MX592" s="135"/>
      <c r="MY592" s="135"/>
      <c r="MZ592" s="135"/>
      <c r="NA592" s="135"/>
      <c r="NB592" s="135"/>
      <c r="NC592" s="135"/>
      <c r="ND592" s="135"/>
      <c r="NE592" s="135"/>
      <c r="NF592" s="135"/>
      <c r="NG592" s="135"/>
      <c r="NH592" s="135"/>
      <c r="NI592" s="135"/>
      <c r="NJ592" s="135"/>
      <c r="NK592" s="135"/>
      <c r="NL592" s="135"/>
      <c r="NM592" s="135"/>
      <c r="NN592" s="135"/>
      <c r="NO592" s="135"/>
      <c r="NP592" s="135"/>
      <c r="NQ592" s="39"/>
      <c r="QS592"/>
      <c r="QT592"/>
      <c r="QU592"/>
      <c r="QV592"/>
      <c r="QW592"/>
      <c r="QX592"/>
      <c r="QY592"/>
      <c r="QZ592"/>
      <c r="RA592"/>
      <c r="RB592" s="39"/>
      <c r="RC592" s="438" t="s">
        <v>6037</v>
      </c>
      <c r="RD592" s="39"/>
    </row>
    <row r="593" spans="2:472" x14ac:dyDescent="0.2">
      <c r="B593" s="426"/>
      <c r="C593" s="427"/>
      <c r="V593" s="63">
        <v>112</v>
      </c>
      <c r="W593" s="54" t="s">
        <v>2815</v>
      </c>
      <c r="X593" s="64">
        <v>131729</v>
      </c>
      <c r="Y593" s="54" t="s">
        <v>3058</v>
      </c>
      <c r="Z593" s="63" t="s">
        <v>412</v>
      </c>
      <c r="AA593" s="54" t="s">
        <v>612</v>
      </c>
      <c r="AB593" s="54" t="s">
        <v>395</v>
      </c>
      <c r="AC593" s="54" t="s">
        <v>6038</v>
      </c>
      <c r="AD593" s="64" t="s">
        <v>414</v>
      </c>
      <c r="AE593" s="64" t="s">
        <v>5802</v>
      </c>
      <c r="AF593" s="63">
        <v>112</v>
      </c>
      <c r="AG593" s="54" t="s">
        <v>2815</v>
      </c>
      <c r="AH593" s="54" t="s">
        <v>6015</v>
      </c>
      <c r="AI593" s="63" t="s">
        <v>2816</v>
      </c>
      <c r="AJ593" s="64" t="s">
        <v>2817</v>
      </c>
      <c r="AK593" s="569">
        <v>4430194</v>
      </c>
      <c r="AL593" s="64" t="s">
        <v>612</v>
      </c>
      <c r="AM593" s="64" t="s">
        <v>2821</v>
      </c>
      <c r="AN593" s="570">
        <v>220989480</v>
      </c>
      <c r="AO593" s="54"/>
      <c r="AP593" s="54"/>
      <c r="AQ593" s="54"/>
      <c r="AR593" s="54"/>
      <c r="AS593" s="54"/>
      <c r="AT593" s="64" t="s">
        <v>420</v>
      </c>
      <c r="AU593" s="64"/>
      <c r="AV593" s="54"/>
      <c r="AW593" s="54"/>
      <c r="AX593" s="54"/>
      <c r="AY593" s="54"/>
      <c r="AZ593" s="54"/>
      <c r="BA593" s="54"/>
      <c r="BB593" s="54"/>
      <c r="BC593" s="54"/>
      <c r="BD593" s="64">
        <v>131729</v>
      </c>
      <c r="BE593" s="54" t="s">
        <v>3058</v>
      </c>
      <c r="BF593" s="63" t="s">
        <v>412</v>
      </c>
      <c r="BG593" s="54" t="s">
        <v>612</v>
      </c>
      <c r="BH593" s="54" t="s">
        <v>395</v>
      </c>
      <c r="BI593" s="54" t="s">
        <v>6038</v>
      </c>
      <c r="BJ593" s="64" t="s">
        <v>414</v>
      </c>
      <c r="BK593" s="64" t="s">
        <v>5802</v>
      </c>
      <c r="BL593" s="54"/>
      <c r="BM593" s="54"/>
      <c r="BN593" s="54"/>
      <c r="BO593" s="39"/>
      <c r="BP593" s="39"/>
      <c r="BQ593" s="39"/>
      <c r="BR593" s="39"/>
      <c r="BS593" s="47"/>
      <c r="BT593" s="39"/>
      <c r="BU593" s="39"/>
      <c r="BV593" s="39"/>
      <c r="BW593" s="39"/>
      <c r="BX593" s="39"/>
      <c r="BY593" s="39"/>
      <c r="BZ593" s="39"/>
      <c r="CA593" s="39"/>
      <c r="CB593" s="39"/>
      <c r="CC593" s="47"/>
      <c r="CD593" s="39"/>
      <c r="CE593" s="39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  <c r="CT593" s="48"/>
      <c r="CU593" s="48"/>
      <c r="CV593" s="48"/>
      <c r="CW593" s="48"/>
      <c r="CX593" s="39"/>
      <c r="ML593" s="135"/>
      <c r="MM593" s="135"/>
      <c r="MN593" s="135"/>
      <c r="MO593" s="135"/>
      <c r="MP593" s="135"/>
      <c r="MQ593" s="135"/>
      <c r="MR593" s="135"/>
      <c r="MS593" s="135"/>
      <c r="MT593" s="135"/>
      <c r="MU593" s="135"/>
      <c r="MV593" s="135"/>
      <c r="MW593" s="135"/>
      <c r="MX593" s="135"/>
      <c r="MY593" s="135"/>
      <c r="MZ593" s="135"/>
      <c r="NA593" s="135"/>
      <c r="NB593" s="135"/>
      <c r="NC593" s="135"/>
      <c r="ND593" s="135"/>
      <c r="NE593" s="135"/>
      <c r="NF593" s="135"/>
      <c r="NG593" s="135"/>
      <c r="NH593" s="135"/>
      <c r="NI593" s="135"/>
      <c r="NJ593" s="135"/>
      <c r="NK593" s="135"/>
      <c r="NL593" s="135"/>
      <c r="NM593" s="135"/>
      <c r="NN593" s="135"/>
      <c r="NO593" s="135"/>
      <c r="NP593" s="135"/>
      <c r="NQ593" s="39"/>
      <c r="QS593"/>
      <c r="QT593"/>
      <c r="QU593"/>
      <c r="QV593"/>
      <c r="QW593"/>
      <c r="QX593"/>
      <c r="QY593"/>
      <c r="QZ593"/>
      <c r="RA593"/>
      <c r="RB593" s="39"/>
      <c r="RC593" s="438" t="s">
        <v>6039</v>
      </c>
      <c r="RD593" s="39"/>
    </row>
    <row r="594" spans="2:472" x14ac:dyDescent="0.2">
      <c r="B594" s="426"/>
      <c r="C594" s="427"/>
      <c r="V594" s="63">
        <v>112</v>
      </c>
      <c r="W594" s="54" t="s">
        <v>2815</v>
      </c>
      <c r="X594" s="64">
        <v>131730</v>
      </c>
      <c r="Y594" s="54" t="s">
        <v>3132</v>
      </c>
      <c r="Z594" s="63" t="s">
        <v>412</v>
      </c>
      <c r="AA594" s="54" t="s">
        <v>612</v>
      </c>
      <c r="AB594" s="54" t="s">
        <v>395</v>
      </c>
      <c r="AC594" s="54" t="s">
        <v>6040</v>
      </c>
      <c r="AD594" s="64" t="s">
        <v>414</v>
      </c>
      <c r="AE594" s="64" t="s">
        <v>5802</v>
      </c>
      <c r="AF594" s="63">
        <v>112</v>
      </c>
      <c r="AG594" s="54" t="s">
        <v>2815</v>
      </c>
      <c r="AH594" s="54" t="s">
        <v>6015</v>
      </c>
      <c r="AI594" s="63" t="s">
        <v>2816</v>
      </c>
      <c r="AJ594" s="64" t="s">
        <v>2817</v>
      </c>
      <c r="AK594" s="569">
        <v>4430194</v>
      </c>
      <c r="AL594" s="64" t="s">
        <v>612</v>
      </c>
      <c r="AM594" s="64" t="s">
        <v>2821</v>
      </c>
      <c r="AN594" s="570">
        <v>220989480</v>
      </c>
      <c r="AO594" s="54"/>
      <c r="AP594" s="54"/>
      <c r="AQ594" s="54"/>
      <c r="AR594" s="54"/>
      <c r="AS594" s="54"/>
      <c r="AT594" s="64" t="s">
        <v>420</v>
      </c>
      <c r="AU594" s="64"/>
      <c r="AV594" s="54"/>
      <c r="AW594" s="54"/>
      <c r="AX594" s="54"/>
      <c r="AY594" s="54"/>
      <c r="AZ594" s="54"/>
      <c r="BA594" s="54"/>
      <c r="BB594" s="54"/>
      <c r="BC594" s="54"/>
      <c r="BD594" s="64">
        <v>131730</v>
      </c>
      <c r="BE594" s="54" t="s">
        <v>3132</v>
      </c>
      <c r="BF594" s="63" t="s">
        <v>412</v>
      </c>
      <c r="BG594" s="54" t="s">
        <v>612</v>
      </c>
      <c r="BH594" s="54" t="s">
        <v>395</v>
      </c>
      <c r="BI594" s="54" t="s">
        <v>6040</v>
      </c>
      <c r="BJ594" s="64" t="s">
        <v>414</v>
      </c>
      <c r="BK594" s="64" t="s">
        <v>5802</v>
      </c>
      <c r="BL594" s="54"/>
      <c r="BM594" s="54"/>
      <c r="BN594" s="54"/>
      <c r="BO594" s="39"/>
      <c r="BP594" s="39"/>
      <c r="BQ594" s="39"/>
      <c r="BR594" s="39"/>
      <c r="BS594" s="47"/>
      <c r="BT594" s="39"/>
      <c r="BU594" s="39"/>
      <c r="BV594" s="39"/>
      <c r="BW594" s="39"/>
      <c r="BX594" s="39"/>
      <c r="BY594" s="39"/>
      <c r="BZ594" s="39"/>
      <c r="CA594" s="39"/>
      <c r="CB594" s="39"/>
      <c r="CC594" s="47"/>
      <c r="CD594" s="39"/>
      <c r="CE594" s="39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  <c r="CT594" s="48"/>
      <c r="CU594" s="48"/>
      <c r="CV594" s="48"/>
      <c r="CW594" s="48"/>
      <c r="CX594" s="39"/>
      <c r="ML594" s="135"/>
      <c r="MM594" s="135"/>
      <c r="MN594" s="135"/>
      <c r="MO594" s="135"/>
      <c r="MP594" s="135"/>
      <c r="MQ594" s="135"/>
      <c r="MR594" s="135"/>
      <c r="MS594" s="135"/>
      <c r="MT594" s="135"/>
      <c r="MU594" s="135"/>
      <c r="MV594" s="135"/>
      <c r="MW594" s="135"/>
      <c r="MX594" s="135"/>
      <c r="MY594" s="135"/>
      <c r="MZ594" s="135"/>
      <c r="NA594" s="135"/>
      <c r="NB594" s="135"/>
      <c r="NC594" s="135"/>
      <c r="ND594" s="135"/>
      <c r="NE594" s="135"/>
      <c r="NF594" s="135"/>
      <c r="NG594" s="135"/>
      <c r="NH594" s="135"/>
      <c r="NI594" s="135"/>
      <c r="NJ594" s="135"/>
      <c r="NK594" s="135"/>
      <c r="NL594" s="135"/>
      <c r="NM594" s="135"/>
      <c r="NN594" s="135"/>
      <c r="NO594" s="135"/>
      <c r="NP594" s="135"/>
      <c r="NQ594" s="39"/>
      <c r="QS594"/>
      <c r="QT594"/>
      <c r="QU594"/>
      <c r="QV594"/>
      <c r="QW594"/>
      <c r="QX594"/>
      <c r="QY594"/>
      <c r="QZ594"/>
      <c r="RA594"/>
      <c r="RB594" s="39"/>
      <c r="RC594" s="438" t="s">
        <v>6041</v>
      </c>
      <c r="RD594" s="39"/>
    </row>
    <row r="595" spans="2:472" x14ac:dyDescent="0.2">
      <c r="B595" s="426"/>
      <c r="C595" s="427"/>
      <c r="V595" s="63">
        <v>112</v>
      </c>
      <c r="W595" s="54" t="s">
        <v>2815</v>
      </c>
      <c r="X595" s="64">
        <v>131731</v>
      </c>
      <c r="Y595" s="54" t="s">
        <v>3192</v>
      </c>
      <c r="Z595" s="63" t="s">
        <v>412</v>
      </c>
      <c r="AA595" s="54" t="s">
        <v>612</v>
      </c>
      <c r="AB595" s="54" t="s">
        <v>395</v>
      </c>
      <c r="AC595" s="54" t="s">
        <v>6042</v>
      </c>
      <c r="AD595" s="64" t="s">
        <v>414</v>
      </c>
      <c r="AE595" s="64" t="s">
        <v>5802</v>
      </c>
      <c r="AF595" s="63">
        <v>112</v>
      </c>
      <c r="AG595" s="54" t="s">
        <v>2815</v>
      </c>
      <c r="AH595" s="54" t="s">
        <v>6015</v>
      </c>
      <c r="AI595" s="63" t="s">
        <v>2816</v>
      </c>
      <c r="AJ595" s="64" t="s">
        <v>2817</v>
      </c>
      <c r="AK595" s="569">
        <v>4430194</v>
      </c>
      <c r="AL595" s="64" t="s">
        <v>612</v>
      </c>
      <c r="AM595" s="64" t="s">
        <v>2821</v>
      </c>
      <c r="AN595" s="570">
        <v>220989480</v>
      </c>
      <c r="AO595" s="54"/>
      <c r="AP595" s="54"/>
      <c r="AQ595" s="54"/>
      <c r="AR595" s="54"/>
      <c r="AS595" s="54"/>
      <c r="AT595" s="64" t="s">
        <v>420</v>
      </c>
      <c r="AU595" s="64"/>
      <c r="AV595" s="54"/>
      <c r="AW595" s="54"/>
      <c r="AX595" s="54"/>
      <c r="AY595" s="54"/>
      <c r="AZ595" s="54"/>
      <c r="BA595" s="54"/>
      <c r="BB595" s="54"/>
      <c r="BC595" s="54"/>
      <c r="BD595" s="64">
        <v>131731</v>
      </c>
      <c r="BE595" s="54" t="s">
        <v>3192</v>
      </c>
      <c r="BF595" s="63" t="s">
        <v>412</v>
      </c>
      <c r="BG595" s="54" t="s">
        <v>612</v>
      </c>
      <c r="BH595" s="54" t="s">
        <v>395</v>
      </c>
      <c r="BI595" s="54" t="s">
        <v>6042</v>
      </c>
      <c r="BJ595" s="64" t="s">
        <v>414</v>
      </c>
      <c r="BK595" s="64" t="s">
        <v>5802</v>
      </c>
      <c r="BL595" s="54"/>
      <c r="BM595" s="54"/>
      <c r="BN595" s="54"/>
      <c r="BO595" s="39"/>
      <c r="BP595" s="39"/>
      <c r="BQ595" s="39"/>
      <c r="BR595" s="39"/>
      <c r="BS595" s="47"/>
      <c r="BT595" s="39"/>
      <c r="BU595" s="39"/>
      <c r="BV595" s="39"/>
      <c r="BW595" s="39"/>
      <c r="BX595" s="39"/>
      <c r="BY595" s="39"/>
      <c r="BZ595" s="39"/>
      <c r="CA595" s="39"/>
      <c r="CB595" s="39"/>
      <c r="CC595" s="47"/>
      <c r="CD595" s="39"/>
      <c r="CE595" s="39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  <c r="CT595" s="48"/>
      <c r="CU595" s="48"/>
      <c r="CV595" s="48"/>
      <c r="CW595" s="48"/>
      <c r="CX595" s="39"/>
      <c r="ML595" s="135"/>
      <c r="MM595" s="135"/>
      <c r="MN595" s="135"/>
      <c r="MO595" s="135"/>
      <c r="MP595" s="135"/>
      <c r="MQ595" s="135"/>
      <c r="MR595" s="135"/>
      <c r="MS595" s="135"/>
      <c r="MT595" s="135"/>
      <c r="MU595" s="135"/>
      <c r="MV595" s="135"/>
      <c r="MW595" s="135"/>
      <c r="MX595" s="135"/>
      <c r="MY595" s="135"/>
      <c r="MZ595" s="135"/>
      <c r="NA595" s="135"/>
      <c r="NB595" s="135"/>
      <c r="NC595" s="135"/>
      <c r="ND595" s="135"/>
      <c r="NE595" s="135"/>
      <c r="NF595" s="135"/>
      <c r="NG595" s="135"/>
      <c r="NH595" s="135"/>
      <c r="NI595" s="135"/>
      <c r="NJ595" s="135"/>
      <c r="NK595" s="135"/>
      <c r="NL595" s="135"/>
      <c r="NM595" s="135"/>
      <c r="NN595" s="135"/>
      <c r="NO595" s="135"/>
      <c r="NP595" s="135"/>
      <c r="NQ595" s="39"/>
      <c r="QS595"/>
      <c r="QT595"/>
      <c r="QU595"/>
      <c r="QV595"/>
      <c r="QW595"/>
      <c r="QX595"/>
      <c r="QY595"/>
      <c r="QZ595"/>
      <c r="RA595"/>
      <c r="RB595" s="39"/>
      <c r="RC595" s="438" t="s">
        <v>6043</v>
      </c>
      <c r="RD595" s="39"/>
    </row>
    <row r="596" spans="2:472" x14ac:dyDescent="0.2">
      <c r="B596" s="426"/>
      <c r="C596" s="427"/>
      <c r="V596" s="63">
        <v>112</v>
      </c>
      <c r="W596" s="54" t="s">
        <v>2815</v>
      </c>
      <c r="X596" s="64">
        <v>131700</v>
      </c>
      <c r="Y596" s="54" t="s">
        <v>6044</v>
      </c>
      <c r="Z596" s="63" t="s">
        <v>412</v>
      </c>
      <c r="AA596" s="54" t="s">
        <v>612</v>
      </c>
      <c r="AB596" s="54" t="s">
        <v>395</v>
      </c>
      <c r="AC596" s="54" t="s">
        <v>6038</v>
      </c>
      <c r="AD596" s="64" t="s">
        <v>414</v>
      </c>
      <c r="AE596" s="64" t="s">
        <v>5802</v>
      </c>
      <c r="AF596" s="63">
        <v>112</v>
      </c>
      <c r="AG596" s="54" t="s">
        <v>2815</v>
      </c>
      <c r="AH596" s="54" t="s">
        <v>6015</v>
      </c>
      <c r="AI596" s="63" t="s">
        <v>2816</v>
      </c>
      <c r="AJ596" s="64" t="s">
        <v>2817</v>
      </c>
      <c r="AK596" s="569">
        <v>4430194</v>
      </c>
      <c r="AL596" s="64" t="s">
        <v>612</v>
      </c>
      <c r="AM596" s="64" t="s">
        <v>2821</v>
      </c>
      <c r="AN596" s="570">
        <v>220989480</v>
      </c>
      <c r="AO596" s="54"/>
      <c r="AP596" s="54"/>
      <c r="AQ596" s="54"/>
      <c r="AR596" s="54"/>
      <c r="AS596" s="54"/>
      <c r="AT596" s="64" t="s">
        <v>420</v>
      </c>
      <c r="AU596" s="64"/>
      <c r="AV596" s="54"/>
      <c r="AW596" s="54"/>
      <c r="AX596" s="54"/>
      <c r="AY596" s="54"/>
      <c r="AZ596" s="54"/>
      <c r="BA596" s="54"/>
      <c r="BB596" s="54"/>
      <c r="BC596" s="54"/>
      <c r="BD596" s="64">
        <v>131700</v>
      </c>
      <c r="BE596" s="54" t="s">
        <v>6044</v>
      </c>
      <c r="BF596" s="63" t="s">
        <v>412</v>
      </c>
      <c r="BG596" s="54" t="s">
        <v>612</v>
      </c>
      <c r="BH596" s="54" t="s">
        <v>395</v>
      </c>
      <c r="BI596" s="54" t="s">
        <v>6038</v>
      </c>
      <c r="BJ596" s="64" t="s">
        <v>414</v>
      </c>
      <c r="BK596" s="64" t="s">
        <v>5802</v>
      </c>
      <c r="BL596" s="54"/>
      <c r="BM596" s="54"/>
      <c r="BN596" s="54"/>
      <c r="BO596" s="39"/>
      <c r="BP596" s="39"/>
      <c r="BQ596" s="39"/>
      <c r="BR596" s="39"/>
      <c r="BS596" s="47"/>
      <c r="BT596" s="39"/>
      <c r="BU596" s="39"/>
      <c r="BV596" s="39"/>
      <c r="BW596" s="39"/>
      <c r="BX596" s="39"/>
      <c r="BY596" s="39"/>
      <c r="BZ596" s="39"/>
      <c r="CA596" s="39"/>
      <c r="CB596" s="39"/>
      <c r="CC596" s="47"/>
      <c r="CD596" s="39"/>
      <c r="CE596" s="39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  <c r="CT596" s="48"/>
      <c r="CU596" s="48"/>
      <c r="CV596" s="48"/>
      <c r="CW596" s="48"/>
      <c r="CX596" s="39"/>
      <c r="ML596" s="135"/>
      <c r="MM596" s="135"/>
      <c r="MN596" s="135"/>
      <c r="MO596" s="135"/>
      <c r="MP596" s="135"/>
      <c r="MQ596" s="135"/>
      <c r="MR596" s="135"/>
      <c r="MS596" s="135"/>
      <c r="MT596" s="135"/>
      <c r="MU596" s="135"/>
      <c r="MV596" s="135"/>
      <c r="MW596" s="135"/>
      <c r="MX596" s="135"/>
      <c r="MY596" s="135"/>
      <c r="MZ596" s="135"/>
      <c r="NA596" s="135"/>
      <c r="NB596" s="135"/>
      <c r="NC596" s="135"/>
      <c r="ND596" s="135"/>
      <c r="NE596" s="135"/>
      <c r="NF596" s="135"/>
      <c r="NG596" s="135"/>
      <c r="NH596" s="135"/>
      <c r="NI596" s="135"/>
      <c r="NJ596" s="135"/>
      <c r="NK596" s="135"/>
      <c r="NL596" s="135"/>
      <c r="NM596" s="135"/>
      <c r="NN596" s="135"/>
      <c r="NO596" s="135"/>
      <c r="NP596" s="135"/>
      <c r="NQ596" s="39"/>
      <c r="QS596"/>
      <c r="QT596"/>
      <c r="QU596"/>
      <c r="QV596"/>
      <c r="QW596"/>
      <c r="QX596"/>
      <c r="QY596"/>
      <c r="QZ596"/>
      <c r="RA596"/>
      <c r="RB596" s="39"/>
      <c r="RC596" s="438" t="s">
        <v>6045</v>
      </c>
      <c r="RD596" s="39"/>
    </row>
    <row r="597" spans="2:472" x14ac:dyDescent="0.2">
      <c r="B597" s="426"/>
      <c r="C597" s="427"/>
      <c r="V597" s="63">
        <v>112</v>
      </c>
      <c r="W597" s="54" t="s">
        <v>2815</v>
      </c>
      <c r="X597" s="64">
        <v>131723</v>
      </c>
      <c r="Y597" s="54" t="s">
        <v>2488</v>
      </c>
      <c r="Z597" s="63" t="s">
        <v>412</v>
      </c>
      <c r="AA597" s="54" t="s">
        <v>612</v>
      </c>
      <c r="AB597" s="54" t="s">
        <v>395</v>
      </c>
      <c r="AC597" s="54" t="s">
        <v>2488</v>
      </c>
      <c r="AD597" s="64" t="s">
        <v>414</v>
      </c>
      <c r="AE597" s="64" t="s">
        <v>5802</v>
      </c>
      <c r="AF597" s="63">
        <v>112</v>
      </c>
      <c r="AG597" s="54" t="s">
        <v>2815</v>
      </c>
      <c r="AH597" s="54" t="s">
        <v>6015</v>
      </c>
      <c r="AI597" s="63" t="s">
        <v>2816</v>
      </c>
      <c r="AJ597" s="64" t="s">
        <v>2817</v>
      </c>
      <c r="AK597" s="569">
        <v>4430194</v>
      </c>
      <c r="AL597" s="64" t="s">
        <v>612</v>
      </c>
      <c r="AM597" s="64" t="s">
        <v>2821</v>
      </c>
      <c r="AN597" s="570">
        <v>220989480</v>
      </c>
      <c r="AO597" s="54"/>
      <c r="AP597" s="54"/>
      <c r="AQ597" s="54"/>
      <c r="AR597" s="54"/>
      <c r="AS597" s="54"/>
      <c r="AT597" s="64" t="s">
        <v>420</v>
      </c>
      <c r="AU597" s="64"/>
      <c r="AV597" s="54"/>
      <c r="AW597" s="54"/>
      <c r="AX597" s="54"/>
      <c r="AY597" s="54"/>
      <c r="AZ597" s="54"/>
      <c r="BA597" s="54"/>
      <c r="BB597" s="54"/>
      <c r="BC597" s="54"/>
      <c r="BD597" s="64">
        <v>131723</v>
      </c>
      <c r="BE597" s="54" t="s">
        <v>2488</v>
      </c>
      <c r="BF597" s="63" t="s">
        <v>412</v>
      </c>
      <c r="BG597" s="54" t="s">
        <v>612</v>
      </c>
      <c r="BH597" s="54" t="s">
        <v>395</v>
      </c>
      <c r="BI597" s="54" t="s">
        <v>2488</v>
      </c>
      <c r="BJ597" s="64" t="s">
        <v>414</v>
      </c>
      <c r="BK597" s="64" t="s">
        <v>5802</v>
      </c>
      <c r="BL597" s="54"/>
      <c r="BM597" s="54"/>
      <c r="BN597" s="54"/>
      <c r="BO597" s="39"/>
      <c r="BP597" s="39"/>
      <c r="BQ597" s="39"/>
      <c r="BR597" s="39"/>
      <c r="BS597" s="47"/>
      <c r="BT597" s="39"/>
      <c r="BU597" s="39"/>
      <c r="BV597" s="39"/>
      <c r="BW597" s="39"/>
      <c r="BX597" s="39"/>
      <c r="BY597" s="39"/>
      <c r="BZ597" s="39"/>
      <c r="CA597" s="39"/>
      <c r="CB597" s="39"/>
      <c r="CC597" s="47"/>
      <c r="CD597" s="39"/>
      <c r="CE597" s="39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  <c r="CT597" s="48"/>
      <c r="CU597" s="48"/>
      <c r="CV597" s="48"/>
      <c r="CW597" s="48"/>
      <c r="CX597" s="39"/>
      <c r="ML597" s="135"/>
      <c r="MM597" s="135"/>
      <c r="MN597" s="135"/>
      <c r="MO597" s="135"/>
      <c r="MP597" s="135"/>
      <c r="MQ597" s="135"/>
      <c r="MR597" s="135"/>
      <c r="MS597" s="135"/>
      <c r="MT597" s="135"/>
      <c r="MU597" s="135"/>
      <c r="MV597" s="135"/>
      <c r="MW597" s="135"/>
      <c r="MX597" s="135"/>
      <c r="MY597" s="135"/>
      <c r="MZ597" s="135"/>
      <c r="NA597" s="135"/>
      <c r="NB597" s="135"/>
      <c r="NC597" s="135"/>
      <c r="ND597" s="135"/>
      <c r="NE597" s="135"/>
      <c r="NF597" s="135"/>
      <c r="NG597" s="135"/>
      <c r="NH597" s="135"/>
      <c r="NI597" s="135"/>
      <c r="NJ597" s="135"/>
      <c r="NK597" s="135"/>
      <c r="NL597" s="135"/>
      <c r="NM597" s="135"/>
      <c r="NN597" s="135"/>
      <c r="NO597" s="135"/>
      <c r="NP597" s="135"/>
      <c r="NQ597" s="39"/>
      <c r="QS597"/>
      <c r="QT597"/>
      <c r="QU597"/>
      <c r="QV597"/>
      <c r="QW597"/>
      <c r="QX597"/>
      <c r="QY597"/>
      <c r="QZ597"/>
      <c r="RA597"/>
      <c r="RB597" s="39"/>
      <c r="RC597" s="438" t="s">
        <v>6046</v>
      </c>
      <c r="RD597" s="39"/>
    </row>
    <row r="598" spans="2:472" x14ac:dyDescent="0.2">
      <c r="B598" s="426"/>
      <c r="C598" s="427"/>
      <c r="V598" s="63">
        <v>113</v>
      </c>
      <c r="W598" s="54" t="s">
        <v>2920</v>
      </c>
      <c r="X598" s="64">
        <v>170101</v>
      </c>
      <c r="Y598" s="54" t="s">
        <v>441</v>
      </c>
      <c r="Z598" s="63" t="s">
        <v>1341</v>
      </c>
      <c r="AA598" s="54" t="s">
        <v>441</v>
      </c>
      <c r="AB598" s="54" t="s">
        <v>399</v>
      </c>
      <c r="AC598" s="54" t="s">
        <v>441</v>
      </c>
      <c r="AD598" s="64" t="s">
        <v>414</v>
      </c>
      <c r="AE598" s="64" t="s">
        <v>3208</v>
      </c>
      <c r="AF598" s="63">
        <v>113</v>
      </c>
      <c r="AG598" s="54" t="s">
        <v>2920</v>
      </c>
      <c r="AH598" s="54" t="s">
        <v>2919</v>
      </c>
      <c r="AI598" s="63" t="s">
        <v>2921</v>
      </c>
      <c r="AJ598" s="64" t="s">
        <v>2922</v>
      </c>
      <c r="AK598" s="569">
        <v>5000669</v>
      </c>
      <c r="AL598" s="64" t="s">
        <v>399</v>
      </c>
      <c r="AM598" s="64" t="s">
        <v>2925</v>
      </c>
      <c r="AN598" s="570">
        <v>259096700</v>
      </c>
      <c r="AO598" s="54"/>
      <c r="AP598" s="54"/>
      <c r="AQ598" s="54"/>
      <c r="AR598" s="54"/>
      <c r="AS598" s="54"/>
      <c r="AT598" s="64" t="s">
        <v>420</v>
      </c>
      <c r="AU598" s="64"/>
      <c r="AV598" s="54"/>
      <c r="AW598" s="54"/>
      <c r="AX598" s="54"/>
      <c r="AY598" s="54"/>
      <c r="AZ598" s="54"/>
      <c r="BA598" s="54"/>
      <c r="BB598" s="54"/>
      <c r="BC598" s="54"/>
      <c r="BD598" s="64">
        <v>170101</v>
      </c>
      <c r="BE598" s="54" t="s">
        <v>441</v>
      </c>
      <c r="BF598" s="63" t="s">
        <v>1341</v>
      </c>
      <c r="BG598" s="54" t="s">
        <v>441</v>
      </c>
      <c r="BH598" s="54" t="s">
        <v>399</v>
      </c>
      <c r="BI598" s="54" t="s">
        <v>441</v>
      </c>
      <c r="BJ598" s="64" t="s">
        <v>414</v>
      </c>
      <c r="BK598" s="64" t="s">
        <v>3208</v>
      </c>
      <c r="BL598" s="54"/>
      <c r="BM598" s="54"/>
      <c r="BN598" s="54"/>
      <c r="BO598" s="39"/>
      <c r="BP598" s="39"/>
      <c r="BQ598" s="39"/>
      <c r="BR598" s="39"/>
      <c r="BS598" s="47"/>
      <c r="BT598" s="39"/>
      <c r="BU598" s="39"/>
      <c r="BV598" s="39"/>
      <c r="BW598" s="39"/>
      <c r="BX598" s="39"/>
      <c r="BY598" s="39"/>
      <c r="BZ598" s="39"/>
      <c r="CA598" s="39"/>
      <c r="CB598" s="39"/>
      <c r="CC598" s="47"/>
      <c r="CD598" s="39"/>
      <c r="CE598" s="39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  <c r="CT598" s="48"/>
      <c r="CU598" s="48"/>
      <c r="CV598" s="48"/>
      <c r="CW598" s="48"/>
      <c r="CX598" s="39"/>
      <c r="ML598" s="135"/>
      <c r="MM598" s="135"/>
      <c r="MN598" s="135"/>
      <c r="MO598" s="135"/>
      <c r="MP598" s="135"/>
      <c r="MQ598" s="135"/>
      <c r="MR598" s="135"/>
      <c r="MS598" s="135"/>
      <c r="MT598" s="135"/>
      <c r="MU598" s="135"/>
      <c r="MV598" s="135"/>
      <c r="MW598" s="135"/>
      <c r="MX598" s="135"/>
      <c r="MY598" s="135"/>
      <c r="MZ598" s="135"/>
      <c r="NA598" s="135"/>
      <c r="NB598" s="135"/>
      <c r="NC598" s="135"/>
      <c r="ND598" s="135"/>
      <c r="NE598" s="135"/>
      <c r="NF598" s="135"/>
      <c r="NG598" s="135"/>
      <c r="NH598" s="135"/>
      <c r="NI598" s="135"/>
      <c r="NJ598" s="135"/>
      <c r="NK598" s="135"/>
      <c r="NL598" s="135"/>
      <c r="NM598" s="135"/>
      <c r="NN598" s="135"/>
      <c r="NO598" s="135"/>
      <c r="NP598" s="135"/>
      <c r="NQ598" s="39"/>
      <c r="QS598"/>
      <c r="QT598"/>
      <c r="QU598"/>
      <c r="QV598"/>
      <c r="QW598"/>
      <c r="QX598"/>
      <c r="QY598"/>
      <c r="QZ598"/>
      <c r="RA598"/>
      <c r="RB598" s="39"/>
      <c r="RC598" s="438" t="s">
        <v>6047</v>
      </c>
      <c r="RD598" s="39"/>
    </row>
    <row r="599" spans="2:472" x14ac:dyDescent="0.2">
      <c r="B599" s="426"/>
      <c r="C599" s="427"/>
      <c r="V599" s="63">
        <v>113</v>
      </c>
      <c r="W599" s="54" t="s">
        <v>2920</v>
      </c>
      <c r="X599" s="64">
        <v>170100</v>
      </c>
      <c r="Y599" s="54" t="s">
        <v>6048</v>
      </c>
      <c r="Z599" s="63" t="s">
        <v>1341</v>
      </c>
      <c r="AA599" s="54" t="s">
        <v>441</v>
      </c>
      <c r="AB599" s="54" t="s">
        <v>399</v>
      </c>
      <c r="AC599" s="54" t="s">
        <v>441</v>
      </c>
      <c r="AD599" s="64" t="s">
        <v>414</v>
      </c>
      <c r="AE599" s="64" t="s">
        <v>3208</v>
      </c>
      <c r="AF599" s="63">
        <v>113</v>
      </c>
      <c r="AG599" s="54" t="s">
        <v>2920</v>
      </c>
      <c r="AH599" s="54" t="s">
        <v>2919</v>
      </c>
      <c r="AI599" s="63" t="s">
        <v>2921</v>
      </c>
      <c r="AJ599" s="64" t="s">
        <v>2922</v>
      </c>
      <c r="AK599" s="569">
        <v>5000669</v>
      </c>
      <c r="AL599" s="64" t="s">
        <v>399</v>
      </c>
      <c r="AM599" s="64" t="s">
        <v>2925</v>
      </c>
      <c r="AN599" s="570">
        <v>259096700</v>
      </c>
      <c r="AO599" s="54"/>
      <c r="AP599" s="54"/>
      <c r="AQ599" s="54"/>
      <c r="AR599" s="54"/>
      <c r="AS599" s="54"/>
      <c r="AT599" s="64" t="s">
        <v>420</v>
      </c>
      <c r="AU599" s="64"/>
      <c r="AV599" s="54"/>
      <c r="AW599" s="54"/>
      <c r="AX599" s="54"/>
      <c r="AY599" s="54"/>
      <c r="AZ599" s="54"/>
      <c r="BA599" s="54"/>
      <c r="BB599" s="54"/>
      <c r="BC599" s="54"/>
      <c r="BD599" s="64">
        <v>170100</v>
      </c>
      <c r="BE599" s="54" t="s">
        <v>6048</v>
      </c>
      <c r="BF599" s="63" t="s">
        <v>1341</v>
      </c>
      <c r="BG599" s="54" t="s">
        <v>441</v>
      </c>
      <c r="BH599" s="54" t="s">
        <v>399</v>
      </c>
      <c r="BI599" s="54" t="s">
        <v>441</v>
      </c>
      <c r="BJ599" s="64" t="s">
        <v>414</v>
      </c>
      <c r="BK599" s="64" t="s">
        <v>3208</v>
      </c>
      <c r="BL599" s="54"/>
      <c r="BM599" s="54"/>
      <c r="BN599" s="54"/>
      <c r="BO599" s="39"/>
      <c r="BP599" s="39"/>
      <c r="BQ599" s="39"/>
      <c r="BR599" s="39"/>
      <c r="BS599" s="47"/>
      <c r="BT599" s="39"/>
      <c r="BU599" s="39"/>
      <c r="BV599" s="39"/>
      <c r="BW599" s="39"/>
      <c r="BX599" s="39"/>
      <c r="BY599" s="39"/>
      <c r="BZ599" s="39"/>
      <c r="CA599" s="39"/>
      <c r="CB599" s="39"/>
      <c r="CC599" s="47"/>
      <c r="CD599" s="39"/>
      <c r="CE599" s="39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  <c r="CT599" s="48"/>
      <c r="CU599" s="48"/>
      <c r="CV599" s="48"/>
      <c r="CW599" s="48"/>
      <c r="CX599" s="39"/>
      <c r="ML599" s="135"/>
      <c r="MM599" s="135"/>
      <c r="MN599" s="135"/>
      <c r="MO599" s="135"/>
      <c r="MP599" s="135"/>
      <c r="MQ599" s="135"/>
      <c r="MR599" s="135"/>
      <c r="MS599" s="135"/>
      <c r="MT599" s="135"/>
      <c r="MU599" s="135"/>
      <c r="MV599" s="135"/>
      <c r="MW599" s="135"/>
      <c r="MX599" s="135"/>
      <c r="MY599" s="135"/>
      <c r="MZ599" s="135"/>
      <c r="NA599" s="135"/>
      <c r="NB599" s="135"/>
      <c r="NC599" s="135"/>
      <c r="ND599" s="135"/>
      <c r="NE599" s="135"/>
      <c r="NF599" s="135"/>
      <c r="NG599" s="135"/>
      <c r="NH599" s="135"/>
      <c r="NI599" s="135"/>
      <c r="NJ599" s="135"/>
      <c r="NK599" s="135"/>
      <c r="NL599" s="135"/>
      <c r="NM599" s="135"/>
      <c r="NN599" s="135"/>
      <c r="NO599" s="135"/>
      <c r="NP599" s="135"/>
      <c r="NQ599" s="39"/>
      <c r="QS599"/>
      <c r="QT599"/>
      <c r="QU599"/>
      <c r="QV599"/>
      <c r="QW599"/>
      <c r="QX599"/>
      <c r="QY599"/>
      <c r="QZ599"/>
      <c r="RA599"/>
      <c r="RB599" s="39"/>
      <c r="RC599" s="438" t="s">
        <v>6049</v>
      </c>
      <c r="RD599" s="39"/>
    </row>
    <row r="600" spans="2:472" x14ac:dyDescent="0.2">
      <c r="B600" s="426"/>
      <c r="C600" s="427"/>
      <c r="V600" s="63">
        <v>113</v>
      </c>
      <c r="W600" s="54" t="s">
        <v>2920</v>
      </c>
      <c r="X600" s="64">
        <v>170107</v>
      </c>
      <c r="Y600" s="54" t="s">
        <v>1240</v>
      </c>
      <c r="Z600" s="63" t="s">
        <v>1341</v>
      </c>
      <c r="AA600" s="54" t="s">
        <v>441</v>
      </c>
      <c r="AB600" s="54" t="s">
        <v>399</v>
      </c>
      <c r="AC600" s="54" t="s">
        <v>1240</v>
      </c>
      <c r="AD600" s="64" t="s">
        <v>414</v>
      </c>
      <c r="AE600" s="64" t="s">
        <v>3208</v>
      </c>
      <c r="AF600" s="63">
        <v>113</v>
      </c>
      <c r="AG600" s="54" t="s">
        <v>2920</v>
      </c>
      <c r="AH600" s="54" t="s">
        <v>2919</v>
      </c>
      <c r="AI600" s="63" t="s">
        <v>2921</v>
      </c>
      <c r="AJ600" s="64" t="s">
        <v>2922</v>
      </c>
      <c r="AK600" s="569">
        <v>5000669</v>
      </c>
      <c r="AL600" s="64" t="s">
        <v>399</v>
      </c>
      <c r="AM600" s="64" t="s">
        <v>2925</v>
      </c>
      <c r="AN600" s="570">
        <v>259096700</v>
      </c>
      <c r="AO600" s="54"/>
      <c r="AP600" s="54"/>
      <c r="AQ600" s="54"/>
      <c r="AR600" s="54"/>
      <c r="AS600" s="54"/>
      <c r="AT600" s="64" t="s">
        <v>420</v>
      </c>
      <c r="AU600" s="64"/>
      <c r="AV600" s="54"/>
      <c r="AW600" s="54"/>
      <c r="AX600" s="54"/>
      <c r="AY600" s="54"/>
      <c r="AZ600" s="54"/>
      <c r="BA600" s="54"/>
      <c r="BB600" s="54"/>
      <c r="BC600" s="54"/>
      <c r="BD600" s="64">
        <v>170107</v>
      </c>
      <c r="BE600" s="54" t="s">
        <v>1240</v>
      </c>
      <c r="BF600" s="63" t="s">
        <v>1341</v>
      </c>
      <c r="BG600" s="54" t="s">
        <v>441</v>
      </c>
      <c r="BH600" s="54" t="s">
        <v>399</v>
      </c>
      <c r="BI600" s="54" t="s">
        <v>1240</v>
      </c>
      <c r="BJ600" s="64" t="s">
        <v>414</v>
      </c>
      <c r="BK600" s="64" t="s">
        <v>3208</v>
      </c>
      <c r="BL600" s="54"/>
      <c r="BM600" s="54"/>
      <c r="BN600" s="54"/>
      <c r="BO600" s="39"/>
      <c r="BP600" s="39"/>
      <c r="BQ600" s="39"/>
      <c r="BR600" s="39"/>
      <c r="BS600" s="47"/>
      <c r="BT600" s="39"/>
      <c r="BU600" s="39"/>
      <c r="BV600" s="39"/>
      <c r="BW600" s="39"/>
      <c r="BX600" s="39"/>
      <c r="BY600" s="39"/>
      <c r="BZ600" s="39"/>
      <c r="CA600" s="39"/>
      <c r="CB600" s="39"/>
      <c r="CC600" s="47"/>
      <c r="CD600" s="39"/>
      <c r="CE600" s="39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  <c r="CT600" s="48"/>
      <c r="CU600" s="48"/>
      <c r="CV600" s="48"/>
      <c r="CW600" s="48"/>
      <c r="CX600" s="39"/>
      <c r="ML600" s="135"/>
      <c r="MM600" s="135"/>
      <c r="MN600" s="135"/>
      <c r="MO600" s="135"/>
      <c r="MP600" s="135"/>
      <c r="MQ600" s="135"/>
      <c r="MR600" s="135"/>
      <c r="MS600" s="135"/>
      <c r="MT600" s="135"/>
      <c r="MU600" s="135"/>
      <c r="MV600" s="135"/>
      <c r="MW600" s="135"/>
      <c r="MX600" s="135"/>
      <c r="MY600" s="135"/>
      <c r="MZ600" s="135"/>
      <c r="NA600" s="135"/>
      <c r="NB600" s="135"/>
      <c r="NC600" s="135"/>
      <c r="ND600" s="135"/>
      <c r="NE600" s="135"/>
      <c r="NF600" s="135"/>
      <c r="NG600" s="135"/>
      <c r="NH600" s="135"/>
      <c r="NI600" s="135"/>
      <c r="NJ600" s="135"/>
      <c r="NK600" s="135"/>
      <c r="NL600" s="135"/>
      <c r="NM600" s="135"/>
      <c r="NN600" s="135"/>
      <c r="NO600" s="135"/>
      <c r="NP600" s="135"/>
      <c r="NQ600" s="39"/>
      <c r="QS600"/>
      <c r="QT600"/>
      <c r="QU600"/>
      <c r="QV600"/>
      <c r="QW600"/>
      <c r="QX600"/>
      <c r="QY600"/>
      <c r="QZ600"/>
      <c r="RA600"/>
      <c r="RB600" s="39"/>
      <c r="RC600" s="438" t="s">
        <v>6050</v>
      </c>
      <c r="RD600" s="39"/>
    </row>
    <row r="601" spans="2:472" x14ac:dyDescent="0.2">
      <c r="B601" s="426"/>
      <c r="C601" s="427"/>
      <c r="V601" s="63">
        <v>113</v>
      </c>
      <c r="W601" s="54" t="s">
        <v>2920</v>
      </c>
      <c r="X601" s="64">
        <v>170108</v>
      </c>
      <c r="Y601" s="54" t="s">
        <v>1542</v>
      </c>
      <c r="Z601" s="63" t="s">
        <v>1341</v>
      </c>
      <c r="AA601" s="54" t="s">
        <v>441</v>
      </c>
      <c r="AB601" s="54" t="s">
        <v>399</v>
      </c>
      <c r="AC601" s="54" t="s">
        <v>1542</v>
      </c>
      <c r="AD601" s="64" t="s">
        <v>414</v>
      </c>
      <c r="AE601" s="64" t="s">
        <v>3208</v>
      </c>
      <c r="AF601" s="63">
        <v>113</v>
      </c>
      <c r="AG601" s="54" t="s">
        <v>2920</v>
      </c>
      <c r="AH601" s="54" t="s">
        <v>2919</v>
      </c>
      <c r="AI601" s="63" t="s">
        <v>2921</v>
      </c>
      <c r="AJ601" s="64" t="s">
        <v>2922</v>
      </c>
      <c r="AK601" s="569">
        <v>5000669</v>
      </c>
      <c r="AL601" s="64" t="s">
        <v>399</v>
      </c>
      <c r="AM601" s="64" t="s">
        <v>2925</v>
      </c>
      <c r="AN601" s="570">
        <v>259096700</v>
      </c>
      <c r="AO601" s="54"/>
      <c r="AP601" s="54"/>
      <c r="AQ601" s="54"/>
      <c r="AR601" s="54"/>
      <c r="AS601" s="54"/>
      <c r="AT601" s="64" t="s">
        <v>420</v>
      </c>
      <c r="AU601" s="64"/>
      <c r="AV601" s="54"/>
      <c r="AW601" s="54"/>
      <c r="AX601" s="54"/>
      <c r="AY601" s="54"/>
      <c r="AZ601" s="54"/>
      <c r="BA601" s="54"/>
      <c r="BB601" s="54"/>
      <c r="BC601" s="54"/>
      <c r="BD601" s="64">
        <v>170108</v>
      </c>
      <c r="BE601" s="54" t="s">
        <v>1542</v>
      </c>
      <c r="BF601" s="63" t="s">
        <v>1341</v>
      </c>
      <c r="BG601" s="54" t="s">
        <v>441</v>
      </c>
      <c r="BH601" s="54" t="s">
        <v>399</v>
      </c>
      <c r="BI601" s="54" t="s">
        <v>1542</v>
      </c>
      <c r="BJ601" s="64" t="s">
        <v>414</v>
      </c>
      <c r="BK601" s="64" t="s">
        <v>3208</v>
      </c>
      <c r="BL601" s="54"/>
      <c r="BM601" s="54"/>
      <c r="BN601" s="54"/>
      <c r="BO601" s="39"/>
      <c r="BP601" s="39"/>
      <c r="BQ601" s="39"/>
      <c r="BR601" s="39"/>
      <c r="BS601" s="47"/>
      <c r="BT601" s="39"/>
      <c r="BU601" s="39"/>
      <c r="BV601" s="39"/>
      <c r="BW601" s="39"/>
      <c r="BX601" s="39"/>
      <c r="BY601" s="39"/>
      <c r="BZ601" s="39"/>
      <c r="CA601" s="39"/>
      <c r="CB601" s="39"/>
      <c r="CC601" s="47"/>
      <c r="CD601" s="39"/>
      <c r="CE601" s="39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  <c r="CT601" s="48"/>
      <c r="CU601" s="48"/>
      <c r="CV601" s="48"/>
      <c r="CW601" s="48"/>
      <c r="CX601" s="39"/>
      <c r="ML601" s="135"/>
      <c r="MM601" s="135"/>
      <c r="MN601" s="135"/>
      <c r="MO601" s="135"/>
      <c r="MP601" s="135"/>
      <c r="MQ601" s="135"/>
      <c r="MR601" s="135"/>
      <c r="MS601" s="135"/>
      <c r="MT601" s="135"/>
      <c r="MU601" s="135"/>
      <c r="MV601" s="135"/>
      <c r="MW601" s="135"/>
      <c r="MX601" s="135"/>
      <c r="MY601" s="135"/>
      <c r="MZ601" s="135"/>
      <c r="NA601" s="135"/>
      <c r="NB601" s="135"/>
      <c r="NC601" s="135"/>
      <c r="ND601" s="135"/>
      <c r="NE601" s="135"/>
      <c r="NF601" s="135"/>
      <c r="NG601" s="135"/>
      <c r="NH601" s="135"/>
      <c r="NI601" s="135"/>
      <c r="NJ601" s="135"/>
      <c r="NK601" s="135"/>
      <c r="NL601" s="135"/>
      <c r="NM601" s="135"/>
      <c r="NN601" s="135"/>
      <c r="NO601" s="135"/>
      <c r="NP601" s="135"/>
      <c r="NQ601" s="39"/>
      <c r="QS601"/>
      <c r="QT601"/>
      <c r="QU601"/>
      <c r="QV601"/>
      <c r="QW601"/>
      <c r="QX601"/>
      <c r="QY601"/>
      <c r="QZ601"/>
      <c r="RA601"/>
      <c r="RB601" s="39"/>
      <c r="RC601" s="438" t="s">
        <v>6051</v>
      </c>
      <c r="RD601" s="39"/>
    </row>
    <row r="602" spans="2:472" x14ac:dyDescent="0.2">
      <c r="B602" s="426"/>
      <c r="C602" s="427"/>
      <c r="V602" s="63">
        <v>113</v>
      </c>
      <c r="W602" s="54" t="s">
        <v>2920</v>
      </c>
      <c r="X602" s="64">
        <v>170109</v>
      </c>
      <c r="Y602" s="54" t="s">
        <v>1809</v>
      </c>
      <c r="Z602" s="63" t="s">
        <v>1341</v>
      </c>
      <c r="AA602" s="54" t="s">
        <v>441</v>
      </c>
      <c r="AB602" s="54" t="s">
        <v>399</v>
      </c>
      <c r="AC602" s="54" t="s">
        <v>1809</v>
      </c>
      <c r="AD602" s="64" t="s">
        <v>414</v>
      </c>
      <c r="AE602" s="64" t="s">
        <v>3208</v>
      </c>
      <c r="AF602" s="63">
        <v>113</v>
      </c>
      <c r="AG602" s="54" t="s">
        <v>2920</v>
      </c>
      <c r="AH602" s="54" t="s">
        <v>2919</v>
      </c>
      <c r="AI602" s="63" t="s">
        <v>2921</v>
      </c>
      <c r="AJ602" s="64" t="s">
        <v>2922</v>
      </c>
      <c r="AK602" s="569">
        <v>5000669</v>
      </c>
      <c r="AL602" s="64" t="s">
        <v>399</v>
      </c>
      <c r="AM602" s="64" t="s">
        <v>2925</v>
      </c>
      <c r="AN602" s="570">
        <v>259096700</v>
      </c>
      <c r="AO602" s="54"/>
      <c r="AP602" s="54"/>
      <c r="AQ602" s="54"/>
      <c r="AR602" s="54"/>
      <c r="AS602" s="54"/>
      <c r="AT602" s="64" t="s">
        <v>420</v>
      </c>
      <c r="AU602" s="64"/>
      <c r="AV602" s="54"/>
      <c r="AW602" s="54"/>
      <c r="AX602" s="54"/>
      <c r="AY602" s="54"/>
      <c r="AZ602" s="54"/>
      <c r="BA602" s="54"/>
      <c r="BB602" s="54"/>
      <c r="BC602" s="54"/>
      <c r="BD602" s="64">
        <v>170109</v>
      </c>
      <c r="BE602" s="54" t="s">
        <v>1809</v>
      </c>
      <c r="BF602" s="63" t="s">
        <v>1341</v>
      </c>
      <c r="BG602" s="54" t="s">
        <v>441</v>
      </c>
      <c r="BH602" s="54" t="s">
        <v>399</v>
      </c>
      <c r="BI602" s="54" t="s">
        <v>1809</v>
      </c>
      <c r="BJ602" s="64" t="s">
        <v>414</v>
      </c>
      <c r="BK602" s="64" t="s">
        <v>3208</v>
      </c>
      <c r="BL602" s="54"/>
      <c r="BM602" s="54"/>
      <c r="BN602" s="54"/>
      <c r="BO602" s="39"/>
      <c r="BP602" s="39"/>
      <c r="BQ602" s="39"/>
      <c r="BR602" s="39"/>
      <c r="BS602" s="47"/>
      <c r="BT602" s="39"/>
      <c r="BU602" s="39"/>
      <c r="BV602" s="39"/>
      <c r="BW602" s="39"/>
      <c r="BX602" s="39"/>
      <c r="BY602" s="39"/>
      <c r="BZ602" s="39"/>
      <c r="CA602" s="39"/>
      <c r="CB602" s="39"/>
      <c r="CC602" s="47"/>
      <c r="CD602" s="39"/>
      <c r="CE602" s="39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  <c r="CT602" s="48"/>
      <c r="CU602" s="48"/>
      <c r="CV602" s="48"/>
      <c r="CW602" s="48"/>
      <c r="CX602" s="39"/>
      <c r="ML602" s="135"/>
      <c r="MM602" s="135"/>
      <c r="MN602" s="135"/>
      <c r="MO602" s="135"/>
      <c r="MP602" s="135"/>
      <c r="MQ602" s="135"/>
      <c r="MR602" s="135"/>
      <c r="MS602" s="135"/>
      <c r="MT602" s="135"/>
      <c r="MU602" s="135"/>
      <c r="MV602" s="135"/>
      <c r="MW602" s="135"/>
      <c r="MX602" s="135"/>
      <c r="MY602" s="135"/>
      <c r="MZ602" s="135"/>
      <c r="NA602" s="135"/>
      <c r="NB602" s="135"/>
      <c r="NC602" s="135"/>
      <c r="ND602" s="135"/>
      <c r="NE602" s="135"/>
      <c r="NF602" s="135"/>
      <c r="NG602" s="135"/>
      <c r="NH602" s="135"/>
      <c r="NI602" s="135"/>
      <c r="NJ602" s="135"/>
      <c r="NK602" s="135"/>
      <c r="NL602" s="135"/>
      <c r="NM602" s="135"/>
      <c r="NN602" s="135"/>
      <c r="NO602" s="135"/>
      <c r="NP602" s="135"/>
      <c r="NQ602" s="39"/>
      <c r="QS602"/>
      <c r="QT602"/>
      <c r="QU602"/>
      <c r="QV602"/>
      <c r="QW602"/>
      <c r="QX602"/>
      <c r="QY602"/>
      <c r="QZ602"/>
      <c r="RA602"/>
      <c r="RB602" s="39"/>
      <c r="RC602" s="438" t="s">
        <v>6052</v>
      </c>
      <c r="RD602" s="39"/>
    </row>
    <row r="603" spans="2:472" x14ac:dyDescent="0.2">
      <c r="B603" s="426"/>
      <c r="C603" s="427"/>
      <c r="V603" s="63">
        <v>113</v>
      </c>
      <c r="W603" s="54" t="s">
        <v>2920</v>
      </c>
      <c r="X603" s="64">
        <v>170112</v>
      </c>
      <c r="Y603" s="54" t="s">
        <v>2007</v>
      </c>
      <c r="Z603" s="63" t="s">
        <v>1341</v>
      </c>
      <c r="AA603" s="54" t="s">
        <v>441</v>
      </c>
      <c r="AB603" s="54" t="s">
        <v>399</v>
      </c>
      <c r="AC603" s="54" t="s">
        <v>2007</v>
      </c>
      <c r="AD603" s="64" t="s">
        <v>414</v>
      </c>
      <c r="AE603" s="64" t="s">
        <v>3208</v>
      </c>
      <c r="AF603" s="63">
        <v>113</v>
      </c>
      <c r="AG603" s="54" t="s">
        <v>2920</v>
      </c>
      <c r="AH603" s="54" t="s">
        <v>2919</v>
      </c>
      <c r="AI603" s="63" t="s">
        <v>2921</v>
      </c>
      <c r="AJ603" s="64" t="s">
        <v>2922</v>
      </c>
      <c r="AK603" s="569">
        <v>5000669</v>
      </c>
      <c r="AL603" s="64" t="s">
        <v>399</v>
      </c>
      <c r="AM603" s="64" t="s">
        <v>2925</v>
      </c>
      <c r="AN603" s="570">
        <v>259096700</v>
      </c>
      <c r="AO603" s="54"/>
      <c r="AP603" s="54"/>
      <c r="AQ603" s="54"/>
      <c r="AR603" s="54"/>
      <c r="AS603" s="54"/>
      <c r="AT603" s="64" t="s">
        <v>420</v>
      </c>
      <c r="AU603" s="64"/>
      <c r="AV603" s="54"/>
      <c r="AW603" s="54"/>
      <c r="AX603" s="54"/>
      <c r="AY603" s="54"/>
      <c r="AZ603" s="54"/>
      <c r="BA603" s="54"/>
      <c r="BB603" s="54"/>
      <c r="BC603" s="54"/>
      <c r="BD603" s="64">
        <v>170112</v>
      </c>
      <c r="BE603" s="54" t="s">
        <v>2007</v>
      </c>
      <c r="BF603" s="63" t="s">
        <v>1341</v>
      </c>
      <c r="BG603" s="54" t="s">
        <v>441</v>
      </c>
      <c r="BH603" s="54" t="s">
        <v>399</v>
      </c>
      <c r="BI603" s="54" t="s">
        <v>2007</v>
      </c>
      <c r="BJ603" s="64" t="s">
        <v>414</v>
      </c>
      <c r="BK603" s="64" t="s">
        <v>3208</v>
      </c>
      <c r="BL603" s="54"/>
      <c r="BM603" s="54"/>
      <c r="BN603" s="54"/>
      <c r="BO603" s="39"/>
      <c r="BP603" s="39"/>
      <c r="BQ603" s="39"/>
      <c r="BR603" s="39"/>
      <c r="BS603" s="47"/>
      <c r="BT603" s="39"/>
      <c r="BU603" s="39"/>
      <c r="BV603" s="39"/>
      <c r="BW603" s="39"/>
      <c r="BX603" s="39"/>
      <c r="BY603" s="39"/>
      <c r="BZ603" s="39"/>
      <c r="CA603" s="39"/>
      <c r="CB603" s="39"/>
      <c r="CC603" s="47"/>
      <c r="CD603" s="39"/>
      <c r="CE603" s="39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  <c r="CT603" s="48"/>
      <c r="CU603" s="48"/>
      <c r="CV603" s="48"/>
      <c r="CW603" s="48"/>
      <c r="CX603" s="39"/>
      <c r="ML603" s="135"/>
      <c r="MM603" s="135"/>
      <c r="MN603" s="135"/>
      <c r="MO603" s="135"/>
      <c r="MP603" s="135"/>
      <c r="MQ603" s="135"/>
      <c r="MR603" s="135"/>
      <c r="MS603" s="135"/>
      <c r="MT603" s="135"/>
      <c r="MU603" s="135"/>
      <c r="MV603" s="135"/>
      <c r="MW603" s="135"/>
      <c r="MX603" s="135"/>
      <c r="MY603" s="135"/>
      <c r="MZ603" s="135"/>
      <c r="NA603" s="135"/>
      <c r="NB603" s="135"/>
      <c r="NC603" s="135"/>
      <c r="ND603" s="135"/>
      <c r="NE603" s="135"/>
      <c r="NF603" s="135"/>
      <c r="NG603" s="135"/>
      <c r="NH603" s="135"/>
      <c r="NI603" s="135"/>
      <c r="NJ603" s="135"/>
      <c r="NK603" s="135"/>
      <c r="NL603" s="135"/>
      <c r="NM603" s="135"/>
      <c r="NN603" s="135"/>
      <c r="NO603" s="135"/>
      <c r="NP603" s="135"/>
      <c r="NQ603" s="39"/>
      <c r="QS603"/>
      <c r="QT603"/>
      <c r="QU603"/>
      <c r="QV603"/>
      <c r="QW603"/>
      <c r="QX603"/>
      <c r="QY603"/>
      <c r="QZ603"/>
      <c r="RA603"/>
      <c r="RB603" s="39"/>
      <c r="RC603" s="438" t="s">
        <v>6053</v>
      </c>
      <c r="RD603" s="39"/>
    </row>
    <row r="604" spans="2:472" x14ac:dyDescent="0.2">
      <c r="B604" s="426"/>
      <c r="C604" s="427"/>
      <c r="V604" s="63">
        <v>113</v>
      </c>
      <c r="W604" s="54" t="s">
        <v>2920</v>
      </c>
      <c r="X604" s="64">
        <v>170113</v>
      </c>
      <c r="Y604" s="54" t="s">
        <v>2193</v>
      </c>
      <c r="Z604" s="63" t="s">
        <v>1341</v>
      </c>
      <c r="AA604" s="54" t="s">
        <v>441</v>
      </c>
      <c r="AB604" s="54" t="s">
        <v>399</v>
      </c>
      <c r="AC604" s="54" t="s">
        <v>2193</v>
      </c>
      <c r="AD604" s="64" t="s">
        <v>414</v>
      </c>
      <c r="AE604" s="64" t="s">
        <v>3208</v>
      </c>
      <c r="AF604" s="63">
        <v>113</v>
      </c>
      <c r="AG604" s="54" t="s">
        <v>2920</v>
      </c>
      <c r="AH604" s="54" t="s">
        <v>2919</v>
      </c>
      <c r="AI604" s="63" t="s">
        <v>2921</v>
      </c>
      <c r="AJ604" s="64" t="s">
        <v>2922</v>
      </c>
      <c r="AK604" s="569">
        <v>5000669</v>
      </c>
      <c r="AL604" s="64" t="s">
        <v>399</v>
      </c>
      <c r="AM604" s="64" t="s">
        <v>2925</v>
      </c>
      <c r="AN604" s="570">
        <v>259096700</v>
      </c>
      <c r="AO604" s="54"/>
      <c r="AP604" s="54"/>
      <c r="AQ604" s="54"/>
      <c r="AR604" s="54"/>
      <c r="AS604" s="54"/>
      <c r="AT604" s="64" t="s">
        <v>420</v>
      </c>
      <c r="AU604" s="64"/>
      <c r="AV604" s="54"/>
      <c r="AW604" s="54"/>
      <c r="AX604" s="54"/>
      <c r="AY604" s="54"/>
      <c r="AZ604" s="54"/>
      <c r="BA604" s="54"/>
      <c r="BB604" s="54"/>
      <c r="BC604" s="54"/>
      <c r="BD604" s="64">
        <v>170113</v>
      </c>
      <c r="BE604" s="54" t="s">
        <v>2193</v>
      </c>
      <c r="BF604" s="63" t="s">
        <v>1341</v>
      </c>
      <c r="BG604" s="54" t="s">
        <v>441</v>
      </c>
      <c r="BH604" s="54" t="s">
        <v>399</v>
      </c>
      <c r="BI604" s="54" t="s">
        <v>2193</v>
      </c>
      <c r="BJ604" s="64" t="s">
        <v>414</v>
      </c>
      <c r="BK604" s="64" t="s">
        <v>3208</v>
      </c>
      <c r="BL604" s="54"/>
      <c r="BM604" s="54"/>
      <c r="BN604" s="54"/>
      <c r="BO604" s="39"/>
      <c r="BP604" s="39"/>
      <c r="BQ604" s="39"/>
      <c r="BR604" s="39"/>
      <c r="BS604" s="47"/>
      <c r="BT604" s="39"/>
      <c r="BU604" s="39"/>
      <c r="BV604" s="39"/>
      <c r="BW604" s="39"/>
      <c r="BX604" s="39"/>
      <c r="BY604" s="39"/>
      <c r="BZ604" s="39"/>
      <c r="CA604" s="39"/>
      <c r="CB604" s="39"/>
      <c r="CC604" s="47"/>
      <c r="CD604" s="39"/>
      <c r="CE604" s="39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  <c r="CT604" s="48"/>
      <c r="CU604" s="48"/>
      <c r="CV604" s="48"/>
      <c r="CW604" s="48"/>
      <c r="CX604" s="39"/>
      <c r="ML604" s="135"/>
      <c r="MM604" s="135"/>
      <c r="MN604" s="135"/>
      <c r="MO604" s="135"/>
      <c r="MP604" s="135"/>
      <c r="MQ604" s="135"/>
      <c r="MR604" s="135"/>
      <c r="MS604" s="135"/>
      <c r="MT604" s="135"/>
      <c r="MU604" s="135"/>
      <c r="MV604" s="135"/>
      <c r="MW604" s="135"/>
      <c r="MX604" s="135"/>
      <c r="MY604" s="135"/>
      <c r="MZ604" s="135"/>
      <c r="NA604" s="135"/>
      <c r="NB604" s="135"/>
      <c r="NC604" s="135"/>
      <c r="ND604" s="135"/>
      <c r="NE604" s="135"/>
      <c r="NF604" s="135"/>
      <c r="NG604" s="135"/>
      <c r="NH604" s="135"/>
      <c r="NI604" s="135"/>
      <c r="NJ604" s="135"/>
      <c r="NK604" s="135"/>
      <c r="NL604" s="135"/>
      <c r="NM604" s="135"/>
      <c r="NN604" s="135"/>
      <c r="NO604" s="135"/>
      <c r="NP604" s="135"/>
      <c r="NQ604" s="39"/>
      <c r="QS604"/>
      <c r="QT604"/>
      <c r="QU604"/>
      <c r="QV604"/>
      <c r="QW604"/>
      <c r="QX604"/>
      <c r="QY604"/>
      <c r="QZ604"/>
      <c r="RA604"/>
      <c r="RB604" s="39"/>
      <c r="RC604" s="438" t="s">
        <v>6054</v>
      </c>
      <c r="RD604" s="39"/>
    </row>
    <row r="605" spans="2:472" x14ac:dyDescent="0.2">
      <c r="B605" s="426"/>
      <c r="C605" s="427"/>
      <c r="V605" s="63">
        <v>113</v>
      </c>
      <c r="W605" s="54" t="s">
        <v>2920</v>
      </c>
      <c r="X605" s="64">
        <v>170114</v>
      </c>
      <c r="Y605" s="54" t="s">
        <v>2353</v>
      </c>
      <c r="Z605" s="63" t="s">
        <v>1341</v>
      </c>
      <c r="AA605" s="54" t="s">
        <v>441</v>
      </c>
      <c r="AB605" s="54" t="s">
        <v>399</v>
      </c>
      <c r="AC605" s="54" t="s">
        <v>2353</v>
      </c>
      <c r="AD605" s="64" t="s">
        <v>414</v>
      </c>
      <c r="AE605" s="64" t="s">
        <v>3208</v>
      </c>
      <c r="AF605" s="63">
        <v>113</v>
      </c>
      <c r="AG605" s="54" t="s">
        <v>2920</v>
      </c>
      <c r="AH605" s="54" t="s">
        <v>2919</v>
      </c>
      <c r="AI605" s="63" t="s">
        <v>2921</v>
      </c>
      <c r="AJ605" s="64" t="s">
        <v>2922</v>
      </c>
      <c r="AK605" s="569">
        <v>5000669</v>
      </c>
      <c r="AL605" s="64" t="s">
        <v>399</v>
      </c>
      <c r="AM605" s="64" t="s">
        <v>2925</v>
      </c>
      <c r="AN605" s="570">
        <v>259096700</v>
      </c>
      <c r="AO605" s="54"/>
      <c r="AP605" s="54"/>
      <c r="AQ605" s="54"/>
      <c r="AR605" s="54"/>
      <c r="AS605" s="54"/>
      <c r="AT605" s="64" t="s">
        <v>420</v>
      </c>
      <c r="AU605" s="64"/>
      <c r="AV605" s="54"/>
      <c r="AW605" s="54"/>
      <c r="AX605" s="54"/>
      <c r="AY605" s="54"/>
      <c r="AZ605" s="54"/>
      <c r="BA605" s="54"/>
      <c r="BB605" s="54"/>
      <c r="BC605" s="54"/>
      <c r="BD605" s="64">
        <v>170114</v>
      </c>
      <c r="BE605" s="54" t="s">
        <v>2353</v>
      </c>
      <c r="BF605" s="63" t="s">
        <v>1341</v>
      </c>
      <c r="BG605" s="54" t="s">
        <v>441</v>
      </c>
      <c r="BH605" s="54" t="s">
        <v>399</v>
      </c>
      <c r="BI605" s="54" t="s">
        <v>2353</v>
      </c>
      <c r="BJ605" s="64" t="s">
        <v>414</v>
      </c>
      <c r="BK605" s="64" t="s">
        <v>3208</v>
      </c>
      <c r="BL605" s="54"/>
      <c r="BM605" s="54"/>
      <c r="BN605" s="54"/>
      <c r="BO605" s="39"/>
      <c r="BP605" s="39"/>
      <c r="BQ605" s="39"/>
      <c r="BR605" s="39"/>
      <c r="BS605" s="47"/>
      <c r="BT605" s="39"/>
      <c r="BU605" s="39"/>
      <c r="BV605" s="39"/>
      <c r="BW605" s="39"/>
      <c r="BX605" s="39"/>
      <c r="BY605" s="39"/>
      <c r="BZ605" s="39"/>
      <c r="CA605" s="39"/>
      <c r="CB605" s="39"/>
      <c r="CC605" s="47"/>
      <c r="CD605" s="39"/>
      <c r="CE605" s="39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  <c r="CT605" s="48"/>
      <c r="CU605" s="48"/>
      <c r="CV605" s="48"/>
      <c r="CW605" s="48"/>
      <c r="CX605" s="39"/>
      <c r="ML605" s="135"/>
      <c r="MM605" s="135"/>
      <c r="MN605" s="135"/>
      <c r="MO605" s="135"/>
      <c r="MP605" s="135"/>
      <c r="MQ605" s="135"/>
      <c r="MR605" s="135"/>
      <c r="MS605" s="135"/>
      <c r="MT605" s="135"/>
      <c r="MU605" s="135"/>
      <c r="MV605" s="135"/>
      <c r="MW605" s="135"/>
      <c r="MX605" s="135"/>
      <c r="MY605" s="135"/>
      <c r="MZ605" s="135"/>
      <c r="NA605" s="135"/>
      <c r="NB605" s="135"/>
      <c r="NC605" s="135"/>
      <c r="ND605" s="135"/>
      <c r="NE605" s="135"/>
      <c r="NF605" s="135"/>
      <c r="NG605" s="135"/>
      <c r="NH605" s="135"/>
      <c r="NI605" s="135"/>
      <c r="NJ605" s="135"/>
      <c r="NK605" s="135"/>
      <c r="NL605" s="135"/>
      <c r="NM605" s="135"/>
      <c r="NN605" s="135"/>
      <c r="NO605" s="135"/>
      <c r="NP605" s="135"/>
      <c r="NQ605" s="39"/>
      <c r="QS605"/>
      <c r="QT605"/>
      <c r="QU605"/>
      <c r="QV605"/>
      <c r="QW605"/>
      <c r="QX605"/>
      <c r="QY605"/>
      <c r="QZ605"/>
      <c r="RA605"/>
      <c r="RB605" s="39"/>
      <c r="RC605" s="438" t="s">
        <v>6055</v>
      </c>
      <c r="RD605" s="39"/>
    </row>
    <row r="606" spans="2:472" x14ac:dyDescent="0.2">
      <c r="B606" s="426"/>
      <c r="C606" s="427"/>
      <c r="V606" s="63">
        <v>113</v>
      </c>
      <c r="W606" s="54" t="s">
        <v>2920</v>
      </c>
      <c r="X606" s="64">
        <v>170120</v>
      </c>
      <c r="Y606" s="54" t="s">
        <v>2886</v>
      </c>
      <c r="Z606" s="63" t="s">
        <v>1341</v>
      </c>
      <c r="AA606" s="54" t="s">
        <v>441</v>
      </c>
      <c r="AB606" s="54" t="s">
        <v>399</v>
      </c>
      <c r="AC606" s="54" t="s">
        <v>6056</v>
      </c>
      <c r="AD606" s="64" t="s">
        <v>414</v>
      </c>
      <c r="AE606" s="64" t="s">
        <v>3208</v>
      </c>
      <c r="AF606" s="63">
        <v>113</v>
      </c>
      <c r="AG606" s="54" t="s">
        <v>2920</v>
      </c>
      <c r="AH606" s="54" t="s">
        <v>2919</v>
      </c>
      <c r="AI606" s="63" t="s">
        <v>2921</v>
      </c>
      <c r="AJ606" s="64" t="s">
        <v>2922</v>
      </c>
      <c r="AK606" s="569">
        <v>5000669</v>
      </c>
      <c r="AL606" s="64" t="s">
        <v>399</v>
      </c>
      <c r="AM606" s="64" t="s">
        <v>2925</v>
      </c>
      <c r="AN606" s="570">
        <v>259096700</v>
      </c>
      <c r="AO606" s="54"/>
      <c r="AP606" s="54"/>
      <c r="AQ606" s="54"/>
      <c r="AR606" s="54"/>
      <c r="AS606" s="54"/>
      <c r="AT606" s="64" t="s">
        <v>420</v>
      </c>
      <c r="AU606" s="64"/>
      <c r="AV606" s="54"/>
      <c r="AW606" s="54"/>
      <c r="AX606" s="54"/>
      <c r="AY606" s="54"/>
      <c r="AZ606" s="54"/>
      <c r="BA606" s="54"/>
      <c r="BB606" s="54"/>
      <c r="BC606" s="54"/>
      <c r="BD606" s="64">
        <v>170120</v>
      </c>
      <c r="BE606" s="54" t="s">
        <v>2886</v>
      </c>
      <c r="BF606" s="63" t="s">
        <v>1341</v>
      </c>
      <c r="BG606" s="54" t="s">
        <v>441</v>
      </c>
      <c r="BH606" s="54" t="s">
        <v>399</v>
      </c>
      <c r="BI606" s="54" t="s">
        <v>6056</v>
      </c>
      <c r="BJ606" s="64" t="s">
        <v>414</v>
      </c>
      <c r="BK606" s="64" t="s">
        <v>3208</v>
      </c>
      <c r="BL606" s="54"/>
      <c r="BM606" s="54"/>
      <c r="BN606" s="54"/>
      <c r="BO606" s="39"/>
      <c r="BP606" s="39"/>
      <c r="BQ606" s="39"/>
      <c r="BR606" s="39"/>
      <c r="BS606" s="47"/>
      <c r="BT606" s="39"/>
      <c r="BU606" s="39"/>
      <c r="BV606" s="39"/>
      <c r="BW606" s="39"/>
      <c r="BX606" s="39"/>
      <c r="BY606" s="39"/>
      <c r="BZ606" s="39"/>
      <c r="CA606" s="39"/>
      <c r="CB606" s="39"/>
      <c r="CC606" s="47"/>
      <c r="CD606" s="39"/>
      <c r="CE606" s="39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  <c r="CT606" s="48"/>
      <c r="CU606" s="48"/>
      <c r="CV606" s="48"/>
      <c r="CW606" s="48"/>
      <c r="CX606" s="39"/>
      <c r="ML606" s="135"/>
      <c r="MM606" s="135"/>
      <c r="MN606" s="135"/>
      <c r="MO606" s="135"/>
      <c r="MP606" s="135"/>
      <c r="MQ606" s="135"/>
      <c r="MR606" s="135"/>
      <c r="MS606" s="135"/>
      <c r="MT606" s="135"/>
      <c r="MU606" s="135"/>
      <c r="MV606" s="135"/>
      <c r="MW606" s="135"/>
      <c r="MX606" s="135"/>
      <c r="MY606" s="135"/>
      <c r="MZ606" s="135"/>
      <c r="NA606" s="135"/>
      <c r="NB606" s="135"/>
      <c r="NC606" s="135"/>
      <c r="ND606" s="135"/>
      <c r="NE606" s="135"/>
      <c r="NF606" s="135"/>
      <c r="NG606" s="135"/>
      <c r="NH606" s="135"/>
      <c r="NI606" s="135"/>
      <c r="NJ606" s="135"/>
      <c r="NK606" s="135"/>
      <c r="NL606" s="135"/>
      <c r="NM606" s="135"/>
      <c r="NN606" s="135"/>
      <c r="NO606" s="135"/>
      <c r="NP606" s="135"/>
      <c r="NQ606" s="39"/>
      <c r="QS606"/>
      <c r="QT606"/>
      <c r="QU606"/>
      <c r="QV606"/>
      <c r="QW606"/>
      <c r="QX606"/>
      <c r="QY606"/>
      <c r="QZ606"/>
      <c r="RA606"/>
      <c r="RB606" s="39"/>
      <c r="RC606" s="438" t="s">
        <v>6057</v>
      </c>
      <c r="RD606" s="39"/>
    </row>
    <row r="607" spans="2:472" x14ac:dyDescent="0.2">
      <c r="B607" s="426"/>
      <c r="C607" s="427"/>
      <c r="V607" s="63">
        <v>113</v>
      </c>
      <c r="W607" s="54" t="s">
        <v>2920</v>
      </c>
      <c r="X607" s="64">
        <v>170121</v>
      </c>
      <c r="Y607" s="54" t="s">
        <v>2984</v>
      </c>
      <c r="Z607" s="63" t="s">
        <v>1341</v>
      </c>
      <c r="AA607" s="54" t="s">
        <v>441</v>
      </c>
      <c r="AB607" s="54" t="s">
        <v>399</v>
      </c>
      <c r="AC607" s="54" t="s">
        <v>6058</v>
      </c>
      <c r="AD607" s="64" t="s">
        <v>414</v>
      </c>
      <c r="AE607" s="64" t="s">
        <v>3208</v>
      </c>
      <c r="AF607" s="63">
        <v>113</v>
      </c>
      <c r="AG607" s="54" t="s">
        <v>2920</v>
      </c>
      <c r="AH607" s="54" t="s">
        <v>2919</v>
      </c>
      <c r="AI607" s="63" t="s">
        <v>2921</v>
      </c>
      <c r="AJ607" s="64" t="s">
        <v>2922</v>
      </c>
      <c r="AK607" s="569">
        <v>5000669</v>
      </c>
      <c r="AL607" s="64" t="s">
        <v>399</v>
      </c>
      <c r="AM607" s="64" t="s">
        <v>2925</v>
      </c>
      <c r="AN607" s="570">
        <v>259096700</v>
      </c>
      <c r="AO607" s="54"/>
      <c r="AP607" s="54"/>
      <c r="AQ607" s="54"/>
      <c r="AR607" s="54"/>
      <c r="AS607" s="54"/>
      <c r="AT607" s="64" t="s">
        <v>420</v>
      </c>
      <c r="AU607" s="64"/>
      <c r="AV607" s="54"/>
      <c r="AW607" s="54"/>
      <c r="AX607" s="54"/>
      <c r="AY607" s="54"/>
      <c r="AZ607" s="54"/>
      <c r="BA607" s="54"/>
      <c r="BB607" s="54"/>
      <c r="BC607" s="54"/>
      <c r="BD607" s="64">
        <v>170121</v>
      </c>
      <c r="BE607" s="54" t="s">
        <v>2984</v>
      </c>
      <c r="BF607" s="63" t="s">
        <v>1341</v>
      </c>
      <c r="BG607" s="54" t="s">
        <v>441</v>
      </c>
      <c r="BH607" s="54" t="s">
        <v>399</v>
      </c>
      <c r="BI607" s="54" t="s">
        <v>6058</v>
      </c>
      <c r="BJ607" s="64" t="s">
        <v>414</v>
      </c>
      <c r="BK607" s="64" t="s">
        <v>3208</v>
      </c>
      <c r="BL607" s="54"/>
      <c r="BM607" s="54"/>
      <c r="BN607" s="54"/>
      <c r="BO607" s="39"/>
      <c r="BP607" s="39"/>
      <c r="BQ607" s="39"/>
      <c r="BR607" s="39"/>
      <c r="BS607" s="47"/>
      <c r="BT607" s="39"/>
      <c r="BU607" s="39"/>
      <c r="BV607" s="39"/>
      <c r="BW607" s="39"/>
      <c r="BX607" s="39"/>
      <c r="BY607" s="39"/>
      <c r="BZ607" s="39"/>
      <c r="CA607" s="39"/>
      <c r="CB607" s="39"/>
      <c r="CC607" s="47"/>
      <c r="CD607" s="39"/>
      <c r="CE607" s="39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39"/>
      <c r="ML607" s="135"/>
      <c r="MM607" s="135"/>
      <c r="MN607" s="135"/>
      <c r="MO607" s="135"/>
      <c r="MP607" s="135"/>
      <c r="MQ607" s="135"/>
      <c r="MR607" s="135"/>
      <c r="MS607" s="135"/>
      <c r="MT607" s="135"/>
      <c r="MU607" s="135"/>
      <c r="MV607" s="135"/>
      <c r="MW607" s="135"/>
      <c r="MX607" s="135"/>
      <c r="MY607" s="135"/>
      <c r="MZ607" s="135"/>
      <c r="NA607" s="135"/>
      <c r="NB607" s="135"/>
      <c r="NC607" s="135"/>
      <c r="ND607" s="135"/>
      <c r="NE607" s="135"/>
      <c r="NF607" s="135"/>
      <c r="NG607" s="135"/>
      <c r="NH607" s="135"/>
      <c r="NI607" s="135"/>
      <c r="NJ607" s="135"/>
      <c r="NK607" s="135"/>
      <c r="NL607" s="135"/>
      <c r="NM607" s="135"/>
      <c r="NN607" s="135"/>
      <c r="NO607" s="135"/>
      <c r="NP607" s="135"/>
      <c r="NQ607" s="39"/>
      <c r="QS607"/>
      <c r="QT607"/>
      <c r="QU607"/>
      <c r="QV607"/>
      <c r="QW607"/>
      <c r="QX607"/>
      <c r="QY607"/>
      <c r="QZ607"/>
      <c r="RA607"/>
      <c r="RB607" s="39"/>
      <c r="RC607" s="438" t="s">
        <v>6059</v>
      </c>
      <c r="RD607" s="39"/>
    </row>
    <row r="608" spans="2:472" x14ac:dyDescent="0.2">
      <c r="B608" s="426"/>
      <c r="C608" s="427"/>
      <c r="V608" s="63">
        <v>113</v>
      </c>
      <c r="W608" s="54" t="s">
        <v>2920</v>
      </c>
      <c r="X608" s="64">
        <v>170122</v>
      </c>
      <c r="Y608" s="54" t="s">
        <v>3067</v>
      </c>
      <c r="Z608" s="63" t="s">
        <v>1341</v>
      </c>
      <c r="AA608" s="54" t="s">
        <v>441</v>
      </c>
      <c r="AB608" s="54" t="s">
        <v>399</v>
      </c>
      <c r="AC608" s="54" t="s">
        <v>6060</v>
      </c>
      <c r="AD608" s="64" t="s">
        <v>414</v>
      </c>
      <c r="AE608" s="64" t="s">
        <v>3208</v>
      </c>
      <c r="AF608" s="63">
        <v>113</v>
      </c>
      <c r="AG608" s="54" t="s">
        <v>2920</v>
      </c>
      <c r="AH608" s="54" t="s">
        <v>2919</v>
      </c>
      <c r="AI608" s="63" t="s">
        <v>2921</v>
      </c>
      <c r="AJ608" s="64" t="s">
        <v>2922</v>
      </c>
      <c r="AK608" s="569">
        <v>5000669</v>
      </c>
      <c r="AL608" s="64" t="s">
        <v>399</v>
      </c>
      <c r="AM608" s="64" t="s">
        <v>2925</v>
      </c>
      <c r="AN608" s="570">
        <v>259096700</v>
      </c>
      <c r="AO608" s="54"/>
      <c r="AP608" s="54"/>
      <c r="AQ608" s="54"/>
      <c r="AR608" s="54"/>
      <c r="AS608" s="54"/>
      <c r="AT608" s="64" t="s">
        <v>420</v>
      </c>
      <c r="AU608" s="64"/>
      <c r="AV608" s="54"/>
      <c r="AW608" s="54"/>
      <c r="AX608" s="54"/>
      <c r="AY608" s="54"/>
      <c r="AZ608" s="54"/>
      <c r="BA608" s="54"/>
      <c r="BB608" s="54"/>
      <c r="BC608" s="54"/>
      <c r="BD608" s="64">
        <v>170122</v>
      </c>
      <c r="BE608" s="54" t="s">
        <v>3067</v>
      </c>
      <c r="BF608" s="63" t="s">
        <v>1341</v>
      </c>
      <c r="BG608" s="54" t="s">
        <v>441</v>
      </c>
      <c r="BH608" s="54" t="s">
        <v>399</v>
      </c>
      <c r="BI608" s="54" t="s">
        <v>6060</v>
      </c>
      <c r="BJ608" s="64" t="s">
        <v>414</v>
      </c>
      <c r="BK608" s="64" t="s">
        <v>3208</v>
      </c>
      <c r="BL608" s="54"/>
      <c r="BM608" s="54"/>
      <c r="BN608" s="54"/>
      <c r="BO608" s="39"/>
      <c r="BP608" s="39"/>
      <c r="BQ608" s="39"/>
      <c r="BR608" s="39"/>
      <c r="BS608" s="47"/>
      <c r="BT608" s="39"/>
      <c r="BU608" s="39"/>
      <c r="BV608" s="39"/>
      <c r="BW608" s="39"/>
      <c r="BX608" s="39"/>
      <c r="BY608" s="39"/>
      <c r="BZ608" s="39"/>
      <c r="CA608" s="39"/>
      <c r="CB608" s="39"/>
      <c r="CC608" s="47"/>
      <c r="CD608" s="39"/>
      <c r="CE608" s="39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  <c r="CT608" s="48"/>
      <c r="CU608" s="48"/>
      <c r="CV608" s="48"/>
      <c r="CW608" s="48"/>
      <c r="CX608" s="39"/>
      <c r="ML608" s="135"/>
      <c r="MM608" s="135"/>
      <c r="MN608" s="135"/>
      <c r="MO608" s="135"/>
      <c r="MP608" s="135"/>
      <c r="MQ608" s="135"/>
      <c r="MR608" s="135"/>
      <c r="MS608" s="135"/>
      <c r="MT608" s="135"/>
      <c r="MU608" s="135"/>
      <c r="MV608" s="135"/>
      <c r="MW608" s="135"/>
      <c r="MX608" s="135"/>
      <c r="MY608" s="135"/>
      <c r="MZ608" s="135"/>
      <c r="NA608" s="135"/>
      <c r="NB608" s="135"/>
      <c r="NC608" s="135"/>
      <c r="ND608" s="135"/>
      <c r="NE608" s="135"/>
      <c r="NF608" s="135"/>
      <c r="NG608" s="135"/>
      <c r="NH608" s="135"/>
      <c r="NI608" s="135"/>
      <c r="NJ608" s="135"/>
      <c r="NK608" s="135"/>
      <c r="NL608" s="135"/>
      <c r="NM608" s="135"/>
      <c r="NN608" s="135"/>
      <c r="NO608" s="135"/>
      <c r="NP608" s="135"/>
      <c r="NQ608" s="39"/>
      <c r="QS608"/>
      <c r="QT608"/>
      <c r="QU608"/>
      <c r="QV608"/>
      <c r="QW608"/>
      <c r="QX608"/>
      <c r="QY608"/>
      <c r="QZ608"/>
      <c r="RA608"/>
      <c r="RB608" s="39"/>
      <c r="RC608" s="438" t="s">
        <v>6061</v>
      </c>
      <c r="RD608" s="39"/>
    </row>
    <row r="609" spans="2:472" x14ac:dyDescent="0.2">
      <c r="B609" s="426"/>
      <c r="C609" s="427"/>
      <c r="V609" s="63">
        <v>113</v>
      </c>
      <c r="W609" s="54" t="s">
        <v>2920</v>
      </c>
      <c r="X609" s="64">
        <v>170123</v>
      </c>
      <c r="Y609" s="54" t="s">
        <v>3139</v>
      </c>
      <c r="Z609" s="63" t="s">
        <v>1341</v>
      </c>
      <c r="AA609" s="54" t="s">
        <v>441</v>
      </c>
      <c r="AB609" s="54" t="s">
        <v>399</v>
      </c>
      <c r="AC609" s="54" t="s">
        <v>6062</v>
      </c>
      <c r="AD609" s="64" t="s">
        <v>414</v>
      </c>
      <c r="AE609" s="64" t="s">
        <v>3208</v>
      </c>
      <c r="AF609" s="63">
        <v>113</v>
      </c>
      <c r="AG609" s="54" t="s">
        <v>2920</v>
      </c>
      <c r="AH609" s="54" t="s">
        <v>2919</v>
      </c>
      <c r="AI609" s="63" t="s">
        <v>2921</v>
      </c>
      <c r="AJ609" s="64" t="s">
        <v>2922</v>
      </c>
      <c r="AK609" s="569">
        <v>5000669</v>
      </c>
      <c r="AL609" s="64" t="s">
        <v>399</v>
      </c>
      <c r="AM609" s="64" t="s">
        <v>2925</v>
      </c>
      <c r="AN609" s="570">
        <v>259096700</v>
      </c>
      <c r="AO609" s="54"/>
      <c r="AP609" s="54"/>
      <c r="AQ609" s="54"/>
      <c r="AR609" s="54"/>
      <c r="AS609" s="54"/>
      <c r="AT609" s="64" t="s">
        <v>420</v>
      </c>
      <c r="AU609" s="64"/>
      <c r="AV609" s="54"/>
      <c r="AW609" s="54"/>
      <c r="AX609" s="54"/>
      <c r="AY609" s="54"/>
      <c r="AZ609" s="54"/>
      <c r="BA609" s="54"/>
      <c r="BB609" s="54"/>
      <c r="BC609" s="54"/>
      <c r="BD609" s="64">
        <v>170123</v>
      </c>
      <c r="BE609" s="54" t="s">
        <v>3139</v>
      </c>
      <c r="BF609" s="63" t="s">
        <v>1341</v>
      </c>
      <c r="BG609" s="54" t="s">
        <v>441</v>
      </c>
      <c r="BH609" s="54" t="s">
        <v>399</v>
      </c>
      <c r="BI609" s="54" t="s">
        <v>6062</v>
      </c>
      <c r="BJ609" s="64" t="s">
        <v>414</v>
      </c>
      <c r="BK609" s="64" t="s">
        <v>3208</v>
      </c>
      <c r="BL609" s="54"/>
      <c r="BM609" s="54"/>
      <c r="BN609" s="54"/>
      <c r="BO609" s="39"/>
      <c r="BP609" s="39"/>
      <c r="BQ609" s="39"/>
      <c r="BR609" s="39"/>
      <c r="BS609" s="47"/>
      <c r="BT609" s="39"/>
      <c r="BU609" s="39"/>
      <c r="BV609" s="39"/>
      <c r="BW609" s="39"/>
      <c r="BX609" s="39"/>
      <c r="BY609" s="39"/>
      <c r="BZ609" s="39"/>
      <c r="CA609" s="39"/>
      <c r="CB609" s="39"/>
      <c r="CC609" s="47"/>
      <c r="CD609" s="39"/>
      <c r="CE609" s="39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  <c r="CT609" s="48"/>
      <c r="CU609" s="48"/>
      <c r="CV609" s="48"/>
      <c r="CW609" s="48"/>
      <c r="CX609" s="39"/>
      <c r="ML609" s="135"/>
      <c r="MM609" s="135"/>
      <c r="MN609" s="135"/>
      <c r="MO609" s="135"/>
      <c r="MP609" s="135"/>
      <c r="MQ609" s="135"/>
      <c r="MR609" s="135"/>
      <c r="MS609" s="135"/>
      <c r="MT609" s="135"/>
      <c r="MU609" s="135"/>
      <c r="MV609" s="135"/>
      <c r="MW609" s="135"/>
      <c r="MX609" s="135"/>
      <c r="MY609" s="135"/>
      <c r="MZ609" s="135"/>
      <c r="NA609" s="135"/>
      <c r="NB609" s="135"/>
      <c r="NC609" s="135"/>
      <c r="ND609" s="135"/>
      <c r="NE609" s="135"/>
      <c r="NF609" s="135"/>
      <c r="NG609" s="135"/>
      <c r="NH609" s="135"/>
      <c r="NI609" s="135"/>
      <c r="NJ609" s="135"/>
      <c r="NK609" s="135"/>
      <c r="NL609" s="135"/>
      <c r="NM609" s="135"/>
      <c r="NN609" s="135"/>
      <c r="NO609" s="135"/>
      <c r="NP609" s="135"/>
      <c r="NQ609" s="39"/>
      <c r="QS609"/>
      <c r="QT609"/>
      <c r="QU609"/>
      <c r="QV609"/>
      <c r="QW609"/>
      <c r="QX609"/>
      <c r="QY609"/>
      <c r="QZ609"/>
      <c r="RA609"/>
      <c r="RB609" s="39"/>
      <c r="RC609" s="438" t="s">
        <v>6063</v>
      </c>
      <c r="RD609" s="39"/>
    </row>
    <row r="610" spans="2:472" x14ac:dyDescent="0.2">
      <c r="B610" s="426"/>
      <c r="C610" s="427"/>
      <c r="V610" s="63">
        <v>113</v>
      </c>
      <c r="W610" s="54" t="s">
        <v>2920</v>
      </c>
      <c r="X610" s="64">
        <v>170116</v>
      </c>
      <c r="Y610" s="54" t="s">
        <v>1663</v>
      </c>
      <c r="Z610" s="63" t="s">
        <v>1341</v>
      </c>
      <c r="AA610" s="54" t="s">
        <v>441</v>
      </c>
      <c r="AB610" s="54" t="s">
        <v>399</v>
      </c>
      <c r="AC610" s="54" t="s">
        <v>1663</v>
      </c>
      <c r="AD610" s="64" t="s">
        <v>414</v>
      </c>
      <c r="AE610" s="64" t="s">
        <v>3208</v>
      </c>
      <c r="AF610" s="63">
        <v>113</v>
      </c>
      <c r="AG610" s="54" t="s">
        <v>2920</v>
      </c>
      <c r="AH610" s="54" t="s">
        <v>2919</v>
      </c>
      <c r="AI610" s="63" t="s">
        <v>2921</v>
      </c>
      <c r="AJ610" s="64" t="s">
        <v>2922</v>
      </c>
      <c r="AK610" s="569">
        <v>5000669</v>
      </c>
      <c r="AL610" s="64" t="s">
        <v>399</v>
      </c>
      <c r="AM610" s="64" t="s">
        <v>2925</v>
      </c>
      <c r="AN610" s="570">
        <v>259096700</v>
      </c>
      <c r="AO610" s="54"/>
      <c r="AP610" s="54"/>
      <c r="AQ610" s="54"/>
      <c r="AR610" s="54"/>
      <c r="AS610" s="54"/>
      <c r="AT610" s="64" t="s">
        <v>420</v>
      </c>
      <c r="AU610" s="64"/>
      <c r="AV610" s="54"/>
      <c r="AW610" s="54"/>
      <c r="AX610" s="54"/>
      <c r="AY610" s="54"/>
      <c r="AZ610" s="54"/>
      <c r="BA610" s="54"/>
      <c r="BB610" s="54"/>
      <c r="BC610" s="54"/>
      <c r="BD610" s="64">
        <v>170116</v>
      </c>
      <c r="BE610" s="54" t="s">
        <v>1663</v>
      </c>
      <c r="BF610" s="63" t="s">
        <v>1341</v>
      </c>
      <c r="BG610" s="54" t="s">
        <v>441</v>
      </c>
      <c r="BH610" s="54" t="s">
        <v>399</v>
      </c>
      <c r="BI610" s="54" t="s">
        <v>1663</v>
      </c>
      <c r="BJ610" s="64" t="s">
        <v>414</v>
      </c>
      <c r="BK610" s="64" t="s">
        <v>3208</v>
      </c>
      <c r="BL610" s="54"/>
      <c r="BM610" s="54"/>
      <c r="BN610" s="54"/>
      <c r="BO610" s="39"/>
      <c r="BP610" s="39"/>
      <c r="BQ610" s="39"/>
      <c r="BR610" s="39"/>
      <c r="BS610" s="47"/>
      <c r="BT610" s="39"/>
      <c r="BU610" s="39"/>
      <c r="BV610" s="39"/>
      <c r="BW610" s="39"/>
      <c r="BX610" s="39"/>
      <c r="BY610" s="39"/>
      <c r="BZ610" s="39"/>
      <c r="CA610" s="39"/>
      <c r="CB610" s="39"/>
      <c r="CC610" s="47"/>
      <c r="CD610" s="39"/>
      <c r="CE610" s="39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  <c r="CT610" s="48"/>
      <c r="CU610" s="48"/>
      <c r="CV610" s="48"/>
      <c r="CW610" s="48"/>
      <c r="CX610" s="39"/>
      <c r="ML610" s="135"/>
      <c r="MM610" s="135"/>
      <c r="MN610" s="135"/>
      <c r="MO610" s="135"/>
      <c r="MP610" s="135"/>
      <c r="MQ610" s="135"/>
      <c r="MR610" s="135"/>
      <c r="MS610" s="135"/>
      <c r="MT610" s="135"/>
      <c r="MU610" s="135"/>
      <c r="MV610" s="135"/>
      <c r="MW610" s="135"/>
      <c r="MX610" s="135"/>
      <c r="MY610" s="135"/>
      <c r="MZ610" s="135"/>
      <c r="NA610" s="135"/>
      <c r="NB610" s="135"/>
      <c r="NC610" s="135"/>
      <c r="ND610" s="135"/>
      <c r="NE610" s="135"/>
      <c r="NF610" s="135"/>
      <c r="NG610" s="135"/>
      <c r="NH610" s="135"/>
      <c r="NI610" s="135"/>
      <c r="NJ610" s="135"/>
      <c r="NK610" s="135"/>
      <c r="NL610" s="135"/>
      <c r="NM610" s="135"/>
      <c r="NN610" s="135"/>
      <c r="NO610" s="135"/>
      <c r="NP610" s="135"/>
      <c r="NQ610" s="39"/>
      <c r="QS610"/>
      <c r="QT610"/>
      <c r="QU610"/>
      <c r="QV610"/>
      <c r="QW610"/>
      <c r="QX610"/>
      <c r="QY610"/>
      <c r="QZ610"/>
      <c r="RA610"/>
      <c r="RB610" s="39"/>
      <c r="RC610" s="438" t="s">
        <v>6064</v>
      </c>
      <c r="RD610" s="39"/>
    </row>
    <row r="611" spans="2:472" x14ac:dyDescent="0.2">
      <c r="B611" s="426"/>
      <c r="C611" s="427"/>
      <c r="V611" s="63">
        <v>113</v>
      </c>
      <c r="W611" s="54" t="s">
        <v>2920</v>
      </c>
      <c r="X611" s="64">
        <v>170117</v>
      </c>
      <c r="Y611" s="54" t="s">
        <v>482</v>
      </c>
      <c r="Z611" s="63" t="s">
        <v>1341</v>
      </c>
      <c r="AA611" s="54" t="s">
        <v>441</v>
      </c>
      <c r="AB611" s="54" t="s">
        <v>399</v>
      </c>
      <c r="AC611" s="54" t="s">
        <v>482</v>
      </c>
      <c r="AD611" s="64" t="s">
        <v>414</v>
      </c>
      <c r="AE611" s="64" t="s">
        <v>3208</v>
      </c>
      <c r="AF611" s="63">
        <v>113</v>
      </c>
      <c r="AG611" s="54" t="s">
        <v>2920</v>
      </c>
      <c r="AH611" s="54" t="s">
        <v>2919</v>
      </c>
      <c r="AI611" s="63" t="s">
        <v>2921</v>
      </c>
      <c r="AJ611" s="64" t="s">
        <v>2922</v>
      </c>
      <c r="AK611" s="569">
        <v>5000669</v>
      </c>
      <c r="AL611" s="64" t="s">
        <v>399</v>
      </c>
      <c r="AM611" s="64" t="s">
        <v>2925</v>
      </c>
      <c r="AN611" s="570">
        <v>259096700</v>
      </c>
      <c r="AO611" s="54"/>
      <c r="AP611" s="54"/>
      <c r="AQ611" s="54"/>
      <c r="AR611" s="54"/>
      <c r="AS611" s="54"/>
      <c r="AT611" s="64" t="s">
        <v>420</v>
      </c>
      <c r="AU611" s="64"/>
      <c r="AV611" s="54"/>
      <c r="AW611" s="54"/>
      <c r="AX611" s="54"/>
      <c r="AY611" s="54"/>
      <c r="AZ611" s="54"/>
      <c r="BA611" s="54"/>
      <c r="BB611" s="54"/>
      <c r="BC611" s="54"/>
      <c r="BD611" s="64">
        <v>170117</v>
      </c>
      <c r="BE611" s="54" t="s">
        <v>482</v>
      </c>
      <c r="BF611" s="63" t="s">
        <v>1341</v>
      </c>
      <c r="BG611" s="54" t="s">
        <v>441</v>
      </c>
      <c r="BH611" s="54" t="s">
        <v>399</v>
      </c>
      <c r="BI611" s="54" t="s">
        <v>482</v>
      </c>
      <c r="BJ611" s="64" t="s">
        <v>414</v>
      </c>
      <c r="BK611" s="64" t="s">
        <v>3208</v>
      </c>
      <c r="BL611" s="54"/>
      <c r="BM611" s="54"/>
      <c r="BN611" s="54"/>
      <c r="BO611" s="39"/>
      <c r="BP611" s="39"/>
      <c r="BQ611" s="39"/>
      <c r="BR611" s="39"/>
      <c r="BS611" s="47"/>
      <c r="BT611" s="39"/>
      <c r="BU611" s="39"/>
      <c r="BV611" s="39"/>
      <c r="BW611" s="39"/>
      <c r="BX611" s="39"/>
      <c r="BY611" s="39"/>
      <c r="BZ611" s="39"/>
      <c r="CA611" s="39"/>
      <c r="CB611" s="39"/>
      <c r="CC611" s="47"/>
      <c r="CD611" s="39"/>
      <c r="CE611" s="39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  <c r="CT611" s="48"/>
      <c r="CU611" s="48"/>
      <c r="CV611" s="48"/>
      <c r="CW611" s="48"/>
      <c r="CX611" s="39"/>
      <c r="ML611" s="135"/>
      <c r="MM611" s="135"/>
      <c r="MN611" s="135"/>
      <c r="MO611" s="135"/>
      <c r="MP611" s="135"/>
      <c r="MQ611" s="135"/>
      <c r="MR611" s="135"/>
      <c r="MS611" s="135"/>
      <c r="MT611" s="135"/>
      <c r="MU611" s="135"/>
      <c r="MV611" s="135"/>
      <c r="MW611" s="135"/>
      <c r="MX611" s="135"/>
      <c r="MY611" s="135"/>
      <c r="MZ611" s="135"/>
      <c r="NA611" s="135"/>
      <c r="NB611" s="135"/>
      <c r="NC611" s="135"/>
      <c r="ND611" s="135"/>
      <c r="NE611" s="135"/>
      <c r="NF611" s="135"/>
      <c r="NG611" s="135"/>
      <c r="NH611" s="135"/>
      <c r="NI611" s="135"/>
      <c r="NJ611" s="135"/>
      <c r="NK611" s="135"/>
      <c r="NL611" s="135"/>
      <c r="NM611" s="135"/>
      <c r="NN611" s="135"/>
      <c r="NO611" s="135"/>
      <c r="NP611" s="135"/>
      <c r="NQ611" s="39"/>
      <c r="QS611"/>
      <c r="QT611"/>
      <c r="QU611"/>
      <c r="QV611"/>
      <c r="QW611"/>
      <c r="QX611"/>
      <c r="QY611"/>
      <c r="QZ611"/>
      <c r="RA611"/>
      <c r="RB611" s="39"/>
      <c r="RC611" s="438" t="s">
        <v>6065</v>
      </c>
      <c r="RD611" s="39"/>
    </row>
    <row r="612" spans="2:472" x14ac:dyDescent="0.2">
      <c r="B612" s="426"/>
      <c r="C612" s="427"/>
      <c r="V612" s="63">
        <v>113</v>
      </c>
      <c r="W612" s="54" t="s">
        <v>2920</v>
      </c>
      <c r="X612" s="64">
        <v>170118</v>
      </c>
      <c r="Y612" s="54" t="s">
        <v>1316</v>
      </c>
      <c r="Z612" s="63" t="s">
        <v>1341</v>
      </c>
      <c r="AA612" s="54" t="s">
        <v>441</v>
      </c>
      <c r="AB612" s="54" t="s">
        <v>399</v>
      </c>
      <c r="AC612" s="54" t="s">
        <v>1316</v>
      </c>
      <c r="AD612" s="64" t="s">
        <v>414</v>
      </c>
      <c r="AE612" s="64" t="s">
        <v>3208</v>
      </c>
      <c r="AF612" s="63">
        <v>113</v>
      </c>
      <c r="AG612" s="54" t="s">
        <v>2920</v>
      </c>
      <c r="AH612" s="54" t="s">
        <v>2919</v>
      </c>
      <c r="AI612" s="63" t="s">
        <v>2921</v>
      </c>
      <c r="AJ612" s="64" t="s">
        <v>2922</v>
      </c>
      <c r="AK612" s="569">
        <v>5000669</v>
      </c>
      <c r="AL612" s="64" t="s">
        <v>399</v>
      </c>
      <c r="AM612" s="64" t="s">
        <v>2925</v>
      </c>
      <c r="AN612" s="570">
        <v>259096700</v>
      </c>
      <c r="AO612" s="54"/>
      <c r="AP612" s="54"/>
      <c r="AQ612" s="54"/>
      <c r="AR612" s="54"/>
      <c r="AS612" s="54"/>
      <c r="AT612" s="64" t="s">
        <v>420</v>
      </c>
      <c r="AU612" s="64"/>
      <c r="AV612" s="54"/>
      <c r="AW612" s="54"/>
      <c r="AX612" s="54"/>
      <c r="AY612" s="54"/>
      <c r="AZ612" s="54"/>
      <c r="BA612" s="54"/>
      <c r="BB612" s="54"/>
      <c r="BC612" s="54"/>
      <c r="BD612" s="64">
        <v>170118</v>
      </c>
      <c r="BE612" s="54" t="s">
        <v>1316</v>
      </c>
      <c r="BF612" s="63" t="s">
        <v>1341</v>
      </c>
      <c r="BG612" s="54" t="s">
        <v>441</v>
      </c>
      <c r="BH612" s="54" t="s">
        <v>399</v>
      </c>
      <c r="BI612" s="54" t="s">
        <v>1316</v>
      </c>
      <c r="BJ612" s="64" t="s">
        <v>414</v>
      </c>
      <c r="BK612" s="64" t="s">
        <v>3208</v>
      </c>
      <c r="BL612" s="54"/>
      <c r="BM612" s="54"/>
      <c r="BN612" s="54"/>
      <c r="BO612" s="39"/>
      <c r="BP612" s="39"/>
      <c r="BQ612" s="39"/>
      <c r="BR612" s="39"/>
      <c r="BS612" s="47"/>
      <c r="BT612" s="39"/>
      <c r="BU612" s="39"/>
      <c r="BV612" s="39"/>
      <c r="BW612" s="39"/>
      <c r="BX612" s="39"/>
      <c r="BY612" s="39"/>
      <c r="BZ612" s="39"/>
      <c r="CA612" s="39"/>
      <c r="CB612" s="39"/>
      <c r="CC612" s="47"/>
      <c r="CD612" s="39"/>
      <c r="CE612" s="39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  <c r="CT612" s="48"/>
      <c r="CU612" s="48"/>
      <c r="CV612" s="48"/>
      <c r="CW612" s="48"/>
      <c r="CX612" s="39"/>
      <c r="ML612" s="135"/>
      <c r="MM612" s="135"/>
      <c r="MN612" s="135"/>
      <c r="MO612" s="135"/>
      <c r="MP612" s="135"/>
      <c r="MQ612" s="135"/>
      <c r="MR612" s="135"/>
      <c r="MS612" s="135"/>
      <c r="MT612" s="135"/>
      <c r="MU612" s="135"/>
      <c r="MV612" s="135"/>
      <c r="MW612" s="135"/>
      <c r="MX612" s="135"/>
      <c r="MY612" s="135"/>
      <c r="MZ612" s="135"/>
      <c r="NA612" s="135"/>
      <c r="NB612" s="135"/>
      <c r="NC612" s="135"/>
      <c r="ND612" s="135"/>
      <c r="NE612" s="135"/>
      <c r="NF612" s="135"/>
      <c r="NG612" s="135"/>
      <c r="NH612" s="135"/>
      <c r="NI612" s="135"/>
      <c r="NJ612" s="135"/>
      <c r="NK612" s="135"/>
      <c r="NL612" s="135"/>
      <c r="NM612" s="135"/>
      <c r="NN612" s="135"/>
      <c r="NO612" s="135"/>
      <c r="NP612" s="135"/>
      <c r="NQ612" s="39"/>
      <c r="QS612"/>
      <c r="QT612"/>
      <c r="QU612"/>
      <c r="QV612"/>
      <c r="QW612"/>
      <c r="QX612"/>
      <c r="QY612"/>
      <c r="QZ612"/>
      <c r="RA612"/>
      <c r="RB612" s="39"/>
      <c r="RC612" s="438" t="s">
        <v>6066</v>
      </c>
      <c r="RD612" s="39"/>
    </row>
    <row r="613" spans="2:472" x14ac:dyDescent="0.2">
      <c r="B613" s="426"/>
      <c r="C613" s="427"/>
      <c r="V613" s="63">
        <v>113</v>
      </c>
      <c r="W613" s="54" t="s">
        <v>2920</v>
      </c>
      <c r="X613" s="64">
        <v>40304</v>
      </c>
      <c r="Y613" s="54" t="s">
        <v>485</v>
      </c>
      <c r="Z613" s="63" t="s">
        <v>1341</v>
      </c>
      <c r="AA613" s="54" t="s">
        <v>485</v>
      </c>
      <c r="AB613" s="54" t="s">
        <v>484</v>
      </c>
      <c r="AC613" s="54" t="s">
        <v>485</v>
      </c>
      <c r="AD613" s="64" t="s">
        <v>414</v>
      </c>
      <c r="AE613" s="64" t="s">
        <v>3208</v>
      </c>
      <c r="AF613" s="63">
        <v>113</v>
      </c>
      <c r="AG613" s="54" t="s">
        <v>2920</v>
      </c>
      <c r="AH613" s="54" t="s">
        <v>2919</v>
      </c>
      <c r="AI613" s="63" t="s">
        <v>2921</v>
      </c>
      <c r="AJ613" s="64" t="s">
        <v>2922</v>
      </c>
      <c r="AK613" s="569">
        <v>5000669</v>
      </c>
      <c r="AL613" s="64" t="s">
        <v>399</v>
      </c>
      <c r="AM613" s="64" t="s">
        <v>2925</v>
      </c>
      <c r="AN613" s="570">
        <v>259096700</v>
      </c>
      <c r="AO613" s="54"/>
      <c r="AP613" s="54"/>
      <c r="AQ613" s="54"/>
      <c r="AR613" s="54"/>
      <c r="AS613" s="54"/>
      <c r="AT613" s="64" t="s">
        <v>420</v>
      </c>
      <c r="AU613" s="64"/>
      <c r="AV613" s="54"/>
      <c r="AW613" s="54"/>
      <c r="AX613" s="54"/>
      <c r="AY613" s="54"/>
      <c r="AZ613" s="54"/>
      <c r="BA613" s="54"/>
      <c r="BB613" s="54"/>
      <c r="BC613" s="54"/>
      <c r="BD613" s="64">
        <v>40304</v>
      </c>
      <c r="BE613" s="54" t="s">
        <v>485</v>
      </c>
      <c r="BF613" s="63" t="s">
        <v>1341</v>
      </c>
      <c r="BG613" s="54" t="s">
        <v>485</v>
      </c>
      <c r="BH613" s="54" t="s">
        <v>484</v>
      </c>
      <c r="BI613" s="54" t="s">
        <v>485</v>
      </c>
      <c r="BJ613" s="64" t="s">
        <v>414</v>
      </c>
      <c r="BK613" s="64" t="s">
        <v>3208</v>
      </c>
      <c r="BL613" s="54"/>
      <c r="BM613" s="54"/>
      <c r="BN613" s="54"/>
      <c r="BO613" s="39"/>
      <c r="BP613" s="39"/>
      <c r="BQ613" s="39"/>
      <c r="BR613" s="39"/>
      <c r="BS613" s="47"/>
      <c r="BT613" s="39"/>
      <c r="BU613" s="39"/>
      <c r="BV613" s="39"/>
      <c r="BW613" s="39"/>
      <c r="BX613" s="39"/>
      <c r="BY613" s="39"/>
      <c r="BZ613" s="39"/>
      <c r="CA613" s="39"/>
      <c r="CB613" s="39"/>
      <c r="CC613" s="47"/>
      <c r="CD613" s="39"/>
      <c r="CE613" s="39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  <c r="CT613" s="48"/>
      <c r="CU613" s="48"/>
      <c r="CV613" s="48"/>
      <c r="CW613" s="48"/>
      <c r="CX613" s="39"/>
      <c r="ML613" s="135"/>
      <c r="MM613" s="135"/>
      <c r="MN613" s="135"/>
      <c r="MO613" s="135"/>
      <c r="MP613" s="135"/>
      <c r="MQ613" s="135"/>
      <c r="MR613" s="135"/>
      <c r="MS613" s="135"/>
      <c r="MT613" s="135"/>
      <c r="MU613" s="135"/>
      <c r="MV613" s="135"/>
      <c r="MW613" s="135"/>
      <c r="MX613" s="135"/>
      <c r="MY613" s="135"/>
      <c r="MZ613" s="135"/>
      <c r="NA613" s="135"/>
      <c r="NB613" s="135"/>
      <c r="NC613" s="135"/>
      <c r="ND613" s="135"/>
      <c r="NE613" s="135"/>
      <c r="NF613" s="135"/>
      <c r="NG613" s="135"/>
      <c r="NH613" s="135"/>
      <c r="NI613" s="135"/>
      <c r="NJ613" s="135"/>
      <c r="NK613" s="135"/>
      <c r="NL613" s="135"/>
      <c r="NM613" s="135"/>
      <c r="NN613" s="135"/>
      <c r="NO613" s="135"/>
      <c r="NP613" s="135"/>
      <c r="NQ613" s="39"/>
      <c r="QS613"/>
      <c r="QT613"/>
      <c r="QU613"/>
      <c r="QV613"/>
      <c r="QW613"/>
      <c r="QX613"/>
      <c r="QY613"/>
      <c r="QZ613"/>
      <c r="RA613"/>
      <c r="RB613" s="39"/>
      <c r="RC613" s="438" t="s">
        <v>6067</v>
      </c>
      <c r="RD613" s="39"/>
    </row>
    <row r="614" spans="2:472" x14ac:dyDescent="0.2">
      <c r="B614" s="426"/>
      <c r="C614" s="427"/>
      <c r="V614" s="63">
        <v>113</v>
      </c>
      <c r="W614" s="54" t="s">
        <v>2920</v>
      </c>
      <c r="X614" s="64">
        <v>40300</v>
      </c>
      <c r="Y614" s="54" t="s">
        <v>6068</v>
      </c>
      <c r="Z614" s="63" t="s">
        <v>1341</v>
      </c>
      <c r="AA614" s="54" t="s">
        <v>485</v>
      </c>
      <c r="AB614" s="54" t="s">
        <v>484</v>
      </c>
      <c r="AC614" s="54" t="s">
        <v>485</v>
      </c>
      <c r="AD614" s="64" t="s">
        <v>414</v>
      </c>
      <c r="AE614" s="64" t="s">
        <v>3208</v>
      </c>
      <c r="AF614" s="63">
        <v>113</v>
      </c>
      <c r="AG614" s="54" t="s">
        <v>2920</v>
      </c>
      <c r="AH614" s="54" t="s">
        <v>2919</v>
      </c>
      <c r="AI614" s="63" t="s">
        <v>2921</v>
      </c>
      <c r="AJ614" s="64" t="s">
        <v>2922</v>
      </c>
      <c r="AK614" s="569">
        <v>5000669</v>
      </c>
      <c r="AL614" s="64" t="s">
        <v>399</v>
      </c>
      <c r="AM614" s="64" t="s">
        <v>2925</v>
      </c>
      <c r="AN614" s="570">
        <v>259096700</v>
      </c>
      <c r="AO614" s="54"/>
      <c r="AP614" s="54"/>
      <c r="AQ614" s="54"/>
      <c r="AR614" s="54"/>
      <c r="AS614" s="54"/>
      <c r="AT614" s="64" t="s">
        <v>420</v>
      </c>
      <c r="AU614" s="64"/>
      <c r="AV614" s="54"/>
      <c r="AW614" s="54"/>
      <c r="AX614" s="54"/>
      <c r="AY614" s="54"/>
      <c r="AZ614" s="54"/>
      <c r="BA614" s="54"/>
      <c r="BB614" s="54"/>
      <c r="BC614" s="54"/>
      <c r="BD614" s="64">
        <v>40300</v>
      </c>
      <c r="BE614" s="54" t="s">
        <v>6068</v>
      </c>
      <c r="BF614" s="63" t="s">
        <v>1341</v>
      </c>
      <c r="BG614" s="54" t="s">
        <v>485</v>
      </c>
      <c r="BH614" s="54" t="s">
        <v>484</v>
      </c>
      <c r="BI614" s="54" t="s">
        <v>485</v>
      </c>
      <c r="BJ614" s="64" t="s">
        <v>414</v>
      </c>
      <c r="BK614" s="64" t="s">
        <v>3208</v>
      </c>
      <c r="BL614" s="54"/>
      <c r="BM614" s="54"/>
      <c r="BN614" s="54"/>
      <c r="BO614" s="39"/>
      <c r="BP614" s="39"/>
      <c r="BQ614" s="39"/>
      <c r="BR614" s="39"/>
      <c r="BS614" s="47"/>
      <c r="BT614" s="39"/>
      <c r="BU614" s="39"/>
      <c r="BV614" s="39"/>
      <c r="BW614" s="39"/>
      <c r="BX614" s="39"/>
      <c r="BY614" s="39"/>
      <c r="BZ614" s="39"/>
      <c r="CA614" s="39"/>
      <c r="CB614" s="39"/>
      <c r="CC614" s="47"/>
      <c r="CD614" s="39"/>
      <c r="CE614" s="39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  <c r="CT614" s="48"/>
      <c r="CU614" s="48"/>
      <c r="CV614" s="48"/>
      <c r="CW614" s="48"/>
      <c r="CX614" s="39"/>
      <c r="ML614" s="135"/>
      <c r="MM614" s="135"/>
      <c r="MN614" s="135"/>
      <c r="MO614" s="135"/>
      <c r="MP614" s="135"/>
      <c r="MQ614" s="135"/>
      <c r="MR614" s="135"/>
      <c r="MS614" s="135"/>
      <c r="MT614" s="135"/>
      <c r="MU614" s="135"/>
      <c r="MV614" s="135"/>
      <c r="MW614" s="135"/>
      <c r="MX614" s="135"/>
      <c r="MY614" s="135"/>
      <c r="MZ614" s="135"/>
      <c r="NA614" s="135"/>
      <c r="NB614" s="135"/>
      <c r="NC614" s="135"/>
      <c r="ND614" s="135"/>
      <c r="NE614" s="135"/>
      <c r="NF614" s="135"/>
      <c r="NG614" s="135"/>
      <c r="NH614" s="135"/>
      <c r="NI614" s="135"/>
      <c r="NJ614" s="135"/>
      <c r="NK614" s="135"/>
      <c r="NL614" s="135"/>
      <c r="NM614" s="135"/>
      <c r="NN614" s="135"/>
      <c r="NO614" s="135"/>
      <c r="NP614" s="135"/>
      <c r="NQ614" s="39"/>
      <c r="QS614"/>
      <c r="QT614"/>
      <c r="QU614"/>
      <c r="QV614"/>
      <c r="QW614"/>
      <c r="QX614"/>
      <c r="QY614"/>
      <c r="QZ614"/>
      <c r="RA614"/>
      <c r="RB614" s="39"/>
      <c r="RC614" s="438" t="s">
        <v>6069</v>
      </c>
      <c r="RD614" s="39"/>
    </row>
    <row r="615" spans="2:472" x14ac:dyDescent="0.2">
      <c r="B615" s="426"/>
      <c r="C615" s="427"/>
      <c r="V615" s="63">
        <v>113</v>
      </c>
      <c r="W615" s="54" t="s">
        <v>2920</v>
      </c>
      <c r="X615" s="64">
        <v>40306</v>
      </c>
      <c r="Y615" s="54" t="s">
        <v>1082</v>
      </c>
      <c r="Z615" s="63" t="s">
        <v>1341</v>
      </c>
      <c r="AA615" s="54" t="s">
        <v>485</v>
      </c>
      <c r="AB615" s="54" t="s">
        <v>484</v>
      </c>
      <c r="AC615" s="54" t="s">
        <v>1082</v>
      </c>
      <c r="AD615" s="64" t="s">
        <v>414</v>
      </c>
      <c r="AE615" s="64" t="s">
        <v>3208</v>
      </c>
      <c r="AF615" s="63">
        <v>113</v>
      </c>
      <c r="AG615" s="54" t="s">
        <v>2920</v>
      </c>
      <c r="AH615" s="54" t="s">
        <v>2919</v>
      </c>
      <c r="AI615" s="63" t="s">
        <v>2921</v>
      </c>
      <c r="AJ615" s="64" t="s">
        <v>2922</v>
      </c>
      <c r="AK615" s="569">
        <v>5000669</v>
      </c>
      <c r="AL615" s="64" t="s">
        <v>399</v>
      </c>
      <c r="AM615" s="64" t="s">
        <v>2925</v>
      </c>
      <c r="AN615" s="570">
        <v>259096700</v>
      </c>
      <c r="AO615" s="54"/>
      <c r="AP615" s="54"/>
      <c r="AQ615" s="54"/>
      <c r="AR615" s="54"/>
      <c r="AS615" s="54"/>
      <c r="AT615" s="64" t="s">
        <v>420</v>
      </c>
      <c r="AU615" s="64"/>
      <c r="AV615" s="54"/>
      <c r="AW615" s="54"/>
      <c r="AX615" s="54"/>
      <c r="AY615" s="54"/>
      <c r="AZ615" s="54"/>
      <c r="BA615" s="54"/>
      <c r="BB615" s="54"/>
      <c r="BC615" s="54"/>
      <c r="BD615" s="64">
        <v>40306</v>
      </c>
      <c r="BE615" s="54" t="s">
        <v>1082</v>
      </c>
      <c r="BF615" s="63" t="s">
        <v>1341</v>
      </c>
      <c r="BG615" s="54" t="s">
        <v>485</v>
      </c>
      <c r="BH615" s="54" t="s">
        <v>484</v>
      </c>
      <c r="BI615" s="54" t="s">
        <v>1082</v>
      </c>
      <c r="BJ615" s="64" t="s">
        <v>414</v>
      </c>
      <c r="BK615" s="64" t="s">
        <v>3208</v>
      </c>
      <c r="BL615" s="54"/>
      <c r="BM615" s="54"/>
      <c r="BN615" s="54"/>
      <c r="BO615" s="39"/>
      <c r="BP615" s="39"/>
      <c r="BQ615" s="39"/>
      <c r="BR615" s="39"/>
      <c r="BS615" s="47"/>
      <c r="BT615" s="39"/>
      <c r="BU615" s="39"/>
      <c r="BV615" s="39"/>
      <c r="BW615" s="39"/>
      <c r="BX615" s="39"/>
      <c r="BY615" s="39"/>
      <c r="BZ615" s="39"/>
      <c r="CA615" s="39"/>
      <c r="CB615" s="39"/>
      <c r="CC615" s="47"/>
      <c r="CD615" s="39"/>
      <c r="CE615" s="39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  <c r="CT615" s="48"/>
      <c r="CU615" s="48"/>
      <c r="CV615" s="48"/>
      <c r="CW615" s="48"/>
      <c r="CX615" s="39"/>
      <c r="ML615" s="135"/>
      <c r="MM615" s="135"/>
      <c r="MN615" s="135"/>
      <c r="MO615" s="135"/>
      <c r="MP615" s="135"/>
      <c r="MQ615" s="135"/>
      <c r="MR615" s="135"/>
      <c r="MS615" s="135"/>
      <c r="MT615" s="135"/>
      <c r="MU615" s="135"/>
      <c r="MV615" s="135"/>
      <c r="MW615" s="135"/>
      <c r="MX615" s="135"/>
      <c r="MY615" s="135"/>
      <c r="MZ615" s="135"/>
      <c r="NA615" s="135"/>
      <c r="NB615" s="135"/>
      <c r="NC615" s="135"/>
      <c r="ND615" s="135"/>
      <c r="NE615" s="135"/>
      <c r="NF615" s="135"/>
      <c r="NG615" s="135"/>
      <c r="NH615" s="135"/>
      <c r="NI615" s="135"/>
      <c r="NJ615" s="135"/>
      <c r="NK615" s="135"/>
      <c r="NL615" s="135"/>
      <c r="NM615" s="135"/>
      <c r="NN615" s="135"/>
      <c r="NO615" s="135"/>
      <c r="NP615" s="135"/>
      <c r="NQ615" s="39"/>
      <c r="QS615"/>
      <c r="QT615"/>
      <c r="QU615"/>
      <c r="QV615"/>
      <c r="QW615"/>
      <c r="QX615"/>
      <c r="QY615"/>
      <c r="QZ615"/>
      <c r="RA615"/>
      <c r="RB615" s="39"/>
      <c r="RC615" s="438" t="s">
        <v>6070</v>
      </c>
      <c r="RD615" s="39"/>
    </row>
    <row r="616" spans="2:472" x14ac:dyDescent="0.2">
      <c r="B616" s="426"/>
      <c r="C616" s="427"/>
      <c r="V616" s="63">
        <v>113</v>
      </c>
      <c r="W616" s="54" t="s">
        <v>2920</v>
      </c>
      <c r="X616" s="64">
        <v>40308</v>
      </c>
      <c r="Y616" s="54" t="s">
        <v>1385</v>
      </c>
      <c r="Z616" s="63" t="s">
        <v>1341</v>
      </c>
      <c r="AA616" s="54" t="s">
        <v>485</v>
      </c>
      <c r="AB616" s="54" t="s">
        <v>484</v>
      </c>
      <c r="AC616" s="54" t="s">
        <v>1385</v>
      </c>
      <c r="AD616" s="64" t="s">
        <v>414</v>
      </c>
      <c r="AE616" s="64" t="s">
        <v>3208</v>
      </c>
      <c r="AF616" s="63">
        <v>113</v>
      </c>
      <c r="AG616" s="54" t="s">
        <v>2920</v>
      </c>
      <c r="AH616" s="54" t="s">
        <v>2919</v>
      </c>
      <c r="AI616" s="63" t="s">
        <v>2921</v>
      </c>
      <c r="AJ616" s="64" t="s">
        <v>2922</v>
      </c>
      <c r="AK616" s="569">
        <v>5000669</v>
      </c>
      <c r="AL616" s="64" t="s">
        <v>399</v>
      </c>
      <c r="AM616" s="64" t="s">
        <v>2925</v>
      </c>
      <c r="AN616" s="570">
        <v>259096700</v>
      </c>
      <c r="AO616" s="54"/>
      <c r="AP616" s="54"/>
      <c r="AQ616" s="54"/>
      <c r="AR616" s="54"/>
      <c r="AS616" s="54"/>
      <c r="AT616" s="64" t="s">
        <v>420</v>
      </c>
      <c r="AU616" s="64"/>
      <c r="AV616" s="54"/>
      <c r="AW616" s="54"/>
      <c r="AX616" s="54"/>
      <c r="AY616" s="54"/>
      <c r="AZ616" s="54"/>
      <c r="BA616" s="54"/>
      <c r="BB616" s="54"/>
      <c r="BC616" s="54"/>
      <c r="BD616" s="64">
        <v>40308</v>
      </c>
      <c r="BE616" s="54" t="s">
        <v>1385</v>
      </c>
      <c r="BF616" s="63" t="s">
        <v>1341</v>
      </c>
      <c r="BG616" s="54" t="s">
        <v>485</v>
      </c>
      <c r="BH616" s="54" t="s">
        <v>484</v>
      </c>
      <c r="BI616" s="54" t="s">
        <v>1385</v>
      </c>
      <c r="BJ616" s="64" t="s">
        <v>414</v>
      </c>
      <c r="BK616" s="64" t="s">
        <v>3208</v>
      </c>
      <c r="BL616" s="54"/>
      <c r="BM616" s="54"/>
      <c r="BN616" s="54"/>
      <c r="BO616" s="39"/>
      <c r="BP616" s="39"/>
      <c r="BQ616" s="39"/>
      <c r="BR616" s="39"/>
      <c r="BS616" s="47"/>
      <c r="BT616" s="39"/>
      <c r="BU616" s="39"/>
      <c r="BV616" s="39"/>
      <c r="BW616" s="39"/>
      <c r="BX616" s="39"/>
      <c r="BY616" s="39"/>
      <c r="BZ616" s="39"/>
      <c r="CA616" s="39"/>
      <c r="CB616" s="39"/>
      <c r="CC616" s="47"/>
      <c r="CD616" s="39"/>
      <c r="CE616" s="39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  <c r="CT616" s="48"/>
      <c r="CU616" s="48"/>
      <c r="CV616" s="48"/>
      <c r="CW616" s="48"/>
      <c r="CX616" s="39"/>
      <c r="ML616" s="135"/>
      <c r="MM616" s="135"/>
      <c r="MN616" s="135"/>
      <c r="MO616" s="135"/>
      <c r="MP616" s="135"/>
      <c r="MQ616" s="135"/>
      <c r="MR616" s="135"/>
      <c r="MS616" s="135"/>
      <c r="MT616" s="135"/>
      <c r="MU616" s="135"/>
      <c r="MV616" s="135"/>
      <c r="MW616" s="135"/>
      <c r="MX616" s="135"/>
      <c r="MY616" s="135"/>
      <c r="MZ616" s="135"/>
      <c r="NA616" s="135"/>
      <c r="NB616" s="135"/>
      <c r="NC616" s="135"/>
      <c r="ND616" s="135"/>
      <c r="NE616" s="135"/>
      <c r="NF616" s="135"/>
      <c r="NG616" s="135"/>
      <c r="NH616" s="135"/>
      <c r="NI616" s="135"/>
      <c r="NJ616" s="135"/>
      <c r="NK616" s="135"/>
      <c r="NL616" s="135"/>
      <c r="NM616" s="135"/>
      <c r="NN616" s="135"/>
      <c r="NO616" s="135"/>
      <c r="NP616" s="135"/>
      <c r="NQ616" s="39"/>
      <c r="QS616"/>
      <c r="QT616"/>
      <c r="QU616"/>
      <c r="QV616"/>
      <c r="QW616"/>
      <c r="QX616"/>
      <c r="QY616"/>
      <c r="QZ616"/>
      <c r="RA616"/>
      <c r="RB616" s="39"/>
      <c r="RC616" s="438" t="s">
        <v>6071</v>
      </c>
      <c r="RD616" s="39"/>
    </row>
    <row r="617" spans="2:472" x14ac:dyDescent="0.2">
      <c r="B617" s="426"/>
      <c r="C617" s="427"/>
      <c r="V617" s="63">
        <v>113</v>
      </c>
      <c r="W617" s="54" t="s">
        <v>2920</v>
      </c>
      <c r="X617" s="64">
        <v>40309</v>
      </c>
      <c r="Y617" s="54" t="s">
        <v>1672</v>
      </c>
      <c r="Z617" s="63" t="s">
        <v>1341</v>
      </c>
      <c r="AA617" s="54" t="s">
        <v>485</v>
      </c>
      <c r="AB617" s="54" t="s">
        <v>484</v>
      </c>
      <c r="AC617" s="54" t="s">
        <v>1672</v>
      </c>
      <c r="AD617" s="64" t="s">
        <v>414</v>
      </c>
      <c r="AE617" s="64" t="s">
        <v>3208</v>
      </c>
      <c r="AF617" s="63">
        <v>113</v>
      </c>
      <c r="AG617" s="54" t="s">
        <v>2920</v>
      </c>
      <c r="AH617" s="54" t="s">
        <v>2919</v>
      </c>
      <c r="AI617" s="63" t="s">
        <v>2921</v>
      </c>
      <c r="AJ617" s="64" t="s">
        <v>2922</v>
      </c>
      <c r="AK617" s="569">
        <v>5000669</v>
      </c>
      <c r="AL617" s="64" t="s">
        <v>399</v>
      </c>
      <c r="AM617" s="64" t="s">
        <v>2925</v>
      </c>
      <c r="AN617" s="570">
        <v>259096700</v>
      </c>
      <c r="AO617" s="54"/>
      <c r="AP617" s="54"/>
      <c r="AQ617" s="54"/>
      <c r="AR617" s="54"/>
      <c r="AS617" s="54"/>
      <c r="AT617" s="64" t="s">
        <v>420</v>
      </c>
      <c r="AU617" s="64"/>
      <c r="AV617" s="54"/>
      <c r="AW617" s="54"/>
      <c r="AX617" s="54"/>
      <c r="AY617" s="54"/>
      <c r="AZ617" s="54"/>
      <c r="BA617" s="54"/>
      <c r="BB617" s="54"/>
      <c r="BC617" s="54"/>
      <c r="BD617" s="64">
        <v>40309</v>
      </c>
      <c r="BE617" s="54" t="s">
        <v>1672</v>
      </c>
      <c r="BF617" s="63" t="s">
        <v>1341</v>
      </c>
      <c r="BG617" s="54" t="s">
        <v>485</v>
      </c>
      <c r="BH617" s="54" t="s">
        <v>484</v>
      </c>
      <c r="BI617" s="54" t="s">
        <v>1672</v>
      </c>
      <c r="BJ617" s="64" t="s">
        <v>414</v>
      </c>
      <c r="BK617" s="64" t="s">
        <v>3208</v>
      </c>
      <c r="BL617" s="54"/>
      <c r="BM617" s="54"/>
      <c r="BN617" s="54"/>
      <c r="BO617" s="39"/>
      <c r="BP617" s="39"/>
      <c r="BQ617" s="39"/>
      <c r="BR617" s="39"/>
      <c r="BS617" s="47"/>
      <c r="BT617" s="39"/>
      <c r="BU617" s="39"/>
      <c r="BV617" s="39"/>
      <c r="BW617" s="39"/>
      <c r="BX617" s="39"/>
      <c r="BY617" s="39"/>
      <c r="BZ617" s="39"/>
      <c r="CA617" s="39"/>
      <c r="CB617" s="39"/>
      <c r="CC617" s="47"/>
      <c r="CD617" s="39"/>
      <c r="CE617" s="39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  <c r="CT617" s="48"/>
      <c r="CU617" s="48"/>
      <c r="CV617" s="48"/>
      <c r="CW617" s="48"/>
      <c r="CX617" s="39"/>
      <c r="ML617" s="135"/>
      <c r="MM617" s="135"/>
      <c r="MN617" s="135"/>
      <c r="MO617" s="135"/>
      <c r="MP617" s="135"/>
      <c r="MQ617" s="135"/>
      <c r="MR617" s="135"/>
      <c r="MS617" s="135"/>
      <c r="MT617" s="135"/>
      <c r="MU617" s="135"/>
      <c r="MV617" s="135"/>
      <c r="MW617" s="135"/>
      <c r="MX617" s="135"/>
      <c r="MY617" s="135"/>
      <c r="MZ617" s="135"/>
      <c r="NA617" s="135"/>
      <c r="NB617" s="135"/>
      <c r="NC617" s="135"/>
      <c r="ND617" s="135"/>
      <c r="NE617" s="135"/>
      <c r="NF617" s="135"/>
      <c r="NG617" s="135"/>
      <c r="NH617" s="135"/>
      <c r="NI617" s="135"/>
      <c r="NJ617" s="135"/>
      <c r="NK617" s="135"/>
      <c r="NL617" s="135"/>
      <c r="NM617" s="135"/>
      <c r="NN617" s="135"/>
      <c r="NO617" s="135"/>
      <c r="NP617" s="135"/>
      <c r="NQ617" s="39"/>
      <c r="QS617"/>
      <c r="QT617"/>
      <c r="QU617"/>
      <c r="QV617"/>
      <c r="QW617"/>
      <c r="QX617"/>
      <c r="QY617"/>
      <c r="QZ617"/>
      <c r="RA617"/>
      <c r="RB617" s="39"/>
      <c r="RC617" s="438" t="s">
        <v>6072</v>
      </c>
      <c r="RD617" s="39"/>
    </row>
    <row r="618" spans="2:472" x14ac:dyDescent="0.2">
      <c r="B618" s="426"/>
      <c r="C618" s="427"/>
      <c r="V618" s="63">
        <v>113</v>
      </c>
      <c r="W618" s="54" t="s">
        <v>2920</v>
      </c>
      <c r="X618" s="64">
        <v>40311</v>
      </c>
      <c r="Y618" s="54" t="s">
        <v>1914</v>
      </c>
      <c r="Z618" s="63" t="s">
        <v>1341</v>
      </c>
      <c r="AA618" s="54" t="s">
        <v>485</v>
      </c>
      <c r="AB618" s="54" t="s">
        <v>484</v>
      </c>
      <c r="AC618" s="54" t="s">
        <v>1914</v>
      </c>
      <c r="AD618" s="64" t="s">
        <v>414</v>
      </c>
      <c r="AE618" s="64" t="s">
        <v>3208</v>
      </c>
      <c r="AF618" s="63">
        <v>113</v>
      </c>
      <c r="AG618" s="54" t="s">
        <v>2920</v>
      </c>
      <c r="AH618" s="54" t="s">
        <v>2919</v>
      </c>
      <c r="AI618" s="63" t="s">
        <v>2921</v>
      </c>
      <c r="AJ618" s="64" t="s">
        <v>2922</v>
      </c>
      <c r="AK618" s="569">
        <v>5000669</v>
      </c>
      <c r="AL618" s="64" t="s">
        <v>399</v>
      </c>
      <c r="AM618" s="64" t="s">
        <v>2925</v>
      </c>
      <c r="AN618" s="570">
        <v>259096700</v>
      </c>
      <c r="AO618" s="54"/>
      <c r="AP618" s="54"/>
      <c r="AQ618" s="54"/>
      <c r="AR618" s="54"/>
      <c r="AS618" s="54"/>
      <c r="AT618" s="64" t="s">
        <v>420</v>
      </c>
      <c r="AU618" s="64"/>
      <c r="AV618" s="54"/>
      <c r="AW618" s="54"/>
      <c r="AX618" s="54"/>
      <c r="AY618" s="54"/>
      <c r="AZ618" s="54"/>
      <c r="BA618" s="54"/>
      <c r="BB618" s="54"/>
      <c r="BC618" s="54"/>
      <c r="BD618" s="64">
        <v>40311</v>
      </c>
      <c r="BE618" s="54" t="s">
        <v>1914</v>
      </c>
      <c r="BF618" s="63" t="s">
        <v>1341</v>
      </c>
      <c r="BG618" s="54" t="s">
        <v>485</v>
      </c>
      <c r="BH618" s="54" t="s">
        <v>484</v>
      </c>
      <c r="BI618" s="54" t="s">
        <v>1914</v>
      </c>
      <c r="BJ618" s="64" t="s">
        <v>414</v>
      </c>
      <c r="BK618" s="64" t="s">
        <v>3208</v>
      </c>
      <c r="BL618" s="54"/>
      <c r="BM618" s="54"/>
      <c r="BN618" s="54"/>
      <c r="BO618" s="39"/>
      <c r="BP618" s="39"/>
      <c r="BQ618" s="39"/>
      <c r="BR618" s="39"/>
      <c r="BS618" s="47"/>
      <c r="BT618" s="39"/>
      <c r="BU618" s="39"/>
      <c r="BV618" s="39"/>
      <c r="BW618" s="39"/>
      <c r="BX618" s="39"/>
      <c r="BY618" s="39"/>
      <c r="BZ618" s="39"/>
      <c r="CA618" s="39"/>
      <c r="CB618" s="39"/>
      <c r="CC618" s="47"/>
      <c r="CD618" s="39"/>
      <c r="CE618" s="39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  <c r="CT618" s="48"/>
      <c r="CU618" s="48"/>
      <c r="CV618" s="48"/>
      <c r="CW618" s="48"/>
      <c r="CX618" s="39"/>
      <c r="ML618" s="135"/>
      <c r="MM618" s="135"/>
      <c r="MN618" s="135"/>
      <c r="MO618" s="135"/>
      <c r="MP618" s="135"/>
      <c r="MQ618" s="135"/>
      <c r="MR618" s="135"/>
      <c r="MS618" s="135"/>
      <c r="MT618" s="135"/>
      <c r="MU618" s="135"/>
      <c r="MV618" s="135"/>
      <c r="MW618" s="135"/>
      <c r="MX618" s="135"/>
      <c r="MY618" s="135"/>
      <c r="MZ618" s="135"/>
      <c r="NA618" s="135"/>
      <c r="NB618" s="135"/>
      <c r="NC618" s="135"/>
      <c r="ND618" s="135"/>
      <c r="NE618" s="135"/>
      <c r="NF618" s="135"/>
      <c r="NG618" s="135"/>
      <c r="NH618" s="135"/>
      <c r="NI618" s="135"/>
      <c r="NJ618" s="135"/>
      <c r="NK618" s="135"/>
      <c r="NL618" s="135"/>
      <c r="NM618" s="135"/>
      <c r="NN618" s="135"/>
      <c r="NO618" s="135"/>
      <c r="NP618" s="135"/>
      <c r="NQ618" s="39"/>
      <c r="QS618"/>
      <c r="QT618"/>
      <c r="QU618"/>
      <c r="QV618"/>
      <c r="QW618"/>
      <c r="QX618"/>
      <c r="QY618"/>
      <c r="QZ618"/>
      <c r="RA618"/>
      <c r="RB618" s="39"/>
      <c r="RC618" s="438" t="s">
        <v>6073</v>
      </c>
      <c r="RD618" s="39"/>
    </row>
    <row r="619" spans="2:472" x14ac:dyDescent="0.2">
      <c r="B619" s="426"/>
      <c r="C619" s="427"/>
      <c r="V619" s="63">
        <v>113</v>
      </c>
      <c r="W619" s="54" t="s">
        <v>2920</v>
      </c>
      <c r="X619" s="64">
        <v>40312</v>
      </c>
      <c r="Y619" s="54" t="s">
        <v>2106</v>
      </c>
      <c r="Z619" s="63" t="s">
        <v>1341</v>
      </c>
      <c r="AA619" s="54" t="s">
        <v>485</v>
      </c>
      <c r="AB619" s="54" t="s">
        <v>484</v>
      </c>
      <c r="AC619" s="54" t="s">
        <v>2106</v>
      </c>
      <c r="AD619" s="64" t="s">
        <v>414</v>
      </c>
      <c r="AE619" s="64" t="s">
        <v>3208</v>
      </c>
      <c r="AF619" s="63">
        <v>113</v>
      </c>
      <c r="AG619" s="54" t="s">
        <v>2920</v>
      </c>
      <c r="AH619" s="54" t="s">
        <v>2919</v>
      </c>
      <c r="AI619" s="63" t="s">
        <v>2921</v>
      </c>
      <c r="AJ619" s="64" t="s">
        <v>2922</v>
      </c>
      <c r="AK619" s="569">
        <v>5000669</v>
      </c>
      <c r="AL619" s="64" t="s">
        <v>399</v>
      </c>
      <c r="AM619" s="64" t="s">
        <v>2925</v>
      </c>
      <c r="AN619" s="570">
        <v>259096700</v>
      </c>
      <c r="AO619" s="54"/>
      <c r="AP619" s="54"/>
      <c r="AQ619" s="54"/>
      <c r="AR619" s="54"/>
      <c r="AS619" s="54"/>
      <c r="AT619" s="64" t="s">
        <v>420</v>
      </c>
      <c r="AU619" s="64"/>
      <c r="AV619" s="54"/>
      <c r="AW619" s="54"/>
      <c r="AX619" s="54"/>
      <c r="AY619" s="54"/>
      <c r="AZ619" s="54"/>
      <c r="BA619" s="54"/>
      <c r="BB619" s="54"/>
      <c r="BC619" s="54"/>
      <c r="BD619" s="64">
        <v>40312</v>
      </c>
      <c r="BE619" s="54" t="s">
        <v>2106</v>
      </c>
      <c r="BF619" s="63" t="s">
        <v>1341</v>
      </c>
      <c r="BG619" s="54" t="s">
        <v>485</v>
      </c>
      <c r="BH619" s="54" t="s">
        <v>484</v>
      </c>
      <c r="BI619" s="54" t="s">
        <v>2106</v>
      </c>
      <c r="BJ619" s="64" t="s">
        <v>414</v>
      </c>
      <c r="BK619" s="64" t="s">
        <v>3208</v>
      </c>
      <c r="BL619" s="54"/>
      <c r="BM619" s="54"/>
      <c r="BN619" s="54"/>
      <c r="BO619" s="39"/>
      <c r="BP619" s="39"/>
      <c r="BQ619" s="39"/>
      <c r="BR619" s="39"/>
      <c r="BS619" s="47"/>
      <c r="BT619" s="39"/>
      <c r="BU619" s="39"/>
      <c r="BV619" s="39"/>
      <c r="BW619" s="39"/>
      <c r="BX619" s="39"/>
      <c r="BY619" s="39"/>
      <c r="BZ619" s="39"/>
      <c r="CA619" s="39"/>
      <c r="CB619" s="39"/>
      <c r="CC619" s="47"/>
      <c r="CD619" s="39"/>
      <c r="CE619" s="39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  <c r="CT619" s="48"/>
      <c r="CU619" s="48"/>
      <c r="CV619" s="48"/>
      <c r="CW619" s="48"/>
      <c r="CX619" s="39"/>
      <c r="ML619" s="135"/>
      <c r="MM619" s="135"/>
      <c r="MN619" s="135"/>
      <c r="MO619" s="135"/>
      <c r="MP619" s="135"/>
      <c r="MQ619" s="135"/>
      <c r="MR619" s="135"/>
      <c r="MS619" s="135"/>
      <c r="MT619" s="135"/>
      <c r="MU619" s="135"/>
      <c r="MV619" s="135"/>
      <c r="MW619" s="135"/>
      <c r="MX619" s="135"/>
      <c r="MY619" s="135"/>
      <c r="MZ619" s="135"/>
      <c r="NA619" s="135"/>
      <c r="NB619" s="135"/>
      <c r="NC619" s="135"/>
      <c r="ND619" s="135"/>
      <c r="NE619" s="135"/>
      <c r="NF619" s="135"/>
      <c r="NG619" s="135"/>
      <c r="NH619" s="135"/>
      <c r="NI619" s="135"/>
      <c r="NJ619" s="135"/>
      <c r="NK619" s="135"/>
      <c r="NL619" s="135"/>
      <c r="NM619" s="135"/>
      <c r="NN619" s="135"/>
      <c r="NO619" s="135"/>
      <c r="NP619" s="135"/>
      <c r="NQ619" s="39"/>
      <c r="QS619"/>
      <c r="QT619"/>
      <c r="QU619"/>
      <c r="QV619"/>
      <c r="QW619"/>
      <c r="QX619"/>
      <c r="QY619"/>
      <c r="QZ619"/>
      <c r="RA619"/>
      <c r="RB619" s="39"/>
      <c r="RC619" s="438" t="s">
        <v>6074</v>
      </c>
      <c r="RD619" s="39"/>
    </row>
    <row r="620" spans="2:472" x14ac:dyDescent="0.2">
      <c r="B620" s="426"/>
      <c r="C620" s="427"/>
      <c r="V620" s="63">
        <v>113</v>
      </c>
      <c r="W620" s="54" t="s">
        <v>2920</v>
      </c>
      <c r="X620" s="64">
        <v>40313</v>
      </c>
      <c r="Y620" s="54" t="s">
        <v>2277</v>
      </c>
      <c r="Z620" s="63" t="s">
        <v>1341</v>
      </c>
      <c r="AA620" s="54" t="s">
        <v>485</v>
      </c>
      <c r="AB620" s="54" t="s">
        <v>484</v>
      </c>
      <c r="AC620" s="54" t="s">
        <v>2277</v>
      </c>
      <c r="AD620" s="64" t="s">
        <v>414</v>
      </c>
      <c r="AE620" s="64" t="s">
        <v>3208</v>
      </c>
      <c r="AF620" s="63">
        <v>113</v>
      </c>
      <c r="AG620" s="54" t="s">
        <v>2920</v>
      </c>
      <c r="AH620" s="54" t="s">
        <v>2919</v>
      </c>
      <c r="AI620" s="63" t="s">
        <v>2921</v>
      </c>
      <c r="AJ620" s="64" t="s">
        <v>2922</v>
      </c>
      <c r="AK620" s="569">
        <v>5000669</v>
      </c>
      <c r="AL620" s="64" t="s">
        <v>399</v>
      </c>
      <c r="AM620" s="64" t="s">
        <v>2925</v>
      </c>
      <c r="AN620" s="570">
        <v>259096700</v>
      </c>
      <c r="AO620" s="54"/>
      <c r="AP620" s="54"/>
      <c r="AQ620" s="54"/>
      <c r="AR620" s="54"/>
      <c r="AS620" s="54"/>
      <c r="AT620" s="64" t="s">
        <v>420</v>
      </c>
      <c r="AU620" s="64"/>
      <c r="AV620" s="54"/>
      <c r="AW620" s="54"/>
      <c r="AX620" s="54"/>
      <c r="AY620" s="54"/>
      <c r="AZ620" s="54"/>
      <c r="BA620" s="54"/>
      <c r="BB620" s="54"/>
      <c r="BC620" s="54"/>
      <c r="BD620" s="64">
        <v>40313</v>
      </c>
      <c r="BE620" s="54" t="s">
        <v>2277</v>
      </c>
      <c r="BF620" s="63" t="s">
        <v>1341</v>
      </c>
      <c r="BG620" s="54" t="s">
        <v>485</v>
      </c>
      <c r="BH620" s="54" t="s">
        <v>484</v>
      </c>
      <c r="BI620" s="54" t="s">
        <v>2277</v>
      </c>
      <c r="BJ620" s="64" t="s">
        <v>414</v>
      </c>
      <c r="BK620" s="64" t="s">
        <v>3208</v>
      </c>
      <c r="BL620" s="54"/>
      <c r="BM620" s="54"/>
      <c r="BN620" s="54"/>
      <c r="BO620" s="39"/>
      <c r="BP620" s="39"/>
      <c r="BQ620" s="39"/>
      <c r="BR620" s="39"/>
      <c r="BS620" s="47"/>
      <c r="BT620" s="39"/>
      <c r="BU620" s="39"/>
      <c r="BV620" s="39"/>
      <c r="BW620" s="39"/>
      <c r="BX620" s="39"/>
      <c r="BY620" s="39"/>
      <c r="BZ620" s="39"/>
      <c r="CA620" s="39"/>
      <c r="CB620" s="39"/>
      <c r="CC620" s="47"/>
      <c r="CD620" s="39"/>
      <c r="CE620" s="39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  <c r="CT620" s="48"/>
      <c r="CU620" s="48"/>
      <c r="CV620" s="48"/>
      <c r="CW620" s="48"/>
      <c r="CX620" s="39"/>
      <c r="ML620" s="135"/>
      <c r="MM620" s="135"/>
      <c r="MN620" s="135"/>
      <c r="MO620" s="135"/>
      <c r="MP620" s="135"/>
      <c r="MQ620" s="135"/>
      <c r="MR620" s="135"/>
      <c r="MS620" s="135"/>
      <c r="MT620" s="135"/>
      <c r="MU620" s="135"/>
      <c r="MV620" s="135"/>
      <c r="MW620" s="135"/>
      <c r="MX620" s="135"/>
      <c r="MY620" s="135"/>
      <c r="MZ620" s="135"/>
      <c r="NA620" s="135"/>
      <c r="NB620" s="135"/>
      <c r="NC620" s="135"/>
      <c r="ND620" s="135"/>
      <c r="NE620" s="135"/>
      <c r="NF620" s="135"/>
      <c r="NG620" s="135"/>
      <c r="NH620" s="135"/>
      <c r="NI620" s="135"/>
      <c r="NJ620" s="135"/>
      <c r="NK620" s="135"/>
      <c r="NL620" s="135"/>
      <c r="NM620" s="135"/>
      <c r="NN620" s="135"/>
      <c r="NO620" s="135"/>
      <c r="NP620" s="135"/>
      <c r="NQ620" s="39"/>
      <c r="QS620"/>
      <c r="QT620"/>
      <c r="QU620"/>
      <c r="QV620"/>
      <c r="QW620"/>
      <c r="QX620"/>
      <c r="QY620"/>
      <c r="QZ620"/>
      <c r="RA620"/>
      <c r="RB620" s="39"/>
      <c r="RC620" s="438" t="s">
        <v>6075</v>
      </c>
      <c r="RD620" s="39"/>
    </row>
    <row r="621" spans="2:472" x14ac:dyDescent="0.2">
      <c r="B621" s="426"/>
      <c r="C621" s="427"/>
      <c r="V621" s="63">
        <v>113</v>
      </c>
      <c r="W621" s="54" t="s">
        <v>2920</v>
      </c>
      <c r="X621" s="64">
        <v>40314</v>
      </c>
      <c r="Y621" s="54" t="s">
        <v>569</v>
      </c>
      <c r="Z621" s="63" t="s">
        <v>1341</v>
      </c>
      <c r="AA621" s="54" t="s">
        <v>485</v>
      </c>
      <c r="AB621" s="54" t="s">
        <v>484</v>
      </c>
      <c r="AC621" s="54" t="s">
        <v>569</v>
      </c>
      <c r="AD621" s="64" t="s">
        <v>414</v>
      </c>
      <c r="AE621" s="64" t="s">
        <v>3208</v>
      </c>
      <c r="AF621" s="63">
        <v>113</v>
      </c>
      <c r="AG621" s="54" t="s">
        <v>2920</v>
      </c>
      <c r="AH621" s="54" t="s">
        <v>2919</v>
      </c>
      <c r="AI621" s="63" t="s">
        <v>2921</v>
      </c>
      <c r="AJ621" s="64" t="s">
        <v>2922</v>
      </c>
      <c r="AK621" s="569">
        <v>5000669</v>
      </c>
      <c r="AL621" s="64" t="s">
        <v>399</v>
      </c>
      <c r="AM621" s="64" t="s">
        <v>2925</v>
      </c>
      <c r="AN621" s="570">
        <v>259096700</v>
      </c>
      <c r="AO621" s="54"/>
      <c r="AP621" s="54"/>
      <c r="AQ621" s="54"/>
      <c r="AR621" s="54"/>
      <c r="AS621" s="54"/>
      <c r="AT621" s="64" t="s">
        <v>420</v>
      </c>
      <c r="AU621" s="64"/>
      <c r="AV621" s="54"/>
      <c r="AW621" s="54"/>
      <c r="AX621" s="54"/>
      <c r="AY621" s="54"/>
      <c r="AZ621" s="54"/>
      <c r="BA621" s="54"/>
      <c r="BB621" s="54"/>
      <c r="BC621" s="54"/>
      <c r="BD621" s="64">
        <v>40314</v>
      </c>
      <c r="BE621" s="54" t="s">
        <v>569</v>
      </c>
      <c r="BF621" s="63" t="s">
        <v>1341</v>
      </c>
      <c r="BG621" s="54" t="s">
        <v>485</v>
      </c>
      <c r="BH621" s="54" t="s">
        <v>484</v>
      </c>
      <c r="BI621" s="54" t="s">
        <v>569</v>
      </c>
      <c r="BJ621" s="64" t="s">
        <v>414</v>
      </c>
      <c r="BK621" s="64" t="s">
        <v>3208</v>
      </c>
      <c r="BL621" s="54"/>
      <c r="BM621" s="54"/>
      <c r="BN621" s="54"/>
      <c r="BO621" s="39"/>
      <c r="BP621" s="39"/>
      <c r="BQ621" s="39"/>
      <c r="BR621" s="39"/>
      <c r="BS621" s="47"/>
      <c r="BT621" s="39"/>
      <c r="BU621" s="39"/>
      <c r="BV621" s="39"/>
      <c r="BW621" s="39"/>
      <c r="BX621" s="39"/>
      <c r="BY621" s="39"/>
      <c r="BZ621" s="39"/>
      <c r="CA621" s="39"/>
      <c r="CB621" s="39"/>
      <c r="CC621" s="47"/>
      <c r="CD621" s="39"/>
      <c r="CE621" s="39"/>
      <c r="CF621" s="48"/>
      <c r="CG621" s="48"/>
      <c r="CH621" s="48"/>
      <c r="CI621" s="48"/>
      <c r="CJ621" s="48"/>
      <c r="CK621" s="48"/>
      <c r="CL621" s="48"/>
      <c r="CM621" s="48"/>
      <c r="CN621" s="48"/>
      <c r="CO621" s="48"/>
      <c r="CP621" s="48"/>
      <c r="CQ621" s="48"/>
      <c r="CR621" s="48"/>
      <c r="CS621" s="48"/>
      <c r="CT621" s="48"/>
      <c r="CU621" s="48"/>
      <c r="CV621" s="48"/>
      <c r="CW621" s="48"/>
      <c r="CX621" s="39"/>
      <c r="ML621" s="135"/>
      <c r="MM621" s="135"/>
      <c r="MN621" s="135"/>
      <c r="MO621" s="135"/>
      <c r="MP621" s="135"/>
      <c r="MQ621" s="135"/>
      <c r="MR621" s="135"/>
      <c r="MS621" s="135"/>
      <c r="MT621" s="135"/>
      <c r="MU621" s="135"/>
      <c r="MV621" s="135"/>
      <c r="MW621" s="135"/>
      <c r="MX621" s="135"/>
      <c r="MY621" s="135"/>
      <c r="MZ621" s="135"/>
      <c r="NA621" s="135"/>
      <c r="NB621" s="135"/>
      <c r="NC621" s="135"/>
      <c r="ND621" s="135"/>
      <c r="NE621" s="135"/>
      <c r="NF621" s="135"/>
      <c r="NG621" s="135"/>
      <c r="NH621" s="135"/>
      <c r="NI621" s="135"/>
      <c r="NJ621" s="135"/>
      <c r="NK621" s="135"/>
      <c r="NL621" s="135"/>
      <c r="NM621" s="135"/>
      <c r="NN621" s="135"/>
      <c r="NO621" s="135"/>
      <c r="NP621" s="135"/>
      <c r="NQ621" s="39"/>
      <c r="QS621"/>
      <c r="QT621"/>
      <c r="QU621"/>
      <c r="QV621"/>
      <c r="QW621"/>
      <c r="QX621"/>
      <c r="QY621"/>
      <c r="QZ621"/>
      <c r="RA621"/>
      <c r="RB621" s="39"/>
      <c r="RC621" s="438" t="s">
        <v>6076</v>
      </c>
      <c r="RD621" s="39"/>
    </row>
    <row r="622" spans="2:472" x14ac:dyDescent="0.2">
      <c r="B622" s="426"/>
      <c r="C622" s="427"/>
      <c r="V622" s="63">
        <v>113</v>
      </c>
      <c r="W622" s="54" t="s">
        <v>2920</v>
      </c>
      <c r="X622" s="64">
        <v>40316</v>
      </c>
      <c r="Y622" s="54" t="s">
        <v>2576</v>
      </c>
      <c r="Z622" s="63" t="s">
        <v>1341</v>
      </c>
      <c r="AA622" s="54" t="s">
        <v>485</v>
      </c>
      <c r="AB622" s="54" t="s">
        <v>484</v>
      </c>
      <c r="AC622" s="54" t="s">
        <v>2576</v>
      </c>
      <c r="AD622" s="64" t="s">
        <v>414</v>
      </c>
      <c r="AE622" s="64" t="s">
        <v>3208</v>
      </c>
      <c r="AF622" s="63">
        <v>113</v>
      </c>
      <c r="AG622" s="54" t="s">
        <v>2920</v>
      </c>
      <c r="AH622" s="54" t="s">
        <v>2919</v>
      </c>
      <c r="AI622" s="63" t="s">
        <v>2921</v>
      </c>
      <c r="AJ622" s="64" t="s">
        <v>2922</v>
      </c>
      <c r="AK622" s="569">
        <v>5000669</v>
      </c>
      <c r="AL622" s="64" t="s">
        <v>399</v>
      </c>
      <c r="AM622" s="64" t="s">
        <v>2925</v>
      </c>
      <c r="AN622" s="570">
        <v>259096700</v>
      </c>
      <c r="AO622" s="54"/>
      <c r="AP622" s="54"/>
      <c r="AQ622" s="54"/>
      <c r="AR622" s="54"/>
      <c r="AS622" s="54"/>
      <c r="AT622" s="64" t="s">
        <v>420</v>
      </c>
      <c r="AU622" s="64"/>
      <c r="AV622" s="54"/>
      <c r="AW622" s="54"/>
      <c r="AX622" s="54"/>
      <c r="AY622" s="54"/>
      <c r="AZ622" s="54"/>
      <c r="BA622" s="54"/>
      <c r="BB622" s="54"/>
      <c r="BC622" s="54"/>
      <c r="BD622" s="64">
        <v>40316</v>
      </c>
      <c r="BE622" s="54" t="s">
        <v>2576</v>
      </c>
      <c r="BF622" s="63" t="s">
        <v>1341</v>
      </c>
      <c r="BG622" s="54" t="s">
        <v>485</v>
      </c>
      <c r="BH622" s="54" t="s">
        <v>484</v>
      </c>
      <c r="BI622" s="54" t="s">
        <v>2576</v>
      </c>
      <c r="BJ622" s="64" t="s">
        <v>414</v>
      </c>
      <c r="BK622" s="64" t="s">
        <v>3208</v>
      </c>
      <c r="BL622" s="54"/>
      <c r="BM622" s="54"/>
      <c r="BN622" s="54"/>
      <c r="BO622" s="39"/>
      <c r="BP622" s="39"/>
      <c r="BQ622" s="39"/>
      <c r="BR622" s="39"/>
      <c r="BS622" s="47"/>
      <c r="BT622" s="39"/>
      <c r="BU622" s="39"/>
      <c r="BV622" s="39"/>
      <c r="BW622" s="39"/>
      <c r="BX622" s="39"/>
      <c r="BY622" s="39"/>
      <c r="BZ622" s="39"/>
      <c r="CA622" s="39"/>
      <c r="CB622" s="39"/>
      <c r="CC622" s="47"/>
      <c r="CD622" s="39"/>
      <c r="CE622" s="39"/>
      <c r="CF622" s="48"/>
      <c r="CG622" s="48"/>
      <c r="CH622" s="48"/>
      <c r="CI622" s="48"/>
      <c r="CJ622" s="48"/>
      <c r="CK622" s="48"/>
      <c r="CL622" s="48"/>
      <c r="CM622" s="48"/>
      <c r="CN622" s="48"/>
      <c r="CO622" s="48"/>
      <c r="CP622" s="48"/>
      <c r="CQ622" s="48"/>
      <c r="CR622" s="48"/>
      <c r="CS622" s="48"/>
      <c r="CT622" s="48"/>
      <c r="CU622" s="48"/>
      <c r="CV622" s="48"/>
      <c r="CW622" s="48"/>
      <c r="CX622" s="39"/>
      <c r="ML622" s="135"/>
      <c r="MM622" s="135"/>
      <c r="MN622" s="135"/>
      <c r="MO622" s="135"/>
      <c r="MP622" s="135"/>
      <c r="MQ622" s="135"/>
      <c r="MR622" s="135"/>
      <c r="MS622" s="135"/>
      <c r="MT622" s="135"/>
      <c r="MU622" s="135"/>
      <c r="MV622" s="135"/>
      <c r="MW622" s="135"/>
      <c r="MX622" s="135"/>
      <c r="MY622" s="135"/>
      <c r="MZ622" s="135"/>
      <c r="NA622" s="135"/>
      <c r="NB622" s="135"/>
      <c r="NC622" s="135"/>
      <c r="ND622" s="135"/>
      <c r="NE622" s="135"/>
      <c r="NF622" s="135"/>
      <c r="NG622" s="135"/>
      <c r="NH622" s="135"/>
      <c r="NI622" s="135"/>
      <c r="NJ622" s="135"/>
      <c r="NK622" s="135"/>
      <c r="NL622" s="135"/>
      <c r="NM622" s="135"/>
      <c r="NN622" s="135"/>
      <c r="NO622" s="135"/>
      <c r="NP622" s="135"/>
      <c r="NQ622" s="39"/>
      <c r="QS622"/>
      <c r="QT622"/>
      <c r="QU622"/>
      <c r="QV622"/>
      <c r="QW622"/>
      <c r="QX622"/>
      <c r="QY622"/>
      <c r="QZ622"/>
      <c r="RA622"/>
      <c r="RB622" s="39"/>
      <c r="RC622" s="438" t="s">
        <v>6077</v>
      </c>
      <c r="RD622" s="39"/>
    </row>
    <row r="623" spans="2:472" x14ac:dyDescent="0.2">
      <c r="B623" s="426"/>
      <c r="C623" s="427"/>
      <c r="V623" s="63">
        <v>113</v>
      </c>
      <c r="W623" s="54" t="s">
        <v>2920</v>
      </c>
      <c r="X623" s="64">
        <v>40320</v>
      </c>
      <c r="Y623" s="54" t="s">
        <v>2833</v>
      </c>
      <c r="Z623" s="63" t="s">
        <v>1341</v>
      </c>
      <c r="AA623" s="54" t="s">
        <v>485</v>
      </c>
      <c r="AB623" s="54" t="s">
        <v>484</v>
      </c>
      <c r="AC623" s="54" t="s">
        <v>6078</v>
      </c>
      <c r="AD623" s="64" t="s">
        <v>414</v>
      </c>
      <c r="AE623" s="64" t="s">
        <v>3208</v>
      </c>
      <c r="AF623" s="63">
        <v>113</v>
      </c>
      <c r="AG623" s="54" t="s">
        <v>2920</v>
      </c>
      <c r="AH623" s="54" t="s">
        <v>2919</v>
      </c>
      <c r="AI623" s="63" t="s">
        <v>2921</v>
      </c>
      <c r="AJ623" s="64" t="s">
        <v>2922</v>
      </c>
      <c r="AK623" s="569">
        <v>5000669</v>
      </c>
      <c r="AL623" s="64" t="s">
        <v>399</v>
      </c>
      <c r="AM623" s="64" t="s">
        <v>2925</v>
      </c>
      <c r="AN623" s="570">
        <v>259096700</v>
      </c>
      <c r="AO623" s="54"/>
      <c r="AP623" s="54"/>
      <c r="AQ623" s="54"/>
      <c r="AR623" s="54"/>
      <c r="AS623" s="54"/>
      <c r="AT623" s="64" t="s">
        <v>420</v>
      </c>
      <c r="AU623" s="64"/>
      <c r="AV623" s="54"/>
      <c r="AW623" s="54"/>
      <c r="AX623" s="54"/>
      <c r="AY623" s="54"/>
      <c r="AZ623" s="54"/>
      <c r="BA623" s="54"/>
      <c r="BB623" s="54"/>
      <c r="BC623" s="54"/>
      <c r="BD623" s="64">
        <v>40320</v>
      </c>
      <c r="BE623" s="54" t="s">
        <v>2833</v>
      </c>
      <c r="BF623" s="63" t="s">
        <v>1341</v>
      </c>
      <c r="BG623" s="54" t="s">
        <v>485</v>
      </c>
      <c r="BH623" s="54" t="s">
        <v>484</v>
      </c>
      <c r="BI623" s="54" t="s">
        <v>6078</v>
      </c>
      <c r="BJ623" s="64" t="s">
        <v>414</v>
      </c>
      <c r="BK623" s="64" t="s">
        <v>3208</v>
      </c>
      <c r="BL623" s="54"/>
      <c r="BM623" s="54"/>
      <c r="BN623" s="54"/>
      <c r="BO623" s="39"/>
      <c r="BP623" s="39"/>
      <c r="BQ623" s="39"/>
      <c r="BR623" s="39"/>
      <c r="BS623" s="47"/>
      <c r="BT623" s="39"/>
      <c r="BU623" s="39"/>
      <c r="BV623" s="39"/>
      <c r="BW623" s="39"/>
      <c r="BX623" s="39"/>
      <c r="BY623" s="39"/>
      <c r="BZ623" s="39"/>
      <c r="CA623" s="39"/>
      <c r="CB623" s="39"/>
      <c r="CC623" s="47"/>
      <c r="CD623" s="39"/>
      <c r="CE623" s="39"/>
      <c r="CF623" s="48"/>
      <c r="CG623" s="48"/>
      <c r="CH623" s="48"/>
      <c r="CI623" s="48"/>
      <c r="CJ623" s="48"/>
      <c r="CK623" s="48"/>
      <c r="CL623" s="48"/>
      <c r="CM623" s="48"/>
      <c r="CN623" s="48"/>
      <c r="CO623" s="48"/>
      <c r="CP623" s="48"/>
      <c r="CQ623" s="48"/>
      <c r="CR623" s="48"/>
      <c r="CS623" s="48"/>
      <c r="CT623" s="48"/>
      <c r="CU623" s="48"/>
      <c r="CV623" s="48"/>
      <c r="CW623" s="48"/>
      <c r="CX623" s="39"/>
      <c r="ML623" s="135"/>
      <c r="MM623" s="135"/>
      <c r="MN623" s="135"/>
      <c r="MO623" s="135"/>
      <c r="MP623" s="135"/>
      <c r="MQ623" s="135"/>
      <c r="MR623" s="135"/>
      <c r="MS623" s="135"/>
      <c r="MT623" s="135"/>
      <c r="MU623" s="135"/>
      <c r="MV623" s="135"/>
      <c r="MW623" s="135"/>
      <c r="MX623" s="135"/>
      <c r="MY623" s="135"/>
      <c r="MZ623" s="135"/>
      <c r="NA623" s="135"/>
      <c r="NB623" s="135"/>
      <c r="NC623" s="135"/>
      <c r="ND623" s="135"/>
      <c r="NE623" s="135"/>
      <c r="NF623" s="135"/>
      <c r="NG623" s="135"/>
      <c r="NH623" s="135"/>
      <c r="NI623" s="135"/>
      <c r="NJ623" s="135"/>
      <c r="NK623" s="135"/>
      <c r="NL623" s="135"/>
      <c r="NM623" s="135"/>
      <c r="NN623" s="135"/>
      <c r="NO623" s="135"/>
      <c r="NP623" s="135"/>
      <c r="NQ623" s="39"/>
      <c r="QS623"/>
      <c r="QT623"/>
      <c r="QU623"/>
      <c r="QV623"/>
      <c r="QW623"/>
      <c r="QX623"/>
      <c r="QY623"/>
      <c r="QZ623"/>
      <c r="RA623"/>
      <c r="RB623" s="39"/>
      <c r="RC623" s="438" t="s">
        <v>6079</v>
      </c>
      <c r="RD623" s="39"/>
    </row>
    <row r="624" spans="2:472" x14ac:dyDescent="0.2">
      <c r="B624" s="426"/>
      <c r="C624" s="427"/>
      <c r="V624" s="63">
        <v>113</v>
      </c>
      <c r="W624" s="54" t="s">
        <v>2920</v>
      </c>
      <c r="X624" s="64">
        <v>40321</v>
      </c>
      <c r="Y624" s="54" t="s">
        <v>2939</v>
      </c>
      <c r="Z624" s="63" t="s">
        <v>1341</v>
      </c>
      <c r="AA624" s="54" t="s">
        <v>485</v>
      </c>
      <c r="AB624" s="54" t="s">
        <v>484</v>
      </c>
      <c r="AC624" s="54" t="s">
        <v>6080</v>
      </c>
      <c r="AD624" s="64" t="s">
        <v>414</v>
      </c>
      <c r="AE624" s="64" t="s">
        <v>3208</v>
      </c>
      <c r="AF624" s="63">
        <v>113</v>
      </c>
      <c r="AG624" s="54" t="s">
        <v>2920</v>
      </c>
      <c r="AH624" s="54" t="s">
        <v>2919</v>
      </c>
      <c r="AI624" s="63" t="s">
        <v>2921</v>
      </c>
      <c r="AJ624" s="64" t="s">
        <v>2922</v>
      </c>
      <c r="AK624" s="569">
        <v>5000669</v>
      </c>
      <c r="AL624" s="64" t="s">
        <v>399</v>
      </c>
      <c r="AM624" s="64" t="s">
        <v>2925</v>
      </c>
      <c r="AN624" s="570">
        <v>259096700</v>
      </c>
      <c r="AO624" s="54"/>
      <c r="AP624" s="54"/>
      <c r="AQ624" s="54"/>
      <c r="AR624" s="54"/>
      <c r="AS624" s="54"/>
      <c r="AT624" s="64" t="s">
        <v>420</v>
      </c>
      <c r="AU624" s="64"/>
      <c r="AV624" s="54"/>
      <c r="AW624" s="54"/>
      <c r="AX624" s="54"/>
      <c r="AY624" s="54"/>
      <c r="AZ624" s="54"/>
      <c r="BA624" s="54"/>
      <c r="BB624" s="54"/>
      <c r="BC624" s="54"/>
      <c r="BD624" s="64">
        <v>40321</v>
      </c>
      <c r="BE624" s="54" t="s">
        <v>2939</v>
      </c>
      <c r="BF624" s="63" t="s">
        <v>1341</v>
      </c>
      <c r="BG624" s="54" t="s">
        <v>485</v>
      </c>
      <c r="BH624" s="54" t="s">
        <v>484</v>
      </c>
      <c r="BI624" s="54" t="s">
        <v>6080</v>
      </c>
      <c r="BJ624" s="64" t="s">
        <v>414</v>
      </c>
      <c r="BK624" s="64" t="s">
        <v>3208</v>
      </c>
      <c r="BL624" s="54"/>
      <c r="BM624" s="54"/>
      <c r="BN624" s="54"/>
      <c r="BO624" s="39"/>
      <c r="BP624" s="39"/>
      <c r="BQ624" s="39"/>
      <c r="BR624" s="39"/>
      <c r="BS624" s="47"/>
      <c r="BT624" s="39"/>
      <c r="BU624" s="39"/>
      <c r="BV624" s="39"/>
      <c r="BW624" s="39"/>
      <c r="BX624" s="39"/>
      <c r="BY624" s="39"/>
      <c r="BZ624" s="39"/>
      <c r="CA624" s="39"/>
      <c r="CB624" s="39"/>
      <c r="CC624" s="47"/>
      <c r="CD624" s="39"/>
      <c r="CE624" s="39"/>
      <c r="CF624" s="48"/>
      <c r="CG624" s="48"/>
      <c r="CH624" s="48"/>
      <c r="CI624" s="48"/>
      <c r="CJ624" s="48"/>
      <c r="CK624" s="48"/>
      <c r="CL624" s="48"/>
      <c r="CM624" s="48"/>
      <c r="CN624" s="48"/>
      <c r="CO624" s="48"/>
      <c r="CP624" s="48"/>
      <c r="CQ624" s="48"/>
      <c r="CR624" s="48"/>
      <c r="CS624" s="48"/>
      <c r="CT624" s="48"/>
      <c r="CU624" s="48"/>
      <c r="CV624" s="48"/>
      <c r="CW624" s="48"/>
      <c r="CX624" s="39"/>
      <c r="ML624" s="135"/>
      <c r="MM624" s="135"/>
      <c r="MN624" s="135"/>
      <c r="MO624" s="135"/>
      <c r="MP624" s="135"/>
      <c r="MQ624" s="135"/>
      <c r="MR624" s="135"/>
      <c r="MS624" s="135"/>
      <c r="MT624" s="135"/>
      <c r="MU624" s="135"/>
      <c r="MV624" s="135"/>
      <c r="MW624" s="135"/>
      <c r="MX624" s="135"/>
      <c r="MY624" s="135"/>
      <c r="MZ624" s="135"/>
      <c r="NA624" s="135"/>
      <c r="NB624" s="135"/>
      <c r="NC624" s="135"/>
      <c r="ND624" s="135"/>
      <c r="NE624" s="135"/>
      <c r="NF624" s="135"/>
      <c r="NG624" s="135"/>
      <c r="NH624" s="135"/>
      <c r="NI624" s="135"/>
      <c r="NJ624" s="135"/>
      <c r="NK624" s="135"/>
      <c r="NL624" s="135"/>
      <c r="NM624" s="135"/>
      <c r="NN624" s="135"/>
      <c r="NO624" s="135"/>
      <c r="NP624" s="135"/>
      <c r="NQ624" s="39"/>
      <c r="QS624"/>
      <c r="QT624"/>
      <c r="QU624"/>
      <c r="QV624"/>
      <c r="QW624"/>
      <c r="QX624"/>
      <c r="QY624"/>
      <c r="QZ624"/>
      <c r="RA624"/>
      <c r="RB624" s="39"/>
      <c r="RC624" s="438" t="s">
        <v>6081</v>
      </c>
      <c r="RD624" s="39"/>
    </row>
    <row r="625" spans="2:472" x14ac:dyDescent="0.2">
      <c r="B625" s="426"/>
      <c r="C625" s="427"/>
      <c r="V625" s="63">
        <v>113</v>
      </c>
      <c r="W625" s="54" t="s">
        <v>2920</v>
      </c>
      <c r="X625" s="64">
        <v>40322</v>
      </c>
      <c r="Y625" s="54" t="s">
        <v>3027</v>
      </c>
      <c r="Z625" s="63" t="s">
        <v>1341</v>
      </c>
      <c r="AA625" s="54" t="s">
        <v>485</v>
      </c>
      <c r="AB625" s="54" t="s">
        <v>484</v>
      </c>
      <c r="AC625" s="54" t="s">
        <v>6082</v>
      </c>
      <c r="AD625" s="64" t="s">
        <v>414</v>
      </c>
      <c r="AE625" s="64" t="s">
        <v>3208</v>
      </c>
      <c r="AF625" s="63">
        <v>113</v>
      </c>
      <c r="AG625" s="54" t="s">
        <v>2920</v>
      </c>
      <c r="AH625" s="54" t="s">
        <v>2919</v>
      </c>
      <c r="AI625" s="63" t="s">
        <v>2921</v>
      </c>
      <c r="AJ625" s="64" t="s">
        <v>2922</v>
      </c>
      <c r="AK625" s="569">
        <v>5000669</v>
      </c>
      <c r="AL625" s="64" t="s">
        <v>399</v>
      </c>
      <c r="AM625" s="64" t="s">
        <v>2925</v>
      </c>
      <c r="AN625" s="570">
        <v>259096700</v>
      </c>
      <c r="AO625" s="54"/>
      <c r="AP625" s="54"/>
      <c r="AQ625" s="54"/>
      <c r="AR625" s="54"/>
      <c r="AS625" s="54"/>
      <c r="AT625" s="64" t="s">
        <v>420</v>
      </c>
      <c r="AU625" s="64"/>
      <c r="AV625" s="54"/>
      <c r="AW625" s="54"/>
      <c r="AX625" s="54"/>
      <c r="AY625" s="54"/>
      <c r="AZ625" s="54"/>
      <c r="BA625" s="54"/>
      <c r="BB625" s="54"/>
      <c r="BC625" s="54"/>
      <c r="BD625" s="64">
        <v>40322</v>
      </c>
      <c r="BE625" s="54" t="s">
        <v>3027</v>
      </c>
      <c r="BF625" s="63" t="s">
        <v>1341</v>
      </c>
      <c r="BG625" s="54" t="s">
        <v>485</v>
      </c>
      <c r="BH625" s="54" t="s">
        <v>484</v>
      </c>
      <c r="BI625" s="54" t="s">
        <v>6082</v>
      </c>
      <c r="BJ625" s="64" t="s">
        <v>414</v>
      </c>
      <c r="BK625" s="64" t="s">
        <v>3208</v>
      </c>
      <c r="BL625" s="54"/>
      <c r="BM625" s="54"/>
      <c r="BN625" s="54"/>
      <c r="BO625" s="39"/>
      <c r="BP625" s="39"/>
      <c r="BQ625" s="39"/>
      <c r="BR625" s="39"/>
      <c r="BS625" s="47"/>
      <c r="BT625" s="39"/>
      <c r="BU625" s="39"/>
      <c r="BV625" s="39"/>
      <c r="BW625" s="39"/>
      <c r="BX625" s="39"/>
      <c r="BY625" s="39"/>
      <c r="BZ625" s="39"/>
      <c r="CA625" s="39"/>
      <c r="CB625" s="39"/>
      <c r="CC625" s="47"/>
      <c r="CD625" s="39"/>
      <c r="CE625" s="39"/>
      <c r="CF625" s="48"/>
      <c r="CG625" s="48"/>
      <c r="CH625" s="48"/>
      <c r="CI625" s="48"/>
      <c r="CJ625" s="48"/>
      <c r="CK625" s="48"/>
      <c r="CL625" s="48"/>
      <c r="CM625" s="48"/>
      <c r="CN625" s="48"/>
      <c r="CO625" s="48"/>
      <c r="CP625" s="48"/>
      <c r="CQ625" s="48"/>
      <c r="CR625" s="48"/>
      <c r="CS625" s="48"/>
      <c r="CT625" s="48"/>
      <c r="CU625" s="48"/>
      <c r="CV625" s="48"/>
      <c r="CW625" s="48"/>
      <c r="CX625" s="39"/>
      <c r="ML625" s="135"/>
      <c r="MM625" s="135"/>
      <c r="MN625" s="135"/>
      <c r="MO625" s="135"/>
      <c r="MP625" s="135"/>
      <c r="MQ625" s="135"/>
      <c r="MR625" s="135"/>
      <c r="MS625" s="135"/>
      <c r="MT625" s="135"/>
      <c r="MU625" s="135"/>
      <c r="MV625" s="135"/>
      <c r="MW625" s="135"/>
      <c r="MX625" s="135"/>
      <c r="MY625" s="135"/>
      <c r="MZ625" s="135"/>
      <c r="NA625" s="135"/>
      <c r="NB625" s="135"/>
      <c r="NC625" s="135"/>
      <c r="ND625" s="135"/>
      <c r="NE625" s="135"/>
      <c r="NF625" s="135"/>
      <c r="NG625" s="135"/>
      <c r="NH625" s="135"/>
      <c r="NI625" s="135"/>
      <c r="NJ625" s="135"/>
      <c r="NK625" s="135"/>
      <c r="NL625" s="135"/>
      <c r="NM625" s="135"/>
      <c r="NN625" s="135"/>
      <c r="NO625" s="135"/>
      <c r="NP625" s="135"/>
      <c r="NQ625" s="39"/>
      <c r="QS625"/>
      <c r="QT625"/>
      <c r="QU625"/>
      <c r="QV625"/>
      <c r="QW625"/>
      <c r="QX625"/>
      <c r="QY625"/>
      <c r="QZ625"/>
      <c r="RA625"/>
      <c r="RB625" s="39"/>
      <c r="RC625" s="438" t="s">
        <v>6083</v>
      </c>
      <c r="RD625" s="39"/>
    </row>
    <row r="626" spans="2:472" x14ac:dyDescent="0.2">
      <c r="B626" s="426"/>
      <c r="C626" s="427"/>
      <c r="V626" s="63">
        <v>113</v>
      </c>
      <c r="W626" s="54" t="s">
        <v>2920</v>
      </c>
      <c r="X626" s="64">
        <v>40323</v>
      </c>
      <c r="Y626" s="54" t="s">
        <v>3108</v>
      </c>
      <c r="Z626" s="63" t="s">
        <v>1341</v>
      </c>
      <c r="AA626" s="54" t="s">
        <v>485</v>
      </c>
      <c r="AB626" s="54" t="s">
        <v>484</v>
      </c>
      <c r="AC626" s="54" t="s">
        <v>6084</v>
      </c>
      <c r="AD626" s="64" t="s">
        <v>414</v>
      </c>
      <c r="AE626" s="64" t="s">
        <v>3208</v>
      </c>
      <c r="AF626" s="63">
        <v>113</v>
      </c>
      <c r="AG626" s="54" t="s">
        <v>2920</v>
      </c>
      <c r="AH626" s="54" t="s">
        <v>2919</v>
      </c>
      <c r="AI626" s="63" t="s">
        <v>2921</v>
      </c>
      <c r="AJ626" s="64" t="s">
        <v>2922</v>
      </c>
      <c r="AK626" s="569">
        <v>5000669</v>
      </c>
      <c r="AL626" s="64" t="s">
        <v>399</v>
      </c>
      <c r="AM626" s="64" t="s">
        <v>2925</v>
      </c>
      <c r="AN626" s="570">
        <v>259096700</v>
      </c>
      <c r="AO626" s="54"/>
      <c r="AP626" s="54"/>
      <c r="AQ626" s="54"/>
      <c r="AR626" s="54"/>
      <c r="AS626" s="54"/>
      <c r="AT626" s="64" t="s">
        <v>420</v>
      </c>
      <c r="AU626" s="64"/>
      <c r="AV626" s="54"/>
      <c r="AW626" s="54"/>
      <c r="AX626" s="54"/>
      <c r="AY626" s="54"/>
      <c r="AZ626" s="54"/>
      <c r="BA626" s="54"/>
      <c r="BB626" s="54"/>
      <c r="BC626" s="54"/>
      <c r="BD626" s="64">
        <v>40323</v>
      </c>
      <c r="BE626" s="54" t="s">
        <v>3108</v>
      </c>
      <c r="BF626" s="63" t="s">
        <v>1341</v>
      </c>
      <c r="BG626" s="54" t="s">
        <v>485</v>
      </c>
      <c r="BH626" s="54" t="s">
        <v>484</v>
      </c>
      <c r="BI626" s="54" t="s">
        <v>6084</v>
      </c>
      <c r="BJ626" s="64" t="s">
        <v>414</v>
      </c>
      <c r="BK626" s="64" t="s">
        <v>3208</v>
      </c>
      <c r="BL626" s="54"/>
      <c r="BM626" s="54"/>
      <c r="BN626" s="54"/>
      <c r="BO626" s="39"/>
      <c r="BP626" s="39"/>
      <c r="BQ626" s="39"/>
      <c r="BR626" s="39"/>
      <c r="BS626" s="47"/>
      <c r="BT626" s="39"/>
      <c r="BU626" s="39"/>
      <c r="BV626" s="39"/>
      <c r="BW626" s="39"/>
      <c r="BX626" s="39"/>
      <c r="BY626" s="39"/>
      <c r="BZ626" s="39"/>
      <c r="CA626" s="39"/>
      <c r="CB626" s="39"/>
      <c r="CC626" s="47"/>
      <c r="CD626" s="39"/>
      <c r="CE626" s="39"/>
      <c r="CF626" s="48"/>
      <c r="CG626" s="48"/>
      <c r="CH626" s="48"/>
      <c r="CI626" s="48"/>
      <c r="CJ626" s="48"/>
      <c r="CK626" s="48"/>
      <c r="CL626" s="48"/>
      <c r="CM626" s="48"/>
      <c r="CN626" s="48"/>
      <c r="CO626" s="48"/>
      <c r="CP626" s="48"/>
      <c r="CQ626" s="48"/>
      <c r="CR626" s="48"/>
      <c r="CS626" s="48"/>
      <c r="CT626" s="48"/>
      <c r="CU626" s="48"/>
      <c r="CV626" s="48"/>
      <c r="CW626" s="48"/>
      <c r="CX626" s="39"/>
      <c r="ML626" s="135"/>
      <c r="MM626" s="135"/>
      <c r="MN626" s="135"/>
      <c r="MO626" s="135"/>
      <c r="MP626" s="135"/>
      <c r="MQ626" s="135"/>
      <c r="MR626" s="135"/>
      <c r="MS626" s="135"/>
      <c r="MT626" s="135"/>
      <c r="MU626" s="135"/>
      <c r="MV626" s="135"/>
      <c r="MW626" s="135"/>
      <c r="MX626" s="135"/>
      <c r="MY626" s="135"/>
      <c r="MZ626" s="135"/>
      <c r="NA626" s="135"/>
      <c r="NB626" s="135"/>
      <c r="NC626" s="135"/>
      <c r="ND626" s="135"/>
      <c r="NE626" s="135"/>
      <c r="NF626" s="135"/>
      <c r="NG626" s="135"/>
      <c r="NH626" s="135"/>
      <c r="NI626" s="135"/>
      <c r="NJ626" s="135"/>
      <c r="NK626" s="135"/>
      <c r="NL626" s="135"/>
      <c r="NM626" s="135"/>
      <c r="NN626" s="135"/>
      <c r="NO626" s="135"/>
      <c r="NP626" s="135"/>
      <c r="NQ626" s="39"/>
      <c r="QS626"/>
      <c r="QT626"/>
      <c r="QU626"/>
      <c r="QV626"/>
      <c r="QW626"/>
      <c r="QX626"/>
      <c r="QY626"/>
      <c r="QZ626"/>
      <c r="RA626"/>
      <c r="RB626" s="39"/>
      <c r="RC626" s="438" t="s">
        <v>6085</v>
      </c>
      <c r="RD626" s="39"/>
    </row>
    <row r="627" spans="2:472" x14ac:dyDescent="0.2">
      <c r="B627" s="426"/>
      <c r="C627" s="427"/>
      <c r="V627" s="63">
        <v>113</v>
      </c>
      <c r="W627" s="54" t="s">
        <v>2920</v>
      </c>
      <c r="X627" s="64">
        <v>40318</v>
      </c>
      <c r="Y627" s="54" t="s">
        <v>2712</v>
      </c>
      <c r="Z627" s="63" t="s">
        <v>1341</v>
      </c>
      <c r="AA627" s="54" t="s">
        <v>485</v>
      </c>
      <c r="AB627" s="54" t="s">
        <v>484</v>
      </c>
      <c r="AC627" s="54" t="s">
        <v>2712</v>
      </c>
      <c r="AD627" s="64" t="s">
        <v>414</v>
      </c>
      <c r="AE627" s="64" t="s">
        <v>3208</v>
      </c>
      <c r="AF627" s="63">
        <v>113</v>
      </c>
      <c r="AG627" s="54" t="s">
        <v>2920</v>
      </c>
      <c r="AH627" s="54" t="s">
        <v>2919</v>
      </c>
      <c r="AI627" s="63" t="s">
        <v>2921</v>
      </c>
      <c r="AJ627" s="64" t="s">
        <v>2922</v>
      </c>
      <c r="AK627" s="569">
        <v>5000669</v>
      </c>
      <c r="AL627" s="64" t="s">
        <v>399</v>
      </c>
      <c r="AM627" s="64" t="s">
        <v>2925</v>
      </c>
      <c r="AN627" s="570">
        <v>259096700</v>
      </c>
      <c r="AO627" s="54"/>
      <c r="AP627" s="54"/>
      <c r="AQ627" s="54"/>
      <c r="AR627" s="54"/>
      <c r="AS627" s="54"/>
      <c r="AT627" s="64" t="s">
        <v>420</v>
      </c>
      <c r="AU627" s="64"/>
      <c r="AV627" s="54"/>
      <c r="AW627" s="54"/>
      <c r="AX627" s="54"/>
      <c r="AY627" s="54"/>
      <c r="AZ627" s="54"/>
      <c r="BA627" s="54"/>
      <c r="BB627" s="54"/>
      <c r="BC627" s="54"/>
      <c r="BD627" s="64">
        <v>40318</v>
      </c>
      <c r="BE627" s="54" t="s">
        <v>2712</v>
      </c>
      <c r="BF627" s="63" t="s">
        <v>1341</v>
      </c>
      <c r="BG627" s="54" t="s">
        <v>485</v>
      </c>
      <c r="BH627" s="54" t="s">
        <v>484</v>
      </c>
      <c r="BI627" s="54" t="s">
        <v>2712</v>
      </c>
      <c r="BJ627" s="64" t="s">
        <v>414</v>
      </c>
      <c r="BK627" s="64" t="s">
        <v>3208</v>
      </c>
      <c r="BL627" s="54"/>
      <c r="BM627" s="54"/>
      <c r="BN627" s="54"/>
      <c r="BO627" s="39"/>
      <c r="BP627" s="39"/>
      <c r="BQ627" s="39"/>
      <c r="BR627" s="39"/>
      <c r="BS627" s="47"/>
      <c r="BT627" s="39"/>
      <c r="BU627" s="39"/>
      <c r="BV627" s="39"/>
      <c r="BW627" s="39"/>
      <c r="BX627" s="39"/>
      <c r="BY627" s="39"/>
      <c r="BZ627" s="39"/>
      <c r="CA627" s="39"/>
      <c r="CB627" s="39"/>
      <c r="CC627" s="47"/>
      <c r="CD627" s="39"/>
      <c r="CE627" s="39"/>
      <c r="CF627" s="48"/>
      <c r="CG627" s="48"/>
      <c r="CH627" s="48"/>
      <c r="CI627" s="48"/>
      <c r="CJ627" s="48"/>
      <c r="CK627" s="48"/>
      <c r="CL627" s="48"/>
      <c r="CM627" s="48"/>
      <c r="CN627" s="48"/>
      <c r="CO627" s="48"/>
      <c r="CP627" s="48"/>
      <c r="CQ627" s="48"/>
      <c r="CR627" s="48"/>
      <c r="CS627" s="48"/>
      <c r="CT627" s="48"/>
      <c r="CU627" s="48"/>
      <c r="CV627" s="48"/>
      <c r="CW627" s="48"/>
      <c r="CX627" s="39"/>
      <c r="ML627" s="135"/>
      <c r="MM627" s="135"/>
      <c r="MN627" s="135"/>
      <c r="MO627" s="135"/>
      <c r="MP627" s="135"/>
      <c r="MQ627" s="135"/>
      <c r="MR627" s="135"/>
      <c r="MS627" s="135"/>
      <c r="MT627" s="135"/>
      <c r="MU627" s="135"/>
      <c r="MV627" s="135"/>
      <c r="MW627" s="135"/>
      <c r="MX627" s="135"/>
      <c r="MY627" s="135"/>
      <c r="MZ627" s="135"/>
      <c r="NA627" s="135"/>
      <c r="NB627" s="135"/>
      <c r="NC627" s="135"/>
      <c r="ND627" s="135"/>
      <c r="NE627" s="135"/>
      <c r="NF627" s="135"/>
      <c r="NG627" s="135"/>
      <c r="NH627" s="135"/>
      <c r="NI627" s="135"/>
      <c r="NJ627" s="135"/>
      <c r="NK627" s="135"/>
      <c r="NL627" s="135"/>
      <c r="NM627" s="135"/>
      <c r="NN627" s="135"/>
      <c r="NO627" s="135"/>
      <c r="NP627" s="135"/>
      <c r="NQ627" s="39"/>
      <c r="QS627"/>
      <c r="QT627"/>
      <c r="QU627"/>
      <c r="QV627"/>
      <c r="QW627"/>
      <c r="QX627"/>
      <c r="QY627"/>
      <c r="QZ627"/>
      <c r="RA627"/>
      <c r="RB627" s="39"/>
      <c r="RC627" s="438" t="s">
        <v>6086</v>
      </c>
      <c r="RD627" s="39"/>
    </row>
    <row r="628" spans="2:472" x14ac:dyDescent="0.2">
      <c r="B628" s="426"/>
      <c r="C628" s="427"/>
      <c r="V628" s="63">
        <v>113</v>
      </c>
      <c r="W628" s="54" t="s">
        <v>2920</v>
      </c>
      <c r="X628" s="64">
        <v>170401</v>
      </c>
      <c r="Y628" s="54" t="s">
        <v>926</v>
      </c>
      <c r="Z628" s="63" t="s">
        <v>1341</v>
      </c>
      <c r="AA628" s="54" t="s">
        <v>653</v>
      </c>
      <c r="AB628" s="54" t="s">
        <v>399</v>
      </c>
      <c r="AC628" s="54" t="s">
        <v>926</v>
      </c>
      <c r="AD628" s="64" t="s">
        <v>414</v>
      </c>
      <c r="AE628" s="64" t="s">
        <v>3208</v>
      </c>
      <c r="AF628" s="63">
        <v>113</v>
      </c>
      <c r="AG628" s="54" t="s">
        <v>2920</v>
      </c>
      <c r="AH628" s="54" t="s">
        <v>2919</v>
      </c>
      <c r="AI628" s="63" t="s">
        <v>2921</v>
      </c>
      <c r="AJ628" s="64" t="s">
        <v>2922</v>
      </c>
      <c r="AK628" s="569">
        <v>5000669</v>
      </c>
      <c r="AL628" s="64" t="s">
        <v>399</v>
      </c>
      <c r="AM628" s="64" t="s">
        <v>2925</v>
      </c>
      <c r="AN628" s="570">
        <v>259096700</v>
      </c>
      <c r="AO628" s="54"/>
      <c r="AP628" s="54"/>
      <c r="AQ628" s="54"/>
      <c r="AR628" s="54"/>
      <c r="AS628" s="54"/>
      <c r="AT628" s="64" t="s">
        <v>420</v>
      </c>
      <c r="AU628" s="64"/>
      <c r="AV628" s="54"/>
      <c r="AW628" s="54"/>
      <c r="AX628" s="54"/>
      <c r="AY628" s="54"/>
      <c r="AZ628" s="54"/>
      <c r="BA628" s="54"/>
      <c r="BB628" s="54"/>
      <c r="BC628" s="54"/>
      <c r="BD628" s="64">
        <v>170401</v>
      </c>
      <c r="BE628" s="54" t="s">
        <v>926</v>
      </c>
      <c r="BF628" s="63" t="s">
        <v>1341</v>
      </c>
      <c r="BG628" s="54" t="s">
        <v>653</v>
      </c>
      <c r="BH628" s="54" t="s">
        <v>399</v>
      </c>
      <c r="BI628" s="54" t="s">
        <v>926</v>
      </c>
      <c r="BJ628" s="64" t="s">
        <v>414</v>
      </c>
      <c r="BK628" s="64" t="s">
        <v>3208</v>
      </c>
      <c r="BL628" s="54"/>
      <c r="BM628" s="54"/>
      <c r="BN628" s="54"/>
      <c r="BO628" s="39"/>
      <c r="BP628" s="39"/>
      <c r="BQ628" s="39"/>
      <c r="BR628" s="39"/>
      <c r="BS628" s="47"/>
      <c r="BT628" s="39"/>
      <c r="BU628" s="39"/>
      <c r="BV628" s="39"/>
      <c r="BW628" s="39"/>
      <c r="BX628" s="39"/>
      <c r="BY628" s="39"/>
      <c r="BZ628" s="39"/>
      <c r="CA628" s="39"/>
      <c r="CB628" s="39"/>
      <c r="CC628" s="47"/>
      <c r="CD628" s="39"/>
      <c r="CE628" s="39"/>
      <c r="CF628" s="48"/>
      <c r="CG628" s="48"/>
      <c r="CH628" s="48"/>
      <c r="CI628" s="48"/>
      <c r="CJ628" s="48"/>
      <c r="CK628" s="48"/>
      <c r="CL628" s="48"/>
      <c r="CM628" s="48"/>
      <c r="CN628" s="48"/>
      <c r="CO628" s="48"/>
      <c r="CP628" s="48"/>
      <c r="CQ628" s="48"/>
      <c r="CR628" s="48"/>
      <c r="CS628" s="48"/>
      <c r="CT628" s="48"/>
      <c r="CU628" s="48"/>
      <c r="CV628" s="48"/>
      <c r="CW628" s="48"/>
      <c r="CX628" s="39"/>
      <c r="ML628" s="135"/>
      <c r="MM628" s="135"/>
      <c r="MN628" s="135"/>
      <c r="MO628" s="135"/>
      <c r="MP628" s="135"/>
      <c r="MQ628" s="135"/>
      <c r="MR628" s="135"/>
      <c r="MS628" s="135"/>
      <c r="MT628" s="135"/>
      <c r="MU628" s="135"/>
      <c r="MV628" s="135"/>
      <c r="MW628" s="135"/>
      <c r="MX628" s="135"/>
      <c r="MY628" s="135"/>
      <c r="MZ628" s="135"/>
      <c r="NA628" s="135"/>
      <c r="NB628" s="135"/>
      <c r="NC628" s="135"/>
      <c r="ND628" s="135"/>
      <c r="NE628" s="135"/>
      <c r="NF628" s="135"/>
      <c r="NG628" s="135"/>
      <c r="NH628" s="135"/>
      <c r="NI628" s="135"/>
      <c r="NJ628" s="135"/>
      <c r="NK628" s="135"/>
      <c r="NL628" s="135"/>
      <c r="NM628" s="135"/>
      <c r="NN628" s="135"/>
      <c r="NO628" s="135"/>
      <c r="NP628" s="135"/>
      <c r="NQ628" s="39"/>
      <c r="QS628"/>
      <c r="QT628"/>
      <c r="QU628"/>
      <c r="QV628"/>
      <c r="QW628"/>
      <c r="QX628"/>
      <c r="QY628"/>
      <c r="QZ628"/>
      <c r="RA628"/>
      <c r="RB628" s="39"/>
      <c r="RC628" s="438" t="s">
        <v>6087</v>
      </c>
      <c r="RD628" s="39"/>
    </row>
    <row r="629" spans="2:472" x14ac:dyDescent="0.2">
      <c r="B629" s="426"/>
      <c r="C629" s="427"/>
      <c r="V629" s="63">
        <v>113</v>
      </c>
      <c r="W629" s="54" t="s">
        <v>2920</v>
      </c>
      <c r="X629" s="64">
        <v>170402</v>
      </c>
      <c r="Y629" s="54" t="s">
        <v>1243</v>
      </c>
      <c r="Z629" s="63" t="s">
        <v>1341</v>
      </c>
      <c r="AA629" s="54" t="s">
        <v>653</v>
      </c>
      <c r="AB629" s="54" t="s">
        <v>399</v>
      </c>
      <c r="AC629" s="54" t="s">
        <v>1243</v>
      </c>
      <c r="AD629" s="64" t="s">
        <v>414</v>
      </c>
      <c r="AE629" s="64" t="s">
        <v>3208</v>
      </c>
      <c r="AF629" s="63">
        <v>113</v>
      </c>
      <c r="AG629" s="54" t="s">
        <v>2920</v>
      </c>
      <c r="AH629" s="54" t="s">
        <v>2919</v>
      </c>
      <c r="AI629" s="63" t="s">
        <v>2921</v>
      </c>
      <c r="AJ629" s="64" t="s">
        <v>2922</v>
      </c>
      <c r="AK629" s="569">
        <v>5000669</v>
      </c>
      <c r="AL629" s="64" t="s">
        <v>399</v>
      </c>
      <c r="AM629" s="64" t="s">
        <v>2925</v>
      </c>
      <c r="AN629" s="570">
        <v>259096700</v>
      </c>
      <c r="AO629" s="54"/>
      <c r="AP629" s="54"/>
      <c r="AQ629" s="54"/>
      <c r="AR629" s="54"/>
      <c r="AS629" s="54"/>
      <c r="AT629" s="64" t="s">
        <v>420</v>
      </c>
      <c r="AU629" s="64"/>
      <c r="AV629" s="54"/>
      <c r="AW629" s="54"/>
      <c r="AX629" s="54"/>
      <c r="AY629" s="54"/>
      <c r="AZ629" s="54"/>
      <c r="BA629" s="54"/>
      <c r="BB629" s="54"/>
      <c r="BC629" s="54"/>
      <c r="BD629" s="64">
        <v>170402</v>
      </c>
      <c r="BE629" s="54" t="s">
        <v>1243</v>
      </c>
      <c r="BF629" s="63" t="s">
        <v>1341</v>
      </c>
      <c r="BG629" s="54" t="s">
        <v>653</v>
      </c>
      <c r="BH629" s="54" t="s">
        <v>399</v>
      </c>
      <c r="BI629" s="54" t="s">
        <v>1243</v>
      </c>
      <c r="BJ629" s="64" t="s">
        <v>414</v>
      </c>
      <c r="BK629" s="64" t="s">
        <v>3208</v>
      </c>
      <c r="BL629" s="54"/>
      <c r="BM629" s="54"/>
      <c r="BN629" s="54"/>
      <c r="BO629" s="39"/>
      <c r="BP629" s="39"/>
      <c r="BQ629" s="39"/>
      <c r="BR629" s="39"/>
      <c r="BS629" s="47"/>
      <c r="BT629" s="39"/>
      <c r="BU629" s="39"/>
      <c r="BV629" s="39"/>
      <c r="BW629" s="39"/>
      <c r="BX629" s="39"/>
      <c r="BY629" s="39"/>
      <c r="BZ629" s="39"/>
      <c r="CA629" s="39"/>
      <c r="CB629" s="39"/>
      <c r="CC629" s="47"/>
      <c r="CD629" s="39"/>
      <c r="CE629" s="39"/>
      <c r="CF629" s="48"/>
      <c r="CG629" s="48"/>
      <c r="CH629" s="48"/>
      <c r="CI629" s="48"/>
      <c r="CJ629" s="48"/>
      <c r="CK629" s="48"/>
      <c r="CL629" s="48"/>
      <c r="CM629" s="48"/>
      <c r="CN629" s="48"/>
      <c r="CO629" s="48"/>
      <c r="CP629" s="48"/>
      <c r="CQ629" s="48"/>
      <c r="CR629" s="48"/>
      <c r="CS629" s="48"/>
      <c r="CT629" s="48"/>
      <c r="CU629" s="48"/>
      <c r="CV629" s="48"/>
      <c r="CW629" s="48"/>
      <c r="CX629" s="39"/>
      <c r="ML629" s="135"/>
      <c r="MM629" s="135"/>
      <c r="MN629" s="135"/>
      <c r="MO629" s="135"/>
      <c r="MP629" s="135"/>
      <c r="MQ629" s="135"/>
      <c r="MR629" s="135"/>
      <c r="MS629" s="135"/>
      <c r="MT629" s="135"/>
      <c r="MU629" s="135"/>
      <c r="MV629" s="135"/>
      <c r="MW629" s="135"/>
      <c r="MX629" s="135"/>
      <c r="MY629" s="135"/>
      <c r="MZ629" s="135"/>
      <c r="NA629" s="135"/>
      <c r="NB629" s="135"/>
      <c r="NC629" s="135"/>
      <c r="ND629" s="135"/>
      <c r="NE629" s="135"/>
      <c r="NF629" s="135"/>
      <c r="NG629" s="135"/>
      <c r="NH629" s="135"/>
      <c r="NI629" s="135"/>
      <c r="NJ629" s="135"/>
      <c r="NK629" s="135"/>
      <c r="NL629" s="135"/>
      <c r="NM629" s="135"/>
      <c r="NN629" s="135"/>
      <c r="NO629" s="135"/>
      <c r="NP629" s="135"/>
      <c r="NQ629" s="39"/>
      <c r="QS629"/>
      <c r="QT629"/>
      <c r="QU629"/>
      <c r="QV629"/>
      <c r="QW629"/>
      <c r="QX629"/>
      <c r="QY629"/>
      <c r="QZ629"/>
      <c r="RA629"/>
      <c r="RB629" s="39"/>
      <c r="RC629" s="438" t="s">
        <v>6088</v>
      </c>
      <c r="RD629" s="39"/>
    </row>
    <row r="630" spans="2:472" x14ac:dyDescent="0.2">
      <c r="B630" s="426"/>
      <c r="C630" s="427"/>
      <c r="V630" s="63">
        <v>113</v>
      </c>
      <c r="W630" s="54" t="s">
        <v>2920</v>
      </c>
      <c r="X630" s="64">
        <v>170400</v>
      </c>
      <c r="Y630" s="54" t="s">
        <v>6089</v>
      </c>
      <c r="Z630" s="63" t="s">
        <v>1341</v>
      </c>
      <c r="AA630" s="54" t="s">
        <v>653</v>
      </c>
      <c r="AB630" s="54" t="s">
        <v>399</v>
      </c>
      <c r="AC630" s="54" t="s">
        <v>2010</v>
      </c>
      <c r="AD630" s="64" t="s">
        <v>414</v>
      </c>
      <c r="AE630" s="64" t="s">
        <v>3208</v>
      </c>
      <c r="AF630" s="63">
        <v>113</v>
      </c>
      <c r="AG630" s="54" t="s">
        <v>2920</v>
      </c>
      <c r="AH630" s="54" t="s">
        <v>2919</v>
      </c>
      <c r="AI630" s="63" t="s">
        <v>2921</v>
      </c>
      <c r="AJ630" s="64" t="s">
        <v>2922</v>
      </c>
      <c r="AK630" s="569">
        <v>5000669</v>
      </c>
      <c r="AL630" s="64" t="s">
        <v>399</v>
      </c>
      <c r="AM630" s="64" t="s">
        <v>2925</v>
      </c>
      <c r="AN630" s="570">
        <v>259096700</v>
      </c>
      <c r="AO630" s="54"/>
      <c r="AP630" s="54"/>
      <c r="AQ630" s="54"/>
      <c r="AR630" s="54"/>
      <c r="AS630" s="54"/>
      <c r="AT630" s="64" t="s">
        <v>420</v>
      </c>
      <c r="AU630" s="64"/>
      <c r="AV630" s="54"/>
      <c r="AW630" s="54"/>
      <c r="AX630" s="54"/>
      <c r="AY630" s="54"/>
      <c r="AZ630" s="54"/>
      <c r="BA630" s="54"/>
      <c r="BB630" s="54"/>
      <c r="BC630" s="54"/>
      <c r="BD630" s="64">
        <v>170400</v>
      </c>
      <c r="BE630" s="54" t="s">
        <v>6089</v>
      </c>
      <c r="BF630" s="63" t="s">
        <v>1341</v>
      </c>
      <c r="BG630" s="54" t="s">
        <v>653</v>
      </c>
      <c r="BH630" s="54" t="s">
        <v>399</v>
      </c>
      <c r="BI630" s="54" t="s">
        <v>2010</v>
      </c>
      <c r="BJ630" s="64" t="s">
        <v>414</v>
      </c>
      <c r="BK630" s="64" t="s">
        <v>3208</v>
      </c>
      <c r="BL630" s="54"/>
      <c r="BM630" s="54"/>
      <c r="BN630" s="54"/>
      <c r="BO630" s="39"/>
      <c r="BP630" s="39"/>
      <c r="BQ630" s="39"/>
      <c r="BR630" s="39"/>
      <c r="BS630" s="47"/>
      <c r="BT630" s="39"/>
      <c r="BU630" s="39"/>
      <c r="BV630" s="39"/>
      <c r="BW630" s="39"/>
      <c r="BX630" s="39"/>
      <c r="BY630" s="39"/>
      <c r="BZ630" s="39"/>
      <c r="CA630" s="39"/>
      <c r="CB630" s="39"/>
      <c r="CC630" s="47"/>
      <c r="CD630" s="39"/>
      <c r="CE630" s="39"/>
      <c r="CF630" s="48"/>
      <c r="CG630" s="48"/>
      <c r="CH630" s="48"/>
      <c r="CI630" s="48"/>
      <c r="CJ630" s="48"/>
      <c r="CK630" s="48"/>
      <c r="CL630" s="48"/>
      <c r="CM630" s="48"/>
      <c r="CN630" s="48"/>
      <c r="CO630" s="48"/>
      <c r="CP630" s="48"/>
      <c r="CQ630" s="48"/>
      <c r="CR630" s="48"/>
      <c r="CS630" s="48"/>
      <c r="CT630" s="48"/>
      <c r="CU630" s="48"/>
      <c r="CV630" s="48"/>
      <c r="CW630" s="48"/>
      <c r="CX630" s="39"/>
      <c r="ML630" s="135"/>
      <c r="MM630" s="135"/>
      <c r="MN630" s="135"/>
      <c r="MO630" s="135"/>
      <c r="MP630" s="135"/>
      <c r="MQ630" s="135"/>
      <c r="MR630" s="135"/>
      <c r="MS630" s="135"/>
      <c r="MT630" s="135"/>
      <c r="MU630" s="135"/>
      <c r="MV630" s="135"/>
      <c r="MW630" s="135"/>
      <c r="MX630" s="135"/>
      <c r="MY630" s="135"/>
      <c r="MZ630" s="135"/>
      <c r="NA630" s="135"/>
      <c r="NB630" s="135"/>
      <c r="NC630" s="135"/>
      <c r="ND630" s="135"/>
      <c r="NE630" s="135"/>
      <c r="NF630" s="135"/>
      <c r="NG630" s="135"/>
      <c r="NH630" s="135"/>
      <c r="NI630" s="135"/>
      <c r="NJ630" s="135"/>
      <c r="NK630" s="135"/>
      <c r="NL630" s="135"/>
      <c r="NM630" s="135"/>
      <c r="NN630" s="135"/>
      <c r="NO630" s="135"/>
      <c r="NP630" s="135"/>
      <c r="NQ630" s="39"/>
      <c r="QS630"/>
      <c r="QT630"/>
      <c r="QU630"/>
      <c r="QV630"/>
      <c r="QW630"/>
      <c r="QX630"/>
      <c r="QY630"/>
      <c r="QZ630"/>
      <c r="RA630"/>
      <c r="RB630" s="39"/>
      <c r="RC630" s="438" t="s">
        <v>6090</v>
      </c>
      <c r="RD630" s="39"/>
    </row>
    <row r="631" spans="2:472" x14ac:dyDescent="0.2">
      <c r="B631" s="426"/>
      <c r="C631" s="427"/>
      <c r="V631" s="63">
        <v>113</v>
      </c>
      <c r="W631" s="54" t="s">
        <v>2920</v>
      </c>
      <c r="X631" s="64">
        <v>170408</v>
      </c>
      <c r="Y631" s="54" t="s">
        <v>2010</v>
      </c>
      <c r="Z631" s="63" t="s">
        <v>1341</v>
      </c>
      <c r="AA631" s="54" t="s">
        <v>653</v>
      </c>
      <c r="AB631" s="54" t="s">
        <v>399</v>
      </c>
      <c r="AC631" s="54" t="s">
        <v>2010</v>
      </c>
      <c r="AD631" s="64" t="s">
        <v>414</v>
      </c>
      <c r="AE631" s="64" t="s">
        <v>3208</v>
      </c>
      <c r="AF631" s="63">
        <v>113</v>
      </c>
      <c r="AG631" s="54" t="s">
        <v>2920</v>
      </c>
      <c r="AH631" s="54" t="s">
        <v>2919</v>
      </c>
      <c r="AI631" s="63" t="s">
        <v>2921</v>
      </c>
      <c r="AJ631" s="64" t="s">
        <v>2922</v>
      </c>
      <c r="AK631" s="569">
        <v>5000669</v>
      </c>
      <c r="AL631" s="64" t="s">
        <v>399</v>
      </c>
      <c r="AM631" s="64" t="s">
        <v>2925</v>
      </c>
      <c r="AN631" s="570">
        <v>259096700</v>
      </c>
      <c r="AO631" s="54"/>
      <c r="AP631" s="54"/>
      <c r="AQ631" s="54"/>
      <c r="AR631" s="54"/>
      <c r="AS631" s="54"/>
      <c r="AT631" s="64" t="s">
        <v>420</v>
      </c>
      <c r="AU631" s="64"/>
      <c r="AV631" s="54"/>
      <c r="AW631" s="54"/>
      <c r="AX631" s="54"/>
      <c r="AY631" s="54"/>
      <c r="AZ631" s="54"/>
      <c r="BA631" s="54"/>
      <c r="BB631" s="54"/>
      <c r="BC631" s="54"/>
      <c r="BD631" s="64">
        <v>170408</v>
      </c>
      <c r="BE631" s="54" t="s">
        <v>2010</v>
      </c>
      <c r="BF631" s="63" t="s">
        <v>1341</v>
      </c>
      <c r="BG631" s="54" t="s">
        <v>653</v>
      </c>
      <c r="BH631" s="54" t="s">
        <v>399</v>
      </c>
      <c r="BI631" s="54" t="s">
        <v>2010</v>
      </c>
      <c r="BJ631" s="64" t="s">
        <v>414</v>
      </c>
      <c r="BK631" s="64" t="s">
        <v>3208</v>
      </c>
      <c r="BL631" s="54"/>
      <c r="BM631" s="54"/>
      <c r="BN631" s="54"/>
      <c r="BO631" s="39"/>
      <c r="BP631" s="39"/>
      <c r="BQ631" s="39"/>
      <c r="BR631" s="39"/>
      <c r="BS631" s="47"/>
      <c r="BT631" s="39"/>
      <c r="BU631" s="39"/>
      <c r="BV631" s="39"/>
      <c r="BW631" s="39"/>
      <c r="BX631" s="39"/>
      <c r="BY631" s="39"/>
      <c r="BZ631" s="39"/>
      <c r="CA631" s="39"/>
      <c r="CB631" s="39"/>
      <c r="CC631" s="47"/>
      <c r="CD631" s="39"/>
      <c r="CE631" s="39"/>
      <c r="CF631" s="48"/>
      <c r="CG631" s="48"/>
      <c r="CH631" s="48"/>
      <c r="CI631" s="48"/>
      <c r="CJ631" s="48"/>
      <c r="CK631" s="48"/>
      <c r="CL631" s="48"/>
      <c r="CM631" s="48"/>
      <c r="CN631" s="48"/>
      <c r="CO631" s="48"/>
      <c r="CP631" s="48"/>
      <c r="CQ631" s="48"/>
      <c r="CR631" s="48"/>
      <c r="CS631" s="48"/>
      <c r="CT631" s="48"/>
      <c r="CU631" s="48"/>
      <c r="CV631" s="48"/>
      <c r="CW631" s="48"/>
      <c r="CX631" s="39"/>
      <c r="ML631" s="135"/>
      <c r="MM631" s="135"/>
      <c r="MN631" s="135"/>
      <c r="MO631" s="135"/>
      <c r="MP631" s="135"/>
      <c r="MQ631" s="135"/>
      <c r="MR631" s="135"/>
      <c r="MS631" s="135"/>
      <c r="MT631" s="135"/>
      <c r="MU631" s="135"/>
      <c r="MV631" s="135"/>
      <c r="MW631" s="135"/>
      <c r="MX631" s="135"/>
      <c r="MY631" s="135"/>
      <c r="MZ631" s="135"/>
      <c r="NA631" s="135"/>
      <c r="NB631" s="135"/>
      <c r="NC631" s="135"/>
      <c r="ND631" s="135"/>
      <c r="NE631" s="135"/>
      <c r="NF631" s="135"/>
      <c r="NG631" s="135"/>
      <c r="NH631" s="135"/>
      <c r="NI631" s="135"/>
      <c r="NJ631" s="135"/>
      <c r="NK631" s="135"/>
      <c r="NL631" s="135"/>
      <c r="NM631" s="135"/>
      <c r="NN631" s="135"/>
      <c r="NO631" s="135"/>
      <c r="NP631" s="135"/>
      <c r="NQ631" s="39"/>
      <c r="QS631"/>
      <c r="QT631"/>
      <c r="QU631"/>
      <c r="QV631"/>
      <c r="QW631"/>
      <c r="QX631"/>
      <c r="QY631"/>
      <c r="QZ631"/>
      <c r="RA631"/>
      <c r="RB631" s="39"/>
      <c r="RC631" s="438" t="s">
        <v>6091</v>
      </c>
      <c r="RD631" s="39"/>
    </row>
    <row r="632" spans="2:472" x14ac:dyDescent="0.2">
      <c r="B632" s="426"/>
      <c r="C632" s="427"/>
      <c r="V632" s="63">
        <v>113</v>
      </c>
      <c r="W632" s="54" t="s">
        <v>2920</v>
      </c>
      <c r="X632" s="64">
        <v>170403</v>
      </c>
      <c r="Y632" s="54" t="s">
        <v>1543</v>
      </c>
      <c r="Z632" s="63" t="s">
        <v>1341</v>
      </c>
      <c r="AA632" s="54" t="s">
        <v>653</v>
      </c>
      <c r="AB632" s="54" t="s">
        <v>399</v>
      </c>
      <c r="AC632" s="54" t="s">
        <v>1543</v>
      </c>
      <c r="AD632" s="64" t="s">
        <v>414</v>
      </c>
      <c r="AE632" s="64" t="s">
        <v>3208</v>
      </c>
      <c r="AF632" s="63">
        <v>113</v>
      </c>
      <c r="AG632" s="54" t="s">
        <v>2920</v>
      </c>
      <c r="AH632" s="54" t="s">
        <v>2919</v>
      </c>
      <c r="AI632" s="63" t="s">
        <v>2921</v>
      </c>
      <c r="AJ632" s="64" t="s">
        <v>2922</v>
      </c>
      <c r="AK632" s="569">
        <v>5000669</v>
      </c>
      <c r="AL632" s="64" t="s">
        <v>399</v>
      </c>
      <c r="AM632" s="64" t="s">
        <v>2925</v>
      </c>
      <c r="AN632" s="570">
        <v>259096700</v>
      </c>
      <c r="AO632" s="54"/>
      <c r="AP632" s="54"/>
      <c r="AQ632" s="54"/>
      <c r="AR632" s="54"/>
      <c r="AS632" s="54"/>
      <c r="AT632" s="64" t="s">
        <v>420</v>
      </c>
      <c r="AU632" s="64"/>
      <c r="AV632" s="54"/>
      <c r="AW632" s="54"/>
      <c r="AX632" s="54"/>
      <c r="AY632" s="54"/>
      <c r="AZ632" s="54"/>
      <c r="BA632" s="54"/>
      <c r="BB632" s="54"/>
      <c r="BC632" s="54"/>
      <c r="BD632" s="64">
        <v>170403</v>
      </c>
      <c r="BE632" s="54" t="s">
        <v>1543</v>
      </c>
      <c r="BF632" s="63" t="s">
        <v>1341</v>
      </c>
      <c r="BG632" s="54" t="s">
        <v>653</v>
      </c>
      <c r="BH632" s="54" t="s">
        <v>399</v>
      </c>
      <c r="BI632" s="54" t="s">
        <v>1543</v>
      </c>
      <c r="BJ632" s="64" t="s">
        <v>414</v>
      </c>
      <c r="BK632" s="64" t="s">
        <v>3208</v>
      </c>
      <c r="BL632" s="54"/>
      <c r="BM632" s="54"/>
      <c r="BN632" s="54"/>
      <c r="BO632" s="39"/>
      <c r="BP632" s="39"/>
      <c r="BQ632" s="39"/>
      <c r="BR632" s="39"/>
      <c r="BS632" s="47"/>
      <c r="BT632" s="39"/>
      <c r="BU632" s="39"/>
      <c r="BV632" s="39"/>
      <c r="BW632" s="39"/>
      <c r="BX632" s="39"/>
      <c r="BY632" s="39"/>
      <c r="BZ632" s="39"/>
      <c r="CA632" s="39"/>
      <c r="CB632" s="39"/>
      <c r="CC632" s="47"/>
      <c r="CD632" s="39"/>
      <c r="CE632" s="39"/>
      <c r="CF632" s="48"/>
      <c r="CG632" s="48"/>
      <c r="CH632" s="48"/>
      <c r="CI632" s="48"/>
      <c r="CJ632" s="48"/>
      <c r="CK632" s="48"/>
      <c r="CL632" s="48"/>
      <c r="CM632" s="48"/>
      <c r="CN632" s="48"/>
      <c r="CO632" s="48"/>
      <c r="CP632" s="48"/>
      <c r="CQ632" s="48"/>
      <c r="CR632" s="48"/>
      <c r="CS632" s="48"/>
      <c r="CT632" s="48"/>
      <c r="CU632" s="48"/>
      <c r="CV632" s="48"/>
      <c r="CW632" s="48"/>
      <c r="CX632" s="39"/>
      <c r="ML632" s="135"/>
      <c r="MM632" s="135"/>
      <c r="MN632" s="135"/>
      <c r="MO632" s="135"/>
      <c r="MP632" s="135"/>
      <c r="MQ632" s="135"/>
      <c r="MR632" s="135"/>
      <c r="MS632" s="135"/>
      <c r="MT632" s="135"/>
      <c r="MU632" s="135"/>
      <c r="MV632" s="135"/>
      <c r="MW632" s="135"/>
      <c r="MX632" s="135"/>
      <c r="MY632" s="135"/>
      <c r="MZ632" s="135"/>
      <c r="NA632" s="135"/>
      <c r="NB632" s="135"/>
      <c r="NC632" s="135"/>
      <c r="ND632" s="135"/>
      <c r="NE632" s="135"/>
      <c r="NF632" s="135"/>
      <c r="NG632" s="135"/>
      <c r="NH632" s="135"/>
      <c r="NI632" s="135"/>
      <c r="NJ632" s="135"/>
      <c r="NK632" s="135"/>
      <c r="NL632" s="135"/>
      <c r="NM632" s="135"/>
      <c r="NN632" s="135"/>
      <c r="NO632" s="135"/>
      <c r="NP632" s="135"/>
      <c r="NQ632" s="39"/>
      <c r="QS632"/>
      <c r="QT632"/>
      <c r="QU632"/>
      <c r="QV632"/>
      <c r="QW632"/>
      <c r="QX632"/>
      <c r="QY632"/>
      <c r="QZ632"/>
      <c r="RA632"/>
      <c r="RB632" s="39"/>
      <c r="RC632" s="438" t="s">
        <v>6092</v>
      </c>
      <c r="RD632" s="39"/>
    </row>
    <row r="633" spans="2:472" x14ac:dyDescent="0.2">
      <c r="B633" s="426"/>
      <c r="C633" s="427"/>
      <c r="V633" s="63">
        <v>113</v>
      </c>
      <c r="W633" s="54" t="s">
        <v>2920</v>
      </c>
      <c r="X633" s="64">
        <v>170407</v>
      </c>
      <c r="Y633" s="54" t="s">
        <v>1811</v>
      </c>
      <c r="Z633" s="63" t="s">
        <v>1341</v>
      </c>
      <c r="AA633" s="54" t="s">
        <v>653</v>
      </c>
      <c r="AB633" s="54" t="s">
        <v>399</v>
      </c>
      <c r="AC633" s="54" t="s">
        <v>1811</v>
      </c>
      <c r="AD633" s="64" t="s">
        <v>414</v>
      </c>
      <c r="AE633" s="64" t="s">
        <v>3208</v>
      </c>
      <c r="AF633" s="63">
        <v>113</v>
      </c>
      <c r="AG633" s="54" t="s">
        <v>2920</v>
      </c>
      <c r="AH633" s="54" t="s">
        <v>2919</v>
      </c>
      <c r="AI633" s="63" t="s">
        <v>2921</v>
      </c>
      <c r="AJ633" s="64" t="s">
        <v>2922</v>
      </c>
      <c r="AK633" s="569">
        <v>5000669</v>
      </c>
      <c r="AL633" s="64" t="s">
        <v>399</v>
      </c>
      <c r="AM633" s="64" t="s">
        <v>2925</v>
      </c>
      <c r="AN633" s="570">
        <v>259096700</v>
      </c>
      <c r="AO633" s="54"/>
      <c r="AP633" s="54"/>
      <c r="AQ633" s="54"/>
      <c r="AR633" s="54"/>
      <c r="AS633" s="54"/>
      <c r="AT633" s="64" t="s">
        <v>420</v>
      </c>
      <c r="AU633" s="64"/>
      <c r="AV633" s="54"/>
      <c r="AW633" s="54"/>
      <c r="AX633" s="54"/>
      <c r="AY633" s="54"/>
      <c r="AZ633" s="54"/>
      <c r="BA633" s="54"/>
      <c r="BB633" s="54"/>
      <c r="BC633" s="54"/>
      <c r="BD633" s="64">
        <v>170407</v>
      </c>
      <c r="BE633" s="54" t="s">
        <v>1811</v>
      </c>
      <c r="BF633" s="63" t="s">
        <v>1341</v>
      </c>
      <c r="BG633" s="54" t="s">
        <v>653</v>
      </c>
      <c r="BH633" s="54" t="s">
        <v>399</v>
      </c>
      <c r="BI633" s="54" t="s">
        <v>1811</v>
      </c>
      <c r="BJ633" s="64" t="s">
        <v>414</v>
      </c>
      <c r="BK633" s="64" t="s">
        <v>3208</v>
      </c>
      <c r="BL633" s="54"/>
      <c r="BM633" s="54"/>
      <c r="BN633" s="54"/>
      <c r="BO633" s="39"/>
      <c r="BP633" s="39"/>
      <c r="BQ633" s="39"/>
      <c r="BR633" s="39"/>
      <c r="BS633" s="47"/>
      <c r="BT633" s="39"/>
      <c r="BU633" s="39"/>
      <c r="BV633" s="39"/>
      <c r="BW633" s="39"/>
      <c r="BX633" s="39"/>
      <c r="BY633" s="39"/>
      <c r="BZ633" s="39"/>
      <c r="CA633" s="39"/>
      <c r="CB633" s="39"/>
      <c r="CC633" s="47"/>
      <c r="CD633" s="39"/>
      <c r="CE633" s="39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  <c r="CT633" s="48"/>
      <c r="CU633" s="48"/>
      <c r="CV633" s="48"/>
      <c r="CW633" s="48"/>
      <c r="CX633" s="39"/>
      <c r="ML633" s="135"/>
      <c r="MM633" s="135"/>
      <c r="MN633" s="135"/>
      <c r="MO633" s="135"/>
      <c r="MP633" s="135"/>
      <c r="MQ633" s="135"/>
      <c r="MR633" s="135"/>
      <c r="MS633" s="135"/>
      <c r="MT633" s="135"/>
      <c r="MU633" s="135"/>
      <c r="MV633" s="135"/>
      <c r="MW633" s="135"/>
      <c r="MX633" s="135"/>
      <c r="MY633" s="135"/>
      <c r="MZ633" s="135"/>
      <c r="NA633" s="135"/>
      <c r="NB633" s="135"/>
      <c r="NC633" s="135"/>
      <c r="ND633" s="135"/>
      <c r="NE633" s="135"/>
      <c r="NF633" s="135"/>
      <c r="NG633" s="135"/>
      <c r="NH633" s="135"/>
      <c r="NI633" s="135"/>
      <c r="NJ633" s="135"/>
      <c r="NK633" s="135"/>
      <c r="NL633" s="135"/>
      <c r="NM633" s="135"/>
      <c r="NN633" s="135"/>
      <c r="NO633" s="135"/>
      <c r="NP633" s="135"/>
      <c r="NQ633" s="39"/>
      <c r="QS633"/>
      <c r="QT633"/>
      <c r="QU633"/>
      <c r="QV633"/>
      <c r="QW633"/>
      <c r="QX633"/>
      <c r="QY633"/>
      <c r="QZ633"/>
      <c r="RA633"/>
      <c r="RB633" s="39"/>
      <c r="RC633" s="438" t="s">
        <v>6093</v>
      </c>
      <c r="RD633" s="39"/>
    </row>
    <row r="634" spans="2:472" x14ac:dyDescent="0.2">
      <c r="B634" s="426"/>
      <c r="C634" s="427"/>
      <c r="V634" s="63">
        <v>113</v>
      </c>
      <c r="W634" s="54" t="s">
        <v>2920</v>
      </c>
      <c r="X634" s="64">
        <v>170701</v>
      </c>
      <c r="Y634" s="54" t="s">
        <v>928</v>
      </c>
      <c r="Z634" s="63" t="s">
        <v>1341</v>
      </c>
      <c r="AA634" s="54" t="s">
        <v>656</v>
      </c>
      <c r="AB634" s="54" t="s">
        <v>399</v>
      </c>
      <c r="AC634" s="54" t="s">
        <v>928</v>
      </c>
      <c r="AD634" s="64" t="s">
        <v>414</v>
      </c>
      <c r="AE634" s="64" t="s">
        <v>3208</v>
      </c>
      <c r="AF634" s="63">
        <v>113</v>
      </c>
      <c r="AG634" s="54" t="s">
        <v>2920</v>
      </c>
      <c r="AH634" s="54" t="s">
        <v>2919</v>
      </c>
      <c r="AI634" s="63" t="s">
        <v>2921</v>
      </c>
      <c r="AJ634" s="64" t="s">
        <v>2922</v>
      </c>
      <c r="AK634" s="569">
        <v>5000669</v>
      </c>
      <c r="AL634" s="64" t="s">
        <v>399</v>
      </c>
      <c r="AM634" s="64" t="s">
        <v>2925</v>
      </c>
      <c r="AN634" s="570">
        <v>259096700</v>
      </c>
      <c r="AO634" s="54"/>
      <c r="AP634" s="54"/>
      <c r="AQ634" s="54"/>
      <c r="AR634" s="54"/>
      <c r="AS634" s="54"/>
      <c r="AT634" s="64" t="s">
        <v>420</v>
      </c>
      <c r="AU634" s="64"/>
      <c r="AV634" s="54"/>
      <c r="AW634" s="54"/>
      <c r="AX634" s="54"/>
      <c r="AY634" s="54"/>
      <c r="AZ634" s="54"/>
      <c r="BA634" s="54"/>
      <c r="BB634" s="54"/>
      <c r="BC634" s="54"/>
      <c r="BD634" s="64">
        <v>170701</v>
      </c>
      <c r="BE634" s="54" t="s">
        <v>928</v>
      </c>
      <c r="BF634" s="63" t="s">
        <v>1341</v>
      </c>
      <c r="BG634" s="54" t="s">
        <v>656</v>
      </c>
      <c r="BH634" s="54" t="s">
        <v>399</v>
      </c>
      <c r="BI634" s="54" t="s">
        <v>928</v>
      </c>
      <c r="BJ634" s="64" t="s">
        <v>414</v>
      </c>
      <c r="BK634" s="64" t="s">
        <v>3208</v>
      </c>
      <c r="BL634" s="54"/>
      <c r="BM634" s="54"/>
      <c r="BN634" s="54"/>
      <c r="BO634" s="39"/>
      <c r="BP634" s="39"/>
      <c r="BQ634" s="39"/>
      <c r="BR634" s="39"/>
      <c r="BS634" s="47"/>
      <c r="BT634" s="39"/>
      <c r="BU634" s="39"/>
      <c r="BV634" s="39"/>
      <c r="BW634" s="39"/>
      <c r="BX634" s="39"/>
      <c r="BY634" s="39"/>
      <c r="BZ634" s="39"/>
      <c r="CA634" s="39"/>
      <c r="CB634" s="39"/>
      <c r="CC634" s="47"/>
      <c r="CD634" s="39"/>
      <c r="CE634" s="39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  <c r="CT634" s="48"/>
      <c r="CU634" s="48"/>
      <c r="CV634" s="48"/>
      <c r="CW634" s="48"/>
      <c r="CX634" s="39"/>
      <c r="ML634" s="135"/>
      <c r="MM634" s="135"/>
      <c r="MN634" s="135"/>
      <c r="MO634" s="135"/>
      <c r="MP634" s="135"/>
      <c r="MQ634" s="135"/>
      <c r="MR634" s="135"/>
      <c r="MS634" s="135"/>
      <c r="MT634" s="135"/>
      <c r="MU634" s="135"/>
      <c r="MV634" s="135"/>
      <c r="MW634" s="135"/>
      <c r="MX634" s="135"/>
      <c r="MY634" s="135"/>
      <c r="MZ634" s="135"/>
      <c r="NA634" s="135"/>
      <c r="NB634" s="135"/>
      <c r="NC634" s="135"/>
      <c r="ND634" s="135"/>
      <c r="NE634" s="135"/>
      <c r="NF634" s="135"/>
      <c r="NG634" s="135"/>
      <c r="NH634" s="135"/>
      <c r="NI634" s="135"/>
      <c r="NJ634" s="135"/>
      <c r="NK634" s="135"/>
      <c r="NL634" s="135"/>
      <c r="NM634" s="135"/>
      <c r="NN634" s="135"/>
      <c r="NO634" s="135"/>
      <c r="NP634" s="135"/>
      <c r="NQ634" s="39"/>
      <c r="QS634"/>
      <c r="QT634"/>
      <c r="QU634"/>
      <c r="QV634"/>
      <c r="QW634"/>
      <c r="QX634"/>
      <c r="QY634"/>
      <c r="QZ634"/>
      <c r="RA634"/>
      <c r="RB634" s="39"/>
      <c r="RC634" s="438" t="s">
        <v>6094</v>
      </c>
      <c r="RD634" s="39"/>
    </row>
    <row r="635" spans="2:472" x14ac:dyDescent="0.2">
      <c r="B635" s="426"/>
      <c r="C635" s="427"/>
      <c r="V635" s="63">
        <v>113</v>
      </c>
      <c r="W635" s="54" t="s">
        <v>2920</v>
      </c>
      <c r="X635" s="64">
        <v>170703</v>
      </c>
      <c r="Y635" s="54" t="s">
        <v>1246</v>
      </c>
      <c r="Z635" s="63" t="s">
        <v>1341</v>
      </c>
      <c r="AA635" s="54" t="s">
        <v>656</v>
      </c>
      <c r="AB635" s="54" t="s">
        <v>399</v>
      </c>
      <c r="AC635" s="54" t="s">
        <v>1246</v>
      </c>
      <c r="AD635" s="64" t="s">
        <v>414</v>
      </c>
      <c r="AE635" s="64" t="s">
        <v>3208</v>
      </c>
      <c r="AF635" s="63">
        <v>113</v>
      </c>
      <c r="AG635" s="54" t="s">
        <v>2920</v>
      </c>
      <c r="AH635" s="54" t="s">
        <v>2919</v>
      </c>
      <c r="AI635" s="63" t="s">
        <v>2921</v>
      </c>
      <c r="AJ635" s="64" t="s">
        <v>2922</v>
      </c>
      <c r="AK635" s="569">
        <v>5000669</v>
      </c>
      <c r="AL635" s="64" t="s">
        <v>399</v>
      </c>
      <c r="AM635" s="64" t="s">
        <v>2925</v>
      </c>
      <c r="AN635" s="570">
        <v>259096700</v>
      </c>
      <c r="AO635" s="54"/>
      <c r="AP635" s="54"/>
      <c r="AQ635" s="54"/>
      <c r="AR635" s="54"/>
      <c r="AS635" s="54"/>
      <c r="AT635" s="64" t="s">
        <v>420</v>
      </c>
      <c r="AU635" s="64"/>
      <c r="AV635" s="54"/>
      <c r="AW635" s="54"/>
      <c r="AX635" s="54"/>
      <c r="AY635" s="54"/>
      <c r="AZ635" s="54"/>
      <c r="BA635" s="54"/>
      <c r="BB635" s="54"/>
      <c r="BC635" s="54"/>
      <c r="BD635" s="64">
        <v>170703</v>
      </c>
      <c r="BE635" s="54" t="s">
        <v>1246</v>
      </c>
      <c r="BF635" s="63" t="s">
        <v>1341</v>
      </c>
      <c r="BG635" s="54" t="s">
        <v>656</v>
      </c>
      <c r="BH635" s="54" t="s">
        <v>399</v>
      </c>
      <c r="BI635" s="54" t="s">
        <v>1246</v>
      </c>
      <c r="BJ635" s="64" t="s">
        <v>414</v>
      </c>
      <c r="BK635" s="64" t="s">
        <v>3208</v>
      </c>
      <c r="BL635" s="54"/>
      <c r="BM635" s="54"/>
      <c r="BN635" s="54"/>
      <c r="BO635" s="39"/>
      <c r="BP635" s="39"/>
      <c r="BQ635" s="39"/>
      <c r="BR635" s="39"/>
      <c r="BS635" s="47"/>
      <c r="BT635" s="39"/>
      <c r="BU635" s="39"/>
      <c r="BV635" s="39"/>
      <c r="BW635" s="39"/>
      <c r="BX635" s="39"/>
      <c r="BY635" s="39"/>
      <c r="BZ635" s="39"/>
      <c r="CA635" s="39"/>
      <c r="CB635" s="39"/>
      <c r="CC635" s="47"/>
      <c r="CD635" s="39"/>
      <c r="CE635" s="39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39"/>
      <c r="ML635" s="135"/>
      <c r="MM635" s="135"/>
      <c r="MN635" s="135"/>
      <c r="MO635" s="135"/>
      <c r="MP635" s="135"/>
      <c r="MQ635" s="135"/>
      <c r="MR635" s="135"/>
      <c r="MS635" s="135"/>
      <c r="MT635" s="135"/>
      <c r="MU635" s="135"/>
      <c r="MV635" s="135"/>
      <c r="MW635" s="135"/>
      <c r="MX635" s="135"/>
      <c r="MY635" s="135"/>
      <c r="MZ635" s="135"/>
      <c r="NA635" s="135"/>
      <c r="NB635" s="135"/>
      <c r="NC635" s="135"/>
      <c r="ND635" s="135"/>
      <c r="NE635" s="135"/>
      <c r="NF635" s="135"/>
      <c r="NG635" s="135"/>
      <c r="NH635" s="135"/>
      <c r="NI635" s="135"/>
      <c r="NJ635" s="135"/>
      <c r="NK635" s="135"/>
      <c r="NL635" s="135"/>
      <c r="NM635" s="135"/>
      <c r="NN635" s="135"/>
      <c r="NO635" s="135"/>
      <c r="NP635" s="135"/>
      <c r="NQ635" s="39"/>
      <c r="QS635"/>
      <c r="QT635"/>
      <c r="QU635"/>
      <c r="QV635"/>
      <c r="QW635"/>
      <c r="QX635"/>
      <c r="QY635"/>
      <c r="QZ635"/>
      <c r="RA635"/>
      <c r="RB635" s="39"/>
      <c r="RC635" s="438" t="s">
        <v>6095</v>
      </c>
      <c r="RD635" s="39"/>
    </row>
    <row r="636" spans="2:472" x14ac:dyDescent="0.2">
      <c r="B636" s="426"/>
      <c r="C636" s="427"/>
      <c r="V636" s="63">
        <v>113</v>
      </c>
      <c r="W636" s="54" t="s">
        <v>2920</v>
      </c>
      <c r="X636" s="64">
        <v>170704</v>
      </c>
      <c r="Y636" s="54" t="s">
        <v>1546</v>
      </c>
      <c r="Z636" s="63" t="s">
        <v>1341</v>
      </c>
      <c r="AA636" s="54" t="s">
        <v>656</v>
      </c>
      <c r="AB636" s="54" t="s">
        <v>399</v>
      </c>
      <c r="AC636" s="54" t="s">
        <v>1546</v>
      </c>
      <c r="AD636" s="64" t="s">
        <v>414</v>
      </c>
      <c r="AE636" s="64" t="s">
        <v>3208</v>
      </c>
      <c r="AF636" s="63">
        <v>113</v>
      </c>
      <c r="AG636" s="54" t="s">
        <v>2920</v>
      </c>
      <c r="AH636" s="54" t="s">
        <v>2919</v>
      </c>
      <c r="AI636" s="63" t="s">
        <v>2921</v>
      </c>
      <c r="AJ636" s="64" t="s">
        <v>2922</v>
      </c>
      <c r="AK636" s="569">
        <v>5000669</v>
      </c>
      <c r="AL636" s="64" t="s">
        <v>399</v>
      </c>
      <c r="AM636" s="64" t="s">
        <v>2925</v>
      </c>
      <c r="AN636" s="570">
        <v>259096700</v>
      </c>
      <c r="AO636" s="54"/>
      <c r="AP636" s="54"/>
      <c r="AQ636" s="54"/>
      <c r="AR636" s="54"/>
      <c r="AS636" s="54"/>
      <c r="AT636" s="64" t="s">
        <v>420</v>
      </c>
      <c r="AU636" s="64"/>
      <c r="AV636" s="54"/>
      <c r="AW636" s="54"/>
      <c r="AX636" s="54"/>
      <c r="AY636" s="54"/>
      <c r="AZ636" s="54"/>
      <c r="BA636" s="54"/>
      <c r="BB636" s="54"/>
      <c r="BC636" s="54"/>
      <c r="BD636" s="64">
        <v>170704</v>
      </c>
      <c r="BE636" s="54" t="s">
        <v>1546</v>
      </c>
      <c r="BF636" s="63" t="s">
        <v>1341</v>
      </c>
      <c r="BG636" s="54" t="s">
        <v>656</v>
      </c>
      <c r="BH636" s="54" t="s">
        <v>399</v>
      </c>
      <c r="BI636" s="54" t="s">
        <v>1546</v>
      </c>
      <c r="BJ636" s="64" t="s">
        <v>414</v>
      </c>
      <c r="BK636" s="64" t="s">
        <v>3208</v>
      </c>
      <c r="BL636" s="54"/>
      <c r="BM636" s="54"/>
      <c r="BN636" s="54"/>
      <c r="BO636" s="39"/>
      <c r="BP636" s="39"/>
      <c r="BQ636" s="39"/>
      <c r="BR636" s="39"/>
      <c r="BS636" s="47"/>
      <c r="BT636" s="39"/>
      <c r="BU636" s="39"/>
      <c r="BV636" s="39"/>
      <c r="BW636" s="39"/>
      <c r="BX636" s="39"/>
      <c r="BY636" s="39"/>
      <c r="BZ636" s="39"/>
      <c r="CA636" s="39"/>
      <c r="CB636" s="39"/>
      <c r="CC636" s="47"/>
      <c r="CD636" s="39"/>
      <c r="CE636" s="39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  <c r="CT636" s="48"/>
      <c r="CU636" s="48"/>
      <c r="CV636" s="48"/>
      <c r="CW636" s="48"/>
      <c r="CX636" s="39"/>
      <c r="ML636" s="135"/>
      <c r="MM636" s="135"/>
      <c r="MN636" s="135"/>
      <c r="MO636" s="135"/>
      <c r="MP636" s="135"/>
      <c r="MQ636" s="135"/>
      <c r="MR636" s="135"/>
      <c r="MS636" s="135"/>
      <c r="MT636" s="135"/>
      <c r="MU636" s="135"/>
      <c r="MV636" s="135"/>
      <c r="MW636" s="135"/>
      <c r="MX636" s="135"/>
      <c r="MY636" s="135"/>
      <c r="MZ636" s="135"/>
      <c r="NA636" s="135"/>
      <c r="NB636" s="135"/>
      <c r="NC636" s="135"/>
      <c r="ND636" s="135"/>
      <c r="NE636" s="135"/>
      <c r="NF636" s="135"/>
      <c r="NG636" s="135"/>
      <c r="NH636" s="135"/>
      <c r="NI636" s="135"/>
      <c r="NJ636" s="135"/>
      <c r="NK636" s="135"/>
      <c r="NL636" s="135"/>
      <c r="NM636" s="135"/>
      <c r="NN636" s="135"/>
      <c r="NO636" s="135"/>
      <c r="NP636" s="135"/>
      <c r="NQ636" s="39"/>
      <c r="QS636"/>
      <c r="QT636"/>
      <c r="QU636"/>
      <c r="QV636"/>
      <c r="QW636"/>
      <c r="QX636"/>
      <c r="QY636"/>
      <c r="QZ636"/>
      <c r="RA636"/>
      <c r="RB636" s="39"/>
      <c r="RC636" s="438" t="s">
        <v>6096</v>
      </c>
      <c r="RD636" s="39"/>
    </row>
    <row r="637" spans="2:472" x14ac:dyDescent="0.2">
      <c r="B637" s="426"/>
      <c r="C637" s="427"/>
      <c r="V637" s="63">
        <v>113</v>
      </c>
      <c r="W637" s="54" t="s">
        <v>2920</v>
      </c>
      <c r="X637" s="64">
        <v>170705</v>
      </c>
      <c r="Y637" s="54" t="s">
        <v>656</v>
      </c>
      <c r="Z637" s="63" t="s">
        <v>1341</v>
      </c>
      <c r="AA637" s="54" t="s">
        <v>656</v>
      </c>
      <c r="AB637" s="54" t="s">
        <v>399</v>
      </c>
      <c r="AC637" s="54" t="s">
        <v>656</v>
      </c>
      <c r="AD637" s="64" t="s">
        <v>414</v>
      </c>
      <c r="AE637" s="64" t="s">
        <v>3208</v>
      </c>
      <c r="AF637" s="63">
        <v>113</v>
      </c>
      <c r="AG637" s="54" t="s">
        <v>2920</v>
      </c>
      <c r="AH637" s="54" t="s">
        <v>2919</v>
      </c>
      <c r="AI637" s="63" t="s">
        <v>2921</v>
      </c>
      <c r="AJ637" s="64" t="s">
        <v>2922</v>
      </c>
      <c r="AK637" s="569">
        <v>5000669</v>
      </c>
      <c r="AL637" s="64" t="s">
        <v>399</v>
      </c>
      <c r="AM637" s="64" t="s">
        <v>2925</v>
      </c>
      <c r="AN637" s="570">
        <v>259096700</v>
      </c>
      <c r="AO637" s="54"/>
      <c r="AP637" s="54"/>
      <c r="AQ637" s="54"/>
      <c r="AR637" s="54"/>
      <c r="AS637" s="54"/>
      <c r="AT637" s="64" t="s">
        <v>420</v>
      </c>
      <c r="AU637" s="64"/>
      <c r="AV637" s="54"/>
      <c r="AW637" s="54"/>
      <c r="AX637" s="54"/>
      <c r="AY637" s="54"/>
      <c r="AZ637" s="54"/>
      <c r="BA637" s="54"/>
      <c r="BB637" s="54"/>
      <c r="BC637" s="54"/>
      <c r="BD637" s="64">
        <v>170705</v>
      </c>
      <c r="BE637" s="54" t="s">
        <v>656</v>
      </c>
      <c r="BF637" s="63" t="s">
        <v>1341</v>
      </c>
      <c r="BG637" s="54" t="s">
        <v>656</v>
      </c>
      <c r="BH637" s="54" t="s">
        <v>399</v>
      </c>
      <c r="BI637" s="54" t="s">
        <v>656</v>
      </c>
      <c r="BJ637" s="64" t="s">
        <v>414</v>
      </c>
      <c r="BK637" s="64" t="s">
        <v>3208</v>
      </c>
      <c r="BL637" s="54"/>
      <c r="BM637" s="54"/>
      <c r="BN637" s="54"/>
      <c r="BO637" s="39"/>
      <c r="BP637" s="39"/>
      <c r="BQ637" s="39"/>
      <c r="BR637" s="39"/>
      <c r="BS637" s="47"/>
      <c r="BT637" s="39"/>
      <c r="BU637" s="39"/>
      <c r="BV637" s="39"/>
      <c r="BW637" s="39"/>
      <c r="BX637" s="39"/>
      <c r="BY637" s="39"/>
      <c r="BZ637" s="39"/>
      <c r="CA637" s="39"/>
      <c r="CB637" s="39"/>
      <c r="CC637" s="47"/>
      <c r="CD637" s="39"/>
      <c r="CE637" s="39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39"/>
      <c r="ML637" s="135"/>
      <c r="MM637" s="135"/>
      <c r="MN637" s="135"/>
      <c r="MO637" s="135"/>
      <c r="MP637" s="135"/>
      <c r="MQ637" s="135"/>
      <c r="MR637" s="135"/>
      <c r="MS637" s="135"/>
      <c r="MT637" s="135"/>
      <c r="MU637" s="135"/>
      <c r="MV637" s="135"/>
      <c r="MW637" s="135"/>
      <c r="MX637" s="135"/>
      <c r="MY637" s="135"/>
      <c r="MZ637" s="135"/>
      <c r="NA637" s="135"/>
      <c r="NB637" s="135"/>
      <c r="NC637" s="135"/>
      <c r="ND637" s="135"/>
      <c r="NE637" s="135"/>
      <c r="NF637" s="135"/>
      <c r="NG637" s="135"/>
      <c r="NH637" s="135"/>
      <c r="NI637" s="135"/>
      <c r="NJ637" s="135"/>
      <c r="NK637" s="135"/>
      <c r="NL637" s="135"/>
      <c r="NM637" s="135"/>
      <c r="NN637" s="135"/>
      <c r="NO637" s="135"/>
      <c r="NP637" s="135"/>
      <c r="NQ637" s="39"/>
      <c r="QS637"/>
      <c r="QT637"/>
      <c r="QU637"/>
      <c r="QV637"/>
      <c r="QW637"/>
      <c r="QX637"/>
      <c r="QY637"/>
      <c r="QZ637"/>
      <c r="RA637"/>
      <c r="RB637" s="39"/>
      <c r="RC637" s="438" t="s">
        <v>6097</v>
      </c>
      <c r="RD637" s="39"/>
    </row>
    <row r="638" spans="2:472" x14ac:dyDescent="0.2">
      <c r="B638" s="426"/>
      <c r="C638" s="427"/>
      <c r="V638" s="63">
        <v>113</v>
      </c>
      <c r="W638" s="54" t="s">
        <v>2920</v>
      </c>
      <c r="X638" s="64">
        <v>170700</v>
      </c>
      <c r="Y638" s="54" t="s">
        <v>6098</v>
      </c>
      <c r="Z638" s="63" t="s">
        <v>1341</v>
      </c>
      <c r="AA638" s="54" t="s">
        <v>656</v>
      </c>
      <c r="AB638" s="54" t="s">
        <v>399</v>
      </c>
      <c r="AC638" s="54" t="s">
        <v>656</v>
      </c>
      <c r="AD638" s="64" t="s">
        <v>414</v>
      </c>
      <c r="AE638" s="64" t="s">
        <v>3208</v>
      </c>
      <c r="AF638" s="63">
        <v>113</v>
      </c>
      <c r="AG638" s="54" t="s">
        <v>2920</v>
      </c>
      <c r="AH638" s="54" t="s">
        <v>2919</v>
      </c>
      <c r="AI638" s="63" t="s">
        <v>2921</v>
      </c>
      <c r="AJ638" s="64" t="s">
        <v>2922</v>
      </c>
      <c r="AK638" s="569">
        <v>5000669</v>
      </c>
      <c r="AL638" s="64" t="s">
        <v>399</v>
      </c>
      <c r="AM638" s="64" t="s">
        <v>2925</v>
      </c>
      <c r="AN638" s="570">
        <v>259096700</v>
      </c>
      <c r="AO638" s="54"/>
      <c r="AP638" s="54"/>
      <c r="AQ638" s="54"/>
      <c r="AR638" s="54"/>
      <c r="AS638" s="54"/>
      <c r="AT638" s="64" t="s">
        <v>420</v>
      </c>
      <c r="AU638" s="64"/>
      <c r="AV638" s="54"/>
      <c r="AW638" s="54"/>
      <c r="AX638" s="54"/>
      <c r="AY638" s="54"/>
      <c r="AZ638" s="54"/>
      <c r="BA638" s="54"/>
      <c r="BB638" s="54"/>
      <c r="BC638" s="54"/>
      <c r="BD638" s="64">
        <v>170700</v>
      </c>
      <c r="BE638" s="54" t="s">
        <v>6098</v>
      </c>
      <c r="BF638" s="63" t="s">
        <v>1341</v>
      </c>
      <c r="BG638" s="54" t="s">
        <v>656</v>
      </c>
      <c r="BH638" s="54" t="s">
        <v>399</v>
      </c>
      <c r="BI638" s="54" t="s">
        <v>656</v>
      </c>
      <c r="BJ638" s="64" t="s">
        <v>414</v>
      </c>
      <c r="BK638" s="64" t="s">
        <v>3208</v>
      </c>
      <c r="BL638" s="54"/>
      <c r="BM638" s="54"/>
      <c r="BN638" s="54"/>
      <c r="BO638" s="39"/>
      <c r="BP638" s="39"/>
      <c r="BQ638" s="39"/>
      <c r="BR638" s="39"/>
      <c r="BS638" s="47"/>
      <c r="BT638" s="39"/>
      <c r="BU638" s="39"/>
      <c r="BV638" s="39"/>
      <c r="BW638" s="39"/>
      <c r="BX638" s="39"/>
      <c r="BY638" s="39"/>
      <c r="BZ638" s="39"/>
      <c r="CA638" s="39"/>
      <c r="CB638" s="39"/>
      <c r="CC638" s="47"/>
      <c r="CD638" s="39"/>
      <c r="CE638" s="39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  <c r="CT638" s="48"/>
      <c r="CU638" s="48"/>
      <c r="CV638" s="48"/>
      <c r="CW638" s="48"/>
      <c r="CX638" s="39"/>
      <c r="ML638" s="135"/>
      <c r="MM638" s="135"/>
      <c r="MN638" s="135"/>
      <c r="MO638" s="135"/>
      <c r="MP638" s="135"/>
      <c r="MQ638" s="135"/>
      <c r="MR638" s="135"/>
      <c r="MS638" s="135"/>
      <c r="MT638" s="135"/>
      <c r="MU638" s="135"/>
      <c r="MV638" s="135"/>
      <c r="MW638" s="135"/>
      <c r="MX638" s="135"/>
      <c r="MY638" s="135"/>
      <c r="MZ638" s="135"/>
      <c r="NA638" s="135"/>
      <c r="NB638" s="135"/>
      <c r="NC638" s="135"/>
      <c r="ND638" s="135"/>
      <c r="NE638" s="135"/>
      <c r="NF638" s="135"/>
      <c r="NG638" s="135"/>
      <c r="NH638" s="135"/>
      <c r="NI638" s="135"/>
      <c r="NJ638" s="135"/>
      <c r="NK638" s="135"/>
      <c r="NL638" s="135"/>
      <c r="NM638" s="135"/>
      <c r="NN638" s="135"/>
      <c r="NO638" s="135"/>
      <c r="NP638" s="135"/>
      <c r="NQ638" s="39"/>
      <c r="QS638"/>
      <c r="QT638"/>
      <c r="QU638"/>
      <c r="QV638"/>
      <c r="QW638"/>
      <c r="QX638"/>
      <c r="QY638"/>
      <c r="QZ638"/>
      <c r="RA638"/>
      <c r="RB638" s="39"/>
      <c r="RC638" s="438" t="s">
        <v>6099</v>
      </c>
      <c r="RD638" s="39"/>
    </row>
    <row r="639" spans="2:472" x14ac:dyDescent="0.2">
      <c r="B639" s="426"/>
      <c r="C639" s="427"/>
      <c r="V639" s="63">
        <v>113</v>
      </c>
      <c r="W639" s="54" t="s">
        <v>2920</v>
      </c>
      <c r="X639" s="64">
        <v>170710</v>
      </c>
      <c r="Y639" s="54" t="s">
        <v>2198</v>
      </c>
      <c r="Z639" s="63" t="s">
        <v>1341</v>
      </c>
      <c r="AA639" s="54" t="s">
        <v>656</v>
      </c>
      <c r="AB639" s="54" t="s">
        <v>399</v>
      </c>
      <c r="AC639" s="54" t="s">
        <v>6100</v>
      </c>
      <c r="AD639" s="64" t="s">
        <v>414</v>
      </c>
      <c r="AE639" s="64" t="s">
        <v>3208</v>
      </c>
      <c r="AF639" s="63">
        <v>113</v>
      </c>
      <c r="AG639" s="54" t="s">
        <v>2920</v>
      </c>
      <c r="AH639" s="54" t="s">
        <v>2919</v>
      </c>
      <c r="AI639" s="63" t="s">
        <v>2921</v>
      </c>
      <c r="AJ639" s="64" t="s">
        <v>2922</v>
      </c>
      <c r="AK639" s="569">
        <v>5000669</v>
      </c>
      <c r="AL639" s="64" t="s">
        <v>399</v>
      </c>
      <c r="AM639" s="64" t="s">
        <v>2925</v>
      </c>
      <c r="AN639" s="570">
        <v>259096700</v>
      </c>
      <c r="AO639" s="54"/>
      <c r="AP639" s="54"/>
      <c r="AQ639" s="54"/>
      <c r="AR639" s="54"/>
      <c r="AS639" s="54"/>
      <c r="AT639" s="64" t="s">
        <v>420</v>
      </c>
      <c r="AU639" s="64"/>
      <c r="AV639" s="54"/>
      <c r="AW639" s="54"/>
      <c r="AX639" s="54"/>
      <c r="AY639" s="54"/>
      <c r="AZ639" s="54"/>
      <c r="BA639" s="54"/>
      <c r="BB639" s="54"/>
      <c r="BC639" s="54"/>
      <c r="BD639" s="64">
        <v>170710</v>
      </c>
      <c r="BE639" s="54" t="s">
        <v>2198</v>
      </c>
      <c r="BF639" s="63" t="s">
        <v>1341</v>
      </c>
      <c r="BG639" s="54" t="s">
        <v>656</v>
      </c>
      <c r="BH639" s="54" t="s">
        <v>399</v>
      </c>
      <c r="BI639" s="54" t="s">
        <v>6100</v>
      </c>
      <c r="BJ639" s="64" t="s">
        <v>414</v>
      </c>
      <c r="BK639" s="64" t="s">
        <v>3208</v>
      </c>
      <c r="BL639" s="54"/>
      <c r="BM639" s="54"/>
      <c r="BN639" s="54"/>
      <c r="BO639" s="39"/>
      <c r="BP639" s="39"/>
      <c r="BQ639" s="39"/>
      <c r="BR639" s="39"/>
      <c r="BS639" s="47"/>
      <c r="BT639" s="39"/>
      <c r="BU639" s="39"/>
      <c r="BV639" s="39"/>
      <c r="BW639" s="39"/>
      <c r="BX639" s="39"/>
      <c r="BY639" s="39"/>
      <c r="BZ639" s="39"/>
      <c r="CA639" s="39"/>
      <c r="CB639" s="39"/>
      <c r="CC639" s="47"/>
      <c r="CD639" s="39"/>
      <c r="CE639" s="39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39"/>
      <c r="ML639" s="135"/>
      <c r="MM639" s="135"/>
      <c r="MN639" s="135"/>
      <c r="MO639" s="135"/>
      <c r="MP639" s="135"/>
      <c r="MQ639" s="135"/>
      <c r="MR639" s="135"/>
      <c r="MS639" s="135"/>
      <c r="MT639" s="135"/>
      <c r="MU639" s="135"/>
      <c r="MV639" s="135"/>
      <c r="MW639" s="135"/>
      <c r="MX639" s="135"/>
      <c r="MY639" s="135"/>
      <c r="MZ639" s="135"/>
      <c r="NA639" s="135"/>
      <c r="NB639" s="135"/>
      <c r="NC639" s="135"/>
      <c r="ND639" s="135"/>
      <c r="NE639" s="135"/>
      <c r="NF639" s="135"/>
      <c r="NG639" s="135"/>
      <c r="NH639" s="135"/>
      <c r="NI639" s="135"/>
      <c r="NJ639" s="135"/>
      <c r="NK639" s="135"/>
      <c r="NL639" s="135"/>
      <c r="NM639" s="135"/>
      <c r="NN639" s="135"/>
      <c r="NO639" s="135"/>
      <c r="NP639" s="135"/>
      <c r="NQ639" s="39"/>
      <c r="QS639"/>
      <c r="QT639"/>
      <c r="QU639"/>
      <c r="QV639"/>
      <c r="QW639"/>
      <c r="QX639"/>
      <c r="QY639"/>
      <c r="QZ639"/>
      <c r="RA639"/>
      <c r="RB639" s="39"/>
      <c r="RC639" s="438" t="s">
        <v>6101</v>
      </c>
      <c r="RD639" s="39"/>
    </row>
    <row r="640" spans="2:472" x14ac:dyDescent="0.2">
      <c r="B640" s="426"/>
      <c r="C640" s="427"/>
      <c r="V640" s="63">
        <v>113</v>
      </c>
      <c r="W640" s="54" t="s">
        <v>2920</v>
      </c>
      <c r="X640" s="64">
        <v>170711</v>
      </c>
      <c r="Y640" s="54" t="s">
        <v>2356</v>
      </c>
      <c r="Z640" s="63" t="s">
        <v>1341</v>
      </c>
      <c r="AA640" s="54" t="s">
        <v>656</v>
      </c>
      <c r="AB640" s="54" t="s">
        <v>399</v>
      </c>
      <c r="AC640" s="54" t="s">
        <v>6102</v>
      </c>
      <c r="AD640" s="64" t="s">
        <v>414</v>
      </c>
      <c r="AE640" s="64" t="s">
        <v>3208</v>
      </c>
      <c r="AF640" s="63">
        <v>113</v>
      </c>
      <c r="AG640" s="54" t="s">
        <v>2920</v>
      </c>
      <c r="AH640" s="54" t="s">
        <v>2919</v>
      </c>
      <c r="AI640" s="63" t="s">
        <v>2921</v>
      </c>
      <c r="AJ640" s="64" t="s">
        <v>2922</v>
      </c>
      <c r="AK640" s="569">
        <v>5000669</v>
      </c>
      <c r="AL640" s="64" t="s">
        <v>399</v>
      </c>
      <c r="AM640" s="64" t="s">
        <v>2925</v>
      </c>
      <c r="AN640" s="570">
        <v>259096700</v>
      </c>
      <c r="AO640" s="54"/>
      <c r="AP640" s="54"/>
      <c r="AQ640" s="54"/>
      <c r="AR640" s="54"/>
      <c r="AS640" s="54"/>
      <c r="AT640" s="64" t="s">
        <v>420</v>
      </c>
      <c r="AU640" s="64"/>
      <c r="AV640" s="54"/>
      <c r="AW640" s="54"/>
      <c r="AX640" s="54"/>
      <c r="AY640" s="54"/>
      <c r="AZ640" s="54"/>
      <c r="BA640" s="54"/>
      <c r="BB640" s="54"/>
      <c r="BC640" s="54"/>
      <c r="BD640" s="64">
        <v>170711</v>
      </c>
      <c r="BE640" s="54" t="s">
        <v>2356</v>
      </c>
      <c r="BF640" s="63" t="s">
        <v>1341</v>
      </c>
      <c r="BG640" s="54" t="s">
        <v>656</v>
      </c>
      <c r="BH640" s="54" t="s">
        <v>399</v>
      </c>
      <c r="BI640" s="54" t="s">
        <v>6102</v>
      </c>
      <c r="BJ640" s="64" t="s">
        <v>414</v>
      </c>
      <c r="BK640" s="64" t="s">
        <v>3208</v>
      </c>
      <c r="BL640" s="54"/>
      <c r="BM640" s="54"/>
      <c r="BN640" s="54"/>
      <c r="BO640" s="39"/>
      <c r="BP640" s="39"/>
      <c r="BQ640" s="39"/>
      <c r="BR640" s="39"/>
      <c r="BS640" s="47"/>
      <c r="BT640" s="39"/>
      <c r="BU640" s="39"/>
      <c r="BV640" s="39"/>
      <c r="BW640" s="39"/>
      <c r="BX640" s="39"/>
      <c r="BY640" s="39"/>
      <c r="BZ640" s="39"/>
      <c r="CA640" s="39"/>
      <c r="CB640" s="39"/>
      <c r="CC640" s="47"/>
      <c r="CD640" s="39"/>
      <c r="CE640" s="39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39"/>
      <c r="ML640" s="135"/>
      <c r="MM640" s="135"/>
      <c r="MN640" s="135"/>
      <c r="MO640" s="135"/>
      <c r="MP640" s="135"/>
      <c r="MQ640" s="135"/>
      <c r="MR640" s="135"/>
      <c r="MS640" s="135"/>
      <c r="MT640" s="135"/>
      <c r="MU640" s="135"/>
      <c r="MV640" s="135"/>
      <c r="MW640" s="135"/>
      <c r="MX640" s="135"/>
      <c r="MY640" s="135"/>
      <c r="MZ640" s="135"/>
      <c r="NA640" s="135"/>
      <c r="NB640" s="135"/>
      <c r="NC640" s="135"/>
      <c r="ND640" s="135"/>
      <c r="NE640" s="135"/>
      <c r="NF640" s="135"/>
      <c r="NG640" s="135"/>
      <c r="NH640" s="135"/>
      <c r="NI640" s="135"/>
      <c r="NJ640" s="135"/>
      <c r="NK640" s="135"/>
      <c r="NL640" s="135"/>
      <c r="NM640" s="135"/>
      <c r="NN640" s="135"/>
      <c r="NO640" s="135"/>
      <c r="NP640" s="135"/>
      <c r="NQ640" s="39"/>
      <c r="QS640"/>
      <c r="QT640"/>
      <c r="QU640"/>
      <c r="QV640"/>
      <c r="QW640"/>
      <c r="QX640"/>
      <c r="QY640"/>
      <c r="QZ640"/>
      <c r="RA640"/>
      <c r="RB640" s="39"/>
      <c r="RC640" s="438" t="s">
        <v>6103</v>
      </c>
      <c r="RD640" s="39"/>
    </row>
    <row r="641" spans="2:472" x14ac:dyDescent="0.2">
      <c r="B641" s="426"/>
      <c r="C641" s="427"/>
      <c r="V641" s="63">
        <v>113</v>
      </c>
      <c r="W641" s="54" t="s">
        <v>2920</v>
      </c>
      <c r="X641" s="64">
        <v>170708</v>
      </c>
      <c r="Y641" s="54" t="s">
        <v>2013</v>
      </c>
      <c r="Z641" s="63" t="s">
        <v>1341</v>
      </c>
      <c r="AA641" s="54" t="s">
        <v>656</v>
      </c>
      <c r="AB641" s="54" t="s">
        <v>399</v>
      </c>
      <c r="AC641" s="54" t="s">
        <v>2013</v>
      </c>
      <c r="AD641" s="64" t="s">
        <v>414</v>
      </c>
      <c r="AE641" s="64" t="s">
        <v>3208</v>
      </c>
      <c r="AF641" s="63">
        <v>113</v>
      </c>
      <c r="AG641" s="54" t="s">
        <v>2920</v>
      </c>
      <c r="AH641" s="54" t="s">
        <v>2919</v>
      </c>
      <c r="AI641" s="63" t="s">
        <v>2921</v>
      </c>
      <c r="AJ641" s="64" t="s">
        <v>2922</v>
      </c>
      <c r="AK641" s="569">
        <v>5000669</v>
      </c>
      <c r="AL641" s="64" t="s">
        <v>399</v>
      </c>
      <c r="AM641" s="64" t="s">
        <v>2925</v>
      </c>
      <c r="AN641" s="570">
        <v>259096700</v>
      </c>
      <c r="AO641" s="54"/>
      <c r="AP641" s="54"/>
      <c r="AQ641" s="54"/>
      <c r="AR641" s="54"/>
      <c r="AS641" s="54"/>
      <c r="AT641" s="64" t="s">
        <v>420</v>
      </c>
      <c r="AU641" s="64"/>
      <c r="AV641" s="54"/>
      <c r="AW641" s="54"/>
      <c r="AX641" s="54"/>
      <c r="AY641" s="54"/>
      <c r="AZ641" s="54"/>
      <c r="BA641" s="54"/>
      <c r="BB641" s="54"/>
      <c r="BC641" s="54"/>
      <c r="BD641" s="64">
        <v>170708</v>
      </c>
      <c r="BE641" s="54" t="s">
        <v>2013</v>
      </c>
      <c r="BF641" s="63" t="s">
        <v>1341</v>
      </c>
      <c r="BG641" s="54" t="s">
        <v>656</v>
      </c>
      <c r="BH641" s="54" t="s">
        <v>399</v>
      </c>
      <c r="BI641" s="54" t="s">
        <v>2013</v>
      </c>
      <c r="BJ641" s="64" t="s">
        <v>414</v>
      </c>
      <c r="BK641" s="64" t="s">
        <v>3208</v>
      </c>
      <c r="BL641" s="54"/>
      <c r="BM641" s="54"/>
      <c r="BN641" s="54"/>
      <c r="BO641" s="39"/>
      <c r="BP641" s="39"/>
      <c r="BQ641" s="39"/>
      <c r="BR641" s="39"/>
      <c r="BS641" s="47"/>
      <c r="BT641" s="39"/>
      <c r="BU641" s="39"/>
      <c r="BV641" s="39"/>
      <c r="BW641" s="39"/>
      <c r="BX641" s="39"/>
      <c r="BY641" s="39"/>
      <c r="BZ641" s="39"/>
      <c r="CA641" s="39"/>
      <c r="CB641" s="39"/>
      <c r="CC641" s="47"/>
      <c r="CD641" s="39"/>
      <c r="CE641" s="39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  <c r="CT641" s="48"/>
      <c r="CU641" s="48"/>
      <c r="CV641" s="48"/>
      <c r="CW641" s="48"/>
      <c r="CX641" s="39"/>
      <c r="ML641" s="135"/>
      <c r="MM641" s="135"/>
      <c r="MN641" s="135"/>
      <c r="MO641" s="135"/>
      <c r="MP641" s="135"/>
      <c r="MQ641" s="135"/>
      <c r="MR641" s="135"/>
      <c r="MS641" s="135"/>
      <c r="MT641" s="135"/>
      <c r="MU641" s="135"/>
      <c r="MV641" s="135"/>
      <c r="MW641" s="135"/>
      <c r="MX641" s="135"/>
      <c r="MY641" s="135"/>
      <c r="MZ641" s="135"/>
      <c r="NA641" s="135"/>
      <c r="NB641" s="135"/>
      <c r="NC641" s="135"/>
      <c r="ND641" s="135"/>
      <c r="NE641" s="135"/>
      <c r="NF641" s="135"/>
      <c r="NG641" s="135"/>
      <c r="NH641" s="135"/>
      <c r="NI641" s="135"/>
      <c r="NJ641" s="135"/>
      <c r="NK641" s="135"/>
      <c r="NL641" s="135"/>
      <c r="NM641" s="135"/>
      <c r="NN641" s="135"/>
      <c r="NO641" s="135"/>
      <c r="NP641" s="135"/>
      <c r="NQ641" s="39"/>
      <c r="QS641"/>
      <c r="QT641"/>
      <c r="QU641"/>
      <c r="QV641"/>
      <c r="QW641"/>
      <c r="QX641"/>
      <c r="QY641"/>
      <c r="QZ641"/>
      <c r="RA641"/>
      <c r="RB641" s="39"/>
      <c r="RC641" s="438" t="s">
        <v>6104</v>
      </c>
      <c r="RD641" s="39"/>
    </row>
    <row r="642" spans="2:472" x14ac:dyDescent="0.2">
      <c r="B642" s="426"/>
      <c r="C642" s="427"/>
      <c r="V642" s="63">
        <v>113</v>
      </c>
      <c r="W642" s="54" t="s">
        <v>2920</v>
      </c>
      <c r="X642" s="64">
        <v>170802</v>
      </c>
      <c r="Y642" s="54" t="s">
        <v>929</v>
      </c>
      <c r="Z642" s="63" t="s">
        <v>1341</v>
      </c>
      <c r="AA642" s="54" t="s">
        <v>657</v>
      </c>
      <c r="AB642" s="54" t="s">
        <v>399</v>
      </c>
      <c r="AC642" s="54" t="s">
        <v>929</v>
      </c>
      <c r="AD642" s="64" t="s">
        <v>414</v>
      </c>
      <c r="AE642" s="64" t="s">
        <v>3208</v>
      </c>
      <c r="AF642" s="63">
        <v>113</v>
      </c>
      <c r="AG642" s="54" t="s">
        <v>2920</v>
      </c>
      <c r="AH642" s="54" t="s">
        <v>2919</v>
      </c>
      <c r="AI642" s="63" t="s">
        <v>2921</v>
      </c>
      <c r="AJ642" s="64" t="s">
        <v>2922</v>
      </c>
      <c r="AK642" s="569">
        <v>5000669</v>
      </c>
      <c r="AL642" s="64" t="s">
        <v>399</v>
      </c>
      <c r="AM642" s="64" t="s">
        <v>2925</v>
      </c>
      <c r="AN642" s="570">
        <v>259096700</v>
      </c>
      <c r="AO642" s="54"/>
      <c r="AP642" s="54"/>
      <c r="AQ642" s="54"/>
      <c r="AR642" s="54"/>
      <c r="AS642" s="54"/>
      <c r="AT642" s="64" t="s">
        <v>420</v>
      </c>
      <c r="AU642" s="64"/>
      <c r="AV642" s="54"/>
      <c r="AW642" s="54"/>
      <c r="AX642" s="54"/>
      <c r="AY642" s="54"/>
      <c r="AZ642" s="54"/>
      <c r="BA642" s="54"/>
      <c r="BB642" s="54"/>
      <c r="BC642" s="54"/>
      <c r="BD642" s="64">
        <v>170802</v>
      </c>
      <c r="BE642" s="54" t="s">
        <v>929</v>
      </c>
      <c r="BF642" s="63" t="s">
        <v>1341</v>
      </c>
      <c r="BG642" s="54" t="s">
        <v>657</v>
      </c>
      <c r="BH642" s="54" t="s">
        <v>399</v>
      </c>
      <c r="BI642" s="54" t="s">
        <v>929</v>
      </c>
      <c r="BJ642" s="64" t="s">
        <v>414</v>
      </c>
      <c r="BK642" s="64" t="s">
        <v>3208</v>
      </c>
      <c r="BL642" s="54"/>
      <c r="BM642" s="54"/>
      <c r="BN642" s="54"/>
      <c r="BO642" s="39"/>
      <c r="BP642" s="39"/>
      <c r="BQ642" s="39"/>
      <c r="BR642" s="39"/>
      <c r="BS642" s="47"/>
      <c r="BT642" s="39"/>
      <c r="BU642" s="39"/>
      <c r="BV642" s="39"/>
      <c r="BW642" s="39"/>
      <c r="BX642" s="39"/>
      <c r="BY642" s="39"/>
      <c r="BZ642" s="39"/>
      <c r="CA642" s="39"/>
      <c r="CB642" s="39"/>
      <c r="CC642" s="47"/>
      <c r="CD642" s="39"/>
      <c r="CE642" s="39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  <c r="CT642" s="48"/>
      <c r="CU642" s="48"/>
      <c r="CV642" s="48"/>
      <c r="CW642" s="48"/>
      <c r="CX642" s="39"/>
      <c r="ML642" s="135"/>
      <c r="MM642" s="135"/>
      <c r="MN642" s="135"/>
      <c r="MO642" s="135"/>
      <c r="MP642" s="135"/>
      <c r="MQ642" s="135"/>
      <c r="MR642" s="135"/>
      <c r="MS642" s="135"/>
      <c r="MT642" s="135"/>
      <c r="MU642" s="135"/>
      <c r="MV642" s="135"/>
      <c r="MW642" s="135"/>
      <c r="MX642" s="135"/>
      <c r="MY642" s="135"/>
      <c r="MZ642" s="135"/>
      <c r="NA642" s="135"/>
      <c r="NB642" s="135"/>
      <c r="NC642" s="135"/>
      <c r="ND642" s="135"/>
      <c r="NE642" s="135"/>
      <c r="NF642" s="135"/>
      <c r="NG642" s="135"/>
      <c r="NH642" s="135"/>
      <c r="NI642" s="135"/>
      <c r="NJ642" s="135"/>
      <c r="NK642" s="135"/>
      <c r="NL642" s="135"/>
      <c r="NM642" s="135"/>
      <c r="NN642" s="135"/>
      <c r="NO642" s="135"/>
      <c r="NP642" s="135"/>
      <c r="NQ642" s="39"/>
      <c r="QS642"/>
      <c r="QT642"/>
      <c r="QU642"/>
      <c r="QV642"/>
      <c r="QW642"/>
      <c r="QX642"/>
      <c r="QY642"/>
      <c r="QZ642"/>
      <c r="RA642"/>
      <c r="RB642" s="39"/>
      <c r="RC642" s="438" t="s">
        <v>6105</v>
      </c>
      <c r="RD642" s="39"/>
    </row>
    <row r="643" spans="2:472" x14ac:dyDescent="0.2">
      <c r="B643" s="426"/>
      <c r="C643" s="427"/>
      <c r="V643" s="63">
        <v>113</v>
      </c>
      <c r="W643" s="54" t="s">
        <v>2920</v>
      </c>
      <c r="X643" s="64">
        <v>170805</v>
      </c>
      <c r="Y643" s="54" t="s">
        <v>1247</v>
      </c>
      <c r="Z643" s="63" t="s">
        <v>1341</v>
      </c>
      <c r="AA643" s="54" t="s">
        <v>657</v>
      </c>
      <c r="AB643" s="54" t="s">
        <v>399</v>
      </c>
      <c r="AC643" s="54" t="s">
        <v>1247</v>
      </c>
      <c r="AD643" s="64" t="s">
        <v>414</v>
      </c>
      <c r="AE643" s="64" t="s">
        <v>3208</v>
      </c>
      <c r="AF643" s="63">
        <v>113</v>
      </c>
      <c r="AG643" s="54" t="s">
        <v>2920</v>
      </c>
      <c r="AH643" s="54" t="s">
        <v>2919</v>
      </c>
      <c r="AI643" s="63" t="s">
        <v>2921</v>
      </c>
      <c r="AJ643" s="64" t="s">
        <v>2922</v>
      </c>
      <c r="AK643" s="569">
        <v>5000669</v>
      </c>
      <c r="AL643" s="64" t="s">
        <v>399</v>
      </c>
      <c r="AM643" s="64" t="s">
        <v>2925</v>
      </c>
      <c r="AN643" s="570">
        <v>259096700</v>
      </c>
      <c r="AO643" s="54"/>
      <c r="AP643" s="54"/>
      <c r="AQ643" s="54"/>
      <c r="AR643" s="54"/>
      <c r="AS643" s="54"/>
      <c r="AT643" s="64" t="s">
        <v>420</v>
      </c>
      <c r="AU643" s="64"/>
      <c r="AV643" s="54"/>
      <c r="AW643" s="54"/>
      <c r="AX643" s="54"/>
      <c r="AY643" s="54"/>
      <c r="AZ643" s="54"/>
      <c r="BA643" s="54"/>
      <c r="BB643" s="54"/>
      <c r="BC643" s="54"/>
      <c r="BD643" s="64">
        <v>170805</v>
      </c>
      <c r="BE643" s="54" t="s">
        <v>1247</v>
      </c>
      <c r="BF643" s="63" t="s">
        <v>1341</v>
      </c>
      <c r="BG643" s="54" t="s">
        <v>657</v>
      </c>
      <c r="BH643" s="54" t="s">
        <v>399</v>
      </c>
      <c r="BI643" s="54" t="s">
        <v>1247</v>
      </c>
      <c r="BJ643" s="64" t="s">
        <v>414</v>
      </c>
      <c r="BK643" s="64" t="s">
        <v>3208</v>
      </c>
      <c r="BL643" s="54"/>
      <c r="BM643" s="54"/>
      <c r="BN643" s="54"/>
      <c r="BO643" s="39"/>
      <c r="BP643" s="39"/>
      <c r="BQ643" s="39"/>
      <c r="BR643" s="39"/>
      <c r="BS643" s="47"/>
      <c r="BT643" s="39"/>
      <c r="BU643" s="39"/>
      <c r="BV643" s="39"/>
      <c r="BW643" s="39"/>
      <c r="BX643" s="39"/>
      <c r="BY643" s="39"/>
      <c r="BZ643" s="39"/>
      <c r="CA643" s="39"/>
      <c r="CB643" s="39"/>
      <c r="CC643" s="47"/>
      <c r="CD643" s="39"/>
      <c r="CE643" s="39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  <c r="CT643" s="48"/>
      <c r="CU643" s="48"/>
      <c r="CV643" s="48"/>
      <c r="CW643" s="48"/>
      <c r="CX643" s="39"/>
      <c r="ML643" s="135"/>
      <c r="MM643" s="135"/>
      <c r="MN643" s="135"/>
      <c r="MO643" s="135"/>
      <c r="MP643" s="135"/>
      <c r="MQ643" s="135"/>
      <c r="MR643" s="135"/>
      <c r="MS643" s="135"/>
      <c r="MT643" s="135"/>
      <c r="MU643" s="135"/>
      <c r="MV643" s="135"/>
      <c r="MW643" s="135"/>
      <c r="MX643" s="135"/>
      <c r="MY643" s="135"/>
      <c r="MZ643" s="135"/>
      <c r="NA643" s="135"/>
      <c r="NB643" s="135"/>
      <c r="NC643" s="135"/>
      <c r="ND643" s="135"/>
      <c r="NE643" s="135"/>
      <c r="NF643" s="135"/>
      <c r="NG643" s="135"/>
      <c r="NH643" s="135"/>
      <c r="NI643" s="135"/>
      <c r="NJ643" s="135"/>
      <c r="NK643" s="135"/>
      <c r="NL643" s="135"/>
      <c r="NM643" s="135"/>
      <c r="NN643" s="135"/>
      <c r="NO643" s="135"/>
      <c r="NP643" s="135"/>
      <c r="NQ643" s="39"/>
      <c r="QS643"/>
      <c r="QT643"/>
      <c r="QU643"/>
      <c r="QV643"/>
      <c r="QW643"/>
      <c r="QX643"/>
      <c r="QY643"/>
      <c r="QZ643"/>
      <c r="RA643"/>
      <c r="RB643" s="39"/>
      <c r="RC643" s="438" t="s">
        <v>6106</v>
      </c>
      <c r="RD643" s="39"/>
    </row>
    <row r="644" spans="2:472" x14ac:dyDescent="0.2">
      <c r="B644" s="426"/>
      <c r="C644" s="427"/>
      <c r="V644" s="63">
        <v>113</v>
      </c>
      <c r="W644" s="54" t="s">
        <v>2920</v>
      </c>
      <c r="X644" s="64">
        <v>170800</v>
      </c>
      <c r="Y644" s="54" t="s">
        <v>6107</v>
      </c>
      <c r="Z644" s="63" t="s">
        <v>1341</v>
      </c>
      <c r="AA644" s="54" t="s">
        <v>657</v>
      </c>
      <c r="AB644" s="54" t="s">
        <v>399</v>
      </c>
      <c r="AC644" s="54" t="s">
        <v>6108</v>
      </c>
      <c r="AD644" s="64" t="s">
        <v>414</v>
      </c>
      <c r="AE644" s="64" t="s">
        <v>3208</v>
      </c>
      <c r="AF644" s="63">
        <v>113</v>
      </c>
      <c r="AG644" s="54" t="s">
        <v>2920</v>
      </c>
      <c r="AH644" s="54" t="s">
        <v>2919</v>
      </c>
      <c r="AI644" s="63" t="s">
        <v>2921</v>
      </c>
      <c r="AJ644" s="64" t="s">
        <v>2922</v>
      </c>
      <c r="AK644" s="569">
        <v>5000669</v>
      </c>
      <c r="AL644" s="64" t="s">
        <v>399</v>
      </c>
      <c r="AM644" s="64" t="s">
        <v>2925</v>
      </c>
      <c r="AN644" s="570">
        <v>259096700</v>
      </c>
      <c r="AO644" s="54"/>
      <c r="AP644" s="54"/>
      <c r="AQ644" s="54"/>
      <c r="AR644" s="54"/>
      <c r="AS644" s="54"/>
      <c r="AT644" s="64" t="s">
        <v>420</v>
      </c>
      <c r="AU644" s="64"/>
      <c r="AV644" s="54"/>
      <c r="AW644" s="54"/>
      <c r="AX644" s="54"/>
      <c r="AY644" s="54"/>
      <c r="AZ644" s="54"/>
      <c r="BA644" s="54"/>
      <c r="BB644" s="54"/>
      <c r="BC644" s="54"/>
      <c r="BD644" s="64">
        <v>170800</v>
      </c>
      <c r="BE644" s="54" t="s">
        <v>6107</v>
      </c>
      <c r="BF644" s="63" t="s">
        <v>1341</v>
      </c>
      <c r="BG644" s="54" t="s">
        <v>657</v>
      </c>
      <c r="BH644" s="54" t="s">
        <v>399</v>
      </c>
      <c r="BI644" s="54" t="s">
        <v>6108</v>
      </c>
      <c r="BJ644" s="64" t="s">
        <v>414</v>
      </c>
      <c r="BK644" s="64" t="s">
        <v>3208</v>
      </c>
      <c r="BL644" s="54"/>
      <c r="BM644" s="54"/>
      <c r="BN644" s="54"/>
      <c r="BO644" s="39"/>
      <c r="BP644" s="39"/>
      <c r="BQ644" s="39"/>
      <c r="BR644" s="39"/>
      <c r="BS644" s="47"/>
      <c r="BT644" s="39"/>
      <c r="BU644" s="39"/>
      <c r="BV644" s="39"/>
      <c r="BW644" s="39"/>
      <c r="BX644" s="39"/>
      <c r="BY644" s="39"/>
      <c r="BZ644" s="39"/>
      <c r="CA644" s="39"/>
      <c r="CB644" s="39"/>
      <c r="CC644" s="47"/>
      <c r="CD644" s="39"/>
      <c r="CE644" s="39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8"/>
      <c r="CR644" s="48"/>
      <c r="CS644" s="48"/>
      <c r="CT644" s="48"/>
      <c r="CU644" s="48"/>
      <c r="CV644" s="48"/>
      <c r="CW644" s="48"/>
      <c r="CX644" s="39"/>
      <c r="ML644" s="135"/>
      <c r="MM644" s="135"/>
      <c r="MN644" s="135"/>
      <c r="MO644" s="135"/>
      <c r="MP644" s="135"/>
      <c r="MQ644" s="135"/>
      <c r="MR644" s="135"/>
      <c r="MS644" s="135"/>
      <c r="MT644" s="135"/>
      <c r="MU644" s="135"/>
      <c r="MV644" s="135"/>
      <c r="MW644" s="135"/>
      <c r="MX644" s="135"/>
      <c r="MY644" s="135"/>
      <c r="MZ644" s="135"/>
      <c r="NA644" s="135"/>
      <c r="NB644" s="135"/>
      <c r="NC644" s="135"/>
      <c r="ND644" s="135"/>
      <c r="NE644" s="135"/>
      <c r="NF644" s="135"/>
      <c r="NG644" s="135"/>
      <c r="NH644" s="135"/>
      <c r="NI644" s="135"/>
      <c r="NJ644" s="135"/>
      <c r="NK644" s="135"/>
      <c r="NL644" s="135"/>
      <c r="NM644" s="135"/>
      <c r="NN644" s="135"/>
      <c r="NO644" s="135"/>
      <c r="NP644" s="135"/>
      <c r="NQ644" s="39"/>
      <c r="QS644"/>
      <c r="QT644"/>
      <c r="QU644"/>
      <c r="QV644"/>
      <c r="QW644"/>
      <c r="QX644"/>
      <c r="QY644"/>
      <c r="QZ644"/>
      <c r="RA644"/>
      <c r="RB644" s="39"/>
      <c r="RC644" s="438" t="s">
        <v>6109</v>
      </c>
      <c r="RD644" s="39"/>
    </row>
    <row r="645" spans="2:472" x14ac:dyDescent="0.2">
      <c r="B645" s="426"/>
      <c r="C645" s="427"/>
      <c r="V645" s="63">
        <v>113</v>
      </c>
      <c r="W645" s="54" t="s">
        <v>2920</v>
      </c>
      <c r="X645" s="64">
        <v>170809</v>
      </c>
      <c r="Y645" s="54" t="s">
        <v>1014</v>
      </c>
      <c r="Z645" s="63" t="s">
        <v>1341</v>
      </c>
      <c r="AA645" s="54" t="s">
        <v>657</v>
      </c>
      <c r="AB645" s="54" t="s">
        <v>399</v>
      </c>
      <c r="AC645" s="54" t="s">
        <v>1014</v>
      </c>
      <c r="AD645" s="64" t="s">
        <v>414</v>
      </c>
      <c r="AE645" s="64" t="s">
        <v>3208</v>
      </c>
      <c r="AF645" s="63">
        <v>113</v>
      </c>
      <c r="AG645" s="54" t="s">
        <v>2920</v>
      </c>
      <c r="AH645" s="54" t="s">
        <v>2919</v>
      </c>
      <c r="AI645" s="63" t="s">
        <v>2921</v>
      </c>
      <c r="AJ645" s="64" t="s">
        <v>2922</v>
      </c>
      <c r="AK645" s="569">
        <v>5000669</v>
      </c>
      <c r="AL645" s="64" t="s">
        <v>399</v>
      </c>
      <c r="AM645" s="64" t="s">
        <v>2925</v>
      </c>
      <c r="AN645" s="570">
        <v>259096700</v>
      </c>
      <c r="AO645" s="54"/>
      <c r="AP645" s="54"/>
      <c r="AQ645" s="54"/>
      <c r="AR645" s="54"/>
      <c r="AS645" s="54"/>
      <c r="AT645" s="64" t="s">
        <v>420</v>
      </c>
      <c r="AU645" s="64"/>
      <c r="AV645" s="54"/>
      <c r="AW645" s="54"/>
      <c r="AX645" s="54"/>
      <c r="AY645" s="54"/>
      <c r="AZ645" s="54"/>
      <c r="BA645" s="54"/>
      <c r="BB645" s="54"/>
      <c r="BC645" s="54"/>
      <c r="BD645" s="64">
        <v>170809</v>
      </c>
      <c r="BE645" s="54" t="s">
        <v>1014</v>
      </c>
      <c r="BF645" s="63" t="s">
        <v>1341</v>
      </c>
      <c r="BG645" s="54" t="s">
        <v>657</v>
      </c>
      <c r="BH645" s="54" t="s">
        <v>399</v>
      </c>
      <c r="BI645" s="54" t="s">
        <v>1014</v>
      </c>
      <c r="BJ645" s="64" t="s">
        <v>414</v>
      </c>
      <c r="BK645" s="64" t="s">
        <v>3208</v>
      </c>
      <c r="BL645" s="54"/>
      <c r="BM645" s="54"/>
      <c r="BN645" s="54"/>
      <c r="BO645" s="39"/>
      <c r="BP645" s="39"/>
      <c r="BQ645" s="39"/>
      <c r="BR645" s="39"/>
      <c r="BS645" s="47"/>
      <c r="BT645" s="39"/>
      <c r="BU645" s="39"/>
      <c r="BV645" s="39"/>
      <c r="BW645" s="39"/>
      <c r="BX645" s="39"/>
      <c r="BY645" s="39"/>
      <c r="BZ645" s="39"/>
      <c r="CA645" s="39"/>
      <c r="CB645" s="39"/>
      <c r="CC645" s="47"/>
      <c r="CD645" s="39"/>
      <c r="CE645" s="39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  <c r="CT645" s="48"/>
      <c r="CU645" s="48"/>
      <c r="CV645" s="48"/>
      <c r="CW645" s="48"/>
      <c r="CX645" s="39"/>
      <c r="ML645" s="135"/>
      <c r="MM645" s="135"/>
      <c r="MN645" s="135"/>
      <c r="MO645" s="135"/>
      <c r="MP645" s="135"/>
      <c r="MQ645" s="135"/>
      <c r="MR645" s="135"/>
      <c r="MS645" s="135"/>
      <c r="MT645" s="135"/>
      <c r="MU645" s="135"/>
      <c r="MV645" s="135"/>
      <c r="MW645" s="135"/>
      <c r="MX645" s="135"/>
      <c r="MY645" s="135"/>
      <c r="MZ645" s="135"/>
      <c r="NA645" s="135"/>
      <c r="NB645" s="135"/>
      <c r="NC645" s="135"/>
      <c r="ND645" s="135"/>
      <c r="NE645" s="135"/>
      <c r="NF645" s="135"/>
      <c r="NG645" s="135"/>
      <c r="NH645" s="135"/>
      <c r="NI645" s="135"/>
      <c r="NJ645" s="135"/>
      <c r="NK645" s="135"/>
      <c r="NL645" s="135"/>
      <c r="NM645" s="135"/>
      <c r="NN645" s="135"/>
      <c r="NO645" s="135"/>
      <c r="NP645" s="135"/>
      <c r="NQ645" s="39"/>
      <c r="QS645"/>
      <c r="QT645"/>
      <c r="QU645"/>
      <c r="QV645"/>
      <c r="QW645"/>
      <c r="QX645"/>
      <c r="QY645"/>
      <c r="QZ645"/>
      <c r="RA645"/>
      <c r="RB645" s="39"/>
      <c r="RC645" s="438" t="s">
        <v>6110</v>
      </c>
      <c r="RD645" s="39"/>
    </row>
    <row r="646" spans="2:472" x14ac:dyDescent="0.2">
      <c r="B646" s="426"/>
      <c r="C646" s="427"/>
      <c r="V646" s="63">
        <v>113</v>
      </c>
      <c r="W646" s="54" t="s">
        <v>2920</v>
      </c>
      <c r="X646" s="64">
        <v>170813</v>
      </c>
      <c r="Y646" s="54" t="s">
        <v>2014</v>
      </c>
      <c r="Z646" s="63" t="s">
        <v>1341</v>
      </c>
      <c r="AA646" s="54" t="s">
        <v>657</v>
      </c>
      <c r="AB646" s="54" t="s">
        <v>399</v>
      </c>
      <c r="AC646" s="54" t="s">
        <v>6111</v>
      </c>
      <c r="AD646" s="64" t="s">
        <v>414</v>
      </c>
      <c r="AE646" s="64" t="s">
        <v>3208</v>
      </c>
      <c r="AF646" s="63">
        <v>113</v>
      </c>
      <c r="AG646" s="54" t="s">
        <v>2920</v>
      </c>
      <c r="AH646" s="54" t="s">
        <v>2919</v>
      </c>
      <c r="AI646" s="63" t="s">
        <v>2921</v>
      </c>
      <c r="AJ646" s="64" t="s">
        <v>2922</v>
      </c>
      <c r="AK646" s="569">
        <v>5000669</v>
      </c>
      <c r="AL646" s="64" t="s">
        <v>399</v>
      </c>
      <c r="AM646" s="64" t="s">
        <v>2925</v>
      </c>
      <c r="AN646" s="570">
        <v>259096700</v>
      </c>
      <c r="AO646" s="54"/>
      <c r="AP646" s="54"/>
      <c r="AQ646" s="54"/>
      <c r="AR646" s="54"/>
      <c r="AS646" s="54"/>
      <c r="AT646" s="64" t="s">
        <v>420</v>
      </c>
      <c r="AU646" s="64"/>
      <c r="AV646" s="54"/>
      <c r="AW646" s="54"/>
      <c r="AX646" s="54"/>
      <c r="AY646" s="54"/>
      <c r="AZ646" s="54"/>
      <c r="BA646" s="54"/>
      <c r="BB646" s="54"/>
      <c r="BC646" s="54"/>
      <c r="BD646" s="64">
        <v>170813</v>
      </c>
      <c r="BE646" s="54" t="s">
        <v>2014</v>
      </c>
      <c r="BF646" s="63" t="s">
        <v>1341</v>
      </c>
      <c r="BG646" s="54" t="s">
        <v>657</v>
      </c>
      <c r="BH646" s="54" t="s">
        <v>399</v>
      </c>
      <c r="BI646" s="54" t="s">
        <v>6111</v>
      </c>
      <c r="BJ646" s="64" t="s">
        <v>414</v>
      </c>
      <c r="BK646" s="64" t="s">
        <v>3208</v>
      </c>
      <c r="BL646" s="54"/>
      <c r="BM646" s="54"/>
      <c r="BN646" s="54"/>
      <c r="BO646" s="39"/>
      <c r="BP646" s="39"/>
      <c r="BQ646" s="39"/>
      <c r="BR646" s="39"/>
      <c r="BS646" s="47"/>
      <c r="BT646" s="39"/>
      <c r="BU646" s="39"/>
      <c r="BV646" s="39"/>
      <c r="BW646" s="39"/>
      <c r="BX646" s="39"/>
      <c r="BY646" s="39"/>
      <c r="BZ646" s="39"/>
      <c r="CA646" s="39"/>
      <c r="CB646" s="39"/>
      <c r="CC646" s="47"/>
      <c r="CD646" s="39"/>
      <c r="CE646" s="39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39"/>
      <c r="ML646" s="135"/>
      <c r="MM646" s="135"/>
      <c r="MN646" s="135"/>
      <c r="MO646" s="135"/>
      <c r="MP646" s="135"/>
      <c r="MQ646" s="135"/>
      <c r="MR646" s="135"/>
      <c r="MS646" s="135"/>
      <c r="MT646" s="135"/>
      <c r="MU646" s="135"/>
      <c r="MV646" s="135"/>
      <c r="MW646" s="135"/>
      <c r="MX646" s="135"/>
      <c r="MY646" s="135"/>
      <c r="MZ646" s="135"/>
      <c r="NA646" s="135"/>
      <c r="NB646" s="135"/>
      <c r="NC646" s="135"/>
      <c r="ND646" s="135"/>
      <c r="NE646" s="135"/>
      <c r="NF646" s="135"/>
      <c r="NG646" s="135"/>
      <c r="NH646" s="135"/>
      <c r="NI646" s="135"/>
      <c r="NJ646" s="135"/>
      <c r="NK646" s="135"/>
      <c r="NL646" s="135"/>
      <c r="NM646" s="135"/>
      <c r="NN646" s="135"/>
      <c r="NO646" s="135"/>
      <c r="NP646" s="135"/>
      <c r="NQ646" s="39"/>
      <c r="QS646"/>
      <c r="QT646"/>
      <c r="QU646"/>
      <c r="QV646"/>
      <c r="QW646"/>
      <c r="QX646"/>
      <c r="QY646"/>
      <c r="QZ646"/>
      <c r="RA646"/>
      <c r="RB646" s="39"/>
      <c r="RC646" s="438" t="s">
        <v>6112</v>
      </c>
      <c r="RD646" s="39"/>
    </row>
    <row r="647" spans="2:472" x14ac:dyDescent="0.2">
      <c r="B647" s="426"/>
      <c r="C647" s="427"/>
      <c r="V647" s="63">
        <v>113</v>
      </c>
      <c r="W647" s="54" t="s">
        <v>2920</v>
      </c>
      <c r="X647" s="64">
        <v>170814</v>
      </c>
      <c r="Y647" s="54" t="s">
        <v>1318</v>
      </c>
      <c r="Z647" s="63" t="s">
        <v>1341</v>
      </c>
      <c r="AA647" s="54" t="s">
        <v>657</v>
      </c>
      <c r="AB647" s="54" t="s">
        <v>399</v>
      </c>
      <c r="AC647" s="54" t="s">
        <v>6113</v>
      </c>
      <c r="AD647" s="64" t="s">
        <v>414</v>
      </c>
      <c r="AE647" s="64" t="s">
        <v>3208</v>
      </c>
      <c r="AF647" s="63">
        <v>113</v>
      </c>
      <c r="AG647" s="54" t="s">
        <v>2920</v>
      </c>
      <c r="AH647" s="54" t="s">
        <v>2919</v>
      </c>
      <c r="AI647" s="63" t="s">
        <v>2921</v>
      </c>
      <c r="AJ647" s="64" t="s">
        <v>2922</v>
      </c>
      <c r="AK647" s="569">
        <v>5000669</v>
      </c>
      <c r="AL647" s="64" t="s">
        <v>399</v>
      </c>
      <c r="AM647" s="64" t="s">
        <v>2925</v>
      </c>
      <c r="AN647" s="570">
        <v>259096700</v>
      </c>
      <c r="AO647" s="54"/>
      <c r="AP647" s="54"/>
      <c r="AQ647" s="54"/>
      <c r="AR647" s="54"/>
      <c r="AS647" s="54"/>
      <c r="AT647" s="64" t="s">
        <v>420</v>
      </c>
      <c r="AU647" s="64"/>
      <c r="AV647" s="54"/>
      <c r="AW647" s="54"/>
      <c r="AX647" s="54"/>
      <c r="AY647" s="54"/>
      <c r="AZ647" s="54"/>
      <c r="BA647" s="54"/>
      <c r="BB647" s="54"/>
      <c r="BC647" s="54"/>
      <c r="BD647" s="64">
        <v>170814</v>
      </c>
      <c r="BE647" s="54" t="s">
        <v>1318</v>
      </c>
      <c r="BF647" s="63" t="s">
        <v>1341</v>
      </c>
      <c r="BG647" s="54" t="s">
        <v>657</v>
      </c>
      <c r="BH647" s="54" t="s">
        <v>399</v>
      </c>
      <c r="BI647" s="54" t="s">
        <v>6113</v>
      </c>
      <c r="BJ647" s="64" t="s">
        <v>414</v>
      </c>
      <c r="BK647" s="64" t="s">
        <v>3208</v>
      </c>
      <c r="BL647" s="54"/>
      <c r="BM647" s="54"/>
      <c r="BN647" s="54"/>
      <c r="BO647" s="39"/>
      <c r="BP647" s="39"/>
      <c r="BQ647" s="39"/>
      <c r="BR647" s="39"/>
      <c r="BS647" s="47"/>
      <c r="BT647" s="39"/>
      <c r="BU647" s="39"/>
      <c r="BV647" s="39"/>
      <c r="BW647" s="39"/>
      <c r="BX647" s="39"/>
      <c r="BY647" s="39"/>
      <c r="BZ647" s="39"/>
      <c r="CA647" s="39"/>
      <c r="CB647" s="39"/>
      <c r="CC647" s="47"/>
      <c r="CD647" s="39"/>
      <c r="CE647" s="39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  <c r="CT647" s="48"/>
      <c r="CU647" s="48"/>
      <c r="CV647" s="48"/>
      <c r="CW647" s="48"/>
      <c r="CX647" s="39"/>
      <c r="ML647" s="135"/>
      <c r="MM647" s="135"/>
      <c r="MN647" s="135"/>
      <c r="MO647" s="135"/>
      <c r="MP647" s="135"/>
      <c r="MQ647" s="135"/>
      <c r="MR647" s="135"/>
      <c r="MS647" s="135"/>
      <c r="MT647" s="135"/>
      <c r="MU647" s="135"/>
      <c r="MV647" s="135"/>
      <c r="MW647" s="135"/>
      <c r="MX647" s="135"/>
      <c r="MY647" s="135"/>
      <c r="MZ647" s="135"/>
      <c r="NA647" s="135"/>
      <c r="NB647" s="135"/>
      <c r="NC647" s="135"/>
      <c r="ND647" s="135"/>
      <c r="NE647" s="135"/>
      <c r="NF647" s="135"/>
      <c r="NG647" s="135"/>
      <c r="NH647" s="135"/>
      <c r="NI647" s="135"/>
      <c r="NJ647" s="135"/>
      <c r="NK647" s="135"/>
      <c r="NL647" s="135"/>
      <c r="NM647" s="135"/>
      <c r="NN647" s="135"/>
      <c r="NO647" s="135"/>
      <c r="NP647" s="135"/>
      <c r="NQ647" s="39"/>
      <c r="QS647"/>
      <c r="QT647"/>
      <c r="QU647"/>
      <c r="QV647"/>
      <c r="QW647"/>
      <c r="QX647"/>
      <c r="QY647"/>
      <c r="QZ647"/>
      <c r="RA647"/>
      <c r="RB647" s="39"/>
      <c r="RC647" s="438" t="s">
        <v>6114</v>
      </c>
      <c r="RD647" s="39"/>
    </row>
    <row r="648" spans="2:472" x14ac:dyDescent="0.2">
      <c r="B648" s="426"/>
      <c r="C648" s="427"/>
      <c r="V648" s="63">
        <v>113</v>
      </c>
      <c r="W648" s="54" t="s">
        <v>2920</v>
      </c>
      <c r="X648" s="64">
        <v>170815</v>
      </c>
      <c r="Y648" s="54" t="s">
        <v>2357</v>
      </c>
      <c r="Z648" s="63" t="s">
        <v>1341</v>
      </c>
      <c r="AA648" s="54" t="s">
        <v>657</v>
      </c>
      <c r="AB648" s="54" t="s">
        <v>399</v>
      </c>
      <c r="AC648" s="54" t="s">
        <v>6108</v>
      </c>
      <c r="AD648" s="64" t="s">
        <v>414</v>
      </c>
      <c r="AE648" s="64" t="s">
        <v>3208</v>
      </c>
      <c r="AF648" s="63">
        <v>113</v>
      </c>
      <c r="AG648" s="54" t="s">
        <v>2920</v>
      </c>
      <c r="AH648" s="54" t="s">
        <v>2919</v>
      </c>
      <c r="AI648" s="63" t="s">
        <v>2921</v>
      </c>
      <c r="AJ648" s="64" t="s">
        <v>2922</v>
      </c>
      <c r="AK648" s="569">
        <v>5000669</v>
      </c>
      <c r="AL648" s="64" t="s">
        <v>399</v>
      </c>
      <c r="AM648" s="64" t="s">
        <v>2925</v>
      </c>
      <c r="AN648" s="570">
        <v>259096700</v>
      </c>
      <c r="AO648" s="54"/>
      <c r="AP648" s="54"/>
      <c r="AQ648" s="54"/>
      <c r="AR648" s="54"/>
      <c r="AS648" s="54"/>
      <c r="AT648" s="64" t="s">
        <v>420</v>
      </c>
      <c r="AU648" s="64"/>
      <c r="AV648" s="54"/>
      <c r="AW648" s="54"/>
      <c r="AX648" s="54"/>
      <c r="AY648" s="54"/>
      <c r="AZ648" s="54"/>
      <c r="BA648" s="54"/>
      <c r="BB648" s="54"/>
      <c r="BC648" s="54"/>
      <c r="BD648" s="64">
        <v>170815</v>
      </c>
      <c r="BE648" s="54" t="s">
        <v>2357</v>
      </c>
      <c r="BF648" s="63" t="s">
        <v>1341</v>
      </c>
      <c r="BG648" s="54" t="s">
        <v>657</v>
      </c>
      <c r="BH648" s="54" t="s">
        <v>399</v>
      </c>
      <c r="BI648" s="54" t="s">
        <v>6108</v>
      </c>
      <c r="BJ648" s="64" t="s">
        <v>414</v>
      </c>
      <c r="BK648" s="64" t="s">
        <v>3208</v>
      </c>
      <c r="BL648" s="54"/>
      <c r="BM648" s="54"/>
      <c r="BN648" s="54"/>
      <c r="BO648" s="39"/>
      <c r="BP648" s="39"/>
      <c r="BQ648" s="39"/>
      <c r="BR648" s="39"/>
      <c r="BS648" s="47"/>
      <c r="BT648" s="39"/>
      <c r="BU648" s="39"/>
      <c r="BV648" s="39"/>
      <c r="BW648" s="39"/>
      <c r="BX648" s="39"/>
      <c r="BY648" s="39"/>
      <c r="BZ648" s="39"/>
      <c r="CA648" s="39"/>
      <c r="CB648" s="39"/>
      <c r="CC648" s="47"/>
      <c r="CD648" s="39"/>
      <c r="CE648" s="39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39"/>
      <c r="ML648" s="135"/>
      <c r="MM648" s="135"/>
      <c r="MN648" s="135"/>
      <c r="MO648" s="135"/>
      <c r="MP648" s="135"/>
      <c r="MQ648" s="135"/>
      <c r="MR648" s="135"/>
      <c r="MS648" s="135"/>
      <c r="MT648" s="135"/>
      <c r="MU648" s="135"/>
      <c r="MV648" s="135"/>
      <c r="MW648" s="135"/>
      <c r="MX648" s="135"/>
      <c r="MY648" s="135"/>
      <c r="MZ648" s="135"/>
      <c r="NA648" s="135"/>
      <c r="NB648" s="135"/>
      <c r="NC648" s="135"/>
      <c r="ND648" s="135"/>
      <c r="NE648" s="135"/>
      <c r="NF648" s="135"/>
      <c r="NG648" s="135"/>
      <c r="NH648" s="135"/>
      <c r="NI648" s="135"/>
      <c r="NJ648" s="135"/>
      <c r="NK648" s="135"/>
      <c r="NL648" s="135"/>
      <c r="NM648" s="135"/>
      <c r="NN648" s="135"/>
      <c r="NO648" s="135"/>
      <c r="NP648" s="135"/>
      <c r="NQ648" s="39"/>
      <c r="QS648"/>
      <c r="QT648"/>
      <c r="QU648"/>
      <c r="QV648"/>
      <c r="QW648"/>
      <c r="QX648"/>
      <c r="QY648"/>
      <c r="QZ648"/>
      <c r="RA648"/>
      <c r="RB648" s="39"/>
      <c r="RC648" s="438" t="s">
        <v>6115</v>
      </c>
      <c r="RD648" s="39"/>
    </row>
    <row r="649" spans="2:472" x14ac:dyDescent="0.2">
      <c r="B649" s="426"/>
      <c r="C649" s="427"/>
      <c r="V649" s="63">
        <v>113</v>
      </c>
      <c r="W649" s="54" t="s">
        <v>2920</v>
      </c>
      <c r="X649" s="64">
        <v>170816</v>
      </c>
      <c r="Y649" s="54" t="s">
        <v>2506</v>
      </c>
      <c r="Z649" s="63" t="s">
        <v>1341</v>
      </c>
      <c r="AA649" s="54" t="s">
        <v>657</v>
      </c>
      <c r="AB649" s="54" t="s">
        <v>399</v>
      </c>
      <c r="AC649" s="54" t="s">
        <v>6116</v>
      </c>
      <c r="AD649" s="64" t="s">
        <v>414</v>
      </c>
      <c r="AE649" s="64" t="s">
        <v>3208</v>
      </c>
      <c r="AF649" s="63">
        <v>113</v>
      </c>
      <c r="AG649" s="54" t="s">
        <v>2920</v>
      </c>
      <c r="AH649" s="54" t="s">
        <v>2919</v>
      </c>
      <c r="AI649" s="63" t="s">
        <v>2921</v>
      </c>
      <c r="AJ649" s="64" t="s">
        <v>2922</v>
      </c>
      <c r="AK649" s="569">
        <v>5000669</v>
      </c>
      <c r="AL649" s="64" t="s">
        <v>399</v>
      </c>
      <c r="AM649" s="64" t="s">
        <v>2925</v>
      </c>
      <c r="AN649" s="570">
        <v>259096700</v>
      </c>
      <c r="AO649" s="54"/>
      <c r="AP649" s="54"/>
      <c r="AQ649" s="54"/>
      <c r="AR649" s="54"/>
      <c r="AS649" s="54"/>
      <c r="AT649" s="64" t="s">
        <v>420</v>
      </c>
      <c r="AU649" s="64"/>
      <c r="AV649" s="54"/>
      <c r="AW649" s="54"/>
      <c r="AX649" s="54"/>
      <c r="AY649" s="54"/>
      <c r="AZ649" s="54"/>
      <c r="BA649" s="54"/>
      <c r="BB649" s="54"/>
      <c r="BC649" s="54"/>
      <c r="BD649" s="64">
        <v>170816</v>
      </c>
      <c r="BE649" s="54" t="s">
        <v>2506</v>
      </c>
      <c r="BF649" s="63" t="s">
        <v>1341</v>
      </c>
      <c r="BG649" s="54" t="s">
        <v>657</v>
      </c>
      <c r="BH649" s="54" t="s">
        <v>399</v>
      </c>
      <c r="BI649" s="54" t="s">
        <v>6116</v>
      </c>
      <c r="BJ649" s="64" t="s">
        <v>414</v>
      </c>
      <c r="BK649" s="64" t="s">
        <v>3208</v>
      </c>
      <c r="BL649" s="54"/>
      <c r="BM649" s="54"/>
      <c r="BN649" s="54"/>
      <c r="BO649" s="39"/>
      <c r="BP649" s="39"/>
      <c r="BQ649" s="39"/>
      <c r="BR649" s="39"/>
      <c r="BS649" s="47"/>
      <c r="BT649" s="39"/>
      <c r="BU649" s="39"/>
      <c r="BV649" s="39"/>
      <c r="BW649" s="39"/>
      <c r="BX649" s="39"/>
      <c r="BY649" s="39"/>
      <c r="BZ649" s="39"/>
      <c r="CA649" s="39"/>
      <c r="CB649" s="39"/>
      <c r="CC649" s="47"/>
      <c r="CD649" s="39"/>
      <c r="CE649" s="39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  <c r="CT649" s="48"/>
      <c r="CU649" s="48"/>
      <c r="CV649" s="48"/>
      <c r="CW649" s="48"/>
      <c r="CX649" s="39"/>
      <c r="ML649" s="135"/>
      <c r="MM649" s="135"/>
      <c r="MN649" s="135"/>
      <c r="MO649" s="135"/>
      <c r="MP649" s="135"/>
      <c r="MQ649" s="135"/>
      <c r="MR649" s="135"/>
      <c r="MS649" s="135"/>
      <c r="MT649" s="135"/>
      <c r="MU649" s="135"/>
      <c r="MV649" s="135"/>
      <c r="MW649" s="135"/>
      <c r="MX649" s="135"/>
      <c r="MY649" s="135"/>
      <c r="MZ649" s="135"/>
      <c r="NA649" s="135"/>
      <c r="NB649" s="135"/>
      <c r="NC649" s="135"/>
      <c r="ND649" s="135"/>
      <c r="NE649" s="135"/>
      <c r="NF649" s="135"/>
      <c r="NG649" s="135"/>
      <c r="NH649" s="135"/>
      <c r="NI649" s="135"/>
      <c r="NJ649" s="135"/>
      <c r="NK649" s="135"/>
      <c r="NL649" s="135"/>
      <c r="NM649" s="135"/>
      <c r="NN649" s="135"/>
      <c r="NO649" s="135"/>
      <c r="NP649" s="135"/>
      <c r="NQ649" s="39"/>
      <c r="QS649"/>
      <c r="QT649"/>
      <c r="QU649"/>
      <c r="QV649"/>
      <c r="QW649"/>
      <c r="QX649"/>
      <c r="QY649"/>
      <c r="QZ649"/>
      <c r="RA649"/>
      <c r="RB649" s="39"/>
      <c r="RC649" s="438" t="s">
        <v>6117</v>
      </c>
      <c r="RD649" s="39"/>
    </row>
    <row r="650" spans="2:472" x14ac:dyDescent="0.2">
      <c r="B650" s="426"/>
      <c r="C650" s="427"/>
      <c r="V650" s="63">
        <v>113</v>
      </c>
      <c r="W650" s="54" t="s">
        <v>2920</v>
      </c>
      <c r="X650" s="64">
        <v>170810</v>
      </c>
      <c r="Y650" s="54" t="s">
        <v>1814</v>
      </c>
      <c r="Z650" s="63" t="s">
        <v>1341</v>
      </c>
      <c r="AA650" s="54" t="s">
        <v>657</v>
      </c>
      <c r="AB650" s="54" t="s">
        <v>399</v>
      </c>
      <c r="AC650" s="54" t="s">
        <v>1814</v>
      </c>
      <c r="AD650" s="64" t="s">
        <v>414</v>
      </c>
      <c r="AE650" s="64" t="s">
        <v>3208</v>
      </c>
      <c r="AF650" s="63">
        <v>113</v>
      </c>
      <c r="AG650" s="54" t="s">
        <v>2920</v>
      </c>
      <c r="AH650" s="54" t="s">
        <v>2919</v>
      </c>
      <c r="AI650" s="63" t="s">
        <v>2921</v>
      </c>
      <c r="AJ650" s="64" t="s">
        <v>2922</v>
      </c>
      <c r="AK650" s="569">
        <v>5000669</v>
      </c>
      <c r="AL650" s="64" t="s">
        <v>399</v>
      </c>
      <c r="AM650" s="64" t="s">
        <v>2925</v>
      </c>
      <c r="AN650" s="570">
        <v>259096700</v>
      </c>
      <c r="AO650" s="54"/>
      <c r="AP650" s="54"/>
      <c r="AQ650" s="54"/>
      <c r="AR650" s="54"/>
      <c r="AS650" s="54"/>
      <c r="AT650" s="64" t="s">
        <v>420</v>
      </c>
      <c r="AU650" s="64"/>
      <c r="AV650" s="54"/>
      <c r="AW650" s="54"/>
      <c r="AX650" s="54"/>
      <c r="AY650" s="54"/>
      <c r="AZ650" s="54"/>
      <c r="BA650" s="54"/>
      <c r="BB650" s="54"/>
      <c r="BC650" s="54"/>
      <c r="BD650" s="64">
        <v>170810</v>
      </c>
      <c r="BE650" s="54" t="s">
        <v>1814</v>
      </c>
      <c r="BF650" s="63" t="s">
        <v>1341</v>
      </c>
      <c r="BG650" s="54" t="s">
        <v>657</v>
      </c>
      <c r="BH650" s="54" t="s">
        <v>399</v>
      </c>
      <c r="BI650" s="54" t="s">
        <v>1814</v>
      </c>
      <c r="BJ650" s="64" t="s">
        <v>414</v>
      </c>
      <c r="BK650" s="64" t="s">
        <v>3208</v>
      </c>
      <c r="BL650" s="54"/>
      <c r="BM650" s="54"/>
      <c r="BN650" s="54"/>
      <c r="BO650" s="39"/>
      <c r="BP650" s="39"/>
      <c r="BQ650" s="39"/>
      <c r="BR650" s="39"/>
      <c r="BS650" s="47"/>
      <c r="BT650" s="39"/>
      <c r="BU650" s="39"/>
      <c r="BV650" s="39"/>
      <c r="BW650" s="39"/>
      <c r="BX650" s="39"/>
      <c r="BY650" s="39"/>
      <c r="BZ650" s="39"/>
      <c r="CA650" s="39"/>
      <c r="CB650" s="39"/>
      <c r="CC650" s="47"/>
      <c r="CD650" s="39"/>
      <c r="CE650" s="39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  <c r="CT650" s="48"/>
      <c r="CU650" s="48"/>
      <c r="CV650" s="48"/>
      <c r="CW650" s="48"/>
      <c r="CX650" s="39"/>
      <c r="ML650" s="135"/>
      <c r="MM650" s="135"/>
      <c r="MN650" s="135"/>
      <c r="MO650" s="135"/>
      <c r="MP650" s="135"/>
      <c r="MQ650" s="135"/>
      <c r="MR650" s="135"/>
      <c r="MS650" s="135"/>
      <c r="MT650" s="135"/>
      <c r="MU650" s="135"/>
      <c r="MV650" s="135"/>
      <c r="MW650" s="135"/>
      <c r="MX650" s="135"/>
      <c r="MY650" s="135"/>
      <c r="MZ650" s="135"/>
      <c r="NA650" s="135"/>
      <c r="NB650" s="135"/>
      <c r="NC650" s="135"/>
      <c r="ND650" s="135"/>
      <c r="NE650" s="135"/>
      <c r="NF650" s="135"/>
      <c r="NG650" s="135"/>
      <c r="NH650" s="135"/>
      <c r="NI650" s="135"/>
      <c r="NJ650" s="135"/>
      <c r="NK650" s="135"/>
      <c r="NL650" s="135"/>
      <c r="NM650" s="135"/>
      <c r="NN650" s="135"/>
      <c r="NO650" s="135"/>
      <c r="NP650" s="135"/>
      <c r="NQ650" s="39"/>
      <c r="QS650"/>
      <c r="QT650"/>
      <c r="QU650"/>
      <c r="QV650"/>
      <c r="QW650"/>
      <c r="QX650"/>
      <c r="QY650"/>
      <c r="QZ650"/>
      <c r="RA650"/>
      <c r="RB650" s="39"/>
      <c r="RC650" s="438" t="s">
        <v>6118</v>
      </c>
      <c r="RD650" s="39"/>
    </row>
    <row r="651" spans="2:472" x14ac:dyDescent="0.2">
      <c r="B651" s="426"/>
      <c r="C651" s="427"/>
      <c r="V651" s="63">
        <v>113</v>
      </c>
      <c r="W651" s="54" t="s">
        <v>2920</v>
      </c>
      <c r="X651" s="64">
        <v>171001</v>
      </c>
      <c r="Y651" s="54" t="s">
        <v>931</v>
      </c>
      <c r="Z651" s="63" t="s">
        <v>1341</v>
      </c>
      <c r="AA651" s="54" t="s">
        <v>659</v>
      </c>
      <c r="AB651" s="54" t="s">
        <v>399</v>
      </c>
      <c r="AC651" s="54" t="s">
        <v>931</v>
      </c>
      <c r="AD651" s="64" t="s">
        <v>414</v>
      </c>
      <c r="AE651" s="64" t="s">
        <v>3208</v>
      </c>
      <c r="AF651" s="63">
        <v>113</v>
      </c>
      <c r="AG651" s="54" t="s">
        <v>2920</v>
      </c>
      <c r="AH651" s="54" t="s">
        <v>2919</v>
      </c>
      <c r="AI651" s="63" t="s">
        <v>2921</v>
      </c>
      <c r="AJ651" s="64" t="s">
        <v>2922</v>
      </c>
      <c r="AK651" s="569">
        <v>5000669</v>
      </c>
      <c r="AL651" s="64" t="s">
        <v>399</v>
      </c>
      <c r="AM651" s="64" t="s">
        <v>2925</v>
      </c>
      <c r="AN651" s="570">
        <v>259096700</v>
      </c>
      <c r="AO651" s="54"/>
      <c r="AP651" s="54"/>
      <c r="AQ651" s="54"/>
      <c r="AR651" s="54"/>
      <c r="AS651" s="54"/>
      <c r="AT651" s="64" t="s">
        <v>420</v>
      </c>
      <c r="AU651" s="64"/>
      <c r="AV651" s="54"/>
      <c r="AW651" s="54"/>
      <c r="AX651" s="54"/>
      <c r="AY651" s="54"/>
      <c r="AZ651" s="54"/>
      <c r="BA651" s="54"/>
      <c r="BB651" s="54"/>
      <c r="BC651" s="54"/>
      <c r="BD651" s="64">
        <v>171001</v>
      </c>
      <c r="BE651" s="54" t="s">
        <v>931</v>
      </c>
      <c r="BF651" s="63" t="s">
        <v>1341</v>
      </c>
      <c r="BG651" s="54" t="s">
        <v>659</v>
      </c>
      <c r="BH651" s="54" t="s">
        <v>399</v>
      </c>
      <c r="BI651" s="54" t="s">
        <v>931</v>
      </c>
      <c r="BJ651" s="64" t="s">
        <v>414</v>
      </c>
      <c r="BK651" s="64" t="s">
        <v>3208</v>
      </c>
      <c r="BL651" s="54"/>
      <c r="BM651" s="54"/>
      <c r="BN651" s="54"/>
      <c r="BO651" s="39"/>
      <c r="BP651" s="39"/>
      <c r="BQ651" s="39"/>
      <c r="BR651" s="39"/>
      <c r="BS651" s="47"/>
      <c r="BT651" s="39"/>
      <c r="BU651" s="39"/>
      <c r="BV651" s="39"/>
      <c r="BW651" s="39"/>
      <c r="BX651" s="39"/>
      <c r="BY651" s="39"/>
      <c r="BZ651" s="39"/>
      <c r="CA651" s="39"/>
      <c r="CB651" s="39"/>
      <c r="CC651" s="47"/>
      <c r="CD651" s="39"/>
      <c r="CE651" s="39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  <c r="CT651" s="48"/>
      <c r="CU651" s="48"/>
      <c r="CV651" s="48"/>
      <c r="CW651" s="48"/>
      <c r="CX651" s="39"/>
      <c r="ML651" s="135"/>
      <c r="MM651" s="135"/>
      <c r="MN651" s="135"/>
      <c r="MO651" s="135"/>
      <c r="MP651" s="135"/>
      <c r="MQ651" s="135"/>
      <c r="MR651" s="135"/>
      <c r="MS651" s="135"/>
      <c r="MT651" s="135"/>
      <c r="MU651" s="135"/>
      <c r="MV651" s="135"/>
      <c r="MW651" s="135"/>
      <c r="MX651" s="135"/>
      <c r="MY651" s="135"/>
      <c r="MZ651" s="135"/>
      <c r="NA651" s="135"/>
      <c r="NB651" s="135"/>
      <c r="NC651" s="135"/>
      <c r="ND651" s="135"/>
      <c r="NE651" s="135"/>
      <c r="NF651" s="135"/>
      <c r="NG651" s="135"/>
      <c r="NH651" s="135"/>
      <c r="NI651" s="135"/>
      <c r="NJ651" s="135"/>
      <c r="NK651" s="135"/>
      <c r="NL651" s="135"/>
      <c r="NM651" s="135"/>
      <c r="NN651" s="135"/>
      <c r="NO651" s="135"/>
      <c r="NP651" s="135"/>
      <c r="NQ651" s="39"/>
      <c r="QS651"/>
      <c r="QT651"/>
      <c r="QU651"/>
      <c r="QV651"/>
      <c r="QW651"/>
      <c r="QX651"/>
      <c r="QY651"/>
      <c r="QZ651"/>
      <c r="RA651"/>
      <c r="RB651" s="39"/>
      <c r="RC651" s="438" t="s">
        <v>6119</v>
      </c>
      <c r="RD651" s="39"/>
    </row>
    <row r="652" spans="2:472" x14ac:dyDescent="0.2">
      <c r="B652" s="426"/>
      <c r="C652" s="427"/>
      <c r="V652" s="63">
        <v>113</v>
      </c>
      <c r="W652" s="54" t="s">
        <v>2920</v>
      </c>
      <c r="X652" s="64">
        <v>171002</v>
      </c>
      <c r="Y652" s="54" t="s">
        <v>1249</v>
      </c>
      <c r="Z652" s="63" t="s">
        <v>1341</v>
      </c>
      <c r="AA652" s="54" t="s">
        <v>659</v>
      </c>
      <c r="AB652" s="54" t="s">
        <v>399</v>
      </c>
      <c r="AC652" s="54" t="s">
        <v>1249</v>
      </c>
      <c r="AD652" s="64" t="s">
        <v>414</v>
      </c>
      <c r="AE652" s="64" t="s">
        <v>3208</v>
      </c>
      <c r="AF652" s="63">
        <v>113</v>
      </c>
      <c r="AG652" s="54" t="s">
        <v>2920</v>
      </c>
      <c r="AH652" s="54" t="s">
        <v>2919</v>
      </c>
      <c r="AI652" s="63" t="s">
        <v>2921</v>
      </c>
      <c r="AJ652" s="64" t="s">
        <v>2922</v>
      </c>
      <c r="AK652" s="569">
        <v>5000669</v>
      </c>
      <c r="AL652" s="64" t="s">
        <v>399</v>
      </c>
      <c r="AM652" s="64" t="s">
        <v>2925</v>
      </c>
      <c r="AN652" s="570">
        <v>259096700</v>
      </c>
      <c r="AO652" s="54"/>
      <c r="AP652" s="54"/>
      <c r="AQ652" s="54"/>
      <c r="AR652" s="54"/>
      <c r="AS652" s="54"/>
      <c r="AT652" s="64" t="s">
        <v>420</v>
      </c>
      <c r="AU652" s="64"/>
      <c r="AV652" s="54"/>
      <c r="AW652" s="54"/>
      <c r="AX652" s="54"/>
      <c r="AY652" s="54"/>
      <c r="AZ652" s="54"/>
      <c r="BA652" s="54"/>
      <c r="BB652" s="54"/>
      <c r="BC652" s="54"/>
      <c r="BD652" s="64">
        <v>171002</v>
      </c>
      <c r="BE652" s="54" t="s">
        <v>1249</v>
      </c>
      <c r="BF652" s="63" t="s">
        <v>1341</v>
      </c>
      <c r="BG652" s="54" t="s">
        <v>659</v>
      </c>
      <c r="BH652" s="54" t="s">
        <v>399</v>
      </c>
      <c r="BI652" s="54" t="s">
        <v>1249</v>
      </c>
      <c r="BJ652" s="64" t="s">
        <v>414</v>
      </c>
      <c r="BK652" s="64" t="s">
        <v>3208</v>
      </c>
      <c r="BL652" s="54"/>
      <c r="BM652" s="54"/>
      <c r="BN652" s="54"/>
      <c r="BO652" s="39"/>
      <c r="BP652" s="39"/>
      <c r="BQ652" s="39"/>
      <c r="BR652" s="39"/>
      <c r="BS652" s="47"/>
      <c r="BT652" s="39"/>
      <c r="BU652" s="39"/>
      <c r="BV652" s="39"/>
      <c r="BW652" s="39"/>
      <c r="BX652" s="39"/>
      <c r="BY652" s="39"/>
      <c r="BZ652" s="39"/>
      <c r="CA652" s="39"/>
      <c r="CB652" s="39"/>
      <c r="CC652" s="47"/>
      <c r="CD652" s="39"/>
      <c r="CE652" s="39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  <c r="CT652" s="48"/>
      <c r="CU652" s="48"/>
      <c r="CV652" s="48"/>
      <c r="CW652" s="48"/>
      <c r="CX652" s="39"/>
      <c r="ML652" s="135"/>
      <c r="MM652" s="135"/>
      <c r="MN652" s="135"/>
      <c r="MO652" s="135"/>
      <c r="MP652" s="135"/>
      <c r="MQ652" s="135"/>
      <c r="MR652" s="135"/>
      <c r="MS652" s="135"/>
      <c r="MT652" s="135"/>
      <c r="MU652" s="135"/>
      <c r="MV652" s="135"/>
      <c r="MW652" s="135"/>
      <c r="MX652" s="135"/>
      <c r="MY652" s="135"/>
      <c r="MZ652" s="135"/>
      <c r="NA652" s="135"/>
      <c r="NB652" s="135"/>
      <c r="NC652" s="135"/>
      <c r="ND652" s="135"/>
      <c r="NE652" s="135"/>
      <c r="NF652" s="135"/>
      <c r="NG652" s="135"/>
      <c r="NH652" s="135"/>
      <c r="NI652" s="135"/>
      <c r="NJ652" s="135"/>
      <c r="NK652" s="135"/>
      <c r="NL652" s="135"/>
      <c r="NM652" s="135"/>
      <c r="NN652" s="135"/>
      <c r="NO652" s="135"/>
      <c r="NP652" s="135"/>
      <c r="NQ652" s="39"/>
      <c r="QS652"/>
      <c r="QT652"/>
      <c r="QU652"/>
      <c r="QV652"/>
      <c r="QW652"/>
      <c r="QX652"/>
      <c r="QY652"/>
      <c r="QZ652"/>
      <c r="RA652"/>
      <c r="RB652" s="39"/>
      <c r="RC652" s="438" t="s">
        <v>6120</v>
      </c>
      <c r="RD652" s="39"/>
    </row>
    <row r="653" spans="2:472" x14ac:dyDescent="0.2">
      <c r="B653" s="426"/>
      <c r="C653" s="427"/>
      <c r="V653" s="63">
        <v>113</v>
      </c>
      <c r="W653" s="54" t="s">
        <v>2920</v>
      </c>
      <c r="X653" s="64">
        <v>171004</v>
      </c>
      <c r="Y653" s="54" t="s">
        <v>1548</v>
      </c>
      <c r="Z653" s="63" t="s">
        <v>1341</v>
      </c>
      <c r="AA653" s="54" t="s">
        <v>659</v>
      </c>
      <c r="AB653" s="54" t="s">
        <v>399</v>
      </c>
      <c r="AC653" s="54" t="s">
        <v>1548</v>
      </c>
      <c r="AD653" s="64" t="s">
        <v>414</v>
      </c>
      <c r="AE653" s="64" t="s">
        <v>3208</v>
      </c>
      <c r="AF653" s="63">
        <v>113</v>
      </c>
      <c r="AG653" s="54" t="s">
        <v>2920</v>
      </c>
      <c r="AH653" s="54" t="s">
        <v>2919</v>
      </c>
      <c r="AI653" s="63" t="s">
        <v>2921</v>
      </c>
      <c r="AJ653" s="64" t="s">
        <v>2922</v>
      </c>
      <c r="AK653" s="569">
        <v>5000669</v>
      </c>
      <c r="AL653" s="64" t="s">
        <v>399</v>
      </c>
      <c r="AM653" s="64" t="s">
        <v>2925</v>
      </c>
      <c r="AN653" s="570">
        <v>259096700</v>
      </c>
      <c r="AO653" s="54"/>
      <c r="AP653" s="54"/>
      <c r="AQ653" s="54"/>
      <c r="AR653" s="54"/>
      <c r="AS653" s="54"/>
      <c r="AT653" s="64" t="s">
        <v>420</v>
      </c>
      <c r="AU653" s="64"/>
      <c r="AV653" s="54"/>
      <c r="AW653" s="54"/>
      <c r="AX653" s="54"/>
      <c r="AY653" s="54"/>
      <c r="AZ653" s="54"/>
      <c r="BA653" s="54"/>
      <c r="BB653" s="54"/>
      <c r="BC653" s="54"/>
      <c r="BD653" s="64">
        <v>171004</v>
      </c>
      <c r="BE653" s="54" t="s">
        <v>1548</v>
      </c>
      <c r="BF653" s="63" t="s">
        <v>1341</v>
      </c>
      <c r="BG653" s="54" t="s">
        <v>659</v>
      </c>
      <c r="BH653" s="54" t="s">
        <v>399</v>
      </c>
      <c r="BI653" s="54" t="s">
        <v>1548</v>
      </c>
      <c r="BJ653" s="64" t="s">
        <v>414</v>
      </c>
      <c r="BK653" s="64" t="s">
        <v>3208</v>
      </c>
      <c r="BL653" s="54"/>
      <c r="BM653" s="54"/>
      <c r="BN653" s="54"/>
      <c r="BO653" s="39"/>
      <c r="BP653" s="39"/>
      <c r="BQ653" s="39"/>
      <c r="BR653" s="39"/>
      <c r="BS653" s="47"/>
      <c r="BT653" s="39"/>
      <c r="BU653" s="39"/>
      <c r="BV653" s="39"/>
      <c r="BW653" s="39"/>
      <c r="BX653" s="39"/>
      <c r="BY653" s="39"/>
      <c r="BZ653" s="39"/>
      <c r="CA653" s="39"/>
      <c r="CB653" s="39"/>
      <c r="CC653" s="47"/>
      <c r="CD653" s="39"/>
      <c r="CE653" s="39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  <c r="CT653" s="48"/>
      <c r="CU653" s="48"/>
      <c r="CV653" s="48"/>
      <c r="CW653" s="48"/>
      <c r="CX653" s="39"/>
      <c r="ML653" s="135"/>
      <c r="MM653" s="135"/>
      <c r="MN653" s="135"/>
      <c r="MO653" s="135"/>
      <c r="MP653" s="135"/>
      <c r="MQ653" s="135"/>
      <c r="MR653" s="135"/>
      <c r="MS653" s="135"/>
      <c r="MT653" s="135"/>
      <c r="MU653" s="135"/>
      <c r="MV653" s="135"/>
      <c r="MW653" s="135"/>
      <c r="MX653" s="135"/>
      <c r="MY653" s="135"/>
      <c r="MZ653" s="135"/>
      <c r="NA653" s="135"/>
      <c r="NB653" s="135"/>
      <c r="NC653" s="135"/>
      <c r="ND653" s="135"/>
      <c r="NE653" s="135"/>
      <c r="NF653" s="135"/>
      <c r="NG653" s="135"/>
      <c r="NH653" s="135"/>
      <c r="NI653" s="135"/>
      <c r="NJ653" s="135"/>
      <c r="NK653" s="135"/>
      <c r="NL653" s="135"/>
      <c r="NM653" s="135"/>
      <c r="NN653" s="135"/>
      <c r="NO653" s="135"/>
      <c r="NP653" s="135"/>
      <c r="NQ653" s="39"/>
      <c r="QS653"/>
      <c r="QT653"/>
      <c r="QU653"/>
      <c r="QV653"/>
      <c r="QW653"/>
      <c r="QX653"/>
      <c r="QY653"/>
      <c r="QZ653"/>
      <c r="RA653"/>
      <c r="RB653" s="39"/>
      <c r="RC653" s="438" t="s">
        <v>6121</v>
      </c>
      <c r="RD653" s="39"/>
    </row>
    <row r="654" spans="2:472" x14ac:dyDescent="0.2">
      <c r="B654" s="426"/>
      <c r="C654" s="427"/>
      <c r="V654" s="63">
        <v>113</v>
      </c>
      <c r="W654" s="54" t="s">
        <v>2920</v>
      </c>
      <c r="X654" s="64">
        <v>171007</v>
      </c>
      <c r="Y654" s="54" t="s">
        <v>2016</v>
      </c>
      <c r="Z654" s="63" t="s">
        <v>1341</v>
      </c>
      <c r="AA654" s="54" t="s">
        <v>659</v>
      </c>
      <c r="AB654" s="54" t="s">
        <v>399</v>
      </c>
      <c r="AC654" s="54" t="s">
        <v>2016</v>
      </c>
      <c r="AD654" s="64" t="s">
        <v>414</v>
      </c>
      <c r="AE654" s="64" t="s">
        <v>3208</v>
      </c>
      <c r="AF654" s="63">
        <v>113</v>
      </c>
      <c r="AG654" s="54" t="s">
        <v>2920</v>
      </c>
      <c r="AH654" s="54" t="s">
        <v>2919</v>
      </c>
      <c r="AI654" s="63" t="s">
        <v>2921</v>
      </c>
      <c r="AJ654" s="64" t="s">
        <v>2922</v>
      </c>
      <c r="AK654" s="569">
        <v>5000669</v>
      </c>
      <c r="AL654" s="64" t="s">
        <v>399</v>
      </c>
      <c r="AM654" s="64" t="s">
        <v>2925</v>
      </c>
      <c r="AN654" s="570">
        <v>259096700</v>
      </c>
      <c r="AO654" s="54"/>
      <c r="AP654" s="54"/>
      <c r="AQ654" s="54"/>
      <c r="AR654" s="54"/>
      <c r="AS654" s="54"/>
      <c r="AT654" s="64" t="s">
        <v>420</v>
      </c>
      <c r="AU654" s="64"/>
      <c r="AV654" s="54"/>
      <c r="AW654" s="54"/>
      <c r="AX654" s="54"/>
      <c r="AY654" s="54"/>
      <c r="AZ654" s="54"/>
      <c r="BA654" s="54"/>
      <c r="BB654" s="54"/>
      <c r="BC654" s="54"/>
      <c r="BD654" s="64">
        <v>171007</v>
      </c>
      <c r="BE654" s="54" t="s">
        <v>2016</v>
      </c>
      <c r="BF654" s="63" t="s">
        <v>1341</v>
      </c>
      <c r="BG654" s="54" t="s">
        <v>659</v>
      </c>
      <c r="BH654" s="54" t="s">
        <v>399</v>
      </c>
      <c r="BI654" s="54" t="s">
        <v>2016</v>
      </c>
      <c r="BJ654" s="64" t="s">
        <v>414</v>
      </c>
      <c r="BK654" s="64" t="s">
        <v>3208</v>
      </c>
      <c r="BL654" s="54"/>
      <c r="BM654" s="54"/>
      <c r="BN654" s="54"/>
      <c r="BO654" s="39"/>
      <c r="BP654" s="39"/>
      <c r="BQ654" s="39"/>
      <c r="BR654" s="39"/>
      <c r="BS654" s="47"/>
      <c r="BT654" s="39"/>
      <c r="BU654" s="39"/>
      <c r="BV654" s="39"/>
      <c r="BW654" s="39"/>
      <c r="BX654" s="39"/>
      <c r="BY654" s="39"/>
      <c r="BZ654" s="39"/>
      <c r="CA654" s="39"/>
      <c r="CB654" s="39"/>
      <c r="CC654" s="47"/>
      <c r="CD654" s="39"/>
      <c r="CE654" s="39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  <c r="CT654" s="48"/>
      <c r="CU654" s="48"/>
      <c r="CV654" s="48"/>
      <c r="CW654" s="48"/>
      <c r="CX654" s="39"/>
      <c r="ML654" s="135"/>
      <c r="MM654" s="135"/>
      <c r="MN654" s="135"/>
      <c r="MO654" s="135"/>
      <c r="MP654" s="135"/>
      <c r="MQ654" s="135"/>
      <c r="MR654" s="135"/>
      <c r="MS654" s="135"/>
      <c r="MT654" s="135"/>
      <c r="MU654" s="135"/>
      <c r="MV654" s="135"/>
      <c r="MW654" s="135"/>
      <c r="MX654" s="135"/>
      <c r="MY654" s="135"/>
      <c r="MZ654" s="135"/>
      <c r="NA654" s="135"/>
      <c r="NB654" s="135"/>
      <c r="NC654" s="135"/>
      <c r="ND654" s="135"/>
      <c r="NE654" s="135"/>
      <c r="NF654" s="135"/>
      <c r="NG654" s="135"/>
      <c r="NH654" s="135"/>
      <c r="NI654" s="135"/>
      <c r="NJ654" s="135"/>
      <c r="NK654" s="135"/>
      <c r="NL654" s="135"/>
      <c r="NM654" s="135"/>
      <c r="NN654" s="135"/>
      <c r="NO654" s="135"/>
      <c r="NP654" s="135"/>
      <c r="NQ654" s="39"/>
      <c r="QS654"/>
      <c r="QT654"/>
      <c r="QU654"/>
      <c r="QV654"/>
      <c r="QW654"/>
      <c r="QX654"/>
      <c r="QY654"/>
      <c r="QZ654"/>
      <c r="RA654"/>
      <c r="RB654" s="39"/>
      <c r="RC654" s="438" t="s">
        <v>6122</v>
      </c>
      <c r="RD654" s="39"/>
    </row>
    <row r="655" spans="2:472" x14ac:dyDescent="0.2">
      <c r="B655" s="426"/>
      <c r="C655" s="427"/>
      <c r="V655" s="63">
        <v>113</v>
      </c>
      <c r="W655" s="54" t="s">
        <v>2920</v>
      </c>
      <c r="X655" s="64">
        <v>171005</v>
      </c>
      <c r="Y655" s="54" t="s">
        <v>1816</v>
      </c>
      <c r="Z655" s="63" t="s">
        <v>1341</v>
      </c>
      <c r="AA655" s="54" t="s">
        <v>659</v>
      </c>
      <c r="AB655" s="54" t="s">
        <v>399</v>
      </c>
      <c r="AC655" s="54" t="s">
        <v>1816</v>
      </c>
      <c r="AD655" s="64" t="s">
        <v>414</v>
      </c>
      <c r="AE655" s="64" t="s">
        <v>3208</v>
      </c>
      <c r="AF655" s="63">
        <v>113</v>
      </c>
      <c r="AG655" s="54" t="s">
        <v>2920</v>
      </c>
      <c r="AH655" s="54" t="s">
        <v>2919</v>
      </c>
      <c r="AI655" s="63" t="s">
        <v>2921</v>
      </c>
      <c r="AJ655" s="64" t="s">
        <v>2922</v>
      </c>
      <c r="AK655" s="569">
        <v>5000669</v>
      </c>
      <c r="AL655" s="64" t="s">
        <v>399</v>
      </c>
      <c r="AM655" s="64" t="s">
        <v>2925</v>
      </c>
      <c r="AN655" s="570">
        <v>259096700</v>
      </c>
      <c r="AO655" s="54"/>
      <c r="AP655" s="54"/>
      <c r="AQ655" s="54"/>
      <c r="AR655" s="54"/>
      <c r="AS655" s="54"/>
      <c r="AT655" s="64" t="s">
        <v>420</v>
      </c>
      <c r="AU655" s="64"/>
      <c r="AV655" s="54"/>
      <c r="AW655" s="54"/>
      <c r="AX655" s="54"/>
      <c r="AY655" s="54"/>
      <c r="AZ655" s="54"/>
      <c r="BA655" s="54"/>
      <c r="BB655" s="54"/>
      <c r="BC655" s="54"/>
      <c r="BD655" s="64">
        <v>171005</v>
      </c>
      <c r="BE655" s="54" t="s">
        <v>1816</v>
      </c>
      <c r="BF655" s="63" t="s">
        <v>1341</v>
      </c>
      <c r="BG655" s="54" t="s">
        <v>659</v>
      </c>
      <c r="BH655" s="54" t="s">
        <v>399</v>
      </c>
      <c r="BI655" s="54" t="s">
        <v>1816</v>
      </c>
      <c r="BJ655" s="64" t="s">
        <v>414</v>
      </c>
      <c r="BK655" s="64" t="s">
        <v>3208</v>
      </c>
      <c r="BL655" s="54"/>
      <c r="BM655" s="54"/>
      <c r="BN655" s="54"/>
      <c r="BO655" s="39"/>
      <c r="BP655" s="39"/>
      <c r="BQ655" s="39"/>
      <c r="BR655" s="39"/>
      <c r="BS655" s="47"/>
      <c r="BT655" s="39"/>
      <c r="BU655" s="39"/>
      <c r="BV655" s="39"/>
      <c r="BW655" s="39"/>
      <c r="BX655" s="39"/>
      <c r="BY655" s="39"/>
      <c r="BZ655" s="39"/>
      <c r="CA655" s="39"/>
      <c r="CB655" s="39"/>
      <c r="CC655" s="47"/>
      <c r="CD655" s="39"/>
      <c r="CE655" s="39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  <c r="CT655" s="48"/>
      <c r="CU655" s="48"/>
      <c r="CV655" s="48"/>
      <c r="CW655" s="48"/>
      <c r="CX655" s="39"/>
      <c r="ML655" s="135"/>
      <c r="MM655" s="135"/>
      <c r="MN655" s="135"/>
      <c r="MO655" s="135"/>
      <c r="MP655" s="135"/>
      <c r="MQ655" s="135"/>
      <c r="MR655" s="135"/>
      <c r="MS655" s="135"/>
      <c r="MT655" s="135"/>
      <c r="MU655" s="135"/>
      <c r="MV655" s="135"/>
      <c r="MW655" s="135"/>
      <c r="MX655" s="135"/>
      <c r="MY655" s="135"/>
      <c r="MZ655" s="135"/>
      <c r="NA655" s="135"/>
      <c r="NB655" s="135"/>
      <c r="NC655" s="135"/>
      <c r="ND655" s="135"/>
      <c r="NE655" s="135"/>
      <c r="NF655" s="135"/>
      <c r="NG655" s="135"/>
      <c r="NH655" s="135"/>
      <c r="NI655" s="135"/>
      <c r="NJ655" s="135"/>
      <c r="NK655" s="135"/>
      <c r="NL655" s="135"/>
      <c r="NM655" s="135"/>
      <c r="NN655" s="135"/>
      <c r="NO655" s="135"/>
      <c r="NP655" s="135"/>
      <c r="NQ655" s="39"/>
      <c r="QS655"/>
      <c r="QT655"/>
      <c r="QU655"/>
      <c r="QV655"/>
      <c r="QW655"/>
      <c r="QX655"/>
      <c r="QY655"/>
      <c r="QZ655"/>
      <c r="RA655"/>
      <c r="RB655" s="39"/>
      <c r="RC655" s="438" t="s">
        <v>6123</v>
      </c>
      <c r="RD655" s="39"/>
    </row>
    <row r="656" spans="2:472" x14ac:dyDescent="0.2">
      <c r="B656" s="426"/>
      <c r="C656" s="427"/>
      <c r="V656" s="63">
        <v>113</v>
      </c>
      <c r="W656" s="54" t="s">
        <v>2920</v>
      </c>
      <c r="X656" s="64">
        <v>171009</v>
      </c>
      <c r="Y656" s="54" t="s">
        <v>659</v>
      </c>
      <c r="Z656" s="63" t="s">
        <v>1341</v>
      </c>
      <c r="AA656" s="54" t="s">
        <v>659</v>
      </c>
      <c r="AB656" s="54" t="s">
        <v>399</v>
      </c>
      <c r="AC656" s="54" t="s">
        <v>659</v>
      </c>
      <c r="AD656" s="64" t="s">
        <v>414</v>
      </c>
      <c r="AE656" s="64" t="s">
        <v>3208</v>
      </c>
      <c r="AF656" s="63">
        <v>113</v>
      </c>
      <c r="AG656" s="54" t="s">
        <v>2920</v>
      </c>
      <c r="AH656" s="54" t="s">
        <v>2919</v>
      </c>
      <c r="AI656" s="63" t="s">
        <v>2921</v>
      </c>
      <c r="AJ656" s="64" t="s">
        <v>2922</v>
      </c>
      <c r="AK656" s="569">
        <v>5000669</v>
      </c>
      <c r="AL656" s="64" t="s">
        <v>399</v>
      </c>
      <c r="AM656" s="64" t="s">
        <v>2925</v>
      </c>
      <c r="AN656" s="570">
        <v>259096700</v>
      </c>
      <c r="AO656" s="54"/>
      <c r="AP656" s="54"/>
      <c r="AQ656" s="54"/>
      <c r="AR656" s="54"/>
      <c r="AS656" s="54"/>
      <c r="AT656" s="64" t="s">
        <v>420</v>
      </c>
      <c r="AU656" s="64"/>
      <c r="AV656" s="54"/>
      <c r="AW656" s="54"/>
      <c r="AX656" s="54"/>
      <c r="AY656" s="54"/>
      <c r="AZ656" s="54"/>
      <c r="BA656" s="54"/>
      <c r="BB656" s="54"/>
      <c r="BC656" s="54"/>
      <c r="BD656" s="64">
        <v>171009</v>
      </c>
      <c r="BE656" s="54" t="s">
        <v>659</v>
      </c>
      <c r="BF656" s="63" t="s">
        <v>1341</v>
      </c>
      <c r="BG656" s="54" t="s">
        <v>659</v>
      </c>
      <c r="BH656" s="54" t="s">
        <v>399</v>
      </c>
      <c r="BI656" s="54" t="s">
        <v>659</v>
      </c>
      <c r="BJ656" s="64" t="s">
        <v>414</v>
      </c>
      <c r="BK656" s="64" t="s">
        <v>3208</v>
      </c>
      <c r="BL656" s="54"/>
      <c r="BM656" s="54"/>
      <c r="BN656" s="54"/>
      <c r="BO656" s="39"/>
      <c r="BP656" s="39"/>
      <c r="BQ656" s="39"/>
      <c r="BR656" s="39"/>
      <c r="BS656" s="47"/>
      <c r="BT656" s="39"/>
      <c r="BU656" s="39"/>
      <c r="BV656" s="39"/>
      <c r="BW656" s="39"/>
      <c r="BX656" s="39"/>
      <c r="BY656" s="39"/>
      <c r="BZ656" s="39"/>
      <c r="CA656" s="39"/>
      <c r="CB656" s="39"/>
      <c r="CC656" s="47"/>
      <c r="CD656" s="39"/>
      <c r="CE656" s="39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  <c r="CT656" s="48"/>
      <c r="CU656" s="48"/>
      <c r="CV656" s="48"/>
      <c r="CW656" s="48"/>
      <c r="CX656" s="39"/>
      <c r="ML656" s="135"/>
      <c r="MM656" s="135"/>
      <c r="MN656" s="135"/>
      <c r="MO656" s="135"/>
      <c r="MP656" s="135"/>
      <c r="MQ656" s="135"/>
      <c r="MR656" s="135"/>
      <c r="MS656" s="135"/>
      <c r="MT656" s="135"/>
      <c r="MU656" s="135"/>
      <c r="MV656" s="135"/>
      <c r="MW656" s="135"/>
      <c r="MX656" s="135"/>
      <c r="MY656" s="135"/>
      <c r="MZ656" s="135"/>
      <c r="NA656" s="135"/>
      <c r="NB656" s="135"/>
      <c r="NC656" s="135"/>
      <c r="ND656" s="135"/>
      <c r="NE656" s="135"/>
      <c r="NF656" s="135"/>
      <c r="NG656" s="135"/>
      <c r="NH656" s="135"/>
      <c r="NI656" s="135"/>
      <c r="NJ656" s="135"/>
      <c r="NK656" s="135"/>
      <c r="NL656" s="135"/>
      <c r="NM656" s="135"/>
      <c r="NN656" s="135"/>
      <c r="NO656" s="135"/>
      <c r="NP656" s="135"/>
      <c r="NQ656" s="39"/>
      <c r="QS656"/>
      <c r="QT656"/>
      <c r="QU656"/>
      <c r="QV656"/>
      <c r="QW656"/>
      <c r="QX656"/>
      <c r="QY656"/>
      <c r="QZ656"/>
      <c r="RA656"/>
      <c r="RB656" s="39"/>
      <c r="RC656" s="438" t="s">
        <v>6124</v>
      </c>
      <c r="RD656" s="39"/>
    </row>
    <row r="657" spans="2:472" x14ac:dyDescent="0.2">
      <c r="B657" s="426"/>
      <c r="C657" s="427"/>
      <c r="V657" s="63">
        <v>113</v>
      </c>
      <c r="W657" s="54" t="s">
        <v>2920</v>
      </c>
      <c r="X657" s="64">
        <v>171000</v>
      </c>
      <c r="Y657" s="54" t="s">
        <v>6125</v>
      </c>
      <c r="Z657" s="63" t="s">
        <v>1341</v>
      </c>
      <c r="AA657" s="54" t="s">
        <v>659</v>
      </c>
      <c r="AB657" s="54" t="s">
        <v>399</v>
      </c>
      <c r="AC657" s="54" t="s">
        <v>659</v>
      </c>
      <c r="AD657" s="64" t="s">
        <v>414</v>
      </c>
      <c r="AE657" s="64" t="s">
        <v>3208</v>
      </c>
      <c r="AF657" s="63">
        <v>113</v>
      </c>
      <c r="AG657" s="54" t="s">
        <v>2920</v>
      </c>
      <c r="AH657" s="54" t="s">
        <v>2919</v>
      </c>
      <c r="AI657" s="63" t="s">
        <v>2921</v>
      </c>
      <c r="AJ657" s="64" t="s">
        <v>2922</v>
      </c>
      <c r="AK657" s="569">
        <v>5000669</v>
      </c>
      <c r="AL657" s="64" t="s">
        <v>399</v>
      </c>
      <c r="AM657" s="64" t="s">
        <v>2925</v>
      </c>
      <c r="AN657" s="570">
        <v>259096700</v>
      </c>
      <c r="AO657" s="54"/>
      <c r="AP657" s="54"/>
      <c r="AQ657" s="54"/>
      <c r="AR657" s="54"/>
      <c r="AS657" s="54"/>
      <c r="AT657" s="64" t="s">
        <v>420</v>
      </c>
      <c r="AU657" s="64"/>
      <c r="AV657" s="54"/>
      <c r="AW657" s="54"/>
      <c r="AX657" s="54"/>
      <c r="AY657" s="54"/>
      <c r="AZ657" s="54"/>
      <c r="BA657" s="54"/>
      <c r="BB657" s="54"/>
      <c r="BC657" s="54"/>
      <c r="BD657" s="64">
        <v>171000</v>
      </c>
      <c r="BE657" s="54" t="s">
        <v>6125</v>
      </c>
      <c r="BF657" s="63" t="s">
        <v>1341</v>
      </c>
      <c r="BG657" s="54" t="s">
        <v>659</v>
      </c>
      <c r="BH657" s="54" t="s">
        <v>399</v>
      </c>
      <c r="BI657" s="54" t="s">
        <v>659</v>
      </c>
      <c r="BJ657" s="64" t="s">
        <v>414</v>
      </c>
      <c r="BK657" s="64" t="s">
        <v>3208</v>
      </c>
      <c r="BL657" s="54"/>
      <c r="BM657" s="54"/>
      <c r="BN657" s="54"/>
      <c r="BO657" s="39"/>
      <c r="BP657" s="39"/>
      <c r="BQ657" s="39"/>
      <c r="BR657" s="39"/>
      <c r="BS657" s="47"/>
      <c r="BT657" s="39"/>
      <c r="BU657" s="39"/>
      <c r="BV657" s="39"/>
      <c r="BW657" s="39"/>
      <c r="BX657" s="39"/>
      <c r="BY657" s="39"/>
      <c r="BZ657" s="39"/>
      <c r="CA657" s="39"/>
      <c r="CB657" s="39"/>
      <c r="CC657" s="47"/>
      <c r="CD657" s="39"/>
      <c r="CE657" s="39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  <c r="CT657" s="48"/>
      <c r="CU657" s="48"/>
      <c r="CV657" s="48"/>
      <c r="CW657" s="48"/>
      <c r="CX657" s="39"/>
      <c r="ML657" s="135"/>
      <c r="MM657" s="135"/>
      <c r="MN657" s="135"/>
      <c r="MO657" s="135"/>
      <c r="MP657" s="135"/>
      <c r="MQ657" s="135"/>
      <c r="MR657" s="135"/>
      <c r="MS657" s="135"/>
      <c r="MT657" s="135"/>
      <c r="MU657" s="135"/>
      <c r="MV657" s="135"/>
      <c r="MW657" s="135"/>
      <c r="MX657" s="135"/>
      <c r="MY657" s="135"/>
      <c r="MZ657" s="135"/>
      <c r="NA657" s="135"/>
      <c r="NB657" s="135"/>
      <c r="NC657" s="135"/>
      <c r="ND657" s="135"/>
      <c r="NE657" s="135"/>
      <c r="NF657" s="135"/>
      <c r="NG657" s="135"/>
      <c r="NH657" s="135"/>
      <c r="NI657" s="135"/>
      <c r="NJ657" s="135"/>
      <c r="NK657" s="135"/>
      <c r="NL657" s="135"/>
      <c r="NM657" s="135"/>
      <c r="NN657" s="135"/>
      <c r="NO657" s="135"/>
      <c r="NP657" s="135"/>
      <c r="NQ657" s="39"/>
      <c r="QS657"/>
      <c r="QT657"/>
      <c r="QU657"/>
      <c r="QV657"/>
      <c r="QW657"/>
      <c r="QX657"/>
      <c r="QY657"/>
      <c r="QZ657"/>
      <c r="RA657"/>
      <c r="RB657" s="39"/>
      <c r="RC657" s="438" t="s">
        <v>6126</v>
      </c>
      <c r="RD657" s="39"/>
    </row>
    <row r="658" spans="2:472" x14ac:dyDescent="0.2">
      <c r="B658" s="426"/>
      <c r="C658" s="427"/>
      <c r="V658" s="63">
        <v>113</v>
      </c>
      <c r="W658" s="54" t="s">
        <v>2920</v>
      </c>
      <c r="X658" s="64">
        <v>171011</v>
      </c>
      <c r="Y658" s="54" t="s">
        <v>2358</v>
      </c>
      <c r="Z658" s="63" t="s">
        <v>1341</v>
      </c>
      <c r="AA658" s="54" t="s">
        <v>659</v>
      </c>
      <c r="AB658" s="54" t="s">
        <v>399</v>
      </c>
      <c r="AC658" s="54" t="s">
        <v>2358</v>
      </c>
      <c r="AD658" s="64" t="s">
        <v>414</v>
      </c>
      <c r="AE658" s="64" t="s">
        <v>3208</v>
      </c>
      <c r="AF658" s="63">
        <v>113</v>
      </c>
      <c r="AG658" s="54" t="s">
        <v>2920</v>
      </c>
      <c r="AH658" s="54" t="s">
        <v>2919</v>
      </c>
      <c r="AI658" s="63" t="s">
        <v>2921</v>
      </c>
      <c r="AJ658" s="64" t="s">
        <v>2922</v>
      </c>
      <c r="AK658" s="569">
        <v>5000669</v>
      </c>
      <c r="AL658" s="64" t="s">
        <v>399</v>
      </c>
      <c r="AM658" s="64" t="s">
        <v>2925</v>
      </c>
      <c r="AN658" s="570">
        <v>259096700</v>
      </c>
      <c r="AO658" s="54"/>
      <c r="AP658" s="54"/>
      <c r="AQ658" s="54"/>
      <c r="AR658" s="54"/>
      <c r="AS658" s="54"/>
      <c r="AT658" s="64" t="s">
        <v>420</v>
      </c>
      <c r="AU658" s="64"/>
      <c r="AV658" s="54"/>
      <c r="AW658" s="54"/>
      <c r="AX658" s="54"/>
      <c r="AY658" s="54"/>
      <c r="AZ658" s="54"/>
      <c r="BA658" s="54"/>
      <c r="BB658" s="54"/>
      <c r="BC658" s="54"/>
      <c r="BD658" s="64">
        <v>171011</v>
      </c>
      <c r="BE658" s="54" t="s">
        <v>2358</v>
      </c>
      <c r="BF658" s="63" t="s">
        <v>1341</v>
      </c>
      <c r="BG658" s="54" t="s">
        <v>659</v>
      </c>
      <c r="BH658" s="54" t="s">
        <v>399</v>
      </c>
      <c r="BI658" s="54" t="s">
        <v>2358</v>
      </c>
      <c r="BJ658" s="64" t="s">
        <v>414</v>
      </c>
      <c r="BK658" s="64" t="s">
        <v>3208</v>
      </c>
      <c r="BL658" s="54"/>
      <c r="BM658" s="54"/>
      <c r="BN658" s="54"/>
      <c r="BO658" s="39"/>
      <c r="BP658" s="39"/>
      <c r="BQ658" s="39"/>
      <c r="BR658" s="39"/>
      <c r="BS658" s="47"/>
      <c r="BT658" s="39"/>
      <c r="BU658" s="39"/>
      <c r="BV658" s="39"/>
      <c r="BW658" s="39"/>
      <c r="BX658" s="39"/>
      <c r="BY658" s="39"/>
      <c r="BZ658" s="39"/>
      <c r="CA658" s="39"/>
      <c r="CB658" s="39"/>
      <c r="CC658" s="47"/>
      <c r="CD658" s="39"/>
      <c r="CE658" s="39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39"/>
      <c r="ML658" s="135"/>
      <c r="MM658" s="135"/>
      <c r="MN658" s="135"/>
      <c r="MO658" s="135"/>
      <c r="MP658" s="135"/>
      <c r="MQ658" s="135"/>
      <c r="MR658" s="135"/>
      <c r="MS658" s="135"/>
      <c r="MT658" s="135"/>
      <c r="MU658" s="135"/>
      <c r="MV658" s="135"/>
      <c r="MW658" s="135"/>
      <c r="MX658" s="135"/>
      <c r="MY658" s="135"/>
      <c r="MZ658" s="135"/>
      <c r="NA658" s="135"/>
      <c r="NB658" s="135"/>
      <c r="NC658" s="135"/>
      <c r="ND658" s="135"/>
      <c r="NE658" s="135"/>
      <c r="NF658" s="135"/>
      <c r="NG658" s="135"/>
      <c r="NH658" s="135"/>
      <c r="NI658" s="135"/>
      <c r="NJ658" s="135"/>
      <c r="NK658" s="135"/>
      <c r="NL658" s="135"/>
      <c r="NM658" s="135"/>
      <c r="NN658" s="135"/>
      <c r="NO658" s="135"/>
      <c r="NP658" s="135"/>
      <c r="NQ658" s="39"/>
      <c r="QS658"/>
      <c r="QT658"/>
      <c r="QU658"/>
      <c r="QV658"/>
      <c r="QW658"/>
      <c r="QX658"/>
      <c r="QY658"/>
      <c r="QZ658"/>
      <c r="RA658"/>
      <c r="RB658" s="39"/>
      <c r="RC658" s="438" t="s">
        <v>6127</v>
      </c>
      <c r="RD658" s="39"/>
    </row>
    <row r="659" spans="2:472" x14ac:dyDescent="0.2">
      <c r="B659" s="426"/>
      <c r="C659" s="427"/>
      <c r="V659" s="63">
        <v>113</v>
      </c>
      <c r="W659" s="54" t="s">
        <v>2920</v>
      </c>
      <c r="X659" s="64">
        <v>171013</v>
      </c>
      <c r="Y659" s="54" t="s">
        <v>2507</v>
      </c>
      <c r="Z659" s="63" t="s">
        <v>1341</v>
      </c>
      <c r="AA659" s="54" t="s">
        <v>659</v>
      </c>
      <c r="AB659" s="54" t="s">
        <v>399</v>
      </c>
      <c r="AC659" s="54" t="s">
        <v>2507</v>
      </c>
      <c r="AD659" s="64" t="s">
        <v>414</v>
      </c>
      <c r="AE659" s="64" t="s">
        <v>3208</v>
      </c>
      <c r="AF659" s="63">
        <v>113</v>
      </c>
      <c r="AG659" s="54" t="s">
        <v>2920</v>
      </c>
      <c r="AH659" s="54" t="s">
        <v>2919</v>
      </c>
      <c r="AI659" s="63" t="s">
        <v>2921</v>
      </c>
      <c r="AJ659" s="64" t="s">
        <v>2922</v>
      </c>
      <c r="AK659" s="569">
        <v>5000669</v>
      </c>
      <c r="AL659" s="64" t="s">
        <v>399</v>
      </c>
      <c r="AM659" s="64" t="s">
        <v>2925</v>
      </c>
      <c r="AN659" s="570">
        <v>259096700</v>
      </c>
      <c r="AO659" s="54"/>
      <c r="AP659" s="54"/>
      <c r="AQ659" s="54"/>
      <c r="AR659" s="54"/>
      <c r="AS659" s="54"/>
      <c r="AT659" s="64" t="s">
        <v>420</v>
      </c>
      <c r="AU659" s="64"/>
      <c r="AV659" s="54"/>
      <c r="AW659" s="54"/>
      <c r="AX659" s="54"/>
      <c r="AY659" s="54"/>
      <c r="AZ659" s="54"/>
      <c r="BA659" s="54"/>
      <c r="BB659" s="54"/>
      <c r="BC659" s="54"/>
      <c r="BD659" s="64">
        <v>171013</v>
      </c>
      <c r="BE659" s="54" t="s">
        <v>2507</v>
      </c>
      <c r="BF659" s="63" t="s">
        <v>1341</v>
      </c>
      <c r="BG659" s="54" t="s">
        <v>659</v>
      </c>
      <c r="BH659" s="54" t="s">
        <v>399</v>
      </c>
      <c r="BI659" s="54" t="s">
        <v>2507</v>
      </c>
      <c r="BJ659" s="64" t="s">
        <v>414</v>
      </c>
      <c r="BK659" s="64" t="s">
        <v>3208</v>
      </c>
      <c r="BL659" s="54"/>
      <c r="BM659" s="54"/>
      <c r="BN659" s="54"/>
      <c r="BO659" s="39"/>
      <c r="BP659" s="39"/>
      <c r="BQ659" s="39"/>
      <c r="BR659" s="39"/>
      <c r="BS659" s="47"/>
      <c r="BT659" s="39"/>
      <c r="BU659" s="39"/>
      <c r="BV659" s="39"/>
      <c r="BW659" s="39"/>
      <c r="BX659" s="39"/>
      <c r="BY659" s="39"/>
      <c r="BZ659" s="39"/>
      <c r="CA659" s="39"/>
      <c r="CB659" s="39"/>
      <c r="CC659" s="47"/>
      <c r="CD659" s="39"/>
      <c r="CE659" s="39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  <c r="CT659" s="48"/>
      <c r="CU659" s="48"/>
      <c r="CV659" s="48"/>
      <c r="CW659" s="48"/>
      <c r="CX659" s="39"/>
      <c r="ML659" s="135"/>
      <c r="MM659" s="135"/>
      <c r="MN659" s="135"/>
      <c r="MO659" s="135"/>
      <c r="MP659" s="135"/>
      <c r="MQ659" s="135"/>
      <c r="MR659" s="135"/>
      <c r="MS659" s="135"/>
      <c r="MT659" s="135"/>
      <c r="MU659" s="135"/>
      <c r="MV659" s="135"/>
      <c r="MW659" s="135"/>
      <c r="MX659" s="135"/>
      <c r="MY659" s="135"/>
      <c r="MZ659" s="135"/>
      <c r="NA659" s="135"/>
      <c r="NB659" s="135"/>
      <c r="NC659" s="135"/>
      <c r="ND659" s="135"/>
      <c r="NE659" s="135"/>
      <c r="NF659" s="135"/>
      <c r="NG659" s="135"/>
      <c r="NH659" s="135"/>
      <c r="NI659" s="135"/>
      <c r="NJ659" s="135"/>
      <c r="NK659" s="135"/>
      <c r="NL659" s="135"/>
      <c r="NM659" s="135"/>
      <c r="NN659" s="135"/>
      <c r="NO659" s="135"/>
      <c r="NP659" s="135"/>
      <c r="NQ659" s="39"/>
      <c r="QS659"/>
      <c r="QT659"/>
      <c r="QU659"/>
      <c r="QV659"/>
      <c r="QW659"/>
      <c r="QX659"/>
      <c r="QY659"/>
      <c r="QZ659"/>
      <c r="RA659"/>
      <c r="RB659" s="39"/>
      <c r="RC659" s="438" t="s">
        <v>6128</v>
      </c>
      <c r="RD659" s="39"/>
    </row>
    <row r="660" spans="2:472" x14ac:dyDescent="0.2">
      <c r="B660" s="426"/>
      <c r="C660" s="427"/>
      <c r="V660" s="63">
        <v>113</v>
      </c>
      <c r="W660" s="54" t="s">
        <v>2920</v>
      </c>
      <c r="X660" s="64">
        <v>171014</v>
      </c>
      <c r="Y660" s="54" t="s">
        <v>2648</v>
      </c>
      <c r="Z660" s="63" t="s">
        <v>1341</v>
      </c>
      <c r="AA660" s="54" t="s">
        <v>659</v>
      </c>
      <c r="AB660" s="54" t="s">
        <v>399</v>
      </c>
      <c r="AC660" s="54" t="s">
        <v>2648</v>
      </c>
      <c r="AD660" s="64" t="s">
        <v>414</v>
      </c>
      <c r="AE660" s="64" t="s">
        <v>3208</v>
      </c>
      <c r="AF660" s="63">
        <v>113</v>
      </c>
      <c r="AG660" s="54" t="s">
        <v>2920</v>
      </c>
      <c r="AH660" s="54" t="s">
        <v>2919</v>
      </c>
      <c r="AI660" s="63" t="s">
        <v>2921</v>
      </c>
      <c r="AJ660" s="64" t="s">
        <v>2922</v>
      </c>
      <c r="AK660" s="569">
        <v>5000669</v>
      </c>
      <c r="AL660" s="64" t="s">
        <v>399</v>
      </c>
      <c r="AM660" s="64" t="s">
        <v>2925</v>
      </c>
      <c r="AN660" s="570">
        <v>259096700</v>
      </c>
      <c r="AO660" s="54"/>
      <c r="AP660" s="54"/>
      <c r="AQ660" s="54"/>
      <c r="AR660" s="54"/>
      <c r="AS660" s="54"/>
      <c r="AT660" s="64" t="s">
        <v>420</v>
      </c>
      <c r="AU660" s="64"/>
      <c r="AV660" s="54"/>
      <c r="AW660" s="54"/>
      <c r="AX660" s="54"/>
      <c r="AY660" s="54"/>
      <c r="AZ660" s="54"/>
      <c r="BA660" s="54"/>
      <c r="BB660" s="54"/>
      <c r="BC660" s="54"/>
      <c r="BD660" s="64">
        <v>171014</v>
      </c>
      <c r="BE660" s="54" t="s">
        <v>2648</v>
      </c>
      <c r="BF660" s="63" t="s">
        <v>1341</v>
      </c>
      <c r="BG660" s="54" t="s">
        <v>659</v>
      </c>
      <c r="BH660" s="54" t="s">
        <v>399</v>
      </c>
      <c r="BI660" s="54" t="s">
        <v>2648</v>
      </c>
      <c r="BJ660" s="64" t="s">
        <v>414</v>
      </c>
      <c r="BK660" s="64" t="s">
        <v>3208</v>
      </c>
      <c r="BL660" s="54"/>
      <c r="BM660" s="54"/>
      <c r="BN660" s="54"/>
      <c r="BO660" s="39"/>
      <c r="BP660" s="39"/>
      <c r="BQ660" s="39"/>
      <c r="BR660" s="39"/>
      <c r="BS660" s="47"/>
      <c r="BT660" s="39"/>
      <c r="BU660" s="39"/>
      <c r="BV660" s="39"/>
      <c r="BW660" s="39"/>
      <c r="BX660" s="39"/>
      <c r="BY660" s="39"/>
      <c r="BZ660" s="39"/>
      <c r="CA660" s="39"/>
      <c r="CB660" s="39"/>
      <c r="CC660" s="47"/>
      <c r="CD660" s="39"/>
      <c r="CE660" s="39"/>
      <c r="CF660" s="48"/>
      <c r="CG660" s="48"/>
      <c r="CH660" s="48"/>
      <c r="CI660" s="48"/>
      <c r="CJ660" s="48"/>
      <c r="CK660" s="48"/>
      <c r="CL660" s="48"/>
      <c r="CM660" s="48"/>
      <c r="CN660" s="48"/>
      <c r="CO660" s="48"/>
      <c r="CP660" s="48"/>
      <c r="CQ660" s="48"/>
      <c r="CR660" s="48"/>
      <c r="CS660" s="48"/>
      <c r="CT660" s="48"/>
      <c r="CU660" s="48"/>
      <c r="CV660" s="48"/>
      <c r="CW660" s="48"/>
      <c r="CX660" s="39"/>
      <c r="ML660" s="135"/>
      <c r="MM660" s="135"/>
      <c r="MN660" s="135"/>
      <c r="MO660" s="135"/>
      <c r="MP660" s="135"/>
      <c r="MQ660" s="135"/>
      <c r="MR660" s="135"/>
      <c r="MS660" s="135"/>
      <c r="MT660" s="135"/>
      <c r="MU660" s="135"/>
      <c r="MV660" s="135"/>
      <c r="MW660" s="135"/>
      <c r="MX660" s="135"/>
      <c r="MY660" s="135"/>
      <c r="MZ660" s="135"/>
      <c r="NA660" s="135"/>
      <c r="NB660" s="135"/>
      <c r="NC660" s="135"/>
      <c r="ND660" s="135"/>
      <c r="NE660" s="135"/>
      <c r="NF660" s="135"/>
      <c r="NG660" s="135"/>
      <c r="NH660" s="135"/>
      <c r="NI660" s="135"/>
      <c r="NJ660" s="135"/>
      <c r="NK660" s="135"/>
      <c r="NL660" s="135"/>
      <c r="NM660" s="135"/>
      <c r="NN660" s="135"/>
      <c r="NO660" s="135"/>
      <c r="NP660" s="135"/>
      <c r="NQ660" s="39"/>
      <c r="QS660"/>
      <c r="QT660"/>
      <c r="QU660"/>
      <c r="QV660"/>
      <c r="QW660"/>
      <c r="QX660"/>
      <c r="QY660"/>
      <c r="QZ660"/>
      <c r="RA660"/>
      <c r="RB660" s="39"/>
      <c r="RC660" s="438" t="s">
        <v>6129</v>
      </c>
      <c r="RD660" s="39"/>
    </row>
    <row r="661" spans="2:472" x14ac:dyDescent="0.2">
      <c r="B661" s="426"/>
      <c r="C661" s="427"/>
      <c r="V661" s="63">
        <v>113</v>
      </c>
      <c r="W661" s="54" t="s">
        <v>2920</v>
      </c>
      <c r="X661" s="64">
        <v>171016</v>
      </c>
      <c r="Y661" s="54" t="s">
        <v>2889</v>
      </c>
      <c r="Z661" s="63" t="s">
        <v>1341</v>
      </c>
      <c r="AA661" s="54" t="s">
        <v>659</v>
      </c>
      <c r="AB661" s="54" t="s">
        <v>399</v>
      </c>
      <c r="AC661" s="54" t="s">
        <v>6130</v>
      </c>
      <c r="AD661" s="64" t="s">
        <v>414</v>
      </c>
      <c r="AE661" s="64" t="s">
        <v>3208</v>
      </c>
      <c r="AF661" s="63">
        <v>113</v>
      </c>
      <c r="AG661" s="54" t="s">
        <v>2920</v>
      </c>
      <c r="AH661" s="54" t="s">
        <v>2919</v>
      </c>
      <c r="AI661" s="63" t="s">
        <v>2921</v>
      </c>
      <c r="AJ661" s="64" t="s">
        <v>2922</v>
      </c>
      <c r="AK661" s="569">
        <v>5000669</v>
      </c>
      <c r="AL661" s="64" t="s">
        <v>399</v>
      </c>
      <c r="AM661" s="64" t="s">
        <v>2925</v>
      </c>
      <c r="AN661" s="570">
        <v>259096700</v>
      </c>
      <c r="AO661" s="54"/>
      <c r="AP661" s="54"/>
      <c r="AQ661" s="54"/>
      <c r="AR661" s="54"/>
      <c r="AS661" s="54"/>
      <c r="AT661" s="64" t="s">
        <v>420</v>
      </c>
      <c r="AU661" s="64"/>
      <c r="AV661" s="54"/>
      <c r="AW661" s="54"/>
      <c r="AX661" s="54"/>
      <c r="AY661" s="54"/>
      <c r="AZ661" s="54"/>
      <c r="BA661" s="54"/>
      <c r="BB661" s="54"/>
      <c r="BC661" s="54"/>
      <c r="BD661" s="64">
        <v>171016</v>
      </c>
      <c r="BE661" s="54" t="s">
        <v>2889</v>
      </c>
      <c r="BF661" s="63" t="s">
        <v>1341</v>
      </c>
      <c r="BG661" s="54" t="s">
        <v>659</v>
      </c>
      <c r="BH661" s="54" t="s">
        <v>399</v>
      </c>
      <c r="BI661" s="54" t="s">
        <v>6130</v>
      </c>
      <c r="BJ661" s="64" t="s">
        <v>414</v>
      </c>
      <c r="BK661" s="64" t="s">
        <v>3208</v>
      </c>
      <c r="BL661" s="54"/>
      <c r="BM661" s="54"/>
      <c r="BN661" s="54"/>
      <c r="BO661" s="39"/>
      <c r="BP661" s="39"/>
      <c r="BQ661" s="39"/>
      <c r="BR661" s="39"/>
      <c r="BS661" s="47"/>
      <c r="BT661" s="39"/>
      <c r="BU661" s="39"/>
      <c r="BV661" s="39"/>
      <c r="BW661" s="39"/>
      <c r="BX661" s="39"/>
      <c r="BY661" s="39"/>
      <c r="BZ661" s="39"/>
      <c r="CA661" s="39"/>
      <c r="CB661" s="39"/>
      <c r="CC661" s="47"/>
      <c r="CD661" s="39"/>
      <c r="CE661" s="39"/>
      <c r="CF661" s="48"/>
      <c r="CG661" s="48"/>
      <c r="CH661" s="48"/>
      <c r="CI661" s="48"/>
      <c r="CJ661" s="48"/>
      <c r="CK661" s="48"/>
      <c r="CL661" s="48"/>
      <c r="CM661" s="48"/>
      <c r="CN661" s="48"/>
      <c r="CO661" s="48"/>
      <c r="CP661" s="48"/>
      <c r="CQ661" s="48"/>
      <c r="CR661" s="48"/>
      <c r="CS661" s="48"/>
      <c r="CT661" s="48"/>
      <c r="CU661" s="48"/>
      <c r="CV661" s="48"/>
      <c r="CW661" s="48"/>
      <c r="CX661" s="39"/>
      <c r="ML661" s="135"/>
      <c r="MM661" s="135"/>
      <c r="MN661" s="135"/>
      <c r="MO661" s="135"/>
      <c r="MP661" s="135"/>
      <c r="MQ661" s="135"/>
      <c r="MR661" s="135"/>
      <c r="MS661" s="135"/>
      <c r="MT661" s="135"/>
      <c r="MU661" s="135"/>
      <c r="MV661" s="135"/>
      <c r="MW661" s="135"/>
      <c r="MX661" s="135"/>
      <c r="MY661" s="135"/>
      <c r="MZ661" s="135"/>
      <c r="NA661" s="135"/>
      <c r="NB661" s="135"/>
      <c r="NC661" s="135"/>
      <c r="ND661" s="135"/>
      <c r="NE661" s="135"/>
      <c r="NF661" s="135"/>
      <c r="NG661" s="135"/>
      <c r="NH661" s="135"/>
      <c r="NI661" s="135"/>
      <c r="NJ661" s="135"/>
      <c r="NK661" s="135"/>
      <c r="NL661" s="135"/>
      <c r="NM661" s="135"/>
      <c r="NN661" s="135"/>
      <c r="NO661" s="135"/>
      <c r="NP661" s="135"/>
      <c r="NQ661" s="39"/>
      <c r="QS661"/>
      <c r="QT661"/>
      <c r="QU661"/>
      <c r="QV661"/>
      <c r="QW661"/>
      <c r="QX661"/>
      <c r="QY661"/>
      <c r="QZ661"/>
      <c r="RA661"/>
      <c r="RB661" s="39"/>
      <c r="RC661" s="438" t="s">
        <v>6131</v>
      </c>
      <c r="RD661" s="39"/>
    </row>
    <row r="662" spans="2:472" x14ac:dyDescent="0.2">
      <c r="B662" s="426"/>
      <c r="C662" s="427"/>
      <c r="V662" s="63">
        <v>113</v>
      </c>
      <c r="W662" s="54" t="s">
        <v>2920</v>
      </c>
      <c r="X662" s="64">
        <v>171017</v>
      </c>
      <c r="Y662" s="54" t="s">
        <v>2986</v>
      </c>
      <c r="Z662" s="63" t="s">
        <v>1341</v>
      </c>
      <c r="AA662" s="54" t="s">
        <v>659</v>
      </c>
      <c r="AB662" s="54" t="s">
        <v>399</v>
      </c>
      <c r="AC662" s="54" t="s">
        <v>6132</v>
      </c>
      <c r="AD662" s="64" t="s">
        <v>414</v>
      </c>
      <c r="AE662" s="64" t="s">
        <v>3208</v>
      </c>
      <c r="AF662" s="63">
        <v>113</v>
      </c>
      <c r="AG662" s="54" t="s">
        <v>2920</v>
      </c>
      <c r="AH662" s="54" t="s">
        <v>2919</v>
      </c>
      <c r="AI662" s="63" t="s">
        <v>2921</v>
      </c>
      <c r="AJ662" s="64" t="s">
        <v>2922</v>
      </c>
      <c r="AK662" s="569">
        <v>5000669</v>
      </c>
      <c r="AL662" s="64" t="s">
        <v>399</v>
      </c>
      <c r="AM662" s="64" t="s">
        <v>2925</v>
      </c>
      <c r="AN662" s="570">
        <v>259096700</v>
      </c>
      <c r="AO662" s="54"/>
      <c r="AP662" s="54"/>
      <c r="AQ662" s="54"/>
      <c r="AR662" s="54"/>
      <c r="AS662" s="54"/>
      <c r="AT662" s="64" t="s">
        <v>420</v>
      </c>
      <c r="AU662" s="64"/>
      <c r="AV662" s="54"/>
      <c r="AW662" s="54"/>
      <c r="AX662" s="54"/>
      <c r="AY662" s="54"/>
      <c r="AZ662" s="54"/>
      <c r="BA662" s="54"/>
      <c r="BB662" s="54"/>
      <c r="BC662" s="54"/>
      <c r="BD662" s="64">
        <v>171017</v>
      </c>
      <c r="BE662" s="54" t="s">
        <v>2986</v>
      </c>
      <c r="BF662" s="63" t="s">
        <v>1341</v>
      </c>
      <c r="BG662" s="54" t="s">
        <v>659</v>
      </c>
      <c r="BH662" s="54" t="s">
        <v>399</v>
      </c>
      <c r="BI662" s="54" t="s">
        <v>6132</v>
      </c>
      <c r="BJ662" s="64" t="s">
        <v>414</v>
      </c>
      <c r="BK662" s="64" t="s">
        <v>3208</v>
      </c>
      <c r="BL662" s="54"/>
      <c r="BM662" s="54"/>
      <c r="BN662" s="54"/>
      <c r="BO662" s="39"/>
      <c r="BP662" s="39"/>
      <c r="BQ662" s="39"/>
      <c r="BR662" s="39"/>
      <c r="BS662" s="47"/>
      <c r="BT662" s="39"/>
      <c r="BU662" s="39"/>
      <c r="BV662" s="39"/>
      <c r="BW662" s="39"/>
      <c r="BX662" s="39"/>
      <c r="BY662" s="39"/>
      <c r="BZ662" s="39"/>
      <c r="CA662" s="39"/>
      <c r="CB662" s="39"/>
      <c r="CC662" s="47"/>
      <c r="CD662" s="39"/>
      <c r="CE662" s="39"/>
      <c r="CF662" s="48"/>
      <c r="CG662" s="48"/>
      <c r="CH662" s="48"/>
      <c r="CI662" s="48"/>
      <c r="CJ662" s="48"/>
      <c r="CK662" s="48"/>
      <c r="CL662" s="48"/>
      <c r="CM662" s="48"/>
      <c r="CN662" s="48"/>
      <c r="CO662" s="48"/>
      <c r="CP662" s="48"/>
      <c r="CQ662" s="48"/>
      <c r="CR662" s="48"/>
      <c r="CS662" s="48"/>
      <c r="CT662" s="48"/>
      <c r="CU662" s="48"/>
      <c r="CV662" s="48"/>
      <c r="CW662" s="48"/>
      <c r="CX662" s="39"/>
      <c r="ML662" s="135"/>
      <c r="MM662" s="135"/>
      <c r="MN662" s="135"/>
      <c r="MO662" s="135"/>
      <c r="MP662" s="135"/>
      <c r="MQ662" s="135"/>
      <c r="MR662" s="135"/>
      <c r="MS662" s="135"/>
      <c r="MT662" s="135"/>
      <c r="MU662" s="135"/>
      <c r="MV662" s="135"/>
      <c r="MW662" s="135"/>
      <c r="MX662" s="135"/>
      <c r="MY662" s="135"/>
      <c r="MZ662" s="135"/>
      <c r="NA662" s="135"/>
      <c r="NB662" s="135"/>
      <c r="NC662" s="135"/>
      <c r="ND662" s="135"/>
      <c r="NE662" s="135"/>
      <c r="NF662" s="135"/>
      <c r="NG662" s="135"/>
      <c r="NH662" s="135"/>
      <c r="NI662" s="135"/>
      <c r="NJ662" s="135"/>
      <c r="NK662" s="135"/>
      <c r="NL662" s="135"/>
      <c r="NM662" s="135"/>
      <c r="NN662" s="135"/>
      <c r="NO662" s="135"/>
      <c r="NP662" s="135"/>
      <c r="NQ662" s="39"/>
      <c r="QS662"/>
      <c r="QT662"/>
      <c r="QU662"/>
      <c r="QV662"/>
      <c r="QW662"/>
      <c r="QX662"/>
      <c r="QY662"/>
      <c r="QZ662"/>
      <c r="RA662"/>
      <c r="RB662" s="39"/>
      <c r="RC662" s="438" t="s">
        <v>6133</v>
      </c>
      <c r="RD662" s="39"/>
    </row>
    <row r="663" spans="2:472" x14ac:dyDescent="0.2">
      <c r="B663" s="426"/>
      <c r="C663" s="427"/>
      <c r="V663" s="63">
        <v>113</v>
      </c>
      <c r="W663" s="54" t="s">
        <v>2920</v>
      </c>
      <c r="X663" s="64">
        <v>171015</v>
      </c>
      <c r="Y663" s="54" t="s">
        <v>2781</v>
      </c>
      <c r="Z663" s="63" t="s">
        <v>1341</v>
      </c>
      <c r="AA663" s="54" t="s">
        <v>659</v>
      </c>
      <c r="AB663" s="54" t="s">
        <v>399</v>
      </c>
      <c r="AC663" s="54" t="s">
        <v>2781</v>
      </c>
      <c r="AD663" s="64" t="s">
        <v>414</v>
      </c>
      <c r="AE663" s="64" t="s">
        <v>3208</v>
      </c>
      <c r="AF663" s="63">
        <v>113</v>
      </c>
      <c r="AG663" s="54" t="s">
        <v>2920</v>
      </c>
      <c r="AH663" s="54" t="s">
        <v>2919</v>
      </c>
      <c r="AI663" s="63" t="s">
        <v>2921</v>
      </c>
      <c r="AJ663" s="64" t="s">
        <v>2922</v>
      </c>
      <c r="AK663" s="569">
        <v>5000669</v>
      </c>
      <c r="AL663" s="64" t="s">
        <v>399</v>
      </c>
      <c r="AM663" s="64" t="s">
        <v>2925</v>
      </c>
      <c r="AN663" s="570">
        <v>259096700</v>
      </c>
      <c r="AO663" s="54"/>
      <c r="AP663" s="54"/>
      <c r="AQ663" s="54"/>
      <c r="AR663" s="54"/>
      <c r="AS663" s="54"/>
      <c r="AT663" s="64" t="s">
        <v>420</v>
      </c>
      <c r="AU663" s="64"/>
      <c r="AV663" s="54"/>
      <c r="AW663" s="54"/>
      <c r="AX663" s="54"/>
      <c r="AY663" s="54"/>
      <c r="AZ663" s="54"/>
      <c r="BA663" s="54"/>
      <c r="BB663" s="54"/>
      <c r="BC663" s="54"/>
      <c r="BD663" s="64">
        <v>171015</v>
      </c>
      <c r="BE663" s="54" t="s">
        <v>2781</v>
      </c>
      <c r="BF663" s="63" t="s">
        <v>1341</v>
      </c>
      <c r="BG663" s="54" t="s">
        <v>659</v>
      </c>
      <c r="BH663" s="54" t="s">
        <v>399</v>
      </c>
      <c r="BI663" s="54" t="s">
        <v>2781</v>
      </c>
      <c r="BJ663" s="64" t="s">
        <v>414</v>
      </c>
      <c r="BK663" s="64" t="s">
        <v>3208</v>
      </c>
      <c r="BL663" s="54"/>
      <c r="BM663" s="54"/>
      <c r="BN663" s="54"/>
      <c r="BO663" s="39"/>
      <c r="BP663" s="39"/>
      <c r="BQ663" s="39"/>
      <c r="BR663" s="39"/>
      <c r="BS663" s="47"/>
      <c r="BT663" s="39"/>
      <c r="BU663" s="39"/>
      <c r="BV663" s="39"/>
      <c r="BW663" s="39"/>
      <c r="BX663" s="39"/>
      <c r="BY663" s="39"/>
      <c r="BZ663" s="39"/>
      <c r="CA663" s="39"/>
      <c r="CB663" s="39"/>
      <c r="CC663" s="47"/>
      <c r="CD663" s="39"/>
      <c r="CE663" s="39"/>
      <c r="CF663" s="48"/>
      <c r="CG663" s="48"/>
      <c r="CH663" s="48"/>
      <c r="CI663" s="48"/>
      <c r="CJ663" s="48"/>
      <c r="CK663" s="48"/>
      <c r="CL663" s="48"/>
      <c r="CM663" s="48"/>
      <c r="CN663" s="48"/>
      <c r="CO663" s="48"/>
      <c r="CP663" s="48"/>
      <c r="CQ663" s="48"/>
      <c r="CR663" s="48"/>
      <c r="CS663" s="48"/>
      <c r="CT663" s="48"/>
      <c r="CU663" s="48"/>
      <c r="CV663" s="48"/>
      <c r="CW663" s="48"/>
      <c r="CX663" s="39"/>
      <c r="ML663" s="135"/>
      <c r="MM663" s="135"/>
      <c r="MN663" s="135"/>
      <c r="MO663" s="135"/>
      <c r="MP663" s="135"/>
      <c r="MQ663" s="135"/>
      <c r="MR663" s="135"/>
      <c r="MS663" s="135"/>
      <c r="MT663" s="135"/>
      <c r="MU663" s="135"/>
      <c r="MV663" s="135"/>
      <c r="MW663" s="135"/>
      <c r="MX663" s="135"/>
      <c r="MY663" s="135"/>
      <c r="MZ663" s="135"/>
      <c r="NA663" s="135"/>
      <c r="NB663" s="135"/>
      <c r="NC663" s="135"/>
      <c r="ND663" s="135"/>
      <c r="NE663" s="135"/>
      <c r="NF663" s="135"/>
      <c r="NG663" s="135"/>
      <c r="NH663" s="135"/>
      <c r="NI663" s="135"/>
      <c r="NJ663" s="135"/>
      <c r="NK663" s="135"/>
      <c r="NL663" s="135"/>
      <c r="NM663" s="135"/>
      <c r="NN663" s="135"/>
      <c r="NO663" s="135"/>
      <c r="NP663" s="135"/>
      <c r="NQ663" s="39"/>
      <c r="QS663"/>
      <c r="QT663"/>
      <c r="QU663"/>
      <c r="QV663"/>
      <c r="QW663"/>
      <c r="QX663"/>
      <c r="QY663"/>
      <c r="QZ663"/>
      <c r="RA663"/>
      <c r="RB663" s="39"/>
      <c r="RC663" s="438" t="s">
        <v>6134</v>
      </c>
      <c r="RD663" s="39"/>
    </row>
    <row r="664" spans="2:472" x14ac:dyDescent="0.2">
      <c r="B664" s="426"/>
      <c r="C664" s="427"/>
      <c r="V664" s="63">
        <v>113</v>
      </c>
      <c r="W664" s="54" t="s">
        <v>2920</v>
      </c>
      <c r="X664" s="64">
        <v>171101</v>
      </c>
      <c r="Y664" s="54" t="s">
        <v>932</v>
      </c>
      <c r="Z664" s="63" t="s">
        <v>1341</v>
      </c>
      <c r="AA664" s="54" t="s">
        <v>660</v>
      </c>
      <c r="AB664" s="54" t="s">
        <v>399</v>
      </c>
      <c r="AC664" s="54" t="s">
        <v>932</v>
      </c>
      <c r="AD664" s="64" t="s">
        <v>414</v>
      </c>
      <c r="AE664" s="64" t="s">
        <v>3208</v>
      </c>
      <c r="AF664" s="63">
        <v>113</v>
      </c>
      <c r="AG664" s="54" t="s">
        <v>2920</v>
      </c>
      <c r="AH664" s="54" t="s">
        <v>2919</v>
      </c>
      <c r="AI664" s="63" t="s">
        <v>2921</v>
      </c>
      <c r="AJ664" s="64" t="s">
        <v>2922</v>
      </c>
      <c r="AK664" s="569">
        <v>5000669</v>
      </c>
      <c r="AL664" s="64" t="s">
        <v>399</v>
      </c>
      <c r="AM664" s="64" t="s">
        <v>2925</v>
      </c>
      <c r="AN664" s="570">
        <v>259096700</v>
      </c>
      <c r="AO664" s="54"/>
      <c r="AP664" s="54"/>
      <c r="AQ664" s="54"/>
      <c r="AR664" s="54"/>
      <c r="AS664" s="54"/>
      <c r="AT664" s="64" t="s">
        <v>420</v>
      </c>
      <c r="AU664" s="64"/>
      <c r="AV664" s="54"/>
      <c r="AW664" s="54"/>
      <c r="AX664" s="54"/>
      <c r="AY664" s="54"/>
      <c r="AZ664" s="54"/>
      <c r="BA664" s="54"/>
      <c r="BB664" s="54"/>
      <c r="BC664" s="54"/>
      <c r="BD664" s="64">
        <v>171101</v>
      </c>
      <c r="BE664" s="54" t="s">
        <v>932</v>
      </c>
      <c r="BF664" s="63" t="s">
        <v>1341</v>
      </c>
      <c r="BG664" s="54" t="s">
        <v>660</v>
      </c>
      <c r="BH664" s="54" t="s">
        <v>399</v>
      </c>
      <c r="BI664" s="54" t="s">
        <v>932</v>
      </c>
      <c r="BJ664" s="64" t="s">
        <v>414</v>
      </c>
      <c r="BK664" s="64" t="s">
        <v>3208</v>
      </c>
      <c r="BL664" s="54"/>
      <c r="BM664" s="54"/>
      <c r="BN664" s="54"/>
      <c r="BO664" s="39"/>
      <c r="BP664" s="39"/>
      <c r="BQ664" s="39"/>
      <c r="BR664" s="39"/>
      <c r="BS664" s="47"/>
      <c r="BT664" s="39"/>
      <c r="BU664" s="39"/>
      <c r="BV664" s="39"/>
      <c r="BW664" s="39"/>
      <c r="BX664" s="39"/>
      <c r="BY664" s="39"/>
      <c r="BZ664" s="39"/>
      <c r="CA664" s="39"/>
      <c r="CB664" s="39"/>
      <c r="CC664" s="47"/>
      <c r="CD664" s="39"/>
      <c r="CE664" s="39"/>
      <c r="CF664" s="48"/>
      <c r="CG664" s="48"/>
      <c r="CH664" s="48"/>
      <c r="CI664" s="48"/>
      <c r="CJ664" s="48"/>
      <c r="CK664" s="48"/>
      <c r="CL664" s="48"/>
      <c r="CM664" s="48"/>
      <c r="CN664" s="48"/>
      <c r="CO664" s="48"/>
      <c r="CP664" s="48"/>
      <c r="CQ664" s="48"/>
      <c r="CR664" s="48"/>
      <c r="CS664" s="48"/>
      <c r="CT664" s="48"/>
      <c r="CU664" s="48"/>
      <c r="CV664" s="48"/>
      <c r="CW664" s="48"/>
      <c r="CX664" s="39"/>
      <c r="ML664" s="135"/>
      <c r="MM664" s="135"/>
      <c r="MN664" s="135"/>
      <c r="MO664" s="135"/>
      <c r="MP664" s="135"/>
      <c r="MQ664" s="135"/>
      <c r="MR664" s="135"/>
      <c r="MS664" s="135"/>
      <c r="MT664" s="135"/>
      <c r="MU664" s="135"/>
      <c r="MV664" s="135"/>
      <c r="MW664" s="135"/>
      <c r="MX664" s="135"/>
      <c r="MY664" s="135"/>
      <c r="MZ664" s="135"/>
      <c r="NA664" s="135"/>
      <c r="NB664" s="135"/>
      <c r="NC664" s="135"/>
      <c r="ND664" s="135"/>
      <c r="NE664" s="135"/>
      <c r="NF664" s="135"/>
      <c r="NG664" s="135"/>
      <c r="NH664" s="135"/>
      <c r="NI664" s="135"/>
      <c r="NJ664" s="135"/>
      <c r="NK664" s="135"/>
      <c r="NL664" s="135"/>
      <c r="NM664" s="135"/>
      <c r="NN664" s="135"/>
      <c r="NO664" s="135"/>
      <c r="NP664" s="135"/>
      <c r="NQ664" s="39"/>
      <c r="QS664"/>
      <c r="QT664"/>
      <c r="QU664"/>
      <c r="QV664"/>
      <c r="QW664"/>
      <c r="QX664"/>
      <c r="QY664"/>
      <c r="QZ664"/>
      <c r="RA664"/>
      <c r="RB664" s="39"/>
      <c r="RC664" s="438" t="s">
        <v>6135</v>
      </c>
      <c r="RD664" s="39"/>
    </row>
    <row r="665" spans="2:472" x14ac:dyDescent="0.2">
      <c r="B665" s="426"/>
      <c r="C665" s="427"/>
      <c r="V665" s="63">
        <v>113</v>
      </c>
      <c r="W665" s="54" t="s">
        <v>2920</v>
      </c>
      <c r="X665" s="64">
        <v>171102</v>
      </c>
      <c r="Y665" s="54" t="s">
        <v>1250</v>
      </c>
      <c r="Z665" s="63" t="s">
        <v>1341</v>
      </c>
      <c r="AA665" s="54" t="s">
        <v>660</v>
      </c>
      <c r="AB665" s="54" t="s">
        <v>399</v>
      </c>
      <c r="AC665" s="54" t="s">
        <v>1250</v>
      </c>
      <c r="AD665" s="64" t="s">
        <v>414</v>
      </c>
      <c r="AE665" s="64" t="s">
        <v>3208</v>
      </c>
      <c r="AF665" s="63">
        <v>113</v>
      </c>
      <c r="AG665" s="54" t="s">
        <v>2920</v>
      </c>
      <c r="AH665" s="54" t="s">
        <v>2919</v>
      </c>
      <c r="AI665" s="63" t="s">
        <v>2921</v>
      </c>
      <c r="AJ665" s="64" t="s">
        <v>2922</v>
      </c>
      <c r="AK665" s="569">
        <v>5000669</v>
      </c>
      <c r="AL665" s="64" t="s">
        <v>399</v>
      </c>
      <c r="AM665" s="64" t="s">
        <v>2925</v>
      </c>
      <c r="AN665" s="570">
        <v>259096700</v>
      </c>
      <c r="AO665" s="54"/>
      <c r="AP665" s="54"/>
      <c r="AQ665" s="54"/>
      <c r="AR665" s="54"/>
      <c r="AS665" s="54"/>
      <c r="AT665" s="64" t="s">
        <v>420</v>
      </c>
      <c r="AU665" s="64"/>
      <c r="AV665" s="54"/>
      <c r="AW665" s="54"/>
      <c r="AX665" s="54"/>
      <c r="AY665" s="54"/>
      <c r="AZ665" s="54"/>
      <c r="BA665" s="54"/>
      <c r="BB665" s="54"/>
      <c r="BC665" s="54"/>
      <c r="BD665" s="64">
        <v>171102</v>
      </c>
      <c r="BE665" s="54" t="s">
        <v>1250</v>
      </c>
      <c r="BF665" s="63" t="s">
        <v>1341</v>
      </c>
      <c r="BG665" s="54" t="s">
        <v>660</v>
      </c>
      <c r="BH665" s="54" t="s">
        <v>399</v>
      </c>
      <c r="BI665" s="54" t="s">
        <v>1250</v>
      </c>
      <c r="BJ665" s="64" t="s">
        <v>414</v>
      </c>
      <c r="BK665" s="64" t="s">
        <v>3208</v>
      </c>
      <c r="BL665" s="54"/>
      <c r="BM665" s="54"/>
      <c r="BN665" s="54"/>
      <c r="BO665" s="39"/>
      <c r="BP665" s="39"/>
      <c r="BQ665" s="39"/>
      <c r="BR665" s="39"/>
      <c r="BS665" s="47"/>
      <c r="BT665" s="39"/>
      <c r="BU665" s="39"/>
      <c r="BV665" s="39"/>
      <c r="BW665" s="39"/>
      <c r="BX665" s="39"/>
      <c r="BY665" s="39"/>
      <c r="BZ665" s="39"/>
      <c r="CA665" s="39"/>
      <c r="CB665" s="39"/>
      <c r="CC665" s="47"/>
      <c r="CD665" s="39"/>
      <c r="CE665" s="39"/>
      <c r="CF665" s="48"/>
      <c r="CG665" s="48"/>
      <c r="CH665" s="48"/>
      <c r="CI665" s="48"/>
      <c r="CJ665" s="48"/>
      <c r="CK665" s="48"/>
      <c r="CL665" s="48"/>
      <c r="CM665" s="48"/>
      <c r="CN665" s="48"/>
      <c r="CO665" s="48"/>
      <c r="CP665" s="48"/>
      <c r="CQ665" s="48"/>
      <c r="CR665" s="48"/>
      <c r="CS665" s="48"/>
      <c r="CT665" s="48"/>
      <c r="CU665" s="48"/>
      <c r="CV665" s="48"/>
      <c r="CW665" s="48"/>
      <c r="CX665" s="39"/>
      <c r="ML665" s="135"/>
      <c r="MM665" s="135"/>
      <c r="MN665" s="135"/>
      <c r="MO665" s="135"/>
      <c r="MP665" s="135"/>
      <c r="MQ665" s="135"/>
      <c r="MR665" s="135"/>
      <c r="MS665" s="135"/>
      <c r="MT665" s="135"/>
      <c r="MU665" s="135"/>
      <c r="MV665" s="135"/>
      <c r="MW665" s="135"/>
      <c r="MX665" s="135"/>
      <c r="MY665" s="135"/>
      <c r="MZ665" s="135"/>
      <c r="NA665" s="135"/>
      <c r="NB665" s="135"/>
      <c r="NC665" s="135"/>
      <c r="ND665" s="135"/>
      <c r="NE665" s="135"/>
      <c r="NF665" s="135"/>
      <c r="NG665" s="135"/>
      <c r="NH665" s="135"/>
      <c r="NI665" s="135"/>
      <c r="NJ665" s="135"/>
      <c r="NK665" s="135"/>
      <c r="NL665" s="135"/>
      <c r="NM665" s="135"/>
      <c r="NN665" s="135"/>
      <c r="NO665" s="135"/>
      <c r="NP665" s="135"/>
      <c r="NQ665" s="39"/>
      <c r="QS665"/>
      <c r="QT665"/>
      <c r="QU665"/>
      <c r="QV665"/>
      <c r="QW665"/>
      <c r="QX665"/>
      <c r="QY665"/>
      <c r="QZ665"/>
      <c r="RA665"/>
      <c r="RB665" s="39"/>
      <c r="RC665" s="438" t="s">
        <v>6136</v>
      </c>
      <c r="RD665" s="39"/>
    </row>
    <row r="666" spans="2:472" x14ac:dyDescent="0.2">
      <c r="B666" s="426"/>
      <c r="C666" s="427"/>
      <c r="V666" s="63">
        <v>113</v>
      </c>
      <c r="W666" s="54" t="s">
        <v>2920</v>
      </c>
      <c r="X666" s="64">
        <v>171103</v>
      </c>
      <c r="Y666" s="54" t="s">
        <v>1549</v>
      </c>
      <c r="Z666" s="63" t="s">
        <v>1341</v>
      </c>
      <c r="AA666" s="54" t="s">
        <v>660</v>
      </c>
      <c r="AB666" s="54" t="s">
        <v>399</v>
      </c>
      <c r="AC666" s="54" t="s">
        <v>1549</v>
      </c>
      <c r="AD666" s="64" t="s">
        <v>414</v>
      </c>
      <c r="AE666" s="64" t="s">
        <v>3208</v>
      </c>
      <c r="AF666" s="63">
        <v>113</v>
      </c>
      <c r="AG666" s="54" t="s">
        <v>2920</v>
      </c>
      <c r="AH666" s="54" t="s">
        <v>2919</v>
      </c>
      <c r="AI666" s="63" t="s">
        <v>2921</v>
      </c>
      <c r="AJ666" s="64" t="s">
        <v>2922</v>
      </c>
      <c r="AK666" s="569">
        <v>5000669</v>
      </c>
      <c r="AL666" s="64" t="s">
        <v>399</v>
      </c>
      <c r="AM666" s="64" t="s">
        <v>2925</v>
      </c>
      <c r="AN666" s="570">
        <v>259096700</v>
      </c>
      <c r="AO666" s="54"/>
      <c r="AP666" s="54"/>
      <c r="AQ666" s="54"/>
      <c r="AR666" s="54"/>
      <c r="AS666" s="54"/>
      <c r="AT666" s="64" t="s">
        <v>420</v>
      </c>
      <c r="AU666" s="64"/>
      <c r="AV666" s="54"/>
      <c r="AW666" s="54"/>
      <c r="AX666" s="54"/>
      <c r="AY666" s="54"/>
      <c r="AZ666" s="54"/>
      <c r="BA666" s="54"/>
      <c r="BB666" s="54"/>
      <c r="BC666" s="54"/>
      <c r="BD666" s="64">
        <v>171103</v>
      </c>
      <c r="BE666" s="54" t="s">
        <v>1549</v>
      </c>
      <c r="BF666" s="63" t="s">
        <v>1341</v>
      </c>
      <c r="BG666" s="54" t="s">
        <v>660</v>
      </c>
      <c r="BH666" s="54" t="s">
        <v>399</v>
      </c>
      <c r="BI666" s="54" t="s">
        <v>1549</v>
      </c>
      <c r="BJ666" s="64" t="s">
        <v>414</v>
      </c>
      <c r="BK666" s="64" t="s">
        <v>3208</v>
      </c>
      <c r="BL666" s="54"/>
      <c r="BM666" s="54"/>
      <c r="BN666" s="54"/>
      <c r="BO666" s="39"/>
      <c r="BP666" s="39"/>
      <c r="BQ666" s="39"/>
      <c r="BR666" s="39"/>
      <c r="BS666" s="47"/>
      <c r="BT666" s="39"/>
      <c r="BU666" s="39"/>
      <c r="BV666" s="39"/>
      <c r="BW666" s="39"/>
      <c r="BX666" s="39"/>
      <c r="BY666" s="39"/>
      <c r="BZ666" s="39"/>
      <c r="CA666" s="39"/>
      <c r="CB666" s="39"/>
      <c r="CC666" s="47"/>
      <c r="CD666" s="39"/>
      <c r="CE666" s="39"/>
      <c r="CF666" s="48"/>
      <c r="CG666" s="48"/>
      <c r="CH666" s="48"/>
      <c r="CI666" s="48"/>
      <c r="CJ666" s="48"/>
      <c r="CK666" s="48"/>
      <c r="CL666" s="48"/>
      <c r="CM666" s="48"/>
      <c r="CN666" s="48"/>
      <c r="CO666" s="48"/>
      <c r="CP666" s="48"/>
      <c r="CQ666" s="48"/>
      <c r="CR666" s="48"/>
      <c r="CS666" s="48"/>
      <c r="CT666" s="48"/>
      <c r="CU666" s="48"/>
      <c r="CV666" s="48"/>
      <c r="CW666" s="48"/>
      <c r="CX666" s="39"/>
      <c r="ML666" s="135"/>
      <c r="MM666" s="135"/>
      <c r="MN666" s="135"/>
      <c r="MO666" s="135"/>
      <c r="MP666" s="135"/>
      <c r="MQ666" s="135"/>
      <c r="MR666" s="135"/>
      <c r="MS666" s="135"/>
      <c r="MT666" s="135"/>
      <c r="MU666" s="135"/>
      <c r="MV666" s="135"/>
      <c r="MW666" s="135"/>
      <c r="MX666" s="135"/>
      <c r="MY666" s="135"/>
      <c r="MZ666" s="135"/>
      <c r="NA666" s="135"/>
      <c r="NB666" s="135"/>
      <c r="NC666" s="135"/>
      <c r="ND666" s="135"/>
      <c r="NE666" s="135"/>
      <c r="NF666" s="135"/>
      <c r="NG666" s="135"/>
      <c r="NH666" s="135"/>
      <c r="NI666" s="135"/>
      <c r="NJ666" s="135"/>
      <c r="NK666" s="135"/>
      <c r="NL666" s="135"/>
      <c r="NM666" s="135"/>
      <c r="NN666" s="135"/>
      <c r="NO666" s="135"/>
      <c r="NP666" s="135"/>
      <c r="NQ666" s="39"/>
      <c r="QS666"/>
      <c r="QT666"/>
      <c r="QU666"/>
      <c r="QV666"/>
      <c r="QW666"/>
      <c r="QX666"/>
      <c r="QY666"/>
      <c r="QZ666"/>
      <c r="RA666"/>
      <c r="RB666" s="39"/>
      <c r="RC666" s="438" t="s">
        <v>6137</v>
      </c>
      <c r="RD666" s="39"/>
    </row>
    <row r="667" spans="2:472" x14ac:dyDescent="0.2">
      <c r="B667" s="426"/>
      <c r="C667" s="427"/>
      <c r="V667" s="63">
        <v>113</v>
      </c>
      <c r="W667" s="54" t="s">
        <v>2920</v>
      </c>
      <c r="X667" s="64">
        <v>171106</v>
      </c>
      <c r="Y667" s="54" t="s">
        <v>1817</v>
      </c>
      <c r="Z667" s="63" t="s">
        <v>1341</v>
      </c>
      <c r="AA667" s="54" t="s">
        <v>660</v>
      </c>
      <c r="AB667" s="54" t="s">
        <v>399</v>
      </c>
      <c r="AC667" s="54" t="s">
        <v>1817</v>
      </c>
      <c r="AD667" s="64" t="s">
        <v>414</v>
      </c>
      <c r="AE667" s="64" t="s">
        <v>3208</v>
      </c>
      <c r="AF667" s="63">
        <v>113</v>
      </c>
      <c r="AG667" s="54" t="s">
        <v>2920</v>
      </c>
      <c r="AH667" s="54" t="s">
        <v>2919</v>
      </c>
      <c r="AI667" s="63" t="s">
        <v>2921</v>
      </c>
      <c r="AJ667" s="64" t="s">
        <v>2922</v>
      </c>
      <c r="AK667" s="569">
        <v>5000669</v>
      </c>
      <c r="AL667" s="64" t="s">
        <v>399</v>
      </c>
      <c r="AM667" s="64" t="s">
        <v>2925</v>
      </c>
      <c r="AN667" s="570">
        <v>259096700</v>
      </c>
      <c r="AO667" s="54"/>
      <c r="AP667" s="54"/>
      <c r="AQ667" s="54"/>
      <c r="AR667" s="54"/>
      <c r="AS667" s="54"/>
      <c r="AT667" s="64" t="s">
        <v>420</v>
      </c>
      <c r="AU667" s="64"/>
      <c r="AV667" s="54"/>
      <c r="AW667" s="54"/>
      <c r="AX667" s="54"/>
      <c r="AY667" s="54"/>
      <c r="AZ667" s="54"/>
      <c r="BA667" s="54"/>
      <c r="BB667" s="54"/>
      <c r="BC667" s="54"/>
      <c r="BD667" s="64">
        <v>171106</v>
      </c>
      <c r="BE667" s="54" t="s">
        <v>1817</v>
      </c>
      <c r="BF667" s="63" t="s">
        <v>1341</v>
      </c>
      <c r="BG667" s="54" t="s">
        <v>660</v>
      </c>
      <c r="BH667" s="54" t="s">
        <v>399</v>
      </c>
      <c r="BI667" s="54" t="s">
        <v>1817</v>
      </c>
      <c r="BJ667" s="64" t="s">
        <v>414</v>
      </c>
      <c r="BK667" s="64" t="s">
        <v>3208</v>
      </c>
      <c r="BL667" s="54"/>
      <c r="BM667" s="54"/>
      <c r="BN667" s="54"/>
      <c r="BO667" s="39"/>
      <c r="BP667" s="39"/>
      <c r="BQ667" s="39"/>
      <c r="BR667" s="39"/>
      <c r="BS667" s="47"/>
      <c r="BT667" s="39"/>
      <c r="BU667" s="39"/>
      <c r="BV667" s="39"/>
      <c r="BW667" s="39"/>
      <c r="BX667" s="39"/>
      <c r="BY667" s="39"/>
      <c r="BZ667" s="39"/>
      <c r="CA667" s="39"/>
      <c r="CB667" s="39"/>
      <c r="CC667" s="47"/>
      <c r="CD667" s="39"/>
      <c r="CE667" s="39"/>
      <c r="CF667" s="48"/>
      <c r="CG667" s="48"/>
      <c r="CH667" s="48"/>
      <c r="CI667" s="48"/>
      <c r="CJ667" s="48"/>
      <c r="CK667" s="48"/>
      <c r="CL667" s="48"/>
      <c r="CM667" s="48"/>
      <c r="CN667" s="48"/>
      <c r="CO667" s="48"/>
      <c r="CP667" s="48"/>
      <c r="CQ667" s="48"/>
      <c r="CR667" s="48"/>
      <c r="CS667" s="48"/>
      <c r="CT667" s="48"/>
      <c r="CU667" s="48"/>
      <c r="CV667" s="48"/>
      <c r="CW667" s="48"/>
      <c r="CX667" s="39"/>
      <c r="ML667" s="135"/>
      <c r="MM667" s="135"/>
      <c r="MN667" s="135"/>
      <c r="MO667" s="135"/>
      <c r="MP667" s="135"/>
      <c r="MQ667" s="135"/>
      <c r="MR667" s="135"/>
      <c r="MS667" s="135"/>
      <c r="MT667" s="135"/>
      <c r="MU667" s="135"/>
      <c r="MV667" s="135"/>
      <c r="MW667" s="135"/>
      <c r="MX667" s="135"/>
      <c r="MY667" s="135"/>
      <c r="MZ667" s="135"/>
      <c r="NA667" s="135"/>
      <c r="NB667" s="135"/>
      <c r="NC667" s="135"/>
      <c r="ND667" s="135"/>
      <c r="NE667" s="135"/>
      <c r="NF667" s="135"/>
      <c r="NG667" s="135"/>
      <c r="NH667" s="135"/>
      <c r="NI667" s="135"/>
      <c r="NJ667" s="135"/>
      <c r="NK667" s="135"/>
      <c r="NL667" s="135"/>
      <c r="NM667" s="135"/>
      <c r="NN667" s="135"/>
      <c r="NO667" s="135"/>
      <c r="NP667" s="135"/>
      <c r="NQ667" s="39"/>
      <c r="QS667"/>
      <c r="QT667"/>
      <c r="QU667"/>
      <c r="QV667"/>
      <c r="QW667"/>
      <c r="QX667"/>
      <c r="QY667"/>
      <c r="QZ667"/>
      <c r="RA667"/>
      <c r="RB667" s="39"/>
      <c r="RC667" s="438" t="s">
        <v>6138</v>
      </c>
      <c r="RD667" s="39"/>
    </row>
    <row r="668" spans="2:472" x14ac:dyDescent="0.2">
      <c r="B668" s="426"/>
      <c r="C668" s="427"/>
      <c r="V668" s="63">
        <v>113</v>
      </c>
      <c r="W668" s="54" t="s">
        <v>2920</v>
      </c>
      <c r="X668" s="64">
        <v>171100</v>
      </c>
      <c r="Y668" s="54" t="s">
        <v>6139</v>
      </c>
      <c r="Z668" s="63" t="s">
        <v>1341</v>
      </c>
      <c r="AA668" s="54" t="s">
        <v>660</v>
      </c>
      <c r="AB668" s="54" t="s">
        <v>399</v>
      </c>
      <c r="AC668" s="54" t="s">
        <v>6140</v>
      </c>
      <c r="AD668" s="64" t="s">
        <v>414</v>
      </c>
      <c r="AE668" s="64" t="s">
        <v>3208</v>
      </c>
      <c r="AF668" s="63">
        <v>113</v>
      </c>
      <c r="AG668" s="54" t="s">
        <v>2920</v>
      </c>
      <c r="AH668" s="54" t="s">
        <v>2919</v>
      </c>
      <c r="AI668" s="63" t="s">
        <v>2921</v>
      </c>
      <c r="AJ668" s="64" t="s">
        <v>2922</v>
      </c>
      <c r="AK668" s="569">
        <v>5000669</v>
      </c>
      <c r="AL668" s="64" t="s">
        <v>399</v>
      </c>
      <c r="AM668" s="64" t="s">
        <v>2925</v>
      </c>
      <c r="AN668" s="570">
        <v>259096700</v>
      </c>
      <c r="AO668" s="54"/>
      <c r="AP668" s="54"/>
      <c r="AQ668" s="54"/>
      <c r="AR668" s="54"/>
      <c r="AS668" s="54"/>
      <c r="AT668" s="64" t="s">
        <v>420</v>
      </c>
      <c r="AU668" s="64"/>
      <c r="AV668" s="54"/>
      <c r="AW668" s="54"/>
      <c r="AX668" s="54"/>
      <c r="AY668" s="54"/>
      <c r="AZ668" s="54"/>
      <c r="BA668" s="54"/>
      <c r="BB668" s="54"/>
      <c r="BC668" s="54"/>
      <c r="BD668" s="64">
        <v>171100</v>
      </c>
      <c r="BE668" s="54" t="s">
        <v>6139</v>
      </c>
      <c r="BF668" s="63" t="s">
        <v>1341</v>
      </c>
      <c r="BG668" s="54" t="s">
        <v>660</v>
      </c>
      <c r="BH668" s="54" t="s">
        <v>399</v>
      </c>
      <c r="BI668" s="54" t="s">
        <v>6140</v>
      </c>
      <c r="BJ668" s="64" t="s">
        <v>414</v>
      </c>
      <c r="BK668" s="64" t="s">
        <v>3208</v>
      </c>
      <c r="BL668" s="54"/>
      <c r="BM668" s="54"/>
      <c r="BN668" s="54"/>
      <c r="BO668" s="39"/>
      <c r="BP668" s="39"/>
      <c r="BQ668" s="39"/>
      <c r="BR668" s="39"/>
      <c r="BS668" s="47"/>
      <c r="BT668" s="39"/>
      <c r="BU668" s="39"/>
      <c r="BV668" s="39"/>
      <c r="BW668" s="39"/>
      <c r="BX668" s="39"/>
      <c r="BY668" s="39"/>
      <c r="BZ668" s="39"/>
      <c r="CA668" s="39"/>
      <c r="CB668" s="39"/>
      <c r="CC668" s="47"/>
      <c r="CD668" s="39"/>
      <c r="CE668" s="39"/>
      <c r="CF668" s="48"/>
      <c r="CG668" s="48"/>
      <c r="CH668" s="48"/>
      <c r="CI668" s="48"/>
      <c r="CJ668" s="48"/>
      <c r="CK668" s="48"/>
      <c r="CL668" s="48"/>
      <c r="CM668" s="48"/>
      <c r="CN668" s="48"/>
      <c r="CO668" s="48"/>
      <c r="CP668" s="48"/>
      <c r="CQ668" s="48"/>
      <c r="CR668" s="48"/>
      <c r="CS668" s="48"/>
      <c r="CT668" s="48"/>
      <c r="CU668" s="48"/>
      <c r="CV668" s="48"/>
      <c r="CW668" s="48"/>
      <c r="CX668" s="39"/>
      <c r="ML668" s="135"/>
      <c r="MM668" s="135"/>
      <c r="MN668" s="135"/>
      <c r="MO668" s="135"/>
      <c r="MP668" s="135"/>
      <c r="MQ668" s="135"/>
      <c r="MR668" s="135"/>
      <c r="MS668" s="135"/>
      <c r="MT668" s="135"/>
      <c r="MU668" s="135"/>
      <c r="MV668" s="135"/>
      <c r="MW668" s="135"/>
      <c r="MX668" s="135"/>
      <c r="MY668" s="135"/>
      <c r="MZ668" s="135"/>
      <c r="NA668" s="135"/>
      <c r="NB668" s="135"/>
      <c r="NC668" s="135"/>
      <c r="ND668" s="135"/>
      <c r="NE668" s="135"/>
      <c r="NF668" s="135"/>
      <c r="NG668" s="135"/>
      <c r="NH668" s="135"/>
      <c r="NI668" s="135"/>
      <c r="NJ668" s="135"/>
      <c r="NK668" s="135"/>
      <c r="NL668" s="135"/>
      <c r="NM668" s="135"/>
      <c r="NN668" s="135"/>
      <c r="NO668" s="135"/>
      <c r="NP668" s="135"/>
      <c r="NQ668" s="39"/>
      <c r="QS668"/>
      <c r="QT668"/>
      <c r="QU668"/>
      <c r="QV668"/>
      <c r="QW668"/>
      <c r="QX668"/>
      <c r="QY668"/>
      <c r="QZ668"/>
      <c r="RA668"/>
      <c r="RB668" s="39"/>
      <c r="RC668" s="438" t="s">
        <v>6141</v>
      </c>
      <c r="RD668" s="39"/>
    </row>
    <row r="669" spans="2:472" x14ac:dyDescent="0.2">
      <c r="B669" s="426"/>
      <c r="C669" s="427"/>
      <c r="V669" s="63">
        <v>113</v>
      </c>
      <c r="W669" s="54" t="s">
        <v>2920</v>
      </c>
      <c r="X669" s="64">
        <v>171110</v>
      </c>
      <c r="Y669" s="54" t="s">
        <v>2017</v>
      </c>
      <c r="Z669" s="63" t="s">
        <v>1341</v>
      </c>
      <c r="AA669" s="54" t="s">
        <v>660</v>
      </c>
      <c r="AB669" s="54" t="s">
        <v>399</v>
      </c>
      <c r="AC669" s="54" t="s">
        <v>2017</v>
      </c>
      <c r="AD669" s="64" t="s">
        <v>414</v>
      </c>
      <c r="AE669" s="64" t="s">
        <v>3208</v>
      </c>
      <c r="AF669" s="63">
        <v>113</v>
      </c>
      <c r="AG669" s="54" t="s">
        <v>2920</v>
      </c>
      <c r="AH669" s="54" t="s">
        <v>2919</v>
      </c>
      <c r="AI669" s="63" t="s">
        <v>2921</v>
      </c>
      <c r="AJ669" s="64" t="s">
        <v>2922</v>
      </c>
      <c r="AK669" s="569">
        <v>5000669</v>
      </c>
      <c r="AL669" s="64" t="s">
        <v>399</v>
      </c>
      <c r="AM669" s="64" t="s">
        <v>2925</v>
      </c>
      <c r="AN669" s="570">
        <v>259096700</v>
      </c>
      <c r="AO669" s="54"/>
      <c r="AP669" s="54"/>
      <c r="AQ669" s="54"/>
      <c r="AR669" s="54"/>
      <c r="AS669" s="54"/>
      <c r="AT669" s="64" t="s">
        <v>420</v>
      </c>
      <c r="AU669" s="64"/>
      <c r="AV669" s="54"/>
      <c r="AW669" s="54"/>
      <c r="AX669" s="54"/>
      <c r="AY669" s="54"/>
      <c r="AZ669" s="54"/>
      <c r="BA669" s="54"/>
      <c r="BB669" s="54"/>
      <c r="BC669" s="54"/>
      <c r="BD669" s="64">
        <v>171110</v>
      </c>
      <c r="BE669" s="54" t="s">
        <v>2017</v>
      </c>
      <c r="BF669" s="63" t="s">
        <v>1341</v>
      </c>
      <c r="BG669" s="54" t="s">
        <v>660</v>
      </c>
      <c r="BH669" s="54" t="s">
        <v>399</v>
      </c>
      <c r="BI669" s="54" t="s">
        <v>2017</v>
      </c>
      <c r="BJ669" s="64" t="s">
        <v>414</v>
      </c>
      <c r="BK669" s="64" t="s">
        <v>3208</v>
      </c>
      <c r="BL669" s="54"/>
      <c r="BM669" s="54"/>
      <c r="BN669" s="54"/>
      <c r="BO669" s="39"/>
      <c r="BP669" s="39"/>
      <c r="BQ669" s="39"/>
      <c r="BR669" s="39"/>
      <c r="BS669" s="47"/>
      <c r="BT669" s="39"/>
      <c r="BU669" s="39"/>
      <c r="BV669" s="39"/>
      <c r="BW669" s="39"/>
      <c r="BX669" s="39"/>
      <c r="BY669" s="39"/>
      <c r="BZ669" s="39"/>
      <c r="CA669" s="39"/>
      <c r="CB669" s="39"/>
      <c r="CC669" s="47"/>
      <c r="CD669" s="39"/>
      <c r="CE669" s="39"/>
      <c r="CF669" s="48"/>
      <c r="CG669" s="48"/>
      <c r="CH669" s="48"/>
      <c r="CI669" s="48"/>
      <c r="CJ669" s="48"/>
      <c r="CK669" s="48"/>
      <c r="CL669" s="48"/>
      <c r="CM669" s="48"/>
      <c r="CN669" s="48"/>
      <c r="CO669" s="48"/>
      <c r="CP669" s="48"/>
      <c r="CQ669" s="48"/>
      <c r="CR669" s="48"/>
      <c r="CS669" s="48"/>
      <c r="CT669" s="48"/>
      <c r="CU669" s="48"/>
      <c r="CV669" s="48"/>
      <c r="CW669" s="48"/>
      <c r="CX669" s="39"/>
      <c r="ML669" s="135"/>
      <c r="MM669" s="135"/>
      <c r="MN669" s="135"/>
      <c r="MO669" s="135"/>
      <c r="MP669" s="135"/>
      <c r="MQ669" s="135"/>
      <c r="MR669" s="135"/>
      <c r="MS669" s="135"/>
      <c r="MT669" s="135"/>
      <c r="MU669" s="135"/>
      <c r="MV669" s="135"/>
      <c r="MW669" s="135"/>
      <c r="MX669" s="135"/>
      <c r="MY669" s="135"/>
      <c r="MZ669" s="135"/>
      <c r="NA669" s="135"/>
      <c r="NB669" s="135"/>
      <c r="NC669" s="135"/>
      <c r="ND669" s="135"/>
      <c r="NE669" s="135"/>
      <c r="NF669" s="135"/>
      <c r="NG669" s="135"/>
      <c r="NH669" s="135"/>
      <c r="NI669" s="135"/>
      <c r="NJ669" s="135"/>
      <c r="NK669" s="135"/>
      <c r="NL669" s="135"/>
      <c r="NM669" s="135"/>
      <c r="NN669" s="135"/>
      <c r="NO669" s="135"/>
      <c r="NP669" s="135"/>
      <c r="NQ669" s="39"/>
      <c r="QS669"/>
      <c r="QT669"/>
      <c r="QU669"/>
      <c r="QV669"/>
      <c r="QW669"/>
      <c r="QX669"/>
      <c r="QY669"/>
      <c r="QZ669"/>
      <c r="RA669"/>
      <c r="RB669" s="39"/>
      <c r="RC669" s="438" t="s">
        <v>6142</v>
      </c>
      <c r="RD669" s="39"/>
    </row>
    <row r="670" spans="2:472" x14ac:dyDescent="0.2">
      <c r="B670" s="426"/>
      <c r="C670" s="427"/>
      <c r="V670" s="63">
        <v>113</v>
      </c>
      <c r="W670" s="54" t="s">
        <v>2920</v>
      </c>
      <c r="X670" s="64">
        <v>171111</v>
      </c>
      <c r="Y670" s="54" t="s">
        <v>2199</v>
      </c>
      <c r="Z670" s="63" t="s">
        <v>1341</v>
      </c>
      <c r="AA670" s="54" t="s">
        <v>660</v>
      </c>
      <c r="AB670" s="54" t="s">
        <v>399</v>
      </c>
      <c r="AC670" s="54" t="s">
        <v>6140</v>
      </c>
      <c r="AD670" s="64" t="s">
        <v>414</v>
      </c>
      <c r="AE670" s="64" t="s">
        <v>3208</v>
      </c>
      <c r="AF670" s="63">
        <v>113</v>
      </c>
      <c r="AG670" s="54" t="s">
        <v>2920</v>
      </c>
      <c r="AH670" s="54" t="s">
        <v>2919</v>
      </c>
      <c r="AI670" s="63" t="s">
        <v>2921</v>
      </c>
      <c r="AJ670" s="64" t="s">
        <v>2922</v>
      </c>
      <c r="AK670" s="569">
        <v>5000669</v>
      </c>
      <c r="AL670" s="64" t="s">
        <v>399</v>
      </c>
      <c r="AM670" s="64" t="s">
        <v>2925</v>
      </c>
      <c r="AN670" s="570">
        <v>259096700</v>
      </c>
      <c r="AO670" s="54"/>
      <c r="AP670" s="54"/>
      <c r="AQ670" s="54"/>
      <c r="AR670" s="54"/>
      <c r="AS670" s="54"/>
      <c r="AT670" s="64" t="s">
        <v>420</v>
      </c>
      <c r="AU670" s="64"/>
      <c r="AV670" s="54"/>
      <c r="AW670" s="54"/>
      <c r="AX670" s="54"/>
      <c r="AY670" s="54"/>
      <c r="AZ670" s="54"/>
      <c r="BA670" s="54"/>
      <c r="BB670" s="54"/>
      <c r="BC670" s="54"/>
      <c r="BD670" s="64">
        <v>171111</v>
      </c>
      <c r="BE670" s="54" t="s">
        <v>2199</v>
      </c>
      <c r="BF670" s="63" t="s">
        <v>1341</v>
      </c>
      <c r="BG670" s="54" t="s">
        <v>660</v>
      </c>
      <c r="BH670" s="54" t="s">
        <v>399</v>
      </c>
      <c r="BI670" s="54" t="s">
        <v>6140</v>
      </c>
      <c r="BJ670" s="64" t="s">
        <v>414</v>
      </c>
      <c r="BK670" s="64" t="s">
        <v>3208</v>
      </c>
      <c r="BL670" s="54"/>
      <c r="BM670" s="54"/>
      <c r="BN670" s="54"/>
      <c r="BO670" s="39"/>
      <c r="BP670" s="39"/>
      <c r="BQ670" s="39"/>
      <c r="BR670" s="39"/>
      <c r="BS670" s="47"/>
      <c r="BT670" s="39"/>
      <c r="BU670" s="39"/>
      <c r="BV670" s="39"/>
      <c r="BW670" s="39"/>
      <c r="BX670" s="39"/>
      <c r="BY670" s="39"/>
      <c r="BZ670" s="39"/>
      <c r="CA670" s="39"/>
      <c r="CB670" s="39"/>
      <c r="CC670" s="47"/>
      <c r="CD670" s="39"/>
      <c r="CE670" s="39"/>
      <c r="CF670" s="48"/>
      <c r="CG670" s="48"/>
      <c r="CH670" s="48"/>
      <c r="CI670" s="48"/>
      <c r="CJ670" s="48"/>
      <c r="CK670" s="48"/>
      <c r="CL670" s="48"/>
      <c r="CM670" s="48"/>
      <c r="CN670" s="48"/>
      <c r="CO670" s="48"/>
      <c r="CP670" s="48"/>
      <c r="CQ670" s="48"/>
      <c r="CR670" s="48"/>
      <c r="CS670" s="48"/>
      <c r="CT670" s="48"/>
      <c r="CU670" s="48"/>
      <c r="CV670" s="48"/>
      <c r="CW670" s="48"/>
      <c r="CX670" s="39"/>
      <c r="ML670" s="135"/>
      <c r="MM670" s="135"/>
      <c r="MN670" s="135"/>
      <c r="MO670" s="135"/>
      <c r="MP670" s="135"/>
      <c r="MQ670" s="135"/>
      <c r="MR670" s="135"/>
      <c r="MS670" s="135"/>
      <c r="MT670" s="135"/>
      <c r="MU670" s="135"/>
      <c r="MV670" s="135"/>
      <c r="MW670" s="135"/>
      <c r="MX670" s="135"/>
      <c r="MY670" s="135"/>
      <c r="MZ670" s="135"/>
      <c r="NA670" s="135"/>
      <c r="NB670" s="135"/>
      <c r="NC670" s="135"/>
      <c r="ND670" s="135"/>
      <c r="NE670" s="135"/>
      <c r="NF670" s="135"/>
      <c r="NG670" s="135"/>
      <c r="NH670" s="135"/>
      <c r="NI670" s="135"/>
      <c r="NJ670" s="135"/>
      <c r="NK670" s="135"/>
      <c r="NL670" s="135"/>
      <c r="NM670" s="135"/>
      <c r="NN670" s="135"/>
      <c r="NO670" s="135"/>
      <c r="NP670" s="135"/>
      <c r="NQ670" s="39"/>
      <c r="QS670"/>
      <c r="QT670"/>
      <c r="QU670"/>
      <c r="QV670"/>
      <c r="QW670"/>
      <c r="QX670"/>
      <c r="QY670"/>
      <c r="QZ670"/>
      <c r="RA670"/>
      <c r="RB670" s="39"/>
      <c r="RC670" s="438" t="s">
        <v>6143</v>
      </c>
      <c r="RD670" s="39"/>
    </row>
    <row r="671" spans="2:472" x14ac:dyDescent="0.2">
      <c r="B671" s="426"/>
      <c r="C671" s="427"/>
      <c r="V671" s="63">
        <v>113</v>
      </c>
      <c r="W671" s="54" t="s">
        <v>2920</v>
      </c>
      <c r="X671" s="64">
        <v>171112</v>
      </c>
      <c r="Y671" s="54" t="s">
        <v>2359</v>
      </c>
      <c r="Z671" s="63" t="s">
        <v>1341</v>
      </c>
      <c r="AA671" s="54" t="s">
        <v>660</v>
      </c>
      <c r="AB671" s="54" t="s">
        <v>399</v>
      </c>
      <c r="AC671" s="54" t="s">
        <v>6144</v>
      </c>
      <c r="AD671" s="64" t="s">
        <v>414</v>
      </c>
      <c r="AE671" s="64" t="s">
        <v>3208</v>
      </c>
      <c r="AF671" s="63">
        <v>113</v>
      </c>
      <c r="AG671" s="54" t="s">
        <v>2920</v>
      </c>
      <c r="AH671" s="54" t="s">
        <v>2919</v>
      </c>
      <c r="AI671" s="63" t="s">
        <v>2921</v>
      </c>
      <c r="AJ671" s="64" t="s">
        <v>2922</v>
      </c>
      <c r="AK671" s="569">
        <v>5000669</v>
      </c>
      <c r="AL671" s="64" t="s">
        <v>399</v>
      </c>
      <c r="AM671" s="64" t="s">
        <v>2925</v>
      </c>
      <c r="AN671" s="570">
        <v>259096700</v>
      </c>
      <c r="AO671" s="54"/>
      <c r="AP671" s="54"/>
      <c r="AQ671" s="54"/>
      <c r="AR671" s="54"/>
      <c r="AS671" s="54"/>
      <c r="AT671" s="64" t="s">
        <v>420</v>
      </c>
      <c r="AU671" s="64"/>
      <c r="AV671" s="54"/>
      <c r="AW671" s="54"/>
      <c r="AX671" s="54"/>
      <c r="AY671" s="54"/>
      <c r="AZ671" s="54"/>
      <c r="BA671" s="54"/>
      <c r="BB671" s="54"/>
      <c r="BC671" s="54"/>
      <c r="BD671" s="64">
        <v>171112</v>
      </c>
      <c r="BE671" s="54" t="s">
        <v>2359</v>
      </c>
      <c r="BF671" s="63" t="s">
        <v>1341</v>
      </c>
      <c r="BG671" s="54" t="s">
        <v>660</v>
      </c>
      <c r="BH671" s="54" t="s">
        <v>399</v>
      </c>
      <c r="BI671" s="54" t="s">
        <v>6144</v>
      </c>
      <c r="BJ671" s="64" t="s">
        <v>414</v>
      </c>
      <c r="BK671" s="64" t="s">
        <v>3208</v>
      </c>
      <c r="BL671" s="54"/>
      <c r="BM671" s="54"/>
      <c r="BN671" s="54"/>
      <c r="BO671" s="39"/>
      <c r="BP671" s="39"/>
      <c r="BQ671" s="39"/>
      <c r="BR671" s="39"/>
      <c r="BS671" s="47"/>
      <c r="BT671" s="39"/>
      <c r="BU671" s="39"/>
      <c r="BV671" s="39"/>
      <c r="BW671" s="39"/>
      <c r="BX671" s="39"/>
      <c r="BY671" s="39"/>
      <c r="BZ671" s="39"/>
      <c r="CA671" s="39"/>
      <c r="CB671" s="39"/>
      <c r="CC671" s="47"/>
      <c r="CD671" s="39"/>
      <c r="CE671" s="39"/>
      <c r="CF671" s="48"/>
      <c r="CG671" s="48"/>
      <c r="CH671" s="48"/>
      <c r="CI671" s="48"/>
      <c r="CJ671" s="48"/>
      <c r="CK671" s="48"/>
      <c r="CL671" s="48"/>
      <c r="CM671" s="48"/>
      <c r="CN671" s="48"/>
      <c r="CO671" s="48"/>
      <c r="CP671" s="48"/>
      <c r="CQ671" s="48"/>
      <c r="CR671" s="48"/>
      <c r="CS671" s="48"/>
      <c r="CT671" s="48"/>
      <c r="CU671" s="48"/>
      <c r="CV671" s="48"/>
      <c r="CW671" s="48"/>
      <c r="CX671" s="39"/>
      <c r="ML671" s="135"/>
      <c r="MM671" s="135"/>
      <c r="MN671" s="135"/>
      <c r="MO671" s="135"/>
      <c r="MP671" s="135"/>
      <c r="MQ671" s="135"/>
      <c r="MR671" s="135"/>
      <c r="MS671" s="135"/>
      <c r="MT671" s="135"/>
      <c r="MU671" s="135"/>
      <c r="MV671" s="135"/>
      <c r="MW671" s="135"/>
      <c r="MX671" s="135"/>
      <c r="MY671" s="135"/>
      <c r="MZ671" s="135"/>
      <c r="NA671" s="135"/>
      <c r="NB671" s="135"/>
      <c r="NC671" s="135"/>
      <c r="ND671" s="135"/>
      <c r="NE671" s="135"/>
      <c r="NF671" s="135"/>
      <c r="NG671" s="135"/>
      <c r="NH671" s="135"/>
      <c r="NI671" s="135"/>
      <c r="NJ671" s="135"/>
      <c r="NK671" s="135"/>
      <c r="NL671" s="135"/>
      <c r="NM671" s="135"/>
      <c r="NN671" s="135"/>
      <c r="NO671" s="135"/>
      <c r="NP671" s="135"/>
      <c r="NQ671" s="39"/>
      <c r="QS671"/>
      <c r="QT671"/>
      <c r="QU671"/>
      <c r="QV671"/>
      <c r="QW671"/>
      <c r="QX671"/>
      <c r="QY671"/>
      <c r="QZ671"/>
      <c r="RA671"/>
      <c r="RB671" s="39"/>
      <c r="RC671" s="438" t="s">
        <v>6145</v>
      </c>
      <c r="RD671" s="39"/>
    </row>
    <row r="672" spans="2:472" x14ac:dyDescent="0.2">
      <c r="B672" s="426"/>
      <c r="C672" s="427"/>
      <c r="V672" s="63">
        <v>113</v>
      </c>
      <c r="W672" s="54" t="s">
        <v>2920</v>
      </c>
      <c r="X672" s="64">
        <v>171401</v>
      </c>
      <c r="Y672" s="54" t="s">
        <v>935</v>
      </c>
      <c r="Z672" s="63" t="s">
        <v>1341</v>
      </c>
      <c r="AA672" s="54" t="s">
        <v>399</v>
      </c>
      <c r="AB672" s="54" t="s">
        <v>399</v>
      </c>
      <c r="AC672" s="54" t="s">
        <v>935</v>
      </c>
      <c r="AD672" s="64" t="s">
        <v>414</v>
      </c>
      <c r="AE672" s="64" t="s">
        <v>3208</v>
      </c>
      <c r="AF672" s="63">
        <v>113</v>
      </c>
      <c r="AG672" s="54" t="s">
        <v>2920</v>
      </c>
      <c r="AH672" s="54" t="s">
        <v>2919</v>
      </c>
      <c r="AI672" s="63" t="s">
        <v>2921</v>
      </c>
      <c r="AJ672" s="64" t="s">
        <v>2922</v>
      </c>
      <c r="AK672" s="569">
        <v>5000669</v>
      </c>
      <c r="AL672" s="64" t="s">
        <v>399</v>
      </c>
      <c r="AM672" s="64" t="s">
        <v>2925</v>
      </c>
      <c r="AN672" s="570">
        <v>259096700</v>
      </c>
      <c r="AO672" s="54"/>
      <c r="AP672" s="54"/>
      <c r="AQ672" s="54"/>
      <c r="AR672" s="54"/>
      <c r="AS672" s="54"/>
      <c r="AT672" s="64" t="s">
        <v>420</v>
      </c>
      <c r="AU672" s="64"/>
      <c r="AV672" s="54"/>
      <c r="AW672" s="54"/>
      <c r="AX672" s="54"/>
      <c r="AY672" s="54"/>
      <c r="AZ672" s="54"/>
      <c r="BA672" s="54"/>
      <c r="BB672" s="54"/>
      <c r="BC672" s="54"/>
      <c r="BD672" s="64">
        <v>171401</v>
      </c>
      <c r="BE672" s="54" t="s">
        <v>935</v>
      </c>
      <c r="BF672" s="63" t="s">
        <v>1341</v>
      </c>
      <c r="BG672" s="54" t="s">
        <v>399</v>
      </c>
      <c r="BH672" s="54" t="s">
        <v>399</v>
      </c>
      <c r="BI672" s="54" t="s">
        <v>935</v>
      </c>
      <c r="BJ672" s="64" t="s">
        <v>414</v>
      </c>
      <c r="BK672" s="64" t="s">
        <v>3208</v>
      </c>
      <c r="BL672" s="54"/>
      <c r="BM672" s="54"/>
      <c r="BN672" s="54"/>
      <c r="BO672" s="39"/>
      <c r="BP672" s="39"/>
      <c r="BQ672" s="39"/>
      <c r="BR672" s="39"/>
      <c r="BS672" s="47"/>
      <c r="BT672" s="39"/>
      <c r="BU672" s="39"/>
      <c r="BV672" s="39"/>
      <c r="BW672" s="39"/>
      <c r="BX672" s="39"/>
      <c r="BY672" s="39"/>
      <c r="BZ672" s="39"/>
      <c r="CA672" s="39"/>
      <c r="CB672" s="39"/>
      <c r="CC672" s="47"/>
      <c r="CD672" s="39"/>
      <c r="CE672" s="39"/>
      <c r="CF672" s="48"/>
      <c r="CG672" s="48"/>
      <c r="CH672" s="48"/>
      <c r="CI672" s="48"/>
      <c r="CJ672" s="48"/>
      <c r="CK672" s="48"/>
      <c r="CL672" s="48"/>
      <c r="CM672" s="48"/>
      <c r="CN672" s="48"/>
      <c r="CO672" s="48"/>
      <c r="CP672" s="48"/>
      <c r="CQ672" s="48"/>
      <c r="CR672" s="48"/>
      <c r="CS672" s="48"/>
      <c r="CT672" s="48"/>
      <c r="CU672" s="48"/>
      <c r="CV672" s="48"/>
      <c r="CW672" s="48"/>
      <c r="CX672" s="39"/>
      <c r="ML672" s="135"/>
      <c r="MM672" s="135"/>
      <c r="MN672" s="135"/>
      <c r="MO672" s="135"/>
      <c r="MP672" s="135"/>
      <c r="MQ672" s="135"/>
      <c r="MR672" s="135"/>
      <c r="MS672" s="135"/>
      <c r="MT672" s="135"/>
      <c r="MU672" s="135"/>
      <c r="MV672" s="135"/>
      <c r="MW672" s="135"/>
      <c r="MX672" s="135"/>
      <c r="MY672" s="135"/>
      <c r="MZ672" s="135"/>
      <c r="NA672" s="135"/>
      <c r="NB672" s="135"/>
      <c r="NC672" s="135"/>
      <c r="ND672" s="135"/>
      <c r="NE672" s="135"/>
      <c r="NF672" s="135"/>
      <c r="NG672" s="135"/>
      <c r="NH672" s="135"/>
      <c r="NI672" s="135"/>
      <c r="NJ672" s="135"/>
      <c r="NK672" s="135"/>
      <c r="NL672" s="135"/>
      <c r="NM672" s="135"/>
      <c r="NN672" s="135"/>
      <c r="NO672" s="135"/>
      <c r="NP672" s="135"/>
      <c r="NQ672" s="39"/>
      <c r="QS672"/>
      <c r="QT672"/>
      <c r="QU672"/>
      <c r="QV672"/>
      <c r="QW672"/>
      <c r="QX672"/>
      <c r="QY672"/>
      <c r="QZ672"/>
      <c r="RA672"/>
      <c r="RB672" s="39"/>
      <c r="RC672" s="438" t="s">
        <v>6146</v>
      </c>
      <c r="RD672" s="39"/>
    </row>
    <row r="673" spans="2:472" x14ac:dyDescent="0.2">
      <c r="B673" s="426"/>
      <c r="C673" s="427"/>
      <c r="V673" s="63">
        <v>113</v>
      </c>
      <c r="W673" s="54" t="s">
        <v>2920</v>
      </c>
      <c r="X673" s="64">
        <v>171403</v>
      </c>
      <c r="Y673" s="54" t="s">
        <v>1253</v>
      </c>
      <c r="Z673" s="63" t="s">
        <v>1341</v>
      </c>
      <c r="AA673" s="54" t="s">
        <v>399</v>
      </c>
      <c r="AB673" s="54" t="s">
        <v>399</v>
      </c>
      <c r="AC673" s="54" t="s">
        <v>1253</v>
      </c>
      <c r="AD673" s="64" t="s">
        <v>414</v>
      </c>
      <c r="AE673" s="64" t="s">
        <v>3208</v>
      </c>
      <c r="AF673" s="63">
        <v>113</v>
      </c>
      <c r="AG673" s="54" t="s">
        <v>2920</v>
      </c>
      <c r="AH673" s="54" t="s">
        <v>2919</v>
      </c>
      <c r="AI673" s="63" t="s">
        <v>2921</v>
      </c>
      <c r="AJ673" s="64" t="s">
        <v>2922</v>
      </c>
      <c r="AK673" s="569">
        <v>5000669</v>
      </c>
      <c r="AL673" s="64" t="s">
        <v>399</v>
      </c>
      <c r="AM673" s="64" t="s">
        <v>2925</v>
      </c>
      <c r="AN673" s="570">
        <v>259096700</v>
      </c>
      <c r="AO673" s="54"/>
      <c r="AP673" s="54"/>
      <c r="AQ673" s="54"/>
      <c r="AR673" s="54"/>
      <c r="AS673" s="54"/>
      <c r="AT673" s="64" t="s">
        <v>420</v>
      </c>
      <c r="AU673" s="64"/>
      <c r="AV673" s="54"/>
      <c r="AW673" s="54"/>
      <c r="AX673" s="54"/>
      <c r="AY673" s="54"/>
      <c r="AZ673" s="54"/>
      <c r="BA673" s="54"/>
      <c r="BB673" s="54"/>
      <c r="BC673" s="54"/>
      <c r="BD673" s="64">
        <v>171403</v>
      </c>
      <c r="BE673" s="54" t="s">
        <v>1253</v>
      </c>
      <c r="BF673" s="63" t="s">
        <v>1341</v>
      </c>
      <c r="BG673" s="54" t="s">
        <v>399</v>
      </c>
      <c r="BH673" s="54" t="s">
        <v>399</v>
      </c>
      <c r="BI673" s="54" t="s">
        <v>1253</v>
      </c>
      <c r="BJ673" s="64" t="s">
        <v>414</v>
      </c>
      <c r="BK673" s="64" t="s">
        <v>3208</v>
      </c>
      <c r="BL673" s="54"/>
      <c r="BM673" s="54"/>
      <c r="BN673" s="54"/>
      <c r="BO673" s="39"/>
      <c r="BP673" s="39"/>
      <c r="BQ673" s="39"/>
      <c r="BR673" s="39"/>
      <c r="BS673" s="47"/>
      <c r="BT673" s="39"/>
      <c r="BU673" s="39"/>
      <c r="BV673" s="39"/>
      <c r="BW673" s="39"/>
      <c r="BX673" s="39"/>
      <c r="BY673" s="39"/>
      <c r="BZ673" s="39"/>
      <c r="CA673" s="39"/>
      <c r="CB673" s="39"/>
      <c r="CC673" s="47"/>
      <c r="CD673" s="39"/>
      <c r="CE673" s="39"/>
      <c r="CF673" s="48"/>
      <c r="CG673" s="48"/>
      <c r="CH673" s="48"/>
      <c r="CI673" s="48"/>
      <c r="CJ673" s="48"/>
      <c r="CK673" s="48"/>
      <c r="CL673" s="48"/>
      <c r="CM673" s="48"/>
      <c r="CN673" s="48"/>
      <c r="CO673" s="48"/>
      <c r="CP673" s="48"/>
      <c r="CQ673" s="48"/>
      <c r="CR673" s="48"/>
      <c r="CS673" s="48"/>
      <c r="CT673" s="48"/>
      <c r="CU673" s="48"/>
      <c r="CV673" s="48"/>
      <c r="CW673" s="48"/>
      <c r="CX673" s="39"/>
      <c r="ML673" s="135"/>
      <c r="MM673" s="135"/>
      <c r="MN673" s="135"/>
      <c r="MO673" s="135"/>
      <c r="MP673" s="135"/>
      <c r="MQ673" s="135"/>
      <c r="MR673" s="135"/>
      <c r="MS673" s="135"/>
      <c r="MT673" s="135"/>
      <c r="MU673" s="135"/>
      <c r="MV673" s="135"/>
      <c r="MW673" s="135"/>
      <c r="MX673" s="135"/>
      <c r="MY673" s="135"/>
      <c r="MZ673" s="135"/>
      <c r="NA673" s="135"/>
      <c r="NB673" s="135"/>
      <c r="NC673" s="135"/>
      <c r="ND673" s="135"/>
      <c r="NE673" s="135"/>
      <c r="NF673" s="135"/>
      <c r="NG673" s="135"/>
      <c r="NH673" s="135"/>
      <c r="NI673" s="135"/>
      <c r="NJ673" s="135"/>
      <c r="NK673" s="135"/>
      <c r="NL673" s="135"/>
      <c r="NM673" s="135"/>
      <c r="NN673" s="135"/>
      <c r="NO673" s="135"/>
      <c r="NP673" s="135"/>
      <c r="NQ673" s="39"/>
      <c r="QS673"/>
      <c r="QT673"/>
      <c r="QU673"/>
      <c r="QV673"/>
      <c r="QW673"/>
      <c r="QX673"/>
      <c r="QY673"/>
      <c r="QZ673"/>
      <c r="RA673"/>
      <c r="RB673" s="39"/>
      <c r="RC673" s="438" t="s">
        <v>6147</v>
      </c>
      <c r="RD673" s="39"/>
    </row>
    <row r="674" spans="2:472" x14ac:dyDescent="0.2">
      <c r="B674" s="426"/>
      <c r="C674" s="427"/>
      <c r="V674" s="63">
        <v>113</v>
      </c>
      <c r="W674" s="54" t="s">
        <v>2920</v>
      </c>
      <c r="X674" s="64">
        <v>171404</v>
      </c>
      <c r="Y674" s="54" t="s">
        <v>1552</v>
      </c>
      <c r="Z674" s="63" t="s">
        <v>1341</v>
      </c>
      <c r="AA674" s="54" t="s">
        <v>399</v>
      </c>
      <c r="AB674" s="54" t="s">
        <v>399</v>
      </c>
      <c r="AC674" s="54" t="s">
        <v>1552</v>
      </c>
      <c r="AD674" s="64" t="s">
        <v>414</v>
      </c>
      <c r="AE674" s="64" t="s">
        <v>3208</v>
      </c>
      <c r="AF674" s="63">
        <v>113</v>
      </c>
      <c r="AG674" s="54" t="s">
        <v>2920</v>
      </c>
      <c r="AH674" s="54" t="s">
        <v>2919</v>
      </c>
      <c r="AI674" s="63" t="s">
        <v>2921</v>
      </c>
      <c r="AJ674" s="64" t="s">
        <v>2922</v>
      </c>
      <c r="AK674" s="569">
        <v>5000669</v>
      </c>
      <c r="AL674" s="64" t="s">
        <v>399</v>
      </c>
      <c r="AM674" s="64" t="s">
        <v>2925</v>
      </c>
      <c r="AN674" s="570">
        <v>259096700</v>
      </c>
      <c r="AO674" s="54"/>
      <c r="AP674" s="54"/>
      <c r="AQ674" s="54"/>
      <c r="AR674" s="54"/>
      <c r="AS674" s="54"/>
      <c r="AT674" s="64" t="s">
        <v>420</v>
      </c>
      <c r="AU674" s="64"/>
      <c r="AV674" s="54"/>
      <c r="AW674" s="54"/>
      <c r="AX674" s="54"/>
      <c r="AY674" s="54"/>
      <c r="AZ674" s="54"/>
      <c r="BA674" s="54"/>
      <c r="BB674" s="54"/>
      <c r="BC674" s="54"/>
      <c r="BD674" s="64">
        <v>171404</v>
      </c>
      <c r="BE674" s="54" t="s">
        <v>1552</v>
      </c>
      <c r="BF674" s="63" t="s">
        <v>1341</v>
      </c>
      <c r="BG674" s="54" t="s">
        <v>399</v>
      </c>
      <c r="BH674" s="54" t="s">
        <v>399</v>
      </c>
      <c r="BI674" s="54" t="s">
        <v>1552</v>
      </c>
      <c r="BJ674" s="64" t="s">
        <v>414</v>
      </c>
      <c r="BK674" s="64" t="s">
        <v>3208</v>
      </c>
      <c r="BL674" s="54"/>
      <c r="BM674" s="54"/>
      <c r="BN674" s="54"/>
      <c r="BO674" s="39"/>
      <c r="BP674" s="39"/>
      <c r="BQ674" s="39"/>
      <c r="BR674" s="39"/>
      <c r="BS674" s="47"/>
      <c r="BT674" s="39"/>
      <c r="BU674" s="39"/>
      <c r="BV674" s="39"/>
      <c r="BW674" s="39"/>
      <c r="BX674" s="39"/>
      <c r="BY674" s="39"/>
      <c r="BZ674" s="39"/>
      <c r="CA674" s="39"/>
      <c r="CB674" s="39"/>
      <c r="CC674" s="47"/>
      <c r="CD674" s="39"/>
      <c r="CE674" s="39"/>
      <c r="CF674" s="48"/>
      <c r="CG674" s="48"/>
      <c r="CH674" s="48"/>
      <c r="CI674" s="48"/>
      <c r="CJ674" s="48"/>
      <c r="CK674" s="48"/>
      <c r="CL674" s="48"/>
      <c r="CM674" s="48"/>
      <c r="CN674" s="48"/>
      <c r="CO674" s="48"/>
      <c r="CP674" s="48"/>
      <c r="CQ674" s="48"/>
      <c r="CR674" s="48"/>
      <c r="CS674" s="48"/>
      <c r="CT674" s="48"/>
      <c r="CU674" s="48"/>
      <c r="CV674" s="48"/>
      <c r="CW674" s="48"/>
      <c r="CX674" s="39"/>
      <c r="ML674" s="135"/>
      <c r="MM674" s="135"/>
      <c r="MN674" s="135"/>
      <c r="MO674" s="135"/>
      <c r="MP674" s="135"/>
      <c r="MQ674" s="135"/>
      <c r="MR674" s="135"/>
      <c r="MS674" s="135"/>
      <c r="MT674" s="135"/>
      <c r="MU674" s="135"/>
      <c r="MV674" s="135"/>
      <c r="MW674" s="135"/>
      <c r="MX674" s="135"/>
      <c r="MY674" s="135"/>
      <c r="MZ674" s="135"/>
      <c r="NA674" s="135"/>
      <c r="NB674" s="135"/>
      <c r="NC674" s="135"/>
      <c r="ND674" s="135"/>
      <c r="NE674" s="135"/>
      <c r="NF674" s="135"/>
      <c r="NG674" s="135"/>
      <c r="NH674" s="135"/>
      <c r="NI674" s="135"/>
      <c r="NJ674" s="135"/>
      <c r="NK674" s="135"/>
      <c r="NL674" s="135"/>
      <c r="NM674" s="135"/>
      <c r="NN674" s="135"/>
      <c r="NO674" s="135"/>
      <c r="NP674" s="135"/>
      <c r="NQ674" s="39"/>
      <c r="QS674"/>
      <c r="QT674"/>
      <c r="QU674"/>
      <c r="QV674"/>
      <c r="QW674"/>
      <c r="QX674"/>
      <c r="QY674"/>
      <c r="QZ674"/>
      <c r="RA674"/>
      <c r="RB674" s="39"/>
      <c r="RC674" s="438" t="s">
        <v>6148</v>
      </c>
      <c r="RD674" s="39"/>
    </row>
    <row r="675" spans="2:472" x14ac:dyDescent="0.2">
      <c r="B675" s="426"/>
      <c r="C675" s="427"/>
      <c r="V675" s="63">
        <v>113</v>
      </c>
      <c r="W675" s="54" t="s">
        <v>2920</v>
      </c>
      <c r="X675" s="64">
        <v>171406</v>
      </c>
      <c r="Y675" s="54" t="s">
        <v>1820</v>
      </c>
      <c r="Z675" s="63" t="s">
        <v>1341</v>
      </c>
      <c r="AA675" s="54" t="s">
        <v>399</v>
      </c>
      <c r="AB675" s="54" t="s">
        <v>399</v>
      </c>
      <c r="AC675" s="54" t="s">
        <v>1820</v>
      </c>
      <c r="AD675" s="64" t="s">
        <v>414</v>
      </c>
      <c r="AE675" s="64" t="s">
        <v>3208</v>
      </c>
      <c r="AF675" s="63">
        <v>113</v>
      </c>
      <c r="AG675" s="54" t="s">
        <v>2920</v>
      </c>
      <c r="AH675" s="54" t="s">
        <v>2919</v>
      </c>
      <c r="AI675" s="63" t="s">
        <v>2921</v>
      </c>
      <c r="AJ675" s="64" t="s">
        <v>2922</v>
      </c>
      <c r="AK675" s="569">
        <v>5000669</v>
      </c>
      <c r="AL675" s="64" t="s">
        <v>399</v>
      </c>
      <c r="AM675" s="64" t="s">
        <v>2925</v>
      </c>
      <c r="AN675" s="570">
        <v>259096700</v>
      </c>
      <c r="AO675" s="54"/>
      <c r="AP675" s="54"/>
      <c r="AQ675" s="54"/>
      <c r="AR675" s="54"/>
      <c r="AS675" s="54"/>
      <c r="AT675" s="64" t="s">
        <v>420</v>
      </c>
      <c r="AU675" s="64"/>
      <c r="AV675" s="54"/>
      <c r="AW675" s="54"/>
      <c r="AX675" s="54"/>
      <c r="AY675" s="54"/>
      <c r="AZ675" s="54"/>
      <c r="BA675" s="54"/>
      <c r="BB675" s="54"/>
      <c r="BC675" s="54"/>
      <c r="BD675" s="64">
        <v>171406</v>
      </c>
      <c r="BE675" s="54" t="s">
        <v>1820</v>
      </c>
      <c r="BF675" s="63" t="s">
        <v>1341</v>
      </c>
      <c r="BG675" s="54" t="s">
        <v>399</v>
      </c>
      <c r="BH675" s="54" t="s">
        <v>399</v>
      </c>
      <c r="BI675" s="54" t="s">
        <v>1820</v>
      </c>
      <c r="BJ675" s="64" t="s">
        <v>414</v>
      </c>
      <c r="BK675" s="64" t="s">
        <v>3208</v>
      </c>
      <c r="BL675" s="54"/>
      <c r="BM675" s="54"/>
      <c r="BN675" s="54"/>
      <c r="BO675" s="39"/>
      <c r="BP675" s="39"/>
      <c r="BQ675" s="39"/>
      <c r="BR675" s="39"/>
      <c r="BS675" s="47"/>
      <c r="BT675" s="39"/>
      <c r="BU675" s="39"/>
      <c r="BV675" s="39"/>
      <c r="BW675" s="39"/>
      <c r="BX675" s="39"/>
      <c r="BY675" s="39"/>
      <c r="BZ675" s="39"/>
      <c r="CA675" s="39"/>
      <c r="CB675" s="39"/>
      <c r="CC675" s="47"/>
      <c r="CD675" s="39"/>
      <c r="CE675" s="39"/>
      <c r="CF675" s="48"/>
      <c r="CG675" s="48"/>
      <c r="CH675" s="48"/>
      <c r="CI675" s="48"/>
      <c r="CJ675" s="48"/>
      <c r="CK675" s="48"/>
      <c r="CL675" s="48"/>
      <c r="CM675" s="48"/>
      <c r="CN675" s="48"/>
      <c r="CO675" s="48"/>
      <c r="CP675" s="48"/>
      <c r="CQ675" s="48"/>
      <c r="CR675" s="48"/>
      <c r="CS675" s="48"/>
      <c r="CT675" s="48"/>
      <c r="CU675" s="48"/>
      <c r="CV675" s="48"/>
      <c r="CW675" s="48"/>
      <c r="CX675" s="39"/>
      <c r="ML675" s="135"/>
      <c r="MM675" s="135"/>
      <c r="MN675" s="135"/>
      <c r="MO675" s="135"/>
      <c r="MP675" s="135"/>
      <c r="MQ675" s="135"/>
      <c r="MR675" s="135"/>
      <c r="MS675" s="135"/>
      <c r="MT675" s="135"/>
      <c r="MU675" s="135"/>
      <c r="MV675" s="135"/>
      <c r="MW675" s="135"/>
      <c r="MX675" s="135"/>
      <c r="MY675" s="135"/>
      <c r="MZ675" s="135"/>
      <c r="NA675" s="135"/>
      <c r="NB675" s="135"/>
      <c r="NC675" s="135"/>
      <c r="ND675" s="135"/>
      <c r="NE675" s="135"/>
      <c r="NF675" s="135"/>
      <c r="NG675" s="135"/>
      <c r="NH675" s="135"/>
      <c r="NI675" s="135"/>
      <c r="NJ675" s="135"/>
      <c r="NK675" s="135"/>
      <c r="NL675" s="135"/>
      <c r="NM675" s="135"/>
      <c r="NN675" s="135"/>
      <c r="NO675" s="135"/>
      <c r="NP675" s="135"/>
      <c r="NQ675" s="39"/>
      <c r="QS675"/>
      <c r="QT675"/>
      <c r="QU675"/>
      <c r="QV675"/>
      <c r="QW675"/>
      <c r="QX675"/>
      <c r="QY675"/>
      <c r="QZ675"/>
      <c r="RA675"/>
      <c r="RB675" s="39"/>
      <c r="RC675" s="438" t="s">
        <v>6149</v>
      </c>
      <c r="RD675" s="39"/>
    </row>
    <row r="676" spans="2:472" x14ac:dyDescent="0.2">
      <c r="B676" s="426"/>
      <c r="C676" s="427"/>
      <c r="V676" s="63">
        <v>113</v>
      </c>
      <c r="W676" s="54" t="s">
        <v>2920</v>
      </c>
      <c r="X676" s="64">
        <v>171409</v>
      </c>
      <c r="Y676" s="54" t="s">
        <v>2020</v>
      </c>
      <c r="Z676" s="63" t="s">
        <v>1341</v>
      </c>
      <c r="AA676" s="54" t="s">
        <v>399</v>
      </c>
      <c r="AB676" s="54" t="s">
        <v>399</v>
      </c>
      <c r="AC676" s="54" t="s">
        <v>2020</v>
      </c>
      <c r="AD676" s="64" t="s">
        <v>414</v>
      </c>
      <c r="AE676" s="64" t="s">
        <v>3208</v>
      </c>
      <c r="AF676" s="63">
        <v>113</v>
      </c>
      <c r="AG676" s="54" t="s">
        <v>2920</v>
      </c>
      <c r="AH676" s="54" t="s">
        <v>2919</v>
      </c>
      <c r="AI676" s="63" t="s">
        <v>2921</v>
      </c>
      <c r="AJ676" s="64" t="s">
        <v>2922</v>
      </c>
      <c r="AK676" s="569">
        <v>5000669</v>
      </c>
      <c r="AL676" s="64" t="s">
        <v>399</v>
      </c>
      <c r="AM676" s="64" t="s">
        <v>2925</v>
      </c>
      <c r="AN676" s="570">
        <v>259096700</v>
      </c>
      <c r="AO676" s="54"/>
      <c r="AP676" s="54"/>
      <c r="AQ676" s="54"/>
      <c r="AR676" s="54"/>
      <c r="AS676" s="54"/>
      <c r="AT676" s="64" t="s">
        <v>420</v>
      </c>
      <c r="AU676" s="64"/>
      <c r="AV676" s="54"/>
      <c r="AW676" s="54"/>
      <c r="AX676" s="54"/>
      <c r="AY676" s="54"/>
      <c r="AZ676" s="54"/>
      <c r="BA676" s="54"/>
      <c r="BB676" s="54"/>
      <c r="BC676" s="54"/>
      <c r="BD676" s="64">
        <v>171409</v>
      </c>
      <c r="BE676" s="54" t="s">
        <v>2020</v>
      </c>
      <c r="BF676" s="63" t="s">
        <v>1341</v>
      </c>
      <c r="BG676" s="54" t="s">
        <v>399</v>
      </c>
      <c r="BH676" s="54" t="s">
        <v>399</v>
      </c>
      <c r="BI676" s="54" t="s">
        <v>2020</v>
      </c>
      <c r="BJ676" s="64" t="s">
        <v>414</v>
      </c>
      <c r="BK676" s="64" t="s">
        <v>3208</v>
      </c>
      <c r="BL676" s="54"/>
      <c r="BM676" s="54"/>
      <c r="BN676" s="54"/>
      <c r="BO676" s="39"/>
      <c r="BP676" s="39"/>
      <c r="BQ676" s="39"/>
      <c r="BR676" s="39"/>
      <c r="BS676" s="47"/>
      <c r="BT676" s="39"/>
      <c r="BU676" s="39"/>
      <c r="BV676" s="39"/>
      <c r="BW676" s="39"/>
      <c r="BX676" s="39"/>
      <c r="BY676" s="39"/>
      <c r="BZ676" s="39"/>
      <c r="CA676" s="39"/>
      <c r="CB676" s="39"/>
      <c r="CC676" s="47"/>
      <c r="CD676" s="39"/>
      <c r="CE676" s="39"/>
      <c r="CF676" s="48"/>
      <c r="CG676" s="48"/>
      <c r="CH676" s="48"/>
      <c r="CI676" s="48"/>
      <c r="CJ676" s="48"/>
      <c r="CK676" s="48"/>
      <c r="CL676" s="48"/>
      <c r="CM676" s="48"/>
      <c r="CN676" s="48"/>
      <c r="CO676" s="48"/>
      <c r="CP676" s="48"/>
      <c r="CQ676" s="48"/>
      <c r="CR676" s="48"/>
      <c r="CS676" s="48"/>
      <c r="CT676" s="48"/>
      <c r="CU676" s="48"/>
      <c r="CV676" s="48"/>
      <c r="CW676" s="48"/>
      <c r="CX676" s="39"/>
      <c r="ML676" s="135"/>
      <c r="MM676" s="135"/>
      <c r="MN676" s="135"/>
      <c r="MO676" s="135"/>
      <c r="MP676" s="135"/>
      <c r="MQ676" s="135"/>
      <c r="MR676" s="135"/>
      <c r="MS676" s="135"/>
      <c r="MT676" s="135"/>
      <c r="MU676" s="135"/>
      <c r="MV676" s="135"/>
      <c r="MW676" s="135"/>
      <c r="MX676" s="135"/>
      <c r="MY676" s="135"/>
      <c r="MZ676" s="135"/>
      <c r="NA676" s="135"/>
      <c r="NB676" s="135"/>
      <c r="NC676" s="135"/>
      <c r="ND676" s="135"/>
      <c r="NE676" s="135"/>
      <c r="NF676" s="135"/>
      <c r="NG676" s="135"/>
      <c r="NH676" s="135"/>
      <c r="NI676" s="135"/>
      <c r="NJ676" s="135"/>
      <c r="NK676" s="135"/>
      <c r="NL676" s="135"/>
      <c r="NM676" s="135"/>
      <c r="NN676" s="135"/>
      <c r="NO676" s="135"/>
      <c r="NP676" s="135"/>
      <c r="NQ676" s="39"/>
      <c r="QS676"/>
      <c r="QT676"/>
      <c r="QU676"/>
      <c r="QV676"/>
      <c r="QW676"/>
      <c r="QX676"/>
      <c r="QY676"/>
      <c r="QZ676"/>
      <c r="RA676"/>
      <c r="RB676" s="39"/>
      <c r="RC676" s="438" t="s">
        <v>6150</v>
      </c>
      <c r="RD676" s="39"/>
    </row>
    <row r="677" spans="2:472" x14ac:dyDescent="0.2">
      <c r="B677" s="426"/>
      <c r="C677" s="427"/>
      <c r="V677" s="63">
        <v>113</v>
      </c>
      <c r="W677" s="54" t="s">
        <v>2920</v>
      </c>
      <c r="X677" s="64">
        <v>171410</v>
      </c>
      <c r="Y677" s="54" t="s">
        <v>2202</v>
      </c>
      <c r="Z677" s="63" t="s">
        <v>1341</v>
      </c>
      <c r="AA677" s="54" t="s">
        <v>399</v>
      </c>
      <c r="AB677" s="54" t="s">
        <v>399</v>
      </c>
      <c r="AC677" s="54" t="s">
        <v>2202</v>
      </c>
      <c r="AD677" s="64" t="s">
        <v>414</v>
      </c>
      <c r="AE677" s="64" t="s">
        <v>3208</v>
      </c>
      <c r="AF677" s="63">
        <v>113</v>
      </c>
      <c r="AG677" s="54" t="s">
        <v>2920</v>
      </c>
      <c r="AH677" s="54" t="s">
        <v>2919</v>
      </c>
      <c r="AI677" s="63" t="s">
        <v>2921</v>
      </c>
      <c r="AJ677" s="64" t="s">
        <v>2922</v>
      </c>
      <c r="AK677" s="569">
        <v>5000669</v>
      </c>
      <c r="AL677" s="64" t="s">
        <v>399</v>
      </c>
      <c r="AM677" s="64" t="s">
        <v>2925</v>
      </c>
      <c r="AN677" s="570">
        <v>259096700</v>
      </c>
      <c r="AO677" s="54"/>
      <c r="AP677" s="54"/>
      <c r="AQ677" s="54"/>
      <c r="AR677" s="54"/>
      <c r="AS677" s="54"/>
      <c r="AT677" s="64" t="s">
        <v>420</v>
      </c>
      <c r="AU677" s="64"/>
      <c r="AV677" s="54"/>
      <c r="AW677" s="54"/>
      <c r="AX677" s="54"/>
      <c r="AY677" s="54"/>
      <c r="AZ677" s="54"/>
      <c r="BA677" s="54"/>
      <c r="BB677" s="54"/>
      <c r="BC677" s="54"/>
      <c r="BD677" s="64">
        <v>171410</v>
      </c>
      <c r="BE677" s="54" t="s">
        <v>2202</v>
      </c>
      <c r="BF677" s="63" t="s">
        <v>1341</v>
      </c>
      <c r="BG677" s="54" t="s">
        <v>399</v>
      </c>
      <c r="BH677" s="54" t="s">
        <v>399</v>
      </c>
      <c r="BI677" s="54" t="s">
        <v>2202</v>
      </c>
      <c r="BJ677" s="64" t="s">
        <v>414</v>
      </c>
      <c r="BK677" s="64" t="s">
        <v>3208</v>
      </c>
      <c r="BL677" s="54"/>
      <c r="BM677" s="54"/>
      <c r="BN677" s="54"/>
      <c r="BO677" s="39"/>
      <c r="BP677" s="39"/>
      <c r="BQ677" s="39"/>
      <c r="BR677" s="39"/>
      <c r="BS677" s="47"/>
      <c r="BT677" s="39"/>
      <c r="BU677" s="39"/>
      <c r="BV677" s="39"/>
      <c r="BW677" s="39"/>
      <c r="BX677" s="39"/>
      <c r="BY677" s="39"/>
      <c r="BZ677" s="39"/>
      <c r="CA677" s="39"/>
      <c r="CB677" s="39"/>
      <c r="CC677" s="47"/>
      <c r="CD677" s="39"/>
      <c r="CE677" s="39"/>
      <c r="CF677" s="48"/>
      <c r="CG677" s="48"/>
      <c r="CH677" s="48"/>
      <c r="CI677" s="48"/>
      <c r="CJ677" s="48"/>
      <c r="CK677" s="48"/>
      <c r="CL677" s="48"/>
      <c r="CM677" s="48"/>
      <c r="CN677" s="48"/>
      <c r="CO677" s="48"/>
      <c r="CP677" s="48"/>
      <c r="CQ677" s="48"/>
      <c r="CR677" s="48"/>
      <c r="CS677" s="48"/>
      <c r="CT677" s="48"/>
      <c r="CU677" s="48"/>
      <c r="CV677" s="48"/>
      <c r="CW677" s="48"/>
      <c r="CX677" s="39"/>
      <c r="ML677" s="135"/>
      <c r="MM677" s="135"/>
      <c r="MN677" s="135"/>
      <c r="MO677" s="135"/>
      <c r="MP677" s="135"/>
      <c r="MQ677" s="135"/>
      <c r="MR677" s="135"/>
      <c r="MS677" s="135"/>
      <c r="MT677" s="135"/>
      <c r="MU677" s="135"/>
      <c r="MV677" s="135"/>
      <c r="MW677" s="135"/>
      <c r="MX677" s="135"/>
      <c r="MY677" s="135"/>
      <c r="MZ677" s="135"/>
      <c r="NA677" s="135"/>
      <c r="NB677" s="135"/>
      <c r="NC677" s="135"/>
      <c r="ND677" s="135"/>
      <c r="NE677" s="135"/>
      <c r="NF677" s="135"/>
      <c r="NG677" s="135"/>
      <c r="NH677" s="135"/>
      <c r="NI677" s="135"/>
      <c r="NJ677" s="135"/>
      <c r="NK677" s="135"/>
      <c r="NL677" s="135"/>
      <c r="NM677" s="135"/>
      <c r="NN677" s="135"/>
      <c r="NO677" s="135"/>
      <c r="NP677" s="135"/>
      <c r="NQ677" s="39"/>
      <c r="QS677"/>
      <c r="QT677"/>
      <c r="QU677"/>
      <c r="QV677"/>
      <c r="QW677"/>
      <c r="QX677"/>
      <c r="QY677"/>
      <c r="QZ677"/>
      <c r="RA677"/>
      <c r="RB677" s="39"/>
      <c r="RC677" s="438" t="s">
        <v>6151</v>
      </c>
      <c r="RD677" s="39"/>
    </row>
    <row r="678" spans="2:472" x14ac:dyDescent="0.2">
      <c r="B678" s="426"/>
      <c r="C678" s="427"/>
      <c r="V678" s="63">
        <v>113</v>
      </c>
      <c r="W678" s="54" t="s">
        <v>2920</v>
      </c>
      <c r="X678" s="64">
        <v>171414</v>
      </c>
      <c r="Y678" s="54" t="s">
        <v>2362</v>
      </c>
      <c r="Z678" s="63" t="s">
        <v>1341</v>
      </c>
      <c r="AA678" s="54" t="s">
        <v>399</v>
      </c>
      <c r="AB678" s="54" t="s">
        <v>399</v>
      </c>
      <c r="AC678" s="54" t="s">
        <v>2362</v>
      </c>
      <c r="AD678" s="64" t="s">
        <v>414</v>
      </c>
      <c r="AE678" s="64" t="s">
        <v>3208</v>
      </c>
      <c r="AF678" s="63">
        <v>113</v>
      </c>
      <c r="AG678" s="54" t="s">
        <v>2920</v>
      </c>
      <c r="AH678" s="54" t="s">
        <v>2919</v>
      </c>
      <c r="AI678" s="63" t="s">
        <v>2921</v>
      </c>
      <c r="AJ678" s="64" t="s">
        <v>2922</v>
      </c>
      <c r="AK678" s="569">
        <v>5000669</v>
      </c>
      <c r="AL678" s="64" t="s">
        <v>399</v>
      </c>
      <c r="AM678" s="64" t="s">
        <v>2925</v>
      </c>
      <c r="AN678" s="570">
        <v>259096700</v>
      </c>
      <c r="AO678" s="54"/>
      <c r="AP678" s="54"/>
      <c r="AQ678" s="54"/>
      <c r="AR678" s="54"/>
      <c r="AS678" s="54"/>
      <c r="AT678" s="64" t="s">
        <v>420</v>
      </c>
      <c r="AU678" s="64"/>
      <c r="AV678" s="54"/>
      <c r="AW678" s="54"/>
      <c r="AX678" s="54"/>
      <c r="AY678" s="54"/>
      <c r="AZ678" s="54"/>
      <c r="BA678" s="54"/>
      <c r="BB678" s="54"/>
      <c r="BC678" s="54"/>
      <c r="BD678" s="64">
        <v>171414</v>
      </c>
      <c r="BE678" s="54" t="s">
        <v>2362</v>
      </c>
      <c r="BF678" s="63" t="s">
        <v>1341</v>
      </c>
      <c r="BG678" s="54" t="s">
        <v>399</v>
      </c>
      <c r="BH678" s="54" t="s">
        <v>399</v>
      </c>
      <c r="BI678" s="54" t="s">
        <v>2362</v>
      </c>
      <c r="BJ678" s="64" t="s">
        <v>414</v>
      </c>
      <c r="BK678" s="64" t="s">
        <v>3208</v>
      </c>
      <c r="BL678" s="54"/>
      <c r="BM678" s="54"/>
      <c r="BN678" s="54"/>
      <c r="BO678" s="39"/>
      <c r="BP678" s="39"/>
      <c r="BQ678" s="39"/>
      <c r="BR678" s="39"/>
      <c r="BS678" s="47"/>
      <c r="BT678" s="39"/>
      <c r="BU678" s="39"/>
      <c r="BV678" s="39"/>
      <c r="BW678" s="39"/>
      <c r="BX678" s="39"/>
      <c r="BY678" s="39"/>
      <c r="BZ678" s="39"/>
      <c r="CA678" s="39"/>
      <c r="CB678" s="39"/>
      <c r="CC678" s="47"/>
      <c r="CD678" s="39"/>
      <c r="CE678" s="39"/>
      <c r="CF678" s="48"/>
      <c r="CG678" s="48"/>
      <c r="CH678" s="48"/>
      <c r="CI678" s="48"/>
      <c r="CJ678" s="48"/>
      <c r="CK678" s="48"/>
      <c r="CL678" s="48"/>
      <c r="CM678" s="48"/>
      <c r="CN678" s="48"/>
      <c r="CO678" s="48"/>
      <c r="CP678" s="48"/>
      <c r="CQ678" s="48"/>
      <c r="CR678" s="48"/>
      <c r="CS678" s="48"/>
      <c r="CT678" s="48"/>
      <c r="CU678" s="48"/>
      <c r="CV678" s="48"/>
      <c r="CW678" s="48"/>
      <c r="CX678" s="39"/>
      <c r="ML678" s="135"/>
      <c r="MM678" s="135"/>
      <c r="MN678" s="135"/>
      <c r="MO678" s="135"/>
      <c r="MP678" s="135"/>
      <c r="MQ678" s="135"/>
      <c r="MR678" s="135"/>
      <c r="MS678" s="135"/>
      <c r="MT678" s="135"/>
      <c r="MU678" s="135"/>
      <c r="MV678" s="135"/>
      <c r="MW678" s="135"/>
      <c r="MX678" s="135"/>
      <c r="MY678" s="135"/>
      <c r="MZ678" s="135"/>
      <c r="NA678" s="135"/>
      <c r="NB678" s="135"/>
      <c r="NC678" s="135"/>
      <c r="ND678" s="135"/>
      <c r="NE678" s="135"/>
      <c r="NF678" s="135"/>
      <c r="NG678" s="135"/>
      <c r="NH678" s="135"/>
      <c r="NI678" s="135"/>
      <c r="NJ678" s="135"/>
      <c r="NK678" s="135"/>
      <c r="NL678" s="135"/>
      <c r="NM678" s="135"/>
      <c r="NN678" s="135"/>
      <c r="NO678" s="135"/>
      <c r="NP678" s="135"/>
      <c r="NQ678" s="39"/>
      <c r="QS678"/>
      <c r="QT678"/>
      <c r="QU678"/>
      <c r="QV678"/>
      <c r="QW678"/>
      <c r="QX678"/>
      <c r="QY678"/>
      <c r="QZ678"/>
      <c r="RA678"/>
      <c r="RB678" s="39"/>
      <c r="RC678" s="438" t="s">
        <v>6152</v>
      </c>
      <c r="RD678" s="39"/>
    </row>
    <row r="679" spans="2:472" x14ac:dyDescent="0.2">
      <c r="B679" s="426"/>
      <c r="C679" s="427"/>
      <c r="V679" s="63">
        <v>113</v>
      </c>
      <c r="W679" s="54" t="s">
        <v>2920</v>
      </c>
      <c r="X679" s="64">
        <v>171415</v>
      </c>
      <c r="Y679" s="54" t="s">
        <v>2510</v>
      </c>
      <c r="Z679" s="63" t="s">
        <v>1341</v>
      </c>
      <c r="AA679" s="54" t="s">
        <v>399</v>
      </c>
      <c r="AB679" s="54" t="s">
        <v>399</v>
      </c>
      <c r="AC679" s="54" t="s">
        <v>2510</v>
      </c>
      <c r="AD679" s="64" t="s">
        <v>414</v>
      </c>
      <c r="AE679" s="64" t="s">
        <v>3208</v>
      </c>
      <c r="AF679" s="63">
        <v>113</v>
      </c>
      <c r="AG679" s="54" t="s">
        <v>2920</v>
      </c>
      <c r="AH679" s="54" t="s">
        <v>2919</v>
      </c>
      <c r="AI679" s="63" t="s">
        <v>2921</v>
      </c>
      <c r="AJ679" s="64" t="s">
        <v>2922</v>
      </c>
      <c r="AK679" s="569">
        <v>5000669</v>
      </c>
      <c r="AL679" s="64" t="s">
        <v>399</v>
      </c>
      <c r="AM679" s="64" t="s">
        <v>2925</v>
      </c>
      <c r="AN679" s="570">
        <v>259096700</v>
      </c>
      <c r="AO679" s="54"/>
      <c r="AP679" s="54"/>
      <c r="AQ679" s="54"/>
      <c r="AR679" s="54"/>
      <c r="AS679" s="54"/>
      <c r="AT679" s="64" t="s">
        <v>420</v>
      </c>
      <c r="AU679" s="64"/>
      <c r="AV679" s="54"/>
      <c r="AW679" s="54"/>
      <c r="AX679" s="54"/>
      <c r="AY679" s="54"/>
      <c r="AZ679" s="54"/>
      <c r="BA679" s="54"/>
      <c r="BB679" s="54"/>
      <c r="BC679" s="54"/>
      <c r="BD679" s="64">
        <v>171415</v>
      </c>
      <c r="BE679" s="54" t="s">
        <v>2510</v>
      </c>
      <c r="BF679" s="63" t="s">
        <v>1341</v>
      </c>
      <c r="BG679" s="54" t="s">
        <v>399</v>
      </c>
      <c r="BH679" s="54" t="s">
        <v>399</v>
      </c>
      <c r="BI679" s="54" t="s">
        <v>2510</v>
      </c>
      <c r="BJ679" s="64" t="s">
        <v>414</v>
      </c>
      <c r="BK679" s="64" t="s">
        <v>3208</v>
      </c>
      <c r="BL679" s="54"/>
      <c r="BM679" s="54"/>
      <c r="BN679" s="54"/>
      <c r="BO679" s="39"/>
      <c r="BP679" s="39"/>
      <c r="BQ679" s="39"/>
      <c r="BR679" s="39"/>
      <c r="BS679" s="47"/>
      <c r="BT679" s="39"/>
      <c r="BU679" s="39"/>
      <c r="BV679" s="39"/>
      <c r="BW679" s="39"/>
      <c r="BX679" s="39"/>
      <c r="BY679" s="39"/>
      <c r="BZ679" s="39"/>
      <c r="CA679" s="39"/>
      <c r="CB679" s="39"/>
      <c r="CC679" s="47"/>
      <c r="CD679" s="39"/>
      <c r="CE679" s="39"/>
      <c r="CF679" s="48"/>
      <c r="CG679" s="48"/>
      <c r="CH679" s="48"/>
      <c r="CI679" s="48"/>
      <c r="CJ679" s="48"/>
      <c r="CK679" s="48"/>
      <c r="CL679" s="48"/>
      <c r="CM679" s="48"/>
      <c r="CN679" s="48"/>
      <c r="CO679" s="48"/>
      <c r="CP679" s="48"/>
      <c r="CQ679" s="48"/>
      <c r="CR679" s="48"/>
      <c r="CS679" s="48"/>
      <c r="CT679" s="48"/>
      <c r="CU679" s="48"/>
      <c r="CV679" s="48"/>
      <c r="CW679" s="48"/>
      <c r="CX679" s="39"/>
      <c r="ML679" s="135"/>
      <c r="MM679" s="135"/>
      <c r="MN679" s="135"/>
      <c r="MO679" s="135"/>
      <c r="MP679" s="135"/>
      <c r="MQ679" s="135"/>
      <c r="MR679" s="135"/>
      <c r="MS679" s="135"/>
      <c r="MT679" s="135"/>
      <c r="MU679" s="135"/>
      <c r="MV679" s="135"/>
      <c r="MW679" s="135"/>
      <c r="MX679" s="135"/>
      <c r="MY679" s="135"/>
      <c r="MZ679" s="135"/>
      <c r="NA679" s="135"/>
      <c r="NB679" s="135"/>
      <c r="NC679" s="135"/>
      <c r="ND679" s="135"/>
      <c r="NE679" s="135"/>
      <c r="NF679" s="135"/>
      <c r="NG679" s="135"/>
      <c r="NH679" s="135"/>
      <c r="NI679" s="135"/>
      <c r="NJ679" s="135"/>
      <c r="NK679" s="135"/>
      <c r="NL679" s="135"/>
      <c r="NM679" s="135"/>
      <c r="NN679" s="135"/>
      <c r="NO679" s="135"/>
      <c r="NP679" s="135"/>
      <c r="NQ679" s="39"/>
      <c r="QS679"/>
      <c r="QT679"/>
      <c r="QU679"/>
      <c r="QV679"/>
      <c r="QW679"/>
      <c r="QX679"/>
      <c r="QY679"/>
      <c r="QZ679"/>
      <c r="RA679"/>
      <c r="RB679" s="39"/>
      <c r="RC679" s="438" t="s">
        <v>6153</v>
      </c>
      <c r="RD679" s="39"/>
    </row>
    <row r="680" spans="2:472" x14ac:dyDescent="0.2">
      <c r="B680" s="426"/>
      <c r="C680" s="427"/>
      <c r="V680" s="63">
        <v>113</v>
      </c>
      <c r="W680" s="54" t="s">
        <v>2920</v>
      </c>
      <c r="X680" s="64">
        <v>171416</v>
      </c>
      <c r="Y680" s="54" t="s">
        <v>2650</v>
      </c>
      <c r="Z680" s="63" t="s">
        <v>1341</v>
      </c>
      <c r="AA680" s="54" t="s">
        <v>399</v>
      </c>
      <c r="AB680" s="54" t="s">
        <v>399</v>
      </c>
      <c r="AC680" s="54" t="s">
        <v>2650</v>
      </c>
      <c r="AD680" s="64" t="s">
        <v>414</v>
      </c>
      <c r="AE680" s="64" t="s">
        <v>3208</v>
      </c>
      <c r="AF680" s="63">
        <v>113</v>
      </c>
      <c r="AG680" s="54" t="s">
        <v>2920</v>
      </c>
      <c r="AH680" s="54" t="s">
        <v>2919</v>
      </c>
      <c r="AI680" s="63" t="s">
        <v>2921</v>
      </c>
      <c r="AJ680" s="64" t="s">
        <v>2922</v>
      </c>
      <c r="AK680" s="569">
        <v>5000669</v>
      </c>
      <c r="AL680" s="64" t="s">
        <v>399</v>
      </c>
      <c r="AM680" s="64" t="s">
        <v>2925</v>
      </c>
      <c r="AN680" s="570">
        <v>259096700</v>
      </c>
      <c r="AO680" s="54"/>
      <c r="AP680" s="54"/>
      <c r="AQ680" s="54"/>
      <c r="AR680" s="54"/>
      <c r="AS680" s="54"/>
      <c r="AT680" s="64" t="s">
        <v>420</v>
      </c>
      <c r="AU680" s="64"/>
      <c r="AV680" s="54"/>
      <c r="AW680" s="54"/>
      <c r="AX680" s="54"/>
      <c r="AY680" s="54"/>
      <c r="AZ680" s="54"/>
      <c r="BA680" s="54"/>
      <c r="BB680" s="54"/>
      <c r="BC680" s="54"/>
      <c r="BD680" s="64">
        <v>171416</v>
      </c>
      <c r="BE680" s="54" t="s">
        <v>2650</v>
      </c>
      <c r="BF680" s="63" t="s">
        <v>1341</v>
      </c>
      <c r="BG680" s="54" t="s">
        <v>399</v>
      </c>
      <c r="BH680" s="54" t="s">
        <v>399</v>
      </c>
      <c r="BI680" s="54" t="s">
        <v>2650</v>
      </c>
      <c r="BJ680" s="64" t="s">
        <v>414</v>
      </c>
      <c r="BK680" s="64" t="s">
        <v>3208</v>
      </c>
      <c r="BL680" s="54"/>
      <c r="BM680" s="54"/>
      <c r="BN680" s="54"/>
      <c r="BO680" s="39"/>
      <c r="BP680" s="39"/>
      <c r="BQ680" s="39"/>
      <c r="BR680" s="39"/>
      <c r="BS680" s="47"/>
      <c r="BT680" s="39"/>
      <c r="BU680" s="39"/>
      <c r="BV680" s="39"/>
      <c r="BW680" s="39"/>
      <c r="BX680" s="39"/>
      <c r="BY680" s="39"/>
      <c r="BZ680" s="39"/>
      <c r="CA680" s="39"/>
      <c r="CB680" s="39"/>
      <c r="CC680" s="47"/>
      <c r="CD680" s="39"/>
      <c r="CE680" s="39"/>
      <c r="CF680" s="48"/>
      <c r="CG680" s="48"/>
      <c r="CH680" s="48"/>
      <c r="CI680" s="48"/>
      <c r="CJ680" s="48"/>
      <c r="CK680" s="48"/>
      <c r="CL680" s="48"/>
      <c r="CM680" s="48"/>
      <c r="CN680" s="48"/>
      <c r="CO680" s="48"/>
      <c r="CP680" s="48"/>
      <c r="CQ680" s="48"/>
      <c r="CR680" s="48"/>
      <c r="CS680" s="48"/>
      <c r="CT680" s="48"/>
      <c r="CU680" s="48"/>
      <c r="CV680" s="48"/>
      <c r="CW680" s="48"/>
      <c r="CX680" s="39"/>
      <c r="ML680" s="135"/>
      <c r="MM680" s="135"/>
      <c r="MN680" s="135"/>
      <c r="MO680" s="135"/>
      <c r="MP680" s="135"/>
      <c r="MQ680" s="135"/>
      <c r="MR680" s="135"/>
      <c r="MS680" s="135"/>
      <c r="MT680" s="135"/>
      <c r="MU680" s="135"/>
      <c r="MV680" s="135"/>
      <c r="MW680" s="135"/>
      <c r="MX680" s="135"/>
      <c r="MY680" s="135"/>
      <c r="MZ680" s="135"/>
      <c r="NA680" s="135"/>
      <c r="NB680" s="135"/>
      <c r="NC680" s="135"/>
      <c r="ND680" s="135"/>
      <c r="NE680" s="135"/>
      <c r="NF680" s="135"/>
      <c r="NG680" s="135"/>
      <c r="NH680" s="135"/>
      <c r="NI680" s="135"/>
      <c r="NJ680" s="135"/>
      <c r="NK680" s="135"/>
      <c r="NL680" s="135"/>
      <c r="NM680" s="135"/>
      <c r="NN680" s="135"/>
      <c r="NO680" s="135"/>
      <c r="NP680" s="135"/>
      <c r="NQ680" s="39"/>
      <c r="QS680"/>
      <c r="QT680"/>
      <c r="QU680"/>
      <c r="QV680"/>
      <c r="QW680"/>
      <c r="QX680"/>
      <c r="QY680"/>
      <c r="QZ680"/>
      <c r="RA680"/>
      <c r="RB680" s="39"/>
      <c r="RC680" s="438" t="s">
        <v>6154</v>
      </c>
      <c r="RD680" s="39"/>
    </row>
    <row r="681" spans="2:472" x14ac:dyDescent="0.2">
      <c r="B681" s="426"/>
      <c r="C681" s="427"/>
      <c r="V681" s="63">
        <v>113</v>
      </c>
      <c r="W681" s="54" t="s">
        <v>2920</v>
      </c>
      <c r="X681" s="64">
        <v>171420</v>
      </c>
      <c r="Y681" s="54" t="s">
        <v>2783</v>
      </c>
      <c r="Z681" s="63" t="s">
        <v>1341</v>
      </c>
      <c r="AA681" s="54" t="s">
        <v>399</v>
      </c>
      <c r="AB681" s="54" t="s">
        <v>399</v>
      </c>
      <c r="AC681" s="54" t="s">
        <v>2783</v>
      </c>
      <c r="AD681" s="64" t="s">
        <v>414</v>
      </c>
      <c r="AE681" s="64" t="s">
        <v>3208</v>
      </c>
      <c r="AF681" s="63">
        <v>113</v>
      </c>
      <c r="AG681" s="54" t="s">
        <v>2920</v>
      </c>
      <c r="AH681" s="54" t="s">
        <v>2919</v>
      </c>
      <c r="AI681" s="63" t="s">
        <v>2921</v>
      </c>
      <c r="AJ681" s="64" t="s">
        <v>2922</v>
      </c>
      <c r="AK681" s="569">
        <v>5000669</v>
      </c>
      <c r="AL681" s="64" t="s">
        <v>399</v>
      </c>
      <c r="AM681" s="64" t="s">
        <v>2925</v>
      </c>
      <c r="AN681" s="570">
        <v>259096700</v>
      </c>
      <c r="AO681" s="54"/>
      <c r="AP681" s="54"/>
      <c r="AQ681" s="54"/>
      <c r="AR681" s="54"/>
      <c r="AS681" s="54"/>
      <c r="AT681" s="64" t="s">
        <v>420</v>
      </c>
      <c r="AU681" s="64"/>
      <c r="AV681" s="54"/>
      <c r="AW681" s="54"/>
      <c r="AX681" s="54"/>
      <c r="AY681" s="54"/>
      <c r="AZ681" s="54"/>
      <c r="BA681" s="54"/>
      <c r="BB681" s="54"/>
      <c r="BC681" s="54"/>
      <c r="BD681" s="64">
        <v>171420</v>
      </c>
      <c r="BE681" s="54" t="s">
        <v>2783</v>
      </c>
      <c r="BF681" s="63" t="s">
        <v>1341</v>
      </c>
      <c r="BG681" s="54" t="s">
        <v>399</v>
      </c>
      <c r="BH681" s="54" t="s">
        <v>399</v>
      </c>
      <c r="BI681" s="54" t="s">
        <v>2783</v>
      </c>
      <c r="BJ681" s="64" t="s">
        <v>414</v>
      </c>
      <c r="BK681" s="64" t="s">
        <v>3208</v>
      </c>
      <c r="BL681" s="54"/>
      <c r="BM681" s="54"/>
      <c r="BN681" s="54"/>
      <c r="BO681" s="39"/>
      <c r="BP681" s="39"/>
      <c r="BQ681" s="39"/>
      <c r="BR681" s="39"/>
      <c r="BS681" s="47"/>
      <c r="BT681" s="39"/>
      <c r="BU681" s="39"/>
      <c r="BV681" s="39"/>
      <c r="BW681" s="39"/>
      <c r="BX681" s="39"/>
      <c r="BY681" s="39"/>
      <c r="BZ681" s="39"/>
      <c r="CA681" s="39"/>
      <c r="CB681" s="39"/>
      <c r="CC681" s="47"/>
      <c r="CD681" s="39"/>
      <c r="CE681" s="39"/>
      <c r="CF681" s="48"/>
      <c r="CG681" s="48"/>
      <c r="CH681" s="48"/>
      <c r="CI681" s="48"/>
      <c r="CJ681" s="48"/>
      <c r="CK681" s="48"/>
      <c r="CL681" s="48"/>
      <c r="CM681" s="48"/>
      <c r="CN681" s="48"/>
      <c r="CO681" s="48"/>
      <c r="CP681" s="48"/>
      <c r="CQ681" s="48"/>
      <c r="CR681" s="48"/>
      <c r="CS681" s="48"/>
      <c r="CT681" s="48"/>
      <c r="CU681" s="48"/>
      <c r="CV681" s="48"/>
      <c r="CW681" s="48"/>
      <c r="CX681" s="39"/>
      <c r="ML681" s="135"/>
      <c r="MM681" s="135"/>
      <c r="MN681" s="135"/>
      <c r="MO681" s="135"/>
      <c r="MP681" s="135"/>
      <c r="MQ681" s="135"/>
      <c r="MR681" s="135"/>
      <c r="MS681" s="135"/>
      <c r="MT681" s="135"/>
      <c r="MU681" s="135"/>
      <c r="MV681" s="135"/>
      <c r="MW681" s="135"/>
      <c r="MX681" s="135"/>
      <c r="MY681" s="135"/>
      <c r="MZ681" s="135"/>
      <c r="NA681" s="135"/>
      <c r="NB681" s="135"/>
      <c r="NC681" s="135"/>
      <c r="ND681" s="135"/>
      <c r="NE681" s="135"/>
      <c r="NF681" s="135"/>
      <c r="NG681" s="135"/>
      <c r="NH681" s="135"/>
      <c r="NI681" s="135"/>
      <c r="NJ681" s="135"/>
      <c r="NK681" s="135"/>
      <c r="NL681" s="135"/>
      <c r="NM681" s="135"/>
      <c r="NN681" s="135"/>
      <c r="NO681" s="135"/>
      <c r="NP681" s="135"/>
      <c r="NQ681" s="39"/>
      <c r="QS681"/>
      <c r="QT681"/>
      <c r="QU681"/>
      <c r="QV681"/>
      <c r="QW681"/>
      <c r="QX681"/>
      <c r="QY681"/>
      <c r="QZ681"/>
      <c r="RA681"/>
      <c r="RB681" s="39"/>
      <c r="RC681" s="438" t="s">
        <v>6155</v>
      </c>
      <c r="RD681" s="39"/>
    </row>
    <row r="682" spans="2:472" x14ac:dyDescent="0.2">
      <c r="B682" s="426"/>
      <c r="C682" s="427"/>
      <c r="V682" s="63">
        <v>113</v>
      </c>
      <c r="W682" s="54" t="s">
        <v>2920</v>
      </c>
      <c r="X682" s="64">
        <v>171426</v>
      </c>
      <c r="Y682" s="54" t="s">
        <v>2891</v>
      </c>
      <c r="Z682" s="63" t="s">
        <v>1341</v>
      </c>
      <c r="AA682" s="54" t="s">
        <v>399</v>
      </c>
      <c r="AB682" s="54" t="s">
        <v>399</v>
      </c>
      <c r="AC682" s="54" t="s">
        <v>2891</v>
      </c>
      <c r="AD682" s="64" t="s">
        <v>414</v>
      </c>
      <c r="AE682" s="64" t="s">
        <v>3208</v>
      </c>
      <c r="AF682" s="63">
        <v>113</v>
      </c>
      <c r="AG682" s="54" t="s">
        <v>2920</v>
      </c>
      <c r="AH682" s="54" t="s">
        <v>2919</v>
      </c>
      <c r="AI682" s="63" t="s">
        <v>2921</v>
      </c>
      <c r="AJ682" s="64" t="s">
        <v>2922</v>
      </c>
      <c r="AK682" s="569">
        <v>5000669</v>
      </c>
      <c r="AL682" s="64" t="s">
        <v>399</v>
      </c>
      <c r="AM682" s="64" t="s">
        <v>2925</v>
      </c>
      <c r="AN682" s="570">
        <v>259096700</v>
      </c>
      <c r="AO682" s="54"/>
      <c r="AP682" s="54"/>
      <c r="AQ682" s="54"/>
      <c r="AR682" s="54"/>
      <c r="AS682" s="54"/>
      <c r="AT682" s="64" t="s">
        <v>420</v>
      </c>
      <c r="AU682" s="64"/>
      <c r="AV682" s="54"/>
      <c r="AW682" s="54"/>
      <c r="AX682" s="54"/>
      <c r="AY682" s="54"/>
      <c r="AZ682" s="54"/>
      <c r="BA682" s="54"/>
      <c r="BB682" s="54"/>
      <c r="BC682" s="54"/>
      <c r="BD682" s="64">
        <v>171426</v>
      </c>
      <c r="BE682" s="54" t="s">
        <v>2891</v>
      </c>
      <c r="BF682" s="63" t="s">
        <v>1341</v>
      </c>
      <c r="BG682" s="54" t="s">
        <v>399</v>
      </c>
      <c r="BH682" s="54" t="s">
        <v>399</v>
      </c>
      <c r="BI682" s="54" t="s">
        <v>2891</v>
      </c>
      <c r="BJ682" s="64" t="s">
        <v>414</v>
      </c>
      <c r="BK682" s="64" t="s">
        <v>3208</v>
      </c>
      <c r="BL682" s="54"/>
      <c r="BM682" s="54"/>
      <c r="BN682" s="54"/>
      <c r="BO682" s="39"/>
      <c r="BP682" s="39"/>
      <c r="BQ682" s="39"/>
      <c r="BR682" s="39"/>
      <c r="BS682" s="47"/>
      <c r="BT682" s="39"/>
      <c r="BU682" s="39"/>
      <c r="BV682" s="39"/>
      <c r="BW682" s="39"/>
      <c r="BX682" s="39"/>
      <c r="BY682" s="39"/>
      <c r="BZ682" s="39"/>
      <c r="CA682" s="39"/>
      <c r="CB682" s="39"/>
      <c r="CC682" s="47"/>
      <c r="CD682" s="39"/>
      <c r="CE682" s="39"/>
      <c r="CF682" s="48"/>
      <c r="CG682" s="48"/>
      <c r="CH682" s="48"/>
      <c r="CI682" s="48"/>
      <c r="CJ682" s="48"/>
      <c r="CK682" s="48"/>
      <c r="CL682" s="48"/>
      <c r="CM682" s="48"/>
      <c r="CN682" s="48"/>
      <c r="CO682" s="48"/>
      <c r="CP682" s="48"/>
      <c r="CQ682" s="48"/>
      <c r="CR682" s="48"/>
      <c r="CS682" s="48"/>
      <c r="CT682" s="48"/>
      <c r="CU682" s="48"/>
      <c r="CV682" s="48"/>
      <c r="CW682" s="48"/>
      <c r="CX682" s="39"/>
      <c r="ML682" s="135"/>
      <c r="MM682" s="135"/>
      <c r="MN682" s="135"/>
      <c r="MO682" s="135"/>
      <c r="MP682" s="135"/>
      <c r="MQ682" s="135"/>
      <c r="MR682" s="135"/>
      <c r="MS682" s="135"/>
      <c r="MT682" s="135"/>
      <c r="MU682" s="135"/>
      <c r="MV682" s="135"/>
      <c r="MW682" s="135"/>
      <c r="MX682" s="135"/>
      <c r="MY682" s="135"/>
      <c r="MZ682" s="135"/>
      <c r="NA682" s="135"/>
      <c r="NB682" s="135"/>
      <c r="NC682" s="135"/>
      <c r="ND682" s="135"/>
      <c r="NE682" s="135"/>
      <c r="NF682" s="135"/>
      <c r="NG682" s="135"/>
      <c r="NH682" s="135"/>
      <c r="NI682" s="135"/>
      <c r="NJ682" s="135"/>
      <c r="NK682" s="135"/>
      <c r="NL682" s="135"/>
      <c r="NM682" s="135"/>
      <c r="NN682" s="135"/>
      <c r="NO682" s="135"/>
      <c r="NP682" s="135"/>
      <c r="NQ682" s="39"/>
      <c r="QS682"/>
      <c r="QT682"/>
      <c r="QU682"/>
      <c r="QV682"/>
      <c r="QW682"/>
      <c r="QX682"/>
      <c r="QY682"/>
      <c r="QZ682"/>
      <c r="RA682"/>
      <c r="RB682" s="39"/>
      <c r="RC682" s="438" t="s">
        <v>6156</v>
      </c>
      <c r="RD682" s="39"/>
    </row>
    <row r="683" spans="2:472" x14ac:dyDescent="0.2">
      <c r="B683" s="426"/>
      <c r="C683" s="427"/>
      <c r="V683" s="63">
        <v>113</v>
      </c>
      <c r="W683" s="54" t="s">
        <v>2920</v>
      </c>
      <c r="X683" s="64">
        <v>171431</v>
      </c>
      <c r="Y683" s="54" t="s">
        <v>1016</v>
      </c>
      <c r="Z683" s="63" t="s">
        <v>1341</v>
      </c>
      <c r="AA683" s="54" t="s">
        <v>399</v>
      </c>
      <c r="AB683" s="54" t="s">
        <v>399</v>
      </c>
      <c r="AC683" s="54" t="s">
        <v>6157</v>
      </c>
      <c r="AD683" s="64" t="s">
        <v>414</v>
      </c>
      <c r="AE683" s="64" t="s">
        <v>3208</v>
      </c>
      <c r="AF683" s="63">
        <v>113</v>
      </c>
      <c r="AG683" s="54" t="s">
        <v>2920</v>
      </c>
      <c r="AH683" s="54" t="s">
        <v>2919</v>
      </c>
      <c r="AI683" s="63" t="s">
        <v>2921</v>
      </c>
      <c r="AJ683" s="64" t="s">
        <v>2922</v>
      </c>
      <c r="AK683" s="569">
        <v>5000669</v>
      </c>
      <c r="AL683" s="64" t="s">
        <v>399</v>
      </c>
      <c r="AM683" s="64" t="s">
        <v>2925</v>
      </c>
      <c r="AN683" s="570">
        <v>259096700</v>
      </c>
      <c r="AO683" s="54"/>
      <c r="AP683" s="54"/>
      <c r="AQ683" s="54"/>
      <c r="AR683" s="54"/>
      <c r="AS683" s="54"/>
      <c r="AT683" s="64" t="s">
        <v>420</v>
      </c>
      <c r="AU683" s="64"/>
      <c r="AV683" s="54"/>
      <c r="AW683" s="54"/>
      <c r="AX683" s="54"/>
      <c r="AY683" s="54"/>
      <c r="AZ683" s="54"/>
      <c r="BA683" s="54"/>
      <c r="BB683" s="54"/>
      <c r="BC683" s="54"/>
      <c r="BD683" s="64">
        <v>171431</v>
      </c>
      <c r="BE683" s="54" t="s">
        <v>1016</v>
      </c>
      <c r="BF683" s="63" t="s">
        <v>1341</v>
      </c>
      <c r="BG683" s="54" t="s">
        <v>399</v>
      </c>
      <c r="BH683" s="54" t="s">
        <v>399</v>
      </c>
      <c r="BI683" s="54" t="s">
        <v>6157</v>
      </c>
      <c r="BJ683" s="64" t="s">
        <v>414</v>
      </c>
      <c r="BK683" s="64" t="s">
        <v>3208</v>
      </c>
      <c r="BL683" s="54"/>
      <c r="BM683" s="54"/>
      <c r="BN683" s="54"/>
      <c r="BO683" s="39"/>
      <c r="BP683" s="39"/>
      <c r="BQ683" s="39"/>
      <c r="BR683" s="39"/>
      <c r="BS683" s="47"/>
      <c r="BT683" s="39"/>
      <c r="BU683" s="39"/>
      <c r="BV683" s="39"/>
      <c r="BW683" s="39"/>
      <c r="BX683" s="39"/>
      <c r="BY683" s="39"/>
      <c r="BZ683" s="39"/>
      <c r="CA683" s="39"/>
      <c r="CB683" s="39"/>
      <c r="CC683" s="47"/>
      <c r="CD683" s="39"/>
      <c r="CE683" s="39"/>
      <c r="CF683" s="48"/>
      <c r="CG683" s="48"/>
      <c r="CH683" s="48"/>
      <c r="CI683" s="48"/>
      <c r="CJ683" s="48"/>
      <c r="CK683" s="48"/>
      <c r="CL683" s="48"/>
      <c r="CM683" s="48"/>
      <c r="CN683" s="48"/>
      <c r="CO683" s="48"/>
      <c r="CP683" s="48"/>
      <c r="CQ683" s="48"/>
      <c r="CR683" s="48"/>
      <c r="CS683" s="48"/>
      <c r="CT683" s="48"/>
      <c r="CU683" s="48"/>
      <c r="CV683" s="48"/>
      <c r="CW683" s="48"/>
      <c r="CX683" s="39"/>
      <c r="ML683" s="135"/>
      <c r="MM683" s="135"/>
      <c r="MN683" s="135"/>
      <c r="MO683" s="135"/>
      <c r="MP683" s="135"/>
      <c r="MQ683" s="135"/>
      <c r="MR683" s="135"/>
      <c r="MS683" s="135"/>
      <c r="MT683" s="135"/>
      <c r="MU683" s="135"/>
      <c r="MV683" s="135"/>
      <c r="MW683" s="135"/>
      <c r="MX683" s="135"/>
      <c r="MY683" s="135"/>
      <c r="MZ683" s="135"/>
      <c r="NA683" s="135"/>
      <c r="NB683" s="135"/>
      <c r="NC683" s="135"/>
      <c r="ND683" s="135"/>
      <c r="NE683" s="135"/>
      <c r="NF683" s="135"/>
      <c r="NG683" s="135"/>
      <c r="NH683" s="135"/>
      <c r="NI683" s="135"/>
      <c r="NJ683" s="135"/>
      <c r="NK683" s="135"/>
      <c r="NL683" s="135"/>
      <c r="NM683" s="135"/>
      <c r="NN683" s="135"/>
      <c r="NO683" s="135"/>
      <c r="NP683" s="135"/>
      <c r="NQ683" s="39"/>
      <c r="QS683"/>
      <c r="QT683"/>
      <c r="QU683"/>
      <c r="QV683"/>
      <c r="QW683"/>
      <c r="QX683"/>
      <c r="QY683"/>
      <c r="QZ683"/>
      <c r="RA683"/>
      <c r="RB683" s="39"/>
      <c r="RC683" s="438" t="s">
        <v>6158</v>
      </c>
      <c r="RD683" s="39"/>
    </row>
    <row r="684" spans="2:472" x14ac:dyDescent="0.2">
      <c r="B684" s="426"/>
      <c r="C684" s="427"/>
      <c r="V684" s="63">
        <v>113</v>
      </c>
      <c r="W684" s="54" t="s">
        <v>2920</v>
      </c>
      <c r="X684" s="64">
        <v>171432</v>
      </c>
      <c r="Y684" s="54" t="s">
        <v>1320</v>
      </c>
      <c r="Z684" s="63" t="s">
        <v>1341</v>
      </c>
      <c r="AA684" s="54" t="s">
        <v>399</v>
      </c>
      <c r="AB684" s="54" t="s">
        <v>399</v>
      </c>
      <c r="AC684" s="54" t="s">
        <v>6159</v>
      </c>
      <c r="AD684" s="64" t="s">
        <v>414</v>
      </c>
      <c r="AE684" s="64" t="s">
        <v>3208</v>
      </c>
      <c r="AF684" s="63">
        <v>113</v>
      </c>
      <c r="AG684" s="54" t="s">
        <v>2920</v>
      </c>
      <c r="AH684" s="54" t="s">
        <v>2919</v>
      </c>
      <c r="AI684" s="63" t="s">
        <v>2921</v>
      </c>
      <c r="AJ684" s="64" t="s">
        <v>2922</v>
      </c>
      <c r="AK684" s="569">
        <v>5000669</v>
      </c>
      <c r="AL684" s="64" t="s">
        <v>399</v>
      </c>
      <c r="AM684" s="64" t="s">
        <v>2925</v>
      </c>
      <c r="AN684" s="570">
        <v>259096700</v>
      </c>
      <c r="AO684" s="54"/>
      <c r="AP684" s="54"/>
      <c r="AQ684" s="54"/>
      <c r="AR684" s="54"/>
      <c r="AS684" s="54"/>
      <c r="AT684" s="64" t="s">
        <v>420</v>
      </c>
      <c r="AU684" s="64"/>
      <c r="AV684" s="54"/>
      <c r="AW684" s="54"/>
      <c r="AX684" s="54"/>
      <c r="AY684" s="54"/>
      <c r="AZ684" s="54"/>
      <c r="BA684" s="54"/>
      <c r="BB684" s="54"/>
      <c r="BC684" s="54"/>
      <c r="BD684" s="64">
        <v>171432</v>
      </c>
      <c r="BE684" s="54" t="s">
        <v>1320</v>
      </c>
      <c r="BF684" s="63" t="s">
        <v>1341</v>
      </c>
      <c r="BG684" s="54" t="s">
        <v>399</v>
      </c>
      <c r="BH684" s="54" t="s">
        <v>399</v>
      </c>
      <c r="BI684" s="54" t="s">
        <v>6159</v>
      </c>
      <c r="BJ684" s="64" t="s">
        <v>414</v>
      </c>
      <c r="BK684" s="64" t="s">
        <v>3208</v>
      </c>
      <c r="BL684" s="54"/>
      <c r="BM684" s="54"/>
      <c r="BN684" s="54"/>
      <c r="BO684" s="39"/>
      <c r="BP684" s="39"/>
      <c r="BQ684" s="39"/>
      <c r="BR684" s="39"/>
      <c r="BS684" s="47"/>
      <c r="BT684" s="39"/>
      <c r="BU684" s="39"/>
      <c r="BV684" s="39"/>
      <c r="BW684" s="39"/>
      <c r="BX684" s="39"/>
      <c r="BY684" s="39"/>
      <c r="BZ684" s="39"/>
      <c r="CA684" s="39"/>
      <c r="CB684" s="39"/>
      <c r="CC684" s="47"/>
      <c r="CD684" s="39"/>
      <c r="CE684" s="39"/>
      <c r="CF684" s="48"/>
      <c r="CG684" s="48"/>
      <c r="CH684" s="48"/>
      <c r="CI684" s="48"/>
      <c r="CJ684" s="48"/>
      <c r="CK684" s="48"/>
      <c r="CL684" s="48"/>
      <c r="CM684" s="48"/>
      <c r="CN684" s="48"/>
      <c r="CO684" s="48"/>
      <c r="CP684" s="48"/>
      <c r="CQ684" s="48"/>
      <c r="CR684" s="48"/>
      <c r="CS684" s="48"/>
      <c r="CT684" s="48"/>
      <c r="CU684" s="48"/>
      <c r="CV684" s="48"/>
      <c r="CW684" s="48"/>
      <c r="CX684" s="39"/>
      <c r="ML684" s="135"/>
      <c r="MM684" s="135"/>
      <c r="MN684" s="135"/>
      <c r="MO684" s="135"/>
      <c r="MP684" s="135"/>
      <c r="MQ684" s="135"/>
      <c r="MR684" s="135"/>
      <c r="MS684" s="135"/>
      <c r="MT684" s="135"/>
      <c r="MU684" s="135"/>
      <c r="MV684" s="135"/>
      <c r="MW684" s="135"/>
      <c r="MX684" s="135"/>
      <c r="MY684" s="135"/>
      <c r="MZ684" s="135"/>
      <c r="NA684" s="135"/>
      <c r="NB684" s="135"/>
      <c r="NC684" s="135"/>
      <c r="ND684" s="135"/>
      <c r="NE684" s="135"/>
      <c r="NF684" s="135"/>
      <c r="NG684" s="135"/>
      <c r="NH684" s="135"/>
      <c r="NI684" s="135"/>
      <c r="NJ684" s="135"/>
      <c r="NK684" s="135"/>
      <c r="NL684" s="135"/>
      <c r="NM684" s="135"/>
      <c r="NN684" s="135"/>
      <c r="NO684" s="135"/>
      <c r="NP684" s="135"/>
      <c r="NQ684" s="39"/>
      <c r="QS684"/>
      <c r="QT684"/>
      <c r="QU684"/>
      <c r="QV684"/>
      <c r="QW684"/>
      <c r="QX684"/>
      <c r="QY684"/>
      <c r="QZ684"/>
      <c r="RA684"/>
      <c r="RB684" s="39"/>
      <c r="RC684" s="438" t="s">
        <v>6160</v>
      </c>
      <c r="RD684" s="39"/>
    </row>
    <row r="685" spans="2:472" x14ac:dyDescent="0.2">
      <c r="B685" s="426"/>
      <c r="C685" s="427"/>
      <c r="V685" s="63">
        <v>113</v>
      </c>
      <c r="W685" s="54" t="s">
        <v>2920</v>
      </c>
      <c r="X685" s="64">
        <v>171433</v>
      </c>
      <c r="Y685" s="54" t="s">
        <v>3200</v>
      </c>
      <c r="Z685" s="63" t="s">
        <v>1341</v>
      </c>
      <c r="AA685" s="54" t="s">
        <v>399</v>
      </c>
      <c r="AB685" s="54" t="s">
        <v>399</v>
      </c>
      <c r="AC685" s="54" t="s">
        <v>6161</v>
      </c>
      <c r="AD685" s="64" t="s">
        <v>414</v>
      </c>
      <c r="AE685" s="64" t="s">
        <v>3208</v>
      </c>
      <c r="AF685" s="63">
        <v>113</v>
      </c>
      <c r="AG685" s="54" t="s">
        <v>2920</v>
      </c>
      <c r="AH685" s="54" t="s">
        <v>2919</v>
      </c>
      <c r="AI685" s="63" t="s">
        <v>2921</v>
      </c>
      <c r="AJ685" s="64" t="s">
        <v>2922</v>
      </c>
      <c r="AK685" s="569">
        <v>5000669</v>
      </c>
      <c r="AL685" s="64" t="s">
        <v>399</v>
      </c>
      <c r="AM685" s="64" t="s">
        <v>2925</v>
      </c>
      <c r="AN685" s="570">
        <v>259096700</v>
      </c>
      <c r="AO685" s="54"/>
      <c r="AP685" s="54"/>
      <c r="AQ685" s="54"/>
      <c r="AR685" s="54"/>
      <c r="AS685" s="54"/>
      <c r="AT685" s="64" t="s">
        <v>420</v>
      </c>
      <c r="AU685" s="64"/>
      <c r="AV685" s="54"/>
      <c r="AW685" s="54"/>
      <c r="AX685" s="54"/>
      <c r="AY685" s="54"/>
      <c r="AZ685" s="54"/>
      <c r="BA685" s="54"/>
      <c r="BB685" s="54"/>
      <c r="BC685" s="54"/>
      <c r="BD685" s="64">
        <v>171433</v>
      </c>
      <c r="BE685" s="54" t="s">
        <v>3200</v>
      </c>
      <c r="BF685" s="63" t="s">
        <v>1341</v>
      </c>
      <c r="BG685" s="54" t="s">
        <v>399</v>
      </c>
      <c r="BH685" s="54" t="s">
        <v>399</v>
      </c>
      <c r="BI685" s="54" t="s">
        <v>6161</v>
      </c>
      <c r="BJ685" s="64" t="s">
        <v>414</v>
      </c>
      <c r="BK685" s="64" t="s">
        <v>3208</v>
      </c>
      <c r="BL685" s="54"/>
      <c r="BM685" s="54"/>
      <c r="BN685" s="54"/>
      <c r="BO685" s="39"/>
      <c r="BP685" s="39"/>
      <c r="BQ685" s="39"/>
      <c r="BR685" s="39"/>
      <c r="BS685" s="47"/>
      <c r="BT685" s="39"/>
      <c r="BU685" s="39"/>
      <c r="BV685" s="39"/>
      <c r="BW685" s="39"/>
      <c r="BX685" s="39"/>
      <c r="BY685" s="39"/>
      <c r="BZ685" s="39"/>
      <c r="CA685" s="39"/>
      <c r="CB685" s="39"/>
      <c r="CC685" s="47"/>
      <c r="CD685" s="39"/>
      <c r="CE685" s="39"/>
      <c r="CF685" s="48"/>
      <c r="CG685" s="48"/>
      <c r="CH685" s="48"/>
      <c r="CI685" s="48"/>
      <c r="CJ685" s="48"/>
      <c r="CK685" s="48"/>
      <c r="CL685" s="48"/>
      <c r="CM685" s="48"/>
      <c r="CN685" s="48"/>
      <c r="CO685" s="48"/>
      <c r="CP685" s="48"/>
      <c r="CQ685" s="48"/>
      <c r="CR685" s="48"/>
      <c r="CS685" s="48"/>
      <c r="CT685" s="48"/>
      <c r="CU685" s="48"/>
      <c r="CV685" s="48"/>
      <c r="CW685" s="48"/>
      <c r="CX685" s="39"/>
      <c r="ML685" s="135"/>
      <c r="MM685" s="135"/>
      <c r="MN685" s="135"/>
      <c r="MO685" s="135"/>
      <c r="MP685" s="135"/>
      <c r="MQ685" s="135"/>
      <c r="MR685" s="135"/>
      <c r="MS685" s="135"/>
      <c r="MT685" s="135"/>
      <c r="MU685" s="135"/>
      <c r="MV685" s="135"/>
      <c r="MW685" s="135"/>
      <c r="MX685" s="135"/>
      <c r="MY685" s="135"/>
      <c r="MZ685" s="135"/>
      <c r="NA685" s="135"/>
      <c r="NB685" s="135"/>
      <c r="NC685" s="135"/>
      <c r="ND685" s="135"/>
      <c r="NE685" s="135"/>
      <c r="NF685" s="135"/>
      <c r="NG685" s="135"/>
      <c r="NH685" s="135"/>
      <c r="NI685" s="135"/>
      <c r="NJ685" s="135"/>
      <c r="NK685" s="135"/>
      <c r="NL685" s="135"/>
      <c r="NM685" s="135"/>
      <c r="NN685" s="135"/>
      <c r="NO685" s="135"/>
      <c r="NP685" s="135"/>
      <c r="NQ685" s="39"/>
      <c r="QS685"/>
      <c r="QT685"/>
      <c r="QU685"/>
      <c r="QV685"/>
      <c r="QW685"/>
      <c r="QX685"/>
      <c r="QY685"/>
      <c r="QZ685"/>
      <c r="RA685"/>
      <c r="RB685" s="39"/>
      <c r="RC685" s="438" t="s">
        <v>6162</v>
      </c>
      <c r="RD685" s="39"/>
    </row>
    <row r="686" spans="2:472" x14ac:dyDescent="0.2">
      <c r="B686" s="426"/>
      <c r="C686" s="427"/>
      <c r="V686" s="63">
        <v>113</v>
      </c>
      <c r="W686" s="54" t="s">
        <v>2920</v>
      </c>
      <c r="X686" s="64">
        <v>171434</v>
      </c>
      <c r="Y686" s="54" t="s">
        <v>3259</v>
      </c>
      <c r="Z686" s="63" t="s">
        <v>1341</v>
      </c>
      <c r="AA686" s="54" t="s">
        <v>399</v>
      </c>
      <c r="AB686" s="54" t="s">
        <v>399</v>
      </c>
      <c r="AC686" s="54" t="s">
        <v>6163</v>
      </c>
      <c r="AD686" s="64" t="s">
        <v>414</v>
      </c>
      <c r="AE686" s="64" t="s">
        <v>3208</v>
      </c>
      <c r="AF686" s="63">
        <v>113</v>
      </c>
      <c r="AG686" s="54" t="s">
        <v>2920</v>
      </c>
      <c r="AH686" s="54" t="s">
        <v>2919</v>
      </c>
      <c r="AI686" s="63" t="s">
        <v>2921</v>
      </c>
      <c r="AJ686" s="64" t="s">
        <v>2922</v>
      </c>
      <c r="AK686" s="569">
        <v>5000669</v>
      </c>
      <c r="AL686" s="64" t="s">
        <v>399</v>
      </c>
      <c r="AM686" s="64" t="s">
        <v>2925</v>
      </c>
      <c r="AN686" s="570">
        <v>259096700</v>
      </c>
      <c r="AO686" s="54"/>
      <c r="AP686" s="54"/>
      <c r="AQ686" s="54"/>
      <c r="AR686" s="54"/>
      <c r="AS686" s="54"/>
      <c r="AT686" s="64" t="s">
        <v>420</v>
      </c>
      <c r="AU686" s="64"/>
      <c r="AV686" s="54"/>
      <c r="AW686" s="54"/>
      <c r="AX686" s="54"/>
      <c r="AY686" s="54"/>
      <c r="AZ686" s="54"/>
      <c r="BA686" s="54"/>
      <c r="BB686" s="54"/>
      <c r="BC686" s="54"/>
      <c r="BD686" s="64">
        <v>171434</v>
      </c>
      <c r="BE686" s="54" t="s">
        <v>3259</v>
      </c>
      <c r="BF686" s="63" t="s">
        <v>1341</v>
      </c>
      <c r="BG686" s="54" t="s">
        <v>399</v>
      </c>
      <c r="BH686" s="54" t="s">
        <v>399</v>
      </c>
      <c r="BI686" s="54" t="s">
        <v>6163</v>
      </c>
      <c r="BJ686" s="64" t="s">
        <v>414</v>
      </c>
      <c r="BK686" s="64" t="s">
        <v>3208</v>
      </c>
      <c r="BL686" s="54"/>
      <c r="BM686" s="54"/>
      <c r="BN686" s="54"/>
      <c r="BO686" s="39"/>
      <c r="BP686" s="39"/>
      <c r="BQ686" s="39"/>
      <c r="BR686" s="39"/>
      <c r="BS686" s="47"/>
      <c r="BT686" s="39"/>
      <c r="BU686" s="39"/>
      <c r="BV686" s="39"/>
      <c r="BW686" s="39"/>
      <c r="BX686" s="39"/>
      <c r="BY686" s="39"/>
      <c r="BZ686" s="39"/>
      <c r="CA686" s="39"/>
      <c r="CB686" s="39"/>
      <c r="CC686" s="47"/>
      <c r="CD686" s="39"/>
      <c r="CE686" s="39"/>
      <c r="CF686" s="48"/>
      <c r="CG686" s="48"/>
      <c r="CH686" s="48"/>
      <c r="CI686" s="48"/>
      <c r="CJ686" s="48"/>
      <c r="CK686" s="48"/>
      <c r="CL686" s="48"/>
      <c r="CM686" s="48"/>
      <c r="CN686" s="48"/>
      <c r="CO686" s="48"/>
      <c r="CP686" s="48"/>
      <c r="CQ686" s="48"/>
      <c r="CR686" s="48"/>
      <c r="CS686" s="48"/>
      <c r="CT686" s="48"/>
      <c r="CU686" s="48"/>
      <c r="CV686" s="48"/>
      <c r="CW686" s="48"/>
      <c r="CX686" s="39"/>
      <c r="ML686" s="135"/>
      <c r="MM686" s="135"/>
      <c r="MN686" s="135"/>
      <c r="MO686" s="135"/>
      <c r="MP686" s="135"/>
      <c r="MQ686" s="135"/>
      <c r="MR686" s="135"/>
      <c r="MS686" s="135"/>
      <c r="MT686" s="135"/>
      <c r="MU686" s="135"/>
      <c r="MV686" s="135"/>
      <c r="MW686" s="135"/>
      <c r="MX686" s="135"/>
      <c r="MY686" s="135"/>
      <c r="MZ686" s="135"/>
      <c r="NA686" s="135"/>
      <c r="NB686" s="135"/>
      <c r="NC686" s="135"/>
      <c r="ND686" s="135"/>
      <c r="NE686" s="135"/>
      <c r="NF686" s="135"/>
      <c r="NG686" s="135"/>
      <c r="NH686" s="135"/>
      <c r="NI686" s="135"/>
      <c r="NJ686" s="135"/>
      <c r="NK686" s="135"/>
      <c r="NL686" s="135"/>
      <c r="NM686" s="135"/>
      <c r="NN686" s="135"/>
      <c r="NO686" s="135"/>
      <c r="NP686" s="135"/>
      <c r="NQ686" s="39"/>
      <c r="QS686"/>
      <c r="QT686"/>
      <c r="QU686"/>
      <c r="QV686"/>
      <c r="QW686"/>
      <c r="QX686"/>
      <c r="QY686"/>
      <c r="QZ686"/>
      <c r="RA686"/>
      <c r="RB686" s="39"/>
      <c r="RC686" s="438" t="s">
        <v>6164</v>
      </c>
      <c r="RD686" s="39"/>
    </row>
    <row r="687" spans="2:472" x14ac:dyDescent="0.2">
      <c r="B687" s="426"/>
      <c r="C687" s="427"/>
      <c r="V687" s="63">
        <v>113</v>
      </c>
      <c r="W687" s="54" t="s">
        <v>2920</v>
      </c>
      <c r="X687" s="64">
        <v>171435</v>
      </c>
      <c r="Y687" s="54" t="s">
        <v>3308</v>
      </c>
      <c r="Z687" s="63" t="s">
        <v>1341</v>
      </c>
      <c r="AA687" s="54" t="s">
        <v>399</v>
      </c>
      <c r="AB687" s="54" t="s">
        <v>399</v>
      </c>
      <c r="AC687" s="54" t="s">
        <v>6165</v>
      </c>
      <c r="AD687" s="64" t="s">
        <v>414</v>
      </c>
      <c r="AE687" s="64" t="s">
        <v>3208</v>
      </c>
      <c r="AF687" s="63">
        <v>113</v>
      </c>
      <c r="AG687" s="54" t="s">
        <v>2920</v>
      </c>
      <c r="AH687" s="54" t="s">
        <v>2919</v>
      </c>
      <c r="AI687" s="63" t="s">
        <v>2921</v>
      </c>
      <c r="AJ687" s="64" t="s">
        <v>2922</v>
      </c>
      <c r="AK687" s="569">
        <v>5000669</v>
      </c>
      <c r="AL687" s="64" t="s">
        <v>399</v>
      </c>
      <c r="AM687" s="64" t="s">
        <v>2925</v>
      </c>
      <c r="AN687" s="570">
        <v>259096700</v>
      </c>
      <c r="AO687" s="54"/>
      <c r="AP687" s="54"/>
      <c r="AQ687" s="54"/>
      <c r="AR687" s="54"/>
      <c r="AS687" s="54"/>
      <c r="AT687" s="64" t="s">
        <v>420</v>
      </c>
      <c r="AU687" s="64"/>
      <c r="AV687" s="54"/>
      <c r="AW687" s="54"/>
      <c r="AX687" s="54"/>
      <c r="AY687" s="54"/>
      <c r="AZ687" s="54"/>
      <c r="BA687" s="54"/>
      <c r="BB687" s="54"/>
      <c r="BC687" s="54"/>
      <c r="BD687" s="64">
        <v>171435</v>
      </c>
      <c r="BE687" s="54" t="s">
        <v>3308</v>
      </c>
      <c r="BF687" s="63" t="s">
        <v>1341</v>
      </c>
      <c r="BG687" s="54" t="s">
        <v>399</v>
      </c>
      <c r="BH687" s="54" t="s">
        <v>399</v>
      </c>
      <c r="BI687" s="54" t="s">
        <v>6165</v>
      </c>
      <c r="BJ687" s="64" t="s">
        <v>414</v>
      </c>
      <c r="BK687" s="64" t="s">
        <v>3208</v>
      </c>
      <c r="BL687" s="54"/>
      <c r="BM687" s="54"/>
      <c r="BN687" s="54"/>
      <c r="BO687" s="39"/>
      <c r="BP687" s="39"/>
      <c r="BQ687" s="39"/>
      <c r="BR687" s="39"/>
      <c r="BS687" s="47"/>
      <c r="BT687" s="39"/>
      <c r="BU687" s="39"/>
      <c r="BV687" s="39"/>
      <c r="BW687" s="39"/>
      <c r="BX687" s="39"/>
      <c r="BY687" s="39"/>
      <c r="BZ687" s="39"/>
      <c r="CA687" s="39"/>
      <c r="CB687" s="39"/>
      <c r="CC687" s="47"/>
      <c r="CD687" s="39"/>
      <c r="CE687" s="39"/>
      <c r="CF687" s="48"/>
      <c r="CG687" s="48"/>
      <c r="CH687" s="48"/>
      <c r="CI687" s="48"/>
      <c r="CJ687" s="48"/>
      <c r="CK687" s="48"/>
      <c r="CL687" s="48"/>
      <c r="CM687" s="48"/>
      <c r="CN687" s="48"/>
      <c r="CO687" s="48"/>
      <c r="CP687" s="48"/>
      <c r="CQ687" s="48"/>
      <c r="CR687" s="48"/>
      <c r="CS687" s="48"/>
      <c r="CT687" s="48"/>
      <c r="CU687" s="48"/>
      <c r="CV687" s="48"/>
      <c r="CW687" s="48"/>
      <c r="CX687" s="39"/>
      <c r="ML687" s="135"/>
      <c r="MM687" s="135"/>
      <c r="MN687" s="135"/>
      <c r="MO687" s="135"/>
      <c r="MP687" s="135"/>
      <c r="MQ687" s="135"/>
      <c r="MR687" s="135"/>
      <c r="MS687" s="135"/>
      <c r="MT687" s="135"/>
      <c r="MU687" s="135"/>
      <c r="MV687" s="135"/>
      <c r="MW687" s="135"/>
      <c r="MX687" s="135"/>
      <c r="MY687" s="135"/>
      <c r="MZ687" s="135"/>
      <c r="NA687" s="135"/>
      <c r="NB687" s="135"/>
      <c r="NC687" s="135"/>
      <c r="ND687" s="135"/>
      <c r="NE687" s="135"/>
      <c r="NF687" s="135"/>
      <c r="NG687" s="135"/>
      <c r="NH687" s="135"/>
      <c r="NI687" s="135"/>
      <c r="NJ687" s="135"/>
      <c r="NK687" s="135"/>
      <c r="NL687" s="135"/>
      <c r="NM687" s="135"/>
      <c r="NN687" s="135"/>
      <c r="NO687" s="135"/>
      <c r="NP687" s="135"/>
      <c r="NQ687" s="39"/>
      <c r="QS687"/>
      <c r="QT687"/>
      <c r="QU687"/>
      <c r="QV687"/>
      <c r="QW687"/>
      <c r="QX687"/>
      <c r="QY687"/>
      <c r="QZ687"/>
      <c r="RA687"/>
      <c r="RB687" s="39"/>
      <c r="RC687" s="438" t="s">
        <v>6166</v>
      </c>
      <c r="RD687" s="39"/>
    </row>
    <row r="688" spans="2:472" x14ac:dyDescent="0.2">
      <c r="B688" s="426"/>
      <c r="C688" s="427"/>
      <c r="V688" s="63">
        <v>113</v>
      </c>
      <c r="W688" s="54" t="s">
        <v>2920</v>
      </c>
      <c r="X688" s="64">
        <v>171436</v>
      </c>
      <c r="Y688" s="54" t="s">
        <v>3357</v>
      </c>
      <c r="Z688" s="63" t="s">
        <v>1341</v>
      </c>
      <c r="AA688" s="54" t="s">
        <v>399</v>
      </c>
      <c r="AB688" s="54" t="s">
        <v>399</v>
      </c>
      <c r="AC688" s="54" t="s">
        <v>6167</v>
      </c>
      <c r="AD688" s="64" t="s">
        <v>414</v>
      </c>
      <c r="AE688" s="64" t="s">
        <v>3208</v>
      </c>
      <c r="AF688" s="63">
        <v>113</v>
      </c>
      <c r="AG688" s="54" t="s">
        <v>2920</v>
      </c>
      <c r="AH688" s="54" t="s">
        <v>2919</v>
      </c>
      <c r="AI688" s="63" t="s">
        <v>2921</v>
      </c>
      <c r="AJ688" s="64" t="s">
        <v>2922</v>
      </c>
      <c r="AK688" s="569">
        <v>5000669</v>
      </c>
      <c r="AL688" s="64" t="s">
        <v>399</v>
      </c>
      <c r="AM688" s="64" t="s">
        <v>2925</v>
      </c>
      <c r="AN688" s="570">
        <v>259096700</v>
      </c>
      <c r="AO688" s="54"/>
      <c r="AP688" s="54"/>
      <c r="AQ688" s="54"/>
      <c r="AR688" s="54"/>
      <c r="AS688" s="54"/>
      <c r="AT688" s="64" t="s">
        <v>420</v>
      </c>
      <c r="AU688" s="64"/>
      <c r="AV688" s="54"/>
      <c r="AW688" s="54"/>
      <c r="AX688" s="54"/>
      <c r="AY688" s="54"/>
      <c r="AZ688" s="54"/>
      <c r="BA688" s="54"/>
      <c r="BB688" s="54"/>
      <c r="BC688" s="54"/>
      <c r="BD688" s="64">
        <v>171436</v>
      </c>
      <c r="BE688" s="54" t="s">
        <v>3357</v>
      </c>
      <c r="BF688" s="63" t="s">
        <v>1341</v>
      </c>
      <c r="BG688" s="54" t="s">
        <v>399</v>
      </c>
      <c r="BH688" s="54" t="s">
        <v>399</v>
      </c>
      <c r="BI688" s="54" t="s">
        <v>6167</v>
      </c>
      <c r="BJ688" s="64" t="s">
        <v>414</v>
      </c>
      <c r="BK688" s="64" t="s">
        <v>3208</v>
      </c>
      <c r="BL688" s="54"/>
      <c r="BM688" s="54"/>
      <c r="BN688" s="54"/>
      <c r="BO688" s="39"/>
      <c r="BP688" s="39"/>
      <c r="BQ688" s="39"/>
      <c r="BR688" s="39"/>
      <c r="BS688" s="47"/>
      <c r="BT688" s="39"/>
      <c r="BU688" s="39"/>
      <c r="BV688" s="39"/>
      <c r="BW688" s="39"/>
      <c r="BX688" s="39"/>
      <c r="BY688" s="39"/>
      <c r="BZ688" s="39"/>
      <c r="CA688" s="39"/>
      <c r="CB688" s="39"/>
      <c r="CC688" s="47"/>
      <c r="CD688" s="39"/>
      <c r="CE688" s="39"/>
      <c r="CF688" s="48"/>
      <c r="CG688" s="48"/>
      <c r="CH688" s="48"/>
      <c r="CI688" s="48"/>
      <c r="CJ688" s="48"/>
      <c r="CK688" s="48"/>
      <c r="CL688" s="48"/>
      <c r="CM688" s="48"/>
      <c r="CN688" s="48"/>
      <c r="CO688" s="48"/>
      <c r="CP688" s="48"/>
      <c r="CQ688" s="48"/>
      <c r="CR688" s="48"/>
      <c r="CS688" s="48"/>
      <c r="CT688" s="48"/>
      <c r="CU688" s="48"/>
      <c r="CV688" s="48"/>
      <c r="CW688" s="48"/>
      <c r="CX688" s="39"/>
      <c r="ML688" s="135"/>
      <c r="MM688" s="135"/>
      <c r="MN688" s="135"/>
      <c r="MO688" s="135"/>
      <c r="MP688" s="135"/>
      <c r="MQ688" s="135"/>
      <c r="MR688" s="135"/>
      <c r="MS688" s="135"/>
      <c r="MT688" s="135"/>
      <c r="MU688" s="135"/>
      <c r="MV688" s="135"/>
      <c r="MW688" s="135"/>
      <c r="MX688" s="135"/>
      <c r="MY688" s="135"/>
      <c r="MZ688" s="135"/>
      <c r="NA688" s="135"/>
      <c r="NB688" s="135"/>
      <c r="NC688" s="135"/>
      <c r="ND688" s="135"/>
      <c r="NE688" s="135"/>
      <c r="NF688" s="135"/>
      <c r="NG688" s="135"/>
      <c r="NH688" s="135"/>
      <c r="NI688" s="135"/>
      <c r="NJ688" s="135"/>
      <c r="NK688" s="135"/>
      <c r="NL688" s="135"/>
      <c r="NM688" s="135"/>
      <c r="NN688" s="135"/>
      <c r="NO688" s="135"/>
      <c r="NP688" s="135"/>
      <c r="NQ688" s="39"/>
      <c r="QS688"/>
      <c r="QT688"/>
      <c r="QU688"/>
      <c r="QV688"/>
      <c r="QW688"/>
      <c r="QX688"/>
      <c r="QY688"/>
      <c r="QZ688"/>
      <c r="RA688"/>
      <c r="RB688" s="39"/>
      <c r="RC688" s="438" t="s">
        <v>6168</v>
      </c>
      <c r="RD688" s="39"/>
    </row>
    <row r="689" spans="2:472" x14ac:dyDescent="0.2">
      <c r="B689" s="426"/>
      <c r="C689" s="427"/>
      <c r="V689" s="63">
        <v>113</v>
      </c>
      <c r="W689" s="54" t="s">
        <v>2920</v>
      </c>
      <c r="X689" s="64">
        <v>171437</v>
      </c>
      <c r="Y689" s="54" t="s">
        <v>1606</v>
      </c>
      <c r="Z689" s="63" t="s">
        <v>1341</v>
      </c>
      <c r="AA689" s="54" t="s">
        <v>399</v>
      </c>
      <c r="AB689" s="54" t="s">
        <v>399</v>
      </c>
      <c r="AC689" s="54" t="s">
        <v>6169</v>
      </c>
      <c r="AD689" s="64" t="s">
        <v>414</v>
      </c>
      <c r="AE689" s="64" t="s">
        <v>3208</v>
      </c>
      <c r="AF689" s="63">
        <v>113</v>
      </c>
      <c r="AG689" s="54" t="s">
        <v>2920</v>
      </c>
      <c r="AH689" s="54" t="s">
        <v>2919</v>
      </c>
      <c r="AI689" s="63" t="s">
        <v>2921</v>
      </c>
      <c r="AJ689" s="64" t="s">
        <v>2922</v>
      </c>
      <c r="AK689" s="569">
        <v>5000669</v>
      </c>
      <c r="AL689" s="64" t="s">
        <v>399</v>
      </c>
      <c r="AM689" s="64" t="s">
        <v>2925</v>
      </c>
      <c r="AN689" s="570">
        <v>259096700</v>
      </c>
      <c r="AO689" s="54"/>
      <c r="AP689" s="54"/>
      <c r="AQ689" s="54"/>
      <c r="AR689" s="54"/>
      <c r="AS689" s="54"/>
      <c r="AT689" s="64" t="s">
        <v>420</v>
      </c>
      <c r="AU689" s="64"/>
      <c r="AV689" s="54"/>
      <c r="AW689" s="54"/>
      <c r="AX689" s="54"/>
      <c r="AY689" s="54"/>
      <c r="AZ689" s="54"/>
      <c r="BA689" s="54"/>
      <c r="BB689" s="54"/>
      <c r="BC689" s="54"/>
      <c r="BD689" s="64">
        <v>171437</v>
      </c>
      <c r="BE689" s="54" t="s">
        <v>1606</v>
      </c>
      <c r="BF689" s="63" t="s">
        <v>1341</v>
      </c>
      <c r="BG689" s="54" t="s">
        <v>399</v>
      </c>
      <c r="BH689" s="54" t="s">
        <v>399</v>
      </c>
      <c r="BI689" s="54" t="s">
        <v>6169</v>
      </c>
      <c r="BJ689" s="64" t="s">
        <v>414</v>
      </c>
      <c r="BK689" s="64" t="s">
        <v>3208</v>
      </c>
      <c r="BL689" s="54"/>
      <c r="BM689" s="54"/>
      <c r="BN689" s="54"/>
      <c r="BO689" s="39"/>
      <c r="BP689" s="39"/>
      <c r="BQ689" s="39"/>
      <c r="BR689" s="39"/>
      <c r="BS689" s="47"/>
      <c r="BT689" s="39"/>
      <c r="BU689" s="39"/>
      <c r="BV689" s="39"/>
      <c r="BW689" s="39"/>
      <c r="BX689" s="39"/>
      <c r="BY689" s="39"/>
      <c r="BZ689" s="39"/>
      <c r="CA689" s="39"/>
      <c r="CB689" s="39"/>
      <c r="CC689" s="47"/>
      <c r="CD689" s="39"/>
      <c r="CE689" s="39"/>
      <c r="CF689" s="48"/>
      <c r="CG689" s="48"/>
      <c r="CH689" s="48"/>
      <c r="CI689" s="48"/>
      <c r="CJ689" s="48"/>
      <c r="CK689" s="48"/>
      <c r="CL689" s="48"/>
      <c r="CM689" s="48"/>
      <c r="CN689" s="48"/>
      <c r="CO689" s="48"/>
      <c r="CP689" s="48"/>
      <c r="CQ689" s="48"/>
      <c r="CR689" s="48"/>
      <c r="CS689" s="48"/>
      <c r="CT689" s="48"/>
      <c r="CU689" s="48"/>
      <c r="CV689" s="48"/>
      <c r="CW689" s="48"/>
      <c r="CX689" s="39"/>
      <c r="ML689" s="135"/>
      <c r="MM689" s="135"/>
      <c r="MN689" s="135"/>
      <c r="MO689" s="135"/>
      <c r="MP689" s="135"/>
      <c r="MQ689" s="135"/>
      <c r="MR689" s="135"/>
      <c r="MS689" s="135"/>
      <c r="MT689" s="135"/>
      <c r="MU689" s="135"/>
      <c r="MV689" s="135"/>
      <c r="MW689" s="135"/>
      <c r="MX689" s="135"/>
      <c r="MY689" s="135"/>
      <c r="MZ689" s="135"/>
      <c r="NA689" s="135"/>
      <c r="NB689" s="135"/>
      <c r="NC689" s="135"/>
      <c r="ND689" s="135"/>
      <c r="NE689" s="135"/>
      <c r="NF689" s="135"/>
      <c r="NG689" s="135"/>
      <c r="NH689" s="135"/>
      <c r="NI689" s="135"/>
      <c r="NJ689" s="135"/>
      <c r="NK689" s="135"/>
      <c r="NL689" s="135"/>
      <c r="NM689" s="135"/>
      <c r="NN689" s="135"/>
      <c r="NO689" s="135"/>
      <c r="NP689" s="135"/>
      <c r="NQ689" s="39"/>
      <c r="QS689"/>
      <c r="QT689"/>
      <c r="QU689"/>
      <c r="QV689"/>
      <c r="QW689"/>
      <c r="QX689"/>
      <c r="QY689"/>
      <c r="QZ689"/>
      <c r="RA689"/>
      <c r="RB689" s="39"/>
      <c r="RC689" s="438" t="s">
        <v>6170</v>
      </c>
      <c r="RD689" s="39"/>
    </row>
    <row r="690" spans="2:472" x14ac:dyDescent="0.2">
      <c r="B690" s="426"/>
      <c r="C690" s="427"/>
      <c r="V690" s="63">
        <v>113</v>
      </c>
      <c r="W690" s="54" t="s">
        <v>2920</v>
      </c>
      <c r="X690" s="64">
        <v>171438</v>
      </c>
      <c r="Y690" s="54" t="s">
        <v>3456</v>
      </c>
      <c r="Z690" s="63" t="s">
        <v>1341</v>
      </c>
      <c r="AA690" s="54" t="s">
        <v>399</v>
      </c>
      <c r="AB690" s="54" t="s">
        <v>399</v>
      </c>
      <c r="AC690" s="54" t="s">
        <v>399</v>
      </c>
      <c r="AD690" s="64" t="s">
        <v>414</v>
      </c>
      <c r="AE690" s="64" t="s">
        <v>3208</v>
      </c>
      <c r="AF690" s="63">
        <v>113</v>
      </c>
      <c r="AG690" s="54" t="s">
        <v>2920</v>
      </c>
      <c r="AH690" s="54" t="s">
        <v>2919</v>
      </c>
      <c r="AI690" s="63" t="s">
        <v>2921</v>
      </c>
      <c r="AJ690" s="64" t="s">
        <v>2922</v>
      </c>
      <c r="AK690" s="569">
        <v>5000669</v>
      </c>
      <c r="AL690" s="64" t="s">
        <v>399</v>
      </c>
      <c r="AM690" s="64" t="s">
        <v>2925</v>
      </c>
      <c r="AN690" s="570">
        <v>259096700</v>
      </c>
      <c r="AO690" s="54"/>
      <c r="AP690" s="54"/>
      <c r="AQ690" s="54"/>
      <c r="AR690" s="54"/>
      <c r="AS690" s="54"/>
      <c r="AT690" s="64" t="s">
        <v>420</v>
      </c>
      <c r="AU690" s="64"/>
      <c r="AV690" s="54"/>
      <c r="AW690" s="54"/>
      <c r="AX690" s="54"/>
      <c r="AY690" s="54"/>
      <c r="AZ690" s="54"/>
      <c r="BA690" s="54"/>
      <c r="BB690" s="54"/>
      <c r="BC690" s="54"/>
      <c r="BD690" s="64">
        <v>171438</v>
      </c>
      <c r="BE690" s="54" t="s">
        <v>3456</v>
      </c>
      <c r="BF690" s="63" t="s">
        <v>1341</v>
      </c>
      <c r="BG690" s="54" t="s">
        <v>399</v>
      </c>
      <c r="BH690" s="54" t="s">
        <v>399</v>
      </c>
      <c r="BI690" s="54" t="s">
        <v>399</v>
      </c>
      <c r="BJ690" s="64" t="s">
        <v>414</v>
      </c>
      <c r="BK690" s="64" t="s">
        <v>3208</v>
      </c>
      <c r="BL690" s="54"/>
      <c r="BM690" s="54"/>
      <c r="BN690" s="54"/>
      <c r="BO690" s="39"/>
      <c r="BP690" s="39"/>
      <c r="BQ690" s="39"/>
      <c r="BR690" s="39"/>
      <c r="BS690" s="47"/>
      <c r="BT690" s="39"/>
      <c r="BU690" s="39"/>
      <c r="BV690" s="39"/>
      <c r="BW690" s="39"/>
      <c r="BX690" s="39"/>
      <c r="BY690" s="39"/>
      <c r="BZ690" s="39"/>
      <c r="CA690" s="39"/>
      <c r="CB690" s="39"/>
      <c r="CC690" s="47"/>
      <c r="CD690" s="39"/>
      <c r="CE690" s="39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48"/>
      <c r="CT690" s="48"/>
      <c r="CU690" s="48"/>
      <c r="CV690" s="48"/>
      <c r="CW690" s="48"/>
      <c r="CX690" s="39"/>
      <c r="ML690" s="135"/>
      <c r="MM690" s="135"/>
      <c r="MN690" s="135"/>
      <c r="MO690" s="135"/>
      <c r="MP690" s="135"/>
      <c r="MQ690" s="135"/>
      <c r="MR690" s="135"/>
      <c r="MS690" s="135"/>
      <c r="MT690" s="135"/>
      <c r="MU690" s="135"/>
      <c r="MV690" s="135"/>
      <c r="MW690" s="135"/>
      <c r="MX690" s="135"/>
      <c r="MY690" s="135"/>
      <c r="MZ690" s="135"/>
      <c r="NA690" s="135"/>
      <c r="NB690" s="135"/>
      <c r="NC690" s="135"/>
      <c r="ND690" s="135"/>
      <c r="NE690" s="135"/>
      <c r="NF690" s="135"/>
      <c r="NG690" s="135"/>
      <c r="NH690" s="135"/>
      <c r="NI690" s="135"/>
      <c r="NJ690" s="135"/>
      <c r="NK690" s="135"/>
      <c r="NL690" s="135"/>
      <c r="NM690" s="135"/>
      <c r="NN690" s="135"/>
      <c r="NO690" s="135"/>
      <c r="NP690" s="135"/>
      <c r="NQ690" s="39"/>
      <c r="QS690"/>
      <c r="QT690"/>
      <c r="QU690"/>
      <c r="QV690"/>
      <c r="QW690"/>
      <c r="QX690"/>
      <c r="QY690"/>
      <c r="QZ690"/>
      <c r="RA690"/>
      <c r="RB690" s="39"/>
      <c r="RC690" s="438" t="s">
        <v>6171</v>
      </c>
      <c r="RD690" s="39"/>
    </row>
    <row r="691" spans="2:472" x14ac:dyDescent="0.2">
      <c r="B691" s="426"/>
      <c r="C691" s="427"/>
      <c r="V691" s="63">
        <v>113</v>
      </c>
      <c r="W691" s="54" t="s">
        <v>2920</v>
      </c>
      <c r="X691" s="64">
        <v>171429</v>
      </c>
      <c r="Y691" s="54" t="s">
        <v>1811</v>
      </c>
      <c r="Z691" s="63" t="s">
        <v>1341</v>
      </c>
      <c r="AA691" s="54" t="s">
        <v>399</v>
      </c>
      <c r="AB691" s="54" t="s">
        <v>399</v>
      </c>
      <c r="AC691" s="54" t="s">
        <v>1811</v>
      </c>
      <c r="AD691" s="64" t="s">
        <v>414</v>
      </c>
      <c r="AE691" s="64" t="s">
        <v>3208</v>
      </c>
      <c r="AF691" s="63">
        <v>113</v>
      </c>
      <c r="AG691" s="54" t="s">
        <v>2920</v>
      </c>
      <c r="AH691" s="54" t="s">
        <v>2919</v>
      </c>
      <c r="AI691" s="63" t="s">
        <v>2921</v>
      </c>
      <c r="AJ691" s="64" t="s">
        <v>2922</v>
      </c>
      <c r="AK691" s="569">
        <v>5000669</v>
      </c>
      <c r="AL691" s="64" t="s">
        <v>399</v>
      </c>
      <c r="AM691" s="64" t="s">
        <v>2925</v>
      </c>
      <c r="AN691" s="570">
        <v>259096700</v>
      </c>
      <c r="AO691" s="54"/>
      <c r="AP691" s="54"/>
      <c r="AQ691" s="54"/>
      <c r="AR691" s="54"/>
      <c r="AS691" s="54"/>
      <c r="AT691" s="64" t="s">
        <v>420</v>
      </c>
      <c r="AU691" s="64"/>
      <c r="AV691" s="54"/>
      <c r="AW691" s="54"/>
      <c r="AX691" s="54"/>
      <c r="AY691" s="54"/>
      <c r="AZ691" s="54"/>
      <c r="BA691" s="54"/>
      <c r="BB691" s="54"/>
      <c r="BC691" s="54"/>
      <c r="BD691" s="64">
        <v>171429</v>
      </c>
      <c r="BE691" s="54" t="s">
        <v>1811</v>
      </c>
      <c r="BF691" s="63" t="s">
        <v>1341</v>
      </c>
      <c r="BG691" s="54" t="s">
        <v>399</v>
      </c>
      <c r="BH691" s="54" t="s">
        <v>399</v>
      </c>
      <c r="BI691" s="54" t="s">
        <v>1811</v>
      </c>
      <c r="BJ691" s="64" t="s">
        <v>414</v>
      </c>
      <c r="BK691" s="64" t="s">
        <v>3208</v>
      </c>
      <c r="BL691" s="54"/>
      <c r="BM691" s="54"/>
      <c r="BN691" s="54"/>
      <c r="BO691" s="39"/>
      <c r="BP691" s="39"/>
      <c r="BQ691" s="39"/>
      <c r="BR691" s="39"/>
      <c r="BS691" s="47"/>
      <c r="BT691" s="39"/>
      <c r="BU691" s="39"/>
      <c r="BV691" s="39"/>
      <c r="BW691" s="39"/>
      <c r="BX691" s="39"/>
      <c r="BY691" s="39"/>
      <c r="BZ691" s="39"/>
      <c r="CA691" s="39"/>
      <c r="CB691" s="39"/>
      <c r="CC691" s="47"/>
      <c r="CD691" s="39"/>
      <c r="CE691" s="39"/>
      <c r="CF691" s="48"/>
      <c r="CG691" s="48"/>
      <c r="CH691" s="48"/>
      <c r="CI691" s="48"/>
      <c r="CJ691" s="48"/>
      <c r="CK691" s="48"/>
      <c r="CL691" s="48"/>
      <c r="CM691" s="48"/>
      <c r="CN691" s="48"/>
      <c r="CO691" s="48"/>
      <c r="CP691" s="48"/>
      <c r="CQ691" s="48"/>
      <c r="CR691" s="48"/>
      <c r="CS691" s="48"/>
      <c r="CT691" s="48"/>
      <c r="CU691" s="48"/>
      <c r="CV691" s="48"/>
      <c r="CW691" s="48"/>
      <c r="CX691" s="39"/>
      <c r="ML691" s="135"/>
      <c r="MM691" s="135"/>
      <c r="MN691" s="135"/>
      <c r="MO691" s="135"/>
      <c r="MP691" s="135"/>
      <c r="MQ691" s="135"/>
      <c r="MR691" s="135"/>
      <c r="MS691" s="135"/>
      <c r="MT691" s="135"/>
      <c r="MU691" s="135"/>
      <c r="MV691" s="135"/>
      <c r="MW691" s="135"/>
      <c r="MX691" s="135"/>
      <c r="MY691" s="135"/>
      <c r="MZ691" s="135"/>
      <c r="NA691" s="135"/>
      <c r="NB691" s="135"/>
      <c r="NC691" s="135"/>
      <c r="ND691" s="135"/>
      <c r="NE691" s="135"/>
      <c r="NF691" s="135"/>
      <c r="NG691" s="135"/>
      <c r="NH691" s="135"/>
      <c r="NI691" s="135"/>
      <c r="NJ691" s="135"/>
      <c r="NK691" s="135"/>
      <c r="NL691" s="135"/>
      <c r="NM691" s="135"/>
      <c r="NN691" s="135"/>
      <c r="NO691" s="135"/>
      <c r="NP691" s="135"/>
      <c r="NQ691" s="39"/>
      <c r="QS691"/>
      <c r="QT691"/>
      <c r="QU691"/>
      <c r="QV691"/>
      <c r="QW691"/>
      <c r="QX691"/>
      <c r="QY691"/>
      <c r="QZ691"/>
      <c r="RA691"/>
      <c r="RB691" s="39"/>
      <c r="RC691" s="438" t="s">
        <v>6172</v>
      </c>
      <c r="RD691" s="39"/>
    </row>
    <row r="692" spans="2:472" x14ac:dyDescent="0.2">
      <c r="B692" s="426"/>
      <c r="C692" s="427"/>
      <c r="V692" s="63">
        <v>113</v>
      </c>
      <c r="W692" s="54" t="s">
        <v>2920</v>
      </c>
      <c r="X692" s="64">
        <v>171400</v>
      </c>
      <c r="Y692" s="54" t="s">
        <v>6173</v>
      </c>
      <c r="Z692" s="63" t="s">
        <v>1341</v>
      </c>
      <c r="AA692" s="54" t="s">
        <v>399</v>
      </c>
      <c r="AB692" s="54" t="s">
        <v>399</v>
      </c>
      <c r="AC692" s="54" t="s">
        <v>399</v>
      </c>
      <c r="AD692" s="64" t="s">
        <v>414</v>
      </c>
      <c r="AE692" s="64" t="s">
        <v>3208</v>
      </c>
      <c r="AF692" s="63">
        <v>113</v>
      </c>
      <c r="AG692" s="54" t="s">
        <v>2920</v>
      </c>
      <c r="AH692" s="54" t="s">
        <v>2919</v>
      </c>
      <c r="AI692" s="63" t="s">
        <v>2921</v>
      </c>
      <c r="AJ692" s="64" t="s">
        <v>2922</v>
      </c>
      <c r="AK692" s="569">
        <v>5000669</v>
      </c>
      <c r="AL692" s="64" t="s">
        <v>399</v>
      </c>
      <c r="AM692" s="64" t="s">
        <v>2925</v>
      </c>
      <c r="AN692" s="570">
        <v>259096700</v>
      </c>
      <c r="AO692" s="54"/>
      <c r="AP692" s="54"/>
      <c r="AQ692" s="54"/>
      <c r="AR692" s="54"/>
      <c r="AS692" s="54"/>
      <c r="AT692" s="64" t="s">
        <v>420</v>
      </c>
      <c r="AU692" s="64"/>
      <c r="AV692" s="54"/>
      <c r="AW692" s="54"/>
      <c r="AX692" s="54"/>
      <c r="AY692" s="54"/>
      <c r="AZ692" s="54"/>
      <c r="BA692" s="54"/>
      <c r="BB692" s="54"/>
      <c r="BC692" s="54"/>
      <c r="BD692" s="64">
        <v>171400</v>
      </c>
      <c r="BE692" s="54" t="s">
        <v>6173</v>
      </c>
      <c r="BF692" s="63" t="s">
        <v>1341</v>
      </c>
      <c r="BG692" s="54" t="s">
        <v>399</v>
      </c>
      <c r="BH692" s="54" t="s">
        <v>399</v>
      </c>
      <c r="BI692" s="54" t="s">
        <v>399</v>
      </c>
      <c r="BJ692" s="64" t="s">
        <v>414</v>
      </c>
      <c r="BK692" s="64" t="s">
        <v>3208</v>
      </c>
      <c r="BL692" s="54"/>
      <c r="BM692" s="54"/>
      <c r="BN692" s="54"/>
      <c r="BO692" s="39"/>
      <c r="BP692" s="39"/>
      <c r="BQ692" s="39"/>
      <c r="BR692" s="39"/>
      <c r="BS692" s="47"/>
      <c r="BT692" s="39"/>
      <c r="BU692" s="39"/>
      <c r="BV692" s="39"/>
      <c r="BW692" s="39"/>
      <c r="BX692" s="39"/>
      <c r="BY692" s="39"/>
      <c r="BZ692" s="39"/>
      <c r="CA692" s="39"/>
      <c r="CB692" s="39"/>
      <c r="CC692" s="47"/>
      <c r="CD692" s="39"/>
      <c r="CE692" s="39"/>
      <c r="CF692" s="48"/>
      <c r="CG692" s="48"/>
      <c r="CH692" s="48"/>
      <c r="CI692" s="48"/>
      <c r="CJ692" s="48"/>
      <c r="CK692" s="48"/>
      <c r="CL692" s="48"/>
      <c r="CM692" s="48"/>
      <c r="CN692" s="48"/>
      <c r="CO692" s="48"/>
      <c r="CP692" s="48"/>
      <c r="CQ692" s="48"/>
      <c r="CR692" s="48"/>
      <c r="CS692" s="48"/>
      <c r="CT692" s="48"/>
      <c r="CU692" s="48"/>
      <c r="CV692" s="48"/>
      <c r="CW692" s="48"/>
      <c r="CX692" s="39"/>
      <c r="ML692" s="135"/>
      <c r="MM692" s="135"/>
      <c r="MN692" s="135"/>
      <c r="MO692" s="135"/>
      <c r="MP692" s="135"/>
      <c r="MQ692" s="135"/>
      <c r="MR692" s="135"/>
      <c r="MS692" s="135"/>
      <c r="MT692" s="135"/>
      <c r="MU692" s="135"/>
      <c r="MV692" s="135"/>
      <c r="MW692" s="135"/>
      <c r="MX692" s="135"/>
      <c r="MY692" s="135"/>
      <c r="MZ692" s="135"/>
      <c r="NA692" s="135"/>
      <c r="NB692" s="135"/>
      <c r="NC692" s="135"/>
      <c r="ND692" s="135"/>
      <c r="NE692" s="135"/>
      <c r="NF692" s="135"/>
      <c r="NG692" s="135"/>
      <c r="NH692" s="135"/>
      <c r="NI692" s="135"/>
      <c r="NJ692" s="135"/>
      <c r="NK692" s="135"/>
      <c r="NL692" s="135"/>
      <c r="NM692" s="135"/>
      <c r="NN692" s="135"/>
      <c r="NO692" s="135"/>
      <c r="NP692" s="135"/>
      <c r="NQ692" s="39"/>
      <c r="QS692"/>
      <c r="QT692"/>
      <c r="QU692"/>
      <c r="QV692"/>
      <c r="QW692"/>
      <c r="QX692"/>
      <c r="QY692"/>
      <c r="QZ692"/>
      <c r="RA692"/>
      <c r="RB692" s="39"/>
      <c r="RC692" s="438" t="s">
        <v>6174</v>
      </c>
      <c r="RD692" s="39"/>
    </row>
    <row r="693" spans="2:472" x14ac:dyDescent="0.2">
      <c r="B693" s="426"/>
      <c r="C693" s="427"/>
      <c r="V693" s="63">
        <v>114</v>
      </c>
      <c r="W693" s="54" t="s">
        <v>3010</v>
      </c>
      <c r="X693" s="64">
        <v>170217</v>
      </c>
      <c r="Y693" s="54" t="s">
        <v>2194</v>
      </c>
      <c r="Z693" s="63" t="s">
        <v>1341</v>
      </c>
      <c r="AA693" s="54" t="s">
        <v>651</v>
      </c>
      <c r="AB693" s="54" t="s">
        <v>399</v>
      </c>
      <c r="AC693" s="54" t="s">
        <v>2194</v>
      </c>
      <c r="AD693" s="64" t="s">
        <v>414</v>
      </c>
      <c r="AE693" s="64" t="s">
        <v>6175</v>
      </c>
      <c r="AF693" s="63">
        <v>114</v>
      </c>
      <c r="AG693" s="54" t="s">
        <v>3010</v>
      </c>
      <c r="AH693" s="54" t="s">
        <v>3009</v>
      </c>
      <c r="AI693" s="63" t="s">
        <v>3011</v>
      </c>
      <c r="AJ693" s="64" t="s">
        <v>3012</v>
      </c>
      <c r="AK693" s="569">
        <v>5400303</v>
      </c>
      <c r="AL693" s="64" t="s">
        <v>652</v>
      </c>
      <c r="AM693" s="64" t="s">
        <v>3015</v>
      </c>
      <c r="AN693" s="570">
        <v>276095730</v>
      </c>
      <c r="AO693" s="54"/>
      <c r="AP693" s="54"/>
      <c r="AQ693" s="54"/>
      <c r="AR693" s="54"/>
      <c r="AS693" s="54"/>
      <c r="AT693" s="64" t="s">
        <v>420</v>
      </c>
      <c r="AU693" s="64"/>
      <c r="AV693" s="54"/>
      <c r="AW693" s="54"/>
      <c r="AX693" s="54"/>
      <c r="AY693" s="54"/>
      <c r="AZ693" s="54"/>
      <c r="BA693" s="54"/>
      <c r="BB693" s="54"/>
      <c r="BC693" s="54"/>
      <c r="BD693" s="64">
        <v>170217</v>
      </c>
      <c r="BE693" s="54" t="s">
        <v>2194</v>
      </c>
      <c r="BF693" s="63" t="s">
        <v>1341</v>
      </c>
      <c r="BG693" s="54" t="s">
        <v>651</v>
      </c>
      <c r="BH693" s="54" t="s">
        <v>399</v>
      </c>
      <c r="BI693" s="54" t="s">
        <v>2194</v>
      </c>
      <c r="BJ693" s="64" t="s">
        <v>414</v>
      </c>
      <c r="BK693" s="64" t="s">
        <v>6175</v>
      </c>
      <c r="BL693" s="54"/>
      <c r="BM693" s="54"/>
      <c r="BN693" s="54"/>
      <c r="BO693" s="39"/>
      <c r="BP693" s="39"/>
      <c r="BQ693" s="39"/>
      <c r="BR693" s="39"/>
      <c r="BS693" s="47"/>
      <c r="BT693" s="39"/>
      <c r="BU693" s="39"/>
      <c r="BV693" s="39"/>
      <c r="BW693" s="39"/>
      <c r="BX693" s="39"/>
      <c r="BY693" s="39"/>
      <c r="BZ693" s="39"/>
      <c r="CA693" s="39"/>
      <c r="CB693" s="39"/>
      <c r="CC693" s="47"/>
      <c r="CD693" s="39"/>
      <c r="CE693" s="39"/>
      <c r="CF693" s="48"/>
      <c r="CG693" s="48"/>
      <c r="CH693" s="48"/>
      <c r="CI693" s="48"/>
      <c r="CJ693" s="48"/>
      <c r="CK693" s="48"/>
      <c r="CL693" s="48"/>
      <c r="CM693" s="48"/>
      <c r="CN693" s="48"/>
      <c r="CO693" s="48"/>
      <c r="CP693" s="48"/>
      <c r="CQ693" s="48"/>
      <c r="CR693" s="48"/>
      <c r="CS693" s="48"/>
      <c r="CT693" s="48"/>
      <c r="CU693" s="48"/>
      <c r="CV693" s="48"/>
      <c r="CW693" s="48"/>
      <c r="CX693" s="39"/>
      <c r="ML693" s="135"/>
      <c r="MM693" s="135"/>
      <c r="MN693" s="135"/>
      <c r="MO693" s="135"/>
      <c r="MP693" s="135"/>
      <c r="MQ693" s="135"/>
      <c r="MR693" s="135"/>
      <c r="MS693" s="135"/>
      <c r="MT693" s="135"/>
      <c r="MU693" s="135"/>
      <c r="MV693" s="135"/>
      <c r="MW693" s="135"/>
      <c r="MX693" s="135"/>
      <c r="MY693" s="135"/>
      <c r="MZ693" s="135"/>
      <c r="NA693" s="135"/>
      <c r="NB693" s="135"/>
      <c r="NC693" s="135"/>
      <c r="ND693" s="135"/>
      <c r="NE693" s="135"/>
      <c r="NF693" s="135"/>
      <c r="NG693" s="135"/>
      <c r="NH693" s="135"/>
      <c r="NI693" s="135"/>
      <c r="NJ693" s="135"/>
      <c r="NK693" s="135"/>
      <c r="NL693" s="135"/>
      <c r="NM693" s="135"/>
      <c r="NN693" s="135"/>
      <c r="NO693" s="135"/>
      <c r="NP693" s="135"/>
      <c r="NQ693" s="39"/>
      <c r="QS693"/>
      <c r="QT693"/>
      <c r="QU693"/>
      <c r="QV693"/>
      <c r="QW693"/>
      <c r="QX693"/>
      <c r="QY693"/>
      <c r="QZ693"/>
      <c r="RA693"/>
      <c r="RB693" s="39"/>
      <c r="RC693" s="438" t="s">
        <v>6176</v>
      </c>
      <c r="RD693" s="39"/>
    </row>
    <row r="694" spans="2:472" x14ac:dyDescent="0.2">
      <c r="B694" s="426"/>
      <c r="C694" s="427"/>
      <c r="V694" s="63">
        <v>114</v>
      </c>
      <c r="W694" s="54" t="s">
        <v>3010</v>
      </c>
      <c r="X694" s="64">
        <v>170218</v>
      </c>
      <c r="Y694" s="54" t="s">
        <v>2354</v>
      </c>
      <c r="Z694" s="63" t="s">
        <v>1341</v>
      </c>
      <c r="AA694" s="54" t="s">
        <v>651</v>
      </c>
      <c r="AB694" s="54" t="s">
        <v>399</v>
      </c>
      <c r="AC694" s="54" t="s">
        <v>2354</v>
      </c>
      <c r="AD694" s="64" t="s">
        <v>414</v>
      </c>
      <c r="AE694" s="64" t="s">
        <v>6175</v>
      </c>
      <c r="AF694" s="63">
        <v>114</v>
      </c>
      <c r="AG694" s="54" t="s">
        <v>3010</v>
      </c>
      <c r="AH694" s="54" t="s">
        <v>3009</v>
      </c>
      <c r="AI694" s="63" t="s">
        <v>3011</v>
      </c>
      <c r="AJ694" s="64" t="s">
        <v>3012</v>
      </c>
      <c r="AK694" s="569">
        <v>5400303</v>
      </c>
      <c r="AL694" s="64" t="s">
        <v>652</v>
      </c>
      <c r="AM694" s="64" t="s">
        <v>3015</v>
      </c>
      <c r="AN694" s="570">
        <v>276095730</v>
      </c>
      <c r="AO694" s="54"/>
      <c r="AP694" s="54"/>
      <c r="AQ694" s="54"/>
      <c r="AR694" s="54"/>
      <c r="AS694" s="54"/>
      <c r="AT694" s="64" t="s">
        <v>420</v>
      </c>
      <c r="AU694" s="64"/>
      <c r="AV694" s="54"/>
      <c r="AW694" s="54"/>
      <c r="AX694" s="54"/>
      <c r="AY694" s="54"/>
      <c r="AZ694" s="54"/>
      <c r="BA694" s="54"/>
      <c r="BB694" s="54"/>
      <c r="BC694" s="54"/>
      <c r="BD694" s="64">
        <v>170218</v>
      </c>
      <c r="BE694" s="54" t="s">
        <v>2354</v>
      </c>
      <c r="BF694" s="63" t="s">
        <v>1341</v>
      </c>
      <c r="BG694" s="54" t="s">
        <v>651</v>
      </c>
      <c r="BH694" s="54" t="s">
        <v>399</v>
      </c>
      <c r="BI694" s="54" t="s">
        <v>2354</v>
      </c>
      <c r="BJ694" s="64" t="s">
        <v>414</v>
      </c>
      <c r="BK694" s="64" t="s">
        <v>6175</v>
      </c>
      <c r="BL694" s="54"/>
      <c r="BM694" s="54"/>
      <c r="BN694" s="54"/>
      <c r="BO694" s="39"/>
      <c r="BP694" s="39"/>
      <c r="BQ694" s="39"/>
      <c r="BR694" s="39"/>
      <c r="BS694" s="47"/>
      <c r="BT694" s="39"/>
      <c r="BU694" s="39"/>
      <c r="BV694" s="39"/>
      <c r="BW694" s="39"/>
      <c r="BX694" s="39"/>
      <c r="BY694" s="39"/>
      <c r="BZ694" s="39"/>
      <c r="CA694" s="39"/>
      <c r="CB694" s="39"/>
      <c r="CC694" s="47"/>
      <c r="CD694" s="39"/>
      <c r="CE694" s="39"/>
      <c r="CF694" s="48"/>
      <c r="CG694" s="48"/>
      <c r="CH694" s="48"/>
      <c r="CI694" s="48"/>
      <c r="CJ694" s="48"/>
      <c r="CK694" s="48"/>
      <c r="CL694" s="48"/>
      <c r="CM694" s="48"/>
      <c r="CN694" s="48"/>
      <c r="CO694" s="48"/>
      <c r="CP694" s="48"/>
      <c r="CQ694" s="48"/>
      <c r="CR694" s="48"/>
      <c r="CS694" s="48"/>
      <c r="CT694" s="48"/>
      <c r="CU694" s="48"/>
      <c r="CV694" s="48"/>
      <c r="CW694" s="48"/>
      <c r="CX694" s="39"/>
      <c r="ML694" s="135"/>
      <c r="MM694" s="135"/>
      <c r="MN694" s="135"/>
      <c r="MO694" s="135"/>
      <c r="MP694" s="135"/>
      <c r="MQ694" s="135"/>
      <c r="MR694" s="135"/>
      <c r="MS694" s="135"/>
      <c r="MT694" s="135"/>
      <c r="MU694" s="135"/>
      <c r="MV694" s="135"/>
      <c r="MW694" s="135"/>
      <c r="MX694" s="135"/>
      <c r="MY694" s="135"/>
      <c r="MZ694" s="135"/>
      <c r="NA694" s="135"/>
      <c r="NB694" s="135"/>
      <c r="NC694" s="135"/>
      <c r="ND694" s="135"/>
      <c r="NE694" s="135"/>
      <c r="NF694" s="135"/>
      <c r="NG694" s="135"/>
      <c r="NH694" s="135"/>
      <c r="NI694" s="135"/>
      <c r="NJ694" s="135"/>
      <c r="NK694" s="135"/>
      <c r="NL694" s="135"/>
      <c r="NM694" s="135"/>
      <c r="NN694" s="135"/>
      <c r="NO694" s="135"/>
      <c r="NP694" s="135"/>
      <c r="NQ694" s="39"/>
      <c r="QS694"/>
      <c r="QT694"/>
      <c r="QU694"/>
      <c r="QV694"/>
      <c r="QW694"/>
      <c r="QX694"/>
      <c r="QY694"/>
      <c r="QZ694"/>
      <c r="RA694"/>
      <c r="RB694" s="39"/>
      <c r="RC694" s="438" t="s">
        <v>6177</v>
      </c>
      <c r="RD694" s="39"/>
    </row>
    <row r="695" spans="2:472" x14ac:dyDescent="0.2">
      <c r="B695" s="426"/>
      <c r="C695" s="427"/>
      <c r="V695" s="63">
        <v>114</v>
      </c>
      <c r="W695" s="54" t="s">
        <v>3010</v>
      </c>
      <c r="X695" s="64">
        <v>170203</v>
      </c>
      <c r="Y695" s="54" t="s">
        <v>924</v>
      </c>
      <c r="Z695" s="63" t="s">
        <v>1341</v>
      </c>
      <c r="AA695" s="54" t="s">
        <v>651</v>
      </c>
      <c r="AB695" s="54" t="s">
        <v>399</v>
      </c>
      <c r="AC695" s="54" t="s">
        <v>924</v>
      </c>
      <c r="AD695" s="64" t="s">
        <v>414</v>
      </c>
      <c r="AE695" s="64" t="s">
        <v>6175</v>
      </c>
      <c r="AF695" s="63">
        <v>114</v>
      </c>
      <c r="AG695" s="54" t="s">
        <v>3010</v>
      </c>
      <c r="AH695" s="54" t="s">
        <v>3009</v>
      </c>
      <c r="AI695" s="63" t="s">
        <v>3011</v>
      </c>
      <c r="AJ695" s="64" t="s">
        <v>3012</v>
      </c>
      <c r="AK695" s="569">
        <v>5400303</v>
      </c>
      <c r="AL695" s="64" t="s">
        <v>652</v>
      </c>
      <c r="AM695" s="64" t="s">
        <v>3015</v>
      </c>
      <c r="AN695" s="570">
        <v>276095730</v>
      </c>
      <c r="AO695" s="54"/>
      <c r="AP695" s="54"/>
      <c r="AQ695" s="54"/>
      <c r="AR695" s="54"/>
      <c r="AS695" s="54"/>
      <c r="AT695" s="64" t="s">
        <v>420</v>
      </c>
      <c r="AU695" s="64"/>
      <c r="AV695" s="54"/>
      <c r="AW695" s="54"/>
      <c r="AX695" s="54"/>
      <c r="AY695" s="54"/>
      <c r="AZ695" s="54"/>
      <c r="BA695" s="54"/>
      <c r="BB695" s="54"/>
      <c r="BC695" s="54"/>
      <c r="BD695" s="64">
        <v>170203</v>
      </c>
      <c r="BE695" s="54" t="s">
        <v>924</v>
      </c>
      <c r="BF695" s="63" t="s">
        <v>1341</v>
      </c>
      <c r="BG695" s="54" t="s">
        <v>651</v>
      </c>
      <c r="BH695" s="54" t="s">
        <v>399</v>
      </c>
      <c r="BI695" s="54" t="s">
        <v>924</v>
      </c>
      <c r="BJ695" s="64" t="s">
        <v>414</v>
      </c>
      <c r="BK695" s="64" t="s">
        <v>6175</v>
      </c>
      <c r="BL695" s="54"/>
      <c r="BM695" s="54"/>
      <c r="BN695" s="54"/>
      <c r="BO695" s="39"/>
      <c r="BP695" s="39"/>
      <c r="BQ695" s="39"/>
      <c r="BR695" s="39"/>
      <c r="BS695" s="47"/>
      <c r="BT695" s="39"/>
      <c r="BU695" s="39"/>
      <c r="BV695" s="39"/>
      <c r="BW695" s="39"/>
      <c r="BX695" s="39"/>
      <c r="BY695" s="39"/>
      <c r="BZ695" s="39"/>
      <c r="CA695" s="39"/>
      <c r="CB695" s="39"/>
      <c r="CC695" s="47"/>
      <c r="CD695" s="39"/>
      <c r="CE695" s="39"/>
      <c r="CF695" s="48"/>
      <c r="CG695" s="48"/>
      <c r="CH695" s="48"/>
      <c r="CI695" s="48"/>
      <c r="CJ695" s="48"/>
      <c r="CK695" s="48"/>
      <c r="CL695" s="48"/>
      <c r="CM695" s="48"/>
      <c r="CN695" s="48"/>
      <c r="CO695" s="48"/>
      <c r="CP695" s="48"/>
      <c r="CQ695" s="48"/>
      <c r="CR695" s="48"/>
      <c r="CS695" s="48"/>
      <c r="CT695" s="48"/>
      <c r="CU695" s="48"/>
      <c r="CV695" s="48"/>
      <c r="CW695" s="48"/>
      <c r="CX695" s="39"/>
      <c r="ML695" s="135"/>
      <c r="MM695" s="135"/>
      <c r="MN695" s="135"/>
      <c r="MO695" s="135"/>
      <c r="MP695" s="135"/>
      <c r="MQ695" s="135"/>
      <c r="MR695" s="135"/>
      <c r="MS695" s="135"/>
      <c r="MT695" s="135"/>
      <c r="MU695" s="135"/>
      <c r="MV695" s="135"/>
      <c r="MW695" s="135"/>
      <c r="MX695" s="135"/>
      <c r="MY695" s="135"/>
      <c r="MZ695" s="135"/>
      <c r="NA695" s="135"/>
      <c r="NB695" s="135"/>
      <c r="NC695" s="135"/>
      <c r="ND695" s="135"/>
      <c r="NE695" s="135"/>
      <c r="NF695" s="135"/>
      <c r="NG695" s="135"/>
      <c r="NH695" s="135"/>
      <c r="NI695" s="135"/>
      <c r="NJ695" s="135"/>
      <c r="NK695" s="135"/>
      <c r="NL695" s="135"/>
      <c r="NM695" s="135"/>
      <c r="NN695" s="135"/>
      <c r="NO695" s="135"/>
      <c r="NP695" s="135"/>
      <c r="NQ695" s="39"/>
      <c r="QS695"/>
      <c r="QT695"/>
      <c r="QU695"/>
      <c r="QV695"/>
      <c r="QW695"/>
      <c r="QX695"/>
      <c r="QY695"/>
      <c r="QZ695"/>
      <c r="RA695"/>
      <c r="RB695" s="39"/>
      <c r="RC695" s="438" t="s">
        <v>6178</v>
      </c>
      <c r="RD695" s="39"/>
    </row>
    <row r="696" spans="2:472" x14ac:dyDescent="0.2">
      <c r="B696" s="426"/>
      <c r="C696" s="427"/>
      <c r="V696" s="63">
        <v>114</v>
      </c>
      <c r="W696" s="54" t="s">
        <v>3010</v>
      </c>
      <c r="X696" s="64">
        <v>170200</v>
      </c>
      <c r="Y696" s="54" t="s">
        <v>6179</v>
      </c>
      <c r="Z696" s="63" t="s">
        <v>1341</v>
      </c>
      <c r="AA696" s="54" t="s">
        <v>651</v>
      </c>
      <c r="AB696" s="54" t="s">
        <v>399</v>
      </c>
      <c r="AC696" s="54" t="s">
        <v>2503</v>
      </c>
      <c r="AD696" s="64" t="s">
        <v>414</v>
      </c>
      <c r="AE696" s="64" t="s">
        <v>6175</v>
      </c>
      <c r="AF696" s="63">
        <v>114</v>
      </c>
      <c r="AG696" s="54" t="s">
        <v>3010</v>
      </c>
      <c r="AH696" s="54" t="s">
        <v>3009</v>
      </c>
      <c r="AI696" s="63" t="s">
        <v>3011</v>
      </c>
      <c r="AJ696" s="64" t="s">
        <v>3012</v>
      </c>
      <c r="AK696" s="569">
        <v>5400303</v>
      </c>
      <c r="AL696" s="64" t="s">
        <v>652</v>
      </c>
      <c r="AM696" s="64" t="s">
        <v>3015</v>
      </c>
      <c r="AN696" s="570">
        <v>276095730</v>
      </c>
      <c r="AO696" s="54"/>
      <c r="AP696" s="54"/>
      <c r="AQ696" s="54"/>
      <c r="AR696" s="54"/>
      <c r="AS696" s="54"/>
      <c r="AT696" s="64" t="s">
        <v>420</v>
      </c>
      <c r="AU696" s="64"/>
      <c r="AV696" s="54"/>
      <c r="AW696" s="54"/>
      <c r="AX696" s="54"/>
      <c r="AY696" s="54"/>
      <c r="AZ696" s="54"/>
      <c r="BA696" s="54"/>
      <c r="BB696" s="54"/>
      <c r="BC696" s="54"/>
      <c r="BD696" s="64">
        <v>170200</v>
      </c>
      <c r="BE696" s="54" t="s">
        <v>6179</v>
      </c>
      <c r="BF696" s="63" t="s">
        <v>1341</v>
      </c>
      <c r="BG696" s="54" t="s">
        <v>651</v>
      </c>
      <c r="BH696" s="54" t="s">
        <v>399</v>
      </c>
      <c r="BI696" s="54" t="s">
        <v>2503</v>
      </c>
      <c r="BJ696" s="64" t="s">
        <v>414</v>
      </c>
      <c r="BK696" s="64" t="s">
        <v>6175</v>
      </c>
      <c r="BL696" s="54"/>
      <c r="BM696" s="54"/>
      <c r="BN696" s="54"/>
      <c r="BO696" s="39"/>
      <c r="BP696" s="39"/>
      <c r="BQ696" s="39"/>
      <c r="BR696" s="39"/>
      <c r="BS696" s="47"/>
      <c r="BT696" s="39"/>
      <c r="BU696" s="39"/>
      <c r="BV696" s="39"/>
      <c r="BW696" s="39"/>
      <c r="BX696" s="39"/>
      <c r="BY696" s="39"/>
      <c r="BZ696" s="39"/>
      <c r="CA696" s="39"/>
      <c r="CB696" s="39"/>
      <c r="CC696" s="47"/>
      <c r="CD696" s="39"/>
      <c r="CE696" s="39"/>
      <c r="CF696" s="48"/>
      <c r="CG696" s="48"/>
      <c r="CH696" s="48"/>
      <c r="CI696" s="48"/>
      <c r="CJ696" s="48"/>
      <c r="CK696" s="48"/>
      <c r="CL696" s="48"/>
      <c r="CM696" s="48"/>
      <c r="CN696" s="48"/>
      <c r="CO696" s="48"/>
      <c r="CP696" s="48"/>
      <c r="CQ696" s="48"/>
      <c r="CR696" s="48"/>
      <c r="CS696" s="48"/>
      <c r="CT696" s="48"/>
      <c r="CU696" s="48"/>
      <c r="CV696" s="48"/>
      <c r="CW696" s="48"/>
      <c r="CX696" s="39"/>
      <c r="ML696" s="135"/>
      <c r="MM696" s="135"/>
      <c r="MN696" s="135"/>
      <c r="MO696" s="135"/>
      <c r="MP696" s="135"/>
      <c r="MQ696" s="135"/>
      <c r="MR696" s="135"/>
      <c r="MS696" s="135"/>
      <c r="MT696" s="135"/>
      <c r="MU696" s="135"/>
      <c r="MV696" s="135"/>
      <c r="MW696" s="135"/>
      <c r="MX696" s="135"/>
      <c r="MY696" s="135"/>
      <c r="MZ696" s="135"/>
      <c r="NA696" s="135"/>
      <c r="NB696" s="135"/>
      <c r="NC696" s="135"/>
      <c r="ND696" s="135"/>
      <c r="NE696" s="135"/>
      <c r="NF696" s="135"/>
      <c r="NG696" s="135"/>
      <c r="NH696" s="135"/>
      <c r="NI696" s="135"/>
      <c r="NJ696" s="135"/>
      <c r="NK696" s="135"/>
      <c r="NL696" s="135"/>
      <c r="NM696" s="135"/>
      <c r="NN696" s="135"/>
      <c r="NO696" s="135"/>
      <c r="NP696" s="135"/>
      <c r="NQ696" s="39"/>
      <c r="QS696"/>
      <c r="QT696"/>
      <c r="QU696"/>
      <c r="QV696"/>
      <c r="QW696"/>
      <c r="QX696"/>
      <c r="QY696"/>
      <c r="QZ696"/>
      <c r="RA696"/>
      <c r="RB696" s="39"/>
      <c r="RC696" s="438" t="s">
        <v>6180</v>
      </c>
      <c r="RD696" s="39"/>
    </row>
    <row r="697" spans="2:472" x14ac:dyDescent="0.2">
      <c r="B697" s="426"/>
      <c r="C697" s="427"/>
      <c r="V697" s="63">
        <v>114</v>
      </c>
      <c r="W697" s="54" t="s">
        <v>3010</v>
      </c>
      <c r="X697" s="64">
        <v>170219</v>
      </c>
      <c r="Y697" s="54" t="s">
        <v>2503</v>
      </c>
      <c r="Z697" s="63" t="s">
        <v>1341</v>
      </c>
      <c r="AA697" s="54" t="s">
        <v>651</v>
      </c>
      <c r="AB697" s="54" t="s">
        <v>399</v>
      </c>
      <c r="AC697" s="54" t="s">
        <v>2503</v>
      </c>
      <c r="AD697" s="64" t="s">
        <v>414</v>
      </c>
      <c r="AE697" s="64" t="s">
        <v>6175</v>
      </c>
      <c r="AF697" s="63">
        <v>114</v>
      </c>
      <c r="AG697" s="54" t="s">
        <v>3010</v>
      </c>
      <c r="AH697" s="54" t="s">
        <v>3009</v>
      </c>
      <c r="AI697" s="63" t="s">
        <v>3011</v>
      </c>
      <c r="AJ697" s="64" t="s">
        <v>3012</v>
      </c>
      <c r="AK697" s="569">
        <v>5400303</v>
      </c>
      <c r="AL697" s="64" t="s">
        <v>652</v>
      </c>
      <c r="AM697" s="64" t="s">
        <v>3015</v>
      </c>
      <c r="AN697" s="570">
        <v>276095730</v>
      </c>
      <c r="AO697" s="54"/>
      <c r="AP697" s="54"/>
      <c r="AQ697" s="54"/>
      <c r="AR697" s="54"/>
      <c r="AS697" s="54"/>
      <c r="AT697" s="64" t="s">
        <v>420</v>
      </c>
      <c r="AU697" s="64"/>
      <c r="AV697" s="54"/>
      <c r="AW697" s="54"/>
      <c r="AX697" s="54"/>
      <c r="AY697" s="54"/>
      <c r="AZ697" s="54"/>
      <c r="BA697" s="54"/>
      <c r="BB697" s="54"/>
      <c r="BC697" s="54"/>
      <c r="BD697" s="64">
        <v>170219</v>
      </c>
      <c r="BE697" s="54" t="s">
        <v>2503</v>
      </c>
      <c r="BF697" s="63" t="s">
        <v>1341</v>
      </c>
      <c r="BG697" s="54" t="s">
        <v>651</v>
      </c>
      <c r="BH697" s="54" t="s">
        <v>399</v>
      </c>
      <c r="BI697" s="54" t="s">
        <v>2503</v>
      </c>
      <c r="BJ697" s="64" t="s">
        <v>414</v>
      </c>
      <c r="BK697" s="64" t="s">
        <v>6175</v>
      </c>
      <c r="BL697" s="54"/>
      <c r="BM697" s="54"/>
      <c r="BN697" s="54"/>
      <c r="BO697" s="39"/>
      <c r="BP697" s="39"/>
      <c r="BQ697" s="39"/>
      <c r="BR697" s="39"/>
      <c r="BS697" s="47"/>
      <c r="BT697" s="39"/>
      <c r="BU697" s="39"/>
      <c r="BV697" s="39"/>
      <c r="BW697" s="39"/>
      <c r="BX697" s="39"/>
      <c r="BY697" s="39"/>
      <c r="BZ697" s="39"/>
      <c r="CA697" s="39"/>
      <c r="CB697" s="39"/>
      <c r="CC697" s="47"/>
      <c r="CD697" s="39"/>
      <c r="CE697" s="39"/>
      <c r="CF697" s="48"/>
      <c r="CG697" s="48"/>
      <c r="CH697" s="48"/>
      <c r="CI697" s="48"/>
      <c r="CJ697" s="48"/>
      <c r="CK697" s="48"/>
      <c r="CL697" s="48"/>
      <c r="CM697" s="48"/>
      <c r="CN697" s="48"/>
      <c r="CO697" s="48"/>
      <c r="CP697" s="48"/>
      <c r="CQ697" s="48"/>
      <c r="CR697" s="48"/>
      <c r="CS697" s="48"/>
      <c r="CT697" s="48"/>
      <c r="CU697" s="48"/>
      <c r="CV697" s="48"/>
      <c r="CW697" s="48"/>
      <c r="CX697" s="39"/>
      <c r="ML697" s="135"/>
      <c r="MM697" s="135"/>
      <c r="MN697" s="135"/>
      <c r="MO697" s="135"/>
      <c r="MP697" s="135"/>
      <c r="MQ697" s="135"/>
      <c r="MR697" s="135"/>
      <c r="MS697" s="135"/>
      <c r="MT697" s="135"/>
      <c r="MU697" s="135"/>
      <c r="MV697" s="135"/>
      <c r="MW697" s="135"/>
      <c r="MX697" s="135"/>
      <c r="MY697" s="135"/>
      <c r="MZ697" s="135"/>
      <c r="NA697" s="135"/>
      <c r="NB697" s="135"/>
      <c r="NC697" s="135"/>
      <c r="ND697" s="135"/>
      <c r="NE697" s="135"/>
      <c r="NF697" s="135"/>
      <c r="NG697" s="135"/>
      <c r="NH697" s="135"/>
      <c r="NI697" s="135"/>
      <c r="NJ697" s="135"/>
      <c r="NK697" s="135"/>
      <c r="NL697" s="135"/>
      <c r="NM697" s="135"/>
      <c r="NN697" s="135"/>
      <c r="NO697" s="135"/>
      <c r="NP697" s="135"/>
      <c r="NQ697" s="39"/>
      <c r="QS697"/>
      <c r="QT697"/>
      <c r="QU697"/>
      <c r="QV697"/>
      <c r="QW697"/>
      <c r="QX697"/>
      <c r="QY697"/>
      <c r="QZ697"/>
      <c r="RA697"/>
      <c r="RB697" s="39"/>
      <c r="RC697" s="438" t="s">
        <v>6181</v>
      </c>
      <c r="RD697" s="39"/>
    </row>
    <row r="698" spans="2:472" x14ac:dyDescent="0.2">
      <c r="B698" s="426"/>
      <c r="C698" s="427"/>
      <c r="V698" s="63">
        <v>114</v>
      </c>
      <c r="W698" s="54" t="s">
        <v>3010</v>
      </c>
      <c r="X698" s="64">
        <v>170220</v>
      </c>
      <c r="Y698" s="54" t="s">
        <v>2645</v>
      </c>
      <c r="Z698" s="63" t="s">
        <v>1341</v>
      </c>
      <c r="AA698" s="54" t="s">
        <v>651</v>
      </c>
      <c r="AB698" s="54" t="s">
        <v>399</v>
      </c>
      <c r="AC698" s="54" t="s">
        <v>2645</v>
      </c>
      <c r="AD698" s="64" t="s">
        <v>414</v>
      </c>
      <c r="AE698" s="64" t="s">
        <v>6175</v>
      </c>
      <c r="AF698" s="63">
        <v>114</v>
      </c>
      <c r="AG698" s="54" t="s">
        <v>3010</v>
      </c>
      <c r="AH698" s="54" t="s">
        <v>3009</v>
      </c>
      <c r="AI698" s="63" t="s">
        <v>3011</v>
      </c>
      <c r="AJ698" s="64" t="s">
        <v>3012</v>
      </c>
      <c r="AK698" s="569">
        <v>5400303</v>
      </c>
      <c r="AL698" s="64" t="s">
        <v>652</v>
      </c>
      <c r="AM698" s="64" t="s">
        <v>3015</v>
      </c>
      <c r="AN698" s="570">
        <v>276095730</v>
      </c>
      <c r="AO698" s="54"/>
      <c r="AP698" s="54"/>
      <c r="AQ698" s="54"/>
      <c r="AR698" s="54"/>
      <c r="AS698" s="54"/>
      <c r="AT698" s="64" t="s">
        <v>420</v>
      </c>
      <c r="AU698" s="64"/>
      <c r="AV698" s="54"/>
      <c r="AW698" s="54"/>
      <c r="AX698" s="54"/>
      <c r="AY698" s="54"/>
      <c r="AZ698" s="54"/>
      <c r="BA698" s="54"/>
      <c r="BB698" s="54"/>
      <c r="BC698" s="54"/>
      <c r="BD698" s="64">
        <v>170220</v>
      </c>
      <c r="BE698" s="54" t="s">
        <v>2645</v>
      </c>
      <c r="BF698" s="63" t="s">
        <v>1341</v>
      </c>
      <c r="BG698" s="54" t="s">
        <v>651</v>
      </c>
      <c r="BH698" s="54" t="s">
        <v>399</v>
      </c>
      <c r="BI698" s="54" t="s">
        <v>2645</v>
      </c>
      <c r="BJ698" s="64" t="s">
        <v>414</v>
      </c>
      <c r="BK698" s="64" t="s">
        <v>6175</v>
      </c>
      <c r="BL698" s="54"/>
      <c r="BM698" s="54"/>
      <c r="BN698" s="54"/>
      <c r="BO698" s="39"/>
      <c r="BP698" s="39"/>
      <c r="BQ698" s="39"/>
      <c r="BR698" s="39"/>
      <c r="BS698" s="47"/>
      <c r="BT698" s="39"/>
      <c r="BU698" s="39"/>
      <c r="BV698" s="39"/>
      <c r="BW698" s="39"/>
      <c r="BX698" s="39"/>
      <c r="BY698" s="39"/>
      <c r="BZ698" s="39"/>
      <c r="CA698" s="39"/>
      <c r="CB698" s="39"/>
      <c r="CC698" s="47"/>
      <c r="CD698" s="39"/>
      <c r="CE698" s="39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  <c r="CT698" s="48"/>
      <c r="CU698" s="48"/>
      <c r="CV698" s="48"/>
      <c r="CW698" s="48"/>
      <c r="CX698" s="39"/>
      <c r="ML698" s="135"/>
      <c r="MM698" s="135"/>
      <c r="MN698" s="135"/>
      <c r="MO698" s="135"/>
      <c r="MP698" s="135"/>
      <c r="MQ698" s="135"/>
      <c r="MR698" s="135"/>
      <c r="MS698" s="135"/>
      <c r="MT698" s="135"/>
      <c r="MU698" s="135"/>
      <c r="MV698" s="135"/>
      <c r="MW698" s="135"/>
      <c r="MX698" s="135"/>
      <c r="MY698" s="135"/>
      <c r="MZ698" s="135"/>
      <c r="NA698" s="135"/>
      <c r="NB698" s="135"/>
      <c r="NC698" s="135"/>
      <c r="ND698" s="135"/>
      <c r="NE698" s="135"/>
      <c r="NF698" s="135"/>
      <c r="NG698" s="135"/>
      <c r="NH698" s="135"/>
      <c r="NI698" s="135"/>
      <c r="NJ698" s="135"/>
      <c r="NK698" s="135"/>
      <c r="NL698" s="135"/>
      <c r="NM698" s="135"/>
      <c r="NN698" s="135"/>
      <c r="NO698" s="135"/>
      <c r="NP698" s="135"/>
      <c r="NQ698" s="39"/>
      <c r="QS698"/>
      <c r="QT698"/>
      <c r="QU698"/>
      <c r="QV698"/>
      <c r="QW698"/>
      <c r="QX698"/>
      <c r="QY698"/>
      <c r="QZ698"/>
      <c r="RA698"/>
      <c r="RB698" s="39"/>
      <c r="RC698" s="438" t="s">
        <v>6182</v>
      </c>
      <c r="RD698" s="39"/>
    </row>
    <row r="699" spans="2:472" x14ac:dyDescent="0.2">
      <c r="B699" s="426"/>
      <c r="C699" s="427"/>
      <c r="V699" s="63">
        <v>114</v>
      </c>
      <c r="W699" s="54" t="s">
        <v>3010</v>
      </c>
      <c r="X699" s="64">
        <v>170208</v>
      </c>
      <c r="Y699" s="54" t="s">
        <v>1241</v>
      </c>
      <c r="Z699" s="63" t="s">
        <v>1341</v>
      </c>
      <c r="AA699" s="54" t="s">
        <v>651</v>
      </c>
      <c r="AB699" s="54" t="s">
        <v>399</v>
      </c>
      <c r="AC699" s="54" t="s">
        <v>1241</v>
      </c>
      <c r="AD699" s="64" t="s">
        <v>414</v>
      </c>
      <c r="AE699" s="64" t="s">
        <v>6175</v>
      </c>
      <c r="AF699" s="63">
        <v>114</v>
      </c>
      <c r="AG699" s="54" t="s">
        <v>3010</v>
      </c>
      <c r="AH699" s="54" t="s">
        <v>3009</v>
      </c>
      <c r="AI699" s="63" t="s">
        <v>3011</v>
      </c>
      <c r="AJ699" s="64" t="s">
        <v>3012</v>
      </c>
      <c r="AK699" s="569">
        <v>5400303</v>
      </c>
      <c r="AL699" s="64" t="s">
        <v>652</v>
      </c>
      <c r="AM699" s="64" t="s">
        <v>3015</v>
      </c>
      <c r="AN699" s="570">
        <v>276095730</v>
      </c>
      <c r="AO699" s="54"/>
      <c r="AP699" s="54"/>
      <c r="AQ699" s="54"/>
      <c r="AR699" s="54"/>
      <c r="AS699" s="54"/>
      <c r="AT699" s="64" t="s">
        <v>420</v>
      </c>
      <c r="AU699" s="64"/>
      <c r="AV699" s="54"/>
      <c r="AW699" s="54"/>
      <c r="AX699" s="54"/>
      <c r="AY699" s="54"/>
      <c r="AZ699" s="54"/>
      <c r="BA699" s="54"/>
      <c r="BB699" s="54"/>
      <c r="BC699" s="54"/>
      <c r="BD699" s="64">
        <v>170208</v>
      </c>
      <c r="BE699" s="54" t="s">
        <v>1241</v>
      </c>
      <c r="BF699" s="63" t="s">
        <v>1341</v>
      </c>
      <c r="BG699" s="54" t="s">
        <v>651</v>
      </c>
      <c r="BH699" s="54" t="s">
        <v>399</v>
      </c>
      <c r="BI699" s="54" t="s">
        <v>1241</v>
      </c>
      <c r="BJ699" s="64" t="s">
        <v>414</v>
      </c>
      <c r="BK699" s="64" t="s">
        <v>6175</v>
      </c>
      <c r="BL699" s="54"/>
      <c r="BM699" s="54"/>
      <c r="BN699" s="54"/>
      <c r="BO699" s="39"/>
      <c r="BP699" s="39"/>
      <c r="BQ699" s="39"/>
      <c r="BR699" s="39"/>
      <c r="BS699" s="47"/>
      <c r="BT699" s="39"/>
      <c r="BU699" s="39"/>
      <c r="BV699" s="39"/>
      <c r="BW699" s="39"/>
      <c r="BX699" s="39"/>
      <c r="BY699" s="39"/>
      <c r="BZ699" s="39"/>
      <c r="CA699" s="39"/>
      <c r="CB699" s="39"/>
      <c r="CC699" s="47"/>
      <c r="CD699" s="39"/>
      <c r="CE699" s="39"/>
      <c r="CF699" s="48"/>
      <c r="CG699" s="48"/>
      <c r="CH699" s="48"/>
      <c r="CI699" s="48"/>
      <c r="CJ699" s="48"/>
      <c r="CK699" s="48"/>
      <c r="CL699" s="48"/>
      <c r="CM699" s="48"/>
      <c r="CN699" s="48"/>
      <c r="CO699" s="48"/>
      <c r="CP699" s="48"/>
      <c r="CQ699" s="48"/>
      <c r="CR699" s="48"/>
      <c r="CS699" s="48"/>
      <c r="CT699" s="48"/>
      <c r="CU699" s="48"/>
      <c r="CV699" s="48"/>
      <c r="CW699" s="48"/>
      <c r="CX699" s="39"/>
      <c r="ML699" s="135"/>
      <c r="MM699" s="135"/>
      <c r="MN699" s="135"/>
      <c r="MO699" s="135"/>
      <c r="MP699" s="135"/>
      <c r="MQ699" s="135"/>
      <c r="MR699" s="135"/>
      <c r="MS699" s="135"/>
      <c r="MT699" s="135"/>
      <c r="MU699" s="135"/>
      <c r="MV699" s="135"/>
      <c r="MW699" s="135"/>
      <c r="MX699" s="135"/>
      <c r="MY699" s="135"/>
      <c r="MZ699" s="135"/>
      <c r="NA699" s="135"/>
      <c r="NB699" s="135"/>
      <c r="NC699" s="135"/>
      <c r="ND699" s="135"/>
      <c r="NE699" s="135"/>
      <c r="NF699" s="135"/>
      <c r="NG699" s="135"/>
      <c r="NH699" s="135"/>
      <c r="NI699" s="135"/>
      <c r="NJ699" s="135"/>
      <c r="NK699" s="135"/>
      <c r="NL699" s="135"/>
      <c r="NM699" s="135"/>
      <c r="NN699" s="135"/>
      <c r="NO699" s="135"/>
      <c r="NP699" s="135"/>
      <c r="NQ699" s="39"/>
      <c r="QS699"/>
      <c r="QT699"/>
      <c r="QU699"/>
      <c r="QV699"/>
      <c r="QW699"/>
      <c r="QX699"/>
      <c r="QY699"/>
      <c r="QZ699"/>
      <c r="RA699"/>
      <c r="RB699" s="39"/>
      <c r="RC699" s="438" t="s">
        <v>6183</v>
      </c>
      <c r="RD699" s="39"/>
    </row>
    <row r="700" spans="2:472" x14ac:dyDescent="0.2">
      <c r="B700" s="426"/>
      <c r="C700" s="427"/>
      <c r="V700" s="63">
        <v>114</v>
      </c>
      <c r="W700" s="54" t="s">
        <v>3010</v>
      </c>
      <c r="X700" s="64">
        <v>170210</v>
      </c>
      <c r="Y700" s="54" t="s">
        <v>993</v>
      </c>
      <c r="Z700" s="63" t="s">
        <v>1341</v>
      </c>
      <c r="AA700" s="54" t="s">
        <v>651</v>
      </c>
      <c r="AB700" s="54" t="s">
        <v>399</v>
      </c>
      <c r="AC700" s="54" t="s">
        <v>993</v>
      </c>
      <c r="AD700" s="64" t="s">
        <v>414</v>
      </c>
      <c r="AE700" s="64" t="s">
        <v>6175</v>
      </c>
      <c r="AF700" s="63">
        <v>114</v>
      </c>
      <c r="AG700" s="54" t="s">
        <v>3010</v>
      </c>
      <c r="AH700" s="54" t="s">
        <v>3009</v>
      </c>
      <c r="AI700" s="63" t="s">
        <v>3011</v>
      </c>
      <c r="AJ700" s="64" t="s">
        <v>3012</v>
      </c>
      <c r="AK700" s="569">
        <v>5400303</v>
      </c>
      <c r="AL700" s="64" t="s">
        <v>652</v>
      </c>
      <c r="AM700" s="64" t="s">
        <v>3015</v>
      </c>
      <c r="AN700" s="570">
        <v>276095730</v>
      </c>
      <c r="AO700" s="54"/>
      <c r="AP700" s="54"/>
      <c r="AQ700" s="54"/>
      <c r="AR700" s="54"/>
      <c r="AS700" s="54"/>
      <c r="AT700" s="64" t="s">
        <v>420</v>
      </c>
      <c r="AU700" s="64"/>
      <c r="AV700" s="54"/>
      <c r="AW700" s="54"/>
      <c r="AX700" s="54"/>
      <c r="AY700" s="54"/>
      <c r="AZ700" s="54"/>
      <c r="BA700" s="54"/>
      <c r="BB700" s="54"/>
      <c r="BC700" s="54"/>
      <c r="BD700" s="64">
        <v>170210</v>
      </c>
      <c r="BE700" s="54" t="s">
        <v>993</v>
      </c>
      <c r="BF700" s="63" t="s">
        <v>1341</v>
      </c>
      <c r="BG700" s="54" t="s">
        <v>651</v>
      </c>
      <c r="BH700" s="54" t="s">
        <v>399</v>
      </c>
      <c r="BI700" s="54" t="s">
        <v>993</v>
      </c>
      <c r="BJ700" s="64" t="s">
        <v>414</v>
      </c>
      <c r="BK700" s="64" t="s">
        <v>6175</v>
      </c>
      <c r="BL700" s="54"/>
      <c r="BM700" s="54"/>
      <c r="BN700" s="54"/>
      <c r="BO700" s="39"/>
      <c r="BP700" s="39"/>
      <c r="BQ700" s="39"/>
      <c r="BR700" s="39"/>
      <c r="BS700" s="47"/>
      <c r="BT700" s="39"/>
      <c r="BU700" s="39"/>
      <c r="BV700" s="39"/>
      <c r="BW700" s="39"/>
      <c r="BX700" s="39"/>
      <c r="BY700" s="39"/>
      <c r="BZ700" s="39"/>
      <c r="CA700" s="39"/>
      <c r="CB700" s="39"/>
      <c r="CC700" s="47"/>
      <c r="CD700" s="39"/>
      <c r="CE700" s="39"/>
      <c r="CF700" s="48"/>
      <c r="CG700" s="48"/>
      <c r="CH700" s="48"/>
      <c r="CI700" s="48"/>
      <c r="CJ700" s="48"/>
      <c r="CK700" s="48"/>
      <c r="CL700" s="48"/>
      <c r="CM700" s="48"/>
      <c r="CN700" s="48"/>
      <c r="CO700" s="48"/>
      <c r="CP700" s="48"/>
      <c r="CQ700" s="48"/>
      <c r="CR700" s="48"/>
      <c r="CS700" s="48"/>
      <c r="CT700" s="48"/>
      <c r="CU700" s="48"/>
      <c r="CV700" s="48"/>
      <c r="CW700" s="48"/>
      <c r="CX700" s="39"/>
      <c r="ML700" s="135"/>
      <c r="MM700" s="135"/>
      <c r="MN700" s="135"/>
      <c r="MO700" s="135"/>
      <c r="MP700" s="135"/>
      <c r="MQ700" s="135"/>
      <c r="MR700" s="135"/>
      <c r="MS700" s="135"/>
      <c r="MT700" s="135"/>
      <c r="MU700" s="135"/>
      <c r="MV700" s="135"/>
      <c r="MW700" s="135"/>
      <c r="MX700" s="135"/>
      <c r="MY700" s="135"/>
      <c r="MZ700" s="135"/>
      <c r="NA700" s="135"/>
      <c r="NB700" s="135"/>
      <c r="NC700" s="135"/>
      <c r="ND700" s="135"/>
      <c r="NE700" s="135"/>
      <c r="NF700" s="135"/>
      <c r="NG700" s="135"/>
      <c r="NH700" s="135"/>
      <c r="NI700" s="135"/>
      <c r="NJ700" s="135"/>
      <c r="NK700" s="135"/>
      <c r="NL700" s="135"/>
      <c r="NM700" s="135"/>
      <c r="NN700" s="135"/>
      <c r="NO700" s="135"/>
      <c r="NP700" s="135"/>
      <c r="NQ700" s="39"/>
      <c r="QS700"/>
      <c r="QT700"/>
      <c r="QU700"/>
      <c r="QV700"/>
      <c r="QW700"/>
      <c r="QX700"/>
      <c r="QY700"/>
      <c r="QZ700"/>
      <c r="RA700"/>
      <c r="RB700" s="39"/>
      <c r="RC700" s="438" t="s">
        <v>6184</v>
      </c>
      <c r="RD700" s="39"/>
    </row>
    <row r="701" spans="2:472" x14ac:dyDescent="0.2">
      <c r="B701" s="426"/>
      <c r="C701" s="427"/>
      <c r="V701" s="63">
        <v>114</v>
      </c>
      <c r="W701" s="54" t="s">
        <v>3010</v>
      </c>
      <c r="X701" s="64">
        <v>170213</v>
      </c>
      <c r="Y701" s="54" t="s">
        <v>1611</v>
      </c>
      <c r="Z701" s="63" t="s">
        <v>1341</v>
      </c>
      <c r="AA701" s="54" t="s">
        <v>651</v>
      </c>
      <c r="AB701" s="54" t="s">
        <v>399</v>
      </c>
      <c r="AC701" s="54" t="s">
        <v>1611</v>
      </c>
      <c r="AD701" s="64" t="s">
        <v>414</v>
      </c>
      <c r="AE701" s="64" t="s">
        <v>6175</v>
      </c>
      <c r="AF701" s="63">
        <v>114</v>
      </c>
      <c r="AG701" s="54" t="s">
        <v>3010</v>
      </c>
      <c r="AH701" s="54" t="s">
        <v>3009</v>
      </c>
      <c r="AI701" s="63" t="s">
        <v>3011</v>
      </c>
      <c r="AJ701" s="64" t="s">
        <v>3012</v>
      </c>
      <c r="AK701" s="569">
        <v>5400303</v>
      </c>
      <c r="AL701" s="64" t="s">
        <v>652</v>
      </c>
      <c r="AM701" s="64" t="s">
        <v>3015</v>
      </c>
      <c r="AN701" s="570">
        <v>276095730</v>
      </c>
      <c r="AO701" s="54"/>
      <c r="AP701" s="54"/>
      <c r="AQ701" s="54"/>
      <c r="AR701" s="54"/>
      <c r="AS701" s="54"/>
      <c r="AT701" s="64" t="s">
        <v>420</v>
      </c>
      <c r="AU701" s="64"/>
      <c r="AV701" s="54"/>
      <c r="AW701" s="54"/>
      <c r="AX701" s="54"/>
      <c r="AY701" s="54"/>
      <c r="AZ701" s="54"/>
      <c r="BA701" s="54"/>
      <c r="BB701" s="54"/>
      <c r="BC701" s="54"/>
      <c r="BD701" s="64">
        <v>170213</v>
      </c>
      <c r="BE701" s="54" t="s">
        <v>1611</v>
      </c>
      <c r="BF701" s="63" t="s">
        <v>1341</v>
      </c>
      <c r="BG701" s="54" t="s">
        <v>651</v>
      </c>
      <c r="BH701" s="54" t="s">
        <v>399</v>
      </c>
      <c r="BI701" s="54" t="s">
        <v>1611</v>
      </c>
      <c r="BJ701" s="64" t="s">
        <v>414</v>
      </c>
      <c r="BK701" s="64" t="s">
        <v>6175</v>
      </c>
      <c r="BL701" s="54"/>
      <c r="BM701" s="54"/>
      <c r="BN701" s="54"/>
      <c r="BO701" s="39"/>
      <c r="BP701" s="39"/>
      <c r="BQ701" s="39"/>
      <c r="BR701" s="39"/>
      <c r="BS701" s="47"/>
      <c r="BT701" s="39"/>
      <c r="BU701" s="39"/>
      <c r="BV701" s="39"/>
      <c r="BW701" s="39"/>
      <c r="BX701" s="39"/>
      <c r="BY701" s="39"/>
      <c r="BZ701" s="39"/>
      <c r="CA701" s="39"/>
      <c r="CB701" s="39"/>
      <c r="CC701" s="47"/>
      <c r="CD701" s="39"/>
      <c r="CE701" s="39"/>
      <c r="CF701" s="48"/>
      <c r="CG701" s="48"/>
      <c r="CH701" s="48"/>
      <c r="CI701" s="48"/>
      <c r="CJ701" s="48"/>
      <c r="CK701" s="48"/>
      <c r="CL701" s="48"/>
      <c r="CM701" s="48"/>
      <c r="CN701" s="48"/>
      <c r="CO701" s="48"/>
      <c r="CP701" s="48"/>
      <c r="CQ701" s="48"/>
      <c r="CR701" s="48"/>
      <c r="CS701" s="48"/>
      <c r="CT701" s="48"/>
      <c r="CU701" s="48"/>
      <c r="CV701" s="48"/>
      <c r="CW701" s="48"/>
      <c r="CX701" s="39"/>
      <c r="ML701" s="135"/>
      <c r="MM701" s="135"/>
      <c r="MN701" s="135"/>
      <c r="MO701" s="135"/>
      <c r="MP701" s="135"/>
      <c r="MQ701" s="135"/>
      <c r="MR701" s="135"/>
      <c r="MS701" s="135"/>
      <c r="MT701" s="135"/>
      <c r="MU701" s="135"/>
      <c r="MV701" s="135"/>
      <c r="MW701" s="135"/>
      <c r="MX701" s="135"/>
      <c r="MY701" s="135"/>
      <c r="MZ701" s="135"/>
      <c r="NA701" s="135"/>
      <c r="NB701" s="135"/>
      <c r="NC701" s="135"/>
      <c r="ND701" s="135"/>
      <c r="NE701" s="135"/>
      <c r="NF701" s="135"/>
      <c r="NG701" s="135"/>
      <c r="NH701" s="135"/>
      <c r="NI701" s="135"/>
      <c r="NJ701" s="135"/>
      <c r="NK701" s="135"/>
      <c r="NL701" s="135"/>
      <c r="NM701" s="135"/>
      <c r="NN701" s="135"/>
      <c r="NO701" s="135"/>
      <c r="NP701" s="135"/>
      <c r="NQ701" s="39"/>
      <c r="QS701"/>
      <c r="QT701"/>
      <c r="QU701"/>
      <c r="QV701"/>
      <c r="QW701"/>
      <c r="QX701"/>
      <c r="QY701"/>
      <c r="QZ701"/>
      <c r="RA701"/>
      <c r="RB701" s="39"/>
      <c r="RC701" s="438" t="s">
        <v>6185</v>
      </c>
      <c r="RD701" s="39"/>
    </row>
    <row r="702" spans="2:472" x14ac:dyDescent="0.2">
      <c r="B702" s="426"/>
      <c r="C702" s="427"/>
      <c r="V702" s="63">
        <v>114</v>
      </c>
      <c r="W702" s="54" t="s">
        <v>3010</v>
      </c>
      <c r="X702" s="64">
        <v>170215</v>
      </c>
      <c r="Y702" s="54" t="s">
        <v>2008</v>
      </c>
      <c r="Z702" s="63" t="s">
        <v>1341</v>
      </c>
      <c r="AA702" s="54" t="s">
        <v>651</v>
      </c>
      <c r="AB702" s="54" t="s">
        <v>399</v>
      </c>
      <c r="AC702" s="54" t="s">
        <v>2008</v>
      </c>
      <c r="AD702" s="64" t="s">
        <v>414</v>
      </c>
      <c r="AE702" s="64" t="s">
        <v>6175</v>
      </c>
      <c r="AF702" s="63">
        <v>114</v>
      </c>
      <c r="AG702" s="54" t="s">
        <v>3010</v>
      </c>
      <c r="AH702" s="54" t="s">
        <v>3009</v>
      </c>
      <c r="AI702" s="63" t="s">
        <v>3011</v>
      </c>
      <c r="AJ702" s="64" t="s">
        <v>3012</v>
      </c>
      <c r="AK702" s="569">
        <v>5400303</v>
      </c>
      <c r="AL702" s="64" t="s">
        <v>652</v>
      </c>
      <c r="AM702" s="64" t="s">
        <v>3015</v>
      </c>
      <c r="AN702" s="570">
        <v>276095730</v>
      </c>
      <c r="AO702" s="54"/>
      <c r="AP702" s="54"/>
      <c r="AQ702" s="54"/>
      <c r="AR702" s="54"/>
      <c r="AS702" s="54"/>
      <c r="AT702" s="64" t="s">
        <v>420</v>
      </c>
      <c r="AU702" s="64"/>
      <c r="AV702" s="54"/>
      <c r="AW702" s="54"/>
      <c r="AX702" s="54"/>
      <c r="AY702" s="54"/>
      <c r="AZ702" s="54"/>
      <c r="BA702" s="54"/>
      <c r="BB702" s="54"/>
      <c r="BC702" s="54"/>
      <c r="BD702" s="64">
        <v>170215</v>
      </c>
      <c r="BE702" s="54" t="s">
        <v>2008</v>
      </c>
      <c r="BF702" s="63" t="s">
        <v>1341</v>
      </c>
      <c r="BG702" s="54" t="s">
        <v>651</v>
      </c>
      <c r="BH702" s="54" t="s">
        <v>399</v>
      </c>
      <c r="BI702" s="54" t="s">
        <v>2008</v>
      </c>
      <c r="BJ702" s="64" t="s">
        <v>414</v>
      </c>
      <c r="BK702" s="64" t="s">
        <v>6175</v>
      </c>
      <c r="BL702" s="54"/>
      <c r="BM702" s="54"/>
      <c r="BN702" s="54"/>
      <c r="BO702" s="39"/>
      <c r="BP702" s="39"/>
      <c r="BQ702" s="39"/>
      <c r="BR702" s="39"/>
      <c r="BS702" s="47"/>
      <c r="BT702" s="39"/>
      <c r="BU702" s="39"/>
      <c r="BV702" s="39"/>
      <c r="BW702" s="39"/>
      <c r="BX702" s="39"/>
      <c r="BY702" s="39"/>
      <c r="BZ702" s="39"/>
      <c r="CA702" s="39"/>
      <c r="CB702" s="39"/>
      <c r="CC702" s="47"/>
      <c r="CD702" s="39"/>
      <c r="CE702" s="39"/>
      <c r="CF702" s="48"/>
      <c r="CG702" s="48"/>
      <c r="CH702" s="48"/>
      <c r="CI702" s="48"/>
      <c r="CJ702" s="48"/>
      <c r="CK702" s="48"/>
      <c r="CL702" s="48"/>
      <c r="CM702" s="48"/>
      <c r="CN702" s="48"/>
      <c r="CO702" s="48"/>
      <c r="CP702" s="48"/>
      <c r="CQ702" s="48"/>
      <c r="CR702" s="48"/>
      <c r="CS702" s="48"/>
      <c r="CT702" s="48"/>
      <c r="CU702" s="48"/>
      <c r="CV702" s="48"/>
      <c r="CW702" s="48"/>
      <c r="CX702" s="39"/>
      <c r="ML702" s="135"/>
      <c r="MM702" s="135"/>
      <c r="MN702" s="135"/>
      <c r="MO702" s="135"/>
      <c r="MP702" s="135"/>
      <c r="MQ702" s="135"/>
      <c r="MR702" s="135"/>
      <c r="MS702" s="135"/>
      <c r="MT702" s="135"/>
      <c r="MU702" s="135"/>
      <c r="MV702" s="135"/>
      <c r="MW702" s="135"/>
      <c r="MX702" s="135"/>
      <c r="MY702" s="135"/>
      <c r="MZ702" s="135"/>
      <c r="NA702" s="135"/>
      <c r="NB702" s="135"/>
      <c r="NC702" s="135"/>
      <c r="ND702" s="135"/>
      <c r="NE702" s="135"/>
      <c r="NF702" s="135"/>
      <c r="NG702" s="135"/>
      <c r="NH702" s="135"/>
      <c r="NI702" s="135"/>
      <c r="NJ702" s="135"/>
      <c r="NK702" s="135"/>
      <c r="NL702" s="135"/>
      <c r="NM702" s="135"/>
      <c r="NN702" s="135"/>
      <c r="NO702" s="135"/>
      <c r="NP702" s="135"/>
      <c r="NQ702" s="39"/>
      <c r="QS702"/>
      <c r="QT702"/>
      <c r="QU702"/>
      <c r="QV702"/>
      <c r="QW702"/>
      <c r="QX702"/>
      <c r="QY702"/>
      <c r="QZ702"/>
      <c r="RA702"/>
      <c r="RB702" s="39"/>
      <c r="RC702" s="438" t="s">
        <v>6186</v>
      </c>
      <c r="RD702" s="39"/>
    </row>
    <row r="703" spans="2:472" x14ac:dyDescent="0.2">
      <c r="B703" s="426"/>
      <c r="C703" s="427"/>
      <c r="V703" s="63">
        <v>114</v>
      </c>
      <c r="W703" s="54" t="s">
        <v>3010</v>
      </c>
      <c r="X703" s="64">
        <v>170221</v>
      </c>
      <c r="Y703" s="54" t="s">
        <v>2778</v>
      </c>
      <c r="Z703" s="63" t="s">
        <v>1341</v>
      </c>
      <c r="AA703" s="54" t="s">
        <v>651</v>
      </c>
      <c r="AB703" s="54" t="s">
        <v>399</v>
      </c>
      <c r="AC703" s="54" t="s">
        <v>2778</v>
      </c>
      <c r="AD703" s="64" t="s">
        <v>414</v>
      </c>
      <c r="AE703" s="64" t="s">
        <v>6175</v>
      </c>
      <c r="AF703" s="63">
        <v>114</v>
      </c>
      <c r="AG703" s="54" t="s">
        <v>3010</v>
      </c>
      <c r="AH703" s="54" t="s">
        <v>3009</v>
      </c>
      <c r="AI703" s="63" t="s">
        <v>3011</v>
      </c>
      <c r="AJ703" s="64" t="s">
        <v>3012</v>
      </c>
      <c r="AK703" s="569">
        <v>5400303</v>
      </c>
      <c r="AL703" s="64" t="s">
        <v>652</v>
      </c>
      <c r="AM703" s="64" t="s">
        <v>3015</v>
      </c>
      <c r="AN703" s="570">
        <v>276095730</v>
      </c>
      <c r="AO703" s="54"/>
      <c r="AP703" s="54"/>
      <c r="AQ703" s="54"/>
      <c r="AR703" s="54"/>
      <c r="AS703" s="54"/>
      <c r="AT703" s="64" t="s">
        <v>420</v>
      </c>
      <c r="AU703" s="64"/>
      <c r="AV703" s="54"/>
      <c r="AW703" s="54"/>
      <c r="AX703" s="54"/>
      <c r="AY703" s="54"/>
      <c r="AZ703" s="54"/>
      <c r="BA703" s="54"/>
      <c r="BB703" s="54"/>
      <c r="BC703" s="54"/>
      <c r="BD703" s="64">
        <v>170221</v>
      </c>
      <c r="BE703" s="54" t="s">
        <v>2778</v>
      </c>
      <c r="BF703" s="63" t="s">
        <v>1341</v>
      </c>
      <c r="BG703" s="54" t="s">
        <v>651</v>
      </c>
      <c r="BH703" s="54" t="s">
        <v>399</v>
      </c>
      <c r="BI703" s="54" t="s">
        <v>2778</v>
      </c>
      <c r="BJ703" s="64" t="s">
        <v>414</v>
      </c>
      <c r="BK703" s="64" t="s">
        <v>6175</v>
      </c>
      <c r="BL703" s="54"/>
      <c r="BM703" s="54"/>
      <c r="BN703" s="54"/>
      <c r="BO703" s="39"/>
      <c r="BP703" s="39"/>
      <c r="BQ703" s="39"/>
      <c r="BR703" s="39"/>
      <c r="BS703" s="47"/>
      <c r="BT703" s="39"/>
      <c r="BU703" s="39"/>
      <c r="BV703" s="39"/>
      <c r="BW703" s="39"/>
      <c r="BX703" s="39"/>
      <c r="BY703" s="39"/>
      <c r="BZ703" s="39"/>
      <c r="CA703" s="39"/>
      <c r="CB703" s="39"/>
      <c r="CC703" s="47"/>
      <c r="CD703" s="39"/>
      <c r="CE703" s="39"/>
      <c r="CF703" s="48"/>
      <c r="CG703" s="48"/>
      <c r="CH703" s="48"/>
      <c r="CI703" s="48"/>
      <c r="CJ703" s="48"/>
      <c r="CK703" s="48"/>
      <c r="CL703" s="48"/>
      <c r="CM703" s="48"/>
      <c r="CN703" s="48"/>
      <c r="CO703" s="48"/>
      <c r="CP703" s="48"/>
      <c r="CQ703" s="48"/>
      <c r="CR703" s="48"/>
      <c r="CS703" s="48"/>
      <c r="CT703" s="48"/>
      <c r="CU703" s="48"/>
      <c r="CV703" s="48"/>
      <c r="CW703" s="48"/>
      <c r="CX703" s="39"/>
      <c r="ML703" s="135"/>
      <c r="MM703" s="135"/>
      <c r="MN703" s="135"/>
      <c r="MO703" s="135"/>
      <c r="MP703" s="135"/>
      <c r="MQ703" s="135"/>
      <c r="MR703" s="135"/>
      <c r="MS703" s="135"/>
      <c r="MT703" s="135"/>
      <c r="MU703" s="135"/>
      <c r="MV703" s="135"/>
      <c r="MW703" s="135"/>
      <c r="MX703" s="135"/>
      <c r="MY703" s="135"/>
      <c r="MZ703" s="135"/>
      <c r="NA703" s="135"/>
      <c r="NB703" s="135"/>
      <c r="NC703" s="135"/>
      <c r="ND703" s="135"/>
      <c r="NE703" s="135"/>
      <c r="NF703" s="135"/>
      <c r="NG703" s="135"/>
      <c r="NH703" s="135"/>
      <c r="NI703" s="135"/>
      <c r="NJ703" s="135"/>
      <c r="NK703" s="135"/>
      <c r="NL703" s="135"/>
      <c r="NM703" s="135"/>
      <c r="NN703" s="135"/>
      <c r="NO703" s="135"/>
      <c r="NP703" s="135"/>
      <c r="NQ703" s="39"/>
      <c r="QS703"/>
      <c r="QT703"/>
      <c r="QU703"/>
      <c r="QV703"/>
      <c r="QW703"/>
      <c r="QX703"/>
      <c r="QY703"/>
      <c r="QZ703"/>
      <c r="RA703"/>
      <c r="RB703" s="39"/>
      <c r="RC703" s="438" t="s">
        <v>6187</v>
      </c>
      <c r="RD703" s="39"/>
    </row>
    <row r="704" spans="2:472" x14ac:dyDescent="0.2">
      <c r="B704" s="426"/>
      <c r="C704" s="427"/>
      <c r="V704" s="63">
        <v>114</v>
      </c>
      <c r="W704" s="54" t="s">
        <v>3010</v>
      </c>
      <c r="X704" s="64">
        <v>170301</v>
      </c>
      <c r="Y704" s="54" t="s">
        <v>925</v>
      </c>
      <c r="Z704" s="63" t="s">
        <v>1341</v>
      </c>
      <c r="AA704" s="54" t="s">
        <v>652</v>
      </c>
      <c r="AB704" s="54" t="s">
        <v>399</v>
      </c>
      <c r="AC704" s="54" t="s">
        <v>925</v>
      </c>
      <c r="AD704" s="64" t="s">
        <v>414</v>
      </c>
      <c r="AE704" s="64" t="s">
        <v>6175</v>
      </c>
      <c r="AF704" s="63">
        <v>114</v>
      </c>
      <c r="AG704" s="54" t="s">
        <v>3010</v>
      </c>
      <c r="AH704" s="54" t="s">
        <v>3009</v>
      </c>
      <c r="AI704" s="63" t="s">
        <v>3011</v>
      </c>
      <c r="AJ704" s="64" t="s">
        <v>3012</v>
      </c>
      <c r="AK704" s="569">
        <v>5400303</v>
      </c>
      <c r="AL704" s="64" t="s">
        <v>652</v>
      </c>
      <c r="AM704" s="64" t="s">
        <v>3015</v>
      </c>
      <c r="AN704" s="570">
        <v>276095730</v>
      </c>
      <c r="AO704" s="54"/>
      <c r="AP704" s="54"/>
      <c r="AQ704" s="54"/>
      <c r="AR704" s="54"/>
      <c r="AS704" s="54"/>
      <c r="AT704" s="64" t="s">
        <v>420</v>
      </c>
      <c r="AU704" s="64"/>
      <c r="AV704" s="54"/>
      <c r="AW704" s="54"/>
      <c r="AX704" s="54"/>
      <c r="AY704" s="54"/>
      <c r="AZ704" s="54"/>
      <c r="BA704" s="54"/>
      <c r="BB704" s="54"/>
      <c r="BC704" s="54"/>
      <c r="BD704" s="64">
        <v>170301</v>
      </c>
      <c r="BE704" s="54" t="s">
        <v>925</v>
      </c>
      <c r="BF704" s="63" t="s">
        <v>1341</v>
      </c>
      <c r="BG704" s="54" t="s">
        <v>652</v>
      </c>
      <c r="BH704" s="54" t="s">
        <v>399</v>
      </c>
      <c r="BI704" s="54" t="s">
        <v>925</v>
      </c>
      <c r="BJ704" s="64" t="s">
        <v>414</v>
      </c>
      <c r="BK704" s="64" t="s">
        <v>6175</v>
      </c>
      <c r="BL704" s="54"/>
      <c r="BM704" s="54"/>
      <c r="BN704" s="54"/>
      <c r="BO704" s="39"/>
      <c r="BP704" s="39"/>
      <c r="BQ704" s="39"/>
      <c r="BR704" s="39"/>
      <c r="BS704" s="47"/>
      <c r="BT704" s="39"/>
      <c r="BU704" s="39"/>
      <c r="BV704" s="39"/>
      <c r="BW704" s="39"/>
      <c r="BX704" s="39"/>
      <c r="BY704" s="39"/>
      <c r="BZ704" s="39"/>
      <c r="CA704" s="39"/>
      <c r="CB704" s="39"/>
      <c r="CC704" s="47"/>
      <c r="CD704" s="39"/>
      <c r="CE704" s="39"/>
      <c r="CF704" s="48"/>
      <c r="CG704" s="48"/>
      <c r="CH704" s="48"/>
      <c r="CI704" s="48"/>
      <c r="CJ704" s="48"/>
      <c r="CK704" s="48"/>
      <c r="CL704" s="48"/>
      <c r="CM704" s="48"/>
      <c r="CN704" s="48"/>
      <c r="CO704" s="48"/>
      <c r="CP704" s="48"/>
      <c r="CQ704" s="48"/>
      <c r="CR704" s="48"/>
      <c r="CS704" s="48"/>
      <c r="CT704" s="48"/>
      <c r="CU704" s="48"/>
      <c r="CV704" s="48"/>
      <c r="CW704" s="48"/>
      <c r="CX704" s="39"/>
      <c r="ML704" s="135"/>
      <c r="MM704" s="135"/>
      <c r="MN704" s="135"/>
      <c r="MO704" s="135"/>
      <c r="MP704" s="135"/>
      <c r="MQ704" s="135"/>
      <c r="MR704" s="135"/>
      <c r="MS704" s="135"/>
      <c r="MT704" s="135"/>
      <c r="MU704" s="135"/>
      <c r="MV704" s="135"/>
      <c r="MW704" s="135"/>
      <c r="MX704" s="135"/>
      <c r="MY704" s="135"/>
      <c r="MZ704" s="135"/>
      <c r="NA704" s="135"/>
      <c r="NB704" s="135"/>
      <c r="NC704" s="135"/>
      <c r="ND704" s="135"/>
      <c r="NE704" s="135"/>
      <c r="NF704" s="135"/>
      <c r="NG704" s="135"/>
      <c r="NH704" s="135"/>
      <c r="NI704" s="135"/>
      <c r="NJ704" s="135"/>
      <c r="NK704" s="135"/>
      <c r="NL704" s="135"/>
      <c r="NM704" s="135"/>
      <c r="NN704" s="135"/>
      <c r="NO704" s="135"/>
      <c r="NP704" s="135"/>
      <c r="NQ704" s="39"/>
      <c r="QS704"/>
      <c r="QT704"/>
      <c r="QU704"/>
      <c r="QV704"/>
      <c r="QW704"/>
      <c r="QX704"/>
      <c r="QY704"/>
      <c r="QZ704"/>
      <c r="RA704"/>
      <c r="RB704" s="39"/>
      <c r="RC704" s="438" t="s">
        <v>6188</v>
      </c>
      <c r="RD704" s="39"/>
    </row>
    <row r="705" spans="2:472" x14ac:dyDescent="0.2">
      <c r="B705" s="426"/>
      <c r="C705" s="427"/>
      <c r="V705" s="63">
        <v>114</v>
      </c>
      <c r="W705" s="54" t="s">
        <v>3010</v>
      </c>
      <c r="X705" s="64">
        <v>170302</v>
      </c>
      <c r="Y705" s="54" t="s">
        <v>1242</v>
      </c>
      <c r="Z705" s="63" t="s">
        <v>1341</v>
      </c>
      <c r="AA705" s="54" t="s">
        <v>652</v>
      </c>
      <c r="AB705" s="54" t="s">
        <v>399</v>
      </c>
      <c r="AC705" s="54" t="s">
        <v>1242</v>
      </c>
      <c r="AD705" s="64" t="s">
        <v>414</v>
      </c>
      <c r="AE705" s="64" t="s">
        <v>6175</v>
      </c>
      <c r="AF705" s="63">
        <v>114</v>
      </c>
      <c r="AG705" s="54" t="s">
        <v>3010</v>
      </c>
      <c r="AH705" s="54" t="s">
        <v>3009</v>
      </c>
      <c r="AI705" s="63" t="s">
        <v>3011</v>
      </c>
      <c r="AJ705" s="64" t="s">
        <v>3012</v>
      </c>
      <c r="AK705" s="569">
        <v>5400303</v>
      </c>
      <c r="AL705" s="64" t="s">
        <v>652</v>
      </c>
      <c r="AM705" s="64" t="s">
        <v>3015</v>
      </c>
      <c r="AN705" s="570">
        <v>276095730</v>
      </c>
      <c r="AO705" s="54"/>
      <c r="AP705" s="54"/>
      <c r="AQ705" s="54"/>
      <c r="AR705" s="54"/>
      <c r="AS705" s="54"/>
      <c r="AT705" s="64" t="s">
        <v>420</v>
      </c>
      <c r="AU705" s="64"/>
      <c r="AV705" s="54"/>
      <c r="AW705" s="54"/>
      <c r="AX705" s="54"/>
      <c r="AY705" s="54"/>
      <c r="AZ705" s="54"/>
      <c r="BA705" s="54"/>
      <c r="BB705" s="54"/>
      <c r="BC705" s="54"/>
      <c r="BD705" s="64">
        <v>170302</v>
      </c>
      <c r="BE705" s="54" t="s">
        <v>1242</v>
      </c>
      <c r="BF705" s="63" t="s">
        <v>1341</v>
      </c>
      <c r="BG705" s="54" t="s">
        <v>652</v>
      </c>
      <c r="BH705" s="54" t="s">
        <v>399</v>
      </c>
      <c r="BI705" s="54" t="s">
        <v>1242</v>
      </c>
      <c r="BJ705" s="64" t="s">
        <v>414</v>
      </c>
      <c r="BK705" s="64" t="s">
        <v>6175</v>
      </c>
      <c r="BL705" s="54"/>
      <c r="BM705" s="54"/>
      <c r="BN705" s="54"/>
      <c r="BO705" s="39"/>
      <c r="BP705" s="39"/>
      <c r="BQ705" s="39"/>
      <c r="BR705" s="39"/>
      <c r="BS705" s="47"/>
      <c r="BT705" s="39"/>
      <c r="BU705" s="39"/>
      <c r="BV705" s="39"/>
      <c r="BW705" s="39"/>
      <c r="BX705" s="39"/>
      <c r="BY705" s="39"/>
      <c r="BZ705" s="39"/>
      <c r="CA705" s="39"/>
      <c r="CB705" s="39"/>
      <c r="CC705" s="47"/>
      <c r="CD705" s="39"/>
      <c r="CE705" s="39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  <c r="CT705" s="48"/>
      <c r="CU705" s="48"/>
      <c r="CV705" s="48"/>
      <c r="CW705" s="48"/>
      <c r="CX705" s="39"/>
      <c r="ML705" s="135"/>
      <c r="MM705" s="135"/>
      <c r="MN705" s="135"/>
      <c r="MO705" s="135"/>
      <c r="MP705" s="135"/>
      <c r="MQ705" s="135"/>
      <c r="MR705" s="135"/>
      <c r="MS705" s="135"/>
      <c r="MT705" s="135"/>
      <c r="MU705" s="135"/>
      <c r="MV705" s="135"/>
      <c r="MW705" s="135"/>
      <c r="MX705" s="135"/>
      <c r="MY705" s="135"/>
      <c r="MZ705" s="135"/>
      <c r="NA705" s="135"/>
      <c r="NB705" s="135"/>
      <c r="NC705" s="135"/>
      <c r="ND705" s="135"/>
      <c r="NE705" s="135"/>
      <c r="NF705" s="135"/>
      <c r="NG705" s="135"/>
      <c r="NH705" s="135"/>
      <c r="NI705" s="135"/>
      <c r="NJ705" s="135"/>
      <c r="NK705" s="135"/>
      <c r="NL705" s="135"/>
      <c r="NM705" s="135"/>
      <c r="NN705" s="135"/>
      <c r="NO705" s="135"/>
      <c r="NP705" s="135"/>
      <c r="NQ705" s="39"/>
      <c r="QS705"/>
      <c r="QT705"/>
      <c r="QU705"/>
      <c r="QV705"/>
      <c r="QW705"/>
      <c r="QX705"/>
      <c r="QY705"/>
      <c r="QZ705"/>
      <c r="RA705"/>
      <c r="RB705" s="39"/>
      <c r="RC705" s="438" t="s">
        <v>6189</v>
      </c>
      <c r="RD705" s="39"/>
    </row>
    <row r="706" spans="2:472" x14ac:dyDescent="0.2">
      <c r="B706" s="426"/>
      <c r="C706" s="427"/>
      <c r="V706" s="63">
        <v>114</v>
      </c>
      <c r="W706" s="54" t="s">
        <v>3010</v>
      </c>
      <c r="X706" s="64">
        <v>170305</v>
      </c>
      <c r="Y706" s="54" t="s">
        <v>1007</v>
      </c>
      <c r="Z706" s="63" t="s">
        <v>1341</v>
      </c>
      <c r="AA706" s="54" t="s">
        <v>652</v>
      </c>
      <c r="AB706" s="54" t="s">
        <v>399</v>
      </c>
      <c r="AC706" s="54" t="s">
        <v>1007</v>
      </c>
      <c r="AD706" s="64" t="s">
        <v>414</v>
      </c>
      <c r="AE706" s="64" t="s">
        <v>6175</v>
      </c>
      <c r="AF706" s="63">
        <v>114</v>
      </c>
      <c r="AG706" s="54" t="s">
        <v>3010</v>
      </c>
      <c r="AH706" s="54" t="s">
        <v>3009</v>
      </c>
      <c r="AI706" s="63" t="s">
        <v>3011</v>
      </c>
      <c r="AJ706" s="64" t="s">
        <v>3012</v>
      </c>
      <c r="AK706" s="569">
        <v>5400303</v>
      </c>
      <c r="AL706" s="64" t="s">
        <v>652</v>
      </c>
      <c r="AM706" s="64" t="s">
        <v>3015</v>
      </c>
      <c r="AN706" s="570">
        <v>276095730</v>
      </c>
      <c r="AO706" s="54"/>
      <c r="AP706" s="54"/>
      <c r="AQ706" s="54"/>
      <c r="AR706" s="54"/>
      <c r="AS706" s="54"/>
      <c r="AT706" s="64" t="s">
        <v>420</v>
      </c>
      <c r="AU706" s="64"/>
      <c r="AV706" s="54"/>
      <c r="AW706" s="54"/>
      <c r="AX706" s="54"/>
      <c r="AY706" s="54"/>
      <c r="AZ706" s="54"/>
      <c r="BA706" s="54"/>
      <c r="BB706" s="54"/>
      <c r="BC706" s="54"/>
      <c r="BD706" s="64">
        <v>170305</v>
      </c>
      <c r="BE706" s="54" t="s">
        <v>1007</v>
      </c>
      <c r="BF706" s="63" t="s">
        <v>1341</v>
      </c>
      <c r="BG706" s="54" t="s">
        <v>652</v>
      </c>
      <c r="BH706" s="54" t="s">
        <v>399</v>
      </c>
      <c r="BI706" s="54" t="s">
        <v>1007</v>
      </c>
      <c r="BJ706" s="64" t="s">
        <v>414</v>
      </c>
      <c r="BK706" s="64" t="s">
        <v>6175</v>
      </c>
      <c r="BL706" s="54"/>
      <c r="BM706" s="54"/>
      <c r="BN706" s="54"/>
      <c r="BO706" s="39"/>
      <c r="BP706" s="39"/>
      <c r="BQ706" s="39"/>
      <c r="BR706" s="39"/>
      <c r="BS706" s="47"/>
      <c r="BT706" s="39"/>
      <c r="BU706" s="39"/>
      <c r="BV706" s="39"/>
      <c r="BW706" s="39"/>
      <c r="BX706" s="39"/>
      <c r="BY706" s="39"/>
      <c r="BZ706" s="39"/>
      <c r="CA706" s="39"/>
      <c r="CB706" s="39"/>
      <c r="CC706" s="47"/>
      <c r="CD706" s="39"/>
      <c r="CE706" s="39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  <c r="CT706" s="48"/>
      <c r="CU706" s="48"/>
      <c r="CV706" s="48"/>
      <c r="CW706" s="48"/>
      <c r="CX706" s="39"/>
      <c r="ML706" s="135"/>
      <c r="MM706" s="135"/>
      <c r="MN706" s="135"/>
      <c r="MO706" s="135"/>
      <c r="MP706" s="135"/>
      <c r="MQ706" s="135"/>
      <c r="MR706" s="135"/>
      <c r="MS706" s="135"/>
      <c r="MT706" s="135"/>
      <c r="MU706" s="135"/>
      <c r="MV706" s="135"/>
      <c r="MW706" s="135"/>
      <c r="MX706" s="135"/>
      <c r="MY706" s="135"/>
      <c r="MZ706" s="135"/>
      <c r="NA706" s="135"/>
      <c r="NB706" s="135"/>
      <c r="NC706" s="135"/>
      <c r="ND706" s="135"/>
      <c r="NE706" s="135"/>
      <c r="NF706" s="135"/>
      <c r="NG706" s="135"/>
      <c r="NH706" s="135"/>
      <c r="NI706" s="135"/>
      <c r="NJ706" s="135"/>
      <c r="NK706" s="135"/>
      <c r="NL706" s="135"/>
      <c r="NM706" s="135"/>
      <c r="NN706" s="135"/>
      <c r="NO706" s="135"/>
      <c r="NP706" s="135"/>
      <c r="NQ706" s="39"/>
      <c r="QS706"/>
      <c r="QT706"/>
      <c r="QU706"/>
      <c r="QV706"/>
      <c r="QW706"/>
      <c r="QX706"/>
      <c r="QY706"/>
      <c r="QZ706"/>
      <c r="RA706"/>
      <c r="RB706" s="39"/>
      <c r="RC706" s="438" t="s">
        <v>6190</v>
      </c>
      <c r="RD706" s="39"/>
    </row>
    <row r="707" spans="2:472" x14ac:dyDescent="0.2">
      <c r="B707" s="426"/>
      <c r="C707" s="427"/>
      <c r="V707" s="63">
        <v>114</v>
      </c>
      <c r="W707" s="54" t="s">
        <v>3010</v>
      </c>
      <c r="X707" s="64">
        <v>170300</v>
      </c>
      <c r="Y707" s="54" t="s">
        <v>6191</v>
      </c>
      <c r="Z707" s="63" t="s">
        <v>1341</v>
      </c>
      <c r="AA707" s="54" t="s">
        <v>652</v>
      </c>
      <c r="AB707" s="54" t="s">
        <v>399</v>
      </c>
      <c r="AC707" s="54" t="s">
        <v>6192</v>
      </c>
      <c r="AD707" s="64" t="s">
        <v>414</v>
      </c>
      <c r="AE707" s="64" t="s">
        <v>6175</v>
      </c>
      <c r="AF707" s="63">
        <v>114</v>
      </c>
      <c r="AG707" s="54" t="s">
        <v>3010</v>
      </c>
      <c r="AH707" s="54" t="s">
        <v>3009</v>
      </c>
      <c r="AI707" s="63" t="s">
        <v>3011</v>
      </c>
      <c r="AJ707" s="64" t="s">
        <v>3012</v>
      </c>
      <c r="AK707" s="569">
        <v>5400303</v>
      </c>
      <c r="AL707" s="64" t="s">
        <v>652</v>
      </c>
      <c r="AM707" s="64" t="s">
        <v>3015</v>
      </c>
      <c r="AN707" s="570">
        <v>276095730</v>
      </c>
      <c r="AO707" s="54"/>
      <c r="AP707" s="54"/>
      <c r="AQ707" s="54"/>
      <c r="AR707" s="54"/>
      <c r="AS707" s="54"/>
      <c r="AT707" s="64" t="s">
        <v>420</v>
      </c>
      <c r="AU707" s="64"/>
      <c r="AV707" s="54"/>
      <c r="AW707" s="54"/>
      <c r="AX707" s="54"/>
      <c r="AY707" s="54"/>
      <c r="AZ707" s="54"/>
      <c r="BA707" s="54"/>
      <c r="BB707" s="54"/>
      <c r="BC707" s="54"/>
      <c r="BD707" s="64">
        <v>170300</v>
      </c>
      <c r="BE707" s="54" t="s">
        <v>6191</v>
      </c>
      <c r="BF707" s="63" t="s">
        <v>1341</v>
      </c>
      <c r="BG707" s="54" t="s">
        <v>652</v>
      </c>
      <c r="BH707" s="54" t="s">
        <v>399</v>
      </c>
      <c r="BI707" s="54" t="s">
        <v>6192</v>
      </c>
      <c r="BJ707" s="64" t="s">
        <v>414</v>
      </c>
      <c r="BK707" s="64" t="s">
        <v>6175</v>
      </c>
      <c r="BL707" s="54"/>
      <c r="BM707" s="54"/>
      <c r="BN707" s="54"/>
      <c r="BO707" s="39"/>
      <c r="BP707" s="39"/>
      <c r="BQ707" s="39"/>
      <c r="BR707" s="39"/>
      <c r="BS707" s="47"/>
      <c r="BT707" s="39"/>
      <c r="BU707" s="39"/>
      <c r="BV707" s="39"/>
      <c r="BW707" s="39"/>
      <c r="BX707" s="39"/>
      <c r="BY707" s="39"/>
      <c r="BZ707" s="39"/>
      <c r="CA707" s="39"/>
      <c r="CB707" s="39"/>
      <c r="CC707" s="47"/>
      <c r="CD707" s="39"/>
      <c r="CE707" s="39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48"/>
      <c r="CR707" s="48"/>
      <c r="CS707" s="48"/>
      <c r="CT707" s="48"/>
      <c r="CU707" s="48"/>
      <c r="CV707" s="48"/>
      <c r="CW707" s="48"/>
      <c r="CX707" s="39"/>
      <c r="ML707" s="135"/>
      <c r="MM707" s="135"/>
      <c r="MN707" s="135"/>
      <c r="MO707" s="135"/>
      <c r="MP707" s="135"/>
      <c r="MQ707" s="135"/>
      <c r="MR707" s="135"/>
      <c r="MS707" s="135"/>
      <c r="MT707" s="135"/>
      <c r="MU707" s="135"/>
      <c r="MV707" s="135"/>
      <c r="MW707" s="135"/>
      <c r="MX707" s="135"/>
      <c r="MY707" s="135"/>
      <c r="MZ707" s="135"/>
      <c r="NA707" s="135"/>
      <c r="NB707" s="135"/>
      <c r="NC707" s="135"/>
      <c r="ND707" s="135"/>
      <c r="NE707" s="135"/>
      <c r="NF707" s="135"/>
      <c r="NG707" s="135"/>
      <c r="NH707" s="135"/>
      <c r="NI707" s="135"/>
      <c r="NJ707" s="135"/>
      <c r="NK707" s="135"/>
      <c r="NL707" s="135"/>
      <c r="NM707" s="135"/>
      <c r="NN707" s="135"/>
      <c r="NO707" s="135"/>
      <c r="NP707" s="135"/>
      <c r="NQ707" s="39"/>
      <c r="QS707"/>
      <c r="QT707"/>
      <c r="QU707"/>
      <c r="QV707"/>
      <c r="QW707"/>
      <c r="QX707"/>
      <c r="QY707"/>
      <c r="QZ707"/>
      <c r="RA707"/>
      <c r="RB707" s="39"/>
      <c r="RC707" s="438" t="s">
        <v>6193</v>
      </c>
      <c r="RD707" s="39"/>
    </row>
    <row r="708" spans="2:472" x14ac:dyDescent="0.2">
      <c r="B708" s="426"/>
      <c r="C708" s="427"/>
      <c r="V708" s="63">
        <v>114</v>
      </c>
      <c r="W708" s="54" t="s">
        <v>3010</v>
      </c>
      <c r="X708" s="64">
        <v>170309</v>
      </c>
      <c r="Y708" s="54" t="s">
        <v>1810</v>
      </c>
      <c r="Z708" s="63" t="s">
        <v>1341</v>
      </c>
      <c r="AA708" s="54" t="s">
        <v>652</v>
      </c>
      <c r="AB708" s="54" t="s">
        <v>399</v>
      </c>
      <c r="AC708" s="54" t="s">
        <v>1810</v>
      </c>
      <c r="AD708" s="64" t="s">
        <v>414</v>
      </c>
      <c r="AE708" s="64" t="s">
        <v>6175</v>
      </c>
      <c r="AF708" s="63">
        <v>114</v>
      </c>
      <c r="AG708" s="54" t="s">
        <v>3010</v>
      </c>
      <c r="AH708" s="54" t="s">
        <v>3009</v>
      </c>
      <c r="AI708" s="63" t="s">
        <v>3011</v>
      </c>
      <c r="AJ708" s="64" t="s">
        <v>3012</v>
      </c>
      <c r="AK708" s="569">
        <v>5400303</v>
      </c>
      <c r="AL708" s="64" t="s">
        <v>652</v>
      </c>
      <c r="AM708" s="64" t="s">
        <v>3015</v>
      </c>
      <c r="AN708" s="570">
        <v>276095730</v>
      </c>
      <c r="AO708" s="54"/>
      <c r="AP708" s="54"/>
      <c r="AQ708" s="54"/>
      <c r="AR708" s="54"/>
      <c r="AS708" s="54"/>
      <c r="AT708" s="64" t="s">
        <v>420</v>
      </c>
      <c r="AU708" s="64"/>
      <c r="AV708" s="54"/>
      <c r="AW708" s="54"/>
      <c r="AX708" s="54"/>
      <c r="AY708" s="54"/>
      <c r="AZ708" s="54"/>
      <c r="BA708" s="54"/>
      <c r="BB708" s="54"/>
      <c r="BC708" s="54"/>
      <c r="BD708" s="64">
        <v>170309</v>
      </c>
      <c r="BE708" s="54" t="s">
        <v>1810</v>
      </c>
      <c r="BF708" s="63" t="s">
        <v>1341</v>
      </c>
      <c r="BG708" s="54" t="s">
        <v>652</v>
      </c>
      <c r="BH708" s="54" t="s">
        <v>399</v>
      </c>
      <c r="BI708" s="54" t="s">
        <v>1810</v>
      </c>
      <c r="BJ708" s="64" t="s">
        <v>414</v>
      </c>
      <c r="BK708" s="64" t="s">
        <v>6175</v>
      </c>
      <c r="BL708" s="54"/>
      <c r="BM708" s="54"/>
      <c r="BN708" s="54"/>
      <c r="BO708" s="39"/>
      <c r="BP708" s="39"/>
      <c r="BQ708" s="39"/>
      <c r="BR708" s="39"/>
      <c r="BS708" s="47"/>
      <c r="BT708" s="39"/>
      <c r="BU708" s="39"/>
      <c r="BV708" s="39"/>
      <c r="BW708" s="39"/>
      <c r="BX708" s="39"/>
      <c r="BY708" s="39"/>
      <c r="BZ708" s="39"/>
      <c r="CA708" s="39"/>
      <c r="CB708" s="39"/>
      <c r="CC708" s="47"/>
      <c r="CD708" s="39"/>
      <c r="CE708" s="39"/>
      <c r="CF708" s="48"/>
      <c r="CG708" s="48"/>
      <c r="CH708" s="48"/>
      <c r="CI708" s="48"/>
      <c r="CJ708" s="48"/>
      <c r="CK708" s="48"/>
      <c r="CL708" s="48"/>
      <c r="CM708" s="48"/>
      <c r="CN708" s="48"/>
      <c r="CO708" s="48"/>
      <c r="CP708" s="48"/>
      <c r="CQ708" s="48"/>
      <c r="CR708" s="48"/>
      <c r="CS708" s="48"/>
      <c r="CT708" s="48"/>
      <c r="CU708" s="48"/>
      <c r="CV708" s="48"/>
      <c r="CW708" s="48"/>
      <c r="CX708" s="39"/>
      <c r="ML708" s="135"/>
      <c r="MM708" s="135"/>
      <c r="MN708" s="135"/>
      <c r="MO708" s="135"/>
      <c r="MP708" s="135"/>
      <c r="MQ708" s="135"/>
      <c r="MR708" s="135"/>
      <c r="MS708" s="135"/>
      <c r="MT708" s="135"/>
      <c r="MU708" s="135"/>
      <c r="MV708" s="135"/>
      <c r="MW708" s="135"/>
      <c r="MX708" s="135"/>
      <c r="MY708" s="135"/>
      <c r="MZ708" s="135"/>
      <c r="NA708" s="135"/>
      <c r="NB708" s="135"/>
      <c r="NC708" s="135"/>
      <c r="ND708" s="135"/>
      <c r="NE708" s="135"/>
      <c r="NF708" s="135"/>
      <c r="NG708" s="135"/>
      <c r="NH708" s="135"/>
      <c r="NI708" s="135"/>
      <c r="NJ708" s="135"/>
      <c r="NK708" s="135"/>
      <c r="NL708" s="135"/>
      <c r="NM708" s="135"/>
      <c r="NN708" s="135"/>
      <c r="NO708" s="135"/>
      <c r="NP708" s="135"/>
      <c r="NQ708" s="39"/>
      <c r="QS708"/>
      <c r="QT708"/>
      <c r="QU708"/>
      <c r="QV708"/>
      <c r="QW708"/>
      <c r="QX708"/>
      <c r="QY708"/>
      <c r="QZ708"/>
      <c r="RA708"/>
      <c r="RB708" s="39"/>
      <c r="RC708" s="438" t="s">
        <v>6194</v>
      </c>
      <c r="RD708" s="39"/>
    </row>
    <row r="709" spans="2:472" x14ac:dyDescent="0.2">
      <c r="B709" s="426"/>
      <c r="C709" s="427"/>
      <c r="V709" s="63">
        <v>114</v>
      </c>
      <c r="W709" s="54" t="s">
        <v>3010</v>
      </c>
      <c r="X709" s="64">
        <v>170310</v>
      </c>
      <c r="Y709" s="54" t="s">
        <v>2009</v>
      </c>
      <c r="Z709" s="63" t="s">
        <v>1341</v>
      </c>
      <c r="AA709" s="54" t="s">
        <v>652</v>
      </c>
      <c r="AB709" s="54" t="s">
        <v>399</v>
      </c>
      <c r="AC709" s="54" t="s">
        <v>2009</v>
      </c>
      <c r="AD709" s="64" t="s">
        <v>414</v>
      </c>
      <c r="AE709" s="64" t="s">
        <v>6175</v>
      </c>
      <c r="AF709" s="63">
        <v>114</v>
      </c>
      <c r="AG709" s="54" t="s">
        <v>3010</v>
      </c>
      <c r="AH709" s="54" t="s">
        <v>3009</v>
      </c>
      <c r="AI709" s="63" t="s">
        <v>3011</v>
      </c>
      <c r="AJ709" s="64" t="s">
        <v>3012</v>
      </c>
      <c r="AK709" s="569">
        <v>5400303</v>
      </c>
      <c r="AL709" s="64" t="s">
        <v>652</v>
      </c>
      <c r="AM709" s="64" t="s">
        <v>3015</v>
      </c>
      <c r="AN709" s="570">
        <v>276095730</v>
      </c>
      <c r="AO709" s="54"/>
      <c r="AP709" s="54"/>
      <c r="AQ709" s="54"/>
      <c r="AR709" s="54"/>
      <c r="AS709" s="54"/>
      <c r="AT709" s="64" t="s">
        <v>420</v>
      </c>
      <c r="AU709" s="64"/>
      <c r="AV709" s="54"/>
      <c r="AW709" s="54"/>
      <c r="AX709" s="54"/>
      <c r="AY709" s="54"/>
      <c r="AZ709" s="54"/>
      <c r="BA709" s="54"/>
      <c r="BB709" s="54"/>
      <c r="BC709" s="54"/>
      <c r="BD709" s="64">
        <v>170310</v>
      </c>
      <c r="BE709" s="54" t="s">
        <v>2009</v>
      </c>
      <c r="BF709" s="63" t="s">
        <v>1341</v>
      </c>
      <c r="BG709" s="54" t="s">
        <v>652</v>
      </c>
      <c r="BH709" s="54" t="s">
        <v>399</v>
      </c>
      <c r="BI709" s="54" t="s">
        <v>2009</v>
      </c>
      <c r="BJ709" s="64" t="s">
        <v>414</v>
      </c>
      <c r="BK709" s="64" t="s">
        <v>6175</v>
      </c>
      <c r="BL709" s="54"/>
      <c r="BM709" s="54"/>
      <c r="BN709" s="54"/>
      <c r="BO709" s="39"/>
      <c r="BP709" s="39"/>
      <c r="BQ709" s="39"/>
      <c r="BR709" s="39"/>
      <c r="BS709" s="47"/>
      <c r="BT709" s="39"/>
      <c r="BU709" s="39"/>
      <c r="BV709" s="39"/>
      <c r="BW709" s="39"/>
      <c r="BX709" s="39"/>
      <c r="BY709" s="39"/>
      <c r="BZ709" s="39"/>
      <c r="CA709" s="39"/>
      <c r="CB709" s="39"/>
      <c r="CC709" s="47"/>
      <c r="CD709" s="39"/>
      <c r="CE709" s="39"/>
      <c r="CF709" s="48"/>
      <c r="CG709" s="48"/>
      <c r="CH709" s="48"/>
      <c r="CI709" s="48"/>
      <c r="CJ709" s="48"/>
      <c r="CK709" s="48"/>
      <c r="CL709" s="48"/>
      <c r="CM709" s="48"/>
      <c r="CN709" s="48"/>
      <c r="CO709" s="48"/>
      <c r="CP709" s="48"/>
      <c r="CQ709" s="48"/>
      <c r="CR709" s="48"/>
      <c r="CS709" s="48"/>
      <c r="CT709" s="48"/>
      <c r="CU709" s="48"/>
      <c r="CV709" s="48"/>
      <c r="CW709" s="48"/>
      <c r="CX709" s="39"/>
      <c r="ML709" s="135"/>
      <c r="MM709" s="135"/>
      <c r="MN709" s="135"/>
      <c r="MO709" s="135"/>
      <c r="MP709" s="135"/>
      <c r="MQ709" s="135"/>
      <c r="MR709" s="135"/>
      <c r="MS709" s="135"/>
      <c r="MT709" s="135"/>
      <c r="MU709" s="135"/>
      <c r="MV709" s="135"/>
      <c r="MW709" s="135"/>
      <c r="MX709" s="135"/>
      <c r="MY709" s="135"/>
      <c r="MZ709" s="135"/>
      <c r="NA709" s="135"/>
      <c r="NB709" s="135"/>
      <c r="NC709" s="135"/>
      <c r="ND709" s="135"/>
      <c r="NE709" s="135"/>
      <c r="NF709" s="135"/>
      <c r="NG709" s="135"/>
      <c r="NH709" s="135"/>
      <c r="NI709" s="135"/>
      <c r="NJ709" s="135"/>
      <c r="NK709" s="135"/>
      <c r="NL709" s="135"/>
      <c r="NM709" s="135"/>
      <c r="NN709" s="135"/>
      <c r="NO709" s="135"/>
      <c r="NP709" s="135"/>
      <c r="NQ709" s="39"/>
      <c r="QS709"/>
      <c r="QT709"/>
      <c r="QU709"/>
      <c r="QV709"/>
      <c r="QW709"/>
      <c r="QX709"/>
      <c r="QY709"/>
      <c r="QZ709"/>
      <c r="RA709"/>
      <c r="RB709" s="39"/>
      <c r="RC709" s="438" t="s">
        <v>6195</v>
      </c>
      <c r="RD709" s="39"/>
    </row>
    <row r="710" spans="2:472" x14ac:dyDescent="0.2">
      <c r="B710" s="426"/>
      <c r="C710" s="427"/>
      <c r="V710" s="63">
        <v>114</v>
      </c>
      <c r="W710" s="54" t="s">
        <v>3010</v>
      </c>
      <c r="X710" s="64">
        <v>170312</v>
      </c>
      <c r="Y710" s="54" t="s">
        <v>2195</v>
      </c>
      <c r="Z710" s="63" t="s">
        <v>1341</v>
      </c>
      <c r="AA710" s="54" t="s">
        <v>652</v>
      </c>
      <c r="AB710" s="54" t="s">
        <v>399</v>
      </c>
      <c r="AC710" s="54" t="s">
        <v>2195</v>
      </c>
      <c r="AD710" s="64" t="s">
        <v>414</v>
      </c>
      <c r="AE710" s="64" t="s">
        <v>6175</v>
      </c>
      <c r="AF710" s="63">
        <v>114</v>
      </c>
      <c r="AG710" s="54" t="s">
        <v>3010</v>
      </c>
      <c r="AH710" s="54" t="s">
        <v>3009</v>
      </c>
      <c r="AI710" s="63" t="s">
        <v>3011</v>
      </c>
      <c r="AJ710" s="64" t="s">
        <v>3012</v>
      </c>
      <c r="AK710" s="569">
        <v>5400303</v>
      </c>
      <c r="AL710" s="64" t="s">
        <v>652</v>
      </c>
      <c r="AM710" s="64" t="s">
        <v>3015</v>
      </c>
      <c r="AN710" s="570">
        <v>276095730</v>
      </c>
      <c r="AO710" s="54"/>
      <c r="AP710" s="54"/>
      <c r="AQ710" s="54"/>
      <c r="AR710" s="54"/>
      <c r="AS710" s="54"/>
      <c r="AT710" s="64" t="s">
        <v>420</v>
      </c>
      <c r="AU710" s="64"/>
      <c r="AV710" s="54"/>
      <c r="AW710" s="54"/>
      <c r="AX710" s="54"/>
      <c r="AY710" s="54"/>
      <c r="AZ710" s="54"/>
      <c r="BA710" s="54"/>
      <c r="BB710" s="54"/>
      <c r="BC710" s="54"/>
      <c r="BD710" s="64">
        <v>170312</v>
      </c>
      <c r="BE710" s="54" t="s">
        <v>2195</v>
      </c>
      <c r="BF710" s="63" t="s">
        <v>1341</v>
      </c>
      <c r="BG710" s="54" t="s">
        <v>652</v>
      </c>
      <c r="BH710" s="54" t="s">
        <v>399</v>
      </c>
      <c r="BI710" s="54" t="s">
        <v>2195</v>
      </c>
      <c r="BJ710" s="64" t="s">
        <v>414</v>
      </c>
      <c r="BK710" s="64" t="s">
        <v>6175</v>
      </c>
      <c r="BL710" s="54"/>
      <c r="BM710" s="54"/>
      <c r="BN710" s="54"/>
      <c r="BO710" s="39"/>
      <c r="BP710" s="39"/>
      <c r="BQ710" s="39"/>
      <c r="BR710" s="39"/>
      <c r="BS710" s="47"/>
      <c r="BT710" s="39"/>
      <c r="BU710" s="39"/>
      <c r="BV710" s="39"/>
      <c r="BW710" s="39"/>
      <c r="BX710" s="39"/>
      <c r="BY710" s="39"/>
      <c r="BZ710" s="39"/>
      <c r="CA710" s="39"/>
      <c r="CB710" s="39"/>
      <c r="CC710" s="47"/>
      <c r="CD710" s="39"/>
      <c r="CE710" s="39"/>
      <c r="CF710" s="48"/>
      <c r="CG710" s="48"/>
      <c r="CH710" s="48"/>
      <c r="CI710" s="48"/>
      <c r="CJ710" s="48"/>
      <c r="CK710" s="48"/>
      <c r="CL710" s="48"/>
      <c r="CM710" s="48"/>
      <c r="CN710" s="48"/>
      <c r="CO710" s="48"/>
      <c r="CP710" s="48"/>
      <c r="CQ710" s="48"/>
      <c r="CR710" s="48"/>
      <c r="CS710" s="48"/>
      <c r="CT710" s="48"/>
      <c r="CU710" s="48"/>
      <c r="CV710" s="48"/>
      <c r="CW710" s="48"/>
      <c r="CX710" s="39"/>
      <c r="ML710" s="135"/>
      <c r="MM710" s="135"/>
      <c r="MN710" s="135"/>
      <c r="MO710" s="135"/>
      <c r="MP710" s="135"/>
      <c r="MQ710" s="135"/>
      <c r="MR710" s="135"/>
      <c r="MS710" s="135"/>
      <c r="MT710" s="135"/>
      <c r="MU710" s="135"/>
      <c r="MV710" s="135"/>
      <c r="MW710" s="135"/>
      <c r="MX710" s="135"/>
      <c r="MY710" s="135"/>
      <c r="MZ710" s="135"/>
      <c r="NA710" s="135"/>
      <c r="NB710" s="135"/>
      <c r="NC710" s="135"/>
      <c r="ND710" s="135"/>
      <c r="NE710" s="135"/>
      <c r="NF710" s="135"/>
      <c r="NG710" s="135"/>
      <c r="NH710" s="135"/>
      <c r="NI710" s="135"/>
      <c r="NJ710" s="135"/>
      <c r="NK710" s="135"/>
      <c r="NL710" s="135"/>
      <c r="NM710" s="135"/>
      <c r="NN710" s="135"/>
      <c r="NO710" s="135"/>
      <c r="NP710" s="135"/>
      <c r="NQ710" s="39"/>
      <c r="QS710"/>
      <c r="QT710"/>
      <c r="QU710"/>
      <c r="QV710"/>
      <c r="QW710"/>
      <c r="QX710"/>
      <c r="QY710"/>
      <c r="QZ710"/>
      <c r="RA710"/>
      <c r="RB710" s="39"/>
      <c r="RC710" s="438" t="s">
        <v>6196</v>
      </c>
      <c r="RD710" s="39"/>
    </row>
    <row r="711" spans="2:472" x14ac:dyDescent="0.2">
      <c r="B711" s="426"/>
      <c r="C711" s="427"/>
      <c r="V711" s="63">
        <v>114</v>
      </c>
      <c r="W711" s="54" t="s">
        <v>3010</v>
      </c>
      <c r="X711" s="64">
        <v>170313</v>
      </c>
      <c r="Y711" s="54" t="s">
        <v>1317</v>
      </c>
      <c r="Z711" s="63" t="s">
        <v>1341</v>
      </c>
      <c r="AA711" s="54" t="s">
        <v>652</v>
      </c>
      <c r="AB711" s="54" t="s">
        <v>399</v>
      </c>
      <c r="AC711" s="54" t="s">
        <v>1317</v>
      </c>
      <c r="AD711" s="64" t="s">
        <v>414</v>
      </c>
      <c r="AE711" s="64" t="s">
        <v>6175</v>
      </c>
      <c r="AF711" s="63">
        <v>114</v>
      </c>
      <c r="AG711" s="54" t="s">
        <v>3010</v>
      </c>
      <c r="AH711" s="54" t="s">
        <v>3009</v>
      </c>
      <c r="AI711" s="63" t="s">
        <v>3011</v>
      </c>
      <c r="AJ711" s="64" t="s">
        <v>3012</v>
      </c>
      <c r="AK711" s="569">
        <v>5400303</v>
      </c>
      <c r="AL711" s="64" t="s">
        <v>652</v>
      </c>
      <c r="AM711" s="64" t="s">
        <v>3015</v>
      </c>
      <c r="AN711" s="570">
        <v>276095730</v>
      </c>
      <c r="AO711" s="54"/>
      <c r="AP711" s="54"/>
      <c r="AQ711" s="54"/>
      <c r="AR711" s="54"/>
      <c r="AS711" s="54"/>
      <c r="AT711" s="64" t="s">
        <v>420</v>
      </c>
      <c r="AU711" s="64"/>
      <c r="AV711" s="54"/>
      <c r="AW711" s="54"/>
      <c r="AX711" s="54"/>
      <c r="AY711" s="54"/>
      <c r="AZ711" s="54"/>
      <c r="BA711" s="54"/>
      <c r="BB711" s="54"/>
      <c r="BC711" s="54"/>
      <c r="BD711" s="64">
        <v>170313</v>
      </c>
      <c r="BE711" s="54" t="s">
        <v>1317</v>
      </c>
      <c r="BF711" s="63" t="s">
        <v>1341</v>
      </c>
      <c r="BG711" s="54" t="s">
        <v>652</v>
      </c>
      <c r="BH711" s="54" t="s">
        <v>399</v>
      </c>
      <c r="BI711" s="54" t="s">
        <v>1317</v>
      </c>
      <c r="BJ711" s="64" t="s">
        <v>414</v>
      </c>
      <c r="BK711" s="64" t="s">
        <v>6175</v>
      </c>
      <c r="BL711" s="54"/>
      <c r="BM711" s="54"/>
      <c r="BN711" s="54"/>
      <c r="BO711" s="39"/>
      <c r="BP711" s="39"/>
      <c r="BQ711" s="39"/>
      <c r="BR711" s="39"/>
      <c r="BS711" s="47"/>
      <c r="BT711" s="39"/>
      <c r="BU711" s="39"/>
      <c r="BV711" s="39"/>
      <c r="BW711" s="39"/>
      <c r="BX711" s="39"/>
      <c r="BY711" s="39"/>
      <c r="BZ711" s="39"/>
      <c r="CA711" s="39"/>
      <c r="CB711" s="39"/>
      <c r="CC711" s="47"/>
      <c r="CD711" s="39"/>
      <c r="CE711" s="39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  <c r="CT711" s="48"/>
      <c r="CU711" s="48"/>
      <c r="CV711" s="48"/>
      <c r="CW711" s="48"/>
      <c r="CX711" s="39"/>
      <c r="ML711" s="135"/>
      <c r="MM711" s="135"/>
      <c r="MN711" s="135"/>
      <c r="MO711" s="135"/>
      <c r="MP711" s="135"/>
      <c r="MQ711" s="135"/>
      <c r="MR711" s="135"/>
      <c r="MS711" s="135"/>
      <c r="MT711" s="135"/>
      <c r="MU711" s="135"/>
      <c r="MV711" s="135"/>
      <c r="MW711" s="135"/>
      <c r="MX711" s="135"/>
      <c r="MY711" s="135"/>
      <c r="MZ711" s="135"/>
      <c r="NA711" s="135"/>
      <c r="NB711" s="135"/>
      <c r="NC711" s="135"/>
      <c r="ND711" s="135"/>
      <c r="NE711" s="135"/>
      <c r="NF711" s="135"/>
      <c r="NG711" s="135"/>
      <c r="NH711" s="135"/>
      <c r="NI711" s="135"/>
      <c r="NJ711" s="135"/>
      <c r="NK711" s="135"/>
      <c r="NL711" s="135"/>
      <c r="NM711" s="135"/>
      <c r="NN711" s="135"/>
      <c r="NO711" s="135"/>
      <c r="NP711" s="135"/>
      <c r="NQ711" s="39"/>
      <c r="QS711"/>
      <c r="QT711"/>
      <c r="QU711"/>
      <c r="QV711"/>
      <c r="QW711"/>
      <c r="QX711"/>
      <c r="QY711"/>
      <c r="QZ711"/>
      <c r="RA711"/>
      <c r="RB711" s="39"/>
      <c r="RC711" s="438" t="s">
        <v>6197</v>
      </c>
      <c r="RD711" s="39"/>
    </row>
    <row r="712" spans="2:472" x14ac:dyDescent="0.2">
      <c r="B712" s="426"/>
      <c r="C712" s="427"/>
      <c r="V712" s="63">
        <v>114</v>
      </c>
      <c r="W712" s="54" t="s">
        <v>3010</v>
      </c>
      <c r="X712" s="64">
        <v>170314</v>
      </c>
      <c r="Y712" s="54" t="s">
        <v>2504</v>
      </c>
      <c r="Z712" s="63" t="s">
        <v>1341</v>
      </c>
      <c r="AA712" s="54" t="s">
        <v>652</v>
      </c>
      <c r="AB712" s="54" t="s">
        <v>399</v>
      </c>
      <c r="AC712" s="54" t="s">
        <v>2504</v>
      </c>
      <c r="AD712" s="64" t="s">
        <v>414</v>
      </c>
      <c r="AE712" s="64" t="s">
        <v>6175</v>
      </c>
      <c r="AF712" s="63">
        <v>114</v>
      </c>
      <c r="AG712" s="54" t="s">
        <v>3010</v>
      </c>
      <c r="AH712" s="54" t="s">
        <v>3009</v>
      </c>
      <c r="AI712" s="63" t="s">
        <v>3011</v>
      </c>
      <c r="AJ712" s="64" t="s">
        <v>3012</v>
      </c>
      <c r="AK712" s="569">
        <v>5400303</v>
      </c>
      <c r="AL712" s="64" t="s">
        <v>652</v>
      </c>
      <c r="AM712" s="64" t="s">
        <v>3015</v>
      </c>
      <c r="AN712" s="570">
        <v>276095730</v>
      </c>
      <c r="AO712" s="54"/>
      <c r="AP712" s="54"/>
      <c r="AQ712" s="54"/>
      <c r="AR712" s="54"/>
      <c r="AS712" s="54"/>
      <c r="AT712" s="64" t="s">
        <v>420</v>
      </c>
      <c r="AU712" s="64"/>
      <c r="AV712" s="54"/>
      <c r="AW712" s="54"/>
      <c r="AX712" s="54"/>
      <c r="AY712" s="54"/>
      <c r="AZ712" s="54"/>
      <c r="BA712" s="54"/>
      <c r="BB712" s="54"/>
      <c r="BC712" s="54"/>
      <c r="BD712" s="64">
        <v>170314</v>
      </c>
      <c r="BE712" s="54" t="s">
        <v>2504</v>
      </c>
      <c r="BF712" s="63" t="s">
        <v>1341</v>
      </c>
      <c r="BG712" s="54" t="s">
        <v>652</v>
      </c>
      <c r="BH712" s="54" t="s">
        <v>399</v>
      </c>
      <c r="BI712" s="54" t="s">
        <v>2504</v>
      </c>
      <c r="BJ712" s="64" t="s">
        <v>414</v>
      </c>
      <c r="BK712" s="64" t="s">
        <v>6175</v>
      </c>
      <c r="BL712" s="54"/>
      <c r="BM712" s="54"/>
      <c r="BN712" s="54"/>
      <c r="BO712" s="39"/>
      <c r="BP712" s="39"/>
      <c r="BQ712" s="39"/>
      <c r="BR712" s="39"/>
      <c r="BS712" s="47"/>
      <c r="BT712" s="39"/>
      <c r="BU712" s="39"/>
      <c r="BV712" s="39"/>
      <c r="BW712" s="39"/>
      <c r="BX712" s="39"/>
      <c r="BY712" s="39"/>
      <c r="BZ712" s="39"/>
      <c r="CA712" s="39"/>
      <c r="CB712" s="39"/>
      <c r="CC712" s="47"/>
      <c r="CD712" s="39"/>
      <c r="CE712" s="39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39"/>
      <c r="ML712" s="135"/>
      <c r="MM712" s="135"/>
      <c r="MN712" s="135"/>
      <c r="MO712" s="135"/>
      <c r="MP712" s="135"/>
      <c r="MQ712" s="135"/>
      <c r="MR712" s="135"/>
      <c r="MS712" s="135"/>
      <c r="MT712" s="135"/>
      <c r="MU712" s="135"/>
      <c r="MV712" s="135"/>
      <c r="MW712" s="135"/>
      <c r="MX712" s="135"/>
      <c r="MY712" s="135"/>
      <c r="MZ712" s="135"/>
      <c r="NA712" s="135"/>
      <c r="NB712" s="135"/>
      <c r="NC712" s="135"/>
      <c r="ND712" s="135"/>
      <c r="NE712" s="135"/>
      <c r="NF712" s="135"/>
      <c r="NG712" s="135"/>
      <c r="NH712" s="135"/>
      <c r="NI712" s="135"/>
      <c r="NJ712" s="135"/>
      <c r="NK712" s="135"/>
      <c r="NL712" s="135"/>
      <c r="NM712" s="135"/>
      <c r="NN712" s="135"/>
      <c r="NO712" s="135"/>
      <c r="NP712" s="135"/>
      <c r="NQ712" s="39"/>
      <c r="QS712"/>
      <c r="QT712"/>
      <c r="QU712"/>
      <c r="QV712"/>
      <c r="QW712"/>
      <c r="QX712"/>
      <c r="QY712"/>
      <c r="QZ712"/>
      <c r="RA712"/>
      <c r="RB712" s="39"/>
      <c r="RC712" s="438" t="s">
        <v>6198</v>
      </c>
      <c r="RD712" s="39"/>
    </row>
    <row r="713" spans="2:472" x14ac:dyDescent="0.2">
      <c r="B713" s="426"/>
      <c r="C713" s="427"/>
      <c r="V713" s="63">
        <v>114</v>
      </c>
      <c r="W713" s="54" t="s">
        <v>3010</v>
      </c>
      <c r="X713" s="64">
        <v>170316</v>
      </c>
      <c r="Y713" s="54" t="s">
        <v>2646</v>
      </c>
      <c r="Z713" s="63" t="s">
        <v>1341</v>
      </c>
      <c r="AA713" s="54" t="s">
        <v>652</v>
      </c>
      <c r="AB713" s="54" t="s">
        <v>399</v>
      </c>
      <c r="AC713" s="54" t="s">
        <v>2646</v>
      </c>
      <c r="AD713" s="64" t="s">
        <v>414</v>
      </c>
      <c r="AE713" s="64" t="s">
        <v>6175</v>
      </c>
      <c r="AF713" s="63">
        <v>114</v>
      </c>
      <c r="AG713" s="54" t="s">
        <v>3010</v>
      </c>
      <c r="AH713" s="54" t="s">
        <v>3009</v>
      </c>
      <c r="AI713" s="63" t="s">
        <v>3011</v>
      </c>
      <c r="AJ713" s="64" t="s">
        <v>3012</v>
      </c>
      <c r="AK713" s="569">
        <v>5400303</v>
      </c>
      <c r="AL713" s="64" t="s">
        <v>652</v>
      </c>
      <c r="AM713" s="64" t="s">
        <v>3015</v>
      </c>
      <c r="AN713" s="570">
        <v>276095730</v>
      </c>
      <c r="AO713" s="54"/>
      <c r="AP713" s="54"/>
      <c r="AQ713" s="54"/>
      <c r="AR713" s="54"/>
      <c r="AS713" s="54"/>
      <c r="AT713" s="64" t="s">
        <v>420</v>
      </c>
      <c r="AU713" s="64"/>
      <c r="AV713" s="54"/>
      <c r="AW713" s="54"/>
      <c r="AX713" s="54"/>
      <c r="AY713" s="54"/>
      <c r="AZ713" s="54"/>
      <c r="BA713" s="54"/>
      <c r="BB713" s="54"/>
      <c r="BC713" s="54"/>
      <c r="BD713" s="64">
        <v>170316</v>
      </c>
      <c r="BE713" s="54" t="s">
        <v>2646</v>
      </c>
      <c r="BF713" s="63" t="s">
        <v>1341</v>
      </c>
      <c r="BG713" s="54" t="s">
        <v>652</v>
      </c>
      <c r="BH713" s="54" t="s">
        <v>399</v>
      </c>
      <c r="BI713" s="54" t="s">
        <v>2646</v>
      </c>
      <c r="BJ713" s="64" t="s">
        <v>414</v>
      </c>
      <c r="BK713" s="64" t="s">
        <v>6175</v>
      </c>
      <c r="BL713" s="54"/>
      <c r="BM713" s="54"/>
      <c r="BN713" s="54"/>
      <c r="BO713" s="39"/>
      <c r="BP713" s="39"/>
      <c r="BQ713" s="39"/>
      <c r="BR713" s="39"/>
      <c r="BS713" s="47"/>
      <c r="BT713" s="39"/>
      <c r="BU713" s="39"/>
      <c r="BV713" s="39"/>
      <c r="BW713" s="39"/>
      <c r="BX713" s="39"/>
      <c r="BY713" s="39"/>
      <c r="BZ713" s="39"/>
      <c r="CA713" s="39"/>
      <c r="CB713" s="39"/>
      <c r="CC713" s="47"/>
      <c r="CD713" s="39"/>
      <c r="CE713" s="39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  <c r="CT713" s="48"/>
      <c r="CU713" s="48"/>
      <c r="CV713" s="48"/>
      <c r="CW713" s="48"/>
      <c r="CX713" s="39"/>
      <c r="ML713" s="135"/>
      <c r="MM713" s="135"/>
      <c r="MN713" s="135"/>
      <c r="MO713" s="135"/>
      <c r="MP713" s="135"/>
      <c r="MQ713" s="135"/>
      <c r="MR713" s="135"/>
      <c r="MS713" s="135"/>
      <c r="MT713" s="135"/>
      <c r="MU713" s="135"/>
      <c r="MV713" s="135"/>
      <c r="MW713" s="135"/>
      <c r="MX713" s="135"/>
      <c r="MY713" s="135"/>
      <c r="MZ713" s="135"/>
      <c r="NA713" s="135"/>
      <c r="NB713" s="135"/>
      <c r="NC713" s="135"/>
      <c r="ND713" s="135"/>
      <c r="NE713" s="135"/>
      <c r="NF713" s="135"/>
      <c r="NG713" s="135"/>
      <c r="NH713" s="135"/>
      <c r="NI713" s="135"/>
      <c r="NJ713" s="135"/>
      <c r="NK713" s="135"/>
      <c r="NL713" s="135"/>
      <c r="NM713" s="135"/>
      <c r="NN713" s="135"/>
      <c r="NO713" s="135"/>
      <c r="NP713" s="135"/>
      <c r="NQ713" s="39"/>
      <c r="QS713"/>
      <c r="QT713"/>
      <c r="QU713"/>
      <c r="QV713"/>
      <c r="QW713"/>
      <c r="QX713"/>
      <c r="QY713"/>
      <c r="QZ713"/>
      <c r="RA713"/>
      <c r="RB713" s="39"/>
      <c r="RC713" s="438" t="s">
        <v>6199</v>
      </c>
      <c r="RD713" s="39"/>
    </row>
    <row r="714" spans="2:472" x14ac:dyDescent="0.2">
      <c r="B714" s="426"/>
      <c r="C714" s="427"/>
      <c r="V714" s="63">
        <v>114</v>
      </c>
      <c r="W714" s="54" t="s">
        <v>3010</v>
      </c>
      <c r="X714" s="64">
        <v>170317</v>
      </c>
      <c r="Y714" s="54" t="s">
        <v>2779</v>
      </c>
      <c r="Z714" s="63" t="s">
        <v>1341</v>
      </c>
      <c r="AA714" s="54" t="s">
        <v>652</v>
      </c>
      <c r="AB714" s="54" t="s">
        <v>399</v>
      </c>
      <c r="AC714" s="54" t="s">
        <v>2779</v>
      </c>
      <c r="AD714" s="64" t="s">
        <v>414</v>
      </c>
      <c r="AE714" s="64" t="s">
        <v>6175</v>
      </c>
      <c r="AF714" s="63">
        <v>114</v>
      </c>
      <c r="AG714" s="54" t="s">
        <v>3010</v>
      </c>
      <c r="AH714" s="54" t="s">
        <v>3009</v>
      </c>
      <c r="AI714" s="63" t="s">
        <v>3011</v>
      </c>
      <c r="AJ714" s="64" t="s">
        <v>3012</v>
      </c>
      <c r="AK714" s="569">
        <v>5400303</v>
      </c>
      <c r="AL714" s="64" t="s">
        <v>652</v>
      </c>
      <c r="AM714" s="64" t="s">
        <v>3015</v>
      </c>
      <c r="AN714" s="570">
        <v>276095730</v>
      </c>
      <c r="AO714" s="54"/>
      <c r="AP714" s="54"/>
      <c r="AQ714" s="54"/>
      <c r="AR714" s="54"/>
      <c r="AS714" s="54"/>
      <c r="AT714" s="64" t="s">
        <v>420</v>
      </c>
      <c r="AU714" s="64"/>
      <c r="AV714" s="54"/>
      <c r="AW714" s="54"/>
      <c r="AX714" s="54"/>
      <c r="AY714" s="54"/>
      <c r="AZ714" s="54"/>
      <c r="BA714" s="54"/>
      <c r="BB714" s="54"/>
      <c r="BC714" s="54"/>
      <c r="BD714" s="64">
        <v>170317</v>
      </c>
      <c r="BE714" s="54" t="s">
        <v>2779</v>
      </c>
      <c r="BF714" s="63" t="s">
        <v>1341</v>
      </c>
      <c r="BG714" s="54" t="s">
        <v>652</v>
      </c>
      <c r="BH714" s="54" t="s">
        <v>399</v>
      </c>
      <c r="BI714" s="54" t="s">
        <v>2779</v>
      </c>
      <c r="BJ714" s="64" t="s">
        <v>414</v>
      </c>
      <c r="BK714" s="64" t="s">
        <v>6175</v>
      </c>
      <c r="BL714" s="54"/>
      <c r="BM714" s="54"/>
      <c r="BN714" s="54"/>
      <c r="BO714" s="39"/>
      <c r="BP714" s="39"/>
      <c r="BQ714" s="39"/>
      <c r="BR714" s="39"/>
      <c r="BS714" s="47"/>
      <c r="BT714" s="39"/>
      <c r="BU714" s="39"/>
      <c r="BV714" s="39"/>
      <c r="BW714" s="39"/>
      <c r="BX714" s="39"/>
      <c r="BY714" s="39"/>
      <c r="BZ714" s="39"/>
      <c r="CA714" s="39"/>
      <c r="CB714" s="39"/>
      <c r="CC714" s="47"/>
      <c r="CD714" s="39"/>
      <c r="CE714" s="39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39"/>
      <c r="ML714" s="135"/>
      <c r="MM714" s="135"/>
      <c r="MN714" s="135"/>
      <c r="MO714" s="135"/>
      <c r="MP714" s="135"/>
      <c r="MQ714" s="135"/>
      <c r="MR714" s="135"/>
      <c r="MS714" s="135"/>
      <c r="MT714" s="135"/>
      <c r="MU714" s="135"/>
      <c r="MV714" s="135"/>
      <c r="MW714" s="135"/>
      <c r="MX714" s="135"/>
      <c r="MY714" s="135"/>
      <c r="MZ714" s="135"/>
      <c r="NA714" s="135"/>
      <c r="NB714" s="135"/>
      <c r="NC714" s="135"/>
      <c r="ND714" s="135"/>
      <c r="NE714" s="135"/>
      <c r="NF714" s="135"/>
      <c r="NG714" s="135"/>
      <c r="NH714" s="135"/>
      <c r="NI714" s="135"/>
      <c r="NJ714" s="135"/>
      <c r="NK714" s="135"/>
      <c r="NL714" s="135"/>
      <c r="NM714" s="135"/>
      <c r="NN714" s="135"/>
      <c r="NO714" s="135"/>
      <c r="NP714" s="135"/>
      <c r="NQ714" s="39"/>
      <c r="QS714"/>
      <c r="QT714"/>
      <c r="QU714"/>
      <c r="QV714"/>
      <c r="QW714"/>
      <c r="QX714"/>
      <c r="QY714"/>
      <c r="QZ714"/>
      <c r="RA714"/>
      <c r="RB714" s="39"/>
      <c r="RC714" s="438" t="s">
        <v>6200</v>
      </c>
      <c r="RD714" s="39"/>
    </row>
    <row r="715" spans="2:472" x14ac:dyDescent="0.2">
      <c r="B715" s="426"/>
      <c r="C715" s="427"/>
      <c r="V715" s="63">
        <v>114</v>
      </c>
      <c r="W715" s="54" t="s">
        <v>3010</v>
      </c>
      <c r="X715" s="64">
        <v>170318</v>
      </c>
      <c r="Y715" s="54" t="s">
        <v>2887</v>
      </c>
      <c r="Z715" s="63" t="s">
        <v>1341</v>
      </c>
      <c r="AA715" s="54" t="s">
        <v>652</v>
      </c>
      <c r="AB715" s="54" t="s">
        <v>399</v>
      </c>
      <c r="AC715" s="54" t="s">
        <v>2887</v>
      </c>
      <c r="AD715" s="64" t="s">
        <v>414</v>
      </c>
      <c r="AE715" s="64" t="s">
        <v>6175</v>
      </c>
      <c r="AF715" s="63">
        <v>114</v>
      </c>
      <c r="AG715" s="54" t="s">
        <v>3010</v>
      </c>
      <c r="AH715" s="54" t="s">
        <v>3009</v>
      </c>
      <c r="AI715" s="63" t="s">
        <v>3011</v>
      </c>
      <c r="AJ715" s="64" t="s">
        <v>3012</v>
      </c>
      <c r="AK715" s="569">
        <v>5400303</v>
      </c>
      <c r="AL715" s="64" t="s">
        <v>652</v>
      </c>
      <c r="AM715" s="64" t="s">
        <v>3015</v>
      </c>
      <c r="AN715" s="570">
        <v>276095730</v>
      </c>
      <c r="AO715" s="54"/>
      <c r="AP715" s="54"/>
      <c r="AQ715" s="54"/>
      <c r="AR715" s="54"/>
      <c r="AS715" s="54"/>
      <c r="AT715" s="64" t="s">
        <v>420</v>
      </c>
      <c r="AU715" s="64"/>
      <c r="AV715" s="54"/>
      <c r="AW715" s="54"/>
      <c r="AX715" s="54"/>
      <c r="AY715" s="54"/>
      <c r="AZ715" s="54"/>
      <c r="BA715" s="54"/>
      <c r="BB715" s="54"/>
      <c r="BC715" s="54"/>
      <c r="BD715" s="64">
        <v>170318</v>
      </c>
      <c r="BE715" s="54" t="s">
        <v>2887</v>
      </c>
      <c r="BF715" s="63" t="s">
        <v>1341</v>
      </c>
      <c r="BG715" s="54" t="s">
        <v>652</v>
      </c>
      <c r="BH715" s="54" t="s">
        <v>399</v>
      </c>
      <c r="BI715" s="54" t="s">
        <v>2887</v>
      </c>
      <c r="BJ715" s="64" t="s">
        <v>414</v>
      </c>
      <c r="BK715" s="64" t="s">
        <v>6175</v>
      </c>
      <c r="BL715" s="54"/>
      <c r="BM715" s="54"/>
      <c r="BN715" s="54"/>
      <c r="BO715" s="39"/>
      <c r="BP715" s="39"/>
      <c r="BQ715" s="39"/>
      <c r="BR715" s="39"/>
      <c r="BS715" s="47"/>
      <c r="BT715" s="39"/>
      <c r="BU715" s="39"/>
      <c r="BV715" s="39"/>
      <c r="BW715" s="39"/>
      <c r="BX715" s="39"/>
      <c r="BY715" s="39"/>
      <c r="BZ715" s="39"/>
      <c r="CA715" s="39"/>
      <c r="CB715" s="39"/>
      <c r="CC715" s="47"/>
      <c r="CD715" s="39"/>
      <c r="CE715" s="39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39"/>
      <c r="ML715" s="135"/>
      <c r="MM715" s="135"/>
      <c r="MN715" s="135"/>
      <c r="MO715" s="135"/>
      <c r="MP715" s="135"/>
      <c r="MQ715" s="135"/>
      <c r="MR715" s="135"/>
      <c r="MS715" s="135"/>
      <c r="MT715" s="135"/>
      <c r="MU715" s="135"/>
      <c r="MV715" s="135"/>
      <c r="MW715" s="135"/>
      <c r="MX715" s="135"/>
      <c r="MY715" s="135"/>
      <c r="MZ715" s="135"/>
      <c r="NA715" s="135"/>
      <c r="NB715" s="135"/>
      <c r="NC715" s="135"/>
      <c r="ND715" s="135"/>
      <c r="NE715" s="135"/>
      <c r="NF715" s="135"/>
      <c r="NG715" s="135"/>
      <c r="NH715" s="135"/>
      <c r="NI715" s="135"/>
      <c r="NJ715" s="135"/>
      <c r="NK715" s="135"/>
      <c r="NL715" s="135"/>
      <c r="NM715" s="135"/>
      <c r="NN715" s="135"/>
      <c r="NO715" s="135"/>
      <c r="NP715" s="135"/>
      <c r="NQ715" s="39"/>
      <c r="QS715"/>
      <c r="QT715"/>
      <c r="QU715"/>
      <c r="QV715"/>
      <c r="QW715"/>
      <c r="QX715"/>
      <c r="QY715"/>
      <c r="QZ715"/>
      <c r="RA715"/>
      <c r="RB715" s="39"/>
      <c r="RC715" s="438" t="s">
        <v>6201</v>
      </c>
      <c r="RD715" s="39"/>
    </row>
    <row r="716" spans="2:472" x14ac:dyDescent="0.2">
      <c r="B716" s="426"/>
      <c r="C716" s="427"/>
      <c r="V716" s="63">
        <v>114</v>
      </c>
      <c r="W716" s="54" t="s">
        <v>3010</v>
      </c>
      <c r="X716" s="64">
        <v>170320</v>
      </c>
      <c r="Y716" s="54" t="s">
        <v>1605</v>
      </c>
      <c r="Z716" s="63" t="s">
        <v>1341</v>
      </c>
      <c r="AA716" s="54" t="s">
        <v>652</v>
      </c>
      <c r="AB716" s="54" t="s">
        <v>399</v>
      </c>
      <c r="AC716" s="54" t="s">
        <v>1605</v>
      </c>
      <c r="AD716" s="64" t="s">
        <v>414</v>
      </c>
      <c r="AE716" s="64" t="s">
        <v>6175</v>
      </c>
      <c r="AF716" s="63">
        <v>114</v>
      </c>
      <c r="AG716" s="54" t="s">
        <v>3010</v>
      </c>
      <c r="AH716" s="54" t="s">
        <v>3009</v>
      </c>
      <c r="AI716" s="63" t="s">
        <v>3011</v>
      </c>
      <c r="AJ716" s="64" t="s">
        <v>3012</v>
      </c>
      <c r="AK716" s="569">
        <v>5400303</v>
      </c>
      <c r="AL716" s="64" t="s">
        <v>652</v>
      </c>
      <c r="AM716" s="64" t="s">
        <v>3015</v>
      </c>
      <c r="AN716" s="570">
        <v>276095730</v>
      </c>
      <c r="AO716" s="54"/>
      <c r="AP716" s="54"/>
      <c r="AQ716" s="54"/>
      <c r="AR716" s="54"/>
      <c r="AS716" s="54"/>
      <c r="AT716" s="64" t="s">
        <v>420</v>
      </c>
      <c r="AU716" s="64"/>
      <c r="AV716" s="54"/>
      <c r="AW716" s="54"/>
      <c r="AX716" s="54"/>
      <c r="AY716" s="54"/>
      <c r="AZ716" s="54"/>
      <c r="BA716" s="54"/>
      <c r="BB716" s="54"/>
      <c r="BC716" s="54"/>
      <c r="BD716" s="64">
        <v>170320</v>
      </c>
      <c r="BE716" s="54" t="s">
        <v>1605</v>
      </c>
      <c r="BF716" s="63" t="s">
        <v>1341</v>
      </c>
      <c r="BG716" s="54" t="s">
        <v>652</v>
      </c>
      <c r="BH716" s="54" t="s">
        <v>399</v>
      </c>
      <c r="BI716" s="54" t="s">
        <v>1605</v>
      </c>
      <c r="BJ716" s="64" t="s">
        <v>414</v>
      </c>
      <c r="BK716" s="64" t="s">
        <v>6175</v>
      </c>
      <c r="BL716" s="54"/>
      <c r="BM716" s="54"/>
      <c r="BN716" s="54"/>
      <c r="BO716" s="39"/>
      <c r="BP716" s="39"/>
      <c r="BQ716" s="39"/>
      <c r="BR716" s="39"/>
      <c r="BS716" s="47"/>
      <c r="BT716" s="39"/>
      <c r="BU716" s="39"/>
      <c r="BV716" s="39"/>
      <c r="BW716" s="39"/>
      <c r="BX716" s="39"/>
      <c r="BY716" s="39"/>
      <c r="BZ716" s="39"/>
      <c r="CA716" s="39"/>
      <c r="CB716" s="39"/>
      <c r="CC716" s="47"/>
      <c r="CD716" s="39"/>
      <c r="CE716" s="39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  <c r="CT716" s="48"/>
      <c r="CU716" s="48"/>
      <c r="CV716" s="48"/>
      <c r="CW716" s="48"/>
      <c r="CX716" s="39"/>
      <c r="ML716" s="135"/>
      <c r="MM716" s="135"/>
      <c r="MN716" s="135"/>
      <c r="MO716" s="135"/>
      <c r="MP716" s="135"/>
      <c r="MQ716" s="135"/>
      <c r="MR716" s="135"/>
      <c r="MS716" s="135"/>
      <c r="MT716" s="135"/>
      <c r="MU716" s="135"/>
      <c r="MV716" s="135"/>
      <c r="MW716" s="135"/>
      <c r="MX716" s="135"/>
      <c r="MY716" s="135"/>
      <c r="MZ716" s="135"/>
      <c r="NA716" s="135"/>
      <c r="NB716" s="135"/>
      <c r="NC716" s="135"/>
      <c r="ND716" s="135"/>
      <c r="NE716" s="135"/>
      <c r="NF716" s="135"/>
      <c r="NG716" s="135"/>
      <c r="NH716" s="135"/>
      <c r="NI716" s="135"/>
      <c r="NJ716" s="135"/>
      <c r="NK716" s="135"/>
      <c r="NL716" s="135"/>
      <c r="NM716" s="135"/>
      <c r="NN716" s="135"/>
      <c r="NO716" s="135"/>
      <c r="NP716" s="135"/>
      <c r="NQ716" s="39"/>
      <c r="QS716"/>
      <c r="QT716"/>
      <c r="QU716"/>
      <c r="QV716"/>
      <c r="QW716"/>
      <c r="QX716"/>
      <c r="QY716"/>
      <c r="QZ716"/>
      <c r="RA716"/>
      <c r="RB716" s="39"/>
      <c r="RC716" s="438" t="s">
        <v>6202</v>
      </c>
      <c r="RD716" s="39"/>
    </row>
    <row r="717" spans="2:472" x14ac:dyDescent="0.2">
      <c r="B717" s="426"/>
      <c r="C717" s="427"/>
      <c r="V717" s="63">
        <v>114</v>
      </c>
      <c r="W717" s="54" t="s">
        <v>3010</v>
      </c>
      <c r="X717" s="64">
        <v>170321</v>
      </c>
      <c r="Y717" s="54" t="s">
        <v>3068</v>
      </c>
      <c r="Z717" s="63" t="s">
        <v>1341</v>
      </c>
      <c r="AA717" s="54" t="s">
        <v>652</v>
      </c>
      <c r="AB717" s="54" t="s">
        <v>399</v>
      </c>
      <c r="AC717" s="54" t="s">
        <v>3068</v>
      </c>
      <c r="AD717" s="64" t="s">
        <v>414</v>
      </c>
      <c r="AE717" s="64" t="s">
        <v>6175</v>
      </c>
      <c r="AF717" s="63">
        <v>114</v>
      </c>
      <c r="AG717" s="54" t="s">
        <v>3010</v>
      </c>
      <c r="AH717" s="54" t="s">
        <v>3009</v>
      </c>
      <c r="AI717" s="63" t="s">
        <v>3011</v>
      </c>
      <c r="AJ717" s="64" t="s">
        <v>3012</v>
      </c>
      <c r="AK717" s="569">
        <v>5400303</v>
      </c>
      <c r="AL717" s="64" t="s">
        <v>652</v>
      </c>
      <c r="AM717" s="64" t="s">
        <v>3015</v>
      </c>
      <c r="AN717" s="570">
        <v>276095730</v>
      </c>
      <c r="AO717" s="54"/>
      <c r="AP717" s="54"/>
      <c r="AQ717" s="54"/>
      <c r="AR717" s="54"/>
      <c r="AS717" s="54"/>
      <c r="AT717" s="64" t="s">
        <v>420</v>
      </c>
      <c r="AU717" s="64"/>
      <c r="AV717" s="54"/>
      <c r="AW717" s="54"/>
      <c r="AX717" s="54"/>
      <c r="AY717" s="54"/>
      <c r="AZ717" s="54"/>
      <c r="BA717" s="54"/>
      <c r="BB717" s="54"/>
      <c r="BC717" s="54"/>
      <c r="BD717" s="64">
        <v>170321</v>
      </c>
      <c r="BE717" s="54" t="s">
        <v>3068</v>
      </c>
      <c r="BF717" s="63" t="s">
        <v>1341</v>
      </c>
      <c r="BG717" s="54" t="s">
        <v>652</v>
      </c>
      <c r="BH717" s="54" t="s">
        <v>399</v>
      </c>
      <c r="BI717" s="54" t="s">
        <v>3068</v>
      </c>
      <c r="BJ717" s="64" t="s">
        <v>414</v>
      </c>
      <c r="BK717" s="64" t="s">
        <v>6175</v>
      </c>
      <c r="BL717" s="54"/>
      <c r="BM717" s="54"/>
      <c r="BN717" s="54"/>
      <c r="BO717" s="39"/>
      <c r="BP717" s="39"/>
      <c r="BQ717" s="39"/>
      <c r="BR717" s="39"/>
      <c r="BS717" s="47"/>
      <c r="BT717" s="39"/>
      <c r="BU717" s="39"/>
      <c r="BV717" s="39"/>
      <c r="BW717" s="39"/>
      <c r="BX717" s="39"/>
      <c r="BY717" s="39"/>
      <c r="BZ717" s="39"/>
      <c r="CA717" s="39"/>
      <c r="CB717" s="39"/>
      <c r="CC717" s="47"/>
      <c r="CD717" s="39"/>
      <c r="CE717" s="39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39"/>
      <c r="ML717" s="135"/>
      <c r="MM717" s="135"/>
      <c r="MN717" s="135"/>
      <c r="MO717" s="135"/>
      <c r="MP717" s="135"/>
      <c r="MQ717" s="135"/>
      <c r="MR717" s="135"/>
      <c r="MS717" s="135"/>
      <c r="MT717" s="135"/>
      <c r="MU717" s="135"/>
      <c r="MV717" s="135"/>
      <c r="MW717" s="135"/>
      <c r="MX717" s="135"/>
      <c r="MY717" s="135"/>
      <c r="MZ717" s="135"/>
      <c r="NA717" s="135"/>
      <c r="NB717" s="135"/>
      <c r="NC717" s="135"/>
      <c r="ND717" s="135"/>
      <c r="NE717" s="135"/>
      <c r="NF717" s="135"/>
      <c r="NG717" s="135"/>
      <c r="NH717" s="135"/>
      <c r="NI717" s="135"/>
      <c r="NJ717" s="135"/>
      <c r="NK717" s="135"/>
      <c r="NL717" s="135"/>
      <c r="NM717" s="135"/>
      <c r="NN717" s="135"/>
      <c r="NO717" s="135"/>
      <c r="NP717" s="135"/>
      <c r="NQ717" s="39"/>
      <c r="QS717"/>
      <c r="QT717"/>
      <c r="QU717"/>
      <c r="QV717"/>
      <c r="QW717"/>
      <c r="QX717"/>
      <c r="QY717"/>
      <c r="QZ717"/>
      <c r="RA717"/>
      <c r="RB717" s="39"/>
      <c r="RC717" s="438" t="s">
        <v>6203</v>
      </c>
      <c r="RD717" s="39"/>
    </row>
    <row r="718" spans="2:472" x14ac:dyDescent="0.2">
      <c r="B718" s="426"/>
      <c r="C718" s="427"/>
      <c r="V718" s="63">
        <v>114</v>
      </c>
      <c r="W718" s="54" t="s">
        <v>3010</v>
      </c>
      <c r="X718" s="64">
        <v>170322</v>
      </c>
      <c r="Y718" s="54" t="s">
        <v>2434</v>
      </c>
      <c r="Z718" s="63" t="s">
        <v>1341</v>
      </c>
      <c r="AA718" s="54" t="s">
        <v>652</v>
      </c>
      <c r="AB718" s="54" t="s">
        <v>399</v>
      </c>
      <c r="AC718" s="54" t="s">
        <v>2434</v>
      </c>
      <c r="AD718" s="64" t="s">
        <v>414</v>
      </c>
      <c r="AE718" s="64" t="s">
        <v>6175</v>
      </c>
      <c r="AF718" s="63">
        <v>114</v>
      </c>
      <c r="AG718" s="54" t="s">
        <v>3010</v>
      </c>
      <c r="AH718" s="54" t="s">
        <v>3009</v>
      </c>
      <c r="AI718" s="63" t="s">
        <v>3011</v>
      </c>
      <c r="AJ718" s="64" t="s">
        <v>3012</v>
      </c>
      <c r="AK718" s="569">
        <v>5400303</v>
      </c>
      <c r="AL718" s="64" t="s">
        <v>652</v>
      </c>
      <c r="AM718" s="64" t="s">
        <v>3015</v>
      </c>
      <c r="AN718" s="570">
        <v>276095730</v>
      </c>
      <c r="AO718" s="54"/>
      <c r="AP718" s="54"/>
      <c r="AQ718" s="54"/>
      <c r="AR718" s="54"/>
      <c r="AS718" s="54"/>
      <c r="AT718" s="64" t="s">
        <v>420</v>
      </c>
      <c r="AU718" s="64"/>
      <c r="AV718" s="54"/>
      <c r="AW718" s="54"/>
      <c r="AX718" s="54"/>
      <c r="AY718" s="54"/>
      <c r="AZ718" s="54"/>
      <c r="BA718" s="54"/>
      <c r="BB718" s="54"/>
      <c r="BC718" s="54"/>
      <c r="BD718" s="64">
        <v>170322</v>
      </c>
      <c r="BE718" s="54" t="s">
        <v>2434</v>
      </c>
      <c r="BF718" s="63" t="s">
        <v>1341</v>
      </c>
      <c r="BG718" s="54" t="s">
        <v>652</v>
      </c>
      <c r="BH718" s="54" t="s">
        <v>399</v>
      </c>
      <c r="BI718" s="54" t="s">
        <v>2434</v>
      </c>
      <c r="BJ718" s="64" t="s">
        <v>414</v>
      </c>
      <c r="BK718" s="64" t="s">
        <v>6175</v>
      </c>
      <c r="BL718" s="54"/>
      <c r="BM718" s="54"/>
      <c r="BN718" s="54"/>
      <c r="BO718" s="39"/>
      <c r="BP718" s="39"/>
      <c r="BQ718" s="39"/>
      <c r="BR718" s="39"/>
      <c r="BS718" s="47"/>
      <c r="BT718" s="39"/>
      <c r="BU718" s="39"/>
      <c r="BV718" s="39"/>
      <c r="BW718" s="39"/>
      <c r="BX718" s="39"/>
      <c r="BY718" s="39"/>
      <c r="BZ718" s="39"/>
      <c r="CA718" s="39"/>
      <c r="CB718" s="39"/>
      <c r="CC718" s="47"/>
      <c r="CD718" s="39"/>
      <c r="CE718" s="39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39"/>
      <c r="ML718" s="135"/>
      <c r="MM718" s="135"/>
      <c r="MN718" s="135"/>
      <c r="MO718" s="135"/>
      <c r="MP718" s="135"/>
      <c r="MQ718" s="135"/>
      <c r="MR718" s="135"/>
      <c r="MS718" s="135"/>
      <c r="MT718" s="135"/>
      <c r="MU718" s="135"/>
      <c r="MV718" s="135"/>
      <c r="MW718" s="135"/>
      <c r="MX718" s="135"/>
      <c r="MY718" s="135"/>
      <c r="MZ718" s="135"/>
      <c r="NA718" s="135"/>
      <c r="NB718" s="135"/>
      <c r="NC718" s="135"/>
      <c r="ND718" s="135"/>
      <c r="NE718" s="135"/>
      <c r="NF718" s="135"/>
      <c r="NG718" s="135"/>
      <c r="NH718" s="135"/>
      <c r="NI718" s="135"/>
      <c r="NJ718" s="135"/>
      <c r="NK718" s="135"/>
      <c r="NL718" s="135"/>
      <c r="NM718" s="135"/>
      <c r="NN718" s="135"/>
      <c r="NO718" s="135"/>
      <c r="NP718" s="135"/>
      <c r="NQ718" s="39"/>
      <c r="QS718"/>
      <c r="QT718"/>
      <c r="QU718"/>
      <c r="QV718"/>
      <c r="QW718"/>
      <c r="QX718"/>
      <c r="QY718"/>
      <c r="QZ718"/>
      <c r="RA718"/>
      <c r="RB718" s="39"/>
      <c r="RC718" s="438" t="s">
        <v>6204</v>
      </c>
      <c r="RD718" s="39"/>
    </row>
    <row r="719" spans="2:472" x14ac:dyDescent="0.2">
      <c r="B719" s="426"/>
      <c r="C719" s="427"/>
      <c r="V719" s="63">
        <v>114</v>
      </c>
      <c r="W719" s="54" t="s">
        <v>3010</v>
      </c>
      <c r="X719" s="64">
        <v>170353</v>
      </c>
      <c r="Y719" s="54" t="s">
        <v>6205</v>
      </c>
      <c r="Z719" s="63" t="s">
        <v>1341</v>
      </c>
      <c r="AA719" s="54" t="s">
        <v>652</v>
      </c>
      <c r="AB719" s="54" t="s">
        <v>399</v>
      </c>
      <c r="AC719" s="54" t="s">
        <v>6206</v>
      </c>
      <c r="AD719" s="64" t="s">
        <v>414</v>
      </c>
      <c r="AE719" s="64" t="s">
        <v>6175</v>
      </c>
      <c r="AF719" s="63">
        <v>114</v>
      </c>
      <c r="AG719" s="54" t="s">
        <v>3010</v>
      </c>
      <c r="AH719" s="54" t="s">
        <v>3009</v>
      </c>
      <c r="AI719" s="63" t="s">
        <v>3011</v>
      </c>
      <c r="AJ719" s="64" t="s">
        <v>3012</v>
      </c>
      <c r="AK719" s="569">
        <v>5400303</v>
      </c>
      <c r="AL719" s="64" t="s">
        <v>652</v>
      </c>
      <c r="AM719" s="64" t="s">
        <v>3015</v>
      </c>
      <c r="AN719" s="570">
        <v>276095730</v>
      </c>
      <c r="AO719" s="54"/>
      <c r="AP719" s="54"/>
      <c r="AQ719" s="54"/>
      <c r="AR719" s="54"/>
      <c r="AS719" s="54"/>
      <c r="AT719" s="64" t="s">
        <v>420</v>
      </c>
      <c r="AU719" s="64"/>
      <c r="AV719" s="54"/>
      <c r="AW719" s="54"/>
      <c r="AX719" s="54"/>
      <c r="AY719" s="54"/>
      <c r="AZ719" s="54"/>
      <c r="BA719" s="54"/>
      <c r="BB719" s="54"/>
      <c r="BC719" s="54"/>
      <c r="BD719" s="64">
        <v>170353</v>
      </c>
      <c r="BE719" s="54" t="s">
        <v>6205</v>
      </c>
      <c r="BF719" s="63" t="s">
        <v>1341</v>
      </c>
      <c r="BG719" s="54" t="s">
        <v>652</v>
      </c>
      <c r="BH719" s="54" t="s">
        <v>399</v>
      </c>
      <c r="BI719" s="54" t="s">
        <v>6206</v>
      </c>
      <c r="BJ719" s="64" t="s">
        <v>414</v>
      </c>
      <c r="BK719" s="64" t="s">
        <v>6175</v>
      </c>
      <c r="BL719" s="54"/>
      <c r="BM719" s="54"/>
      <c r="BN719" s="54"/>
      <c r="BO719" s="39"/>
      <c r="BP719" s="39"/>
      <c r="BQ719" s="39"/>
      <c r="BR719" s="39"/>
      <c r="BS719" s="47"/>
      <c r="BT719" s="39"/>
      <c r="BU719" s="39"/>
      <c r="BV719" s="39"/>
      <c r="BW719" s="39"/>
      <c r="BX719" s="39"/>
      <c r="BY719" s="39"/>
      <c r="BZ719" s="39"/>
      <c r="CA719" s="39"/>
      <c r="CB719" s="39"/>
      <c r="CC719" s="47"/>
      <c r="CD719" s="39"/>
      <c r="CE719" s="39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  <c r="CT719" s="48"/>
      <c r="CU719" s="48"/>
      <c r="CV719" s="48"/>
      <c r="CW719" s="48"/>
      <c r="CX719" s="39"/>
      <c r="ML719" s="135"/>
      <c r="MM719" s="135"/>
      <c r="MN719" s="135"/>
      <c r="MO719" s="135"/>
      <c r="MP719" s="135"/>
      <c r="MQ719" s="135"/>
      <c r="MR719" s="135"/>
      <c r="MS719" s="135"/>
      <c r="MT719" s="135"/>
      <c r="MU719" s="135"/>
      <c r="MV719" s="135"/>
      <c r="MW719" s="135"/>
      <c r="MX719" s="135"/>
      <c r="MY719" s="135"/>
      <c r="MZ719" s="135"/>
      <c r="NA719" s="135"/>
      <c r="NB719" s="135"/>
      <c r="NC719" s="135"/>
      <c r="ND719" s="135"/>
      <c r="NE719" s="135"/>
      <c r="NF719" s="135"/>
      <c r="NG719" s="135"/>
      <c r="NH719" s="135"/>
      <c r="NI719" s="135"/>
      <c r="NJ719" s="135"/>
      <c r="NK719" s="135"/>
      <c r="NL719" s="135"/>
      <c r="NM719" s="135"/>
      <c r="NN719" s="135"/>
      <c r="NO719" s="135"/>
      <c r="NP719" s="135"/>
      <c r="NQ719" s="39"/>
      <c r="QS719"/>
      <c r="QT719"/>
      <c r="QU719"/>
      <c r="QV719"/>
      <c r="QW719"/>
      <c r="QX719"/>
      <c r="QY719"/>
      <c r="QZ719"/>
      <c r="RA719"/>
      <c r="RB719" s="39"/>
      <c r="RC719" s="438" t="s">
        <v>6207</v>
      </c>
      <c r="RD719" s="39"/>
    </row>
    <row r="720" spans="2:472" x14ac:dyDescent="0.2">
      <c r="B720" s="426"/>
      <c r="C720" s="427"/>
      <c r="V720" s="63">
        <v>114</v>
      </c>
      <c r="W720" s="54" t="s">
        <v>3010</v>
      </c>
      <c r="X720" s="64">
        <v>170324</v>
      </c>
      <c r="Y720" s="54" t="s">
        <v>3256</v>
      </c>
      <c r="Z720" s="63" t="s">
        <v>1341</v>
      </c>
      <c r="AA720" s="54" t="s">
        <v>652</v>
      </c>
      <c r="AB720" s="54" t="s">
        <v>399</v>
      </c>
      <c r="AC720" s="54" t="s">
        <v>3256</v>
      </c>
      <c r="AD720" s="64" t="s">
        <v>414</v>
      </c>
      <c r="AE720" s="64" t="s">
        <v>6175</v>
      </c>
      <c r="AF720" s="63">
        <v>114</v>
      </c>
      <c r="AG720" s="54" t="s">
        <v>3010</v>
      </c>
      <c r="AH720" s="54" t="s">
        <v>3009</v>
      </c>
      <c r="AI720" s="63" t="s">
        <v>3011</v>
      </c>
      <c r="AJ720" s="64" t="s">
        <v>3012</v>
      </c>
      <c r="AK720" s="569">
        <v>5400303</v>
      </c>
      <c r="AL720" s="64" t="s">
        <v>652</v>
      </c>
      <c r="AM720" s="64" t="s">
        <v>3015</v>
      </c>
      <c r="AN720" s="570">
        <v>276095730</v>
      </c>
      <c r="AO720" s="54"/>
      <c r="AP720" s="54"/>
      <c r="AQ720" s="54"/>
      <c r="AR720" s="54"/>
      <c r="AS720" s="54"/>
      <c r="AT720" s="64" t="s">
        <v>420</v>
      </c>
      <c r="AU720" s="64"/>
      <c r="AV720" s="54"/>
      <c r="AW720" s="54"/>
      <c r="AX720" s="54"/>
      <c r="AY720" s="54"/>
      <c r="AZ720" s="54"/>
      <c r="BA720" s="54"/>
      <c r="BB720" s="54"/>
      <c r="BC720" s="54"/>
      <c r="BD720" s="64">
        <v>170324</v>
      </c>
      <c r="BE720" s="54" t="s">
        <v>3256</v>
      </c>
      <c r="BF720" s="63" t="s">
        <v>1341</v>
      </c>
      <c r="BG720" s="54" t="s">
        <v>652</v>
      </c>
      <c r="BH720" s="54" t="s">
        <v>399</v>
      </c>
      <c r="BI720" s="54" t="s">
        <v>3256</v>
      </c>
      <c r="BJ720" s="64" t="s">
        <v>414</v>
      </c>
      <c r="BK720" s="64" t="s">
        <v>6175</v>
      </c>
      <c r="BL720" s="54"/>
      <c r="BM720" s="54"/>
      <c r="BN720" s="54"/>
      <c r="BO720" s="39"/>
      <c r="BP720" s="39"/>
      <c r="BQ720" s="39"/>
      <c r="BR720" s="39"/>
      <c r="BS720" s="47"/>
      <c r="BT720" s="39"/>
      <c r="BU720" s="39"/>
      <c r="BV720" s="39"/>
      <c r="BW720" s="39"/>
      <c r="BX720" s="39"/>
      <c r="BY720" s="39"/>
      <c r="BZ720" s="39"/>
      <c r="CA720" s="39"/>
      <c r="CB720" s="39"/>
      <c r="CC720" s="47"/>
      <c r="CD720" s="39"/>
      <c r="CE720" s="39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39"/>
      <c r="ML720" s="135"/>
      <c r="MM720" s="135"/>
      <c r="MN720" s="135"/>
      <c r="MO720" s="135"/>
      <c r="MP720" s="135"/>
      <c r="MQ720" s="135"/>
      <c r="MR720" s="135"/>
      <c r="MS720" s="135"/>
      <c r="MT720" s="135"/>
      <c r="MU720" s="135"/>
      <c r="MV720" s="135"/>
      <c r="MW720" s="135"/>
      <c r="MX720" s="135"/>
      <c r="MY720" s="135"/>
      <c r="MZ720" s="135"/>
      <c r="NA720" s="135"/>
      <c r="NB720" s="135"/>
      <c r="NC720" s="135"/>
      <c r="ND720" s="135"/>
      <c r="NE720" s="135"/>
      <c r="NF720" s="135"/>
      <c r="NG720" s="135"/>
      <c r="NH720" s="135"/>
      <c r="NI720" s="135"/>
      <c r="NJ720" s="135"/>
      <c r="NK720" s="135"/>
      <c r="NL720" s="135"/>
      <c r="NM720" s="135"/>
      <c r="NN720" s="135"/>
      <c r="NO720" s="135"/>
      <c r="NP720" s="135"/>
      <c r="NQ720" s="39"/>
      <c r="QS720"/>
      <c r="QT720"/>
      <c r="QU720"/>
      <c r="QV720"/>
      <c r="QW720"/>
      <c r="QX720"/>
      <c r="QY720"/>
      <c r="QZ720"/>
      <c r="RA720"/>
      <c r="RB720" s="39"/>
      <c r="RC720" s="438" t="s">
        <v>6208</v>
      </c>
      <c r="RD720" s="39"/>
    </row>
    <row r="721" spans="2:472" x14ac:dyDescent="0.2">
      <c r="B721" s="426"/>
      <c r="C721" s="427"/>
      <c r="V721" s="63">
        <v>114</v>
      </c>
      <c r="W721" s="54" t="s">
        <v>3010</v>
      </c>
      <c r="X721" s="64">
        <v>170327</v>
      </c>
      <c r="Y721" s="54" t="s">
        <v>3306</v>
      </c>
      <c r="Z721" s="63" t="s">
        <v>1341</v>
      </c>
      <c r="AA721" s="54" t="s">
        <v>652</v>
      </c>
      <c r="AB721" s="54" t="s">
        <v>399</v>
      </c>
      <c r="AC721" s="54" t="s">
        <v>3306</v>
      </c>
      <c r="AD721" s="64" t="s">
        <v>414</v>
      </c>
      <c r="AE721" s="64" t="s">
        <v>6175</v>
      </c>
      <c r="AF721" s="63">
        <v>114</v>
      </c>
      <c r="AG721" s="54" t="s">
        <v>3010</v>
      </c>
      <c r="AH721" s="54" t="s">
        <v>3009</v>
      </c>
      <c r="AI721" s="63" t="s">
        <v>3011</v>
      </c>
      <c r="AJ721" s="64" t="s">
        <v>3012</v>
      </c>
      <c r="AK721" s="569">
        <v>5400303</v>
      </c>
      <c r="AL721" s="64" t="s">
        <v>652</v>
      </c>
      <c r="AM721" s="64" t="s">
        <v>3015</v>
      </c>
      <c r="AN721" s="570">
        <v>276095730</v>
      </c>
      <c r="AO721" s="54"/>
      <c r="AP721" s="54"/>
      <c r="AQ721" s="54"/>
      <c r="AR721" s="54"/>
      <c r="AS721" s="54"/>
      <c r="AT721" s="64" t="s">
        <v>420</v>
      </c>
      <c r="AU721" s="64"/>
      <c r="AV721" s="54"/>
      <c r="AW721" s="54"/>
      <c r="AX721" s="54"/>
      <c r="AY721" s="54"/>
      <c r="AZ721" s="54"/>
      <c r="BA721" s="54"/>
      <c r="BB721" s="54"/>
      <c r="BC721" s="54"/>
      <c r="BD721" s="64">
        <v>170327</v>
      </c>
      <c r="BE721" s="54" t="s">
        <v>3306</v>
      </c>
      <c r="BF721" s="63" t="s">
        <v>1341</v>
      </c>
      <c r="BG721" s="54" t="s">
        <v>652</v>
      </c>
      <c r="BH721" s="54" t="s">
        <v>399</v>
      </c>
      <c r="BI721" s="54" t="s">
        <v>3306</v>
      </c>
      <c r="BJ721" s="64" t="s">
        <v>414</v>
      </c>
      <c r="BK721" s="64" t="s">
        <v>6175</v>
      </c>
      <c r="BL721" s="54"/>
      <c r="BM721" s="54"/>
      <c r="BN721" s="54"/>
      <c r="BO721" s="39"/>
      <c r="BP721" s="39"/>
      <c r="BQ721" s="39"/>
      <c r="BR721" s="39"/>
      <c r="BS721" s="47"/>
      <c r="BT721" s="39"/>
      <c r="BU721" s="39"/>
      <c r="BV721" s="39"/>
      <c r="BW721" s="39"/>
      <c r="BX721" s="39"/>
      <c r="BY721" s="39"/>
      <c r="BZ721" s="39"/>
      <c r="CA721" s="39"/>
      <c r="CB721" s="39"/>
      <c r="CC721" s="47"/>
      <c r="CD721" s="39"/>
      <c r="CE721" s="39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  <c r="CT721" s="48"/>
      <c r="CU721" s="48"/>
      <c r="CV721" s="48"/>
      <c r="CW721" s="48"/>
      <c r="CX721" s="39"/>
      <c r="ML721" s="135"/>
      <c r="MM721" s="135"/>
      <c r="MN721" s="135"/>
      <c r="MO721" s="135"/>
      <c r="MP721" s="135"/>
      <c r="MQ721" s="135"/>
      <c r="MR721" s="135"/>
      <c r="MS721" s="135"/>
      <c r="MT721" s="135"/>
      <c r="MU721" s="135"/>
      <c r="MV721" s="135"/>
      <c r="MW721" s="135"/>
      <c r="MX721" s="135"/>
      <c r="MY721" s="135"/>
      <c r="MZ721" s="135"/>
      <c r="NA721" s="135"/>
      <c r="NB721" s="135"/>
      <c r="NC721" s="135"/>
      <c r="ND721" s="135"/>
      <c r="NE721" s="135"/>
      <c r="NF721" s="135"/>
      <c r="NG721" s="135"/>
      <c r="NH721" s="135"/>
      <c r="NI721" s="135"/>
      <c r="NJ721" s="135"/>
      <c r="NK721" s="135"/>
      <c r="NL721" s="135"/>
      <c r="NM721" s="135"/>
      <c r="NN721" s="135"/>
      <c r="NO721" s="135"/>
      <c r="NP721" s="135"/>
      <c r="NQ721" s="39"/>
      <c r="QS721"/>
      <c r="QT721"/>
      <c r="QU721"/>
      <c r="QV721"/>
      <c r="QW721"/>
      <c r="QX721"/>
      <c r="QY721"/>
      <c r="QZ721"/>
      <c r="RA721"/>
      <c r="RB721" s="39"/>
      <c r="RC721" s="438" t="s">
        <v>6209</v>
      </c>
      <c r="RD721" s="39"/>
    </row>
    <row r="722" spans="2:472" x14ac:dyDescent="0.2">
      <c r="B722" s="426"/>
      <c r="C722" s="427"/>
      <c r="V722" s="63">
        <v>114</v>
      </c>
      <c r="W722" s="54" t="s">
        <v>3010</v>
      </c>
      <c r="X722" s="64">
        <v>170329</v>
      </c>
      <c r="Y722" s="54" t="s">
        <v>3354</v>
      </c>
      <c r="Z722" s="63" t="s">
        <v>1341</v>
      </c>
      <c r="AA722" s="54" t="s">
        <v>652</v>
      </c>
      <c r="AB722" s="54" t="s">
        <v>399</v>
      </c>
      <c r="AC722" s="54" t="s">
        <v>3354</v>
      </c>
      <c r="AD722" s="64" t="s">
        <v>414</v>
      </c>
      <c r="AE722" s="64" t="s">
        <v>6175</v>
      </c>
      <c r="AF722" s="63">
        <v>114</v>
      </c>
      <c r="AG722" s="54" t="s">
        <v>3010</v>
      </c>
      <c r="AH722" s="54" t="s">
        <v>3009</v>
      </c>
      <c r="AI722" s="63" t="s">
        <v>3011</v>
      </c>
      <c r="AJ722" s="64" t="s">
        <v>3012</v>
      </c>
      <c r="AK722" s="569">
        <v>5400303</v>
      </c>
      <c r="AL722" s="64" t="s">
        <v>652</v>
      </c>
      <c r="AM722" s="64" t="s">
        <v>3015</v>
      </c>
      <c r="AN722" s="570">
        <v>276095730</v>
      </c>
      <c r="AO722" s="54"/>
      <c r="AP722" s="54"/>
      <c r="AQ722" s="54"/>
      <c r="AR722" s="54"/>
      <c r="AS722" s="54"/>
      <c r="AT722" s="64" t="s">
        <v>420</v>
      </c>
      <c r="AU722" s="64"/>
      <c r="AV722" s="54"/>
      <c r="AW722" s="54"/>
      <c r="AX722" s="54"/>
      <c r="AY722" s="54"/>
      <c r="AZ722" s="54"/>
      <c r="BA722" s="54"/>
      <c r="BB722" s="54"/>
      <c r="BC722" s="54"/>
      <c r="BD722" s="64">
        <v>170329</v>
      </c>
      <c r="BE722" s="54" t="s">
        <v>3354</v>
      </c>
      <c r="BF722" s="63" t="s">
        <v>1341</v>
      </c>
      <c r="BG722" s="54" t="s">
        <v>652</v>
      </c>
      <c r="BH722" s="54" t="s">
        <v>399</v>
      </c>
      <c r="BI722" s="54" t="s">
        <v>3354</v>
      </c>
      <c r="BJ722" s="64" t="s">
        <v>414</v>
      </c>
      <c r="BK722" s="64" t="s">
        <v>6175</v>
      </c>
      <c r="BL722" s="54"/>
      <c r="BM722" s="54"/>
      <c r="BN722" s="54"/>
      <c r="BO722" s="39"/>
      <c r="BP722" s="39"/>
      <c r="BQ722" s="39"/>
      <c r="BR722" s="39"/>
      <c r="BS722" s="47"/>
      <c r="BT722" s="39"/>
      <c r="BU722" s="39"/>
      <c r="BV722" s="39"/>
      <c r="BW722" s="39"/>
      <c r="BX722" s="39"/>
      <c r="BY722" s="39"/>
      <c r="BZ722" s="39"/>
      <c r="CA722" s="39"/>
      <c r="CB722" s="39"/>
      <c r="CC722" s="47"/>
      <c r="CD722" s="39"/>
      <c r="CE722" s="39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39"/>
      <c r="ML722" s="135"/>
      <c r="MM722" s="135"/>
      <c r="MN722" s="135"/>
      <c r="MO722" s="135"/>
      <c r="MP722" s="135"/>
      <c r="MQ722" s="135"/>
      <c r="MR722" s="135"/>
      <c r="MS722" s="135"/>
      <c r="MT722" s="135"/>
      <c r="MU722" s="135"/>
      <c r="MV722" s="135"/>
      <c r="MW722" s="135"/>
      <c r="MX722" s="135"/>
      <c r="MY722" s="135"/>
      <c r="MZ722" s="135"/>
      <c r="NA722" s="135"/>
      <c r="NB722" s="135"/>
      <c r="NC722" s="135"/>
      <c r="ND722" s="135"/>
      <c r="NE722" s="135"/>
      <c r="NF722" s="135"/>
      <c r="NG722" s="135"/>
      <c r="NH722" s="135"/>
      <c r="NI722" s="135"/>
      <c r="NJ722" s="135"/>
      <c r="NK722" s="135"/>
      <c r="NL722" s="135"/>
      <c r="NM722" s="135"/>
      <c r="NN722" s="135"/>
      <c r="NO722" s="135"/>
      <c r="NP722" s="135"/>
      <c r="NQ722" s="39"/>
      <c r="QS722"/>
      <c r="QT722"/>
      <c r="QU722"/>
      <c r="QV722"/>
      <c r="QW722"/>
      <c r="QX722"/>
      <c r="QY722"/>
      <c r="QZ722"/>
      <c r="RA722"/>
      <c r="RB722" s="39"/>
      <c r="RC722" s="438" t="s">
        <v>6210</v>
      </c>
      <c r="RD722" s="39"/>
    </row>
    <row r="723" spans="2:472" x14ac:dyDescent="0.2">
      <c r="B723" s="426"/>
      <c r="C723" s="427"/>
      <c r="V723" s="63">
        <v>114</v>
      </c>
      <c r="W723" s="54" t="s">
        <v>3010</v>
      </c>
      <c r="X723" s="64">
        <v>170350</v>
      </c>
      <c r="Y723" s="54" t="s">
        <v>3406</v>
      </c>
      <c r="Z723" s="63" t="s">
        <v>1341</v>
      </c>
      <c r="AA723" s="54" t="s">
        <v>652</v>
      </c>
      <c r="AB723" s="54" t="s">
        <v>399</v>
      </c>
      <c r="AC723" s="54" t="s">
        <v>3406</v>
      </c>
      <c r="AD723" s="64" t="s">
        <v>414</v>
      </c>
      <c r="AE723" s="64" t="s">
        <v>6175</v>
      </c>
      <c r="AF723" s="63">
        <v>114</v>
      </c>
      <c r="AG723" s="54" t="s">
        <v>3010</v>
      </c>
      <c r="AH723" s="54" t="s">
        <v>3009</v>
      </c>
      <c r="AI723" s="63" t="s">
        <v>3011</v>
      </c>
      <c r="AJ723" s="64" t="s">
        <v>3012</v>
      </c>
      <c r="AK723" s="569">
        <v>5400303</v>
      </c>
      <c r="AL723" s="64" t="s">
        <v>652</v>
      </c>
      <c r="AM723" s="64" t="s">
        <v>3015</v>
      </c>
      <c r="AN723" s="570">
        <v>276095730</v>
      </c>
      <c r="AO723" s="54"/>
      <c r="AP723" s="54"/>
      <c r="AQ723" s="54"/>
      <c r="AR723" s="54"/>
      <c r="AS723" s="54"/>
      <c r="AT723" s="64" t="s">
        <v>420</v>
      </c>
      <c r="AU723" s="64"/>
      <c r="AV723" s="54"/>
      <c r="AW723" s="54"/>
      <c r="AX723" s="54"/>
      <c r="AY723" s="54"/>
      <c r="AZ723" s="54"/>
      <c r="BA723" s="54"/>
      <c r="BB723" s="54"/>
      <c r="BC723" s="54"/>
      <c r="BD723" s="64">
        <v>170350</v>
      </c>
      <c r="BE723" s="54" t="s">
        <v>3406</v>
      </c>
      <c r="BF723" s="63" t="s">
        <v>1341</v>
      </c>
      <c r="BG723" s="54" t="s">
        <v>652</v>
      </c>
      <c r="BH723" s="54" t="s">
        <v>399</v>
      </c>
      <c r="BI723" s="54" t="s">
        <v>3406</v>
      </c>
      <c r="BJ723" s="64" t="s">
        <v>414</v>
      </c>
      <c r="BK723" s="64" t="s">
        <v>6175</v>
      </c>
      <c r="BL723" s="54"/>
      <c r="BM723" s="54"/>
      <c r="BN723" s="54"/>
      <c r="BO723" s="39"/>
      <c r="BP723" s="39"/>
      <c r="BQ723" s="39"/>
      <c r="BR723" s="39"/>
      <c r="BS723" s="47"/>
      <c r="BT723" s="39"/>
      <c r="BU723" s="39"/>
      <c r="BV723" s="39"/>
      <c r="BW723" s="39"/>
      <c r="BX723" s="39"/>
      <c r="BY723" s="39"/>
      <c r="BZ723" s="39"/>
      <c r="CA723" s="39"/>
      <c r="CB723" s="39"/>
      <c r="CC723" s="47"/>
      <c r="CD723" s="39"/>
      <c r="CE723" s="39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39"/>
      <c r="ML723" s="135"/>
      <c r="MM723" s="135"/>
      <c r="MN723" s="135"/>
      <c r="MO723" s="135"/>
      <c r="MP723" s="135"/>
      <c r="MQ723" s="135"/>
      <c r="MR723" s="135"/>
      <c r="MS723" s="135"/>
      <c r="MT723" s="135"/>
      <c r="MU723" s="135"/>
      <c r="MV723" s="135"/>
      <c r="MW723" s="135"/>
      <c r="MX723" s="135"/>
      <c r="MY723" s="135"/>
      <c r="MZ723" s="135"/>
      <c r="NA723" s="135"/>
      <c r="NB723" s="135"/>
      <c r="NC723" s="135"/>
      <c r="ND723" s="135"/>
      <c r="NE723" s="135"/>
      <c r="NF723" s="135"/>
      <c r="NG723" s="135"/>
      <c r="NH723" s="135"/>
      <c r="NI723" s="135"/>
      <c r="NJ723" s="135"/>
      <c r="NK723" s="135"/>
      <c r="NL723" s="135"/>
      <c r="NM723" s="135"/>
      <c r="NN723" s="135"/>
      <c r="NO723" s="135"/>
      <c r="NP723" s="135"/>
      <c r="NQ723" s="39"/>
      <c r="QS723"/>
      <c r="QT723"/>
      <c r="QU723"/>
      <c r="QV723"/>
      <c r="QW723"/>
      <c r="QX723"/>
      <c r="QY723"/>
      <c r="QZ723"/>
      <c r="RA723"/>
      <c r="RB723" s="39"/>
      <c r="RC723" s="438" t="s">
        <v>6211</v>
      </c>
      <c r="RD723" s="39"/>
    </row>
    <row r="724" spans="2:472" x14ac:dyDescent="0.2">
      <c r="B724" s="426"/>
      <c r="C724" s="427"/>
      <c r="V724" s="63">
        <v>114</v>
      </c>
      <c r="W724" s="54" t="s">
        <v>3010</v>
      </c>
      <c r="X724" s="64">
        <v>170330</v>
      </c>
      <c r="Y724" s="54" t="s">
        <v>3453</v>
      </c>
      <c r="Z724" s="63" t="s">
        <v>1341</v>
      </c>
      <c r="AA724" s="54" t="s">
        <v>652</v>
      </c>
      <c r="AB724" s="54" t="s">
        <v>399</v>
      </c>
      <c r="AC724" s="54" t="s">
        <v>3453</v>
      </c>
      <c r="AD724" s="64" t="s">
        <v>414</v>
      </c>
      <c r="AE724" s="64" t="s">
        <v>6175</v>
      </c>
      <c r="AF724" s="63">
        <v>114</v>
      </c>
      <c r="AG724" s="54" t="s">
        <v>3010</v>
      </c>
      <c r="AH724" s="54" t="s">
        <v>3009</v>
      </c>
      <c r="AI724" s="63" t="s">
        <v>3011</v>
      </c>
      <c r="AJ724" s="64" t="s">
        <v>3012</v>
      </c>
      <c r="AK724" s="569">
        <v>5400303</v>
      </c>
      <c r="AL724" s="64" t="s">
        <v>652</v>
      </c>
      <c r="AM724" s="64" t="s">
        <v>3015</v>
      </c>
      <c r="AN724" s="570">
        <v>276095730</v>
      </c>
      <c r="AO724" s="54"/>
      <c r="AP724" s="54"/>
      <c r="AQ724" s="54"/>
      <c r="AR724" s="54"/>
      <c r="AS724" s="54"/>
      <c r="AT724" s="64" t="s">
        <v>420</v>
      </c>
      <c r="AU724" s="64"/>
      <c r="AV724" s="54"/>
      <c r="AW724" s="54"/>
      <c r="AX724" s="54"/>
      <c r="AY724" s="54"/>
      <c r="AZ724" s="54"/>
      <c r="BA724" s="54"/>
      <c r="BB724" s="54"/>
      <c r="BC724" s="54"/>
      <c r="BD724" s="64">
        <v>170330</v>
      </c>
      <c r="BE724" s="54" t="s">
        <v>3453</v>
      </c>
      <c r="BF724" s="63" t="s">
        <v>1341</v>
      </c>
      <c r="BG724" s="54" t="s">
        <v>652</v>
      </c>
      <c r="BH724" s="54" t="s">
        <v>399</v>
      </c>
      <c r="BI724" s="54" t="s">
        <v>3453</v>
      </c>
      <c r="BJ724" s="64" t="s">
        <v>414</v>
      </c>
      <c r="BK724" s="64" t="s">
        <v>6175</v>
      </c>
      <c r="BL724" s="54"/>
      <c r="BM724" s="54"/>
      <c r="BN724" s="54"/>
      <c r="BO724" s="39"/>
      <c r="BP724" s="39"/>
      <c r="BQ724" s="39"/>
      <c r="BR724" s="39"/>
      <c r="BS724" s="47"/>
      <c r="BT724" s="39"/>
      <c r="BU724" s="39"/>
      <c r="BV724" s="39"/>
      <c r="BW724" s="39"/>
      <c r="BX724" s="39"/>
      <c r="BY724" s="39"/>
      <c r="BZ724" s="39"/>
      <c r="CA724" s="39"/>
      <c r="CB724" s="39"/>
      <c r="CC724" s="47"/>
      <c r="CD724" s="39"/>
      <c r="CE724" s="39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39"/>
      <c r="ML724" s="135"/>
      <c r="MM724" s="135"/>
      <c r="MN724" s="135"/>
      <c r="MO724" s="135"/>
      <c r="MP724" s="135"/>
      <c r="MQ724" s="135"/>
      <c r="MR724" s="135"/>
      <c r="MS724" s="135"/>
      <c r="MT724" s="135"/>
      <c r="MU724" s="135"/>
      <c r="MV724" s="135"/>
      <c r="MW724" s="135"/>
      <c r="MX724" s="135"/>
      <c r="MY724" s="135"/>
      <c r="MZ724" s="135"/>
      <c r="NA724" s="135"/>
      <c r="NB724" s="135"/>
      <c r="NC724" s="135"/>
      <c r="ND724" s="135"/>
      <c r="NE724" s="135"/>
      <c r="NF724" s="135"/>
      <c r="NG724" s="135"/>
      <c r="NH724" s="135"/>
      <c r="NI724" s="135"/>
      <c r="NJ724" s="135"/>
      <c r="NK724" s="135"/>
      <c r="NL724" s="135"/>
      <c r="NM724" s="135"/>
      <c r="NN724" s="135"/>
      <c r="NO724" s="135"/>
      <c r="NP724" s="135"/>
      <c r="NQ724" s="39"/>
      <c r="QS724"/>
      <c r="QT724"/>
      <c r="QU724"/>
      <c r="QV724"/>
      <c r="QW724"/>
      <c r="QX724"/>
      <c r="QY724"/>
      <c r="QZ724"/>
      <c r="RA724"/>
      <c r="RB724" s="39"/>
      <c r="RC724" s="438" t="s">
        <v>6212</v>
      </c>
      <c r="RD724" s="39"/>
    </row>
    <row r="725" spans="2:472" x14ac:dyDescent="0.2">
      <c r="B725" s="426"/>
      <c r="C725" s="427"/>
      <c r="V725" s="63">
        <v>114</v>
      </c>
      <c r="W725" s="54" t="s">
        <v>3010</v>
      </c>
      <c r="X725" s="64">
        <v>170331</v>
      </c>
      <c r="Y725" s="54" t="s">
        <v>1509</v>
      </c>
      <c r="Z725" s="63" t="s">
        <v>1341</v>
      </c>
      <c r="AA725" s="54" t="s">
        <v>652</v>
      </c>
      <c r="AB725" s="54" t="s">
        <v>399</v>
      </c>
      <c r="AC725" s="54" t="s">
        <v>1509</v>
      </c>
      <c r="AD725" s="64" t="s">
        <v>414</v>
      </c>
      <c r="AE725" s="64" t="s">
        <v>6175</v>
      </c>
      <c r="AF725" s="63">
        <v>114</v>
      </c>
      <c r="AG725" s="54" t="s">
        <v>3010</v>
      </c>
      <c r="AH725" s="54" t="s">
        <v>3009</v>
      </c>
      <c r="AI725" s="63" t="s">
        <v>3011</v>
      </c>
      <c r="AJ725" s="64" t="s">
        <v>3012</v>
      </c>
      <c r="AK725" s="569">
        <v>5400303</v>
      </c>
      <c r="AL725" s="64" t="s">
        <v>652</v>
      </c>
      <c r="AM725" s="64" t="s">
        <v>3015</v>
      </c>
      <c r="AN725" s="570">
        <v>276095730</v>
      </c>
      <c r="AO725" s="54"/>
      <c r="AP725" s="54"/>
      <c r="AQ725" s="54"/>
      <c r="AR725" s="54"/>
      <c r="AS725" s="54"/>
      <c r="AT725" s="64" t="s">
        <v>420</v>
      </c>
      <c r="AU725" s="64"/>
      <c r="AV725" s="54"/>
      <c r="AW725" s="54"/>
      <c r="AX725" s="54"/>
      <c r="AY725" s="54"/>
      <c r="AZ725" s="54"/>
      <c r="BA725" s="54"/>
      <c r="BB725" s="54"/>
      <c r="BC725" s="54"/>
      <c r="BD725" s="64">
        <v>170331</v>
      </c>
      <c r="BE725" s="54" t="s">
        <v>1509</v>
      </c>
      <c r="BF725" s="63" t="s">
        <v>1341</v>
      </c>
      <c r="BG725" s="54" t="s">
        <v>652</v>
      </c>
      <c r="BH725" s="54" t="s">
        <v>399</v>
      </c>
      <c r="BI725" s="54" t="s">
        <v>1509</v>
      </c>
      <c r="BJ725" s="64" t="s">
        <v>414</v>
      </c>
      <c r="BK725" s="64" t="s">
        <v>6175</v>
      </c>
      <c r="BL725" s="54"/>
      <c r="BM725" s="54"/>
      <c r="BN725" s="54"/>
      <c r="BO725" s="39"/>
      <c r="BP725" s="39"/>
      <c r="BQ725" s="39"/>
      <c r="BR725" s="39"/>
      <c r="BS725" s="47"/>
      <c r="BT725" s="39"/>
      <c r="BU725" s="39"/>
      <c r="BV725" s="39"/>
      <c r="BW725" s="39"/>
      <c r="BX725" s="39"/>
      <c r="BY725" s="39"/>
      <c r="BZ725" s="39"/>
      <c r="CA725" s="39"/>
      <c r="CB725" s="39"/>
      <c r="CC725" s="47"/>
      <c r="CD725" s="39"/>
      <c r="CE725" s="39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39"/>
      <c r="ML725" s="135"/>
      <c r="MM725" s="135"/>
      <c r="MN725" s="135"/>
      <c r="MO725" s="135"/>
      <c r="MP725" s="135"/>
      <c r="MQ725" s="135"/>
      <c r="MR725" s="135"/>
      <c r="MS725" s="135"/>
      <c r="MT725" s="135"/>
      <c r="MU725" s="135"/>
      <c r="MV725" s="135"/>
      <c r="MW725" s="135"/>
      <c r="MX725" s="135"/>
      <c r="MY725" s="135"/>
      <c r="MZ725" s="135"/>
      <c r="NA725" s="135"/>
      <c r="NB725" s="135"/>
      <c r="NC725" s="135"/>
      <c r="ND725" s="135"/>
      <c r="NE725" s="135"/>
      <c r="NF725" s="135"/>
      <c r="NG725" s="135"/>
      <c r="NH725" s="135"/>
      <c r="NI725" s="135"/>
      <c r="NJ725" s="135"/>
      <c r="NK725" s="135"/>
      <c r="NL725" s="135"/>
      <c r="NM725" s="135"/>
      <c r="NN725" s="135"/>
      <c r="NO725" s="135"/>
      <c r="NP725" s="135"/>
      <c r="NQ725" s="39"/>
      <c r="QS725"/>
      <c r="QT725"/>
      <c r="QU725"/>
      <c r="QV725"/>
      <c r="QW725"/>
      <c r="QX725"/>
      <c r="QY725"/>
      <c r="QZ725"/>
      <c r="RA725"/>
      <c r="RB725" s="39"/>
      <c r="RC725" s="438" t="s">
        <v>6213</v>
      </c>
      <c r="RD725" s="39"/>
    </row>
    <row r="726" spans="2:472" x14ac:dyDescent="0.2">
      <c r="B726" s="426"/>
      <c r="C726" s="427"/>
      <c r="V726" s="63">
        <v>114</v>
      </c>
      <c r="W726" s="54" t="s">
        <v>3010</v>
      </c>
      <c r="X726" s="64">
        <v>170333</v>
      </c>
      <c r="Y726" s="54" t="s">
        <v>3528</v>
      </c>
      <c r="Z726" s="63" t="s">
        <v>1341</v>
      </c>
      <c r="AA726" s="54" t="s">
        <v>652</v>
      </c>
      <c r="AB726" s="54" t="s">
        <v>399</v>
      </c>
      <c r="AC726" s="54" t="s">
        <v>3528</v>
      </c>
      <c r="AD726" s="64" t="s">
        <v>414</v>
      </c>
      <c r="AE726" s="64" t="s">
        <v>6175</v>
      </c>
      <c r="AF726" s="63">
        <v>114</v>
      </c>
      <c r="AG726" s="54" t="s">
        <v>3010</v>
      </c>
      <c r="AH726" s="54" t="s">
        <v>3009</v>
      </c>
      <c r="AI726" s="63" t="s">
        <v>3011</v>
      </c>
      <c r="AJ726" s="64" t="s">
        <v>3012</v>
      </c>
      <c r="AK726" s="569">
        <v>5400303</v>
      </c>
      <c r="AL726" s="64" t="s">
        <v>652</v>
      </c>
      <c r="AM726" s="64" t="s">
        <v>3015</v>
      </c>
      <c r="AN726" s="570">
        <v>276095730</v>
      </c>
      <c r="AO726" s="54"/>
      <c r="AP726" s="54"/>
      <c r="AQ726" s="54"/>
      <c r="AR726" s="54"/>
      <c r="AS726" s="54"/>
      <c r="AT726" s="64" t="s">
        <v>420</v>
      </c>
      <c r="AU726" s="64"/>
      <c r="AV726" s="54"/>
      <c r="AW726" s="54"/>
      <c r="AX726" s="54"/>
      <c r="AY726" s="54"/>
      <c r="AZ726" s="54"/>
      <c r="BA726" s="54"/>
      <c r="BB726" s="54"/>
      <c r="BC726" s="54"/>
      <c r="BD726" s="64">
        <v>170333</v>
      </c>
      <c r="BE726" s="54" t="s">
        <v>3528</v>
      </c>
      <c r="BF726" s="63" t="s">
        <v>1341</v>
      </c>
      <c r="BG726" s="54" t="s">
        <v>652</v>
      </c>
      <c r="BH726" s="54" t="s">
        <v>399</v>
      </c>
      <c r="BI726" s="54" t="s">
        <v>3528</v>
      </c>
      <c r="BJ726" s="64" t="s">
        <v>414</v>
      </c>
      <c r="BK726" s="64" t="s">
        <v>6175</v>
      </c>
      <c r="BL726" s="54"/>
      <c r="BM726" s="54"/>
      <c r="BN726" s="54"/>
      <c r="BO726" s="39"/>
      <c r="BP726" s="39"/>
      <c r="BQ726" s="39"/>
      <c r="BR726" s="39"/>
      <c r="BS726" s="47"/>
      <c r="BT726" s="39"/>
      <c r="BU726" s="39"/>
      <c r="BV726" s="39"/>
      <c r="BW726" s="39"/>
      <c r="BX726" s="39"/>
      <c r="BY726" s="39"/>
      <c r="BZ726" s="39"/>
      <c r="CA726" s="39"/>
      <c r="CB726" s="39"/>
      <c r="CC726" s="47"/>
      <c r="CD726" s="39"/>
      <c r="CE726" s="39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  <c r="CT726" s="48"/>
      <c r="CU726" s="48"/>
      <c r="CV726" s="48"/>
      <c r="CW726" s="48"/>
      <c r="CX726" s="39"/>
      <c r="ML726" s="135"/>
      <c r="MM726" s="135"/>
      <c r="MN726" s="135"/>
      <c r="MO726" s="135"/>
      <c r="MP726" s="135"/>
      <c r="MQ726" s="135"/>
      <c r="MR726" s="135"/>
      <c r="MS726" s="135"/>
      <c r="MT726" s="135"/>
      <c r="MU726" s="135"/>
      <c r="MV726" s="135"/>
      <c r="MW726" s="135"/>
      <c r="MX726" s="135"/>
      <c r="MY726" s="135"/>
      <c r="MZ726" s="135"/>
      <c r="NA726" s="135"/>
      <c r="NB726" s="135"/>
      <c r="NC726" s="135"/>
      <c r="ND726" s="135"/>
      <c r="NE726" s="135"/>
      <c r="NF726" s="135"/>
      <c r="NG726" s="135"/>
      <c r="NH726" s="135"/>
      <c r="NI726" s="135"/>
      <c r="NJ726" s="135"/>
      <c r="NK726" s="135"/>
      <c r="NL726" s="135"/>
      <c r="NM726" s="135"/>
      <c r="NN726" s="135"/>
      <c r="NO726" s="135"/>
      <c r="NP726" s="135"/>
      <c r="NQ726" s="39"/>
      <c r="QS726"/>
      <c r="QT726"/>
      <c r="QU726"/>
      <c r="QV726"/>
      <c r="QW726"/>
      <c r="QX726"/>
      <c r="QY726"/>
      <c r="QZ726"/>
      <c r="RA726"/>
      <c r="RB726" s="39"/>
      <c r="RC726" s="438" t="s">
        <v>6214</v>
      </c>
      <c r="RD726" s="39"/>
    </row>
    <row r="727" spans="2:472" x14ac:dyDescent="0.2">
      <c r="B727" s="426"/>
      <c r="C727" s="427"/>
      <c r="V727" s="63">
        <v>114</v>
      </c>
      <c r="W727" s="54" t="s">
        <v>3010</v>
      </c>
      <c r="X727" s="64">
        <v>170334</v>
      </c>
      <c r="Y727" s="54" t="s">
        <v>3565</v>
      </c>
      <c r="Z727" s="63" t="s">
        <v>1341</v>
      </c>
      <c r="AA727" s="54" t="s">
        <v>652</v>
      </c>
      <c r="AB727" s="54" t="s">
        <v>399</v>
      </c>
      <c r="AC727" s="54" t="s">
        <v>3565</v>
      </c>
      <c r="AD727" s="64" t="s">
        <v>414</v>
      </c>
      <c r="AE727" s="64" t="s">
        <v>6175</v>
      </c>
      <c r="AF727" s="63">
        <v>114</v>
      </c>
      <c r="AG727" s="54" t="s">
        <v>3010</v>
      </c>
      <c r="AH727" s="54" t="s">
        <v>3009</v>
      </c>
      <c r="AI727" s="63" t="s">
        <v>3011</v>
      </c>
      <c r="AJ727" s="64" t="s">
        <v>3012</v>
      </c>
      <c r="AK727" s="569">
        <v>5400303</v>
      </c>
      <c r="AL727" s="64" t="s">
        <v>652</v>
      </c>
      <c r="AM727" s="64" t="s">
        <v>3015</v>
      </c>
      <c r="AN727" s="570">
        <v>276095730</v>
      </c>
      <c r="AO727" s="54"/>
      <c r="AP727" s="54"/>
      <c r="AQ727" s="54"/>
      <c r="AR727" s="54"/>
      <c r="AS727" s="54"/>
      <c r="AT727" s="64" t="s">
        <v>420</v>
      </c>
      <c r="AU727" s="64"/>
      <c r="AV727" s="54"/>
      <c r="AW727" s="54"/>
      <c r="AX727" s="54"/>
      <c r="AY727" s="54"/>
      <c r="AZ727" s="54"/>
      <c r="BA727" s="54"/>
      <c r="BB727" s="54"/>
      <c r="BC727" s="54"/>
      <c r="BD727" s="64">
        <v>170334</v>
      </c>
      <c r="BE727" s="54" t="s">
        <v>3565</v>
      </c>
      <c r="BF727" s="63" t="s">
        <v>1341</v>
      </c>
      <c r="BG727" s="54" t="s">
        <v>652</v>
      </c>
      <c r="BH727" s="54" t="s">
        <v>399</v>
      </c>
      <c r="BI727" s="54" t="s">
        <v>3565</v>
      </c>
      <c r="BJ727" s="64" t="s">
        <v>414</v>
      </c>
      <c r="BK727" s="64" t="s">
        <v>6175</v>
      </c>
      <c r="BL727" s="54"/>
      <c r="BM727" s="54"/>
      <c r="BN727" s="54"/>
      <c r="BO727" s="39"/>
      <c r="BP727" s="39"/>
      <c r="BQ727" s="39"/>
      <c r="BR727" s="39"/>
      <c r="BS727" s="47"/>
      <c r="BT727" s="39"/>
      <c r="BU727" s="39"/>
      <c r="BV727" s="39"/>
      <c r="BW727" s="39"/>
      <c r="BX727" s="39"/>
      <c r="BY727" s="39"/>
      <c r="BZ727" s="39"/>
      <c r="CA727" s="39"/>
      <c r="CB727" s="39"/>
      <c r="CC727" s="47"/>
      <c r="CD727" s="39"/>
      <c r="CE727" s="39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39"/>
      <c r="ML727" s="135"/>
      <c r="MM727" s="135"/>
      <c r="MN727" s="135"/>
      <c r="MO727" s="135"/>
      <c r="MP727" s="135"/>
      <c r="MQ727" s="135"/>
      <c r="MR727" s="135"/>
      <c r="MS727" s="135"/>
      <c r="MT727" s="135"/>
      <c r="MU727" s="135"/>
      <c r="MV727" s="135"/>
      <c r="MW727" s="135"/>
      <c r="MX727" s="135"/>
      <c r="MY727" s="135"/>
      <c r="MZ727" s="135"/>
      <c r="NA727" s="135"/>
      <c r="NB727" s="135"/>
      <c r="NC727" s="135"/>
      <c r="ND727" s="135"/>
      <c r="NE727" s="135"/>
      <c r="NF727" s="135"/>
      <c r="NG727" s="135"/>
      <c r="NH727" s="135"/>
      <c r="NI727" s="135"/>
      <c r="NJ727" s="135"/>
      <c r="NK727" s="135"/>
      <c r="NL727" s="135"/>
      <c r="NM727" s="135"/>
      <c r="NN727" s="135"/>
      <c r="NO727" s="135"/>
      <c r="NP727" s="135"/>
      <c r="NQ727" s="39"/>
      <c r="QS727"/>
      <c r="QT727"/>
      <c r="QU727"/>
      <c r="QV727"/>
      <c r="QW727"/>
      <c r="QX727"/>
      <c r="QY727"/>
      <c r="QZ727"/>
      <c r="RA727"/>
      <c r="RB727" s="39"/>
      <c r="RC727" s="438" t="s">
        <v>6215</v>
      </c>
      <c r="RD727" s="39"/>
    </row>
    <row r="728" spans="2:472" x14ac:dyDescent="0.2">
      <c r="B728" s="426"/>
      <c r="C728" s="427"/>
      <c r="V728" s="63">
        <v>114</v>
      </c>
      <c r="W728" s="54" t="s">
        <v>3010</v>
      </c>
      <c r="X728" s="64">
        <v>170340</v>
      </c>
      <c r="Y728" s="54" t="s">
        <v>3599</v>
      </c>
      <c r="Z728" s="63" t="s">
        <v>1341</v>
      </c>
      <c r="AA728" s="54" t="s">
        <v>652</v>
      </c>
      <c r="AB728" s="54" t="s">
        <v>399</v>
      </c>
      <c r="AC728" s="54" t="s">
        <v>3599</v>
      </c>
      <c r="AD728" s="64" t="s">
        <v>414</v>
      </c>
      <c r="AE728" s="64" t="s">
        <v>6175</v>
      </c>
      <c r="AF728" s="63">
        <v>114</v>
      </c>
      <c r="AG728" s="54" t="s">
        <v>3010</v>
      </c>
      <c r="AH728" s="54" t="s">
        <v>3009</v>
      </c>
      <c r="AI728" s="63" t="s">
        <v>3011</v>
      </c>
      <c r="AJ728" s="64" t="s">
        <v>3012</v>
      </c>
      <c r="AK728" s="569">
        <v>5400303</v>
      </c>
      <c r="AL728" s="64" t="s">
        <v>652</v>
      </c>
      <c r="AM728" s="64" t="s">
        <v>3015</v>
      </c>
      <c r="AN728" s="570">
        <v>276095730</v>
      </c>
      <c r="AO728" s="54"/>
      <c r="AP728" s="54"/>
      <c r="AQ728" s="54"/>
      <c r="AR728" s="54"/>
      <c r="AS728" s="54"/>
      <c r="AT728" s="64" t="s">
        <v>420</v>
      </c>
      <c r="AU728" s="64"/>
      <c r="AV728" s="54"/>
      <c r="AW728" s="54"/>
      <c r="AX728" s="54"/>
      <c r="AY728" s="54"/>
      <c r="AZ728" s="54"/>
      <c r="BA728" s="54"/>
      <c r="BB728" s="54"/>
      <c r="BC728" s="54"/>
      <c r="BD728" s="64">
        <v>170340</v>
      </c>
      <c r="BE728" s="54" t="s">
        <v>3599</v>
      </c>
      <c r="BF728" s="63" t="s">
        <v>1341</v>
      </c>
      <c r="BG728" s="54" t="s">
        <v>652</v>
      </c>
      <c r="BH728" s="54" t="s">
        <v>399</v>
      </c>
      <c r="BI728" s="54" t="s">
        <v>3599</v>
      </c>
      <c r="BJ728" s="64" t="s">
        <v>414</v>
      </c>
      <c r="BK728" s="64" t="s">
        <v>6175</v>
      </c>
      <c r="BL728" s="54"/>
      <c r="BM728" s="54"/>
      <c r="BN728" s="54"/>
      <c r="BO728" s="39"/>
      <c r="BP728" s="39"/>
      <c r="BQ728" s="39"/>
      <c r="BR728" s="39"/>
      <c r="BS728" s="47"/>
      <c r="BT728" s="39"/>
      <c r="BU728" s="39"/>
      <c r="BV728" s="39"/>
      <c r="BW728" s="39"/>
      <c r="BX728" s="39"/>
      <c r="BY728" s="39"/>
      <c r="BZ728" s="39"/>
      <c r="CA728" s="39"/>
      <c r="CB728" s="39"/>
      <c r="CC728" s="47"/>
      <c r="CD728" s="39"/>
      <c r="CE728" s="39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39"/>
      <c r="ML728" s="135"/>
      <c r="MM728" s="135"/>
      <c r="MN728" s="135"/>
      <c r="MO728" s="135"/>
      <c r="MP728" s="135"/>
      <c r="MQ728" s="135"/>
      <c r="MR728" s="135"/>
      <c r="MS728" s="135"/>
      <c r="MT728" s="135"/>
      <c r="MU728" s="135"/>
      <c r="MV728" s="135"/>
      <c r="MW728" s="135"/>
      <c r="MX728" s="135"/>
      <c r="MY728" s="135"/>
      <c r="MZ728" s="135"/>
      <c r="NA728" s="135"/>
      <c r="NB728" s="135"/>
      <c r="NC728" s="135"/>
      <c r="ND728" s="135"/>
      <c r="NE728" s="135"/>
      <c r="NF728" s="135"/>
      <c r="NG728" s="135"/>
      <c r="NH728" s="135"/>
      <c r="NI728" s="135"/>
      <c r="NJ728" s="135"/>
      <c r="NK728" s="135"/>
      <c r="NL728" s="135"/>
      <c r="NM728" s="135"/>
      <c r="NN728" s="135"/>
      <c r="NO728" s="135"/>
      <c r="NP728" s="135"/>
      <c r="NQ728" s="39"/>
      <c r="QS728"/>
      <c r="QT728"/>
      <c r="QU728"/>
      <c r="QV728"/>
      <c r="QW728"/>
      <c r="QX728"/>
      <c r="QY728"/>
      <c r="QZ728"/>
      <c r="RA728"/>
      <c r="RB728" s="39"/>
      <c r="RC728" s="438" t="s">
        <v>6216</v>
      </c>
      <c r="RD728" s="39"/>
    </row>
    <row r="729" spans="2:472" x14ac:dyDescent="0.2">
      <c r="B729" s="426"/>
      <c r="C729" s="427"/>
      <c r="V729" s="63">
        <v>114</v>
      </c>
      <c r="W729" s="54" t="s">
        <v>3010</v>
      </c>
      <c r="X729" s="64">
        <v>170354</v>
      </c>
      <c r="Y729" s="54" t="s">
        <v>3634</v>
      </c>
      <c r="Z729" s="63" t="s">
        <v>1341</v>
      </c>
      <c r="AA729" s="54" t="s">
        <v>652</v>
      </c>
      <c r="AB729" s="54" t="s">
        <v>399</v>
      </c>
      <c r="AC729" s="54" t="s">
        <v>6217</v>
      </c>
      <c r="AD729" s="64" t="s">
        <v>414</v>
      </c>
      <c r="AE729" s="64" t="s">
        <v>6175</v>
      </c>
      <c r="AF729" s="63">
        <v>114</v>
      </c>
      <c r="AG729" s="54" t="s">
        <v>3010</v>
      </c>
      <c r="AH729" s="54" t="s">
        <v>3009</v>
      </c>
      <c r="AI729" s="63" t="s">
        <v>3011</v>
      </c>
      <c r="AJ729" s="64" t="s">
        <v>3012</v>
      </c>
      <c r="AK729" s="569">
        <v>5400303</v>
      </c>
      <c r="AL729" s="64" t="s">
        <v>652</v>
      </c>
      <c r="AM729" s="64" t="s">
        <v>3015</v>
      </c>
      <c r="AN729" s="570">
        <v>276095730</v>
      </c>
      <c r="AO729" s="54"/>
      <c r="AP729" s="54"/>
      <c r="AQ729" s="54"/>
      <c r="AR729" s="54"/>
      <c r="AS729" s="54"/>
      <c r="AT729" s="64" t="s">
        <v>420</v>
      </c>
      <c r="AU729" s="64"/>
      <c r="AV729" s="54"/>
      <c r="AW729" s="54"/>
      <c r="AX729" s="54"/>
      <c r="AY729" s="54"/>
      <c r="AZ729" s="54"/>
      <c r="BA729" s="54"/>
      <c r="BB729" s="54"/>
      <c r="BC729" s="54"/>
      <c r="BD729" s="64">
        <v>170354</v>
      </c>
      <c r="BE729" s="54" t="s">
        <v>3634</v>
      </c>
      <c r="BF729" s="63" t="s">
        <v>1341</v>
      </c>
      <c r="BG729" s="54" t="s">
        <v>652</v>
      </c>
      <c r="BH729" s="54" t="s">
        <v>399</v>
      </c>
      <c r="BI729" s="54" t="s">
        <v>6217</v>
      </c>
      <c r="BJ729" s="64" t="s">
        <v>414</v>
      </c>
      <c r="BK729" s="64" t="s">
        <v>6175</v>
      </c>
      <c r="BL729" s="54"/>
      <c r="BM729" s="54"/>
      <c r="BN729" s="54"/>
      <c r="BO729" s="39"/>
      <c r="BP729" s="39"/>
      <c r="BQ729" s="39"/>
      <c r="BR729" s="39"/>
      <c r="BS729" s="47"/>
      <c r="BT729" s="39"/>
      <c r="BU729" s="39"/>
      <c r="BV729" s="39"/>
      <c r="BW729" s="39"/>
      <c r="BX729" s="39"/>
      <c r="BY729" s="39"/>
      <c r="BZ729" s="39"/>
      <c r="CA729" s="39"/>
      <c r="CB729" s="39"/>
      <c r="CC729" s="47"/>
      <c r="CD729" s="39"/>
      <c r="CE729" s="39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  <c r="CT729" s="48"/>
      <c r="CU729" s="48"/>
      <c r="CV729" s="48"/>
      <c r="CW729" s="48"/>
      <c r="CX729" s="39"/>
      <c r="ML729" s="135"/>
      <c r="MM729" s="135"/>
      <c r="MN729" s="135"/>
      <c r="MO729" s="135"/>
      <c r="MP729" s="135"/>
      <c r="MQ729" s="135"/>
      <c r="MR729" s="135"/>
      <c r="MS729" s="135"/>
      <c r="MT729" s="135"/>
      <c r="MU729" s="135"/>
      <c r="MV729" s="135"/>
      <c r="MW729" s="135"/>
      <c r="MX729" s="135"/>
      <c r="MY729" s="135"/>
      <c r="MZ729" s="135"/>
      <c r="NA729" s="135"/>
      <c r="NB729" s="135"/>
      <c r="NC729" s="135"/>
      <c r="ND729" s="135"/>
      <c r="NE729" s="135"/>
      <c r="NF729" s="135"/>
      <c r="NG729" s="135"/>
      <c r="NH729" s="135"/>
      <c r="NI729" s="135"/>
      <c r="NJ729" s="135"/>
      <c r="NK729" s="135"/>
      <c r="NL729" s="135"/>
      <c r="NM729" s="135"/>
      <c r="NN729" s="135"/>
      <c r="NO729" s="135"/>
      <c r="NP729" s="135"/>
      <c r="NQ729" s="39"/>
      <c r="QS729"/>
      <c r="QT729"/>
      <c r="QU729"/>
      <c r="QV729"/>
      <c r="QW729"/>
      <c r="QX729"/>
      <c r="QY729"/>
      <c r="QZ729"/>
      <c r="RA729"/>
      <c r="RB729" s="39"/>
      <c r="RC729" s="438" t="s">
        <v>6218</v>
      </c>
      <c r="RD729" s="39"/>
    </row>
    <row r="730" spans="2:472" x14ac:dyDescent="0.2">
      <c r="B730" s="426"/>
      <c r="C730" s="427"/>
      <c r="V730" s="63">
        <v>114</v>
      </c>
      <c r="W730" s="54" t="s">
        <v>3010</v>
      </c>
      <c r="X730" s="64">
        <v>170356</v>
      </c>
      <c r="Y730" s="54" t="s">
        <v>3667</v>
      </c>
      <c r="Z730" s="63" t="s">
        <v>1341</v>
      </c>
      <c r="AA730" s="54" t="s">
        <v>652</v>
      </c>
      <c r="AB730" s="54" t="s">
        <v>399</v>
      </c>
      <c r="AC730" s="54" t="s">
        <v>6219</v>
      </c>
      <c r="AD730" s="64" t="s">
        <v>414</v>
      </c>
      <c r="AE730" s="64" t="s">
        <v>6175</v>
      </c>
      <c r="AF730" s="63">
        <v>114</v>
      </c>
      <c r="AG730" s="54" t="s">
        <v>3010</v>
      </c>
      <c r="AH730" s="54" t="s">
        <v>3009</v>
      </c>
      <c r="AI730" s="63" t="s">
        <v>3011</v>
      </c>
      <c r="AJ730" s="64" t="s">
        <v>3012</v>
      </c>
      <c r="AK730" s="569">
        <v>5400303</v>
      </c>
      <c r="AL730" s="64" t="s">
        <v>652</v>
      </c>
      <c r="AM730" s="64" t="s">
        <v>3015</v>
      </c>
      <c r="AN730" s="570">
        <v>276095730</v>
      </c>
      <c r="AO730" s="54"/>
      <c r="AP730" s="54"/>
      <c r="AQ730" s="54"/>
      <c r="AR730" s="54"/>
      <c r="AS730" s="54"/>
      <c r="AT730" s="64" t="s">
        <v>420</v>
      </c>
      <c r="AU730" s="64"/>
      <c r="AV730" s="54"/>
      <c r="AW730" s="54"/>
      <c r="AX730" s="54"/>
      <c r="AY730" s="54"/>
      <c r="AZ730" s="54"/>
      <c r="BA730" s="54"/>
      <c r="BB730" s="54"/>
      <c r="BC730" s="54"/>
      <c r="BD730" s="64">
        <v>170356</v>
      </c>
      <c r="BE730" s="54" t="s">
        <v>3667</v>
      </c>
      <c r="BF730" s="63" t="s">
        <v>1341</v>
      </c>
      <c r="BG730" s="54" t="s">
        <v>652</v>
      </c>
      <c r="BH730" s="54" t="s">
        <v>399</v>
      </c>
      <c r="BI730" s="54" t="s">
        <v>6219</v>
      </c>
      <c r="BJ730" s="64" t="s">
        <v>414</v>
      </c>
      <c r="BK730" s="64" t="s">
        <v>6175</v>
      </c>
      <c r="BL730" s="54"/>
      <c r="BM730" s="54"/>
      <c r="BN730" s="54"/>
      <c r="BO730" s="39"/>
      <c r="BP730" s="39"/>
      <c r="BQ730" s="39"/>
      <c r="BR730" s="39"/>
      <c r="BS730" s="47"/>
      <c r="BT730" s="39"/>
      <c r="BU730" s="39"/>
      <c r="BV730" s="39"/>
      <c r="BW730" s="39"/>
      <c r="BX730" s="39"/>
      <c r="BY730" s="39"/>
      <c r="BZ730" s="39"/>
      <c r="CA730" s="39"/>
      <c r="CB730" s="39"/>
      <c r="CC730" s="47"/>
      <c r="CD730" s="39"/>
      <c r="CE730" s="39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39"/>
      <c r="ML730" s="135"/>
      <c r="MM730" s="135"/>
      <c r="MN730" s="135"/>
      <c r="MO730" s="135"/>
      <c r="MP730" s="135"/>
      <c r="MQ730" s="135"/>
      <c r="MR730" s="135"/>
      <c r="MS730" s="135"/>
      <c r="MT730" s="135"/>
      <c r="MU730" s="135"/>
      <c r="MV730" s="135"/>
      <c r="MW730" s="135"/>
      <c r="MX730" s="135"/>
      <c r="MY730" s="135"/>
      <c r="MZ730" s="135"/>
      <c r="NA730" s="135"/>
      <c r="NB730" s="135"/>
      <c r="NC730" s="135"/>
      <c r="ND730" s="135"/>
      <c r="NE730" s="135"/>
      <c r="NF730" s="135"/>
      <c r="NG730" s="135"/>
      <c r="NH730" s="135"/>
      <c r="NI730" s="135"/>
      <c r="NJ730" s="135"/>
      <c r="NK730" s="135"/>
      <c r="NL730" s="135"/>
      <c r="NM730" s="135"/>
      <c r="NN730" s="135"/>
      <c r="NO730" s="135"/>
      <c r="NP730" s="135"/>
      <c r="NQ730" s="39"/>
      <c r="QS730"/>
      <c r="QT730"/>
      <c r="QU730"/>
      <c r="QV730"/>
      <c r="QW730"/>
      <c r="QX730"/>
      <c r="QY730"/>
      <c r="QZ730"/>
      <c r="RA730"/>
      <c r="RB730" s="39"/>
      <c r="RC730" s="438" t="s">
        <v>6220</v>
      </c>
      <c r="RD730" s="39"/>
    </row>
    <row r="731" spans="2:472" x14ac:dyDescent="0.2">
      <c r="B731" s="426"/>
      <c r="C731" s="427"/>
      <c r="V731" s="63">
        <v>114</v>
      </c>
      <c r="W731" s="54" t="s">
        <v>3010</v>
      </c>
      <c r="X731" s="64">
        <v>170357</v>
      </c>
      <c r="Y731" s="54" t="s">
        <v>3693</v>
      </c>
      <c r="Z731" s="63" t="s">
        <v>1341</v>
      </c>
      <c r="AA731" s="54" t="s">
        <v>652</v>
      </c>
      <c r="AB731" s="54" t="s">
        <v>399</v>
      </c>
      <c r="AC731" s="54" t="s">
        <v>6221</v>
      </c>
      <c r="AD731" s="64" t="s">
        <v>414</v>
      </c>
      <c r="AE731" s="64" t="s">
        <v>6175</v>
      </c>
      <c r="AF731" s="63">
        <v>114</v>
      </c>
      <c r="AG731" s="54" t="s">
        <v>3010</v>
      </c>
      <c r="AH731" s="54" t="s">
        <v>3009</v>
      </c>
      <c r="AI731" s="63" t="s">
        <v>3011</v>
      </c>
      <c r="AJ731" s="64" t="s">
        <v>3012</v>
      </c>
      <c r="AK731" s="569">
        <v>5400303</v>
      </c>
      <c r="AL731" s="64" t="s">
        <v>652</v>
      </c>
      <c r="AM731" s="64" t="s">
        <v>3015</v>
      </c>
      <c r="AN731" s="570">
        <v>276095730</v>
      </c>
      <c r="AO731" s="54"/>
      <c r="AP731" s="54"/>
      <c r="AQ731" s="54"/>
      <c r="AR731" s="54"/>
      <c r="AS731" s="54"/>
      <c r="AT731" s="64" t="s">
        <v>420</v>
      </c>
      <c r="AU731" s="64"/>
      <c r="AV731" s="54"/>
      <c r="AW731" s="54"/>
      <c r="AX731" s="54"/>
      <c r="AY731" s="54"/>
      <c r="AZ731" s="54"/>
      <c r="BA731" s="54"/>
      <c r="BB731" s="54"/>
      <c r="BC731" s="54"/>
      <c r="BD731" s="64">
        <v>170357</v>
      </c>
      <c r="BE731" s="54" t="s">
        <v>3693</v>
      </c>
      <c r="BF731" s="63" t="s">
        <v>1341</v>
      </c>
      <c r="BG731" s="54" t="s">
        <v>652</v>
      </c>
      <c r="BH731" s="54" t="s">
        <v>399</v>
      </c>
      <c r="BI731" s="54" t="s">
        <v>6221</v>
      </c>
      <c r="BJ731" s="64" t="s">
        <v>414</v>
      </c>
      <c r="BK731" s="64" t="s">
        <v>6175</v>
      </c>
      <c r="BL731" s="54"/>
      <c r="BM731" s="54"/>
      <c r="BN731" s="54"/>
      <c r="BO731" s="39"/>
      <c r="BP731" s="39"/>
      <c r="BQ731" s="39"/>
      <c r="BR731" s="39"/>
      <c r="BS731" s="47"/>
      <c r="BT731" s="39"/>
      <c r="BU731" s="39"/>
      <c r="BV731" s="39"/>
      <c r="BW731" s="39"/>
      <c r="BX731" s="39"/>
      <c r="BY731" s="39"/>
      <c r="BZ731" s="39"/>
      <c r="CA731" s="39"/>
      <c r="CB731" s="39"/>
      <c r="CC731" s="47"/>
      <c r="CD731" s="39"/>
      <c r="CE731" s="39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  <c r="CT731" s="48"/>
      <c r="CU731" s="48"/>
      <c r="CV731" s="48"/>
      <c r="CW731" s="48"/>
      <c r="CX731" s="39"/>
      <c r="ML731" s="135"/>
      <c r="MM731" s="135"/>
      <c r="MN731" s="135"/>
      <c r="MO731" s="135"/>
      <c r="MP731" s="135"/>
      <c r="MQ731" s="135"/>
      <c r="MR731" s="135"/>
      <c r="MS731" s="135"/>
      <c r="MT731" s="135"/>
      <c r="MU731" s="135"/>
      <c r="MV731" s="135"/>
      <c r="MW731" s="135"/>
      <c r="MX731" s="135"/>
      <c r="MY731" s="135"/>
      <c r="MZ731" s="135"/>
      <c r="NA731" s="135"/>
      <c r="NB731" s="135"/>
      <c r="NC731" s="135"/>
      <c r="ND731" s="135"/>
      <c r="NE731" s="135"/>
      <c r="NF731" s="135"/>
      <c r="NG731" s="135"/>
      <c r="NH731" s="135"/>
      <c r="NI731" s="135"/>
      <c r="NJ731" s="135"/>
      <c r="NK731" s="135"/>
      <c r="NL731" s="135"/>
      <c r="NM731" s="135"/>
      <c r="NN731" s="135"/>
      <c r="NO731" s="135"/>
      <c r="NP731" s="135"/>
      <c r="NQ731" s="39"/>
      <c r="QS731"/>
      <c r="QT731"/>
      <c r="QU731"/>
      <c r="QV731"/>
      <c r="QW731"/>
      <c r="QX731"/>
      <c r="QY731"/>
      <c r="QZ731"/>
      <c r="RA731"/>
      <c r="RB731" s="39"/>
      <c r="RC731" s="438" t="s">
        <v>6222</v>
      </c>
      <c r="RD731" s="39"/>
    </row>
    <row r="732" spans="2:472" x14ac:dyDescent="0.2">
      <c r="B732" s="426"/>
      <c r="C732" s="427"/>
      <c r="V732" s="63">
        <v>114</v>
      </c>
      <c r="W732" s="54" t="s">
        <v>3010</v>
      </c>
      <c r="X732" s="64">
        <v>170358</v>
      </c>
      <c r="Y732" s="54" t="s">
        <v>3716</v>
      </c>
      <c r="Z732" s="63" t="s">
        <v>1341</v>
      </c>
      <c r="AA732" s="54" t="s">
        <v>652</v>
      </c>
      <c r="AB732" s="54" t="s">
        <v>399</v>
      </c>
      <c r="AC732" s="54" t="s">
        <v>6192</v>
      </c>
      <c r="AD732" s="64" t="s">
        <v>414</v>
      </c>
      <c r="AE732" s="64" t="s">
        <v>6175</v>
      </c>
      <c r="AF732" s="63">
        <v>114</v>
      </c>
      <c r="AG732" s="54" t="s">
        <v>3010</v>
      </c>
      <c r="AH732" s="54" t="s">
        <v>3009</v>
      </c>
      <c r="AI732" s="63" t="s">
        <v>3011</v>
      </c>
      <c r="AJ732" s="64" t="s">
        <v>3012</v>
      </c>
      <c r="AK732" s="569">
        <v>5400303</v>
      </c>
      <c r="AL732" s="64" t="s">
        <v>652</v>
      </c>
      <c r="AM732" s="64" t="s">
        <v>3015</v>
      </c>
      <c r="AN732" s="570">
        <v>276095730</v>
      </c>
      <c r="AO732" s="54"/>
      <c r="AP732" s="54"/>
      <c r="AQ732" s="54"/>
      <c r="AR732" s="54"/>
      <c r="AS732" s="54"/>
      <c r="AT732" s="64" t="s">
        <v>420</v>
      </c>
      <c r="AU732" s="64"/>
      <c r="AV732" s="54"/>
      <c r="AW732" s="54"/>
      <c r="AX732" s="54"/>
      <c r="AY732" s="54"/>
      <c r="AZ732" s="54"/>
      <c r="BA732" s="54"/>
      <c r="BB732" s="54"/>
      <c r="BC732" s="54"/>
      <c r="BD732" s="64">
        <v>170358</v>
      </c>
      <c r="BE732" s="54" t="s">
        <v>3716</v>
      </c>
      <c r="BF732" s="63" t="s">
        <v>1341</v>
      </c>
      <c r="BG732" s="54" t="s">
        <v>652</v>
      </c>
      <c r="BH732" s="54" t="s">
        <v>399</v>
      </c>
      <c r="BI732" s="54" t="s">
        <v>6192</v>
      </c>
      <c r="BJ732" s="64" t="s">
        <v>414</v>
      </c>
      <c r="BK732" s="64" t="s">
        <v>6175</v>
      </c>
      <c r="BL732" s="54"/>
      <c r="BM732" s="54"/>
      <c r="BN732" s="54"/>
      <c r="BO732" s="39"/>
      <c r="BP732" s="39"/>
      <c r="BQ732" s="39"/>
      <c r="BR732" s="39"/>
      <c r="BS732" s="47"/>
      <c r="BT732" s="39"/>
      <c r="BU732" s="39"/>
      <c r="BV732" s="39"/>
      <c r="BW732" s="39"/>
      <c r="BX732" s="39"/>
      <c r="BY732" s="39"/>
      <c r="BZ732" s="39"/>
      <c r="CA732" s="39"/>
      <c r="CB732" s="39"/>
      <c r="CC732" s="47"/>
      <c r="CD732" s="39"/>
      <c r="CE732" s="39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39"/>
      <c r="ML732" s="135"/>
      <c r="MM732" s="135"/>
      <c r="MN732" s="135"/>
      <c r="MO732" s="135"/>
      <c r="MP732" s="135"/>
      <c r="MQ732" s="135"/>
      <c r="MR732" s="135"/>
      <c r="MS732" s="135"/>
      <c r="MT732" s="135"/>
      <c r="MU732" s="135"/>
      <c r="MV732" s="135"/>
      <c r="MW732" s="135"/>
      <c r="MX732" s="135"/>
      <c r="MY732" s="135"/>
      <c r="MZ732" s="135"/>
      <c r="NA732" s="135"/>
      <c r="NB732" s="135"/>
      <c r="NC732" s="135"/>
      <c r="ND732" s="135"/>
      <c r="NE732" s="135"/>
      <c r="NF732" s="135"/>
      <c r="NG732" s="135"/>
      <c r="NH732" s="135"/>
      <c r="NI732" s="135"/>
      <c r="NJ732" s="135"/>
      <c r="NK732" s="135"/>
      <c r="NL732" s="135"/>
      <c r="NM732" s="135"/>
      <c r="NN732" s="135"/>
      <c r="NO732" s="135"/>
      <c r="NP732" s="135"/>
      <c r="NQ732" s="39"/>
      <c r="QS732"/>
      <c r="QT732"/>
      <c r="QU732"/>
      <c r="QV732"/>
      <c r="QW732"/>
      <c r="QX732"/>
      <c r="QY732"/>
      <c r="QZ732"/>
      <c r="RA732"/>
      <c r="RB732" s="39"/>
      <c r="RC732" s="438" t="s">
        <v>6223</v>
      </c>
      <c r="RD732" s="39"/>
    </row>
    <row r="733" spans="2:472" x14ac:dyDescent="0.2">
      <c r="B733" s="426"/>
      <c r="C733" s="427"/>
      <c r="V733" s="63">
        <v>114</v>
      </c>
      <c r="W733" s="54" t="s">
        <v>3010</v>
      </c>
      <c r="X733" s="64">
        <v>170359</v>
      </c>
      <c r="Y733" s="54" t="s">
        <v>3740</v>
      </c>
      <c r="Z733" s="63" t="s">
        <v>1341</v>
      </c>
      <c r="AA733" s="54" t="s">
        <v>652</v>
      </c>
      <c r="AB733" s="54" t="s">
        <v>399</v>
      </c>
      <c r="AC733" s="54" t="s">
        <v>6224</v>
      </c>
      <c r="AD733" s="64" t="s">
        <v>414</v>
      </c>
      <c r="AE733" s="64" t="s">
        <v>6175</v>
      </c>
      <c r="AF733" s="63">
        <v>114</v>
      </c>
      <c r="AG733" s="54" t="s">
        <v>3010</v>
      </c>
      <c r="AH733" s="54" t="s">
        <v>3009</v>
      </c>
      <c r="AI733" s="63" t="s">
        <v>3011</v>
      </c>
      <c r="AJ733" s="64" t="s">
        <v>3012</v>
      </c>
      <c r="AK733" s="569">
        <v>5400303</v>
      </c>
      <c r="AL733" s="64" t="s">
        <v>652</v>
      </c>
      <c r="AM733" s="64" t="s">
        <v>3015</v>
      </c>
      <c r="AN733" s="570">
        <v>276095730</v>
      </c>
      <c r="AO733" s="54"/>
      <c r="AP733" s="54"/>
      <c r="AQ733" s="54"/>
      <c r="AR733" s="54"/>
      <c r="AS733" s="54"/>
      <c r="AT733" s="64" t="s">
        <v>420</v>
      </c>
      <c r="AU733" s="64"/>
      <c r="AV733" s="54"/>
      <c r="AW733" s="54"/>
      <c r="AX733" s="54"/>
      <c r="AY733" s="54"/>
      <c r="AZ733" s="54"/>
      <c r="BA733" s="54"/>
      <c r="BB733" s="54"/>
      <c r="BC733" s="54"/>
      <c r="BD733" s="64">
        <v>170359</v>
      </c>
      <c r="BE733" s="54" t="s">
        <v>3740</v>
      </c>
      <c r="BF733" s="63" t="s">
        <v>1341</v>
      </c>
      <c r="BG733" s="54" t="s">
        <v>652</v>
      </c>
      <c r="BH733" s="54" t="s">
        <v>399</v>
      </c>
      <c r="BI733" s="54" t="s">
        <v>6224</v>
      </c>
      <c r="BJ733" s="64" t="s">
        <v>414</v>
      </c>
      <c r="BK733" s="64" t="s">
        <v>6175</v>
      </c>
      <c r="BL733" s="54"/>
      <c r="BM733" s="54"/>
      <c r="BN733" s="54"/>
      <c r="BO733" s="39"/>
      <c r="BP733" s="39"/>
      <c r="BQ733" s="39"/>
      <c r="BR733" s="39"/>
      <c r="BS733" s="47"/>
      <c r="BT733" s="39"/>
      <c r="BU733" s="39"/>
      <c r="BV733" s="39"/>
      <c r="BW733" s="39"/>
      <c r="BX733" s="39"/>
      <c r="BY733" s="39"/>
      <c r="BZ733" s="39"/>
      <c r="CA733" s="39"/>
      <c r="CB733" s="39"/>
      <c r="CC733" s="47"/>
      <c r="CD733" s="39"/>
      <c r="CE733" s="39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  <c r="CT733" s="48"/>
      <c r="CU733" s="48"/>
      <c r="CV733" s="48"/>
      <c r="CW733" s="48"/>
      <c r="CX733" s="39"/>
      <c r="ML733" s="135"/>
      <c r="MM733" s="135"/>
      <c r="MN733" s="135"/>
      <c r="MO733" s="135"/>
      <c r="MP733" s="135"/>
      <c r="MQ733" s="135"/>
      <c r="MR733" s="135"/>
      <c r="MS733" s="135"/>
      <c r="MT733" s="135"/>
      <c r="MU733" s="135"/>
      <c r="MV733" s="135"/>
      <c r="MW733" s="135"/>
      <c r="MX733" s="135"/>
      <c r="MY733" s="135"/>
      <c r="MZ733" s="135"/>
      <c r="NA733" s="135"/>
      <c r="NB733" s="135"/>
      <c r="NC733" s="135"/>
      <c r="ND733" s="135"/>
      <c r="NE733" s="135"/>
      <c r="NF733" s="135"/>
      <c r="NG733" s="135"/>
      <c r="NH733" s="135"/>
      <c r="NI733" s="135"/>
      <c r="NJ733" s="135"/>
      <c r="NK733" s="135"/>
      <c r="NL733" s="135"/>
      <c r="NM733" s="135"/>
      <c r="NN733" s="135"/>
      <c r="NO733" s="135"/>
      <c r="NP733" s="135"/>
      <c r="NQ733" s="39"/>
      <c r="QS733"/>
      <c r="QT733"/>
      <c r="QU733"/>
      <c r="QV733"/>
      <c r="QW733"/>
      <c r="QX733"/>
      <c r="QY733"/>
      <c r="QZ733"/>
      <c r="RA733"/>
      <c r="RB733" s="39"/>
      <c r="RC733" s="438" t="s">
        <v>6225</v>
      </c>
      <c r="RD733" s="39"/>
    </row>
    <row r="734" spans="2:472" x14ac:dyDescent="0.2">
      <c r="B734" s="426"/>
      <c r="C734" s="427"/>
      <c r="V734" s="63">
        <v>114</v>
      </c>
      <c r="W734" s="54" t="s">
        <v>3010</v>
      </c>
      <c r="X734" s="64">
        <v>170360</v>
      </c>
      <c r="Y734" s="54" t="s">
        <v>3766</v>
      </c>
      <c r="Z734" s="63" t="s">
        <v>1341</v>
      </c>
      <c r="AA734" s="54" t="s">
        <v>652</v>
      </c>
      <c r="AB734" s="54" t="s">
        <v>399</v>
      </c>
      <c r="AC734" s="54" t="s">
        <v>6226</v>
      </c>
      <c r="AD734" s="64" t="s">
        <v>414</v>
      </c>
      <c r="AE734" s="64" t="s">
        <v>6175</v>
      </c>
      <c r="AF734" s="63">
        <v>114</v>
      </c>
      <c r="AG734" s="54" t="s">
        <v>3010</v>
      </c>
      <c r="AH734" s="54" t="s">
        <v>3009</v>
      </c>
      <c r="AI734" s="63" t="s">
        <v>3011</v>
      </c>
      <c r="AJ734" s="64" t="s">
        <v>3012</v>
      </c>
      <c r="AK734" s="569">
        <v>5400303</v>
      </c>
      <c r="AL734" s="64" t="s">
        <v>652</v>
      </c>
      <c r="AM734" s="64" t="s">
        <v>3015</v>
      </c>
      <c r="AN734" s="570">
        <v>276095730</v>
      </c>
      <c r="AO734" s="54"/>
      <c r="AP734" s="54"/>
      <c r="AQ734" s="54"/>
      <c r="AR734" s="54"/>
      <c r="AS734" s="54"/>
      <c r="AT734" s="64" t="s">
        <v>420</v>
      </c>
      <c r="AU734" s="64"/>
      <c r="AV734" s="54"/>
      <c r="AW734" s="54"/>
      <c r="AX734" s="54"/>
      <c r="AY734" s="54"/>
      <c r="AZ734" s="54"/>
      <c r="BA734" s="54"/>
      <c r="BB734" s="54"/>
      <c r="BC734" s="54"/>
      <c r="BD734" s="64">
        <v>170360</v>
      </c>
      <c r="BE734" s="54" t="s">
        <v>3766</v>
      </c>
      <c r="BF734" s="63" t="s">
        <v>1341</v>
      </c>
      <c r="BG734" s="54" t="s">
        <v>652</v>
      </c>
      <c r="BH734" s="54" t="s">
        <v>399</v>
      </c>
      <c r="BI734" s="54" t="s">
        <v>6226</v>
      </c>
      <c r="BJ734" s="64" t="s">
        <v>414</v>
      </c>
      <c r="BK734" s="64" t="s">
        <v>6175</v>
      </c>
      <c r="BL734" s="54"/>
      <c r="BM734" s="54"/>
      <c r="BN734" s="54"/>
      <c r="BO734" s="39"/>
      <c r="BP734" s="39"/>
      <c r="BQ734" s="39"/>
      <c r="BR734" s="39"/>
      <c r="BS734" s="47"/>
      <c r="BT734" s="39"/>
      <c r="BU734" s="39"/>
      <c r="BV734" s="39"/>
      <c r="BW734" s="39"/>
      <c r="BX734" s="39"/>
      <c r="BY734" s="39"/>
      <c r="BZ734" s="39"/>
      <c r="CA734" s="39"/>
      <c r="CB734" s="39"/>
      <c r="CC734" s="47"/>
      <c r="CD734" s="39"/>
      <c r="CE734" s="39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39"/>
      <c r="ML734" s="135"/>
      <c r="MM734" s="135"/>
      <c r="MN734" s="135"/>
      <c r="MO734" s="135"/>
      <c r="MP734" s="135"/>
      <c r="MQ734" s="135"/>
      <c r="MR734" s="135"/>
      <c r="MS734" s="135"/>
      <c r="MT734" s="135"/>
      <c r="MU734" s="135"/>
      <c r="MV734" s="135"/>
      <c r="MW734" s="135"/>
      <c r="MX734" s="135"/>
      <c r="MY734" s="135"/>
      <c r="MZ734" s="135"/>
      <c r="NA734" s="135"/>
      <c r="NB734" s="135"/>
      <c r="NC734" s="135"/>
      <c r="ND734" s="135"/>
      <c r="NE734" s="135"/>
      <c r="NF734" s="135"/>
      <c r="NG734" s="135"/>
      <c r="NH734" s="135"/>
      <c r="NI734" s="135"/>
      <c r="NJ734" s="135"/>
      <c r="NK734" s="135"/>
      <c r="NL734" s="135"/>
      <c r="NM734" s="135"/>
      <c r="NN734" s="135"/>
      <c r="NO734" s="135"/>
      <c r="NP734" s="135"/>
      <c r="NQ734" s="39"/>
      <c r="QS734"/>
      <c r="QT734"/>
      <c r="QU734"/>
      <c r="QV734"/>
      <c r="QW734"/>
      <c r="QX734"/>
      <c r="QY734"/>
      <c r="QZ734"/>
      <c r="RA734"/>
      <c r="RB734" s="39"/>
      <c r="RC734" s="438" t="s">
        <v>6227</v>
      </c>
      <c r="RD734" s="39"/>
    </row>
    <row r="735" spans="2:472" x14ac:dyDescent="0.2">
      <c r="B735" s="426"/>
      <c r="C735" s="427"/>
      <c r="V735" s="63">
        <v>114</v>
      </c>
      <c r="W735" s="54" t="s">
        <v>3010</v>
      </c>
      <c r="X735" s="64">
        <v>170355</v>
      </c>
      <c r="Y735" s="54" t="s">
        <v>2230</v>
      </c>
      <c r="Z735" s="63" t="s">
        <v>1341</v>
      </c>
      <c r="AA735" s="54" t="s">
        <v>652</v>
      </c>
      <c r="AB735" s="54" t="s">
        <v>399</v>
      </c>
      <c r="AC735" s="54" t="s">
        <v>6228</v>
      </c>
      <c r="AD735" s="64" t="s">
        <v>414</v>
      </c>
      <c r="AE735" s="64" t="s">
        <v>6175</v>
      </c>
      <c r="AF735" s="63">
        <v>114</v>
      </c>
      <c r="AG735" s="54" t="s">
        <v>3010</v>
      </c>
      <c r="AH735" s="54" t="s">
        <v>3009</v>
      </c>
      <c r="AI735" s="63" t="s">
        <v>3011</v>
      </c>
      <c r="AJ735" s="64" t="s">
        <v>3012</v>
      </c>
      <c r="AK735" s="569">
        <v>5400303</v>
      </c>
      <c r="AL735" s="64" t="s">
        <v>652</v>
      </c>
      <c r="AM735" s="64" t="s">
        <v>3015</v>
      </c>
      <c r="AN735" s="570">
        <v>276095730</v>
      </c>
      <c r="AO735" s="54"/>
      <c r="AP735" s="54"/>
      <c r="AQ735" s="54"/>
      <c r="AR735" s="54"/>
      <c r="AS735" s="54"/>
      <c r="AT735" s="64" t="s">
        <v>420</v>
      </c>
      <c r="AU735" s="64"/>
      <c r="AV735" s="54"/>
      <c r="AW735" s="54"/>
      <c r="AX735" s="54"/>
      <c r="AY735" s="54"/>
      <c r="AZ735" s="54"/>
      <c r="BA735" s="54"/>
      <c r="BB735" s="54"/>
      <c r="BC735" s="54"/>
      <c r="BD735" s="64">
        <v>170355</v>
      </c>
      <c r="BE735" s="54" t="s">
        <v>2230</v>
      </c>
      <c r="BF735" s="63" t="s">
        <v>1341</v>
      </c>
      <c r="BG735" s="54" t="s">
        <v>652</v>
      </c>
      <c r="BH735" s="54" t="s">
        <v>399</v>
      </c>
      <c r="BI735" s="54" t="s">
        <v>6228</v>
      </c>
      <c r="BJ735" s="64" t="s">
        <v>414</v>
      </c>
      <c r="BK735" s="64" t="s">
        <v>6175</v>
      </c>
      <c r="BL735" s="54"/>
      <c r="BM735" s="54"/>
      <c r="BN735" s="54"/>
      <c r="BO735" s="39"/>
      <c r="BP735" s="39"/>
      <c r="BQ735" s="39"/>
      <c r="BR735" s="39"/>
      <c r="BS735" s="47"/>
      <c r="BT735" s="39"/>
      <c r="BU735" s="39"/>
      <c r="BV735" s="39"/>
      <c r="BW735" s="39"/>
      <c r="BX735" s="39"/>
      <c r="BY735" s="39"/>
      <c r="BZ735" s="39"/>
      <c r="CA735" s="39"/>
      <c r="CB735" s="39"/>
      <c r="CC735" s="47"/>
      <c r="CD735" s="39"/>
      <c r="CE735" s="39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39"/>
      <c r="ML735" s="135"/>
      <c r="MM735" s="135"/>
      <c r="MN735" s="135"/>
      <c r="MO735" s="135"/>
      <c r="MP735" s="135"/>
      <c r="MQ735" s="135"/>
      <c r="MR735" s="135"/>
      <c r="MS735" s="135"/>
      <c r="MT735" s="135"/>
      <c r="MU735" s="135"/>
      <c r="MV735" s="135"/>
      <c r="MW735" s="135"/>
      <c r="MX735" s="135"/>
      <c r="MY735" s="135"/>
      <c r="MZ735" s="135"/>
      <c r="NA735" s="135"/>
      <c r="NB735" s="135"/>
      <c r="NC735" s="135"/>
      <c r="ND735" s="135"/>
      <c r="NE735" s="135"/>
      <c r="NF735" s="135"/>
      <c r="NG735" s="135"/>
      <c r="NH735" s="135"/>
      <c r="NI735" s="135"/>
      <c r="NJ735" s="135"/>
      <c r="NK735" s="135"/>
      <c r="NL735" s="135"/>
      <c r="NM735" s="135"/>
      <c r="NN735" s="135"/>
      <c r="NO735" s="135"/>
      <c r="NP735" s="135"/>
      <c r="NQ735" s="39"/>
      <c r="QS735"/>
      <c r="QT735"/>
      <c r="QU735"/>
      <c r="QV735"/>
      <c r="QW735"/>
      <c r="QX735"/>
      <c r="QY735"/>
      <c r="QZ735"/>
      <c r="RA735"/>
      <c r="RB735" s="39"/>
      <c r="RC735" s="438" t="s">
        <v>6229</v>
      </c>
      <c r="RD735" s="39"/>
    </row>
    <row r="736" spans="2:472" x14ac:dyDescent="0.2">
      <c r="B736" s="426"/>
      <c r="C736" s="427"/>
      <c r="V736" s="63">
        <v>114</v>
      </c>
      <c r="W736" s="54" t="s">
        <v>3010</v>
      </c>
      <c r="X736" s="64">
        <v>170341</v>
      </c>
      <c r="Y736" s="54" t="s">
        <v>3808</v>
      </c>
      <c r="Z736" s="63" t="s">
        <v>1341</v>
      </c>
      <c r="AA736" s="54" t="s">
        <v>652</v>
      </c>
      <c r="AB736" s="54" t="s">
        <v>399</v>
      </c>
      <c r="AC736" s="54" t="s">
        <v>3808</v>
      </c>
      <c r="AD736" s="64" t="s">
        <v>414</v>
      </c>
      <c r="AE736" s="64" t="s">
        <v>6175</v>
      </c>
      <c r="AF736" s="63">
        <v>114</v>
      </c>
      <c r="AG736" s="54" t="s">
        <v>3010</v>
      </c>
      <c r="AH736" s="54" t="s">
        <v>3009</v>
      </c>
      <c r="AI736" s="63" t="s">
        <v>3011</v>
      </c>
      <c r="AJ736" s="64" t="s">
        <v>3012</v>
      </c>
      <c r="AK736" s="569">
        <v>5400303</v>
      </c>
      <c r="AL736" s="64" t="s">
        <v>652</v>
      </c>
      <c r="AM736" s="64" t="s">
        <v>3015</v>
      </c>
      <c r="AN736" s="570">
        <v>276095730</v>
      </c>
      <c r="AO736" s="54"/>
      <c r="AP736" s="54"/>
      <c r="AQ736" s="54"/>
      <c r="AR736" s="54"/>
      <c r="AS736" s="54"/>
      <c r="AT736" s="64" t="s">
        <v>420</v>
      </c>
      <c r="AU736" s="64"/>
      <c r="AV736" s="54"/>
      <c r="AW736" s="54"/>
      <c r="AX736" s="54"/>
      <c r="AY736" s="54"/>
      <c r="AZ736" s="54"/>
      <c r="BA736" s="54"/>
      <c r="BB736" s="54"/>
      <c r="BC736" s="54"/>
      <c r="BD736" s="64">
        <v>170341</v>
      </c>
      <c r="BE736" s="54" t="s">
        <v>3808</v>
      </c>
      <c r="BF736" s="63" t="s">
        <v>1341</v>
      </c>
      <c r="BG736" s="54" t="s">
        <v>652</v>
      </c>
      <c r="BH736" s="54" t="s">
        <v>399</v>
      </c>
      <c r="BI736" s="54" t="s">
        <v>3808</v>
      </c>
      <c r="BJ736" s="64" t="s">
        <v>414</v>
      </c>
      <c r="BK736" s="64" t="s">
        <v>6175</v>
      </c>
      <c r="BL736" s="54"/>
      <c r="BM736" s="54"/>
      <c r="BN736" s="54"/>
      <c r="BO736" s="39"/>
      <c r="BP736" s="39"/>
      <c r="BQ736" s="39"/>
      <c r="BR736" s="39"/>
      <c r="BS736" s="47"/>
      <c r="BT736" s="39"/>
      <c r="BU736" s="39"/>
      <c r="BV736" s="39"/>
      <c r="BW736" s="39"/>
      <c r="BX736" s="39"/>
      <c r="BY736" s="39"/>
      <c r="BZ736" s="39"/>
      <c r="CA736" s="39"/>
      <c r="CB736" s="39"/>
      <c r="CC736" s="47"/>
      <c r="CD736" s="39"/>
      <c r="CE736" s="39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  <c r="CT736" s="48"/>
      <c r="CU736" s="48"/>
      <c r="CV736" s="48"/>
      <c r="CW736" s="48"/>
      <c r="CX736" s="39"/>
      <c r="ML736" s="135"/>
      <c r="MM736" s="135"/>
      <c r="MN736" s="135"/>
      <c r="MO736" s="135"/>
      <c r="MP736" s="135"/>
      <c r="MQ736" s="135"/>
      <c r="MR736" s="135"/>
      <c r="MS736" s="135"/>
      <c r="MT736" s="135"/>
      <c r="MU736" s="135"/>
      <c r="MV736" s="135"/>
      <c r="MW736" s="135"/>
      <c r="MX736" s="135"/>
      <c r="MY736" s="135"/>
      <c r="MZ736" s="135"/>
      <c r="NA736" s="135"/>
      <c r="NB736" s="135"/>
      <c r="NC736" s="135"/>
      <c r="ND736" s="135"/>
      <c r="NE736" s="135"/>
      <c r="NF736" s="135"/>
      <c r="NG736" s="135"/>
      <c r="NH736" s="135"/>
      <c r="NI736" s="135"/>
      <c r="NJ736" s="135"/>
      <c r="NK736" s="135"/>
      <c r="NL736" s="135"/>
      <c r="NM736" s="135"/>
      <c r="NN736" s="135"/>
      <c r="NO736" s="135"/>
      <c r="NP736" s="135"/>
      <c r="NQ736" s="39"/>
      <c r="QS736"/>
      <c r="QT736"/>
      <c r="QU736"/>
      <c r="QV736"/>
      <c r="QW736"/>
      <c r="QX736"/>
      <c r="QY736"/>
      <c r="QZ736"/>
      <c r="RA736"/>
      <c r="RB736" s="39"/>
      <c r="RC736" s="438" t="s">
        <v>6230</v>
      </c>
      <c r="RD736" s="39"/>
    </row>
    <row r="737" spans="2:472" x14ac:dyDescent="0.2">
      <c r="B737" s="426"/>
      <c r="C737" s="427"/>
      <c r="V737" s="63">
        <v>114</v>
      </c>
      <c r="W737" s="54" t="s">
        <v>3010</v>
      </c>
      <c r="X737" s="64">
        <v>170361</v>
      </c>
      <c r="Y737" s="54" t="s">
        <v>6231</v>
      </c>
      <c r="Z737" s="63" t="s">
        <v>1341</v>
      </c>
      <c r="AA737" s="54" t="s">
        <v>652</v>
      </c>
      <c r="AB737" s="54" t="s">
        <v>399</v>
      </c>
      <c r="AC737" s="54" t="s">
        <v>6232</v>
      </c>
      <c r="AD737" s="64" t="s">
        <v>414</v>
      </c>
      <c r="AE737" s="64" t="s">
        <v>6175</v>
      </c>
      <c r="AF737" s="63">
        <v>114</v>
      </c>
      <c r="AG737" s="54" t="s">
        <v>3010</v>
      </c>
      <c r="AH737" s="54" t="s">
        <v>3009</v>
      </c>
      <c r="AI737" s="63" t="s">
        <v>3011</v>
      </c>
      <c r="AJ737" s="64" t="s">
        <v>3012</v>
      </c>
      <c r="AK737" s="569">
        <v>5400303</v>
      </c>
      <c r="AL737" s="64" t="s">
        <v>652</v>
      </c>
      <c r="AM737" s="64" t="s">
        <v>3015</v>
      </c>
      <c r="AN737" s="570">
        <v>276095730</v>
      </c>
      <c r="AO737" s="54"/>
      <c r="AP737" s="54"/>
      <c r="AQ737" s="54"/>
      <c r="AR737" s="54"/>
      <c r="AS737" s="54"/>
      <c r="AT737" s="64" t="s">
        <v>420</v>
      </c>
      <c r="AU737" s="64"/>
      <c r="AV737" s="54"/>
      <c r="AW737" s="54"/>
      <c r="AX737" s="54"/>
      <c r="AY737" s="54"/>
      <c r="AZ737" s="54"/>
      <c r="BA737" s="54"/>
      <c r="BB737" s="54"/>
      <c r="BC737" s="54"/>
      <c r="BD737" s="64">
        <v>170361</v>
      </c>
      <c r="BE737" s="54" t="s">
        <v>6231</v>
      </c>
      <c r="BF737" s="63" t="s">
        <v>1341</v>
      </c>
      <c r="BG737" s="54" t="s">
        <v>652</v>
      </c>
      <c r="BH737" s="54" t="s">
        <v>399</v>
      </c>
      <c r="BI737" s="54" t="s">
        <v>6232</v>
      </c>
      <c r="BJ737" s="64" t="s">
        <v>414</v>
      </c>
      <c r="BK737" s="64" t="s">
        <v>6175</v>
      </c>
      <c r="BL737" s="54"/>
      <c r="BM737" s="54"/>
      <c r="BN737" s="54"/>
      <c r="BO737" s="39"/>
      <c r="BP737" s="39"/>
      <c r="BQ737" s="39"/>
      <c r="BR737" s="39"/>
      <c r="BS737" s="47"/>
      <c r="BT737" s="39"/>
      <c r="BU737" s="39"/>
      <c r="BV737" s="39"/>
      <c r="BW737" s="39"/>
      <c r="BX737" s="39"/>
      <c r="BY737" s="39"/>
      <c r="BZ737" s="39"/>
      <c r="CA737" s="39"/>
      <c r="CB737" s="39"/>
      <c r="CC737" s="47"/>
      <c r="CD737" s="39"/>
      <c r="CE737" s="39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39"/>
      <c r="ML737" s="135"/>
      <c r="MM737" s="135"/>
      <c r="MN737" s="135"/>
      <c r="MO737" s="135"/>
      <c r="MP737" s="135"/>
      <c r="MQ737" s="135"/>
      <c r="MR737" s="135"/>
      <c r="MS737" s="135"/>
      <c r="MT737" s="135"/>
      <c r="MU737" s="135"/>
      <c r="MV737" s="135"/>
      <c r="MW737" s="135"/>
      <c r="MX737" s="135"/>
      <c r="MY737" s="135"/>
      <c r="MZ737" s="135"/>
      <c r="NA737" s="135"/>
      <c r="NB737" s="135"/>
      <c r="NC737" s="135"/>
      <c r="ND737" s="135"/>
      <c r="NE737" s="135"/>
      <c r="NF737" s="135"/>
      <c r="NG737" s="135"/>
      <c r="NH737" s="135"/>
      <c r="NI737" s="135"/>
      <c r="NJ737" s="135"/>
      <c r="NK737" s="135"/>
      <c r="NL737" s="135"/>
      <c r="NM737" s="135"/>
      <c r="NN737" s="135"/>
      <c r="NO737" s="135"/>
      <c r="NP737" s="135"/>
      <c r="NQ737" s="39"/>
      <c r="QS737"/>
      <c r="QT737"/>
      <c r="QU737"/>
      <c r="QV737"/>
      <c r="QW737"/>
      <c r="QX737"/>
      <c r="QY737"/>
      <c r="QZ737"/>
      <c r="RA737"/>
      <c r="RB737" s="39"/>
      <c r="RC737" s="438" t="s">
        <v>6233</v>
      </c>
      <c r="RD737" s="39"/>
    </row>
    <row r="738" spans="2:472" x14ac:dyDescent="0.2">
      <c r="B738" s="426"/>
      <c r="C738" s="427"/>
      <c r="V738" s="63">
        <v>114</v>
      </c>
      <c r="W738" s="54" t="s">
        <v>3010</v>
      </c>
      <c r="X738" s="64">
        <v>170343</v>
      </c>
      <c r="Y738" s="54" t="s">
        <v>3845</v>
      </c>
      <c r="Z738" s="63" t="s">
        <v>1341</v>
      </c>
      <c r="AA738" s="54" t="s">
        <v>652</v>
      </c>
      <c r="AB738" s="54" t="s">
        <v>399</v>
      </c>
      <c r="AC738" s="54" t="s">
        <v>3845</v>
      </c>
      <c r="AD738" s="64" t="s">
        <v>414</v>
      </c>
      <c r="AE738" s="64" t="s">
        <v>6175</v>
      </c>
      <c r="AF738" s="63">
        <v>114</v>
      </c>
      <c r="AG738" s="54" t="s">
        <v>3010</v>
      </c>
      <c r="AH738" s="54" t="s">
        <v>3009</v>
      </c>
      <c r="AI738" s="63" t="s">
        <v>3011</v>
      </c>
      <c r="AJ738" s="64" t="s">
        <v>3012</v>
      </c>
      <c r="AK738" s="569">
        <v>5400303</v>
      </c>
      <c r="AL738" s="64" t="s">
        <v>652</v>
      </c>
      <c r="AM738" s="64" t="s">
        <v>3015</v>
      </c>
      <c r="AN738" s="570">
        <v>276095730</v>
      </c>
      <c r="AO738" s="54"/>
      <c r="AP738" s="54"/>
      <c r="AQ738" s="54"/>
      <c r="AR738" s="54"/>
      <c r="AS738" s="54"/>
      <c r="AT738" s="64" t="s">
        <v>420</v>
      </c>
      <c r="AU738" s="64"/>
      <c r="AV738" s="54"/>
      <c r="AW738" s="54"/>
      <c r="AX738" s="54"/>
      <c r="AY738" s="54"/>
      <c r="AZ738" s="54"/>
      <c r="BA738" s="54"/>
      <c r="BB738" s="54"/>
      <c r="BC738" s="54"/>
      <c r="BD738" s="64">
        <v>170343</v>
      </c>
      <c r="BE738" s="54" t="s">
        <v>3845</v>
      </c>
      <c r="BF738" s="63" t="s">
        <v>1341</v>
      </c>
      <c r="BG738" s="54" t="s">
        <v>652</v>
      </c>
      <c r="BH738" s="54" t="s">
        <v>399</v>
      </c>
      <c r="BI738" s="54" t="s">
        <v>3845</v>
      </c>
      <c r="BJ738" s="64" t="s">
        <v>414</v>
      </c>
      <c r="BK738" s="64" t="s">
        <v>6175</v>
      </c>
      <c r="BL738" s="54"/>
      <c r="BM738" s="54"/>
      <c r="BN738" s="54"/>
      <c r="BO738" s="39"/>
      <c r="BP738" s="39"/>
      <c r="BQ738" s="39"/>
      <c r="BR738" s="39"/>
      <c r="BS738" s="47"/>
      <c r="BT738" s="39"/>
      <c r="BU738" s="39"/>
      <c r="BV738" s="39"/>
      <c r="BW738" s="39"/>
      <c r="BX738" s="39"/>
      <c r="BY738" s="39"/>
      <c r="BZ738" s="39"/>
      <c r="CA738" s="39"/>
      <c r="CB738" s="39"/>
      <c r="CC738" s="47"/>
      <c r="CD738" s="39"/>
      <c r="CE738" s="39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  <c r="CT738" s="48"/>
      <c r="CU738" s="48"/>
      <c r="CV738" s="48"/>
      <c r="CW738" s="48"/>
      <c r="CX738" s="39"/>
      <c r="ML738" s="135"/>
      <c r="MM738" s="135"/>
      <c r="MN738" s="135"/>
      <c r="MO738" s="135"/>
      <c r="MP738" s="135"/>
      <c r="MQ738" s="135"/>
      <c r="MR738" s="135"/>
      <c r="MS738" s="135"/>
      <c r="MT738" s="135"/>
      <c r="MU738" s="135"/>
      <c r="MV738" s="135"/>
      <c r="MW738" s="135"/>
      <c r="MX738" s="135"/>
      <c r="MY738" s="135"/>
      <c r="MZ738" s="135"/>
      <c r="NA738" s="135"/>
      <c r="NB738" s="135"/>
      <c r="NC738" s="135"/>
      <c r="ND738" s="135"/>
      <c r="NE738" s="135"/>
      <c r="NF738" s="135"/>
      <c r="NG738" s="135"/>
      <c r="NH738" s="135"/>
      <c r="NI738" s="135"/>
      <c r="NJ738" s="135"/>
      <c r="NK738" s="135"/>
      <c r="NL738" s="135"/>
      <c r="NM738" s="135"/>
      <c r="NN738" s="135"/>
      <c r="NO738" s="135"/>
      <c r="NP738" s="135"/>
      <c r="NQ738" s="39"/>
      <c r="QS738"/>
      <c r="QT738"/>
      <c r="QU738"/>
      <c r="QV738"/>
      <c r="QW738"/>
      <c r="QX738"/>
      <c r="QY738"/>
      <c r="QZ738"/>
      <c r="RA738"/>
      <c r="RB738" s="39"/>
      <c r="RC738" s="438" t="s">
        <v>6234</v>
      </c>
      <c r="RD738" s="39"/>
    </row>
    <row r="739" spans="2:472" x14ac:dyDescent="0.2">
      <c r="B739" s="426"/>
      <c r="C739" s="427"/>
      <c r="V739" s="63">
        <v>114</v>
      </c>
      <c r="W739" s="54" t="s">
        <v>3010</v>
      </c>
      <c r="X739" s="64">
        <v>170344</v>
      </c>
      <c r="Y739" s="54" t="s">
        <v>3861</v>
      </c>
      <c r="Z739" s="63" t="s">
        <v>1341</v>
      </c>
      <c r="AA739" s="54" t="s">
        <v>652</v>
      </c>
      <c r="AB739" s="54" t="s">
        <v>399</v>
      </c>
      <c r="AC739" s="54" t="s">
        <v>3861</v>
      </c>
      <c r="AD739" s="64" t="s">
        <v>414</v>
      </c>
      <c r="AE739" s="64" t="s">
        <v>6175</v>
      </c>
      <c r="AF739" s="63">
        <v>114</v>
      </c>
      <c r="AG739" s="54" t="s">
        <v>3010</v>
      </c>
      <c r="AH739" s="54" t="s">
        <v>3009</v>
      </c>
      <c r="AI739" s="63" t="s">
        <v>3011</v>
      </c>
      <c r="AJ739" s="64" t="s">
        <v>3012</v>
      </c>
      <c r="AK739" s="569">
        <v>5400303</v>
      </c>
      <c r="AL739" s="64" t="s">
        <v>652</v>
      </c>
      <c r="AM739" s="64" t="s">
        <v>3015</v>
      </c>
      <c r="AN739" s="570">
        <v>276095730</v>
      </c>
      <c r="AO739" s="54"/>
      <c r="AP739" s="54"/>
      <c r="AQ739" s="54"/>
      <c r="AR739" s="54"/>
      <c r="AS739" s="54"/>
      <c r="AT739" s="64" t="s">
        <v>420</v>
      </c>
      <c r="AU739" s="64"/>
      <c r="AV739" s="54"/>
      <c r="AW739" s="54"/>
      <c r="AX739" s="54"/>
      <c r="AY739" s="54"/>
      <c r="AZ739" s="54"/>
      <c r="BA739" s="54"/>
      <c r="BB739" s="54"/>
      <c r="BC739" s="54"/>
      <c r="BD739" s="64">
        <v>170344</v>
      </c>
      <c r="BE739" s="54" t="s">
        <v>3861</v>
      </c>
      <c r="BF739" s="63" t="s">
        <v>1341</v>
      </c>
      <c r="BG739" s="54" t="s">
        <v>652</v>
      </c>
      <c r="BH739" s="54" t="s">
        <v>399</v>
      </c>
      <c r="BI739" s="54" t="s">
        <v>3861</v>
      </c>
      <c r="BJ739" s="64" t="s">
        <v>414</v>
      </c>
      <c r="BK739" s="64" t="s">
        <v>6175</v>
      </c>
      <c r="BL739" s="54"/>
      <c r="BM739" s="54"/>
      <c r="BN739" s="54"/>
      <c r="BO739" s="39"/>
      <c r="BP739" s="39"/>
      <c r="BQ739" s="39"/>
      <c r="BR739" s="39"/>
      <c r="BS739" s="47"/>
      <c r="BT739" s="39"/>
      <c r="BU739" s="39"/>
      <c r="BV739" s="39"/>
      <c r="BW739" s="39"/>
      <c r="BX739" s="39"/>
      <c r="BY739" s="39"/>
      <c r="BZ739" s="39"/>
      <c r="CA739" s="39"/>
      <c r="CB739" s="39"/>
      <c r="CC739" s="47"/>
      <c r="CD739" s="39"/>
      <c r="CE739" s="39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39"/>
      <c r="ML739" s="135"/>
      <c r="MM739" s="135"/>
      <c r="MN739" s="135"/>
      <c r="MO739" s="135"/>
      <c r="MP739" s="135"/>
      <c r="MQ739" s="135"/>
      <c r="MR739" s="135"/>
      <c r="MS739" s="135"/>
      <c r="MT739" s="135"/>
      <c r="MU739" s="135"/>
      <c r="MV739" s="135"/>
      <c r="MW739" s="135"/>
      <c r="MX739" s="135"/>
      <c r="MY739" s="135"/>
      <c r="MZ739" s="135"/>
      <c r="NA739" s="135"/>
      <c r="NB739" s="135"/>
      <c r="NC739" s="135"/>
      <c r="ND739" s="135"/>
      <c r="NE739" s="135"/>
      <c r="NF739" s="135"/>
      <c r="NG739" s="135"/>
      <c r="NH739" s="135"/>
      <c r="NI739" s="135"/>
      <c r="NJ739" s="135"/>
      <c r="NK739" s="135"/>
      <c r="NL739" s="135"/>
      <c r="NM739" s="135"/>
      <c r="NN739" s="135"/>
      <c r="NO739" s="135"/>
      <c r="NP739" s="135"/>
      <c r="NQ739" s="39"/>
      <c r="QS739"/>
      <c r="QT739"/>
      <c r="QU739"/>
      <c r="QV739"/>
      <c r="QW739"/>
      <c r="QX739"/>
      <c r="QY739"/>
      <c r="QZ739"/>
      <c r="RA739"/>
      <c r="RB739" s="39"/>
      <c r="RC739" s="438" t="s">
        <v>6235</v>
      </c>
      <c r="RD739" s="39"/>
    </row>
    <row r="740" spans="2:472" x14ac:dyDescent="0.2">
      <c r="B740" s="426"/>
      <c r="C740" s="427"/>
      <c r="V740" s="63">
        <v>114</v>
      </c>
      <c r="W740" s="54" t="s">
        <v>3010</v>
      </c>
      <c r="X740" s="64">
        <v>170345</v>
      </c>
      <c r="Y740" s="54" t="s">
        <v>3879</v>
      </c>
      <c r="Z740" s="63" t="s">
        <v>1341</v>
      </c>
      <c r="AA740" s="54" t="s">
        <v>652</v>
      </c>
      <c r="AB740" s="54" t="s">
        <v>399</v>
      </c>
      <c r="AC740" s="54" t="s">
        <v>3879</v>
      </c>
      <c r="AD740" s="64" t="s">
        <v>414</v>
      </c>
      <c r="AE740" s="64" t="s">
        <v>6175</v>
      </c>
      <c r="AF740" s="63">
        <v>114</v>
      </c>
      <c r="AG740" s="54" t="s">
        <v>3010</v>
      </c>
      <c r="AH740" s="54" t="s">
        <v>3009</v>
      </c>
      <c r="AI740" s="63" t="s">
        <v>3011</v>
      </c>
      <c r="AJ740" s="64" t="s">
        <v>3012</v>
      </c>
      <c r="AK740" s="569">
        <v>5400303</v>
      </c>
      <c r="AL740" s="64" t="s">
        <v>652</v>
      </c>
      <c r="AM740" s="64" t="s">
        <v>3015</v>
      </c>
      <c r="AN740" s="570">
        <v>276095730</v>
      </c>
      <c r="AO740" s="54"/>
      <c r="AP740" s="54"/>
      <c r="AQ740" s="54"/>
      <c r="AR740" s="54"/>
      <c r="AS740" s="54"/>
      <c r="AT740" s="64" t="s">
        <v>420</v>
      </c>
      <c r="AU740" s="64"/>
      <c r="AV740" s="54"/>
      <c r="AW740" s="54"/>
      <c r="AX740" s="54"/>
      <c r="AY740" s="54"/>
      <c r="AZ740" s="54"/>
      <c r="BA740" s="54"/>
      <c r="BB740" s="54"/>
      <c r="BC740" s="54"/>
      <c r="BD740" s="64">
        <v>170345</v>
      </c>
      <c r="BE740" s="54" t="s">
        <v>3879</v>
      </c>
      <c r="BF740" s="63" t="s">
        <v>1341</v>
      </c>
      <c r="BG740" s="54" t="s">
        <v>652</v>
      </c>
      <c r="BH740" s="54" t="s">
        <v>399</v>
      </c>
      <c r="BI740" s="54" t="s">
        <v>3879</v>
      </c>
      <c r="BJ740" s="64" t="s">
        <v>414</v>
      </c>
      <c r="BK740" s="64" t="s">
        <v>6175</v>
      </c>
      <c r="BL740" s="54"/>
      <c r="BM740" s="54"/>
      <c r="BN740" s="54"/>
      <c r="BO740" s="39"/>
      <c r="BP740" s="39"/>
      <c r="BQ740" s="39"/>
      <c r="BR740" s="39"/>
      <c r="BS740" s="47"/>
      <c r="BT740" s="39"/>
      <c r="BU740" s="39"/>
      <c r="BV740" s="39"/>
      <c r="BW740" s="39"/>
      <c r="BX740" s="39"/>
      <c r="BY740" s="39"/>
      <c r="BZ740" s="39"/>
      <c r="CA740" s="39"/>
      <c r="CB740" s="39"/>
      <c r="CC740" s="47"/>
      <c r="CD740" s="39"/>
      <c r="CE740" s="39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39"/>
      <c r="ML740" s="135"/>
      <c r="MM740" s="135"/>
      <c r="MN740" s="135"/>
      <c r="MO740" s="135"/>
      <c r="MP740" s="135"/>
      <c r="MQ740" s="135"/>
      <c r="MR740" s="135"/>
      <c r="MS740" s="135"/>
      <c r="MT740" s="135"/>
      <c r="MU740" s="135"/>
      <c r="MV740" s="135"/>
      <c r="MW740" s="135"/>
      <c r="MX740" s="135"/>
      <c r="MY740" s="135"/>
      <c r="MZ740" s="135"/>
      <c r="NA740" s="135"/>
      <c r="NB740" s="135"/>
      <c r="NC740" s="135"/>
      <c r="ND740" s="135"/>
      <c r="NE740" s="135"/>
      <c r="NF740" s="135"/>
      <c r="NG740" s="135"/>
      <c r="NH740" s="135"/>
      <c r="NI740" s="135"/>
      <c r="NJ740" s="135"/>
      <c r="NK740" s="135"/>
      <c r="NL740" s="135"/>
      <c r="NM740" s="135"/>
      <c r="NN740" s="135"/>
      <c r="NO740" s="135"/>
      <c r="NP740" s="135"/>
      <c r="NQ740" s="39"/>
      <c r="QS740"/>
      <c r="QT740"/>
      <c r="QU740"/>
      <c r="QV740"/>
      <c r="QW740"/>
      <c r="QX740"/>
      <c r="QY740"/>
      <c r="QZ740"/>
      <c r="RA740"/>
      <c r="RB740" s="39"/>
      <c r="RC740" s="438" t="s">
        <v>6236</v>
      </c>
      <c r="RD740" s="39"/>
    </row>
    <row r="741" spans="2:472" x14ac:dyDescent="0.2">
      <c r="B741" s="426"/>
      <c r="C741" s="427"/>
      <c r="V741" s="63">
        <v>114</v>
      </c>
      <c r="W741" s="54" t="s">
        <v>3010</v>
      </c>
      <c r="X741" s="64">
        <v>170347</v>
      </c>
      <c r="Y741" s="54" t="s">
        <v>2533</v>
      </c>
      <c r="Z741" s="63" t="s">
        <v>1341</v>
      </c>
      <c r="AA741" s="54" t="s">
        <v>652</v>
      </c>
      <c r="AB741" s="54" t="s">
        <v>399</v>
      </c>
      <c r="AC741" s="54" t="s">
        <v>2533</v>
      </c>
      <c r="AD741" s="64" t="s">
        <v>414</v>
      </c>
      <c r="AE741" s="64" t="s">
        <v>6175</v>
      </c>
      <c r="AF741" s="63">
        <v>114</v>
      </c>
      <c r="AG741" s="54" t="s">
        <v>3010</v>
      </c>
      <c r="AH741" s="54" t="s">
        <v>3009</v>
      </c>
      <c r="AI741" s="63" t="s">
        <v>3011</v>
      </c>
      <c r="AJ741" s="64" t="s">
        <v>3012</v>
      </c>
      <c r="AK741" s="569">
        <v>5400303</v>
      </c>
      <c r="AL741" s="64" t="s">
        <v>652</v>
      </c>
      <c r="AM741" s="64" t="s">
        <v>3015</v>
      </c>
      <c r="AN741" s="570">
        <v>276095730</v>
      </c>
      <c r="AO741" s="54"/>
      <c r="AP741" s="54"/>
      <c r="AQ741" s="54"/>
      <c r="AR741" s="54"/>
      <c r="AS741" s="54"/>
      <c r="AT741" s="64" t="s">
        <v>420</v>
      </c>
      <c r="AU741" s="64"/>
      <c r="AV741" s="54"/>
      <c r="AW741" s="54"/>
      <c r="AX741" s="54"/>
      <c r="AY741" s="54"/>
      <c r="AZ741" s="54"/>
      <c r="BA741" s="54"/>
      <c r="BB741" s="54"/>
      <c r="BC741" s="54"/>
      <c r="BD741" s="64">
        <v>170347</v>
      </c>
      <c r="BE741" s="54" t="s">
        <v>2533</v>
      </c>
      <c r="BF741" s="63" t="s">
        <v>1341</v>
      </c>
      <c r="BG741" s="54" t="s">
        <v>652</v>
      </c>
      <c r="BH741" s="54" t="s">
        <v>399</v>
      </c>
      <c r="BI741" s="54" t="s">
        <v>2533</v>
      </c>
      <c r="BJ741" s="64" t="s">
        <v>414</v>
      </c>
      <c r="BK741" s="64" t="s">
        <v>6175</v>
      </c>
      <c r="BL741" s="54"/>
      <c r="BM741" s="54"/>
      <c r="BN741" s="54"/>
      <c r="BO741" s="39"/>
      <c r="BP741" s="39"/>
      <c r="BQ741" s="39"/>
      <c r="BR741" s="39"/>
      <c r="BS741" s="47"/>
      <c r="BT741" s="39"/>
      <c r="BU741" s="39"/>
      <c r="BV741" s="39"/>
      <c r="BW741" s="39"/>
      <c r="BX741" s="39"/>
      <c r="BY741" s="39"/>
      <c r="BZ741" s="39"/>
      <c r="CA741" s="39"/>
      <c r="CB741" s="39"/>
      <c r="CC741" s="47"/>
      <c r="CD741" s="39"/>
      <c r="CE741" s="39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39"/>
      <c r="ML741" s="135"/>
      <c r="MM741" s="135"/>
      <c r="MN741" s="135"/>
      <c r="MO741" s="135"/>
      <c r="MP741" s="135"/>
      <c r="MQ741" s="135"/>
      <c r="MR741" s="135"/>
      <c r="MS741" s="135"/>
      <c r="MT741" s="135"/>
      <c r="MU741" s="135"/>
      <c r="MV741" s="135"/>
      <c r="MW741" s="135"/>
      <c r="MX741" s="135"/>
      <c r="MY741" s="135"/>
      <c r="MZ741" s="135"/>
      <c r="NA741" s="135"/>
      <c r="NB741" s="135"/>
      <c r="NC741" s="135"/>
      <c r="ND741" s="135"/>
      <c r="NE741" s="135"/>
      <c r="NF741" s="135"/>
      <c r="NG741" s="135"/>
      <c r="NH741" s="135"/>
      <c r="NI741" s="135"/>
      <c r="NJ741" s="135"/>
      <c r="NK741" s="135"/>
      <c r="NL741" s="135"/>
      <c r="NM741" s="135"/>
      <c r="NN741" s="135"/>
      <c r="NO741" s="135"/>
      <c r="NP741" s="135"/>
      <c r="NQ741" s="39"/>
      <c r="QS741"/>
      <c r="QT741"/>
      <c r="QU741"/>
      <c r="QV741"/>
      <c r="QW741"/>
      <c r="QX741"/>
      <c r="QY741"/>
      <c r="QZ741"/>
      <c r="RA741"/>
      <c r="RB741" s="39"/>
      <c r="RC741" s="438" t="s">
        <v>6237</v>
      </c>
      <c r="RD741" s="39"/>
    </row>
    <row r="742" spans="2:472" x14ac:dyDescent="0.2">
      <c r="B742" s="426"/>
      <c r="C742" s="427"/>
      <c r="V742" s="63">
        <v>114</v>
      </c>
      <c r="W742" s="54" t="s">
        <v>3010</v>
      </c>
      <c r="X742" s="64">
        <v>170349</v>
      </c>
      <c r="Y742" s="54" t="s">
        <v>3919</v>
      </c>
      <c r="Z742" s="63" t="s">
        <v>1341</v>
      </c>
      <c r="AA742" s="54" t="s">
        <v>652</v>
      </c>
      <c r="AB742" s="54" t="s">
        <v>399</v>
      </c>
      <c r="AC742" s="54" t="s">
        <v>3919</v>
      </c>
      <c r="AD742" s="64" t="s">
        <v>414</v>
      </c>
      <c r="AE742" s="64" t="s">
        <v>6175</v>
      </c>
      <c r="AF742" s="63">
        <v>114</v>
      </c>
      <c r="AG742" s="54" t="s">
        <v>3010</v>
      </c>
      <c r="AH742" s="54" t="s">
        <v>3009</v>
      </c>
      <c r="AI742" s="63" t="s">
        <v>3011</v>
      </c>
      <c r="AJ742" s="64" t="s">
        <v>3012</v>
      </c>
      <c r="AK742" s="569">
        <v>5400303</v>
      </c>
      <c r="AL742" s="64" t="s">
        <v>652</v>
      </c>
      <c r="AM742" s="64" t="s">
        <v>3015</v>
      </c>
      <c r="AN742" s="570">
        <v>276095730</v>
      </c>
      <c r="AO742" s="54"/>
      <c r="AP742" s="54"/>
      <c r="AQ742" s="54"/>
      <c r="AR742" s="54"/>
      <c r="AS742" s="54"/>
      <c r="AT742" s="64" t="s">
        <v>420</v>
      </c>
      <c r="AU742" s="64"/>
      <c r="AV742" s="54"/>
      <c r="AW742" s="54"/>
      <c r="AX742" s="54"/>
      <c r="AY742" s="54"/>
      <c r="AZ742" s="54"/>
      <c r="BA742" s="54"/>
      <c r="BB742" s="54"/>
      <c r="BC742" s="54"/>
      <c r="BD742" s="64">
        <v>170349</v>
      </c>
      <c r="BE742" s="54" t="s">
        <v>3919</v>
      </c>
      <c r="BF742" s="63" t="s">
        <v>1341</v>
      </c>
      <c r="BG742" s="54" t="s">
        <v>652</v>
      </c>
      <c r="BH742" s="54" t="s">
        <v>399</v>
      </c>
      <c r="BI742" s="54" t="s">
        <v>3919</v>
      </c>
      <c r="BJ742" s="64" t="s">
        <v>414</v>
      </c>
      <c r="BK742" s="64" t="s">
        <v>6175</v>
      </c>
      <c r="BL742" s="54"/>
      <c r="BM742" s="54"/>
      <c r="BN742" s="54"/>
      <c r="BO742" s="39"/>
      <c r="BP742" s="39"/>
      <c r="BQ742" s="39"/>
      <c r="BR742" s="39"/>
      <c r="BS742" s="47"/>
      <c r="BT742" s="39"/>
      <c r="BU742" s="39"/>
      <c r="BV742" s="39"/>
      <c r="BW742" s="39"/>
      <c r="BX742" s="39"/>
      <c r="BY742" s="39"/>
      <c r="BZ742" s="39"/>
      <c r="CA742" s="39"/>
      <c r="CB742" s="39"/>
      <c r="CC742" s="47"/>
      <c r="CD742" s="39"/>
      <c r="CE742" s="39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39"/>
      <c r="ML742" s="135"/>
      <c r="MM742" s="135"/>
      <c r="MN742" s="135"/>
      <c r="MO742" s="135"/>
      <c r="MP742" s="135"/>
      <c r="MQ742" s="135"/>
      <c r="MR742" s="135"/>
      <c r="MS742" s="135"/>
      <c r="MT742" s="135"/>
      <c r="MU742" s="135"/>
      <c r="MV742" s="135"/>
      <c r="MW742" s="135"/>
      <c r="MX742" s="135"/>
      <c r="MY742" s="135"/>
      <c r="MZ742" s="135"/>
      <c r="NA742" s="135"/>
      <c r="NB742" s="135"/>
      <c r="NC742" s="135"/>
      <c r="ND742" s="135"/>
      <c r="NE742" s="135"/>
      <c r="NF742" s="135"/>
      <c r="NG742" s="135"/>
      <c r="NH742" s="135"/>
      <c r="NI742" s="135"/>
      <c r="NJ742" s="135"/>
      <c r="NK742" s="135"/>
      <c r="NL742" s="135"/>
      <c r="NM742" s="135"/>
      <c r="NN742" s="135"/>
      <c r="NO742" s="135"/>
      <c r="NP742" s="135"/>
      <c r="NQ742" s="39"/>
      <c r="QS742"/>
      <c r="QT742"/>
      <c r="QU742"/>
      <c r="QV742"/>
      <c r="QW742"/>
      <c r="QX742"/>
      <c r="QY742"/>
      <c r="QZ742"/>
      <c r="RA742"/>
      <c r="RB742" s="39"/>
      <c r="RC742" s="438" t="s">
        <v>6238</v>
      </c>
      <c r="RD742" s="39"/>
    </row>
    <row r="743" spans="2:472" x14ac:dyDescent="0.2">
      <c r="B743" s="426"/>
      <c r="C743" s="427"/>
      <c r="V743" s="63">
        <v>114</v>
      </c>
      <c r="W743" s="54" t="s">
        <v>3010</v>
      </c>
      <c r="X743" s="64">
        <v>170348</v>
      </c>
      <c r="Y743" s="54" t="s">
        <v>3939</v>
      </c>
      <c r="Z743" s="63" t="s">
        <v>1341</v>
      </c>
      <c r="AA743" s="54" t="s">
        <v>652</v>
      </c>
      <c r="AB743" s="54" t="s">
        <v>399</v>
      </c>
      <c r="AC743" s="54" t="s">
        <v>3939</v>
      </c>
      <c r="AD743" s="64" t="s">
        <v>414</v>
      </c>
      <c r="AE743" s="64" t="s">
        <v>6175</v>
      </c>
      <c r="AF743" s="63">
        <v>114</v>
      </c>
      <c r="AG743" s="54" t="s">
        <v>3010</v>
      </c>
      <c r="AH743" s="54" t="s">
        <v>3009</v>
      </c>
      <c r="AI743" s="63" t="s">
        <v>3011</v>
      </c>
      <c r="AJ743" s="64" t="s">
        <v>3012</v>
      </c>
      <c r="AK743" s="569">
        <v>5400303</v>
      </c>
      <c r="AL743" s="64" t="s">
        <v>652</v>
      </c>
      <c r="AM743" s="64" t="s">
        <v>3015</v>
      </c>
      <c r="AN743" s="570">
        <v>276095730</v>
      </c>
      <c r="AO743" s="54"/>
      <c r="AP743" s="54"/>
      <c r="AQ743" s="54"/>
      <c r="AR743" s="54"/>
      <c r="AS743" s="54"/>
      <c r="AT743" s="64" t="s">
        <v>420</v>
      </c>
      <c r="AU743" s="64"/>
      <c r="AV743" s="54"/>
      <c r="AW743" s="54"/>
      <c r="AX743" s="54"/>
      <c r="AY743" s="54"/>
      <c r="AZ743" s="54"/>
      <c r="BA743" s="54"/>
      <c r="BB743" s="54"/>
      <c r="BC743" s="54"/>
      <c r="BD743" s="64">
        <v>170348</v>
      </c>
      <c r="BE743" s="54" t="s">
        <v>3939</v>
      </c>
      <c r="BF743" s="63" t="s">
        <v>1341</v>
      </c>
      <c r="BG743" s="54" t="s">
        <v>652</v>
      </c>
      <c r="BH743" s="54" t="s">
        <v>399</v>
      </c>
      <c r="BI743" s="54" t="s">
        <v>3939</v>
      </c>
      <c r="BJ743" s="64" t="s">
        <v>414</v>
      </c>
      <c r="BK743" s="64" t="s">
        <v>6175</v>
      </c>
      <c r="BL743" s="54"/>
      <c r="BM743" s="54"/>
      <c r="BN743" s="54"/>
      <c r="BO743" s="39"/>
      <c r="BP743" s="39"/>
      <c r="BQ743" s="39"/>
      <c r="BR743" s="39"/>
      <c r="BS743" s="47"/>
      <c r="BT743" s="39"/>
      <c r="BU743" s="39"/>
      <c r="BV743" s="39"/>
      <c r="BW743" s="39"/>
      <c r="BX743" s="39"/>
      <c r="BY743" s="39"/>
      <c r="BZ743" s="39"/>
      <c r="CA743" s="39"/>
      <c r="CB743" s="39"/>
      <c r="CC743" s="47"/>
      <c r="CD743" s="39"/>
      <c r="CE743" s="39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39"/>
      <c r="ML743" s="135"/>
      <c r="MM743" s="135"/>
      <c r="MN743" s="135"/>
      <c r="MO743" s="135"/>
      <c r="MP743" s="135"/>
      <c r="MQ743" s="135"/>
      <c r="MR743" s="135"/>
      <c r="MS743" s="135"/>
      <c r="MT743" s="135"/>
      <c r="MU743" s="135"/>
      <c r="MV743" s="135"/>
      <c r="MW743" s="135"/>
      <c r="MX743" s="135"/>
      <c r="MY743" s="135"/>
      <c r="MZ743" s="135"/>
      <c r="NA743" s="135"/>
      <c r="NB743" s="135"/>
      <c r="NC743" s="135"/>
      <c r="ND743" s="135"/>
      <c r="NE743" s="135"/>
      <c r="NF743" s="135"/>
      <c r="NG743" s="135"/>
      <c r="NH743" s="135"/>
      <c r="NI743" s="135"/>
      <c r="NJ743" s="135"/>
      <c r="NK743" s="135"/>
      <c r="NL743" s="135"/>
      <c r="NM743" s="135"/>
      <c r="NN743" s="135"/>
      <c r="NO743" s="135"/>
      <c r="NP743" s="135"/>
      <c r="NQ743" s="39"/>
      <c r="QS743"/>
      <c r="QT743"/>
      <c r="QU743"/>
      <c r="QV743"/>
      <c r="QW743"/>
      <c r="QX743"/>
      <c r="QY743"/>
      <c r="QZ743"/>
      <c r="RA743"/>
      <c r="RB743" s="39"/>
      <c r="RC743" s="438" t="s">
        <v>6239</v>
      </c>
      <c r="RD743" s="39"/>
    </row>
    <row r="744" spans="2:472" x14ac:dyDescent="0.2">
      <c r="B744" s="426"/>
      <c r="C744" s="427"/>
      <c r="V744" s="63">
        <v>114</v>
      </c>
      <c r="W744" s="54" t="s">
        <v>3010</v>
      </c>
      <c r="X744" s="64">
        <v>170601</v>
      </c>
      <c r="Y744" s="54" t="s">
        <v>786</v>
      </c>
      <c r="Z744" s="63" t="s">
        <v>1341</v>
      </c>
      <c r="AA744" s="54" t="s">
        <v>655</v>
      </c>
      <c r="AB744" s="54" t="s">
        <v>399</v>
      </c>
      <c r="AC744" s="54" t="s">
        <v>786</v>
      </c>
      <c r="AD744" s="64" t="s">
        <v>414</v>
      </c>
      <c r="AE744" s="64" t="s">
        <v>6175</v>
      </c>
      <c r="AF744" s="63">
        <v>114</v>
      </c>
      <c r="AG744" s="54" t="s">
        <v>3010</v>
      </c>
      <c r="AH744" s="54" t="s">
        <v>3009</v>
      </c>
      <c r="AI744" s="63" t="s">
        <v>3011</v>
      </c>
      <c r="AJ744" s="64" t="s">
        <v>3012</v>
      </c>
      <c r="AK744" s="569">
        <v>5400303</v>
      </c>
      <c r="AL744" s="64" t="s">
        <v>652</v>
      </c>
      <c r="AM744" s="64" t="s">
        <v>3015</v>
      </c>
      <c r="AN744" s="570">
        <v>276095730</v>
      </c>
      <c r="AO744" s="54"/>
      <c r="AP744" s="54"/>
      <c r="AQ744" s="54"/>
      <c r="AR744" s="54"/>
      <c r="AS744" s="54"/>
      <c r="AT744" s="64" t="s">
        <v>420</v>
      </c>
      <c r="AU744" s="64"/>
      <c r="AV744" s="54"/>
      <c r="AW744" s="54"/>
      <c r="AX744" s="54"/>
      <c r="AY744" s="54"/>
      <c r="AZ744" s="54"/>
      <c r="BA744" s="54"/>
      <c r="BB744" s="54"/>
      <c r="BC744" s="54"/>
      <c r="BD744" s="64">
        <v>170601</v>
      </c>
      <c r="BE744" s="54" t="s">
        <v>786</v>
      </c>
      <c r="BF744" s="63" t="s">
        <v>1341</v>
      </c>
      <c r="BG744" s="54" t="s">
        <v>655</v>
      </c>
      <c r="BH744" s="54" t="s">
        <v>399</v>
      </c>
      <c r="BI744" s="54" t="s">
        <v>786</v>
      </c>
      <c r="BJ744" s="64" t="s">
        <v>414</v>
      </c>
      <c r="BK744" s="64" t="s">
        <v>6175</v>
      </c>
      <c r="BL744" s="54"/>
      <c r="BM744" s="54"/>
      <c r="BN744" s="54"/>
      <c r="BO744" s="39"/>
      <c r="BP744" s="39"/>
      <c r="BQ744" s="39"/>
      <c r="BR744" s="39"/>
      <c r="BS744" s="47"/>
      <c r="BT744" s="39"/>
      <c r="BU744" s="39"/>
      <c r="BV744" s="39"/>
      <c r="BW744" s="39"/>
      <c r="BX744" s="39"/>
      <c r="BY744" s="39"/>
      <c r="BZ744" s="39"/>
      <c r="CA744" s="39"/>
      <c r="CB744" s="39"/>
      <c r="CC744" s="47"/>
      <c r="CD744" s="39"/>
      <c r="CE744" s="39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39"/>
      <c r="ML744" s="135"/>
      <c r="MM744" s="135"/>
      <c r="MN744" s="135"/>
      <c r="MO744" s="135"/>
      <c r="MP744" s="135"/>
      <c r="MQ744" s="135"/>
      <c r="MR744" s="135"/>
      <c r="MS744" s="135"/>
      <c r="MT744" s="135"/>
      <c r="MU744" s="135"/>
      <c r="MV744" s="135"/>
      <c r="MW744" s="135"/>
      <c r="MX744" s="135"/>
      <c r="MY744" s="135"/>
      <c r="MZ744" s="135"/>
      <c r="NA744" s="135"/>
      <c r="NB744" s="135"/>
      <c r="NC744" s="135"/>
      <c r="ND744" s="135"/>
      <c r="NE744" s="135"/>
      <c r="NF744" s="135"/>
      <c r="NG744" s="135"/>
      <c r="NH744" s="135"/>
      <c r="NI744" s="135"/>
      <c r="NJ744" s="135"/>
      <c r="NK744" s="135"/>
      <c r="NL744" s="135"/>
      <c r="NM744" s="135"/>
      <c r="NN744" s="135"/>
      <c r="NO744" s="135"/>
      <c r="NP744" s="135"/>
      <c r="NQ744" s="39"/>
      <c r="QS744"/>
      <c r="QT744"/>
      <c r="QU744"/>
      <c r="QV744"/>
      <c r="QW744"/>
      <c r="QX744"/>
      <c r="QY744"/>
      <c r="QZ744"/>
      <c r="RA744"/>
      <c r="RB744" s="39"/>
      <c r="RC744" s="438" t="s">
        <v>6240</v>
      </c>
      <c r="RD744" s="39"/>
    </row>
    <row r="745" spans="2:472" x14ac:dyDescent="0.2">
      <c r="B745" s="426"/>
      <c r="C745" s="427"/>
      <c r="V745" s="63">
        <v>114</v>
      </c>
      <c r="W745" s="54" t="s">
        <v>3010</v>
      </c>
      <c r="X745" s="64">
        <v>170603</v>
      </c>
      <c r="Y745" s="54" t="s">
        <v>1245</v>
      </c>
      <c r="Z745" s="63" t="s">
        <v>1341</v>
      </c>
      <c r="AA745" s="54" t="s">
        <v>655</v>
      </c>
      <c r="AB745" s="54" t="s">
        <v>399</v>
      </c>
      <c r="AC745" s="54" t="s">
        <v>1245</v>
      </c>
      <c r="AD745" s="64" t="s">
        <v>414</v>
      </c>
      <c r="AE745" s="64" t="s">
        <v>6175</v>
      </c>
      <c r="AF745" s="63">
        <v>114</v>
      </c>
      <c r="AG745" s="54" t="s">
        <v>3010</v>
      </c>
      <c r="AH745" s="54" t="s">
        <v>3009</v>
      </c>
      <c r="AI745" s="63" t="s">
        <v>3011</v>
      </c>
      <c r="AJ745" s="64" t="s">
        <v>3012</v>
      </c>
      <c r="AK745" s="569">
        <v>5400303</v>
      </c>
      <c r="AL745" s="64" t="s">
        <v>652</v>
      </c>
      <c r="AM745" s="64" t="s">
        <v>3015</v>
      </c>
      <c r="AN745" s="570">
        <v>276095730</v>
      </c>
      <c r="AO745" s="54"/>
      <c r="AP745" s="54"/>
      <c r="AQ745" s="54"/>
      <c r="AR745" s="54"/>
      <c r="AS745" s="54"/>
      <c r="AT745" s="64" t="s">
        <v>420</v>
      </c>
      <c r="AU745" s="64"/>
      <c r="AV745" s="54"/>
      <c r="AW745" s="54"/>
      <c r="AX745" s="54"/>
      <c r="AY745" s="54"/>
      <c r="AZ745" s="54"/>
      <c r="BA745" s="54"/>
      <c r="BB745" s="54"/>
      <c r="BC745" s="54"/>
      <c r="BD745" s="64">
        <v>170603</v>
      </c>
      <c r="BE745" s="54" t="s">
        <v>1245</v>
      </c>
      <c r="BF745" s="63" t="s">
        <v>1341</v>
      </c>
      <c r="BG745" s="54" t="s">
        <v>655</v>
      </c>
      <c r="BH745" s="54" t="s">
        <v>399</v>
      </c>
      <c r="BI745" s="54" t="s">
        <v>1245</v>
      </c>
      <c r="BJ745" s="64" t="s">
        <v>414</v>
      </c>
      <c r="BK745" s="64" t="s">
        <v>6175</v>
      </c>
      <c r="BL745" s="54"/>
      <c r="BM745" s="54"/>
      <c r="BN745" s="54"/>
      <c r="BO745" s="39"/>
      <c r="BP745" s="39"/>
      <c r="BQ745" s="39"/>
      <c r="BR745" s="39"/>
      <c r="BS745" s="47"/>
      <c r="BT745" s="39"/>
      <c r="BU745" s="39"/>
      <c r="BV745" s="39"/>
      <c r="BW745" s="39"/>
      <c r="BX745" s="39"/>
      <c r="BY745" s="39"/>
      <c r="BZ745" s="39"/>
      <c r="CA745" s="39"/>
      <c r="CB745" s="39"/>
      <c r="CC745" s="47"/>
      <c r="CD745" s="39"/>
      <c r="CE745" s="39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39"/>
      <c r="ML745" s="135"/>
      <c r="MM745" s="135"/>
      <c r="MN745" s="135"/>
      <c r="MO745" s="135"/>
      <c r="MP745" s="135"/>
      <c r="MQ745" s="135"/>
      <c r="MR745" s="135"/>
      <c r="MS745" s="135"/>
      <c r="MT745" s="135"/>
      <c r="MU745" s="135"/>
      <c r="MV745" s="135"/>
      <c r="MW745" s="135"/>
      <c r="MX745" s="135"/>
      <c r="MY745" s="135"/>
      <c r="MZ745" s="135"/>
      <c r="NA745" s="135"/>
      <c r="NB745" s="135"/>
      <c r="NC745" s="135"/>
      <c r="ND745" s="135"/>
      <c r="NE745" s="135"/>
      <c r="NF745" s="135"/>
      <c r="NG745" s="135"/>
      <c r="NH745" s="135"/>
      <c r="NI745" s="135"/>
      <c r="NJ745" s="135"/>
      <c r="NK745" s="135"/>
      <c r="NL745" s="135"/>
      <c r="NM745" s="135"/>
      <c r="NN745" s="135"/>
      <c r="NO745" s="135"/>
      <c r="NP745" s="135"/>
      <c r="NQ745" s="39"/>
      <c r="QS745"/>
      <c r="QT745"/>
      <c r="QU745"/>
      <c r="QV745"/>
      <c r="QW745"/>
      <c r="QX745"/>
      <c r="QY745"/>
      <c r="QZ745"/>
      <c r="RA745"/>
      <c r="RB745" s="39"/>
      <c r="RC745" s="438" t="s">
        <v>6241</v>
      </c>
      <c r="RD745" s="39"/>
    </row>
    <row r="746" spans="2:472" x14ac:dyDescent="0.2">
      <c r="B746" s="426"/>
      <c r="C746" s="427"/>
      <c r="V746" s="63">
        <v>114</v>
      </c>
      <c r="W746" s="54" t="s">
        <v>3010</v>
      </c>
      <c r="X746" s="64">
        <v>170604</v>
      </c>
      <c r="Y746" s="54" t="s">
        <v>1545</v>
      </c>
      <c r="Z746" s="63" t="s">
        <v>1341</v>
      </c>
      <c r="AA746" s="54" t="s">
        <v>655</v>
      </c>
      <c r="AB746" s="54" t="s">
        <v>399</v>
      </c>
      <c r="AC746" s="54" t="s">
        <v>1545</v>
      </c>
      <c r="AD746" s="64" t="s">
        <v>414</v>
      </c>
      <c r="AE746" s="64" t="s">
        <v>6175</v>
      </c>
      <c r="AF746" s="63">
        <v>114</v>
      </c>
      <c r="AG746" s="54" t="s">
        <v>3010</v>
      </c>
      <c r="AH746" s="54" t="s">
        <v>3009</v>
      </c>
      <c r="AI746" s="63" t="s">
        <v>3011</v>
      </c>
      <c r="AJ746" s="64" t="s">
        <v>3012</v>
      </c>
      <c r="AK746" s="569">
        <v>5400303</v>
      </c>
      <c r="AL746" s="64" t="s">
        <v>652</v>
      </c>
      <c r="AM746" s="64" t="s">
        <v>3015</v>
      </c>
      <c r="AN746" s="570">
        <v>276095730</v>
      </c>
      <c r="AO746" s="54"/>
      <c r="AP746" s="54"/>
      <c r="AQ746" s="54"/>
      <c r="AR746" s="54"/>
      <c r="AS746" s="54"/>
      <c r="AT746" s="64" t="s">
        <v>420</v>
      </c>
      <c r="AU746" s="64"/>
      <c r="AV746" s="54"/>
      <c r="AW746" s="54"/>
      <c r="AX746" s="54"/>
      <c r="AY746" s="54"/>
      <c r="AZ746" s="54"/>
      <c r="BA746" s="54"/>
      <c r="BB746" s="54"/>
      <c r="BC746" s="54"/>
      <c r="BD746" s="64">
        <v>170604</v>
      </c>
      <c r="BE746" s="54" t="s">
        <v>1545</v>
      </c>
      <c r="BF746" s="63" t="s">
        <v>1341</v>
      </c>
      <c r="BG746" s="54" t="s">
        <v>655</v>
      </c>
      <c r="BH746" s="54" t="s">
        <v>399</v>
      </c>
      <c r="BI746" s="54" t="s">
        <v>1545</v>
      </c>
      <c r="BJ746" s="64" t="s">
        <v>414</v>
      </c>
      <c r="BK746" s="64" t="s">
        <v>6175</v>
      </c>
      <c r="BL746" s="54"/>
      <c r="BM746" s="54"/>
      <c r="BN746" s="54"/>
      <c r="BO746" s="39"/>
      <c r="BP746" s="39"/>
      <c r="BQ746" s="39"/>
      <c r="BR746" s="39"/>
      <c r="BS746" s="47"/>
      <c r="BT746" s="39"/>
      <c r="BU746" s="39"/>
      <c r="BV746" s="39"/>
      <c r="BW746" s="39"/>
      <c r="BX746" s="39"/>
      <c r="BY746" s="39"/>
      <c r="BZ746" s="39"/>
      <c r="CA746" s="39"/>
      <c r="CB746" s="39"/>
      <c r="CC746" s="47"/>
      <c r="CD746" s="39"/>
      <c r="CE746" s="39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39"/>
      <c r="ML746" s="135"/>
      <c r="MM746" s="135"/>
      <c r="MN746" s="135"/>
      <c r="MO746" s="135"/>
      <c r="MP746" s="135"/>
      <c r="MQ746" s="135"/>
      <c r="MR746" s="135"/>
      <c r="MS746" s="135"/>
      <c r="MT746" s="135"/>
      <c r="MU746" s="135"/>
      <c r="MV746" s="135"/>
      <c r="MW746" s="135"/>
      <c r="MX746" s="135"/>
      <c r="MY746" s="135"/>
      <c r="MZ746" s="135"/>
      <c r="NA746" s="135"/>
      <c r="NB746" s="135"/>
      <c r="NC746" s="135"/>
      <c r="ND746" s="135"/>
      <c r="NE746" s="135"/>
      <c r="NF746" s="135"/>
      <c r="NG746" s="135"/>
      <c r="NH746" s="135"/>
      <c r="NI746" s="135"/>
      <c r="NJ746" s="135"/>
      <c r="NK746" s="135"/>
      <c r="NL746" s="135"/>
      <c r="NM746" s="135"/>
      <c r="NN746" s="135"/>
      <c r="NO746" s="135"/>
      <c r="NP746" s="135"/>
      <c r="NQ746" s="39"/>
      <c r="QS746"/>
      <c r="QT746"/>
      <c r="QU746"/>
      <c r="QV746"/>
      <c r="QW746"/>
      <c r="QX746"/>
      <c r="QY746"/>
      <c r="QZ746"/>
      <c r="RA746"/>
      <c r="RB746" s="39"/>
      <c r="RC746" s="438" t="s">
        <v>6242</v>
      </c>
      <c r="RD746" s="39"/>
    </row>
    <row r="747" spans="2:472" x14ac:dyDescent="0.2">
      <c r="B747" s="426"/>
      <c r="C747" s="427"/>
      <c r="V747" s="63">
        <v>114</v>
      </c>
      <c r="W747" s="54" t="s">
        <v>3010</v>
      </c>
      <c r="X747" s="64">
        <v>170607</v>
      </c>
      <c r="Y747" s="54" t="s">
        <v>1813</v>
      </c>
      <c r="Z747" s="63" t="s">
        <v>1341</v>
      </c>
      <c r="AA747" s="54" t="s">
        <v>655</v>
      </c>
      <c r="AB747" s="54" t="s">
        <v>399</v>
      </c>
      <c r="AC747" s="54" t="s">
        <v>1813</v>
      </c>
      <c r="AD747" s="64" t="s">
        <v>414</v>
      </c>
      <c r="AE747" s="64" t="s">
        <v>6175</v>
      </c>
      <c r="AF747" s="63">
        <v>114</v>
      </c>
      <c r="AG747" s="54" t="s">
        <v>3010</v>
      </c>
      <c r="AH747" s="54" t="s">
        <v>3009</v>
      </c>
      <c r="AI747" s="63" t="s">
        <v>3011</v>
      </c>
      <c r="AJ747" s="64" t="s">
        <v>3012</v>
      </c>
      <c r="AK747" s="569">
        <v>5400303</v>
      </c>
      <c r="AL747" s="64" t="s">
        <v>652</v>
      </c>
      <c r="AM747" s="64" t="s">
        <v>3015</v>
      </c>
      <c r="AN747" s="570">
        <v>276095730</v>
      </c>
      <c r="AO747" s="54"/>
      <c r="AP747" s="54"/>
      <c r="AQ747" s="54"/>
      <c r="AR747" s="54"/>
      <c r="AS747" s="54"/>
      <c r="AT747" s="64" t="s">
        <v>420</v>
      </c>
      <c r="AU747" s="64"/>
      <c r="AV747" s="54"/>
      <c r="AW747" s="54"/>
      <c r="AX747" s="54"/>
      <c r="AY747" s="54"/>
      <c r="AZ747" s="54"/>
      <c r="BA747" s="54"/>
      <c r="BB747" s="54"/>
      <c r="BC747" s="54"/>
      <c r="BD747" s="64">
        <v>170607</v>
      </c>
      <c r="BE747" s="54" t="s">
        <v>1813</v>
      </c>
      <c r="BF747" s="63" t="s">
        <v>1341</v>
      </c>
      <c r="BG747" s="54" t="s">
        <v>655</v>
      </c>
      <c r="BH747" s="54" t="s">
        <v>399</v>
      </c>
      <c r="BI747" s="54" t="s">
        <v>1813</v>
      </c>
      <c r="BJ747" s="64" t="s">
        <v>414</v>
      </c>
      <c r="BK747" s="64" t="s">
        <v>6175</v>
      </c>
      <c r="BL747" s="54"/>
      <c r="BM747" s="54"/>
      <c r="BN747" s="54"/>
      <c r="BO747" s="39"/>
      <c r="BP747" s="39"/>
      <c r="BQ747" s="39"/>
      <c r="BR747" s="39"/>
      <c r="BS747" s="47"/>
      <c r="BT747" s="39"/>
      <c r="BU747" s="39"/>
      <c r="BV747" s="39"/>
      <c r="BW747" s="39"/>
      <c r="BX747" s="39"/>
      <c r="BY747" s="39"/>
      <c r="BZ747" s="39"/>
      <c r="CA747" s="39"/>
      <c r="CB747" s="39"/>
      <c r="CC747" s="47"/>
      <c r="CD747" s="39"/>
      <c r="CE747" s="39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39"/>
      <c r="ML747" s="135"/>
      <c r="MM747" s="135"/>
      <c r="MN747" s="135"/>
      <c r="MO747" s="135"/>
      <c r="MP747" s="135"/>
      <c r="MQ747" s="135"/>
      <c r="MR747" s="135"/>
      <c r="MS747" s="135"/>
      <c r="MT747" s="135"/>
      <c r="MU747" s="135"/>
      <c r="MV747" s="135"/>
      <c r="MW747" s="135"/>
      <c r="MX747" s="135"/>
      <c r="MY747" s="135"/>
      <c r="MZ747" s="135"/>
      <c r="NA747" s="135"/>
      <c r="NB747" s="135"/>
      <c r="NC747" s="135"/>
      <c r="ND747" s="135"/>
      <c r="NE747" s="135"/>
      <c r="NF747" s="135"/>
      <c r="NG747" s="135"/>
      <c r="NH747" s="135"/>
      <c r="NI747" s="135"/>
      <c r="NJ747" s="135"/>
      <c r="NK747" s="135"/>
      <c r="NL747" s="135"/>
      <c r="NM747" s="135"/>
      <c r="NN747" s="135"/>
      <c r="NO747" s="135"/>
      <c r="NP747" s="135"/>
      <c r="NQ747" s="39"/>
      <c r="QS747"/>
      <c r="QT747"/>
      <c r="QU747"/>
      <c r="QV747"/>
      <c r="QW747"/>
      <c r="QX747"/>
      <c r="QY747"/>
      <c r="QZ747"/>
      <c r="RA747"/>
      <c r="RB747" s="39"/>
      <c r="RC747" s="438" t="s">
        <v>6243</v>
      </c>
      <c r="RD747" s="39"/>
    </row>
    <row r="748" spans="2:472" x14ac:dyDescent="0.2">
      <c r="B748" s="426"/>
      <c r="C748" s="427"/>
      <c r="V748" s="63">
        <v>114</v>
      </c>
      <c r="W748" s="54" t="s">
        <v>3010</v>
      </c>
      <c r="X748" s="64">
        <v>170609</v>
      </c>
      <c r="Y748" s="54" t="s">
        <v>2012</v>
      </c>
      <c r="Z748" s="63" t="s">
        <v>1341</v>
      </c>
      <c r="AA748" s="54" t="s">
        <v>655</v>
      </c>
      <c r="AB748" s="54" t="s">
        <v>399</v>
      </c>
      <c r="AC748" s="54" t="s">
        <v>2012</v>
      </c>
      <c r="AD748" s="64" t="s">
        <v>414</v>
      </c>
      <c r="AE748" s="64" t="s">
        <v>6175</v>
      </c>
      <c r="AF748" s="63">
        <v>114</v>
      </c>
      <c r="AG748" s="54" t="s">
        <v>3010</v>
      </c>
      <c r="AH748" s="54" t="s">
        <v>3009</v>
      </c>
      <c r="AI748" s="63" t="s">
        <v>3011</v>
      </c>
      <c r="AJ748" s="64" t="s">
        <v>3012</v>
      </c>
      <c r="AK748" s="569">
        <v>5400303</v>
      </c>
      <c r="AL748" s="64" t="s">
        <v>652</v>
      </c>
      <c r="AM748" s="64" t="s">
        <v>3015</v>
      </c>
      <c r="AN748" s="570">
        <v>276095730</v>
      </c>
      <c r="AO748" s="54"/>
      <c r="AP748" s="54"/>
      <c r="AQ748" s="54"/>
      <c r="AR748" s="54"/>
      <c r="AS748" s="54"/>
      <c r="AT748" s="64" t="s">
        <v>420</v>
      </c>
      <c r="AU748" s="64"/>
      <c r="AV748" s="54"/>
      <c r="AW748" s="54"/>
      <c r="AX748" s="54"/>
      <c r="AY748" s="54"/>
      <c r="AZ748" s="54"/>
      <c r="BA748" s="54"/>
      <c r="BB748" s="54"/>
      <c r="BC748" s="54"/>
      <c r="BD748" s="64">
        <v>170609</v>
      </c>
      <c r="BE748" s="54" t="s">
        <v>2012</v>
      </c>
      <c r="BF748" s="63" t="s">
        <v>1341</v>
      </c>
      <c r="BG748" s="54" t="s">
        <v>655</v>
      </c>
      <c r="BH748" s="54" t="s">
        <v>399</v>
      </c>
      <c r="BI748" s="54" t="s">
        <v>2012</v>
      </c>
      <c r="BJ748" s="64" t="s">
        <v>414</v>
      </c>
      <c r="BK748" s="64" t="s">
        <v>6175</v>
      </c>
      <c r="BL748" s="54"/>
      <c r="BM748" s="54"/>
      <c r="BN748" s="54"/>
      <c r="BO748" s="39"/>
      <c r="BP748" s="39"/>
      <c r="BQ748" s="39"/>
      <c r="BR748" s="39"/>
      <c r="BS748" s="47"/>
      <c r="BT748" s="39"/>
      <c r="BU748" s="39"/>
      <c r="BV748" s="39"/>
      <c r="BW748" s="39"/>
      <c r="BX748" s="39"/>
      <c r="BY748" s="39"/>
      <c r="BZ748" s="39"/>
      <c r="CA748" s="39"/>
      <c r="CB748" s="39"/>
      <c r="CC748" s="47"/>
      <c r="CD748" s="39"/>
      <c r="CE748" s="39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39"/>
      <c r="ML748" s="135"/>
      <c r="MM748" s="135"/>
      <c r="MN748" s="135"/>
      <c r="MO748" s="135"/>
      <c r="MP748" s="135"/>
      <c r="MQ748" s="135"/>
      <c r="MR748" s="135"/>
      <c r="MS748" s="135"/>
      <c r="MT748" s="135"/>
      <c r="MU748" s="135"/>
      <c r="MV748" s="135"/>
      <c r="MW748" s="135"/>
      <c r="MX748" s="135"/>
      <c r="MY748" s="135"/>
      <c r="MZ748" s="135"/>
      <c r="NA748" s="135"/>
      <c r="NB748" s="135"/>
      <c r="NC748" s="135"/>
      <c r="ND748" s="135"/>
      <c r="NE748" s="135"/>
      <c r="NF748" s="135"/>
      <c r="NG748" s="135"/>
      <c r="NH748" s="135"/>
      <c r="NI748" s="135"/>
      <c r="NJ748" s="135"/>
      <c r="NK748" s="135"/>
      <c r="NL748" s="135"/>
      <c r="NM748" s="135"/>
      <c r="NN748" s="135"/>
      <c r="NO748" s="135"/>
      <c r="NP748" s="135"/>
      <c r="NQ748" s="39"/>
      <c r="QS748"/>
      <c r="QT748"/>
      <c r="QU748"/>
      <c r="QV748"/>
      <c r="QW748"/>
      <c r="QX748"/>
      <c r="QY748"/>
      <c r="QZ748"/>
      <c r="RA748"/>
      <c r="RB748" s="39"/>
      <c r="RC748" s="438" t="s">
        <v>6244</v>
      </c>
      <c r="RD748" s="39"/>
    </row>
    <row r="749" spans="2:472" x14ac:dyDescent="0.2">
      <c r="B749" s="426"/>
      <c r="C749" s="427"/>
      <c r="V749" s="63">
        <v>114</v>
      </c>
      <c r="W749" s="54" t="s">
        <v>3010</v>
      </c>
      <c r="X749" s="64">
        <v>170612</v>
      </c>
      <c r="Y749" s="54" t="s">
        <v>2197</v>
      </c>
      <c r="Z749" s="63" t="s">
        <v>1341</v>
      </c>
      <c r="AA749" s="54" t="s">
        <v>655</v>
      </c>
      <c r="AB749" s="54" t="s">
        <v>399</v>
      </c>
      <c r="AC749" s="54" t="s">
        <v>2197</v>
      </c>
      <c r="AD749" s="64" t="s">
        <v>414</v>
      </c>
      <c r="AE749" s="64" t="s">
        <v>6175</v>
      </c>
      <c r="AF749" s="63">
        <v>114</v>
      </c>
      <c r="AG749" s="54" t="s">
        <v>3010</v>
      </c>
      <c r="AH749" s="54" t="s">
        <v>3009</v>
      </c>
      <c r="AI749" s="63" t="s">
        <v>3011</v>
      </c>
      <c r="AJ749" s="64" t="s">
        <v>3012</v>
      </c>
      <c r="AK749" s="569">
        <v>5400303</v>
      </c>
      <c r="AL749" s="64" t="s">
        <v>652</v>
      </c>
      <c r="AM749" s="64" t="s">
        <v>3015</v>
      </c>
      <c r="AN749" s="570">
        <v>276095730</v>
      </c>
      <c r="AO749" s="54"/>
      <c r="AP749" s="54"/>
      <c r="AQ749" s="54"/>
      <c r="AR749" s="54"/>
      <c r="AS749" s="54"/>
      <c r="AT749" s="64" t="s">
        <v>420</v>
      </c>
      <c r="AU749" s="64"/>
      <c r="AV749" s="54"/>
      <c r="AW749" s="54"/>
      <c r="AX749" s="54"/>
      <c r="AY749" s="54"/>
      <c r="AZ749" s="54"/>
      <c r="BA749" s="54"/>
      <c r="BB749" s="54"/>
      <c r="BC749" s="54"/>
      <c r="BD749" s="64">
        <v>170612</v>
      </c>
      <c r="BE749" s="54" t="s">
        <v>2197</v>
      </c>
      <c r="BF749" s="63" t="s">
        <v>1341</v>
      </c>
      <c r="BG749" s="54" t="s">
        <v>655</v>
      </c>
      <c r="BH749" s="54" t="s">
        <v>399</v>
      </c>
      <c r="BI749" s="54" t="s">
        <v>2197</v>
      </c>
      <c r="BJ749" s="64" t="s">
        <v>414</v>
      </c>
      <c r="BK749" s="64" t="s">
        <v>6175</v>
      </c>
      <c r="BL749" s="54"/>
      <c r="BM749" s="54"/>
      <c r="BN749" s="54"/>
      <c r="BO749" s="39"/>
      <c r="BP749" s="39"/>
      <c r="BQ749" s="39"/>
      <c r="BR749" s="39"/>
      <c r="BS749" s="47"/>
      <c r="BT749" s="39"/>
      <c r="BU749" s="39"/>
      <c r="BV749" s="39"/>
      <c r="BW749" s="39"/>
      <c r="BX749" s="39"/>
      <c r="BY749" s="39"/>
      <c r="BZ749" s="39"/>
      <c r="CA749" s="39"/>
      <c r="CB749" s="39"/>
      <c r="CC749" s="47"/>
      <c r="CD749" s="39"/>
      <c r="CE749" s="39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39"/>
      <c r="ML749" s="135"/>
      <c r="MM749" s="135"/>
      <c r="MN749" s="135"/>
      <c r="MO749" s="135"/>
      <c r="MP749" s="135"/>
      <c r="MQ749" s="135"/>
      <c r="MR749" s="135"/>
      <c r="MS749" s="135"/>
      <c r="MT749" s="135"/>
      <c r="MU749" s="135"/>
      <c r="MV749" s="135"/>
      <c r="MW749" s="135"/>
      <c r="MX749" s="135"/>
      <c r="MY749" s="135"/>
      <c r="MZ749" s="135"/>
      <c r="NA749" s="135"/>
      <c r="NB749" s="135"/>
      <c r="NC749" s="135"/>
      <c r="ND749" s="135"/>
      <c r="NE749" s="135"/>
      <c r="NF749" s="135"/>
      <c r="NG749" s="135"/>
      <c r="NH749" s="135"/>
      <c r="NI749" s="135"/>
      <c r="NJ749" s="135"/>
      <c r="NK749" s="135"/>
      <c r="NL749" s="135"/>
      <c r="NM749" s="135"/>
      <c r="NN749" s="135"/>
      <c r="NO749" s="135"/>
      <c r="NP749" s="135"/>
      <c r="NQ749" s="39"/>
      <c r="QS749"/>
      <c r="QT749"/>
      <c r="QU749"/>
      <c r="QV749"/>
      <c r="QW749"/>
      <c r="QX749"/>
      <c r="QY749"/>
      <c r="QZ749"/>
      <c r="RA749"/>
      <c r="RB749" s="39"/>
      <c r="RC749" s="438" t="s">
        <v>6245</v>
      </c>
      <c r="RD749" s="39"/>
    </row>
    <row r="750" spans="2:472" x14ac:dyDescent="0.2">
      <c r="B750" s="426"/>
      <c r="C750" s="427"/>
      <c r="V750" s="63">
        <v>114</v>
      </c>
      <c r="W750" s="54" t="s">
        <v>3010</v>
      </c>
      <c r="X750" s="64">
        <v>170600</v>
      </c>
      <c r="Y750" s="54" t="s">
        <v>6246</v>
      </c>
      <c r="Z750" s="63" t="s">
        <v>1341</v>
      </c>
      <c r="AA750" s="54" t="s">
        <v>655</v>
      </c>
      <c r="AB750" s="54" t="s">
        <v>399</v>
      </c>
      <c r="AC750" s="54" t="s">
        <v>6247</v>
      </c>
      <c r="AD750" s="64" t="s">
        <v>414</v>
      </c>
      <c r="AE750" s="64" t="s">
        <v>6175</v>
      </c>
      <c r="AF750" s="63">
        <v>114</v>
      </c>
      <c r="AG750" s="54" t="s">
        <v>3010</v>
      </c>
      <c r="AH750" s="54" t="s">
        <v>3009</v>
      </c>
      <c r="AI750" s="63" t="s">
        <v>3011</v>
      </c>
      <c r="AJ750" s="64" t="s">
        <v>3012</v>
      </c>
      <c r="AK750" s="569">
        <v>5400303</v>
      </c>
      <c r="AL750" s="64" t="s">
        <v>652</v>
      </c>
      <c r="AM750" s="64" t="s">
        <v>3015</v>
      </c>
      <c r="AN750" s="570">
        <v>276095730</v>
      </c>
      <c r="AO750" s="54"/>
      <c r="AP750" s="54"/>
      <c r="AQ750" s="54"/>
      <c r="AR750" s="54"/>
      <c r="AS750" s="54"/>
      <c r="AT750" s="64" t="s">
        <v>420</v>
      </c>
      <c r="AU750" s="64"/>
      <c r="AV750" s="54"/>
      <c r="AW750" s="54"/>
      <c r="AX750" s="54"/>
      <c r="AY750" s="54"/>
      <c r="AZ750" s="54"/>
      <c r="BA750" s="54"/>
      <c r="BB750" s="54"/>
      <c r="BC750" s="54"/>
      <c r="BD750" s="64">
        <v>170600</v>
      </c>
      <c r="BE750" s="54" t="s">
        <v>6246</v>
      </c>
      <c r="BF750" s="63" t="s">
        <v>1341</v>
      </c>
      <c r="BG750" s="54" t="s">
        <v>655</v>
      </c>
      <c r="BH750" s="54" t="s">
        <v>399</v>
      </c>
      <c r="BI750" s="54" t="s">
        <v>6247</v>
      </c>
      <c r="BJ750" s="64" t="s">
        <v>414</v>
      </c>
      <c r="BK750" s="64" t="s">
        <v>6175</v>
      </c>
      <c r="BL750" s="54"/>
      <c r="BM750" s="54"/>
      <c r="BN750" s="54"/>
      <c r="BO750" s="39"/>
      <c r="BP750" s="39"/>
      <c r="BQ750" s="39"/>
      <c r="BR750" s="39"/>
      <c r="BS750" s="47"/>
      <c r="BT750" s="39"/>
      <c r="BU750" s="39"/>
      <c r="BV750" s="39"/>
      <c r="BW750" s="39"/>
      <c r="BX750" s="39"/>
      <c r="BY750" s="39"/>
      <c r="BZ750" s="39"/>
      <c r="CA750" s="39"/>
      <c r="CB750" s="39"/>
      <c r="CC750" s="47"/>
      <c r="CD750" s="39"/>
      <c r="CE750" s="39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39"/>
      <c r="ML750" s="135"/>
      <c r="MM750" s="135"/>
      <c r="MN750" s="135"/>
      <c r="MO750" s="135"/>
      <c r="MP750" s="135"/>
      <c r="MQ750" s="135"/>
      <c r="MR750" s="135"/>
      <c r="MS750" s="135"/>
      <c r="MT750" s="135"/>
      <c r="MU750" s="135"/>
      <c r="MV750" s="135"/>
      <c r="MW750" s="135"/>
      <c r="MX750" s="135"/>
      <c r="MY750" s="135"/>
      <c r="MZ750" s="135"/>
      <c r="NA750" s="135"/>
      <c r="NB750" s="135"/>
      <c r="NC750" s="135"/>
      <c r="ND750" s="135"/>
      <c r="NE750" s="135"/>
      <c r="NF750" s="135"/>
      <c r="NG750" s="135"/>
      <c r="NH750" s="135"/>
      <c r="NI750" s="135"/>
      <c r="NJ750" s="135"/>
      <c r="NK750" s="135"/>
      <c r="NL750" s="135"/>
      <c r="NM750" s="135"/>
      <c r="NN750" s="135"/>
      <c r="NO750" s="135"/>
      <c r="NP750" s="135"/>
      <c r="NQ750" s="39"/>
      <c r="QS750"/>
      <c r="QT750"/>
      <c r="QU750"/>
      <c r="QV750"/>
      <c r="QW750"/>
      <c r="QX750"/>
      <c r="QY750"/>
      <c r="QZ750"/>
      <c r="RA750"/>
      <c r="RB750" s="39"/>
      <c r="RC750" s="438" t="s">
        <v>6248</v>
      </c>
      <c r="RD750" s="39"/>
    </row>
    <row r="751" spans="2:472" x14ac:dyDescent="0.2">
      <c r="B751" s="426"/>
      <c r="C751" s="427"/>
      <c r="V751" s="63">
        <v>114</v>
      </c>
      <c r="W751" s="54" t="s">
        <v>3010</v>
      </c>
      <c r="X751" s="64">
        <v>170616</v>
      </c>
      <c r="Y751" s="54" t="s">
        <v>2355</v>
      </c>
      <c r="Z751" s="63" t="s">
        <v>1341</v>
      </c>
      <c r="AA751" s="54" t="s">
        <v>655</v>
      </c>
      <c r="AB751" s="54" t="s">
        <v>399</v>
      </c>
      <c r="AC751" s="54" t="s">
        <v>2355</v>
      </c>
      <c r="AD751" s="64" t="s">
        <v>414</v>
      </c>
      <c r="AE751" s="64" t="s">
        <v>6175</v>
      </c>
      <c r="AF751" s="63">
        <v>114</v>
      </c>
      <c r="AG751" s="54" t="s">
        <v>3010</v>
      </c>
      <c r="AH751" s="54" t="s">
        <v>3009</v>
      </c>
      <c r="AI751" s="63" t="s">
        <v>3011</v>
      </c>
      <c r="AJ751" s="64" t="s">
        <v>3012</v>
      </c>
      <c r="AK751" s="569">
        <v>5400303</v>
      </c>
      <c r="AL751" s="64" t="s">
        <v>652</v>
      </c>
      <c r="AM751" s="64" t="s">
        <v>3015</v>
      </c>
      <c r="AN751" s="570">
        <v>276095730</v>
      </c>
      <c r="AO751" s="54"/>
      <c r="AP751" s="54"/>
      <c r="AQ751" s="54"/>
      <c r="AR751" s="54"/>
      <c r="AS751" s="54"/>
      <c r="AT751" s="64" t="s">
        <v>420</v>
      </c>
      <c r="AU751" s="64"/>
      <c r="AV751" s="54"/>
      <c r="AW751" s="54"/>
      <c r="AX751" s="54"/>
      <c r="AY751" s="54"/>
      <c r="AZ751" s="54"/>
      <c r="BA751" s="54"/>
      <c r="BB751" s="54"/>
      <c r="BC751" s="54"/>
      <c r="BD751" s="64">
        <v>170616</v>
      </c>
      <c r="BE751" s="54" t="s">
        <v>2355</v>
      </c>
      <c r="BF751" s="63" t="s">
        <v>1341</v>
      </c>
      <c r="BG751" s="54" t="s">
        <v>655</v>
      </c>
      <c r="BH751" s="54" t="s">
        <v>399</v>
      </c>
      <c r="BI751" s="54" t="s">
        <v>2355</v>
      </c>
      <c r="BJ751" s="64" t="s">
        <v>414</v>
      </c>
      <c r="BK751" s="64" t="s">
        <v>6175</v>
      </c>
      <c r="BL751" s="54"/>
      <c r="BM751" s="54"/>
      <c r="BN751" s="54"/>
      <c r="BO751" s="39"/>
      <c r="BP751" s="39"/>
      <c r="BQ751" s="39"/>
      <c r="BR751" s="39"/>
      <c r="BS751" s="47"/>
      <c r="BT751" s="39"/>
      <c r="BU751" s="39"/>
      <c r="BV751" s="39"/>
      <c r="BW751" s="39"/>
      <c r="BX751" s="39"/>
      <c r="BY751" s="39"/>
      <c r="BZ751" s="39"/>
      <c r="CA751" s="39"/>
      <c r="CB751" s="39"/>
      <c r="CC751" s="47"/>
      <c r="CD751" s="39"/>
      <c r="CE751" s="39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39"/>
      <c r="ML751" s="135"/>
      <c r="MM751" s="135"/>
      <c r="MN751" s="135"/>
      <c r="MO751" s="135"/>
      <c r="MP751" s="135"/>
      <c r="MQ751" s="135"/>
      <c r="MR751" s="135"/>
      <c r="MS751" s="135"/>
      <c r="MT751" s="135"/>
      <c r="MU751" s="135"/>
      <c r="MV751" s="135"/>
      <c r="MW751" s="135"/>
      <c r="MX751" s="135"/>
      <c r="MY751" s="135"/>
      <c r="MZ751" s="135"/>
      <c r="NA751" s="135"/>
      <c r="NB751" s="135"/>
      <c r="NC751" s="135"/>
      <c r="ND751" s="135"/>
      <c r="NE751" s="135"/>
      <c r="NF751" s="135"/>
      <c r="NG751" s="135"/>
      <c r="NH751" s="135"/>
      <c r="NI751" s="135"/>
      <c r="NJ751" s="135"/>
      <c r="NK751" s="135"/>
      <c r="NL751" s="135"/>
      <c r="NM751" s="135"/>
      <c r="NN751" s="135"/>
      <c r="NO751" s="135"/>
      <c r="NP751" s="135"/>
      <c r="NQ751" s="39"/>
      <c r="QS751"/>
      <c r="QT751"/>
      <c r="QU751"/>
      <c r="QV751"/>
      <c r="QW751"/>
      <c r="QX751"/>
      <c r="QY751"/>
      <c r="QZ751"/>
      <c r="RA751"/>
      <c r="RB751" s="39"/>
      <c r="RC751" s="438" t="s">
        <v>6249</v>
      </c>
      <c r="RD751" s="39"/>
    </row>
    <row r="752" spans="2:472" x14ac:dyDescent="0.2">
      <c r="B752" s="426"/>
      <c r="C752" s="427"/>
      <c r="V752" s="63">
        <v>114</v>
      </c>
      <c r="W752" s="54" t="s">
        <v>3010</v>
      </c>
      <c r="X752" s="64">
        <v>170618</v>
      </c>
      <c r="Y752" s="54" t="s">
        <v>2505</v>
      </c>
      <c r="Z752" s="63" t="s">
        <v>1341</v>
      </c>
      <c r="AA752" s="54" t="s">
        <v>655</v>
      </c>
      <c r="AB752" s="54" t="s">
        <v>399</v>
      </c>
      <c r="AC752" s="54" t="s">
        <v>2505</v>
      </c>
      <c r="AD752" s="64" t="s">
        <v>414</v>
      </c>
      <c r="AE752" s="64" t="s">
        <v>6175</v>
      </c>
      <c r="AF752" s="63">
        <v>114</v>
      </c>
      <c r="AG752" s="54" t="s">
        <v>3010</v>
      </c>
      <c r="AH752" s="54" t="s">
        <v>3009</v>
      </c>
      <c r="AI752" s="63" t="s">
        <v>3011</v>
      </c>
      <c r="AJ752" s="64" t="s">
        <v>3012</v>
      </c>
      <c r="AK752" s="569">
        <v>5400303</v>
      </c>
      <c r="AL752" s="64" t="s">
        <v>652</v>
      </c>
      <c r="AM752" s="64" t="s">
        <v>3015</v>
      </c>
      <c r="AN752" s="570">
        <v>276095730</v>
      </c>
      <c r="AO752" s="54"/>
      <c r="AP752" s="54"/>
      <c r="AQ752" s="54"/>
      <c r="AR752" s="54"/>
      <c r="AS752" s="54"/>
      <c r="AT752" s="64" t="s">
        <v>420</v>
      </c>
      <c r="AU752" s="64"/>
      <c r="AV752" s="54"/>
      <c r="AW752" s="54"/>
      <c r="AX752" s="54"/>
      <c r="AY752" s="54"/>
      <c r="AZ752" s="54"/>
      <c r="BA752" s="54"/>
      <c r="BB752" s="54"/>
      <c r="BC752" s="54"/>
      <c r="BD752" s="64">
        <v>170618</v>
      </c>
      <c r="BE752" s="54" t="s">
        <v>2505</v>
      </c>
      <c r="BF752" s="63" t="s">
        <v>1341</v>
      </c>
      <c r="BG752" s="54" t="s">
        <v>655</v>
      </c>
      <c r="BH752" s="54" t="s">
        <v>399</v>
      </c>
      <c r="BI752" s="54" t="s">
        <v>2505</v>
      </c>
      <c r="BJ752" s="64" t="s">
        <v>414</v>
      </c>
      <c r="BK752" s="64" t="s">
        <v>6175</v>
      </c>
      <c r="BL752" s="54"/>
      <c r="BM752" s="54"/>
      <c r="BN752" s="54"/>
      <c r="BO752" s="39"/>
      <c r="BP752" s="39"/>
      <c r="BQ752" s="39"/>
      <c r="BR752" s="39"/>
      <c r="BS752" s="47"/>
      <c r="BT752" s="39"/>
      <c r="BU752" s="39"/>
      <c r="BV752" s="39"/>
      <c r="BW752" s="39"/>
      <c r="BX752" s="39"/>
      <c r="BY752" s="39"/>
      <c r="BZ752" s="39"/>
      <c r="CA752" s="39"/>
      <c r="CB752" s="39"/>
      <c r="CC752" s="47"/>
      <c r="CD752" s="39"/>
      <c r="CE752" s="39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39"/>
      <c r="ML752" s="135"/>
      <c r="MM752" s="135"/>
      <c r="MN752" s="135"/>
      <c r="MO752" s="135"/>
      <c r="MP752" s="135"/>
      <c r="MQ752" s="135"/>
      <c r="MR752" s="135"/>
      <c r="MS752" s="135"/>
      <c r="MT752" s="135"/>
      <c r="MU752" s="135"/>
      <c r="MV752" s="135"/>
      <c r="MW752" s="135"/>
      <c r="MX752" s="135"/>
      <c r="MY752" s="135"/>
      <c r="MZ752" s="135"/>
      <c r="NA752" s="135"/>
      <c r="NB752" s="135"/>
      <c r="NC752" s="135"/>
      <c r="ND752" s="135"/>
      <c r="NE752" s="135"/>
      <c r="NF752" s="135"/>
      <c r="NG752" s="135"/>
      <c r="NH752" s="135"/>
      <c r="NI752" s="135"/>
      <c r="NJ752" s="135"/>
      <c r="NK752" s="135"/>
      <c r="NL752" s="135"/>
      <c r="NM752" s="135"/>
      <c r="NN752" s="135"/>
      <c r="NO752" s="135"/>
      <c r="NP752" s="135"/>
      <c r="NQ752" s="39"/>
      <c r="QS752"/>
      <c r="QT752"/>
      <c r="QU752"/>
      <c r="QV752"/>
      <c r="QW752"/>
      <c r="QX752"/>
      <c r="QY752"/>
      <c r="QZ752"/>
      <c r="RA752"/>
      <c r="RB752" s="39"/>
      <c r="RC752" s="438" t="s">
        <v>6250</v>
      </c>
      <c r="RD752" s="39"/>
    </row>
    <row r="753" spans="2:472" x14ac:dyDescent="0.2">
      <c r="B753" s="426"/>
      <c r="C753" s="427"/>
      <c r="V753" s="63">
        <v>114</v>
      </c>
      <c r="W753" s="54" t="s">
        <v>3010</v>
      </c>
      <c r="X753" s="64">
        <v>170619</v>
      </c>
      <c r="Y753" s="54" t="s">
        <v>2647</v>
      </c>
      <c r="Z753" s="63" t="s">
        <v>1341</v>
      </c>
      <c r="AA753" s="54" t="s">
        <v>655</v>
      </c>
      <c r="AB753" s="54" t="s">
        <v>399</v>
      </c>
      <c r="AC753" s="54" t="s">
        <v>2647</v>
      </c>
      <c r="AD753" s="64" t="s">
        <v>414</v>
      </c>
      <c r="AE753" s="64" t="s">
        <v>6175</v>
      </c>
      <c r="AF753" s="63">
        <v>114</v>
      </c>
      <c r="AG753" s="54" t="s">
        <v>3010</v>
      </c>
      <c r="AH753" s="54" t="s">
        <v>3009</v>
      </c>
      <c r="AI753" s="63" t="s">
        <v>3011</v>
      </c>
      <c r="AJ753" s="64" t="s">
        <v>3012</v>
      </c>
      <c r="AK753" s="569">
        <v>5400303</v>
      </c>
      <c r="AL753" s="64" t="s">
        <v>652</v>
      </c>
      <c r="AM753" s="64" t="s">
        <v>3015</v>
      </c>
      <c r="AN753" s="570">
        <v>276095730</v>
      </c>
      <c r="AO753" s="54"/>
      <c r="AP753" s="54"/>
      <c r="AQ753" s="54"/>
      <c r="AR753" s="54"/>
      <c r="AS753" s="54"/>
      <c r="AT753" s="64" t="s">
        <v>420</v>
      </c>
      <c r="AU753" s="64"/>
      <c r="AV753" s="54"/>
      <c r="AW753" s="54"/>
      <c r="AX753" s="54"/>
      <c r="AY753" s="54"/>
      <c r="AZ753" s="54"/>
      <c r="BA753" s="54"/>
      <c r="BB753" s="54"/>
      <c r="BC753" s="54"/>
      <c r="BD753" s="64">
        <v>170619</v>
      </c>
      <c r="BE753" s="54" t="s">
        <v>2647</v>
      </c>
      <c r="BF753" s="63" t="s">
        <v>1341</v>
      </c>
      <c r="BG753" s="54" t="s">
        <v>655</v>
      </c>
      <c r="BH753" s="54" t="s">
        <v>399</v>
      </c>
      <c r="BI753" s="54" t="s">
        <v>2647</v>
      </c>
      <c r="BJ753" s="64" t="s">
        <v>414</v>
      </c>
      <c r="BK753" s="64" t="s">
        <v>6175</v>
      </c>
      <c r="BL753" s="54"/>
      <c r="BM753" s="54"/>
      <c r="BN753" s="54"/>
      <c r="BO753" s="39"/>
      <c r="BP753" s="39"/>
      <c r="BQ753" s="39"/>
      <c r="BR753" s="39"/>
      <c r="BS753" s="47"/>
      <c r="BT753" s="39"/>
      <c r="BU753" s="39"/>
      <c r="BV753" s="39"/>
      <c r="BW753" s="39"/>
      <c r="BX753" s="39"/>
      <c r="BY753" s="39"/>
      <c r="BZ753" s="39"/>
      <c r="CA753" s="39"/>
      <c r="CB753" s="39"/>
      <c r="CC753" s="47"/>
      <c r="CD753" s="39"/>
      <c r="CE753" s="39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  <c r="CT753" s="48"/>
      <c r="CU753" s="48"/>
      <c r="CV753" s="48"/>
      <c r="CW753" s="48"/>
      <c r="CX753" s="39"/>
      <c r="ML753" s="135"/>
      <c r="MM753" s="135"/>
      <c r="MN753" s="135"/>
      <c r="MO753" s="135"/>
      <c r="MP753" s="135"/>
      <c r="MQ753" s="135"/>
      <c r="MR753" s="135"/>
      <c r="MS753" s="135"/>
      <c r="MT753" s="135"/>
      <c r="MU753" s="135"/>
      <c r="MV753" s="135"/>
      <c r="MW753" s="135"/>
      <c r="MX753" s="135"/>
      <c r="MY753" s="135"/>
      <c r="MZ753" s="135"/>
      <c r="NA753" s="135"/>
      <c r="NB753" s="135"/>
      <c r="NC753" s="135"/>
      <c r="ND753" s="135"/>
      <c r="NE753" s="135"/>
      <c r="NF753" s="135"/>
      <c r="NG753" s="135"/>
      <c r="NH753" s="135"/>
      <c r="NI753" s="135"/>
      <c r="NJ753" s="135"/>
      <c r="NK753" s="135"/>
      <c r="NL753" s="135"/>
      <c r="NM753" s="135"/>
      <c r="NN753" s="135"/>
      <c r="NO753" s="135"/>
      <c r="NP753" s="135"/>
      <c r="NQ753" s="39"/>
      <c r="QS753"/>
      <c r="QT753"/>
      <c r="QU753"/>
      <c r="QV753"/>
      <c r="QW753"/>
      <c r="QX753"/>
      <c r="QY753"/>
      <c r="QZ753"/>
      <c r="RA753"/>
      <c r="RB753" s="39"/>
      <c r="RC753" s="438" t="s">
        <v>6251</v>
      </c>
      <c r="RD753" s="39"/>
    </row>
    <row r="754" spans="2:472" x14ac:dyDescent="0.2">
      <c r="B754" s="426"/>
      <c r="C754" s="427"/>
      <c r="V754" s="63">
        <v>114</v>
      </c>
      <c r="W754" s="54" t="s">
        <v>3010</v>
      </c>
      <c r="X754" s="64">
        <v>170623</v>
      </c>
      <c r="Y754" s="54" t="s">
        <v>2780</v>
      </c>
      <c r="Z754" s="63" t="s">
        <v>1341</v>
      </c>
      <c r="AA754" s="54" t="s">
        <v>655</v>
      </c>
      <c r="AB754" s="54" t="s">
        <v>399</v>
      </c>
      <c r="AC754" s="54" t="s">
        <v>2780</v>
      </c>
      <c r="AD754" s="64" t="s">
        <v>414</v>
      </c>
      <c r="AE754" s="64" t="s">
        <v>6175</v>
      </c>
      <c r="AF754" s="63">
        <v>114</v>
      </c>
      <c r="AG754" s="54" t="s">
        <v>3010</v>
      </c>
      <c r="AH754" s="54" t="s">
        <v>3009</v>
      </c>
      <c r="AI754" s="63" t="s">
        <v>3011</v>
      </c>
      <c r="AJ754" s="64" t="s">
        <v>3012</v>
      </c>
      <c r="AK754" s="569">
        <v>5400303</v>
      </c>
      <c r="AL754" s="64" t="s">
        <v>652</v>
      </c>
      <c r="AM754" s="64" t="s">
        <v>3015</v>
      </c>
      <c r="AN754" s="570">
        <v>276095730</v>
      </c>
      <c r="AO754" s="54"/>
      <c r="AP754" s="54"/>
      <c r="AQ754" s="54"/>
      <c r="AR754" s="54"/>
      <c r="AS754" s="54"/>
      <c r="AT754" s="64" t="s">
        <v>420</v>
      </c>
      <c r="AU754" s="64"/>
      <c r="AV754" s="54"/>
      <c r="AW754" s="54"/>
      <c r="AX754" s="54"/>
      <c r="AY754" s="54"/>
      <c r="AZ754" s="54"/>
      <c r="BA754" s="54"/>
      <c r="BB754" s="54"/>
      <c r="BC754" s="54"/>
      <c r="BD754" s="64">
        <v>170623</v>
      </c>
      <c r="BE754" s="54" t="s">
        <v>2780</v>
      </c>
      <c r="BF754" s="63" t="s">
        <v>1341</v>
      </c>
      <c r="BG754" s="54" t="s">
        <v>655</v>
      </c>
      <c r="BH754" s="54" t="s">
        <v>399</v>
      </c>
      <c r="BI754" s="54" t="s">
        <v>2780</v>
      </c>
      <c r="BJ754" s="64" t="s">
        <v>414</v>
      </c>
      <c r="BK754" s="64" t="s">
        <v>6175</v>
      </c>
      <c r="BL754" s="54"/>
      <c r="BM754" s="54"/>
      <c r="BN754" s="54"/>
      <c r="BO754" s="39"/>
      <c r="BP754" s="39"/>
      <c r="BQ754" s="39"/>
      <c r="BR754" s="39"/>
      <c r="BS754" s="47"/>
      <c r="BT754" s="39"/>
      <c r="BU754" s="39"/>
      <c r="BV754" s="39"/>
      <c r="BW754" s="39"/>
      <c r="BX754" s="39"/>
      <c r="BY754" s="39"/>
      <c r="BZ754" s="39"/>
      <c r="CA754" s="39"/>
      <c r="CB754" s="39"/>
      <c r="CC754" s="47"/>
      <c r="CD754" s="39"/>
      <c r="CE754" s="39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  <c r="CT754" s="48"/>
      <c r="CU754" s="48"/>
      <c r="CV754" s="48"/>
      <c r="CW754" s="48"/>
      <c r="CX754" s="39"/>
      <c r="ML754" s="135"/>
      <c r="MM754" s="135"/>
      <c r="MN754" s="135"/>
      <c r="MO754" s="135"/>
      <c r="MP754" s="135"/>
      <c r="MQ754" s="135"/>
      <c r="MR754" s="135"/>
      <c r="MS754" s="135"/>
      <c r="MT754" s="135"/>
      <c r="MU754" s="135"/>
      <c r="MV754" s="135"/>
      <c r="MW754" s="135"/>
      <c r="MX754" s="135"/>
      <c r="MY754" s="135"/>
      <c r="MZ754" s="135"/>
      <c r="NA754" s="135"/>
      <c r="NB754" s="135"/>
      <c r="NC754" s="135"/>
      <c r="ND754" s="135"/>
      <c r="NE754" s="135"/>
      <c r="NF754" s="135"/>
      <c r="NG754" s="135"/>
      <c r="NH754" s="135"/>
      <c r="NI754" s="135"/>
      <c r="NJ754" s="135"/>
      <c r="NK754" s="135"/>
      <c r="NL754" s="135"/>
      <c r="NM754" s="135"/>
      <c r="NN754" s="135"/>
      <c r="NO754" s="135"/>
      <c r="NP754" s="135"/>
      <c r="NQ754" s="39"/>
      <c r="QS754"/>
      <c r="QT754"/>
      <c r="QU754"/>
      <c r="QV754"/>
      <c r="QW754"/>
      <c r="QX754"/>
      <c r="QY754"/>
      <c r="QZ754"/>
      <c r="RA754"/>
      <c r="RB754" s="39"/>
      <c r="RC754" s="438" t="s">
        <v>6252</v>
      </c>
      <c r="RD754" s="39"/>
    </row>
    <row r="755" spans="2:472" x14ac:dyDescent="0.2">
      <c r="B755" s="426"/>
      <c r="C755" s="427"/>
      <c r="V755" s="63">
        <v>114</v>
      </c>
      <c r="W755" s="54" t="s">
        <v>3010</v>
      </c>
      <c r="X755" s="64">
        <v>170625</v>
      </c>
      <c r="Y755" s="54" t="s">
        <v>2888</v>
      </c>
      <c r="Z755" s="63" t="s">
        <v>1341</v>
      </c>
      <c r="AA755" s="54" t="s">
        <v>655</v>
      </c>
      <c r="AB755" s="54" t="s">
        <v>399</v>
      </c>
      <c r="AC755" s="54" t="s">
        <v>2888</v>
      </c>
      <c r="AD755" s="64" t="s">
        <v>414</v>
      </c>
      <c r="AE755" s="64" t="s">
        <v>6175</v>
      </c>
      <c r="AF755" s="63">
        <v>114</v>
      </c>
      <c r="AG755" s="54" t="s">
        <v>3010</v>
      </c>
      <c r="AH755" s="54" t="s">
        <v>3009</v>
      </c>
      <c r="AI755" s="63" t="s">
        <v>3011</v>
      </c>
      <c r="AJ755" s="64" t="s">
        <v>3012</v>
      </c>
      <c r="AK755" s="569">
        <v>5400303</v>
      </c>
      <c r="AL755" s="64" t="s">
        <v>652</v>
      </c>
      <c r="AM755" s="64" t="s">
        <v>3015</v>
      </c>
      <c r="AN755" s="570">
        <v>276095730</v>
      </c>
      <c r="AO755" s="54"/>
      <c r="AP755" s="54"/>
      <c r="AQ755" s="54"/>
      <c r="AR755" s="54"/>
      <c r="AS755" s="54"/>
      <c r="AT755" s="64" t="s">
        <v>420</v>
      </c>
      <c r="AU755" s="64"/>
      <c r="AV755" s="54"/>
      <c r="AW755" s="54"/>
      <c r="AX755" s="54"/>
      <c r="AY755" s="54"/>
      <c r="AZ755" s="54"/>
      <c r="BA755" s="54"/>
      <c r="BB755" s="54"/>
      <c r="BC755" s="54"/>
      <c r="BD755" s="64">
        <v>170625</v>
      </c>
      <c r="BE755" s="54" t="s">
        <v>2888</v>
      </c>
      <c r="BF755" s="63" t="s">
        <v>1341</v>
      </c>
      <c r="BG755" s="54" t="s">
        <v>655</v>
      </c>
      <c r="BH755" s="54" t="s">
        <v>399</v>
      </c>
      <c r="BI755" s="54" t="s">
        <v>2888</v>
      </c>
      <c r="BJ755" s="64" t="s">
        <v>414</v>
      </c>
      <c r="BK755" s="64" t="s">
        <v>6175</v>
      </c>
      <c r="BL755" s="54"/>
      <c r="BM755" s="54"/>
      <c r="BN755" s="54"/>
      <c r="BO755" s="39"/>
      <c r="BP755" s="39"/>
      <c r="BQ755" s="39"/>
      <c r="BR755" s="39"/>
      <c r="BS755" s="47"/>
      <c r="BT755" s="39"/>
      <c r="BU755" s="39"/>
      <c r="BV755" s="39"/>
      <c r="BW755" s="39"/>
      <c r="BX755" s="39"/>
      <c r="BY755" s="39"/>
      <c r="BZ755" s="39"/>
      <c r="CA755" s="39"/>
      <c r="CB755" s="39"/>
      <c r="CC755" s="47"/>
      <c r="CD755" s="39"/>
      <c r="CE755" s="39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  <c r="CT755" s="48"/>
      <c r="CU755" s="48"/>
      <c r="CV755" s="48"/>
      <c r="CW755" s="48"/>
      <c r="CX755" s="39"/>
      <c r="ML755" s="135"/>
      <c r="MM755" s="135"/>
      <c r="MN755" s="135"/>
      <c r="MO755" s="135"/>
      <c r="MP755" s="135"/>
      <c r="MQ755" s="135"/>
      <c r="MR755" s="135"/>
      <c r="MS755" s="135"/>
      <c r="MT755" s="135"/>
      <c r="MU755" s="135"/>
      <c r="MV755" s="135"/>
      <c r="MW755" s="135"/>
      <c r="MX755" s="135"/>
      <c r="MY755" s="135"/>
      <c r="MZ755" s="135"/>
      <c r="NA755" s="135"/>
      <c r="NB755" s="135"/>
      <c r="NC755" s="135"/>
      <c r="ND755" s="135"/>
      <c r="NE755" s="135"/>
      <c r="NF755" s="135"/>
      <c r="NG755" s="135"/>
      <c r="NH755" s="135"/>
      <c r="NI755" s="135"/>
      <c r="NJ755" s="135"/>
      <c r="NK755" s="135"/>
      <c r="NL755" s="135"/>
      <c r="NM755" s="135"/>
      <c r="NN755" s="135"/>
      <c r="NO755" s="135"/>
      <c r="NP755" s="135"/>
      <c r="NQ755" s="39"/>
      <c r="QS755"/>
      <c r="QT755"/>
      <c r="QU755"/>
      <c r="QV755"/>
      <c r="QW755"/>
      <c r="QX755"/>
      <c r="QY755"/>
      <c r="QZ755"/>
      <c r="RA755"/>
      <c r="RB755" s="39"/>
      <c r="RC755" s="438" t="s">
        <v>6253</v>
      </c>
      <c r="RD755" s="39"/>
    </row>
    <row r="756" spans="2:472" x14ac:dyDescent="0.2">
      <c r="B756" s="426"/>
      <c r="C756" s="427"/>
      <c r="V756" s="63">
        <v>114</v>
      </c>
      <c r="W756" s="54" t="s">
        <v>3010</v>
      </c>
      <c r="X756" s="64">
        <v>170626</v>
      </c>
      <c r="Y756" s="54" t="s">
        <v>2985</v>
      </c>
      <c r="Z756" s="63" t="s">
        <v>1341</v>
      </c>
      <c r="AA756" s="54" t="s">
        <v>655</v>
      </c>
      <c r="AB756" s="54" t="s">
        <v>399</v>
      </c>
      <c r="AC756" s="54" t="s">
        <v>2985</v>
      </c>
      <c r="AD756" s="64" t="s">
        <v>414</v>
      </c>
      <c r="AE756" s="64" t="s">
        <v>6175</v>
      </c>
      <c r="AF756" s="63">
        <v>114</v>
      </c>
      <c r="AG756" s="54" t="s">
        <v>3010</v>
      </c>
      <c r="AH756" s="54" t="s">
        <v>3009</v>
      </c>
      <c r="AI756" s="63" t="s">
        <v>3011</v>
      </c>
      <c r="AJ756" s="64" t="s">
        <v>3012</v>
      </c>
      <c r="AK756" s="569">
        <v>5400303</v>
      </c>
      <c r="AL756" s="64" t="s">
        <v>652</v>
      </c>
      <c r="AM756" s="64" t="s">
        <v>3015</v>
      </c>
      <c r="AN756" s="570">
        <v>276095730</v>
      </c>
      <c r="AO756" s="54"/>
      <c r="AP756" s="54"/>
      <c r="AQ756" s="54"/>
      <c r="AR756" s="54"/>
      <c r="AS756" s="54"/>
      <c r="AT756" s="64" t="s">
        <v>420</v>
      </c>
      <c r="AU756" s="64"/>
      <c r="AV756" s="54"/>
      <c r="AW756" s="54"/>
      <c r="AX756" s="54"/>
      <c r="AY756" s="54"/>
      <c r="AZ756" s="54"/>
      <c r="BA756" s="54"/>
      <c r="BB756" s="54"/>
      <c r="BC756" s="54"/>
      <c r="BD756" s="64">
        <v>170626</v>
      </c>
      <c r="BE756" s="54" t="s">
        <v>2985</v>
      </c>
      <c r="BF756" s="63" t="s">
        <v>1341</v>
      </c>
      <c r="BG756" s="54" t="s">
        <v>655</v>
      </c>
      <c r="BH756" s="54" t="s">
        <v>399</v>
      </c>
      <c r="BI756" s="54" t="s">
        <v>2985</v>
      </c>
      <c r="BJ756" s="64" t="s">
        <v>414</v>
      </c>
      <c r="BK756" s="64" t="s">
        <v>6175</v>
      </c>
      <c r="BL756" s="54"/>
      <c r="BM756" s="54"/>
      <c r="BN756" s="54"/>
      <c r="BO756" s="39"/>
      <c r="BP756" s="39"/>
      <c r="BQ756" s="39"/>
      <c r="BR756" s="39"/>
      <c r="BS756" s="47"/>
      <c r="BT756" s="39"/>
      <c r="BU756" s="39"/>
      <c r="BV756" s="39"/>
      <c r="BW756" s="39"/>
      <c r="BX756" s="39"/>
      <c r="BY756" s="39"/>
      <c r="BZ756" s="39"/>
      <c r="CA756" s="39"/>
      <c r="CB756" s="39"/>
      <c r="CC756" s="47"/>
      <c r="CD756" s="39"/>
      <c r="CE756" s="39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  <c r="CT756" s="48"/>
      <c r="CU756" s="48"/>
      <c r="CV756" s="48"/>
      <c r="CW756" s="48"/>
      <c r="CX756" s="39"/>
      <c r="ML756" s="135"/>
      <c r="MM756" s="135"/>
      <c r="MN756" s="135"/>
      <c r="MO756" s="135"/>
      <c r="MP756" s="135"/>
      <c r="MQ756" s="135"/>
      <c r="MR756" s="135"/>
      <c r="MS756" s="135"/>
      <c r="MT756" s="135"/>
      <c r="MU756" s="135"/>
      <c r="MV756" s="135"/>
      <c r="MW756" s="135"/>
      <c r="MX756" s="135"/>
      <c r="MY756" s="135"/>
      <c r="MZ756" s="135"/>
      <c r="NA756" s="135"/>
      <c r="NB756" s="135"/>
      <c r="NC756" s="135"/>
      <c r="ND756" s="135"/>
      <c r="NE756" s="135"/>
      <c r="NF756" s="135"/>
      <c r="NG756" s="135"/>
      <c r="NH756" s="135"/>
      <c r="NI756" s="135"/>
      <c r="NJ756" s="135"/>
      <c r="NK756" s="135"/>
      <c r="NL756" s="135"/>
      <c r="NM756" s="135"/>
      <c r="NN756" s="135"/>
      <c r="NO756" s="135"/>
      <c r="NP756" s="135"/>
      <c r="NQ756" s="39"/>
      <c r="QS756"/>
      <c r="QT756"/>
      <c r="QU756"/>
      <c r="QV756"/>
      <c r="QW756"/>
      <c r="QX756"/>
      <c r="QY756"/>
      <c r="QZ756"/>
      <c r="RA756"/>
      <c r="RB756" s="39"/>
      <c r="RC756" s="438" t="s">
        <v>6254</v>
      </c>
      <c r="RD756" s="39"/>
    </row>
    <row r="757" spans="2:472" x14ac:dyDescent="0.2">
      <c r="B757" s="426"/>
      <c r="C757" s="427"/>
      <c r="V757" s="63">
        <v>114</v>
      </c>
      <c r="W757" s="54" t="s">
        <v>3010</v>
      </c>
      <c r="X757" s="64">
        <v>170627</v>
      </c>
      <c r="Y757" s="54" t="s">
        <v>1997</v>
      </c>
      <c r="Z757" s="63" t="s">
        <v>1341</v>
      </c>
      <c r="AA757" s="54" t="s">
        <v>655</v>
      </c>
      <c r="AB757" s="54" t="s">
        <v>399</v>
      </c>
      <c r="AC757" s="54" t="s">
        <v>1997</v>
      </c>
      <c r="AD757" s="64" t="s">
        <v>414</v>
      </c>
      <c r="AE757" s="64" t="s">
        <v>6175</v>
      </c>
      <c r="AF757" s="63">
        <v>114</v>
      </c>
      <c r="AG757" s="54" t="s">
        <v>3010</v>
      </c>
      <c r="AH757" s="54" t="s">
        <v>3009</v>
      </c>
      <c r="AI757" s="63" t="s">
        <v>3011</v>
      </c>
      <c r="AJ757" s="64" t="s">
        <v>3012</v>
      </c>
      <c r="AK757" s="569">
        <v>5400303</v>
      </c>
      <c r="AL757" s="64" t="s">
        <v>652</v>
      </c>
      <c r="AM757" s="64" t="s">
        <v>3015</v>
      </c>
      <c r="AN757" s="570">
        <v>276095730</v>
      </c>
      <c r="AO757" s="54"/>
      <c r="AP757" s="54"/>
      <c r="AQ757" s="54"/>
      <c r="AR757" s="54"/>
      <c r="AS757" s="54"/>
      <c r="AT757" s="64" t="s">
        <v>420</v>
      </c>
      <c r="AU757" s="64"/>
      <c r="AV757" s="54"/>
      <c r="AW757" s="54"/>
      <c r="AX757" s="54"/>
      <c r="AY757" s="54"/>
      <c r="AZ757" s="54"/>
      <c r="BA757" s="54"/>
      <c r="BB757" s="54"/>
      <c r="BC757" s="54"/>
      <c r="BD757" s="64">
        <v>170627</v>
      </c>
      <c r="BE757" s="54" t="s">
        <v>1997</v>
      </c>
      <c r="BF757" s="63" t="s">
        <v>1341</v>
      </c>
      <c r="BG757" s="54" t="s">
        <v>655</v>
      </c>
      <c r="BH757" s="54" t="s">
        <v>399</v>
      </c>
      <c r="BI757" s="54" t="s">
        <v>1997</v>
      </c>
      <c r="BJ757" s="64" t="s">
        <v>414</v>
      </c>
      <c r="BK757" s="64" t="s">
        <v>6175</v>
      </c>
      <c r="BL757" s="54"/>
      <c r="BM757" s="54"/>
      <c r="BN757" s="54"/>
      <c r="BO757" s="39"/>
      <c r="BP757" s="39"/>
      <c r="BQ757" s="39"/>
      <c r="BR757" s="39"/>
      <c r="BS757" s="47"/>
      <c r="BT757" s="39"/>
      <c r="BU757" s="39"/>
      <c r="BV757" s="39"/>
      <c r="BW757" s="39"/>
      <c r="BX757" s="39"/>
      <c r="BY757" s="39"/>
      <c r="BZ757" s="39"/>
      <c r="CA757" s="39"/>
      <c r="CB757" s="39"/>
      <c r="CC757" s="47"/>
      <c r="CD757" s="39"/>
      <c r="CE757" s="39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39"/>
      <c r="ML757" s="135"/>
      <c r="MM757" s="135"/>
      <c r="MN757" s="135"/>
      <c r="MO757" s="135"/>
      <c r="MP757" s="135"/>
      <c r="MQ757" s="135"/>
      <c r="MR757" s="135"/>
      <c r="MS757" s="135"/>
      <c r="MT757" s="135"/>
      <c r="MU757" s="135"/>
      <c r="MV757" s="135"/>
      <c r="MW757" s="135"/>
      <c r="MX757" s="135"/>
      <c r="MY757" s="135"/>
      <c r="MZ757" s="135"/>
      <c r="NA757" s="135"/>
      <c r="NB757" s="135"/>
      <c r="NC757" s="135"/>
      <c r="ND757" s="135"/>
      <c r="NE757" s="135"/>
      <c r="NF757" s="135"/>
      <c r="NG757" s="135"/>
      <c r="NH757" s="135"/>
      <c r="NI757" s="135"/>
      <c r="NJ757" s="135"/>
      <c r="NK757" s="135"/>
      <c r="NL757" s="135"/>
      <c r="NM757" s="135"/>
      <c r="NN757" s="135"/>
      <c r="NO757" s="135"/>
      <c r="NP757" s="135"/>
      <c r="NQ757" s="39"/>
      <c r="QS757"/>
      <c r="QT757"/>
      <c r="QU757"/>
      <c r="QV757"/>
      <c r="QW757"/>
      <c r="QX757"/>
      <c r="QY757"/>
      <c r="QZ757"/>
      <c r="RA757"/>
      <c r="RB757" s="39"/>
      <c r="RC757" s="438" t="s">
        <v>6255</v>
      </c>
      <c r="RD757" s="39"/>
    </row>
    <row r="758" spans="2:472" x14ac:dyDescent="0.2">
      <c r="B758" s="426"/>
      <c r="C758" s="427"/>
      <c r="V758" s="63">
        <v>114</v>
      </c>
      <c r="W758" s="54" t="s">
        <v>3010</v>
      </c>
      <c r="X758" s="64">
        <v>170629</v>
      </c>
      <c r="Y758" s="54" t="s">
        <v>1013</v>
      </c>
      <c r="Z758" s="63" t="s">
        <v>1341</v>
      </c>
      <c r="AA758" s="54" t="s">
        <v>655</v>
      </c>
      <c r="AB758" s="54" t="s">
        <v>399</v>
      </c>
      <c r="AC758" s="54" t="s">
        <v>1013</v>
      </c>
      <c r="AD758" s="64" t="s">
        <v>414</v>
      </c>
      <c r="AE758" s="64" t="s">
        <v>6175</v>
      </c>
      <c r="AF758" s="63">
        <v>114</v>
      </c>
      <c r="AG758" s="54" t="s">
        <v>3010</v>
      </c>
      <c r="AH758" s="54" t="s">
        <v>3009</v>
      </c>
      <c r="AI758" s="63" t="s">
        <v>3011</v>
      </c>
      <c r="AJ758" s="64" t="s">
        <v>3012</v>
      </c>
      <c r="AK758" s="569">
        <v>5400303</v>
      </c>
      <c r="AL758" s="64" t="s">
        <v>652</v>
      </c>
      <c r="AM758" s="64" t="s">
        <v>3015</v>
      </c>
      <c r="AN758" s="570">
        <v>276095730</v>
      </c>
      <c r="AO758" s="54"/>
      <c r="AP758" s="54"/>
      <c r="AQ758" s="54"/>
      <c r="AR758" s="54"/>
      <c r="AS758" s="54"/>
      <c r="AT758" s="64" t="s">
        <v>420</v>
      </c>
      <c r="AU758" s="64"/>
      <c r="AV758" s="54"/>
      <c r="AW758" s="54"/>
      <c r="AX758" s="54"/>
      <c r="AY758" s="54"/>
      <c r="AZ758" s="54"/>
      <c r="BA758" s="54"/>
      <c r="BB758" s="54"/>
      <c r="BC758" s="54"/>
      <c r="BD758" s="64">
        <v>170629</v>
      </c>
      <c r="BE758" s="54" t="s">
        <v>1013</v>
      </c>
      <c r="BF758" s="63" t="s">
        <v>1341</v>
      </c>
      <c r="BG758" s="54" t="s">
        <v>655</v>
      </c>
      <c r="BH758" s="54" t="s">
        <v>399</v>
      </c>
      <c r="BI758" s="54" t="s">
        <v>1013</v>
      </c>
      <c r="BJ758" s="64" t="s">
        <v>414</v>
      </c>
      <c r="BK758" s="64" t="s">
        <v>6175</v>
      </c>
      <c r="BL758" s="54"/>
      <c r="BM758" s="54"/>
      <c r="BN758" s="54"/>
      <c r="BO758" s="39"/>
      <c r="BP758" s="39"/>
      <c r="BQ758" s="39"/>
      <c r="BR758" s="39"/>
      <c r="BS758" s="47"/>
      <c r="BT758" s="39"/>
      <c r="BU758" s="39"/>
      <c r="BV758" s="39"/>
      <c r="BW758" s="39"/>
      <c r="BX758" s="39"/>
      <c r="BY758" s="39"/>
      <c r="BZ758" s="39"/>
      <c r="CA758" s="39"/>
      <c r="CB758" s="39"/>
      <c r="CC758" s="47"/>
      <c r="CD758" s="39"/>
      <c r="CE758" s="39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39"/>
      <c r="ML758" s="135"/>
      <c r="MM758" s="135"/>
      <c r="MN758" s="135"/>
      <c r="MO758" s="135"/>
      <c r="MP758" s="135"/>
      <c r="MQ758" s="135"/>
      <c r="MR758" s="135"/>
      <c r="MS758" s="135"/>
      <c r="MT758" s="135"/>
      <c r="MU758" s="135"/>
      <c r="MV758" s="135"/>
      <c r="MW758" s="135"/>
      <c r="MX758" s="135"/>
      <c r="MY758" s="135"/>
      <c r="MZ758" s="135"/>
      <c r="NA758" s="135"/>
      <c r="NB758" s="135"/>
      <c r="NC758" s="135"/>
      <c r="ND758" s="135"/>
      <c r="NE758" s="135"/>
      <c r="NF758" s="135"/>
      <c r="NG758" s="135"/>
      <c r="NH758" s="135"/>
      <c r="NI758" s="135"/>
      <c r="NJ758" s="135"/>
      <c r="NK758" s="135"/>
      <c r="NL758" s="135"/>
      <c r="NM758" s="135"/>
      <c r="NN758" s="135"/>
      <c r="NO758" s="135"/>
      <c r="NP758" s="135"/>
      <c r="NQ758" s="39"/>
      <c r="QS758"/>
      <c r="QT758"/>
      <c r="QU758"/>
      <c r="QV758"/>
      <c r="QW758"/>
      <c r="QX758"/>
      <c r="QY758"/>
      <c r="QZ758"/>
      <c r="RA758"/>
      <c r="RB758" s="39"/>
      <c r="RC758" s="438" t="s">
        <v>6256</v>
      </c>
      <c r="RD758" s="39"/>
    </row>
    <row r="759" spans="2:472" x14ac:dyDescent="0.2">
      <c r="B759" s="426"/>
      <c r="C759" s="427"/>
      <c r="V759" s="63">
        <v>114</v>
      </c>
      <c r="W759" s="54" t="s">
        <v>3010</v>
      </c>
      <c r="X759" s="64">
        <v>170631</v>
      </c>
      <c r="Y759" s="54" t="s">
        <v>3198</v>
      </c>
      <c r="Z759" s="63" t="s">
        <v>1341</v>
      </c>
      <c r="AA759" s="54" t="s">
        <v>655</v>
      </c>
      <c r="AB759" s="54" t="s">
        <v>399</v>
      </c>
      <c r="AC759" s="54" t="s">
        <v>3198</v>
      </c>
      <c r="AD759" s="64" t="s">
        <v>414</v>
      </c>
      <c r="AE759" s="64" t="s">
        <v>6175</v>
      </c>
      <c r="AF759" s="63">
        <v>114</v>
      </c>
      <c r="AG759" s="54" t="s">
        <v>3010</v>
      </c>
      <c r="AH759" s="54" t="s">
        <v>3009</v>
      </c>
      <c r="AI759" s="63" t="s">
        <v>3011</v>
      </c>
      <c r="AJ759" s="64" t="s">
        <v>3012</v>
      </c>
      <c r="AK759" s="569">
        <v>5400303</v>
      </c>
      <c r="AL759" s="64" t="s">
        <v>652</v>
      </c>
      <c r="AM759" s="64" t="s">
        <v>3015</v>
      </c>
      <c r="AN759" s="570">
        <v>276095730</v>
      </c>
      <c r="AO759" s="54"/>
      <c r="AP759" s="54"/>
      <c r="AQ759" s="54"/>
      <c r="AR759" s="54"/>
      <c r="AS759" s="54"/>
      <c r="AT759" s="64" t="s">
        <v>420</v>
      </c>
      <c r="AU759" s="64"/>
      <c r="AV759" s="54"/>
      <c r="AW759" s="54"/>
      <c r="AX759" s="54"/>
      <c r="AY759" s="54"/>
      <c r="AZ759" s="54"/>
      <c r="BA759" s="54"/>
      <c r="BB759" s="54"/>
      <c r="BC759" s="54"/>
      <c r="BD759" s="64">
        <v>170631</v>
      </c>
      <c r="BE759" s="54" t="s">
        <v>3198</v>
      </c>
      <c r="BF759" s="63" t="s">
        <v>1341</v>
      </c>
      <c r="BG759" s="54" t="s">
        <v>655</v>
      </c>
      <c r="BH759" s="54" t="s">
        <v>399</v>
      </c>
      <c r="BI759" s="54" t="s">
        <v>3198</v>
      </c>
      <c r="BJ759" s="64" t="s">
        <v>414</v>
      </c>
      <c r="BK759" s="64" t="s">
        <v>6175</v>
      </c>
      <c r="BL759" s="54"/>
      <c r="BM759" s="54"/>
      <c r="BN759" s="54"/>
      <c r="BO759" s="39"/>
      <c r="BP759" s="39"/>
      <c r="BQ759" s="39"/>
      <c r="BR759" s="39"/>
      <c r="BS759" s="47"/>
      <c r="BT759" s="39"/>
      <c r="BU759" s="39"/>
      <c r="BV759" s="39"/>
      <c r="BW759" s="39"/>
      <c r="BX759" s="39"/>
      <c r="BY759" s="39"/>
      <c r="BZ759" s="39"/>
      <c r="CA759" s="39"/>
      <c r="CB759" s="39"/>
      <c r="CC759" s="47"/>
      <c r="CD759" s="39"/>
      <c r="CE759" s="39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39"/>
      <c r="ML759" s="135"/>
      <c r="MM759" s="135"/>
      <c r="MN759" s="135"/>
      <c r="MO759" s="135"/>
      <c r="MP759" s="135"/>
      <c r="MQ759" s="135"/>
      <c r="MR759" s="135"/>
      <c r="MS759" s="135"/>
      <c r="MT759" s="135"/>
      <c r="MU759" s="135"/>
      <c r="MV759" s="135"/>
      <c r="MW759" s="135"/>
      <c r="MX759" s="135"/>
      <c r="MY759" s="135"/>
      <c r="MZ759" s="135"/>
      <c r="NA759" s="135"/>
      <c r="NB759" s="135"/>
      <c r="NC759" s="135"/>
      <c r="ND759" s="135"/>
      <c r="NE759" s="135"/>
      <c r="NF759" s="135"/>
      <c r="NG759" s="135"/>
      <c r="NH759" s="135"/>
      <c r="NI759" s="135"/>
      <c r="NJ759" s="135"/>
      <c r="NK759" s="135"/>
      <c r="NL759" s="135"/>
      <c r="NM759" s="135"/>
      <c r="NN759" s="135"/>
      <c r="NO759" s="135"/>
      <c r="NP759" s="135"/>
      <c r="NQ759" s="39"/>
      <c r="QS759"/>
      <c r="QT759"/>
      <c r="QU759"/>
      <c r="QV759"/>
      <c r="QW759"/>
      <c r="QX759"/>
      <c r="QY759"/>
      <c r="QZ759"/>
      <c r="RA759"/>
      <c r="RB759" s="39"/>
      <c r="RC759" s="438" t="s">
        <v>6257</v>
      </c>
      <c r="RD759" s="39"/>
    </row>
    <row r="760" spans="2:472" x14ac:dyDescent="0.2">
      <c r="B760" s="426"/>
      <c r="C760" s="427"/>
      <c r="V760" s="63">
        <v>114</v>
      </c>
      <c r="W760" s="54" t="s">
        <v>3010</v>
      </c>
      <c r="X760" s="64">
        <v>170632</v>
      </c>
      <c r="Y760" s="54" t="s">
        <v>3257</v>
      </c>
      <c r="Z760" s="63" t="s">
        <v>1341</v>
      </c>
      <c r="AA760" s="54" t="s">
        <v>655</v>
      </c>
      <c r="AB760" s="54" t="s">
        <v>399</v>
      </c>
      <c r="AC760" s="54" t="s">
        <v>3257</v>
      </c>
      <c r="AD760" s="64" t="s">
        <v>414</v>
      </c>
      <c r="AE760" s="64" t="s">
        <v>6175</v>
      </c>
      <c r="AF760" s="63">
        <v>114</v>
      </c>
      <c r="AG760" s="54" t="s">
        <v>3010</v>
      </c>
      <c r="AH760" s="54" t="s">
        <v>3009</v>
      </c>
      <c r="AI760" s="63" t="s">
        <v>3011</v>
      </c>
      <c r="AJ760" s="64" t="s">
        <v>3012</v>
      </c>
      <c r="AK760" s="569">
        <v>5400303</v>
      </c>
      <c r="AL760" s="64" t="s">
        <v>652</v>
      </c>
      <c r="AM760" s="64" t="s">
        <v>3015</v>
      </c>
      <c r="AN760" s="570">
        <v>276095730</v>
      </c>
      <c r="AO760" s="54"/>
      <c r="AP760" s="54"/>
      <c r="AQ760" s="54"/>
      <c r="AR760" s="54"/>
      <c r="AS760" s="54"/>
      <c r="AT760" s="64" t="s">
        <v>420</v>
      </c>
      <c r="AU760" s="64"/>
      <c r="AV760" s="54"/>
      <c r="AW760" s="54"/>
      <c r="AX760" s="54"/>
      <c r="AY760" s="54"/>
      <c r="AZ760" s="54"/>
      <c r="BA760" s="54"/>
      <c r="BB760" s="54"/>
      <c r="BC760" s="54"/>
      <c r="BD760" s="64">
        <v>170632</v>
      </c>
      <c r="BE760" s="54" t="s">
        <v>3257</v>
      </c>
      <c r="BF760" s="63" t="s">
        <v>1341</v>
      </c>
      <c r="BG760" s="54" t="s">
        <v>655</v>
      </c>
      <c r="BH760" s="54" t="s">
        <v>399</v>
      </c>
      <c r="BI760" s="54" t="s">
        <v>3257</v>
      </c>
      <c r="BJ760" s="64" t="s">
        <v>414</v>
      </c>
      <c r="BK760" s="64" t="s">
        <v>6175</v>
      </c>
      <c r="BL760" s="54"/>
      <c r="BM760" s="54"/>
      <c r="BN760" s="54"/>
      <c r="BO760" s="39"/>
      <c r="BP760" s="39"/>
      <c r="BQ760" s="39"/>
      <c r="BR760" s="39"/>
      <c r="BS760" s="47"/>
      <c r="BT760" s="39"/>
      <c r="BU760" s="39"/>
      <c r="BV760" s="39"/>
      <c r="BW760" s="39"/>
      <c r="BX760" s="39"/>
      <c r="BY760" s="39"/>
      <c r="BZ760" s="39"/>
      <c r="CA760" s="39"/>
      <c r="CB760" s="39"/>
      <c r="CC760" s="47"/>
      <c r="CD760" s="39"/>
      <c r="CE760" s="39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39"/>
      <c r="ML760" s="135"/>
      <c r="MM760" s="135"/>
      <c r="MN760" s="135"/>
      <c r="MO760" s="135"/>
      <c r="MP760" s="135"/>
      <c r="MQ760" s="135"/>
      <c r="MR760" s="135"/>
      <c r="MS760" s="135"/>
      <c r="MT760" s="135"/>
      <c r="MU760" s="135"/>
      <c r="MV760" s="135"/>
      <c r="MW760" s="135"/>
      <c r="MX760" s="135"/>
      <c r="MY760" s="135"/>
      <c r="MZ760" s="135"/>
      <c r="NA760" s="135"/>
      <c r="NB760" s="135"/>
      <c r="NC760" s="135"/>
      <c r="ND760" s="135"/>
      <c r="NE760" s="135"/>
      <c r="NF760" s="135"/>
      <c r="NG760" s="135"/>
      <c r="NH760" s="135"/>
      <c r="NI760" s="135"/>
      <c r="NJ760" s="135"/>
      <c r="NK760" s="135"/>
      <c r="NL760" s="135"/>
      <c r="NM760" s="135"/>
      <c r="NN760" s="135"/>
      <c r="NO760" s="135"/>
      <c r="NP760" s="135"/>
      <c r="NQ760" s="39"/>
      <c r="QS760"/>
      <c r="QT760"/>
      <c r="QU760"/>
      <c r="QV760"/>
      <c r="QW760"/>
      <c r="QX760"/>
      <c r="QY760"/>
      <c r="QZ760"/>
      <c r="RA760"/>
      <c r="RB760" s="39"/>
      <c r="RC760" s="438" t="s">
        <v>6258</v>
      </c>
      <c r="RD760" s="39"/>
    </row>
    <row r="761" spans="2:472" x14ac:dyDescent="0.2">
      <c r="B761" s="426"/>
      <c r="C761" s="427"/>
      <c r="V761" s="63">
        <v>114</v>
      </c>
      <c r="W761" s="54" t="s">
        <v>3010</v>
      </c>
      <c r="X761" s="64">
        <v>170636</v>
      </c>
      <c r="Y761" s="54" t="s">
        <v>3355</v>
      </c>
      <c r="Z761" s="63" t="s">
        <v>1341</v>
      </c>
      <c r="AA761" s="54" t="s">
        <v>655</v>
      </c>
      <c r="AB761" s="54" t="s">
        <v>399</v>
      </c>
      <c r="AC761" s="54" t="s">
        <v>6259</v>
      </c>
      <c r="AD761" s="64" t="s">
        <v>414</v>
      </c>
      <c r="AE761" s="64" t="s">
        <v>6175</v>
      </c>
      <c r="AF761" s="63">
        <v>114</v>
      </c>
      <c r="AG761" s="54" t="s">
        <v>3010</v>
      </c>
      <c r="AH761" s="54" t="s">
        <v>3009</v>
      </c>
      <c r="AI761" s="63" t="s">
        <v>3011</v>
      </c>
      <c r="AJ761" s="64" t="s">
        <v>3012</v>
      </c>
      <c r="AK761" s="569">
        <v>5400303</v>
      </c>
      <c r="AL761" s="64" t="s">
        <v>652</v>
      </c>
      <c r="AM761" s="64" t="s">
        <v>3015</v>
      </c>
      <c r="AN761" s="570">
        <v>276095730</v>
      </c>
      <c r="AO761" s="54"/>
      <c r="AP761" s="54"/>
      <c r="AQ761" s="54"/>
      <c r="AR761" s="54"/>
      <c r="AS761" s="54"/>
      <c r="AT761" s="64" t="s">
        <v>420</v>
      </c>
      <c r="AU761" s="64"/>
      <c r="AV761" s="54"/>
      <c r="AW761" s="54"/>
      <c r="AX761" s="54"/>
      <c r="AY761" s="54"/>
      <c r="AZ761" s="54"/>
      <c r="BA761" s="54"/>
      <c r="BB761" s="54"/>
      <c r="BC761" s="54"/>
      <c r="BD761" s="64">
        <v>170636</v>
      </c>
      <c r="BE761" s="54" t="s">
        <v>3355</v>
      </c>
      <c r="BF761" s="63" t="s">
        <v>1341</v>
      </c>
      <c r="BG761" s="54" t="s">
        <v>655</v>
      </c>
      <c r="BH761" s="54" t="s">
        <v>399</v>
      </c>
      <c r="BI761" s="54" t="s">
        <v>6259</v>
      </c>
      <c r="BJ761" s="64" t="s">
        <v>414</v>
      </c>
      <c r="BK761" s="64" t="s">
        <v>6175</v>
      </c>
      <c r="BL761" s="54"/>
      <c r="BM761" s="54"/>
      <c r="BN761" s="54"/>
      <c r="BO761" s="39"/>
      <c r="BP761" s="39"/>
      <c r="BQ761" s="39"/>
      <c r="BR761" s="39"/>
      <c r="BS761" s="47"/>
      <c r="BT761" s="39"/>
      <c r="BU761" s="39"/>
      <c r="BV761" s="39"/>
      <c r="BW761" s="39"/>
      <c r="BX761" s="39"/>
      <c r="BY761" s="39"/>
      <c r="BZ761" s="39"/>
      <c r="CA761" s="39"/>
      <c r="CB761" s="39"/>
      <c r="CC761" s="47"/>
      <c r="CD761" s="39"/>
      <c r="CE761" s="39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39"/>
      <c r="ML761" s="135"/>
      <c r="MM761" s="135"/>
      <c r="MN761" s="135"/>
      <c r="MO761" s="135"/>
      <c r="MP761" s="135"/>
      <c r="MQ761" s="135"/>
      <c r="MR761" s="135"/>
      <c r="MS761" s="135"/>
      <c r="MT761" s="135"/>
      <c r="MU761" s="135"/>
      <c r="MV761" s="135"/>
      <c r="MW761" s="135"/>
      <c r="MX761" s="135"/>
      <c r="MY761" s="135"/>
      <c r="MZ761" s="135"/>
      <c r="NA761" s="135"/>
      <c r="NB761" s="135"/>
      <c r="NC761" s="135"/>
      <c r="ND761" s="135"/>
      <c r="NE761" s="135"/>
      <c r="NF761" s="135"/>
      <c r="NG761" s="135"/>
      <c r="NH761" s="135"/>
      <c r="NI761" s="135"/>
      <c r="NJ761" s="135"/>
      <c r="NK761" s="135"/>
      <c r="NL761" s="135"/>
      <c r="NM761" s="135"/>
      <c r="NN761" s="135"/>
      <c r="NO761" s="135"/>
      <c r="NP761" s="135"/>
      <c r="NQ761" s="39"/>
      <c r="QS761"/>
      <c r="QT761"/>
      <c r="QU761"/>
      <c r="QV761"/>
      <c r="QW761"/>
      <c r="QX761"/>
      <c r="QY761"/>
      <c r="QZ761"/>
      <c r="RA761"/>
      <c r="RB761" s="39"/>
      <c r="RC761" s="438" t="s">
        <v>6260</v>
      </c>
      <c r="RD761" s="39"/>
    </row>
    <row r="762" spans="2:472" x14ac:dyDescent="0.2">
      <c r="B762" s="426"/>
      <c r="C762" s="427"/>
      <c r="V762" s="63">
        <v>114</v>
      </c>
      <c r="W762" s="54" t="s">
        <v>3010</v>
      </c>
      <c r="X762" s="64">
        <v>170637</v>
      </c>
      <c r="Y762" s="54" t="s">
        <v>3407</v>
      </c>
      <c r="Z762" s="63" t="s">
        <v>1341</v>
      </c>
      <c r="AA762" s="54" t="s">
        <v>655</v>
      </c>
      <c r="AB762" s="54" t="s">
        <v>399</v>
      </c>
      <c r="AC762" s="54" t="s">
        <v>6261</v>
      </c>
      <c r="AD762" s="64" t="s">
        <v>414</v>
      </c>
      <c r="AE762" s="64" t="s">
        <v>6175</v>
      </c>
      <c r="AF762" s="63">
        <v>114</v>
      </c>
      <c r="AG762" s="54" t="s">
        <v>3010</v>
      </c>
      <c r="AH762" s="54" t="s">
        <v>3009</v>
      </c>
      <c r="AI762" s="63" t="s">
        <v>3011</v>
      </c>
      <c r="AJ762" s="64" t="s">
        <v>3012</v>
      </c>
      <c r="AK762" s="569">
        <v>5400303</v>
      </c>
      <c r="AL762" s="64" t="s">
        <v>652</v>
      </c>
      <c r="AM762" s="64" t="s">
        <v>3015</v>
      </c>
      <c r="AN762" s="570">
        <v>276095730</v>
      </c>
      <c r="AO762" s="54"/>
      <c r="AP762" s="54"/>
      <c r="AQ762" s="54"/>
      <c r="AR762" s="54"/>
      <c r="AS762" s="54"/>
      <c r="AT762" s="64" t="s">
        <v>420</v>
      </c>
      <c r="AU762" s="64"/>
      <c r="AV762" s="54"/>
      <c r="AW762" s="54"/>
      <c r="AX762" s="54"/>
      <c r="AY762" s="54"/>
      <c r="AZ762" s="54"/>
      <c r="BA762" s="54"/>
      <c r="BB762" s="54"/>
      <c r="BC762" s="54"/>
      <c r="BD762" s="64">
        <v>170637</v>
      </c>
      <c r="BE762" s="54" t="s">
        <v>3407</v>
      </c>
      <c r="BF762" s="63" t="s">
        <v>1341</v>
      </c>
      <c r="BG762" s="54" t="s">
        <v>655</v>
      </c>
      <c r="BH762" s="54" t="s">
        <v>399</v>
      </c>
      <c r="BI762" s="54" t="s">
        <v>6261</v>
      </c>
      <c r="BJ762" s="64" t="s">
        <v>414</v>
      </c>
      <c r="BK762" s="64" t="s">
        <v>6175</v>
      </c>
      <c r="BL762" s="54"/>
      <c r="BM762" s="54"/>
      <c r="BN762" s="54"/>
      <c r="BO762" s="39"/>
      <c r="BP762" s="39"/>
      <c r="BQ762" s="39"/>
      <c r="BR762" s="39"/>
      <c r="BS762" s="47"/>
      <c r="BT762" s="39"/>
      <c r="BU762" s="39"/>
      <c r="BV762" s="39"/>
      <c r="BW762" s="39"/>
      <c r="BX762" s="39"/>
      <c r="BY762" s="39"/>
      <c r="BZ762" s="39"/>
      <c r="CA762" s="39"/>
      <c r="CB762" s="39"/>
      <c r="CC762" s="47"/>
      <c r="CD762" s="39"/>
      <c r="CE762" s="39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39"/>
      <c r="ML762" s="135"/>
      <c r="MM762" s="135"/>
      <c r="MN762" s="135"/>
      <c r="MO762" s="135"/>
      <c r="MP762" s="135"/>
      <c r="MQ762" s="135"/>
      <c r="MR762" s="135"/>
      <c r="MS762" s="135"/>
      <c r="MT762" s="135"/>
      <c r="MU762" s="135"/>
      <c r="MV762" s="135"/>
      <c r="MW762" s="135"/>
      <c r="MX762" s="135"/>
      <c r="MY762" s="135"/>
      <c r="MZ762" s="135"/>
      <c r="NA762" s="135"/>
      <c r="NB762" s="135"/>
      <c r="NC762" s="135"/>
      <c r="ND762" s="135"/>
      <c r="NE762" s="135"/>
      <c r="NF762" s="135"/>
      <c r="NG762" s="135"/>
      <c r="NH762" s="135"/>
      <c r="NI762" s="135"/>
      <c r="NJ762" s="135"/>
      <c r="NK762" s="135"/>
      <c r="NL762" s="135"/>
      <c r="NM762" s="135"/>
      <c r="NN762" s="135"/>
      <c r="NO762" s="135"/>
      <c r="NP762" s="135"/>
      <c r="NQ762" s="39"/>
      <c r="QS762"/>
      <c r="QT762"/>
      <c r="QU762"/>
      <c r="QV762"/>
      <c r="QW762"/>
      <c r="QX762"/>
      <c r="QY762"/>
      <c r="QZ762"/>
      <c r="RA762"/>
      <c r="RB762" s="39"/>
      <c r="RC762" s="438" t="s">
        <v>6262</v>
      </c>
      <c r="RD762" s="39"/>
    </row>
    <row r="763" spans="2:472" x14ac:dyDescent="0.2">
      <c r="B763" s="426"/>
      <c r="C763" s="427"/>
      <c r="V763" s="63">
        <v>114</v>
      </c>
      <c r="W763" s="54" t="s">
        <v>3010</v>
      </c>
      <c r="X763" s="64">
        <v>170638</v>
      </c>
      <c r="Y763" s="54" t="s">
        <v>3454</v>
      </c>
      <c r="Z763" s="63" t="s">
        <v>1341</v>
      </c>
      <c r="AA763" s="54" t="s">
        <v>655</v>
      </c>
      <c r="AB763" s="54" t="s">
        <v>399</v>
      </c>
      <c r="AC763" s="54" t="s">
        <v>6247</v>
      </c>
      <c r="AD763" s="64" t="s">
        <v>414</v>
      </c>
      <c r="AE763" s="64" t="s">
        <v>6175</v>
      </c>
      <c r="AF763" s="63">
        <v>114</v>
      </c>
      <c r="AG763" s="54" t="s">
        <v>3010</v>
      </c>
      <c r="AH763" s="54" t="s">
        <v>3009</v>
      </c>
      <c r="AI763" s="63" t="s">
        <v>3011</v>
      </c>
      <c r="AJ763" s="64" t="s">
        <v>3012</v>
      </c>
      <c r="AK763" s="569">
        <v>5400303</v>
      </c>
      <c r="AL763" s="64" t="s">
        <v>652</v>
      </c>
      <c r="AM763" s="64" t="s">
        <v>3015</v>
      </c>
      <c r="AN763" s="570">
        <v>276095730</v>
      </c>
      <c r="AO763" s="54"/>
      <c r="AP763" s="54"/>
      <c r="AQ763" s="54"/>
      <c r="AR763" s="54"/>
      <c r="AS763" s="54"/>
      <c r="AT763" s="64" t="s">
        <v>420</v>
      </c>
      <c r="AU763" s="64"/>
      <c r="AV763" s="54"/>
      <c r="AW763" s="54"/>
      <c r="AX763" s="54"/>
      <c r="AY763" s="54"/>
      <c r="AZ763" s="54"/>
      <c r="BA763" s="54"/>
      <c r="BB763" s="54"/>
      <c r="BC763" s="54"/>
      <c r="BD763" s="64">
        <v>170638</v>
      </c>
      <c r="BE763" s="54" t="s">
        <v>3454</v>
      </c>
      <c r="BF763" s="63" t="s">
        <v>1341</v>
      </c>
      <c r="BG763" s="54" t="s">
        <v>655</v>
      </c>
      <c r="BH763" s="54" t="s">
        <v>399</v>
      </c>
      <c r="BI763" s="54" t="s">
        <v>6247</v>
      </c>
      <c r="BJ763" s="64" t="s">
        <v>414</v>
      </c>
      <c r="BK763" s="64" t="s">
        <v>6175</v>
      </c>
      <c r="BL763" s="54"/>
      <c r="BM763" s="54"/>
      <c r="BN763" s="54"/>
      <c r="BO763" s="39"/>
      <c r="BP763" s="39"/>
      <c r="BQ763" s="39"/>
      <c r="BR763" s="39"/>
      <c r="BS763" s="47"/>
      <c r="BT763" s="39"/>
      <c r="BU763" s="39"/>
      <c r="BV763" s="39"/>
      <c r="BW763" s="39"/>
      <c r="BX763" s="39"/>
      <c r="BY763" s="39"/>
      <c r="BZ763" s="39"/>
      <c r="CA763" s="39"/>
      <c r="CB763" s="39"/>
      <c r="CC763" s="47"/>
      <c r="CD763" s="39"/>
      <c r="CE763" s="39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39"/>
      <c r="ML763" s="135"/>
      <c r="MM763" s="135"/>
      <c r="MN763" s="135"/>
      <c r="MO763" s="135"/>
      <c r="MP763" s="135"/>
      <c r="MQ763" s="135"/>
      <c r="MR763" s="135"/>
      <c r="MS763" s="135"/>
      <c r="MT763" s="135"/>
      <c r="MU763" s="135"/>
      <c r="MV763" s="135"/>
      <c r="MW763" s="135"/>
      <c r="MX763" s="135"/>
      <c r="MY763" s="135"/>
      <c r="MZ763" s="135"/>
      <c r="NA763" s="135"/>
      <c r="NB763" s="135"/>
      <c r="NC763" s="135"/>
      <c r="ND763" s="135"/>
      <c r="NE763" s="135"/>
      <c r="NF763" s="135"/>
      <c r="NG763" s="135"/>
      <c r="NH763" s="135"/>
      <c r="NI763" s="135"/>
      <c r="NJ763" s="135"/>
      <c r="NK763" s="135"/>
      <c r="NL763" s="135"/>
      <c r="NM763" s="135"/>
      <c r="NN763" s="135"/>
      <c r="NO763" s="135"/>
      <c r="NP763" s="135"/>
      <c r="NQ763" s="39"/>
      <c r="QS763"/>
      <c r="QT763"/>
      <c r="QU763"/>
      <c r="QV763"/>
      <c r="QW763"/>
      <c r="QX763"/>
      <c r="QY763"/>
      <c r="QZ763"/>
      <c r="RA763"/>
      <c r="RB763" s="39"/>
      <c r="RC763" s="438" t="s">
        <v>6263</v>
      </c>
      <c r="RD763" s="39"/>
    </row>
    <row r="764" spans="2:472" x14ac:dyDescent="0.2">
      <c r="B764" s="426"/>
      <c r="C764" s="427"/>
      <c r="V764" s="63">
        <v>114</v>
      </c>
      <c r="W764" s="54" t="s">
        <v>3010</v>
      </c>
      <c r="X764" s="64">
        <v>170639</v>
      </c>
      <c r="Y764" s="54" t="s">
        <v>3497</v>
      </c>
      <c r="Z764" s="63" t="s">
        <v>1341</v>
      </c>
      <c r="AA764" s="54" t="s">
        <v>655</v>
      </c>
      <c r="AB764" s="54" t="s">
        <v>399</v>
      </c>
      <c r="AC764" s="54" t="s">
        <v>6264</v>
      </c>
      <c r="AD764" s="64" t="s">
        <v>414</v>
      </c>
      <c r="AE764" s="64" t="s">
        <v>6175</v>
      </c>
      <c r="AF764" s="63">
        <v>114</v>
      </c>
      <c r="AG764" s="54" t="s">
        <v>3010</v>
      </c>
      <c r="AH764" s="54" t="s">
        <v>3009</v>
      </c>
      <c r="AI764" s="63" t="s">
        <v>3011</v>
      </c>
      <c r="AJ764" s="64" t="s">
        <v>3012</v>
      </c>
      <c r="AK764" s="569">
        <v>5400303</v>
      </c>
      <c r="AL764" s="64" t="s">
        <v>652</v>
      </c>
      <c r="AM764" s="64" t="s">
        <v>3015</v>
      </c>
      <c r="AN764" s="570">
        <v>276095730</v>
      </c>
      <c r="AO764" s="54"/>
      <c r="AP764" s="54"/>
      <c r="AQ764" s="54"/>
      <c r="AR764" s="54"/>
      <c r="AS764" s="54"/>
      <c r="AT764" s="64" t="s">
        <v>420</v>
      </c>
      <c r="AU764" s="64"/>
      <c r="AV764" s="54"/>
      <c r="AW764" s="54"/>
      <c r="AX764" s="54"/>
      <c r="AY764" s="54"/>
      <c r="AZ764" s="54"/>
      <c r="BA764" s="54"/>
      <c r="BB764" s="54"/>
      <c r="BC764" s="54"/>
      <c r="BD764" s="64">
        <v>170639</v>
      </c>
      <c r="BE764" s="54" t="s">
        <v>3497</v>
      </c>
      <c r="BF764" s="63" t="s">
        <v>1341</v>
      </c>
      <c r="BG764" s="54" t="s">
        <v>655</v>
      </c>
      <c r="BH764" s="54" t="s">
        <v>399</v>
      </c>
      <c r="BI764" s="54" t="s">
        <v>6264</v>
      </c>
      <c r="BJ764" s="64" t="s">
        <v>414</v>
      </c>
      <c r="BK764" s="64" t="s">
        <v>6175</v>
      </c>
      <c r="BL764" s="54"/>
      <c r="BM764" s="54"/>
      <c r="BN764" s="54"/>
      <c r="BO764" s="39"/>
      <c r="BP764" s="39"/>
      <c r="BQ764" s="39"/>
      <c r="BR764" s="39"/>
      <c r="BS764" s="47"/>
      <c r="BT764" s="39"/>
      <c r="BU764" s="39"/>
      <c r="BV764" s="39"/>
      <c r="BW764" s="39"/>
      <c r="BX764" s="39"/>
      <c r="BY764" s="39"/>
      <c r="BZ764" s="39"/>
      <c r="CA764" s="39"/>
      <c r="CB764" s="39"/>
      <c r="CC764" s="47"/>
      <c r="CD764" s="39"/>
      <c r="CE764" s="39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  <c r="CT764" s="48"/>
      <c r="CU764" s="48"/>
      <c r="CV764" s="48"/>
      <c r="CW764" s="48"/>
      <c r="CX764" s="39"/>
      <c r="ML764" s="135"/>
      <c r="MM764" s="135"/>
      <c r="MN764" s="135"/>
      <c r="MO764" s="135"/>
      <c r="MP764" s="135"/>
      <c r="MQ764" s="135"/>
      <c r="MR764" s="135"/>
      <c r="MS764" s="135"/>
      <c r="MT764" s="135"/>
      <c r="MU764" s="135"/>
      <c r="MV764" s="135"/>
      <c r="MW764" s="135"/>
      <c r="MX764" s="135"/>
      <c r="MY764" s="135"/>
      <c r="MZ764" s="135"/>
      <c r="NA764" s="135"/>
      <c r="NB764" s="135"/>
      <c r="NC764" s="135"/>
      <c r="ND764" s="135"/>
      <c r="NE764" s="135"/>
      <c r="NF764" s="135"/>
      <c r="NG764" s="135"/>
      <c r="NH764" s="135"/>
      <c r="NI764" s="135"/>
      <c r="NJ764" s="135"/>
      <c r="NK764" s="135"/>
      <c r="NL764" s="135"/>
      <c r="NM764" s="135"/>
      <c r="NN764" s="135"/>
      <c r="NO764" s="135"/>
      <c r="NP764" s="135"/>
      <c r="NQ764" s="39"/>
      <c r="QS764"/>
      <c r="QT764"/>
      <c r="QU764"/>
      <c r="QV764"/>
      <c r="QW764"/>
      <c r="QX764"/>
      <c r="QY764"/>
      <c r="QZ764"/>
      <c r="RA764"/>
      <c r="RB764" s="39"/>
      <c r="RC764" s="438" t="s">
        <v>6265</v>
      </c>
      <c r="RD764" s="39"/>
    </row>
    <row r="765" spans="2:472" x14ac:dyDescent="0.2">
      <c r="B765" s="426"/>
      <c r="C765" s="427"/>
      <c r="V765" s="63">
        <v>114</v>
      </c>
      <c r="W765" s="54" t="s">
        <v>3010</v>
      </c>
      <c r="X765" s="64">
        <v>170640</v>
      </c>
      <c r="Y765" s="54" t="s">
        <v>3529</v>
      </c>
      <c r="Z765" s="63" t="s">
        <v>1341</v>
      </c>
      <c r="AA765" s="54" t="s">
        <v>655</v>
      </c>
      <c r="AB765" s="54" t="s">
        <v>399</v>
      </c>
      <c r="AC765" s="54" t="s">
        <v>6266</v>
      </c>
      <c r="AD765" s="64" t="s">
        <v>414</v>
      </c>
      <c r="AE765" s="64" t="s">
        <v>6175</v>
      </c>
      <c r="AF765" s="63">
        <v>114</v>
      </c>
      <c r="AG765" s="54" t="s">
        <v>3010</v>
      </c>
      <c r="AH765" s="54" t="s">
        <v>3009</v>
      </c>
      <c r="AI765" s="63" t="s">
        <v>3011</v>
      </c>
      <c r="AJ765" s="64" t="s">
        <v>3012</v>
      </c>
      <c r="AK765" s="569">
        <v>5400303</v>
      </c>
      <c r="AL765" s="64" t="s">
        <v>652</v>
      </c>
      <c r="AM765" s="64" t="s">
        <v>3015</v>
      </c>
      <c r="AN765" s="570">
        <v>276095730</v>
      </c>
      <c r="AO765" s="54"/>
      <c r="AP765" s="54"/>
      <c r="AQ765" s="54"/>
      <c r="AR765" s="54"/>
      <c r="AS765" s="54"/>
      <c r="AT765" s="64" t="s">
        <v>420</v>
      </c>
      <c r="AU765" s="64"/>
      <c r="AV765" s="54"/>
      <c r="AW765" s="54"/>
      <c r="AX765" s="54"/>
      <c r="AY765" s="54"/>
      <c r="AZ765" s="54"/>
      <c r="BA765" s="54"/>
      <c r="BB765" s="54"/>
      <c r="BC765" s="54"/>
      <c r="BD765" s="64">
        <v>170640</v>
      </c>
      <c r="BE765" s="54" t="s">
        <v>3529</v>
      </c>
      <c r="BF765" s="63" t="s">
        <v>1341</v>
      </c>
      <c r="BG765" s="54" t="s">
        <v>655</v>
      </c>
      <c r="BH765" s="54" t="s">
        <v>399</v>
      </c>
      <c r="BI765" s="54" t="s">
        <v>6266</v>
      </c>
      <c r="BJ765" s="64" t="s">
        <v>414</v>
      </c>
      <c r="BK765" s="64" t="s">
        <v>6175</v>
      </c>
      <c r="BL765" s="54"/>
      <c r="BM765" s="54"/>
      <c r="BN765" s="54"/>
      <c r="BO765" s="39"/>
      <c r="BP765" s="39"/>
      <c r="BQ765" s="39"/>
      <c r="BR765" s="39"/>
      <c r="BS765" s="47"/>
      <c r="BT765" s="39"/>
      <c r="BU765" s="39"/>
      <c r="BV765" s="39"/>
      <c r="BW765" s="39"/>
      <c r="BX765" s="39"/>
      <c r="BY765" s="39"/>
      <c r="BZ765" s="39"/>
      <c r="CA765" s="39"/>
      <c r="CB765" s="39"/>
      <c r="CC765" s="47"/>
      <c r="CD765" s="39"/>
      <c r="CE765" s="39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  <c r="CT765" s="48"/>
      <c r="CU765" s="48"/>
      <c r="CV765" s="48"/>
      <c r="CW765" s="48"/>
      <c r="CX765" s="39"/>
      <c r="ML765" s="135"/>
      <c r="MM765" s="135"/>
      <c r="MN765" s="135"/>
      <c r="MO765" s="135"/>
      <c r="MP765" s="135"/>
      <c r="MQ765" s="135"/>
      <c r="MR765" s="135"/>
      <c r="MS765" s="135"/>
      <c r="MT765" s="135"/>
      <c r="MU765" s="135"/>
      <c r="MV765" s="135"/>
      <c r="MW765" s="135"/>
      <c r="MX765" s="135"/>
      <c r="MY765" s="135"/>
      <c r="MZ765" s="135"/>
      <c r="NA765" s="135"/>
      <c r="NB765" s="135"/>
      <c r="NC765" s="135"/>
      <c r="ND765" s="135"/>
      <c r="NE765" s="135"/>
      <c r="NF765" s="135"/>
      <c r="NG765" s="135"/>
      <c r="NH765" s="135"/>
      <c r="NI765" s="135"/>
      <c r="NJ765" s="135"/>
      <c r="NK765" s="135"/>
      <c r="NL765" s="135"/>
      <c r="NM765" s="135"/>
      <c r="NN765" s="135"/>
      <c r="NO765" s="135"/>
      <c r="NP765" s="135"/>
      <c r="NQ765" s="39"/>
      <c r="QS765"/>
      <c r="QT765"/>
      <c r="QU765"/>
      <c r="QV765"/>
      <c r="QW765"/>
      <c r="QX765"/>
      <c r="QY765"/>
      <c r="QZ765"/>
      <c r="RA765"/>
      <c r="RB765" s="39"/>
      <c r="RC765" s="438" t="s">
        <v>6267</v>
      </c>
      <c r="RD765" s="39"/>
    </row>
    <row r="766" spans="2:472" x14ac:dyDescent="0.2">
      <c r="B766" s="426"/>
      <c r="C766" s="427"/>
      <c r="V766" s="63">
        <v>114</v>
      </c>
      <c r="W766" s="54" t="s">
        <v>3010</v>
      </c>
      <c r="X766" s="64">
        <v>170641</v>
      </c>
      <c r="Y766" s="54" t="s">
        <v>3566</v>
      </c>
      <c r="Z766" s="63" t="s">
        <v>1341</v>
      </c>
      <c r="AA766" s="54" t="s">
        <v>655</v>
      </c>
      <c r="AB766" s="54" t="s">
        <v>399</v>
      </c>
      <c r="AC766" s="54" t="s">
        <v>6268</v>
      </c>
      <c r="AD766" s="64" t="s">
        <v>414</v>
      </c>
      <c r="AE766" s="64" t="s">
        <v>6175</v>
      </c>
      <c r="AF766" s="63">
        <v>114</v>
      </c>
      <c r="AG766" s="54" t="s">
        <v>3010</v>
      </c>
      <c r="AH766" s="54" t="s">
        <v>3009</v>
      </c>
      <c r="AI766" s="63" t="s">
        <v>3011</v>
      </c>
      <c r="AJ766" s="64" t="s">
        <v>3012</v>
      </c>
      <c r="AK766" s="569">
        <v>5400303</v>
      </c>
      <c r="AL766" s="64" t="s">
        <v>652</v>
      </c>
      <c r="AM766" s="64" t="s">
        <v>3015</v>
      </c>
      <c r="AN766" s="570">
        <v>276095730</v>
      </c>
      <c r="AO766" s="54"/>
      <c r="AP766" s="54"/>
      <c r="AQ766" s="54"/>
      <c r="AR766" s="54"/>
      <c r="AS766" s="54"/>
      <c r="AT766" s="64" t="s">
        <v>420</v>
      </c>
      <c r="AU766" s="64"/>
      <c r="AV766" s="54"/>
      <c r="AW766" s="54"/>
      <c r="AX766" s="54"/>
      <c r="AY766" s="54"/>
      <c r="AZ766" s="54"/>
      <c r="BA766" s="54"/>
      <c r="BB766" s="54"/>
      <c r="BC766" s="54"/>
      <c r="BD766" s="64">
        <v>170641</v>
      </c>
      <c r="BE766" s="54" t="s">
        <v>3566</v>
      </c>
      <c r="BF766" s="63" t="s">
        <v>1341</v>
      </c>
      <c r="BG766" s="54" t="s">
        <v>655</v>
      </c>
      <c r="BH766" s="54" t="s">
        <v>399</v>
      </c>
      <c r="BI766" s="54" t="s">
        <v>6268</v>
      </c>
      <c r="BJ766" s="64" t="s">
        <v>414</v>
      </c>
      <c r="BK766" s="64" t="s">
        <v>6175</v>
      </c>
      <c r="BL766" s="54"/>
      <c r="BM766" s="54"/>
      <c r="BN766" s="54"/>
      <c r="BO766" s="39"/>
      <c r="BP766" s="39"/>
      <c r="BQ766" s="39"/>
      <c r="BR766" s="39"/>
      <c r="BS766" s="47"/>
      <c r="BT766" s="39"/>
      <c r="BU766" s="39"/>
      <c r="BV766" s="39"/>
      <c r="BW766" s="39"/>
      <c r="BX766" s="39"/>
      <c r="BY766" s="39"/>
      <c r="BZ766" s="39"/>
      <c r="CA766" s="39"/>
      <c r="CB766" s="39"/>
      <c r="CC766" s="47"/>
      <c r="CD766" s="39"/>
      <c r="CE766" s="39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  <c r="CT766" s="48"/>
      <c r="CU766" s="48"/>
      <c r="CV766" s="48"/>
      <c r="CW766" s="48"/>
      <c r="CX766" s="39"/>
      <c r="ML766" s="135"/>
      <c r="MM766" s="135"/>
      <c r="MN766" s="135"/>
      <c r="MO766" s="135"/>
      <c r="MP766" s="135"/>
      <c r="MQ766" s="135"/>
      <c r="MR766" s="135"/>
      <c r="MS766" s="135"/>
      <c r="MT766" s="135"/>
      <c r="MU766" s="135"/>
      <c r="MV766" s="135"/>
      <c r="MW766" s="135"/>
      <c r="MX766" s="135"/>
      <c r="MY766" s="135"/>
      <c r="MZ766" s="135"/>
      <c r="NA766" s="135"/>
      <c r="NB766" s="135"/>
      <c r="NC766" s="135"/>
      <c r="ND766" s="135"/>
      <c r="NE766" s="135"/>
      <c r="NF766" s="135"/>
      <c r="NG766" s="135"/>
      <c r="NH766" s="135"/>
      <c r="NI766" s="135"/>
      <c r="NJ766" s="135"/>
      <c r="NK766" s="135"/>
      <c r="NL766" s="135"/>
      <c r="NM766" s="135"/>
      <c r="NN766" s="135"/>
      <c r="NO766" s="135"/>
      <c r="NP766" s="135"/>
      <c r="NQ766" s="39"/>
      <c r="QS766"/>
      <c r="QT766"/>
      <c r="QU766"/>
      <c r="QV766"/>
      <c r="QW766"/>
      <c r="QX766"/>
      <c r="QY766"/>
      <c r="QZ766"/>
      <c r="RA766"/>
      <c r="RB766" s="39"/>
      <c r="RC766" s="438" t="s">
        <v>6269</v>
      </c>
      <c r="RD766" s="39"/>
    </row>
    <row r="767" spans="2:472" x14ac:dyDescent="0.2">
      <c r="B767" s="426"/>
      <c r="C767" s="427"/>
      <c r="V767" s="63">
        <v>114</v>
      </c>
      <c r="W767" s="54" t="s">
        <v>3010</v>
      </c>
      <c r="X767" s="64">
        <v>170642</v>
      </c>
      <c r="Y767" s="54" t="s">
        <v>3600</v>
      </c>
      <c r="Z767" s="63" t="s">
        <v>1341</v>
      </c>
      <c r="AA767" s="54" t="s">
        <v>655</v>
      </c>
      <c r="AB767" s="54" t="s">
        <v>399</v>
      </c>
      <c r="AC767" s="54" t="s">
        <v>6270</v>
      </c>
      <c r="AD767" s="64" t="s">
        <v>414</v>
      </c>
      <c r="AE767" s="64" t="s">
        <v>6175</v>
      </c>
      <c r="AF767" s="63">
        <v>114</v>
      </c>
      <c r="AG767" s="54" t="s">
        <v>3010</v>
      </c>
      <c r="AH767" s="54" t="s">
        <v>3009</v>
      </c>
      <c r="AI767" s="63" t="s">
        <v>3011</v>
      </c>
      <c r="AJ767" s="64" t="s">
        <v>3012</v>
      </c>
      <c r="AK767" s="569">
        <v>5400303</v>
      </c>
      <c r="AL767" s="64" t="s">
        <v>652</v>
      </c>
      <c r="AM767" s="64" t="s">
        <v>3015</v>
      </c>
      <c r="AN767" s="570">
        <v>276095730</v>
      </c>
      <c r="AO767" s="54"/>
      <c r="AP767" s="54"/>
      <c r="AQ767" s="54"/>
      <c r="AR767" s="54"/>
      <c r="AS767" s="54"/>
      <c r="AT767" s="64" t="s">
        <v>420</v>
      </c>
      <c r="AU767" s="64"/>
      <c r="AV767" s="54"/>
      <c r="AW767" s="54"/>
      <c r="AX767" s="54"/>
      <c r="AY767" s="54"/>
      <c r="AZ767" s="54"/>
      <c r="BA767" s="54"/>
      <c r="BB767" s="54"/>
      <c r="BC767" s="54"/>
      <c r="BD767" s="64">
        <v>170642</v>
      </c>
      <c r="BE767" s="54" t="s">
        <v>3600</v>
      </c>
      <c r="BF767" s="63" t="s">
        <v>1341</v>
      </c>
      <c r="BG767" s="54" t="s">
        <v>655</v>
      </c>
      <c r="BH767" s="54" t="s">
        <v>399</v>
      </c>
      <c r="BI767" s="54" t="s">
        <v>6270</v>
      </c>
      <c r="BJ767" s="64" t="s">
        <v>414</v>
      </c>
      <c r="BK767" s="64" t="s">
        <v>6175</v>
      </c>
      <c r="BL767" s="54"/>
      <c r="BM767" s="54"/>
      <c r="BN767" s="54"/>
      <c r="BO767" s="39"/>
      <c r="BP767" s="39"/>
      <c r="BQ767" s="39"/>
      <c r="BR767" s="39"/>
      <c r="BS767" s="47"/>
      <c r="BT767" s="39"/>
      <c r="BU767" s="39"/>
      <c r="BV767" s="39"/>
      <c r="BW767" s="39"/>
      <c r="BX767" s="39"/>
      <c r="BY767" s="39"/>
      <c r="BZ767" s="39"/>
      <c r="CA767" s="39"/>
      <c r="CB767" s="39"/>
      <c r="CC767" s="47"/>
      <c r="CD767" s="39"/>
      <c r="CE767" s="39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8"/>
      <c r="CU767" s="48"/>
      <c r="CV767" s="48"/>
      <c r="CW767" s="48"/>
      <c r="CX767" s="39"/>
      <c r="ML767" s="135"/>
      <c r="MM767" s="135"/>
      <c r="MN767" s="135"/>
      <c r="MO767" s="135"/>
      <c r="MP767" s="135"/>
      <c r="MQ767" s="135"/>
      <c r="MR767" s="135"/>
      <c r="MS767" s="135"/>
      <c r="MT767" s="135"/>
      <c r="MU767" s="135"/>
      <c r="MV767" s="135"/>
      <c r="MW767" s="135"/>
      <c r="MX767" s="135"/>
      <c r="MY767" s="135"/>
      <c r="MZ767" s="135"/>
      <c r="NA767" s="135"/>
      <c r="NB767" s="135"/>
      <c r="NC767" s="135"/>
      <c r="ND767" s="135"/>
      <c r="NE767" s="135"/>
      <c r="NF767" s="135"/>
      <c r="NG767" s="135"/>
      <c r="NH767" s="135"/>
      <c r="NI767" s="135"/>
      <c r="NJ767" s="135"/>
      <c r="NK767" s="135"/>
      <c r="NL767" s="135"/>
      <c r="NM767" s="135"/>
      <c r="NN767" s="135"/>
      <c r="NO767" s="135"/>
      <c r="NP767" s="135"/>
      <c r="NQ767" s="39"/>
      <c r="QS767"/>
      <c r="QT767"/>
      <c r="QU767"/>
      <c r="QV767"/>
      <c r="QW767"/>
      <c r="QX767"/>
      <c r="QY767"/>
      <c r="QZ767"/>
      <c r="RA767"/>
      <c r="RB767" s="39"/>
      <c r="RC767" s="438" t="s">
        <v>6271</v>
      </c>
      <c r="RD767" s="39"/>
    </row>
    <row r="768" spans="2:472" x14ac:dyDescent="0.2">
      <c r="B768" s="426"/>
      <c r="C768" s="427"/>
      <c r="V768" s="63">
        <v>114</v>
      </c>
      <c r="W768" s="54" t="s">
        <v>3010</v>
      </c>
      <c r="X768" s="64">
        <v>170643</v>
      </c>
      <c r="Y768" s="54" t="s">
        <v>3635</v>
      </c>
      <c r="Z768" s="63" t="s">
        <v>1341</v>
      </c>
      <c r="AA768" s="54" t="s">
        <v>655</v>
      </c>
      <c r="AB768" s="54" t="s">
        <v>399</v>
      </c>
      <c r="AC768" s="54" t="s">
        <v>6272</v>
      </c>
      <c r="AD768" s="64" t="s">
        <v>414</v>
      </c>
      <c r="AE768" s="64" t="s">
        <v>6175</v>
      </c>
      <c r="AF768" s="63">
        <v>114</v>
      </c>
      <c r="AG768" s="54" t="s">
        <v>3010</v>
      </c>
      <c r="AH768" s="54" t="s">
        <v>3009</v>
      </c>
      <c r="AI768" s="63" t="s">
        <v>3011</v>
      </c>
      <c r="AJ768" s="64" t="s">
        <v>3012</v>
      </c>
      <c r="AK768" s="569">
        <v>5400303</v>
      </c>
      <c r="AL768" s="64" t="s">
        <v>652</v>
      </c>
      <c r="AM768" s="64" t="s">
        <v>3015</v>
      </c>
      <c r="AN768" s="570">
        <v>276095730</v>
      </c>
      <c r="AO768" s="54"/>
      <c r="AP768" s="54"/>
      <c r="AQ768" s="54"/>
      <c r="AR768" s="54"/>
      <c r="AS768" s="54"/>
      <c r="AT768" s="64" t="s">
        <v>420</v>
      </c>
      <c r="AU768" s="64"/>
      <c r="AV768" s="54"/>
      <c r="AW768" s="54"/>
      <c r="AX768" s="54"/>
      <c r="AY768" s="54"/>
      <c r="AZ768" s="54"/>
      <c r="BA768" s="54"/>
      <c r="BB768" s="54"/>
      <c r="BC768" s="54"/>
      <c r="BD768" s="64">
        <v>170643</v>
      </c>
      <c r="BE768" s="54" t="s">
        <v>3635</v>
      </c>
      <c r="BF768" s="63" t="s">
        <v>1341</v>
      </c>
      <c r="BG768" s="54" t="s">
        <v>655</v>
      </c>
      <c r="BH768" s="54" t="s">
        <v>399</v>
      </c>
      <c r="BI768" s="54" t="s">
        <v>6272</v>
      </c>
      <c r="BJ768" s="64" t="s">
        <v>414</v>
      </c>
      <c r="BK768" s="64" t="s">
        <v>6175</v>
      </c>
      <c r="BL768" s="54"/>
      <c r="BM768" s="54"/>
      <c r="BN768" s="54"/>
      <c r="BO768" s="39"/>
      <c r="BP768" s="39"/>
      <c r="BQ768" s="39"/>
      <c r="BR768" s="39"/>
      <c r="BS768" s="47"/>
      <c r="BT768" s="39"/>
      <c r="BU768" s="39"/>
      <c r="BV768" s="39"/>
      <c r="BW768" s="39"/>
      <c r="BX768" s="39"/>
      <c r="BY768" s="39"/>
      <c r="BZ768" s="39"/>
      <c r="CA768" s="39"/>
      <c r="CB768" s="39"/>
      <c r="CC768" s="47"/>
      <c r="CD768" s="39"/>
      <c r="CE768" s="39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  <c r="CT768" s="48"/>
      <c r="CU768" s="48"/>
      <c r="CV768" s="48"/>
      <c r="CW768" s="48"/>
      <c r="CX768" s="39"/>
      <c r="ML768" s="135"/>
      <c r="MM768" s="135"/>
      <c r="MN768" s="135"/>
      <c r="MO768" s="135"/>
      <c r="MP768" s="135"/>
      <c r="MQ768" s="135"/>
      <c r="MR768" s="135"/>
      <c r="MS768" s="135"/>
      <c r="MT768" s="135"/>
      <c r="MU768" s="135"/>
      <c r="MV768" s="135"/>
      <c r="MW768" s="135"/>
      <c r="MX768" s="135"/>
      <c r="MY768" s="135"/>
      <c r="MZ768" s="135"/>
      <c r="NA768" s="135"/>
      <c r="NB768" s="135"/>
      <c r="NC768" s="135"/>
      <c r="ND768" s="135"/>
      <c r="NE768" s="135"/>
      <c r="NF768" s="135"/>
      <c r="NG768" s="135"/>
      <c r="NH768" s="135"/>
      <c r="NI768" s="135"/>
      <c r="NJ768" s="135"/>
      <c r="NK768" s="135"/>
      <c r="NL768" s="135"/>
      <c r="NM768" s="135"/>
      <c r="NN768" s="135"/>
      <c r="NO768" s="135"/>
      <c r="NP768" s="135"/>
      <c r="NQ768" s="39"/>
      <c r="QS768"/>
      <c r="QT768"/>
      <c r="QU768"/>
      <c r="QV768"/>
      <c r="QW768"/>
      <c r="QX768"/>
      <c r="QY768"/>
      <c r="QZ768"/>
      <c r="RA768"/>
      <c r="RB768" s="39"/>
      <c r="RC768" s="438" t="s">
        <v>6273</v>
      </c>
      <c r="RD768" s="39"/>
    </row>
    <row r="769" spans="2:472" x14ac:dyDescent="0.2">
      <c r="B769" s="426"/>
      <c r="C769" s="427"/>
      <c r="V769" s="63">
        <v>114</v>
      </c>
      <c r="W769" s="54" t="s">
        <v>3010</v>
      </c>
      <c r="X769" s="64">
        <v>170635</v>
      </c>
      <c r="Y769" s="54" t="s">
        <v>2654</v>
      </c>
      <c r="Z769" s="63" t="s">
        <v>1341</v>
      </c>
      <c r="AA769" s="54" t="s">
        <v>655</v>
      </c>
      <c r="AB769" s="54" t="s">
        <v>399</v>
      </c>
      <c r="AC769" s="54" t="s">
        <v>2654</v>
      </c>
      <c r="AD769" s="64" t="s">
        <v>414</v>
      </c>
      <c r="AE769" s="64" t="s">
        <v>6175</v>
      </c>
      <c r="AF769" s="63">
        <v>114</v>
      </c>
      <c r="AG769" s="54" t="s">
        <v>3010</v>
      </c>
      <c r="AH769" s="54" t="s">
        <v>3009</v>
      </c>
      <c r="AI769" s="63" t="s">
        <v>3011</v>
      </c>
      <c r="AJ769" s="64" t="s">
        <v>3012</v>
      </c>
      <c r="AK769" s="569">
        <v>5400303</v>
      </c>
      <c r="AL769" s="64" t="s">
        <v>652</v>
      </c>
      <c r="AM769" s="64" t="s">
        <v>3015</v>
      </c>
      <c r="AN769" s="570">
        <v>276095730</v>
      </c>
      <c r="AO769" s="54"/>
      <c r="AP769" s="54"/>
      <c r="AQ769" s="54"/>
      <c r="AR769" s="54"/>
      <c r="AS769" s="54"/>
      <c r="AT769" s="64" t="s">
        <v>420</v>
      </c>
      <c r="AU769" s="64"/>
      <c r="AV769" s="54"/>
      <c r="AW769" s="54"/>
      <c r="AX769" s="54"/>
      <c r="AY769" s="54"/>
      <c r="AZ769" s="54"/>
      <c r="BA769" s="54"/>
      <c r="BB769" s="54"/>
      <c r="BC769" s="54"/>
      <c r="BD769" s="64">
        <v>170635</v>
      </c>
      <c r="BE769" s="54" t="s">
        <v>2654</v>
      </c>
      <c r="BF769" s="63" t="s">
        <v>1341</v>
      </c>
      <c r="BG769" s="54" t="s">
        <v>655</v>
      </c>
      <c r="BH769" s="54" t="s">
        <v>399</v>
      </c>
      <c r="BI769" s="54" t="s">
        <v>2654</v>
      </c>
      <c r="BJ769" s="64" t="s">
        <v>414</v>
      </c>
      <c r="BK769" s="64" t="s">
        <v>6175</v>
      </c>
      <c r="BL769" s="54"/>
      <c r="BM769" s="54"/>
      <c r="BN769" s="54"/>
      <c r="BO769" s="39"/>
      <c r="BP769" s="39"/>
      <c r="BQ769" s="39"/>
      <c r="BR769" s="39"/>
      <c r="BS769" s="47"/>
      <c r="BT769" s="39"/>
      <c r="BU769" s="39"/>
      <c r="BV769" s="39"/>
      <c r="BW769" s="39"/>
      <c r="BX769" s="39"/>
      <c r="BY769" s="39"/>
      <c r="BZ769" s="39"/>
      <c r="CA769" s="39"/>
      <c r="CB769" s="39"/>
      <c r="CC769" s="47"/>
      <c r="CD769" s="39"/>
      <c r="CE769" s="39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39"/>
      <c r="ML769" s="135"/>
      <c r="MM769" s="135"/>
      <c r="MN769" s="135"/>
      <c r="MO769" s="135"/>
      <c r="MP769" s="135"/>
      <c r="MQ769" s="135"/>
      <c r="MR769" s="135"/>
      <c r="MS769" s="135"/>
      <c r="MT769" s="135"/>
      <c r="MU769" s="135"/>
      <c r="MV769" s="135"/>
      <c r="MW769" s="135"/>
      <c r="MX769" s="135"/>
      <c r="MY769" s="135"/>
      <c r="MZ769" s="135"/>
      <c r="NA769" s="135"/>
      <c r="NB769" s="135"/>
      <c r="NC769" s="135"/>
      <c r="ND769" s="135"/>
      <c r="NE769" s="135"/>
      <c r="NF769" s="135"/>
      <c r="NG769" s="135"/>
      <c r="NH769" s="135"/>
      <c r="NI769" s="135"/>
      <c r="NJ769" s="135"/>
      <c r="NK769" s="135"/>
      <c r="NL769" s="135"/>
      <c r="NM769" s="135"/>
      <c r="NN769" s="135"/>
      <c r="NO769" s="135"/>
      <c r="NP769" s="135"/>
      <c r="NQ769" s="39"/>
      <c r="QS769"/>
      <c r="QT769"/>
      <c r="QU769"/>
      <c r="QV769"/>
      <c r="QW769"/>
      <c r="QX769"/>
      <c r="QY769"/>
      <c r="QZ769"/>
      <c r="RA769"/>
      <c r="RB769" s="39"/>
      <c r="RC769" s="438" t="s">
        <v>6274</v>
      </c>
      <c r="RD769" s="39"/>
    </row>
    <row r="770" spans="2:472" x14ac:dyDescent="0.2">
      <c r="B770" s="426"/>
      <c r="C770" s="427"/>
      <c r="V770" s="63">
        <v>114</v>
      </c>
      <c r="W770" s="54" t="s">
        <v>3010</v>
      </c>
      <c r="X770" s="64">
        <v>170901</v>
      </c>
      <c r="Y770" s="54" t="s">
        <v>930</v>
      </c>
      <c r="Z770" s="63" t="s">
        <v>1341</v>
      </c>
      <c r="AA770" s="54" t="s">
        <v>658</v>
      </c>
      <c r="AB770" s="54" t="s">
        <v>399</v>
      </c>
      <c r="AC770" s="54" t="s">
        <v>930</v>
      </c>
      <c r="AD770" s="64" t="s">
        <v>414</v>
      </c>
      <c r="AE770" s="64" t="s">
        <v>6175</v>
      </c>
      <c r="AF770" s="63">
        <v>114</v>
      </c>
      <c r="AG770" s="54" t="s">
        <v>3010</v>
      </c>
      <c r="AH770" s="54" t="s">
        <v>3009</v>
      </c>
      <c r="AI770" s="63" t="s">
        <v>3011</v>
      </c>
      <c r="AJ770" s="64" t="s">
        <v>3012</v>
      </c>
      <c r="AK770" s="569">
        <v>5400303</v>
      </c>
      <c r="AL770" s="64" t="s">
        <v>652</v>
      </c>
      <c r="AM770" s="64" t="s">
        <v>3015</v>
      </c>
      <c r="AN770" s="570">
        <v>276095730</v>
      </c>
      <c r="AO770" s="54"/>
      <c r="AP770" s="54"/>
      <c r="AQ770" s="54"/>
      <c r="AR770" s="54"/>
      <c r="AS770" s="54"/>
      <c r="AT770" s="64" t="s">
        <v>420</v>
      </c>
      <c r="AU770" s="64"/>
      <c r="AV770" s="54"/>
      <c r="AW770" s="54"/>
      <c r="AX770" s="54"/>
      <c r="AY770" s="54"/>
      <c r="AZ770" s="54"/>
      <c r="BA770" s="54"/>
      <c r="BB770" s="54"/>
      <c r="BC770" s="54"/>
      <c r="BD770" s="64">
        <v>170901</v>
      </c>
      <c r="BE770" s="54" t="s">
        <v>930</v>
      </c>
      <c r="BF770" s="63" t="s">
        <v>1341</v>
      </c>
      <c r="BG770" s="54" t="s">
        <v>658</v>
      </c>
      <c r="BH770" s="54" t="s">
        <v>399</v>
      </c>
      <c r="BI770" s="54" t="s">
        <v>930</v>
      </c>
      <c r="BJ770" s="64" t="s">
        <v>414</v>
      </c>
      <c r="BK770" s="64" t="s">
        <v>6175</v>
      </c>
      <c r="BL770" s="54"/>
      <c r="BM770" s="54"/>
      <c r="BN770" s="54"/>
      <c r="BO770" s="39"/>
      <c r="BP770" s="39"/>
      <c r="BQ770" s="39"/>
      <c r="BR770" s="39"/>
      <c r="BS770" s="47"/>
      <c r="BT770" s="39"/>
      <c r="BU770" s="39"/>
      <c r="BV770" s="39"/>
      <c r="BW770" s="39"/>
      <c r="BX770" s="39"/>
      <c r="BY770" s="39"/>
      <c r="BZ770" s="39"/>
      <c r="CA770" s="39"/>
      <c r="CB770" s="39"/>
      <c r="CC770" s="47"/>
      <c r="CD770" s="39"/>
      <c r="CE770" s="39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  <c r="CT770" s="48"/>
      <c r="CU770" s="48"/>
      <c r="CV770" s="48"/>
      <c r="CW770" s="48"/>
      <c r="CX770" s="39"/>
      <c r="ML770" s="135"/>
      <c r="MM770" s="135"/>
      <c r="MN770" s="135"/>
      <c r="MO770" s="135"/>
      <c r="MP770" s="135"/>
      <c r="MQ770" s="135"/>
      <c r="MR770" s="135"/>
      <c r="MS770" s="135"/>
      <c r="MT770" s="135"/>
      <c r="MU770" s="135"/>
      <c r="MV770" s="135"/>
      <c r="MW770" s="135"/>
      <c r="MX770" s="135"/>
      <c r="MY770" s="135"/>
      <c r="MZ770" s="135"/>
      <c r="NA770" s="135"/>
      <c r="NB770" s="135"/>
      <c r="NC770" s="135"/>
      <c r="ND770" s="135"/>
      <c r="NE770" s="135"/>
      <c r="NF770" s="135"/>
      <c r="NG770" s="135"/>
      <c r="NH770" s="135"/>
      <c r="NI770" s="135"/>
      <c r="NJ770" s="135"/>
      <c r="NK770" s="135"/>
      <c r="NL770" s="135"/>
      <c r="NM770" s="135"/>
      <c r="NN770" s="135"/>
      <c r="NO770" s="135"/>
      <c r="NP770" s="135"/>
      <c r="NQ770" s="39"/>
      <c r="QS770"/>
      <c r="QT770"/>
      <c r="QU770"/>
      <c r="QV770"/>
      <c r="QW770"/>
      <c r="QX770"/>
      <c r="QY770"/>
      <c r="QZ770"/>
      <c r="RA770"/>
      <c r="RB770" s="39"/>
      <c r="RC770" s="438" t="s">
        <v>6275</v>
      </c>
      <c r="RD770" s="39"/>
    </row>
    <row r="771" spans="2:472" x14ac:dyDescent="0.2">
      <c r="B771" s="426"/>
      <c r="C771" s="427"/>
      <c r="V771" s="63">
        <v>114</v>
      </c>
      <c r="W771" s="54" t="s">
        <v>3010</v>
      </c>
      <c r="X771" s="64">
        <v>170902</v>
      </c>
      <c r="Y771" s="54" t="s">
        <v>1248</v>
      </c>
      <c r="Z771" s="63" t="s">
        <v>1341</v>
      </c>
      <c r="AA771" s="54" t="s">
        <v>658</v>
      </c>
      <c r="AB771" s="54" t="s">
        <v>399</v>
      </c>
      <c r="AC771" s="54" t="s">
        <v>1248</v>
      </c>
      <c r="AD771" s="64" t="s">
        <v>414</v>
      </c>
      <c r="AE771" s="64" t="s">
        <v>6175</v>
      </c>
      <c r="AF771" s="63">
        <v>114</v>
      </c>
      <c r="AG771" s="54" t="s">
        <v>3010</v>
      </c>
      <c r="AH771" s="54" t="s">
        <v>3009</v>
      </c>
      <c r="AI771" s="63" t="s">
        <v>3011</v>
      </c>
      <c r="AJ771" s="64" t="s">
        <v>3012</v>
      </c>
      <c r="AK771" s="569">
        <v>5400303</v>
      </c>
      <c r="AL771" s="64" t="s">
        <v>652</v>
      </c>
      <c r="AM771" s="64" t="s">
        <v>3015</v>
      </c>
      <c r="AN771" s="570">
        <v>276095730</v>
      </c>
      <c r="AO771" s="54"/>
      <c r="AP771" s="54"/>
      <c r="AQ771" s="54"/>
      <c r="AR771" s="54"/>
      <c r="AS771" s="54"/>
      <c r="AT771" s="64" t="s">
        <v>420</v>
      </c>
      <c r="AU771" s="64"/>
      <c r="AV771" s="54"/>
      <c r="AW771" s="54"/>
      <c r="AX771" s="54"/>
      <c r="AY771" s="54"/>
      <c r="AZ771" s="54"/>
      <c r="BA771" s="54"/>
      <c r="BB771" s="54"/>
      <c r="BC771" s="54"/>
      <c r="BD771" s="64">
        <v>170902</v>
      </c>
      <c r="BE771" s="54" t="s">
        <v>1248</v>
      </c>
      <c r="BF771" s="63" t="s">
        <v>1341</v>
      </c>
      <c r="BG771" s="54" t="s">
        <v>658</v>
      </c>
      <c r="BH771" s="54" t="s">
        <v>399</v>
      </c>
      <c r="BI771" s="54" t="s">
        <v>1248</v>
      </c>
      <c r="BJ771" s="64" t="s">
        <v>414</v>
      </c>
      <c r="BK771" s="64" t="s">
        <v>6175</v>
      </c>
      <c r="BL771" s="54"/>
      <c r="BM771" s="54"/>
      <c r="BN771" s="54"/>
      <c r="BO771" s="39"/>
      <c r="BP771" s="39"/>
      <c r="BQ771" s="39"/>
      <c r="BR771" s="39"/>
      <c r="BS771" s="47"/>
      <c r="BT771" s="39"/>
      <c r="BU771" s="39"/>
      <c r="BV771" s="39"/>
      <c r="BW771" s="39"/>
      <c r="BX771" s="39"/>
      <c r="BY771" s="39"/>
      <c r="BZ771" s="39"/>
      <c r="CA771" s="39"/>
      <c r="CB771" s="39"/>
      <c r="CC771" s="47"/>
      <c r="CD771" s="39"/>
      <c r="CE771" s="39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39"/>
      <c r="ML771" s="135"/>
      <c r="MM771" s="135"/>
      <c r="MN771" s="135"/>
      <c r="MO771" s="135"/>
      <c r="MP771" s="135"/>
      <c r="MQ771" s="135"/>
      <c r="MR771" s="135"/>
      <c r="MS771" s="135"/>
      <c r="MT771" s="135"/>
      <c r="MU771" s="135"/>
      <c r="MV771" s="135"/>
      <c r="MW771" s="135"/>
      <c r="MX771" s="135"/>
      <c r="MY771" s="135"/>
      <c r="MZ771" s="135"/>
      <c r="NA771" s="135"/>
      <c r="NB771" s="135"/>
      <c r="NC771" s="135"/>
      <c r="ND771" s="135"/>
      <c r="NE771" s="135"/>
      <c r="NF771" s="135"/>
      <c r="NG771" s="135"/>
      <c r="NH771" s="135"/>
      <c r="NI771" s="135"/>
      <c r="NJ771" s="135"/>
      <c r="NK771" s="135"/>
      <c r="NL771" s="135"/>
      <c r="NM771" s="135"/>
      <c r="NN771" s="135"/>
      <c r="NO771" s="135"/>
      <c r="NP771" s="135"/>
      <c r="NQ771" s="39"/>
      <c r="QS771"/>
      <c r="QT771"/>
      <c r="QU771"/>
      <c r="QV771"/>
      <c r="QW771"/>
      <c r="QX771"/>
      <c r="QY771"/>
      <c r="QZ771"/>
      <c r="RA771"/>
      <c r="RB771" s="39"/>
      <c r="RC771" s="438" t="s">
        <v>6276</v>
      </c>
      <c r="RD771" s="39"/>
    </row>
    <row r="772" spans="2:472" x14ac:dyDescent="0.2">
      <c r="B772" s="426"/>
      <c r="C772" s="427"/>
      <c r="V772" s="63">
        <v>114</v>
      </c>
      <c r="W772" s="54" t="s">
        <v>3010</v>
      </c>
      <c r="X772" s="64">
        <v>170900</v>
      </c>
      <c r="Y772" s="54" t="s">
        <v>6277</v>
      </c>
      <c r="Z772" s="63" t="s">
        <v>1341</v>
      </c>
      <c r="AA772" s="54" t="s">
        <v>658</v>
      </c>
      <c r="AB772" s="54" t="s">
        <v>399</v>
      </c>
      <c r="AC772" s="54" t="s">
        <v>6278</v>
      </c>
      <c r="AD772" s="64" t="s">
        <v>414</v>
      </c>
      <c r="AE772" s="64" t="s">
        <v>6175</v>
      </c>
      <c r="AF772" s="63">
        <v>114</v>
      </c>
      <c r="AG772" s="54" t="s">
        <v>3010</v>
      </c>
      <c r="AH772" s="54" t="s">
        <v>3009</v>
      </c>
      <c r="AI772" s="63" t="s">
        <v>3011</v>
      </c>
      <c r="AJ772" s="64" t="s">
        <v>3012</v>
      </c>
      <c r="AK772" s="569">
        <v>5400303</v>
      </c>
      <c r="AL772" s="64" t="s">
        <v>652</v>
      </c>
      <c r="AM772" s="64" t="s">
        <v>3015</v>
      </c>
      <c r="AN772" s="570">
        <v>276095730</v>
      </c>
      <c r="AO772" s="54"/>
      <c r="AP772" s="54"/>
      <c r="AQ772" s="54"/>
      <c r="AR772" s="54"/>
      <c r="AS772" s="54"/>
      <c r="AT772" s="64" t="s">
        <v>420</v>
      </c>
      <c r="AU772" s="64"/>
      <c r="AV772" s="54"/>
      <c r="AW772" s="54"/>
      <c r="AX772" s="54"/>
      <c r="AY772" s="54"/>
      <c r="AZ772" s="54"/>
      <c r="BA772" s="54"/>
      <c r="BB772" s="54"/>
      <c r="BC772" s="54"/>
      <c r="BD772" s="64">
        <v>170900</v>
      </c>
      <c r="BE772" s="54" t="s">
        <v>6277</v>
      </c>
      <c r="BF772" s="63" t="s">
        <v>1341</v>
      </c>
      <c r="BG772" s="54" t="s">
        <v>658</v>
      </c>
      <c r="BH772" s="54" t="s">
        <v>399</v>
      </c>
      <c r="BI772" s="54" t="s">
        <v>6278</v>
      </c>
      <c r="BJ772" s="64" t="s">
        <v>414</v>
      </c>
      <c r="BK772" s="64" t="s">
        <v>6175</v>
      </c>
      <c r="BL772" s="54"/>
      <c r="BM772" s="54"/>
      <c r="BN772" s="54"/>
      <c r="BO772" s="39"/>
      <c r="BP772" s="39"/>
      <c r="BQ772" s="39"/>
      <c r="BR772" s="39"/>
      <c r="BS772" s="47"/>
      <c r="BT772" s="39"/>
      <c r="BU772" s="39"/>
      <c r="BV772" s="39"/>
      <c r="BW772" s="39"/>
      <c r="BX772" s="39"/>
      <c r="BY772" s="39"/>
      <c r="BZ772" s="39"/>
      <c r="CA772" s="39"/>
      <c r="CB772" s="39"/>
      <c r="CC772" s="47"/>
      <c r="CD772" s="39"/>
      <c r="CE772" s="39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  <c r="CT772" s="48"/>
      <c r="CU772" s="48"/>
      <c r="CV772" s="48"/>
      <c r="CW772" s="48"/>
      <c r="CX772" s="39"/>
      <c r="ML772" s="135"/>
      <c r="MM772" s="135"/>
      <c r="MN772" s="135"/>
      <c r="MO772" s="135"/>
      <c r="MP772" s="135"/>
      <c r="MQ772" s="135"/>
      <c r="MR772" s="135"/>
      <c r="MS772" s="135"/>
      <c r="MT772" s="135"/>
      <c r="MU772" s="135"/>
      <c r="MV772" s="135"/>
      <c r="MW772" s="135"/>
      <c r="MX772" s="135"/>
      <c r="MY772" s="135"/>
      <c r="MZ772" s="135"/>
      <c r="NA772" s="135"/>
      <c r="NB772" s="135"/>
      <c r="NC772" s="135"/>
      <c r="ND772" s="135"/>
      <c r="NE772" s="135"/>
      <c r="NF772" s="135"/>
      <c r="NG772" s="135"/>
      <c r="NH772" s="135"/>
      <c r="NI772" s="135"/>
      <c r="NJ772" s="135"/>
      <c r="NK772" s="135"/>
      <c r="NL772" s="135"/>
      <c r="NM772" s="135"/>
      <c r="NN772" s="135"/>
      <c r="NO772" s="135"/>
      <c r="NP772" s="135"/>
      <c r="NQ772" s="39"/>
      <c r="QS772"/>
      <c r="QT772"/>
      <c r="QU772"/>
      <c r="QV772"/>
      <c r="QW772"/>
      <c r="QX772"/>
      <c r="QY772"/>
      <c r="QZ772"/>
      <c r="RA772"/>
      <c r="RB772" s="39"/>
      <c r="RC772" s="438" t="s">
        <v>6279</v>
      </c>
      <c r="RD772" s="39"/>
    </row>
    <row r="773" spans="2:472" x14ac:dyDescent="0.2">
      <c r="B773" s="426"/>
      <c r="C773" s="427"/>
      <c r="V773" s="63">
        <v>114</v>
      </c>
      <c r="W773" s="54" t="s">
        <v>3010</v>
      </c>
      <c r="X773" s="64">
        <v>170906</v>
      </c>
      <c r="Y773" s="54" t="s">
        <v>1547</v>
      </c>
      <c r="Z773" s="63" t="s">
        <v>1341</v>
      </c>
      <c r="AA773" s="54" t="s">
        <v>658</v>
      </c>
      <c r="AB773" s="54" t="s">
        <v>399</v>
      </c>
      <c r="AC773" s="54" t="s">
        <v>1547</v>
      </c>
      <c r="AD773" s="64" t="s">
        <v>414</v>
      </c>
      <c r="AE773" s="64" t="s">
        <v>6175</v>
      </c>
      <c r="AF773" s="63">
        <v>114</v>
      </c>
      <c r="AG773" s="54" t="s">
        <v>3010</v>
      </c>
      <c r="AH773" s="54" t="s">
        <v>3009</v>
      </c>
      <c r="AI773" s="63" t="s">
        <v>3011</v>
      </c>
      <c r="AJ773" s="64" t="s">
        <v>3012</v>
      </c>
      <c r="AK773" s="569">
        <v>5400303</v>
      </c>
      <c r="AL773" s="64" t="s">
        <v>652</v>
      </c>
      <c r="AM773" s="64" t="s">
        <v>3015</v>
      </c>
      <c r="AN773" s="570">
        <v>276095730</v>
      </c>
      <c r="AO773" s="54"/>
      <c r="AP773" s="54"/>
      <c r="AQ773" s="54"/>
      <c r="AR773" s="54"/>
      <c r="AS773" s="54"/>
      <c r="AT773" s="64" t="s">
        <v>420</v>
      </c>
      <c r="AU773" s="64"/>
      <c r="AV773" s="54"/>
      <c r="AW773" s="54"/>
      <c r="AX773" s="54"/>
      <c r="AY773" s="54"/>
      <c r="AZ773" s="54"/>
      <c r="BA773" s="54"/>
      <c r="BB773" s="54"/>
      <c r="BC773" s="54"/>
      <c r="BD773" s="64">
        <v>170906</v>
      </c>
      <c r="BE773" s="54" t="s">
        <v>1547</v>
      </c>
      <c r="BF773" s="63" t="s">
        <v>1341</v>
      </c>
      <c r="BG773" s="54" t="s">
        <v>658</v>
      </c>
      <c r="BH773" s="54" t="s">
        <v>399</v>
      </c>
      <c r="BI773" s="54" t="s">
        <v>1547</v>
      </c>
      <c r="BJ773" s="64" t="s">
        <v>414</v>
      </c>
      <c r="BK773" s="64" t="s">
        <v>6175</v>
      </c>
      <c r="BL773" s="54"/>
      <c r="BM773" s="54"/>
      <c r="BN773" s="54"/>
      <c r="BO773" s="39"/>
      <c r="BP773" s="39"/>
      <c r="BQ773" s="39"/>
      <c r="BR773" s="39"/>
      <c r="BS773" s="47"/>
      <c r="BT773" s="39"/>
      <c r="BU773" s="39"/>
      <c r="BV773" s="39"/>
      <c r="BW773" s="39"/>
      <c r="BX773" s="39"/>
      <c r="BY773" s="39"/>
      <c r="BZ773" s="39"/>
      <c r="CA773" s="39"/>
      <c r="CB773" s="39"/>
      <c r="CC773" s="47"/>
      <c r="CD773" s="39"/>
      <c r="CE773" s="39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  <c r="CT773" s="48"/>
      <c r="CU773" s="48"/>
      <c r="CV773" s="48"/>
      <c r="CW773" s="48"/>
      <c r="CX773" s="39"/>
      <c r="ML773" s="135"/>
      <c r="MM773" s="135"/>
      <c r="MN773" s="135"/>
      <c r="MO773" s="135"/>
      <c r="MP773" s="135"/>
      <c r="MQ773" s="135"/>
      <c r="MR773" s="135"/>
      <c r="MS773" s="135"/>
      <c r="MT773" s="135"/>
      <c r="MU773" s="135"/>
      <c r="MV773" s="135"/>
      <c r="MW773" s="135"/>
      <c r="MX773" s="135"/>
      <c r="MY773" s="135"/>
      <c r="MZ773" s="135"/>
      <c r="NA773" s="135"/>
      <c r="NB773" s="135"/>
      <c r="NC773" s="135"/>
      <c r="ND773" s="135"/>
      <c r="NE773" s="135"/>
      <c r="NF773" s="135"/>
      <c r="NG773" s="135"/>
      <c r="NH773" s="135"/>
      <c r="NI773" s="135"/>
      <c r="NJ773" s="135"/>
      <c r="NK773" s="135"/>
      <c r="NL773" s="135"/>
      <c r="NM773" s="135"/>
      <c r="NN773" s="135"/>
      <c r="NO773" s="135"/>
      <c r="NP773" s="135"/>
      <c r="NQ773" s="39"/>
      <c r="QS773"/>
      <c r="QT773"/>
      <c r="QU773"/>
      <c r="QV773"/>
      <c r="QW773"/>
      <c r="QX773"/>
      <c r="QY773"/>
      <c r="QZ773"/>
      <c r="RA773"/>
      <c r="RB773" s="39"/>
      <c r="RC773" s="438" t="s">
        <v>6280</v>
      </c>
      <c r="RD773" s="39"/>
    </row>
    <row r="774" spans="2:472" x14ac:dyDescent="0.2">
      <c r="B774" s="426"/>
      <c r="C774" s="427"/>
      <c r="V774" s="63">
        <v>114</v>
      </c>
      <c r="W774" s="54" t="s">
        <v>3010</v>
      </c>
      <c r="X774" s="64">
        <v>170908</v>
      </c>
      <c r="Y774" s="54" t="s">
        <v>1815</v>
      </c>
      <c r="Z774" s="63" t="s">
        <v>1341</v>
      </c>
      <c r="AA774" s="54" t="s">
        <v>658</v>
      </c>
      <c r="AB774" s="54" t="s">
        <v>399</v>
      </c>
      <c r="AC774" s="54" t="s">
        <v>6281</v>
      </c>
      <c r="AD774" s="64" t="s">
        <v>414</v>
      </c>
      <c r="AE774" s="64" t="s">
        <v>6175</v>
      </c>
      <c r="AF774" s="63">
        <v>114</v>
      </c>
      <c r="AG774" s="54" t="s">
        <v>3010</v>
      </c>
      <c r="AH774" s="54" t="s">
        <v>3009</v>
      </c>
      <c r="AI774" s="63" t="s">
        <v>3011</v>
      </c>
      <c r="AJ774" s="64" t="s">
        <v>3012</v>
      </c>
      <c r="AK774" s="569">
        <v>5400303</v>
      </c>
      <c r="AL774" s="64" t="s">
        <v>652</v>
      </c>
      <c r="AM774" s="64" t="s">
        <v>3015</v>
      </c>
      <c r="AN774" s="570">
        <v>276095730</v>
      </c>
      <c r="AO774" s="54"/>
      <c r="AP774" s="54"/>
      <c r="AQ774" s="54"/>
      <c r="AR774" s="54"/>
      <c r="AS774" s="54"/>
      <c r="AT774" s="64" t="s">
        <v>420</v>
      </c>
      <c r="AU774" s="64"/>
      <c r="AV774" s="54"/>
      <c r="AW774" s="54"/>
      <c r="AX774" s="54"/>
      <c r="AY774" s="54"/>
      <c r="AZ774" s="54"/>
      <c r="BA774" s="54"/>
      <c r="BB774" s="54"/>
      <c r="BC774" s="54"/>
      <c r="BD774" s="64">
        <v>170908</v>
      </c>
      <c r="BE774" s="54" t="s">
        <v>1815</v>
      </c>
      <c r="BF774" s="63" t="s">
        <v>1341</v>
      </c>
      <c r="BG774" s="54" t="s">
        <v>658</v>
      </c>
      <c r="BH774" s="54" t="s">
        <v>399</v>
      </c>
      <c r="BI774" s="54" t="s">
        <v>6281</v>
      </c>
      <c r="BJ774" s="64" t="s">
        <v>414</v>
      </c>
      <c r="BK774" s="64" t="s">
        <v>6175</v>
      </c>
      <c r="BL774" s="54"/>
      <c r="BM774" s="54"/>
      <c r="BN774" s="54"/>
      <c r="BO774" s="39"/>
      <c r="BP774" s="39"/>
      <c r="BQ774" s="39"/>
      <c r="BR774" s="39"/>
      <c r="BS774" s="47"/>
      <c r="BT774" s="39"/>
      <c r="BU774" s="39"/>
      <c r="BV774" s="39"/>
      <c r="BW774" s="39"/>
      <c r="BX774" s="39"/>
      <c r="BY774" s="39"/>
      <c r="BZ774" s="39"/>
      <c r="CA774" s="39"/>
      <c r="CB774" s="39"/>
      <c r="CC774" s="47"/>
      <c r="CD774" s="39"/>
      <c r="CE774" s="39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  <c r="CT774" s="48"/>
      <c r="CU774" s="48"/>
      <c r="CV774" s="48"/>
      <c r="CW774" s="48"/>
      <c r="CX774" s="39"/>
      <c r="ML774" s="135"/>
      <c r="MM774" s="135"/>
      <c r="MN774" s="135"/>
      <c r="MO774" s="135"/>
      <c r="MP774" s="135"/>
      <c r="MQ774" s="135"/>
      <c r="MR774" s="135"/>
      <c r="MS774" s="135"/>
      <c r="MT774" s="135"/>
      <c r="MU774" s="135"/>
      <c r="MV774" s="135"/>
      <c r="MW774" s="135"/>
      <c r="MX774" s="135"/>
      <c r="MY774" s="135"/>
      <c r="MZ774" s="135"/>
      <c r="NA774" s="135"/>
      <c r="NB774" s="135"/>
      <c r="NC774" s="135"/>
      <c r="ND774" s="135"/>
      <c r="NE774" s="135"/>
      <c r="NF774" s="135"/>
      <c r="NG774" s="135"/>
      <c r="NH774" s="135"/>
      <c r="NI774" s="135"/>
      <c r="NJ774" s="135"/>
      <c r="NK774" s="135"/>
      <c r="NL774" s="135"/>
      <c r="NM774" s="135"/>
      <c r="NN774" s="135"/>
      <c r="NO774" s="135"/>
      <c r="NP774" s="135"/>
      <c r="NQ774" s="39"/>
      <c r="QS774"/>
      <c r="QT774"/>
      <c r="QU774"/>
      <c r="QV774"/>
      <c r="QW774"/>
      <c r="QX774"/>
      <c r="QY774"/>
      <c r="QZ774"/>
      <c r="RA774"/>
      <c r="RB774" s="39"/>
      <c r="RC774" s="438" t="s">
        <v>6282</v>
      </c>
      <c r="RD774" s="39"/>
    </row>
    <row r="775" spans="2:472" x14ac:dyDescent="0.2">
      <c r="B775" s="426"/>
      <c r="C775" s="427"/>
      <c r="V775" s="63">
        <v>114</v>
      </c>
      <c r="W775" s="54" t="s">
        <v>3010</v>
      </c>
      <c r="X775" s="64">
        <v>170909</v>
      </c>
      <c r="Y775" s="54" t="s">
        <v>6283</v>
      </c>
      <c r="Z775" s="63" t="s">
        <v>1341</v>
      </c>
      <c r="AA775" s="54" t="s">
        <v>658</v>
      </c>
      <c r="AB775" s="54" t="s">
        <v>399</v>
      </c>
      <c r="AC775" s="54" t="s">
        <v>6278</v>
      </c>
      <c r="AD775" s="64" t="s">
        <v>414</v>
      </c>
      <c r="AE775" s="64" t="s">
        <v>6175</v>
      </c>
      <c r="AF775" s="63">
        <v>114</v>
      </c>
      <c r="AG775" s="54" t="s">
        <v>3010</v>
      </c>
      <c r="AH775" s="54" t="s">
        <v>3009</v>
      </c>
      <c r="AI775" s="63" t="s">
        <v>3011</v>
      </c>
      <c r="AJ775" s="64" t="s">
        <v>3012</v>
      </c>
      <c r="AK775" s="569">
        <v>5400303</v>
      </c>
      <c r="AL775" s="64" t="s">
        <v>652</v>
      </c>
      <c r="AM775" s="64" t="s">
        <v>3015</v>
      </c>
      <c r="AN775" s="570">
        <v>276095730</v>
      </c>
      <c r="AO775" s="54"/>
      <c r="AP775" s="54"/>
      <c r="AQ775" s="54"/>
      <c r="AR775" s="54"/>
      <c r="AS775" s="54"/>
      <c r="AT775" s="64" t="s">
        <v>420</v>
      </c>
      <c r="AU775" s="64"/>
      <c r="AV775" s="54"/>
      <c r="AW775" s="54"/>
      <c r="AX775" s="54"/>
      <c r="AY775" s="54"/>
      <c r="AZ775" s="54"/>
      <c r="BA775" s="54"/>
      <c r="BB775" s="54"/>
      <c r="BC775" s="54"/>
      <c r="BD775" s="64">
        <v>170909</v>
      </c>
      <c r="BE775" s="54" t="s">
        <v>6283</v>
      </c>
      <c r="BF775" s="63" t="s">
        <v>1341</v>
      </c>
      <c r="BG775" s="54" t="s">
        <v>658</v>
      </c>
      <c r="BH775" s="54" t="s">
        <v>399</v>
      </c>
      <c r="BI775" s="54" t="s">
        <v>6278</v>
      </c>
      <c r="BJ775" s="64" t="s">
        <v>414</v>
      </c>
      <c r="BK775" s="64" t="s">
        <v>6175</v>
      </c>
      <c r="BL775" s="54"/>
      <c r="BM775" s="54"/>
      <c r="BN775" s="54"/>
      <c r="BO775" s="39"/>
      <c r="BP775" s="39"/>
      <c r="BQ775" s="39"/>
      <c r="BR775" s="39"/>
      <c r="BS775" s="47"/>
      <c r="BT775" s="39"/>
      <c r="BU775" s="39"/>
      <c r="BV775" s="39"/>
      <c r="BW775" s="39"/>
      <c r="BX775" s="39"/>
      <c r="BY775" s="39"/>
      <c r="BZ775" s="39"/>
      <c r="CA775" s="39"/>
      <c r="CB775" s="39"/>
      <c r="CC775" s="47"/>
      <c r="CD775" s="39"/>
      <c r="CE775" s="39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  <c r="CT775" s="48"/>
      <c r="CU775" s="48"/>
      <c r="CV775" s="48"/>
      <c r="CW775" s="48"/>
      <c r="CX775" s="39"/>
      <c r="ML775" s="135"/>
      <c r="MM775" s="135"/>
      <c r="MN775" s="135"/>
      <c r="MO775" s="135"/>
      <c r="MP775" s="135"/>
      <c r="MQ775" s="135"/>
      <c r="MR775" s="135"/>
      <c r="MS775" s="135"/>
      <c r="MT775" s="135"/>
      <c r="MU775" s="135"/>
      <c r="MV775" s="135"/>
      <c r="MW775" s="135"/>
      <c r="MX775" s="135"/>
      <c r="MY775" s="135"/>
      <c r="MZ775" s="135"/>
      <c r="NA775" s="135"/>
      <c r="NB775" s="135"/>
      <c r="NC775" s="135"/>
      <c r="ND775" s="135"/>
      <c r="NE775" s="135"/>
      <c r="NF775" s="135"/>
      <c r="NG775" s="135"/>
      <c r="NH775" s="135"/>
      <c r="NI775" s="135"/>
      <c r="NJ775" s="135"/>
      <c r="NK775" s="135"/>
      <c r="NL775" s="135"/>
      <c r="NM775" s="135"/>
      <c r="NN775" s="135"/>
      <c r="NO775" s="135"/>
      <c r="NP775" s="135"/>
      <c r="NQ775" s="39"/>
      <c r="QS775"/>
      <c r="QT775"/>
      <c r="QU775"/>
      <c r="QV775"/>
      <c r="QW775"/>
      <c r="QX775"/>
      <c r="QY775"/>
      <c r="QZ775"/>
      <c r="RA775"/>
      <c r="RB775" s="39"/>
      <c r="RC775" s="438" t="s">
        <v>6284</v>
      </c>
      <c r="RD775" s="39"/>
    </row>
    <row r="776" spans="2:472" x14ac:dyDescent="0.2">
      <c r="B776" s="426"/>
      <c r="C776" s="427"/>
      <c r="V776" s="63">
        <v>114</v>
      </c>
      <c r="W776" s="54" t="s">
        <v>3010</v>
      </c>
      <c r="X776" s="64">
        <v>171201</v>
      </c>
      <c r="Y776" s="54" t="s">
        <v>933</v>
      </c>
      <c r="Z776" s="63" t="s">
        <v>1341</v>
      </c>
      <c r="AA776" s="54" t="s">
        <v>661</v>
      </c>
      <c r="AB776" s="54" t="s">
        <v>399</v>
      </c>
      <c r="AC776" s="54" t="s">
        <v>933</v>
      </c>
      <c r="AD776" s="64" t="s">
        <v>414</v>
      </c>
      <c r="AE776" s="64" t="s">
        <v>6175</v>
      </c>
      <c r="AF776" s="63">
        <v>114</v>
      </c>
      <c r="AG776" s="54" t="s">
        <v>3010</v>
      </c>
      <c r="AH776" s="54" t="s">
        <v>3009</v>
      </c>
      <c r="AI776" s="63" t="s">
        <v>3011</v>
      </c>
      <c r="AJ776" s="64" t="s">
        <v>3012</v>
      </c>
      <c r="AK776" s="569">
        <v>5400303</v>
      </c>
      <c r="AL776" s="64" t="s">
        <v>652</v>
      </c>
      <c r="AM776" s="64" t="s">
        <v>3015</v>
      </c>
      <c r="AN776" s="570">
        <v>276095730</v>
      </c>
      <c r="AO776" s="54"/>
      <c r="AP776" s="54"/>
      <c r="AQ776" s="54"/>
      <c r="AR776" s="54"/>
      <c r="AS776" s="54"/>
      <c r="AT776" s="64" t="s">
        <v>420</v>
      </c>
      <c r="AU776" s="64"/>
      <c r="AV776" s="54"/>
      <c r="AW776" s="54"/>
      <c r="AX776" s="54"/>
      <c r="AY776" s="54"/>
      <c r="AZ776" s="54"/>
      <c r="BA776" s="54"/>
      <c r="BB776" s="54"/>
      <c r="BC776" s="54"/>
      <c r="BD776" s="64">
        <v>171201</v>
      </c>
      <c r="BE776" s="54" t="s">
        <v>933</v>
      </c>
      <c r="BF776" s="63" t="s">
        <v>1341</v>
      </c>
      <c r="BG776" s="54" t="s">
        <v>661</v>
      </c>
      <c r="BH776" s="54" t="s">
        <v>399</v>
      </c>
      <c r="BI776" s="54" t="s">
        <v>933</v>
      </c>
      <c r="BJ776" s="64" t="s">
        <v>414</v>
      </c>
      <c r="BK776" s="64" t="s">
        <v>6175</v>
      </c>
      <c r="BL776" s="54"/>
      <c r="BM776" s="54"/>
      <c r="BN776" s="54"/>
      <c r="BO776" s="39"/>
      <c r="BP776" s="39"/>
      <c r="BQ776" s="39"/>
      <c r="BR776" s="39"/>
      <c r="BS776" s="47"/>
      <c r="BT776" s="39"/>
      <c r="BU776" s="39"/>
      <c r="BV776" s="39"/>
      <c r="BW776" s="39"/>
      <c r="BX776" s="39"/>
      <c r="BY776" s="39"/>
      <c r="BZ776" s="39"/>
      <c r="CA776" s="39"/>
      <c r="CB776" s="39"/>
      <c r="CC776" s="47"/>
      <c r="CD776" s="39"/>
      <c r="CE776" s="39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  <c r="CT776" s="48"/>
      <c r="CU776" s="48"/>
      <c r="CV776" s="48"/>
      <c r="CW776" s="48"/>
      <c r="CX776" s="39"/>
      <c r="ML776" s="135"/>
      <c r="MM776" s="135"/>
      <c r="MN776" s="135"/>
      <c r="MO776" s="135"/>
      <c r="MP776" s="135"/>
      <c r="MQ776" s="135"/>
      <c r="MR776" s="135"/>
      <c r="MS776" s="135"/>
      <c r="MT776" s="135"/>
      <c r="MU776" s="135"/>
      <c r="MV776" s="135"/>
      <c r="MW776" s="135"/>
      <c r="MX776" s="135"/>
      <c r="MY776" s="135"/>
      <c r="MZ776" s="135"/>
      <c r="NA776" s="135"/>
      <c r="NB776" s="135"/>
      <c r="NC776" s="135"/>
      <c r="ND776" s="135"/>
      <c r="NE776" s="135"/>
      <c r="NF776" s="135"/>
      <c r="NG776" s="135"/>
      <c r="NH776" s="135"/>
      <c r="NI776" s="135"/>
      <c r="NJ776" s="135"/>
      <c r="NK776" s="135"/>
      <c r="NL776" s="135"/>
      <c r="NM776" s="135"/>
      <c r="NN776" s="135"/>
      <c r="NO776" s="135"/>
      <c r="NP776" s="135"/>
      <c r="NQ776" s="39"/>
      <c r="QS776"/>
      <c r="QT776"/>
      <c r="QU776"/>
      <c r="QV776"/>
      <c r="QW776"/>
      <c r="QX776"/>
      <c r="QY776"/>
      <c r="QZ776"/>
      <c r="RA776"/>
      <c r="RB776" s="39"/>
      <c r="RC776" s="438" t="s">
        <v>6285</v>
      </c>
      <c r="RD776" s="39"/>
    </row>
    <row r="777" spans="2:472" x14ac:dyDescent="0.2">
      <c r="B777" s="426"/>
      <c r="C777" s="427"/>
      <c r="V777" s="63">
        <v>114</v>
      </c>
      <c r="W777" s="54" t="s">
        <v>3010</v>
      </c>
      <c r="X777" s="64">
        <v>171203</v>
      </c>
      <c r="Y777" s="54" t="s">
        <v>1251</v>
      </c>
      <c r="Z777" s="63" t="s">
        <v>1341</v>
      </c>
      <c r="AA777" s="54" t="s">
        <v>661</v>
      </c>
      <c r="AB777" s="54" t="s">
        <v>399</v>
      </c>
      <c r="AC777" s="54" t="s">
        <v>1251</v>
      </c>
      <c r="AD777" s="64" t="s">
        <v>414</v>
      </c>
      <c r="AE777" s="64" t="s">
        <v>6175</v>
      </c>
      <c r="AF777" s="63">
        <v>114</v>
      </c>
      <c r="AG777" s="54" t="s">
        <v>3010</v>
      </c>
      <c r="AH777" s="54" t="s">
        <v>3009</v>
      </c>
      <c r="AI777" s="63" t="s">
        <v>3011</v>
      </c>
      <c r="AJ777" s="64" t="s">
        <v>3012</v>
      </c>
      <c r="AK777" s="569">
        <v>5400303</v>
      </c>
      <c r="AL777" s="64" t="s">
        <v>652</v>
      </c>
      <c r="AM777" s="64" t="s">
        <v>3015</v>
      </c>
      <c r="AN777" s="570">
        <v>276095730</v>
      </c>
      <c r="AO777" s="54"/>
      <c r="AP777" s="54"/>
      <c r="AQ777" s="54"/>
      <c r="AR777" s="54"/>
      <c r="AS777" s="54"/>
      <c r="AT777" s="64" t="s">
        <v>420</v>
      </c>
      <c r="AU777" s="64"/>
      <c r="AV777" s="54"/>
      <c r="AW777" s="54"/>
      <c r="AX777" s="54"/>
      <c r="AY777" s="54"/>
      <c r="AZ777" s="54"/>
      <c r="BA777" s="54"/>
      <c r="BB777" s="54"/>
      <c r="BC777" s="54"/>
      <c r="BD777" s="64">
        <v>171203</v>
      </c>
      <c r="BE777" s="54" t="s">
        <v>1251</v>
      </c>
      <c r="BF777" s="63" t="s">
        <v>1341</v>
      </c>
      <c r="BG777" s="54" t="s">
        <v>661</v>
      </c>
      <c r="BH777" s="54" t="s">
        <v>399</v>
      </c>
      <c r="BI777" s="54" t="s">
        <v>1251</v>
      </c>
      <c r="BJ777" s="64" t="s">
        <v>414</v>
      </c>
      <c r="BK777" s="64" t="s">
        <v>6175</v>
      </c>
      <c r="BL777" s="54"/>
      <c r="BM777" s="54"/>
      <c r="BN777" s="54"/>
      <c r="BO777" s="39"/>
      <c r="BP777" s="39"/>
      <c r="BQ777" s="39"/>
      <c r="BR777" s="39"/>
      <c r="BS777" s="47"/>
      <c r="BT777" s="39"/>
      <c r="BU777" s="39"/>
      <c r="BV777" s="39"/>
      <c r="BW777" s="39"/>
      <c r="BX777" s="39"/>
      <c r="BY777" s="39"/>
      <c r="BZ777" s="39"/>
      <c r="CA777" s="39"/>
      <c r="CB777" s="39"/>
      <c r="CC777" s="47"/>
      <c r="CD777" s="39"/>
      <c r="CE777" s="39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  <c r="CT777" s="48"/>
      <c r="CU777" s="48"/>
      <c r="CV777" s="48"/>
      <c r="CW777" s="48"/>
      <c r="CX777" s="39"/>
      <c r="ML777" s="135"/>
      <c r="MM777" s="135"/>
      <c r="MN777" s="135"/>
      <c r="MO777" s="135"/>
      <c r="MP777" s="135"/>
      <c r="MQ777" s="135"/>
      <c r="MR777" s="135"/>
      <c r="MS777" s="135"/>
      <c r="MT777" s="135"/>
      <c r="MU777" s="135"/>
      <c r="MV777" s="135"/>
      <c r="MW777" s="135"/>
      <c r="MX777" s="135"/>
      <c r="MY777" s="135"/>
      <c r="MZ777" s="135"/>
      <c r="NA777" s="135"/>
      <c r="NB777" s="135"/>
      <c r="NC777" s="135"/>
      <c r="ND777" s="135"/>
      <c r="NE777" s="135"/>
      <c r="NF777" s="135"/>
      <c r="NG777" s="135"/>
      <c r="NH777" s="135"/>
      <c r="NI777" s="135"/>
      <c r="NJ777" s="135"/>
      <c r="NK777" s="135"/>
      <c r="NL777" s="135"/>
      <c r="NM777" s="135"/>
      <c r="NN777" s="135"/>
      <c r="NO777" s="135"/>
      <c r="NP777" s="135"/>
      <c r="NQ777" s="39"/>
      <c r="QS777"/>
      <c r="QT777"/>
      <c r="QU777"/>
      <c r="QV777"/>
      <c r="QW777"/>
      <c r="QX777"/>
      <c r="QY777"/>
      <c r="QZ777"/>
      <c r="RA777"/>
      <c r="RB777" s="39"/>
      <c r="RC777" s="438" t="s">
        <v>6286</v>
      </c>
      <c r="RD777" s="39"/>
    </row>
    <row r="778" spans="2:472" x14ac:dyDescent="0.2">
      <c r="B778" s="426"/>
      <c r="C778" s="427"/>
      <c r="V778" s="63">
        <v>114</v>
      </c>
      <c r="W778" s="54" t="s">
        <v>3010</v>
      </c>
      <c r="X778" s="64">
        <v>171205</v>
      </c>
      <c r="Y778" s="54" t="s">
        <v>1550</v>
      </c>
      <c r="Z778" s="63" t="s">
        <v>1341</v>
      </c>
      <c r="AA778" s="54" t="s">
        <v>661</v>
      </c>
      <c r="AB778" s="54" t="s">
        <v>399</v>
      </c>
      <c r="AC778" s="54" t="s">
        <v>1550</v>
      </c>
      <c r="AD778" s="64" t="s">
        <v>414</v>
      </c>
      <c r="AE778" s="64" t="s">
        <v>6175</v>
      </c>
      <c r="AF778" s="63">
        <v>114</v>
      </c>
      <c r="AG778" s="54" t="s">
        <v>3010</v>
      </c>
      <c r="AH778" s="54" t="s">
        <v>3009</v>
      </c>
      <c r="AI778" s="63" t="s">
        <v>3011</v>
      </c>
      <c r="AJ778" s="64" t="s">
        <v>3012</v>
      </c>
      <c r="AK778" s="569">
        <v>5400303</v>
      </c>
      <c r="AL778" s="64" t="s">
        <v>652</v>
      </c>
      <c r="AM778" s="64" t="s">
        <v>3015</v>
      </c>
      <c r="AN778" s="570">
        <v>276095730</v>
      </c>
      <c r="AO778" s="54"/>
      <c r="AP778" s="54"/>
      <c r="AQ778" s="54"/>
      <c r="AR778" s="54"/>
      <c r="AS778" s="54"/>
      <c r="AT778" s="64" t="s">
        <v>420</v>
      </c>
      <c r="AU778" s="64"/>
      <c r="AV778" s="54"/>
      <c r="AW778" s="54"/>
      <c r="AX778" s="54"/>
      <c r="AY778" s="54"/>
      <c r="AZ778" s="54"/>
      <c r="BA778" s="54"/>
      <c r="BB778" s="54"/>
      <c r="BC778" s="54"/>
      <c r="BD778" s="64">
        <v>171205</v>
      </c>
      <c r="BE778" s="54" t="s">
        <v>1550</v>
      </c>
      <c r="BF778" s="63" t="s">
        <v>1341</v>
      </c>
      <c r="BG778" s="54" t="s">
        <v>661</v>
      </c>
      <c r="BH778" s="54" t="s">
        <v>399</v>
      </c>
      <c r="BI778" s="54" t="s">
        <v>1550</v>
      </c>
      <c r="BJ778" s="64" t="s">
        <v>414</v>
      </c>
      <c r="BK778" s="64" t="s">
        <v>6175</v>
      </c>
      <c r="BL778" s="54"/>
      <c r="BM778" s="54"/>
      <c r="BN778" s="54"/>
      <c r="BO778" s="39"/>
      <c r="BP778" s="39"/>
      <c r="BQ778" s="39"/>
      <c r="BR778" s="39"/>
      <c r="BS778" s="47"/>
      <c r="BT778" s="39"/>
      <c r="BU778" s="39"/>
      <c r="BV778" s="39"/>
      <c r="BW778" s="39"/>
      <c r="BX778" s="39"/>
      <c r="BY778" s="39"/>
      <c r="BZ778" s="39"/>
      <c r="CA778" s="39"/>
      <c r="CB778" s="39"/>
      <c r="CC778" s="47"/>
      <c r="CD778" s="39"/>
      <c r="CE778" s="39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  <c r="CT778" s="48"/>
      <c r="CU778" s="48"/>
      <c r="CV778" s="48"/>
      <c r="CW778" s="48"/>
      <c r="CX778" s="39"/>
      <c r="ML778" s="135"/>
      <c r="MM778" s="135"/>
      <c r="MN778" s="135"/>
      <c r="MO778" s="135"/>
      <c r="MP778" s="135"/>
      <c r="MQ778" s="135"/>
      <c r="MR778" s="135"/>
      <c r="MS778" s="135"/>
      <c r="MT778" s="135"/>
      <c r="MU778" s="135"/>
      <c r="MV778" s="135"/>
      <c r="MW778" s="135"/>
      <c r="MX778" s="135"/>
      <c r="MY778" s="135"/>
      <c r="MZ778" s="135"/>
      <c r="NA778" s="135"/>
      <c r="NB778" s="135"/>
      <c r="NC778" s="135"/>
      <c r="ND778" s="135"/>
      <c r="NE778" s="135"/>
      <c r="NF778" s="135"/>
      <c r="NG778" s="135"/>
      <c r="NH778" s="135"/>
      <c r="NI778" s="135"/>
      <c r="NJ778" s="135"/>
      <c r="NK778" s="135"/>
      <c r="NL778" s="135"/>
      <c r="NM778" s="135"/>
      <c r="NN778" s="135"/>
      <c r="NO778" s="135"/>
      <c r="NP778" s="135"/>
      <c r="NQ778" s="39"/>
      <c r="QS778"/>
      <c r="QT778"/>
      <c r="QU778"/>
      <c r="QV778"/>
      <c r="QW778"/>
      <c r="QX778"/>
      <c r="QY778"/>
      <c r="QZ778"/>
      <c r="RA778"/>
      <c r="RB778" s="39"/>
      <c r="RC778" s="438" t="s">
        <v>6287</v>
      </c>
      <c r="RD778" s="39"/>
    </row>
    <row r="779" spans="2:472" x14ac:dyDescent="0.2">
      <c r="B779" s="426"/>
      <c r="C779" s="427"/>
      <c r="V779" s="63">
        <v>114</v>
      </c>
      <c r="W779" s="54" t="s">
        <v>3010</v>
      </c>
      <c r="X779" s="64">
        <v>171206</v>
      </c>
      <c r="Y779" s="54" t="s">
        <v>1818</v>
      </c>
      <c r="Z779" s="63" t="s">
        <v>1341</v>
      </c>
      <c r="AA779" s="54" t="s">
        <v>661</v>
      </c>
      <c r="AB779" s="54" t="s">
        <v>399</v>
      </c>
      <c r="AC779" s="54" t="s">
        <v>1818</v>
      </c>
      <c r="AD779" s="64" t="s">
        <v>414</v>
      </c>
      <c r="AE779" s="64" t="s">
        <v>6175</v>
      </c>
      <c r="AF779" s="63">
        <v>114</v>
      </c>
      <c r="AG779" s="54" t="s">
        <v>3010</v>
      </c>
      <c r="AH779" s="54" t="s">
        <v>3009</v>
      </c>
      <c r="AI779" s="63" t="s">
        <v>3011</v>
      </c>
      <c r="AJ779" s="64" t="s">
        <v>3012</v>
      </c>
      <c r="AK779" s="569">
        <v>5400303</v>
      </c>
      <c r="AL779" s="64" t="s">
        <v>652</v>
      </c>
      <c r="AM779" s="64" t="s">
        <v>3015</v>
      </c>
      <c r="AN779" s="570">
        <v>276095730</v>
      </c>
      <c r="AO779" s="54"/>
      <c r="AP779" s="54"/>
      <c r="AQ779" s="54"/>
      <c r="AR779" s="54"/>
      <c r="AS779" s="54"/>
      <c r="AT779" s="64" t="s">
        <v>420</v>
      </c>
      <c r="AU779" s="64"/>
      <c r="AV779" s="54"/>
      <c r="AW779" s="54"/>
      <c r="AX779" s="54"/>
      <c r="AY779" s="54"/>
      <c r="AZ779" s="54"/>
      <c r="BA779" s="54"/>
      <c r="BB779" s="54"/>
      <c r="BC779" s="54"/>
      <c r="BD779" s="64">
        <v>171206</v>
      </c>
      <c r="BE779" s="54" t="s">
        <v>1818</v>
      </c>
      <c r="BF779" s="63" t="s">
        <v>1341</v>
      </c>
      <c r="BG779" s="54" t="s">
        <v>661</v>
      </c>
      <c r="BH779" s="54" t="s">
        <v>399</v>
      </c>
      <c r="BI779" s="54" t="s">
        <v>1818</v>
      </c>
      <c r="BJ779" s="64" t="s">
        <v>414</v>
      </c>
      <c r="BK779" s="64" t="s">
        <v>6175</v>
      </c>
      <c r="BL779" s="54"/>
      <c r="BM779" s="54"/>
      <c r="BN779" s="54"/>
      <c r="BO779" s="39"/>
      <c r="BP779" s="39"/>
      <c r="BQ779" s="39"/>
      <c r="BR779" s="39"/>
      <c r="BS779" s="47"/>
      <c r="BT779" s="39"/>
      <c r="BU779" s="39"/>
      <c r="BV779" s="39"/>
      <c r="BW779" s="39"/>
      <c r="BX779" s="39"/>
      <c r="BY779" s="39"/>
      <c r="BZ779" s="39"/>
      <c r="CA779" s="39"/>
      <c r="CB779" s="39"/>
      <c r="CC779" s="47"/>
      <c r="CD779" s="39"/>
      <c r="CE779" s="39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  <c r="CT779" s="48"/>
      <c r="CU779" s="48"/>
      <c r="CV779" s="48"/>
      <c r="CW779" s="48"/>
      <c r="CX779" s="39"/>
      <c r="ML779" s="135"/>
      <c r="MM779" s="135"/>
      <c r="MN779" s="135"/>
      <c r="MO779" s="135"/>
      <c r="MP779" s="135"/>
      <c r="MQ779" s="135"/>
      <c r="MR779" s="135"/>
      <c r="MS779" s="135"/>
      <c r="MT779" s="135"/>
      <c r="MU779" s="135"/>
      <c r="MV779" s="135"/>
      <c r="MW779" s="135"/>
      <c r="MX779" s="135"/>
      <c r="MY779" s="135"/>
      <c r="MZ779" s="135"/>
      <c r="NA779" s="135"/>
      <c r="NB779" s="135"/>
      <c r="NC779" s="135"/>
      <c r="ND779" s="135"/>
      <c r="NE779" s="135"/>
      <c r="NF779" s="135"/>
      <c r="NG779" s="135"/>
      <c r="NH779" s="135"/>
      <c r="NI779" s="135"/>
      <c r="NJ779" s="135"/>
      <c r="NK779" s="135"/>
      <c r="NL779" s="135"/>
      <c r="NM779" s="135"/>
      <c r="NN779" s="135"/>
      <c r="NO779" s="135"/>
      <c r="NP779" s="135"/>
      <c r="NQ779" s="39"/>
      <c r="QS779"/>
      <c r="QT779"/>
      <c r="QU779"/>
      <c r="QV779"/>
      <c r="QW779"/>
      <c r="QX779"/>
      <c r="QY779"/>
      <c r="QZ779"/>
      <c r="RA779"/>
      <c r="RB779" s="39"/>
      <c r="RC779" s="438" t="s">
        <v>6288</v>
      </c>
      <c r="RD779" s="39"/>
    </row>
    <row r="780" spans="2:472" x14ac:dyDescent="0.2">
      <c r="B780" s="426"/>
      <c r="C780" s="427"/>
      <c r="V780" s="63">
        <v>114</v>
      </c>
      <c r="W780" s="54" t="s">
        <v>3010</v>
      </c>
      <c r="X780" s="64">
        <v>171232</v>
      </c>
      <c r="Y780" s="54" t="s">
        <v>3498</v>
      </c>
      <c r="Z780" s="63" t="s">
        <v>1341</v>
      </c>
      <c r="AA780" s="54" t="s">
        <v>661</v>
      </c>
      <c r="AB780" s="54" t="s">
        <v>399</v>
      </c>
      <c r="AC780" s="54" t="s">
        <v>3498</v>
      </c>
      <c r="AD780" s="64" t="s">
        <v>414</v>
      </c>
      <c r="AE780" s="64" t="s">
        <v>6175</v>
      </c>
      <c r="AF780" s="63">
        <v>114</v>
      </c>
      <c r="AG780" s="54" t="s">
        <v>3010</v>
      </c>
      <c r="AH780" s="54" t="s">
        <v>3009</v>
      </c>
      <c r="AI780" s="63" t="s">
        <v>3011</v>
      </c>
      <c r="AJ780" s="64" t="s">
        <v>3012</v>
      </c>
      <c r="AK780" s="569">
        <v>5400303</v>
      </c>
      <c r="AL780" s="64" t="s">
        <v>652</v>
      </c>
      <c r="AM780" s="64" t="s">
        <v>3015</v>
      </c>
      <c r="AN780" s="570">
        <v>276095730</v>
      </c>
      <c r="AO780" s="54"/>
      <c r="AP780" s="54"/>
      <c r="AQ780" s="54"/>
      <c r="AR780" s="54"/>
      <c r="AS780" s="54"/>
      <c r="AT780" s="64" t="s">
        <v>420</v>
      </c>
      <c r="AU780" s="64"/>
      <c r="AV780" s="54"/>
      <c r="AW780" s="54"/>
      <c r="AX780" s="54"/>
      <c r="AY780" s="54"/>
      <c r="AZ780" s="54"/>
      <c r="BA780" s="54"/>
      <c r="BB780" s="54"/>
      <c r="BC780" s="54"/>
      <c r="BD780" s="64">
        <v>171232</v>
      </c>
      <c r="BE780" s="54" t="s">
        <v>3498</v>
      </c>
      <c r="BF780" s="63" t="s">
        <v>1341</v>
      </c>
      <c r="BG780" s="54" t="s">
        <v>661</v>
      </c>
      <c r="BH780" s="54" t="s">
        <v>399</v>
      </c>
      <c r="BI780" s="54" t="s">
        <v>3498</v>
      </c>
      <c r="BJ780" s="64" t="s">
        <v>414</v>
      </c>
      <c r="BK780" s="64" t="s">
        <v>6175</v>
      </c>
      <c r="BL780" s="54"/>
      <c r="BM780" s="54"/>
      <c r="BN780" s="54"/>
      <c r="BO780" s="39"/>
      <c r="BP780" s="39"/>
      <c r="BQ780" s="39"/>
      <c r="BR780" s="39"/>
      <c r="BS780" s="47"/>
      <c r="BT780" s="39"/>
      <c r="BU780" s="39"/>
      <c r="BV780" s="39"/>
      <c r="BW780" s="39"/>
      <c r="BX780" s="39"/>
      <c r="BY780" s="39"/>
      <c r="BZ780" s="39"/>
      <c r="CA780" s="39"/>
      <c r="CB780" s="39"/>
      <c r="CC780" s="47"/>
      <c r="CD780" s="39"/>
      <c r="CE780" s="39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  <c r="CT780" s="48"/>
      <c r="CU780" s="48"/>
      <c r="CV780" s="48"/>
      <c r="CW780" s="48"/>
      <c r="CX780" s="39"/>
      <c r="ML780" s="135"/>
      <c r="MM780" s="135"/>
      <c r="MN780" s="135"/>
      <c r="MO780" s="135"/>
      <c r="MP780" s="135"/>
      <c r="MQ780" s="135"/>
      <c r="MR780" s="135"/>
      <c r="MS780" s="135"/>
      <c r="MT780" s="135"/>
      <c r="MU780" s="135"/>
      <c r="MV780" s="135"/>
      <c r="MW780" s="135"/>
      <c r="MX780" s="135"/>
      <c r="MY780" s="135"/>
      <c r="MZ780" s="135"/>
      <c r="NA780" s="135"/>
      <c r="NB780" s="135"/>
      <c r="NC780" s="135"/>
      <c r="ND780" s="135"/>
      <c r="NE780" s="135"/>
      <c r="NF780" s="135"/>
      <c r="NG780" s="135"/>
      <c r="NH780" s="135"/>
      <c r="NI780" s="135"/>
      <c r="NJ780" s="135"/>
      <c r="NK780" s="135"/>
      <c r="NL780" s="135"/>
      <c r="NM780" s="135"/>
      <c r="NN780" s="135"/>
      <c r="NO780" s="135"/>
      <c r="NP780" s="135"/>
      <c r="NQ780" s="39"/>
      <c r="QS780"/>
      <c r="QT780"/>
      <c r="QU780"/>
      <c r="QV780"/>
      <c r="QW780"/>
      <c r="QX780"/>
      <c r="QY780"/>
      <c r="QZ780"/>
      <c r="RA780"/>
      <c r="RB780" s="39"/>
      <c r="RC780" s="438" t="s">
        <v>6289</v>
      </c>
      <c r="RD780" s="39"/>
    </row>
    <row r="781" spans="2:472" x14ac:dyDescent="0.2">
      <c r="B781" s="426"/>
      <c r="C781" s="427"/>
      <c r="V781" s="63">
        <v>114</v>
      </c>
      <c r="W781" s="54" t="s">
        <v>3010</v>
      </c>
      <c r="X781" s="64">
        <v>171209</v>
      </c>
      <c r="Y781" s="54" t="s">
        <v>2018</v>
      </c>
      <c r="Z781" s="63" t="s">
        <v>1341</v>
      </c>
      <c r="AA781" s="54" t="s">
        <v>661</v>
      </c>
      <c r="AB781" s="54" t="s">
        <v>399</v>
      </c>
      <c r="AC781" s="54" t="s">
        <v>2018</v>
      </c>
      <c r="AD781" s="64" t="s">
        <v>414</v>
      </c>
      <c r="AE781" s="64" t="s">
        <v>6175</v>
      </c>
      <c r="AF781" s="63">
        <v>114</v>
      </c>
      <c r="AG781" s="54" t="s">
        <v>3010</v>
      </c>
      <c r="AH781" s="54" t="s">
        <v>3009</v>
      </c>
      <c r="AI781" s="63" t="s">
        <v>3011</v>
      </c>
      <c r="AJ781" s="64" t="s">
        <v>3012</v>
      </c>
      <c r="AK781" s="569">
        <v>5400303</v>
      </c>
      <c r="AL781" s="64" t="s">
        <v>652</v>
      </c>
      <c r="AM781" s="64" t="s">
        <v>3015</v>
      </c>
      <c r="AN781" s="570">
        <v>276095730</v>
      </c>
      <c r="AO781" s="54"/>
      <c r="AP781" s="54"/>
      <c r="AQ781" s="54"/>
      <c r="AR781" s="54"/>
      <c r="AS781" s="54"/>
      <c r="AT781" s="64" t="s">
        <v>420</v>
      </c>
      <c r="AU781" s="64"/>
      <c r="AV781" s="54"/>
      <c r="AW781" s="54"/>
      <c r="AX781" s="54"/>
      <c r="AY781" s="54"/>
      <c r="AZ781" s="54"/>
      <c r="BA781" s="54"/>
      <c r="BB781" s="54"/>
      <c r="BC781" s="54"/>
      <c r="BD781" s="64">
        <v>171209</v>
      </c>
      <c r="BE781" s="54" t="s">
        <v>2018</v>
      </c>
      <c r="BF781" s="63" t="s">
        <v>1341</v>
      </c>
      <c r="BG781" s="54" t="s">
        <v>661</v>
      </c>
      <c r="BH781" s="54" t="s">
        <v>399</v>
      </c>
      <c r="BI781" s="54" t="s">
        <v>2018</v>
      </c>
      <c r="BJ781" s="64" t="s">
        <v>414</v>
      </c>
      <c r="BK781" s="64" t="s">
        <v>6175</v>
      </c>
      <c r="BL781" s="54"/>
      <c r="BM781" s="54"/>
      <c r="BN781" s="54"/>
      <c r="BO781" s="39"/>
      <c r="BP781" s="39"/>
      <c r="BQ781" s="39"/>
      <c r="BR781" s="39"/>
      <c r="BS781" s="47"/>
      <c r="BT781" s="39"/>
      <c r="BU781" s="39"/>
      <c r="BV781" s="39"/>
      <c r="BW781" s="39"/>
      <c r="BX781" s="39"/>
      <c r="BY781" s="39"/>
      <c r="BZ781" s="39"/>
      <c r="CA781" s="39"/>
      <c r="CB781" s="39"/>
      <c r="CC781" s="47"/>
      <c r="CD781" s="39"/>
      <c r="CE781" s="39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  <c r="CT781" s="48"/>
      <c r="CU781" s="48"/>
      <c r="CV781" s="48"/>
      <c r="CW781" s="48"/>
      <c r="CX781" s="39"/>
      <c r="ML781" s="135"/>
      <c r="MM781" s="135"/>
      <c r="MN781" s="135"/>
      <c r="MO781" s="135"/>
      <c r="MP781" s="135"/>
      <c r="MQ781" s="135"/>
      <c r="MR781" s="135"/>
      <c r="MS781" s="135"/>
      <c r="MT781" s="135"/>
      <c r="MU781" s="135"/>
      <c r="MV781" s="135"/>
      <c r="MW781" s="135"/>
      <c r="MX781" s="135"/>
      <c r="MY781" s="135"/>
      <c r="MZ781" s="135"/>
      <c r="NA781" s="135"/>
      <c r="NB781" s="135"/>
      <c r="NC781" s="135"/>
      <c r="ND781" s="135"/>
      <c r="NE781" s="135"/>
      <c r="NF781" s="135"/>
      <c r="NG781" s="135"/>
      <c r="NH781" s="135"/>
      <c r="NI781" s="135"/>
      <c r="NJ781" s="135"/>
      <c r="NK781" s="135"/>
      <c r="NL781" s="135"/>
      <c r="NM781" s="135"/>
      <c r="NN781" s="135"/>
      <c r="NO781" s="135"/>
      <c r="NP781" s="135"/>
      <c r="NQ781" s="39"/>
      <c r="QS781"/>
      <c r="QT781"/>
      <c r="QU781"/>
      <c r="QV781"/>
      <c r="QW781"/>
      <c r="QX781"/>
      <c r="QY781"/>
      <c r="QZ781"/>
      <c r="RA781"/>
      <c r="RB781" s="39"/>
      <c r="RC781" s="442" t="s">
        <v>6290</v>
      </c>
      <c r="RD781" s="39"/>
    </row>
    <row r="782" spans="2:472" x14ac:dyDescent="0.2">
      <c r="B782" s="426"/>
      <c r="C782" s="427"/>
      <c r="V782" s="63">
        <v>114</v>
      </c>
      <c r="W782" s="54" t="s">
        <v>3010</v>
      </c>
      <c r="X782" s="64">
        <v>171211</v>
      </c>
      <c r="Y782" s="54" t="s">
        <v>2200</v>
      </c>
      <c r="Z782" s="63" t="s">
        <v>1341</v>
      </c>
      <c r="AA782" s="54" t="s">
        <v>661</v>
      </c>
      <c r="AB782" s="54" t="s">
        <v>399</v>
      </c>
      <c r="AC782" s="54" t="s">
        <v>2200</v>
      </c>
      <c r="AD782" s="64" t="s">
        <v>414</v>
      </c>
      <c r="AE782" s="64" t="s">
        <v>6175</v>
      </c>
      <c r="AF782" s="63">
        <v>114</v>
      </c>
      <c r="AG782" s="54" t="s">
        <v>3010</v>
      </c>
      <c r="AH782" s="54" t="s">
        <v>3009</v>
      </c>
      <c r="AI782" s="63" t="s">
        <v>3011</v>
      </c>
      <c r="AJ782" s="64" t="s">
        <v>3012</v>
      </c>
      <c r="AK782" s="569">
        <v>5400303</v>
      </c>
      <c r="AL782" s="64" t="s">
        <v>652</v>
      </c>
      <c r="AM782" s="64" t="s">
        <v>3015</v>
      </c>
      <c r="AN782" s="570">
        <v>276095730</v>
      </c>
      <c r="AO782" s="54"/>
      <c r="AP782" s="54"/>
      <c r="AQ782" s="54"/>
      <c r="AR782" s="54"/>
      <c r="AS782" s="54"/>
      <c r="AT782" s="64" t="s">
        <v>420</v>
      </c>
      <c r="AU782" s="64"/>
      <c r="AV782" s="54"/>
      <c r="AW782" s="54"/>
      <c r="AX782" s="54"/>
      <c r="AY782" s="54"/>
      <c r="AZ782" s="54"/>
      <c r="BA782" s="54"/>
      <c r="BB782" s="54"/>
      <c r="BC782" s="54"/>
      <c r="BD782" s="64">
        <v>171211</v>
      </c>
      <c r="BE782" s="54" t="s">
        <v>2200</v>
      </c>
      <c r="BF782" s="63" t="s">
        <v>1341</v>
      </c>
      <c r="BG782" s="54" t="s">
        <v>661</v>
      </c>
      <c r="BH782" s="54" t="s">
        <v>399</v>
      </c>
      <c r="BI782" s="54" t="s">
        <v>2200</v>
      </c>
      <c r="BJ782" s="64" t="s">
        <v>414</v>
      </c>
      <c r="BK782" s="64" t="s">
        <v>6175</v>
      </c>
      <c r="BL782" s="54"/>
      <c r="BM782" s="54"/>
      <c r="BN782" s="54"/>
      <c r="BO782" s="39"/>
      <c r="BP782" s="39"/>
      <c r="BQ782" s="39"/>
      <c r="BR782" s="39"/>
      <c r="BS782" s="47"/>
      <c r="BT782" s="39"/>
      <c r="BU782" s="39"/>
      <c r="BV782" s="39"/>
      <c r="BW782" s="39"/>
      <c r="BX782" s="39"/>
      <c r="BY782" s="39"/>
      <c r="BZ782" s="39"/>
      <c r="CA782" s="39"/>
      <c r="CB782" s="39"/>
      <c r="CC782" s="47"/>
      <c r="CD782" s="39"/>
      <c r="CE782" s="39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39"/>
      <c r="ML782" s="135"/>
      <c r="MM782" s="135"/>
      <c r="MN782" s="135"/>
      <c r="MO782" s="135"/>
      <c r="MP782" s="135"/>
      <c r="MQ782" s="135"/>
      <c r="MR782" s="135"/>
      <c r="MS782" s="135"/>
      <c r="MT782" s="135"/>
      <c r="MU782" s="135"/>
      <c r="MV782" s="135"/>
      <c r="MW782" s="135"/>
      <c r="MX782" s="135"/>
      <c r="MY782" s="135"/>
      <c r="MZ782" s="135"/>
      <c r="NA782" s="135"/>
      <c r="NB782" s="135"/>
      <c r="NC782" s="135"/>
      <c r="ND782" s="135"/>
      <c r="NE782" s="135"/>
      <c r="NF782" s="135"/>
      <c r="NG782" s="135"/>
      <c r="NH782" s="135"/>
      <c r="NI782" s="135"/>
      <c r="NJ782" s="135"/>
      <c r="NK782" s="135"/>
      <c r="NL782" s="135"/>
      <c r="NM782" s="135"/>
      <c r="NN782" s="135"/>
      <c r="NO782" s="135"/>
      <c r="NP782" s="135"/>
      <c r="NQ782" s="39"/>
      <c r="QS782"/>
      <c r="QT782"/>
      <c r="QU782"/>
      <c r="QV782"/>
      <c r="QW782"/>
      <c r="QX782"/>
      <c r="QY782"/>
      <c r="QZ782"/>
      <c r="RA782"/>
      <c r="RB782" s="39"/>
      <c r="RC782" s="39"/>
      <c r="RD782" s="39"/>
    </row>
    <row r="783" spans="2:472" x14ac:dyDescent="0.2">
      <c r="B783" s="426"/>
      <c r="C783" s="427"/>
      <c r="V783" s="63">
        <v>114</v>
      </c>
      <c r="W783" s="54" t="s">
        <v>3010</v>
      </c>
      <c r="X783" s="64">
        <v>171212</v>
      </c>
      <c r="Y783" s="54" t="s">
        <v>2360</v>
      </c>
      <c r="Z783" s="63" t="s">
        <v>1341</v>
      </c>
      <c r="AA783" s="54" t="s">
        <v>661</v>
      </c>
      <c r="AB783" s="54" t="s">
        <v>399</v>
      </c>
      <c r="AC783" s="54" t="s">
        <v>2360</v>
      </c>
      <c r="AD783" s="64" t="s">
        <v>414</v>
      </c>
      <c r="AE783" s="64" t="s">
        <v>6175</v>
      </c>
      <c r="AF783" s="63">
        <v>114</v>
      </c>
      <c r="AG783" s="54" t="s">
        <v>3010</v>
      </c>
      <c r="AH783" s="54" t="s">
        <v>3009</v>
      </c>
      <c r="AI783" s="63" t="s">
        <v>3011</v>
      </c>
      <c r="AJ783" s="64" t="s">
        <v>3012</v>
      </c>
      <c r="AK783" s="569">
        <v>5400303</v>
      </c>
      <c r="AL783" s="64" t="s">
        <v>652</v>
      </c>
      <c r="AM783" s="64" t="s">
        <v>3015</v>
      </c>
      <c r="AN783" s="570">
        <v>276095730</v>
      </c>
      <c r="AO783" s="54"/>
      <c r="AP783" s="54"/>
      <c r="AQ783" s="54"/>
      <c r="AR783" s="54"/>
      <c r="AS783" s="54"/>
      <c r="AT783" s="64" t="s">
        <v>420</v>
      </c>
      <c r="AU783" s="64"/>
      <c r="AV783" s="54"/>
      <c r="AW783" s="54"/>
      <c r="AX783" s="54"/>
      <c r="AY783" s="54"/>
      <c r="AZ783" s="54"/>
      <c r="BA783" s="54"/>
      <c r="BB783" s="54"/>
      <c r="BC783" s="54"/>
      <c r="BD783" s="64">
        <v>171212</v>
      </c>
      <c r="BE783" s="54" t="s">
        <v>2360</v>
      </c>
      <c r="BF783" s="63" t="s">
        <v>1341</v>
      </c>
      <c r="BG783" s="54" t="s">
        <v>661</v>
      </c>
      <c r="BH783" s="54" t="s">
        <v>399</v>
      </c>
      <c r="BI783" s="54" t="s">
        <v>2360</v>
      </c>
      <c r="BJ783" s="64" t="s">
        <v>414</v>
      </c>
      <c r="BK783" s="64" t="s">
        <v>6175</v>
      </c>
      <c r="BL783" s="54"/>
      <c r="BM783" s="54"/>
      <c r="BN783" s="54"/>
      <c r="BO783" s="39"/>
      <c r="BP783" s="39"/>
      <c r="BQ783" s="39"/>
      <c r="BR783" s="39"/>
      <c r="BS783" s="47"/>
      <c r="BT783" s="39"/>
      <c r="BU783" s="39"/>
      <c r="BV783" s="39"/>
      <c r="BW783" s="39"/>
      <c r="BX783" s="39"/>
      <c r="BY783" s="39"/>
      <c r="BZ783" s="39"/>
      <c r="CA783" s="39"/>
      <c r="CB783" s="39"/>
      <c r="CC783" s="47"/>
      <c r="CD783" s="39"/>
      <c r="CE783" s="39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  <c r="CT783" s="48"/>
      <c r="CU783" s="48"/>
      <c r="CV783" s="48"/>
      <c r="CW783" s="48"/>
      <c r="CX783" s="39"/>
      <c r="ML783" s="135"/>
      <c r="MM783" s="135"/>
      <c r="MN783" s="135"/>
      <c r="MO783" s="135"/>
      <c r="MP783" s="135"/>
      <c r="MQ783" s="135"/>
      <c r="MR783" s="135"/>
      <c r="MS783" s="135"/>
      <c r="MT783" s="135"/>
      <c r="MU783" s="135"/>
      <c r="MV783" s="135"/>
      <c r="MW783" s="135"/>
      <c r="MX783" s="135"/>
      <c r="MY783" s="135"/>
      <c r="MZ783" s="135"/>
      <c r="NA783" s="135"/>
      <c r="NB783" s="135"/>
      <c r="NC783" s="135"/>
      <c r="ND783" s="135"/>
      <c r="NE783" s="135"/>
      <c r="NF783" s="135"/>
      <c r="NG783" s="135"/>
      <c r="NH783" s="135"/>
      <c r="NI783" s="135"/>
      <c r="NJ783" s="135"/>
      <c r="NK783" s="135"/>
      <c r="NL783" s="135"/>
      <c r="NM783" s="135"/>
      <c r="NN783" s="135"/>
      <c r="NO783" s="135"/>
      <c r="NP783" s="135"/>
      <c r="NQ783" s="39"/>
      <c r="QS783"/>
      <c r="QT783"/>
      <c r="QU783"/>
      <c r="QV783"/>
      <c r="QW783"/>
      <c r="QX783"/>
      <c r="QY783"/>
      <c r="QZ783"/>
      <c r="RA783"/>
      <c r="RB783" s="39"/>
      <c r="RC783" s="39"/>
      <c r="RD783" s="39"/>
    </row>
    <row r="784" spans="2:472" x14ac:dyDescent="0.2">
      <c r="B784" s="426"/>
      <c r="C784" s="427"/>
      <c r="V784" s="63">
        <v>114</v>
      </c>
      <c r="W784" s="54" t="s">
        <v>3010</v>
      </c>
      <c r="X784" s="64">
        <v>171233</v>
      </c>
      <c r="Y784" s="54" t="s">
        <v>3530</v>
      </c>
      <c r="Z784" s="63" t="s">
        <v>1341</v>
      </c>
      <c r="AA784" s="54" t="s">
        <v>661</v>
      </c>
      <c r="AB784" s="54" t="s">
        <v>399</v>
      </c>
      <c r="AC784" s="54" t="s">
        <v>3530</v>
      </c>
      <c r="AD784" s="64" t="s">
        <v>414</v>
      </c>
      <c r="AE784" s="64" t="s">
        <v>6175</v>
      </c>
      <c r="AF784" s="63">
        <v>114</v>
      </c>
      <c r="AG784" s="54" t="s">
        <v>3010</v>
      </c>
      <c r="AH784" s="54" t="s">
        <v>3009</v>
      </c>
      <c r="AI784" s="63" t="s">
        <v>3011</v>
      </c>
      <c r="AJ784" s="64" t="s">
        <v>3012</v>
      </c>
      <c r="AK784" s="569">
        <v>5400303</v>
      </c>
      <c r="AL784" s="64" t="s">
        <v>652</v>
      </c>
      <c r="AM784" s="64" t="s">
        <v>3015</v>
      </c>
      <c r="AN784" s="570">
        <v>276095730</v>
      </c>
      <c r="AO784" s="54"/>
      <c r="AP784" s="54"/>
      <c r="AQ784" s="54"/>
      <c r="AR784" s="54"/>
      <c r="AS784" s="54"/>
      <c r="AT784" s="64" t="s">
        <v>420</v>
      </c>
      <c r="AU784" s="64"/>
      <c r="AV784" s="54"/>
      <c r="AW784" s="54"/>
      <c r="AX784" s="54"/>
      <c r="AY784" s="54"/>
      <c r="AZ784" s="54"/>
      <c r="BA784" s="54"/>
      <c r="BB784" s="54"/>
      <c r="BC784" s="54"/>
      <c r="BD784" s="64">
        <v>171233</v>
      </c>
      <c r="BE784" s="54" t="s">
        <v>3530</v>
      </c>
      <c r="BF784" s="63" t="s">
        <v>1341</v>
      </c>
      <c r="BG784" s="54" t="s">
        <v>661</v>
      </c>
      <c r="BH784" s="54" t="s">
        <v>399</v>
      </c>
      <c r="BI784" s="54" t="s">
        <v>3530</v>
      </c>
      <c r="BJ784" s="64" t="s">
        <v>414</v>
      </c>
      <c r="BK784" s="64" t="s">
        <v>6175</v>
      </c>
      <c r="BL784" s="54"/>
      <c r="BM784" s="54"/>
      <c r="BN784" s="54"/>
      <c r="BO784" s="39"/>
      <c r="BP784" s="39"/>
      <c r="BQ784" s="39"/>
      <c r="BR784" s="39"/>
      <c r="BS784" s="47"/>
      <c r="BT784" s="39"/>
      <c r="BU784" s="39"/>
      <c r="BV784" s="39"/>
      <c r="BW784" s="39"/>
      <c r="BX784" s="39"/>
      <c r="BY784" s="39"/>
      <c r="BZ784" s="39"/>
      <c r="CA784" s="39"/>
      <c r="CB784" s="39"/>
      <c r="CC784" s="47"/>
      <c r="CD784" s="39"/>
      <c r="CE784" s="39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  <c r="CT784" s="48"/>
      <c r="CU784" s="48"/>
      <c r="CV784" s="48"/>
      <c r="CW784" s="48"/>
      <c r="CX784" s="39"/>
      <c r="ML784" s="135"/>
      <c r="MM784" s="135"/>
      <c r="MN784" s="135"/>
      <c r="MO784" s="135"/>
      <c r="MP784" s="135"/>
      <c r="MQ784" s="135"/>
      <c r="MR784" s="135"/>
      <c r="MS784" s="135"/>
      <c r="MT784" s="135"/>
      <c r="MU784" s="135"/>
      <c r="MV784" s="135"/>
      <c r="MW784" s="135"/>
      <c r="MX784" s="135"/>
      <c r="MY784" s="135"/>
      <c r="MZ784" s="135"/>
      <c r="NA784" s="135"/>
      <c r="NB784" s="135"/>
      <c r="NC784" s="135"/>
      <c r="ND784" s="135"/>
      <c r="NE784" s="135"/>
      <c r="NF784" s="135"/>
      <c r="NG784" s="135"/>
      <c r="NH784" s="135"/>
      <c r="NI784" s="135"/>
      <c r="NJ784" s="135"/>
      <c r="NK784" s="135"/>
      <c r="NL784" s="135"/>
      <c r="NM784" s="135"/>
      <c r="NN784" s="135"/>
      <c r="NO784" s="135"/>
      <c r="NP784" s="135"/>
      <c r="NQ784" s="39"/>
      <c r="QS784"/>
      <c r="QT784"/>
      <c r="QU784"/>
      <c r="QV784"/>
      <c r="QW784"/>
      <c r="QX784"/>
      <c r="QY784"/>
      <c r="QZ784"/>
      <c r="RA784"/>
      <c r="RB784" s="39"/>
      <c r="RC784" s="39"/>
      <c r="RD784" s="39"/>
    </row>
    <row r="785" spans="2:472" x14ac:dyDescent="0.2">
      <c r="B785" s="426"/>
      <c r="C785" s="427"/>
      <c r="V785" s="63">
        <v>114</v>
      </c>
      <c r="W785" s="54" t="s">
        <v>3010</v>
      </c>
      <c r="X785" s="64">
        <v>171215</v>
      </c>
      <c r="Y785" s="54" t="s">
        <v>2508</v>
      </c>
      <c r="Z785" s="63" t="s">
        <v>1341</v>
      </c>
      <c r="AA785" s="54" t="s">
        <v>661</v>
      </c>
      <c r="AB785" s="54" t="s">
        <v>399</v>
      </c>
      <c r="AC785" s="54" t="s">
        <v>2508</v>
      </c>
      <c r="AD785" s="64" t="s">
        <v>414</v>
      </c>
      <c r="AE785" s="64" t="s">
        <v>6175</v>
      </c>
      <c r="AF785" s="63">
        <v>114</v>
      </c>
      <c r="AG785" s="54" t="s">
        <v>3010</v>
      </c>
      <c r="AH785" s="54" t="s">
        <v>3009</v>
      </c>
      <c r="AI785" s="63" t="s">
        <v>3011</v>
      </c>
      <c r="AJ785" s="64" t="s">
        <v>3012</v>
      </c>
      <c r="AK785" s="569">
        <v>5400303</v>
      </c>
      <c r="AL785" s="64" t="s">
        <v>652</v>
      </c>
      <c r="AM785" s="64" t="s">
        <v>3015</v>
      </c>
      <c r="AN785" s="570">
        <v>276095730</v>
      </c>
      <c r="AO785" s="54"/>
      <c r="AP785" s="54"/>
      <c r="AQ785" s="54"/>
      <c r="AR785" s="54"/>
      <c r="AS785" s="54"/>
      <c r="AT785" s="64" t="s">
        <v>420</v>
      </c>
      <c r="AU785" s="64"/>
      <c r="AV785" s="54"/>
      <c r="AW785" s="54"/>
      <c r="AX785" s="54"/>
      <c r="AY785" s="54"/>
      <c r="AZ785" s="54"/>
      <c r="BA785" s="54"/>
      <c r="BB785" s="54"/>
      <c r="BC785" s="54"/>
      <c r="BD785" s="64">
        <v>171215</v>
      </c>
      <c r="BE785" s="54" t="s">
        <v>2508</v>
      </c>
      <c r="BF785" s="63" t="s">
        <v>1341</v>
      </c>
      <c r="BG785" s="54" t="s">
        <v>661</v>
      </c>
      <c r="BH785" s="54" t="s">
        <v>399</v>
      </c>
      <c r="BI785" s="54" t="s">
        <v>2508</v>
      </c>
      <c r="BJ785" s="64" t="s">
        <v>414</v>
      </c>
      <c r="BK785" s="64" t="s">
        <v>6175</v>
      </c>
      <c r="BL785" s="54"/>
      <c r="BM785" s="54"/>
      <c r="BN785" s="54"/>
      <c r="BO785" s="39"/>
      <c r="BP785" s="39"/>
      <c r="BQ785" s="39"/>
      <c r="BR785" s="39"/>
      <c r="BS785" s="47"/>
      <c r="BT785" s="39"/>
      <c r="BU785" s="39"/>
      <c r="BV785" s="39"/>
      <c r="BW785" s="39"/>
      <c r="BX785" s="39"/>
      <c r="BY785" s="39"/>
      <c r="BZ785" s="39"/>
      <c r="CA785" s="39"/>
      <c r="CB785" s="39"/>
      <c r="CC785" s="47"/>
      <c r="CD785" s="39"/>
      <c r="CE785" s="39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  <c r="CT785" s="48"/>
      <c r="CU785" s="48"/>
      <c r="CV785" s="48"/>
      <c r="CW785" s="48"/>
      <c r="CX785" s="39"/>
      <c r="ML785" s="135"/>
      <c r="MM785" s="135"/>
      <c r="MN785" s="135"/>
      <c r="MO785" s="135"/>
      <c r="MP785" s="135"/>
      <c r="MQ785" s="135"/>
      <c r="MR785" s="135"/>
      <c r="MS785" s="135"/>
      <c r="MT785" s="135"/>
      <c r="MU785" s="135"/>
      <c r="MV785" s="135"/>
      <c r="MW785" s="135"/>
      <c r="MX785" s="135"/>
      <c r="MY785" s="135"/>
      <c r="MZ785" s="135"/>
      <c r="NA785" s="135"/>
      <c r="NB785" s="135"/>
      <c r="NC785" s="135"/>
      <c r="ND785" s="135"/>
      <c r="NE785" s="135"/>
      <c r="NF785" s="135"/>
      <c r="NG785" s="135"/>
      <c r="NH785" s="135"/>
      <c r="NI785" s="135"/>
      <c r="NJ785" s="135"/>
      <c r="NK785" s="135"/>
      <c r="NL785" s="135"/>
      <c r="NM785" s="135"/>
      <c r="NN785" s="135"/>
      <c r="NO785" s="135"/>
      <c r="NP785" s="135"/>
      <c r="NQ785" s="39"/>
      <c r="QS785"/>
      <c r="QT785"/>
      <c r="QU785"/>
      <c r="QV785"/>
      <c r="QW785"/>
      <c r="QX785"/>
      <c r="QY785"/>
      <c r="QZ785"/>
      <c r="RA785"/>
      <c r="RB785" s="39"/>
      <c r="RC785" s="39"/>
      <c r="RD785" s="39"/>
    </row>
    <row r="786" spans="2:472" x14ac:dyDescent="0.2">
      <c r="B786" s="426"/>
      <c r="C786" s="427"/>
      <c r="V786" s="63">
        <v>114</v>
      </c>
      <c r="W786" s="54" t="s">
        <v>3010</v>
      </c>
      <c r="X786" s="64">
        <v>171216</v>
      </c>
      <c r="Y786" s="54" t="s">
        <v>2649</v>
      </c>
      <c r="Z786" s="63" t="s">
        <v>1341</v>
      </c>
      <c r="AA786" s="54" t="s">
        <v>661</v>
      </c>
      <c r="AB786" s="54" t="s">
        <v>399</v>
      </c>
      <c r="AC786" s="54" t="s">
        <v>2649</v>
      </c>
      <c r="AD786" s="64" t="s">
        <v>414</v>
      </c>
      <c r="AE786" s="64" t="s">
        <v>6175</v>
      </c>
      <c r="AF786" s="63">
        <v>114</v>
      </c>
      <c r="AG786" s="54" t="s">
        <v>3010</v>
      </c>
      <c r="AH786" s="54" t="s">
        <v>3009</v>
      </c>
      <c r="AI786" s="63" t="s">
        <v>3011</v>
      </c>
      <c r="AJ786" s="64" t="s">
        <v>3012</v>
      </c>
      <c r="AK786" s="569">
        <v>5400303</v>
      </c>
      <c r="AL786" s="64" t="s">
        <v>652</v>
      </c>
      <c r="AM786" s="64" t="s">
        <v>3015</v>
      </c>
      <c r="AN786" s="570">
        <v>276095730</v>
      </c>
      <c r="AO786" s="54"/>
      <c r="AP786" s="54"/>
      <c r="AQ786" s="54"/>
      <c r="AR786" s="54"/>
      <c r="AS786" s="54"/>
      <c r="AT786" s="64" t="s">
        <v>420</v>
      </c>
      <c r="AU786" s="64"/>
      <c r="AV786" s="54"/>
      <c r="AW786" s="54"/>
      <c r="AX786" s="54"/>
      <c r="AY786" s="54"/>
      <c r="AZ786" s="54"/>
      <c r="BA786" s="54"/>
      <c r="BB786" s="54"/>
      <c r="BC786" s="54"/>
      <c r="BD786" s="64">
        <v>171216</v>
      </c>
      <c r="BE786" s="54" t="s">
        <v>2649</v>
      </c>
      <c r="BF786" s="63" t="s">
        <v>1341</v>
      </c>
      <c r="BG786" s="54" t="s">
        <v>661</v>
      </c>
      <c r="BH786" s="54" t="s">
        <v>399</v>
      </c>
      <c r="BI786" s="54" t="s">
        <v>2649</v>
      </c>
      <c r="BJ786" s="64" t="s">
        <v>414</v>
      </c>
      <c r="BK786" s="64" t="s">
        <v>6175</v>
      </c>
      <c r="BL786" s="54"/>
      <c r="BM786" s="54"/>
      <c r="BN786" s="54"/>
      <c r="BO786" s="39"/>
      <c r="BP786" s="39"/>
      <c r="BQ786" s="39"/>
      <c r="BR786" s="39"/>
      <c r="BS786" s="47"/>
      <c r="BT786" s="39"/>
      <c r="BU786" s="39"/>
      <c r="BV786" s="39"/>
      <c r="BW786" s="39"/>
      <c r="BX786" s="39"/>
      <c r="BY786" s="39"/>
      <c r="BZ786" s="39"/>
      <c r="CA786" s="39"/>
      <c r="CB786" s="39"/>
      <c r="CC786" s="47"/>
      <c r="CD786" s="39"/>
      <c r="CE786" s="39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  <c r="CT786" s="48"/>
      <c r="CU786" s="48"/>
      <c r="CV786" s="48"/>
      <c r="CW786" s="48"/>
      <c r="CX786" s="39"/>
      <c r="ML786" s="135"/>
      <c r="MM786" s="135"/>
      <c r="MN786" s="135"/>
      <c r="MO786" s="135"/>
      <c r="MP786" s="135"/>
      <c r="MQ786" s="135"/>
      <c r="MR786" s="135"/>
      <c r="MS786" s="135"/>
      <c r="MT786" s="135"/>
      <c r="MU786" s="135"/>
      <c r="MV786" s="135"/>
      <c r="MW786" s="135"/>
      <c r="MX786" s="135"/>
      <c r="MY786" s="135"/>
      <c r="MZ786" s="135"/>
      <c r="NA786" s="135"/>
      <c r="NB786" s="135"/>
      <c r="NC786" s="135"/>
      <c r="ND786" s="135"/>
      <c r="NE786" s="135"/>
      <c r="NF786" s="135"/>
      <c r="NG786" s="135"/>
      <c r="NH786" s="135"/>
      <c r="NI786" s="135"/>
      <c r="NJ786" s="135"/>
      <c r="NK786" s="135"/>
      <c r="NL786" s="135"/>
      <c r="NM786" s="135"/>
      <c r="NN786" s="135"/>
      <c r="NO786" s="135"/>
      <c r="NP786" s="135"/>
      <c r="NQ786" s="39"/>
      <c r="QS786"/>
      <c r="QT786"/>
      <c r="QU786"/>
      <c r="QV786"/>
      <c r="QW786"/>
      <c r="QX786"/>
      <c r="QY786"/>
      <c r="QZ786"/>
      <c r="RA786"/>
      <c r="RB786" s="39"/>
      <c r="RC786" s="39"/>
      <c r="RD786" s="39"/>
    </row>
    <row r="787" spans="2:472" x14ac:dyDescent="0.2">
      <c r="B787" s="426"/>
      <c r="C787" s="427"/>
      <c r="V787" s="63">
        <v>114</v>
      </c>
      <c r="W787" s="54" t="s">
        <v>3010</v>
      </c>
      <c r="X787" s="64">
        <v>171217</v>
      </c>
      <c r="Y787" s="54" t="s">
        <v>2782</v>
      </c>
      <c r="Z787" s="63" t="s">
        <v>1341</v>
      </c>
      <c r="AA787" s="54" t="s">
        <v>661</v>
      </c>
      <c r="AB787" s="54" t="s">
        <v>399</v>
      </c>
      <c r="AC787" s="54" t="s">
        <v>2782</v>
      </c>
      <c r="AD787" s="64" t="s">
        <v>414</v>
      </c>
      <c r="AE787" s="64" t="s">
        <v>6175</v>
      </c>
      <c r="AF787" s="63">
        <v>114</v>
      </c>
      <c r="AG787" s="54" t="s">
        <v>3010</v>
      </c>
      <c r="AH787" s="54" t="s">
        <v>3009</v>
      </c>
      <c r="AI787" s="63" t="s">
        <v>3011</v>
      </c>
      <c r="AJ787" s="64" t="s">
        <v>3012</v>
      </c>
      <c r="AK787" s="569">
        <v>5400303</v>
      </c>
      <c r="AL787" s="64" t="s">
        <v>652</v>
      </c>
      <c r="AM787" s="64" t="s">
        <v>3015</v>
      </c>
      <c r="AN787" s="570">
        <v>276095730</v>
      </c>
      <c r="AO787" s="54"/>
      <c r="AP787" s="54"/>
      <c r="AQ787" s="54"/>
      <c r="AR787" s="54"/>
      <c r="AS787" s="54"/>
      <c r="AT787" s="64" t="s">
        <v>420</v>
      </c>
      <c r="AU787" s="64"/>
      <c r="AV787" s="54"/>
      <c r="AW787" s="54"/>
      <c r="AX787" s="54"/>
      <c r="AY787" s="54"/>
      <c r="AZ787" s="54"/>
      <c r="BA787" s="54"/>
      <c r="BB787" s="54"/>
      <c r="BC787" s="54"/>
      <c r="BD787" s="64">
        <v>171217</v>
      </c>
      <c r="BE787" s="54" t="s">
        <v>2782</v>
      </c>
      <c r="BF787" s="63" t="s">
        <v>1341</v>
      </c>
      <c r="BG787" s="54" t="s">
        <v>661</v>
      </c>
      <c r="BH787" s="54" t="s">
        <v>399</v>
      </c>
      <c r="BI787" s="54" t="s">
        <v>2782</v>
      </c>
      <c r="BJ787" s="64" t="s">
        <v>414</v>
      </c>
      <c r="BK787" s="64" t="s">
        <v>6175</v>
      </c>
      <c r="BL787" s="54"/>
      <c r="BM787" s="54"/>
      <c r="BN787" s="54"/>
      <c r="BO787" s="39"/>
      <c r="BP787" s="39"/>
      <c r="BQ787" s="39"/>
      <c r="BR787" s="39"/>
      <c r="BS787" s="47"/>
      <c r="BT787" s="39"/>
      <c r="BU787" s="39"/>
      <c r="BV787" s="39"/>
      <c r="BW787" s="39"/>
      <c r="BX787" s="39"/>
      <c r="BY787" s="39"/>
      <c r="BZ787" s="39"/>
      <c r="CA787" s="39"/>
      <c r="CB787" s="39"/>
      <c r="CC787" s="47"/>
      <c r="CD787" s="39"/>
      <c r="CE787" s="39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  <c r="CT787" s="48"/>
      <c r="CU787" s="48"/>
      <c r="CV787" s="48"/>
      <c r="CW787" s="48"/>
      <c r="CX787" s="39"/>
      <c r="ML787" s="135"/>
      <c r="MM787" s="135"/>
      <c r="MN787" s="135"/>
      <c r="MO787" s="135"/>
      <c r="MP787" s="135"/>
      <c r="MQ787" s="135"/>
      <c r="MR787" s="135"/>
      <c r="MS787" s="135"/>
      <c r="MT787" s="135"/>
      <c r="MU787" s="135"/>
      <c r="MV787" s="135"/>
      <c r="MW787" s="135"/>
      <c r="MX787" s="135"/>
      <c r="MY787" s="135"/>
      <c r="MZ787" s="135"/>
      <c r="NA787" s="135"/>
      <c r="NB787" s="135"/>
      <c r="NC787" s="135"/>
      <c r="ND787" s="135"/>
      <c r="NE787" s="135"/>
      <c r="NF787" s="135"/>
      <c r="NG787" s="135"/>
      <c r="NH787" s="135"/>
      <c r="NI787" s="135"/>
      <c r="NJ787" s="135"/>
      <c r="NK787" s="135"/>
      <c r="NL787" s="135"/>
      <c r="NM787" s="135"/>
      <c r="NN787" s="135"/>
      <c r="NO787" s="135"/>
      <c r="NP787" s="135"/>
      <c r="NQ787" s="39"/>
      <c r="QS787"/>
      <c r="QT787"/>
      <c r="QU787"/>
      <c r="QV787"/>
      <c r="QW787"/>
      <c r="QX787"/>
      <c r="QY787"/>
      <c r="QZ787"/>
      <c r="RA787"/>
      <c r="RB787" s="39"/>
      <c r="RC787" s="39"/>
      <c r="RD787" s="39"/>
    </row>
    <row r="788" spans="2:472" x14ac:dyDescent="0.2">
      <c r="B788" s="426"/>
      <c r="C788" s="427"/>
      <c r="V788" s="63">
        <v>114</v>
      </c>
      <c r="W788" s="54" t="s">
        <v>3010</v>
      </c>
      <c r="X788" s="64">
        <v>171219</v>
      </c>
      <c r="Y788" s="54" t="s">
        <v>2890</v>
      </c>
      <c r="Z788" s="63" t="s">
        <v>1341</v>
      </c>
      <c r="AA788" s="54" t="s">
        <v>661</v>
      </c>
      <c r="AB788" s="54" t="s">
        <v>399</v>
      </c>
      <c r="AC788" s="54" t="s">
        <v>2890</v>
      </c>
      <c r="AD788" s="64" t="s">
        <v>414</v>
      </c>
      <c r="AE788" s="64" t="s">
        <v>6175</v>
      </c>
      <c r="AF788" s="63">
        <v>114</v>
      </c>
      <c r="AG788" s="54" t="s">
        <v>3010</v>
      </c>
      <c r="AH788" s="54" t="s">
        <v>3009</v>
      </c>
      <c r="AI788" s="63" t="s">
        <v>3011</v>
      </c>
      <c r="AJ788" s="64" t="s">
        <v>3012</v>
      </c>
      <c r="AK788" s="569">
        <v>5400303</v>
      </c>
      <c r="AL788" s="64" t="s">
        <v>652</v>
      </c>
      <c r="AM788" s="64" t="s">
        <v>3015</v>
      </c>
      <c r="AN788" s="570">
        <v>276095730</v>
      </c>
      <c r="AO788" s="54"/>
      <c r="AP788" s="54"/>
      <c r="AQ788" s="54"/>
      <c r="AR788" s="54"/>
      <c r="AS788" s="54"/>
      <c r="AT788" s="64" t="s">
        <v>420</v>
      </c>
      <c r="AU788" s="64"/>
      <c r="AV788" s="54"/>
      <c r="AW788" s="54"/>
      <c r="AX788" s="54"/>
      <c r="AY788" s="54"/>
      <c r="AZ788" s="54"/>
      <c r="BA788" s="54"/>
      <c r="BB788" s="54"/>
      <c r="BC788" s="54"/>
      <c r="BD788" s="64">
        <v>171219</v>
      </c>
      <c r="BE788" s="54" t="s">
        <v>2890</v>
      </c>
      <c r="BF788" s="63" t="s">
        <v>1341</v>
      </c>
      <c r="BG788" s="54" t="s">
        <v>661</v>
      </c>
      <c r="BH788" s="54" t="s">
        <v>399</v>
      </c>
      <c r="BI788" s="54" t="s">
        <v>2890</v>
      </c>
      <c r="BJ788" s="64" t="s">
        <v>414</v>
      </c>
      <c r="BK788" s="64" t="s">
        <v>6175</v>
      </c>
      <c r="BL788" s="54"/>
      <c r="BM788" s="54"/>
      <c r="BN788" s="54"/>
      <c r="BO788" s="39"/>
      <c r="BP788" s="39"/>
      <c r="BQ788" s="39"/>
      <c r="BR788" s="39"/>
      <c r="BS788" s="47"/>
      <c r="BT788" s="39"/>
      <c r="BU788" s="39"/>
      <c r="BV788" s="39"/>
      <c r="BW788" s="39"/>
      <c r="BX788" s="39"/>
      <c r="BY788" s="39"/>
      <c r="BZ788" s="39"/>
      <c r="CA788" s="39"/>
      <c r="CB788" s="39"/>
      <c r="CC788" s="47"/>
      <c r="CD788" s="39"/>
      <c r="CE788" s="39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  <c r="CT788" s="48"/>
      <c r="CU788" s="48"/>
      <c r="CV788" s="48"/>
      <c r="CW788" s="48"/>
      <c r="CX788" s="39"/>
      <c r="ML788" s="135"/>
      <c r="MM788" s="135"/>
      <c r="MN788" s="135"/>
      <c r="MO788" s="135"/>
      <c r="MP788" s="135"/>
      <c r="MQ788" s="135"/>
      <c r="MR788" s="135"/>
      <c r="MS788" s="135"/>
      <c r="MT788" s="135"/>
      <c r="MU788" s="135"/>
      <c r="MV788" s="135"/>
      <c r="MW788" s="135"/>
      <c r="MX788" s="135"/>
      <c r="MY788" s="135"/>
      <c r="MZ788" s="135"/>
      <c r="NA788" s="135"/>
      <c r="NB788" s="135"/>
      <c r="NC788" s="135"/>
      <c r="ND788" s="135"/>
      <c r="NE788" s="135"/>
      <c r="NF788" s="135"/>
      <c r="NG788" s="135"/>
      <c r="NH788" s="135"/>
      <c r="NI788" s="135"/>
      <c r="NJ788" s="135"/>
      <c r="NK788" s="135"/>
      <c r="NL788" s="135"/>
      <c r="NM788" s="135"/>
      <c r="NN788" s="135"/>
      <c r="NO788" s="135"/>
      <c r="NP788" s="135"/>
      <c r="NQ788" s="39"/>
      <c r="QS788"/>
      <c r="QT788"/>
      <c r="QU788"/>
      <c r="QV788"/>
      <c r="QW788"/>
      <c r="QX788"/>
      <c r="QY788"/>
      <c r="QZ788"/>
      <c r="RA788"/>
      <c r="RB788" s="39"/>
      <c r="RC788" s="39"/>
      <c r="RD788" s="39"/>
    </row>
    <row r="789" spans="2:472" x14ac:dyDescent="0.2">
      <c r="B789" s="426"/>
      <c r="C789" s="427"/>
      <c r="V789" s="63">
        <v>114</v>
      </c>
      <c r="W789" s="54" t="s">
        <v>3010</v>
      </c>
      <c r="X789" s="64">
        <v>171220</v>
      </c>
      <c r="Y789" s="54" t="s">
        <v>2987</v>
      </c>
      <c r="Z789" s="63" t="s">
        <v>1341</v>
      </c>
      <c r="AA789" s="54" t="s">
        <v>661</v>
      </c>
      <c r="AB789" s="54" t="s">
        <v>399</v>
      </c>
      <c r="AC789" s="54" t="s">
        <v>2987</v>
      </c>
      <c r="AD789" s="64" t="s">
        <v>414</v>
      </c>
      <c r="AE789" s="64" t="s">
        <v>6175</v>
      </c>
      <c r="AF789" s="63">
        <v>114</v>
      </c>
      <c r="AG789" s="54" t="s">
        <v>3010</v>
      </c>
      <c r="AH789" s="54" t="s">
        <v>3009</v>
      </c>
      <c r="AI789" s="63" t="s">
        <v>3011</v>
      </c>
      <c r="AJ789" s="64" t="s">
        <v>3012</v>
      </c>
      <c r="AK789" s="569">
        <v>5400303</v>
      </c>
      <c r="AL789" s="64" t="s">
        <v>652</v>
      </c>
      <c r="AM789" s="64" t="s">
        <v>3015</v>
      </c>
      <c r="AN789" s="570">
        <v>276095730</v>
      </c>
      <c r="AO789" s="54"/>
      <c r="AP789" s="54"/>
      <c r="AQ789" s="54"/>
      <c r="AR789" s="54"/>
      <c r="AS789" s="54"/>
      <c r="AT789" s="64" t="s">
        <v>420</v>
      </c>
      <c r="AU789" s="64"/>
      <c r="AV789" s="54"/>
      <c r="AW789" s="54"/>
      <c r="AX789" s="54"/>
      <c r="AY789" s="54"/>
      <c r="AZ789" s="54"/>
      <c r="BA789" s="54"/>
      <c r="BB789" s="54"/>
      <c r="BC789" s="54"/>
      <c r="BD789" s="64">
        <v>171220</v>
      </c>
      <c r="BE789" s="54" t="s">
        <v>2987</v>
      </c>
      <c r="BF789" s="63" t="s">
        <v>1341</v>
      </c>
      <c r="BG789" s="54" t="s">
        <v>661</v>
      </c>
      <c r="BH789" s="54" t="s">
        <v>399</v>
      </c>
      <c r="BI789" s="54" t="s">
        <v>2987</v>
      </c>
      <c r="BJ789" s="64" t="s">
        <v>414</v>
      </c>
      <c r="BK789" s="64" t="s">
        <v>6175</v>
      </c>
      <c r="BL789" s="54"/>
      <c r="BM789" s="54"/>
      <c r="BN789" s="54"/>
      <c r="BO789" s="39"/>
      <c r="BP789" s="39"/>
      <c r="BQ789" s="39"/>
      <c r="BR789" s="39"/>
      <c r="BS789" s="47"/>
      <c r="BT789" s="39"/>
      <c r="BU789" s="39"/>
      <c r="BV789" s="39"/>
      <c r="BW789" s="39"/>
      <c r="BX789" s="39"/>
      <c r="BY789" s="39"/>
      <c r="BZ789" s="39"/>
      <c r="CA789" s="39"/>
      <c r="CB789" s="39"/>
      <c r="CC789" s="47"/>
      <c r="CD789" s="39"/>
      <c r="CE789" s="39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  <c r="CT789" s="48"/>
      <c r="CU789" s="48"/>
      <c r="CV789" s="48"/>
      <c r="CW789" s="48"/>
      <c r="CX789" s="39"/>
      <c r="ML789" s="135"/>
      <c r="MM789" s="135"/>
      <c r="MN789" s="135"/>
      <c r="MO789" s="135"/>
      <c r="MP789" s="135"/>
      <c r="MQ789" s="135"/>
      <c r="MR789" s="135"/>
      <c r="MS789" s="135"/>
      <c r="MT789" s="135"/>
      <c r="MU789" s="135"/>
      <c r="MV789" s="135"/>
      <c r="MW789" s="135"/>
      <c r="MX789" s="135"/>
      <c r="MY789" s="135"/>
      <c r="MZ789" s="135"/>
      <c r="NA789" s="135"/>
      <c r="NB789" s="135"/>
      <c r="NC789" s="135"/>
      <c r="ND789" s="135"/>
      <c r="NE789" s="135"/>
      <c r="NF789" s="135"/>
      <c r="NG789" s="135"/>
      <c r="NH789" s="135"/>
      <c r="NI789" s="135"/>
      <c r="NJ789" s="135"/>
      <c r="NK789" s="135"/>
      <c r="NL789" s="135"/>
      <c r="NM789" s="135"/>
      <c r="NN789" s="135"/>
      <c r="NO789" s="135"/>
      <c r="NP789" s="135"/>
      <c r="NQ789" s="39"/>
      <c r="QS789"/>
      <c r="QT789"/>
      <c r="QU789"/>
      <c r="QV789"/>
      <c r="QW789"/>
      <c r="QX789"/>
      <c r="QY789"/>
      <c r="QZ789"/>
      <c r="RA789"/>
      <c r="RB789" s="39"/>
      <c r="RC789" s="39"/>
      <c r="RD789" s="39"/>
    </row>
    <row r="790" spans="2:472" x14ac:dyDescent="0.2">
      <c r="B790" s="426"/>
      <c r="C790" s="427"/>
      <c r="V790" s="63">
        <v>114</v>
      </c>
      <c r="W790" s="54" t="s">
        <v>3010</v>
      </c>
      <c r="X790" s="64">
        <v>171221</v>
      </c>
      <c r="Y790" s="54" t="s">
        <v>3069</v>
      </c>
      <c r="Z790" s="63" t="s">
        <v>1341</v>
      </c>
      <c r="AA790" s="54" t="s">
        <v>661</v>
      </c>
      <c r="AB790" s="54" t="s">
        <v>399</v>
      </c>
      <c r="AC790" s="54" t="s">
        <v>3069</v>
      </c>
      <c r="AD790" s="64" t="s">
        <v>414</v>
      </c>
      <c r="AE790" s="64" t="s">
        <v>6175</v>
      </c>
      <c r="AF790" s="63">
        <v>114</v>
      </c>
      <c r="AG790" s="54" t="s">
        <v>3010</v>
      </c>
      <c r="AH790" s="54" t="s">
        <v>3009</v>
      </c>
      <c r="AI790" s="63" t="s">
        <v>3011</v>
      </c>
      <c r="AJ790" s="64" t="s">
        <v>3012</v>
      </c>
      <c r="AK790" s="569">
        <v>5400303</v>
      </c>
      <c r="AL790" s="64" t="s">
        <v>652</v>
      </c>
      <c r="AM790" s="64" t="s">
        <v>3015</v>
      </c>
      <c r="AN790" s="570">
        <v>276095730</v>
      </c>
      <c r="AO790" s="54"/>
      <c r="AP790" s="54"/>
      <c r="AQ790" s="54"/>
      <c r="AR790" s="54"/>
      <c r="AS790" s="54"/>
      <c r="AT790" s="64" t="s">
        <v>420</v>
      </c>
      <c r="AU790" s="64"/>
      <c r="AV790" s="54"/>
      <c r="AW790" s="54"/>
      <c r="AX790" s="54"/>
      <c r="AY790" s="54"/>
      <c r="AZ790" s="54"/>
      <c r="BA790" s="54"/>
      <c r="BB790" s="54"/>
      <c r="BC790" s="54"/>
      <c r="BD790" s="64">
        <v>171221</v>
      </c>
      <c r="BE790" s="54" t="s">
        <v>3069</v>
      </c>
      <c r="BF790" s="63" t="s">
        <v>1341</v>
      </c>
      <c r="BG790" s="54" t="s">
        <v>661</v>
      </c>
      <c r="BH790" s="54" t="s">
        <v>399</v>
      </c>
      <c r="BI790" s="54" t="s">
        <v>3069</v>
      </c>
      <c r="BJ790" s="64" t="s">
        <v>414</v>
      </c>
      <c r="BK790" s="64" t="s">
        <v>6175</v>
      </c>
      <c r="BL790" s="54"/>
      <c r="BM790" s="54"/>
      <c r="BN790" s="54"/>
      <c r="BO790" s="39"/>
      <c r="BP790" s="39"/>
      <c r="BQ790" s="39"/>
      <c r="BR790" s="39"/>
      <c r="BS790" s="47"/>
      <c r="BT790" s="39"/>
      <c r="BU790" s="39"/>
      <c r="BV790" s="39"/>
      <c r="BW790" s="39"/>
      <c r="BX790" s="39"/>
      <c r="BY790" s="39"/>
      <c r="BZ790" s="39"/>
      <c r="CA790" s="39"/>
      <c r="CB790" s="39"/>
      <c r="CC790" s="47"/>
      <c r="CD790" s="39"/>
      <c r="CE790" s="39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39"/>
      <c r="ML790" s="135"/>
      <c r="MM790" s="135"/>
      <c r="MN790" s="135"/>
      <c r="MO790" s="135"/>
      <c r="MP790" s="135"/>
      <c r="MQ790" s="135"/>
      <c r="MR790" s="135"/>
      <c r="MS790" s="135"/>
      <c r="MT790" s="135"/>
      <c r="MU790" s="135"/>
      <c r="MV790" s="135"/>
      <c r="MW790" s="135"/>
      <c r="MX790" s="135"/>
      <c r="MY790" s="135"/>
      <c r="MZ790" s="135"/>
      <c r="NA790" s="135"/>
      <c r="NB790" s="135"/>
      <c r="NC790" s="135"/>
      <c r="ND790" s="135"/>
      <c r="NE790" s="135"/>
      <c r="NF790" s="135"/>
      <c r="NG790" s="135"/>
      <c r="NH790" s="135"/>
      <c r="NI790" s="135"/>
      <c r="NJ790" s="135"/>
      <c r="NK790" s="135"/>
      <c r="NL790" s="135"/>
      <c r="NM790" s="135"/>
      <c r="NN790" s="135"/>
      <c r="NO790" s="135"/>
      <c r="NP790" s="135"/>
      <c r="NQ790" s="39"/>
      <c r="QS790"/>
      <c r="QT790"/>
      <c r="QU790"/>
      <c r="QV790"/>
      <c r="QW790"/>
      <c r="QX790"/>
      <c r="QY790"/>
      <c r="QZ790"/>
      <c r="RA790"/>
      <c r="RB790" s="39"/>
      <c r="RC790" s="39"/>
      <c r="RD790" s="39"/>
    </row>
    <row r="791" spans="2:472" x14ac:dyDescent="0.2">
      <c r="B791" s="426"/>
      <c r="C791" s="427"/>
      <c r="V791" s="63">
        <v>114</v>
      </c>
      <c r="W791" s="54" t="s">
        <v>3010</v>
      </c>
      <c r="X791" s="64">
        <v>171222</v>
      </c>
      <c r="Y791" s="54" t="s">
        <v>3140</v>
      </c>
      <c r="Z791" s="63" t="s">
        <v>1341</v>
      </c>
      <c r="AA791" s="54" t="s">
        <v>661</v>
      </c>
      <c r="AB791" s="54" t="s">
        <v>399</v>
      </c>
      <c r="AC791" s="54" t="s">
        <v>3140</v>
      </c>
      <c r="AD791" s="64" t="s">
        <v>414</v>
      </c>
      <c r="AE791" s="64" t="s">
        <v>6175</v>
      </c>
      <c r="AF791" s="63">
        <v>114</v>
      </c>
      <c r="AG791" s="54" t="s">
        <v>3010</v>
      </c>
      <c r="AH791" s="54" t="s">
        <v>3009</v>
      </c>
      <c r="AI791" s="63" t="s">
        <v>3011</v>
      </c>
      <c r="AJ791" s="64" t="s">
        <v>3012</v>
      </c>
      <c r="AK791" s="569">
        <v>5400303</v>
      </c>
      <c r="AL791" s="64" t="s">
        <v>652</v>
      </c>
      <c r="AM791" s="64" t="s">
        <v>3015</v>
      </c>
      <c r="AN791" s="570">
        <v>276095730</v>
      </c>
      <c r="AO791" s="54"/>
      <c r="AP791" s="54"/>
      <c r="AQ791" s="54"/>
      <c r="AR791" s="54"/>
      <c r="AS791" s="54"/>
      <c r="AT791" s="64" t="s">
        <v>420</v>
      </c>
      <c r="AU791" s="64"/>
      <c r="AV791" s="54"/>
      <c r="AW791" s="54"/>
      <c r="AX791" s="54"/>
      <c r="AY791" s="54"/>
      <c r="AZ791" s="54"/>
      <c r="BA791" s="54"/>
      <c r="BB791" s="54"/>
      <c r="BC791" s="54"/>
      <c r="BD791" s="64">
        <v>171222</v>
      </c>
      <c r="BE791" s="54" t="s">
        <v>3140</v>
      </c>
      <c r="BF791" s="63" t="s">
        <v>1341</v>
      </c>
      <c r="BG791" s="54" t="s">
        <v>661</v>
      </c>
      <c r="BH791" s="54" t="s">
        <v>399</v>
      </c>
      <c r="BI791" s="54" t="s">
        <v>3140</v>
      </c>
      <c r="BJ791" s="64" t="s">
        <v>414</v>
      </c>
      <c r="BK791" s="64" t="s">
        <v>6175</v>
      </c>
      <c r="BL791" s="54"/>
      <c r="BM791" s="54"/>
      <c r="BN791" s="54"/>
      <c r="BO791" s="39"/>
      <c r="BP791" s="39"/>
      <c r="BQ791" s="39"/>
      <c r="BR791" s="39"/>
      <c r="BS791" s="47"/>
      <c r="BT791" s="39"/>
      <c r="BU791" s="39"/>
      <c r="BV791" s="39"/>
      <c r="BW791" s="39"/>
      <c r="BX791" s="39"/>
      <c r="BY791" s="39"/>
      <c r="BZ791" s="39"/>
      <c r="CA791" s="39"/>
      <c r="CB791" s="39"/>
      <c r="CC791" s="47"/>
      <c r="CD791" s="39"/>
      <c r="CE791" s="39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  <c r="CT791" s="48"/>
      <c r="CU791" s="48"/>
      <c r="CV791" s="48"/>
      <c r="CW791" s="48"/>
      <c r="CX791" s="39"/>
      <c r="ML791" s="135"/>
      <c r="MM791" s="135"/>
      <c r="MN791" s="135"/>
      <c r="MO791" s="135"/>
      <c r="MP791" s="135"/>
      <c r="MQ791" s="135"/>
      <c r="MR791" s="135"/>
      <c r="MS791" s="135"/>
      <c r="MT791" s="135"/>
      <c r="MU791" s="135"/>
      <c r="MV791" s="135"/>
      <c r="MW791" s="135"/>
      <c r="MX791" s="135"/>
      <c r="MY791" s="135"/>
      <c r="MZ791" s="135"/>
      <c r="NA791" s="135"/>
      <c r="NB791" s="135"/>
      <c r="NC791" s="135"/>
      <c r="ND791" s="135"/>
      <c r="NE791" s="135"/>
      <c r="NF791" s="135"/>
      <c r="NG791" s="135"/>
      <c r="NH791" s="135"/>
      <c r="NI791" s="135"/>
      <c r="NJ791" s="135"/>
      <c r="NK791" s="135"/>
      <c r="NL791" s="135"/>
      <c r="NM791" s="135"/>
      <c r="NN791" s="135"/>
      <c r="NO791" s="135"/>
      <c r="NP791" s="135"/>
      <c r="NQ791" s="39"/>
      <c r="QS791"/>
      <c r="QT791"/>
      <c r="QU791"/>
      <c r="QV791"/>
      <c r="QW791"/>
      <c r="QX791"/>
      <c r="QY791"/>
      <c r="QZ791"/>
      <c r="RA791"/>
      <c r="RB791" s="39"/>
      <c r="RC791" s="39"/>
      <c r="RD791" s="39"/>
    </row>
    <row r="792" spans="2:472" x14ac:dyDescent="0.2">
      <c r="B792" s="426"/>
      <c r="C792" s="427"/>
      <c r="V792" s="63">
        <v>114</v>
      </c>
      <c r="W792" s="54" t="s">
        <v>3010</v>
      </c>
      <c r="X792" s="64">
        <v>171223</v>
      </c>
      <c r="Y792" s="54" t="s">
        <v>3199</v>
      </c>
      <c r="Z792" s="63" t="s">
        <v>1341</v>
      </c>
      <c r="AA792" s="54" t="s">
        <v>661</v>
      </c>
      <c r="AB792" s="54" t="s">
        <v>399</v>
      </c>
      <c r="AC792" s="54" t="s">
        <v>3199</v>
      </c>
      <c r="AD792" s="64" t="s">
        <v>414</v>
      </c>
      <c r="AE792" s="64" t="s">
        <v>6175</v>
      </c>
      <c r="AF792" s="63">
        <v>114</v>
      </c>
      <c r="AG792" s="54" t="s">
        <v>3010</v>
      </c>
      <c r="AH792" s="54" t="s">
        <v>3009</v>
      </c>
      <c r="AI792" s="63" t="s">
        <v>3011</v>
      </c>
      <c r="AJ792" s="64" t="s">
        <v>3012</v>
      </c>
      <c r="AK792" s="569">
        <v>5400303</v>
      </c>
      <c r="AL792" s="64" t="s">
        <v>652</v>
      </c>
      <c r="AM792" s="64" t="s">
        <v>3015</v>
      </c>
      <c r="AN792" s="570">
        <v>276095730</v>
      </c>
      <c r="AO792" s="54"/>
      <c r="AP792" s="54"/>
      <c r="AQ792" s="54"/>
      <c r="AR792" s="54"/>
      <c r="AS792" s="54"/>
      <c r="AT792" s="64" t="s">
        <v>420</v>
      </c>
      <c r="AU792" s="64"/>
      <c r="AV792" s="54"/>
      <c r="AW792" s="54"/>
      <c r="AX792" s="54"/>
      <c r="AY792" s="54"/>
      <c r="AZ792" s="54"/>
      <c r="BA792" s="54"/>
      <c r="BB792" s="54"/>
      <c r="BC792" s="54"/>
      <c r="BD792" s="64">
        <v>171223</v>
      </c>
      <c r="BE792" s="54" t="s">
        <v>3199</v>
      </c>
      <c r="BF792" s="63" t="s">
        <v>1341</v>
      </c>
      <c r="BG792" s="54" t="s">
        <v>661</v>
      </c>
      <c r="BH792" s="54" t="s">
        <v>399</v>
      </c>
      <c r="BI792" s="54" t="s">
        <v>3199</v>
      </c>
      <c r="BJ792" s="64" t="s">
        <v>414</v>
      </c>
      <c r="BK792" s="64" t="s">
        <v>6175</v>
      </c>
      <c r="BL792" s="54"/>
      <c r="BM792" s="54"/>
      <c r="BN792" s="54"/>
      <c r="BO792" s="39"/>
      <c r="BP792" s="39"/>
      <c r="BQ792" s="39"/>
      <c r="BR792" s="39"/>
      <c r="BS792" s="47"/>
      <c r="BT792" s="39"/>
      <c r="BU792" s="39"/>
      <c r="BV792" s="39"/>
      <c r="BW792" s="39"/>
      <c r="BX792" s="39"/>
      <c r="BY792" s="39"/>
      <c r="BZ792" s="39"/>
      <c r="CA792" s="39"/>
      <c r="CB792" s="39"/>
      <c r="CC792" s="47"/>
      <c r="CD792" s="39"/>
      <c r="CE792" s="39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  <c r="CT792" s="48"/>
      <c r="CU792" s="48"/>
      <c r="CV792" s="48"/>
      <c r="CW792" s="48"/>
      <c r="CX792" s="39"/>
      <c r="ML792" s="135"/>
      <c r="MM792" s="135"/>
      <c r="MN792" s="135"/>
      <c r="MO792" s="135"/>
      <c r="MP792" s="135"/>
      <c r="MQ792" s="135"/>
      <c r="MR792" s="135"/>
      <c r="MS792" s="135"/>
      <c r="MT792" s="135"/>
      <c r="MU792" s="135"/>
      <c r="MV792" s="135"/>
      <c r="MW792" s="135"/>
      <c r="MX792" s="135"/>
      <c r="MY792" s="135"/>
      <c r="MZ792" s="135"/>
      <c r="NA792" s="135"/>
      <c r="NB792" s="135"/>
      <c r="NC792" s="135"/>
      <c r="ND792" s="135"/>
      <c r="NE792" s="135"/>
      <c r="NF792" s="135"/>
      <c r="NG792" s="135"/>
      <c r="NH792" s="135"/>
      <c r="NI792" s="135"/>
      <c r="NJ792" s="135"/>
      <c r="NK792" s="135"/>
      <c r="NL792" s="135"/>
      <c r="NM792" s="135"/>
      <c r="NN792" s="135"/>
      <c r="NO792" s="135"/>
      <c r="NP792" s="135"/>
      <c r="NQ792" s="39"/>
      <c r="QS792"/>
      <c r="QT792"/>
      <c r="QU792"/>
      <c r="QV792"/>
      <c r="QW792"/>
      <c r="QX792"/>
      <c r="QY792"/>
      <c r="QZ792"/>
      <c r="RA792"/>
      <c r="RB792" s="39"/>
      <c r="RC792" s="39"/>
      <c r="RD792" s="39"/>
    </row>
    <row r="793" spans="2:472" x14ac:dyDescent="0.2">
      <c r="B793" s="426"/>
      <c r="C793" s="427"/>
      <c r="V793" s="63">
        <v>114</v>
      </c>
      <c r="W793" s="54" t="s">
        <v>3010</v>
      </c>
      <c r="X793" s="64">
        <v>171224</v>
      </c>
      <c r="Y793" s="54" t="s">
        <v>3258</v>
      </c>
      <c r="Z793" s="63" t="s">
        <v>1341</v>
      </c>
      <c r="AA793" s="54" t="s">
        <v>661</v>
      </c>
      <c r="AB793" s="54" t="s">
        <v>399</v>
      </c>
      <c r="AC793" s="54" t="s">
        <v>3258</v>
      </c>
      <c r="AD793" s="64" t="s">
        <v>414</v>
      </c>
      <c r="AE793" s="64" t="s">
        <v>6175</v>
      </c>
      <c r="AF793" s="63">
        <v>114</v>
      </c>
      <c r="AG793" s="54" t="s">
        <v>3010</v>
      </c>
      <c r="AH793" s="54" t="s">
        <v>3009</v>
      </c>
      <c r="AI793" s="63" t="s">
        <v>3011</v>
      </c>
      <c r="AJ793" s="64" t="s">
        <v>3012</v>
      </c>
      <c r="AK793" s="569">
        <v>5400303</v>
      </c>
      <c r="AL793" s="64" t="s">
        <v>652</v>
      </c>
      <c r="AM793" s="64" t="s">
        <v>3015</v>
      </c>
      <c r="AN793" s="570">
        <v>276095730</v>
      </c>
      <c r="AO793" s="54"/>
      <c r="AP793" s="54"/>
      <c r="AQ793" s="54"/>
      <c r="AR793" s="54"/>
      <c r="AS793" s="54"/>
      <c r="AT793" s="64" t="s">
        <v>420</v>
      </c>
      <c r="AU793" s="64"/>
      <c r="AV793" s="54"/>
      <c r="AW793" s="54"/>
      <c r="AX793" s="54"/>
      <c r="AY793" s="54"/>
      <c r="AZ793" s="54"/>
      <c r="BA793" s="54"/>
      <c r="BB793" s="54"/>
      <c r="BC793" s="54"/>
      <c r="BD793" s="64">
        <v>171224</v>
      </c>
      <c r="BE793" s="54" t="s">
        <v>3258</v>
      </c>
      <c r="BF793" s="63" t="s">
        <v>1341</v>
      </c>
      <c r="BG793" s="54" t="s">
        <v>661</v>
      </c>
      <c r="BH793" s="54" t="s">
        <v>399</v>
      </c>
      <c r="BI793" s="54" t="s">
        <v>3258</v>
      </c>
      <c r="BJ793" s="64" t="s">
        <v>414</v>
      </c>
      <c r="BK793" s="64" t="s">
        <v>6175</v>
      </c>
      <c r="BL793" s="54"/>
      <c r="BM793" s="54"/>
      <c r="BN793" s="54"/>
      <c r="BO793" s="39"/>
      <c r="BP793" s="39"/>
      <c r="BQ793" s="39"/>
      <c r="BR793" s="39"/>
      <c r="BS793" s="47"/>
      <c r="BT793" s="39"/>
      <c r="BU793" s="39"/>
      <c r="BV793" s="39"/>
      <c r="BW793" s="39"/>
      <c r="BX793" s="39"/>
      <c r="BY793" s="39"/>
      <c r="BZ793" s="39"/>
      <c r="CA793" s="39"/>
      <c r="CB793" s="39"/>
      <c r="CC793" s="47"/>
      <c r="CD793" s="39"/>
      <c r="CE793" s="39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  <c r="CT793" s="48"/>
      <c r="CU793" s="48"/>
      <c r="CV793" s="48"/>
      <c r="CW793" s="48"/>
      <c r="CX793" s="39"/>
      <c r="ML793" s="135"/>
      <c r="MM793" s="135"/>
      <c r="MN793" s="135"/>
      <c r="MO793" s="135"/>
      <c r="MP793" s="135"/>
      <c r="MQ793" s="135"/>
      <c r="MR793" s="135"/>
      <c r="MS793" s="135"/>
      <c r="MT793" s="135"/>
      <c r="MU793" s="135"/>
      <c r="MV793" s="135"/>
      <c r="MW793" s="135"/>
      <c r="MX793" s="135"/>
      <c r="MY793" s="135"/>
      <c r="MZ793" s="135"/>
      <c r="NA793" s="135"/>
      <c r="NB793" s="135"/>
      <c r="NC793" s="135"/>
      <c r="ND793" s="135"/>
      <c r="NE793" s="135"/>
      <c r="NF793" s="135"/>
      <c r="NG793" s="135"/>
      <c r="NH793" s="135"/>
      <c r="NI793" s="135"/>
      <c r="NJ793" s="135"/>
      <c r="NK793" s="135"/>
      <c r="NL793" s="135"/>
      <c r="NM793" s="135"/>
      <c r="NN793" s="135"/>
      <c r="NO793" s="135"/>
      <c r="NP793" s="135"/>
      <c r="NQ793" s="39"/>
      <c r="QS793"/>
      <c r="QT793"/>
      <c r="QU793"/>
      <c r="QV793"/>
      <c r="QW793"/>
      <c r="QX793"/>
      <c r="QY793"/>
      <c r="QZ793"/>
      <c r="RA793"/>
      <c r="RB793" s="39"/>
      <c r="RC793" s="39"/>
      <c r="RD793" s="39"/>
    </row>
    <row r="794" spans="2:472" x14ac:dyDescent="0.2">
      <c r="B794" s="426"/>
      <c r="C794" s="427"/>
      <c r="V794" s="63">
        <v>114</v>
      </c>
      <c r="W794" s="54" t="s">
        <v>3010</v>
      </c>
      <c r="X794" s="64">
        <v>171234</v>
      </c>
      <c r="Y794" s="54" t="s">
        <v>3567</v>
      </c>
      <c r="Z794" s="63" t="s">
        <v>1341</v>
      </c>
      <c r="AA794" s="54" t="s">
        <v>661</v>
      </c>
      <c r="AB794" s="54" t="s">
        <v>399</v>
      </c>
      <c r="AC794" s="54" t="s">
        <v>3567</v>
      </c>
      <c r="AD794" s="64" t="s">
        <v>414</v>
      </c>
      <c r="AE794" s="64" t="s">
        <v>6175</v>
      </c>
      <c r="AF794" s="63">
        <v>114</v>
      </c>
      <c r="AG794" s="54" t="s">
        <v>3010</v>
      </c>
      <c r="AH794" s="54" t="s">
        <v>3009</v>
      </c>
      <c r="AI794" s="63" t="s">
        <v>3011</v>
      </c>
      <c r="AJ794" s="64" t="s">
        <v>3012</v>
      </c>
      <c r="AK794" s="569">
        <v>5400303</v>
      </c>
      <c r="AL794" s="64" t="s">
        <v>652</v>
      </c>
      <c r="AM794" s="64" t="s">
        <v>3015</v>
      </c>
      <c r="AN794" s="570">
        <v>276095730</v>
      </c>
      <c r="AO794" s="54"/>
      <c r="AP794" s="54"/>
      <c r="AQ794" s="54"/>
      <c r="AR794" s="54"/>
      <c r="AS794" s="54"/>
      <c r="AT794" s="64" t="s">
        <v>420</v>
      </c>
      <c r="AU794" s="64"/>
      <c r="AV794" s="54"/>
      <c r="AW794" s="54"/>
      <c r="AX794" s="54"/>
      <c r="AY794" s="54"/>
      <c r="AZ794" s="54"/>
      <c r="BA794" s="54"/>
      <c r="BB794" s="54"/>
      <c r="BC794" s="54"/>
      <c r="BD794" s="64">
        <v>171234</v>
      </c>
      <c r="BE794" s="54" t="s">
        <v>3567</v>
      </c>
      <c r="BF794" s="63" t="s">
        <v>1341</v>
      </c>
      <c r="BG794" s="54" t="s">
        <v>661</v>
      </c>
      <c r="BH794" s="54" t="s">
        <v>399</v>
      </c>
      <c r="BI794" s="54" t="s">
        <v>3567</v>
      </c>
      <c r="BJ794" s="64" t="s">
        <v>414</v>
      </c>
      <c r="BK794" s="64" t="s">
        <v>6175</v>
      </c>
      <c r="BL794" s="54"/>
      <c r="BM794" s="54"/>
      <c r="BN794" s="54"/>
      <c r="BO794" s="39"/>
      <c r="BP794" s="39"/>
      <c r="BQ794" s="39"/>
      <c r="BR794" s="39"/>
      <c r="BS794" s="47"/>
      <c r="BT794" s="39"/>
      <c r="BU794" s="39"/>
      <c r="BV794" s="39"/>
      <c r="BW794" s="39"/>
      <c r="BX794" s="39"/>
      <c r="BY794" s="39"/>
      <c r="BZ794" s="39"/>
      <c r="CA794" s="39"/>
      <c r="CB794" s="39"/>
      <c r="CC794" s="47"/>
      <c r="CD794" s="39"/>
      <c r="CE794" s="39"/>
      <c r="CF794" s="48"/>
      <c r="CG794" s="48"/>
      <c r="CH794" s="48"/>
      <c r="CI794" s="48"/>
      <c r="CJ794" s="48"/>
      <c r="CK794" s="48"/>
      <c r="CL794" s="48"/>
      <c r="CM794" s="48"/>
      <c r="CN794" s="48"/>
      <c r="CO794" s="48"/>
      <c r="CP794" s="48"/>
      <c r="CQ794" s="48"/>
      <c r="CR794" s="48"/>
      <c r="CS794" s="48"/>
      <c r="CT794" s="48"/>
      <c r="CU794" s="48"/>
      <c r="CV794" s="48"/>
      <c r="CW794" s="48"/>
      <c r="CX794" s="39"/>
      <c r="ML794" s="135"/>
      <c r="MM794" s="135"/>
      <c r="MN794" s="135"/>
      <c r="MO794" s="135"/>
      <c r="MP794" s="135"/>
      <c r="MQ794" s="135"/>
      <c r="MR794" s="135"/>
      <c r="MS794" s="135"/>
      <c r="MT794" s="135"/>
      <c r="MU794" s="135"/>
      <c r="MV794" s="135"/>
      <c r="MW794" s="135"/>
      <c r="MX794" s="135"/>
      <c r="MY794" s="135"/>
      <c r="MZ794" s="135"/>
      <c r="NA794" s="135"/>
      <c r="NB794" s="135"/>
      <c r="NC794" s="135"/>
      <c r="ND794" s="135"/>
      <c r="NE794" s="135"/>
      <c r="NF794" s="135"/>
      <c r="NG794" s="135"/>
      <c r="NH794" s="135"/>
      <c r="NI794" s="135"/>
      <c r="NJ794" s="135"/>
      <c r="NK794" s="135"/>
      <c r="NL794" s="135"/>
      <c r="NM794" s="135"/>
      <c r="NN794" s="135"/>
      <c r="NO794" s="135"/>
      <c r="NP794" s="135"/>
      <c r="NQ794" s="39"/>
      <c r="QS794"/>
      <c r="QT794"/>
      <c r="QU794"/>
      <c r="QV794"/>
      <c r="QW794"/>
      <c r="QX794"/>
      <c r="QY794"/>
      <c r="QZ794"/>
      <c r="RA794"/>
      <c r="RB794" s="39"/>
      <c r="RC794" s="39"/>
      <c r="RD794" s="39"/>
    </row>
    <row r="795" spans="2:472" x14ac:dyDescent="0.2">
      <c r="B795" s="426"/>
      <c r="C795" s="427"/>
      <c r="V795" s="63">
        <v>114</v>
      </c>
      <c r="W795" s="54" t="s">
        <v>3010</v>
      </c>
      <c r="X795" s="64">
        <v>171235</v>
      </c>
      <c r="Y795" s="54" t="s">
        <v>3601</v>
      </c>
      <c r="Z795" s="63" t="s">
        <v>1341</v>
      </c>
      <c r="AA795" s="54" t="s">
        <v>661</v>
      </c>
      <c r="AB795" s="54" t="s">
        <v>399</v>
      </c>
      <c r="AC795" s="54" t="s">
        <v>3601</v>
      </c>
      <c r="AD795" s="64" t="s">
        <v>414</v>
      </c>
      <c r="AE795" s="64" t="s">
        <v>6175</v>
      </c>
      <c r="AF795" s="63">
        <v>114</v>
      </c>
      <c r="AG795" s="54" t="s">
        <v>3010</v>
      </c>
      <c r="AH795" s="54" t="s">
        <v>3009</v>
      </c>
      <c r="AI795" s="63" t="s">
        <v>3011</v>
      </c>
      <c r="AJ795" s="64" t="s">
        <v>3012</v>
      </c>
      <c r="AK795" s="569">
        <v>5400303</v>
      </c>
      <c r="AL795" s="64" t="s">
        <v>652</v>
      </c>
      <c r="AM795" s="64" t="s">
        <v>3015</v>
      </c>
      <c r="AN795" s="570">
        <v>276095730</v>
      </c>
      <c r="AO795" s="54"/>
      <c r="AP795" s="54"/>
      <c r="AQ795" s="54"/>
      <c r="AR795" s="54"/>
      <c r="AS795" s="54"/>
      <c r="AT795" s="64" t="s">
        <v>420</v>
      </c>
      <c r="AU795" s="64"/>
      <c r="AV795" s="54"/>
      <c r="AW795" s="54"/>
      <c r="AX795" s="54"/>
      <c r="AY795" s="54"/>
      <c r="AZ795" s="54"/>
      <c r="BA795" s="54"/>
      <c r="BB795" s="54"/>
      <c r="BC795" s="54"/>
      <c r="BD795" s="64">
        <v>171235</v>
      </c>
      <c r="BE795" s="54" t="s">
        <v>3601</v>
      </c>
      <c r="BF795" s="63" t="s">
        <v>1341</v>
      </c>
      <c r="BG795" s="54" t="s">
        <v>661</v>
      </c>
      <c r="BH795" s="54" t="s">
        <v>399</v>
      </c>
      <c r="BI795" s="54" t="s">
        <v>3601</v>
      </c>
      <c r="BJ795" s="64" t="s">
        <v>414</v>
      </c>
      <c r="BK795" s="64" t="s">
        <v>6175</v>
      </c>
      <c r="BL795" s="54"/>
      <c r="BM795" s="54"/>
      <c r="BN795" s="54"/>
      <c r="BO795" s="39"/>
      <c r="BP795" s="39"/>
      <c r="BQ795" s="39"/>
      <c r="BR795" s="39"/>
      <c r="BS795" s="47"/>
      <c r="BT795" s="39"/>
      <c r="BU795" s="39"/>
      <c r="BV795" s="39"/>
      <c r="BW795" s="39"/>
      <c r="BX795" s="39"/>
      <c r="BY795" s="39"/>
      <c r="BZ795" s="39"/>
      <c r="CA795" s="39"/>
      <c r="CB795" s="39"/>
      <c r="CC795" s="47"/>
      <c r="CD795" s="39"/>
      <c r="CE795" s="39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  <c r="CR795" s="48"/>
      <c r="CS795" s="48"/>
      <c r="CT795" s="48"/>
      <c r="CU795" s="48"/>
      <c r="CV795" s="48"/>
      <c r="CW795" s="48"/>
      <c r="CX795" s="39"/>
      <c r="ML795" s="135"/>
      <c r="MM795" s="135"/>
      <c r="MN795" s="135"/>
      <c r="MO795" s="135"/>
      <c r="MP795" s="135"/>
      <c r="MQ795" s="135"/>
      <c r="MR795" s="135"/>
      <c r="MS795" s="135"/>
      <c r="MT795" s="135"/>
      <c r="MU795" s="135"/>
      <c r="MV795" s="135"/>
      <c r="MW795" s="135"/>
      <c r="MX795" s="135"/>
      <c r="MY795" s="135"/>
      <c r="MZ795" s="135"/>
      <c r="NA795" s="135"/>
      <c r="NB795" s="135"/>
      <c r="NC795" s="135"/>
      <c r="ND795" s="135"/>
      <c r="NE795" s="135"/>
      <c r="NF795" s="135"/>
      <c r="NG795" s="135"/>
      <c r="NH795" s="135"/>
      <c r="NI795" s="135"/>
      <c r="NJ795" s="135"/>
      <c r="NK795" s="135"/>
      <c r="NL795" s="135"/>
      <c r="NM795" s="135"/>
      <c r="NN795" s="135"/>
      <c r="NO795" s="135"/>
      <c r="NP795" s="135"/>
      <c r="NQ795" s="39"/>
      <c r="QS795"/>
      <c r="QT795"/>
      <c r="QU795"/>
      <c r="QV795"/>
      <c r="QW795"/>
      <c r="QX795"/>
      <c r="QY795"/>
      <c r="QZ795"/>
      <c r="RA795"/>
      <c r="RB795" s="39"/>
      <c r="RC795" s="39"/>
      <c r="RD795" s="39"/>
    </row>
    <row r="796" spans="2:472" x14ac:dyDescent="0.2">
      <c r="B796" s="426"/>
      <c r="C796" s="427"/>
      <c r="V796" s="63">
        <v>114</v>
      </c>
      <c r="W796" s="54" t="s">
        <v>3010</v>
      </c>
      <c r="X796" s="64">
        <v>171227</v>
      </c>
      <c r="Y796" s="54" t="s">
        <v>3307</v>
      </c>
      <c r="Z796" s="63" t="s">
        <v>1341</v>
      </c>
      <c r="AA796" s="54" t="s">
        <v>661</v>
      </c>
      <c r="AB796" s="54" t="s">
        <v>399</v>
      </c>
      <c r="AC796" s="54" t="s">
        <v>3307</v>
      </c>
      <c r="AD796" s="64" t="s">
        <v>414</v>
      </c>
      <c r="AE796" s="64" t="s">
        <v>6175</v>
      </c>
      <c r="AF796" s="63">
        <v>114</v>
      </c>
      <c r="AG796" s="54" t="s">
        <v>3010</v>
      </c>
      <c r="AH796" s="54" t="s">
        <v>3009</v>
      </c>
      <c r="AI796" s="63" t="s">
        <v>3011</v>
      </c>
      <c r="AJ796" s="64" t="s">
        <v>3012</v>
      </c>
      <c r="AK796" s="569">
        <v>5400303</v>
      </c>
      <c r="AL796" s="64" t="s">
        <v>652</v>
      </c>
      <c r="AM796" s="64" t="s">
        <v>3015</v>
      </c>
      <c r="AN796" s="570">
        <v>276095730</v>
      </c>
      <c r="AO796" s="54"/>
      <c r="AP796" s="54"/>
      <c r="AQ796" s="54"/>
      <c r="AR796" s="54"/>
      <c r="AS796" s="54"/>
      <c r="AT796" s="64" t="s">
        <v>420</v>
      </c>
      <c r="AU796" s="64"/>
      <c r="AV796" s="54"/>
      <c r="AW796" s="54"/>
      <c r="AX796" s="54"/>
      <c r="AY796" s="54"/>
      <c r="AZ796" s="54"/>
      <c r="BA796" s="54"/>
      <c r="BB796" s="54"/>
      <c r="BC796" s="54"/>
      <c r="BD796" s="64">
        <v>171227</v>
      </c>
      <c r="BE796" s="54" t="s">
        <v>3307</v>
      </c>
      <c r="BF796" s="63" t="s">
        <v>1341</v>
      </c>
      <c r="BG796" s="54" t="s">
        <v>661</v>
      </c>
      <c r="BH796" s="54" t="s">
        <v>399</v>
      </c>
      <c r="BI796" s="54" t="s">
        <v>3307</v>
      </c>
      <c r="BJ796" s="64" t="s">
        <v>414</v>
      </c>
      <c r="BK796" s="64" t="s">
        <v>6175</v>
      </c>
      <c r="BL796" s="54"/>
      <c r="BM796" s="54"/>
      <c r="BN796" s="54"/>
      <c r="BO796" s="39"/>
      <c r="BP796" s="39"/>
      <c r="BQ796" s="39"/>
      <c r="BR796" s="39"/>
      <c r="BS796" s="47"/>
      <c r="BT796" s="39"/>
      <c r="BU796" s="39"/>
      <c r="BV796" s="39"/>
      <c r="BW796" s="39"/>
      <c r="BX796" s="39"/>
      <c r="BY796" s="39"/>
      <c r="BZ796" s="39"/>
      <c r="CA796" s="39"/>
      <c r="CB796" s="39"/>
      <c r="CC796" s="47"/>
      <c r="CD796" s="39"/>
      <c r="CE796" s="39"/>
      <c r="CF796" s="48"/>
      <c r="CG796" s="48"/>
      <c r="CH796" s="48"/>
      <c r="CI796" s="48"/>
      <c r="CJ796" s="48"/>
      <c r="CK796" s="48"/>
      <c r="CL796" s="48"/>
      <c r="CM796" s="48"/>
      <c r="CN796" s="48"/>
      <c r="CO796" s="48"/>
      <c r="CP796" s="48"/>
      <c r="CQ796" s="48"/>
      <c r="CR796" s="48"/>
      <c r="CS796" s="48"/>
      <c r="CT796" s="48"/>
      <c r="CU796" s="48"/>
      <c r="CV796" s="48"/>
      <c r="CW796" s="48"/>
      <c r="CX796" s="39"/>
      <c r="ML796" s="135"/>
      <c r="MM796" s="135"/>
      <c r="MN796" s="135"/>
      <c r="MO796" s="135"/>
      <c r="MP796" s="135"/>
      <c r="MQ796" s="135"/>
      <c r="MR796" s="135"/>
      <c r="MS796" s="135"/>
      <c r="MT796" s="135"/>
      <c r="MU796" s="135"/>
      <c r="MV796" s="135"/>
      <c r="MW796" s="135"/>
      <c r="MX796" s="135"/>
      <c r="MY796" s="135"/>
      <c r="MZ796" s="135"/>
      <c r="NA796" s="135"/>
      <c r="NB796" s="135"/>
      <c r="NC796" s="135"/>
      <c r="ND796" s="135"/>
      <c r="NE796" s="135"/>
      <c r="NF796" s="135"/>
      <c r="NG796" s="135"/>
      <c r="NH796" s="135"/>
      <c r="NI796" s="135"/>
      <c r="NJ796" s="135"/>
      <c r="NK796" s="135"/>
      <c r="NL796" s="135"/>
      <c r="NM796" s="135"/>
      <c r="NN796" s="135"/>
      <c r="NO796" s="135"/>
      <c r="NP796" s="135"/>
      <c r="NQ796" s="39"/>
      <c r="QS796"/>
      <c r="QT796"/>
      <c r="QU796"/>
      <c r="QV796"/>
      <c r="QW796"/>
      <c r="QX796"/>
      <c r="QY796"/>
      <c r="QZ796"/>
      <c r="RA796"/>
      <c r="RB796" s="39"/>
      <c r="RC796" s="39"/>
      <c r="RD796" s="39"/>
    </row>
    <row r="797" spans="2:472" x14ac:dyDescent="0.2">
      <c r="B797" s="426"/>
      <c r="C797" s="427"/>
      <c r="V797" s="63">
        <v>114</v>
      </c>
      <c r="W797" s="54" t="s">
        <v>3010</v>
      </c>
      <c r="X797" s="64">
        <v>171200</v>
      </c>
      <c r="Y797" s="54" t="s">
        <v>6291</v>
      </c>
      <c r="Z797" s="63" t="s">
        <v>1341</v>
      </c>
      <c r="AA797" s="54" t="s">
        <v>661</v>
      </c>
      <c r="AB797" s="54" t="s">
        <v>399</v>
      </c>
      <c r="AC797" s="54" t="s">
        <v>3636</v>
      </c>
      <c r="AD797" s="64" t="s">
        <v>414</v>
      </c>
      <c r="AE797" s="64" t="s">
        <v>6175</v>
      </c>
      <c r="AF797" s="63">
        <v>114</v>
      </c>
      <c r="AG797" s="54" t="s">
        <v>3010</v>
      </c>
      <c r="AH797" s="54" t="s">
        <v>3009</v>
      </c>
      <c r="AI797" s="63" t="s">
        <v>3011</v>
      </c>
      <c r="AJ797" s="64" t="s">
        <v>3012</v>
      </c>
      <c r="AK797" s="569">
        <v>5400303</v>
      </c>
      <c r="AL797" s="64" t="s">
        <v>652</v>
      </c>
      <c r="AM797" s="64" t="s">
        <v>3015</v>
      </c>
      <c r="AN797" s="570">
        <v>276095730</v>
      </c>
      <c r="AO797" s="54"/>
      <c r="AP797" s="54"/>
      <c r="AQ797" s="54"/>
      <c r="AR797" s="54"/>
      <c r="AS797" s="54"/>
      <c r="AT797" s="64" t="s">
        <v>420</v>
      </c>
      <c r="AU797" s="64"/>
      <c r="AV797" s="54"/>
      <c r="AW797" s="54"/>
      <c r="AX797" s="54"/>
      <c r="AY797" s="54"/>
      <c r="AZ797" s="54"/>
      <c r="BA797" s="54"/>
      <c r="BB797" s="54"/>
      <c r="BC797" s="54"/>
      <c r="BD797" s="64">
        <v>171200</v>
      </c>
      <c r="BE797" s="54" t="s">
        <v>6291</v>
      </c>
      <c r="BF797" s="63" t="s">
        <v>1341</v>
      </c>
      <c r="BG797" s="54" t="s">
        <v>661</v>
      </c>
      <c r="BH797" s="54" t="s">
        <v>399</v>
      </c>
      <c r="BI797" s="54" t="s">
        <v>3636</v>
      </c>
      <c r="BJ797" s="64" t="s">
        <v>414</v>
      </c>
      <c r="BK797" s="64" t="s">
        <v>6175</v>
      </c>
      <c r="BL797" s="54"/>
      <c r="BM797" s="54"/>
      <c r="BN797" s="54"/>
      <c r="BO797" s="39"/>
      <c r="BP797" s="39"/>
      <c r="BQ797" s="39"/>
      <c r="BR797" s="39"/>
      <c r="BS797" s="47"/>
      <c r="BT797" s="39"/>
      <c r="BU797" s="39"/>
      <c r="BV797" s="39"/>
      <c r="BW797" s="39"/>
      <c r="BX797" s="39"/>
      <c r="BY797" s="39"/>
      <c r="BZ797" s="39"/>
      <c r="CA797" s="39"/>
      <c r="CB797" s="39"/>
      <c r="CC797" s="47"/>
      <c r="CD797" s="39"/>
      <c r="CE797" s="39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  <c r="CT797" s="48"/>
      <c r="CU797" s="48"/>
      <c r="CV797" s="48"/>
      <c r="CW797" s="48"/>
      <c r="CX797" s="39"/>
      <c r="ML797" s="135"/>
      <c r="MM797" s="135"/>
      <c r="MN797" s="135"/>
      <c r="MO797" s="135"/>
      <c r="MP797" s="135"/>
      <c r="MQ797" s="135"/>
      <c r="MR797" s="135"/>
      <c r="MS797" s="135"/>
      <c r="MT797" s="135"/>
      <c r="MU797" s="135"/>
      <c r="MV797" s="135"/>
      <c r="MW797" s="135"/>
      <c r="MX797" s="135"/>
      <c r="MY797" s="135"/>
      <c r="MZ797" s="135"/>
      <c r="NA797" s="135"/>
      <c r="NB797" s="135"/>
      <c r="NC797" s="135"/>
      <c r="ND797" s="135"/>
      <c r="NE797" s="135"/>
      <c r="NF797" s="135"/>
      <c r="NG797" s="135"/>
      <c r="NH797" s="135"/>
      <c r="NI797" s="135"/>
      <c r="NJ797" s="135"/>
      <c r="NK797" s="135"/>
      <c r="NL797" s="135"/>
      <c r="NM797" s="135"/>
      <c r="NN797" s="135"/>
      <c r="NO797" s="135"/>
      <c r="NP797" s="135"/>
      <c r="NQ797" s="39"/>
      <c r="QS797"/>
      <c r="QT797"/>
      <c r="QU797"/>
      <c r="QV797"/>
      <c r="QW797"/>
      <c r="QX797"/>
      <c r="QY797"/>
      <c r="QZ797"/>
      <c r="RA797"/>
      <c r="RB797" s="39"/>
      <c r="RC797" s="39"/>
      <c r="RD797" s="39"/>
    </row>
    <row r="798" spans="2:472" x14ac:dyDescent="0.2">
      <c r="B798" s="426"/>
      <c r="C798" s="427"/>
      <c r="V798" s="63">
        <v>114</v>
      </c>
      <c r="W798" s="54" t="s">
        <v>3010</v>
      </c>
      <c r="X798" s="64">
        <v>171236</v>
      </c>
      <c r="Y798" s="54" t="s">
        <v>3636</v>
      </c>
      <c r="Z798" s="63" t="s">
        <v>1341</v>
      </c>
      <c r="AA798" s="54" t="s">
        <v>661</v>
      </c>
      <c r="AB798" s="54" t="s">
        <v>399</v>
      </c>
      <c r="AC798" s="54" t="s">
        <v>3636</v>
      </c>
      <c r="AD798" s="64" t="s">
        <v>414</v>
      </c>
      <c r="AE798" s="64" t="s">
        <v>6175</v>
      </c>
      <c r="AF798" s="63">
        <v>114</v>
      </c>
      <c r="AG798" s="54" t="s">
        <v>3010</v>
      </c>
      <c r="AH798" s="54" t="s">
        <v>3009</v>
      </c>
      <c r="AI798" s="63" t="s">
        <v>3011</v>
      </c>
      <c r="AJ798" s="64" t="s">
        <v>3012</v>
      </c>
      <c r="AK798" s="569">
        <v>5400303</v>
      </c>
      <c r="AL798" s="64" t="s">
        <v>652</v>
      </c>
      <c r="AM798" s="64" t="s">
        <v>3015</v>
      </c>
      <c r="AN798" s="570">
        <v>276095730</v>
      </c>
      <c r="AO798" s="54"/>
      <c r="AP798" s="54"/>
      <c r="AQ798" s="54"/>
      <c r="AR798" s="54"/>
      <c r="AS798" s="54"/>
      <c r="AT798" s="64" t="s">
        <v>420</v>
      </c>
      <c r="AU798" s="64"/>
      <c r="AV798" s="54"/>
      <c r="AW798" s="54"/>
      <c r="AX798" s="54"/>
      <c r="AY798" s="54"/>
      <c r="AZ798" s="54"/>
      <c r="BA798" s="54"/>
      <c r="BB798" s="54"/>
      <c r="BC798" s="54"/>
      <c r="BD798" s="64">
        <v>171236</v>
      </c>
      <c r="BE798" s="54" t="s">
        <v>3636</v>
      </c>
      <c r="BF798" s="63" t="s">
        <v>1341</v>
      </c>
      <c r="BG798" s="54" t="s">
        <v>661</v>
      </c>
      <c r="BH798" s="54" t="s">
        <v>399</v>
      </c>
      <c r="BI798" s="54" t="s">
        <v>3636</v>
      </c>
      <c r="BJ798" s="64" t="s">
        <v>414</v>
      </c>
      <c r="BK798" s="64" t="s">
        <v>6175</v>
      </c>
      <c r="BL798" s="54"/>
      <c r="BM798" s="54"/>
      <c r="BN798" s="54"/>
      <c r="BO798" s="39"/>
      <c r="BP798" s="39"/>
      <c r="BQ798" s="39"/>
      <c r="BR798" s="39"/>
      <c r="BS798" s="47"/>
      <c r="BT798" s="39"/>
      <c r="BU798" s="39"/>
      <c r="BV798" s="39"/>
      <c r="BW798" s="39"/>
      <c r="BX798" s="39"/>
      <c r="BY798" s="39"/>
      <c r="BZ798" s="39"/>
      <c r="CA798" s="39"/>
      <c r="CB798" s="39"/>
      <c r="CC798" s="47"/>
      <c r="CD798" s="39"/>
      <c r="CE798" s="39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  <c r="CT798" s="48"/>
      <c r="CU798" s="48"/>
      <c r="CV798" s="48"/>
      <c r="CW798" s="48"/>
      <c r="CX798" s="39"/>
      <c r="ML798" s="135"/>
      <c r="MM798" s="135"/>
      <c r="MN798" s="135"/>
      <c r="MO798" s="135"/>
      <c r="MP798" s="135"/>
      <c r="MQ798" s="135"/>
      <c r="MR798" s="135"/>
      <c r="MS798" s="135"/>
      <c r="MT798" s="135"/>
      <c r="MU798" s="135"/>
      <c r="MV798" s="135"/>
      <c r="MW798" s="135"/>
      <c r="MX798" s="135"/>
      <c r="MY798" s="135"/>
      <c r="MZ798" s="135"/>
      <c r="NA798" s="135"/>
      <c r="NB798" s="135"/>
      <c r="NC798" s="135"/>
      <c r="ND798" s="135"/>
      <c r="NE798" s="135"/>
      <c r="NF798" s="135"/>
      <c r="NG798" s="135"/>
      <c r="NH798" s="135"/>
      <c r="NI798" s="135"/>
      <c r="NJ798" s="135"/>
      <c r="NK798" s="135"/>
      <c r="NL798" s="135"/>
      <c r="NM798" s="135"/>
      <c r="NN798" s="135"/>
      <c r="NO798" s="135"/>
      <c r="NP798" s="135"/>
      <c r="NQ798" s="39"/>
      <c r="QS798"/>
      <c r="QT798"/>
      <c r="QU798"/>
      <c r="QV798"/>
      <c r="QW798"/>
      <c r="QX798"/>
      <c r="QY798"/>
      <c r="QZ798"/>
      <c r="RA798"/>
      <c r="RB798" s="39"/>
      <c r="RC798" s="39"/>
      <c r="RD798" s="39"/>
    </row>
    <row r="799" spans="2:472" x14ac:dyDescent="0.2">
      <c r="B799" s="426"/>
      <c r="C799" s="427"/>
      <c r="V799" s="63">
        <v>114</v>
      </c>
      <c r="W799" s="54" t="s">
        <v>3010</v>
      </c>
      <c r="X799" s="64">
        <v>171229</v>
      </c>
      <c r="Y799" s="54" t="s">
        <v>3356</v>
      </c>
      <c r="Z799" s="63" t="s">
        <v>1341</v>
      </c>
      <c r="AA799" s="54" t="s">
        <v>661</v>
      </c>
      <c r="AB799" s="54" t="s">
        <v>399</v>
      </c>
      <c r="AC799" s="54" t="s">
        <v>3356</v>
      </c>
      <c r="AD799" s="64" t="s">
        <v>414</v>
      </c>
      <c r="AE799" s="64" t="s">
        <v>6175</v>
      </c>
      <c r="AF799" s="63">
        <v>114</v>
      </c>
      <c r="AG799" s="54" t="s">
        <v>3010</v>
      </c>
      <c r="AH799" s="54" t="s">
        <v>3009</v>
      </c>
      <c r="AI799" s="63" t="s">
        <v>3011</v>
      </c>
      <c r="AJ799" s="64" t="s">
        <v>3012</v>
      </c>
      <c r="AK799" s="569">
        <v>5400303</v>
      </c>
      <c r="AL799" s="64" t="s">
        <v>652</v>
      </c>
      <c r="AM799" s="64" t="s">
        <v>3015</v>
      </c>
      <c r="AN799" s="570">
        <v>276095730</v>
      </c>
      <c r="AO799" s="54"/>
      <c r="AP799" s="54"/>
      <c r="AQ799" s="54"/>
      <c r="AR799" s="54"/>
      <c r="AS799" s="54"/>
      <c r="AT799" s="64" t="s">
        <v>420</v>
      </c>
      <c r="AU799" s="64"/>
      <c r="AV799" s="54"/>
      <c r="AW799" s="54"/>
      <c r="AX799" s="54"/>
      <c r="AY799" s="54"/>
      <c r="AZ799" s="54"/>
      <c r="BA799" s="54"/>
      <c r="BB799" s="54"/>
      <c r="BC799" s="54"/>
      <c r="BD799" s="64">
        <v>171229</v>
      </c>
      <c r="BE799" s="54" t="s">
        <v>3356</v>
      </c>
      <c r="BF799" s="63" t="s">
        <v>1341</v>
      </c>
      <c r="BG799" s="54" t="s">
        <v>661</v>
      </c>
      <c r="BH799" s="54" t="s">
        <v>399</v>
      </c>
      <c r="BI799" s="54" t="s">
        <v>3356</v>
      </c>
      <c r="BJ799" s="64" t="s">
        <v>414</v>
      </c>
      <c r="BK799" s="64" t="s">
        <v>6175</v>
      </c>
      <c r="BL799" s="54"/>
      <c r="BM799" s="54"/>
      <c r="BN799" s="54"/>
      <c r="BO799" s="39"/>
      <c r="BP799" s="39"/>
      <c r="BQ799" s="39"/>
      <c r="BR799" s="39"/>
      <c r="BS799" s="47"/>
      <c r="BT799" s="39"/>
      <c r="BU799" s="39"/>
      <c r="BV799" s="39"/>
      <c r="BW799" s="39"/>
      <c r="BX799" s="39"/>
      <c r="BY799" s="39"/>
      <c r="BZ799" s="39"/>
      <c r="CA799" s="39"/>
      <c r="CB799" s="39"/>
      <c r="CC799" s="47"/>
      <c r="CD799" s="39"/>
      <c r="CE799" s="39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  <c r="CT799" s="48"/>
      <c r="CU799" s="48"/>
      <c r="CV799" s="48"/>
      <c r="CW799" s="48"/>
      <c r="CX799" s="39"/>
      <c r="ML799" s="135"/>
      <c r="MM799" s="135"/>
      <c r="MN799" s="135"/>
      <c r="MO799" s="135"/>
      <c r="MP799" s="135"/>
      <c r="MQ799" s="135"/>
      <c r="MR799" s="135"/>
      <c r="MS799" s="135"/>
      <c r="MT799" s="135"/>
      <c r="MU799" s="135"/>
      <c r="MV799" s="135"/>
      <c r="MW799" s="135"/>
      <c r="MX799" s="135"/>
      <c r="MY799" s="135"/>
      <c r="MZ799" s="135"/>
      <c r="NA799" s="135"/>
      <c r="NB799" s="135"/>
      <c r="NC799" s="135"/>
      <c r="ND799" s="135"/>
      <c r="NE799" s="135"/>
      <c r="NF799" s="135"/>
      <c r="NG799" s="135"/>
      <c r="NH799" s="135"/>
      <c r="NI799" s="135"/>
      <c r="NJ799" s="135"/>
      <c r="NK799" s="135"/>
      <c r="NL799" s="135"/>
      <c r="NM799" s="135"/>
      <c r="NN799" s="135"/>
      <c r="NO799" s="135"/>
      <c r="NP799" s="135"/>
      <c r="NQ799" s="39"/>
      <c r="QS799"/>
      <c r="QT799"/>
      <c r="QU799"/>
      <c r="QV799"/>
      <c r="QW799"/>
      <c r="QX799"/>
      <c r="QY799"/>
      <c r="QZ799"/>
      <c r="RA799"/>
      <c r="RB799" s="39"/>
      <c r="RC799" s="39"/>
      <c r="RD799" s="39"/>
    </row>
    <row r="800" spans="2:472" x14ac:dyDescent="0.2">
      <c r="B800" s="426"/>
      <c r="C800" s="427"/>
      <c r="V800" s="63">
        <v>114</v>
      </c>
      <c r="W800" s="54" t="s">
        <v>3010</v>
      </c>
      <c r="X800" s="64">
        <v>171230</v>
      </c>
      <c r="Y800" s="54" t="s">
        <v>3408</v>
      </c>
      <c r="Z800" s="63" t="s">
        <v>1341</v>
      </c>
      <c r="AA800" s="54" t="s">
        <v>661</v>
      </c>
      <c r="AB800" s="54" t="s">
        <v>399</v>
      </c>
      <c r="AC800" s="54" t="s">
        <v>3408</v>
      </c>
      <c r="AD800" s="64" t="s">
        <v>414</v>
      </c>
      <c r="AE800" s="64" t="s">
        <v>6175</v>
      </c>
      <c r="AF800" s="63">
        <v>114</v>
      </c>
      <c r="AG800" s="54" t="s">
        <v>3010</v>
      </c>
      <c r="AH800" s="54" t="s">
        <v>3009</v>
      </c>
      <c r="AI800" s="63" t="s">
        <v>3011</v>
      </c>
      <c r="AJ800" s="64" t="s">
        <v>3012</v>
      </c>
      <c r="AK800" s="569">
        <v>5400303</v>
      </c>
      <c r="AL800" s="64" t="s">
        <v>652</v>
      </c>
      <c r="AM800" s="64" t="s">
        <v>3015</v>
      </c>
      <c r="AN800" s="570">
        <v>276095730</v>
      </c>
      <c r="AO800" s="54"/>
      <c r="AP800" s="54"/>
      <c r="AQ800" s="54"/>
      <c r="AR800" s="54"/>
      <c r="AS800" s="54"/>
      <c r="AT800" s="64" t="s">
        <v>420</v>
      </c>
      <c r="AU800" s="64"/>
      <c r="AV800" s="54"/>
      <c r="AW800" s="54"/>
      <c r="AX800" s="54"/>
      <c r="AY800" s="54"/>
      <c r="AZ800" s="54"/>
      <c r="BA800" s="54"/>
      <c r="BB800" s="54"/>
      <c r="BC800" s="54"/>
      <c r="BD800" s="64">
        <v>171230</v>
      </c>
      <c r="BE800" s="54" t="s">
        <v>3408</v>
      </c>
      <c r="BF800" s="63" t="s">
        <v>1341</v>
      </c>
      <c r="BG800" s="54" t="s">
        <v>661</v>
      </c>
      <c r="BH800" s="54" t="s">
        <v>399</v>
      </c>
      <c r="BI800" s="54" t="s">
        <v>3408</v>
      </c>
      <c r="BJ800" s="64" t="s">
        <v>414</v>
      </c>
      <c r="BK800" s="64" t="s">
        <v>6175</v>
      </c>
      <c r="BL800" s="54"/>
      <c r="BM800" s="54"/>
      <c r="BN800" s="54"/>
      <c r="BO800" s="39"/>
      <c r="BP800" s="39"/>
      <c r="BQ800" s="39"/>
      <c r="BR800" s="39"/>
      <c r="BS800" s="47"/>
      <c r="BT800" s="39"/>
      <c r="BU800" s="39"/>
      <c r="BV800" s="39"/>
      <c r="BW800" s="39"/>
      <c r="BX800" s="39"/>
      <c r="BY800" s="39"/>
      <c r="BZ800" s="39"/>
      <c r="CA800" s="39"/>
      <c r="CB800" s="39"/>
      <c r="CC800" s="47"/>
      <c r="CD800" s="39"/>
      <c r="CE800" s="39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  <c r="CT800" s="48"/>
      <c r="CU800" s="48"/>
      <c r="CV800" s="48"/>
      <c r="CW800" s="48"/>
      <c r="CX800" s="39"/>
      <c r="ML800" s="135"/>
      <c r="MM800" s="135"/>
      <c r="MN800" s="135"/>
      <c r="MO800" s="135"/>
      <c r="MP800" s="135"/>
      <c r="MQ800" s="135"/>
      <c r="MR800" s="135"/>
      <c r="MS800" s="135"/>
      <c r="MT800" s="135"/>
      <c r="MU800" s="135"/>
      <c r="MV800" s="135"/>
      <c r="MW800" s="135"/>
      <c r="MX800" s="135"/>
      <c r="MY800" s="135"/>
      <c r="MZ800" s="135"/>
      <c r="NA800" s="135"/>
      <c r="NB800" s="135"/>
      <c r="NC800" s="135"/>
      <c r="ND800" s="135"/>
      <c r="NE800" s="135"/>
      <c r="NF800" s="135"/>
      <c r="NG800" s="135"/>
      <c r="NH800" s="135"/>
      <c r="NI800" s="135"/>
      <c r="NJ800" s="135"/>
      <c r="NK800" s="135"/>
      <c r="NL800" s="135"/>
      <c r="NM800" s="135"/>
      <c r="NN800" s="135"/>
      <c r="NO800" s="135"/>
      <c r="NP800" s="135"/>
      <c r="NQ800" s="39"/>
      <c r="QS800"/>
      <c r="QT800"/>
      <c r="QU800"/>
      <c r="QV800"/>
      <c r="QW800"/>
      <c r="QX800"/>
      <c r="QY800"/>
      <c r="QZ800"/>
      <c r="RA800"/>
      <c r="RB800" s="39"/>
      <c r="RC800" s="39"/>
      <c r="RD800" s="39"/>
    </row>
    <row r="801" spans="2:472" x14ac:dyDescent="0.2">
      <c r="B801" s="426"/>
      <c r="C801" s="427"/>
      <c r="V801" s="63">
        <v>114</v>
      </c>
      <c r="W801" s="54" t="s">
        <v>3010</v>
      </c>
      <c r="X801" s="64">
        <v>171231</v>
      </c>
      <c r="Y801" s="54" t="s">
        <v>3455</v>
      </c>
      <c r="Z801" s="63" t="s">
        <v>1341</v>
      </c>
      <c r="AA801" s="54" t="s">
        <v>661</v>
      </c>
      <c r="AB801" s="54" t="s">
        <v>399</v>
      </c>
      <c r="AC801" s="54" t="s">
        <v>3455</v>
      </c>
      <c r="AD801" s="64" t="s">
        <v>414</v>
      </c>
      <c r="AE801" s="64" t="s">
        <v>6175</v>
      </c>
      <c r="AF801" s="63">
        <v>114</v>
      </c>
      <c r="AG801" s="54" t="s">
        <v>3010</v>
      </c>
      <c r="AH801" s="54" t="s">
        <v>3009</v>
      </c>
      <c r="AI801" s="63" t="s">
        <v>3011</v>
      </c>
      <c r="AJ801" s="64" t="s">
        <v>3012</v>
      </c>
      <c r="AK801" s="569">
        <v>5400303</v>
      </c>
      <c r="AL801" s="64" t="s">
        <v>652</v>
      </c>
      <c r="AM801" s="64" t="s">
        <v>3015</v>
      </c>
      <c r="AN801" s="570">
        <v>276095730</v>
      </c>
      <c r="AO801" s="54"/>
      <c r="AP801" s="54"/>
      <c r="AQ801" s="54"/>
      <c r="AR801" s="54"/>
      <c r="AS801" s="54"/>
      <c r="AT801" s="64" t="s">
        <v>420</v>
      </c>
      <c r="AU801" s="64"/>
      <c r="AV801" s="54"/>
      <c r="AW801" s="54"/>
      <c r="AX801" s="54"/>
      <c r="AY801" s="54"/>
      <c r="AZ801" s="54"/>
      <c r="BA801" s="54"/>
      <c r="BB801" s="54"/>
      <c r="BC801" s="54"/>
      <c r="BD801" s="64">
        <v>171231</v>
      </c>
      <c r="BE801" s="54" t="s">
        <v>3455</v>
      </c>
      <c r="BF801" s="63" t="s">
        <v>1341</v>
      </c>
      <c r="BG801" s="54" t="s">
        <v>661</v>
      </c>
      <c r="BH801" s="54" t="s">
        <v>399</v>
      </c>
      <c r="BI801" s="54" t="s">
        <v>3455</v>
      </c>
      <c r="BJ801" s="64" t="s">
        <v>414</v>
      </c>
      <c r="BK801" s="64" t="s">
        <v>6175</v>
      </c>
      <c r="BL801" s="54"/>
      <c r="BM801" s="54"/>
      <c r="BN801" s="54"/>
      <c r="BO801" s="39"/>
      <c r="BP801" s="39"/>
      <c r="BQ801" s="39"/>
      <c r="BR801" s="39"/>
      <c r="BS801" s="47"/>
      <c r="BT801" s="39"/>
      <c r="BU801" s="39"/>
      <c r="BV801" s="39"/>
      <c r="BW801" s="39"/>
      <c r="BX801" s="39"/>
      <c r="BY801" s="39"/>
      <c r="BZ801" s="39"/>
      <c r="CA801" s="39"/>
      <c r="CB801" s="39"/>
      <c r="CC801" s="47"/>
      <c r="CD801" s="39"/>
      <c r="CE801" s="39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  <c r="CT801" s="48"/>
      <c r="CU801" s="48"/>
      <c r="CV801" s="48"/>
      <c r="CW801" s="48"/>
      <c r="CX801" s="39"/>
      <c r="ML801" s="135"/>
      <c r="MM801" s="135"/>
      <c r="MN801" s="135"/>
      <c r="MO801" s="135"/>
      <c r="MP801" s="135"/>
      <c r="MQ801" s="135"/>
      <c r="MR801" s="135"/>
      <c r="MS801" s="135"/>
      <c r="MT801" s="135"/>
      <c r="MU801" s="135"/>
      <c r="MV801" s="135"/>
      <c r="MW801" s="135"/>
      <c r="MX801" s="135"/>
      <c r="MY801" s="135"/>
      <c r="MZ801" s="135"/>
      <c r="NA801" s="135"/>
      <c r="NB801" s="135"/>
      <c r="NC801" s="135"/>
      <c r="ND801" s="135"/>
      <c r="NE801" s="135"/>
      <c r="NF801" s="135"/>
      <c r="NG801" s="135"/>
      <c r="NH801" s="135"/>
      <c r="NI801" s="135"/>
      <c r="NJ801" s="135"/>
      <c r="NK801" s="135"/>
      <c r="NL801" s="135"/>
      <c r="NM801" s="135"/>
      <c r="NN801" s="135"/>
      <c r="NO801" s="135"/>
      <c r="NP801" s="135"/>
      <c r="NQ801" s="39"/>
      <c r="QS801"/>
      <c r="QT801"/>
      <c r="QU801"/>
      <c r="QV801"/>
      <c r="QW801"/>
      <c r="QX801"/>
      <c r="QY801"/>
      <c r="QZ801"/>
      <c r="RA801"/>
      <c r="RB801" s="39"/>
      <c r="RC801" s="39"/>
      <c r="RD801" s="39"/>
    </row>
    <row r="802" spans="2:472" x14ac:dyDescent="0.2">
      <c r="B802" s="426"/>
      <c r="C802" s="427"/>
      <c r="V802" s="63">
        <v>114</v>
      </c>
      <c r="W802" s="54" t="s">
        <v>3010</v>
      </c>
      <c r="X802" s="64">
        <v>171302</v>
      </c>
      <c r="Y802" s="54" t="s">
        <v>934</v>
      </c>
      <c r="Z802" s="63" t="s">
        <v>1341</v>
      </c>
      <c r="AA802" s="54" t="s">
        <v>662</v>
      </c>
      <c r="AB802" s="54" t="s">
        <v>399</v>
      </c>
      <c r="AC802" s="54" t="s">
        <v>934</v>
      </c>
      <c r="AD802" s="64" t="s">
        <v>414</v>
      </c>
      <c r="AE802" s="64" t="s">
        <v>6175</v>
      </c>
      <c r="AF802" s="63">
        <v>114</v>
      </c>
      <c r="AG802" s="54" t="s">
        <v>3010</v>
      </c>
      <c r="AH802" s="54" t="s">
        <v>3009</v>
      </c>
      <c r="AI802" s="63" t="s">
        <v>3011</v>
      </c>
      <c r="AJ802" s="64" t="s">
        <v>3012</v>
      </c>
      <c r="AK802" s="569">
        <v>5400303</v>
      </c>
      <c r="AL802" s="64" t="s">
        <v>652</v>
      </c>
      <c r="AM802" s="64" t="s">
        <v>3015</v>
      </c>
      <c r="AN802" s="570">
        <v>276095730</v>
      </c>
      <c r="AO802" s="54"/>
      <c r="AP802" s="54"/>
      <c r="AQ802" s="54"/>
      <c r="AR802" s="54"/>
      <c r="AS802" s="54"/>
      <c r="AT802" s="64" t="s">
        <v>420</v>
      </c>
      <c r="AU802" s="64"/>
      <c r="AV802" s="54"/>
      <c r="AW802" s="54"/>
      <c r="AX802" s="54"/>
      <c r="AY802" s="54"/>
      <c r="AZ802" s="54"/>
      <c r="BA802" s="54"/>
      <c r="BB802" s="54"/>
      <c r="BC802" s="54"/>
      <c r="BD802" s="64">
        <v>171302</v>
      </c>
      <c r="BE802" s="54" t="s">
        <v>934</v>
      </c>
      <c r="BF802" s="63" t="s">
        <v>1341</v>
      </c>
      <c r="BG802" s="54" t="s">
        <v>662</v>
      </c>
      <c r="BH802" s="54" t="s">
        <v>399</v>
      </c>
      <c r="BI802" s="54" t="s">
        <v>934</v>
      </c>
      <c r="BJ802" s="64" t="s">
        <v>414</v>
      </c>
      <c r="BK802" s="64" t="s">
        <v>6175</v>
      </c>
      <c r="BL802" s="54"/>
      <c r="BM802" s="54"/>
      <c r="BN802" s="54"/>
      <c r="BO802" s="39"/>
      <c r="BP802" s="39"/>
      <c r="BQ802" s="39"/>
      <c r="BR802" s="39"/>
      <c r="BS802" s="47"/>
      <c r="BT802" s="39"/>
      <c r="BU802" s="39"/>
      <c r="BV802" s="39"/>
      <c r="BW802" s="39"/>
      <c r="BX802" s="39"/>
      <c r="BY802" s="39"/>
      <c r="BZ802" s="39"/>
      <c r="CA802" s="39"/>
      <c r="CB802" s="39"/>
      <c r="CC802" s="47"/>
      <c r="CD802" s="39"/>
      <c r="CE802" s="39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  <c r="CT802" s="48"/>
      <c r="CU802" s="48"/>
      <c r="CV802" s="48"/>
      <c r="CW802" s="48"/>
      <c r="CX802" s="39"/>
      <c r="ML802" s="135"/>
      <c r="MM802" s="135"/>
      <c r="MN802" s="135"/>
      <c r="MO802" s="135"/>
      <c r="MP802" s="135"/>
      <c r="MQ802" s="135"/>
      <c r="MR802" s="135"/>
      <c r="MS802" s="135"/>
      <c r="MT802" s="135"/>
      <c r="MU802" s="135"/>
      <c r="MV802" s="135"/>
      <c r="MW802" s="135"/>
      <c r="MX802" s="135"/>
      <c r="MY802" s="135"/>
      <c r="MZ802" s="135"/>
      <c r="NA802" s="135"/>
      <c r="NB802" s="135"/>
      <c r="NC802" s="135"/>
      <c r="ND802" s="135"/>
      <c r="NE802" s="135"/>
      <c r="NF802" s="135"/>
      <c r="NG802" s="135"/>
      <c r="NH802" s="135"/>
      <c r="NI802" s="135"/>
      <c r="NJ802" s="135"/>
      <c r="NK802" s="135"/>
      <c r="NL802" s="135"/>
      <c r="NM802" s="135"/>
      <c r="NN802" s="135"/>
      <c r="NO802" s="135"/>
      <c r="NP802" s="135"/>
      <c r="NQ802" s="39"/>
      <c r="QS802"/>
      <c r="QT802"/>
      <c r="QU802"/>
      <c r="QV802"/>
      <c r="QW802"/>
      <c r="QX802"/>
      <c r="QY802"/>
      <c r="QZ802"/>
      <c r="RA802"/>
      <c r="RB802" s="39"/>
      <c r="RC802" s="39"/>
      <c r="RD802" s="39"/>
    </row>
    <row r="803" spans="2:472" x14ac:dyDescent="0.2">
      <c r="B803" s="426"/>
      <c r="C803" s="427"/>
      <c r="V803" s="63">
        <v>114</v>
      </c>
      <c r="W803" s="54" t="s">
        <v>3010</v>
      </c>
      <c r="X803" s="64">
        <v>171319</v>
      </c>
      <c r="Y803" s="54" t="s">
        <v>1015</v>
      </c>
      <c r="Z803" s="63" t="s">
        <v>1341</v>
      </c>
      <c r="AA803" s="54" t="s">
        <v>662</v>
      </c>
      <c r="AB803" s="54" t="s">
        <v>399</v>
      </c>
      <c r="AC803" s="54" t="s">
        <v>1015</v>
      </c>
      <c r="AD803" s="64" t="s">
        <v>414</v>
      </c>
      <c r="AE803" s="64" t="s">
        <v>6175</v>
      </c>
      <c r="AF803" s="63">
        <v>114</v>
      </c>
      <c r="AG803" s="54" t="s">
        <v>3010</v>
      </c>
      <c r="AH803" s="54" t="s">
        <v>3009</v>
      </c>
      <c r="AI803" s="63" t="s">
        <v>3011</v>
      </c>
      <c r="AJ803" s="64" t="s">
        <v>3012</v>
      </c>
      <c r="AK803" s="569">
        <v>5400303</v>
      </c>
      <c r="AL803" s="64" t="s">
        <v>652</v>
      </c>
      <c r="AM803" s="64" t="s">
        <v>3015</v>
      </c>
      <c r="AN803" s="570">
        <v>276095730</v>
      </c>
      <c r="AO803" s="54"/>
      <c r="AP803" s="54"/>
      <c r="AQ803" s="54"/>
      <c r="AR803" s="54"/>
      <c r="AS803" s="54"/>
      <c r="AT803" s="64" t="s">
        <v>420</v>
      </c>
      <c r="AU803" s="64"/>
      <c r="AV803" s="54"/>
      <c r="AW803" s="54"/>
      <c r="AX803" s="54"/>
      <c r="AY803" s="54"/>
      <c r="AZ803" s="54"/>
      <c r="BA803" s="54"/>
      <c r="BB803" s="54"/>
      <c r="BC803" s="54"/>
      <c r="BD803" s="64">
        <v>171319</v>
      </c>
      <c r="BE803" s="54" t="s">
        <v>1015</v>
      </c>
      <c r="BF803" s="63" t="s">
        <v>1341</v>
      </c>
      <c r="BG803" s="54" t="s">
        <v>662</v>
      </c>
      <c r="BH803" s="54" t="s">
        <v>399</v>
      </c>
      <c r="BI803" s="54" t="s">
        <v>1015</v>
      </c>
      <c r="BJ803" s="64" t="s">
        <v>414</v>
      </c>
      <c r="BK803" s="64" t="s">
        <v>6175</v>
      </c>
      <c r="BL803" s="54"/>
      <c r="BM803" s="54"/>
      <c r="BN803" s="54"/>
      <c r="BO803" s="39"/>
      <c r="BP803" s="39"/>
      <c r="BQ803" s="39"/>
      <c r="BR803" s="39"/>
      <c r="BS803" s="47"/>
      <c r="BT803" s="39"/>
      <c r="BU803" s="39"/>
      <c r="BV803" s="39"/>
      <c r="BW803" s="39"/>
      <c r="BX803" s="39"/>
      <c r="BY803" s="39"/>
      <c r="BZ803" s="39"/>
      <c r="CA803" s="39"/>
      <c r="CB803" s="39"/>
      <c r="CC803" s="47"/>
      <c r="CD803" s="39"/>
      <c r="CE803" s="39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  <c r="CT803" s="48"/>
      <c r="CU803" s="48"/>
      <c r="CV803" s="48"/>
      <c r="CW803" s="48"/>
      <c r="CX803" s="39"/>
      <c r="ML803" s="135"/>
      <c r="MM803" s="135"/>
      <c r="MN803" s="135"/>
      <c r="MO803" s="135"/>
      <c r="MP803" s="135"/>
      <c r="MQ803" s="135"/>
      <c r="MR803" s="135"/>
      <c r="MS803" s="135"/>
      <c r="MT803" s="135"/>
      <c r="MU803" s="135"/>
      <c r="MV803" s="135"/>
      <c r="MW803" s="135"/>
      <c r="MX803" s="135"/>
      <c r="MY803" s="135"/>
      <c r="MZ803" s="135"/>
      <c r="NA803" s="135"/>
      <c r="NB803" s="135"/>
      <c r="NC803" s="135"/>
      <c r="ND803" s="135"/>
      <c r="NE803" s="135"/>
      <c r="NF803" s="135"/>
      <c r="NG803" s="135"/>
      <c r="NH803" s="135"/>
      <c r="NI803" s="135"/>
      <c r="NJ803" s="135"/>
      <c r="NK803" s="135"/>
      <c r="NL803" s="135"/>
      <c r="NM803" s="135"/>
      <c r="NN803" s="135"/>
      <c r="NO803" s="135"/>
      <c r="NP803" s="135"/>
      <c r="NQ803" s="39"/>
      <c r="QS803"/>
      <c r="QT803"/>
      <c r="QU803"/>
      <c r="QV803"/>
      <c r="QW803"/>
      <c r="QX803"/>
      <c r="QY803"/>
      <c r="QZ803"/>
      <c r="RA803"/>
      <c r="RB803" s="39"/>
      <c r="RC803" s="39"/>
      <c r="RD803" s="39"/>
    </row>
    <row r="804" spans="2:472" x14ac:dyDescent="0.2">
      <c r="B804" s="426"/>
      <c r="C804" s="427"/>
      <c r="V804" s="63">
        <v>114</v>
      </c>
      <c r="W804" s="54" t="s">
        <v>3010</v>
      </c>
      <c r="X804" s="64">
        <v>171303</v>
      </c>
      <c r="Y804" s="54" t="s">
        <v>1252</v>
      </c>
      <c r="Z804" s="63" t="s">
        <v>1341</v>
      </c>
      <c r="AA804" s="54" t="s">
        <v>662</v>
      </c>
      <c r="AB804" s="54" t="s">
        <v>399</v>
      </c>
      <c r="AC804" s="54" t="s">
        <v>1252</v>
      </c>
      <c r="AD804" s="64" t="s">
        <v>414</v>
      </c>
      <c r="AE804" s="64" t="s">
        <v>6175</v>
      </c>
      <c r="AF804" s="63">
        <v>114</v>
      </c>
      <c r="AG804" s="54" t="s">
        <v>3010</v>
      </c>
      <c r="AH804" s="54" t="s">
        <v>3009</v>
      </c>
      <c r="AI804" s="63" t="s">
        <v>3011</v>
      </c>
      <c r="AJ804" s="64" t="s">
        <v>3012</v>
      </c>
      <c r="AK804" s="569">
        <v>5400303</v>
      </c>
      <c r="AL804" s="64" t="s">
        <v>652</v>
      </c>
      <c r="AM804" s="64" t="s">
        <v>3015</v>
      </c>
      <c r="AN804" s="570">
        <v>276095730</v>
      </c>
      <c r="AO804" s="54"/>
      <c r="AP804" s="54"/>
      <c r="AQ804" s="54"/>
      <c r="AR804" s="54"/>
      <c r="AS804" s="54"/>
      <c r="AT804" s="64" t="s">
        <v>420</v>
      </c>
      <c r="AU804" s="64"/>
      <c r="AV804" s="54"/>
      <c r="AW804" s="54"/>
      <c r="AX804" s="54"/>
      <c r="AY804" s="54"/>
      <c r="AZ804" s="54"/>
      <c r="BA804" s="54"/>
      <c r="BB804" s="54"/>
      <c r="BC804" s="54"/>
      <c r="BD804" s="64">
        <v>171303</v>
      </c>
      <c r="BE804" s="54" t="s">
        <v>1252</v>
      </c>
      <c r="BF804" s="63" t="s">
        <v>1341</v>
      </c>
      <c r="BG804" s="54" t="s">
        <v>662</v>
      </c>
      <c r="BH804" s="54" t="s">
        <v>399</v>
      </c>
      <c r="BI804" s="54" t="s">
        <v>1252</v>
      </c>
      <c r="BJ804" s="64" t="s">
        <v>414</v>
      </c>
      <c r="BK804" s="64" t="s">
        <v>6175</v>
      </c>
      <c r="BL804" s="54"/>
      <c r="BM804" s="54"/>
      <c r="BN804" s="54"/>
      <c r="BO804" s="39"/>
      <c r="BP804" s="39"/>
      <c r="BQ804" s="39"/>
      <c r="BR804" s="39"/>
      <c r="BS804" s="47"/>
      <c r="BT804" s="39"/>
      <c r="BU804" s="39"/>
      <c r="BV804" s="39"/>
      <c r="BW804" s="39"/>
      <c r="BX804" s="39"/>
      <c r="BY804" s="39"/>
      <c r="BZ804" s="39"/>
      <c r="CA804" s="39"/>
      <c r="CB804" s="39"/>
      <c r="CC804" s="47"/>
      <c r="CD804" s="39"/>
      <c r="CE804" s="39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  <c r="CT804" s="48"/>
      <c r="CU804" s="48"/>
      <c r="CV804" s="48"/>
      <c r="CW804" s="48"/>
      <c r="CX804" s="39"/>
      <c r="ML804" s="135"/>
      <c r="MM804" s="135"/>
      <c r="MN804" s="135"/>
      <c r="MO804" s="135"/>
      <c r="MP804" s="135"/>
      <c r="MQ804" s="135"/>
      <c r="MR804" s="135"/>
      <c r="MS804" s="135"/>
      <c r="MT804" s="135"/>
      <c r="MU804" s="135"/>
      <c r="MV804" s="135"/>
      <c r="MW804" s="135"/>
      <c r="MX804" s="135"/>
      <c r="MY804" s="135"/>
      <c r="MZ804" s="135"/>
      <c r="NA804" s="135"/>
      <c r="NB804" s="135"/>
      <c r="NC804" s="135"/>
      <c r="ND804" s="135"/>
      <c r="NE804" s="135"/>
      <c r="NF804" s="135"/>
      <c r="NG804" s="135"/>
      <c r="NH804" s="135"/>
      <c r="NI804" s="135"/>
      <c r="NJ804" s="135"/>
      <c r="NK804" s="135"/>
      <c r="NL804" s="135"/>
      <c r="NM804" s="135"/>
      <c r="NN804" s="135"/>
      <c r="NO804" s="135"/>
      <c r="NP804" s="135"/>
      <c r="NQ804" s="39"/>
      <c r="QS804"/>
      <c r="QT804"/>
      <c r="QU804"/>
      <c r="QV804"/>
      <c r="QW804"/>
      <c r="QX804"/>
      <c r="QY804"/>
      <c r="QZ804"/>
      <c r="RA804"/>
      <c r="RB804" s="39"/>
      <c r="RC804" s="39"/>
      <c r="RD804" s="39"/>
    </row>
    <row r="805" spans="2:472" x14ac:dyDescent="0.2">
      <c r="B805" s="426"/>
      <c r="C805" s="427"/>
      <c r="V805" s="63">
        <v>114</v>
      </c>
      <c r="W805" s="54" t="s">
        <v>3010</v>
      </c>
      <c r="X805" s="64">
        <v>171304</v>
      </c>
      <c r="Y805" s="54" t="s">
        <v>1551</v>
      </c>
      <c r="Z805" s="63" t="s">
        <v>1341</v>
      </c>
      <c r="AA805" s="54" t="s">
        <v>662</v>
      </c>
      <c r="AB805" s="54" t="s">
        <v>399</v>
      </c>
      <c r="AC805" s="54" t="s">
        <v>1551</v>
      </c>
      <c r="AD805" s="64" t="s">
        <v>414</v>
      </c>
      <c r="AE805" s="64" t="s">
        <v>6175</v>
      </c>
      <c r="AF805" s="63">
        <v>114</v>
      </c>
      <c r="AG805" s="54" t="s">
        <v>3010</v>
      </c>
      <c r="AH805" s="54" t="s">
        <v>3009</v>
      </c>
      <c r="AI805" s="63" t="s">
        <v>3011</v>
      </c>
      <c r="AJ805" s="64" t="s">
        <v>3012</v>
      </c>
      <c r="AK805" s="569">
        <v>5400303</v>
      </c>
      <c r="AL805" s="64" t="s">
        <v>652</v>
      </c>
      <c r="AM805" s="64" t="s">
        <v>3015</v>
      </c>
      <c r="AN805" s="570">
        <v>276095730</v>
      </c>
      <c r="AO805" s="54"/>
      <c r="AP805" s="54"/>
      <c r="AQ805" s="54"/>
      <c r="AR805" s="54"/>
      <c r="AS805" s="54"/>
      <c r="AT805" s="64" t="s">
        <v>420</v>
      </c>
      <c r="AU805" s="64"/>
      <c r="AV805" s="54"/>
      <c r="AW805" s="54"/>
      <c r="AX805" s="54"/>
      <c r="AY805" s="54"/>
      <c r="AZ805" s="54"/>
      <c r="BA805" s="54"/>
      <c r="BB805" s="54"/>
      <c r="BC805" s="54"/>
      <c r="BD805" s="64">
        <v>171304</v>
      </c>
      <c r="BE805" s="54" t="s">
        <v>1551</v>
      </c>
      <c r="BF805" s="63" t="s">
        <v>1341</v>
      </c>
      <c r="BG805" s="54" t="s">
        <v>662</v>
      </c>
      <c r="BH805" s="54" t="s">
        <v>399</v>
      </c>
      <c r="BI805" s="54" t="s">
        <v>1551</v>
      </c>
      <c r="BJ805" s="64" t="s">
        <v>414</v>
      </c>
      <c r="BK805" s="64" t="s">
        <v>6175</v>
      </c>
      <c r="BL805" s="54"/>
      <c r="BM805" s="54"/>
      <c r="BN805" s="54"/>
      <c r="BO805" s="39"/>
      <c r="BP805" s="39"/>
      <c r="BQ805" s="39"/>
      <c r="BR805" s="39"/>
      <c r="BS805" s="47"/>
      <c r="BT805" s="39"/>
      <c r="BU805" s="39"/>
      <c r="BV805" s="39"/>
      <c r="BW805" s="39"/>
      <c r="BX805" s="39"/>
      <c r="BY805" s="39"/>
      <c r="BZ805" s="39"/>
      <c r="CA805" s="39"/>
      <c r="CB805" s="39"/>
      <c r="CC805" s="47"/>
      <c r="CD805" s="39"/>
      <c r="CE805" s="39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  <c r="CT805" s="48"/>
      <c r="CU805" s="48"/>
      <c r="CV805" s="48"/>
      <c r="CW805" s="48"/>
      <c r="CX805" s="39"/>
      <c r="ML805" s="135"/>
      <c r="MM805" s="135"/>
      <c r="MN805" s="135"/>
      <c r="MO805" s="135"/>
      <c r="MP805" s="135"/>
      <c r="MQ805" s="135"/>
      <c r="MR805" s="135"/>
      <c r="MS805" s="135"/>
      <c r="MT805" s="135"/>
      <c r="MU805" s="135"/>
      <c r="MV805" s="135"/>
      <c r="MW805" s="135"/>
      <c r="MX805" s="135"/>
      <c r="MY805" s="135"/>
      <c r="MZ805" s="135"/>
      <c r="NA805" s="135"/>
      <c r="NB805" s="135"/>
      <c r="NC805" s="135"/>
      <c r="ND805" s="135"/>
      <c r="NE805" s="135"/>
      <c r="NF805" s="135"/>
      <c r="NG805" s="135"/>
      <c r="NH805" s="135"/>
      <c r="NI805" s="135"/>
      <c r="NJ805" s="135"/>
      <c r="NK805" s="135"/>
      <c r="NL805" s="135"/>
      <c r="NM805" s="135"/>
      <c r="NN805" s="135"/>
      <c r="NO805" s="135"/>
      <c r="NP805" s="135"/>
      <c r="NQ805" s="39"/>
      <c r="QS805"/>
      <c r="QT805"/>
      <c r="QU805"/>
      <c r="QV805"/>
      <c r="QW805"/>
      <c r="QX805"/>
      <c r="QY805"/>
      <c r="QZ805"/>
      <c r="RA805"/>
      <c r="RB805" s="39"/>
      <c r="RC805" s="39"/>
      <c r="RD805" s="39"/>
    </row>
    <row r="806" spans="2:472" x14ac:dyDescent="0.2">
      <c r="B806" s="426"/>
      <c r="C806" s="427"/>
      <c r="V806" s="63">
        <v>114</v>
      </c>
      <c r="W806" s="54" t="s">
        <v>3010</v>
      </c>
      <c r="X806" s="64">
        <v>171305</v>
      </c>
      <c r="Y806" s="54" t="s">
        <v>1819</v>
      </c>
      <c r="Z806" s="63" t="s">
        <v>1341</v>
      </c>
      <c r="AA806" s="54" t="s">
        <v>662</v>
      </c>
      <c r="AB806" s="54" t="s">
        <v>399</v>
      </c>
      <c r="AC806" s="54" t="s">
        <v>1819</v>
      </c>
      <c r="AD806" s="64" t="s">
        <v>414</v>
      </c>
      <c r="AE806" s="64" t="s">
        <v>6175</v>
      </c>
      <c r="AF806" s="63">
        <v>114</v>
      </c>
      <c r="AG806" s="54" t="s">
        <v>3010</v>
      </c>
      <c r="AH806" s="54" t="s">
        <v>3009</v>
      </c>
      <c r="AI806" s="63" t="s">
        <v>3011</v>
      </c>
      <c r="AJ806" s="64" t="s">
        <v>3012</v>
      </c>
      <c r="AK806" s="569">
        <v>5400303</v>
      </c>
      <c r="AL806" s="64" t="s">
        <v>652</v>
      </c>
      <c r="AM806" s="64" t="s">
        <v>3015</v>
      </c>
      <c r="AN806" s="570">
        <v>276095730</v>
      </c>
      <c r="AO806" s="54"/>
      <c r="AP806" s="54"/>
      <c r="AQ806" s="54"/>
      <c r="AR806" s="54"/>
      <c r="AS806" s="54"/>
      <c r="AT806" s="64" t="s">
        <v>420</v>
      </c>
      <c r="AU806" s="64"/>
      <c r="AV806" s="54"/>
      <c r="AW806" s="54"/>
      <c r="AX806" s="54"/>
      <c r="AY806" s="54"/>
      <c r="AZ806" s="54"/>
      <c r="BA806" s="54"/>
      <c r="BB806" s="54"/>
      <c r="BC806" s="54"/>
      <c r="BD806" s="64">
        <v>171305</v>
      </c>
      <c r="BE806" s="54" t="s">
        <v>1819</v>
      </c>
      <c r="BF806" s="63" t="s">
        <v>1341</v>
      </c>
      <c r="BG806" s="54" t="s">
        <v>662</v>
      </c>
      <c r="BH806" s="54" t="s">
        <v>399</v>
      </c>
      <c r="BI806" s="54" t="s">
        <v>1819</v>
      </c>
      <c r="BJ806" s="64" t="s">
        <v>414</v>
      </c>
      <c r="BK806" s="64" t="s">
        <v>6175</v>
      </c>
      <c r="BL806" s="54"/>
      <c r="BM806" s="54"/>
      <c r="BN806" s="54"/>
      <c r="BO806" s="39"/>
      <c r="BP806" s="39"/>
      <c r="BQ806" s="39"/>
      <c r="BR806" s="39"/>
      <c r="BS806" s="47"/>
      <c r="BT806" s="39"/>
      <c r="BU806" s="39"/>
      <c r="BV806" s="39"/>
      <c r="BW806" s="39"/>
      <c r="BX806" s="39"/>
      <c r="BY806" s="39"/>
      <c r="BZ806" s="39"/>
      <c r="CA806" s="39"/>
      <c r="CB806" s="39"/>
      <c r="CC806" s="47"/>
      <c r="CD806" s="39"/>
      <c r="CE806" s="39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39"/>
      <c r="ML806" s="135"/>
      <c r="MM806" s="135"/>
      <c r="MN806" s="135"/>
      <c r="MO806" s="135"/>
      <c r="MP806" s="135"/>
      <c r="MQ806" s="135"/>
      <c r="MR806" s="135"/>
      <c r="MS806" s="135"/>
      <c r="MT806" s="135"/>
      <c r="MU806" s="135"/>
      <c r="MV806" s="135"/>
      <c r="MW806" s="135"/>
      <c r="MX806" s="135"/>
      <c r="MY806" s="135"/>
      <c r="MZ806" s="135"/>
      <c r="NA806" s="135"/>
      <c r="NB806" s="135"/>
      <c r="NC806" s="135"/>
      <c r="ND806" s="135"/>
      <c r="NE806" s="135"/>
      <c r="NF806" s="135"/>
      <c r="NG806" s="135"/>
      <c r="NH806" s="135"/>
      <c r="NI806" s="135"/>
      <c r="NJ806" s="135"/>
      <c r="NK806" s="135"/>
      <c r="NL806" s="135"/>
      <c r="NM806" s="135"/>
      <c r="NN806" s="135"/>
      <c r="NO806" s="135"/>
      <c r="NP806" s="135"/>
      <c r="NQ806" s="39"/>
      <c r="QS806"/>
      <c r="QT806"/>
      <c r="QU806"/>
      <c r="QV806"/>
      <c r="QW806"/>
      <c r="QX806"/>
      <c r="QY806"/>
      <c r="QZ806"/>
      <c r="RA806"/>
      <c r="RB806" s="39"/>
      <c r="RC806" s="39"/>
      <c r="RD806" s="39"/>
    </row>
    <row r="807" spans="2:472" x14ac:dyDescent="0.2">
      <c r="B807" s="426"/>
      <c r="C807" s="427"/>
      <c r="V807" s="63">
        <v>114</v>
      </c>
      <c r="W807" s="54" t="s">
        <v>3010</v>
      </c>
      <c r="X807" s="64">
        <v>171317</v>
      </c>
      <c r="Y807" s="54" t="s">
        <v>2058</v>
      </c>
      <c r="Z807" s="63" t="s">
        <v>1341</v>
      </c>
      <c r="AA807" s="54" t="s">
        <v>662</v>
      </c>
      <c r="AB807" s="54" t="s">
        <v>399</v>
      </c>
      <c r="AC807" s="54" t="s">
        <v>2058</v>
      </c>
      <c r="AD807" s="64" t="s">
        <v>414</v>
      </c>
      <c r="AE807" s="64" t="s">
        <v>6175</v>
      </c>
      <c r="AF807" s="63">
        <v>114</v>
      </c>
      <c r="AG807" s="54" t="s">
        <v>3010</v>
      </c>
      <c r="AH807" s="54" t="s">
        <v>3009</v>
      </c>
      <c r="AI807" s="63" t="s">
        <v>3011</v>
      </c>
      <c r="AJ807" s="64" t="s">
        <v>3012</v>
      </c>
      <c r="AK807" s="569">
        <v>5400303</v>
      </c>
      <c r="AL807" s="64" t="s">
        <v>652</v>
      </c>
      <c r="AM807" s="64" t="s">
        <v>3015</v>
      </c>
      <c r="AN807" s="570">
        <v>276095730</v>
      </c>
      <c r="AO807" s="54"/>
      <c r="AP807" s="54"/>
      <c r="AQ807" s="54"/>
      <c r="AR807" s="54"/>
      <c r="AS807" s="54"/>
      <c r="AT807" s="64" t="s">
        <v>420</v>
      </c>
      <c r="AU807" s="64"/>
      <c r="AV807" s="54"/>
      <c r="AW807" s="54"/>
      <c r="AX807" s="54"/>
      <c r="AY807" s="54"/>
      <c r="AZ807" s="54"/>
      <c r="BA807" s="54"/>
      <c r="BB807" s="54"/>
      <c r="BC807" s="54"/>
      <c r="BD807" s="64">
        <v>171317</v>
      </c>
      <c r="BE807" s="54" t="s">
        <v>2058</v>
      </c>
      <c r="BF807" s="63" t="s">
        <v>1341</v>
      </c>
      <c r="BG807" s="54" t="s">
        <v>662</v>
      </c>
      <c r="BH807" s="54" t="s">
        <v>399</v>
      </c>
      <c r="BI807" s="54" t="s">
        <v>2058</v>
      </c>
      <c r="BJ807" s="64" t="s">
        <v>414</v>
      </c>
      <c r="BK807" s="64" t="s">
        <v>6175</v>
      </c>
      <c r="BL807" s="54"/>
      <c r="BM807" s="54"/>
      <c r="BN807" s="54"/>
      <c r="BO807" s="39"/>
      <c r="BP807" s="39"/>
      <c r="BQ807" s="39"/>
      <c r="BR807" s="39"/>
      <c r="BS807" s="47"/>
      <c r="BT807" s="39"/>
      <c r="BU807" s="39"/>
      <c r="BV807" s="39"/>
      <c r="BW807" s="39"/>
      <c r="BX807" s="39"/>
      <c r="BY807" s="39"/>
      <c r="BZ807" s="39"/>
      <c r="CA807" s="39"/>
      <c r="CB807" s="39"/>
      <c r="CC807" s="47"/>
      <c r="CD807" s="39"/>
      <c r="CE807" s="39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39"/>
      <c r="ML807" s="135"/>
      <c r="MM807" s="135"/>
      <c r="MN807" s="135"/>
      <c r="MO807" s="135"/>
      <c r="MP807" s="135"/>
      <c r="MQ807" s="135"/>
      <c r="MR807" s="135"/>
      <c r="MS807" s="135"/>
      <c r="MT807" s="135"/>
      <c r="MU807" s="135"/>
      <c r="MV807" s="135"/>
      <c r="MW807" s="135"/>
      <c r="MX807" s="135"/>
      <c r="MY807" s="135"/>
      <c r="MZ807" s="135"/>
      <c r="NA807" s="135"/>
      <c r="NB807" s="135"/>
      <c r="NC807" s="135"/>
      <c r="ND807" s="135"/>
      <c r="NE807" s="135"/>
      <c r="NF807" s="135"/>
      <c r="NG807" s="135"/>
      <c r="NH807" s="135"/>
      <c r="NI807" s="135"/>
      <c r="NJ807" s="135"/>
      <c r="NK807" s="135"/>
      <c r="NL807" s="135"/>
      <c r="NM807" s="135"/>
      <c r="NN807" s="135"/>
      <c r="NO807" s="135"/>
      <c r="NP807" s="135"/>
      <c r="NQ807" s="39"/>
      <c r="QS807"/>
      <c r="QT807"/>
      <c r="QU807"/>
      <c r="QV807"/>
      <c r="QW807"/>
      <c r="QX807"/>
      <c r="QY807"/>
      <c r="QZ807"/>
      <c r="RA807"/>
      <c r="RB807" s="39"/>
      <c r="RC807" s="39"/>
      <c r="RD807" s="39"/>
    </row>
    <row r="808" spans="2:472" x14ac:dyDescent="0.2">
      <c r="B808" s="426"/>
      <c r="C808" s="427"/>
      <c r="V808" s="63">
        <v>114</v>
      </c>
      <c r="W808" s="54" t="s">
        <v>3010</v>
      </c>
      <c r="X808" s="64">
        <v>171310</v>
      </c>
      <c r="Y808" s="54" t="s">
        <v>2019</v>
      </c>
      <c r="Z808" s="63" t="s">
        <v>1341</v>
      </c>
      <c r="AA808" s="54" t="s">
        <v>662</v>
      </c>
      <c r="AB808" s="54" t="s">
        <v>399</v>
      </c>
      <c r="AC808" s="54" t="s">
        <v>2019</v>
      </c>
      <c r="AD808" s="64" t="s">
        <v>414</v>
      </c>
      <c r="AE808" s="64" t="s">
        <v>6175</v>
      </c>
      <c r="AF808" s="63">
        <v>114</v>
      </c>
      <c r="AG808" s="54" t="s">
        <v>3010</v>
      </c>
      <c r="AH808" s="54" t="s">
        <v>3009</v>
      </c>
      <c r="AI808" s="63" t="s">
        <v>3011</v>
      </c>
      <c r="AJ808" s="64" t="s">
        <v>3012</v>
      </c>
      <c r="AK808" s="569">
        <v>5400303</v>
      </c>
      <c r="AL808" s="64" t="s">
        <v>652</v>
      </c>
      <c r="AM808" s="64" t="s">
        <v>3015</v>
      </c>
      <c r="AN808" s="570">
        <v>276095730</v>
      </c>
      <c r="AO808" s="54"/>
      <c r="AP808" s="54"/>
      <c r="AQ808" s="54"/>
      <c r="AR808" s="54"/>
      <c r="AS808" s="54"/>
      <c r="AT808" s="64" t="s">
        <v>420</v>
      </c>
      <c r="AU808" s="64"/>
      <c r="AV808" s="54"/>
      <c r="AW808" s="54"/>
      <c r="AX808" s="54"/>
      <c r="AY808" s="54"/>
      <c r="AZ808" s="54"/>
      <c r="BA808" s="54"/>
      <c r="BB808" s="54"/>
      <c r="BC808" s="54"/>
      <c r="BD808" s="64">
        <v>171310</v>
      </c>
      <c r="BE808" s="54" t="s">
        <v>2019</v>
      </c>
      <c r="BF808" s="63" t="s">
        <v>1341</v>
      </c>
      <c r="BG808" s="54" t="s">
        <v>662</v>
      </c>
      <c r="BH808" s="54" t="s">
        <v>399</v>
      </c>
      <c r="BI808" s="54" t="s">
        <v>2019</v>
      </c>
      <c r="BJ808" s="64" t="s">
        <v>414</v>
      </c>
      <c r="BK808" s="64" t="s">
        <v>6175</v>
      </c>
      <c r="BL808" s="54"/>
      <c r="BM808" s="54"/>
      <c r="BN808" s="54"/>
      <c r="BO808" s="39"/>
      <c r="BP808" s="39"/>
      <c r="BQ808" s="39"/>
      <c r="BR808" s="39"/>
      <c r="BS808" s="47"/>
      <c r="BT808" s="39"/>
      <c r="BU808" s="39"/>
      <c r="BV808" s="39"/>
      <c r="BW808" s="39"/>
      <c r="BX808" s="39"/>
      <c r="BY808" s="39"/>
      <c r="BZ808" s="39"/>
      <c r="CA808" s="39"/>
      <c r="CB808" s="39"/>
      <c r="CC808" s="47"/>
      <c r="CD808" s="39"/>
      <c r="CE808" s="39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39"/>
      <c r="ML808" s="135"/>
      <c r="MM808" s="135"/>
      <c r="MN808" s="135"/>
      <c r="MO808" s="135"/>
      <c r="MP808" s="135"/>
      <c r="MQ808" s="135"/>
      <c r="MR808" s="135"/>
      <c r="MS808" s="135"/>
      <c r="MT808" s="135"/>
      <c r="MU808" s="135"/>
      <c r="MV808" s="135"/>
      <c r="MW808" s="135"/>
      <c r="MX808" s="135"/>
      <c r="MY808" s="135"/>
      <c r="MZ808" s="135"/>
      <c r="NA808" s="135"/>
      <c r="NB808" s="135"/>
      <c r="NC808" s="135"/>
      <c r="ND808" s="135"/>
      <c r="NE808" s="135"/>
      <c r="NF808" s="135"/>
      <c r="NG808" s="135"/>
      <c r="NH808" s="135"/>
      <c r="NI808" s="135"/>
      <c r="NJ808" s="135"/>
      <c r="NK808" s="135"/>
      <c r="NL808" s="135"/>
      <c r="NM808" s="135"/>
      <c r="NN808" s="135"/>
      <c r="NO808" s="135"/>
      <c r="NP808" s="135"/>
      <c r="NQ808" s="39"/>
      <c r="QS808"/>
      <c r="QT808"/>
      <c r="QU808"/>
      <c r="QV808"/>
      <c r="QW808"/>
      <c r="QX808"/>
      <c r="QY808"/>
      <c r="QZ808"/>
      <c r="RA808"/>
      <c r="RB808" s="39"/>
      <c r="RC808" s="39"/>
      <c r="RD808" s="39"/>
    </row>
    <row r="809" spans="2:472" x14ac:dyDescent="0.2">
      <c r="B809" s="426"/>
      <c r="C809" s="427"/>
      <c r="V809" s="63">
        <v>114</v>
      </c>
      <c r="W809" s="54" t="s">
        <v>3010</v>
      </c>
      <c r="X809" s="64">
        <v>171311</v>
      </c>
      <c r="Y809" s="54" t="s">
        <v>2201</v>
      </c>
      <c r="Z809" s="63" t="s">
        <v>1341</v>
      </c>
      <c r="AA809" s="54" t="s">
        <v>662</v>
      </c>
      <c r="AB809" s="54" t="s">
        <v>399</v>
      </c>
      <c r="AC809" s="54" t="s">
        <v>2201</v>
      </c>
      <c r="AD809" s="64" t="s">
        <v>414</v>
      </c>
      <c r="AE809" s="64" t="s">
        <v>6175</v>
      </c>
      <c r="AF809" s="63">
        <v>114</v>
      </c>
      <c r="AG809" s="54" t="s">
        <v>3010</v>
      </c>
      <c r="AH809" s="54" t="s">
        <v>3009</v>
      </c>
      <c r="AI809" s="63" t="s">
        <v>3011</v>
      </c>
      <c r="AJ809" s="64" t="s">
        <v>3012</v>
      </c>
      <c r="AK809" s="569">
        <v>5400303</v>
      </c>
      <c r="AL809" s="64" t="s">
        <v>652</v>
      </c>
      <c r="AM809" s="64" t="s">
        <v>3015</v>
      </c>
      <c r="AN809" s="570">
        <v>276095730</v>
      </c>
      <c r="AO809" s="54"/>
      <c r="AP809" s="54"/>
      <c r="AQ809" s="54"/>
      <c r="AR809" s="54"/>
      <c r="AS809" s="54"/>
      <c r="AT809" s="64" t="s">
        <v>420</v>
      </c>
      <c r="AU809" s="64"/>
      <c r="AV809" s="54"/>
      <c r="AW809" s="54"/>
      <c r="AX809" s="54"/>
      <c r="AY809" s="54"/>
      <c r="AZ809" s="54"/>
      <c r="BA809" s="54"/>
      <c r="BB809" s="54"/>
      <c r="BC809" s="54"/>
      <c r="BD809" s="64">
        <v>171311</v>
      </c>
      <c r="BE809" s="54" t="s">
        <v>2201</v>
      </c>
      <c r="BF809" s="63" t="s">
        <v>1341</v>
      </c>
      <c r="BG809" s="54" t="s">
        <v>662</v>
      </c>
      <c r="BH809" s="54" t="s">
        <v>399</v>
      </c>
      <c r="BI809" s="54" t="s">
        <v>2201</v>
      </c>
      <c r="BJ809" s="64" t="s">
        <v>414</v>
      </c>
      <c r="BK809" s="64" t="s">
        <v>6175</v>
      </c>
      <c r="BL809" s="54"/>
      <c r="BM809" s="54"/>
      <c r="BN809" s="54"/>
      <c r="BO809" s="39"/>
      <c r="BP809" s="39"/>
      <c r="BQ809" s="39"/>
      <c r="BR809" s="39"/>
      <c r="BS809" s="47"/>
      <c r="BT809" s="39"/>
      <c r="BU809" s="39"/>
      <c r="BV809" s="39"/>
      <c r="BW809" s="39"/>
      <c r="BX809" s="39"/>
      <c r="BY809" s="39"/>
      <c r="BZ809" s="39"/>
      <c r="CA809" s="39"/>
      <c r="CB809" s="39"/>
      <c r="CC809" s="47"/>
      <c r="CD809" s="39"/>
      <c r="CE809" s="39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39"/>
      <c r="ML809" s="135"/>
      <c r="MM809" s="135"/>
      <c r="MN809" s="135"/>
      <c r="MO809" s="135"/>
      <c r="MP809" s="135"/>
      <c r="MQ809" s="135"/>
      <c r="MR809" s="135"/>
      <c r="MS809" s="135"/>
      <c r="MT809" s="135"/>
      <c r="MU809" s="135"/>
      <c r="MV809" s="135"/>
      <c r="MW809" s="135"/>
      <c r="MX809" s="135"/>
      <c r="MY809" s="135"/>
      <c r="MZ809" s="135"/>
      <c r="NA809" s="135"/>
      <c r="NB809" s="135"/>
      <c r="NC809" s="135"/>
      <c r="ND809" s="135"/>
      <c r="NE809" s="135"/>
      <c r="NF809" s="135"/>
      <c r="NG809" s="135"/>
      <c r="NH809" s="135"/>
      <c r="NI809" s="135"/>
      <c r="NJ809" s="135"/>
      <c r="NK809" s="135"/>
      <c r="NL809" s="135"/>
      <c r="NM809" s="135"/>
      <c r="NN809" s="135"/>
      <c r="NO809" s="135"/>
      <c r="NP809" s="135"/>
      <c r="NQ809" s="39"/>
      <c r="QS809"/>
      <c r="QT809"/>
      <c r="QU809"/>
      <c r="QV809"/>
      <c r="QW809"/>
      <c r="QX809"/>
      <c r="QY809"/>
      <c r="QZ809"/>
      <c r="RA809"/>
      <c r="RB809" s="39"/>
      <c r="RC809" s="39"/>
      <c r="RD809" s="39"/>
    </row>
    <row r="810" spans="2:472" x14ac:dyDescent="0.2">
      <c r="B810" s="426"/>
      <c r="C810" s="427"/>
      <c r="V810" s="63">
        <v>114</v>
      </c>
      <c r="W810" s="54" t="s">
        <v>3010</v>
      </c>
      <c r="X810" s="64">
        <v>171312</v>
      </c>
      <c r="Y810" s="54" t="s">
        <v>2361</v>
      </c>
      <c r="Z810" s="63" t="s">
        <v>1341</v>
      </c>
      <c r="AA810" s="54" t="s">
        <v>662</v>
      </c>
      <c r="AB810" s="54" t="s">
        <v>399</v>
      </c>
      <c r="AC810" s="54" t="s">
        <v>2361</v>
      </c>
      <c r="AD810" s="64" t="s">
        <v>414</v>
      </c>
      <c r="AE810" s="64" t="s">
        <v>6175</v>
      </c>
      <c r="AF810" s="63">
        <v>114</v>
      </c>
      <c r="AG810" s="54" t="s">
        <v>3010</v>
      </c>
      <c r="AH810" s="54" t="s">
        <v>3009</v>
      </c>
      <c r="AI810" s="63" t="s">
        <v>3011</v>
      </c>
      <c r="AJ810" s="64" t="s">
        <v>3012</v>
      </c>
      <c r="AK810" s="569">
        <v>5400303</v>
      </c>
      <c r="AL810" s="64" t="s">
        <v>652</v>
      </c>
      <c r="AM810" s="64" t="s">
        <v>3015</v>
      </c>
      <c r="AN810" s="570">
        <v>276095730</v>
      </c>
      <c r="AO810" s="54"/>
      <c r="AP810" s="54"/>
      <c r="AQ810" s="54"/>
      <c r="AR810" s="54"/>
      <c r="AS810" s="54"/>
      <c r="AT810" s="64" t="s">
        <v>420</v>
      </c>
      <c r="AU810" s="64"/>
      <c r="AV810" s="54"/>
      <c r="AW810" s="54"/>
      <c r="AX810" s="54"/>
      <c r="AY810" s="54"/>
      <c r="AZ810" s="54"/>
      <c r="BA810" s="54"/>
      <c r="BB810" s="54"/>
      <c r="BC810" s="54"/>
      <c r="BD810" s="64">
        <v>171312</v>
      </c>
      <c r="BE810" s="54" t="s">
        <v>2361</v>
      </c>
      <c r="BF810" s="63" t="s">
        <v>1341</v>
      </c>
      <c r="BG810" s="54" t="s">
        <v>662</v>
      </c>
      <c r="BH810" s="54" t="s">
        <v>399</v>
      </c>
      <c r="BI810" s="54" t="s">
        <v>2361</v>
      </c>
      <c r="BJ810" s="64" t="s">
        <v>414</v>
      </c>
      <c r="BK810" s="64" t="s">
        <v>6175</v>
      </c>
      <c r="BL810" s="54"/>
      <c r="BM810" s="54"/>
      <c r="BN810" s="54"/>
      <c r="BO810" s="39"/>
      <c r="BP810" s="39"/>
      <c r="BQ810" s="39"/>
      <c r="BR810" s="39"/>
      <c r="BS810" s="47"/>
      <c r="BT810" s="39"/>
      <c r="BU810" s="39"/>
      <c r="BV810" s="39"/>
      <c r="BW810" s="39"/>
      <c r="BX810" s="39"/>
      <c r="BY810" s="39"/>
      <c r="BZ810" s="39"/>
      <c r="CA810" s="39"/>
      <c r="CB810" s="39"/>
      <c r="CC810" s="47"/>
      <c r="CD810" s="39"/>
      <c r="CE810" s="39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  <c r="CT810" s="48"/>
      <c r="CU810" s="48"/>
      <c r="CV810" s="48"/>
      <c r="CW810" s="48"/>
      <c r="CX810" s="39"/>
      <c r="ML810" s="135"/>
      <c r="MM810" s="135"/>
      <c r="MN810" s="135"/>
      <c r="MO810" s="135"/>
      <c r="MP810" s="135"/>
      <c r="MQ810" s="135"/>
      <c r="MR810" s="135"/>
      <c r="MS810" s="135"/>
      <c r="MT810" s="135"/>
      <c r="MU810" s="135"/>
      <c r="MV810" s="135"/>
      <c r="MW810" s="135"/>
      <c r="MX810" s="135"/>
      <c r="MY810" s="135"/>
      <c r="MZ810" s="135"/>
      <c r="NA810" s="135"/>
      <c r="NB810" s="135"/>
      <c r="NC810" s="135"/>
      <c r="ND810" s="135"/>
      <c r="NE810" s="135"/>
      <c r="NF810" s="135"/>
      <c r="NG810" s="135"/>
      <c r="NH810" s="135"/>
      <c r="NI810" s="135"/>
      <c r="NJ810" s="135"/>
      <c r="NK810" s="135"/>
      <c r="NL810" s="135"/>
      <c r="NM810" s="135"/>
      <c r="NN810" s="135"/>
      <c r="NO810" s="135"/>
      <c r="NP810" s="135"/>
      <c r="NQ810" s="39"/>
      <c r="QS810"/>
      <c r="QT810"/>
      <c r="QU810"/>
      <c r="QV810"/>
      <c r="QW810"/>
      <c r="QX810"/>
      <c r="QY810"/>
      <c r="QZ810"/>
      <c r="RA810"/>
      <c r="RB810" s="39"/>
      <c r="RC810" s="39"/>
      <c r="RD810" s="39"/>
    </row>
    <row r="811" spans="2:472" x14ac:dyDescent="0.2">
      <c r="B811" s="426"/>
      <c r="C811" s="427"/>
      <c r="V811" s="63">
        <v>114</v>
      </c>
      <c r="W811" s="54" t="s">
        <v>3010</v>
      </c>
      <c r="X811" s="64">
        <v>171320</v>
      </c>
      <c r="Y811" s="54" t="s">
        <v>3141</v>
      </c>
      <c r="Z811" s="63" t="s">
        <v>1341</v>
      </c>
      <c r="AA811" s="54" t="s">
        <v>662</v>
      </c>
      <c r="AB811" s="54" t="s">
        <v>399</v>
      </c>
      <c r="AC811" s="54" t="s">
        <v>6292</v>
      </c>
      <c r="AD811" s="64" t="s">
        <v>414</v>
      </c>
      <c r="AE811" s="64" t="s">
        <v>6175</v>
      </c>
      <c r="AF811" s="63">
        <v>114</v>
      </c>
      <c r="AG811" s="54" t="s">
        <v>3010</v>
      </c>
      <c r="AH811" s="54" t="s">
        <v>3009</v>
      </c>
      <c r="AI811" s="63" t="s">
        <v>3011</v>
      </c>
      <c r="AJ811" s="64" t="s">
        <v>3012</v>
      </c>
      <c r="AK811" s="569">
        <v>5400303</v>
      </c>
      <c r="AL811" s="64" t="s">
        <v>652</v>
      </c>
      <c r="AM811" s="64" t="s">
        <v>3015</v>
      </c>
      <c r="AN811" s="570">
        <v>276095730</v>
      </c>
      <c r="AO811" s="54"/>
      <c r="AP811" s="54"/>
      <c r="AQ811" s="54"/>
      <c r="AR811" s="54"/>
      <c r="AS811" s="54"/>
      <c r="AT811" s="64" t="s">
        <v>420</v>
      </c>
      <c r="AU811" s="64"/>
      <c r="AV811" s="54"/>
      <c r="AW811" s="54"/>
      <c r="AX811" s="54"/>
      <c r="AY811" s="54"/>
      <c r="AZ811" s="54"/>
      <c r="BA811" s="54"/>
      <c r="BB811" s="54"/>
      <c r="BC811" s="54"/>
      <c r="BD811" s="64">
        <v>171320</v>
      </c>
      <c r="BE811" s="54" t="s">
        <v>3141</v>
      </c>
      <c r="BF811" s="63" t="s">
        <v>1341</v>
      </c>
      <c r="BG811" s="54" t="s">
        <v>662</v>
      </c>
      <c r="BH811" s="54" t="s">
        <v>399</v>
      </c>
      <c r="BI811" s="54" t="s">
        <v>6292</v>
      </c>
      <c r="BJ811" s="64" t="s">
        <v>414</v>
      </c>
      <c r="BK811" s="64" t="s">
        <v>6175</v>
      </c>
      <c r="BL811" s="54"/>
      <c r="BM811" s="54"/>
      <c r="BN811" s="54"/>
      <c r="BO811" s="39"/>
      <c r="BP811" s="39"/>
      <c r="BQ811" s="39"/>
      <c r="BR811" s="39"/>
      <c r="BS811" s="47"/>
      <c r="BT811" s="39"/>
      <c r="BU811" s="39"/>
      <c r="BV811" s="39"/>
      <c r="BW811" s="39"/>
      <c r="BX811" s="39"/>
      <c r="BY811" s="39"/>
      <c r="BZ811" s="39"/>
      <c r="CA811" s="39"/>
      <c r="CB811" s="39"/>
      <c r="CC811" s="47"/>
      <c r="CD811" s="39"/>
      <c r="CE811" s="39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  <c r="CT811" s="48"/>
      <c r="CU811" s="48"/>
      <c r="CV811" s="48"/>
      <c r="CW811" s="48"/>
      <c r="CX811" s="39"/>
      <c r="ML811" s="135"/>
      <c r="MM811" s="135"/>
      <c r="MN811" s="135"/>
      <c r="MO811" s="135"/>
      <c r="MP811" s="135"/>
      <c r="MQ811" s="135"/>
      <c r="MR811" s="135"/>
      <c r="MS811" s="135"/>
      <c r="MT811" s="135"/>
      <c r="MU811" s="135"/>
      <c r="MV811" s="135"/>
      <c r="MW811" s="135"/>
      <c r="MX811" s="135"/>
      <c r="MY811" s="135"/>
      <c r="MZ811" s="135"/>
      <c r="NA811" s="135"/>
      <c r="NB811" s="135"/>
      <c r="NC811" s="135"/>
      <c r="ND811" s="135"/>
      <c r="NE811" s="135"/>
      <c r="NF811" s="135"/>
      <c r="NG811" s="135"/>
      <c r="NH811" s="135"/>
      <c r="NI811" s="135"/>
      <c r="NJ811" s="135"/>
      <c r="NK811" s="135"/>
      <c r="NL811" s="135"/>
      <c r="NM811" s="135"/>
      <c r="NN811" s="135"/>
      <c r="NO811" s="135"/>
      <c r="NP811" s="135"/>
      <c r="NQ811" s="39"/>
      <c r="QS811"/>
      <c r="QT811"/>
      <c r="QU811"/>
      <c r="QV811"/>
      <c r="QW811"/>
      <c r="QX811"/>
      <c r="QY811"/>
      <c r="QZ811"/>
      <c r="RA811"/>
      <c r="RB811" s="39"/>
      <c r="RC811" s="39"/>
      <c r="RD811" s="39"/>
    </row>
    <row r="812" spans="2:472" x14ac:dyDescent="0.2">
      <c r="B812" s="426"/>
      <c r="C812" s="427"/>
      <c r="V812" s="63">
        <v>114</v>
      </c>
      <c r="W812" s="54" t="s">
        <v>3010</v>
      </c>
      <c r="X812" s="64">
        <v>171313</v>
      </c>
      <c r="Y812" s="54" t="s">
        <v>2509</v>
      </c>
      <c r="Z812" s="63" t="s">
        <v>1341</v>
      </c>
      <c r="AA812" s="54" t="s">
        <v>662</v>
      </c>
      <c r="AB812" s="54" t="s">
        <v>399</v>
      </c>
      <c r="AC812" s="54" t="s">
        <v>2509</v>
      </c>
      <c r="AD812" s="64" t="s">
        <v>414</v>
      </c>
      <c r="AE812" s="64" t="s">
        <v>6175</v>
      </c>
      <c r="AF812" s="63">
        <v>114</v>
      </c>
      <c r="AG812" s="54" t="s">
        <v>3010</v>
      </c>
      <c r="AH812" s="54" t="s">
        <v>3009</v>
      </c>
      <c r="AI812" s="63" t="s">
        <v>3011</v>
      </c>
      <c r="AJ812" s="64" t="s">
        <v>3012</v>
      </c>
      <c r="AK812" s="569">
        <v>5400303</v>
      </c>
      <c r="AL812" s="64" t="s">
        <v>652</v>
      </c>
      <c r="AM812" s="64" t="s">
        <v>3015</v>
      </c>
      <c r="AN812" s="570">
        <v>276095730</v>
      </c>
      <c r="AO812" s="54"/>
      <c r="AP812" s="54"/>
      <c r="AQ812" s="54"/>
      <c r="AR812" s="54"/>
      <c r="AS812" s="54"/>
      <c r="AT812" s="64" t="s">
        <v>420</v>
      </c>
      <c r="AU812" s="64"/>
      <c r="AV812" s="54"/>
      <c r="AW812" s="54"/>
      <c r="AX812" s="54"/>
      <c r="AY812" s="54"/>
      <c r="AZ812" s="54"/>
      <c r="BA812" s="54"/>
      <c r="BB812" s="54"/>
      <c r="BC812" s="54"/>
      <c r="BD812" s="64">
        <v>171313</v>
      </c>
      <c r="BE812" s="54" t="s">
        <v>2509</v>
      </c>
      <c r="BF812" s="63" t="s">
        <v>1341</v>
      </c>
      <c r="BG812" s="54" t="s">
        <v>662</v>
      </c>
      <c r="BH812" s="54" t="s">
        <v>399</v>
      </c>
      <c r="BI812" s="54" t="s">
        <v>2509</v>
      </c>
      <c r="BJ812" s="64" t="s">
        <v>414</v>
      </c>
      <c r="BK812" s="64" t="s">
        <v>6175</v>
      </c>
      <c r="BL812" s="54"/>
      <c r="BM812" s="54"/>
      <c r="BN812" s="54"/>
      <c r="BO812" s="39"/>
      <c r="BP812" s="39"/>
      <c r="BQ812" s="39"/>
      <c r="BR812" s="39"/>
      <c r="BS812" s="47"/>
      <c r="BT812" s="39"/>
      <c r="BU812" s="39"/>
      <c r="BV812" s="39"/>
      <c r="BW812" s="39"/>
      <c r="BX812" s="39"/>
      <c r="BY812" s="39"/>
      <c r="BZ812" s="39"/>
      <c r="CA812" s="39"/>
      <c r="CB812" s="39"/>
      <c r="CC812" s="47"/>
      <c r="CD812" s="39"/>
      <c r="CE812" s="39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  <c r="CT812" s="48"/>
      <c r="CU812" s="48"/>
      <c r="CV812" s="48"/>
      <c r="CW812" s="48"/>
      <c r="CX812" s="39"/>
      <c r="ML812" s="135"/>
      <c r="MM812" s="135"/>
      <c r="MN812" s="135"/>
      <c r="MO812" s="135"/>
      <c r="MP812" s="135"/>
      <c r="MQ812" s="135"/>
      <c r="MR812" s="135"/>
      <c r="MS812" s="135"/>
      <c r="MT812" s="135"/>
      <c r="MU812" s="135"/>
      <c r="MV812" s="135"/>
      <c r="MW812" s="135"/>
      <c r="MX812" s="135"/>
      <c r="MY812" s="135"/>
      <c r="MZ812" s="135"/>
      <c r="NA812" s="135"/>
      <c r="NB812" s="135"/>
      <c r="NC812" s="135"/>
      <c r="ND812" s="135"/>
      <c r="NE812" s="135"/>
      <c r="NF812" s="135"/>
      <c r="NG812" s="135"/>
      <c r="NH812" s="135"/>
      <c r="NI812" s="135"/>
      <c r="NJ812" s="135"/>
      <c r="NK812" s="135"/>
      <c r="NL812" s="135"/>
      <c r="NM812" s="135"/>
      <c r="NN812" s="135"/>
      <c r="NO812" s="135"/>
      <c r="NP812" s="135"/>
      <c r="NQ812" s="39"/>
      <c r="QS812"/>
      <c r="QT812"/>
      <c r="QU812"/>
      <c r="QV812"/>
      <c r="QW812"/>
      <c r="QX812"/>
      <c r="QY812"/>
      <c r="QZ812"/>
      <c r="RA812"/>
      <c r="RB812" s="39"/>
      <c r="RC812" s="39"/>
      <c r="RD812" s="39"/>
    </row>
    <row r="813" spans="2:472" x14ac:dyDescent="0.2">
      <c r="B813" s="426"/>
      <c r="C813" s="427"/>
      <c r="V813" s="63">
        <v>114</v>
      </c>
      <c r="W813" s="54" t="s">
        <v>3010</v>
      </c>
      <c r="X813" s="64">
        <v>171314</v>
      </c>
      <c r="Y813" s="54" t="s">
        <v>662</v>
      </c>
      <c r="Z813" s="63" t="s">
        <v>1341</v>
      </c>
      <c r="AA813" s="54" t="s">
        <v>662</v>
      </c>
      <c r="AB813" s="54" t="s">
        <v>399</v>
      </c>
      <c r="AC813" s="54" t="s">
        <v>662</v>
      </c>
      <c r="AD813" s="64" t="s">
        <v>414</v>
      </c>
      <c r="AE813" s="64" t="s">
        <v>6175</v>
      </c>
      <c r="AF813" s="63">
        <v>114</v>
      </c>
      <c r="AG813" s="54" t="s">
        <v>3010</v>
      </c>
      <c r="AH813" s="54" t="s">
        <v>3009</v>
      </c>
      <c r="AI813" s="63" t="s">
        <v>3011</v>
      </c>
      <c r="AJ813" s="64" t="s">
        <v>3012</v>
      </c>
      <c r="AK813" s="569">
        <v>5400303</v>
      </c>
      <c r="AL813" s="64" t="s">
        <v>652</v>
      </c>
      <c r="AM813" s="64" t="s">
        <v>3015</v>
      </c>
      <c r="AN813" s="570">
        <v>276095730</v>
      </c>
      <c r="AO813" s="54"/>
      <c r="AP813" s="54"/>
      <c r="AQ813" s="54"/>
      <c r="AR813" s="54"/>
      <c r="AS813" s="54"/>
      <c r="AT813" s="64" t="s">
        <v>420</v>
      </c>
      <c r="AU813" s="64"/>
      <c r="AV813" s="54"/>
      <c r="AW813" s="54"/>
      <c r="AX813" s="54"/>
      <c r="AY813" s="54"/>
      <c r="AZ813" s="54"/>
      <c r="BA813" s="54"/>
      <c r="BB813" s="54"/>
      <c r="BC813" s="54"/>
      <c r="BD813" s="64">
        <v>171314</v>
      </c>
      <c r="BE813" s="54" t="s">
        <v>662</v>
      </c>
      <c r="BF813" s="63" t="s">
        <v>1341</v>
      </c>
      <c r="BG813" s="54" t="s">
        <v>662</v>
      </c>
      <c r="BH813" s="54" t="s">
        <v>399</v>
      </c>
      <c r="BI813" s="54" t="s">
        <v>662</v>
      </c>
      <c r="BJ813" s="64" t="s">
        <v>414</v>
      </c>
      <c r="BK813" s="64" t="s">
        <v>6175</v>
      </c>
      <c r="BL813" s="54"/>
      <c r="BM813" s="54"/>
      <c r="BN813" s="54"/>
      <c r="BO813" s="39"/>
      <c r="BP813" s="39"/>
      <c r="BQ813" s="39"/>
      <c r="BR813" s="39"/>
      <c r="BS813" s="47"/>
      <c r="BT813" s="39"/>
      <c r="BU813" s="39"/>
      <c r="BV813" s="39"/>
      <c r="BW813" s="39"/>
      <c r="BX813" s="39"/>
      <c r="BY813" s="39"/>
      <c r="BZ813" s="39"/>
      <c r="CA813" s="39"/>
      <c r="CB813" s="39"/>
      <c r="CC813" s="47"/>
      <c r="CD813" s="39"/>
      <c r="CE813" s="39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  <c r="CT813" s="48"/>
      <c r="CU813" s="48"/>
      <c r="CV813" s="48"/>
      <c r="CW813" s="48"/>
      <c r="CX813" s="39"/>
      <c r="ML813" s="135"/>
      <c r="MM813" s="135"/>
      <c r="MN813" s="135"/>
      <c r="MO813" s="135"/>
      <c r="MP813" s="135"/>
      <c r="MQ813" s="135"/>
      <c r="MR813" s="135"/>
      <c r="MS813" s="135"/>
      <c r="MT813" s="135"/>
      <c r="MU813" s="135"/>
      <c r="MV813" s="135"/>
      <c r="MW813" s="135"/>
      <c r="MX813" s="135"/>
      <c r="MY813" s="135"/>
      <c r="MZ813" s="135"/>
      <c r="NA813" s="135"/>
      <c r="NB813" s="135"/>
      <c r="NC813" s="135"/>
      <c r="ND813" s="135"/>
      <c r="NE813" s="135"/>
      <c r="NF813" s="135"/>
      <c r="NG813" s="135"/>
      <c r="NH813" s="135"/>
      <c r="NI813" s="135"/>
      <c r="NJ813" s="135"/>
      <c r="NK813" s="135"/>
      <c r="NL813" s="135"/>
      <c r="NM813" s="135"/>
      <c r="NN813" s="135"/>
      <c r="NO813" s="135"/>
      <c r="NP813" s="135"/>
      <c r="NQ813" s="39"/>
      <c r="QS813"/>
      <c r="QT813"/>
      <c r="QU813"/>
      <c r="QV813"/>
      <c r="QW813"/>
      <c r="QX813"/>
      <c r="QY813"/>
      <c r="QZ813"/>
      <c r="RA813"/>
      <c r="RB813" s="39"/>
      <c r="RC813" s="39"/>
      <c r="RD813" s="39"/>
    </row>
    <row r="814" spans="2:472" x14ac:dyDescent="0.2">
      <c r="B814" s="426"/>
      <c r="C814" s="427"/>
      <c r="V814" s="63">
        <v>114</v>
      </c>
      <c r="W814" s="54" t="s">
        <v>3010</v>
      </c>
      <c r="X814" s="64">
        <v>171300</v>
      </c>
      <c r="Y814" s="54" t="s">
        <v>6293</v>
      </c>
      <c r="Z814" s="63" t="s">
        <v>1341</v>
      </c>
      <c r="AA814" s="54" t="s">
        <v>662</v>
      </c>
      <c r="AB814" s="54" t="s">
        <v>399</v>
      </c>
      <c r="AC814" s="54" t="s">
        <v>662</v>
      </c>
      <c r="AD814" s="64" t="s">
        <v>414</v>
      </c>
      <c r="AE814" s="64" t="s">
        <v>6175</v>
      </c>
      <c r="AF814" s="63">
        <v>114</v>
      </c>
      <c r="AG814" s="54" t="s">
        <v>3010</v>
      </c>
      <c r="AH814" s="54" t="s">
        <v>3009</v>
      </c>
      <c r="AI814" s="63" t="s">
        <v>3011</v>
      </c>
      <c r="AJ814" s="64" t="s">
        <v>3012</v>
      </c>
      <c r="AK814" s="569">
        <v>5400303</v>
      </c>
      <c r="AL814" s="64" t="s">
        <v>652</v>
      </c>
      <c r="AM814" s="64" t="s">
        <v>3015</v>
      </c>
      <c r="AN814" s="570">
        <v>276095730</v>
      </c>
      <c r="AO814" s="54"/>
      <c r="AP814" s="54"/>
      <c r="AQ814" s="54"/>
      <c r="AR814" s="54"/>
      <c r="AS814" s="54"/>
      <c r="AT814" s="64" t="s">
        <v>420</v>
      </c>
      <c r="AU814" s="64"/>
      <c r="AV814" s="54"/>
      <c r="AW814" s="54"/>
      <c r="AX814" s="54"/>
      <c r="AY814" s="54"/>
      <c r="AZ814" s="54"/>
      <c r="BA814" s="54"/>
      <c r="BB814" s="54"/>
      <c r="BC814" s="54"/>
      <c r="BD814" s="64">
        <v>171300</v>
      </c>
      <c r="BE814" s="54" t="s">
        <v>6293</v>
      </c>
      <c r="BF814" s="63" t="s">
        <v>1341</v>
      </c>
      <c r="BG814" s="54" t="s">
        <v>662</v>
      </c>
      <c r="BH814" s="54" t="s">
        <v>399</v>
      </c>
      <c r="BI814" s="54" t="s">
        <v>662</v>
      </c>
      <c r="BJ814" s="64" t="s">
        <v>414</v>
      </c>
      <c r="BK814" s="64" t="s">
        <v>6175</v>
      </c>
      <c r="BL814" s="54"/>
      <c r="BM814" s="54"/>
      <c r="BN814" s="54"/>
      <c r="BO814" s="39"/>
      <c r="BP814" s="39"/>
      <c r="BQ814" s="39"/>
      <c r="BR814" s="39"/>
      <c r="BS814" s="47"/>
      <c r="BT814" s="39"/>
      <c r="BU814" s="39"/>
      <c r="BV814" s="39"/>
      <c r="BW814" s="39"/>
      <c r="BX814" s="39"/>
      <c r="BY814" s="39"/>
      <c r="BZ814" s="39"/>
      <c r="CA814" s="39"/>
      <c r="CB814" s="39"/>
      <c r="CC814" s="47"/>
      <c r="CD814" s="39"/>
      <c r="CE814" s="39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  <c r="CT814" s="48"/>
      <c r="CU814" s="48"/>
      <c r="CV814" s="48"/>
      <c r="CW814" s="48"/>
      <c r="CX814" s="39"/>
      <c r="ML814" s="135"/>
      <c r="MM814" s="135"/>
      <c r="MN814" s="135"/>
      <c r="MO814" s="135"/>
      <c r="MP814" s="135"/>
      <c r="MQ814" s="135"/>
      <c r="MR814" s="135"/>
      <c r="MS814" s="135"/>
      <c r="MT814" s="135"/>
      <c r="MU814" s="135"/>
      <c r="MV814" s="135"/>
      <c r="MW814" s="135"/>
      <c r="MX814" s="135"/>
      <c r="MY814" s="135"/>
      <c r="MZ814" s="135"/>
      <c r="NA814" s="135"/>
      <c r="NB814" s="135"/>
      <c r="NC814" s="135"/>
      <c r="ND814" s="135"/>
      <c r="NE814" s="135"/>
      <c r="NF814" s="135"/>
      <c r="NG814" s="135"/>
      <c r="NH814" s="135"/>
      <c r="NI814" s="135"/>
      <c r="NJ814" s="135"/>
      <c r="NK814" s="135"/>
      <c r="NL814" s="135"/>
      <c r="NM814" s="135"/>
      <c r="NN814" s="135"/>
      <c r="NO814" s="135"/>
      <c r="NP814" s="135"/>
      <c r="NQ814" s="39"/>
      <c r="QS814"/>
      <c r="QT814"/>
      <c r="QU814"/>
      <c r="QV814"/>
      <c r="QW814"/>
      <c r="QX814"/>
      <c r="QY814"/>
      <c r="QZ814"/>
      <c r="RA814"/>
      <c r="RB814" s="39"/>
      <c r="RC814" s="39"/>
      <c r="RD814" s="39"/>
    </row>
    <row r="815" spans="2:472" x14ac:dyDescent="0.2">
      <c r="B815" s="426"/>
      <c r="C815" s="427"/>
      <c r="V815" s="63">
        <v>114</v>
      </c>
      <c r="W815" s="54" t="s">
        <v>3010</v>
      </c>
      <c r="X815" s="64">
        <v>171315</v>
      </c>
      <c r="Y815" s="54" t="s">
        <v>2534</v>
      </c>
      <c r="Z815" s="63" t="s">
        <v>1341</v>
      </c>
      <c r="AA815" s="54" t="s">
        <v>662</v>
      </c>
      <c r="AB815" s="54" t="s">
        <v>399</v>
      </c>
      <c r="AC815" s="54" t="s">
        <v>2534</v>
      </c>
      <c r="AD815" s="64" t="s">
        <v>414</v>
      </c>
      <c r="AE815" s="64" t="s">
        <v>6175</v>
      </c>
      <c r="AF815" s="63">
        <v>114</v>
      </c>
      <c r="AG815" s="54" t="s">
        <v>3010</v>
      </c>
      <c r="AH815" s="54" t="s">
        <v>3009</v>
      </c>
      <c r="AI815" s="63" t="s">
        <v>3011</v>
      </c>
      <c r="AJ815" s="64" t="s">
        <v>3012</v>
      </c>
      <c r="AK815" s="569">
        <v>5400303</v>
      </c>
      <c r="AL815" s="64" t="s">
        <v>652</v>
      </c>
      <c r="AM815" s="64" t="s">
        <v>3015</v>
      </c>
      <c r="AN815" s="570">
        <v>276095730</v>
      </c>
      <c r="AO815" s="54"/>
      <c r="AP815" s="54"/>
      <c r="AQ815" s="54"/>
      <c r="AR815" s="54"/>
      <c r="AS815" s="54"/>
      <c r="AT815" s="64" t="s">
        <v>420</v>
      </c>
      <c r="AU815" s="64"/>
      <c r="AV815" s="54"/>
      <c r="AW815" s="54"/>
      <c r="AX815" s="54"/>
      <c r="AY815" s="54"/>
      <c r="AZ815" s="54"/>
      <c r="BA815" s="54"/>
      <c r="BB815" s="54"/>
      <c r="BC815" s="54"/>
      <c r="BD815" s="64">
        <v>171315</v>
      </c>
      <c r="BE815" s="54" t="s">
        <v>2534</v>
      </c>
      <c r="BF815" s="63" t="s">
        <v>1341</v>
      </c>
      <c r="BG815" s="54" t="s">
        <v>662</v>
      </c>
      <c r="BH815" s="54" t="s">
        <v>399</v>
      </c>
      <c r="BI815" s="54" t="s">
        <v>2534</v>
      </c>
      <c r="BJ815" s="64" t="s">
        <v>414</v>
      </c>
      <c r="BK815" s="64" t="s">
        <v>6175</v>
      </c>
      <c r="BL815" s="54"/>
      <c r="BM815" s="54"/>
      <c r="BN815" s="54"/>
      <c r="BO815" s="39"/>
      <c r="BP815" s="39"/>
      <c r="BQ815" s="39"/>
      <c r="BR815" s="39"/>
      <c r="BS815" s="47"/>
      <c r="BT815" s="39"/>
      <c r="BU815" s="39"/>
      <c r="BV815" s="39"/>
      <c r="BW815" s="39"/>
      <c r="BX815" s="39"/>
      <c r="BY815" s="39"/>
      <c r="BZ815" s="39"/>
      <c r="CA815" s="39"/>
      <c r="CB815" s="39"/>
      <c r="CC815" s="47"/>
      <c r="CD815" s="39"/>
      <c r="CE815" s="39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  <c r="CT815" s="48"/>
      <c r="CU815" s="48"/>
      <c r="CV815" s="48"/>
      <c r="CW815" s="48"/>
      <c r="CX815" s="39"/>
      <c r="ML815" s="135"/>
      <c r="MM815" s="135"/>
      <c r="MN815" s="135"/>
      <c r="MO815" s="135"/>
      <c r="MP815" s="135"/>
      <c r="MQ815" s="135"/>
      <c r="MR815" s="135"/>
      <c r="MS815" s="135"/>
      <c r="MT815" s="135"/>
      <c r="MU815" s="135"/>
      <c r="MV815" s="135"/>
      <c r="MW815" s="135"/>
      <c r="MX815" s="135"/>
      <c r="MY815" s="135"/>
      <c r="MZ815" s="135"/>
      <c r="NA815" s="135"/>
      <c r="NB815" s="135"/>
      <c r="NC815" s="135"/>
      <c r="ND815" s="135"/>
      <c r="NE815" s="135"/>
      <c r="NF815" s="135"/>
      <c r="NG815" s="135"/>
      <c r="NH815" s="135"/>
      <c r="NI815" s="135"/>
      <c r="NJ815" s="135"/>
      <c r="NK815" s="135"/>
      <c r="NL815" s="135"/>
      <c r="NM815" s="135"/>
      <c r="NN815" s="135"/>
      <c r="NO815" s="135"/>
      <c r="NP815" s="135"/>
      <c r="NQ815" s="39"/>
      <c r="QS815"/>
      <c r="QT815"/>
      <c r="QU815"/>
      <c r="QV815"/>
      <c r="QW815"/>
      <c r="QX815"/>
      <c r="QY815"/>
      <c r="QZ815"/>
      <c r="RA815"/>
      <c r="RB815" s="39"/>
      <c r="RC815" s="39"/>
      <c r="RD815" s="39"/>
    </row>
    <row r="816" spans="2:472" x14ac:dyDescent="0.2">
      <c r="B816" s="426"/>
      <c r="C816" s="427"/>
      <c r="V816" s="63">
        <v>114</v>
      </c>
      <c r="W816" s="54" t="s">
        <v>3010</v>
      </c>
      <c r="X816" s="64">
        <v>171316</v>
      </c>
      <c r="Y816" s="54" t="s">
        <v>2668</v>
      </c>
      <c r="Z816" s="63" t="s">
        <v>1341</v>
      </c>
      <c r="AA816" s="54" t="s">
        <v>662</v>
      </c>
      <c r="AB816" s="54" t="s">
        <v>399</v>
      </c>
      <c r="AC816" s="54" t="s">
        <v>2668</v>
      </c>
      <c r="AD816" s="64" t="s">
        <v>414</v>
      </c>
      <c r="AE816" s="64" t="s">
        <v>6175</v>
      </c>
      <c r="AF816" s="63">
        <v>114</v>
      </c>
      <c r="AG816" s="54" t="s">
        <v>3010</v>
      </c>
      <c r="AH816" s="54" t="s">
        <v>3009</v>
      </c>
      <c r="AI816" s="63" t="s">
        <v>3011</v>
      </c>
      <c r="AJ816" s="64" t="s">
        <v>3012</v>
      </c>
      <c r="AK816" s="569">
        <v>5400303</v>
      </c>
      <c r="AL816" s="64" t="s">
        <v>652</v>
      </c>
      <c r="AM816" s="64" t="s">
        <v>3015</v>
      </c>
      <c r="AN816" s="570">
        <v>276095730</v>
      </c>
      <c r="AO816" s="54"/>
      <c r="AP816" s="54"/>
      <c r="AQ816" s="54"/>
      <c r="AR816" s="54"/>
      <c r="AS816" s="54"/>
      <c r="AT816" s="64" t="s">
        <v>420</v>
      </c>
      <c r="AU816" s="64"/>
      <c r="AV816" s="54"/>
      <c r="AW816" s="54"/>
      <c r="AX816" s="54"/>
      <c r="AY816" s="54"/>
      <c r="AZ816" s="54"/>
      <c r="BA816" s="54"/>
      <c r="BB816" s="54"/>
      <c r="BC816" s="54"/>
      <c r="BD816" s="64">
        <v>171316</v>
      </c>
      <c r="BE816" s="54" t="s">
        <v>2668</v>
      </c>
      <c r="BF816" s="63" t="s">
        <v>1341</v>
      </c>
      <c r="BG816" s="54" t="s">
        <v>662</v>
      </c>
      <c r="BH816" s="54" t="s">
        <v>399</v>
      </c>
      <c r="BI816" s="54" t="s">
        <v>2668</v>
      </c>
      <c r="BJ816" s="64" t="s">
        <v>414</v>
      </c>
      <c r="BK816" s="64" t="s">
        <v>6175</v>
      </c>
      <c r="BL816" s="54"/>
      <c r="BM816" s="54"/>
      <c r="BN816" s="54"/>
      <c r="BO816" s="39"/>
      <c r="BP816" s="39"/>
      <c r="BQ816" s="39"/>
      <c r="BR816" s="39"/>
      <c r="BS816" s="47"/>
      <c r="BT816" s="39"/>
      <c r="BU816" s="39"/>
      <c r="BV816" s="39"/>
      <c r="BW816" s="39"/>
      <c r="BX816" s="39"/>
      <c r="BY816" s="39"/>
      <c r="BZ816" s="39"/>
      <c r="CA816" s="39"/>
      <c r="CB816" s="39"/>
      <c r="CC816" s="47"/>
      <c r="CD816" s="39"/>
      <c r="CE816" s="39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39"/>
      <c r="ML816" s="135"/>
      <c r="MM816" s="135"/>
      <c r="MN816" s="135"/>
      <c r="MO816" s="135"/>
      <c r="MP816" s="135"/>
      <c r="MQ816" s="135"/>
      <c r="MR816" s="135"/>
      <c r="MS816" s="135"/>
      <c r="MT816" s="135"/>
      <c r="MU816" s="135"/>
      <c r="MV816" s="135"/>
      <c r="MW816" s="135"/>
      <c r="MX816" s="135"/>
      <c r="MY816" s="135"/>
      <c r="MZ816" s="135"/>
      <c r="NA816" s="135"/>
      <c r="NB816" s="135"/>
      <c r="NC816" s="135"/>
      <c r="ND816" s="135"/>
      <c r="NE816" s="135"/>
      <c r="NF816" s="135"/>
      <c r="NG816" s="135"/>
      <c r="NH816" s="135"/>
      <c r="NI816" s="135"/>
      <c r="NJ816" s="135"/>
      <c r="NK816" s="135"/>
      <c r="NL816" s="135"/>
      <c r="NM816" s="135"/>
      <c r="NN816" s="135"/>
      <c r="NO816" s="135"/>
      <c r="NP816" s="135"/>
      <c r="NQ816" s="39"/>
      <c r="QS816"/>
      <c r="QT816"/>
      <c r="QU816"/>
      <c r="QV816"/>
      <c r="QW816"/>
      <c r="QX816"/>
      <c r="QY816"/>
      <c r="QZ816"/>
      <c r="RA816"/>
      <c r="RB816" s="39"/>
      <c r="RC816" s="39"/>
      <c r="RD816" s="39"/>
    </row>
    <row r="817" spans="2:472" x14ac:dyDescent="0.2">
      <c r="B817" s="426"/>
      <c r="C817" s="427"/>
      <c r="V817" s="63">
        <v>115</v>
      </c>
      <c r="W817" s="54" t="s">
        <v>3090</v>
      </c>
      <c r="X817" s="64">
        <v>40201</v>
      </c>
      <c r="Y817" s="54" t="s">
        <v>756</v>
      </c>
      <c r="Z817" s="63" t="s">
        <v>1341</v>
      </c>
      <c r="AA817" s="54" t="s">
        <v>484</v>
      </c>
      <c r="AB817" s="54" t="s">
        <v>484</v>
      </c>
      <c r="AC817" s="54" t="s">
        <v>756</v>
      </c>
      <c r="AD817" s="64" t="s">
        <v>414</v>
      </c>
      <c r="AE817" s="64" t="s">
        <v>6294</v>
      </c>
      <c r="AF817" s="63">
        <v>115</v>
      </c>
      <c r="AG817" s="54" t="s">
        <v>3090</v>
      </c>
      <c r="AH817" s="54" t="s">
        <v>3089</v>
      </c>
      <c r="AI817" s="63" t="s">
        <v>3091</v>
      </c>
      <c r="AJ817" s="64" t="s">
        <v>3092</v>
      </c>
      <c r="AK817" s="569">
        <v>5300125</v>
      </c>
      <c r="AL817" s="64" t="s">
        <v>484</v>
      </c>
      <c r="AM817" s="64" t="s">
        <v>3095</v>
      </c>
      <c r="AN817" s="570">
        <v>273093740</v>
      </c>
      <c r="AO817" s="54"/>
      <c r="AP817" s="54"/>
      <c r="AQ817" s="54"/>
      <c r="AR817" s="54"/>
      <c r="AS817" s="54"/>
      <c r="AT817" s="64" t="s">
        <v>420</v>
      </c>
      <c r="AU817" s="64"/>
      <c r="AV817" s="54"/>
      <c r="AW817" s="54"/>
      <c r="AX817" s="54"/>
      <c r="AY817" s="54"/>
      <c r="AZ817" s="54"/>
      <c r="BA817" s="54"/>
      <c r="BB817" s="54"/>
      <c r="BC817" s="54"/>
      <c r="BD817" s="64">
        <v>40201</v>
      </c>
      <c r="BE817" s="54" t="s">
        <v>756</v>
      </c>
      <c r="BF817" s="63" t="s">
        <v>1341</v>
      </c>
      <c r="BG817" s="54" t="s">
        <v>484</v>
      </c>
      <c r="BH817" s="54" t="s">
        <v>484</v>
      </c>
      <c r="BI817" s="54" t="s">
        <v>756</v>
      </c>
      <c r="BJ817" s="64" t="s">
        <v>414</v>
      </c>
      <c r="BK817" s="64" t="s">
        <v>6294</v>
      </c>
      <c r="BL817" s="54"/>
      <c r="BM817" s="54"/>
      <c r="BN817" s="54"/>
      <c r="BO817" s="39"/>
      <c r="BP817" s="39"/>
      <c r="BQ817" s="39"/>
      <c r="BR817" s="39"/>
      <c r="BS817" s="47"/>
      <c r="BT817" s="39"/>
      <c r="BU817" s="39"/>
      <c r="BV817" s="39"/>
      <c r="BW817" s="39"/>
      <c r="BX817" s="39"/>
      <c r="BY817" s="39"/>
      <c r="BZ817" s="39"/>
      <c r="CA817" s="39"/>
      <c r="CB817" s="39"/>
      <c r="CC817" s="47"/>
      <c r="CD817" s="39"/>
      <c r="CE817" s="39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39"/>
      <c r="ML817" s="135"/>
      <c r="MM817" s="135"/>
      <c r="MN817" s="135"/>
      <c r="MO817" s="135"/>
      <c r="MP817" s="135"/>
      <c r="MQ817" s="135"/>
      <c r="MR817" s="135"/>
      <c r="MS817" s="135"/>
      <c r="MT817" s="135"/>
      <c r="MU817" s="135"/>
      <c r="MV817" s="135"/>
      <c r="MW817" s="135"/>
      <c r="MX817" s="135"/>
      <c r="MY817" s="135"/>
      <c r="MZ817" s="135"/>
      <c r="NA817" s="135"/>
      <c r="NB817" s="135"/>
      <c r="NC817" s="135"/>
      <c r="ND817" s="135"/>
      <c r="NE817" s="135"/>
      <c r="NF817" s="135"/>
      <c r="NG817" s="135"/>
      <c r="NH817" s="135"/>
      <c r="NI817" s="135"/>
      <c r="NJ817" s="135"/>
      <c r="NK817" s="135"/>
      <c r="NL817" s="135"/>
      <c r="NM817" s="135"/>
      <c r="NN817" s="135"/>
      <c r="NO817" s="135"/>
      <c r="NP817" s="135"/>
      <c r="NQ817" s="39"/>
      <c r="QS817"/>
      <c r="QT817"/>
      <c r="QU817"/>
      <c r="QV817"/>
      <c r="QW817"/>
      <c r="QX817"/>
      <c r="QY817"/>
      <c r="QZ817"/>
      <c r="RA817"/>
      <c r="RB817" s="39"/>
      <c r="RC817" s="39"/>
      <c r="RD817" s="39"/>
    </row>
    <row r="818" spans="2:472" x14ac:dyDescent="0.2">
      <c r="B818" s="426"/>
      <c r="C818" s="427"/>
      <c r="V818" s="63">
        <v>115</v>
      </c>
      <c r="W818" s="54" t="s">
        <v>3090</v>
      </c>
      <c r="X818" s="64">
        <v>40203</v>
      </c>
      <c r="Y818" s="54" t="s">
        <v>1081</v>
      </c>
      <c r="Z818" s="63" t="s">
        <v>1341</v>
      </c>
      <c r="AA818" s="54" t="s">
        <v>484</v>
      </c>
      <c r="AB818" s="54" t="s">
        <v>484</v>
      </c>
      <c r="AC818" s="54" t="s">
        <v>1081</v>
      </c>
      <c r="AD818" s="64" t="s">
        <v>414</v>
      </c>
      <c r="AE818" s="64" t="s">
        <v>6294</v>
      </c>
      <c r="AF818" s="63">
        <v>115</v>
      </c>
      <c r="AG818" s="54" t="s">
        <v>3090</v>
      </c>
      <c r="AH818" s="54" t="s">
        <v>3089</v>
      </c>
      <c r="AI818" s="63" t="s">
        <v>3091</v>
      </c>
      <c r="AJ818" s="64" t="s">
        <v>3092</v>
      </c>
      <c r="AK818" s="569">
        <v>5300125</v>
      </c>
      <c r="AL818" s="64" t="s">
        <v>484</v>
      </c>
      <c r="AM818" s="64" t="s">
        <v>3095</v>
      </c>
      <c r="AN818" s="570">
        <v>273093740</v>
      </c>
      <c r="AO818" s="54"/>
      <c r="AP818" s="54"/>
      <c r="AQ818" s="54"/>
      <c r="AR818" s="54"/>
      <c r="AS818" s="54"/>
      <c r="AT818" s="64" t="s">
        <v>420</v>
      </c>
      <c r="AU818" s="64"/>
      <c r="AV818" s="54"/>
      <c r="AW818" s="54"/>
      <c r="AX818" s="54"/>
      <c r="AY818" s="54"/>
      <c r="AZ818" s="54"/>
      <c r="BA818" s="54"/>
      <c r="BB818" s="54"/>
      <c r="BC818" s="54"/>
      <c r="BD818" s="64">
        <v>40203</v>
      </c>
      <c r="BE818" s="54" t="s">
        <v>1081</v>
      </c>
      <c r="BF818" s="63" t="s">
        <v>1341</v>
      </c>
      <c r="BG818" s="54" t="s">
        <v>484</v>
      </c>
      <c r="BH818" s="54" t="s">
        <v>484</v>
      </c>
      <c r="BI818" s="54" t="s">
        <v>1081</v>
      </c>
      <c r="BJ818" s="64" t="s">
        <v>414</v>
      </c>
      <c r="BK818" s="64" t="s">
        <v>6294</v>
      </c>
      <c r="BL818" s="54"/>
      <c r="BM818" s="54"/>
      <c r="BN818" s="54"/>
      <c r="BO818" s="39"/>
      <c r="BP818" s="39"/>
      <c r="BQ818" s="39"/>
      <c r="BR818" s="39"/>
      <c r="BS818" s="47"/>
      <c r="BT818" s="39"/>
      <c r="BU818" s="39"/>
      <c r="BV818" s="39"/>
      <c r="BW818" s="39"/>
      <c r="BX818" s="39"/>
      <c r="BY818" s="39"/>
      <c r="BZ818" s="39"/>
      <c r="CA818" s="39"/>
      <c r="CB818" s="39"/>
      <c r="CC818" s="47"/>
      <c r="CD818" s="39"/>
      <c r="CE818" s="39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  <c r="CT818" s="48"/>
      <c r="CU818" s="48"/>
      <c r="CV818" s="48"/>
      <c r="CW818" s="48"/>
      <c r="CX818" s="39"/>
      <c r="ML818" s="135"/>
      <c r="MM818" s="135"/>
      <c r="MN818" s="135"/>
      <c r="MO818" s="135"/>
      <c r="MP818" s="135"/>
      <c r="MQ818" s="135"/>
      <c r="MR818" s="135"/>
      <c r="MS818" s="135"/>
      <c r="MT818" s="135"/>
      <c r="MU818" s="135"/>
      <c r="MV818" s="135"/>
      <c r="MW818" s="135"/>
      <c r="MX818" s="135"/>
      <c r="MY818" s="135"/>
      <c r="MZ818" s="135"/>
      <c r="NA818" s="135"/>
      <c r="NB818" s="135"/>
      <c r="NC818" s="135"/>
      <c r="ND818" s="135"/>
      <c r="NE818" s="135"/>
      <c r="NF818" s="135"/>
      <c r="NG818" s="135"/>
      <c r="NH818" s="135"/>
      <c r="NI818" s="135"/>
      <c r="NJ818" s="135"/>
      <c r="NK818" s="135"/>
      <c r="NL818" s="135"/>
      <c r="NM818" s="135"/>
      <c r="NN818" s="135"/>
      <c r="NO818" s="135"/>
      <c r="NP818" s="135"/>
      <c r="NQ818" s="39"/>
      <c r="QS818"/>
      <c r="QT818"/>
      <c r="QU818"/>
      <c r="QV818"/>
      <c r="QW818"/>
      <c r="QX818"/>
      <c r="QY818"/>
      <c r="QZ818"/>
      <c r="RA818"/>
      <c r="RB818" s="39"/>
      <c r="RC818" s="39"/>
      <c r="RD818" s="39"/>
    </row>
    <row r="819" spans="2:472" x14ac:dyDescent="0.2">
      <c r="B819" s="426"/>
      <c r="C819" s="427"/>
      <c r="V819" s="63">
        <v>115</v>
      </c>
      <c r="W819" s="54" t="s">
        <v>3090</v>
      </c>
      <c r="X819" s="64">
        <v>40204</v>
      </c>
      <c r="Y819" s="54" t="s">
        <v>1384</v>
      </c>
      <c r="Z819" s="63" t="s">
        <v>1341</v>
      </c>
      <c r="AA819" s="54" t="s">
        <v>484</v>
      </c>
      <c r="AB819" s="54" t="s">
        <v>484</v>
      </c>
      <c r="AC819" s="54" t="s">
        <v>1384</v>
      </c>
      <c r="AD819" s="64" t="s">
        <v>414</v>
      </c>
      <c r="AE819" s="64" t="s">
        <v>6294</v>
      </c>
      <c r="AF819" s="63">
        <v>115</v>
      </c>
      <c r="AG819" s="54" t="s">
        <v>3090</v>
      </c>
      <c r="AH819" s="54" t="s">
        <v>3089</v>
      </c>
      <c r="AI819" s="63" t="s">
        <v>3091</v>
      </c>
      <c r="AJ819" s="64" t="s">
        <v>3092</v>
      </c>
      <c r="AK819" s="569">
        <v>5300125</v>
      </c>
      <c r="AL819" s="64" t="s">
        <v>484</v>
      </c>
      <c r="AM819" s="64" t="s">
        <v>3095</v>
      </c>
      <c r="AN819" s="570">
        <v>273093740</v>
      </c>
      <c r="AO819" s="54"/>
      <c r="AP819" s="54"/>
      <c r="AQ819" s="54"/>
      <c r="AR819" s="54"/>
      <c r="AS819" s="54"/>
      <c r="AT819" s="64" t="s">
        <v>420</v>
      </c>
      <c r="AU819" s="64"/>
      <c r="AV819" s="54"/>
      <c r="AW819" s="54"/>
      <c r="AX819" s="54"/>
      <c r="AY819" s="54"/>
      <c r="AZ819" s="54"/>
      <c r="BA819" s="54"/>
      <c r="BB819" s="54"/>
      <c r="BC819" s="54"/>
      <c r="BD819" s="64">
        <v>40204</v>
      </c>
      <c r="BE819" s="54" t="s">
        <v>1384</v>
      </c>
      <c r="BF819" s="63" t="s">
        <v>1341</v>
      </c>
      <c r="BG819" s="54" t="s">
        <v>484</v>
      </c>
      <c r="BH819" s="54" t="s">
        <v>484</v>
      </c>
      <c r="BI819" s="54" t="s">
        <v>1384</v>
      </c>
      <c r="BJ819" s="64" t="s">
        <v>414</v>
      </c>
      <c r="BK819" s="64" t="s">
        <v>6294</v>
      </c>
      <c r="BL819" s="54"/>
      <c r="BM819" s="54"/>
      <c r="BN819" s="54"/>
      <c r="BO819" s="39"/>
      <c r="BP819" s="39"/>
      <c r="BQ819" s="39"/>
      <c r="BR819" s="39"/>
      <c r="BS819" s="47"/>
      <c r="BT819" s="39"/>
      <c r="BU819" s="39"/>
      <c r="BV819" s="39"/>
      <c r="BW819" s="39"/>
      <c r="BX819" s="39"/>
      <c r="BY819" s="39"/>
      <c r="BZ819" s="39"/>
      <c r="CA819" s="39"/>
      <c r="CB819" s="39"/>
      <c r="CC819" s="47"/>
      <c r="CD819" s="39"/>
      <c r="CE819" s="39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  <c r="CT819" s="48"/>
      <c r="CU819" s="48"/>
      <c r="CV819" s="48"/>
      <c r="CW819" s="48"/>
      <c r="CX819" s="39"/>
      <c r="ML819" s="135"/>
      <c r="MM819" s="135"/>
      <c r="MN819" s="135"/>
      <c r="MO819" s="135"/>
      <c r="MP819" s="135"/>
      <c r="MQ819" s="135"/>
      <c r="MR819" s="135"/>
      <c r="MS819" s="135"/>
      <c r="MT819" s="135"/>
      <c r="MU819" s="135"/>
      <c r="MV819" s="135"/>
      <c r="MW819" s="135"/>
      <c r="MX819" s="135"/>
      <c r="MY819" s="135"/>
      <c r="MZ819" s="135"/>
      <c r="NA819" s="135"/>
      <c r="NB819" s="135"/>
      <c r="NC819" s="135"/>
      <c r="ND819" s="135"/>
      <c r="NE819" s="135"/>
      <c r="NF819" s="135"/>
      <c r="NG819" s="135"/>
      <c r="NH819" s="135"/>
      <c r="NI819" s="135"/>
      <c r="NJ819" s="135"/>
      <c r="NK819" s="135"/>
      <c r="NL819" s="135"/>
      <c r="NM819" s="135"/>
      <c r="NN819" s="135"/>
      <c r="NO819" s="135"/>
      <c r="NP819" s="135"/>
      <c r="NQ819" s="39"/>
      <c r="QS819"/>
      <c r="QT819"/>
      <c r="QU819"/>
      <c r="QV819"/>
      <c r="QW819"/>
      <c r="QX819"/>
      <c r="QY819"/>
      <c r="QZ819"/>
      <c r="RA819"/>
      <c r="RB819" s="39"/>
      <c r="RC819" s="39"/>
      <c r="RD819" s="39"/>
    </row>
    <row r="820" spans="2:472" x14ac:dyDescent="0.2">
      <c r="B820" s="426"/>
      <c r="C820" s="427"/>
      <c r="V820" s="63">
        <v>115</v>
      </c>
      <c r="W820" s="54" t="s">
        <v>3090</v>
      </c>
      <c r="X820" s="64">
        <v>40200</v>
      </c>
      <c r="Y820" s="54" t="s">
        <v>6295</v>
      </c>
      <c r="Z820" s="63" t="s">
        <v>1341</v>
      </c>
      <c r="AA820" s="54" t="s">
        <v>484</v>
      </c>
      <c r="AB820" s="54" t="s">
        <v>484</v>
      </c>
      <c r="AC820" s="54" t="s">
        <v>6296</v>
      </c>
      <c r="AD820" s="64" t="s">
        <v>414</v>
      </c>
      <c r="AE820" s="64" t="s">
        <v>6294</v>
      </c>
      <c r="AF820" s="63">
        <v>115</v>
      </c>
      <c r="AG820" s="54" t="s">
        <v>3090</v>
      </c>
      <c r="AH820" s="54" t="s">
        <v>3089</v>
      </c>
      <c r="AI820" s="63" t="s">
        <v>3091</v>
      </c>
      <c r="AJ820" s="64" t="s">
        <v>3092</v>
      </c>
      <c r="AK820" s="569">
        <v>5300125</v>
      </c>
      <c r="AL820" s="64" t="s">
        <v>484</v>
      </c>
      <c r="AM820" s="64" t="s">
        <v>3095</v>
      </c>
      <c r="AN820" s="570">
        <v>273093740</v>
      </c>
      <c r="AO820" s="54"/>
      <c r="AP820" s="54"/>
      <c r="AQ820" s="54"/>
      <c r="AR820" s="54"/>
      <c r="AS820" s="54"/>
      <c r="AT820" s="64" t="s">
        <v>420</v>
      </c>
      <c r="AU820" s="64"/>
      <c r="AV820" s="54"/>
      <c r="AW820" s="54"/>
      <c r="AX820" s="54"/>
      <c r="AY820" s="54"/>
      <c r="AZ820" s="54"/>
      <c r="BA820" s="54"/>
      <c r="BB820" s="54"/>
      <c r="BC820" s="54"/>
      <c r="BD820" s="64">
        <v>40200</v>
      </c>
      <c r="BE820" s="54" t="s">
        <v>6295</v>
      </c>
      <c r="BF820" s="63" t="s">
        <v>1341</v>
      </c>
      <c r="BG820" s="54" t="s">
        <v>484</v>
      </c>
      <c r="BH820" s="54" t="s">
        <v>484</v>
      </c>
      <c r="BI820" s="54" t="s">
        <v>6296</v>
      </c>
      <c r="BJ820" s="64" t="s">
        <v>414</v>
      </c>
      <c r="BK820" s="64" t="s">
        <v>6294</v>
      </c>
      <c r="BL820" s="54"/>
      <c r="BM820" s="54"/>
      <c r="BN820" s="54"/>
      <c r="BO820" s="39"/>
      <c r="BP820" s="39"/>
      <c r="BQ820" s="39"/>
      <c r="BR820" s="39"/>
      <c r="BS820" s="47"/>
      <c r="BT820" s="39"/>
      <c r="BU820" s="39"/>
      <c r="BV820" s="39"/>
      <c r="BW820" s="39"/>
      <c r="BX820" s="39"/>
      <c r="BY820" s="39"/>
      <c r="BZ820" s="39"/>
      <c r="CA820" s="39"/>
      <c r="CB820" s="39"/>
      <c r="CC820" s="47"/>
      <c r="CD820" s="39"/>
      <c r="CE820" s="39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39"/>
      <c r="ML820" s="135"/>
      <c r="MM820" s="135"/>
      <c r="MN820" s="135"/>
      <c r="MO820" s="135"/>
      <c r="MP820" s="135"/>
      <c r="MQ820" s="135"/>
      <c r="MR820" s="135"/>
      <c r="MS820" s="135"/>
      <c r="MT820" s="135"/>
      <c r="MU820" s="135"/>
      <c r="MV820" s="135"/>
      <c r="MW820" s="135"/>
      <c r="MX820" s="135"/>
      <c r="MY820" s="135"/>
      <c r="MZ820" s="135"/>
      <c r="NA820" s="135"/>
      <c r="NB820" s="135"/>
      <c r="NC820" s="135"/>
      <c r="ND820" s="135"/>
      <c r="NE820" s="135"/>
      <c r="NF820" s="135"/>
      <c r="NG820" s="135"/>
      <c r="NH820" s="135"/>
      <c r="NI820" s="135"/>
      <c r="NJ820" s="135"/>
      <c r="NK820" s="135"/>
      <c r="NL820" s="135"/>
      <c r="NM820" s="135"/>
      <c r="NN820" s="135"/>
      <c r="NO820" s="135"/>
      <c r="NP820" s="135"/>
      <c r="NQ820" s="39"/>
      <c r="QS820"/>
      <c r="QT820"/>
      <c r="QU820"/>
      <c r="QV820"/>
      <c r="QW820"/>
      <c r="QX820"/>
      <c r="QY820"/>
      <c r="QZ820"/>
      <c r="RA820"/>
      <c r="RB820" s="39"/>
      <c r="RC820" s="39"/>
      <c r="RD820" s="39"/>
    </row>
    <row r="821" spans="2:472" x14ac:dyDescent="0.2">
      <c r="B821" s="426"/>
      <c r="C821" s="427"/>
      <c r="V821" s="63">
        <v>115</v>
      </c>
      <c r="W821" s="54" t="s">
        <v>3090</v>
      </c>
      <c r="X821" s="64">
        <v>40206</v>
      </c>
      <c r="Y821" s="54" t="s">
        <v>1671</v>
      </c>
      <c r="Z821" s="63" t="s">
        <v>1341</v>
      </c>
      <c r="AA821" s="54" t="s">
        <v>484</v>
      </c>
      <c r="AB821" s="54" t="s">
        <v>484</v>
      </c>
      <c r="AC821" s="54" t="s">
        <v>1671</v>
      </c>
      <c r="AD821" s="64" t="s">
        <v>414</v>
      </c>
      <c r="AE821" s="64" t="s">
        <v>6294</v>
      </c>
      <c r="AF821" s="63">
        <v>115</v>
      </c>
      <c r="AG821" s="54" t="s">
        <v>3090</v>
      </c>
      <c r="AH821" s="54" t="s">
        <v>3089</v>
      </c>
      <c r="AI821" s="63" t="s">
        <v>3091</v>
      </c>
      <c r="AJ821" s="64" t="s">
        <v>3092</v>
      </c>
      <c r="AK821" s="569">
        <v>5300125</v>
      </c>
      <c r="AL821" s="64" t="s">
        <v>484</v>
      </c>
      <c r="AM821" s="64" t="s">
        <v>3095</v>
      </c>
      <c r="AN821" s="570">
        <v>273093740</v>
      </c>
      <c r="AO821" s="54"/>
      <c r="AP821" s="54"/>
      <c r="AQ821" s="54"/>
      <c r="AR821" s="54"/>
      <c r="AS821" s="54"/>
      <c r="AT821" s="64" t="s">
        <v>420</v>
      </c>
      <c r="AU821" s="64"/>
      <c r="AV821" s="54"/>
      <c r="AW821" s="54"/>
      <c r="AX821" s="54"/>
      <c r="AY821" s="54"/>
      <c r="AZ821" s="54"/>
      <c r="BA821" s="54"/>
      <c r="BB821" s="54"/>
      <c r="BC821" s="54"/>
      <c r="BD821" s="64">
        <v>40206</v>
      </c>
      <c r="BE821" s="54" t="s">
        <v>1671</v>
      </c>
      <c r="BF821" s="63" t="s">
        <v>1341</v>
      </c>
      <c r="BG821" s="54" t="s">
        <v>484</v>
      </c>
      <c r="BH821" s="54" t="s">
        <v>484</v>
      </c>
      <c r="BI821" s="54" t="s">
        <v>1671</v>
      </c>
      <c r="BJ821" s="64" t="s">
        <v>414</v>
      </c>
      <c r="BK821" s="64" t="s">
        <v>6294</v>
      </c>
      <c r="BL821" s="54"/>
      <c r="BM821" s="54"/>
      <c r="BN821" s="54"/>
      <c r="BO821" s="39"/>
      <c r="BP821" s="39"/>
      <c r="BQ821" s="39"/>
      <c r="BR821" s="39"/>
      <c r="BS821" s="47"/>
      <c r="BT821" s="39"/>
      <c r="BU821" s="39"/>
      <c r="BV821" s="39"/>
      <c r="BW821" s="39"/>
      <c r="BX821" s="39"/>
      <c r="BY821" s="39"/>
      <c r="BZ821" s="39"/>
      <c r="CA821" s="39"/>
      <c r="CB821" s="39"/>
      <c r="CC821" s="47"/>
      <c r="CD821" s="39"/>
      <c r="CE821" s="39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39"/>
      <c r="ML821" s="135"/>
      <c r="MM821" s="135"/>
      <c r="MN821" s="135"/>
      <c r="MO821" s="135"/>
      <c r="MP821" s="135"/>
      <c r="MQ821" s="135"/>
      <c r="MR821" s="135"/>
      <c r="MS821" s="135"/>
      <c r="MT821" s="135"/>
      <c r="MU821" s="135"/>
      <c r="MV821" s="135"/>
      <c r="MW821" s="135"/>
      <c r="MX821" s="135"/>
      <c r="MY821" s="135"/>
      <c r="MZ821" s="135"/>
      <c r="NA821" s="135"/>
      <c r="NB821" s="135"/>
      <c r="NC821" s="135"/>
      <c r="ND821" s="135"/>
      <c r="NE821" s="135"/>
      <c r="NF821" s="135"/>
      <c r="NG821" s="135"/>
      <c r="NH821" s="135"/>
      <c r="NI821" s="135"/>
      <c r="NJ821" s="135"/>
      <c r="NK821" s="135"/>
      <c r="NL821" s="135"/>
      <c r="NM821" s="135"/>
      <c r="NN821" s="135"/>
      <c r="NO821" s="135"/>
      <c r="NP821" s="135"/>
      <c r="NQ821" s="39"/>
      <c r="QS821"/>
      <c r="QT821"/>
      <c r="QU821"/>
      <c r="QV821"/>
      <c r="QW821"/>
      <c r="QX821"/>
      <c r="QY821"/>
      <c r="QZ821"/>
      <c r="RA821"/>
      <c r="RB821" s="39"/>
      <c r="RC821" s="39"/>
      <c r="RD821" s="39"/>
    </row>
    <row r="822" spans="2:472" x14ac:dyDescent="0.2">
      <c r="B822" s="426"/>
      <c r="C822" s="427"/>
      <c r="V822" s="63">
        <v>115</v>
      </c>
      <c r="W822" s="54" t="s">
        <v>3090</v>
      </c>
      <c r="X822" s="64">
        <v>40209</v>
      </c>
      <c r="Y822" s="54" t="s">
        <v>1913</v>
      </c>
      <c r="Z822" s="63" t="s">
        <v>1341</v>
      </c>
      <c r="AA822" s="54" t="s">
        <v>484</v>
      </c>
      <c r="AB822" s="54" t="s">
        <v>484</v>
      </c>
      <c r="AC822" s="54" t="s">
        <v>1913</v>
      </c>
      <c r="AD822" s="64" t="s">
        <v>414</v>
      </c>
      <c r="AE822" s="64" t="s">
        <v>6294</v>
      </c>
      <c r="AF822" s="63">
        <v>115</v>
      </c>
      <c r="AG822" s="54" t="s">
        <v>3090</v>
      </c>
      <c r="AH822" s="54" t="s">
        <v>3089</v>
      </c>
      <c r="AI822" s="63" t="s">
        <v>3091</v>
      </c>
      <c r="AJ822" s="64" t="s">
        <v>3092</v>
      </c>
      <c r="AK822" s="569">
        <v>5300125</v>
      </c>
      <c r="AL822" s="64" t="s">
        <v>484</v>
      </c>
      <c r="AM822" s="64" t="s">
        <v>3095</v>
      </c>
      <c r="AN822" s="570">
        <v>273093740</v>
      </c>
      <c r="AO822" s="54"/>
      <c r="AP822" s="54"/>
      <c r="AQ822" s="54"/>
      <c r="AR822" s="54"/>
      <c r="AS822" s="54"/>
      <c r="AT822" s="64" t="s">
        <v>420</v>
      </c>
      <c r="AU822" s="64"/>
      <c r="AV822" s="54"/>
      <c r="AW822" s="54"/>
      <c r="AX822" s="54"/>
      <c r="AY822" s="54"/>
      <c r="AZ822" s="54"/>
      <c r="BA822" s="54"/>
      <c r="BB822" s="54"/>
      <c r="BC822" s="54"/>
      <c r="BD822" s="64">
        <v>40209</v>
      </c>
      <c r="BE822" s="54" t="s">
        <v>1913</v>
      </c>
      <c r="BF822" s="63" t="s">
        <v>1341</v>
      </c>
      <c r="BG822" s="54" t="s">
        <v>484</v>
      </c>
      <c r="BH822" s="54" t="s">
        <v>484</v>
      </c>
      <c r="BI822" s="54" t="s">
        <v>1913</v>
      </c>
      <c r="BJ822" s="64" t="s">
        <v>414</v>
      </c>
      <c r="BK822" s="64" t="s">
        <v>6294</v>
      </c>
      <c r="BL822" s="54"/>
      <c r="BM822" s="54"/>
      <c r="BN822" s="54"/>
      <c r="BO822" s="39"/>
      <c r="BP822" s="39"/>
      <c r="BQ822" s="39"/>
      <c r="BR822" s="39"/>
      <c r="BS822" s="47"/>
      <c r="BT822" s="39"/>
      <c r="BU822" s="39"/>
      <c r="BV822" s="39"/>
      <c r="BW822" s="39"/>
      <c r="BX822" s="39"/>
      <c r="BY822" s="39"/>
      <c r="BZ822" s="39"/>
      <c r="CA822" s="39"/>
      <c r="CB822" s="39"/>
      <c r="CC822" s="47"/>
      <c r="CD822" s="39"/>
      <c r="CE822" s="39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  <c r="CT822" s="48"/>
      <c r="CU822" s="48"/>
      <c r="CV822" s="48"/>
      <c r="CW822" s="48"/>
      <c r="CX822" s="39"/>
      <c r="ML822" s="135"/>
      <c r="MM822" s="135"/>
      <c r="MN822" s="135"/>
      <c r="MO822" s="135"/>
      <c r="MP822" s="135"/>
      <c r="MQ822" s="135"/>
      <c r="MR822" s="135"/>
      <c r="MS822" s="135"/>
      <c r="MT822" s="135"/>
      <c r="MU822" s="135"/>
      <c r="MV822" s="135"/>
      <c r="MW822" s="135"/>
      <c r="MX822" s="135"/>
      <c r="MY822" s="135"/>
      <c r="MZ822" s="135"/>
      <c r="NA822" s="135"/>
      <c r="NB822" s="135"/>
      <c r="NC822" s="135"/>
      <c r="ND822" s="135"/>
      <c r="NE822" s="135"/>
      <c r="NF822" s="135"/>
      <c r="NG822" s="135"/>
      <c r="NH822" s="135"/>
      <c r="NI822" s="135"/>
      <c r="NJ822" s="135"/>
      <c r="NK822" s="135"/>
      <c r="NL822" s="135"/>
      <c r="NM822" s="135"/>
      <c r="NN822" s="135"/>
      <c r="NO822" s="135"/>
      <c r="NP822" s="135"/>
      <c r="NQ822" s="39"/>
      <c r="QS822"/>
      <c r="QT822"/>
      <c r="QU822"/>
      <c r="QV822"/>
      <c r="QW822"/>
      <c r="QX822"/>
      <c r="QY822"/>
      <c r="QZ822"/>
      <c r="RA822"/>
      <c r="RB822" s="39"/>
      <c r="RC822" s="39"/>
      <c r="RD822" s="39"/>
    </row>
    <row r="823" spans="2:472" x14ac:dyDescent="0.2">
      <c r="B823" s="426"/>
      <c r="C823" s="427"/>
      <c r="V823" s="63">
        <v>115</v>
      </c>
      <c r="W823" s="54" t="s">
        <v>3090</v>
      </c>
      <c r="X823" s="64">
        <v>40210</v>
      </c>
      <c r="Y823" s="54" t="s">
        <v>2105</v>
      </c>
      <c r="Z823" s="63" t="s">
        <v>1341</v>
      </c>
      <c r="AA823" s="54" t="s">
        <v>484</v>
      </c>
      <c r="AB823" s="54" t="s">
        <v>484</v>
      </c>
      <c r="AC823" s="54" t="s">
        <v>2105</v>
      </c>
      <c r="AD823" s="64" t="s">
        <v>414</v>
      </c>
      <c r="AE823" s="64" t="s">
        <v>6294</v>
      </c>
      <c r="AF823" s="63">
        <v>115</v>
      </c>
      <c r="AG823" s="54" t="s">
        <v>3090</v>
      </c>
      <c r="AH823" s="54" t="s">
        <v>3089</v>
      </c>
      <c r="AI823" s="63" t="s">
        <v>3091</v>
      </c>
      <c r="AJ823" s="64" t="s">
        <v>3092</v>
      </c>
      <c r="AK823" s="569">
        <v>5300125</v>
      </c>
      <c r="AL823" s="64" t="s">
        <v>484</v>
      </c>
      <c r="AM823" s="64" t="s">
        <v>3095</v>
      </c>
      <c r="AN823" s="570">
        <v>273093740</v>
      </c>
      <c r="AO823" s="54"/>
      <c r="AP823" s="54"/>
      <c r="AQ823" s="54"/>
      <c r="AR823" s="54"/>
      <c r="AS823" s="54"/>
      <c r="AT823" s="64" t="s">
        <v>420</v>
      </c>
      <c r="AU823" s="64"/>
      <c r="AV823" s="54"/>
      <c r="AW823" s="54"/>
      <c r="AX823" s="54"/>
      <c r="AY823" s="54"/>
      <c r="AZ823" s="54"/>
      <c r="BA823" s="54"/>
      <c r="BB823" s="54"/>
      <c r="BC823" s="54"/>
      <c r="BD823" s="64">
        <v>40210</v>
      </c>
      <c r="BE823" s="54" t="s">
        <v>2105</v>
      </c>
      <c r="BF823" s="63" t="s">
        <v>1341</v>
      </c>
      <c r="BG823" s="54" t="s">
        <v>484</v>
      </c>
      <c r="BH823" s="54" t="s">
        <v>484</v>
      </c>
      <c r="BI823" s="54" t="s">
        <v>2105</v>
      </c>
      <c r="BJ823" s="64" t="s">
        <v>414</v>
      </c>
      <c r="BK823" s="64" t="s">
        <v>6294</v>
      </c>
      <c r="BL823" s="54"/>
      <c r="BM823" s="54"/>
      <c r="BN823" s="54"/>
      <c r="BO823" s="39"/>
      <c r="BP823" s="39"/>
      <c r="BQ823" s="39"/>
      <c r="BR823" s="39"/>
      <c r="BS823" s="47"/>
      <c r="BT823" s="39"/>
      <c r="BU823" s="39"/>
      <c r="BV823" s="39"/>
      <c r="BW823" s="39"/>
      <c r="BX823" s="39"/>
      <c r="BY823" s="39"/>
      <c r="BZ823" s="39"/>
      <c r="CA823" s="39"/>
      <c r="CB823" s="39"/>
      <c r="CC823" s="47"/>
      <c r="CD823" s="39"/>
      <c r="CE823" s="39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  <c r="CT823" s="48"/>
      <c r="CU823" s="48"/>
      <c r="CV823" s="48"/>
      <c r="CW823" s="48"/>
      <c r="CX823" s="39"/>
      <c r="ML823" s="135"/>
      <c r="MM823" s="135"/>
      <c r="MN823" s="135"/>
      <c r="MO823" s="135"/>
      <c r="MP823" s="135"/>
      <c r="MQ823" s="135"/>
      <c r="MR823" s="135"/>
      <c r="MS823" s="135"/>
      <c r="MT823" s="135"/>
      <c r="MU823" s="135"/>
      <c r="MV823" s="135"/>
      <c r="MW823" s="135"/>
      <c r="MX823" s="135"/>
      <c r="MY823" s="135"/>
      <c r="MZ823" s="135"/>
      <c r="NA823" s="135"/>
      <c r="NB823" s="135"/>
      <c r="NC823" s="135"/>
      <c r="ND823" s="135"/>
      <c r="NE823" s="135"/>
      <c r="NF823" s="135"/>
      <c r="NG823" s="135"/>
      <c r="NH823" s="135"/>
      <c r="NI823" s="135"/>
      <c r="NJ823" s="135"/>
      <c r="NK823" s="135"/>
      <c r="NL823" s="135"/>
      <c r="NM823" s="135"/>
      <c r="NN823" s="135"/>
      <c r="NO823" s="135"/>
      <c r="NP823" s="135"/>
      <c r="NQ823" s="39"/>
      <c r="QS823"/>
      <c r="QT823"/>
      <c r="QU823"/>
      <c r="QV823"/>
      <c r="QW823"/>
      <c r="QX823"/>
      <c r="QY823"/>
      <c r="QZ823"/>
      <c r="RA823"/>
      <c r="RB823" s="39"/>
      <c r="RC823" s="39"/>
      <c r="RD823" s="39"/>
    </row>
    <row r="824" spans="2:472" x14ac:dyDescent="0.2">
      <c r="B824" s="426"/>
      <c r="C824" s="427"/>
      <c r="V824" s="63">
        <v>115</v>
      </c>
      <c r="W824" s="54" t="s">
        <v>3090</v>
      </c>
      <c r="X824" s="64">
        <v>40212</v>
      </c>
      <c r="Y824" s="54" t="s">
        <v>2276</v>
      </c>
      <c r="Z824" s="63" t="s">
        <v>1341</v>
      </c>
      <c r="AA824" s="54" t="s">
        <v>484</v>
      </c>
      <c r="AB824" s="54" t="s">
        <v>484</v>
      </c>
      <c r="AC824" s="54" t="s">
        <v>2276</v>
      </c>
      <c r="AD824" s="64" t="s">
        <v>414</v>
      </c>
      <c r="AE824" s="64" t="s">
        <v>6294</v>
      </c>
      <c r="AF824" s="63">
        <v>115</v>
      </c>
      <c r="AG824" s="54" t="s">
        <v>3090</v>
      </c>
      <c r="AH824" s="54" t="s">
        <v>3089</v>
      </c>
      <c r="AI824" s="63" t="s">
        <v>3091</v>
      </c>
      <c r="AJ824" s="64" t="s">
        <v>3092</v>
      </c>
      <c r="AK824" s="569">
        <v>5300125</v>
      </c>
      <c r="AL824" s="64" t="s">
        <v>484</v>
      </c>
      <c r="AM824" s="64" t="s">
        <v>3095</v>
      </c>
      <c r="AN824" s="570">
        <v>273093740</v>
      </c>
      <c r="AO824" s="54"/>
      <c r="AP824" s="54"/>
      <c r="AQ824" s="54"/>
      <c r="AR824" s="54"/>
      <c r="AS824" s="54"/>
      <c r="AT824" s="64" t="s">
        <v>420</v>
      </c>
      <c r="AU824" s="64"/>
      <c r="AV824" s="54"/>
      <c r="AW824" s="54"/>
      <c r="AX824" s="54"/>
      <c r="AY824" s="54"/>
      <c r="AZ824" s="54"/>
      <c r="BA824" s="54"/>
      <c r="BB824" s="54"/>
      <c r="BC824" s="54"/>
      <c r="BD824" s="64">
        <v>40212</v>
      </c>
      <c r="BE824" s="54" t="s">
        <v>2276</v>
      </c>
      <c r="BF824" s="63" t="s">
        <v>1341</v>
      </c>
      <c r="BG824" s="54" t="s">
        <v>484</v>
      </c>
      <c r="BH824" s="54" t="s">
        <v>484</v>
      </c>
      <c r="BI824" s="54" t="s">
        <v>2276</v>
      </c>
      <c r="BJ824" s="64" t="s">
        <v>414</v>
      </c>
      <c r="BK824" s="64" t="s">
        <v>6294</v>
      </c>
      <c r="BL824" s="54"/>
      <c r="BM824" s="54"/>
      <c r="BN824" s="54"/>
      <c r="BO824" s="39"/>
      <c r="BP824" s="39"/>
      <c r="BQ824" s="39"/>
      <c r="BR824" s="39"/>
      <c r="BS824" s="47"/>
      <c r="BT824" s="39"/>
      <c r="BU824" s="39"/>
      <c r="BV824" s="39"/>
      <c r="BW824" s="39"/>
      <c r="BX824" s="39"/>
      <c r="BY824" s="39"/>
      <c r="BZ824" s="39"/>
      <c r="CA824" s="39"/>
      <c r="CB824" s="39"/>
      <c r="CC824" s="47"/>
      <c r="CD824" s="39"/>
      <c r="CE824" s="39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  <c r="CT824" s="48"/>
      <c r="CU824" s="48"/>
      <c r="CV824" s="48"/>
      <c r="CW824" s="48"/>
      <c r="CX824" s="39"/>
      <c r="ML824" s="135"/>
      <c r="MM824" s="135"/>
      <c r="MN824" s="135"/>
      <c r="MO824" s="135"/>
      <c r="MP824" s="135"/>
      <c r="MQ824" s="135"/>
      <c r="MR824" s="135"/>
      <c r="MS824" s="135"/>
      <c r="MT824" s="135"/>
      <c r="MU824" s="135"/>
      <c r="MV824" s="135"/>
      <c r="MW824" s="135"/>
      <c r="MX824" s="135"/>
      <c r="MY824" s="135"/>
      <c r="MZ824" s="135"/>
      <c r="NA824" s="135"/>
      <c r="NB824" s="135"/>
      <c r="NC824" s="135"/>
      <c r="ND824" s="135"/>
      <c r="NE824" s="135"/>
      <c r="NF824" s="135"/>
      <c r="NG824" s="135"/>
      <c r="NH824" s="135"/>
      <c r="NI824" s="135"/>
      <c r="NJ824" s="135"/>
      <c r="NK824" s="135"/>
      <c r="NL824" s="135"/>
      <c r="NM824" s="135"/>
      <c r="NN824" s="135"/>
      <c r="NO824" s="135"/>
      <c r="NP824" s="135"/>
      <c r="NQ824" s="39"/>
      <c r="QS824"/>
      <c r="QT824"/>
      <c r="QU824"/>
      <c r="QV824"/>
      <c r="QW824"/>
      <c r="QX824"/>
      <c r="QY824"/>
      <c r="QZ824"/>
      <c r="RA824"/>
      <c r="RB824" s="39"/>
      <c r="RC824" s="39"/>
      <c r="RD824" s="39"/>
    </row>
    <row r="825" spans="2:472" x14ac:dyDescent="0.2">
      <c r="B825" s="426"/>
      <c r="C825" s="427"/>
      <c r="V825" s="63">
        <v>115</v>
      </c>
      <c r="W825" s="54" t="s">
        <v>3090</v>
      </c>
      <c r="X825" s="64">
        <v>40213</v>
      </c>
      <c r="Y825" s="54" t="s">
        <v>2430</v>
      </c>
      <c r="Z825" s="63" t="s">
        <v>1341</v>
      </c>
      <c r="AA825" s="54" t="s">
        <v>484</v>
      </c>
      <c r="AB825" s="54" t="s">
        <v>484</v>
      </c>
      <c r="AC825" s="54" t="s">
        <v>2430</v>
      </c>
      <c r="AD825" s="64" t="s">
        <v>414</v>
      </c>
      <c r="AE825" s="64" t="s">
        <v>6294</v>
      </c>
      <c r="AF825" s="63">
        <v>115</v>
      </c>
      <c r="AG825" s="54" t="s">
        <v>3090</v>
      </c>
      <c r="AH825" s="54" t="s">
        <v>3089</v>
      </c>
      <c r="AI825" s="63" t="s">
        <v>3091</v>
      </c>
      <c r="AJ825" s="64" t="s">
        <v>3092</v>
      </c>
      <c r="AK825" s="569">
        <v>5300125</v>
      </c>
      <c r="AL825" s="64" t="s">
        <v>484</v>
      </c>
      <c r="AM825" s="64" t="s">
        <v>3095</v>
      </c>
      <c r="AN825" s="570">
        <v>273093740</v>
      </c>
      <c r="AO825" s="54"/>
      <c r="AP825" s="54"/>
      <c r="AQ825" s="54"/>
      <c r="AR825" s="54"/>
      <c r="AS825" s="54"/>
      <c r="AT825" s="64" t="s">
        <v>420</v>
      </c>
      <c r="AU825" s="64"/>
      <c r="AV825" s="54"/>
      <c r="AW825" s="54"/>
      <c r="AX825" s="54"/>
      <c r="AY825" s="54"/>
      <c r="AZ825" s="54"/>
      <c r="BA825" s="54"/>
      <c r="BB825" s="54"/>
      <c r="BC825" s="54"/>
      <c r="BD825" s="64">
        <v>40213</v>
      </c>
      <c r="BE825" s="54" t="s">
        <v>2430</v>
      </c>
      <c r="BF825" s="63" t="s">
        <v>1341</v>
      </c>
      <c r="BG825" s="54" t="s">
        <v>484</v>
      </c>
      <c r="BH825" s="54" t="s">
        <v>484</v>
      </c>
      <c r="BI825" s="54" t="s">
        <v>2430</v>
      </c>
      <c r="BJ825" s="64" t="s">
        <v>414</v>
      </c>
      <c r="BK825" s="64" t="s">
        <v>6294</v>
      </c>
      <c r="BL825" s="54"/>
      <c r="BM825" s="54"/>
      <c r="BN825" s="54"/>
      <c r="BO825" s="39"/>
      <c r="BP825" s="39"/>
      <c r="BQ825" s="39"/>
      <c r="BR825" s="39"/>
      <c r="BS825" s="47"/>
      <c r="BT825" s="39"/>
      <c r="BU825" s="39"/>
      <c r="BV825" s="39"/>
      <c r="BW825" s="39"/>
      <c r="BX825" s="39"/>
      <c r="BY825" s="39"/>
      <c r="BZ825" s="39"/>
      <c r="CA825" s="39"/>
      <c r="CB825" s="39"/>
      <c r="CC825" s="47"/>
      <c r="CD825" s="39"/>
      <c r="CE825" s="39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  <c r="CT825" s="48"/>
      <c r="CU825" s="48"/>
      <c r="CV825" s="48"/>
      <c r="CW825" s="48"/>
      <c r="CX825" s="39"/>
      <c r="ML825" s="135"/>
      <c r="MM825" s="135"/>
      <c r="MN825" s="135"/>
      <c r="MO825" s="135"/>
      <c r="MP825" s="135"/>
      <c r="MQ825" s="135"/>
      <c r="MR825" s="135"/>
      <c r="MS825" s="135"/>
      <c r="MT825" s="135"/>
      <c r="MU825" s="135"/>
      <c r="MV825" s="135"/>
      <c r="MW825" s="135"/>
      <c r="MX825" s="135"/>
      <c r="MY825" s="135"/>
      <c r="MZ825" s="135"/>
      <c r="NA825" s="135"/>
      <c r="NB825" s="135"/>
      <c r="NC825" s="135"/>
      <c r="ND825" s="135"/>
      <c r="NE825" s="135"/>
      <c r="NF825" s="135"/>
      <c r="NG825" s="135"/>
      <c r="NH825" s="135"/>
      <c r="NI825" s="135"/>
      <c r="NJ825" s="135"/>
      <c r="NK825" s="135"/>
      <c r="NL825" s="135"/>
      <c r="NM825" s="135"/>
      <c r="NN825" s="135"/>
      <c r="NO825" s="135"/>
      <c r="NP825" s="135"/>
      <c r="NQ825" s="39"/>
      <c r="QS825"/>
      <c r="QT825"/>
      <c r="QU825"/>
      <c r="QV825"/>
      <c r="QW825"/>
      <c r="QX825"/>
      <c r="QY825"/>
      <c r="QZ825"/>
      <c r="RA825"/>
      <c r="RB825" s="39"/>
      <c r="RC825" s="39"/>
      <c r="RD825" s="39"/>
    </row>
    <row r="826" spans="2:472" x14ac:dyDescent="0.2">
      <c r="B826" s="426"/>
      <c r="C826" s="427"/>
      <c r="V826" s="63">
        <v>115</v>
      </c>
      <c r="W826" s="54" t="s">
        <v>3090</v>
      </c>
      <c r="X826" s="64">
        <v>40215</v>
      </c>
      <c r="Y826" s="54" t="s">
        <v>2575</v>
      </c>
      <c r="Z826" s="63" t="s">
        <v>1341</v>
      </c>
      <c r="AA826" s="54" t="s">
        <v>484</v>
      </c>
      <c r="AB826" s="54" t="s">
        <v>484</v>
      </c>
      <c r="AC826" s="54" t="s">
        <v>2575</v>
      </c>
      <c r="AD826" s="64" t="s">
        <v>414</v>
      </c>
      <c r="AE826" s="64" t="s">
        <v>6294</v>
      </c>
      <c r="AF826" s="63">
        <v>115</v>
      </c>
      <c r="AG826" s="54" t="s">
        <v>3090</v>
      </c>
      <c r="AH826" s="54" t="s">
        <v>3089</v>
      </c>
      <c r="AI826" s="63" t="s">
        <v>3091</v>
      </c>
      <c r="AJ826" s="64" t="s">
        <v>3092</v>
      </c>
      <c r="AK826" s="569">
        <v>5300125</v>
      </c>
      <c r="AL826" s="64" t="s">
        <v>484</v>
      </c>
      <c r="AM826" s="64" t="s">
        <v>3095</v>
      </c>
      <c r="AN826" s="570">
        <v>273093740</v>
      </c>
      <c r="AO826" s="54"/>
      <c r="AP826" s="54"/>
      <c r="AQ826" s="54"/>
      <c r="AR826" s="54"/>
      <c r="AS826" s="54"/>
      <c r="AT826" s="64" t="s">
        <v>420</v>
      </c>
      <c r="AU826" s="64"/>
      <c r="AV826" s="54"/>
      <c r="AW826" s="54"/>
      <c r="AX826" s="54"/>
      <c r="AY826" s="54"/>
      <c r="AZ826" s="54"/>
      <c r="BA826" s="54"/>
      <c r="BB826" s="54"/>
      <c r="BC826" s="54"/>
      <c r="BD826" s="64">
        <v>40215</v>
      </c>
      <c r="BE826" s="54" t="s">
        <v>2575</v>
      </c>
      <c r="BF826" s="63" t="s">
        <v>1341</v>
      </c>
      <c r="BG826" s="54" t="s">
        <v>484</v>
      </c>
      <c r="BH826" s="54" t="s">
        <v>484</v>
      </c>
      <c r="BI826" s="54" t="s">
        <v>2575</v>
      </c>
      <c r="BJ826" s="64" t="s">
        <v>414</v>
      </c>
      <c r="BK826" s="64" t="s">
        <v>6294</v>
      </c>
      <c r="BL826" s="54"/>
      <c r="BM826" s="54"/>
      <c r="BN826" s="54"/>
      <c r="BO826" s="39"/>
      <c r="BP826" s="39"/>
      <c r="BQ826" s="39"/>
      <c r="BR826" s="39"/>
      <c r="BS826" s="47"/>
      <c r="BT826" s="39"/>
      <c r="BU826" s="39"/>
      <c r="BV826" s="39"/>
      <c r="BW826" s="39"/>
      <c r="BX826" s="39"/>
      <c r="BY826" s="39"/>
      <c r="BZ826" s="39"/>
      <c r="CA826" s="39"/>
      <c r="CB826" s="39"/>
      <c r="CC826" s="47"/>
      <c r="CD826" s="39"/>
      <c r="CE826" s="39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  <c r="CT826" s="48"/>
      <c r="CU826" s="48"/>
      <c r="CV826" s="48"/>
      <c r="CW826" s="48"/>
      <c r="CX826" s="39"/>
      <c r="ML826" s="135"/>
      <c r="MM826" s="135"/>
      <c r="MN826" s="135"/>
      <c r="MO826" s="135"/>
      <c r="MP826" s="135"/>
      <c r="MQ826" s="135"/>
      <c r="MR826" s="135"/>
      <c r="MS826" s="135"/>
      <c r="MT826" s="135"/>
      <c r="MU826" s="135"/>
      <c r="MV826" s="135"/>
      <c r="MW826" s="135"/>
      <c r="MX826" s="135"/>
      <c r="MY826" s="135"/>
      <c r="MZ826" s="135"/>
      <c r="NA826" s="135"/>
      <c r="NB826" s="135"/>
      <c r="NC826" s="135"/>
      <c r="ND826" s="135"/>
      <c r="NE826" s="135"/>
      <c r="NF826" s="135"/>
      <c r="NG826" s="135"/>
      <c r="NH826" s="135"/>
      <c r="NI826" s="135"/>
      <c r="NJ826" s="135"/>
      <c r="NK826" s="135"/>
      <c r="NL826" s="135"/>
      <c r="NM826" s="135"/>
      <c r="NN826" s="135"/>
      <c r="NO826" s="135"/>
      <c r="NP826" s="135"/>
      <c r="NQ826" s="39"/>
      <c r="QS826"/>
      <c r="QT826"/>
      <c r="QU826"/>
      <c r="QV826"/>
      <c r="QW826"/>
      <c r="QX826"/>
      <c r="QY826"/>
      <c r="QZ826"/>
      <c r="RA826"/>
      <c r="RB826" s="39"/>
      <c r="RC826" s="39"/>
      <c r="RD826" s="39"/>
    </row>
    <row r="827" spans="2:472" x14ac:dyDescent="0.2">
      <c r="B827" s="426"/>
      <c r="C827" s="427"/>
      <c r="V827" s="63">
        <v>115</v>
      </c>
      <c r="W827" s="54" t="s">
        <v>3090</v>
      </c>
      <c r="X827" s="64">
        <v>40216</v>
      </c>
      <c r="Y827" s="54" t="s">
        <v>2711</v>
      </c>
      <c r="Z827" s="63" t="s">
        <v>1341</v>
      </c>
      <c r="AA827" s="54" t="s">
        <v>484</v>
      </c>
      <c r="AB827" s="54" t="s">
        <v>484</v>
      </c>
      <c r="AC827" s="54" t="s">
        <v>2711</v>
      </c>
      <c r="AD827" s="64" t="s">
        <v>414</v>
      </c>
      <c r="AE827" s="64" t="s">
        <v>6294</v>
      </c>
      <c r="AF827" s="63">
        <v>115</v>
      </c>
      <c r="AG827" s="54" t="s">
        <v>3090</v>
      </c>
      <c r="AH827" s="54" t="s">
        <v>3089</v>
      </c>
      <c r="AI827" s="63" t="s">
        <v>3091</v>
      </c>
      <c r="AJ827" s="64" t="s">
        <v>3092</v>
      </c>
      <c r="AK827" s="569">
        <v>5300125</v>
      </c>
      <c r="AL827" s="64" t="s">
        <v>484</v>
      </c>
      <c r="AM827" s="64" t="s">
        <v>3095</v>
      </c>
      <c r="AN827" s="570">
        <v>273093740</v>
      </c>
      <c r="AO827" s="54"/>
      <c r="AP827" s="54"/>
      <c r="AQ827" s="54"/>
      <c r="AR827" s="54"/>
      <c r="AS827" s="54"/>
      <c r="AT827" s="64" t="s">
        <v>420</v>
      </c>
      <c r="AU827" s="64"/>
      <c r="AV827" s="54"/>
      <c r="AW827" s="54"/>
      <c r="AX827" s="54"/>
      <c r="AY827" s="54"/>
      <c r="AZ827" s="54"/>
      <c r="BA827" s="54"/>
      <c r="BB827" s="54"/>
      <c r="BC827" s="54"/>
      <c r="BD827" s="64">
        <v>40216</v>
      </c>
      <c r="BE827" s="54" t="s">
        <v>2711</v>
      </c>
      <c r="BF827" s="63" t="s">
        <v>1341</v>
      </c>
      <c r="BG827" s="54" t="s">
        <v>484</v>
      </c>
      <c r="BH827" s="54" t="s">
        <v>484</v>
      </c>
      <c r="BI827" s="54" t="s">
        <v>2711</v>
      </c>
      <c r="BJ827" s="64" t="s">
        <v>414</v>
      </c>
      <c r="BK827" s="64" t="s">
        <v>6294</v>
      </c>
      <c r="BL827" s="54"/>
      <c r="BM827" s="54"/>
      <c r="BN827" s="54"/>
      <c r="BO827" s="39"/>
      <c r="BP827" s="39"/>
      <c r="BQ827" s="39"/>
      <c r="BR827" s="39"/>
      <c r="BS827" s="47"/>
      <c r="BT827" s="39"/>
      <c r="BU827" s="39"/>
      <c r="BV827" s="39"/>
      <c r="BW827" s="39"/>
      <c r="BX827" s="39"/>
      <c r="BY827" s="39"/>
      <c r="BZ827" s="39"/>
      <c r="CA827" s="39"/>
      <c r="CB827" s="39"/>
      <c r="CC827" s="47"/>
      <c r="CD827" s="39"/>
      <c r="CE827" s="39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  <c r="CT827" s="48"/>
      <c r="CU827" s="48"/>
      <c r="CV827" s="48"/>
      <c r="CW827" s="48"/>
      <c r="CX827" s="39"/>
      <c r="ML827" s="135"/>
      <c r="MM827" s="135"/>
      <c r="MN827" s="135"/>
      <c r="MO827" s="135"/>
      <c r="MP827" s="135"/>
      <c r="MQ827" s="135"/>
      <c r="MR827" s="135"/>
      <c r="MS827" s="135"/>
      <c r="MT827" s="135"/>
      <c r="MU827" s="135"/>
      <c r="MV827" s="135"/>
      <c r="MW827" s="135"/>
      <c r="MX827" s="135"/>
      <c r="MY827" s="135"/>
      <c r="MZ827" s="135"/>
      <c r="NA827" s="135"/>
      <c r="NB827" s="135"/>
      <c r="NC827" s="135"/>
      <c r="ND827" s="135"/>
      <c r="NE827" s="135"/>
      <c r="NF827" s="135"/>
      <c r="NG827" s="135"/>
      <c r="NH827" s="135"/>
      <c r="NI827" s="135"/>
      <c r="NJ827" s="135"/>
      <c r="NK827" s="135"/>
      <c r="NL827" s="135"/>
      <c r="NM827" s="135"/>
      <c r="NN827" s="135"/>
      <c r="NO827" s="135"/>
      <c r="NP827" s="135"/>
      <c r="NQ827" s="39"/>
      <c r="QS827"/>
      <c r="QT827"/>
      <c r="QU827"/>
      <c r="QV827"/>
      <c r="QW827"/>
      <c r="QX827"/>
      <c r="QY827"/>
      <c r="QZ827"/>
      <c r="RA827"/>
      <c r="RB827" s="39"/>
      <c r="RC827" s="39"/>
      <c r="RD827" s="39"/>
    </row>
    <row r="828" spans="2:472" x14ac:dyDescent="0.2">
      <c r="B828" s="426"/>
      <c r="C828" s="427"/>
      <c r="V828" s="63">
        <v>115</v>
      </c>
      <c r="W828" s="54" t="s">
        <v>3090</v>
      </c>
      <c r="X828" s="64">
        <v>40217</v>
      </c>
      <c r="Y828" s="54" t="s">
        <v>2832</v>
      </c>
      <c r="Z828" s="63" t="s">
        <v>1341</v>
      </c>
      <c r="AA828" s="54" t="s">
        <v>484</v>
      </c>
      <c r="AB828" s="54" t="s">
        <v>484</v>
      </c>
      <c r="AC828" s="54" t="s">
        <v>2832</v>
      </c>
      <c r="AD828" s="64" t="s">
        <v>414</v>
      </c>
      <c r="AE828" s="64" t="s">
        <v>6294</v>
      </c>
      <c r="AF828" s="63">
        <v>115</v>
      </c>
      <c r="AG828" s="54" t="s">
        <v>3090</v>
      </c>
      <c r="AH828" s="54" t="s">
        <v>3089</v>
      </c>
      <c r="AI828" s="63" t="s">
        <v>3091</v>
      </c>
      <c r="AJ828" s="64" t="s">
        <v>3092</v>
      </c>
      <c r="AK828" s="569">
        <v>5300125</v>
      </c>
      <c r="AL828" s="64" t="s">
        <v>484</v>
      </c>
      <c r="AM828" s="64" t="s">
        <v>3095</v>
      </c>
      <c r="AN828" s="570">
        <v>273093740</v>
      </c>
      <c r="AO828" s="54"/>
      <c r="AP828" s="54"/>
      <c r="AQ828" s="54"/>
      <c r="AR828" s="54"/>
      <c r="AS828" s="54"/>
      <c r="AT828" s="64" t="s">
        <v>420</v>
      </c>
      <c r="AU828" s="64"/>
      <c r="AV828" s="54"/>
      <c r="AW828" s="54"/>
      <c r="AX828" s="54"/>
      <c r="AY828" s="54"/>
      <c r="AZ828" s="54"/>
      <c r="BA828" s="54"/>
      <c r="BB828" s="54"/>
      <c r="BC828" s="54"/>
      <c r="BD828" s="64">
        <v>40217</v>
      </c>
      <c r="BE828" s="54" t="s">
        <v>2832</v>
      </c>
      <c r="BF828" s="63" t="s">
        <v>1341</v>
      </c>
      <c r="BG828" s="54" t="s">
        <v>484</v>
      </c>
      <c r="BH828" s="54" t="s">
        <v>484</v>
      </c>
      <c r="BI828" s="54" t="s">
        <v>2832</v>
      </c>
      <c r="BJ828" s="64" t="s">
        <v>414</v>
      </c>
      <c r="BK828" s="64" t="s">
        <v>6294</v>
      </c>
      <c r="BL828" s="54"/>
      <c r="BM828" s="54"/>
      <c r="BN828" s="54"/>
      <c r="BO828" s="39"/>
      <c r="BP828" s="39"/>
      <c r="BQ828" s="39"/>
      <c r="BR828" s="39"/>
      <c r="BS828" s="47"/>
      <c r="BT828" s="39"/>
      <c r="BU828" s="39"/>
      <c r="BV828" s="39"/>
      <c r="BW828" s="39"/>
      <c r="BX828" s="39"/>
      <c r="BY828" s="39"/>
      <c r="BZ828" s="39"/>
      <c r="CA828" s="39"/>
      <c r="CB828" s="39"/>
      <c r="CC828" s="47"/>
      <c r="CD828" s="39"/>
      <c r="CE828" s="39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39"/>
      <c r="ML828" s="135"/>
      <c r="MM828" s="135"/>
      <c r="MN828" s="135"/>
      <c r="MO828" s="135"/>
      <c r="MP828" s="135"/>
      <c r="MQ828" s="135"/>
      <c r="MR828" s="135"/>
      <c r="MS828" s="135"/>
      <c r="MT828" s="135"/>
      <c r="MU828" s="135"/>
      <c r="MV828" s="135"/>
      <c r="MW828" s="135"/>
      <c r="MX828" s="135"/>
      <c r="MY828" s="135"/>
      <c r="MZ828" s="135"/>
      <c r="NA828" s="135"/>
      <c r="NB828" s="135"/>
      <c r="NC828" s="135"/>
      <c r="ND828" s="135"/>
      <c r="NE828" s="135"/>
      <c r="NF828" s="135"/>
      <c r="NG828" s="135"/>
      <c r="NH828" s="135"/>
      <c r="NI828" s="135"/>
      <c r="NJ828" s="135"/>
      <c r="NK828" s="135"/>
      <c r="NL828" s="135"/>
      <c r="NM828" s="135"/>
      <c r="NN828" s="135"/>
      <c r="NO828" s="135"/>
      <c r="NP828" s="135"/>
      <c r="NQ828" s="39"/>
      <c r="QS828"/>
      <c r="QT828"/>
      <c r="QU828"/>
      <c r="QV828"/>
      <c r="QW828"/>
      <c r="QX828"/>
      <c r="QY828"/>
      <c r="QZ828"/>
      <c r="RA828"/>
      <c r="RB828" s="39"/>
      <c r="RC828" s="39"/>
      <c r="RD828" s="39"/>
    </row>
    <row r="829" spans="2:472" x14ac:dyDescent="0.2">
      <c r="B829" s="426"/>
      <c r="C829" s="427"/>
      <c r="V829" s="63">
        <v>115</v>
      </c>
      <c r="W829" s="54" t="s">
        <v>3090</v>
      </c>
      <c r="X829" s="64">
        <v>40218</v>
      </c>
      <c r="Y829" s="54" t="s">
        <v>2938</v>
      </c>
      <c r="Z829" s="63" t="s">
        <v>1341</v>
      </c>
      <c r="AA829" s="54" t="s">
        <v>484</v>
      </c>
      <c r="AB829" s="54" t="s">
        <v>484</v>
      </c>
      <c r="AC829" s="54" t="s">
        <v>2938</v>
      </c>
      <c r="AD829" s="64" t="s">
        <v>414</v>
      </c>
      <c r="AE829" s="64" t="s">
        <v>6294</v>
      </c>
      <c r="AF829" s="63">
        <v>115</v>
      </c>
      <c r="AG829" s="54" t="s">
        <v>3090</v>
      </c>
      <c r="AH829" s="54" t="s">
        <v>3089</v>
      </c>
      <c r="AI829" s="63" t="s">
        <v>3091</v>
      </c>
      <c r="AJ829" s="64" t="s">
        <v>3092</v>
      </c>
      <c r="AK829" s="569">
        <v>5300125</v>
      </c>
      <c r="AL829" s="64" t="s">
        <v>484</v>
      </c>
      <c r="AM829" s="64" t="s">
        <v>3095</v>
      </c>
      <c r="AN829" s="570">
        <v>273093740</v>
      </c>
      <c r="AO829" s="54"/>
      <c r="AP829" s="54"/>
      <c r="AQ829" s="54"/>
      <c r="AR829" s="54"/>
      <c r="AS829" s="54"/>
      <c r="AT829" s="64" t="s">
        <v>420</v>
      </c>
      <c r="AU829" s="64"/>
      <c r="AV829" s="54"/>
      <c r="AW829" s="54"/>
      <c r="AX829" s="54"/>
      <c r="AY829" s="54"/>
      <c r="AZ829" s="54"/>
      <c r="BA829" s="54"/>
      <c r="BB829" s="54"/>
      <c r="BC829" s="54"/>
      <c r="BD829" s="64">
        <v>40218</v>
      </c>
      <c r="BE829" s="54" t="s">
        <v>2938</v>
      </c>
      <c r="BF829" s="63" t="s">
        <v>1341</v>
      </c>
      <c r="BG829" s="54" t="s">
        <v>484</v>
      </c>
      <c r="BH829" s="54" t="s">
        <v>484</v>
      </c>
      <c r="BI829" s="54" t="s">
        <v>2938</v>
      </c>
      <c r="BJ829" s="64" t="s">
        <v>414</v>
      </c>
      <c r="BK829" s="64" t="s">
        <v>6294</v>
      </c>
      <c r="BL829" s="54"/>
      <c r="BM829" s="54"/>
      <c r="BN829" s="54"/>
      <c r="BO829" s="39"/>
      <c r="BP829" s="39"/>
      <c r="BQ829" s="39"/>
      <c r="BR829" s="39"/>
      <c r="BS829" s="47"/>
      <c r="BT829" s="39"/>
      <c r="BU829" s="39"/>
      <c r="BV829" s="39"/>
      <c r="BW829" s="39"/>
      <c r="BX829" s="39"/>
      <c r="BY829" s="39"/>
      <c r="BZ829" s="39"/>
      <c r="CA829" s="39"/>
      <c r="CB829" s="39"/>
      <c r="CC829" s="47"/>
      <c r="CD829" s="39"/>
      <c r="CE829" s="39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39"/>
      <c r="ML829" s="135"/>
      <c r="MM829" s="135"/>
      <c r="MN829" s="135"/>
      <c r="MO829" s="135"/>
      <c r="MP829" s="135"/>
      <c r="MQ829" s="135"/>
      <c r="MR829" s="135"/>
      <c r="MS829" s="135"/>
      <c r="MT829" s="135"/>
      <c r="MU829" s="135"/>
      <c r="MV829" s="135"/>
      <c r="MW829" s="135"/>
      <c r="MX829" s="135"/>
      <c r="MY829" s="135"/>
      <c r="MZ829" s="135"/>
      <c r="NA829" s="135"/>
      <c r="NB829" s="135"/>
      <c r="NC829" s="135"/>
      <c r="ND829" s="135"/>
      <c r="NE829" s="135"/>
      <c r="NF829" s="135"/>
      <c r="NG829" s="135"/>
      <c r="NH829" s="135"/>
      <c r="NI829" s="135"/>
      <c r="NJ829" s="135"/>
      <c r="NK829" s="135"/>
      <c r="NL829" s="135"/>
      <c r="NM829" s="135"/>
      <c r="NN829" s="135"/>
      <c r="NO829" s="135"/>
      <c r="NP829" s="135"/>
      <c r="NQ829" s="39"/>
      <c r="QS829"/>
      <c r="QT829"/>
      <c r="QU829"/>
      <c r="QV829"/>
      <c r="QW829"/>
      <c r="QX829"/>
      <c r="QY829"/>
      <c r="QZ829"/>
      <c r="RA829"/>
      <c r="RB829" s="39"/>
      <c r="RC829" s="39"/>
      <c r="RD829" s="39"/>
    </row>
    <row r="830" spans="2:472" x14ac:dyDescent="0.2">
      <c r="B830" s="426"/>
      <c r="C830" s="427"/>
      <c r="V830" s="63">
        <v>115</v>
      </c>
      <c r="W830" s="54" t="s">
        <v>3090</v>
      </c>
      <c r="X830" s="64">
        <v>40219</v>
      </c>
      <c r="Y830" s="54" t="s">
        <v>3026</v>
      </c>
      <c r="Z830" s="63" t="s">
        <v>1341</v>
      </c>
      <c r="AA830" s="54" t="s">
        <v>484</v>
      </c>
      <c r="AB830" s="54" t="s">
        <v>484</v>
      </c>
      <c r="AC830" s="54" t="s">
        <v>3026</v>
      </c>
      <c r="AD830" s="64" t="s">
        <v>414</v>
      </c>
      <c r="AE830" s="64" t="s">
        <v>6294</v>
      </c>
      <c r="AF830" s="63">
        <v>115</v>
      </c>
      <c r="AG830" s="54" t="s">
        <v>3090</v>
      </c>
      <c r="AH830" s="54" t="s">
        <v>3089</v>
      </c>
      <c r="AI830" s="63" t="s">
        <v>3091</v>
      </c>
      <c r="AJ830" s="64" t="s">
        <v>3092</v>
      </c>
      <c r="AK830" s="569">
        <v>5300125</v>
      </c>
      <c r="AL830" s="64" t="s">
        <v>484</v>
      </c>
      <c r="AM830" s="64" t="s">
        <v>3095</v>
      </c>
      <c r="AN830" s="570">
        <v>273093740</v>
      </c>
      <c r="AO830" s="54"/>
      <c r="AP830" s="54"/>
      <c r="AQ830" s="54"/>
      <c r="AR830" s="54"/>
      <c r="AS830" s="54"/>
      <c r="AT830" s="64" t="s">
        <v>420</v>
      </c>
      <c r="AU830" s="64"/>
      <c r="AV830" s="54"/>
      <c r="AW830" s="54"/>
      <c r="AX830" s="54"/>
      <c r="AY830" s="54"/>
      <c r="AZ830" s="54"/>
      <c r="BA830" s="54"/>
      <c r="BB830" s="54"/>
      <c r="BC830" s="54"/>
      <c r="BD830" s="64">
        <v>40219</v>
      </c>
      <c r="BE830" s="54" t="s">
        <v>3026</v>
      </c>
      <c r="BF830" s="63" t="s">
        <v>1341</v>
      </c>
      <c r="BG830" s="54" t="s">
        <v>484</v>
      </c>
      <c r="BH830" s="54" t="s">
        <v>484</v>
      </c>
      <c r="BI830" s="54" t="s">
        <v>3026</v>
      </c>
      <c r="BJ830" s="64" t="s">
        <v>414</v>
      </c>
      <c r="BK830" s="64" t="s">
        <v>6294</v>
      </c>
      <c r="BL830" s="54"/>
      <c r="BM830" s="54"/>
      <c r="BN830" s="54"/>
      <c r="BO830" s="39"/>
      <c r="BP830" s="39"/>
      <c r="BQ830" s="39"/>
      <c r="BR830" s="39"/>
      <c r="BS830" s="47"/>
      <c r="BT830" s="39"/>
      <c r="BU830" s="39"/>
      <c r="BV830" s="39"/>
      <c r="BW830" s="39"/>
      <c r="BX830" s="39"/>
      <c r="BY830" s="39"/>
      <c r="BZ830" s="39"/>
      <c r="CA830" s="39"/>
      <c r="CB830" s="39"/>
      <c r="CC830" s="47"/>
      <c r="CD830" s="39"/>
      <c r="CE830" s="39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  <c r="CT830" s="48"/>
      <c r="CU830" s="48"/>
      <c r="CV830" s="48"/>
      <c r="CW830" s="48"/>
      <c r="CX830" s="39"/>
      <c r="ML830" s="135"/>
      <c r="MM830" s="135"/>
      <c r="MN830" s="135"/>
      <c r="MO830" s="135"/>
      <c r="MP830" s="135"/>
      <c r="MQ830" s="135"/>
      <c r="MR830" s="135"/>
      <c r="MS830" s="135"/>
      <c r="MT830" s="135"/>
      <c r="MU830" s="135"/>
      <c r="MV830" s="135"/>
      <c r="MW830" s="135"/>
      <c r="MX830" s="135"/>
      <c r="MY830" s="135"/>
      <c r="MZ830" s="135"/>
      <c r="NA830" s="135"/>
      <c r="NB830" s="135"/>
      <c r="NC830" s="135"/>
      <c r="ND830" s="135"/>
      <c r="NE830" s="135"/>
      <c r="NF830" s="135"/>
      <c r="NG830" s="135"/>
      <c r="NH830" s="135"/>
      <c r="NI830" s="135"/>
      <c r="NJ830" s="135"/>
      <c r="NK830" s="135"/>
      <c r="NL830" s="135"/>
      <c r="NM830" s="135"/>
      <c r="NN830" s="135"/>
      <c r="NO830" s="135"/>
      <c r="NP830" s="135"/>
      <c r="NQ830" s="39"/>
      <c r="QS830"/>
      <c r="QT830"/>
      <c r="QU830"/>
      <c r="QV830"/>
      <c r="QW830"/>
      <c r="QX830"/>
      <c r="QY830"/>
      <c r="QZ830"/>
      <c r="RA830"/>
      <c r="RB830" s="39"/>
      <c r="RC830" s="39"/>
      <c r="RD830" s="39"/>
    </row>
    <row r="831" spans="2:472" x14ac:dyDescent="0.2">
      <c r="B831" s="426"/>
      <c r="C831" s="427"/>
      <c r="V831" s="63">
        <v>115</v>
      </c>
      <c r="W831" s="54" t="s">
        <v>3090</v>
      </c>
      <c r="X831" s="64">
        <v>40221</v>
      </c>
      <c r="Y831" s="54" t="s">
        <v>3107</v>
      </c>
      <c r="Z831" s="63" t="s">
        <v>1341</v>
      </c>
      <c r="AA831" s="54" t="s">
        <v>484</v>
      </c>
      <c r="AB831" s="54" t="s">
        <v>484</v>
      </c>
      <c r="AC831" s="54" t="s">
        <v>3107</v>
      </c>
      <c r="AD831" s="64" t="s">
        <v>414</v>
      </c>
      <c r="AE831" s="64" t="s">
        <v>6294</v>
      </c>
      <c r="AF831" s="63">
        <v>115</v>
      </c>
      <c r="AG831" s="54" t="s">
        <v>3090</v>
      </c>
      <c r="AH831" s="54" t="s">
        <v>3089</v>
      </c>
      <c r="AI831" s="63" t="s">
        <v>3091</v>
      </c>
      <c r="AJ831" s="64" t="s">
        <v>3092</v>
      </c>
      <c r="AK831" s="569">
        <v>5300125</v>
      </c>
      <c r="AL831" s="64" t="s">
        <v>484</v>
      </c>
      <c r="AM831" s="64" t="s">
        <v>3095</v>
      </c>
      <c r="AN831" s="570">
        <v>273093740</v>
      </c>
      <c r="AO831" s="54"/>
      <c r="AP831" s="54"/>
      <c r="AQ831" s="54"/>
      <c r="AR831" s="54"/>
      <c r="AS831" s="54"/>
      <c r="AT831" s="64" t="s">
        <v>420</v>
      </c>
      <c r="AU831" s="64"/>
      <c r="AV831" s="54"/>
      <c r="AW831" s="54"/>
      <c r="AX831" s="54"/>
      <c r="AY831" s="54"/>
      <c r="AZ831" s="54"/>
      <c r="BA831" s="54"/>
      <c r="BB831" s="54"/>
      <c r="BC831" s="54"/>
      <c r="BD831" s="64">
        <v>40221</v>
      </c>
      <c r="BE831" s="54" t="s">
        <v>3107</v>
      </c>
      <c r="BF831" s="63" t="s">
        <v>1341</v>
      </c>
      <c r="BG831" s="54" t="s">
        <v>484</v>
      </c>
      <c r="BH831" s="54" t="s">
        <v>484</v>
      </c>
      <c r="BI831" s="54" t="s">
        <v>3107</v>
      </c>
      <c r="BJ831" s="64" t="s">
        <v>414</v>
      </c>
      <c r="BK831" s="64" t="s">
        <v>6294</v>
      </c>
      <c r="BL831" s="54"/>
      <c r="BM831" s="54"/>
      <c r="BN831" s="54"/>
      <c r="BO831" s="39"/>
      <c r="BP831" s="39"/>
      <c r="BQ831" s="39"/>
      <c r="BR831" s="39"/>
      <c r="BS831" s="47"/>
      <c r="BT831" s="39"/>
      <c r="BU831" s="39"/>
      <c r="BV831" s="39"/>
      <c r="BW831" s="39"/>
      <c r="BX831" s="39"/>
      <c r="BY831" s="39"/>
      <c r="BZ831" s="39"/>
      <c r="CA831" s="39"/>
      <c r="CB831" s="39"/>
      <c r="CC831" s="47"/>
      <c r="CD831" s="39"/>
      <c r="CE831" s="39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  <c r="CT831" s="48"/>
      <c r="CU831" s="48"/>
      <c r="CV831" s="48"/>
      <c r="CW831" s="48"/>
      <c r="CX831" s="39"/>
      <c r="ML831" s="135"/>
      <c r="MM831" s="135"/>
      <c r="MN831" s="135"/>
      <c r="MO831" s="135"/>
      <c r="MP831" s="135"/>
      <c r="MQ831" s="135"/>
      <c r="MR831" s="135"/>
      <c r="MS831" s="135"/>
      <c r="MT831" s="135"/>
      <c r="MU831" s="135"/>
      <c r="MV831" s="135"/>
      <c r="MW831" s="135"/>
      <c r="MX831" s="135"/>
      <c r="MY831" s="135"/>
      <c r="MZ831" s="135"/>
      <c r="NA831" s="135"/>
      <c r="NB831" s="135"/>
      <c r="NC831" s="135"/>
      <c r="ND831" s="135"/>
      <c r="NE831" s="135"/>
      <c r="NF831" s="135"/>
      <c r="NG831" s="135"/>
      <c r="NH831" s="135"/>
      <c r="NI831" s="135"/>
      <c r="NJ831" s="135"/>
      <c r="NK831" s="135"/>
      <c r="NL831" s="135"/>
      <c r="NM831" s="135"/>
      <c r="NN831" s="135"/>
      <c r="NO831" s="135"/>
      <c r="NP831" s="135"/>
      <c r="NQ831" s="39"/>
      <c r="QS831"/>
      <c r="QT831"/>
      <c r="QU831"/>
      <c r="QV831"/>
      <c r="QW831"/>
      <c r="QX831"/>
      <c r="QY831"/>
      <c r="QZ831"/>
      <c r="RA831"/>
      <c r="RB831" s="39"/>
      <c r="RC831" s="39"/>
      <c r="RD831" s="39"/>
    </row>
    <row r="832" spans="2:472" x14ac:dyDescent="0.2">
      <c r="B832" s="426"/>
      <c r="C832" s="427"/>
      <c r="V832" s="63">
        <v>115</v>
      </c>
      <c r="W832" s="54" t="s">
        <v>3090</v>
      </c>
      <c r="X832" s="64">
        <v>40224</v>
      </c>
      <c r="Y832" s="54" t="s">
        <v>2435</v>
      </c>
      <c r="Z832" s="63" t="s">
        <v>1341</v>
      </c>
      <c r="AA832" s="54" t="s">
        <v>484</v>
      </c>
      <c r="AB832" s="54" t="s">
        <v>484</v>
      </c>
      <c r="AC832" s="54" t="s">
        <v>2435</v>
      </c>
      <c r="AD832" s="64" t="s">
        <v>414</v>
      </c>
      <c r="AE832" s="64" t="s">
        <v>6294</v>
      </c>
      <c r="AF832" s="63">
        <v>115</v>
      </c>
      <c r="AG832" s="54" t="s">
        <v>3090</v>
      </c>
      <c r="AH832" s="54" t="s">
        <v>3089</v>
      </c>
      <c r="AI832" s="63" t="s">
        <v>3091</v>
      </c>
      <c r="AJ832" s="64" t="s">
        <v>3092</v>
      </c>
      <c r="AK832" s="569">
        <v>5300125</v>
      </c>
      <c r="AL832" s="64" t="s">
        <v>484</v>
      </c>
      <c r="AM832" s="64" t="s">
        <v>3095</v>
      </c>
      <c r="AN832" s="570">
        <v>273093740</v>
      </c>
      <c r="AO832" s="54"/>
      <c r="AP832" s="54"/>
      <c r="AQ832" s="54"/>
      <c r="AR832" s="54"/>
      <c r="AS832" s="54"/>
      <c r="AT832" s="64" t="s">
        <v>420</v>
      </c>
      <c r="AU832" s="64"/>
      <c r="AV832" s="54"/>
      <c r="AW832" s="54"/>
      <c r="AX832" s="54"/>
      <c r="AY832" s="54"/>
      <c r="AZ832" s="54"/>
      <c r="BA832" s="54"/>
      <c r="BB832" s="54"/>
      <c r="BC832" s="54"/>
      <c r="BD832" s="64">
        <v>40224</v>
      </c>
      <c r="BE832" s="54" t="s">
        <v>2435</v>
      </c>
      <c r="BF832" s="63" t="s">
        <v>1341</v>
      </c>
      <c r="BG832" s="54" t="s">
        <v>484</v>
      </c>
      <c r="BH832" s="54" t="s">
        <v>484</v>
      </c>
      <c r="BI832" s="54" t="s">
        <v>2435</v>
      </c>
      <c r="BJ832" s="64" t="s">
        <v>414</v>
      </c>
      <c r="BK832" s="64" t="s">
        <v>6294</v>
      </c>
      <c r="BL832" s="54"/>
      <c r="BM832" s="54"/>
      <c r="BN832" s="54"/>
      <c r="BO832" s="39"/>
      <c r="BP832" s="39"/>
      <c r="BQ832" s="39"/>
      <c r="BR832" s="39"/>
      <c r="BS832" s="47"/>
      <c r="BT832" s="39"/>
      <c r="BU832" s="39"/>
      <c r="BV832" s="39"/>
      <c r="BW832" s="39"/>
      <c r="BX832" s="39"/>
      <c r="BY832" s="39"/>
      <c r="BZ832" s="39"/>
      <c r="CA832" s="39"/>
      <c r="CB832" s="39"/>
      <c r="CC832" s="47"/>
      <c r="CD832" s="39"/>
      <c r="CE832" s="39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  <c r="CT832" s="48"/>
      <c r="CU832" s="48"/>
      <c r="CV832" s="48"/>
      <c r="CW832" s="48"/>
      <c r="CX832" s="39"/>
      <c r="ML832" s="135"/>
      <c r="MM832" s="135"/>
      <c r="MN832" s="135"/>
      <c r="MO832" s="135"/>
      <c r="MP832" s="135"/>
      <c r="MQ832" s="135"/>
      <c r="MR832" s="135"/>
      <c r="MS832" s="135"/>
      <c r="MT832" s="135"/>
      <c r="MU832" s="135"/>
      <c r="MV832" s="135"/>
      <c r="MW832" s="135"/>
      <c r="MX832" s="135"/>
      <c r="MY832" s="135"/>
      <c r="MZ832" s="135"/>
      <c r="NA832" s="135"/>
      <c r="NB832" s="135"/>
      <c r="NC832" s="135"/>
      <c r="ND832" s="135"/>
      <c r="NE832" s="135"/>
      <c r="NF832" s="135"/>
      <c r="NG832" s="135"/>
      <c r="NH832" s="135"/>
      <c r="NI832" s="135"/>
      <c r="NJ832" s="135"/>
      <c r="NK832" s="135"/>
      <c r="NL832" s="135"/>
      <c r="NM832" s="135"/>
      <c r="NN832" s="135"/>
      <c r="NO832" s="135"/>
      <c r="NP832" s="135"/>
      <c r="NQ832" s="39"/>
      <c r="QS832"/>
      <c r="QT832"/>
      <c r="QU832"/>
      <c r="QV832"/>
      <c r="QW832"/>
      <c r="QX832"/>
      <c r="QY832"/>
      <c r="QZ832"/>
      <c r="RA832"/>
      <c r="RB832" s="39"/>
      <c r="RC832" s="39"/>
      <c r="RD832" s="39"/>
    </row>
    <row r="833" spans="2:472" x14ac:dyDescent="0.2">
      <c r="B833" s="426"/>
      <c r="C833" s="427"/>
      <c r="V833" s="63">
        <v>115</v>
      </c>
      <c r="W833" s="54" t="s">
        <v>3090</v>
      </c>
      <c r="X833" s="64">
        <v>40225</v>
      </c>
      <c r="Y833" s="54" t="s">
        <v>2498</v>
      </c>
      <c r="Z833" s="63" t="s">
        <v>1341</v>
      </c>
      <c r="AA833" s="54" t="s">
        <v>484</v>
      </c>
      <c r="AB833" s="54" t="s">
        <v>484</v>
      </c>
      <c r="AC833" s="54" t="s">
        <v>2498</v>
      </c>
      <c r="AD833" s="64" t="s">
        <v>414</v>
      </c>
      <c r="AE833" s="64" t="s">
        <v>6294</v>
      </c>
      <c r="AF833" s="63">
        <v>115</v>
      </c>
      <c r="AG833" s="54" t="s">
        <v>3090</v>
      </c>
      <c r="AH833" s="54" t="s">
        <v>3089</v>
      </c>
      <c r="AI833" s="63" t="s">
        <v>3091</v>
      </c>
      <c r="AJ833" s="64" t="s">
        <v>3092</v>
      </c>
      <c r="AK833" s="569">
        <v>5300125</v>
      </c>
      <c r="AL833" s="64" t="s">
        <v>484</v>
      </c>
      <c r="AM833" s="64" t="s">
        <v>3095</v>
      </c>
      <c r="AN833" s="570">
        <v>273093740</v>
      </c>
      <c r="AO833" s="54"/>
      <c r="AP833" s="54"/>
      <c r="AQ833" s="54"/>
      <c r="AR833" s="54"/>
      <c r="AS833" s="54"/>
      <c r="AT833" s="64" t="s">
        <v>420</v>
      </c>
      <c r="AU833" s="64"/>
      <c r="AV833" s="54"/>
      <c r="AW833" s="54"/>
      <c r="AX833" s="54"/>
      <c r="AY833" s="54"/>
      <c r="AZ833" s="54"/>
      <c r="BA833" s="54"/>
      <c r="BB833" s="54"/>
      <c r="BC833" s="54"/>
      <c r="BD833" s="64">
        <v>40225</v>
      </c>
      <c r="BE833" s="54" t="s">
        <v>2498</v>
      </c>
      <c r="BF833" s="63" t="s">
        <v>1341</v>
      </c>
      <c r="BG833" s="54" t="s">
        <v>484</v>
      </c>
      <c r="BH833" s="54" t="s">
        <v>484</v>
      </c>
      <c r="BI833" s="54" t="s">
        <v>2498</v>
      </c>
      <c r="BJ833" s="64" t="s">
        <v>414</v>
      </c>
      <c r="BK833" s="64" t="s">
        <v>6294</v>
      </c>
      <c r="BL833" s="54"/>
      <c r="BM833" s="54"/>
      <c r="BN833" s="54"/>
      <c r="BO833" s="39"/>
      <c r="BP833" s="39"/>
      <c r="BQ833" s="39"/>
      <c r="BR833" s="39"/>
      <c r="BS833" s="47"/>
      <c r="BT833" s="39"/>
      <c r="BU833" s="39"/>
      <c r="BV833" s="39"/>
      <c r="BW833" s="39"/>
      <c r="BX833" s="39"/>
      <c r="BY833" s="39"/>
      <c r="BZ833" s="39"/>
      <c r="CA833" s="39"/>
      <c r="CB833" s="39"/>
      <c r="CC833" s="47"/>
      <c r="CD833" s="39"/>
      <c r="CE833" s="39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  <c r="CT833" s="48"/>
      <c r="CU833" s="48"/>
      <c r="CV833" s="48"/>
      <c r="CW833" s="48"/>
      <c r="CX833" s="39"/>
      <c r="ML833" s="135"/>
      <c r="MM833" s="135"/>
      <c r="MN833" s="135"/>
      <c r="MO833" s="135"/>
      <c r="MP833" s="135"/>
      <c r="MQ833" s="135"/>
      <c r="MR833" s="135"/>
      <c r="MS833" s="135"/>
      <c r="MT833" s="135"/>
      <c r="MU833" s="135"/>
      <c r="MV833" s="135"/>
      <c r="MW833" s="135"/>
      <c r="MX833" s="135"/>
      <c r="MY833" s="135"/>
      <c r="MZ833" s="135"/>
      <c r="NA833" s="135"/>
      <c r="NB833" s="135"/>
      <c r="NC833" s="135"/>
      <c r="ND833" s="135"/>
      <c r="NE833" s="135"/>
      <c r="NF833" s="135"/>
      <c r="NG833" s="135"/>
      <c r="NH833" s="135"/>
      <c r="NI833" s="135"/>
      <c r="NJ833" s="135"/>
      <c r="NK833" s="135"/>
      <c r="NL833" s="135"/>
      <c r="NM833" s="135"/>
      <c r="NN833" s="135"/>
      <c r="NO833" s="135"/>
      <c r="NP833" s="135"/>
      <c r="NQ833" s="39"/>
      <c r="QS833"/>
      <c r="QT833"/>
      <c r="QU833"/>
      <c r="QV833"/>
      <c r="QW833"/>
      <c r="QX833"/>
      <c r="QY833"/>
      <c r="QZ833"/>
      <c r="RA833"/>
      <c r="RB833" s="39"/>
      <c r="RC833" s="39"/>
      <c r="RD833" s="39"/>
    </row>
    <row r="834" spans="2:472" x14ac:dyDescent="0.2">
      <c r="B834" s="426"/>
      <c r="C834" s="427"/>
      <c r="V834" s="63">
        <v>115</v>
      </c>
      <c r="W834" s="54" t="s">
        <v>3090</v>
      </c>
      <c r="X834" s="64">
        <v>40226</v>
      </c>
      <c r="Y834" s="54" t="s">
        <v>2647</v>
      </c>
      <c r="Z834" s="63" t="s">
        <v>1341</v>
      </c>
      <c r="AA834" s="54" t="s">
        <v>484</v>
      </c>
      <c r="AB834" s="54" t="s">
        <v>484</v>
      </c>
      <c r="AC834" s="54" t="s">
        <v>2647</v>
      </c>
      <c r="AD834" s="64" t="s">
        <v>414</v>
      </c>
      <c r="AE834" s="64" t="s">
        <v>6294</v>
      </c>
      <c r="AF834" s="63">
        <v>115</v>
      </c>
      <c r="AG834" s="54" t="s">
        <v>3090</v>
      </c>
      <c r="AH834" s="54" t="s">
        <v>3089</v>
      </c>
      <c r="AI834" s="63" t="s">
        <v>3091</v>
      </c>
      <c r="AJ834" s="64" t="s">
        <v>3092</v>
      </c>
      <c r="AK834" s="569">
        <v>5300125</v>
      </c>
      <c r="AL834" s="64" t="s">
        <v>484</v>
      </c>
      <c r="AM834" s="64" t="s">
        <v>3095</v>
      </c>
      <c r="AN834" s="570">
        <v>273093740</v>
      </c>
      <c r="AO834" s="54"/>
      <c r="AP834" s="54"/>
      <c r="AQ834" s="54"/>
      <c r="AR834" s="54"/>
      <c r="AS834" s="54"/>
      <c r="AT834" s="64" t="s">
        <v>420</v>
      </c>
      <c r="AU834" s="64"/>
      <c r="AV834" s="54"/>
      <c r="AW834" s="54"/>
      <c r="AX834" s="54"/>
      <c r="AY834" s="54"/>
      <c r="AZ834" s="54"/>
      <c r="BA834" s="54"/>
      <c r="BB834" s="54"/>
      <c r="BC834" s="54"/>
      <c r="BD834" s="64">
        <v>40226</v>
      </c>
      <c r="BE834" s="54" t="s">
        <v>2647</v>
      </c>
      <c r="BF834" s="63" t="s">
        <v>1341</v>
      </c>
      <c r="BG834" s="54" t="s">
        <v>484</v>
      </c>
      <c r="BH834" s="54" t="s">
        <v>484</v>
      </c>
      <c r="BI834" s="54" t="s">
        <v>2647</v>
      </c>
      <c r="BJ834" s="64" t="s">
        <v>414</v>
      </c>
      <c r="BK834" s="64" t="s">
        <v>6294</v>
      </c>
      <c r="BL834" s="54"/>
      <c r="BM834" s="54"/>
      <c r="BN834" s="54"/>
      <c r="BO834" s="39"/>
      <c r="BP834" s="39"/>
      <c r="BQ834" s="39"/>
      <c r="BR834" s="39"/>
      <c r="BS834" s="47"/>
      <c r="BT834" s="39"/>
      <c r="BU834" s="39"/>
      <c r="BV834" s="39"/>
      <c r="BW834" s="39"/>
      <c r="BX834" s="39"/>
      <c r="BY834" s="39"/>
      <c r="BZ834" s="39"/>
      <c r="CA834" s="39"/>
      <c r="CB834" s="39"/>
      <c r="CC834" s="47"/>
      <c r="CD834" s="39"/>
      <c r="CE834" s="39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  <c r="CT834" s="48"/>
      <c r="CU834" s="48"/>
      <c r="CV834" s="48"/>
      <c r="CW834" s="48"/>
      <c r="CX834" s="39"/>
      <c r="ML834" s="135"/>
      <c r="MM834" s="135"/>
      <c r="MN834" s="135"/>
      <c r="MO834" s="135"/>
      <c r="MP834" s="135"/>
      <c r="MQ834" s="135"/>
      <c r="MR834" s="135"/>
      <c r="MS834" s="135"/>
      <c r="MT834" s="135"/>
      <c r="MU834" s="135"/>
      <c r="MV834" s="135"/>
      <c r="MW834" s="135"/>
      <c r="MX834" s="135"/>
      <c r="MY834" s="135"/>
      <c r="MZ834" s="135"/>
      <c r="NA834" s="135"/>
      <c r="NB834" s="135"/>
      <c r="NC834" s="135"/>
      <c r="ND834" s="135"/>
      <c r="NE834" s="135"/>
      <c r="NF834" s="135"/>
      <c r="NG834" s="135"/>
      <c r="NH834" s="135"/>
      <c r="NI834" s="135"/>
      <c r="NJ834" s="135"/>
      <c r="NK834" s="135"/>
      <c r="NL834" s="135"/>
      <c r="NM834" s="135"/>
      <c r="NN834" s="135"/>
      <c r="NO834" s="135"/>
      <c r="NP834" s="135"/>
      <c r="NQ834" s="39"/>
      <c r="QS834"/>
      <c r="QT834"/>
      <c r="QU834"/>
      <c r="QV834"/>
      <c r="QW834"/>
      <c r="QX834"/>
      <c r="QY834"/>
      <c r="QZ834"/>
      <c r="RA834"/>
      <c r="RB834" s="39"/>
      <c r="RC834" s="39"/>
      <c r="RD834" s="39"/>
    </row>
    <row r="835" spans="2:472" x14ac:dyDescent="0.2">
      <c r="B835" s="426"/>
      <c r="C835" s="427"/>
      <c r="V835" s="63">
        <v>115</v>
      </c>
      <c r="W835" s="54" t="s">
        <v>3090</v>
      </c>
      <c r="X835" s="64">
        <v>40229</v>
      </c>
      <c r="Y835" s="54" t="s">
        <v>3332</v>
      </c>
      <c r="Z835" s="63" t="s">
        <v>1341</v>
      </c>
      <c r="AA835" s="54" t="s">
        <v>484</v>
      </c>
      <c r="AB835" s="54" t="s">
        <v>484</v>
      </c>
      <c r="AC835" s="54" t="s">
        <v>3332</v>
      </c>
      <c r="AD835" s="64" t="s">
        <v>414</v>
      </c>
      <c r="AE835" s="64" t="s">
        <v>6294</v>
      </c>
      <c r="AF835" s="63">
        <v>115</v>
      </c>
      <c r="AG835" s="54" t="s">
        <v>3090</v>
      </c>
      <c r="AH835" s="54" t="s">
        <v>3089</v>
      </c>
      <c r="AI835" s="63" t="s">
        <v>3091</v>
      </c>
      <c r="AJ835" s="64" t="s">
        <v>3092</v>
      </c>
      <c r="AK835" s="569">
        <v>5300125</v>
      </c>
      <c r="AL835" s="64" t="s">
        <v>484</v>
      </c>
      <c r="AM835" s="64" t="s">
        <v>3095</v>
      </c>
      <c r="AN835" s="570">
        <v>273093740</v>
      </c>
      <c r="AO835" s="54"/>
      <c r="AP835" s="54"/>
      <c r="AQ835" s="54"/>
      <c r="AR835" s="54"/>
      <c r="AS835" s="54"/>
      <c r="AT835" s="64" t="s">
        <v>420</v>
      </c>
      <c r="AU835" s="64"/>
      <c r="AV835" s="54"/>
      <c r="AW835" s="54"/>
      <c r="AX835" s="54"/>
      <c r="AY835" s="54"/>
      <c r="AZ835" s="54"/>
      <c r="BA835" s="54"/>
      <c r="BB835" s="54"/>
      <c r="BC835" s="54"/>
      <c r="BD835" s="64">
        <v>40229</v>
      </c>
      <c r="BE835" s="54" t="s">
        <v>3332</v>
      </c>
      <c r="BF835" s="63" t="s">
        <v>1341</v>
      </c>
      <c r="BG835" s="54" t="s">
        <v>484</v>
      </c>
      <c r="BH835" s="54" t="s">
        <v>484</v>
      </c>
      <c r="BI835" s="54" t="s">
        <v>3332</v>
      </c>
      <c r="BJ835" s="64" t="s">
        <v>414</v>
      </c>
      <c r="BK835" s="64" t="s">
        <v>6294</v>
      </c>
      <c r="BL835" s="54"/>
      <c r="BM835" s="54"/>
      <c r="BN835" s="54"/>
      <c r="BO835" s="39"/>
      <c r="BP835" s="39"/>
      <c r="BQ835" s="39"/>
      <c r="BR835" s="39"/>
      <c r="BS835" s="47"/>
      <c r="BT835" s="39"/>
      <c r="BU835" s="39"/>
      <c r="BV835" s="39"/>
      <c r="BW835" s="39"/>
      <c r="BX835" s="39"/>
      <c r="BY835" s="39"/>
      <c r="BZ835" s="39"/>
      <c r="CA835" s="39"/>
      <c r="CB835" s="39"/>
      <c r="CC835" s="47"/>
      <c r="CD835" s="39"/>
      <c r="CE835" s="39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  <c r="CT835" s="48"/>
      <c r="CU835" s="48"/>
      <c r="CV835" s="48"/>
      <c r="CW835" s="48"/>
      <c r="CX835" s="39"/>
      <c r="ML835" s="135"/>
      <c r="MM835" s="135"/>
      <c r="MN835" s="135"/>
      <c r="MO835" s="135"/>
      <c r="MP835" s="135"/>
      <c r="MQ835" s="135"/>
      <c r="MR835" s="135"/>
      <c r="MS835" s="135"/>
      <c r="MT835" s="135"/>
      <c r="MU835" s="135"/>
      <c r="MV835" s="135"/>
      <c r="MW835" s="135"/>
      <c r="MX835" s="135"/>
      <c r="MY835" s="135"/>
      <c r="MZ835" s="135"/>
      <c r="NA835" s="135"/>
      <c r="NB835" s="135"/>
      <c r="NC835" s="135"/>
      <c r="ND835" s="135"/>
      <c r="NE835" s="135"/>
      <c r="NF835" s="135"/>
      <c r="NG835" s="135"/>
      <c r="NH835" s="135"/>
      <c r="NI835" s="135"/>
      <c r="NJ835" s="135"/>
      <c r="NK835" s="135"/>
      <c r="NL835" s="135"/>
      <c r="NM835" s="135"/>
      <c r="NN835" s="135"/>
      <c r="NO835" s="135"/>
      <c r="NP835" s="135"/>
      <c r="NQ835" s="39"/>
      <c r="QS835"/>
      <c r="QT835"/>
      <c r="QU835"/>
      <c r="QV835"/>
      <c r="QW835"/>
      <c r="QX835"/>
      <c r="QY835"/>
      <c r="QZ835"/>
      <c r="RA835"/>
      <c r="RB835" s="39"/>
      <c r="RC835" s="39"/>
      <c r="RD835" s="39"/>
    </row>
    <row r="836" spans="2:472" x14ac:dyDescent="0.2">
      <c r="B836" s="426"/>
      <c r="C836" s="427"/>
      <c r="V836" s="63">
        <v>115</v>
      </c>
      <c r="W836" s="54" t="s">
        <v>3090</v>
      </c>
      <c r="X836" s="64">
        <v>40230</v>
      </c>
      <c r="Y836" s="54" t="s">
        <v>3385</v>
      </c>
      <c r="Z836" s="63" t="s">
        <v>1341</v>
      </c>
      <c r="AA836" s="54" t="s">
        <v>484</v>
      </c>
      <c r="AB836" s="54" t="s">
        <v>484</v>
      </c>
      <c r="AC836" s="54" t="s">
        <v>3385</v>
      </c>
      <c r="AD836" s="64" t="s">
        <v>414</v>
      </c>
      <c r="AE836" s="64" t="s">
        <v>6294</v>
      </c>
      <c r="AF836" s="63">
        <v>115</v>
      </c>
      <c r="AG836" s="54" t="s">
        <v>3090</v>
      </c>
      <c r="AH836" s="54" t="s">
        <v>3089</v>
      </c>
      <c r="AI836" s="63" t="s">
        <v>3091</v>
      </c>
      <c r="AJ836" s="64" t="s">
        <v>3092</v>
      </c>
      <c r="AK836" s="569">
        <v>5300125</v>
      </c>
      <c r="AL836" s="64" t="s">
        <v>484</v>
      </c>
      <c r="AM836" s="64" t="s">
        <v>3095</v>
      </c>
      <c r="AN836" s="570">
        <v>273093740</v>
      </c>
      <c r="AO836" s="54"/>
      <c r="AP836" s="54"/>
      <c r="AQ836" s="54"/>
      <c r="AR836" s="54"/>
      <c r="AS836" s="54"/>
      <c r="AT836" s="64" t="s">
        <v>420</v>
      </c>
      <c r="AU836" s="64"/>
      <c r="AV836" s="54"/>
      <c r="AW836" s="54"/>
      <c r="AX836" s="54"/>
      <c r="AY836" s="54"/>
      <c r="AZ836" s="54"/>
      <c r="BA836" s="54"/>
      <c r="BB836" s="54"/>
      <c r="BC836" s="54"/>
      <c r="BD836" s="64">
        <v>40230</v>
      </c>
      <c r="BE836" s="54" t="s">
        <v>3385</v>
      </c>
      <c r="BF836" s="63" t="s">
        <v>1341</v>
      </c>
      <c r="BG836" s="54" t="s">
        <v>484</v>
      </c>
      <c r="BH836" s="54" t="s">
        <v>484</v>
      </c>
      <c r="BI836" s="54" t="s">
        <v>3385</v>
      </c>
      <c r="BJ836" s="64" t="s">
        <v>414</v>
      </c>
      <c r="BK836" s="64" t="s">
        <v>6294</v>
      </c>
      <c r="BL836" s="54"/>
      <c r="BM836" s="54"/>
      <c r="BN836" s="54"/>
      <c r="BO836" s="39"/>
      <c r="BP836" s="39"/>
      <c r="BQ836" s="39"/>
      <c r="BR836" s="39"/>
      <c r="BS836" s="47"/>
      <c r="BT836" s="39"/>
      <c r="BU836" s="39"/>
      <c r="BV836" s="39"/>
      <c r="BW836" s="39"/>
      <c r="BX836" s="39"/>
      <c r="BY836" s="39"/>
      <c r="BZ836" s="39"/>
      <c r="CA836" s="39"/>
      <c r="CB836" s="39"/>
      <c r="CC836" s="47"/>
      <c r="CD836" s="39"/>
      <c r="CE836" s="39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  <c r="CT836" s="48"/>
      <c r="CU836" s="48"/>
      <c r="CV836" s="48"/>
      <c r="CW836" s="48"/>
      <c r="CX836" s="39"/>
      <c r="ML836" s="135"/>
      <c r="MM836" s="135"/>
      <c r="MN836" s="135"/>
      <c r="MO836" s="135"/>
      <c r="MP836" s="135"/>
      <c r="MQ836" s="135"/>
      <c r="MR836" s="135"/>
      <c r="MS836" s="135"/>
      <c r="MT836" s="135"/>
      <c r="MU836" s="135"/>
      <c r="MV836" s="135"/>
      <c r="MW836" s="135"/>
      <c r="MX836" s="135"/>
      <c r="MY836" s="135"/>
      <c r="MZ836" s="135"/>
      <c r="NA836" s="135"/>
      <c r="NB836" s="135"/>
      <c r="NC836" s="135"/>
      <c r="ND836" s="135"/>
      <c r="NE836" s="135"/>
      <c r="NF836" s="135"/>
      <c r="NG836" s="135"/>
      <c r="NH836" s="135"/>
      <c r="NI836" s="135"/>
      <c r="NJ836" s="135"/>
      <c r="NK836" s="135"/>
      <c r="NL836" s="135"/>
      <c r="NM836" s="135"/>
      <c r="NN836" s="135"/>
      <c r="NO836" s="135"/>
      <c r="NP836" s="135"/>
      <c r="NQ836" s="39"/>
      <c r="QS836"/>
      <c r="QT836"/>
      <c r="QU836"/>
      <c r="QV836"/>
      <c r="QW836"/>
      <c r="QX836"/>
      <c r="QY836"/>
      <c r="QZ836"/>
      <c r="RA836"/>
      <c r="RB836" s="39"/>
      <c r="RC836" s="39"/>
      <c r="RD836" s="39"/>
    </row>
    <row r="837" spans="2:472" x14ac:dyDescent="0.2">
      <c r="B837" s="426"/>
      <c r="C837" s="427"/>
      <c r="V837" s="63">
        <v>115</v>
      </c>
      <c r="W837" s="54" t="s">
        <v>3090</v>
      </c>
      <c r="X837" s="64">
        <v>40232</v>
      </c>
      <c r="Y837" s="54" t="s">
        <v>3435</v>
      </c>
      <c r="Z837" s="63" t="s">
        <v>1341</v>
      </c>
      <c r="AA837" s="54" t="s">
        <v>484</v>
      </c>
      <c r="AB837" s="54" t="s">
        <v>484</v>
      </c>
      <c r="AC837" s="54" t="s">
        <v>3435</v>
      </c>
      <c r="AD837" s="64" t="s">
        <v>414</v>
      </c>
      <c r="AE837" s="64" t="s">
        <v>6294</v>
      </c>
      <c r="AF837" s="63">
        <v>115</v>
      </c>
      <c r="AG837" s="54" t="s">
        <v>3090</v>
      </c>
      <c r="AH837" s="54" t="s">
        <v>3089</v>
      </c>
      <c r="AI837" s="63" t="s">
        <v>3091</v>
      </c>
      <c r="AJ837" s="64" t="s">
        <v>3092</v>
      </c>
      <c r="AK837" s="569">
        <v>5300125</v>
      </c>
      <c r="AL837" s="64" t="s">
        <v>484</v>
      </c>
      <c r="AM837" s="64" t="s">
        <v>3095</v>
      </c>
      <c r="AN837" s="570">
        <v>273093740</v>
      </c>
      <c r="AO837" s="54"/>
      <c r="AP837" s="54"/>
      <c r="AQ837" s="54"/>
      <c r="AR837" s="54"/>
      <c r="AS837" s="54"/>
      <c r="AT837" s="64" t="s">
        <v>420</v>
      </c>
      <c r="AU837" s="64"/>
      <c r="AV837" s="54"/>
      <c r="AW837" s="54"/>
      <c r="AX837" s="54"/>
      <c r="AY837" s="54"/>
      <c r="AZ837" s="54"/>
      <c r="BA837" s="54"/>
      <c r="BB837" s="54"/>
      <c r="BC837" s="54"/>
      <c r="BD837" s="64">
        <v>40232</v>
      </c>
      <c r="BE837" s="54" t="s">
        <v>3435</v>
      </c>
      <c r="BF837" s="63" t="s">
        <v>1341</v>
      </c>
      <c r="BG837" s="54" t="s">
        <v>484</v>
      </c>
      <c r="BH837" s="54" t="s">
        <v>484</v>
      </c>
      <c r="BI837" s="54" t="s">
        <v>3435</v>
      </c>
      <c r="BJ837" s="64" t="s">
        <v>414</v>
      </c>
      <c r="BK837" s="64" t="s">
        <v>6294</v>
      </c>
      <c r="BL837" s="54"/>
      <c r="BM837" s="54"/>
      <c r="BN837" s="54"/>
      <c r="BO837" s="39"/>
      <c r="BP837" s="39"/>
      <c r="BQ837" s="39"/>
      <c r="BR837" s="39"/>
      <c r="BS837" s="47"/>
      <c r="BT837" s="39"/>
      <c r="BU837" s="39"/>
      <c r="BV837" s="39"/>
      <c r="BW837" s="39"/>
      <c r="BX837" s="39"/>
      <c r="BY837" s="39"/>
      <c r="BZ837" s="39"/>
      <c r="CA837" s="39"/>
      <c r="CB837" s="39"/>
      <c r="CC837" s="47"/>
      <c r="CD837" s="39"/>
      <c r="CE837" s="39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  <c r="CT837" s="48"/>
      <c r="CU837" s="48"/>
      <c r="CV837" s="48"/>
      <c r="CW837" s="48"/>
      <c r="CX837" s="39"/>
      <c r="ML837" s="135"/>
      <c r="MM837" s="135"/>
      <c r="MN837" s="135"/>
      <c r="MO837" s="135"/>
      <c r="MP837" s="135"/>
      <c r="MQ837" s="135"/>
      <c r="MR837" s="135"/>
      <c r="MS837" s="135"/>
      <c r="MT837" s="135"/>
      <c r="MU837" s="135"/>
      <c r="MV837" s="135"/>
      <c r="MW837" s="135"/>
      <c r="MX837" s="135"/>
      <c r="MY837" s="135"/>
      <c r="MZ837" s="135"/>
      <c r="NA837" s="135"/>
      <c r="NB837" s="135"/>
      <c r="NC837" s="135"/>
      <c r="ND837" s="135"/>
      <c r="NE837" s="135"/>
      <c r="NF837" s="135"/>
      <c r="NG837" s="135"/>
      <c r="NH837" s="135"/>
      <c r="NI837" s="135"/>
      <c r="NJ837" s="135"/>
      <c r="NK837" s="135"/>
      <c r="NL837" s="135"/>
      <c r="NM837" s="135"/>
      <c r="NN837" s="135"/>
      <c r="NO837" s="135"/>
      <c r="NP837" s="135"/>
      <c r="NQ837" s="39"/>
      <c r="QS837"/>
      <c r="QT837"/>
      <c r="QU837"/>
      <c r="QV837"/>
      <c r="QW837"/>
      <c r="QX837"/>
      <c r="QY837"/>
      <c r="QZ837"/>
      <c r="RA837"/>
      <c r="RB837" s="39"/>
      <c r="RC837" s="39"/>
      <c r="RD837" s="39"/>
    </row>
    <row r="838" spans="2:472" x14ac:dyDescent="0.2">
      <c r="B838" s="426"/>
      <c r="C838" s="427"/>
      <c r="V838" s="63">
        <v>115</v>
      </c>
      <c r="W838" s="54" t="s">
        <v>3090</v>
      </c>
      <c r="X838" s="64">
        <v>40233</v>
      </c>
      <c r="Y838" s="54" t="s">
        <v>3479</v>
      </c>
      <c r="Z838" s="63" t="s">
        <v>1341</v>
      </c>
      <c r="AA838" s="54" t="s">
        <v>484</v>
      </c>
      <c r="AB838" s="54" t="s">
        <v>484</v>
      </c>
      <c r="AC838" s="54" t="s">
        <v>3479</v>
      </c>
      <c r="AD838" s="64" t="s">
        <v>414</v>
      </c>
      <c r="AE838" s="64" t="s">
        <v>6294</v>
      </c>
      <c r="AF838" s="63">
        <v>115</v>
      </c>
      <c r="AG838" s="54" t="s">
        <v>3090</v>
      </c>
      <c r="AH838" s="54" t="s">
        <v>3089</v>
      </c>
      <c r="AI838" s="63" t="s">
        <v>3091</v>
      </c>
      <c r="AJ838" s="64" t="s">
        <v>3092</v>
      </c>
      <c r="AK838" s="569">
        <v>5300125</v>
      </c>
      <c r="AL838" s="64" t="s">
        <v>484</v>
      </c>
      <c r="AM838" s="64" t="s">
        <v>3095</v>
      </c>
      <c r="AN838" s="570">
        <v>273093740</v>
      </c>
      <c r="AO838" s="54"/>
      <c r="AP838" s="54"/>
      <c r="AQ838" s="54"/>
      <c r="AR838" s="54"/>
      <c r="AS838" s="54"/>
      <c r="AT838" s="64" t="s">
        <v>420</v>
      </c>
      <c r="AU838" s="64"/>
      <c r="AV838" s="54"/>
      <c r="AW838" s="54"/>
      <c r="AX838" s="54"/>
      <c r="AY838" s="54"/>
      <c r="AZ838" s="54"/>
      <c r="BA838" s="54"/>
      <c r="BB838" s="54"/>
      <c r="BC838" s="54"/>
      <c r="BD838" s="64">
        <v>40233</v>
      </c>
      <c r="BE838" s="54" t="s">
        <v>3479</v>
      </c>
      <c r="BF838" s="63" t="s">
        <v>1341</v>
      </c>
      <c r="BG838" s="54" t="s">
        <v>484</v>
      </c>
      <c r="BH838" s="54" t="s">
        <v>484</v>
      </c>
      <c r="BI838" s="54" t="s">
        <v>3479</v>
      </c>
      <c r="BJ838" s="64" t="s">
        <v>414</v>
      </c>
      <c r="BK838" s="64" t="s">
        <v>6294</v>
      </c>
      <c r="BL838" s="54"/>
      <c r="BM838" s="54"/>
      <c r="BN838" s="54"/>
      <c r="BO838" s="39"/>
      <c r="BP838" s="39"/>
      <c r="BQ838" s="39"/>
      <c r="BR838" s="39"/>
      <c r="BS838" s="47"/>
      <c r="BT838" s="39"/>
      <c r="BU838" s="39"/>
      <c r="BV838" s="39"/>
      <c r="BW838" s="39"/>
      <c r="BX838" s="39"/>
      <c r="BY838" s="39"/>
      <c r="BZ838" s="39"/>
      <c r="CA838" s="39"/>
      <c r="CB838" s="39"/>
      <c r="CC838" s="47"/>
      <c r="CD838" s="39"/>
      <c r="CE838" s="39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39"/>
      <c r="ML838" s="135"/>
      <c r="MM838" s="135"/>
      <c r="MN838" s="135"/>
      <c r="MO838" s="135"/>
      <c r="MP838" s="135"/>
      <c r="MQ838" s="135"/>
      <c r="MR838" s="135"/>
      <c r="MS838" s="135"/>
      <c r="MT838" s="135"/>
      <c r="MU838" s="135"/>
      <c r="MV838" s="135"/>
      <c r="MW838" s="135"/>
      <c r="MX838" s="135"/>
      <c r="MY838" s="135"/>
      <c r="MZ838" s="135"/>
      <c r="NA838" s="135"/>
      <c r="NB838" s="135"/>
      <c r="NC838" s="135"/>
      <c r="ND838" s="135"/>
      <c r="NE838" s="135"/>
      <c r="NF838" s="135"/>
      <c r="NG838" s="135"/>
      <c r="NH838" s="135"/>
      <c r="NI838" s="135"/>
      <c r="NJ838" s="135"/>
      <c r="NK838" s="135"/>
      <c r="NL838" s="135"/>
      <c r="NM838" s="135"/>
      <c r="NN838" s="135"/>
      <c r="NO838" s="135"/>
      <c r="NP838" s="135"/>
      <c r="NQ838" s="39"/>
      <c r="QS838"/>
      <c r="QT838"/>
      <c r="QU838"/>
      <c r="QV838"/>
      <c r="QW838"/>
      <c r="QX838"/>
      <c r="QY838"/>
      <c r="QZ838"/>
      <c r="RA838"/>
      <c r="RB838" s="39"/>
      <c r="RC838" s="39"/>
      <c r="RD838" s="39"/>
    </row>
    <row r="839" spans="2:472" x14ac:dyDescent="0.2">
      <c r="B839" s="426"/>
      <c r="C839" s="427"/>
      <c r="V839" s="63">
        <v>115</v>
      </c>
      <c r="W839" s="54" t="s">
        <v>3090</v>
      </c>
      <c r="X839" s="64">
        <v>40234</v>
      </c>
      <c r="Y839" s="54" t="s">
        <v>3518</v>
      </c>
      <c r="Z839" s="63" t="s">
        <v>1341</v>
      </c>
      <c r="AA839" s="54" t="s">
        <v>484</v>
      </c>
      <c r="AB839" s="54" t="s">
        <v>484</v>
      </c>
      <c r="AC839" s="54" t="s">
        <v>3518</v>
      </c>
      <c r="AD839" s="64" t="s">
        <v>414</v>
      </c>
      <c r="AE839" s="64" t="s">
        <v>6294</v>
      </c>
      <c r="AF839" s="63">
        <v>115</v>
      </c>
      <c r="AG839" s="54" t="s">
        <v>3090</v>
      </c>
      <c r="AH839" s="54" t="s">
        <v>3089</v>
      </c>
      <c r="AI839" s="63" t="s">
        <v>3091</v>
      </c>
      <c r="AJ839" s="64" t="s">
        <v>3092</v>
      </c>
      <c r="AK839" s="569">
        <v>5300125</v>
      </c>
      <c r="AL839" s="64" t="s">
        <v>484</v>
      </c>
      <c r="AM839" s="64" t="s">
        <v>3095</v>
      </c>
      <c r="AN839" s="570">
        <v>273093740</v>
      </c>
      <c r="AO839" s="54"/>
      <c r="AP839" s="54"/>
      <c r="AQ839" s="54"/>
      <c r="AR839" s="54"/>
      <c r="AS839" s="54"/>
      <c r="AT839" s="64" t="s">
        <v>420</v>
      </c>
      <c r="AU839" s="64"/>
      <c r="AV839" s="54"/>
      <c r="AW839" s="54"/>
      <c r="AX839" s="54"/>
      <c r="AY839" s="54"/>
      <c r="AZ839" s="54"/>
      <c r="BA839" s="54"/>
      <c r="BB839" s="54"/>
      <c r="BC839" s="54"/>
      <c r="BD839" s="64">
        <v>40234</v>
      </c>
      <c r="BE839" s="54" t="s">
        <v>3518</v>
      </c>
      <c r="BF839" s="63" t="s">
        <v>1341</v>
      </c>
      <c r="BG839" s="54" t="s">
        <v>484</v>
      </c>
      <c r="BH839" s="54" t="s">
        <v>484</v>
      </c>
      <c r="BI839" s="54" t="s">
        <v>3518</v>
      </c>
      <c r="BJ839" s="64" t="s">
        <v>414</v>
      </c>
      <c r="BK839" s="64" t="s">
        <v>6294</v>
      </c>
      <c r="BL839" s="54"/>
      <c r="BM839" s="54"/>
      <c r="BN839" s="54"/>
      <c r="BO839" s="39"/>
      <c r="BP839" s="39"/>
      <c r="BQ839" s="39"/>
      <c r="BR839" s="39"/>
      <c r="BS839" s="47"/>
      <c r="BT839" s="39"/>
      <c r="BU839" s="39"/>
      <c r="BV839" s="39"/>
      <c r="BW839" s="39"/>
      <c r="BX839" s="39"/>
      <c r="BY839" s="39"/>
      <c r="BZ839" s="39"/>
      <c r="CA839" s="39"/>
      <c r="CB839" s="39"/>
      <c r="CC839" s="47"/>
      <c r="CD839" s="39"/>
      <c r="CE839" s="39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  <c r="CT839" s="48"/>
      <c r="CU839" s="48"/>
      <c r="CV839" s="48"/>
      <c r="CW839" s="48"/>
      <c r="CX839" s="39"/>
      <c r="ML839" s="135"/>
      <c r="MM839" s="135"/>
      <c r="MN839" s="135"/>
      <c r="MO839" s="135"/>
      <c r="MP839" s="135"/>
      <c r="MQ839" s="135"/>
      <c r="MR839" s="135"/>
      <c r="MS839" s="135"/>
      <c r="MT839" s="135"/>
      <c r="MU839" s="135"/>
      <c r="MV839" s="135"/>
      <c r="MW839" s="135"/>
      <c r="MX839" s="135"/>
      <c r="MY839" s="135"/>
      <c r="MZ839" s="135"/>
      <c r="NA839" s="135"/>
      <c r="NB839" s="135"/>
      <c r="NC839" s="135"/>
      <c r="ND839" s="135"/>
      <c r="NE839" s="135"/>
      <c r="NF839" s="135"/>
      <c r="NG839" s="135"/>
      <c r="NH839" s="135"/>
      <c r="NI839" s="135"/>
      <c r="NJ839" s="135"/>
      <c r="NK839" s="135"/>
      <c r="NL839" s="135"/>
      <c r="NM839" s="135"/>
      <c r="NN839" s="135"/>
      <c r="NO839" s="135"/>
      <c r="NP839" s="135"/>
      <c r="NQ839" s="39"/>
      <c r="QS839"/>
      <c r="QT839"/>
      <c r="QU839"/>
      <c r="QV839"/>
      <c r="QW839"/>
      <c r="QX839"/>
      <c r="QY839"/>
      <c r="QZ839"/>
      <c r="RA839"/>
      <c r="RB839" s="39"/>
      <c r="RC839" s="39"/>
      <c r="RD839" s="39"/>
    </row>
    <row r="840" spans="2:472" x14ac:dyDescent="0.2">
      <c r="B840" s="426"/>
      <c r="C840" s="427"/>
      <c r="V840" s="63">
        <v>115</v>
      </c>
      <c r="W840" s="54" t="s">
        <v>3090</v>
      </c>
      <c r="X840" s="64">
        <v>40236</v>
      </c>
      <c r="Y840" s="54" t="s">
        <v>3552</v>
      </c>
      <c r="Z840" s="63" t="s">
        <v>1341</v>
      </c>
      <c r="AA840" s="54" t="s">
        <v>484</v>
      </c>
      <c r="AB840" s="54" t="s">
        <v>484</v>
      </c>
      <c r="AC840" s="54" t="s">
        <v>3552</v>
      </c>
      <c r="AD840" s="64" t="s">
        <v>414</v>
      </c>
      <c r="AE840" s="64" t="s">
        <v>6294</v>
      </c>
      <c r="AF840" s="63">
        <v>115</v>
      </c>
      <c r="AG840" s="54" t="s">
        <v>3090</v>
      </c>
      <c r="AH840" s="54" t="s">
        <v>3089</v>
      </c>
      <c r="AI840" s="63" t="s">
        <v>3091</v>
      </c>
      <c r="AJ840" s="64" t="s">
        <v>3092</v>
      </c>
      <c r="AK840" s="569">
        <v>5300125</v>
      </c>
      <c r="AL840" s="64" t="s">
        <v>484</v>
      </c>
      <c r="AM840" s="64" t="s">
        <v>3095</v>
      </c>
      <c r="AN840" s="570">
        <v>273093740</v>
      </c>
      <c r="AO840" s="54"/>
      <c r="AP840" s="54"/>
      <c r="AQ840" s="54"/>
      <c r="AR840" s="54"/>
      <c r="AS840" s="54"/>
      <c r="AT840" s="64" t="s">
        <v>420</v>
      </c>
      <c r="AU840" s="64"/>
      <c r="AV840" s="54"/>
      <c r="AW840" s="54"/>
      <c r="AX840" s="54"/>
      <c r="AY840" s="54"/>
      <c r="AZ840" s="54"/>
      <c r="BA840" s="54"/>
      <c r="BB840" s="54"/>
      <c r="BC840" s="54"/>
      <c r="BD840" s="64">
        <v>40236</v>
      </c>
      <c r="BE840" s="54" t="s">
        <v>3552</v>
      </c>
      <c r="BF840" s="63" t="s">
        <v>1341</v>
      </c>
      <c r="BG840" s="54" t="s">
        <v>484</v>
      </c>
      <c r="BH840" s="54" t="s">
        <v>484</v>
      </c>
      <c r="BI840" s="54" t="s">
        <v>3552</v>
      </c>
      <c r="BJ840" s="64" t="s">
        <v>414</v>
      </c>
      <c r="BK840" s="64" t="s">
        <v>6294</v>
      </c>
      <c r="BL840" s="54"/>
      <c r="BM840" s="54"/>
      <c r="BN840" s="54"/>
      <c r="BO840" s="39"/>
      <c r="BP840" s="39"/>
      <c r="BQ840" s="39"/>
      <c r="BR840" s="39"/>
      <c r="BS840" s="47"/>
      <c r="BT840" s="39"/>
      <c r="BU840" s="39"/>
      <c r="BV840" s="39"/>
      <c r="BW840" s="39"/>
      <c r="BX840" s="39"/>
      <c r="BY840" s="39"/>
      <c r="BZ840" s="39"/>
      <c r="CA840" s="39"/>
      <c r="CB840" s="39"/>
      <c r="CC840" s="47"/>
      <c r="CD840" s="39"/>
      <c r="CE840" s="39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  <c r="CT840" s="48"/>
      <c r="CU840" s="48"/>
      <c r="CV840" s="48"/>
      <c r="CW840" s="48"/>
      <c r="CX840" s="39"/>
      <c r="ML840" s="135"/>
      <c r="MM840" s="135"/>
      <c r="MN840" s="135"/>
      <c r="MO840" s="135"/>
      <c r="MP840" s="135"/>
      <c r="MQ840" s="135"/>
      <c r="MR840" s="135"/>
      <c r="MS840" s="135"/>
      <c r="MT840" s="135"/>
      <c r="MU840" s="135"/>
      <c r="MV840" s="135"/>
      <c r="MW840" s="135"/>
      <c r="MX840" s="135"/>
      <c r="MY840" s="135"/>
      <c r="MZ840" s="135"/>
      <c r="NA840" s="135"/>
      <c r="NB840" s="135"/>
      <c r="NC840" s="135"/>
      <c r="ND840" s="135"/>
      <c r="NE840" s="135"/>
      <c r="NF840" s="135"/>
      <c r="NG840" s="135"/>
      <c r="NH840" s="135"/>
      <c r="NI840" s="135"/>
      <c r="NJ840" s="135"/>
      <c r="NK840" s="135"/>
      <c r="NL840" s="135"/>
      <c r="NM840" s="135"/>
      <c r="NN840" s="135"/>
      <c r="NO840" s="135"/>
      <c r="NP840" s="135"/>
      <c r="NQ840" s="39"/>
      <c r="QS840"/>
      <c r="QT840"/>
      <c r="QU840"/>
      <c r="QV840"/>
      <c r="QW840"/>
      <c r="QX840"/>
      <c r="QY840"/>
      <c r="QZ840"/>
      <c r="RA840"/>
      <c r="RB840" s="39"/>
      <c r="RC840" s="39"/>
      <c r="RD840" s="39"/>
    </row>
    <row r="841" spans="2:472" x14ac:dyDescent="0.2">
      <c r="B841" s="426"/>
      <c r="C841" s="427"/>
      <c r="V841" s="63">
        <v>115</v>
      </c>
      <c r="W841" s="54" t="s">
        <v>3090</v>
      </c>
      <c r="X841" s="64">
        <v>40239</v>
      </c>
      <c r="Y841" s="54" t="s">
        <v>3589</v>
      </c>
      <c r="Z841" s="63" t="s">
        <v>1341</v>
      </c>
      <c r="AA841" s="54" t="s">
        <v>484</v>
      </c>
      <c r="AB841" s="54" t="s">
        <v>484</v>
      </c>
      <c r="AC841" s="54" t="s">
        <v>3589</v>
      </c>
      <c r="AD841" s="64" t="s">
        <v>414</v>
      </c>
      <c r="AE841" s="64" t="s">
        <v>6294</v>
      </c>
      <c r="AF841" s="63">
        <v>115</v>
      </c>
      <c r="AG841" s="54" t="s">
        <v>3090</v>
      </c>
      <c r="AH841" s="54" t="s">
        <v>3089</v>
      </c>
      <c r="AI841" s="63" t="s">
        <v>3091</v>
      </c>
      <c r="AJ841" s="64" t="s">
        <v>3092</v>
      </c>
      <c r="AK841" s="569">
        <v>5300125</v>
      </c>
      <c r="AL841" s="64" t="s">
        <v>484</v>
      </c>
      <c r="AM841" s="64" t="s">
        <v>3095</v>
      </c>
      <c r="AN841" s="570">
        <v>273093740</v>
      </c>
      <c r="AO841" s="54"/>
      <c r="AP841" s="54"/>
      <c r="AQ841" s="54"/>
      <c r="AR841" s="54"/>
      <c r="AS841" s="54"/>
      <c r="AT841" s="64" t="s">
        <v>420</v>
      </c>
      <c r="AU841" s="64"/>
      <c r="AV841" s="54"/>
      <c r="AW841" s="54"/>
      <c r="AX841" s="54"/>
      <c r="AY841" s="54"/>
      <c r="AZ841" s="54"/>
      <c r="BA841" s="54"/>
      <c r="BB841" s="54"/>
      <c r="BC841" s="54"/>
      <c r="BD841" s="64">
        <v>40239</v>
      </c>
      <c r="BE841" s="54" t="s">
        <v>3589</v>
      </c>
      <c r="BF841" s="63" t="s">
        <v>1341</v>
      </c>
      <c r="BG841" s="54" t="s">
        <v>484</v>
      </c>
      <c r="BH841" s="54" t="s">
        <v>484</v>
      </c>
      <c r="BI841" s="54" t="s">
        <v>3589</v>
      </c>
      <c r="BJ841" s="64" t="s">
        <v>414</v>
      </c>
      <c r="BK841" s="64" t="s">
        <v>6294</v>
      </c>
      <c r="BL841" s="54"/>
      <c r="BM841" s="54"/>
      <c r="BN841" s="54"/>
      <c r="BO841" s="39"/>
      <c r="BP841" s="39"/>
      <c r="BQ841" s="39"/>
      <c r="BR841" s="39"/>
      <c r="BS841" s="47"/>
      <c r="BT841" s="39"/>
      <c r="BU841" s="39"/>
      <c r="BV841" s="39"/>
      <c r="BW841" s="39"/>
      <c r="BX841" s="39"/>
      <c r="BY841" s="39"/>
      <c r="BZ841" s="39"/>
      <c r="CA841" s="39"/>
      <c r="CB841" s="39"/>
      <c r="CC841" s="47"/>
      <c r="CD841" s="39"/>
      <c r="CE841" s="39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  <c r="CT841" s="48"/>
      <c r="CU841" s="48"/>
      <c r="CV841" s="48"/>
      <c r="CW841" s="48"/>
      <c r="CX841" s="39"/>
      <c r="ML841" s="135"/>
      <c r="MM841" s="135"/>
      <c r="MN841" s="135"/>
      <c r="MO841" s="135"/>
      <c r="MP841" s="135"/>
      <c r="MQ841" s="135"/>
      <c r="MR841" s="135"/>
      <c r="MS841" s="135"/>
      <c r="MT841" s="135"/>
      <c r="MU841" s="135"/>
      <c r="MV841" s="135"/>
      <c r="MW841" s="135"/>
      <c r="MX841" s="135"/>
      <c r="MY841" s="135"/>
      <c r="MZ841" s="135"/>
      <c r="NA841" s="135"/>
      <c r="NB841" s="135"/>
      <c r="NC841" s="135"/>
      <c r="ND841" s="135"/>
      <c r="NE841" s="135"/>
      <c r="NF841" s="135"/>
      <c r="NG841" s="135"/>
      <c r="NH841" s="135"/>
      <c r="NI841" s="135"/>
      <c r="NJ841" s="135"/>
      <c r="NK841" s="135"/>
      <c r="NL841" s="135"/>
      <c r="NM841" s="135"/>
      <c r="NN841" s="135"/>
      <c r="NO841" s="135"/>
      <c r="NP841" s="135"/>
      <c r="NQ841" s="39"/>
      <c r="QS841"/>
      <c r="QT841"/>
      <c r="QU841"/>
      <c r="QV841"/>
      <c r="QW841"/>
      <c r="QX841"/>
      <c r="QY841"/>
      <c r="QZ841"/>
      <c r="RA841"/>
      <c r="RB841" s="39"/>
      <c r="RC841" s="39"/>
      <c r="RD841" s="39"/>
    </row>
    <row r="842" spans="2:472" x14ac:dyDescent="0.2">
      <c r="B842" s="426"/>
      <c r="C842" s="427"/>
      <c r="V842" s="63">
        <v>115</v>
      </c>
      <c r="W842" s="54" t="s">
        <v>3090</v>
      </c>
      <c r="X842" s="64">
        <v>40240</v>
      </c>
      <c r="Y842" s="54" t="s">
        <v>3624</v>
      </c>
      <c r="Z842" s="63" t="s">
        <v>1341</v>
      </c>
      <c r="AA842" s="54" t="s">
        <v>484</v>
      </c>
      <c r="AB842" s="54" t="s">
        <v>484</v>
      </c>
      <c r="AC842" s="54" t="s">
        <v>3624</v>
      </c>
      <c r="AD842" s="64" t="s">
        <v>414</v>
      </c>
      <c r="AE842" s="64" t="s">
        <v>6294</v>
      </c>
      <c r="AF842" s="63">
        <v>115</v>
      </c>
      <c r="AG842" s="54" t="s">
        <v>3090</v>
      </c>
      <c r="AH842" s="54" t="s">
        <v>3089</v>
      </c>
      <c r="AI842" s="63" t="s">
        <v>3091</v>
      </c>
      <c r="AJ842" s="64" t="s">
        <v>3092</v>
      </c>
      <c r="AK842" s="569">
        <v>5300125</v>
      </c>
      <c r="AL842" s="64" t="s">
        <v>484</v>
      </c>
      <c r="AM842" s="64" t="s">
        <v>3095</v>
      </c>
      <c r="AN842" s="570">
        <v>273093740</v>
      </c>
      <c r="AO842" s="54"/>
      <c r="AP842" s="54"/>
      <c r="AQ842" s="54"/>
      <c r="AR842" s="54"/>
      <c r="AS842" s="54"/>
      <c r="AT842" s="64" t="s">
        <v>420</v>
      </c>
      <c r="AU842" s="64"/>
      <c r="AV842" s="54"/>
      <c r="AW842" s="54"/>
      <c r="AX842" s="54"/>
      <c r="AY842" s="54"/>
      <c r="AZ842" s="54"/>
      <c r="BA842" s="54"/>
      <c r="BB842" s="54"/>
      <c r="BC842" s="54"/>
      <c r="BD842" s="64">
        <v>40240</v>
      </c>
      <c r="BE842" s="54" t="s">
        <v>3624</v>
      </c>
      <c r="BF842" s="63" t="s">
        <v>1341</v>
      </c>
      <c r="BG842" s="54" t="s">
        <v>484</v>
      </c>
      <c r="BH842" s="54" t="s">
        <v>484</v>
      </c>
      <c r="BI842" s="54" t="s">
        <v>3624</v>
      </c>
      <c r="BJ842" s="64" t="s">
        <v>414</v>
      </c>
      <c r="BK842" s="64" t="s">
        <v>6294</v>
      </c>
      <c r="BL842" s="54"/>
      <c r="BM842" s="54"/>
      <c r="BN842" s="54"/>
      <c r="BO842" s="39"/>
      <c r="BP842" s="39"/>
      <c r="BQ842" s="39"/>
      <c r="BR842" s="39"/>
      <c r="BS842" s="47"/>
      <c r="BT842" s="39"/>
      <c r="BU842" s="39"/>
      <c r="BV842" s="39"/>
      <c r="BW842" s="39"/>
      <c r="BX842" s="39"/>
      <c r="BY842" s="39"/>
      <c r="BZ842" s="39"/>
      <c r="CA842" s="39"/>
      <c r="CB842" s="39"/>
      <c r="CC842" s="47"/>
      <c r="CD842" s="39"/>
      <c r="CE842" s="39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  <c r="CT842" s="48"/>
      <c r="CU842" s="48"/>
      <c r="CV842" s="48"/>
      <c r="CW842" s="48"/>
      <c r="CX842" s="39"/>
      <c r="ML842" s="135"/>
      <c r="MM842" s="135"/>
      <c r="MN842" s="135"/>
      <c r="MO842" s="135"/>
      <c r="MP842" s="135"/>
      <c r="MQ842" s="135"/>
      <c r="MR842" s="135"/>
      <c r="MS842" s="135"/>
      <c r="MT842" s="135"/>
      <c r="MU842" s="135"/>
      <c r="MV842" s="135"/>
      <c r="MW842" s="135"/>
      <c r="MX842" s="135"/>
      <c r="MY842" s="135"/>
      <c r="MZ842" s="135"/>
      <c r="NA842" s="135"/>
      <c r="NB842" s="135"/>
      <c r="NC842" s="135"/>
      <c r="ND842" s="135"/>
      <c r="NE842" s="135"/>
      <c r="NF842" s="135"/>
      <c r="NG842" s="135"/>
      <c r="NH842" s="135"/>
      <c r="NI842" s="135"/>
      <c r="NJ842" s="135"/>
      <c r="NK842" s="135"/>
      <c r="NL842" s="135"/>
      <c r="NM842" s="135"/>
      <c r="NN842" s="135"/>
      <c r="NO842" s="135"/>
      <c r="NP842" s="135"/>
      <c r="NQ842" s="39"/>
      <c r="QS842"/>
      <c r="QT842"/>
      <c r="QU842"/>
      <c r="QV842"/>
      <c r="QW842"/>
      <c r="QX842"/>
      <c r="QY842"/>
      <c r="QZ842"/>
      <c r="RA842"/>
      <c r="RB842" s="39"/>
      <c r="RC842" s="39"/>
      <c r="RD842" s="39"/>
    </row>
    <row r="843" spans="2:472" x14ac:dyDescent="0.2">
      <c r="B843" s="426"/>
      <c r="C843" s="427"/>
      <c r="V843" s="63">
        <v>115</v>
      </c>
      <c r="W843" s="54" t="s">
        <v>3090</v>
      </c>
      <c r="X843" s="64">
        <v>40241</v>
      </c>
      <c r="Y843" s="54" t="s">
        <v>3658</v>
      </c>
      <c r="Z843" s="63" t="s">
        <v>1341</v>
      </c>
      <c r="AA843" s="54" t="s">
        <v>484</v>
      </c>
      <c r="AB843" s="54" t="s">
        <v>484</v>
      </c>
      <c r="AC843" s="54" t="s">
        <v>3658</v>
      </c>
      <c r="AD843" s="64" t="s">
        <v>414</v>
      </c>
      <c r="AE843" s="64" t="s">
        <v>6294</v>
      </c>
      <c r="AF843" s="63">
        <v>115</v>
      </c>
      <c r="AG843" s="54" t="s">
        <v>3090</v>
      </c>
      <c r="AH843" s="54" t="s">
        <v>3089</v>
      </c>
      <c r="AI843" s="63" t="s">
        <v>3091</v>
      </c>
      <c r="AJ843" s="64" t="s">
        <v>3092</v>
      </c>
      <c r="AK843" s="569">
        <v>5300125</v>
      </c>
      <c r="AL843" s="64" t="s">
        <v>484</v>
      </c>
      <c r="AM843" s="64" t="s">
        <v>3095</v>
      </c>
      <c r="AN843" s="570">
        <v>273093740</v>
      </c>
      <c r="AO843" s="54"/>
      <c r="AP843" s="54"/>
      <c r="AQ843" s="54"/>
      <c r="AR843" s="54"/>
      <c r="AS843" s="54"/>
      <c r="AT843" s="64" t="s">
        <v>420</v>
      </c>
      <c r="AU843" s="64"/>
      <c r="AV843" s="54"/>
      <c r="AW843" s="54"/>
      <c r="AX843" s="54"/>
      <c r="AY843" s="54"/>
      <c r="AZ843" s="54"/>
      <c r="BA843" s="54"/>
      <c r="BB843" s="54"/>
      <c r="BC843" s="54"/>
      <c r="BD843" s="64">
        <v>40241</v>
      </c>
      <c r="BE843" s="54" t="s">
        <v>3658</v>
      </c>
      <c r="BF843" s="63" t="s">
        <v>1341</v>
      </c>
      <c r="BG843" s="54" t="s">
        <v>484</v>
      </c>
      <c r="BH843" s="54" t="s">
        <v>484</v>
      </c>
      <c r="BI843" s="54" t="s">
        <v>3658</v>
      </c>
      <c r="BJ843" s="64" t="s">
        <v>414</v>
      </c>
      <c r="BK843" s="64" t="s">
        <v>6294</v>
      </c>
      <c r="BL843" s="54"/>
      <c r="BM843" s="54"/>
      <c r="BN843" s="54"/>
      <c r="BO843" s="39"/>
      <c r="BP843" s="39"/>
      <c r="BQ843" s="39"/>
      <c r="BR843" s="39"/>
      <c r="BS843" s="47"/>
      <c r="BT843" s="39"/>
      <c r="BU843" s="39"/>
      <c r="BV843" s="39"/>
      <c r="BW843" s="39"/>
      <c r="BX843" s="39"/>
      <c r="BY843" s="39"/>
      <c r="BZ843" s="39"/>
      <c r="CA843" s="39"/>
      <c r="CB843" s="39"/>
      <c r="CC843" s="47"/>
      <c r="CD843" s="39"/>
      <c r="CE843" s="39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  <c r="CT843" s="48"/>
      <c r="CU843" s="48"/>
      <c r="CV843" s="48"/>
      <c r="CW843" s="48"/>
      <c r="CX843" s="39"/>
      <c r="ML843" s="135"/>
      <c r="MM843" s="135"/>
      <c r="MN843" s="135"/>
      <c r="MO843" s="135"/>
      <c r="MP843" s="135"/>
      <c r="MQ843" s="135"/>
      <c r="MR843" s="135"/>
      <c r="MS843" s="135"/>
      <c r="MT843" s="135"/>
      <c r="MU843" s="135"/>
      <c r="MV843" s="135"/>
      <c r="MW843" s="135"/>
      <c r="MX843" s="135"/>
      <c r="MY843" s="135"/>
      <c r="MZ843" s="135"/>
      <c r="NA843" s="135"/>
      <c r="NB843" s="135"/>
      <c r="NC843" s="135"/>
      <c r="ND843" s="135"/>
      <c r="NE843" s="135"/>
      <c r="NF843" s="135"/>
      <c r="NG843" s="135"/>
      <c r="NH843" s="135"/>
      <c r="NI843" s="135"/>
      <c r="NJ843" s="135"/>
      <c r="NK843" s="135"/>
      <c r="NL843" s="135"/>
      <c r="NM843" s="135"/>
      <c r="NN843" s="135"/>
      <c r="NO843" s="135"/>
      <c r="NP843" s="135"/>
      <c r="NQ843" s="39"/>
      <c r="QS843"/>
      <c r="QT843"/>
      <c r="QU843"/>
      <c r="QV843"/>
      <c r="QW843"/>
      <c r="QX843"/>
      <c r="QY843"/>
      <c r="QZ843"/>
      <c r="RA843"/>
      <c r="RB843" s="39"/>
      <c r="RC843" s="39"/>
      <c r="RD843" s="39"/>
    </row>
    <row r="844" spans="2:472" x14ac:dyDescent="0.2">
      <c r="B844" s="426"/>
      <c r="C844" s="427"/>
      <c r="V844" s="63">
        <v>115</v>
      </c>
      <c r="W844" s="54" t="s">
        <v>3090</v>
      </c>
      <c r="X844" s="64">
        <v>40244</v>
      </c>
      <c r="Y844" s="54" t="s">
        <v>3685</v>
      </c>
      <c r="Z844" s="63" t="s">
        <v>1341</v>
      </c>
      <c r="AA844" s="54" t="s">
        <v>484</v>
      </c>
      <c r="AB844" s="54" t="s">
        <v>484</v>
      </c>
      <c r="AC844" s="54" t="s">
        <v>3685</v>
      </c>
      <c r="AD844" s="64" t="s">
        <v>414</v>
      </c>
      <c r="AE844" s="64" t="s">
        <v>6294</v>
      </c>
      <c r="AF844" s="63">
        <v>115</v>
      </c>
      <c r="AG844" s="54" t="s">
        <v>3090</v>
      </c>
      <c r="AH844" s="54" t="s">
        <v>3089</v>
      </c>
      <c r="AI844" s="63" t="s">
        <v>3091</v>
      </c>
      <c r="AJ844" s="64" t="s">
        <v>3092</v>
      </c>
      <c r="AK844" s="569">
        <v>5300125</v>
      </c>
      <c r="AL844" s="64" t="s">
        <v>484</v>
      </c>
      <c r="AM844" s="64" t="s">
        <v>3095</v>
      </c>
      <c r="AN844" s="570">
        <v>273093740</v>
      </c>
      <c r="AO844" s="54"/>
      <c r="AP844" s="54"/>
      <c r="AQ844" s="54"/>
      <c r="AR844" s="54"/>
      <c r="AS844" s="54"/>
      <c r="AT844" s="64" t="s">
        <v>420</v>
      </c>
      <c r="AU844" s="64"/>
      <c r="AV844" s="54"/>
      <c r="AW844" s="54"/>
      <c r="AX844" s="54"/>
      <c r="AY844" s="54"/>
      <c r="AZ844" s="54"/>
      <c r="BA844" s="54"/>
      <c r="BB844" s="54"/>
      <c r="BC844" s="54"/>
      <c r="BD844" s="64">
        <v>40244</v>
      </c>
      <c r="BE844" s="54" t="s">
        <v>3685</v>
      </c>
      <c r="BF844" s="63" t="s">
        <v>1341</v>
      </c>
      <c r="BG844" s="54" t="s">
        <v>484</v>
      </c>
      <c r="BH844" s="54" t="s">
        <v>484</v>
      </c>
      <c r="BI844" s="54" t="s">
        <v>3685</v>
      </c>
      <c r="BJ844" s="64" t="s">
        <v>414</v>
      </c>
      <c r="BK844" s="64" t="s">
        <v>6294</v>
      </c>
      <c r="BL844" s="54"/>
      <c r="BM844" s="54"/>
      <c r="BN844" s="54"/>
      <c r="BO844" s="39"/>
      <c r="BP844" s="39"/>
      <c r="BQ844" s="39"/>
      <c r="BR844" s="39"/>
      <c r="BS844" s="47"/>
      <c r="BT844" s="39"/>
      <c r="BU844" s="39"/>
      <c r="BV844" s="39"/>
      <c r="BW844" s="39"/>
      <c r="BX844" s="39"/>
      <c r="BY844" s="39"/>
      <c r="BZ844" s="39"/>
      <c r="CA844" s="39"/>
      <c r="CB844" s="39"/>
      <c r="CC844" s="47"/>
      <c r="CD844" s="39"/>
      <c r="CE844" s="39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  <c r="CT844" s="48"/>
      <c r="CU844" s="48"/>
      <c r="CV844" s="48"/>
      <c r="CW844" s="48"/>
      <c r="CX844" s="39"/>
      <c r="ML844" s="135"/>
      <c r="MM844" s="135"/>
      <c r="MN844" s="135"/>
      <c r="MO844" s="135"/>
      <c r="MP844" s="135"/>
      <c r="MQ844" s="135"/>
      <c r="MR844" s="135"/>
      <c r="MS844" s="135"/>
      <c r="MT844" s="135"/>
      <c r="MU844" s="135"/>
      <c r="MV844" s="135"/>
      <c r="MW844" s="135"/>
      <c r="MX844" s="135"/>
      <c r="MY844" s="135"/>
      <c r="MZ844" s="135"/>
      <c r="NA844" s="135"/>
      <c r="NB844" s="135"/>
      <c r="NC844" s="135"/>
      <c r="ND844" s="135"/>
      <c r="NE844" s="135"/>
      <c r="NF844" s="135"/>
      <c r="NG844" s="135"/>
      <c r="NH844" s="135"/>
      <c r="NI844" s="135"/>
      <c r="NJ844" s="135"/>
      <c r="NK844" s="135"/>
      <c r="NL844" s="135"/>
      <c r="NM844" s="135"/>
      <c r="NN844" s="135"/>
      <c r="NO844" s="135"/>
      <c r="NP844" s="135"/>
      <c r="NQ844" s="39"/>
      <c r="QS844"/>
      <c r="QT844"/>
      <c r="QU844"/>
      <c r="QV844"/>
      <c r="QW844"/>
      <c r="QX844"/>
      <c r="QY844"/>
      <c r="QZ844"/>
      <c r="RA844"/>
      <c r="RB844" s="39"/>
      <c r="RC844" s="39"/>
      <c r="RD844" s="39"/>
    </row>
    <row r="845" spans="2:472" x14ac:dyDescent="0.2">
      <c r="B845" s="426"/>
      <c r="C845" s="427"/>
      <c r="V845" s="63">
        <v>115</v>
      </c>
      <c r="W845" s="54" t="s">
        <v>3090</v>
      </c>
      <c r="X845" s="64">
        <v>40246</v>
      </c>
      <c r="Y845" s="54" t="s">
        <v>3710</v>
      </c>
      <c r="Z845" s="63" t="s">
        <v>1341</v>
      </c>
      <c r="AA845" s="54" t="s">
        <v>484</v>
      </c>
      <c r="AB845" s="54" t="s">
        <v>484</v>
      </c>
      <c r="AC845" s="54" t="s">
        <v>3710</v>
      </c>
      <c r="AD845" s="64" t="s">
        <v>414</v>
      </c>
      <c r="AE845" s="64" t="s">
        <v>6294</v>
      </c>
      <c r="AF845" s="63">
        <v>115</v>
      </c>
      <c r="AG845" s="54" t="s">
        <v>3090</v>
      </c>
      <c r="AH845" s="54" t="s">
        <v>3089</v>
      </c>
      <c r="AI845" s="63" t="s">
        <v>3091</v>
      </c>
      <c r="AJ845" s="64" t="s">
        <v>3092</v>
      </c>
      <c r="AK845" s="569">
        <v>5300125</v>
      </c>
      <c r="AL845" s="64" t="s">
        <v>484</v>
      </c>
      <c r="AM845" s="64" t="s">
        <v>3095</v>
      </c>
      <c r="AN845" s="570">
        <v>273093740</v>
      </c>
      <c r="AO845" s="54"/>
      <c r="AP845" s="54"/>
      <c r="AQ845" s="54"/>
      <c r="AR845" s="54"/>
      <c r="AS845" s="54"/>
      <c r="AT845" s="64" t="s">
        <v>420</v>
      </c>
      <c r="AU845" s="64"/>
      <c r="AV845" s="54"/>
      <c r="AW845" s="54"/>
      <c r="AX845" s="54"/>
      <c r="AY845" s="54"/>
      <c r="AZ845" s="54"/>
      <c r="BA845" s="54"/>
      <c r="BB845" s="54"/>
      <c r="BC845" s="54"/>
      <c r="BD845" s="64">
        <v>40246</v>
      </c>
      <c r="BE845" s="54" t="s">
        <v>3710</v>
      </c>
      <c r="BF845" s="63" t="s">
        <v>1341</v>
      </c>
      <c r="BG845" s="54" t="s">
        <v>484</v>
      </c>
      <c r="BH845" s="54" t="s">
        <v>484</v>
      </c>
      <c r="BI845" s="54" t="s">
        <v>3710</v>
      </c>
      <c r="BJ845" s="64" t="s">
        <v>414</v>
      </c>
      <c r="BK845" s="64" t="s">
        <v>6294</v>
      </c>
      <c r="BL845" s="54"/>
      <c r="BM845" s="54"/>
      <c r="BN845" s="54"/>
      <c r="BO845" s="39"/>
      <c r="BP845" s="39"/>
      <c r="BQ845" s="39"/>
      <c r="BR845" s="39"/>
      <c r="BS845" s="47"/>
      <c r="BT845" s="39"/>
      <c r="BU845" s="39"/>
      <c r="BV845" s="39"/>
      <c r="BW845" s="39"/>
      <c r="BX845" s="39"/>
      <c r="BY845" s="39"/>
      <c r="BZ845" s="39"/>
      <c r="CA845" s="39"/>
      <c r="CB845" s="39"/>
      <c r="CC845" s="47"/>
      <c r="CD845" s="39"/>
      <c r="CE845" s="39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  <c r="CT845" s="48"/>
      <c r="CU845" s="48"/>
      <c r="CV845" s="48"/>
      <c r="CW845" s="48"/>
      <c r="CX845" s="39"/>
      <c r="ML845" s="135"/>
      <c r="MM845" s="135"/>
      <c r="MN845" s="135"/>
      <c r="MO845" s="135"/>
      <c r="MP845" s="135"/>
      <c r="MQ845" s="135"/>
      <c r="MR845" s="135"/>
      <c r="MS845" s="135"/>
      <c r="MT845" s="135"/>
      <c r="MU845" s="135"/>
      <c r="MV845" s="135"/>
      <c r="MW845" s="135"/>
      <c r="MX845" s="135"/>
      <c r="MY845" s="135"/>
      <c r="MZ845" s="135"/>
      <c r="NA845" s="135"/>
      <c r="NB845" s="135"/>
      <c r="NC845" s="135"/>
      <c r="ND845" s="135"/>
      <c r="NE845" s="135"/>
      <c r="NF845" s="135"/>
      <c r="NG845" s="135"/>
      <c r="NH845" s="135"/>
      <c r="NI845" s="135"/>
      <c r="NJ845" s="135"/>
      <c r="NK845" s="135"/>
      <c r="NL845" s="135"/>
      <c r="NM845" s="135"/>
      <c r="NN845" s="135"/>
      <c r="NO845" s="135"/>
      <c r="NP845" s="135"/>
      <c r="NQ845" s="39"/>
      <c r="QS845"/>
      <c r="QT845"/>
      <c r="QU845"/>
      <c r="QV845"/>
      <c r="QW845"/>
      <c r="QX845"/>
      <c r="QY845"/>
      <c r="QZ845"/>
      <c r="RA845"/>
      <c r="RB845" s="39"/>
      <c r="RC845" s="39"/>
      <c r="RD845" s="39"/>
    </row>
    <row r="846" spans="2:472" x14ac:dyDescent="0.2">
      <c r="B846" s="426"/>
      <c r="C846" s="427"/>
      <c r="V846" s="63">
        <v>115</v>
      </c>
      <c r="W846" s="54" t="s">
        <v>3090</v>
      </c>
      <c r="X846" s="64">
        <v>40247</v>
      </c>
      <c r="Y846" s="54" t="s">
        <v>3258</v>
      </c>
      <c r="Z846" s="63" t="s">
        <v>1341</v>
      </c>
      <c r="AA846" s="54" t="s">
        <v>484</v>
      </c>
      <c r="AB846" s="54" t="s">
        <v>484</v>
      </c>
      <c r="AC846" s="54" t="s">
        <v>3258</v>
      </c>
      <c r="AD846" s="64" t="s">
        <v>414</v>
      </c>
      <c r="AE846" s="64" t="s">
        <v>6294</v>
      </c>
      <c r="AF846" s="63">
        <v>115</v>
      </c>
      <c r="AG846" s="54" t="s">
        <v>3090</v>
      </c>
      <c r="AH846" s="54" t="s">
        <v>3089</v>
      </c>
      <c r="AI846" s="63" t="s">
        <v>3091</v>
      </c>
      <c r="AJ846" s="64" t="s">
        <v>3092</v>
      </c>
      <c r="AK846" s="569">
        <v>5300125</v>
      </c>
      <c r="AL846" s="64" t="s">
        <v>484</v>
      </c>
      <c r="AM846" s="64" t="s">
        <v>3095</v>
      </c>
      <c r="AN846" s="570">
        <v>273093740</v>
      </c>
      <c r="AO846" s="54"/>
      <c r="AP846" s="54"/>
      <c r="AQ846" s="54"/>
      <c r="AR846" s="54"/>
      <c r="AS846" s="54"/>
      <c r="AT846" s="64" t="s">
        <v>420</v>
      </c>
      <c r="AU846" s="64"/>
      <c r="AV846" s="54"/>
      <c r="AW846" s="54"/>
      <c r="AX846" s="54"/>
      <c r="AY846" s="54"/>
      <c r="AZ846" s="54"/>
      <c r="BA846" s="54"/>
      <c r="BB846" s="54"/>
      <c r="BC846" s="54"/>
      <c r="BD846" s="64">
        <v>40247</v>
      </c>
      <c r="BE846" s="54" t="s">
        <v>3258</v>
      </c>
      <c r="BF846" s="63" t="s">
        <v>1341</v>
      </c>
      <c r="BG846" s="54" t="s">
        <v>484</v>
      </c>
      <c r="BH846" s="54" t="s">
        <v>484</v>
      </c>
      <c r="BI846" s="54" t="s">
        <v>3258</v>
      </c>
      <c r="BJ846" s="64" t="s">
        <v>414</v>
      </c>
      <c r="BK846" s="64" t="s">
        <v>6294</v>
      </c>
      <c r="BL846" s="54"/>
      <c r="BM846" s="54"/>
      <c r="BN846" s="54"/>
      <c r="BO846" s="39"/>
      <c r="BP846" s="39"/>
      <c r="BQ846" s="39"/>
      <c r="BR846" s="39"/>
      <c r="BS846" s="47"/>
      <c r="BT846" s="39"/>
      <c r="BU846" s="39"/>
      <c r="BV846" s="39"/>
      <c r="BW846" s="39"/>
      <c r="BX846" s="39"/>
      <c r="BY846" s="39"/>
      <c r="BZ846" s="39"/>
      <c r="CA846" s="39"/>
      <c r="CB846" s="39"/>
      <c r="CC846" s="47"/>
      <c r="CD846" s="39"/>
      <c r="CE846" s="39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  <c r="CT846" s="48"/>
      <c r="CU846" s="48"/>
      <c r="CV846" s="48"/>
      <c r="CW846" s="48"/>
      <c r="CX846" s="39"/>
      <c r="ML846" s="135"/>
      <c r="MM846" s="135"/>
      <c r="MN846" s="135"/>
      <c r="MO846" s="135"/>
      <c r="MP846" s="135"/>
      <c r="MQ846" s="135"/>
      <c r="MR846" s="135"/>
      <c r="MS846" s="135"/>
      <c r="MT846" s="135"/>
      <c r="MU846" s="135"/>
      <c r="MV846" s="135"/>
      <c r="MW846" s="135"/>
      <c r="MX846" s="135"/>
      <c r="MY846" s="135"/>
      <c r="MZ846" s="135"/>
      <c r="NA846" s="135"/>
      <c r="NB846" s="135"/>
      <c r="NC846" s="135"/>
      <c r="ND846" s="135"/>
      <c r="NE846" s="135"/>
      <c r="NF846" s="135"/>
      <c r="NG846" s="135"/>
      <c r="NH846" s="135"/>
      <c r="NI846" s="135"/>
      <c r="NJ846" s="135"/>
      <c r="NK846" s="135"/>
      <c r="NL846" s="135"/>
      <c r="NM846" s="135"/>
      <c r="NN846" s="135"/>
      <c r="NO846" s="135"/>
      <c r="NP846" s="135"/>
      <c r="NQ846" s="39"/>
      <c r="QS846"/>
      <c r="QT846"/>
      <c r="QU846"/>
      <c r="QV846"/>
      <c r="QW846"/>
      <c r="QX846"/>
      <c r="QY846"/>
      <c r="QZ846"/>
      <c r="RA846"/>
      <c r="RB846" s="39"/>
      <c r="RC846" s="39"/>
      <c r="RD846" s="39"/>
    </row>
    <row r="847" spans="2:472" x14ac:dyDescent="0.2">
      <c r="B847" s="426"/>
      <c r="C847" s="427"/>
      <c r="V847" s="63">
        <v>115</v>
      </c>
      <c r="W847" s="54" t="s">
        <v>3090</v>
      </c>
      <c r="X847" s="64">
        <v>40248</v>
      </c>
      <c r="Y847" s="54" t="s">
        <v>3759</v>
      </c>
      <c r="Z847" s="63" t="s">
        <v>1341</v>
      </c>
      <c r="AA847" s="54" t="s">
        <v>484</v>
      </c>
      <c r="AB847" s="54" t="s">
        <v>484</v>
      </c>
      <c r="AC847" s="54" t="s">
        <v>3759</v>
      </c>
      <c r="AD847" s="64" t="s">
        <v>414</v>
      </c>
      <c r="AE847" s="64" t="s">
        <v>6294</v>
      </c>
      <c r="AF847" s="63">
        <v>115</v>
      </c>
      <c r="AG847" s="54" t="s">
        <v>3090</v>
      </c>
      <c r="AH847" s="54" t="s">
        <v>3089</v>
      </c>
      <c r="AI847" s="63" t="s">
        <v>3091</v>
      </c>
      <c r="AJ847" s="64" t="s">
        <v>3092</v>
      </c>
      <c r="AK847" s="569">
        <v>5300125</v>
      </c>
      <c r="AL847" s="64" t="s">
        <v>484</v>
      </c>
      <c r="AM847" s="64" t="s">
        <v>3095</v>
      </c>
      <c r="AN847" s="570">
        <v>273093740</v>
      </c>
      <c r="AO847" s="54"/>
      <c r="AP847" s="54"/>
      <c r="AQ847" s="54"/>
      <c r="AR847" s="54"/>
      <c r="AS847" s="54"/>
      <c r="AT847" s="64" t="s">
        <v>420</v>
      </c>
      <c r="AU847" s="64"/>
      <c r="AV847" s="54"/>
      <c r="AW847" s="54"/>
      <c r="AX847" s="54"/>
      <c r="AY847" s="54"/>
      <c r="AZ847" s="54"/>
      <c r="BA847" s="54"/>
      <c r="BB847" s="54"/>
      <c r="BC847" s="54"/>
      <c r="BD847" s="64">
        <v>40248</v>
      </c>
      <c r="BE847" s="54" t="s">
        <v>3759</v>
      </c>
      <c r="BF847" s="63" t="s">
        <v>1341</v>
      </c>
      <c r="BG847" s="54" t="s">
        <v>484</v>
      </c>
      <c r="BH847" s="54" t="s">
        <v>484</v>
      </c>
      <c r="BI847" s="54" t="s">
        <v>3759</v>
      </c>
      <c r="BJ847" s="64" t="s">
        <v>414</v>
      </c>
      <c r="BK847" s="64" t="s">
        <v>6294</v>
      </c>
      <c r="BL847" s="54"/>
      <c r="BM847" s="54"/>
      <c r="BN847" s="54"/>
      <c r="BO847" s="39"/>
      <c r="BP847" s="39"/>
      <c r="BQ847" s="39"/>
      <c r="BR847" s="39"/>
      <c r="BS847" s="47"/>
      <c r="BT847" s="39"/>
      <c r="BU847" s="39"/>
      <c r="BV847" s="39"/>
      <c r="BW847" s="39"/>
      <c r="BX847" s="39"/>
      <c r="BY847" s="39"/>
      <c r="BZ847" s="39"/>
      <c r="CA847" s="39"/>
      <c r="CB847" s="39"/>
      <c r="CC847" s="47"/>
      <c r="CD847" s="39"/>
      <c r="CE847" s="39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  <c r="CT847" s="48"/>
      <c r="CU847" s="48"/>
      <c r="CV847" s="48"/>
      <c r="CW847" s="48"/>
      <c r="CX847" s="39"/>
      <c r="ML847" s="135"/>
      <c r="MM847" s="135"/>
      <c r="MN847" s="135"/>
      <c r="MO847" s="135"/>
      <c r="MP847" s="135"/>
      <c r="MQ847" s="135"/>
      <c r="MR847" s="135"/>
      <c r="MS847" s="135"/>
      <c r="MT847" s="135"/>
      <c r="MU847" s="135"/>
      <c r="MV847" s="135"/>
      <c r="MW847" s="135"/>
      <c r="MX847" s="135"/>
      <c r="MY847" s="135"/>
      <c r="MZ847" s="135"/>
      <c r="NA847" s="135"/>
      <c r="NB847" s="135"/>
      <c r="NC847" s="135"/>
      <c r="ND847" s="135"/>
      <c r="NE847" s="135"/>
      <c r="NF847" s="135"/>
      <c r="NG847" s="135"/>
      <c r="NH847" s="135"/>
      <c r="NI847" s="135"/>
      <c r="NJ847" s="135"/>
      <c r="NK847" s="135"/>
      <c r="NL847" s="135"/>
      <c r="NM847" s="135"/>
      <c r="NN847" s="135"/>
      <c r="NO847" s="135"/>
      <c r="NP847" s="135"/>
      <c r="NQ847" s="39"/>
      <c r="QS847"/>
      <c r="QT847"/>
      <c r="QU847"/>
      <c r="QV847"/>
      <c r="QW847"/>
      <c r="QX847"/>
      <c r="QY847"/>
      <c r="QZ847"/>
      <c r="RA847"/>
      <c r="RB847" s="39"/>
      <c r="RC847" s="39"/>
      <c r="RD847" s="39"/>
    </row>
    <row r="848" spans="2:472" x14ac:dyDescent="0.2">
      <c r="B848" s="426"/>
      <c r="C848" s="427"/>
      <c r="V848" s="63">
        <v>115</v>
      </c>
      <c r="W848" s="54" t="s">
        <v>3090</v>
      </c>
      <c r="X848" s="64">
        <v>40250</v>
      </c>
      <c r="Y848" s="54" t="s">
        <v>3805</v>
      </c>
      <c r="Z848" s="63" t="s">
        <v>1341</v>
      </c>
      <c r="AA848" s="54" t="s">
        <v>484</v>
      </c>
      <c r="AB848" s="54" t="s">
        <v>484</v>
      </c>
      <c r="AC848" s="54" t="s">
        <v>6297</v>
      </c>
      <c r="AD848" s="64" t="s">
        <v>414</v>
      </c>
      <c r="AE848" s="64" t="s">
        <v>6294</v>
      </c>
      <c r="AF848" s="63">
        <v>115</v>
      </c>
      <c r="AG848" s="54" t="s">
        <v>3090</v>
      </c>
      <c r="AH848" s="54" t="s">
        <v>3089</v>
      </c>
      <c r="AI848" s="63" t="s">
        <v>3091</v>
      </c>
      <c r="AJ848" s="64" t="s">
        <v>3092</v>
      </c>
      <c r="AK848" s="569">
        <v>5300125</v>
      </c>
      <c r="AL848" s="64" t="s">
        <v>484</v>
      </c>
      <c r="AM848" s="64" t="s">
        <v>3095</v>
      </c>
      <c r="AN848" s="570">
        <v>273093740</v>
      </c>
      <c r="AO848" s="54"/>
      <c r="AP848" s="54"/>
      <c r="AQ848" s="54"/>
      <c r="AR848" s="54"/>
      <c r="AS848" s="54"/>
      <c r="AT848" s="64" t="s">
        <v>420</v>
      </c>
      <c r="AU848" s="64"/>
      <c r="AV848" s="54"/>
      <c r="AW848" s="54"/>
      <c r="AX848" s="54"/>
      <c r="AY848" s="54"/>
      <c r="AZ848" s="54"/>
      <c r="BA848" s="54"/>
      <c r="BB848" s="54"/>
      <c r="BC848" s="54"/>
      <c r="BD848" s="64">
        <v>40250</v>
      </c>
      <c r="BE848" s="54" t="s">
        <v>3805</v>
      </c>
      <c r="BF848" s="63" t="s">
        <v>1341</v>
      </c>
      <c r="BG848" s="54" t="s">
        <v>484</v>
      </c>
      <c r="BH848" s="54" t="s">
        <v>484</v>
      </c>
      <c r="BI848" s="54" t="s">
        <v>6297</v>
      </c>
      <c r="BJ848" s="64" t="s">
        <v>414</v>
      </c>
      <c r="BK848" s="64" t="s">
        <v>6294</v>
      </c>
      <c r="BL848" s="54"/>
      <c r="BM848" s="54"/>
      <c r="BN848" s="54"/>
      <c r="BO848" s="39"/>
      <c r="BP848" s="39"/>
      <c r="BQ848" s="39"/>
      <c r="BR848" s="39"/>
      <c r="BS848" s="47"/>
      <c r="BT848" s="39"/>
      <c r="BU848" s="39"/>
      <c r="BV848" s="39"/>
      <c r="BW848" s="39"/>
      <c r="BX848" s="39"/>
      <c r="BY848" s="39"/>
      <c r="BZ848" s="39"/>
      <c r="CA848" s="39"/>
      <c r="CB848" s="39"/>
      <c r="CC848" s="47"/>
      <c r="CD848" s="39"/>
      <c r="CE848" s="39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  <c r="CT848" s="48"/>
      <c r="CU848" s="48"/>
      <c r="CV848" s="48"/>
      <c r="CW848" s="48"/>
      <c r="CX848" s="39"/>
      <c r="ML848" s="135"/>
      <c r="MM848" s="135"/>
      <c r="MN848" s="135"/>
      <c r="MO848" s="135"/>
      <c r="MP848" s="135"/>
      <c r="MQ848" s="135"/>
      <c r="MR848" s="135"/>
      <c r="MS848" s="135"/>
      <c r="MT848" s="135"/>
      <c r="MU848" s="135"/>
      <c r="MV848" s="135"/>
      <c r="MW848" s="135"/>
      <c r="MX848" s="135"/>
      <c r="MY848" s="135"/>
      <c r="MZ848" s="135"/>
      <c r="NA848" s="135"/>
      <c r="NB848" s="135"/>
      <c r="NC848" s="135"/>
      <c r="ND848" s="135"/>
      <c r="NE848" s="135"/>
      <c r="NF848" s="135"/>
      <c r="NG848" s="135"/>
      <c r="NH848" s="135"/>
      <c r="NI848" s="135"/>
      <c r="NJ848" s="135"/>
      <c r="NK848" s="135"/>
      <c r="NL848" s="135"/>
      <c r="NM848" s="135"/>
      <c r="NN848" s="135"/>
      <c r="NO848" s="135"/>
      <c r="NP848" s="135"/>
      <c r="NQ848" s="39"/>
      <c r="QS848"/>
      <c r="QT848"/>
      <c r="QU848"/>
      <c r="QV848"/>
      <c r="QW848"/>
      <c r="QX848"/>
      <c r="QY848"/>
      <c r="QZ848"/>
      <c r="RA848"/>
      <c r="RB848" s="39"/>
      <c r="RC848" s="39"/>
      <c r="RD848" s="39"/>
    </row>
    <row r="849" spans="2:472" x14ac:dyDescent="0.2">
      <c r="B849" s="426"/>
      <c r="C849" s="427"/>
      <c r="V849" s="63">
        <v>115</v>
      </c>
      <c r="W849" s="54" t="s">
        <v>3090</v>
      </c>
      <c r="X849" s="64">
        <v>40251</v>
      </c>
      <c r="Y849" s="54" t="s">
        <v>3824</v>
      </c>
      <c r="Z849" s="63" t="s">
        <v>1341</v>
      </c>
      <c r="AA849" s="54" t="s">
        <v>484</v>
      </c>
      <c r="AB849" s="54" t="s">
        <v>484</v>
      </c>
      <c r="AC849" s="54" t="s">
        <v>6298</v>
      </c>
      <c r="AD849" s="64" t="s">
        <v>414</v>
      </c>
      <c r="AE849" s="64" t="s">
        <v>6294</v>
      </c>
      <c r="AF849" s="63">
        <v>115</v>
      </c>
      <c r="AG849" s="54" t="s">
        <v>3090</v>
      </c>
      <c r="AH849" s="54" t="s">
        <v>3089</v>
      </c>
      <c r="AI849" s="63" t="s">
        <v>3091</v>
      </c>
      <c r="AJ849" s="64" t="s">
        <v>3092</v>
      </c>
      <c r="AK849" s="569">
        <v>5300125</v>
      </c>
      <c r="AL849" s="64" t="s">
        <v>484</v>
      </c>
      <c r="AM849" s="64" t="s">
        <v>3095</v>
      </c>
      <c r="AN849" s="570">
        <v>273093740</v>
      </c>
      <c r="AO849" s="54"/>
      <c r="AP849" s="54"/>
      <c r="AQ849" s="54"/>
      <c r="AR849" s="54"/>
      <c r="AS849" s="54"/>
      <c r="AT849" s="64" t="s">
        <v>420</v>
      </c>
      <c r="AU849" s="64"/>
      <c r="AV849" s="54"/>
      <c r="AW849" s="54"/>
      <c r="AX849" s="54"/>
      <c r="AY849" s="54"/>
      <c r="AZ849" s="54"/>
      <c r="BA849" s="54"/>
      <c r="BB849" s="54"/>
      <c r="BC849" s="54"/>
      <c r="BD849" s="64">
        <v>40251</v>
      </c>
      <c r="BE849" s="54" t="s">
        <v>3824</v>
      </c>
      <c r="BF849" s="63" t="s">
        <v>1341</v>
      </c>
      <c r="BG849" s="54" t="s">
        <v>484</v>
      </c>
      <c r="BH849" s="54" t="s">
        <v>484</v>
      </c>
      <c r="BI849" s="54" t="s">
        <v>6298</v>
      </c>
      <c r="BJ849" s="64" t="s">
        <v>414</v>
      </c>
      <c r="BK849" s="64" t="s">
        <v>6294</v>
      </c>
      <c r="BL849" s="54"/>
      <c r="BM849" s="54"/>
      <c r="BN849" s="54"/>
      <c r="BO849" s="39"/>
      <c r="BP849" s="39"/>
      <c r="BQ849" s="39"/>
      <c r="BR849" s="39"/>
      <c r="BS849" s="47"/>
      <c r="BT849" s="39"/>
      <c r="BU849" s="39"/>
      <c r="BV849" s="39"/>
      <c r="BW849" s="39"/>
      <c r="BX849" s="39"/>
      <c r="BY849" s="39"/>
      <c r="BZ849" s="39"/>
      <c r="CA849" s="39"/>
      <c r="CB849" s="39"/>
      <c r="CC849" s="47"/>
      <c r="CD849" s="39"/>
      <c r="CE849" s="39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  <c r="CT849" s="48"/>
      <c r="CU849" s="48"/>
      <c r="CV849" s="48"/>
      <c r="CW849" s="48"/>
      <c r="CX849" s="39"/>
      <c r="ML849" s="135"/>
      <c r="MM849" s="135"/>
      <c r="MN849" s="135"/>
      <c r="MO849" s="135"/>
      <c r="MP849" s="135"/>
      <c r="MQ849" s="135"/>
      <c r="MR849" s="135"/>
      <c r="MS849" s="135"/>
      <c r="MT849" s="135"/>
      <c r="MU849" s="135"/>
      <c r="MV849" s="135"/>
      <c r="MW849" s="135"/>
      <c r="MX849" s="135"/>
      <c r="MY849" s="135"/>
      <c r="MZ849" s="135"/>
      <c r="NA849" s="135"/>
      <c r="NB849" s="135"/>
      <c r="NC849" s="135"/>
      <c r="ND849" s="135"/>
      <c r="NE849" s="135"/>
      <c r="NF849" s="135"/>
      <c r="NG849" s="135"/>
      <c r="NH849" s="135"/>
      <c r="NI849" s="135"/>
      <c r="NJ849" s="135"/>
      <c r="NK849" s="135"/>
      <c r="NL849" s="135"/>
      <c r="NM849" s="135"/>
      <c r="NN849" s="135"/>
      <c r="NO849" s="135"/>
      <c r="NP849" s="135"/>
      <c r="NQ849" s="39"/>
      <c r="QS849"/>
      <c r="QT849"/>
      <c r="QU849"/>
      <c r="QV849"/>
      <c r="QW849"/>
      <c r="QX849"/>
      <c r="QY849"/>
      <c r="QZ849"/>
      <c r="RA849"/>
      <c r="RB849" s="39"/>
      <c r="RC849" s="39"/>
      <c r="RD849" s="39"/>
    </row>
    <row r="850" spans="2:472" x14ac:dyDescent="0.2">
      <c r="B850" s="426"/>
      <c r="C850" s="427"/>
      <c r="V850" s="63">
        <v>115</v>
      </c>
      <c r="W850" s="54" t="s">
        <v>3090</v>
      </c>
      <c r="X850" s="64">
        <v>40252</v>
      </c>
      <c r="Y850" s="54" t="s">
        <v>3842</v>
      </c>
      <c r="Z850" s="63" t="s">
        <v>1341</v>
      </c>
      <c r="AA850" s="54" t="s">
        <v>484</v>
      </c>
      <c r="AB850" s="54" t="s">
        <v>484</v>
      </c>
      <c r="AC850" s="54" t="s">
        <v>6299</v>
      </c>
      <c r="AD850" s="64" t="s">
        <v>414</v>
      </c>
      <c r="AE850" s="64" t="s">
        <v>6294</v>
      </c>
      <c r="AF850" s="63">
        <v>115</v>
      </c>
      <c r="AG850" s="54" t="s">
        <v>3090</v>
      </c>
      <c r="AH850" s="54" t="s">
        <v>3089</v>
      </c>
      <c r="AI850" s="63" t="s">
        <v>3091</v>
      </c>
      <c r="AJ850" s="64" t="s">
        <v>3092</v>
      </c>
      <c r="AK850" s="569">
        <v>5300125</v>
      </c>
      <c r="AL850" s="64" t="s">
        <v>484</v>
      </c>
      <c r="AM850" s="64" t="s">
        <v>3095</v>
      </c>
      <c r="AN850" s="570">
        <v>273093740</v>
      </c>
      <c r="AO850" s="54"/>
      <c r="AP850" s="54"/>
      <c r="AQ850" s="54"/>
      <c r="AR850" s="54"/>
      <c r="AS850" s="54"/>
      <c r="AT850" s="64" t="s">
        <v>420</v>
      </c>
      <c r="AU850" s="64"/>
      <c r="AV850" s="54"/>
      <c r="AW850" s="54"/>
      <c r="AX850" s="54"/>
      <c r="AY850" s="54"/>
      <c r="AZ850" s="54"/>
      <c r="BA850" s="54"/>
      <c r="BB850" s="54"/>
      <c r="BC850" s="54"/>
      <c r="BD850" s="64">
        <v>40252</v>
      </c>
      <c r="BE850" s="54" t="s">
        <v>3842</v>
      </c>
      <c r="BF850" s="63" t="s">
        <v>1341</v>
      </c>
      <c r="BG850" s="54" t="s">
        <v>484</v>
      </c>
      <c r="BH850" s="54" t="s">
        <v>484</v>
      </c>
      <c r="BI850" s="54" t="s">
        <v>6299</v>
      </c>
      <c r="BJ850" s="64" t="s">
        <v>414</v>
      </c>
      <c r="BK850" s="64" t="s">
        <v>6294</v>
      </c>
      <c r="BL850" s="54"/>
      <c r="BM850" s="54"/>
      <c r="BN850" s="54"/>
      <c r="BO850" s="39"/>
      <c r="BP850" s="39"/>
      <c r="BQ850" s="39"/>
      <c r="BR850" s="39"/>
      <c r="BS850" s="47"/>
      <c r="BT850" s="39"/>
      <c r="BU850" s="39"/>
      <c r="BV850" s="39"/>
      <c r="BW850" s="39"/>
      <c r="BX850" s="39"/>
      <c r="BY850" s="39"/>
      <c r="BZ850" s="39"/>
      <c r="CA850" s="39"/>
      <c r="CB850" s="39"/>
      <c r="CC850" s="47"/>
      <c r="CD850" s="39"/>
      <c r="CE850" s="39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  <c r="CT850" s="48"/>
      <c r="CU850" s="48"/>
      <c r="CV850" s="48"/>
      <c r="CW850" s="48"/>
      <c r="CX850" s="39"/>
      <c r="ML850" s="135"/>
      <c r="MM850" s="135"/>
      <c r="MN850" s="135"/>
      <c r="MO850" s="135"/>
      <c r="MP850" s="135"/>
      <c r="MQ850" s="135"/>
      <c r="MR850" s="135"/>
      <c r="MS850" s="135"/>
      <c r="MT850" s="135"/>
      <c r="MU850" s="135"/>
      <c r="MV850" s="135"/>
      <c r="MW850" s="135"/>
      <c r="MX850" s="135"/>
      <c r="MY850" s="135"/>
      <c r="MZ850" s="135"/>
      <c r="NA850" s="135"/>
      <c r="NB850" s="135"/>
      <c r="NC850" s="135"/>
      <c r="ND850" s="135"/>
      <c r="NE850" s="135"/>
      <c r="NF850" s="135"/>
      <c r="NG850" s="135"/>
      <c r="NH850" s="135"/>
      <c r="NI850" s="135"/>
      <c r="NJ850" s="135"/>
      <c r="NK850" s="135"/>
      <c r="NL850" s="135"/>
      <c r="NM850" s="135"/>
      <c r="NN850" s="135"/>
      <c r="NO850" s="135"/>
      <c r="NP850" s="135"/>
      <c r="NQ850" s="39"/>
      <c r="QS850"/>
      <c r="QT850"/>
      <c r="QU850"/>
      <c r="QV850"/>
      <c r="QW850"/>
      <c r="QX850"/>
      <c r="QY850"/>
      <c r="QZ850"/>
      <c r="RA850"/>
      <c r="RB850" s="39"/>
      <c r="RC850" s="39"/>
      <c r="RD850" s="39"/>
    </row>
    <row r="851" spans="2:472" x14ac:dyDescent="0.2">
      <c r="B851" s="426"/>
      <c r="C851" s="427"/>
      <c r="V851" s="63">
        <v>115</v>
      </c>
      <c r="W851" s="54" t="s">
        <v>3090</v>
      </c>
      <c r="X851" s="64">
        <v>40253</v>
      </c>
      <c r="Y851" s="54" t="s">
        <v>3859</v>
      </c>
      <c r="Z851" s="63" t="s">
        <v>1341</v>
      </c>
      <c r="AA851" s="54" t="s">
        <v>484</v>
      </c>
      <c r="AB851" s="54" t="s">
        <v>484</v>
      </c>
      <c r="AC851" s="54" t="s">
        <v>6300</v>
      </c>
      <c r="AD851" s="64" t="s">
        <v>414</v>
      </c>
      <c r="AE851" s="64" t="s">
        <v>6294</v>
      </c>
      <c r="AF851" s="63">
        <v>115</v>
      </c>
      <c r="AG851" s="54" t="s">
        <v>3090</v>
      </c>
      <c r="AH851" s="54" t="s">
        <v>3089</v>
      </c>
      <c r="AI851" s="63" t="s">
        <v>3091</v>
      </c>
      <c r="AJ851" s="64" t="s">
        <v>3092</v>
      </c>
      <c r="AK851" s="569">
        <v>5300125</v>
      </c>
      <c r="AL851" s="64" t="s">
        <v>484</v>
      </c>
      <c r="AM851" s="64" t="s">
        <v>3095</v>
      </c>
      <c r="AN851" s="570">
        <v>273093740</v>
      </c>
      <c r="AO851" s="54"/>
      <c r="AP851" s="54"/>
      <c r="AQ851" s="54"/>
      <c r="AR851" s="54"/>
      <c r="AS851" s="54"/>
      <c r="AT851" s="64" t="s">
        <v>420</v>
      </c>
      <c r="AU851" s="64"/>
      <c r="AV851" s="54"/>
      <c r="AW851" s="54"/>
      <c r="AX851" s="54"/>
      <c r="AY851" s="54"/>
      <c r="AZ851" s="54"/>
      <c r="BA851" s="54"/>
      <c r="BB851" s="54"/>
      <c r="BC851" s="54"/>
      <c r="BD851" s="64">
        <v>40253</v>
      </c>
      <c r="BE851" s="54" t="s">
        <v>3859</v>
      </c>
      <c r="BF851" s="63" t="s">
        <v>1341</v>
      </c>
      <c r="BG851" s="54" t="s">
        <v>484</v>
      </c>
      <c r="BH851" s="54" t="s">
        <v>484</v>
      </c>
      <c r="BI851" s="54" t="s">
        <v>6300</v>
      </c>
      <c r="BJ851" s="64" t="s">
        <v>414</v>
      </c>
      <c r="BK851" s="64" t="s">
        <v>6294</v>
      </c>
      <c r="BL851" s="54"/>
      <c r="BM851" s="54"/>
      <c r="BN851" s="54"/>
      <c r="BO851" s="39"/>
      <c r="BP851" s="39"/>
      <c r="BQ851" s="39"/>
      <c r="BR851" s="39"/>
      <c r="BS851" s="47"/>
      <c r="BT851" s="39"/>
      <c r="BU851" s="39"/>
      <c r="BV851" s="39"/>
      <c r="BW851" s="39"/>
      <c r="BX851" s="39"/>
      <c r="BY851" s="39"/>
      <c r="BZ851" s="39"/>
      <c r="CA851" s="39"/>
      <c r="CB851" s="39"/>
      <c r="CC851" s="47"/>
      <c r="CD851" s="39"/>
      <c r="CE851" s="39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  <c r="CT851" s="48"/>
      <c r="CU851" s="48"/>
      <c r="CV851" s="48"/>
      <c r="CW851" s="48"/>
      <c r="CX851" s="39"/>
      <c r="ML851" s="135"/>
      <c r="MM851" s="135"/>
      <c r="MN851" s="135"/>
      <c r="MO851" s="135"/>
      <c r="MP851" s="135"/>
      <c r="MQ851" s="135"/>
      <c r="MR851" s="135"/>
      <c r="MS851" s="135"/>
      <c r="MT851" s="135"/>
      <c r="MU851" s="135"/>
      <c r="MV851" s="135"/>
      <c r="MW851" s="135"/>
      <c r="MX851" s="135"/>
      <c r="MY851" s="135"/>
      <c r="MZ851" s="135"/>
      <c r="NA851" s="135"/>
      <c r="NB851" s="135"/>
      <c r="NC851" s="135"/>
      <c r="ND851" s="135"/>
      <c r="NE851" s="135"/>
      <c r="NF851" s="135"/>
      <c r="NG851" s="135"/>
      <c r="NH851" s="135"/>
      <c r="NI851" s="135"/>
      <c r="NJ851" s="135"/>
      <c r="NK851" s="135"/>
      <c r="NL851" s="135"/>
      <c r="NM851" s="135"/>
      <c r="NN851" s="135"/>
      <c r="NO851" s="135"/>
      <c r="NP851" s="135"/>
      <c r="NQ851" s="39"/>
      <c r="QS851"/>
      <c r="QT851"/>
      <c r="QU851"/>
      <c r="QV851"/>
      <c r="QW851"/>
      <c r="QX851"/>
      <c r="QY851"/>
      <c r="QZ851"/>
      <c r="RA851"/>
      <c r="RB851" s="39"/>
      <c r="RC851" s="39"/>
      <c r="RD851" s="39"/>
    </row>
    <row r="852" spans="2:472" x14ac:dyDescent="0.2">
      <c r="B852" s="426"/>
      <c r="C852" s="427"/>
      <c r="V852" s="63">
        <v>115</v>
      </c>
      <c r="W852" s="54" t="s">
        <v>3090</v>
      </c>
      <c r="X852" s="64">
        <v>40254</v>
      </c>
      <c r="Y852" s="54" t="s">
        <v>3876</v>
      </c>
      <c r="Z852" s="63" t="s">
        <v>1341</v>
      </c>
      <c r="AA852" s="54" t="s">
        <v>484</v>
      </c>
      <c r="AB852" s="54" t="s">
        <v>484</v>
      </c>
      <c r="AC852" s="54" t="s">
        <v>6301</v>
      </c>
      <c r="AD852" s="64" t="s">
        <v>414</v>
      </c>
      <c r="AE852" s="64" t="s">
        <v>6294</v>
      </c>
      <c r="AF852" s="63">
        <v>115</v>
      </c>
      <c r="AG852" s="54" t="s">
        <v>3090</v>
      </c>
      <c r="AH852" s="54" t="s">
        <v>3089</v>
      </c>
      <c r="AI852" s="63" t="s">
        <v>3091</v>
      </c>
      <c r="AJ852" s="64" t="s">
        <v>3092</v>
      </c>
      <c r="AK852" s="569">
        <v>5300125</v>
      </c>
      <c r="AL852" s="64" t="s">
        <v>484</v>
      </c>
      <c r="AM852" s="64" t="s">
        <v>3095</v>
      </c>
      <c r="AN852" s="570">
        <v>273093740</v>
      </c>
      <c r="AO852" s="54"/>
      <c r="AP852" s="54"/>
      <c r="AQ852" s="54"/>
      <c r="AR852" s="54"/>
      <c r="AS852" s="54"/>
      <c r="AT852" s="64" t="s">
        <v>420</v>
      </c>
      <c r="AU852" s="64"/>
      <c r="AV852" s="54"/>
      <c r="AW852" s="54"/>
      <c r="AX852" s="54"/>
      <c r="AY852" s="54"/>
      <c r="AZ852" s="54"/>
      <c r="BA852" s="54"/>
      <c r="BB852" s="54"/>
      <c r="BC852" s="54"/>
      <c r="BD852" s="64">
        <v>40254</v>
      </c>
      <c r="BE852" s="54" t="s">
        <v>3876</v>
      </c>
      <c r="BF852" s="63" t="s">
        <v>1341</v>
      </c>
      <c r="BG852" s="54" t="s">
        <v>484</v>
      </c>
      <c r="BH852" s="54" t="s">
        <v>484</v>
      </c>
      <c r="BI852" s="54" t="s">
        <v>6301</v>
      </c>
      <c r="BJ852" s="64" t="s">
        <v>414</v>
      </c>
      <c r="BK852" s="64" t="s">
        <v>6294</v>
      </c>
      <c r="BL852" s="54"/>
      <c r="BM852" s="54"/>
      <c r="BN852" s="54"/>
      <c r="BO852" s="39"/>
      <c r="BP852" s="39"/>
      <c r="BQ852" s="39"/>
      <c r="BR852" s="39"/>
      <c r="BS852" s="47"/>
      <c r="BT852" s="39"/>
      <c r="BU852" s="39"/>
      <c r="BV852" s="39"/>
      <c r="BW852" s="39"/>
      <c r="BX852" s="39"/>
      <c r="BY852" s="39"/>
      <c r="BZ852" s="39"/>
      <c r="CA852" s="39"/>
      <c r="CB852" s="39"/>
      <c r="CC852" s="47"/>
      <c r="CD852" s="39"/>
      <c r="CE852" s="39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39"/>
      <c r="ML852" s="135"/>
      <c r="MM852" s="135"/>
      <c r="MN852" s="135"/>
      <c r="MO852" s="135"/>
      <c r="MP852" s="135"/>
      <c r="MQ852" s="135"/>
      <c r="MR852" s="135"/>
      <c r="MS852" s="135"/>
      <c r="MT852" s="135"/>
      <c r="MU852" s="135"/>
      <c r="MV852" s="135"/>
      <c r="MW852" s="135"/>
      <c r="MX852" s="135"/>
      <c r="MY852" s="135"/>
      <c r="MZ852" s="135"/>
      <c r="NA852" s="135"/>
      <c r="NB852" s="135"/>
      <c r="NC852" s="135"/>
      <c r="ND852" s="135"/>
      <c r="NE852" s="135"/>
      <c r="NF852" s="135"/>
      <c r="NG852" s="135"/>
      <c r="NH852" s="135"/>
      <c r="NI852" s="135"/>
      <c r="NJ852" s="135"/>
      <c r="NK852" s="135"/>
      <c r="NL852" s="135"/>
      <c r="NM852" s="135"/>
      <c r="NN852" s="135"/>
      <c r="NO852" s="135"/>
      <c r="NP852" s="135"/>
      <c r="NQ852" s="39"/>
      <c r="QS852"/>
      <c r="QT852"/>
      <c r="QU852"/>
      <c r="QV852"/>
      <c r="QW852"/>
      <c r="QX852"/>
      <c r="QY852"/>
      <c r="QZ852"/>
      <c r="RA852"/>
      <c r="RB852" s="39"/>
      <c r="RC852" s="39"/>
      <c r="RD852" s="39"/>
    </row>
    <row r="853" spans="2:472" x14ac:dyDescent="0.2">
      <c r="B853" s="426"/>
      <c r="C853" s="427"/>
      <c r="V853" s="63">
        <v>115</v>
      </c>
      <c r="W853" s="54" t="s">
        <v>3090</v>
      </c>
      <c r="X853" s="64">
        <v>40255</v>
      </c>
      <c r="Y853" s="54" t="s">
        <v>3898</v>
      </c>
      <c r="Z853" s="63" t="s">
        <v>1341</v>
      </c>
      <c r="AA853" s="54" t="s">
        <v>484</v>
      </c>
      <c r="AB853" s="54" t="s">
        <v>484</v>
      </c>
      <c r="AC853" s="54" t="s">
        <v>6302</v>
      </c>
      <c r="AD853" s="64" t="s">
        <v>414</v>
      </c>
      <c r="AE853" s="64" t="s">
        <v>6294</v>
      </c>
      <c r="AF853" s="63">
        <v>115</v>
      </c>
      <c r="AG853" s="54" t="s">
        <v>3090</v>
      </c>
      <c r="AH853" s="54" t="s">
        <v>3089</v>
      </c>
      <c r="AI853" s="63" t="s">
        <v>3091</v>
      </c>
      <c r="AJ853" s="64" t="s">
        <v>3092</v>
      </c>
      <c r="AK853" s="569">
        <v>5300125</v>
      </c>
      <c r="AL853" s="64" t="s">
        <v>484</v>
      </c>
      <c r="AM853" s="64" t="s">
        <v>3095</v>
      </c>
      <c r="AN853" s="570">
        <v>273093740</v>
      </c>
      <c r="AO853" s="54"/>
      <c r="AP853" s="54"/>
      <c r="AQ853" s="54"/>
      <c r="AR853" s="54"/>
      <c r="AS853" s="54"/>
      <c r="AT853" s="64" t="s">
        <v>420</v>
      </c>
      <c r="AU853" s="64"/>
      <c r="AV853" s="54"/>
      <c r="AW853" s="54"/>
      <c r="AX853" s="54"/>
      <c r="AY853" s="54"/>
      <c r="AZ853" s="54"/>
      <c r="BA853" s="54"/>
      <c r="BB853" s="54"/>
      <c r="BC853" s="54"/>
      <c r="BD853" s="64">
        <v>40255</v>
      </c>
      <c r="BE853" s="54" t="s">
        <v>3898</v>
      </c>
      <c r="BF853" s="63" t="s">
        <v>1341</v>
      </c>
      <c r="BG853" s="54" t="s">
        <v>484</v>
      </c>
      <c r="BH853" s="54" t="s">
        <v>484</v>
      </c>
      <c r="BI853" s="54" t="s">
        <v>6302</v>
      </c>
      <c r="BJ853" s="64" t="s">
        <v>414</v>
      </c>
      <c r="BK853" s="64" t="s">
        <v>6294</v>
      </c>
      <c r="BL853" s="54"/>
      <c r="BM853" s="54"/>
      <c r="BN853" s="54"/>
      <c r="BO853" s="39"/>
      <c r="BP853" s="39"/>
      <c r="BQ853" s="39"/>
      <c r="BR853" s="39"/>
      <c r="BS853" s="47"/>
      <c r="BT853" s="39"/>
      <c r="BU853" s="39"/>
      <c r="BV853" s="39"/>
      <c r="BW853" s="39"/>
      <c r="BX853" s="39"/>
      <c r="BY853" s="39"/>
      <c r="BZ853" s="39"/>
      <c r="CA853" s="39"/>
      <c r="CB853" s="39"/>
      <c r="CC853" s="47"/>
      <c r="CD853" s="39"/>
      <c r="CE853" s="39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  <c r="CT853" s="48"/>
      <c r="CU853" s="48"/>
      <c r="CV853" s="48"/>
      <c r="CW853" s="48"/>
      <c r="CX853" s="39"/>
      <c r="ML853" s="135"/>
      <c r="MM853" s="135"/>
      <c r="MN853" s="135"/>
      <c r="MO853" s="135"/>
      <c r="MP853" s="135"/>
      <c r="MQ853" s="135"/>
      <c r="MR853" s="135"/>
      <c r="MS853" s="135"/>
      <c r="MT853" s="135"/>
      <c r="MU853" s="135"/>
      <c r="MV853" s="135"/>
      <c r="MW853" s="135"/>
      <c r="MX853" s="135"/>
      <c r="MY853" s="135"/>
      <c r="MZ853" s="135"/>
      <c r="NA853" s="135"/>
      <c r="NB853" s="135"/>
      <c r="NC853" s="135"/>
      <c r="ND853" s="135"/>
      <c r="NE853" s="135"/>
      <c r="NF853" s="135"/>
      <c r="NG853" s="135"/>
      <c r="NH853" s="135"/>
      <c r="NI853" s="135"/>
      <c r="NJ853" s="135"/>
      <c r="NK853" s="135"/>
      <c r="NL853" s="135"/>
      <c r="NM853" s="135"/>
      <c r="NN853" s="135"/>
      <c r="NO853" s="135"/>
      <c r="NP853" s="135"/>
      <c r="NQ853" s="39"/>
      <c r="QS853"/>
      <c r="QT853"/>
      <c r="QU853"/>
      <c r="QV853"/>
      <c r="QW853"/>
      <c r="QX853"/>
      <c r="QY853"/>
      <c r="QZ853"/>
      <c r="RA853"/>
      <c r="RB853" s="39"/>
      <c r="RC853" s="39"/>
      <c r="RD853" s="39"/>
    </row>
    <row r="854" spans="2:472" x14ac:dyDescent="0.2">
      <c r="B854" s="426"/>
      <c r="C854" s="427"/>
      <c r="V854" s="63">
        <v>115</v>
      </c>
      <c r="W854" s="54" t="s">
        <v>3090</v>
      </c>
      <c r="X854" s="64">
        <v>40256</v>
      </c>
      <c r="Y854" s="54" t="s">
        <v>3916</v>
      </c>
      <c r="Z854" s="63" t="s">
        <v>1341</v>
      </c>
      <c r="AA854" s="54" t="s">
        <v>484</v>
      </c>
      <c r="AB854" s="54" t="s">
        <v>484</v>
      </c>
      <c r="AC854" s="54" t="s">
        <v>6303</v>
      </c>
      <c r="AD854" s="64" t="s">
        <v>414</v>
      </c>
      <c r="AE854" s="64" t="s">
        <v>6294</v>
      </c>
      <c r="AF854" s="63">
        <v>115</v>
      </c>
      <c r="AG854" s="54" t="s">
        <v>3090</v>
      </c>
      <c r="AH854" s="54" t="s">
        <v>3089</v>
      </c>
      <c r="AI854" s="63" t="s">
        <v>3091</v>
      </c>
      <c r="AJ854" s="64" t="s">
        <v>3092</v>
      </c>
      <c r="AK854" s="569">
        <v>5300125</v>
      </c>
      <c r="AL854" s="64" t="s">
        <v>484</v>
      </c>
      <c r="AM854" s="64" t="s">
        <v>3095</v>
      </c>
      <c r="AN854" s="570">
        <v>273093740</v>
      </c>
      <c r="AO854" s="54"/>
      <c r="AP854" s="54"/>
      <c r="AQ854" s="54"/>
      <c r="AR854" s="54"/>
      <c r="AS854" s="54"/>
      <c r="AT854" s="64" t="s">
        <v>420</v>
      </c>
      <c r="AU854" s="64"/>
      <c r="AV854" s="54"/>
      <c r="AW854" s="54"/>
      <c r="AX854" s="54"/>
      <c r="AY854" s="54"/>
      <c r="AZ854" s="54"/>
      <c r="BA854" s="54"/>
      <c r="BB854" s="54"/>
      <c r="BC854" s="54"/>
      <c r="BD854" s="64">
        <v>40256</v>
      </c>
      <c r="BE854" s="54" t="s">
        <v>3916</v>
      </c>
      <c r="BF854" s="63" t="s">
        <v>1341</v>
      </c>
      <c r="BG854" s="54" t="s">
        <v>484</v>
      </c>
      <c r="BH854" s="54" t="s">
        <v>484</v>
      </c>
      <c r="BI854" s="54" t="s">
        <v>6303</v>
      </c>
      <c r="BJ854" s="64" t="s">
        <v>414</v>
      </c>
      <c r="BK854" s="64" t="s">
        <v>6294</v>
      </c>
      <c r="BL854" s="54"/>
      <c r="BM854" s="54"/>
      <c r="BN854" s="54"/>
      <c r="BO854" s="39"/>
      <c r="BP854" s="39"/>
      <c r="BQ854" s="39"/>
      <c r="BR854" s="39"/>
      <c r="BS854" s="47"/>
      <c r="BT854" s="39"/>
      <c r="BU854" s="39"/>
      <c r="BV854" s="39"/>
      <c r="BW854" s="39"/>
      <c r="BX854" s="39"/>
      <c r="BY854" s="39"/>
      <c r="BZ854" s="39"/>
      <c r="CA854" s="39"/>
      <c r="CB854" s="39"/>
      <c r="CC854" s="47"/>
      <c r="CD854" s="39"/>
      <c r="CE854" s="39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  <c r="CT854" s="48"/>
      <c r="CU854" s="48"/>
      <c r="CV854" s="48"/>
      <c r="CW854" s="48"/>
      <c r="CX854" s="39"/>
      <c r="ML854" s="135"/>
      <c r="MM854" s="135"/>
      <c r="MN854" s="135"/>
      <c r="MO854" s="135"/>
      <c r="MP854" s="135"/>
      <c r="MQ854" s="135"/>
      <c r="MR854" s="135"/>
      <c r="MS854" s="135"/>
      <c r="MT854" s="135"/>
      <c r="MU854" s="135"/>
      <c r="MV854" s="135"/>
      <c r="MW854" s="135"/>
      <c r="MX854" s="135"/>
      <c r="MY854" s="135"/>
      <c r="MZ854" s="135"/>
      <c r="NA854" s="135"/>
      <c r="NB854" s="135"/>
      <c r="NC854" s="135"/>
      <c r="ND854" s="135"/>
      <c r="NE854" s="135"/>
      <c r="NF854" s="135"/>
      <c r="NG854" s="135"/>
      <c r="NH854" s="135"/>
      <c r="NI854" s="135"/>
      <c r="NJ854" s="135"/>
      <c r="NK854" s="135"/>
      <c r="NL854" s="135"/>
      <c r="NM854" s="135"/>
      <c r="NN854" s="135"/>
      <c r="NO854" s="135"/>
      <c r="NP854" s="135"/>
      <c r="NQ854" s="39"/>
      <c r="QS854"/>
      <c r="QT854"/>
      <c r="QU854"/>
      <c r="QV854"/>
      <c r="QW854"/>
      <c r="QX854"/>
      <c r="QY854"/>
      <c r="QZ854"/>
      <c r="RA854"/>
      <c r="RB854" s="39"/>
      <c r="RC854" s="39"/>
      <c r="RD854" s="39"/>
    </row>
    <row r="855" spans="2:472" x14ac:dyDescent="0.2">
      <c r="B855" s="426"/>
      <c r="C855" s="427"/>
      <c r="V855" s="63">
        <v>115</v>
      </c>
      <c r="W855" s="54" t="s">
        <v>3090</v>
      </c>
      <c r="X855" s="64">
        <v>40257</v>
      </c>
      <c r="Y855" s="54" t="s">
        <v>3936</v>
      </c>
      <c r="Z855" s="63" t="s">
        <v>1341</v>
      </c>
      <c r="AA855" s="54" t="s">
        <v>484</v>
      </c>
      <c r="AB855" s="54" t="s">
        <v>484</v>
      </c>
      <c r="AC855" s="54" t="s">
        <v>6296</v>
      </c>
      <c r="AD855" s="64" t="s">
        <v>414</v>
      </c>
      <c r="AE855" s="64" t="s">
        <v>6294</v>
      </c>
      <c r="AF855" s="63">
        <v>115</v>
      </c>
      <c r="AG855" s="54" t="s">
        <v>3090</v>
      </c>
      <c r="AH855" s="54" t="s">
        <v>3089</v>
      </c>
      <c r="AI855" s="63" t="s">
        <v>3091</v>
      </c>
      <c r="AJ855" s="64" t="s">
        <v>3092</v>
      </c>
      <c r="AK855" s="569">
        <v>5300125</v>
      </c>
      <c r="AL855" s="64" t="s">
        <v>484</v>
      </c>
      <c r="AM855" s="64" t="s">
        <v>3095</v>
      </c>
      <c r="AN855" s="570">
        <v>273093740</v>
      </c>
      <c r="AO855" s="54"/>
      <c r="AP855" s="54"/>
      <c r="AQ855" s="54"/>
      <c r="AR855" s="54"/>
      <c r="AS855" s="54"/>
      <c r="AT855" s="64" t="s">
        <v>420</v>
      </c>
      <c r="AU855" s="64"/>
      <c r="AV855" s="54"/>
      <c r="AW855" s="54"/>
      <c r="AX855" s="54"/>
      <c r="AY855" s="54"/>
      <c r="AZ855" s="54"/>
      <c r="BA855" s="54"/>
      <c r="BB855" s="54"/>
      <c r="BC855" s="54"/>
      <c r="BD855" s="64">
        <v>40257</v>
      </c>
      <c r="BE855" s="54" t="s">
        <v>3936</v>
      </c>
      <c r="BF855" s="63" t="s">
        <v>1341</v>
      </c>
      <c r="BG855" s="54" t="s">
        <v>484</v>
      </c>
      <c r="BH855" s="54" t="s">
        <v>484</v>
      </c>
      <c r="BI855" s="54" t="s">
        <v>6296</v>
      </c>
      <c r="BJ855" s="64" t="s">
        <v>414</v>
      </c>
      <c r="BK855" s="64" t="s">
        <v>6294</v>
      </c>
      <c r="BL855" s="54"/>
      <c r="BM855" s="54"/>
      <c r="BN855" s="54"/>
      <c r="BO855" s="39"/>
      <c r="BP855" s="39"/>
      <c r="BQ855" s="39"/>
      <c r="BR855" s="39"/>
      <c r="BS855" s="47"/>
      <c r="BT855" s="39"/>
      <c r="BU855" s="39"/>
      <c r="BV855" s="39"/>
      <c r="BW855" s="39"/>
      <c r="BX855" s="39"/>
      <c r="BY855" s="39"/>
      <c r="BZ855" s="39"/>
      <c r="CA855" s="39"/>
      <c r="CB855" s="39"/>
      <c r="CC855" s="47"/>
      <c r="CD855" s="39"/>
      <c r="CE855" s="39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39"/>
      <c r="ML855" s="135"/>
      <c r="MM855" s="135"/>
      <c r="MN855" s="135"/>
      <c r="MO855" s="135"/>
      <c r="MP855" s="135"/>
      <c r="MQ855" s="135"/>
      <c r="MR855" s="135"/>
      <c r="MS855" s="135"/>
      <c r="MT855" s="135"/>
      <c r="MU855" s="135"/>
      <c r="MV855" s="135"/>
      <c r="MW855" s="135"/>
      <c r="MX855" s="135"/>
      <c r="MY855" s="135"/>
      <c r="MZ855" s="135"/>
      <c r="NA855" s="135"/>
      <c r="NB855" s="135"/>
      <c r="NC855" s="135"/>
      <c r="ND855" s="135"/>
      <c r="NE855" s="135"/>
      <c r="NF855" s="135"/>
      <c r="NG855" s="135"/>
      <c r="NH855" s="135"/>
      <c r="NI855" s="135"/>
      <c r="NJ855" s="135"/>
      <c r="NK855" s="135"/>
      <c r="NL855" s="135"/>
      <c r="NM855" s="135"/>
      <c r="NN855" s="135"/>
      <c r="NO855" s="135"/>
      <c r="NP855" s="135"/>
      <c r="NQ855" s="39"/>
      <c r="QS855"/>
      <c r="QT855"/>
      <c r="QU855"/>
      <c r="QV855"/>
      <c r="QW855"/>
      <c r="QX855"/>
      <c r="QY855"/>
      <c r="QZ855"/>
      <c r="RA855"/>
      <c r="RB855" s="39"/>
      <c r="RC855" s="39"/>
      <c r="RD855" s="39"/>
    </row>
    <row r="856" spans="2:472" x14ac:dyDescent="0.2">
      <c r="B856" s="426"/>
      <c r="C856" s="427"/>
      <c r="V856" s="63">
        <v>115</v>
      </c>
      <c r="W856" s="54" t="s">
        <v>3090</v>
      </c>
      <c r="X856" s="64">
        <v>40249</v>
      </c>
      <c r="Y856" s="54" t="s">
        <v>3785</v>
      </c>
      <c r="Z856" s="63" t="s">
        <v>1341</v>
      </c>
      <c r="AA856" s="54" t="s">
        <v>484</v>
      </c>
      <c r="AB856" s="54" t="s">
        <v>484</v>
      </c>
      <c r="AC856" s="54" t="s">
        <v>3785</v>
      </c>
      <c r="AD856" s="64" t="s">
        <v>414</v>
      </c>
      <c r="AE856" s="64" t="s">
        <v>6294</v>
      </c>
      <c r="AF856" s="63">
        <v>115</v>
      </c>
      <c r="AG856" s="54" t="s">
        <v>3090</v>
      </c>
      <c r="AH856" s="54" t="s">
        <v>3089</v>
      </c>
      <c r="AI856" s="63" t="s">
        <v>3091</v>
      </c>
      <c r="AJ856" s="64" t="s">
        <v>3092</v>
      </c>
      <c r="AK856" s="569">
        <v>5300125</v>
      </c>
      <c r="AL856" s="64" t="s">
        <v>484</v>
      </c>
      <c r="AM856" s="64" t="s">
        <v>3095</v>
      </c>
      <c r="AN856" s="570">
        <v>273093740</v>
      </c>
      <c r="AO856" s="54"/>
      <c r="AP856" s="54"/>
      <c r="AQ856" s="54"/>
      <c r="AR856" s="54"/>
      <c r="AS856" s="54"/>
      <c r="AT856" s="64" t="s">
        <v>420</v>
      </c>
      <c r="AU856" s="64"/>
      <c r="AV856" s="54"/>
      <c r="AW856" s="54"/>
      <c r="AX856" s="54"/>
      <c r="AY856" s="54"/>
      <c r="AZ856" s="54"/>
      <c r="BA856" s="54"/>
      <c r="BB856" s="54"/>
      <c r="BC856" s="54"/>
      <c r="BD856" s="64">
        <v>40249</v>
      </c>
      <c r="BE856" s="54" t="s">
        <v>3785</v>
      </c>
      <c r="BF856" s="63" t="s">
        <v>1341</v>
      </c>
      <c r="BG856" s="54" t="s">
        <v>484</v>
      </c>
      <c r="BH856" s="54" t="s">
        <v>484</v>
      </c>
      <c r="BI856" s="54" t="s">
        <v>3785</v>
      </c>
      <c r="BJ856" s="64" t="s">
        <v>414</v>
      </c>
      <c r="BK856" s="64" t="s">
        <v>6294</v>
      </c>
      <c r="BL856" s="54"/>
      <c r="BM856" s="54"/>
      <c r="BN856" s="54"/>
      <c r="BO856" s="39"/>
      <c r="BP856" s="39"/>
      <c r="BQ856" s="39"/>
      <c r="BR856" s="39"/>
      <c r="BS856" s="47"/>
      <c r="BT856" s="39"/>
      <c r="BU856" s="39"/>
      <c r="BV856" s="39"/>
      <c r="BW856" s="39"/>
      <c r="BX856" s="39"/>
      <c r="BY856" s="39"/>
      <c r="BZ856" s="39"/>
      <c r="CA856" s="39"/>
      <c r="CB856" s="39"/>
      <c r="CC856" s="47"/>
      <c r="CD856" s="39"/>
      <c r="CE856" s="39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  <c r="CT856" s="48"/>
      <c r="CU856" s="48"/>
      <c r="CV856" s="48"/>
      <c r="CW856" s="48"/>
      <c r="CX856" s="39"/>
      <c r="ML856" s="135"/>
      <c r="MM856" s="135"/>
      <c r="MN856" s="135"/>
      <c r="MO856" s="135"/>
      <c r="MP856" s="135"/>
      <c r="MQ856" s="135"/>
      <c r="MR856" s="135"/>
      <c r="MS856" s="135"/>
      <c r="MT856" s="135"/>
      <c r="MU856" s="135"/>
      <c r="MV856" s="135"/>
      <c r="MW856" s="135"/>
      <c r="MX856" s="135"/>
      <c r="MY856" s="135"/>
      <c r="MZ856" s="135"/>
      <c r="NA856" s="135"/>
      <c r="NB856" s="135"/>
      <c r="NC856" s="135"/>
      <c r="ND856" s="135"/>
      <c r="NE856" s="135"/>
      <c r="NF856" s="135"/>
      <c r="NG856" s="135"/>
      <c r="NH856" s="135"/>
      <c r="NI856" s="135"/>
      <c r="NJ856" s="135"/>
      <c r="NK856" s="135"/>
      <c r="NL856" s="135"/>
      <c r="NM856" s="135"/>
      <c r="NN856" s="135"/>
      <c r="NO856" s="135"/>
      <c r="NP856" s="135"/>
      <c r="NQ856" s="39"/>
      <c r="QS856"/>
      <c r="QT856"/>
      <c r="QU856"/>
      <c r="QV856"/>
      <c r="QW856"/>
      <c r="QX856"/>
      <c r="QY856"/>
      <c r="QZ856"/>
      <c r="RA856"/>
      <c r="RB856" s="39"/>
      <c r="RC856" s="39"/>
      <c r="RD856" s="39"/>
    </row>
    <row r="857" spans="2:472" x14ac:dyDescent="0.2">
      <c r="B857" s="426"/>
      <c r="C857" s="427"/>
      <c r="V857" s="63">
        <v>115</v>
      </c>
      <c r="W857" s="54" t="s">
        <v>3090</v>
      </c>
      <c r="X857" s="64">
        <v>40604</v>
      </c>
      <c r="Y857" s="54" t="s">
        <v>759</v>
      </c>
      <c r="Z857" s="63" t="s">
        <v>1341</v>
      </c>
      <c r="AA857" s="54" t="s">
        <v>488</v>
      </c>
      <c r="AB857" s="54" t="s">
        <v>484</v>
      </c>
      <c r="AC857" s="54" t="s">
        <v>759</v>
      </c>
      <c r="AD857" s="64" t="s">
        <v>414</v>
      </c>
      <c r="AE857" s="64" t="s">
        <v>6294</v>
      </c>
      <c r="AF857" s="63">
        <v>115</v>
      </c>
      <c r="AG857" s="54" t="s">
        <v>3090</v>
      </c>
      <c r="AH857" s="54" t="s">
        <v>3089</v>
      </c>
      <c r="AI857" s="63" t="s">
        <v>3091</v>
      </c>
      <c r="AJ857" s="64" t="s">
        <v>3092</v>
      </c>
      <c r="AK857" s="569">
        <v>5300125</v>
      </c>
      <c r="AL857" s="64" t="s">
        <v>484</v>
      </c>
      <c r="AM857" s="64" t="s">
        <v>3095</v>
      </c>
      <c r="AN857" s="570">
        <v>273093740</v>
      </c>
      <c r="AO857" s="54"/>
      <c r="AP857" s="54"/>
      <c r="AQ857" s="54"/>
      <c r="AR857" s="54"/>
      <c r="AS857" s="54"/>
      <c r="AT857" s="64" t="s">
        <v>420</v>
      </c>
      <c r="AU857" s="64"/>
      <c r="AV857" s="54"/>
      <c r="AW857" s="54"/>
      <c r="AX857" s="54"/>
      <c r="AY857" s="54"/>
      <c r="AZ857" s="54"/>
      <c r="BA857" s="54"/>
      <c r="BB857" s="54"/>
      <c r="BC857" s="54"/>
      <c r="BD857" s="64">
        <v>40604</v>
      </c>
      <c r="BE857" s="54" t="s">
        <v>759</v>
      </c>
      <c r="BF857" s="63" t="s">
        <v>1341</v>
      </c>
      <c r="BG857" s="54" t="s">
        <v>488</v>
      </c>
      <c r="BH857" s="54" t="s">
        <v>484</v>
      </c>
      <c r="BI857" s="54" t="s">
        <v>759</v>
      </c>
      <c r="BJ857" s="64" t="s">
        <v>414</v>
      </c>
      <c r="BK857" s="64" t="s">
        <v>6294</v>
      </c>
      <c r="BL857" s="54"/>
      <c r="BM857" s="54"/>
      <c r="BN857" s="54"/>
      <c r="BO857" s="39"/>
      <c r="BP857" s="39"/>
      <c r="BQ857" s="39"/>
      <c r="BR857" s="39"/>
      <c r="BS857" s="47"/>
      <c r="BT857" s="39"/>
      <c r="BU857" s="39"/>
      <c r="BV857" s="39"/>
      <c r="BW857" s="39"/>
      <c r="BX857" s="39"/>
      <c r="BY857" s="39"/>
      <c r="BZ857" s="39"/>
      <c r="CA857" s="39"/>
      <c r="CB857" s="39"/>
      <c r="CC857" s="47"/>
      <c r="CD857" s="39"/>
      <c r="CE857" s="39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  <c r="CT857" s="48"/>
      <c r="CU857" s="48"/>
      <c r="CV857" s="48"/>
      <c r="CW857" s="48"/>
      <c r="CX857" s="39"/>
      <c r="ML857" s="135"/>
      <c r="MM857" s="135"/>
      <c r="MN857" s="135"/>
      <c r="MO857" s="135"/>
      <c r="MP857" s="135"/>
      <c r="MQ857" s="135"/>
      <c r="MR857" s="135"/>
      <c r="MS857" s="135"/>
      <c r="MT857" s="135"/>
      <c r="MU857" s="135"/>
      <c r="MV857" s="135"/>
      <c r="MW857" s="135"/>
      <c r="MX857" s="135"/>
      <c r="MY857" s="135"/>
      <c r="MZ857" s="135"/>
      <c r="NA857" s="135"/>
      <c r="NB857" s="135"/>
      <c r="NC857" s="135"/>
      <c r="ND857" s="135"/>
      <c r="NE857" s="135"/>
      <c r="NF857" s="135"/>
      <c r="NG857" s="135"/>
      <c r="NH857" s="135"/>
      <c r="NI857" s="135"/>
      <c r="NJ857" s="135"/>
      <c r="NK857" s="135"/>
      <c r="NL857" s="135"/>
      <c r="NM857" s="135"/>
      <c r="NN857" s="135"/>
      <c r="NO857" s="135"/>
      <c r="NP857" s="135"/>
      <c r="NQ857" s="39"/>
      <c r="QS857"/>
      <c r="QT857"/>
      <c r="QU857"/>
      <c r="QV857"/>
      <c r="QW857"/>
      <c r="QX857"/>
      <c r="QY857"/>
      <c r="QZ857"/>
      <c r="RA857"/>
      <c r="RB857" s="39"/>
      <c r="RC857" s="39"/>
      <c r="RD857" s="39"/>
    </row>
    <row r="858" spans="2:472" x14ac:dyDescent="0.2">
      <c r="B858" s="426"/>
      <c r="C858" s="427"/>
      <c r="V858" s="63">
        <v>115</v>
      </c>
      <c r="W858" s="54" t="s">
        <v>3090</v>
      </c>
      <c r="X858" s="64">
        <v>40605</v>
      </c>
      <c r="Y858" s="54" t="s">
        <v>1085</v>
      </c>
      <c r="Z858" s="63" t="s">
        <v>1341</v>
      </c>
      <c r="AA858" s="54" t="s">
        <v>488</v>
      </c>
      <c r="AB858" s="54" t="s">
        <v>484</v>
      </c>
      <c r="AC858" s="54" t="s">
        <v>1085</v>
      </c>
      <c r="AD858" s="64" t="s">
        <v>414</v>
      </c>
      <c r="AE858" s="64" t="s">
        <v>6294</v>
      </c>
      <c r="AF858" s="63">
        <v>115</v>
      </c>
      <c r="AG858" s="54" t="s">
        <v>3090</v>
      </c>
      <c r="AH858" s="54" t="s">
        <v>3089</v>
      </c>
      <c r="AI858" s="63" t="s">
        <v>3091</v>
      </c>
      <c r="AJ858" s="64" t="s">
        <v>3092</v>
      </c>
      <c r="AK858" s="569">
        <v>5300125</v>
      </c>
      <c r="AL858" s="64" t="s">
        <v>484</v>
      </c>
      <c r="AM858" s="64" t="s">
        <v>3095</v>
      </c>
      <c r="AN858" s="570">
        <v>273093740</v>
      </c>
      <c r="AO858" s="54"/>
      <c r="AP858" s="54"/>
      <c r="AQ858" s="54"/>
      <c r="AR858" s="54"/>
      <c r="AS858" s="54"/>
      <c r="AT858" s="64" t="s">
        <v>420</v>
      </c>
      <c r="AU858" s="64"/>
      <c r="AV858" s="54"/>
      <c r="AW858" s="54"/>
      <c r="AX858" s="54"/>
      <c r="AY858" s="54"/>
      <c r="AZ858" s="54"/>
      <c r="BA858" s="54"/>
      <c r="BB858" s="54"/>
      <c r="BC858" s="54"/>
      <c r="BD858" s="64">
        <v>40605</v>
      </c>
      <c r="BE858" s="54" t="s">
        <v>1085</v>
      </c>
      <c r="BF858" s="63" t="s">
        <v>1341</v>
      </c>
      <c r="BG858" s="54" t="s">
        <v>488</v>
      </c>
      <c r="BH858" s="54" t="s">
        <v>484</v>
      </c>
      <c r="BI858" s="54" t="s">
        <v>1085</v>
      </c>
      <c r="BJ858" s="64" t="s">
        <v>414</v>
      </c>
      <c r="BK858" s="64" t="s">
        <v>6294</v>
      </c>
      <c r="BL858" s="54"/>
      <c r="BM858" s="54"/>
      <c r="BN858" s="54"/>
      <c r="BO858" s="39"/>
      <c r="BP858" s="39"/>
      <c r="BQ858" s="39"/>
      <c r="BR858" s="39"/>
      <c r="BS858" s="47"/>
      <c r="BT858" s="39"/>
      <c r="BU858" s="39"/>
      <c r="BV858" s="39"/>
      <c r="BW858" s="39"/>
      <c r="BX858" s="39"/>
      <c r="BY858" s="39"/>
      <c r="BZ858" s="39"/>
      <c r="CA858" s="39"/>
      <c r="CB858" s="39"/>
      <c r="CC858" s="47"/>
      <c r="CD858" s="39"/>
      <c r="CE858" s="39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  <c r="CT858" s="48"/>
      <c r="CU858" s="48"/>
      <c r="CV858" s="48"/>
      <c r="CW858" s="48"/>
      <c r="CX858" s="39"/>
      <c r="ML858" s="135"/>
      <c r="MM858" s="135"/>
      <c r="MN858" s="135"/>
      <c r="MO858" s="135"/>
      <c r="MP858" s="135"/>
      <c r="MQ858" s="135"/>
      <c r="MR858" s="135"/>
      <c r="MS858" s="135"/>
      <c r="MT858" s="135"/>
      <c r="MU858" s="135"/>
      <c r="MV858" s="135"/>
      <c r="MW858" s="135"/>
      <c r="MX858" s="135"/>
      <c r="MY858" s="135"/>
      <c r="MZ858" s="135"/>
      <c r="NA858" s="135"/>
      <c r="NB858" s="135"/>
      <c r="NC858" s="135"/>
      <c r="ND858" s="135"/>
      <c r="NE858" s="135"/>
      <c r="NF858" s="135"/>
      <c r="NG858" s="135"/>
      <c r="NH858" s="135"/>
      <c r="NI858" s="135"/>
      <c r="NJ858" s="135"/>
      <c r="NK858" s="135"/>
      <c r="NL858" s="135"/>
      <c r="NM858" s="135"/>
      <c r="NN858" s="135"/>
      <c r="NO858" s="135"/>
      <c r="NP858" s="135"/>
      <c r="NQ858" s="39"/>
      <c r="QS858"/>
      <c r="QT858"/>
      <c r="QU858"/>
      <c r="QV858"/>
      <c r="QW858"/>
      <c r="QX858"/>
      <c r="QY858"/>
      <c r="QZ858"/>
      <c r="RA858"/>
      <c r="RB858" s="39"/>
      <c r="RC858" s="39"/>
      <c r="RD858" s="39"/>
    </row>
    <row r="859" spans="2:472" x14ac:dyDescent="0.2">
      <c r="B859" s="426"/>
      <c r="C859" s="427"/>
      <c r="V859" s="63">
        <v>115</v>
      </c>
      <c r="W859" s="54" t="s">
        <v>3090</v>
      </c>
      <c r="X859" s="64">
        <v>40607</v>
      </c>
      <c r="Y859" s="54" t="s">
        <v>1388</v>
      </c>
      <c r="Z859" s="63" t="s">
        <v>1341</v>
      </c>
      <c r="AA859" s="54" t="s">
        <v>488</v>
      </c>
      <c r="AB859" s="54" t="s">
        <v>484</v>
      </c>
      <c r="AC859" s="54" t="s">
        <v>1388</v>
      </c>
      <c r="AD859" s="64" t="s">
        <v>414</v>
      </c>
      <c r="AE859" s="64" t="s">
        <v>6294</v>
      </c>
      <c r="AF859" s="63">
        <v>115</v>
      </c>
      <c r="AG859" s="54" t="s">
        <v>3090</v>
      </c>
      <c r="AH859" s="54" t="s">
        <v>3089</v>
      </c>
      <c r="AI859" s="63" t="s">
        <v>3091</v>
      </c>
      <c r="AJ859" s="64" t="s">
        <v>3092</v>
      </c>
      <c r="AK859" s="569">
        <v>5300125</v>
      </c>
      <c r="AL859" s="64" t="s">
        <v>484</v>
      </c>
      <c r="AM859" s="64" t="s">
        <v>3095</v>
      </c>
      <c r="AN859" s="570">
        <v>273093740</v>
      </c>
      <c r="AO859" s="54"/>
      <c r="AP859" s="54"/>
      <c r="AQ859" s="54"/>
      <c r="AR859" s="54"/>
      <c r="AS859" s="54"/>
      <c r="AT859" s="64" t="s">
        <v>420</v>
      </c>
      <c r="AU859" s="64"/>
      <c r="AV859" s="54"/>
      <c r="AW859" s="54"/>
      <c r="AX859" s="54"/>
      <c r="AY859" s="54"/>
      <c r="AZ859" s="54"/>
      <c r="BA859" s="54"/>
      <c r="BB859" s="54"/>
      <c r="BC859" s="54"/>
      <c r="BD859" s="64">
        <v>40607</v>
      </c>
      <c r="BE859" s="54" t="s">
        <v>1388</v>
      </c>
      <c r="BF859" s="63" t="s">
        <v>1341</v>
      </c>
      <c r="BG859" s="54" t="s">
        <v>488</v>
      </c>
      <c r="BH859" s="54" t="s">
        <v>484</v>
      </c>
      <c r="BI859" s="54" t="s">
        <v>1388</v>
      </c>
      <c r="BJ859" s="64" t="s">
        <v>414</v>
      </c>
      <c r="BK859" s="64" t="s">
        <v>6294</v>
      </c>
      <c r="BL859" s="54"/>
      <c r="BM859" s="54"/>
      <c r="BN859" s="54"/>
      <c r="BO859" s="39"/>
      <c r="BP859" s="39"/>
      <c r="BQ859" s="39"/>
      <c r="BR859" s="39"/>
      <c r="BS859" s="47"/>
      <c r="BT859" s="39"/>
      <c r="BU859" s="39"/>
      <c r="BV859" s="39"/>
      <c r="BW859" s="39"/>
      <c r="BX859" s="39"/>
      <c r="BY859" s="39"/>
      <c r="BZ859" s="39"/>
      <c r="CA859" s="39"/>
      <c r="CB859" s="39"/>
      <c r="CC859" s="47"/>
      <c r="CD859" s="39"/>
      <c r="CE859" s="39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  <c r="CT859" s="48"/>
      <c r="CU859" s="48"/>
      <c r="CV859" s="48"/>
      <c r="CW859" s="48"/>
      <c r="CX859" s="39"/>
      <c r="ML859" s="135"/>
      <c r="MM859" s="135"/>
      <c r="MN859" s="135"/>
      <c r="MO859" s="135"/>
      <c r="MP859" s="135"/>
      <c r="MQ859" s="135"/>
      <c r="MR859" s="135"/>
      <c r="MS859" s="135"/>
      <c r="MT859" s="135"/>
      <c r="MU859" s="135"/>
      <c r="MV859" s="135"/>
      <c r="MW859" s="135"/>
      <c r="MX859" s="135"/>
      <c r="MY859" s="135"/>
      <c r="MZ859" s="135"/>
      <c r="NA859" s="135"/>
      <c r="NB859" s="135"/>
      <c r="NC859" s="135"/>
      <c r="ND859" s="135"/>
      <c r="NE859" s="135"/>
      <c r="NF859" s="135"/>
      <c r="NG859" s="135"/>
      <c r="NH859" s="135"/>
      <c r="NI859" s="135"/>
      <c r="NJ859" s="135"/>
      <c r="NK859" s="135"/>
      <c r="NL859" s="135"/>
      <c r="NM859" s="135"/>
      <c r="NN859" s="135"/>
      <c r="NO859" s="135"/>
      <c r="NP859" s="135"/>
      <c r="NQ859" s="39"/>
      <c r="QS859"/>
      <c r="QT859"/>
      <c r="QU859"/>
      <c r="QV859"/>
      <c r="QW859"/>
      <c r="QX859"/>
      <c r="QY859"/>
      <c r="QZ859"/>
      <c r="RA859"/>
      <c r="RB859" s="39"/>
      <c r="RC859" s="39"/>
      <c r="RD859" s="39"/>
    </row>
    <row r="860" spans="2:472" x14ac:dyDescent="0.2">
      <c r="B860" s="426"/>
      <c r="C860" s="427"/>
      <c r="V860" s="63">
        <v>115</v>
      </c>
      <c r="W860" s="54" t="s">
        <v>3090</v>
      </c>
      <c r="X860" s="64">
        <v>40608</v>
      </c>
      <c r="Y860" s="54" t="s">
        <v>488</v>
      </c>
      <c r="Z860" s="63" t="s">
        <v>1341</v>
      </c>
      <c r="AA860" s="54" t="s">
        <v>488</v>
      </c>
      <c r="AB860" s="54" t="s">
        <v>484</v>
      </c>
      <c r="AC860" s="54" t="s">
        <v>488</v>
      </c>
      <c r="AD860" s="64" t="s">
        <v>414</v>
      </c>
      <c r="AE860" s="64" t="s">
        <v>6294</v>
      </c>
      <c r="AF860" s="63">
        <v>115</v>
      </c>
      <c r="AG860" s="54" t="s">
        <v>3090</v>
      </c>
      <c r="AH860" s="54" t="s">
        <v>3089</v>
      </c>
      <c r="AI860" s="63" t="s">
        <v>3091</v>
      </c>
      <c r="AJ860" s="64" t="s">
        <v>3092</v>
      </c>
      <c r="AK860" s="569">
        <v>5300125</v>
      </c>
      <c r="AL860" s="64" t="s">
        <v>484</v>
      </c>
      <c r="AM860" s="64" t="s">
        <v>3095</v>
      </c>
      <c r="AN860" s="570">
        <v>273093740</v>
      </c>
      <c r="AO860" s="54"/>
      <c r="AP860" s="54"/>
      <c r="AQ860" s="54"/>
      <c r="AR860" s="54"/>
      <c r="AS860" s="54"/>
      <c r="AT860" s="64" t="s">
        <v>420</v>
      </c>
      <c r="AU860" s="64"/>
      <c r="AV860" s="54"/>
      <c r="AW860" s="54"/>
      <c r="AX860" s="54"/>
      <c r="AY860" s="54"/>
      <c r="AZ860" s="54"/>
      <c r="BA860" s="54"/>
      <c r="BB860" s="54"/>
      <c r="BC860" s="54"/>
      <c r="BD860" s="64">
        <v>40608</v>
      </c>
      <c r="BE860" s="54" t="s">
        <v>488</v>
      </c>
      <c r="BF860" s="63" t="s">
        <v>1341</v>
      </c>
      <c r="BG860" s="54" t="s">
        <v>488</v>
      </c>
      <c r="BH860" s="54" t="s">
        <v>484</v>
      </c>
      <c r="BI860" s="54" t="s">
        <v>488</v>
      </c>
      <c r="BJ860" s="64" t="s">
        <v>414</v>
      </c>
      <c r="BK860" s="64" t="s">
        <v>6294</v>
      </c>
      <c r="BL860" s="54"/>
      <c r="BM860" s="54"/>
      <c r="BN860" s="54"/>
      <c r="BO860" s="39"/>
      <c r="BP860" s="39"/>
      <c r="BQ860" s="39"/>
      <c r="BR860" s="39"/>
      <c r="BS860" s="47"/>
      <c r="BT860" s="39"/>
      <c r="BU860" s="39"/>
      <c r="BV860" s="39"/>
      <c r="BW860" s="39"/>
      <c r="BX860" s="39"/>
      <c r="BY860" s="39"/>
      <c r="BZ860" s="39"/>
      <c r="CA860" s="39"/>
      <c r="CB860" s="39"/>
      <c r="CC860" s="47"/>
      <c r="CD860" s="39"/>
      <c r="CE860" s="39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  <c r="CT860" s="48"/>
      <c r="CU860" s="48"/>
      <c r="CV860" s="48"/>
      <c r="CW860" s="48"/>
      <c r="CX860" s="39"/>
      <c r="ML860" s="135"/>
      <c r="MM860" s="135"/>
      <c r="MN860" s="135"/>
      <c r="MO860" s="135"/>
      <c r="MP860" s="135"/>
      <c r="MQ860" s="135"/>
      <c r="MR860" s="135"/>
      <c r="MS860" s="135"/>
      <c r="MT860" s="135"/>
      <c r="MU860" s="135"/>
      <c r="MV860" s="135"/>
      <c r="MW860" s="135"/>
      <c r="MX860" s="135"/>
      <c r="MY860" s="135"/>
      <c r="MZ860" s="135"/>
      <c r="NA860" s="135"/>
      <c r="NB860" s="135"/>
      <c r="NC860" s="135"/>
      <c r="ND860" s="135"/>
      <c r="NE860" s="135"/>
      <c r="NF860" s="135"/>
      <c r="NG860" s="135"/>
      <c r="NH860" s="135"/>
      <c r="NI860" s="135"/>
      <c r="NJ860" s="135"/>
      <c r="NK860" s="135"/>
      <c r="NL860" s="135"/>
      <c r="NM860" s="135"/>
      <c r="NN860" s="135"/>
      <c r="NO860" s="135"/>
      <c r="NP860" s="135"/>
      <c r="NQ860" s="39"/>
      <c r="QS860"/>
      <c r="QT860"/>
      <c r="QU860"/>
      <c r="QV860"/>
      <c r="QW860"/>
      <c r="QX860"/>
      <c r="QY860"/>
      <c r="QZ860"/>
      <c r="RA860"/>
      <c r="RB860" s="39"/>
      <c r="RC860" s="39"/>
      <c r="RD860" s="39"/>
    </row>
    <row r="861" spans="2:472" x14ac:dyDescent="0.2">
      <c r="B861" s="426"/>
      <c r="C861" s="427"/>
      <c r="V861" s="63">
        <v>115</v>
      </c>
      <c r="W861" s="54" t="s">
        <v>3090</v>
      </c>
      <c r="X861" s="64">
        <v>40600</v>
      </c>
      <c r="Y861" s="54" t="s">
        <v>6304</v>
      </c>
      <c r="Z861" s="63" t="s">
        <v>1341</v>
      </c>
      <c r="AA861" s="54" t="s">
        <v>488</v>
      </c>
      <c r="AB861" s="54" t="s">
        <v>484</v>
      </c>
      <c r="AC861" s="54" t="s">
        <v>488</v>
      </c>
      <c r="AD861" s="64" t="s">
        <v>414</v>
      </c>
      <c r="AE861" s="64" t="s">
        <v>6294</v>
      </c>
      <c r="AF861" s="63">
        <v>115</v>
      </c>
      <c r="AG861" s="54" t="s">
        <v>3090</v>
      </c>
      <c r="AH861" s="54" t="s">
        <v>3089</v>
      </c>
      <c r="AI861" s="63" t="s">
        <v>3091</v>
      </c>
      <c r="AJ861" s="64" t="s">
        <v>3092</v>
      </c>
      <c r="AK861" s="569">
        <v>5300125</v>
      </c>
      <c r="AL861" s="64" t="s">
        <v>484</v>
      </c>
      <c r="AM861" s="64" t="s">
        <v>3095</v>
      </c>
      <c r="AN861" s="570">
        <v>273093740</v>
      </c>
      <c r="AO861" s="54"/>
      <c r="AP861" s="54"/>
      <c r="AQ861" s="54"/>
      <c r="AR861" s="54"/>
      <c r="AS861" s="54"/>
      <c r="AT861" s="64" t="s">
        <v>420</v>
      </c>
      <c r="AU861" s="64"/>
      <c r="AV861" s="54"/>
      <c r="AW861" s="54"/>
      <c r="AX861" s="54"/>
      <c r="AY861" s="54"/>
      <c r="AZ861" s="54"/>
      <c r="BA861" s="54"/>
      <c r="BB861" s="54"/>
      <c r="BC861" s="54"/>
      <c r="BD861" s="64">
        <v>40600</v>
      </c>
      <c r="BE861" s="54" t="s">
        <v>6304</v>
      </c>
      <c r="BF861" s="63" t="s">
        <v>1341</v>
      </c>
      <c r="BG861" s="54" t="s">
        <v>488</v>
      </c>
      <c r="BH861" s="54" t="s">
        <v>484</v>
      </c>
      <c r="BI861" s="54" t="s">
        <v>488</v>
      </c>
      <c r="BJ861" s="64" t="s">
        <v>414</v>
      </c>
      <c r="BK861" s="64" t="s">
        <v>6294</v>
      </c>
      <c r="BL861" s="54"/>
      <c r="BM861" s="54"/>
      <c r="BN861" s="54"/>
      <c r="BO861" s="39"/>
      <c r="BP861" s="39"/>
      <c r="BQ861" s="39"/>
      <c r="BR861" s="39"/>
      <c r="BS861" s="47"/>
      <c r="BT861" s="39"/>
      <c r="BU861" s="39"/>
      <c r="BV861" s="39"/>
      <c r="BW861" s="39"/>
      <c r="BX861" s="39"/>
      <c r="BY861" s="39"/>
      <c r="BZ861" s="39"/>
      <c r="CA861" s="39"/>
      <c r="CB861" s="39"/>
      <c r="CC861" s="47"/>
      <c r="CD861" s="39"/>
      <c r="CE861" s="39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  <c r="CT861" s="48"/>
      <c r="CU861" s="48"/>
      <c r="CV861" s="48"/>
      <c r="CW861" s="48"/>
      <c r="CX861" s="39"/>
      <c r="ML861" s="135"/>
      <c r="MM861" s="135"/>
      <c r="MN861" s="135"/>
      <c r="MO861" s="135"/>
      <c r="MP861" s="135"/>
      <c r="MQ861" s="135"/>
      <c r="MR861" s="135"/>
      <c r="MS861" s="135"/>
      <c r="MT861" s="135"/>
      <c r="MU861" s="135"/>
      <c r="MV861" s="135"/>
      <c r="MW861" s="135"/>
      <c r="MX861" s="135"/>
      <c r="MY861" s="135"/>
      <c r="MZ861" s="135"/>
      <c r="NA861" s="135"/>
      <c r="NB861" s="135"/>
      <c r="NC861" s="135"/>
      <c r="ND861" s="135"/>
      <c r="NE861" s="135"/>
      <c r="NF861" s="135"/>
      <c r="NG861" s="135"/>
      <c r="NH861" s="135"/>
      <c r="NI861" s="135"/>
      <c r="NJ861" s="135"/>
      <c r="NK861" s="135"/>
      <c r="NL861" s="135"/>
      <c r="NM861" s="135"/>
      <c r="NN861" s="135"/>
      <c r="NO861" s="135"/>
      <c r="NP861" s="135"/>
      <c r="NQ861" s="39"/>
      <c r="QS861"/>
      <c r="QT861"/>
      <c r="QU861"/>
      <c r="QV861"/>
      <c r="QW861"/>
      <c r="QX861"/>
      <c r="QY861"/>
      <c r="QZ861"/>
      <c r="RA861"/>
      <c r="RB861" s="39"/>
      <c r="RC861" s="39"/>
      <c r="RD861" s="39"/>
    </row>
    <row r="862" spans="2:472" x14ac:dyDescent="0.2">
      <c r="B862" s="426"/>
      <c r="C862" s="427"/>
      <c r="V862" s="63">
        <v>115</v>
      </c>
      <c r="W862" s="54" t="s">
        <v>3090</v>
      </c>
      <c r="X862" s="64">
        <v>40609</v>
      </c>
      <c r="Y862" s="54" t="s">
        <v>1916</v>
      </c>
      <c r="Z862" s="63" t="s">
        <v>1341</v>
      </c>
      <c r="AA862" s="54" t="s">
        <v>488</v>
      </c>
      <c r="AB862" s="54" t="s">
        <v>484</v>
      </c>
      <c r="AC862" s="54" t="s">
        <v>1916</v>
      </c>
      <c r="AD862" s="64" t="s">
        <v>414</v>
      </c>
      <c r="AE862" s="64" t="s">
        <v>6294</v>
      </c>
      <c r="AF862" s="63">
        <v>115</v>
      </c>
      <c r="AG862" s="54" t="s">
        <v>3090</v>
      </c>
      <c r="AH862" s="54" t="s">
        <v>3089</v>
      </c>
      <c r="AI862" s="63" t="s">
        <v>3091</v>
      </c>
      <c r="AJ862" s="64" t="s">
        <v>3092</v>
      </c>
      <c r="AK862" s="569">
        <v>5300125</v>
      </c>
      <c r="AL862" s="64" t="s">
        <v>484</v>
      </c>
      <c r="AM862" s="64" t="s">
        <v>3095</v>
      </c>
      <c r="AN862" s="570">
        <v>273093740</v>
      </c>
      <c r="AO862" s="54"/>
      <c r="AP862" s="54"/>
      <c r="AQ862" s="54"/>
      <c r="AR862" s="54"/>
      <c r="AS862" s="54"/>
      <c r="AT862" s="64" t="s">
        <v>420</v>
      </c>
      <c r="AU862" s="64"/>
      <c r="AV862" s="54"/>
      <c r="AW862" s="54"/>
      <c r="AX862" s="54"/>
      <c r="AY862" s="54"/>
      <c r="AZ862" s="54"/>
      <c r="BA862" s="54"/>
      <c r="BB862" s="54"/>
      <c r="BC862" s="54"/>
      <c r="BD862" s="64">
        <v>40609</v>
      </c>
      <c r="BE862" s="54" t="s">
        <v>1916</v>
      </c>
      <c r="BF862" s="63" t="s">
        <v>1341</v>
      </c>
      <c r="BG862" s="54" t="s">
        <v>488</v>
      </c>
      <c r="BH862" s="54" t="s">
        <v>484</v>
      </c>
      <c r="BI862" s="54" t="s">
        <v>1916</v>
      </c>
      <c r="BJ862" s="64" t="s">
        <v>414</v>
      </c>
      <c r="BK862" s="64" t="s">
        <v>6294</v>
      </c>
      <c r="BL862" s="54"/>
      <c r="BM862" s="54"/>
      <c r="BN862" s="54"/>
      <c r="BO862" s="39"/>
      <c r="BP862" s="39"/>
      <c r="BQ862" s="39"/>
      <c r="BR862" s="39"/>
      <c r="BS862" s="47"/>
      <c r="BT862" s="39"/>
      <c r="BU862" s="39"/>
      <c r="BV862" s="39"/>
      <c r="BW862" s="39"/>
      <c r="BX862" s="39"/>
      <c r="BY862" s="39"/>
      <c r="BZ862" s="39"/>
      <c r="CA862" s="39"/>
      <c r="CB862" s="39"/>
      <c r="CC862" s="47"/>
      <c r="CD862" s="39"/>
      <c r="CE862" s="39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39"/>
      <c r="ML862" s="135"/>
      <c r="MM862" s="135"/>
      <c r="MN862" s="135"/>
      <c r="MO862" s="135"/>
      <c r="MP862" s="135"/>
      <c r="MQ862" s="135"/>
      <c r="MR862" s="135"/>
      <c r="MS862" s="135"/>
      <c r="MT862" s="135"/>
      <c r="MU862" s="135"/>
      <c r="MV862" s="135"/>
      <c r="MW862" s="135"/>
      <c r="MX862" s="135"/>
      <c r="MY862" s="135"/>
      <c r="MZ862" s="135"/>
      <c r="NA862" s="135"/>
      <c r="NB862" s="135"/>
      <c r="NC862" s="135"/>
      <c r="ND862" s="135"/>
      <c r="NE862" s="135"/>
      <c r="NF862" s="135"/>
      <c r="NG862" s="135"/>
      <c r="NH862" s="135"/>
      <c r="NI862" s="135"/>
      <c r="NJ862" s="135"/>
      <c r="NK862" s="135"/>
      <c r="NL862" s="135"/>
      <c r="NM862" s="135"/>
      <c r="NN862" s="135"/>
      <c r="NO862" s="135"/>
      <c r="NP862" s="135"/>
      <c r="NQ862" s="39"/>
      <c r="QS862"/>
      <c r="QT862"/>
      <c r="QU862"/>
      <c r="QV862"/>
      <c r="QW862"/>
      <c r="QX862"/>
      <c r="QY862"/>
      <c r="QZ862"/>
      <c r="RA862"/>
      <c r="RB862" s="39"/>
      <c r="RC862" s="39"/>
      <c r="RD862" s="39"/>
    </row>
    <row r="863" spans="2:472" x14ac:dyDescent="0.2">
      <c r="B863" s="426"/>
      <c r="C863" s="427"/>
      <c r="V863" s="63">
        <v>115</v>
      </c>
      <c r="W863" s="54" t="s">
        <v>3090</v>
      </c>
      <c r="X863" s="64">
        <v>40611</v>
      </c>
      <c r="Y863" s="54" t="s">
        <v>2108</v>
      </c>
      <c r="Z863" s="63" t="s">
        <v>1341</v>
      </c>
      <c r="AA863" s="54" t="s">
        <v>488</v>
      </c>
      <c r="AB863" s="54" t="s">
        <v>484</v>
      </c>
      <c r="AC863" s="54" t="s">
        <v>2108</v>
      </c>
      <c r="AD863" s="64" t="s">
        <v>414</v>
      </c>
      <c r="AE863" s="64" t="s">
        <v>6294</v>
      </c>
      <c r="AF863" s="63">
        <v>115</v>
      </c>
      <c r="AG863" s="54" t="s">
        <v>3090</v>
      </c>
      <c r="AH863" s="54" t="s">
        <v>3089</v>
      </c>
      <c r="AI863" s="63" t="s">
        <v>3091</v>
      </c>
      <c r="AJ863" s="64" t="s">
        <v>3092</v>
      </c>
      <c r="AK863" s="569">
        <v>5300125</v>
      </c>
      <c r="AL863" s="64" t="s">
        <v>484</v>
      </c>
      <c r="AM863" s="64" t="s">
        <v>3095</v>
      </c>
      <c r="AN863" s="570">
        <v>273093740</v>
      </c>
      <c r="AO863" s="54"/>
      <c r="AP863" s="54"/>
      <c r="AQ863" s="54"/>
      <c r="AR863" s="54"/>
      <c r="AS863" s="54"/>
      <c r="AT863" s="64" t="s">
        <v>420</v>
      </c>
      <c r="AU863" s="64"/>
      <c r="AV863" s="54"/>
      <c r="AW863" s="54"/>
      <c r="AX863" s="54"/>
      <c r="AY863" s="54"/>
      <c r="AZ863" s="54"/>
      <c r="BA863" s="54"/>
      <c r="BB863" s="54"/>
      <c r="BC863" s="54"/>
      <c r="BD863" s="64">
        <v>40611</v>
      </c>
      <c r="BE863" s="54" t="s">
        <v>2108</v>
      </c>
      <c r="BF863" s="63" t="s">
        <v>1341</v>
      </c>
      <c r="BG863" s="54" t="s">
        <v>488</v>
      </c>
      <c r="BH863" s="54" t="s">
        <v>484</v>
      </c>
      <c r="BI863" s="54" t="s">
        <v>2108</v>
      </c>
      <c r="BJ863" s="64" t="s">
        <v>414</v>
      </c>
      <c r="BK863" s="64" t="s">
        <v>6294</v>
      </c>
      <c r="BL863" s="54"/>
      <c r="BM863" s="54"/>
      <c r="BN863" s="54"/>
      <c r="BO863" s="39"/>
      <c r="BP863" s="39"/>
      <c r="BQ863" s="39"/>
      <c r="BR863" s="39"/>
      <c r="BS863" s="47"/>
      <c r="BT863" s="39"/>
      <c r="BU863" s="39"/>
      <c r="BV863" s="39"/>
      <c r="BW863" s="39"/>
      <c r="BX863" s="39"/>
      <c r="BY863" s="39"/>
      <c r="BZ863" s="39"/>
      <c r="CA863" s="39"/>
      <c r="CB863" s="39"/>
      <c r="CC863" s="47"/>
      <c r="CD863" s="39"/>
      <c r="CE863" s="39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  <c r="CT863" s="48"/>
      <c r="CU863" s="48"/>
      <c r="CV863" s="48"/>
      <c r="CW863" s="48"/>
      <c r="CX863" s="39"/>
      <c r="ML863" s="135"/>
      <c r="MM863" s="135"/>
      <c r="MN863" s="135"/>
      <c r="MO863" s="135"/>
      <c r="MP863" s="135"/>
      <c r="MQ863" s="135"/>
      <c r="MR863" s="135"/>
      <c r="MS863" s="135"/>
      <c r="MT863" s="135"/>
      <c r="MU863" s="135"/>
      <c r="MV863" s="135"/>
      <c r="MW863" s="135"/>
      <c r="MX863" s="135"/>
      <c r="MY863" s="135"/>
      <c r="MZ863" s="135"/>
      <c r="NA863" s="135"/>
      <c r="NB863" s="135"/>
      <c r="NC863" s="135"/>
      <c r="ND863" s="135"/>
      <c r="NE863" s="135"/>
      <c r="NF863" s="135"/>
      <c r="NG863" s="135"/>
      <c r="NH863" s="135"/>
      <c r="NI863" s="135"/>
      <c r="NJ863" s="135"/>
      <c r="NK863" s="135"/>
      <c r="NL863" s="135"/>
      <c r="NM863" s="135"/>
      <c r="NN863" s="135"/>
      <c r="NO863" s="135"/>
      <c r="NP863" s="135"/>
      <c r="NQ863" s="39"/>
      <c r="QS863"/>
      <c r="QT863"/>
      <c r="QU863"/>
      <c r="QV863"/>
      <c r="QW863"/>
      <c r="QX863"/>
      <c r="QY863"/>
      <c r="QZ863"/>
      <c r="RA863"/>
      <c r="RB863" s="39"/>
      <c r="RC863" s="39"/>
      <c r="RD863" s="39"/>
    </row>
    <row r="864" spans="2:472" x14ac:dyDescent="0.2">
      <c r="B864" s="426"/>
      <c r="C864" s="427"/>
      <c r="V864" s="63">
        <v>115</v>
      </c>
      <c r="W864" s="54" t="s">
        <v>3090</v>
      </c>
      <c r="X864" s="64">
        <v>40612</v>
      </c>
      <c r="Y864" s="54" t="s">
        <v>2278</v>
      </c>
      <c r="Z864" s="63" t="s">
        <v>1341</v>
      </c>
      <c r="AA864" s="54" t="s">
        <v>488</v>
      </c>
      <c r="AB864" s="54" t="s">
        <v>484</v>
      </c>
      <c r="AC864" s="54" t="s">
        <v>2278</v>
      </c>
      <c r="AD864" s="64" t="s">
        <v>414</v>
      </c>
      <c r="AE864" s="64" t="s">
        <v>6294</v>
      </c>
      <c r="AF864" s="63">
        <v>115</v>
      </c>
      <c r="AG864" s="54" t="s">
        <v>3090</v>
      </c>
      <c r="AH864" s="54" t="s">
        <v>3089</v>
      </c>
      <c r="AI864" s="63" t="s">
        <v>3091</v>
      </c>
      <c r="AJ864" s="64" t="s">
        <v>3092</v>
      </c>
      <c r="AK864" s="569">
        <v>5300125</v>
      </c>
      <c r="AL864" s="64" t="s">
        <v>484</v>
      </c>
      <c r="AM864" s="64" t="s">
        <v>3095</v>
      </c>
      <c r="AN864" s="570">
        <v>273093740</v>
      </c>
      <c r="AO864" s="54"/>
      <c r="AP864" s="54"/>
      <c r="AQ864" s="54"/>
      <c r="AR864" s="54"/>
      <c r="AS864" s="54"/>
      <c r="AT864" s="64" t="s">
        <v>420</v>
      </c>
      <c r="AU864" s="64"/>
      <c r="AV864" s="54"/>
      <c r="AW864" s="54"/>
      <c r="AX864" s="54"/>
      <c r="AY864" s="54"/>
      <c r="AZ864" s="54"/>
      <c r="BA864" s="54"/>
      <c r="BB864" s="54"/>
      <c r="BC864" s="54"/>
      <c r="BD864" s="64">
        <v>40612</v>
      </c>
      <c r="BE864" s="54" t="s">
        <v>2278</v>
      </c>
      <c r="BF864" s="63" t="s">
        <v>1341</v>
      </c>
      <c r="BG864" s="54" t="s">
        <v>488</v>
      </c>
      <c r="BH864" s="54" t="s">
        <v>484</v>
      </c>
      <c r="BI864" s="54" t="s">
        <v>2278</v>
      </c>
      <c r="BJ864" s="64" t="s">
        <v>414</v>
      </c>
      <c r="BK864" s="64" t="s">
        <v>6294</v>
      </c>
      <c r="BL864" s="54"/>
      <c r="BM864" s="54"/>
      <c r="BN864" s="54"/>
      <c r="BO864" s="39"/>
      <c r="BP864" s="39"/>
      <c r="BQ864" s="39"/>
      <c r="BR864" s="39"/>
      <c r="BS864" s="47"/>
      <c r="BT864" s="39"/>
      <c r="BU864" s="39"/>
      <c r="BV864" s="39"/>
      <c r="BW864" s="39"/>
      <c r="BX864" s="39"/>
      <c r="BY864" s="39"/>
      <c r="BZ864" s="39"/>
      <c r="CA864" s="39"/>
      <c r="CB864" s="39"/>
      <c r="CC864" s="47"/>
      <c r="CD864" s="39"/>
      <c r="CE864" s="39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  <c r="CT864" s="48"/>
      <c r="CU864" s="48"/>
      <c r="CV864" s="48"/>
      <c r="CW864" s="48"/>
      <c r="CX864" s="39"/>
      <c r="ML864" s="135"/>
      <c r="MM864" s="135"/>
      <c r="MN864" s="135"/>
      <c r="MO864" s="135"/>
      <c r="MP864" s="135"/>
      <c r="MQ864" s="135"/>
      <c r="MR864" s="135"/>
      <c r="MS864" s="135"/>
      <c r="MT864" s="135"/>
      <c r="MU864" s="135"/>
      <c r="MV864" s="135"/>
      <c r="MW864" s="135"/>
      <c r="MX864" s="135"/>
      <c r="MY864" s="135"/>
      <c r="MZ864" s="135"/>
      <c r="NA864" s="135"/>
      <c r="NB864" s="135"/>
      <c r="NC864" s="135"/>
      <c r="ND864" s="135"/>
      <c r="NE864" s="135"/>
      <c r="NF864" s="135"/>
      <c r="NG864" s="135"/>
      <c r="NH864" s="135"/>
      <c r="NI864" s="135"/>
      <c r="NJ864" s="135"/>
      <c r="NK864" s="135"/>
      <c r="NL864" s="135"/>
      <c r="NM864" s="135"/>
      <c r="NN864" s="135"/>
      <c r="NO864" s="135"/>
      <c r="NP864" s="135"/>
      <c r="NQ864" s="39"/>
      <c r="QS864"/>
      <c r="QT864"/>
      <c r="QU864"/>
      <c r="QV864"/>
      <c r="QW864"/>
      <c r="QX864"/>
      <c r="QY864"/>
      <c r="QZ864"/>
      <c r="RA864"/>
      <c r="RB864" s="39"/>
      <c r="RC864" s="39"/>
      <c r="RD864" s="39"/>
    </row>
    <row r="865" spans="2:472" x14ac:dyDescent="0.2">
      <c r="B865" s="426"/>
      <c r="C865" s="427"/>
      <c r="V865" s="63">
        <v>115</v>
      </c>
      <c r="W865" s="54" t="s">
        <v>3090</v>
      </c>
      <c r="X865" s="64">
        <v>40613</v>
      </c>
      <c r="Y865" s="54" t="s">
        <v>2432</v>
      </c>
      <c r="Z865" s="63" t="s">
        <v>1341</v>
      </c>
      <c r="AA865" s="54" t="s">
        <v>488</v>
      </c>
      <c r="AB865" s="54" t="s">
        <v>484</v>
      </c>
      <c r="AC865" s="54" t="s">
        <v>2432</v>
      </c>
      <c r="AD865" s="64" t="s">
        <v>414</v>
      </c>
      <c r="AE865" s="64" t="s">
        <v>6294</v>
      </c>
      <c r="AF865" s="63">
        <v>115</v>
      </c>
      <c r="AG865" s="54" t="s">
        <v>3090</v>
      </c>
      <c r="AH865" s="54" t="s">
        <v>3089</v>
      </c>
      <c r="AI865" s="63" t="s">
        <v>3091</v>
      </c>
      <c r="AJ865" s="64" t="s">
        <v>3092</v>
      </c>
      <c r="AK865" s="569">
        <v>5300125</v>
      </c>
      <c r="AL865" s="64" t="s">
        <v>484</v>
      </c>
      <c r="AM865" s="64" t="s">
        <v>3095</v>
      </c>
      <c r="AN865" s="570">
        <v>273093740</v>
      </c>
      <c r="AO865" s="54"/>
      <c r="AP865" s="54"/>
      <c r="AQ865" s="54"/>
      <c r="AR865" s="54"/>
      <c r="AS865" s="54"/>
      <c r="AT865" s="64" t="s">
        <v>420</v>
      </c>
      <c r="AU865" s="64"/>
      <c r="AV865" s="54"/>
      <c r="AW865" s="54"/>
      <c r="AX865" s="54"/>
      <c r="AY865" s="54"/>
      <c r="AZ865" s="54"/>
      <c r="BA865" s="54"/>
      <c r="BB865" s="54"/>
      <c r="BC865" s="54"/>
      <c r="BD865" s="64">
        <v>40613</v>
      </c>
      <c r="BE865" s="54" t="s">
        <v>2432</v>
      </c>
      <c r="BF865" s="63" t="s">
        <v>1341</v>
      </c>
      <c r="BG865" s="54" t="s">
        <v>488</v>
      </c>
      <c r="BH865" s="54" t="s">
        <v>484</v>
      </c>
      <c r="BI865" s="54" t="s">
        <v>2432</v>
      </c>
      <c r="BJ865" s="64" t="s">
        <v>414</v>
      </c>
      <c r="BK865" s="64" t="s">
        <v>6294</v>
      </c>
      <c r="BL865" s="54"/>
      <c r="BM865" s="54"/>
      <c r="BN865" s="54"/>
      <c r="BO865" s="39"/>
      <c r="BP865" s="39"/>
      <c r="BQ865" s="39"/>
      <c r="BR865" s="39"/>
      <c r="BS865" s="47"/>
      <c r="BT865" s="39"/>
      <c r="BU865" s="39"/>
      <c r="BV865" s="39"/>
      <c r="BW865" s="39"/>
      <c r="BX865" s="39"/>
      <c r="BY865" s="39"/>
      <c r="BZ865" s="39"/>
      <c r="CA865" s="39"/>
      <c r="CB865" s="39"/>
      <c r="CC865" s="47"/>
      <c r="CD865" s="39"/>
      <c r="CE865" s="39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  <c r="CT865" s="48"/>
      <c r="CU865" s="48"/>
      <c r="CV865" s="48"/>
      <c r="CW865" s="48"/>
      <c r="CX865" s="39"/>
      <c r="ML865" s="135"/>
      <c r="MM865" s="135"/>
      <c r="MN865" s="135"/>
      <c r="MO865" s="135"/>
      <c r="MP865" s="135"/>
      <c r="MQ865" s="135"/>
      <c r="MR865" s="135"/>
      <c r="MS865" s="135"/>
      <c r="MT865" s="135"/>
      <c r="MU865" s="135"/>
      <c r="MV865" s="135"/>
      <c r="MW865" s="135"/>
      <c r="MX865" s="135"/>
      <c r="MY865" s="135"/>
      <c r="MZ865" s="135"/>
      <c r="NA865" s="135"/>
      <c r="NB865" s="135"/>
      <c r="NC865" s="135"/>
      <c r="ND865" s="135"/>
      <c r="NE865" s="135"/>
      <c r="NF865" s="135"/>
      <c r="NG865" s="135"/>
      <c r="NH865" s="135"/>
      <c r="NI865" s="135"/>
      <c r="NJ865" s="135"/>
      <c r="NK865" s="135"/>
      <c r="NL865" s="135"/>
      <c r="NM865" s="135"/>
      <c r="NN865" s="135"/>
      <c r="NO865" s="135"/>
      <c r="NP865" s="135"/>
      <c r="NQ865" s="39"/>
      <c r="QS865"/>
      <c r="QT865"/>
      <c r="QU865"/>
      <c r="QV865"/>
      <c r="QW865"/>
      <c r="QX865"/>
      <c r="QY865"/>
      <c r="QZ865"/>
      <c r="RA865"/>
      <c r="RB865" s="39"/>
      <c r="RC865" s="39"/>
      <c r="RD865" s="39"/>
    </row>
    <row r="866" spans="2:472" x14ac:dyDescent="0.2">
      <c r="B866" s="426"/>
      <c r="C866" s="427"/>
      <c r="V866" s="63">
        <v>115</v>
      </c>
      <c r="W866" s="54" t="s">
        <v>3090</v>
      </c>
      <c r="X866" s="64">
        <v>40618</v>
      </c>
      <c r="Y866" s="54" t="s">
        <v>2714</v>
      </c>
      <c r="Z866" s="63" t="s">
        <v>1341</v>
      </c>
      <c r="AA866" s="54" t="s">
        <v>488</v>
      </c>
      <c r="AB866" s="54" t="s">
        <v>484</v>
      </c>
      <c r="AC866" s="54" t="s">
        <v>6305</v>
      </c>
      <c r="AD866" s="64" t="s">
        <v>414</v>
      </c>
      <c r="AE866" s="64" t="s">
        <v>6294</v>
      </c>
      <c r="AF866" s="63">
        <v>115</v>
      </c>
      <c r="AG866" s="54" t="s">
        <v>3090</v>
      </c>
      <c r="AH866" s="54" t="s">
        <v>3089</v>
      </c>
      <c r="AI866" s="63" t="s">
        <v>3091</v>
      </c>
      <c r="AJ866" s="64" t="s">
        <v>3092</v>
      </c>
      <c r="AK866" s="569">
        <v>5300125</v>
      </c>
      <c r="AL866" s="64" t="s">
        <v>484</v>
      </c>
      <c r="AM866" s="64" t="s">
        <v>3095</v>
      </c>
      <c r="AN866" s="570">
        <v>273093740</v>
      </c>
      <c r="AO866" s="54"/>
      <c r="AP866" s="54"/>
      <c r="AQ866" s="54"/>
      <c r="AR866" s="54"/>
      <c r="AS866" s="54"/>
      <c r="AT866" s="64" t="s">
        <v>420</v>
      </c>
      <c r="AU866" s="64"/>
      <c r="AV866" s="54"/>
      <c r="AW866" s="54"/>
      <c r="AX866" s="54"/>
      <c r="AY866" s="54"/>
      <c r="AZ866" s="54"/>
      <c r="BA866" s="54"/>
      <c r="BB866" s="54"/>
      <c r="BC866" s="54"/>
      <c r="BD866" s="64">
        <v>40618</v>
      </c>
      <c r="BE866" s="54" t="s">
        <v>2714</v>
      </c>
      <c r="BF866" s="63" t="s">
        <v>1341</v>
      </c>
      <c r="BG866" s="54" t="s">
        <v>488</v>
      </c>
      <c r="BH866" s="54" t="s">
        <v>484</v>
      </c>
      <c r="BI866" s="54" t="s">
        <v>6305</v>
      </c>
      <c r="BJ866" s="64" t="s">
        <v>414</v>
      </c>
      <c r="BK866" s="64" t="s">
        <v>6294</v>
      </c>
      <c r="BL866" s="54"/>
      <c r="BM866" s="54"/>
      <c r="BN866" s="54"/>
      <c r="BO866" s="39"/>
      <c r="BP866" s="39"/>
      <c r="BQ866" s="39"/>
      <c r="BR866" s="39"/>
      <c r="BS866" s="47"/>
      <c r="BT866" s="39"/>
      <c r="BU866" s="39"/>
      <c r="BV866" s="39"/>
      <c r="BW866" s="39"/>
      <c r="BX866" s="39"/>
      <c r="BY866" s="39"/>
      <c r="BZ866" s="39"/>
      <c r="CA866" s="39"/>
      <c r="CB866" s="39"/>
      <c r="CC866" s="47"/>
      <c r="CD866" s="39"/>
      <c r="CE866" s="39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  <c r="CT866" s="48"/>
      <c r="CU866" s="48"/>
      <c r="CV866" s="48"/>
      <c r="CW866" s="48"/>
      <c r="CX866" s="39"/>
      <c r="ML866" s="135"/>
      <c r="MM866" s="135"/>
      <c r="MN866" s="135"/>
      <c r="MO866" s="135"/>
      <c r="MP866" s="135"/>
      <c r="MQ866" s="135"/>
      <c r="MR866" s="135"/>
      <c r="MS866" s="135"/>
      <c r="MT866" s="135"/>
      <c r="MU866" s="135"/>
      <c r="MV866" s="135"/>
      <c r="MW866" s="135"/>
      <c r="MX866" s="135"/>
      <c r="MY866" s="135"/>
      <c r="MZ866" s="135"/>
      <c r="NA866" s="135"/>
      <c r="NB866" s="135"/>
      <c r="NC866" s="135"/>
      <c r="ND866" s="135"/>
      <c r="NE866" s="135"/>
      <c r="NF866" s="135"/>
      <c r="NG866" s="135"/>
      <c r="NH866" s="135"/>
      <c r="NI866" s="135"/>
      <c r="NJ866" s="135"/>
      <c r="NK866" s="135"/>
      <c r="NL866" s="135"/>
      <c r="NM866" s="135"/>
      <c r="NN866" s="135"/>
      <c r="NO866" s="135"/>
      <c r="NP866" s="135"/>
      <c r="NQ866" s="39"/>
      <c r="QS866"/>
      <c r="QT866"/>
      <c r="QU866"/>
      <c r="QV866"/>
      <c r="QW866"/>
      <c r="QX866"/>
      <c r="QY866"/>
      <c r="QZ866"/>
      <c r="RA866"/>
      <c r="RB866" s="39"/>
      <c r="RC866" s="39"/>
      <c r="RD866" s="39"/>
    </row>
    <row r="867" spans="2:472" x14ac:dyDescent="0.2">
      <c r="B867" s="426"/>
      <c r="C867" s="427"/>
      <c r="V867" s="63">
        <v>115</v>
      </c>
      <c r="W867" s="54" t="s">
        <v>3090</v>
      </c>
      <c r="X867" s="64">
        <v>40619</v>
      </c>
      <c r="Y867" s="54" t="s">
        <v>2834</v>
      </c>
      <c r="Z867" s="63" t="s">
        <v>1341</v>
      </c>
      <c r="AA867" s="54" t="s">
        <v>488</v>
      </c>
      <c r="AB867" s="54" t="s">
        <v>484</v>
      </c>
      <c r="AC867" s="54" t="s">
        <v>6306</v>
      </c>
      <c r="AD867" s="64" t="s">
        <v>414</v>
      </c>
      <c r="AE867" s="64" t="s">
        <v>6294</v>
      </c>
      <c r="AF867" s="63">
        <v>115</v>
      </c>
      <c r="AG867" s="54" t="s">
        <v>3090</v>
      </c>
      <c r="AH867" s="54" t="s">
        <v>3089</v>
      </c>
      <c r="AI867" s="63" t="s">
        <v>3091</v>
      </c>
      <c r="AJ867" s="64" t="s">
        <v>3092</v>
      </c>
      <c r="AK867" s="569">
        <v>5300125</v>
      </c>
      <c r="AL867" s="64" t="s">
        <v>484</v>
      </c>
      <c r="AM867" s="64" t="s">
        <v>3095</v>
      </c>
      <c r="AN867" s="570">
        <v>273093740</v>
      </c>
      <c r="AO867" s="54"/>
      <c r="AP867" s="54"/>
      <c r="AQ867" s="54"/>
      <c r="AR867" s="54"/>
      <c r="AS867" s="54"/>
      <c r="AT867" s="64" t="s">
        <v>420</v>
      </c>
      <c r="AU867" s="64"/>
      <c r="AV867" s="54"/>
      <c r="AW867" s="54"/>
      <c r="AX867" s="54"/>
      <c r="AY867" s="54"/>
      <c r="AZ867" s="54"/>
      <c r="BA867" s="54"/>
      <c r="BB867" s="54"/>
      <c r="BC867" s="54"/>
      <c r="BD867" s="64">
        <v>40619</v>
      </c>
      <c r="BE867" s="54" t="s">
        <v>2834</v>
      </c>
      <c r="BF867" s="63" t="s">
        <v>1341</v>
      </c>
      <c r="BG867" s="54" t="s">
        <v>488</v>
      </c>
      <c r="BH867" s="54" t="s">
        <v>484</v>
      </c>
      <c r="BI867" s="54" t="s">
        <v>6306</v>
      </c>
      <c r="BJ867" s="64" t="s">
        <v>414</v>
      </c>
      <c r="BK867" s="64" t="s">
        <v>6294</v>
      </c>
      <c r="BL867" s="54"/>
      <c r="BM867" s="54"/>
      <c r="BN867" s="54"/>
      <c r="BO867" s="39"/>
      <c r="BP867" s="39"/>
      <c r="BQ867" s="39"/>
      <c r="BR867" s="39"/>
      <c r="BS867" s="47"/>
      <c r="BT867" s="39"/>
      <c r="BU867" s="39"/>
      <c r="BV867" s="39"/>
      <c r="BW867" s="39"/>
      <c r="BX867" s="39"/>
      <c r="BY867" s="39"/>
      <c r="BZ867" s="39"/>
      <c r="CA867" s="39"/>
      <c r="CB867" s="39"/>
      <c r="CC867" s="47"/>
      <c r="CD867" s="39"/>
      <c r="CE867" s="39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  <c r="CT867" s="48"/>
      <c r="CU867" s="48"/>
      <c r="CV867" s="48"/>
      <c r="CW867" s="48"/>
      <c r="CX867" s="39"/>
      <c r="ML867" s="135"/>
      <c r="MM867" s="135"/>
      <c r="MN867" s="135"/>
      <c r="MO867" s="135"/>
      <c r="MP867" s="135"/>
      <c r="MQ867" s="135"/>
      <c r="MR867" s="135"/>
      <c r="MS867" s="135"/>
      <c r="MT867" s="135"/>
      <c r="MU867" s="135"/>
      <c r="MV867" s="135"/>
      <c r="MW867" s="135"/>
      <c r="MX867" s="135"/>
      <c r="MY867" s="135"/>
      <c r="MZ867" s="135"/>
      <c r="NA867" s="135"/>
      <c r="NB867" s="135"/>
      <c r="NC867" s="135"/>
      <c r="ND867" s="135"/>
      <c r="NE867" s="135"/>
      <c r="NF867" s="135"/>
      <c r="NG867" s="135"/>
      <c r="NH867" s="135"/>
      <c r="NI867" s="135"/>
      <c r="NJ867" s="135"/>
      <c r="NK867" s="135"/>
      <c r="NL867" s="135"/>
      <c r="NM867" s="135"/>
      <c r="NN867" s="135"/>
      <c r="NO867" s="135"/>
      <c r="NP867" s="135"/>
      <c r="NQ867" s="39"/>
      <c r="QS867"/>
      <c r="QT867"/>
      <c r="QU867"/>
      <c r="QV867"/>
      <c r="QW867"/>
      <c r="QX867"/>
      <c r="QY867"/>
      <c r="QZ867"/>
      <c r="RA867"/>
      <c r="RB867" s="39"/>
      <c r="RC867" s="39"/>
      <c r="RD867" s="39"/>
    </row>
    <row r="868" spans="2:472" x14ac:dyDescent="0.2">
      <c r="B868" s="426"/>
      <c r="C868" s="427"/>
      <c r="V868" s="63">
        <v>115</v>
      </c>
      <c r="W868" s="54" t="s">
        <v>3090</v>
      </c>
      <c r="X868" s="64">
        <v>40620</v>
      </c>
      <c r="Y868" s="54" t="s">
        <v>2941</v>
      </c>
      <c r="Z868" s="63" t="s">
        <v>1341</v>
      </c>
      <c r="AA868" s="54" t="s">
        <v>488</v>
      </c>
      <c r="AB868" s="54" t="s">
        <v>484</v>
      </c>
      <c r="AC868" s="54" t="s">
        <v>6307</v>
      </c>
      <c r="AD868" s="64" t="s">
        <v>414</v>
      </c>
      <c r="AE868" s="64" t="s">
        <v>6294</v>
      </c>
      <c r="AF868" s="63">
        <v>115</v>
      </c>
      <c r="AG868" s="54" t="s">
        <v>3090</v>
      </c>
      <c r="AH868" s="54" t="s">
        <v>3089</v>
      </c>
      <c r="AI868" s="63" t="s">
        <v>3091</v>
      </c>
      <c r="AJ868" s="64" t="s">
        <v>3092</v>
      </c>
      <c r="AK868" s="569">
        <v>5300125</v>
      </c>
      <c r="AL868" s="64" t="s">
        <v>484</v>
      </c>
      <c r="AM868" s="64" t="s">
        <v>3095</v>
      </c>
      <c r="AN868" s="570">
        <v>273093740</v>
      </c>
      <c r="AO868" s="54"/>
      <c r="AP868" s="54"/>
      <c r="AQ868" s="54"/>
      <c r="AR868" s="54"/>
      <c r="AS868" s="54"/>
      <c r="AT868" s="64" t="s">
        <v>420</v>
      </c>
      <c r="AU868" s="64"/>
      <c r="AV868" s="54"/>
      <c r="AW868" s="54"/>
      <c r="AX868" s="54"/>
      <c r="AY868" s="54"/>
      <c r="AZ868" s="54"/>
      <c r="BA868" s="54"/>
      <c r="BB868" s="54"/>
      <c r="BC868" s="54"/>
      <c r="BD868" s="64">
        <v>40620</v>
      </c>
      <c r="BE868" s="54" t="s">
        <v>2941</v>
      </c>
      <c r="BF868" s="63" t="s">
        <v>1341</v>
      </c>
      <c r="BG868" s="54" t="s">
        <v>488</v>
      </c>
      <c r="BH868" s="54" t="s">
        <v>484</v>
      </c>
      <c r="BI868" s="54" t="s">
        <v>6307</v>
      </c>
      <c r="BJ868" s="64" t="s">
        <v>414</v>
      </c>
      <c r="BK868" s="64" t="s">
        <v>6294</v>
      </c>
      <c r="BL868" s="54"/>
      <c r="BM868" s="54"/>
      <c r="BN868" s="54"/>
      <c r="BO868" s="39"/>
      <c r="BP868" s="39"/>
      <c r="BQ868" s="39"/>
      <c r="BR868" s="39"/>
      <c r="BS868" s="47"/>
      <c r="BT868" s="39"/>
      <c r="BU868" s="39"/>
      <c r="BV868" s="39"/>
      <c r="BW868" s="39"/>
      <c r="BX868" s="39"/>
      <c r="BY868" s="39"/>
      <c r="BZ868" s="39"/>
      <c r="CA868" s="39"/>
      <c r="CB868" s="39"/>
      <c r="CC868" s="47"/>
      <c r="CD868" s="39"/>
      <c r="CE868" s="39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  <c r="CT868" s="48"/>
      <c r="CU868" s="48"/>
      <c r="CV868" s="48"/>
      <c r="CW868" s="48"/>
      <c r="CX868" s="39"/>
      <c r="ML868" s="135"/>
      <c r="MM868" s="135"/>
      <c r="MN868" s="135"/>
      <c r="MO868" s="135"/>
      <c r="MP868" s="135"/>
      <c r="MQ868" s="135"/>
      <c r="MR868" s="135"/>
      <c r="MS868" s="135"/>
      <c r="MT868" s="135"/>
      <c r="MU868" s="135"/>
      <c r="MV868" s="135"/>
      <c r="MW868" s="135"/>
      <c r="MX868" s="135"/>
      <c r="MY868" s="135"/>
      <c r="MZ868" s="135"/>
      <c r="NA868" s="135"/>
      <c r="NB868" s="135"/>
      <c r="NC868" s="135"/>
      <c r="ND868" s="135"/>
      <c r="NE868" s="135"/>
      <c r="NF868" s="135"/>
      <c r="NG868" s="135"/>
      <c r="NH868" s="135"/>
      <c r="NI868" s="135"/>
      <c r="NJ868" s="135"/>
      <c r="NK868" s="135"/>
      <c r="NL868" s="135"/>
      <c r="NM868" s="135"/>
      <c r="NN868" s="135"/>
      <c r="NO868" s="135"/>
      <c r="NP868" s="135"/>
      <c r="NQ868" s="39"/>
      <c r="QS868"/>
      <c r="QT868"/>
      <c r="QU868"/>
      <c r="QV868"/>
      <c r="QW868"/>
      <c r="QX868"/>
      <c r="QY868"/>
      <c r="QZ868"/>
      <c r="RA868"/>
      <c r="RB868" s="39"/>
      <c r="RC868" s="39"/>
      <c r="RD868" s="39"/>
    </row>
    <row r="869" spans="2:472" x14ac:dyDescent="0.2">
      <c r="B869" s="426"/>
      <c r="C869" s="427"/>
      <c r="V869" s="63">
        <v>115</v>
      </c>
      <c r="W869" s="54" t="s">
        <v>3090</v>
      </c>
      <c r="X869" s="64">
        <v>40621</v>
      </c>
      <c r="Y869" s="54" t="s">
        <v>3028</v>
      </c>
      <c r="Z869" s="63" t="s">
        <v>1341</v>
      </c>
      <c r="AA869" s="54" t="s">
        <v>488</v>
      </c>
      <c r="AB869" s="54" t="s">
        <v>484</v>
      </c>
      <c r="AC869" s="54" t="s">
        <v>6308</v>
      </c>
      <c r="AD869" s="64" t="s">
        <v>414</v>
      </c>
      <c r="AE869" s="64" t="s">
        <v>6294</v>
      </c>
      <c r="AF869" s="63">
        <v>115</v>
      </c>
      <c r="AG869" s="54" t="s">
        <v>3090</v>
      </c>
      <c r="AH869" s="54" t="s">
        <v>3089</v>
      </c>
      <c r="AI869" s="63" t="s">
        <v>3091</v>
      </c>
      <c r="AJ869" s="64" t="s">
        <v>3092</v>
      </c>
      <c r="AK869" s="569">
        <v>5300125</v>
      </c>
      <c r="AL869" s="64" t="s">
        <v>484</v>
      </c>
      <c r="AM869" s="64" t="s">
        <v>3095</v>
      </c>
      <c r="AN869" s="570">
        <v>273093740</v>
      </c>
      <c r="AO869" s="54"/>
      <c r="AP869" s="54"/>
      <c r="AQ869" s="54"/>
      <c r="AR869" s="54"/>
      <c r="AS869" s="54"/>
      <c r="AT869" s="64" t="s">
        <v>420</v>
      </c>
      <c r="AU869" s="64"/>
      <c r="AV869" s="54"/>
      <c r="AW869" s="54"/>
      <c r="AX869" s="54"/>
      <c r="AY869" s="54"/>
      <c r="AZ869" s="54"/>
      <c r="BA869" s="54"/>
      <c r="BB869" s="54"/>
      <c r="BC869" s="54"/>
      <c r="BD869" s="64">
        <v>40621</v>
      </c>
      <c r="BE869" s="54" t="s">
        <v>3028</v>
      </c>
      <c r="BF869" s="63" t="s">
        <v>1341</v>
      </c>
      <c r="BG869" s="54" t="s">
        <v>488</v>
      </c>
      <c r="BH869" s="54" t="s">
        <v>484</v>
      </c>
      <c r="BI869" s="54" t="s">
        <v>6308</v>
      </c>
      <c r="BJ869" s="64" t="s">
        <v>414</v>
      </c>
      <c r="BK869" s="64" t="s">
        <v>6294</v>
      </c>
      <c r="BL869" s="54"/>
      <c r="BM869" s="54"/>
      <c r="BN869" s="54"/>
      <c r="BO869" s="39"/>
      <c r="BP869" s="39"/>
      <c r="BQ869" s="39"/>
      <c r="BR869" s="39"/>
      <c r="BS869" s="47"/>
      <c r="BT869" s="39"/>
      <c r="BU869" s="39"/>
      <c r="BV869" s="39"/>
      <c r="BW869" s="39"/>
      <c r="BX869" s="39"/>
      <c r="BY869" s="39"/>
      <c r="BZ869" s="39"/>
      <c r="CA869" s="39"/>
      <c r="CB869" s="39"/>
      <c r="CC869" s="47"/>
      <c r="CD869" s="39"/>
      <c r="CE869" s="39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  <c r="CT869" s="48"/>
      <c r="CU869" s="48"/>
      <c r="CV869" s="48"/>
      <c r="CW869" s="48"/>
      <c r="CX869" s="39"/>
      <c r="ML869" s="135"/>
      <c r="MM869" s="135"/>
      <c r="MN869" s="135"/>
      <c r="MO869" s="135"/>
      <c r="MP869" s="135"/>
      <c r="MQ869" s="135"/>
      <c r="MR869" s="135"/>
      <c r="MS869" s="135"/>
      <c r="MT869" s="135"/>
      <c r="MU869" s="135"/>
      <c r="MV869" s="135"/>
      <c r="MW869" s="135"/>
      <c r="MX869" s="135"/>
      <c r="MY869" s="135"/>
      <c r="MZ869" s="135"/>
      <c r="NA869" s="135"/>
      <c r="NB869" s="135"/>
      <c r="NC869" s="135"/>
      <c r="ND869" s="135"/>
      <c r="NE869" s="135"/>
      <c r="NF869" s="135"/>
      <c r="NG869" s="135"/>
      <c r="NH869" s="135"/>
      <c r="NI869" s="135"/>
      <c r="NJ869" s="135"/>
      <c r="NK869" s="135"/>
      <c r="NL869" s="135"/>
      <c r="NM869" s="135"/>
      <c r="NN869" s="135"/>
      <c r="NO869" s="135"/>
      <c r="NP869" s="135"/>
      <c r="NQ869" s="39"/>
      <c r="QS869"/>
      <c r="QT869"/>
      <c r="QU869"/>
      <c r="QV869"/>
      <c r="QW869"/>
      <c r="QX869"/>
      <c r="QY869"/>
      <c r="QZ869"/>
      <c r="RA869"/>
      <c r="RB869" s="39"/>
      <c r="RC869" s="39"/>
      <c r="RD869" s="39"/>
    </row>
    <row r="870" spans="2:472" x14ac:dyDescent="0.2">
      <c r="B870" s="426"/>
      <c r="C870" s="427"/>
      <c r="V870" s="63">
        <v>115</v>
      </c>
      <c r="W870" s="54" t="s">
        <v>3090</v>
      </c>
      <c r="X870" s="64">
        <v>40616</v>
      </c>
      <c r="Y870" s="54" t="s">
        <v>2577</v>
      </c>
      <c r="Z870" s="63" t="s">
        <v>1341</v>
      </c>
      <c r="AA870" s="54" t="s">
        <v>488</v>
      </c>
      <c r="AB870" s="54" t="s">
        <v>484</v>
      </c>
      <c r="AC870" s="54" t="s">
        <v>2577</v>
      </c>
      <c r="AD870" s="64" t="s">
        <v>414</v>
      </c>
      <c r="AE870" s="64" t="s">
        <v>6294</v>
      </c>
      <c r="AF870" s="63">
        <v>115</v>
      </c>
      <c r="AG870" s="54" t="s">
        <v>3090</v>
      </c>
      <c r="AH870" s="54" t="s">
        <v>3089</v>
      </c>
      <c r="AI870" s="63" t="s">
        <v>3091</v>
      </c>
      <c r="AJ870" s="64" t="s">
        <v>3092</v>
      </c>
      <c r="AK870" s="569">
        <v>5300125</v>
      </c>
      <c r="AL870" s="64" t="s">
        <v>484</v>
      </c>
      <c r="AM870" s="64" t="s">
        <v>3095</v>
      </c>
      <c r="AN870" s="570">
        <v>273093740</v>
      </c>
      <c r="AO870" s="54"/>
      <c r="AP870" s="54"/>
      <c r="AQ870" s="54"/>
      <c r="AR870" s="54"/>
      <c r="AS870" s="54"/>
      <c r="AT870" s="64" t="s">
        <v>420</v>
      </c>
      <c r="AU870" s="64"/>
      <c r="AV870" s="54"/>
      <c r="AW870" s="54"/>
      <c r="AX870" s="54"/>
      <c r="AY870" s="54"/>
      <c r="AZ870" s="54"/>
      <c r="BA870" s="54"/>
      <c r="BB870" s="54"/>
      <c r="BC870" s="54"/>
      <c r="BD870" s="64">
        <v>40616</v>
      </c>
      <c r="BE870" s="54" t="s">
        <v>2577</v>
      </c>
      <c r="BF870" s="63" t="s">
        <v>1341</v>
      </c>
      <c r="BG870" s="54" t="s">
        <v>488</v>
      </c>
      <c r="BH870" s="54" t="s">
        <v>484</v>
      </c>
      <c r="BI870" s="54" t="s">
        <v>2577</v>
      </c>
      <c r="BJ870" s="64" t="s">
        <v>414</v>
      </c>
      <c r="BK870" s="64" t="s">
        <v>6294</v>
      </c>
      <c r="BL870" s="54"/>
      <c r="BM870" s="54"/>
      <c r="BN870" s="54"/>
      <c r="BO870" s="39"/>
      <c r="BP870" s="39"/>
      <c r="BQ870" s="39"/>
      <c r="BR870" s="39"/>
      <c r="BS870" s="47"/>
      <c r="BT870" s="39"/>
      <c r="BU870" s="39"/>
      <c r="BV870" s="39"/>
      <c r="BW870" s="39"/>
      <c r="BX870" s="39"/>
      <c r="BY870" s="39"/>
      <c r="BZ870" s="39"/>
      <c r="CA870" s="39"/>
      <c r="CB870" s="39"/>
      <c r="CC870" s="47"/>
      <c r="CD870" s="39"/>
      <c r="CE870" s="39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  <c r="CT870" s="48"/>
      <c r="CU870" s="48"/>
      <c r="CV870" s="48"/>
      <c r="CW870" s="48"/>
      <c r="CX870" s="39"/>
      <c r="ML870" s="135"/>
      <c r="MM870" s="135"/>
      <c r="MN870" s="135"/>
      <c r="MO870" s="135"/>
      <c r="MP870" s="135"/>
      <c r="MQ870" s="135"/>
      <c r="MR870" s="135"/>
      <c r="MS870" s="135"/>
      <c r="MT870" s="135"/>
      <c r="MU870" s="135"/>
      <c r="MV870" s="135"/>
      <c r="MW870" s="135"/>
      <c r="MX870" s="135"/>
      <c r="MY870" s="135"/>
      <c r="MZ870" s="135"/>
      <c r="NA870" s="135"/>
      <c r="NB870" s="135"/>
      <c r="NC870" s="135"/>
      <c r="ND870" s="135"/>
      <c r="NE870" s="135"/>
      <c r="NF870" s="135"/>
      <c r="NG870" s="135"/>
      <c r="NH870" s="135"/>
      <c r="NI870" s="135"/>
      <c r="NJ870" s="135"/>
      <c r="NK870" s="135"/>
      <c r="NL870" s="135"/>
      <c r="NM870" s="135"/>
      <c r="NN870" s="135"/>
      <c r="NO870" s="135"/>
      <c r="NP870" s="135"/>
      <c r="NQ870" s="39"/>
      <c r="QS870"/>
      <c r="QT870"/>
      <c r="QU870"/>
      <c r="QV870"/>
      <c r="QW870"/>
      <c r="QX870"/>
      <c r="QY870"/>
      <c r="QZ870"/>
      <c r="RA870"/>
      <c r="RB870" s="39"/>
      <c r="RC870" s="39"/>
      <c r="RD870" s="39"/>
    </row>
    <row r="871" spans="2:472" x14ac:dyDescent="0.2">
      <c r="B871" s="426"/>
      <c r="C871" s="427"/>
      <c r="V871" s="63">
        <v>115</v>
      </c>
      <c r="W871" s="54" t="s">
        <v>3090</v>
      </c>
      <c r="X871" s="64">
        <v>41103</v>
      </c>
      <c r="Y871" s="54" t="s">
        <v>764</v>
      </c>
      <c r="Z871" s="63" t="s">
        <v>1341</v>
      </c>
      <c r="AA871" s="54" t="s">
        <v>493</v>
      </c>
      <c r="AB871" s="54" t="s">
        <v>484</v>
      </c>
      <c r="AC871" s="54" t="s">
        <v>764</v>
      </c>
      <c r="AD871" s="64" t="s">
        <v>414</v>
      </c>
      <c r="AE871" s="64" t="s">
        <v>6294</v>
      </c>
      <c r="AF871" s="63">
        <v>115</v>
      </c>
      <c r="AG871" s="54" t="s">
        <v>3090</v>
      </c>
      <c r="AH871" s="54" t="s">
        <v>3089</v>
      </c>
      <c r="AI871" s="63" t="s">
        <v>3091</v>
      </c>
      <c r="AJ871" s="64" t="s">
        <v>3092</v>
      </c>
      <c r="AK871" s="569">
        <v>5300125</v>
      </c>
      <c r="AL871" s="64" t="s">
        <v>484</v>
      </c>
      <c r="AM871" s="64" t="s">
        <v>3095</v>
      </c>
      <c r="AN871" s="570">
        <v>273093740</v>
      </c>
      <c r="AO871" s="54"/>
      <c r="AP871" s="54"/>
      <c r="AQ871" s="54"/>
      <c r="AR871" s="54"/>
      <c r="AS871" s="54"/>
      <c r="AT871" s="64" t="s">
        <v>420</v>
      </c>
      <c r="AU871" s="64"/>
      <c r="AV871" s="54"/>
      <c r="AW871" s="54"/>
      <c r="AX871" s="54"/>
      <c r="AY871" s="54"/>
      <c r="AZ871" s="54"/>
      <c r="BA871" s="54"/>
      <c r="BB871" s="54"/>
      <c r="BC871" s="54"/>
      <c r="BD871" s="64">
        <v>41103</v>
      </c>
      <c r="BE871" s="54" t="s">
        <v>764</v>
      </c>
      <c r="BF871" s="63" t="s">
        <v>1341</v>
      </c>
      <c r="BG871" s="54" t="s">
        <v>493</v>
      </c>
      <c r="BH871" s="54" t="s">
        <v>484</v>
      </c>
      <c r="BI871" s="54" t="s">
        <v>764</v>
      </c>
      <c r="BJ871" s="64" t="s">
        <v>414</v>
      </c>
      <c r="BK871" s="64" t="s">
        <v>6294</v>
      </c>
      <c r="BL871" s="54"/>
      <c r="BM871" s="54"/>
      <c r="BN871" s="54"/>
      <c r="BO871" s="39"/>
      <c r="BP871" s="39"/>
      <c r="BQ871" s="39"/>
      <c r="BR871" s="39"/>
      <c r="BS871" s="47"/>
      <c r="BT871" s="39"/>
      <c r="BU871" s="39"/>
      <c r="BV871" s="39"/>
      <c r="BW871" s="39"/>
      <c r="BX871" s="39"/>
      <c r="BY871" s="39"/>
      <c r="BZ871" s="39"/>
      <c r="CA871" s="39"/>
      <c r="CB871" s="39"/>
      <c r="CC871" s="47"/>
      <c r="CD871" s="39"/>
      <c r="CE871" s="39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  <c r="CT871" s="48"/>
      <c r="CU871" s="48"/>
      <c r="CV871" s="48"/>
      <c r="CW871" s="48"/>
      <c r="CX871" s="39"/>
      <c r="ML871" s="135"/>
      <c r="MM871" s="135"/>
      <c r="MN871" s="135"/>
      <c r="MO871" s="135"/>
      <c r="MP871" s="135"/>
      <c r="MQ871" s="135"/>
      <c r="MR871" s="135"/>
      <c r="MS871" s="135"/>
      <c r="MT871" s="135"/>
      <c r="MU871" s="135"/>
      <c r="MV871" s="135"/>
      <c r="MW871" s="135"/>
      <c r="MX871" s="135"/>
      <c r="MY871" s="135"/>
      <c r="MZ871" s="135"/>
      <c r="NA871" s="135"/>
      <c r="NB871" s="135"/>
      <c r="NC871" s="135"/>
      <c r="ND871" s="135"/>
      <c r="NE871" s="135"/>
      <c r="NF871" s="135"/>
      <c r="NG871" s="135"/>
      <c r="NH871" s="135"/>
      <c r="NI871" s="135"/>
      <c r="NJ871" s="135"/>
      <c r="NK871" s="135"/>
      <c r="NL871" s="135"/>
      <c r="NM871" s="135"/>
      <c r="NN871" s="135"/>
      <c r="NO871" s="135"/>
      <c r="NP871" s="135"/>
      <c r="NQ871" s="39"/>
      <c r="QS871"/>
      <c r="QT871"/>
      <c r="QU871"/>
      <c r="QV871"/>
      <c r="QW871"/>
      <c r="QX871"/>
      <c r="QY871"/>
      <c r="QZ871"/>
      <c r="RA871"/>
      <c r="RB871" s="39"/>
      <c r="RC871" s="39"/>
      <c r="RD871" s="39"/>
    </row>
    <row r="872" spans="2:472" x14ac:dyDescent="0.2">
      <c r="B872" s="426"/>
      <c r="C872" s="427"/>
      <c r="V872" s="63">
        <v>115</v>
      </c>
      <c r="W872" s="54" t="s">
        <v>3090</v>
      </c>
      <c r="X872" s="64">
        <v>41107</v>
      </c>
      <c r="Y872" s="54" t="s">
        <v>1089</v>
      </c>
      <c r="Z872" s="63" t="s">
        <v>1341</v>
      </c>
      <c r="AA872" s="54" t="s">
        <v>493</v>
      </c>
      <c r="AB872" s="54" t="s">
        <v>484</v>
      </c>
      <c r="AC872" s="54" t="s">
        <v>1089</v>
      </c>
      <c r="AD872" s="64" t="s">
        <v>414</v>
      </c>
      <c r="AE872" s="64" t="s">
        <v>6294</v>
      </c>
      <c r="AF872" s="63">
        <v>115</v>
      </c>
      <c r="AG872" s="54" t="s">
        <v>3090</v>
      </c>
      <c r="AH872" s="54" t="s">
        <v>3089</v>
      </c>
      <c r="AI872" s="63" t="s">
        <v>3091</v>
      </c>
      <c r="AJ872" s="64" t="s">
        <v>3092</v>
      </c>
      <c r="AK872" s="569">
        <v>5300125</v>
      </c>
      <c r="AL872" s="64" t="s">
        <v>484</v>
      </c>
      <c r="AM872" s="64" t="s">
        <v>3095</v>
      </c>
      <c r="AN872" s="570">
        <v>273093740</v>
      </c>
      <c r="AO872" s="54"/>
      <c r="AP872" s="54"/>
      <c r="AQ872" s="54"/>
      <c r="AR872" s="54"/>
      <c r="AS872" s="54"/>
      <c r="AT872" s="64" t="s">
        <v>420</v>
      </c>
      <c r="AU872" s="64"/>
      <c r="AV872" s="54"/>
      <c r="AW872" s="54"/>
      <c r="AX872" s="54"/>
      <c r="AY872" s="54"/>
      <c r="AZ872" s="54"/>
      <c r="BA872" s="54"/>
      <c r="BB872" s="54"/>
      <c r="BC872" s="54"/>
      <c r="BD872" s="64">
        <v>41107</v>
      </c>
      <c r="BE872" s="54" t="s">
        <v>1089</v>
      </c>
      <c r="BF872" s="63" t="s">
        <v>1341</v>
      </c>
      <c r="BG872" s="54" t="s">
        <v>493</v>
      </c>
      <c r="BH872" s="54" t="s">
        <v>484</v>
      </c>
      <c r="BI872" s="54" t="s">
        <v>1089</v>
      </c>
      <c r="BJ872" s="64" t="s">
        <v>414</v>
      </c>
      <c r="BK872" s="64" t="s">
        <v>6294</v>
      </c>
      <c r="BL872" s="54"/>
      <c r="BM872" s="54"/>
      <c r="BN872" s="54"/>
      <c r="BO872" s="39"/>
      <c r="BP872" s="39"/>
      <c r="BQ872" s="39"/>
      <c r="BR872" s="39"/>
      <c r="BS872" s="47"/>
      <c r="BT872" s="39"/>
      <c r="BU872" s="39"/>
      <c r="BV872" s="39"/>
      <c r="BW872" s="39"/>
      <c r="BX872" s="39"/>
      <c r="BY872" s="39"/>
      <c r="BZ872" s="39"/>
      <c r="CA872" s="39"/>
      <c r="CB872" s="39"/>
      <c r="CC872" s="47"/>
      <c r="CD872" s="39"/>
      <c r="CE872" s="39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  <c r="CT872" s="48"/>
      <c r="CU872" s="48"/>
      <c r="CV872" s="48"/>
      <c r="CW872" s="48"/>
      <c r="CX872" s="39"/>
      <c r="ML872" s="135"/>
      <c r="MM872" s="135"/>
      <c r="MN872" s="135"/>
      <c r="MO872" s="135"/>
      <c r="MP872" s="135"/>
      <c r="MQ872" s="135"/>
      <c r="MR872" s="135"/>
      <c r="MS872" s="135"/>
      <c r="MT872" s="135"/>
      <c r="MU872" s="135"/>
      <c r="MV872" s="135"/>
      <c r="MW872" s="135"/>
      <c r="MX872" s="135"/>
      <c r="MY872" s="135"/>
      <c r="MZ872" s="135"/>
      <c r="NA872" s="135"/>
      <c r="NB872" s="135"/>
      <c r="NC872" s="135"/>
      <c r="ND872" s="135"/>
      <c r="NE872" s="135"/>
      <c r="NF872" s="135"/>
      <c r="NG872" s="135"/>
      <c r="NH872" s="135"/>
      <c r="NI872" s="135"/>
      <c r="NJ872" s="135"/>
      <c r="NK872" s="135"/>
      <c r="NL872" s="135"/>
      <c r="NM872" s="135"/>
      <c r="NN872" s="135"/>
      <c r="NO872" s="135"/>
      <c r="NP872" s="135"/>
      <c r="NQ872" s="39"/>
      <c r="QS872"/>
      <c r="QT872"/>
      <c r="QU872"/>
      <c r="QV872"/>
      <c r="QW872"/>
      <c r="QX872"/>
      <c r="QY872"/>
      <c r="QZ872"/>
      <c r="RA872"/>
      <c r="RB872" s="39"/>
      <c r="RC872" s="39"/>
      <c r="RD872" s="39"/>
    </row>
    <row r="873" spans="2:472" x14ac:dyDescent="0.2">
      <c r="B873" s="426"/>
      <c r="C873" s="427"/>
      <c r="V873" s="63">
        <v>115</v>
      </c>
      <c r="W873" s="54" t="s">
        <v>3090</v>
      </c>
      <c r="X873" s="64">
        <v>41108</v>
      </c>
      <c r="Y873" s="54" t="s">
        <v>1393</v>
      </c>
      <c r="Z873" s="63" t="s">
        <v>1341</v>
      </c>
      <c r="AA873" s="54" t="s">
        <v>493</v>
      </c>
      <c r="AB873" s="54" t="s">
        <v>484</v>
      </c>
      <c r="AC873" s="54" t="s">
        <v>1393</v>
      </c>
      <c r="AD873" s="64" t="s">
        <v>414</v>
      </c>
      <c r="AE873" s="64" t="s">
        <v>6294</v>
      </c>
      <c r="AF873" s="63">
        <v>115</v>
      </c>
      <c r="AG873" s="54" t="s">
        <v>3090</v>
      </c>
      <c r="AH873" s="54" t="s">
        <v>3089</v>
      </c>
      <c r="AI873" s="63" t="s">
        <v>3091</v>
      </c>
      <c r="AJ873" s="64" t="s">
        <v>3092</v>
      </c>
      <c r="AK873" s="569">
        <v>5300125</v>
      </c>
      <c r="AL873" s="64" t="s">
        <v>484</v>
      </c>
      <c r="AM873" s="64" t="s">
        <v>3095</v>
      </c>
      <c r="AN873" s="570">
        <v>273093740</v>
      </c>
      <c r="AO873" s="54"/>
      <c r="AP873" s="54"/>
      <c r="AQ873" s="54"/>
      <c r="AR873" s="54"/>
      <c r="AS873" s="54"/>
      <c r="AT873" s="64" t="s">
        <v>420</v>
      </c>
      <c r="AU873" s="64"/>
      <c r="AV873" s="54"/>
      <c r="AW873" s="54"/>
      <c r="AX873" s="54"/>
      <c r="AY873" s="54"/>
      <c r="AZ873" s="54"/>
      <c r="BA873" s="54"/>
      <c r="BB873" s="54"/>
      <c r="BC873" s="54"/>
      <c r="BD873" s="64">
        <v>41108</v>
      </c>
      <c r="BE873" s="54" t="s">
        <v>1393</v>
      </c>
      <c r="BF873" s="63" t="s">
        <v>1341</v>
      </c>
      <c r="BG873" s="54" t="s">
        <v>493</v>
      </c>
      <c r="BH873" s="54" t="s">
        <v>484</v>
      </c>
      <c r="BI873" s="54" t="s">
        <v>1393</v>
      </c>
      <c r="BJ873" s="64" t="s">
        <v>414</v>
      </c>
      <c r="BK873" s="64" t="s">
        <v>6294</v>
      </c>
      <c r="BL873" s="54"/>
      <c r="BM873" s="54"/>
      <c r="BN873" s="54"/>
      <c r="BO873" s="39"/>
      <c r="BP873" s="39"/>
      <c r="BQ873" s="39"/>
      <c r="BR873" s="39"/>
      <c r="BS873" s="47"/>
      <c r="BT873" s="39"/>
      <c r="BU873" s="39"/>
      <c r="BV873" s="39"/>
      <c r="BW873" s="39"/>
      <c r="BX873" s="39"/>
      <c r="BY873" s="39"/>
      <c r="BZ873" s="39"/>
      <c r="CA873" s="39"/>
      <c r="CB873" s="39"/>
      <c r="CC873" s="47"/>
      <c r="CD873" s="39"/>
      <c r="CE873" s="39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39"/>
      <c r="ML873" s="135"/>
      <c r="MM873" s="135"/>
      <c r="MN873" s="135"/>
      <c r="MO873" s="135"/>
      <c r="MP873" s="135"/>
      <c r="MQ873" s="135"/>
      <c r="MR873" s="135"/>
      <c r="MS873" s="135"/>
      <c r="MT873" s="135"/>
      <c r="MU873" s="135"/>
      <c r="MV873" s="135"/>
      <c r="MW873" s="135"/>
      <c r="MX873" s="135"/>
      <c r="MY873" s="135"/>
      <c r="MZ873" s="135"/>
      <c r="NA873" s="135"/>
      <c r="NB873" s="135"/>
      <c r="NC873" s="135"/>
      <c r="ND873" s="135"/>
      <c r="NE873" s="135"/>
      <c r="NF873" s="135"/>
      <c r="NG873" s="135"/>
      <c r="NH873" s="135"/>
      <c r="NI873" s="135"/>
      <c r="NJ873" s="135"/>
      <c r="NK873" s="135"/>
      <c r="NL873" s="135"/>
      <c r="NM873" s="135"/>
      <c r="NN873" s="135"/>
      <c r="NO873" s="135"/>
      <c r="NP873" s="135"/>
      <c r="NQ873" s="39"/>
      <c r="QS873"/>
      <c r="QT873"/>
      <c r="QU873"/>
      <c r="QV873"/>
      <c r="QW873"/>
      <c r="QX873"/>
      <c r="QY873"/>
      <c r="QZ873"/>
      <c r="RA873"/>
      <c r="RB873" s="39"/>
      <c r="RC873" s="39"/>
      <c r="RD873" s="39"/>
    </row>
    <row r="874" spans="2:472" x14ac:dyDescent="0.2">
      <c r="B874" s="426"/>
      <c r="C874" s="427"/>
      <c r="V874" s="63">
        <v>115</v>
      </c>
      <c r="W874" s="54" t="s">
        <v>3090</v>
      </c>
      <c r="X874" s="64">
        <v>41109</v>
      </c>
      <c r="Y874" s="54" t="s">
        <v>1679</v>
      </c>
      <c r="Z874" s="63" t="s">
        <v>1341</v>
      </c>
      <c r="AA874" s="54" t="s">
        <v>493</v>
      </c>
      <c r="AB874" s="54" t="s">
        <v>484</v>
      </c>
      <c r="AC874" s="54" t="s">
        <v>1679</v>
      </c>
      <c r="AD874" s="64" t="s">
        <v>414</v>
      </c>
      <c r="AE874" s="64" t="s">
        <v>6294</v>
      </c>
      <c r="AF874" s="63">
        <v>115</v>
      </c>
      <c r="AG874" s="54" t="s">
        <v>3090</v>
      </c>
      <c r="AH874" s="54" t="s">
        <v>3089</v>
      </c>
      <c r="AI874" s="63" t="s">
        <v>3091</v>
      </c>
      <c r="AJ874" s="64" t="s">
        <v>3092</v>
      </c>
      <c r="AK874" s="569">
        <v>5300125</v>
      </c>
      <c r="AL874" s="64" t="s">
        <v>484</v>
      </c>
      <c r="AM874" s="64" t="s">
        <v>3095</v>
      </c>
      <c r="AN874" s="570">
        <v>273093740</v>
      </c>
      <c r="AO874" s="54"/>
      <c r="AP874" s="54"/>
      <c r="AQ874" s="54"/>
      <c r="AR874" s="54"/>
      <c r="AS874" s="54"/>
      <c r="AT874" s="64" t="s">
        <v>420</v>
      </c>
      <c r="AU874" s="64"/>
      <c r="AV874" s="54"/>
      <c r="AW874" s="54"/>
      <c r="AX874" s="54"/>
      <c r="AY874" s="54"/>
      <c r="AZ874" s="54"/>
      <c r="BA874" s="54"/>
      <c r="BB874" s="54"/>
      <c r="BC874" s="54"/>
      <c r="BD874" s="64">
        <v>41109</v>
      </c>
      <c r="BE874" s="54" t="s">
        <v>1679</v>
      </c>
      <c r="BF874" s="63" t="s">
        <v>1341</v>
      </c>
      <c r="BG874" s="54" t="s">
        <v>493</v>
      </c>
      <c r="BH874" s="54" t="s">
        <v>484</v>
      </c>
      <c r="BI874" s="54" t="s">
        <v>1679</v>
      </c>
      <c r="BJ874" s="64" t="s">
        <v>414</v>
      </c>
      <c r="BK874" s="64" t="s">
        <v>6294</v>
      </c>
      <c r="BL874" s="54"/>
      <c r="BM874" s="54"/>
      <c r="BN874" s="54"/>
      <c r="BO874" s="39"/>
      <c r="BP874" s="39"/>
      <c r="BQ874" s="39"/>
      <c r="BR874" s="39"/>
      <c r="BS874" s="47"/>
      <c r="BT874" s="39"/>
      <c r="BU874" s="39"/>
      <c r="BV874" s="39"/>
      <c r="BW874" s="39"/>
      <c r="BX874" s="39"/>
      <c r="BY874" s="39"/>
      <c r="BZ874" s="39"/>
      <c r="CA874" s="39"/>
      <c r="CB874" s="39"/>
      <c r="CC874" s="47"/>
      <c r="CD874" s="39"/>
      <c r="CE874" s="39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  <c r="CT874" s="48"/>
      <c r="CU874" s="48"/>
      <c r="CV874" s="48"/>
      <c r="CW874" s="48"/>
      <c r="CX874" s="39"/>
      <c r="ML874" s="135"/>
      <c r="MM874" s="135"/>
      <c r="MN874" s="135"/>
      <c r="MO874" s="135"/>
      <c r="MP874" s="135"/>
      <c r="MQ874" s="135"/>
      <c r="MR874" s="135"/>
      <c r="MS874" s="135"/>
      <c r="MT874" s="135"/>
      <c r="MU874" s="135"/>
      <c r="MV874" s="135"/>
      <c r="MW874" s="135"/>
      <c r="MX874" s="135"/>
      <c r="MY874" s="135"/>
      <c r="MZ874" s="135"/>
      <c r="NA874" s="135"/>
      <c r="NB874" s="135"/>
      <c r="NC874" s="135"/>
      <c r="ND874" s="135"/>
      <c r="NE874" s="135"/>
      <c r="NF874" s="135"/>
      <c r="NG874" s="135"/>
      <c r="NH874" s="135"/>
      <c r="NI874" s="135"/>
      <c r="NJ874" s="135"/>
      <c r="NK874" s="135"/>
      <c r="NL874" s="135"/>
      <c r="NM874" s="135"/>
      <c r="NN874" s="135"/>
      <c r="NO874" s="135"/>
      <c r="NP874" s="135"/>
      <c r="NQ874" s="39"/>
      <c r="QS874"/>
      <c r="QT874"/>
      <c r="QU874"/>
      <c r="QV874"/>
      <c r="QW874"/>
      <c r="QX874"/>
      <c r="QY874"/>
      <c r="QZ874"/>
      <c r="RA874"/>
      <c r="RB874" s="39"/>
      <c r="RC874" s="39"/>
      <c r="RD874" s="39"/>
    </row>
    <row r="875" spans="2:472" x14ac:dyDescent="0.2">
      <c r="B875" s="426"/>
      <c r="C875" s="427"/>
      <c r="V875" s="63">
        <v>115</v>
      </c>
      <c r="W875" s="54" t="s">
        <v>3090</v>
      </c>
      <c r="X875" s="64">
        <v>41110</v>
      </c>
      <c r="Y875" s="54" t="s">
        <v>1920</v>
      </c>
      <c r="Z875" s="63" t="s">
        <v>1341</v>
      </c>
      <c r="AA875" s="54" t="s">
        <v>493</v>
      </c>
      <c r="AB875" s="54" t="s">
        <v>484</v>
      </c>
      <c r="AC875" s="54" t="s">
        <v>1920</v>
      </c>
      <c r="AD875" s="64" t="s">
        <v>414</v>
      </c>
      <c r="AE875" s="64" t="s">
        <v>6294</v>
      </c>
      <c r="AF875" s="63">
        <v>115</v>
      </c>
      <c r="AG875" s="54" t="s">
        <v>3090</v>
      </c>
      <c r="AH875" s="54" t="s">
        <v>3089</v>
      </c>
      <c r="AI875" s="63" t="s">
        <v>3091</v>
      </c>
      <c r="AJ875" s="64" t="s">
        <v>3092</v>
      </c>
      <c r="AK875" s="569">
        <v>5300125</v>
      </c>
      <c r="AL875" s="64" t="s">
        <v>484</v>
      </c>
      <c r="AM875" s="64" t="s">
        <v>3095</v>
      </c>
      <c r="AN875" s="570">
        <v>273093740</v>
      </c>
      <c r="AO875" s="54"/>
      <c r="AP875" s="54"/>
      <c r="AQ875" s="54"/>
      <c r="AR875" s="54"/>
      <c r="AS875" s="54"/>
      <c r="AT875" s="64" t="s">
        <v>420</v>
      </c>
      <c r="AU875" s="64"/>
      <c r="AV875" s="54"/>
      <c r="AW875" s="54"/>
      <c r="AX875" s="54"/>
      <c r="AY875" s="54"/>
      <c r="AZ875" s="54"/>
      <c r="BA875" s="54"/>
      <c r="BB875" s="54"/>
      <c r="BC875" s="54"/>
      <c r="BD875" s="64">
        <v>41110</v>
      </c>
      <c r="BE875" s="54" t="s">
        <v>1920</v>
      </c>
      <c r="BF875" s="63" t="s">
        <v>1341</v>
      </c>
      <c r="BG875" s="54" t="s">
        <v>493</v>
      </c>
      <c r="BH875" s="54" t="s">
        <v>484</v>
      </c>
      <c r="BI875" s="54" t="s">
        <v>1920</v>
      </c>
      <c r="BJ875" s="64" t="s">
        <v>414</v>
      </c>
      <c r="BK875" s="64" t="s">
        <v>6294</v>
      </c>
      <c r="BL875" s="54"/>
      <c r="BM875" s="54"/>
      <c r="BN875" s="54"/>
      <c r="BO875" s="39"/>
      <c r="BP875" s="39"/>
      <c r="BQ875" s="39"/>
      <c r="BR875" s="39"/>
      <c r="BS875" s="47"/>
      <c r="BT875" s="39"/>
      <c r="BU875" s="39"/>
      <c r="BV875" s="39"/>
      <c r="BW875" s="39"/>
      <c r="BX875" s="39"/>
      <c r="BY875" s="39"/>
      <c r="BZ875" s="39"/>
      <c r="CA875" s="39"/>
      <c r="CB875" s="39"/>
      <c r="CC875" s="47"/>
      <c r="CD875" s="39"/>
      <c r="CE875" s="39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  <c r="CT875" s="48"/>
      <c r="CU875" s="48"/>
      <c r="CV875" s="48"/>
      <c r="CW875" s="48"/>
      <c r="CX875" s="39"/>
      <c r="ML875" s="135"/>
      <c r="MM875" s="135"/>
      <c r="MN875" s="135"/>
      <c r="MO875" s="135"/>
      <c r="MP875" s="135"/>
      <c r="MQ875" s="135"/>
      <c r="MR875" s="135"/>
      <c r="MS875" s="135"/>
      <c r="MT875" s="135"/>
      <c r="MU875" s="135"/>
      <c r="MV875" s="135"/>
      <c r="MW875" s="135"/>
      <c r="MX875" s="135"/>
      <c r="MY875" s="135"/>
      <c r="MZ875" s="135"/>
      <c r="NA875" s="135"/>
      <c r="NB875" s="135"/>
      <c r="NC875" s="135"/>
      <c r="ND875" s="135"/>
      <c r="NE875" s="135"/>
      <c r="NF875" s="135"/>
      <c r="NG875" s="135"/>
      <c r="NH875" s="135"/>
      <c r="NI875" s="135"/>
      <c r="NJ875" s="135"/>
      <c r="NK875" s="135"/>
      <c r="NL875" s="135"/>
      <c r="NM875" s="135"/>
      <c r="NN875" s="135"/>
      <c r="NO875" s="135"/>
      <c r="NP875" s="135"/>
      <c r="NQ875" s="39"/>
      <c r="QS875"/>
      <c r="QT875"/>
      <c r="QU875"/>
      <c r="QV875"/>
      <c r="QW875"/>
      <c r="QX875"/>
      <c r="QY875"/>
      <c r="QZ875"/>
      <c r="RA875"/>
      <c r="RB875" s="39"/>
      <c r="RC875" s="39"/>
      <c r="RD875" s="39"/>
    </row>
    <row r="876" spans="2:472" x14ac:dyDescent="0.2">
      <c r="B876" s="426"/>
      <c r="C876" s="427"/>
      <c r="V876" s="63">
        <v>115</v>
      </c>
      <c r="W876" s="54" t="s">
        <v>3090</v>
      </c>
      <c r="X876" s="64">
        <v>41115</v>
      </c>
      <c r="Y876" s="54" t="s">
        <v>2437</v>
      </c>
      <c r="Z876" s="63" t="s">
        <v>1341</v>
      </c>
      <c r="AA876" s="54" t="s">
        <v>493</v>
      </c>
      <c r="AB876" s="54" t="s">
        <v>484</v>
      </c>
      <c r="AC876" s="54" t="s">
        <v>6309</v>
      </c>
      <c r="AD876" s="64" t="s">
        <v>414</v>
      </c>
      <c r="AE876" s="64" t="s">
        <v>6294</v>
      </c>
      <c r="AF876" s="63">
        <v>115</v>
      </c>
      <c r="AG876" s="54" t="s">
        <v>3090</v>
      </c>
      <c r="AH876" s="54" t="s">
        <v>3089</v>
      </c>
      <c r="AI876" s="63" t="s">
        <v>3091</v>
      </c>
      <c r="AJ876" s="64" t="s">
        <v>3092</v>
      </c>
      <c r="AK876" s="569">
        <v>5300125</v>
      </c>
      <c r="AL876" s="64" t="s">
        <v>484</v>
      </c>
      <c r="AM876" s="64" t="s">
        <v>3095</v>
      </c>
      <c r="AN876" s="570">
        <v>273093740</v>
      </c>
      <c r="AO876" s="54"/>
      <c r="AP876" s="54"/>
      <c r="AQ876" s="54"/>
      <c r="AR876" s="54"/>
      <c r="AS876" s="54"/>
      <c r="AT876" s="64" t="s">
        <v>420</v>
      </c>
      <c r="AU876" s="64"/>
      <c r="AV876" s="54"/>
      <c r="AW876" s="54"/>
      <c r="AX876" s="54"/>
      <c r="AY876" s="54"/>
      <c r="AZ876" s="54"/>
      <c r="BA876" s="54"/>
      <c r="BB876" s="54"/>
      <c r="BC876" s="54"/>
      <c r="BD876" s="64">
        <v>41115</v>
      </c>
      <c r="BE876" s="54" t="s">
        <v>2437</v>
      </c>
      <c r="BF876" s="63" t="s">
        <v>1341</v>
      </c>
      <c r="BG876" s="54" t="s">
        <v>493</v>
      </c>
      <c r="BH876" s="54" t="s">
        <v>484</v>
      </c>
      <c r="BI876" s="54" t="s">
        <v>6309</v>
      </c>
      <c r="BJ876" s="64" t="s">
        <v>414</v>
      </c>
      <c r="BK876" s="64" t="s">
        <v>6294</v>
      </c>
      <c r="BL876" s="54"/>
      <c r="BM876" s="54"/>
      <c r="BN876" s="54"/>
      <c r="BO876" s="39"/>
      <c r="BP876" s="39"/>
      <c r="BQ876" s="39"/>
      <c r="BR876" s="39"/>
      <c r="BS876" s="47"/>
      <c r="BT876" s="39"/>
      <c r="BU876" s="39"/>
      <c r="BV876" s="39"/>
      <c r="BW876" s="39"/>
      <c r="BX876" s="39"/>
      <c r="BY876" s="39"/>
      <c r="BZ876" s="39"/>
      <c r="CA876" s="39"/>
      <c r="CB876" s="39"/>
      <c r="CC876" s="47"/>
      <c r="CD876" s="39"/>
      <c r="CE876" s="39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  <c r="CT876" s="48"/>
      <c r="CU876" s="48"/>
      <c r="CV876" s="48"/>
      <c r="CW876" s="48"/>
      <c r="CX876" s="39"/>
      <c r="ML876" s="135"/>
      <c r="MM876" s="135"/>
      <c r="MN876" s="135"/>
      <c r="MO876" s="135"/>
      <c r="MP876" s="135"/>
      <c r="MQ876" s="135"/>
      <c r="MR876" s="135"/>
      <c r="MS876" s="135"/>
      <c r="MT876" s="135"/>
      <c r="MU876" s="135"/>
      <c r="MV876" s="135"/>
      <c r="MW876" s="135"/>
      <c r="MX876" s="135"/>
      <c r="MY876" s="135"/>
      <c r="MZ876" s="135"/>
      <c r="NA876" s="135"/>
      <c r="NB876" s="135"/>
      <c r="NC876" s="135"/>
      <c r="ND876" s="135"/>
      <c r="NE876" s="135"/>
      <c r="NF876" s="135"/>
      <c r="NG876" s="135"/>
      <c r="NH876" s="135"/>
      <c r="NI876" s="135"/>
      <c r="NJ876" s="135"/>
      <c r="NK876" s="135"/>
      <c r="NL876" s="135"/>
      <c r="NM876" s="135"/>
      <c r="NN876" s="135"/>
      <c r="NO876" s="135"/>
      <c r="NP876" s="135"/>
      <c r="NQ876" s="39"/>
      <c r="QS876"/>
      <c r="QT876"/>
      <c r="QU876"/>
      <c r="QV876"/>
      <c r="QW876"/>
      <c r="QX876"/>
      <c r="QY876"/>
      <c r="QZ876"/>
      <c r="RA876"/>
      <c r="RB876" s="39"/>
      <c r="RC876" s="39"/>
      <c r="RD876" s="39"/>
    </row>
    <row r="877" spans="2:472" x14ac:dyDescent="0.2">
      <c r="B877" s="426"/>
      <c r="C877" s="427"/>
      <c r="V877" s="63">
        <v>115</v>
      </c>
      <c r="W877" s="54" t="s">
        <v>3090</v>
      </c>
      <c r="X877" s="64">
        <v>41116</v>
      </c>
      <c r="Y877" s="54" t="s">
        <v>2581</v>
      </c>
      <c r="Z877" s="63" t="s">
        <v>1341</v>
      </c>
      <c r="AA877" s="54" t="s">
        <v>493</v>
      </c>
      <c r="AB877" s="54" t="s">
        <v>484</v>
      </c>
      <c r="AC877" s="54" t="s">
        <v>6310</v>
      </c>
      <c r="AD877" s="64" t="s">
        <v>414</v>
      </c>
      <c r="AE877" s="64" t="s">
        <v>6294</v>
      </c>
      <c r="AF877" s="63">
        <v>115</v>
      </c>
      <c r="AG877" s="54" t="s">
        <v>3090</v>
      </c>
      <c r="AH877" s="54" t="s">
        <v>3089</v>
      </c>
      <c r="AI877" s="63" t="s">
        <v>3091</v>
      </c>
      <c r="AJ877" s="64" t="s">
        <v>3092</v>
      </c>
      <c r="AK877" s="569">
        <v>5300125</v>
      </c>
      <c r="AL877" s="64" t="s">
        <v>484</v>
      </c>
      <c r="AM877" s="64" t="s">
        <v>3095</v>
      </c>
      <c r="AN877" s="570">
        <v>273093740</v>
      </c>
      <c r="AO877" s="54"/>
      <c r="AP877" s="54"/>
      <c r="AQ877" s="54"/>
      <c r="AR877" s="54"/>
      <c r="AS877" s="54"/>
      <c r="AT877" s="64" t="s">
        <v>420</v>
      </c>
      <c r="AU877" s="64"/>
      <c r="AV877" s="54"/>
      <c r="AW877" s="54"/>
      <c r="AX877" s="54"/>
      <c r="AY877" s="54"/>
      <c r="AZ877" s="54"/>
      <c r="BA877" s="54"/>
      <c r="BB877" s="54"/>
      <c r="BC877" s="54"/>
      <c r="BD877" s="64">
        <v>41116</v>
      </c>
      <c r="BE877" s="54" t="s">
        <v>2581</v>
      </c>
      <c r="BF877" s="63" t="s">
        <v>1341</v>
      </c>
      <c r="BG877" s="54" t="s">
        <v>493</v>
      </c>
      <c r="BH877" s="54" t="s">
        <v>484</v>
      </c>
      <c r="BI877" s="54" t="s">
        <v>6310</v>
      </c>
      <c r="BJ877" s="64" t="s">
        <v>414</v>
      </c>
      <c r="BK877" s="64" t="s">
        <v>6294</v>
      </c>
      <c r="BL877" s="54"/>
      <c r="BM877" s="54"/>
      <c r="BN877" s="54"/>
      <c r="BO877" s="39"/>
      <c r="BP877" s="39"/>
      <c r="BQ877" s="39"/>
      <c r="BR877" s="39"/>
      <c r="BS877" s="47"/>
      <c r="BT877" s="39"/>
      <c r="BU877" s="39"/>
      <c r="BV877" s="39"/>
      <c r="BW877" s="39"/>
      <c r="BX877" s="39"/>
      <c r="BY877" s="39"/>
      <c r="BZ877" s="39"/>
      <c r="CA877" s="39"/>
      <c r="CB877" s="39"/>
      <c r="CC877" s="47"/>
      <c r="CD877" s="39"/>
      <c r="CE877" s="39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  <c r="CT877" s="48"/>
      <c r="CU877" s="48"/>
      <c r="CV877" s="48"/>
      <c r="CW877" s="48"/>
      <c r="CX877" s="39"/>
      <c r="ML877" s="135"/>
      <c r="MM877" s="135"/>
      <c r="MN877" s="135"/>
      <c r="MO877" s="135"/>
      <c r="MP877" s="135"/>
      <c r="MQ877" s="135"/>
      <c r="MR877" s="135"/>
      <c r="MS877" s="135"/>
      <c r="MT877" s="135"/>
      <c r="MU877" s="135"/>
      <c r="MV877" s="135"/>
      <c r="MW877" s="135"/>
      <c r="MX877" s="135"/>
      <c r="MY877" s="135"/>
      <c r="MZ877" s="135"/>
      <c r="NA877" s="135"/>
      <c r="NB877" s="135"/>
      <c r="NC877" s="135"/>
      <c r="ND877" s="135"/>
      <c r="NE877" s="135"/>
      <c r="NF877" s="135"/>
      <c r="NG877" s="135"/>
      <c r="NH877" s="135"/>
      <c r="NI877" s="135"/>
      <c r="NJ877" s="135"/>
      <c r="NK877" s="135"/>
      <c r="NL877" s="135"/>
      <c r="NM877" s="135"/>
      <c r="NN877" s="135"/>
      <c r="NO877" s="135"/>
      <c r="NP877" s="135"/>
      <c r="NQ877" s="39"/>
      <c r="QS877"/>
      <c r="QT877"/>
      <c r="QU877"/>
      <c r="QV877"/>
      <c r="QW877"/>
      <c r="QX877"/>
      <c r="QY877"/>
      <c r="QZ877"/>
      <c r="RA877"/>
      <c r="RB877" s="39"/>
      <c r="RC877" s="39"/>
      <c r="RD877" s="39"/>
    </row>
    <row r="878" spans="2:472" x14ac:dyDescent="0.2">
      <c r="B878" s="426"/>
      <c r="C878" s="427"/>
      <c r="V878" s="63">
        <v>115</v>
      </c>
      <c r="W878" s="54" t="s">
        <v>3090</v>
      </c>
      <c r="X878" s="64">
        <v>41117</v>
      </c>
      <c r="Y878" s="54" t="s">
        <v>2719</v>
      </c>
      <c r="Z878" s="63" t="s">
        <v>1341</v>
      </c>
      <c r="AA878" s="54" t="s">
        <v>493</v>
      </c>
      <c r="AB878" s="54" t="s">
        <v>484</v>
      </c>
      <c r="AC878" s="54" t="s">
        <v>6311</v>
      </c>
      <c r="AD878" s="64" t="s">
        <v>414</v>
      </c>
      <c r="AE878" s="64" t="s">
        <v>6294</v>
      </c>
      <c r="AF878" s="63">
        <v>115</v>
      </c>
      <c r="AG878" s="54" t="s">
        <v>3090</v>
      </c>
      <c r="AH878" s="54" t="s">
        <v>3089</v>
      </c>
      <c r="AI878" s="63" t="s">
        <v>3091</v>
      </c>
      <c r="AJ878" s="64" t="s">
        <v>3092</v>
      </c>
      <c r="AK878" s="569">
        <v>5300125</v>
      </c>
      <c r="AL878" s="64" t="s">
        <v>484</v>
      </c>
      <c r="AM878" s="64" t="s">
        <v>3095</v>
      </c>
      <c r="AN878" s="570">
        <v>273093740</v>
      </c>
      <c r="AO878" s="54"/>
      <c r="AP878" s="54"/>
      <c r="AQ878" s="54"/>
      <c r="AR878" s="54"/>
      <c r="AS878" s="54"/>
      <c r="AT878" s="64" t="s">
        <v>420</v>
      </c>
      <c r="AU878" s="64"/>
      <c r="AV878" s="54"/>
      <c r="AW878" s="54"/>
      <c r="AX878" s="54"/>
      <c r="AY878" s="54"/>
      <c r="AZ878" s="54"/>
      <c r="BA878" s="54"/>
      <c r="BB878" s="54"/>
      <c r="BC878" s="54"/>
      <c r="BD878" s="64">
        <v>41117</v>
      </c>
      <c r="BE878" s="54" t="s">
        <v>2719</v>
      </c>
      <c r="BF878" s="63" t="s">
        <v>1341</v>
      </c>
      <c r="BG878" s="54" t="s">
        <v>493</v>
      </c>
      <c r="BH878" s="54" t="s">
        <v>484</v>
      </c>
      <c r="BI878" s="54" t="s">
        <v>6311</v>
      </c>
      <c r="BJ878" s="64" t="s">
        <v>414</v>
      </c>
      <c r="BK878" s="64" t="s">
        <v>6294</v>
      </c>
      <c r="BL878" s="54"/>
      <c r="BM878" s="54"/>
      <c r="BN878" s="54"/>
      <c r="BO878" s="39"/>
      <c r="BP878" s="39"/>
      <c r="BQ878" s="39"/>
      <c r="BR878" s="39"/>
      <c r="BS878" s="47"/>
      <c r="BT878" s="39"/>
      <c r="BU878" s="39"/>
      <c r="BV878" s="39"/>
      <c r="BW878" s="39"/>
      <c r="BX878" s="39"/>
      <c r="BY878" s="39"/>
      <c r="BZ878" s="39"/>
      <c r="CA878" s="39"/>
      <c r="CB878" s="39"/>
      <c r="CC878" s="47"/>
      <c r="CD878" s="39"/>
      <c r="CE878" s="39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  <c r="CT878" s="48"/>
      <c r="CU878" s="48"/>
      <c r="CV878" s="48"/>
      <c r="CW878" s="48"/>
      <c r="CX878" s="39"/>
      <c r="ML878" s="135"/>
      <c r="MM878" s="135"/>
      <c r="MN878" s="135"/>
      <c r="MO878" s="135"/>
      <c r="MP878" s="135"/>
      <c r="MQ878" s="135"/>
      <c r="MR878" s="135"/>
      <c r="MS878" s="135"/>
      <c r="MT878" s="135"/>
      <c r="MU878" s="135"/>
      <c r="MV878" s="135"/>
      <c r="MW878" s="135"/>
      <c r="MX878" s="135"/>
      <c r="MY878" s="135"/>
      <c r="MZ878" s="135"/>
      <c r="NA878" s="135"/>
      <c r="NB878" s="135"/>
      <c r="NC878" s="135"/>
      <c r="ND878" s="135"/>
      <c r="NE878" s="135"/>
      <c r="NF878" s="135"/>
      <c r="NG878" s="135"/>
      <c r="NH878" s="135"/>
      <c r="NI878" s="135"/>
      <c r="NJ878" s="135"/>
      <c r="NK878" s="135"/>
      <c r="NL878" s="135"/>
      <c r="NM878" s="135"/>
      <c r="NN878" s="135"/>
      <c r="NO878" s="135"/>
      <c r="NP878" s="135"/>
      <c r="NQ878" s="39"/>
      <c r="QS878"/>
      <c r="QT878"/>
      <c r="QU878"/>
      <c r="QV878"/>
      <c r="QW878"/>
      <c r="QX878"/>
      <c r="QY878"/>
      <c r="QZ878"/>
      <c r="RA878"/>
      <c r="RB878" s="39"/>
      <c r="RC878" s="39"/>
      <c r="RD878" s="39"/>
    </row>
    <row r="879" spans="2:472" x14ac:dyDescent="0.2">
      <c r="B879" s="426"/>
      <c r="C879" s="427"/>
      <c r="V879" s="63">
        <v>115</v>
      </c>
      <c r="W879" s="54" t="s">
        <v>3090</v>
      </c>
      <c r="X879" s="64">
        <v>41113</v>
      </c>
      <c r="Y879" s="54" t="s">
        <v>1827</v>
      </c>
      <c r="Z879" s="63" t="s">
        <v>1341</v>
      </c>
      <c r="AA879" s="54" t="s">
        <v>493</v>
      </c>
      <c r="AB879" s="54" t="s">
        <v>484</v>
      </c>
      <c r="AC879" s="54" t="s">
        <v>1827</v>
      </c>
      <c r="AD879" s="64" t="s">
        <v>414</v>
      </c>
      <c r="AE879" s="64" t="s">
        <v>6294</v>
      </c>
      <c r="AF879" s="63">
        <v>115</v>
      </c>
      <c r="AG879" s="54" t="s">
        <v>3090</v>
      </c>
      <c r="AH879" s="54" t="s">
        <v>3089</v>
      </c>
      <c r="AI879" s="63" t="s">
        <v>3091</v>
      </c>
      <c r="AJ879" s="64" t="s">
        <v>3092</v>
      </c>
      <c r="AK879" s="569">
        <v>5300125</v>
      </c>
      <c r="AL879" s="64" t="s">
        <v>484</v>
      </c>
      <c r="AM879" s="64" t="s">
        <v>3095</v>
      </c>
      <c r="AN879" s="570">
        <v>273093740</v>
      </c>
      <c r="AO879" s="54"/>
      <c r="AP879" s="54"/>
      <c r="AQ879" s="54"/>
      <c r="AR879" s="54"/>
      <c r="AS879" s="54"/>
      <c r="AT879" s="64" t="s">
        <v>420</v>
      </c>
      <c r="AU879" s="64"/>
      <c r="AV879" s="54"/>
      <c r="AW879" s="54"/>
      <c r="AX879" s="54"/>
      <c r="AY879" s="54"/>
      <c r="AZ879" s="54"/>
      <c r="BA879" s="54"/>
      <c r="BB879" s="54"/>
      <c r="BC879" s="54"/>
      <c r="BD879" s="64">
        <v>41113</v>
      </c>
      <c r="BE879" s="54" t="s">
        <v>1827</v>
      </c>
      <c r="BF879" s="63" t="s">
        <v>1341</v>
      </c>
      <c r="BG879" s="54" t="s">
        <v>493</v>
      </c>
      <c r="BH879" s="54" t="s">
        <v>484</v>
      </c>
      <c r="BI879" s="54" t="s">
        <v>1827</v>
      </c>
      <c r="BJ879" s="64" t="s">
        <v>414</v>
      </c>
      <c r="BK879" s="64" t="s">
        <v>6294</v>
      </c>
      <c r="BL879" s="54"/>
      <c r="BM879" s="54"/>
      <c r="BN879" s="54"/>
      <c r="BO879" s="39"/>
      <c r="BP879" s="39"/>
      <c r="BQ879" s="39"/>
      <c r="BR879" s="39"/>
      <c r="BS879" s="47"/>
      <c r="BT879" s="39"/>
      <c r="BU879" s="39"/>
      <c r="BV879" s="39"/>
      <c r="BW879" s="39"/>
      <c r="BX879" s="39"/>
      <c r="BY879" s="39"/>
      <c r="BZ879" s="39"/>
      <c r="CA879" s="39"/>
      <c r="CB879" s="39"/>
      <c r="CC879" s="47"/>
      <c r="CD879" s="39"/>
      <c r="CE879" s="39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  <c r="CT879" s="48"/>
      <c r="CU879" s="48"/>
      <c r="CV879" s="48"/>
      <c r="CW879" s="48"/>
      <c r="CX879" s="39"/>
      <c r="ML879" s="135"/>
      <c r="MM879" s="135"/>
      <c r="MN879" s="135"/>
      <c r="MO879" s="135"/>
      <c r="MP879" s="135"/>
      <c r="MQ879" s="135"/>
      <c r="MR879" s="135"/>
      <c r="MS879" s="135"/>
      <c r="MT879" s="135"/>
      <c r="MU879" s="135"/>
      <c r="MV879" s="135"/>
      <c r="MW879" s="135"/>
      <c r="MX879" s="135"/>
      <c r="MY879" s="135"/>
      <c r="MZ879" s="135"/>
      <c r="NA879" s="135"/>
      <c r="NB879" s="135"/>
      <c r="NC879" s="135"/>
      <c r="ND879" s="135"/>
      <c r="NE879" s="135"/>
      <c r="NF879" s="135"/>
      <c r="NG879" s="135"/>
      <c r="NH879" s="135"/>
      <c r="NI879" s="135"/>
      <c r="NJ879" s="135"/>
      <c r="NK879" s="135"/>
      <c r="NL879" s="135"/>
      <c r="NM879" s="135"/>
      <c r="NN879" s="135"/>
      <c r="NO879" s="135"/>
      <c r="NP879" s="135"/>
      <c r="NQ879" s="39"/>
      <c r="QS879"/>
      <c r="QT879"/>
      <c r="QU879"/>
      <c r="QV879"/>
      <c r="QW879"/>
      <c r="QX879"/>
      <c r="QY879"/>
      <c r="QZ879"/>
      <c r="RA879"/>
      <c r="RB879" s="39"/>
      <c r="RC879" s="39"/>
      <c r="RD879" s="39"/>
    </row>
    <row r="880" spans="2:472" x14ac:dyDescent="0.2">
      <c r="B880" s="426"/>
      <c r="C880" s="427"/>
      <c r="V880" s="63">
        <v>115</v>
      </c>
      <c r="W880" s="54" t="s">
        <v>3090</v>
      </c>
      <c r="X880" s="64">
        <v>41114</v>
      </c>
      <c r="Y880" s="54" t="s">
        <v>493</v>
      </c>
      <c r="Z880" s="63" t="s">
        <v>1341</v>
      </c>
      <c r="AA880" s="54" t="s">
        <v>493</v>
      </c>
      <c r="AB880" s="54" t="s">
        <v>484</v>
      </c>
      <c r="AC880" s="54" t="s">
        <v>493</v>
      </c>
      <c r="AD880" s="64" t="s">
        <v>414</v>
      </c>
      <c r="AE880" s="64" t="s">
        <v>6294</v>
      </c>
      <c r="AF880" s="63">
        <v>115</v>
      </c>
      <c r="AG880" s="54" t="s">
        <v>3090</v>
      </c>
      <c r="AH880" s="54" t="s">
        <v>3089</v>
      </c>
      <c r="AI880" s="63" t="s">
        <v>3091</v>
      </c>
      <c r="AJ880" s="64" t="s">
        <v>3092</v>
      </c>
      <c r="AK880" s="569">
        <v>5300125</v>
      </c>
      <c r="AL880" s="64" t="s">
        <v>484</v>
      </c>
      <c r="AM880" s="64" t="s">
        <v>3095</v>
      </c>
      <c r="AN880" s="570">
        <v>273093740</v>
      </c>
      <c r="AO880" s="54"/>
      <c r="AP880" s="54"/>
      <c r="AQ880" s="54"/>
      <c r="AR880" s="54"/>
      <c r="AS880" s="54"/>
      <c r="AT880" s="64" t="s">
        <v>420</v>
      </c>
      <c r="AU880" s="64"/>
      <c r="AV880" s="54"/>
      <c r="AW880" s="54"/>
      <c r="AX880" s="54"/>
      <c r="AY880" s="54"/>
      <c r="AZ880" s="54"/>
      <c r="BA880" s="54"/>
      <c r="BB880" s="54"/>
      <c r="BC880" s="54"/>
      <c r="BD880" s="64">
        <v>41114</v>
      </c>
      <c r="BE880" s="54" t="s">
        <v>493</v>
      </c>
      <c r="BF880" s="63" t="s">
        <v>1341</v>
      </c>
      <c r="BG880" s="54" t="s">
        <v>493</v>
      </c>
      <c r="BH880" s="54" t="s">
        <v>484</v>
      </c>
      <c r="BI880" s="54" t="s">
        <v>493</v>
      </c>
      <c r="BJ880" s="64" t="s">
        <v>414</v>
      </c>
      <c r="BK880" s="64" t="s">
        <v>6294</v>
      </c>
      <c r="BL880" s="54"/>
      <c r="BM880" s="54"/>
      <c r="BN880" s="54"/>
      <c r="BO880" s="39"/>
      <c r="BP880" s="39"/>
      <c r="BQ880" s="39"/>
      <c r="BR880" s="39"/>
      <c r="BS880" s="47"/>
      <c r="BT880" s="39"/>
      <c r="BU880" s="39"/>
      <c r="BV880" s="39"/>
      <c r="BW880" s="39"/>
      <c r="BX880" s="39"/>
      <c r="BY880" s="39"/>
      <c r="BZ880" s="39"/>
      <c r="CA880" s="39"/>
      <c r="CB880" s="39"/>
      <c r="CC880" s="47"/>
      <c r="CD880" s="39"/>
      <c r="CE880" s="39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  <c r="CT880" s="48"/>
      <c r="CU880" s="48"/>
      <c r="CV880" s="48"/>
      <c r="CW880" s="48"/>
      <c r="CX880" s="39"/>
      <c r="ML880" s="135"/>
      <c r="MM880" s="135"/>
      <c r="MN880" s="135"/>
      <c r="MO880" s="135"/>
      <c r="MP880" s="135"/>
      <c r="MQ880" s="135"/>
      <c r="MR880" s="135"/>
      <c r="MS880" s="135"/>
      <c r="MT880" s="135"/>
      <c r="MU880" s="135"/>
      <c r="MV880" s="135"/>
      <c r="MW880" s="135"/>
      <c r="MX880" s="135"/>
      <c r="MY880" s="135"/>
      <c r="MZ880" s="135"/>
      <c r="NA880" s="135"/>
      <c r="NB880" s="135"/>
      <c r="NC880" s="135"/>
      <c r="ND880" s="135"/>
      <c r="NE880" s="135"/>
      <c r="NF880" s="135"/>
      <c r="NG880" s="135"/>
      <c r="NH880" s="135"/>
      <c r="NI880" s="135"/>
      <c r="NJ880" s="135"/>
      <c r="NK880" s="135"/>
      <c r="NL880" s="135"/>
      <c r="NM880" s="135"/>
      <c r="NN880" s="135"/>
      <c r="NO880" s="135"/>
      <c r="NP880" s="135"/>
      <c r="NQ880" s="39"/>
      <c r="QS880"/>
      <c r="QT880"/>
      <c r="QU880"/>
      <c r="QV880"/>
      <c r="QW880"/>
      <c r="QX880"/>
      <c r="QY880"/>
      <c r="QZ880"/>
      <c r="RA880"/>
      <c r="RB880" s="39"/>
      <c r="RC880" s="39"/>
      <c r="RD880" s="39"/>
    </row>
    <row r="881" spans="2:472" x14ac:dyDescent="0.2">
      <c r="B881" s="426"/>
      <c r="C881" s="427"/>
      <c r="V881" s="63">
        <v>115</v>
      </c>
      <c r="W881" s="54" t="s">
        <v>3090</v>
      </c>
      <c r="X881" s="64">
        <v>41100</v>
      </c>
      <c r="Y881" s="54" t="s">
        <v>6312</v>
      </c>
      <c r="Z881" s="63" t="s">
        <v>1341</v>
      </c>
      <c r="AA881" s="54" t="s">
        <v>493</v>
      </c>
      <c r="AB881" s="54" t="s">
        <v>484</v>
      </c>
      <c r="AC881" s="54" t="s">
        <v>493</v>
      </c>
      <c r="AD881" s="64" t="s">
        <v>414</v>
      </c>
      <c r="AE881" s="64" t="s">
        <v>6294</v>
      </c>
      <c r="AF881" s="63">
        <v>115</v>
      </c>
      <c r="AG881" s="54" t="s">
        <v>3090</v>
      </c>
      <c r="AH881" s="54" t="s">
        <v>3089</v>
      </c>
      <c r="AI881" s="63" t="s">
        <v>3091</v>
      </c>
      <c r="AJ881" s="64" t="s">
        <v>3092</v>
      </c>
      <c r="AK881" s="569">
        <v>5300125</v>
      </c>
      <c r="AL881" s="64" t="s">
        <v>484</v>
      </c>
      <c r="AM881" s="64" t="s">
        <v>3095</v>
      </c>
      <c r="AN881" s="570">
        <v>273093740</v>
      </c>
      <c r="AO881" s="54"/>
      <c r="AP881" s="54"/>
      <c r="AQ881" s="54"/>
      <c r="AR881" s="54"/>
      <c r="AS881" s="54"/>
      <c r="AT881" s="64" t="s">
        <v>420</v>
      </c>
      <c r="AU881" s="64"/>
      <c r="AV881" s="54"/>
      <c r="AW881" s="54"/>
      <c r="AX881" s="54"/>
      <c r="AY881" s="54"/>
      <c r="AZ881" s="54"/>
      <c r="BA881" s="54"/>
      <c r="BB881" s="54"/>
      <c r="BC881" s="54"/>
      <c r="BD881" s="64">
        <v>41100</v>
      </c>
      <c r="BE881" s="54" t="s">
        <v>6312</v>
      </c>
      <c r="BF881" s="63" t="s">
        <v>1341</v>
      </c>
      <c r="BG881" s="54" t="s">
        <v>493</v>
      </c>
      <c r="BH881" s="54" t="s">
        <v>484</v>
      </c>
      <c r="BI881" s="54" t="s">
        <v>493</v>
      </c>
      <c r="BJ881" s="64" t="s">
        <v>414</v>
      </c>
      <c r="BK881" s="64" t="s">
        <v>6294</v>
      </c>
      <c r="BL881" s="54"/>
      <c r="BM881" s="54"/>
      <c r="BN881" s="54"/>
      <c r="BO881" s="39"/>
      <c r="BP881" s="39"/>
      <c r="BQ881" s="39"/>
      <c r="BR881" s="39"/>
      <c r="BS881" s="47"/>
      <c r="BT881" s="39"/>
      <c r="BU881" s="39"/>
      <c r="BV881" s="39"/>
      <c r="BW881" s="39"/>
      <c r="BX881" s="39"/>
      <c r="BY881" s="39"/>
      <c r="BZ881" s="39"/>
      <c r="CA881" s="39"/>
      <c r="CB881" s="39"/>
      <c r="CC881" s="47"/>
      <c r="CD881" s="39"/>
      <c r="CE881" s="39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  <c r="CT881" s="48"/>
      <c r="CU881" s="48"/>
      <c r="CV881" s="48"/>
      <c r="CW881" s="48"/>
      <c r="CX881" s="39"/>
      <c r="ML881" s="135"/>
      <c r="MM881" s="135"/>
      <c r="MN881" s="135"/>
      <c r="MO881" s="135"/>
      <c r="MP881" s="135"/>
      <c r="MQ881" s="135"/>
      <c r="MR881" s="135"/>
      <c r="MS881" s="135"/>
      <c r="MT881" s="135"/>
      <c r="MU881" s="135"/>
      <c r="MV881" s="135"/>
      <c r="MW881" s="135"/>
      <c r="MX881" s="135"/>
      <c r="MY881" s="135"/>
      <c r="MZ881" s="135"/>
      <c r="NA881" s="135"/>
      <c r="NB881" s="135"/>
      <c r="NC881" s="135"/>
      <c r="ND881" s="135"/>
      <c r="NE881" s="135"/>
      <c r="NF881" s="135"/>
      <c r="NG881" s="135"/>
      <c r="NH881" s="135"/>
      <c r="NI881" s="135"/>
      <c r="NJ881" s="135"/>
      <c r="NK881" s="135"/>
      <c r="NL881" s="135"/>
      <c r="NM881" s="135"/>
      <c r="NN881" s="135"/>
      <c r="NO881" s="135"/>
      <c r="NP881" s="135"/>
      <c r="NQ881" s="39"/>
      <c r="QS881"/>
      <c r="QT881"/>
      <c r="QU881"/>
      <c r="QV881"/>
      <c r="QW881"/>
      <c r="QX881"/>
      <c r="QY881"/>
      <c r="QZ881"/>
      <c r="RA881"/>
      <c r="RB881" s="39"/>
      <c r="RC881" s="39"/>
      <c r="RD881" s="39"/>
    </row>
    <row r="882" spans="2:472" x14ac:dyDescent="0.2">
      <c r="B882" s="426"/>
      <c r="C882" s="427"/>
      <c r="V882" s="63">
        <v>115</v>
      </c>
      <c r="W882" s="54" t="s">
        <v>3090</v>
      </c>
      <c r="X882" s="64">
        <v>41201</v>
      </c>
      <c r="Y882" s="54" t="s">
        <v>765</v>
      </c>
      <c r="Z882" s="63" t="s">
        <v>1341</v>
      </c>
      <c r="AA882" s="54" t="s">
        <v>494</v>
      </c>
      <c r="AB882" s="54" t="s">
        <v>484</v>
      </c>
      <c r="AC882" s="54" t="s">
        <v>765</v>
      </c>
      <c r="AD882" s="64" t="s">
        <v>414</v>
      </c>
      <c r="AE882" s="64" t="s">
        <v>6294</v>
      </c>
      <c r="AF882" s="63">
        <v>115</v>
      </c>
      <c r="AG882" s="54" t="s">
        <v>3090</v>
      </c>
      <c r="AH882" s="54" t="s">
        <v>3089</v>
      </c>
      <c r="AI882" s="63" t="s">
        <v>3091</v>
      </c>
      <c r="AJ882" s="64" t="s">
        <v>3092</v>
      </c>
      <c r="AK882" s="569">
        <v>5300125</v>
      </c>
      <c r="AL882" s="64" t="s">
        <v>484</v>
      </c>
      <c r="AM882" s="64" t="s">
        <v>3095</v>
      </c>
      <c r="AN882" s="570">
        <v>273093740</v>
      </c>
      <c r="AO882" s="54"/>
      <c r="AP882" s="54"/>
      <c r="AQ882" s="54"/>
      <c r="AR882" s="54"/>
      <c r="AS882" s="54"/>
      <c r="AT882" s="64" t="s">
        <v>420</v>
      </c>
      <c r="AU882" s="64"/>
      <c r="AV882" s="54"/>
      <c r="AW882" s="54"/>
      <c r="AX882" s="54"/>
      <c r="AY882" s="54"/>
      <c r="AZ882" s="54"/>
      <c r="BA882" s="54"/>
      <c r="BB882" s="54"/>
      <c r="BC882" s="54"/>
      <c r="BD882" s="64">
        <v>41201</v>
      </c>
      <c r="BE882" s="54" t="s">
        <v>765</v>
      </c>
      <c r="BF882" s="63" t="s">
        <v>1341</v>
      </c>
      <c r="BG882" s="54" t="s">
        <v>494</v>
      </c>
      <c r="BH882" s="54" t="s">
        <v>484</v>
      </c>
      <c r="BI882" s="54" t="s">
        <v>765</v>
      </c>
      <c r="BJ882" s="64" t="s">
        <v>414</v>
      </c>
      <c r="BK882" s="64" t="s">
        <v>6294</v>
      </c>
      <c r="BL882" s="54"/>
      <c r="BM882" s="54"/>
      <c r="BN882" s="54"/>
      <c r="BO882" s="39"/>
      <c r="BP882" s="39"/>
      <c r="BQ882" s="39"/>
      <c r="BR882" s="39"/>
      <c r="BS882" s="47"/>
      <c r="BT882" s="39"/>
      <c r="BU882" s="39"/>
      <c r="BV882" s="39"/>
      <c r="BW882" s="39"/>
      <c r="BX882" s="39"/>
      <c r="BY882" s="39"/>
      <c r="BZ882" s="39"/>
      <c r="CA882" s="39"/>
      <c r="CB882" s="39"/>
      <c r="CC882" s="47"/>
      <c r="CD882" s="39"/>
      <c r="CE882" s="39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  <c r="CT882" s="48"/>
      <c r="CU882" s="48"/>
      <c r="CV882" s="48"/>
      <c r="CW882" s="48"/>
      <c r="CX882" s="39"/>
      <c r="ML882" s="135"/>
      <c r="MM882" s="135"/>
      <c r="MN882" s="135"/>
      <c r="MO882" s="135"/>
      <c r="MP882" s="135"/>
      <c r="MQ882" s="135"/>
      <c r="MR882" s="135"/>
      <c r="MS882" s="135"/>
      <c r="MT882" s="135"/>
      <c r="MU882" s="135"/>
      <c r="MV882" s="135"/>
      <c r="MW882" s="135"/>
      <c r="MX882" s="135"/>
      <c r="MY882" s="135"/>
      <c r="MZ882" s="135"/>
      <c r="NA882" s="135"/>
      <c r="NB882" s="135"/>
      <c r="NC882" s="135"/>
      <c r="ND882" s="135"/>
      <c r="NE882" s="135"/>
      <c r="NF882" s="135"/>
      <c r="NG882" s="135"/>
      <c r="NH882" s="135"/>
      <c r="NI882" s="135"/>
      <c r="NJ882" s="135"/>
      <c r="NK882" s="135"/>
      <c r="NL882" s="135"/>
      <c r="NM882" s="135"/>
      <c r="NN882" s="135"/>
      <c r="NO882" s="135"/>
      <c r="NP882" s="135"/>
      <c r="NQ882" s="39"/>
      <c r="QS882"/>
      <c r="QT882"/>
      <c r="QU882"/>
      <c r="QV882"/>
      <c r="QW882"/>
      <c r="QX882"/>
      <c r="QY882"/>
      <c r="QZ882"/>
      <c r="RA882"/>
      <c r="RB882" s="39"/>
      <c r="RC882" s="39"/>
      <c r="RD882" s="39"/>
    </row>
    <row r="883" spans="2:472" x14ac:dyDescent="0.2">
      <c r="B883" s="426"/>
      <c r="C883" s="427"/>
      <c r="V883" s="63">
        <v>115</v>
      </c>
      <c r="W883" s="54" t="s">
        <v>3090</v>
      </c>
      <c r="X883" s="64">
        <v>41203</v>
      </c>
      <c r="Y883" s="54" t="s">
        <v>928</v>
      </c>
      <c r="Z883" s="63" t="s">
        <v>1341</v>
      </c>
      <c r="AA883" s="54" t="s">
        <v>494</v>
      </c>
      <c r="AB883" s="54" t="s">
        <v>484</v>
      </c>
      <c r="AC883" s="54" t="s">
        <v>928</v>
      </c>
      <c r="AD883" s="64" t="s">
        <v>414</v>
      </c>
      <c r="AE883" s="64" t="s">
        <v>6294</v>
      </c>
      <c r="AF883" s="63">
        <v>115</v>
      </c>
      <c r="AG883" s="54" t="s">
        <v>3090</v>
      </c>
      <c r="AH883" s="54" t="s">
        <v>3089</v>
      </c>
      <c r="AI883" s="63" t="s">
        <v>3091</v>
      </c>
      <c r="AJ883" s="64" t="s">
        <v>3092</v>
      </c>
      <c r="AK883" s="569">
        <v>5300125</v>
      </c>
      <c r="AL883" s="64" t="s">
        <v>484</v>
      </c>
      <c r="AM883" s="64" t="s">
        <v>3095</v>
      </c>
      <c r="AN883" s="570">
        <v>273093740</v>
      </c>
      <c r="AO883" s="54"/>
      <c r="AP883" s="54"/>
      <c r="AQ883" s="54"/>
      <c r="AR883" s="54"/>
      <c r="AS883" s="54"/>
      <c r="AT883" s="64" t="s">
        <v>420</v>
      </c>
      <c r="AU883" s="64"/>
      <c r="AV883" s="54"/>
      <c r="AW883" s="54"/>
      <c r="AX883" s="54"/>
      <c r="AY883" s="54"/>
      <c r="AZ883" s="54"/>
      <c r="BA883" s="54"/>
      <c r="BB883" s="54"/>
      <c r="BC883" s="54"/>
      <c r="BD883" s="64">
        <v>41203</v>
      </c>
      <c r="BE883" s="54" t="s">
        <v>928</v>
      </c>
      <c r="BF883" s="63" t="s">
        <v>1341</v>
      </c>
      <c r="BG883" s="54" t="s">
        <v>494</v>
      </c>
      <c r="BH883" s="54" t="s">
        <v>484</v>
      </c>
      <c r="BI883" s="54" t="s">
        <v>928</v>
      </c>
      <c r="BJ883" s="64" t="s">
        <v>414</v>
      </c>
      <c r="BK883" s="64" t="s">
        <v>6294</v>
      </c>
      <c r="BL883" s="54"/>
      <c r="BM883" s="54"/>
      <c r="BN883" s="54"/>
      <c r="BO883" s="39"/>
      <c r="BP883" s="39"/>
      <c r="BQ883" s="39"/>
      <c r="BR883" s="39"/>
      <c r="BS883" s="47"/>
      <c r="BT883" s="39"/>
      <c r="BU883" s="39"/>
      <c r="BV883" s="39"/>
      <c r="BW883" s="39"/>
      <c r="BX883" s="39"/>
      <c r="BY883" s="39"/>
      <c r="BZ883" s="39"/>
      <c r="CA883" s="39"/>
      <c r="CB883" s="39"/>
      <c r="CC883" s="47"/>
      <c r="CD883" s="39"/>
      <c r="CE883" s="39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  <c r="CT883" s="48"/>
      <c r="CU883" s="48"/>
      <c r="CV883" s="48"/>
      <c r="CW883" s="48"/>
      <c r="CX883" s="39"/>
      <c r="ML883" s="135"/>
      <c r="MM883" s="135"/>
      <c r="MN883" s="135"/>
      <c r="MO883" s="135"/>
      <c r="MP883" s="135"/>
      <c r="MQ883" s="135"/>
      <c r="MR883" s="135"/>
      <c r="MS883" s="135"/>
      <c r="MT883" s="135"/>
      <c r="MU883" s="135"/>
      <c r="MV883" s="135"/>
      <c r="MW883" s="135"/>
      <c r="MX883" s="135"/>
      <c r="MY883" s="135"/>
      <c r="MZ883" s="135"/>
      <c r="NA883" s="135"/>
      <c r="NB883" s="135"/>
      <c r="NC883" s="135"/>
      <c r="ND883" s="135"/>
      <c r="NE883" s="135"/>
      <c r="NF883" s="135"/>
      <c r="NG883" s="135"/>
      <c r="NH883" s="135"/>
      <c r="NI883" s="135"/>
      <c r="NJ883" s="135"/>
      <c r="NK883" s="135"/>
      <c r="NL883" s="135"/>
      <c r="NM883" s="135"/>
      <c r="NN883" s="135"/>
      <c r="NO883" s="135"/>
      <c r="NP883" s="135"/>
      <c r="NQ883" s="39"/>
      <c r="QS883"/>
      <c r="QT883"/>
      <c r="QU883"/>
      <c r="QV883"/>
      <c r="QW883"/>
      <c r="QX883"/>
      <c r="QY883"/>
      <c r="QZ883"/>
      <c r="RA883"/>
      <c r="RB883" s="39"/>
      <c r="RC883" s="39"/>
      <c r="RD883" s="39"/>
    </row>
    <row r="884" spans="2:472" x14ac:dyDescent="0.2">
      <c r="B884" s="426"/>
      <c r="C884" s="427"/>
      <c r="V884" s="63">
        <v>115</v>
      </c>
      <c r="W884" s="54" t="s">
        <v>3090</v>
      </c>
      <c r="X884" s="64">
        <v>41204</v>
      </c>
      <c r="Y884" s="54" t="s">
        <v>1394</v>
      </c>
      <c r="Z884" s="63" t="s">
        <v>1341</v>
      </c>
      <c r="AA884" s="54" t="s">
        <v>494</v>
      </c>
      <c r="AB884" s="54" t="s">
        <v>484</v>
      </c>
      <c r="AC884" s="54" t="s">
        <v>1394</v>
      </c>
      <c r="AD884" s="64" t="s">
        <v>414</v>
      </c>
      <c r="AE884" s="64" t="s">
        <v>6294</v>
      </c>
      <c r="AF884" s="63">
        <v>115</v>
      </c>
      <c r="AG884" s="54" t="s">
        <v>3090</v>
      </c>
      <c r="AH884" s="54" t="s">
        <v>3089</v>
      </c>
      <c r="AI884" s="63" t="s">
        <v>3091</v>
      </c>
      <c r="AJ884" s="64" t="s">
        <v>3092</v>
      </c>
      <c r="AK884" s="569">
        <v>5300125</v>
      </c>
      <c r="AL884" s="64" t="s">
        <v>484</v>
      </c>
      <c r="AM884" s="64" t="s">
        <v>3095</v>
      </c>
      <c r="AN884" s="570">
        <v>273093740</v>
      </c>
      <c r="AO884" s="54"/>
      <c r="AP884" s="54"/>
      <c r="AQ884" s="54"/>
      <c r="AR884" s="54"/>
      <c r="AS884" s="54"/>
      <c r="AT884" s="64" t="s">
        <v>420</v>
      </c>
      <c r="AU884" s="64"/>
      <c r="AV884" s="54"/>
      <c r="AW884" s="54"/>
      <c r="AX884" s="54"/>
      <c r="AY884" s="54"/>
      <c r="AZ884" s="54"/>
      <c r="BA884" s="54"/>
      <c r="BB884" s="54"/>
      <c r="BC884" s="54"/>
      <c r="BD884" s="64">
        <v>41204</v>
      </c>
      <c r="BE884" s="54" t="s">
        <v>1394</v>
      </c>
      <c r="BF884" s="63" t="s">
        <v>1341</v>
      </c>
      <c r="BG884" s="54" t="s">
        <v>494</v>
      </c>
      <c r="BH884" s="54" t="s">
        <v>484</v>
      </c>
      <c r="BI884" s="54" t="s">
        <v>1394</v>
      </c>
      <c r="BJ884" s="64" t="s">
        <v>414</v>
      </c>
      <c r="BK884" s="64" t="s">
        <v>6294</v>
      </c>
      <c r="BL884" s="54"/>
      <c r="BM884" s="54"/>
      <c r="BN884" s="54"/>
      <c r="BO884" s="39"/>
      <c r="BP884" s="39"/>
      <c r="BQ884" s="39"/>
      <c r="BR884" s="39"/>
      <c r="BS884" s="47"/>
      <c r="BT884" s="39"/>
      <c r="BU884" s="39"/>
      <c r="BV884" s="39"/>
      <c r="BW884" s="39"/>
      <c r="BX884" s="39"/>
      <c r="BY884" s="39"/>
      <c r="BZ884" s="39"/>
      <c r="CA884" s="39"/>
      <c r="CB884" s="39"/>
      <c r="CC884" s="47"/>
      <c r="CD884" s="39"/>
      <c r="CE884" s="39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39"/>
      <c r="ML884" s="135"/>
      <c r="MM884" s="135"/>
      <c r="MN884" s="135"/>
      <c r="MO884" s="135"/>
      <c r="MP884" s="135"/>
      <c r="MQ884" s="135"/>
      <c r="MR884" s="135"/>
      <c r="MS884" s="135"/>
      <c r="MT884" s="135"/>
      <c r="MU884" s="135"/>
      <c r="MV884" s="135"/>
      <c r="MW884" s="135"/>
      <c r="MX884" s="135"/>
      <c r="MY884" s="135"/>
      <c r="MZ884" s="135"/>
      <c r="NA884" s="135"/>
      <c r="NB884" s="135"/>
      <c r="NC884" s="135"/>
      <c r="ND884" s="135"/>
      <c r="NE884" s="135"/>
      <c r="NF884" s="135"/>
      <c r="NG884" s="135"/>
      <c r="NH884" s="135"/>
      <c r="NI884" s="135"/>
      <c r="NJ884" s="135"/>
      <c r="NK884" s="135"/>
      <c r="NL884" s="135"/>
      <c r="NM884" s="135"/>
      <c r="NN884" s="135"/>
      <c r="NO884" s="135"/>
      <c r="NP884" s="135"/>
      <c r="NQ884" s="39"/>
      <c r="QS884"/>
      <c r="QT884"/>
      <c r="QU884"/>
      <c r="QV884"/>
      <c r="QW884"/>
      <c r="QX884"/>
      <c r="QY884"/>
      <c r="QZ884"/>
      <c r="RA884"/>
      <c r="RB884" s="39"/>
      <c r="RC884" s="39"/>
      <c r="RD884" s="39"/>
    </row>
    <row r="885" spans="2:472" x14ac:dyDescent="0.2">
      <c r="B885" s="426"/>
      <c r="C885" s="427"/>
      <c r="V885" s="63">
        <v>115</v>
      </c>
      <c r="W885" s="54" t="s">
        <v>3090</v>
      </c>
      <c r="X885" s="64">
        <v>41206</v>
      </c>
      <c r="Y885" s="54" t="s">
        <v>1680</v>
      </c>
      <c r="Z885" s="63" t="s">
        <v>1341</v>
      </c>
      <c r="AA885" s="54" t="s">
        <v>494</v>
      </c>
      <c r="AB885" s="54" t="s">
        <v>484</v>
      </c>
      <c r="AC885" s="54" t="s">
        <v>1680</v>
      </c>
      <c r="AD885" s="64" t="s">
        <v>414</v>
      </c>
      <c r="AE885" s="64" t="s">
        <v>6294</v>
      </c>
      <c r="AF885" s="63">
        <v>115</v>
      </c>
      <c r="AG885" s="54" t="s">
        <v>3090</v>
      </c>
      <c r="AH885" s="54" t="s">
        <v>3089</v>
      </c>
      <c r="AI885" s="63" t="s">
        <v>3091</v>
      </c>
      <c r="AJ885" s="64" t="s">
        <v>3092</v>
      </c>
      <c r="AK885" s="569">
        <v>5300125</v>
      </c>
      <c r="AL885" s="64" t="s">
        <v>484</v>
      </c>
      <c r="AM885" s="64" t="s">
        <v>3095</v>
      </c>
      <c r="AN885" s="570">
        <v>273093740</v>
      </c>
      <c r="AO885" s="54"/>
      <c r="AP885" s="54"/>
      <c r="AQ885" s="54"/>
      <c r="AR885" s="54"/>
      <c r="AS885" s="54"/>
      <c r="AT885" s="64" t="s">
        <v>420</v>
      </c>
      <c r="AU885" s="64"/>
      <c r="AV885" s="54"/>
      <c r="AW885" s="54"/>
      <c r="AX885" s="54"/>
      <c r="AY885" s="54"/>
      <c r="AZ885" s="54"/>
      <c r="BA885" s="54"/>
      <c r="BB885" s="54"/>
      <c r="BC885" s="54"/>
      <c r="BD885" s="64">
        <v>41206</v>
      </c>
      <c r="BE885" s="54" t="s">
        <v>1680</v>
      </c>
      <c r="BF885" s="63" t="s">
        <v>1341</v>
      </c>
      <c r="BG885" s="54" t="s">
        <v>494</v>
      </c>
      <c r="BH885" s="54" t="s">
        <v>484</v>
      </c>
      <c r="BI885" s="54" t="s">
        <v>1680</v>
      </c>
      <c r="BJ885" s="64" t="s">
        <v>414</v>
      </c>
      <c r="BK885" s="64" t="s">
        <v>6294</v>
      </c>
      <c r="BL885" s="54"/>
      <c r="BM885" s="54"/>
      <c r="BN885" s="54"/>
      <c r="BO885" s="39"/>
      <c r="BP885" s="39"/>
      <c r="BQ885" s="39"/>
      <c r="BR885" s="39"/>
      <c r="BS885" s="47"/>
      <c r="BT885" s="39"/>
      <c r="BU885" s="39"/>
      <c r="BV885" s="39"/>
      <c r="BW885" s="39"/>
      <c r="BX885" s="39"/>
      <c r="BY885" s="39"/>
      <c r="BZ885" s="39"/>
      <c r="CA885" s="39"/>
      <c r="CB885" s="39"/>
      <c r="CC885" s="47"/>
      <c r="CD885" s="39"/>
      <c r="CE885" s="39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  <c r="CT885" s="48"/>
      <c r="CU885" s="48"/>
      <c r="CV885" s="48"/>
      <c r="CW885" s="48"/>
      <c r="CX885" s="39"/>
      <c r="ML885" s="135"/>
      <c r="MM885" s="135"/>
      <c r="MN885" s="135"/>
      <c r="MO885" s="135"/>
      <c r="MP885" s="135"/>
      <c r="MQ885" s="135"/>
      <c r="MR885" s="135"/>
      <c r="MS885" s="135"/>
      <c r="MT885" s="135"/>
      <c r="MU885" s="135"/>
      <c r="MV885" s="135"/>
      <c r="MW885" s="135"/>
      <c r="MX885" s="135"/>
      <c r="MY885" s="135"/>
      <c r="MZ885" s="135"/>
      <c r="NA885" s="135"/>
      <c r="NB885" s="135"/>
      <c r="NC885" s="135"/>
      <c r="ND885" s="135"/>
      <c r="NE885" s="135"/>
      <c r="NF885" s="135"/>
      <c r="NG885" s="135"/>
      <c r="NH885" s="135"/>
      <c r="NI885" s="135"/>
      <c r="NJ885" s="135"/>
      <c r="NK885" s="135"/>
      <c r="NL885" s="135"/>
      <c r="NM885" s="135"/>
      <c r="NN885" s="135"/>
      <c r="NO885" s="135"/>
      <c r="NP885" s="135"/>
      <c r="NQ885" s="39"/>
      <c r="QS885"/>
      <c r="QT885"/>
      <c r="QU885"/>
      <c r="QV885"/>
      <c r="QW885"/>
      <c r="QX885"/>
      <c r="QY885"/>
      <c r="QZ885"/>
      <c r="RA885"/>
      <c r="RB885" s="39"/>
      <c r="RC885" s="39"/>
      <c r="RD885" s="39"/>
    </row>
    <row r="886" spans="2:472" x14ac:dyDescent="0.2">
      <c r="B886" s="426"/>
      <c r="C886" s="427"/>
      <c r="V886" s="63">
        <v>115</v>
      </c>
      <c r="W886" s="54" t="s">
        <v>3090</v>
      </c>
      <c r="X886" s="64">
        <v>41207</v>
      </c>
      <c r="Y886" s="54" t="s">
        <v>1921</v>
      </c>
      <c r="Z886" s="63" t="s">
        <v>1341</v>
      </c>
      <c r="AA886" s="54" t="s">
        <v>494</v>
      </c>
      <c r="AB886" s="54" t="s">
        <v>484</v>
      </c>
      <c r="AC886" s="54" t="s">
        <v>1921</v>
      </c>
      <c r="AD886" s="64" t="s">
        <v>414</v>
      </c>
      <c r="AE886" s="64" t="s">
        <v>6294</v>
      </c>
      <c r="AF886" s="63">
        <v>115</v>
      </c>
      <c r="AG886" s="54" t="s">
        <v>3090</v>
      </c>
      <c r="AH886" s="54" t="s">
        <v>3089</v>
      </c>
      <c r="AI886" s="63" t="s">
        <v>3091</v>
      </c>
      <c r="AJ886" s="64" t="s">
        <v>3092</v>
      </c>
      <c r="AK886" s="569">
        <v>5300125</v>
      </c>
      <c r="AL886" s="64" t="s">
        <v>484</v>
      </c>
      <c r="AM886" s="64" t="s">
        <v>3095</v>
      </c>
      <c r="AN886" s="570">
        <v>273093740</v>
      </c>
      <c r="AO886" s="54"/>
      <c r="AP886" s="54"/>
      <c r="AQ886" s="54"/>
      <c r="AR886" s="54"/>
      <c r="AS886" s="54"/>
      <c r="AT886" s="64" t="s">
        <v>420</v>
      </c>
      <c r="AU886" s="64"/>
      <c r="AV886" s="54"/>
      <c r="AW886" s="54"/>
      <c r="AX886" s="54"/>
      <c r="AY886" s="54"/>
      <c r="AZ886" s="54"/>
      <c r="BA886" s="54"/>
      <c r="BB886" s="54"/>
      <c r="BC886" s="54"/>
      <c r="BD886" s="64">
        <v>41207</v>
      </c>
      <c r="BE886" s="54" t="s">
        <v>1921</v>
      </c>
      <c r="BF886" s="63" t="s">
        <v>1341</v>
      </c>
      <c r="BG886" s="54" t="s">
        <v>494</v>
      </c>
      <c r="BH886" s="54" t="s">
        <v>484</v>
      </c>
      <c r="BI886" s="54" t="s">
        <v>1921</v>
      </c>
      <c r="BJ886" s="64" t="s">
        <v>414</v>
      </c>
      <c r="BK886" s="64" t="s">
        <v>6294</v>
      </c>
      <c r="BL886" s="54"/>
      <c r="BM886" s="54"/>
      <c r="BN886" s="54"/>
      <c r="BO886" s="39"/>
      <c r="BP886" s="39"/>
      <c r="BQ886" s="39"/>
      <c r="BR886" s="39"/>
      <c r="BS886" s="47"/>
      <c r="BT886" s="39"/>
      <c r="BU886" s="39"/>
      <c r="BV886" s="39"/>
      <c r="BW886" s="39"/>
      <c r="BX886" s="39"/>
      <c r="BY886" s="39"/>
      <c r="BZ886" s="39"/>
      <c r="CA886" s="39"/>
      <c r="CB886" s="39"/>
      <c r="CC886" s="47"/>
      <c r="CD886" s="39"/>
      <c r="CE886" s="39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  <c r="CT886" s="48"/>
      <c r="CU886" s="48"/>
      <c r="CV886" s="48"/>
      <c r="CW886" s="48"/>
      <c r="CX886" s="39"/>
      <c r="ML886" s="135"/>
      <c r="MM886" s="135"/>
      <c r="MN886" s="135"/>
      <c r="MO886" s="135"/>
      <c r="MP886" s="135"/>
      <c r="MQ886" s="135"/>
      <c r="MR886" s="135"/>
      <c r="MS886" s="135"/>
      <c r="MT886" s="135"/>
      <c r="MU886" s="135"/>
      <c r="MV886" s="135"/>
      <c r="MW886" s="135"/>
      <c r="MX886" s="135"/>
      <c r="MY886" s="135"/>
      <c r="MZ886" s="135"/>
      <c r="NA886" s="135"/>
      <c r="NB886" s="135"/>
      <c r="NC886" s="135"/>
      <c r="ND886" s="135"/>
      <c r="NE886" s="135"/>
      <c r="NF886" s="135"/>
      <c r="NG886" s="135"/>
      <c r="NH886" s="135"/>
      <c r="NI886" s="135"/>
      <c r="NJ886" s="135"/>
      <c r="NK886" s="135"/>
      <c r="NL886" s="135"/>
      <c r="NM886" s="135"/>
      <c r="NN886" s="135"/>
      <c r="NO886" s="135"/>
      <c r="NP886" s="135"/>
      <c r="NQ886" s="39"/>
      <c r="QS886"/>
      <c r="QT886"/>
      <c r="QU886"/>
      <c r="QV886"/>
      <c r="QW886"/>
      <c r="QX886"/>
      <c r="QY886"/>
      <c r="QZ886"/>
      <c r="RA886"/>
      <c r="RB886" s="39"/>
      <c r="RC886" s="39"/>
      <c r="RD886" s="39"/>
    </row>
    <row r="887" spans="2:472" x14ac:dyDescent="0.2">
      <c r="B887" s="426"/>
      <c r="C887" s="427"/>
      <c r="V887" s="63">
        <v>115</v>
      </c>
      <c r="W887" s="54" t="s">
        <v>3090</v>
      </c>
      <c r="X887" s="64">
        <v>41208</v>
      </c>
      <c r="Y887" s="54" t="s">
        <v>825</v>
      </c>
      <c r="Z887" s="63" t="s">
        <v>1341</v>
      </c>
      <c r="AA887" s="54" t="s">
        <v>494</v>
      </c>
      <c r="AB887" s="54" t="s">
        <v>484</v>
      </c>
      <c r="AC887" s="54" t="s">
        <v>825</v>
      </c>
      <c r="AD887" s="64" t="s">
        <v>414</v>
      </c>
      <c r="AE887" s="64" t="s">
        <v>6294</v>
      </c>
      <c r="AF887" s="63">
        <v>115</v>
      </c>
      <c r="AG887" s="54" t="s">
        <v>3090</v>
      </c>
      <c r="AH887" s="54" t="s">
        <v>3089</v>
      </c>
      <c r="AI887" s="63" t="s">
        <v>3091</v>
      </c>
      <c r="AJ887" s="64" t="s">
        <v>3092</v>
      </c>
      <c r="AK887" s="569">
        <v>5300125</v>
      </c>
      <c r="AL887" s="64" t="s">
        <v>484</v>
      </c>
      <c r="AM887" s="64" t="s">
        <v>3095</v>
      </c>
      <c r="AN887" s="570">
        <v>273093740</v>
      </c>
      <c r="AO887" s="54"/>
      <c r="AP887" s="54"/>
      <c r="AQ887" s="54"/>
      <c r="AR887" s="54"/>
      <c r="AS887" s="54"/>
      <c r="AT887" s="64" t="s">
        <v>420</v>
      </c>
      <c r="AU887" s="64"/>
      <c r="AV887" s="54"/>
      <c r="AW887" s="54"/>
      <c r="AX887" s="54"/>
      <c r="AY887" s="54"/>
      <c r="AZ887" s="54"/>
      <c r="BA887" s="54"/>
      <c r="BB887" s="54"/>
      <c r="BC887" s="54"/>
      <c r="BD887" s="64">
        <v>41208</v>
      </c>
      <c r="BE887" s="54" t="s">
        <v>825</v>
      </c>
      <c r="BF887" s="63" t="s">
        <v>1341</v>
      </c>
      <c r="BG887" s="54" t="s">
        <v>494</v>
      </c>
      <c r="BH887" s="54" t="s">
        <v>484</v>
      </c>
      <c r="BI887" s="54" t="s">
        <v>825</v>
      </c>
      <c r="BJ887" s="64" t="s">
        <v>414</v>
      </c>
      <c r="BK887" s="64" t="s">
        <v>6294</v>
      </c>
      <c r="BL887" s="54"/>
      <c r="BM887" s="54"/>
      <c r="BN887" s="54"/>
      <c r="BO887" s="39"/>
      <c r="BP887" s="39"/>
      <c r="BQ887" s="39"/>
      <c r="BR887" s="39"/>
      <c r="BS887" s="47"/>
      <c r="BT887" s="39"/>
      <c r="BU887" s="39"/>
      <c r="BV887" s="39"/>
      <c r="BW887" s="39"/>
      <c r="BX887" s="39"/>
      <c r="BY887" s="39"/>
      <c r="BZ887" s="39"/>
      <c r="CA887" s="39"/>
      <c r="CB887" s="39"/>
      <c r="CC887" s="47"/>
      <c r="CD887" s="39"/>
      <c r="CE887" s="39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  <c r="CT887" s="48"/>
      <c r="CU887" s="48"/>
      <c r="CV887" s="48"/>
      <c r="CW887" s="48"/>
      <c r="CX887" s="39"/>
      <c r="ML887" s="135"/>
      <c r="MM887" s="135"/>
      <c r="MN887" s="135"/>
      <c r="MO887" s="135"/>
      <c r="MP887" s="135"/>
      <c r="MQ887" s="135"/>
      <c r="MR887" s="135"/>
      <c r="MS887" s="135"/>
      <c r="MT887" s="135"/>
      <c r="MU887" s="135"/>
      <c r="MV887" s="135"/>
      <c r="MW887" s="135"/>
      <c r="MX887" s="135"/>
      <c r="MY887" s="135"/>
      <c r="MZ887" s="135"/>
      <c r="NA887" s="135"/>
      <c r="NB887" s="135"/>
      <c r="NC887" s="135"/>
      <c r="ND887" s="135"/>
      <c r="NE887" s="135"/>
      <c r="NF887" s="135"/>
      <c r="NG887" s="135"/>
      <c r="NH887" s="135"/>
      <c r="NI887" s="135"/>
      <c r="NJ887" s="135"/>
      <c r="NK887" s="135"/>
      <c r="NL887" s="135"/>
      <c r="NM887" s="135"/>
      <c r="NN887" s="135"/>
      <c r="NO887" s="135"/>
      <c r="NP887" s="135"/>
      <c r="NQ887" s="39"/>
      <c r="QS887"/>
      <c r="QT887"/>
      <c r="QU887"/>
      <c r="QV887"/>
      <c r="QW887"/>
      <c r="QX887"/>
      <c r="QY887"/>
      <c r="QZ887"/>
      <c r="RA887"/>
      <c r="RB887" s="39"/>
      <c r="RC887" s="39"/>
      <c r="RD887" s="39"/>
    </row>
    <row r="888" spans="2:472" x14ac:dyDescent="0.2">
      <c r="B888" s="426"/>
      <c r="C888" s="427"/>
      <c r="V888" s="63">
        <v>115</v>
      </c>
      <c r="W888" s="54" t="s">
        <v>3090</v>
      </c>
      <c r="X888" s="64">
        <v>41215</v>
      </c>
      <c r="Y888" s="54" t="s">
        <v>2281</v>
      </c>
      <c r="Z888" s="63" t="s">
        <v>1341</v>
      </c>
      <c r="AA888" s="54" t="s">
        <v>494</v>
      </c>
      <c r="AB888" s="54" t="s">
        <v>484</v>
      </c>
      <c r="AC888" s="54" t="s">
        <v>2281</v>
      </c>
      <c r="AD888" s="64" t="s">
        <v>414</v>
      </c>
      <c r="AE888" s="64" t="s">
        <v>6294</v>
      </c>
      <c r="AF888" s="63">
        <v>115</v>
      </c>
      <c r="AG888" s="54" t="s">
        <v>3090</v>
      </c>
      <c r="AH888" s="54" t="s">
        <v>3089</v>
      </c>
      <c r="AI888" s="63" t="s">
        <v>3091</v>
      </c>
      <c r="AJ888" s="64" t="s">
        <v>3092</v>
      </c>
      <c r="AK888" s="569">
        <v>5300125</v>
      </c>
      <c r="AL888" s="64" t="s">
        <v>484</v>
      </c>
      <c r="AM888" s="64" t="s">
        <v>3095</v>
      </c>
      <c r="AN888" s="570">
        <v>273093740</v>
      </c>
      <c r="AO888" s="54"/>
      <c r="AP888" s="54"/>
      <c r="AQ888" s="54"/>
      <c r="AR888" s="54"/>
      <c r="AS888" s="54"/>
      <c r="AT888" s="64" t="s">
        <v>420</v>
      </c>
      <c r="AU888" s="64"/>
      <c r="AV888" s="54"/>
      <c r="AW888" s="54"/>
      <c r="AX888" s="54"/>
      <c r="AY888" s="54"/>
      <c r="AZ888" s="54"/>
      <c r="BA888" s="54"/>
      <c r="BB888" s="54"/>
      <c r="BC888" s="54"/>
      <c r="BD888" s="64">
        <v>41215</v>
      </c>
      <c r="BE888" s="54" t="s">
        <v>2281</v>
      </c>
      <c r="BF888" s="63" t="s">
        <v>1341</v>
      </c>
      <c r="BG888" s="54" t="s">
        <v>494</v>
      </c>
      <c r="BH888" s="54" t="s">
        <v>484</v>
      </c>
      <c r="BI888" s="54" t="s">
        <v>2281</v>
      </c>
      <c r="BJ888" s="64" t="s">
        <v>414</v>
      </c>
      <c r="BK888" s="64" t="s">
        <v>6294</v>
      </c>
      <c r="BL888" s="54"/>
      <c r="BM888" s="54"/>
      <c r="BN888" s="54"/>
      <c r="BO888" s="39"/>
      <c r="BP888" s="39"/>
      <c r="BQ888" s="39"/>
      <c r="BR888" s="39"/>
      <c r="BS888" s="47"/>
      <c r="BT888" s="39"/>
      <c r="BU888" s="39"/>
      <c r="BV888" s="39"/>
      <c r="BW888" s="39"/>
      <c r="BX888" s="39"/>
      <c r="BY888" s="39"/>
      <c r="BZ888" s="39"/>
      <c r="CA888" s="39"/>
      <c r="CB888" s="39"/>
      <c r="CC888" s="47"/>
      <c r="CD888" s="39"/>
      <c r="CE888" s="39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  <c r="CT888" s="48"/>
      <c r="CU888" s="48"/>
      <c r="CV888" s="48"/>
      <c r="CW888" s="48"/>
      <c r="CX888" s="39"/>
      <c r="ML888" s="135"/>
      <c r="MM888" s="135"/>
      <c r="MN888" s="135"/>
      <c r="MO888" s="135"/>
      <c r="MP888" s="135"/>
      <c r="MQ888" s="135"/>
      <c r="MR888" s="135"/>
      <c r="MS888" s="135"/>
      <c r="MT888" s="135"/>
      <c r="MU888" s="135"/>
      <c r="MV888" s="135"/>
      <c r="MW888" s="135"/>
      <c r="MX888" s="135"/>
      <c r="MY888" s="135"/>
      <c r="MZ888" s="135"/>
      <c r="NA888" s="135"/>
      <c r="NB888" s="135"/>
      <c r="NC888" s="135"/>
      <c r="ND888" s="135"/>
      <c r="NE888" s="135"/>
      <c r="NF888" s="135"/>
      <c r="NG888" s="135"/>
      <c r="NH888" s="135"/>
      <c r="NI888" s="135"/>
      <c r="NJ888" s="135"/>
      <c r="NK888" s="135"/>
      <c r="NL888" s="135"/>
      <c r="NM888" s="135"/>
      <c r="NN888" s="135"/>
      <c r="NO888" s="135"/>
      <c r="NP888" s="135"/>
      <c r="NQ888" s="39"/>
      <c r="QS888"/>
      <c r="QT888"/>
      <c r="QU888"/>
      <c r="QV888"/>
      <c r="QW888"/>
      <c r="QX888"/>
      <c r="QY888"/>
      <c r="QZ888"/>
      <c r="RA888"/>
      <c r="RB888" s="39"/>
      <c r="RC888" s="39"/>
      <c r="RD888" s="39"/>
    </row>
    <row r="889" spans="2:472" x14ac:dyDescent="0.2">
      <c r="B889" s="426"/>
      <c r="C889" s="427"/>
      <c r="V889" s="63">
        <v>115</v>
      </c>
      <c r="W889" s="54" t="s">
        <v>3090</v>
      </c>
      <c r="X889" s="64">
        <v>41216</v>
      </c>
      <c r="Y889" s="54" t="s">
        <v>2438</v>
      </c>
      <c r="Z889" s="63" t="s">
        <v>1341</v>
      </c>
      <c r="AA889" s="54" t="s">
        <v>494</v>
      </c>
      <c r="AB889" s="54" t="s">
        <v>484</v>
      </c>
      <c r="AC889" s="54" t="s">
        <v>2438</v>
      </c>
      <c r="AD889" s="64" t="s">
        <v>414</v>
      </c>
      <c r="AE889" s="64" t="s">
        <v>6294</v>
      </c>
      <c r="AF889" s="63">
        <v>115</v>
      </c>
      <c r="AG889" s="54" t="s">
        <v>3090</v>
      </c>
      <c r="AH889" s="54" t="s">
        <v>3089</v>
      </c>
      <c r="AI889" s="63" t="s">
        <v>3091</v>
      </c>
      <c r="AJ889" s="64" t="s">
        <v>3092</v>
      </c>
      <c r="AK889" s="569">
        <v>5300125</v>
      </c>
      <c r="AL889" s="64" t="s">
        <v>484</v>
      </c>
      <c r="AM889" s="64" t="s">
        <v>3095</v>
      </c>
      <c r="AN889" s="570">
        <v>273093740</v>
      </c>
      <c r="AO889" s="54"/>
      <c r="AP889" s="54"/>
      <c r="AQ889" s="54"/>
      <c r="AR889" s="54"/>
      <c r="AS889" s="54"/>
      <c r="AT889" s="64" t="s">
        <v>420</v>
      </c>
      <c r="AU889" s="64"/>
      <c r="AV889" s="54"/>
      <c r="AW889" s="54"/>
      <c r="AX889" s="54"/>
      <c r="AY889" s="54"/>
      <c r="AZ889" s="54"/>
      <c r="BA889" s="54"/>
      <c r="BB889" s="54"/>
      <c r="BC889" s="54"/>
      <c r="BD889" s="64">
        <v>41216</v>
      </c>
      <c r="BE889" s="54" t="s">
        <v>2438</v>
      </c>
      <c r="BF889" s="63" t="s">
        <v>1341</v>
      </c>
      <c r="BG889" s="54" t="s">
        <v>494</v>
      </c>
      <c r="BH889" s="54" t="s">
        <v>484</v>
      </c>
      <c r="BI889" s="54" t="s">
        <v>2438</v>
      </c>
      <c r="BJ889" s="64" t="s">
        <v>414</v>
      </c>
      <c r="BK889" s="64" t="s">
        <v>6294</v>
      </c>
      <c r="BL889" s="54"/>
      <c r="BM889" s="54"/>
      <c r="BN889" s="54"/>
      <c r="BO889" s="39"/>
      <c r="BP889" s="39"/>
      <c r="BQ889" s="39"/>
      <c r="BR889" s="39"/>
      <c r="BS889" s="47"/>
      <c r="BT889" s="39"/>
      <c r="BU889" s="39"/>
      <c r="BV889" s="39"/>
      <c r="BW889" s="39"/>
      <c r="BX889" s="39"/>
      <c r="BY889" s="39"/>
      <c r="BZ889" s="39"/>
      <c r="CA889" s="39"/>
      <c r="CB889" s="39"/>
      <c r="CC889" s="47"/>
      <c r="CD889" s="39"/>
      <c r="CE889" s="39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  <c r="CT889" s="48"/>
      <c r="CU889" s="48"/>
      <c r="CV889" s="48"/>
      <c r="CW889" s="48"/>
      <c r="CX889" s="39"/>
      <c r="ML889" s="135"/>
      <c r="MM889" s="135"/>
      <c r="MN889" s="135"/>
      <c r="MO889" s="135"/>
      <c r="MP889" s="135"/>
      <c r="MQ889" s="135"/>
      <c r="MR889" s="135"/>
      <c r="MS889" s="135"/>
      <c r="MT889" s="135"/>
      <c r="MU889" s="135"/>
      <c r="MV889" s="135"/>
      <c r="MW889" s="135"/>
      <c r="MX889" s="135"/>
      <c r="MY889" s="135"/>
      <c r="MZ889" s="135"/>
      <c r="NA889" s="135"/>
      <c r="NB889" s="135"/>
      <c r="NC889" s="135"/>
      <c r="ND889" s="135"/>
      <c r="NE889" s="135"/>
      <c r="NF889" s="135"/>
      <c r="NG889" s="135"/>
      <c r="NH889" s="135"/>
      <c r="NI889" s="135"/>
      <c r="NJ889" s="135"/>
      <c r="NK889" s="135"/>
      <c r="NL889" s="135"/>
      <c r="NM889" s="135"/>
      <c r="NN889" s="135"/>
      <c r="NO889" s="135"/>
      <c r="NP889" s="135"/>
      <c r="NQ889" s="39"/>
      <c r="QS889"/>
      <c r="QT889"/>
      <c r="QU889"/>
      <c r="QV889"/>
      <c r="QW889"/>
      <c r="QX889"/>
      <c r="QY889"/>
      <c r="QZ889"/>
      <c r="RA889"/>
      <c r="RB889" s="39"/>
      <c r="RC889" s="39"/>
      <c r="RD889" s="39"/>
    </row>
    <row r="890" spans="2:472" x14ac:dyDescent="0.2">
      <c r="B890" s="426"/>
      <c r="C890" s="427"/>
      <c r="V890" s="63">
        <v>115</v>
      </c>
      <c r="W890" s="54" t="s">
        <v>3090</v>
      </c>
      <c r="X890" s="64">
        <v>41219</v>
      </c>
      <c r="Y890" s="54" t="s">
        <v>2582</v>
      </c>
      <c r="Z890" s="63" t="s">
        <v>1341</v>
      </c>
      <c r="AA890" s="54" t="s">
        <v>494</v>
      </c>
      <c r="AB890" s="54" t="s">
        <v>484</v>
      </c>
      <c r="AC890" s="54" t="s">
        <v>2582</v>
      </c>
      <c r="AD890" s="64" t="s">
        <v>414</v>
      </c>
      <c r="AE890" s="64" t="s">
        <v>6294</v>
      </c>
      <c r="AF890" s="63">
        <v>115</v>
      </c>
      <c r="AG890" s="54" t="s">
        <v>3090</v>
      </c>
      <c r="AH890" s="54" t="s">
        <v>3089</v>
      </c>
      <c r="AI890" s="63" t="s">
        <v>3091</v>
      </c>
      <c r="AJ890" s="64" t="s">
        <v>3092</v>
      </c>
      <c r="AK890" s="569">
        <v>5300125</v>
      </c>
      <c r="AL890" s="64" t="s">
        <v>484</v>
      </c>
      <c r="AM890" s="64" t="s">
        <v>3095</v>
      </c>
      <c r="AN890" s="570">
        <v>273093740</v>
      </c>
      <c r="AO890" s="54"/>
      <c r="AP890" s="54"/>
      <c r="AQ890" s="54"/>
      <c r="AR890" s="54"/>
      <c r="AS890" s="54"/>
      <c r="AT890" s="64" t="s">
        <v>420</v>
      </c>
      <c r="AU890" s="64"/>
      <c r="AV890" s="54"/>
      <c r="AW890" s="54"/>
      <c r="AX890" s="54"/>
      <c r="AY890" s="54"/>
      <c r="AZ890" s="54"/>
      <c r="BA890" s="54"/>
      <c r="BB890" s="54"/>
      <c r="BC890" s="54"/>
      <c r="BD890" s="64">
        <v>41219</v>
      </c>
      <c r="BE890" s="54" t="s">
        <v>2582</v>
      </c>
      <c r="BF890" s="63" t="s">
        <v>1341</v>
      </c>
      <c r="BG890" s="54" t="s">
        <v>494</v>
      </c>
      <c r="BH890" s="54" t="s">
        <v>484</v>
      </c>
      <c r="BI890" s="54" t="s">
        <v>2582</v>
      </c>
      <c r="BJ890" s="64" t="s">
        <v>414</v>
      </c>
      <c r="BK890" s="64" t="s">
        <v>6294</v>
      </c>
      <c r="BL890" s="54"/>
      <c r="BM890" s="54"/>
      <c r="BN890" s="54"/>
      <c r="BO890" s="39"/>
      <c r="BP890" s="39"/>
      <c r="BQ890" s="39"/>
      <c r="BR890" s="39"/>
      <c r="BS890" s="47"/>
      <c r="BT890" s="39"/>
      <c r="BU890" s="39"/>
      <c r="BV890" s="39"/>
      <c r="BW890" s="39"/>
      <c r="BX890" s="39"/>
      <c r="BY890" s="39"/>
      <c r="BZ890" s="39"/>
      <c r="CA890" s="39"/>
      <c r="CB890" s="39"/>
      <c r="CC890" s="47"/>
      <c r="CD890" s="39"/>
      <c r="CE890" s="39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  <c r="CT890" s="48"/>
      <c r="CU890" s="48"/>
      <c r="CV890" s="48"/>
      <c r="CW890" s="48"/>
      <c r="CX890" s="39"/>
      <c r="ML890" s="135"/>
      <c r="MM890" s="135"/>
      <c r="MN890" s="135"/>
      <c r="MO890" s="135"/>
      <c r="MP890" s="135"/>
      <c r="MQ890" s="135"/>
      <c r="MR890" s="135"/>
      <c r="MS890" s="135"/>
      <c r="MT890" s="135"/>
      <c r="MU890" s="135"/>
      <c r="MV890" s="135"/>
      <c r="MW890" s="135"/>
      <c r="MX890" s="135"/>
      <c r="MY890" s="135"/>
      <c r="MZ890" s="135"/>
      <c r="NA890" s="135"/>
      <c r="NB890" s="135"/>
      <c r="NC890" s="135"/>
      <c r="ND890" s="135"/>
      <c r="NE890" s="135"/>
      <c r="NF890" s="135"/>
      <c r="NG890" s="135"/>
      <c r="NH890" s="135"/>
      <c r="NI890" s="135"/>
      <c r="NJ890" s="135"/>
      <c r="NK890" s="135"/>
      <c r="NL890" s="135"/>
      <c r="NM890" s="135"/>
      <c r="NN890" s="135"/>
      <c r="NO890" s="135"/>
      <c r="NP890" s="135"/>
      <c r="NQ890" s="39"/>
      <c r="QS890"/>
      <c r="QT890"/>
      <c r="QU890"/>
      <c r="QV890"/>
      <c r="QW890"/>
      <c r="QX890"/>
      <c r="QY890"/>
      <c r="QZ890"/>
      <c r="RA890"/>
      <c r="RB890" s="39"/>
      <c r="RC890" s="39"/>
      <c r="RD890" s="39"/>
    </row>
    <row r="891" spans="2:472" x14ac:dyDescent="0.2">
      <c r="B891" s="426"/>
      <c r="C891" s="427"/>
      <c r="V891" s="63">
        <v>115</v>
      </c>
      <c r="W891" s="54" t="s">
        <v>3090</v>
      </c>
      <c r="X891" s="64">
        <v>41221</v>
      </c>
      <c r="Y891" s="54" t="s">
        <v>2720</v>
      </c>
      <c r="Z891" s="63" t="s">
        <v>1341</v>
      </c>
      <c r="AA891" s="54" t="s">
        <v>494</v>
      </c>
      <c r="AB891" s="54" t="s">
        <v>484</v>
      </c>
      <c r="AC891" s="54" t="s">
        <v>2720</v>
      </c>
      <c r="AD891" s="64" t="s">
        <v>414</v>
      </c>
      <c r="AE891" s="64" t="s">
        <v>6294</v>
      </c>
      <c r="AF891" s="63">
        <v>115</v>
      </c>
      <c r="AG891" s="54" t="s">
        <v>3090</v>
      </c>
      <c r="AH891" s="54" t="s">
        <v>3089</v>
      </c>
      <c r="AI891" s="63" t="s">
        <v>3091</v>
      </c>
      <c r="AJ891" s="64" t="s">
        <v>3092</v>
      </c>
      <c r="AK891" s="569">
        <v>5300125</v>
      </c>
      <c r="AL891" s="64" t="s">
        <v>484</v>
      </c>
      <c r="AM891" s="64" t="s">
        <v>3095</v>
      </c>
      <c r="AN891" s="570">
        <v>273093740</v>
      </c>
      <c r="AO891" s="54"/>
      <c r="AP891" s="54"/>
      <c r="AQ891" s="54"/>
      <c r="AR891" s="54"/>
      <c r="AS891" s="54"/>
      <c r="AT891" s="64" t="s">
        <v>420</v>
      </c>
      <c r="AU891" s="64"/>
      <c r="AV891" s="54"/>
      <c r="AW891" s="54"/>
      <c r="AX891" s="54"/>
      <c r="AY891" s="54"/>
      <c r="AZ891" s="54"/>
      <c r="BA891" s="54"/>
      <c r="BB891" s="54"/>
      <c r="BC891" s="54"/>
      <c r="BD891" s="64">
        <v>41221</v>
      </c>
      <c r="BE891" s="54" t="s">
        <v>2720</v>
      </c>
      <c r="BF891" s="63" t="s">
        <v>1341</v>
      </c>
      <c r="BG891" s="54" t="s">
        <v>494</v>
      </c>
      <c r="BH891" s="54" t="s">
        <v>484</v>
      </c>
      <c r="BI891" s="54" t="s">
        <v>2720</v>
      </c>
      <c r="BJ891" s="64" t="s">
        <v>414</v>
      </c>
      <c r="BK891" s="64" t="s">
        <v>6294</v>
      </c>
      <c r="BL891" s="54"/>
      <c r="BM891" s="54"/>
      <c r="BN891" s="54"/>
      <c r="BO891" s="39"/>
      <c r="BP891" s="39"/>
      <c r="BQ891" s="39"/>
      <c r="BR891" s="39"/>
      <c r="BS891" s="47"/>
      <c r="BT891" s="39"/>
      <c r="BU891" s="39"/>
      <c r="BV891" s="39"/>
      <c r="BW891" s="39"/>
      <c r="BX891" s="39"/>
      <c r="BY891" s="39"/>
      <c r="BZ891" s="39"/>
      <c r="CA891" s="39"/>
      <c r="CB891" s="39"/>
      <c r="CC891" s="47"/>
      <c r="CD891" s="39"/>
      <c r="CE891" s="39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  <c r="CT891" s="48"/>
      <c r="CU891" s="48"/>
      <c r="CV891" s="48"/>
      <c r="CW891" s="48"/>
      <c r="CX891" s="39"/>
      <c r="ML891" s="135"/>
      <c r="MM891" s="135"/>
      <c r="MN891" s="135"/>
      <c r="MO891" s="135"/>
      <c r="MP891" s="135"/>
      <c r="MQ891" s="135"/>
      <c r="MR891" s="135"/>
      <c r="MS891" s="135"/>
      <c r="MT891" s="135"/>
      <c r="MU891" s="135"/>
      <c r="MV891" s="135"/>
      <c r="MW891" s="135"/>
      <c r="MX891" s="135"/>
      <c r="MY891" s="135"/>
      <c r="MZ891" s="135"/>
      <c r="NA891" s="135"/>
      <c r="NB891" s="135"/>
      <c r="NC891" s="135"/>
      <c r="ND891" s="135"/>
      <c r="NE891" s="135"/>
      <c r="NF891" s="135"/>
      <c r="NG891" s="135"/>
      <c r="NH891" s="135"/>
      <c r="NI891" s="135"/>
      <c r="NJ891" s="135"/>
      <c r="NK891" s="135"/>
      <c r="NL891" s="135"/>
      <c r="NM891" s="135"/>
      <c r="NN891" s="135"/>
      <c r="NO891" s="135"/>
      <c r="NP891" s="135"/>
      <c r="NQ891" s="39"/>
      <c r="QS891"/>
      <c r="QT891"/>
      <c r="QU891"/>
      <c r="QV891"/>
      <c r="QW891"/>
      <c r="QX891"/>
      <c r="QY891"/>
      <c r="QZ891"/>
      <c r="RA891"/>
      <c r="RB891" s="39"/>
      <c r="RC891" s="39"/>
      <c r="RD891" s="39"/>
    </row>
    <row r="892" spans="2:472" x14ac:dyDescent="0.2">
      <c r="B892" s="426"/>
      <c r="C892" s="427"/>
      <c r="V892" s="63">
        <v>115</v>
      </c>
      <c r="W892" s="54" t="s">
        <v>3090</v>
      </c>
      <c r="X892" s="64">
        <v>41226</v>
      </c>
      <c r="Y892" s="54" t="s">
        <v>2839</v>
      </c>
      <c r="Z892" s="63" t="s">
        <v>1341</v>
      </c>
      <c r="AA892" s="54" t="s">
        <v>494</v>
      </c>
      <c r="AB892" s="54" t="s">
        <v>484</v>
      </c>
      <c r="AC892" s="54" t="s">
        <v>2839</v>
      </c>
      <c r="AD892" s="64" t="s">
        <v>414</v>
      </c>
      <c r="AE892" s="64" t="s">
        <v>6294</v>
      </c>
      <c r="AF892" s="63">
        <v>115</v>
      </c>
      <c r="AG892" s="54" t="s">
        <v>3090</v>
      </c>
      <c r="AH892" s="54" t="s">
        <v>3089</v>
      </c>
      <c r="AI892" s="63" t="s">
        <v>3091</v>
      </c>
      <c r="AJ892" s="64" t="s">
        <v>3092</v>
      </c>
      <c r="AK892" s="569">
        <v>5300125</v>
      </c>
      <c r="AL892" s="64" t="s">
        <v>484</v>
      </c>
      <c r="AM892" s="64" t="s">
        <v>3095</v>
      </c>
      <c r="AN892" s="570">
        <v>273093740</v>
      </c>
      <c r="AO892" s="54"/>
      <c r="AP892" s="54"/>
      <c r="AQ892" s="54"/>
      <c r="AR892" s="54"/>
      <c r="AS892" s="54"/>
      <c r="AT892" s="64" t="s">
        <v>420</v>
      </c>
      <c r="AU892" s="64"/>
      <c r="AV892" s="54"/>
      <c r="AW892" s="54"/>
      <c r="AX892" s="54"/>
      <c r="AY892" s="54"/>
      <c r="AZ892" s="54"/>
      <c r="BA892" s="54"/>
      <c r="BB892" s="54"/>
      <c r="BC892" s="54"/>
      <c r="BD892" s="64">
        <v>41226</v>
      </c>
      <c r="BE892" s="54" t="s">
        <v>2839</v>
      </c>
      <c r="BF892" s="63" t="s">
        <v>1341</v>
      </c>
      <c r="BG892" s="54" t="s">
        <v>494</v>
      </c>
      <c r="BH892" s="54" t="s">
        <v>484</v>
      </c>
      <c r="BI892" s="54" t="s">
        <v>2839</v>
      </c>
      <c r="BJ892" s="64" t="s">
        <v>414</v>
      </c>
      <c r="BK892" s="64" t="s">
        <v>6294</v>
      </c>
      <c r="BL892" s="54"/>
      <c r="BM892" s="54"/>
      <c r="BN892" s="54"/>
      <c r="BO892" s="39"/>
      <c r="BP892" s="39"/>
      <c r="BQ892" s="39"/>
      <c r="BR892" s="39"/>
      <c r="BS892" s="47"/>
      <c r="BT892" s="39"/>
      <c r="BU892" s="39"/>
      <c r="BV892" s="39"/>
      <c r="BW892" s="39"/>
      <c r="BX892" s="39"/>
      <c r="BY892" s="39"/>
      <c r="BZ892" s="39"/>
      <c r="CA892" s="39"/>
      <c r="CB892" s="39"/>
      <c r="CC892" s="47"/>
      <c r="CD892" s="39"/>
      <c r="CE892" s="39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  <c r="CT892" s="48"/>
      <c r="CU892" s="48"/>
      <c r="CV892" s="48"/>
      <c r="CW892" s="48"/>
      <c r="CX892" s="39"/>
      <c r="ML892" s="135"/>
      <c r="MM892" s="135"/>
      <c r="MN892" s="135"/>
      <c r="MO892" s="135"/>
      <c r="MP892" s="135"/>
      <c r="MQ892" s="135"/>
      <c r="MR892" s="135"/>
      <c r="MS892" s="135"/>
      <c r="MT892" s="135"/>
      <c r="MU892" s="135"/>
      <c r="MV892" s="135"/>
      <c r="MW892" s="135"/>
      <c r="MX892" s="135"/>
      <c r="MY892" s="135"/>
      <c r="MZ892" s="135"/>
      <c r="NA892" s="135"/>
      <c r="NB892" s="135"/>
      <c r="NC892" s="135"/>
      <c r="ND892" s="135"/>
      <c r="NE892" s="135"/>
      <c r="NF892" s="135"/>
      <c r="NG892" s="135"/>
      <c r="NH892" s="135"/>
      <c r="NI892" s="135"/>
      <c r="NJ892" s="135"/>
      <c r="NK892" s="135"/>
      <c r="NL892" s="135"/>
      <c r="NM892" s="135"/>
      <c r="NN892" s="135"/>
      <c r="NO892" s="135"/>
      <c r="NP892" s="135"/>
      <c r="NQ892" s="39"/>
      <c r="QS892"/>
      <c r="QT892"/>
      <c r="QU892"/>
      <c r="QV892"/>
      <c r="QW892"/>
      <c r="QX892"/>
      <c r="QY892"/>
      <c r="QZ892"/>
      <c r="RA892"/>
      <c r="RB892" s="39"/>
      <c r="RC892" s="39"/>
      <c r="RD892" s="39"/>
    </row>
    <row r="893" spans="2:472" x14ac:dyDescent="0.2">
      <c r="B893" s="426"/>
      <c r="C893" s="427"/>
      <c r="V893" s="63">
        <v>115</v>
      </c>
      <c r="W893" s="54" t="s">
        <v>3090</v>
      </c>
      <c r="X893" s="64">
        <v>41236</v>
      </c>
      <c r="Y893" s="54" t="s">
        <v>3389</v>
      </c>
      <c r="Z893" s="63" t="s">
        <v>1341</v>
      </c>
      <c r="AA893" s="54" t="s">
        <v>494</v>
      </c>
      <c r="AB893" s="54" t="s">
        <v>484</v>
      </c>
      <c r="AC893" s="54" t="s">
        <v>6313</v>
      </c>
      <c r="AD893" s="64" t="s">
        <v>414</v>
      </c>
      <c r="AE893" s="64" t="s">
        <v>6294</v>
      </c>
      <c r="AF893" s="63">
        <v>115</v>
      </c>
      <c r="AG893" s="54" t="s">
        <v>3090</v>
      </c>
      <c r="AH893" s="54" t="s">
        <v>3089</v>
      </c>
      <c r="AI893" s="63" t="s">
        <v>3091</v>
      </c>
      <c r="AJ893" s="64" t="s">
        <v>3092</v>
      </c>
      <c r="AK893" s="569">
        <v>5300125</v>
      </c>
      <c r="AL893" s="64" t="s">
        <v>484</v>
      </c>
      <c r="AM893" s="64" t="s">
        <v>3095</v>
      </c>
      <c r="AN893" s="570">
        <v>273093740</v>
      </c>
      <c r="AO893" s="54"/>
      <c r="AP893" s="54"/>
      <c r="AQ893" s="54"/>
      <c r="AR893" s="54"/>
      <c r="AS893" s="54"/>
      <c r="AT893" s="64" t="s">
        <v>420</v>
      </c>
      <c r="AU893" s="64"/>
      <c r="AV893" s="54"/>
      <c r="AW893" s="54"/>
      <c r="AX893" s="54"/>
      <c r="AY893" s="54"/>
      <c r="AZ893" s="54"/>
      <c r="BA893" s="54"/>
      <c r="BB893" s="54"/>
      <c r="BC893" s="54"/>
      <c r="BD893" s="64">
        <v>41236</v>
      </c>
      <c r="BE893" s="54" t="s">
        <v>3389</v>
      </c>
      <c r="BF893" s="63" t="s">
        <v>1341</v>
      </c>
      <c r="BG893" s="54" t="s">
        <v>494</v>
      </c>
      <c r="BH893" s="54" t="s">
        <v>484</v>
      </c>
      <c r="BI893" s="54" t="s">
        <v>6313</v>
      </c>
      <c r="BJ893" s="64" t="s">
        <v>414</v>
      </c>
      <c r="BK893" s="64" t="s">
        <v>6294</v>
      </c>
      <c r="BL893" s="54"/>
      <c r="BM893" s="54"/>
      <c r="BN893" s="54"/>
      <c r="BO893" s="39"/>
      <c r="BP893" s="39"/>
      <c r="BQ893" s="39"/>
      <c r="BR893" s="39"/>
      <c r="BS893" s="47"/>
      <c r="BT893" s="39"/>
      <c r="BU893" s="39"/>
      <c r="BV893" s="39"/>
      <c r="BW893" s="39"/>
      <c r="BX893" s="39"/>
      <c r="BY893" s="39"/>
      <c r="BZ893" s="39"/>
      <c r="CA893" s="39"/>
      <c r="CB893" s="39"/>
      <c r="CC893" s="47"/>
      <c r="CD893" s="39"/>
      <c r="CE893" s="39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39"/>
      <c r="ML893" s="135"/>
      <c r="MM893" s="135"/>
      <c r="MN893" s="135"/>
      <c r="MO893" s="135"/>
      <c r="MP893" s="135"/>
      <c r="MQ893" s="135"/>
      <c r="MR893" s="135"/>
      <c r="MS893" s="135"/>
      <c r="MT893" s="135"/>
      <c r="MU893" s="135"/>
      <c r="MV893" s="135"/>
      <c r="MW893" s="135"/>
      <c r="MX893" s="135"/>
      <c r="MY893" s="135"/>
      <c r="MZ893" s="135"/>
      <c r="NA893" s="135"/>
      <c r="NB893" s="135"/>
      <c r="NC893" s="135"/>
      <c r="ND893" s="135"/>
      <c r="NE893" s="135"/>
      <c r="NF893" s="135"/>
      <c r="NG893" s="135"/>
      <c r="NH893" s="135"/>
      <c r="NI893" s="135"/>
      <c r="NJ893" s="135"/>
      <c r="NK893" s="135"/>
      <c r="NL893" s="135"/>
      <c r="NM893" s="135"/>
      <c r="NN893" s="135"/>
      <c r="NO893" s="135"/>
      <c r="NP893" s="135"/>
      <c r="NQ893" s="39"/>
      <c r="QS893"/>
      <c r="QT893"/>
      <c r="QU893"/>
      <c r="QV893"/>
      <c r="QW893"/>
      <c r="QX893"/>
      <c r="QY893"/>
      <c r="QZ893"/>
      <c r="RA893"/>
      <c r="RB893" s="39"/>
      <c r="RC893" s="39"/>
      <c r="RD893" s="39"/>
    </row>
    <row r="894" spans="2:472" x14ac:dyDescent="0.2">
      <c r="B894" s="426"/>
      <c r="C894" s="427"/>
      <c r="V894" s="63">
        <v>115</v>
      </c>
      <c r="W894" s="54" t="s">
        <v>3090</v>
      </c>
      <c r="X894" s="64">
        <v>41237</v>
      </c>
      <c r="Y894" s="54" t="s">
        <v>3439</v>
      </c>
      <c r="Z894" s="63" t="s">
        <v>1341</v>
      </c>
      <c r="AA894" s="54" t="s">
        <v>494</v>
      </c>
      <c r="AB894" s="54" t="s">
        <v>484</v>
      </c>
      <c r="AC894" s="54" t="s">
        <v>6314</v>
      </c>
      <c r="AD894" s="64" t="s">
        <v>414</v>
      </c>
      <c r="AE894" s="64" t="s">
        <v>6294</v>
      </c>
      <c r="AF894" s="63">
        <v>115</v>
      </c>
      <c r="AG894" s="54" t="s">
        <v>3090</v>
      </c>
      <c r="AH894" s="54" t="s">
        <v>3089</v>
      </c>
      <c r="AI894" s="63" t="s">
        <v>3091</v>
      </c>
      <c r="AJ894" s="64" t="s">
        <v>3092</v>
      </c>
      <c r="AK894" s="569">
        <v>5300125</v>
      </c>
      <c r="AL894" s="64" t="s">
        <v>484</v>
      </c>
      <c r="AM894" s="64" t="s">
        <v>3095</v>
      </c>
      <c r="AN894" s="570">
        <v>273093740</v>
      </c>
      <c r="AO894" s="54"/>
      <c r="AP894" s="54"/>
      <c r="AQ894" s="54"/>
      <c r="AR894" s="54"/>
      <c r="AS894" s="54"/>
      <c r="AT894" s="64" t="s">
        <v>420</v>
      </c>
      <c r="AU894" s="64"/>
      <c r="AV894" s="54"/>
      <c r="AW894" s="54"/>
      <c r="AX894" s="54"/>
      <c r="AY894" s="54"/>
      <c r="AZ894" s="54"/>
      <c r="BA894" s="54"/>
      <c r="BB894" s="54"/>
      <c r="BC894" s="54"/>
      <c r="BD894" s="64">
        <v>41237</v>
      </c>
      <c r="BE894" s="54" t="s">
        <v>3439</v>
      </c>
      <c r="BF894" s="63" t="s">
        <v>1341</v>
      </c>
      <c r="BG894" s="54" t="s">
        <v>494</v>
      </c>
      <c r="BH894" s="54" t="s">
        <v>484</v>
      </c>
      <c r="BI894" s="54" t="s">
        <v>6314</v>
      </c>
      <c r="BJ894" s="64" t="s">
        <v>414</v>
      </c>
      <c r="BK894" s="64" t="s">
        <v>6294</v>
      </c>
      <c r="BL894" s="54"/>
      <c r="BM894" s="54"/>
      <c r="BN894" s="54"/>
      <c r="BO894" s="39"/>
      <c r="BP894" s="39"/>
      <c r="BQ894" s="39"/>
      <c r="BR894" s="39"/>
      <c r="BS894" s="47"/>
      <c r="BT894" s="39"/>
      <c r="BU894" s="39"/>
      <c r="BV894" s="39"/>
      <c r="BW894" s="39"/>
      <c r="BX894" s="39"/>
      <c r="BY894" s="39"/>
      <c r="BZ894" s="39"/>
      <c r="CA894" s="39"/>
      <c r="CB894" s="39"/>
      <c r="CC894" s="47"/>
      <c r="CD894" s="39"/>
      <c r="CE894" s="39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  <c r="CT894" s="48"/>
      <c r="CU894" s="48"/>
      <c r="CV894" s="48"/>
      <c r="CW894" s="48"/>
      <c r="CX894" s="39"/>
      <c r="ML894" s="135"/>
      <c r="MM894" s="135"/>
      <c r="MN894" s="135"/>
      <c r="MO894" s="135"/>
      <c r="MP894" s="135"/>
      <c r="MQ894" s="135"/>
      <c r="MR894" s="135"/>
      <c r="MS894" s="135"/>
      <c r="MT894" s="135"/>
      <c r="MU894" s="135"/>
      <c r="MV894" s="135"/>
      <c r="MW894" s="135"/>
      <c r="MX894" s="135"/>
      <c r="MY894" s="135"/>
      <c r="MZ894" s="135"/>
      <c r="NA894" s="135"/>
      <c r="NB894" s="135"/>
      <c r="NC894" s="135"/>
      <c r="ND894" s="135"/>
      <c r="NE894" s="135"/>
      <c r="NF894" s="135"/>
      <c r="NG894" s="135"/>
      <c r="NH894" s="135"/>
      <c r="NI894" s="135"/>
      <c r="NJ894" s="135"/>
      <c r="NK894" s="135"/>
      <c r="NL894" s="135"/>
      <c r="NM894" s="135"/>
      <c r="NN894" s="135"/>
      <c r="NO894" s="135"/>
      <c r="NP894" s="135"/>
      <c r="NQ894" s="39"/>
      <c r="QS894"/>
      <c r="QT894"/>
      <c r="QU894"/>
      <c r="QV894"/>
      <c r="QW894"/>
      <c r="QX894"/>
      <c r="QY894"/>
      <c r="QZ894"/>
      <c r="RA894"/>
      <c r="RB894" s="39"/>
      <c r="RC894" s="39"/>
      <c r="RD894" s="39"/>
    </row>
    <row r="895" spans="2:472" x14ac:dyDescent="0.2">
      <c r="B895" s="426"/>
      <c r="C895" s="427"/>
      <c r="V895" s="63">
        <v>115</v>
      </c>
      <c r="W895" s="54" t="s">
        <v>3090</v>
      </c>
      <c r="X895" s="64">
        <v>41238</v>
      </c>
      <c r="Y895" s="54" t="s">
        <v>3483</v>
      </c>
      <c r="Z895" s="63" t="s">
        <v>1341</v>
      </c>
      <c r="AA895" s="54" t="s">
        <v>494</v>
      </c>
      <c r="AB895" s="54" t="s">
        <v>484</v>
      </c>
      <c r="AC895" s="54" t="s">
        <v>6315</v>
      </c>
      <c r="AD895" s="64" t="s">
        <v>414</v>
      </c>
      <c r="AE895" s="64" t="s">
        <v>6294</v>
      </c>
      <c r="AF895" s="63">
        <v>115</v>
      </c>
      <c r="AG895" s="54" t="s">
        <v>3090</v>
      </c>
      <c r="AH895" s="54" t="s">
        <v>3089</v>
      </c>
      <c r="AI895" s="63" t="s">
        <v>3091</v>
      </c>
      <c r="AJ895" s="64" t="s">
        <v>3092</v>
      </c>
      <c r="AK895" s="569">
        <v>5300125</v>
      </c>
      <c r="AL895" s="64" t="s">
        <v>484</v>
      </c>
      <c r="AM895" s="64" t="s">
        <v>3095</v>
      </c>
      <c r="AN895" s="570">
        <v>273093740</v>
      </c>
      <c r="AO895" s="54"/>
      <c r="AP895" s="54"/>
      <c r="AQ895" s="54"/>
      <c r="AR895" s="54"/>
      <c r="AS895" s="54"/>
      <c r="AT895" s="64" t="s">
        <v>420</v>
      </c>
      <c r="AU895" s="64"/>
      <c r="AV895" s="54"/>
      <c r="AW895" s="54"/>
      <c r="AX895" s="54"/>
      <c r="AY895" s="54"/>
      <c r="AZ895" s="54"/>
      <c r="BA895" s="54"/>
      <c r="BB895" s="54"/>
      <c r="BC895" s="54"/>
      <c r="BD895" s="64">
        <v>41238</v>
      </c>
      <c r="BE895" s="54" t="s">
        <v>3483</v>
      </c>
      <c r="BF895" s="63" t="s">
        <v>1341</v>
      </c>
      <c r="BG895" s="54" t="s">
        <v>494</v>
      </c>
      <c r="BH895" s="54" t="s">
        <v>484</v>
      </c>
      <c r="BI895" s="54" t="s">
        <v>6315</v>
      </c>
      <c r="BJ895" s="64" t="s">
        <v>414</v>
      </c>
      <c r="BK895" s="64" t="s">
        <v>6294</v>
      </c>
      <c r="BL895" s="54"/>
      <c r="BM895" s="54"/>
      <c r="BN895" s="54"/>
      <c r="BO895" s="39"/>
      <c r="BP895" s="39"/>
      <c r="BQ895" s="39"/>
      <c r="BR895" s="39"/>
      <c r="BS895" s="47"/>
      <c r="BT895" s="39"/>
      <c r="BU895" s="39"/>
      <c r="BV895" s="39"/>
      <c r="BW895" s="39"/>
      <c r="BX895" s="39"/>
      <c r="BY895" s="39"/>
      <c r="BZ895" s="39"/>
      <c r="CA895" s="39"/>
      <c r="CB895" s="39"/>
      <c r="CC895" s="47"/>
      <c r="CD895" s="39"/>
      <c r="CE895" s="39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  <c r="CT895" s="48"/>
      <c r="CU895" s="48"/>
      <c r="CV895" s="48"/>
      <c r="CW895" s="48"/>
      <c r="CX895" s="39"/>
      <c r="ML895" s="135"/>
      <c r="MM895" s="135"/>
      <c r="MN895" s="135"/>
      <c r="MO895" s="135"/>
      <c r="MP895" s="135"/>
      <c r="MQ895" s="135"/>
      <c r="MR895" s="135"/>
      <c r="MS895" s="135"/>
      <c r="MT895" s="135"/>
      <c r="MU895" s="135"/>
      <c r="MV895" s="135"/>
      <c r="MW895" s="135"/>
      <c r="MX895" s="135"/>
      <c r="MY895" s="135"/>
      <c r="MZ895" s="135"/>
      <c r="NA895" s="135"/>
      <c r="NB895" s="135"/>
      <c r="NC895" s="135"/>
      <c r="ND895" s="135"/>
      <c r="NE895" s="135"/>
      <c r="NF895" s="135"/>
      <c r="NG895" s="135"/>
      <c r="NH895" s="135"/>
      <c r="NI895" s="135"/>
      <c r="NJ895" s="135"/>
      <c r="NK895" s="135"/>
      <c r="NL895" s="135"/>
      <c r="NM895" s="135"/>
      <c r="NN895" s="135"/>
      <c r="NO895" s="135"/>
      <c r="NP895" s="135"/>
      <c r="NQ895" s="39"/>
      <c r="QS895"/>
      <c r="QT895"/>
      <c r="QU895"/>
      <c r="QV895"/>
      <c r="QW895"/>
      <c r="QX895"/>
      <c r="QY895"/>
      <c r="QZ895"/>
      <c r="RA895"/>
      <c r="RB895" s="39"/>
      <c r="RC895" s="39"/>
      <c r="RD895" s="39"/>
    </row>
    <row r="896" spans="2:472" x14ac:dyDescent="0.2">
      <c r="B896" s="426"/>
      <c r="C896" s="427"/>
      <c r="V896" s="63">
        <v>115</v>
      </c>
      <c r="W896" s="54" t="s">
        <v>3090</v>
      </c>
      <c r="X896" s="64">
        <v>41239</v>
      </c>
      <c r="Y896" s="54" t="s">
        <v>3520</v>
      </c>
      <c r="Z896" s="63" t="s">
        <v>1341</v>
      </c>
      <c r="AA896" s="54" t="s">
        <v>494</v>
      </c>
      <c r="AB896" s="54" t="s">
        <v>484</v>
      </c>
      <c r="AC896" s="54" t="s">
        <v>6316</v>
      </c>
      <c r="AD896" s="64" t="s">
        <v>414</v>
      </c>
      <c r="AE896" s="64" t="s">
        <v>6294</v>
      </c>
      <c r="AF896" s="63">
        <v>115</v>
      </c>
      <c r="AG896" s="54" t="s">
        <v>3090</v>
      </c>
      <c r="AH896" s="54" t="s">
        <v>3089</v>
      </c>
      <c r="AI896" s="63" t="s">
        <v>3091</v>
      </c>
      <c r="AJ896" s="64" t="s">
        <v>3092</v>
      </c>
      <c r="AK896" s="569">
        <v>5300125</v>
      </c>
      <c r="AL896" s="64" t="s">
        <v>484</v>
      </c>
      <c r="AM896" s="64" t="s">
        <v>3095</v>
      </c>
      <c r="AN896" s="570">
        <v>273093740</v>
      </c>
      <c r="AO896" s="54"/>
      <c r="AP896" s="54"/>
      <c r="AQ896" s="54"/>
      <c r="AR896" s="54"/>
      <c r="AS896" s="54"/>
      <c r="AT896" s="64" t="s">
        <v>420</v>
      </c>
      <c r="AU896" s="64"/>
      <c r="AV896" s="54"/>
      <c r="AW896" s="54"/>
      <c r="AX896" s="54"/>
      <c r="AY896" s="54"/>
      <c r="AZ896" s="54"/>
      <c r="BA896" s="54"/>
      <c r="BB896" s="54"/>
      <c r="BC896" s="54"/>
      <c r="BD896" s="64">
        <v>41239</v>
      </c>
      <c r="BE896" s="54" t="s">
        <v>3520</v>
      </c>
      <c r="BF896" s="63" t="s">
        <v>1341</v>
      </c>
      <c r="BG896" s="54" t="s">
        <v>494</v>
      </c>
      <c r="BH896" s="54" t="s">
        <v>484</v>
      </c>
      <c r="BI896" s="54" t="s">
        <v>6316</v>
      </c>
      <c r="BJ896" s="64" t="s">
        <v>414</v>
      </c>
      <c r="BK896" s="64" t="s">
        <v>6294</v>
      </c>
      <c r="BL896" s="54"/>
      <c r="BM896" s="54"/>
      <c r="BN896" s="54"/>
      <c r="BO896" s="39"/>
      <c r="BP896" s="39"/>
      <c r="BQ896" s="39"/>
      <c r="BR896" s="39"/>
      <c r="BS896" s="47"/>
      <c r="BT896" s="39"/>
      <c r="BU896" s="39"/>
      <c r="BV896" s="39"/>
      <c r="BW896" s="39"/>
      <c r="BX896" s="39"/>
      <c r="BY896" s="39"/>
      <c r="BZ896" s="39"/>
      <c r="CA896" s="39"/>
      <c r="CB896" s="39"/>
      <c r="CC896" s="47"/>
      <c r="CD896" s="39"/>
      <c r="CE896" s="39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  <c r="CT896" s="48"/>
      <c r="CU896" s="48"/>
      <c r="CV896" s="48"/>
      <c r="CW896" s="48"/>
      <c r="CX896" s="39"/>
      <c r="ML896" s="135"/>
      <c r="MM896" s="135"/>
      <c r="MN896" s="135"/>
      <c r="MO896" s="135"/>
      <c r="MP896" s="135"/>
      <c r="MQ896" s="135"/>
      <c r="MR896" s="135"/>
      <c r="MS896" s="135"/>
      <c r="MT896" s="135"/>
      <c r="MU896" s="135"/>
      <c r="MV896" s="135"/>
      <c r="MW896" s="135"/>
      <c r="MX896" s="135"/>
      <c r="MY896" s="135"/>
      <c r="MZ896" s="135"/>
      <c r="NA896" s="135"/>
      <c r="NB896" s="135"/>
      <c r="NC896" s="135"/>
      <c r="ND896" s="135"/>
      <c r="NE896" s="135"/>
      <c r="NF896" s="135"/>
      <c r="NG896" s="135"/>
      <c r="NH896" s="135"/>
      <c r="NI896" s="135"/>
      <c r="NJ896" s="135"/>
      <c r="NK896" s="135"/>
      <c r="NL896" s="135"/>
      <c r="NM896" s="135"/>
      <c r="NN896" s="135"/>
      <c r="NO896" s="135"/>
      <c r="NP896" s="135"/>
      <c r="NQ896" s="39"/>
      <c r="QS896"/>
      <c r="QT896"/>
      <c r="QU896"/>
      <c r="QV896"/>
      <c r="QW896"/>
      <c r="QX896"/>
      <c r="QY896"/>
      <c r="QZ896"/>
      <c r="RA896"/>
      <c r="RB896" s="39"/>
      <c r="RC896" s="39"/>
      <c r="RD896" s="39"/>
    </row>
    <row r="897" spans="2:472" x14ac:dyDescent="0.2">
      <c r="B897" s="426"/>
      <c r="C897" s="427"/>
      <c r="V897" s="63">
        <v>115</v>
      </c>
      <c r="W897" s="54" t="s">
        <v>3090</v>
      </c>
      <c r="X897" s="64">
        <v>41240</v>
      </c>
      <c r="Y897" s="54" t="s">
        <v>3555</v>
      </c>
      <c r="Z897" s="63" t="s">
        <v>1341</v>
      </c>
      <c r="AA897" s="54" t="s">
        <v>494</v>
      </c>
      <c r="AB897" s="54" t="s">
        <v>484</v>
      </c>
      <c r="AC897" s="54" t="s">
        <v>6317</v>
      </c>
      <c r="AD897" s="64" t="s">
        <v>414</v>
      </c>
      <c r="AE897" s="64" t="s">
        <v>6294</v>
      </c>
      <c r="AF897" s="63">
        <v>115</v>
      </c>
      <c r="AG897" s="54" t="s">
        <v>3090</v>
      </c>
      <c r="AH897" s="54" t="s">
        <v>3089</v>
      </c>
      <c r="AI897" s="63" t="s">
        <v>3091</v>
      </c>
      <c r="AJ897" s="64" t="s">
        <v>3092</v>
      </c>
      <c r="AK897" s="569">
        <v>5300125</v>
      </c>
      <c r="AL897" s="64" t="s">
        <v>484</v>
      </c>
      <c r="AM897" s="64" t="s">
        <v>3095</v>
      </c>
      <c r="AN897" s="570">
        <v>273093740</v>
      </c>
      <c r="AO897" s="54"/>
      <c r="AP897" s="54"/>
      <c r="AQ897" s="54"/>
      <c r="AR897" s="54"/>
      <c r="AS897" s="54"/>
      <c r="AT897" s="64" t="s">
        <v>420</v>
      </c>
      <c r="AU897" s="64"/>
      <c r="AV897" s="54"/>
      <c r="AW897" s="54"/>
      <c r="AX897" s="54"/>
      <c r="AY897" s="54"/>
      <c r="AZ897" s="54"/>
      <c r="BA897" s="54"/>
      <c r="BB897" s="54"/>
      <c r="BC897" s="54"/>
      <c r="BD897" s="64">
        <v>41240</v>
      </c>
      <c r="BE897" s="54" t="s">
        <v>3555</v>
      </c>
      <c r="BF897" s="63" t="s">
        <v>1341</v>
      </c>
      <c r="BG897" s="54" t="s">
        <v>494</v>
      </c>
      <c r="BH897" s="54" t="s">
        <v>484</v>
      </c>
      <c r="BI897" s="54" t="s">
        <v>6317</v>
      </c>
      <c r="BJ897" s="64" t="s">
        <v>414</v>
      </c>
      <c r="BK897" s="64" t="s">
        <v>6294</v>
      </c>
      <c r="BL897" s="54"/>
      <c r="BM897" s="54"/>
      <c r="BN897" s="54"/>
      <c r="BO897" s="39"/>
      <c r="BP897" s="39"/>
      <c r="BQ897" s="39"/>
      <c r="BR897" s="39"/>
      <c r="BS897" s="47"/>
      <c r="BT897" s="39"/>
      <c r="BU897" s="39"/>
      <c r="BV897" s="39"/>
      <c r="BW897" s="39"/>
      <c r="BX897" s="39"/>
      <c r="BY897" s="39"/>
      <c r="BZ897" s="39"/>
      <c r="CA897" s="39"/>
      <c r="CB897" s="39"/>
      <c r="CC897" s="47"/>
      <c r="CD897" s="39"/>
      <c r="CE897" s="39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  <c r="CT897" s="48"/>
      <c r="CU897" s="48"/>
      <c r="CV897" s="48"/>
      <c r="CW897" s="48"/>
      <c r="CX897" s="39"/>
      <c r="ML897" s="135"/>
      <c r="MM897" s="135"/>
      <c r="MN897" s="135"/>
      <c r="MO897" s="135"/>
      <c r="MP897" s="135"/>
      <c r="MQ897" s="135"/>
      <c r="MR897" s="135"/>
      <c r="MS897" s="135"/>
      <c r="MT897" s="135"/>
      <c r="MU897" s="135"/>
      <c r="MV897" s="135"/>
      <c r="MW897" s="135"/>
      <c r="MX897" s="135"/>
      <c r="MY897" s="135"/>
      <c r="MZ897" s="135"/>
      <c r="NA897" s="135"/>
      <c r="NB897" s="135"/>
      <c r="NC897" s="135"/>
      <c r="ND897" s="135"/>
      <c r="NE897" s="135"/>
      <c r="NF897" s="135"/>
      <c r="NG897" s="135"/>
      <c r="NH897" s="135"/>
      <c r="NI897" s="135"/>
      <c r="NJ897" s="135"/>
      <c r="NK897" s="135"/>
      <c r="NL897" s="135"/>
      <c r="NM897" s="135"/>
      <c r="NN897" s="135"/>
      <c r="NO897" s="135"/>
      <c r="NP897" s="135"/>
      <c r="NQ897" s="39"/>
      <c r="QS897"/>
      <c r="QT897"/>
      <c r="QU897"/>
      <c r="QV897"/>
      <c r="QW897"/>
      <c r="QX897"/>
      <c r="QY897"/>
      <c r="QZ897"/>
      <c r="RA897"/>
      <c r="RB897" s="39"/>
      <c r="RC897" s="39"/>
      <c r="RD897" s="39"/>
    </row>
    <row r="898" spans="2:472" x14ac:dyDescent="0.2">
      <c r="B898" s="426"/>
      <c r="C898" s="427"/>
      <c r="V898" s="63">
        <v>115</v>
      </c>
      <c r="W898" s="54" t="s">
        <v>3090</v>
      </c>
      <c r="X898" s="64">
        <v>41241</v>
      </c>
      <c r="Y898" s="54" t="s">
        <v>3592</v>
      </c>
      <c r="Z898" s="63" t="s">
        <v>1341</v>
      </c>
      <c r="AA898" s="54" t="s">
        <v>494</v>
      </c>
      <c r="AB898" s="54" t="s">
        <v>484</v>
      </c>
      <c r="AC898" s="54" t="s">
        <v>6318</v>
      </c>
      <c r="AD898" s="64" t="s">
        <v>414</v>
      </c>
      <c r="AE898" s="64" t="s">
        <v>6294</v>
      </c>
      <c r="AF898" s="63">
        <v>115</v>
      </c>
      <c r="AG898" s="54" t="s">
        <v>3090</v>
      </c>
      <c r="AH898" s="54" t="s">
        <v>3089</v>
      </c>
      <c r="AI898" s="63" t="s">
        <v>3091</v>
      </c>
      <c r="AJ898" s="64" t="s">
        <v>3092</v>
      </c>
      <c r="AK898" s="569">
        <v>5300125</v>
      </c>
      <c r="AL898" s="64" t="s">
        <v>484</v>
      </c>
      <c r="AM898" s="64" t="s">
        <v>3095</v>
      </c>
      <c r="AN898" s="570">
        <v>273093740</v>
      </c>
      <c r="AO898" s="54"/>
      <c r="AP898" s="54"/>
      <c r="AQ898" s="54"/>
      <c r="AR898" s="54"/>
      <c r="AS898" s="54"/>
      <c r="AT898" s="64" t="s">
        <v>420</v>
      </c>
      <c r="AU898" s="64"/>
      <c r="AV898" s="54"/>
      <c r="AW898" s="54"/>
      <c r="AX898" s="54"/>
      <c r="AY898" s="54"/>
      <c r="AZ898" s="54"/>
      <c r="BA898" s="54"/>
      <c r="BB898" s="54"/>
      <c r="BC898" s="54"/>
      <c r="BD898" s="64">
        <v>41241</v>
      </c>
      <c r="BE898" s="54" t="s">
        <v>3592</v>
      </c>
      <c r="BF898" s="63" t="s">
        <v>1341</v>
      </c>
      <c r="BG898" s="54" t="s">
        <v>494</v>
      </c>
      <c r="BH898" s="54" t="s">
        <v>484</v>
      </c>
      <c r="BI898" s="54" t="s">
        <v>6318</v>
      </c>
      <c r="BJ898" s="64" t="s">
        <v>414</v>
      </c>
      <c r="BK898" s="64" t="s">
        <v>6294</v>
      </c>
      <c r="BL898" s="54"/>
      <c r="BM898" s="54"/>
      <c r="BN898" s="54"/>
      <c r="BO898" s="39"/>
      <c r="BP898" s="39"/>
      <c r="BQ898" s="39"/>
      <c r="BR898" s="39"/>
      <c r="BS898" s="47"/>
      <c r="BT898" s="39"/>
      <c r="BU898" s="39"/>
      <c r="BV898" s="39"/>
      <c r="BW898" s="39"/>
      <c r="BX898" s="39"/>
      <c r="BY898" s="39"/>
      <c r="BZ898" s="39"/>
      <c r="CA898" s="39"/>
      <c r="CB898" s="39"/>
      <c r="CC898" s="47"/>
      <c r="CD898" s="39"/>
      <c r="CE898" s="39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  <c r="CT898" s="48"/>
      <c r="CU898" s="48"/>
      <c r="CV898" s="48"/>
      <c r="CW898" s="48"/>
      <c r="CX898" s="39"/>
      <c r="ML898" s="135"/>
      <c r="MM898" s="135"/>
      <c r="MN898" s="135"/>
      <c r="MO898" s="135"/>
      <c r="MP898" s="135"/>
      <c r="MQ898" s="135"/>
      <c r="MR898" s="135"/>
      <c r="MS898" s="135"/>
      <c r="MT898" s="135"/>
      <c r="MU898" s="135"/>
      <c r="MV898" s="135"/>
      <c r="MW898" s="135"/>
      <c r="MX898" s="135"/>
      <c r="MY898" s="135"/>
      <c r="MZ898" s="135"/>
      <c r="NA898" s="135"/>
      <c r="NB898" s="135"/>
      <c r="NC898" s="135"/>
      <c r="ND898" s="135"/>
      <c r="NE898" s="135"/>
      <c r="NF898" s="135"/>
      <c r="NG898" s="135"/>
      <c r="NH898" s="135"/>
      <c r="NI898" s="135"/>
      <c r="NJ898" s="135"/>
      <c r="NK898" s="135"/>
      <c r="NL898" s="135"/>
      <c r="NM898" s="135"/>
      <c r="NN898" s="135"/>
      <c r="NO898" s="135"/>
      <c r="NP898" s="135"/>
      <c r="NQ898" s="39"/>
      <c r="QS898"/>
      <c r="QT898"/>
      <c r="QU898"/>
      <c r="QV898"/>
      <c r="QW898"/>
      <c r="QX898"/>
      <c r="QY898"/>
      <c r="QZ898"/>
      <c r="RA898"/>
      <c r="RB898" s="39"/>
      <c r="RC898" s="39"/>
      <c r="RD898" s="39"/>
    </row>
    <row r="899" spans="2:472" x14ac:dyDescent="0.2">
      <c r="B899" s="426"/>
      <c r="C899" s="427"/>
      <c r="V899" s="63">
        <v>115</v>
      </c>
      <c r="W899" s="54" t="s">
        <v>3090</v>
      </c>
      <c r="X899" s="64">
        <v>41242</v>
      </c>
      <c r="Y899" s="54" t="s">
        <v>3627</v>
      </c>
      <c r="Z899" s="63" t="s">
        <v>1341</v>
      </c>
      <c r="AA899" s="54" t="s">
        <v>494</v>
      </c>
      <c r="AB899" s="54" t="s">
        <v>484</v>
      </c>
      <c r="AC899" s="54" t="s">
        <v>6319</v>
      </c>
      <c r="AD899" s="64" t="s">
        <v>414</v>
      </c>
      <c r="AE899" s="64" t="s">
        <v>6294</v>
      </c>
      <c r="AF899" s="63">
        <v>115</v>
      </c>
      <c r="AG899" s="54" t="s">
        <v>3090</v>
      </c>
      <c r="AH899" s="54" t="s">
        <v>3089</v>
      </c>
      <c r="AI899" s="63" t="s">
        <v>3091</v>
      </c>
      <c r="AJ899" s="64" t="s">
        <v>3092</v>
      </c>
      <c r="AK899" s="569">
        <v>5300125</v>
      </c>
      <c r="AL899" s="64" t="s">
        <v>484</v>
      </c>
      <c r="AM899" s="64" t="s">
        <v>3095</v>
      </c>
      <c r="AN899" s="570">
        <v>273093740</v>
      </c>
      <c r="AO899" s="54"/>
      <c r="AP899" s="54"/>
      <c r="AQ899" s="54"/>
      <c r="AR899" s="54"/>
      <c r="AS899" s="54"/>
      <c r="AT899" s="64" t="s">
        <v>420</v>
      </c>
      <c r="AU899" s="64"/>
      <c r="AV899" s="54"/>
      <c r="AW899" s="54"/>
      <c r="AX899" s="54"/>
      <c r="AY899" s="54"/>
      <c r="AZ899" s="54"/>
      <c r="BA899" s="54"/>
      <c r="BB899" s="54"/>
      <c r="BC899" s="54"/>
      <c r="BD899" s="64">
        <v>41242</v>
      </c>
      <c r="BE899" s="54" t="s">
        <v>3627</v>
      </c>
      <c r="BF899" s="63" t="s">
        <v>1341</v>
      </c>
      <c r="BG899" s="54" t="s">
        <v>494</v>
      </c>
      <c r="BH899" s="54" t="s">
        <v>484</v>
      </c>
      <c r="BI899" s="54" t="s">
        <v>6319</v>
      </c>
      <c r="BJ899" s="64" t="s">
        <v>414</v>
      </c>
      <c r="BK899" s="64" t="s">
        <v>6294</v>
      </c>
      <c r="BL899" s="54"/>
      <c r="BM899" s="54"/>
      <c r="BN899" s="54"/>
      <c r="BO899" s="39"/>
      <c r="BP899" s="39"/>
      <c r="BQ899" s="39"/>
      <c r="BR899" s="39"/>
      <c r="BS899" s="47"/>
      <c r="BT899" s="39"/>
      <c r="BU899" s="39"/>
      <c r="BV899" s="39"/>
      <c r="BW899" s="39"/>
      <c r="BX899" s="39"/>
      <c r="BY899" s="39"/>
      <c r="BZ899" s="39"/>
      <c r="CA899" s="39"/>
      <c r="CB899" s="39"/>
      <c r="CC899" s="47"/>
      <c r="CD899" s="39"/>
      <c r="CE899" s="39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  <c r="CT899" s="48"/>
      <c r="CU899" s="48"/>
      <c r="CV899" s="48"/>
      <c r="CW899" s="48"/>
      <c r="CX899" s="39"/>
      <c r="ML899" s="135"/>
      <c r="MM899" s="135"/>
      <c r="MN899" s="135"/>
      <c r="MO899" s="135"/>
      <c r="MP899" s="135"/>
      <c r="MQ899" s="135"/>
      <c r="MR899" s="135"/>
      <c r="MS899" s="135"/>
      <c r="MT899" s="135"/>
      <c r="MU899" s="135"/>
      <c r="MV899" s="135"/>
      <c r="MW899" s="135"/>
      <c r="MX899" s="135"/>
      <c r="MY899" s="135"/>
      <c r="MZ899" s="135"/>
      <c r="NA899" s="135"/>
      <c r="NB899" s="135"/>
      <c r="NC899" s="135"/>
      <c r="ND899" s="135"/>
      <c r="NE899" s="135"/>
      <c r="NF899" s="135"/>
      <c r="NG899" s="135"/>
      <c r="NH899" s="135"/>
      <c r="NI899" s="135"/>
      <c r="NJ899" s="135"/>
      <c r="NK899" s="135"/>
      <c r="NL899" s="135"/>
      <c r="NM899" s="135"/>
      <c r="NN899" s="135"/>
      <c r="NO899" s="135"/>
      <c r="NP899" s="135"/>
      <c r="NQ899" s="39"/>
      <c r="QS899"/>
      <c r="QT899"/>
      <c r="QU899"/>
      <c r="QV899"/>
      <c r="QW899"/>
      <c r="QX899"/>
      <c r="QY899"/>
      <c r="QZ899"/>
      <c r="RA899"/>
      <c r="RB899" s="39"/>
      <c r="RC899" s="39"/>
      <c r="RD899" s="39"/>
    </row>
    <row r="900" spans="2:472" x14ac:dyDescent="0.2">
      <c r="B900" s="426"/>
      <c r="C900" s="427"/>
      <c r="V900" s="63">
        <v>115</v>
      </c>
      <c r="W900" s="54" t="s">
        <v>3090</v>
      </c>
      <c r="X900" s="64">
        <v>41243</v>
      </c>
      <c r="Y900" s="54" t="s">
        <v>3660</v>
      </c>
      <c r="Z900" s="63" t="s">
        <v>1341</v>
      </c>
      <c r="AA900" s="54" t="s">
        <v>494</v>
      </c>
      <c r="AB900" s="54" t="s">
        <v>484</v>
      </c>
      <c r="AC900" s="54" t="s">
        <v>6320</v>
      </c>
      <c r="AD900" s="64" t="s">
        <v>414</v>
      </c>
      <c r="AE900" s="64" t="s">
        <v>6294</v>
      </c>
      <c r="AF900" s="63">
        <v>115</v>
      </c>
      <c r="AG900" s="54" t="s">
        <v>3090</v>
      </c>
      <c r="AH900" s="54" t="s">
        <v>3089</v>
      </c>
      <c r="AI900" s="63" t="s">
        <v>3091</v>
      </c>
      <c r="AJ900" s="64" t="s">
        <v>3092</v>
      </c>
      <c r="AK900" s="569">
        <v>5300125</v>
      </c>
      <c r="AL900" s="64" t="s">
        <v>484</v>
      </c>
      <c r="AM900" s="64" t="s">
        <v>3095</v>
      </c>
      <c r="AN900" s="570">
        <v>273093740</v>
      </c>
      <c r="AO900" s="54"/>
      <c r="AP900" s="54"/>
      <c r="AQ900" s="54"/>
      <c r="AR900" s="54"/>
      <c r="AS900" s="54"/>
      <c r="AT900" s="64" t="s">
        <v>420</v>
      </c>
      <c r="AU900" s="64"/>
      <c r="AV900" s="54"/>
      <c r="AW900" s="54"/>
      <c r="AX900" s="54"/>
      <c r="AY900" s="54"/>
      <c r="AZ900" s="54"/>
      <c r="BA900" s="54"/>
      <c r="BB900" s="54"/>
      <c r="BC900" s="54"/>
      <c r="BD900" s="64">
        <v>41243</v>
      </c>
      <c r="BE900" s="54" t="s">
        <v>3660</v>
      </c>
      <c r="BF900" s="63" t="s">
        <v>1341</v>
      </c>
      <c r="BG900" s="54" t="s">
        <v>494</v>
      </c>
      <c r="BH900" s="54" t="s">
        <v>484</v>
      </c>
      <c r="BI900" s="54" t="s">
        <v>6320</v>
      </c>
      <c r="BJ900" s="64" t="s">
        <v>414</v>
      </c>
      <c r="BK900" s="64" t="s">
        <v>6294</v>
      </c>
      <c r="BL900" s="54"/>
      <c r="BM900" s="54"/>
      <c r="BN900" s="54"/>
      <c r="BO900" s="39"/>
      <c r="BP900" s="39"/>
      <c r="BQ900" s="39"/>
      <c r="BR900" s="39"/>
      <c r="BS900" s="47"/>
      <c r="BT900" s="39"/>
      <c r="BU900" s="39"/>
      <c r="BV900" s="39"/>
      <c r="BW900" s="39"/>
      <c r="BX900" s="39"/>
      <c r="BY900" s="39"/>
      <c r="BZ900" s="39"/>
      <c r="CA900" s="39"/>
      <c r="CB900" s="39"/>
      <c r="CC900" s="47"/>
      <c r="CD900" s="39"/>
      <c r="CE900" s="39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  <c r="CT900" s="48"/>
      <c r="CU900" s="48"/>
      <c r="CV900" s="48"/>
      <c r="CW900" s="48"/>
      <c r="CX900" s="39"/>
      <c r="ML900" s="135"/>
      <c r="MM900" s="135"/>
      <c r="MN900" s="135"/>
      <c r="MO900" s="135"/>
      <c r="MP900" s="135"/>
      <c r="MQ900" s="135"/>
      <c r="MR900" s="135"/>
      <c r="MS900" s="135"/>
      <c r="MT900" s="135"/>
      <c r="MU900" s="135"/>
      <c r="MV900" s="135"/>
      <c r="MW900" s="135"/>
      <c r="MX900" s="135"/>
      <c r="MY900" s="135"/>
      <c r="MZ900" s="135"/>
      <c r="NA900" s="135"/>
      <c r="NB900" s="135"/>
      <c r="NC900" s="135"/>
      <c r="ND900" s="135"/>
      <c r="NE900" s="135"/>
      <c r="NF900" s="135"/>
      <c r="NG900" s="135"/>
      <c r="NH900" s="135"/>
      <c r="NI900" s="135"/>
      <c r="NJ900" s="135"/>
      <c r="NK900" s="135"/>
      <c r="NL900" s="135"/>
      <c r="NM900" s="135"/>
      <c r="NN900" s="135"/>
      <c r="NO900" s="135"/>
      <c r="NP900" s="135"/>
      <c r="NQ900" s="39"/>
      <c r="QS900"/>
      <c r="QT900"/>
      <c r="QU900"/>
      <c r="QV900"/>
      <c r="QW900"/>
      <c r="QX900"/>
      <c r="QY900"/>
      <c r="QZ900"/>
      <c r="RA900"/>
      <c r="RB900" s="39"/>
      <c r="RC900" s="39"/>
      <c r="RD900" s="39"/>
    </row>
    <row r="901" spans="2:472" x14ac:dyDescent="0.2">
      <c r="B901" s="426"/>
      <c r="C901" s="427"/>
      <c r="V901" s="63">
        <v>115</v>
      </c>
      <c r="W901" s="54" t="s">
        <v>3090</v>
      </c>
      <c r="X901" s="64">
        <v>41227</v>
      </c>
      <c r="Y901" s="54" t="s">
        <v>2946</v>
      </c>
      <c r="Z901" s="63" t="s">
        <v>1341</v>
      </c>
      <c r="AA901" s="54" t="s">
        <v>494</v>
      </c>
      <c r="AB901" s="54" t="s">
        <v>484</v>
      </c>
      <c r="AC901" s="54" t="s">
        <v>2946</v>
      </c>
      <c r="AD901" s="64" t="s">
        <v>414</v>
      </c>
      <c r="AE901" s="64" t="s">
        <v>6294</v>
      </c>
      <c r="AF901" s="63">
        <v>115</v>
      </c>
      <c r="AG901" s="54" t="s">
        <v>3090</v>
      </c>
      <c r="AH901" s="54" t="s">
        <v>3089</v>
      </c>
      <c r="AI901" s="63" t="s">
        <v>3091</v>
      </c>
      <c r="AJ901" s="64" t="s">
        <v>3092</v>
      </c>
      <c r="AK901" s="569">
        <v>5300125</v>
      </c>
      <c r="AL901" s="64" t="s">
        <v>484</v>
      </c>
      <c r="AM901" s="64" t="s">
        <v>3095</v>
      </c>
      <c r="AN901" s="570">
        <v>273093740</v>
      </c>
      <c r="AO901" s="54"/>
      <c r="AP901" s="54"/>
      <c r="AQ901" s="54"/>
      <c r="AR901" s="54"/>
      <c r="AS901" s="54"/>
      <c r="AT901" s="64" t="s">
        <v>420</v>
      </c>
      <c r="AU901" s="64"/>
      <c r="AV901" s="54"/>
      <c r="AW901" s="54"/>
      <c r="AX901" s="54"/>
      <c r="AY901" s="54"/>
      <c r="AZ901" s="54"/>
      <c r="BA901" s="54"/>
      <c r="BB901" s="54"/>
      <c r="BC901" s="54"/>
      <c r="BD901" s="64">
        <v>41227</v>
      </c>
      <c r="BE901" s="54" t="s">
        <v>2946</v>
      </c>
      <c r="BF901" s="63" t="s">
        <v>1341</v>
      </c>
      <c r="BG901" s="54" t="s">
        <v>494</v>
      </c>
      <c r="BH901" s="54" t="s">
        <v>484</v>
      </c>
      <c r="BI901" s="54" t="s">
        <v>2946</v>
      </c>
      <c r="BJ901" s="64" t="s">
        <v>414</v>
      </c>
      <c r="BK901" s="64" t="s">
        <v>6294</v>
      </c>
      <c r="BL901" s="54"/>
      <c r="BM901" s="54"/>
      <c r="BN901" s="54"/>
      <c r="BO901" s="39"/>
      <c r="BP901" s="39"/>
      <c r="BQ901" s="39"/>
      <c r="BR901" s="39"/>
      <c r="BS901" s="47"/>
      <c r="BT901" s="39"/>
      <c r="BU901" s="39"/>
      <c r="BV901" s="39"/>
      <c r="BW901" s="39"/>
      <c r="BX901" s="39"/>
      <c r="BY901" s="39"/>
      <c r="BZ901" s="39"/>
      <c r="CA901" s="39"/>
      <c r="CB901" s="39"/>
      <c r="CC901" s="47"/>
      <c r="CD901" s="39"/>
      <c r="CE901" s="39"/>
      <c r="CF901" s="48"/>
      <c r="CG901" s="48"/>
      <c r="CH901" s="48"/>
      <c r="CI901" s="48"/>
      <c r="CJ901" s="48"/>
      <c r="CK901" s="48"/>
      <c r="CL901" s="48"/>
      <c r="CM901" s="48"/>
      <c r="CN901" s="48"/>
      <c r="CO901" s="48"/>
      <c r="CP901" s="48"/>
      <c r="CQ901" s="48"/>
      <c r="CR901" s="48"/>
      <c r="CS901" s="48"/>
      <c r="CT901" s="48"/>
      <c r="CU901" s="48"/>
      <c r="CV901" s="48"/>
      <c r="CW901" s="48"/>
      <c r="CX901" s="39"/>
      <c r="ML901" s="135"/>
      <c r="MM901" s="135"/>
      <c r="MN901" s="135"/>
      <c r="MO901" s="135"/>
      <c r="MP901" s="135"/>
      <c r="MQ901" s="135"/>
      <c r="MR901" s="135"/>
      <c r="MS901" s="135"/>
      <c r="MT901" s="135"/>
      <c r="MU901" s="135"/>
      <c r="MV901" s="135"/>
      <c r="MW901" s="135"/>
      <c r="MX901" s="135"/>
      <c r="MY901" s="135"/>
      <c r="MZ901" s="135"/>
      <c r="NA901" s="135"/>
      <c r="NB901" s="135"/>
      <c r="NC901" s="135"/>
      <c r="ND901" s="135"/>
      <c r="NE901" s="135"/>
      <c r="NF901" s="135"/>
      <c r="NG901" s="135"/>
      <c r="NH901" s="135"/>
      <c r="NI901" s="135"/>
      <c r="NJ901" s="135"/>
      <c r="NK901" s="135"/>
      <c r="NL901" s="135"/>
      <c r="NM901" s="135"/>
      <c r="NN901" s="135"/>
      <c r="NO901" s="135"/>
      <c r="NP901" s="135"/>
      <c r="NQ901" s="39"/>
      <c r="QS901"/>
      <c r="QT901"/>
      <c r="QU901"/>
      <c r="QV901"/>
      <c r="QW901"/>
      <c r="QX901"/>
      <c r="QY901"/>
      <c r="QZ901"/>
      <c r="RA901"/>
      <c r="RB901" s="39"/>
      <c r="RC901" s="39"/>
      <c r="RD901" s="39"/>
    </row>
    <row r="902" spans="2:472" x14ac:dyDescent="0.2">
      <c r="B902" s="426"/>
      <c r="C902" s="427"/>
      <c r="V902" s="63">
        <v>115</v>
      </c>
      <c r="W902" s="54" t="s">
        <v>3090</v>
      </c>
      <c r="X902" s="64">
        <v>41229</v>
      </c>
      <c r="Y902" s="54" t="s">
        <v>3033</v>
      </c>
      <c r="Z902" s="63" t="s">
        <v>1341</v>
      </c>
      <c r="AA902" s="54" t="s">
        <v>494</v>
      </c>
      <c r="AB902" s="54" t="s">
        <v>484</v>
      </c>
      <c r="AC902" s="54" t="s">
        <v>3033</v>
      </c>
      <c r="AD902" s="64" t="s">
        <v>414</v>
      </c>
      <c r="AE902" s="64" t="s">
        <v>6294</v>
      </c>
      <c r="AF902" s="63">
        <v>115</v>
      </c>
      <c r="AG902" s="54" t="s">
        <v>3090</v>
      </c>
      <c r="AH902" s="54" t="s">
        <v>3089</v>
      </c>
      <c r="AI902" s="63" t="s">
        <v>3091</v>
      </c>
      <c r="AJ902" s="64" t="s">
        <v>3092</v>
      </c>
      <c r="AK902" s="569">
        <v>5300125</v>
      </c>
      <c r="AL902" s="64" t="s">
        <v>484</v>
      </c>
      <c r="AM902" s="64" t="s">
        <v>3095</v>
      </c>
      <c r="AN902" s="570">
        <v>273093740</v>
      </c>
      <c r="AO902" s="54"/>
      <c r="AP902" s="54"/>
      <c r="AQ902" s="54"/>
      <c r="AR902" s="54"/>
      <c r="AS902" s="54"/>
      <c r="AT902" s="64" t="s">
        <v>420</v>
      </c>
      <c r="AU902" s="64"/>
      <c r="AV902" s="54"/>
      <c r="AW902" s="54"/>
      <c r="AX902" s="54"/>
      <c r="AY902" s="54"/>
      <c r="AZ902" s="54"/>
      <c r="BA902" s="54"/>
      <c r="BB902" s="54"/>
      <c r="BC902" s="54"/>
      <c r="BD902" s="64">
        <v>41229</v>
      </c>
      <c r="BE902" s="54" t="s">
        <v>3033</v>
      </c>
      <c r="BF902" s="63" t="s">
        <v>1341</v>
      </c>
      <c r="BG902" s="54" t="s">
        <v>494</v>
      </c>
      <c r="BH902" s="54" t="s">
        <v>484</v>
      </c>
      <c r="BI902" s="54" t="s">
        <v>3033</v>
      </c>
      <c r="BJ902" s="64" t="s">
        <v>414</v>
      </c>
      <c r="BK902" s="64" t="s">
        <v>6294</v>
      </c>
      <c r="BL902" s="54"/>
      <c r="BM902" s="54"/>
      <c r="BN902" s="54"/>
      <c r="BO902" s="39"/>
      <c r="BP902" s="39"/>
      <c r="BQ902" s="39"/>
      <c r="BR902" s="39"/>
      <c r="BS902" s="47"/>
      <c r="BT902" s="39"/>
      <c r="BU902" s="39"/>
      <c r="BV902" s="39"/>
      <c r="BW902" s="39"/>
      <c r="BX902" s="39"/>
      <c r="BY902" s="39"/>
      <c r="BZ902" s="39"/>
      <c r="CA902" s="39"/>
      <c r="CB902" s="39"/>
      <c r="CC902" s="47"/>
      <c r="CD902" s="39"/>
      <c r="CE902" s="39"/>
      <c r="CF902" s="48"/>
      <c r="CG902" s="48"/>
      <c r="CH902" s="48"/>
      <c r="CI902" s="48"/>
      <c r="CJ902" s="48"/>
      <c r="CK902" s="48"/>
      <c r="CL902" s="48"/>
      <c r="CM902" s="48"/>
      <c r="CN902" s="48"/>
      <c r="CO902" s="48"/>
      <c r="CP902" s="48"/>
      <c r="CQ902" s="48"/>
      <c r="CR902" s="48"/>
      <c r="CS902" s="48"/>
      <c r="CT902" s="48"/>
      <c r="CU902" s="48"/>
      <c r="CV902" s="48"/>
      <c r="CW902" s="48"/>
      <c r="CX902" s="39"/>
      <c r="ML902" s="135"/>
      <c r="MM902" s="135"/>
      <c r="MN902" s="135"/>
      <c r="MO902" s="135"/>
      <c r="MP902" s="135"/>
      <c r="MQ902" s="135"/>
      <c r="MR902" s="135"/>
      <c r="MS902" s="135"/>
      <c r="MT902" s="135"/>
      <c r="MU902" s="135"/>
      <c r="MV902" s="135"/>
      <c r="MW902" s="135"/>
      <c r="MX902" s="135"/>
      <c r="MY902" s="135"/>
      <c r="MZ902" s="135"/>
      <c r="NA902" s="135"/>
      <c r="NB902" s="135"/>
      <c r="NC902" s="135"/>
      <c r="ND902" s="135"/>
      <c r="NE902" s="135"/>
      <c r="NF902" s="135"/>
      <c r="NG902" s="135"/>
      <c r="NH902" s="135"/>
      <c r="NI902" s="135"/>
      <c r="NJ902" s="135"/>
      <c r="NK902" s="135"/>
      <c r="NL902" s="135"/>
      <c r="NM902" s="135"/>
      <c r="NN902" s="135"/>
      <c r="NO902" s="135"/>
      <c r="NP902" s="135"/>
      <c r="NQ902" s="39"/>
      <c r="QS902"/>
      <c r="QT902"/>
      <c r="QU902"/>
      <c r="QV902"/>
      <c r="QW902"/>
      <c r="QX902"/>
      <c r="QY902"/>
      <c r="QZ902"/>
      <c r="RA902"/>
      <c r="RB902" s="39"/>
      <c r="RC902" s="39"/>
      <c r="RD902" s="39"/>
    </row>
    <row r="903" spans="2:472" x14ac:dyDescent="0.2">
      <c r="B903" s="426"/>
      <c r="C903" s="427"/>
      <c r="V903" s="63">
        <v>115</v>
      </c>
      <c r="W903" s="54" t="s">
        <v>3090</v>
      </c>
      <c r="X903" s="64">
        <v>41230</v>
      </c>
      <c r="Y903" s="54" t="s">
        <v>482</v>
      </c>
      <c r="Z903" s="63" t="s">
        <v>1341</v>
      </c>
      <c r="AA903" s="54" t="s">
        <v>494</v>
      </c>
      <c r="AB903" s="54" t="s">
        <v>484</v>
      </c>
      <c r="AC903" s="54" t="s">
        <v>482</v>
      </c>
      <c r="AD903" s="64" t="s">
        <v>414</v>
      </c>
      <c r="AE903" s="64" t="s">
        <v>6294</v>
      </c>
      <c r="AF903" s="63">
        <v>115</v>
      </c>
      <c r="AG903" s="54" t="s">
        <v>3090</v>
      </c>
      <c r="AH903" s="54" t="s">
        <v>3089</v>
      </c>
      <c r="AI903" s="63" t="s">
        <v>3091</v>
      </c>
      <c r="AJ903" s="64" t="s">
        <v>3092</v>
      </c>
      <c r="AK903" s="569">
        <v>5300125</v>
      </c>
      <c r="AL903" s="64" t="s">
        <v>484</v>
      </c>
      <c r="AM903" s="64" t="s">
        <v>3095</v>
      </c>
      <c r="AN903" s="570">
        <v>273093740</v>
      </c>
      <c r="AO903" s="54"/>
      <c r="AP903" s="54"/>
      <c r="AQ903" s="54"/>
      <c r="AR903" s="54"/>
      <c r="AS903" s="54"/>
      <c r="AT903" s="64" t="s">
        <v>420</v>
      </c>
      <c r="AU903" s="64"/>
      <c r="AV903" s="54"/>
      <c r="AW903" s="54"/>
      <c r="AX903" s="54"/>
      <c r="AY903" s="54"/>
      <c r="AZ903" s="54"/>
      <c r="BA903" s="54"/>
      <c r="BB903" s="54"/>
      <c r="BC903" s="54"/>
      <c r="BD903" s="64">
        <v>41230</v>
      </c>
      <c r="BE903" s="54" t="s">
        <v>482</v>
      </c>
      <c r="BF903" s="63" t="s">
        <v>1341</v>
      </c>
      <c r="BG903" s="54" t="s">
        <v>494</v>
      </c>
      <c r="BH903" s="54" t="s">
        <v>484</v>
      </c>
      <c r="BI903" s="54" t="s">
        <v>482</v>
      </c>
      <c r="BJ903" s="64" t="s">
        <v>414</v>
      </c>
      <c r="BK903" s="64" t="s">
        <v>6294</v>
      </c>
      <c r="BL903" s="54"/>
      <c r="BM903" s="54"/>
      <c r="BN903" s="54"/>
      <c r="BO903" s="39"/>
      <c r="BP903" s="39"/>
      <c r="BQ903" s="39"/>
      <c r="BR903" s="39"/>
      <c r="BS903" s="47"/>
      <c r="BT903" s="39"/>
      <c r="BU903" s="39"/>
      <c r="BV903" s="39"/>
      <c r="BW903" s="39"/>
      <c r="BX903" s="39"/>
      <c r="BY903" s="39"/>
      <c r="BZ903" s="39"/>
      <c r="CA903" s="39"/>
      <c r="CB903" s="39"/>
      <c r="CC903" s="47"/>
      <c r="CD903" s="39"/>
      <c r="CE903" s="39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  <c r="CT903" s="48"/>
      <c r="CU903" s="48"/>
      <c r="CV903" s="48"/>
      <c r="CW903" s="48"/>
      <c r="CX903" s="39"/>
      <c r="ML903" s="135"/>
      <c r="MM903" s="135"/>
      <c r="MN903" s="135"/>
      <c r="MO903" s="135"/>
      <c r="MP903" s="135"/>
      <c r="MQ903" s="135"/>
      <c r="MR903" s="135"/>
      <c r="MS903" s="135"/>
      <c r="MT903" s="135"/>
      <c r="MU903" s="135"/>
      <c r="MV903" s="135"/>
      <c r="MW903" s="135"/>
      <c r="MX903" s="135"/>
      <c r="MY903" s="135"/>
      <c r="MZ903" s="135"/>
      <c r="NA903" s="135"/>
      <c r="NB903" s="135"/>
      <c r="NC903" s="135"/>
      <c r="ND903" s="135"/>
      <c r="NE903" s="135"/>
      <c r="NF903" s="135"/>
      <c r="NG903" s="135"/>
      <c r="NH903" s="135"/>
      <c r="NI903" s="135"/>
      <c r="NJ903" s="135"/>
      <c r="NK903" s="135"/>
      <c r="NL903" s="135"/>
      <c r="NM903" s="135"/>
      <c r="NN903" s="135"/>
      <c r="NO903" s="135"/>
      <c r="NP903" s="135"/>
      <c r="NQ903" s="39"/>
      <c r="QS903"/>
      <c r="QT903"/>
      <c r="QU903"/>
      <c r="QV903"/>
      <c r="QW903"/>
      <c r="QX903"/>
      <c r="QY903"/>
      <c r="QZ903"/>
      <c r="RA903"/>
      <c r="RB903" s="39"/>
      <c r="RC903" s="39"/>
      <c r="RD903" s="39"/>
    </row>
    <row r="904" spans="2:472" x14ac:dyDescent="0.2">
      <c r="B904" s="426"/>
      <c r="C904" s="427"/>
      <c r="V904" s="63">
        <v>115</v>
      </c>
      <c r="W904" s="54" t="s">
        <v>3090</v>
      </c>
      <c r="X904" s="64">
        <v>41232</v>
      </c>
      <c r="Y904" s="54" t="s">
        <v>3172</v>
      </c>
      <c r="Z904" s="63" t="s">
        <v>1341</v>
      </c>
      <c r="AA904" s="54" t="s">
        <v>494</v>
      </c>
      <c r="AB904" s="54" t="s">
        <v>484</v>
      </c>
      <c r="AC904" s="54" t="s">
        <v>3172</v>
      </c>
      <c r="AD904" s="64" t="s">
        <v>414</v>
      </c>
      <c r="AE904" s="64" t="s">
        <v>6294</v>
      </c>
      <c r="AF904" s="63">
        <v>115</v>
      </c>
      <c r="AG904" s="54" t="s">
        <v>3090</v>
      </c>
      <c r="AH904" s="54" t="s">
        <v>3089</v>
      </c>
      <c r="AI904" s="63" t="s">
        <v>3091</v>
      </c>
      <c r="AJ904" s="64" t="s">
        <v>3092</v>
      </c>
      <c r="AK904" s="569">
        <v>5300125</v>
      </c>
      <c r="AL904" s="64" t="s">
        <v>484</v>
      </c>
      <c r="AM904" s="64" t="s">
        <v>3095</v>
      </c>
      <c r="AN904" s="570">
        <v>273093740</v>
      </c>
      <c r="AO904" s="54"/>
      <c r="AP904" s="54"/>
      <c r="AQ904" s="54"/>
      <c r="AR904" s="54"/>
      <c r="AS904" s="54"/>
      <c r="AT904" s="64" t="s">
        <v>420</v>
      </c>
      <c r="AU904" s="64"/>
      <c r="AV904" s="54"/>
      <c r="AW904" s="54"/>
      <c r="AX904" s="54"/>
      <c r="AY904" s="54"/>
      <c r="AZ904" s="54"/>
      <c r="BA904" s="54"/>
      <c r="BB904" s="54"/>
      <c r="BC904" s="54"/>
      <c r="BD904" s="64">
        <v>41232</v>
      </c>
      <c r="BE904" s="54" t="s">
        <v>3172</v>
      </c>
      <c r="BF904" s="63" t="s">
        <v>1341</v>
      </c>
      <c r="BG904" s="54" t="s">
        <v>494</v>
      </c>
      <c r="BH904" s="54" t="s">
        <v>484</v>
      </c>
      <c r="BI904" s="54" t="s">
        <v>3172</v>
      </c>
      <c r="BJ904" s="64" t="s">
        <v>414</v>
      </c>
      <c r="BK904" s="64" t="s">
        <v>6294</v>
      </c>
      <c r="BL904" s="54"/>
      <c r="BM904" s="54"/>
      <c r="BN904" s="54"/>
      <c r="BO904" s="39"/>
      <c r="BP904" s="39"/>
      <c r="BQ904" s="39"/>
      <c r="BR904" s="39"/>
      <c r="BS904" s="47"/>
      <c r="BT904" s="39"/>
      <c r="BU904" s="39"/>
      <c r="BV904" s="39"/>
      <c r="BW904" s="39"/>
      <c r="BX904" s="39"/>
      <c r="BY904" s="39"/>
      <c r="BZ904" s="39"/>
      <c r="CA904" s="39"/>
      <c r="CB904" s="39"/>
      <c r="CC904" s="47"/>
      <c r="CD904" s="39"/>
      <c r="CE904" s="39"/>
      <c r="CF904" s="48"/>
      <c r="CG904" s="48"/>
      <c r="CH904" s="48"/>
      <c r="CI904" s="48"/>
      <c r="CJ904" s="48"/>
      <c r="CK904" s="48"/>
      <c r="CL904" s="48"/>
      <c r="CM904" s="48"/>
      <c r="CN904" s="48"/>
      <c r="CO904" s="48"/>
      <c r="CP904" s="48"/>
      <c r="CQ904" s="48"/>
      <c r="CR904" s="48"/>
      <c r="CS904" s="48"/>
      <c r="CT904" s="48"/>
      <c r="CU904" s="48"/>
      <c r="CV904" s="48"/>
      <c r="CW904" s="48"/>
      <c r="CX904" s="39"/>
      <c r="ML904" s="135"/>
      <c r="MM904" s="135"/>
      <c r="MN904" s="135"/>
      <c r="MO904" s="135"/>
      <c r="MP904" s="135"/>
      <c r="MQ904" s="135"/>
      <c r="MR904" s="135"/>
      <c r="MS904" s="135"/>
      <c r="MT904" s="135"/>
      <c r="MU904" s="135"/>
      <c r="MV904" s="135"/>
      <c r="MW904" s="135"/>
      <c r="MX904" s="135"/>
      <c r="MY904" s="135"/>
      <c r="MZ904" s="135"/>
      <c r="NA904" s="135"/>
      <c r="NB904" s="135"/>
      <c r="NC904" s="135"/>
      <c r="ND904" s="135"/>
      <c r="NE904" s="135"/>
      <c r="NF904" s="135"/>
      <c r="NG904" s="135"/>
      <c r="NH904" s="135"/>
      <c r="NI904" s="135"/>
      <c r="NJ904" s="135"/>
      <c r="NK904" s="135"/>
      <c r="NL904" s="135"/>
      <c r="NM904" s="135"/>
      <c r="NN904" s="135"/>
      <c r="NO904" s="135"/>
      <c r="NP904" s="135"/>
      <c r="NQ904" s="39"/>
      <c r="QS904"/>
      <c r="QT904"/>
      <c r="QU904"/>
      <c r="QV904"/>
      <c r="QW904"/>
      <c r="QX904"/>
      <c r="QY904"/>
      <c r="QZ904"/>
      <c r="RA904"/>
      <c r="RB904" s="39"/>
      <c r="RC904" s="39"/>
      <c r="RD904" s="39"/>
    </row>
    <row r="905" spans="2:472" x14ac:dyDescent="0.2">
      <c r="B905" s="426"/>
      <c r="C905" s="427"/>
      <c r="V905" s="63">
        <v>115</v>
      </c>
      <c r="W905" s="54" t="s">
        <v>3090</v>
      </c>
      <c r="X905" s="64">
        <v>41233</v>
      </c>
      <c r="Y905" s="54" t="s">
        <v>3232</v>
      </c>
      <c r="Z905" s="63" t="s">
        <v>1341</v>
      </c>
      <c r="AA905" s="54" t="s">
        <v>494</v>
      </c>
      <c r="AB905" s="54" t="s">
        <v>484</v>
      </c>
      <c r="AC905" s="54" t="s">
        <v>3232</v>
      </c>
      <c r="AD905" s="64" t="s">
        <v>414</v>
      </c>
      <c r="AE905" s="64" t="s">
        <v>6294</v>
      </c>
      <c r="AF905" s="63">
        <v>115</v>
      </c>
      <c r="AG905" s="54" t="s">
        <v>3090</v>
      </c>
      <c r="AH905" s="54" t="s">
        <v>3089</v>
      </c>
      <c r="AI905" s="63" t="s">
        <v>3091</v>
      </c>
      <c r="AJ905" s="64" t="s">
        <v>3092</v>
      </c>
      <c r="AK905" s="569">
        <v>5300125</v>
      </c>
      <c r="AL905" s="64" t="s">
        <v>484</v>
      </c>
      <c r="AM905" s="64" t="s">
        <v>3095</v>
      </c>
      <c r="AN905" s="570">
        <v>273093740</v>
      </c>
      <c r="AO905" s="54"/>
      <c r="AP905" s="54"/>
      <c r="AQ905" s="54"/>
      <c r="AR905" s="54"/>
      <c r="AS905" s="54"/>
      <c r="AT905" s="64" t="s">
        <v>420</v>
      </c>
      <c r="AU905" s="64"/>
      <c r="AV905" s="54"/>
      <c r="AW905" s="54"/>
      <c r="AX905" s="54"/>
      <c r="AY905" s="54"/>
      <c r="AZ905" s="54"/>
      <c r="BA905" s="54"/>
      <c r="BB905" s="54"/>
      <c r="BC905" s="54"/>
      <c r="BD905" s="64">
        <v>41233</v>
      </c>
      <c r="BE905" s="54" t="s">
        <v>3232</v>
      </c>
      <c r="BF905" s="63" t="s">
        <v>1341</v>
      </c>
      <c r="BG905" s="54" t="s">
        <v>494</v>
      </c>
      <c r="BH905" s="54" t="s">
        <v>484</v>
      </c>
      <c r="BI905" s="54" t="s">
        <v>3232</v>
      </c>
      <c r="BJ905" s="64" t="s">
        <v>414</v>
      </c>
      <c r="BK905" s="64" t="s">
        <v>6294</v>
      </c>
      <c r="BL905" s="54"/>
      <c r="BM905" s="54"/>
      <c r="BN905" s="54"/>
      <c r="BO905" s="39"/>
      <c r="BP905" s="39"/>
      <c r="BQ905" s="39"/>
      <c r="BR905" s="39"/>
      <c r="BS905" s="47"/>
      <c r="BT905" s="39"/>
      <c r="BU905" s="39"/>
      <c r="BV905" s="39"/>
      <c r="BW905" s="39"/>
      <c r="BX905" s="39"/>
      <c r="BY905" s="39"/>
      <c r="BZ905" s="39"/>
      <c r="CA905" s="39"/>
      <c r="CB905" s="39"/>
      <c r="CC905" s="47"/>
      <c r="CD905" s="39"/>
      <c r="CE905" s="39"/>
      <c r="CF905" s="48"/>
      <c r="CG905" s="48"/>
      <c r="CH905" s="48"/>
      <c r="CI905" s="48"/>
      <c r="CJ905" s="48"/>
      <c r="CK905" s="48"/>
      <c r="CL905" s="48"/>
      <c r="CM905" s="48"/>
      <c r="CN905" s="48"/>
      <c r="CO905" s="48"/>
      <c r="CP905" s="48"/>
      <c r="CQ905" s="48"/>
      <c r="CR905" s="48"/>
      <c r="CS905" s="48"/>
      <c r="CT905" s="48"/>
      <c r="CU905" s="48"/>
      <c r="CV905" s="48"/>
      <c r="CW905" s="48"/>
      <c r="CX905" s="39"/>
      <c r="ML905" s="135"/>
      <c r="MM905" s="135"/>
      <c r="MN905" s="135"/>
      <c r="MO905" s="135"/>
      <c r="MP905" s="135"/>
      <c r="MQ905" s="135"/>
      <c r="MR905" s="135"/>
      <c r="MS905" s="135"/>
      <c r="MT905" s="135"/>
      <c r="MU905" s="135"/>
      <c r="MV905" s="135"/>
      <c r="MW905" s="135"/>
      <c r="MX905" s="135"/>
      <c r="MY905" s="135"/>
      <c r="MZ905" s="135"/>
      <c r="NA905" s="135"/>
      <c r="NB905" s="135"/>
      <c r="NC905" s="135"/>
      <c r="ND905" s="135"/>
      <c r="NE905" s="135"/>
      <c r="NF905" s="135"/>
      <c r="NG905" s="135"/>
      <c r="NH905" s="135"/>
      <c r="NI905" s="135"/>
      <c r="NJ905" s="135"/>
      <c r="NK905" s="135"/>
      <c r="NL905" s="135"/>
      <c r="NM905" s="135"/>
      <c r="NN905" s="135"/>
      <c r="NO905" s="135"/>
      <c r="NP905" s="135"/>
      <c r="NQ905" s="39"/>
      <c r="QS905"/>
      <c r="QT905"/>
      <c r="QU905"/>
      <c r="QV905"/>
      <c r="QW905"/>
      <c r="QX905"/>
      <c r="QY905"/>
      <c r="QZ905"/>
      <c r="RA905"/>
      <c r="RB905" s="39"/>
      <c r="RC905" s="39"/>
      <c r="RD905" s="39"/>
    </row>
    <row r="906" spans="2:472" x14ac:dyDescent="0.2">
      <c r="B906" s="426"/>
      <c r="C906" s="427"/>
      <c r="V906" s="63">
        <v>115</v>
      </c>
      <c r="W906" s="54" t="s">
        <v>3090</v>
      </c>
      <c r="X906" s="64">
        <v>41234</v>
      </c>
      <c r="Y906" s="54" t="s">
        <v>3286</v>
      </c>
      <c r="Z906" s="63" t="s">
        <v>1341</v>
      </c>
      <c r="AA906" s="54" t="s">
        <v>494</v>
      </c>
      <c r="AB906" s="54" t="s">
        <v>484</v>
      </c>
      <c r="AC906" s="54" t="s">
        <v>3286</v>
      </c>
      <c r="AD906" s="64" t="s">
        <v>414</v>
      </c>
      <c r="AE906" s="64" t="s">
        <v>6294</v>
      </c>
      <c r="AF906" s="63">
        <v>115</v>
      </c>
      <c r="AG906" s="54" t="s">
        <v>3090</v>
      </c>
      <c r="AH906" s="54" t="s">
        <v>3089</v>
      </c>
      <c r="AI906" s="63" t="s">
        <v>3091</v>
      </c>
      <c r="AJ906" s="64" t="s">
        <v>3092</v>
      </c>
      <c r="AK906" s="569">
        <v>5300125</v>
      </c>
      <c r="AL906" s="64" t="s">
        <v>484</v>
      </c>
      <c r="AM906" s="64" t="s">
        <v>3095</v>
      </c>
      <c r="AN906" s="570">
        <v>273093740</v>
      </c>
      <c r="AO906" s="54"/>
      <c r="AP906" s="54"/>
      <c r="AQ906" s="54"/>
      <c r="AR906" s="54"/>
      <c r="AS906" s="54"/>
      <c r="AT906" s="64" t="s">
        <v>420</v>
      </c>
      <c r="AU906" s="64"/>
      <c r="AV906" s="54"/>
      <c r="AW906" s="54"/>
      <c r="AX906" s="54"/>
      <c r="AY906" s="54"/>
      <c r="AZ906" s="54"/>
      <c r="BA906" s="54"/>
      <c r="BB906" s="54"/>
      <c r="BC906" s="54"/>
      <c r="BD906" s="64">
        <v>41234</v>
      </c>
      <c r="BE906" s="54" t="s">
        <v>3286</v>
      </c>
      <c r="BF906" s="63" t="s">
        <v>1341</v>
      </c>
      <c r="BG906" s="54" t="s">
        <v>494</v>
      </c>
      <c r="BH906" s="54" t="s">
        <v>484</v>
      </c>
      <c r="BI906" s="54" t="s">
        <v>3286</v>
      </c>
      <c r="BJ906" s="64" t="s">
        <v>414</v>
      </c>
      <c r="BK906" s="64" t="s">
        <v>6294</v>
      </c>
      <c r="BL906" s="54"/>
      <c r="BM906" s="54"/>
      <c r="BN906" s="54"/>
      <c r="BO906" s="39"/>
      <c r="BP906" s="39"/>
      <c r="BQ906" s="39"/>
      <c r="BR906" s="39"/>
      <c r="BS906" s="47"/>
      <c r="BT906" s="39"/>
      <c r="BU906" s="39"/>
      <c r="BV906" s="39"/>
      <c r="BW906" s="39"/>
      <c r="BX906" s="39"/>
      <c r="BY906" s="39"/>
      <c r="BZ906" s="39"/>
      <c r="CA906" s="39"/>
      <c r="CB906" s="39"/>
      <c r="CC906" s="47"/>
      <c r="CD906" s="39"/>
      <c r="CE906" s="39"/>
      <c r="CF906" s="48"/>
      <c r="CG906" s="48"/>
      <c r="CH906" s="48"/>
      <c r="CI906" s="48"/>
      <c r="CJ906" s="48"/>
      <c r="CK906" s="48"/>
      <c r="CL906" s="48"/>
      <c r="CM906" s="48"/>
      <c r="CN906" s="48"/>
      <c r="CO906" s="48"/>
      <c r="CP906" s="48"/>
      <c r="CQ906" s="48"/>
      <c r="CR906" s="48"/>
      <c r="CS906" s="48"/>
      <c r="CT906" s="48"/>
      <c r="CU906" s="48"/>
      <c r="CV906" s="48"/>
      <c r="CW906" s="48"/>
      <c r="CX906" s="39"/>
      <c r="ML906" s="135"/>
      <c r="MM906" s="135"/>
      <c r="MN906" s="135"/>
      <c r="MO906" s="135"/>
      <c r="MP906" s="135"/>
      <c r="MQ906" s="135"/>
      <c r="MR906" s="135"/>
      <c r="MS906" s="135"/>
      <c r="MT906" s="135"/>
      <c r="MU906" s="135"/>
      <c r="MV906" s="135"/>
      <c r="MW906" s="135"/>
      <c r="MX906" s="135"/>
      <c r="MY906" s="135"/>
      <c r="MZ906" s="135"/>
      <c r="NA906" s="135"/>
      <c r="NB906" s="135"/>
      <c r="NC906" s="135"/>
      <c r="ND906" s="135"/>
      <c r="NE906" s="135"/>
      <c r="NF906" s="135"/>
      <c r="NG906" s="135"/>
      <c r="NH906" s="135"/>
      <c r="NI906" s="135"/>
      <c r="NJ906" s="135"/>
      <c r="NK906" s="135"/>
      <c r="NL906" s="135"/>
      <c r="NM906" s="135"/>
      <c r="NN906" s="135"/>
      <c r="NO906" s="135"/>
      <c r="NP906" s="135"/>
      <c r="NQ906" s="39"/>
      <c r="QS906"/>
      <c r="QT906"/>
      <c r="QU906"/>
      <c r="QV906"/>
      <c r="QW906"/>
      <c r="QX906"/>
      <c r="QY906"/>
      <c r="QZ906"/>
      <c r="RA906"/>
      <c r="RB906" s="39"/>
      <c r="RC906" s="39"/>
      <c r="RD906" s="39"/>
    </row>
    <row r="907" spans="2:472" x14ac:dyDescent="0.2">
      <c r="B907" s="426"/>
      <c r="C907" s="427"/>
      <c r="V907" s="63">
        <v>115</v>
      </c>
      <c r="W907" s="54" t="s">
        <v>3090</v>
      </c>
      <c r="X907" s="64">
        <v>41235</v>
      </c>
      <c r="Y907" s="54" t="s">
        <v>494</v>
      </c>
      <c r="Z907" s="63" t="s">
        <v>1341</v>
      </c>
      <c r="AA907" s="54" t="s">
        <v>494</v>
      </c>
      <c r="AB907" s="54" t="s">
        <v>484</v>
      </c>
      <c r="AC907" s="54" t="s">
        <v>494</v>
      </c>
      <c r="AD907" s="64" t="s">
        <v>414</v>
      </c>
      <c r="AE907" s="64" t="s">
        <v>6294</v>
      </c>
      <c r="AF907" s="63">
        <v>115</v>
      </c>
      <c r="AG907" s="54" t="s">
        <v>3090</v>
      </c>
      <c r="AH907" s="54" t="s">
        <v>3089</v>
      </c>
      <c r="AI907" s="63" t="s">
        <v>3091</v>
      </c>
      <c r="AJ907" s="64" t="s">
        <v>3092</v>
      </c>
      <c r="AK907" s="569">
        <v>5300125</v>
      </c>
      <c r="AL907" s="64" t="s">
        <v>484</v>
      </c>
      <c r="AM907" s="64" t="s">
        <v>3095</v>
      </c>
      <c r="AN907" s="570">
        <v>273093740</v>
      </c>
      <c r="AO907" s="54"/>
      <c r="AP907" s="54"/>
      <c r="AQ907" s="54"/>
      <c r="AR907" s="54"/>
      <c r="AS907" s="54"/>
      <c r="AT907" s="64" t="s">
        <v>420</v>
      </c>
      <c r="AU907" s="64"/>
      <c r="AV907" s="54"/>
      <c r="AW907" s="54"/>
      <c r="AX907" s="54"/>
      <c r="AY907" s="54"/>
      <c r="AZ907" s="54"/>
      <c r="BA907" s="54"/>
      <c r="BB907" s="54"/>
      <c r="BC907" s="54"/>
      <c r="BD907" s="64">
        <v>41235</v>
      </c>
      <c r="BE907" s="54" t="s">
        <v>494</v>
      </c>
      <c r="BF907" s="63" t="s">
        <v>1341</v>
      </c>
      <c r="BG907" s="54" t="s">
        <v>494</v>
      </c>
      <c r="BH907" s="54" t="s">
        <v>484</v>
      </c>
      <c r="BI907" s="54" t="s">
        <v>494</v>
      </c>
      <c r="BJ907" s="64" t="s">
        <v>414</v>
      </c>
      <c r="BK907" s="64" t="s">
        <v>6294</v>
      </c>
      <c r="BL907" s="54"/>
      <c r="BM907" s="54"/>
      <c r="BN907" s="54"/>
      <c r="BO907" s="39"/>
      <c r="BP907" s="39"/>
      <c r="BQ907" s="39"/>
      <c r="BR907" s="39"/>
      <c r="BS907" s="47"/>
      <c r="BT907" s="39"/>
      <c r="BU907" s="39"/>
      <c r="BV907" s="39"/>
      <c r="BW907" s="39"/>
      <c r="BX907" s="39"/>
      <c r="BY907" s="39"/>
      <c r="BZ907" s="39"/>
      <c r="CA907" s="39"/>
      <c r="CB907" s="39"/>
      <c r="CC907" s="47"/>
      <c r="CD907" s="39"/>
      <c r="CE907" s="39"/>
      <c r="CF907" s="48"/>
      <c r="CG907" s="48"/>
      <c r="CH907" s="48"/>
      <c r="CI907" s="48"/>
      <c r="CJ907" s="48"/>
      <c r="CK907" s="48"/>
      <c r="CL907" s="48"/>
      <c r="CM907" s="48"/>
      <c r="CN907" s="48"/>
      <c r="CO907" s="48"/>
      <c r="CP907" s="48"/>
      <c r="CQ907" s="48"/>
      <c r="CR907" s="48"/>
      <c r="CS907" s="48"/>
      <c r="CT907" s="48"/>
      <c r="CU907" s="48"/>
      <c r="CV907" s="48"/>
      <c r="CW907" s="48"/>
      <c r="CX907" s="39"/>
      <c r="ML907" s="135"/>
      <c r="MM907" s="135"/>
      <c r="MN907" s="135"/>
      <c r="MO907" s="135"/>
      <c r="MP907" s="135"/>
      <c r="MQ907" s="135"/>
      <c r="MR907" s="135"/>
      <c r="MS907" s="135"/>
      <c r="MT907" s="135"/>
      <c r="MU907" s="135"/>
      <c r="MV907" s="135"/>
      <c r="MW907" s="135"/>
      <c r="MX907" s="135"/>
      <c r="MY907" s="135"/>
      <c r="MZ907" s="135"/>
      <c r="NA907" s="135"/>
      <c r="NB907" s="135"/>
      <c r="NC907" s="135"/>
      <c r="ND907" s="135"/>
      <c r="NE907" s="135"/>
      <c r="NF907" s="135"/>
      <c r="NG907" s="135"/>
      <c r="NH907" s="135"/>
      <c r="NI907" s="135"/>
      <c r="NJ907" s="135"/>
      <c r="NK907" s="135"/>
      <c r="NL907" s="135"/>
      <c r="NM907" s="135"/>
      <c r="NN907" s="135"/>
      <c r="NO907" s="135"/>
      <c r="NP907" s="135"/>
      <c r="NQ907" s="39"/>
      <c r="QS907"/>
      <c r="QT907"/>
      <c r="QU907"/>
      <c r="QV907"/>
      <c r="QW907"/>
      <c r="QX907"/>
      <c r="QY907"/>
      <c r="QZ907"/>
      <c r="RA907"/>
      <c r="RB907" s="39"/>
      <c r="RC907" s="39"/>
      <c r="RD907" s="39"/>
    </row>
    <row r="908" spans="2:472" x14ac:dyDescent="0.2">
      <c r="B908" s="426"/>
      <c r="C908" s="427"/>
      <c r="V908" s="63">
        <v>115</v>
      </c>
      <c r="W908" s="54" t="s">
        <v>3090</v>
      </c>
      <c r="X908" s="64">
        <v>41200</v>
      </c>
      <c r="Y908" s="54" t="s">
        <v>6321</v>
      </c>
      <c r="Z908" s="63" t="s">
        <v>1341</v>
      </c>
      <c r="AA908" s="54" t="s">
        <v>494</v>
      </c>
      <c r="AB908" s="54" t="s">
        <v>484</v>
      </c>
      <c r="AC908" s="54" t="s">
        <v>494</v>
      </c>
      <c r="AD908" s="64" t="s">
        <v>414</v>
      </c>
      <c r="AE908" s="64" t="s">
        <v>6294</v>
      </c>
      <c r="AF908" s="63">
        <v>115</v>
      </c>
      <c r="AG908" s="54" t="s">
        <v>3090</v>
      </c>
      <c r="AH908" s="54" t="s">
        <v>3089</v>
      </c>
      <c r="AI908" s="63" t="s">
        <v>3091</v>
      </c>
      <c r="AJ908" s="64" t="s">
        <v>3092</v>
      </c>
      <c r="AK908" s="569">
        <v>5300125</v>
      </c>
      <c r="AL908" s="64" t="s">
        <v>484</v>
      </c>
      <c r="AM908" s="64" t="s">
        <v>3095</v>
      </c>
      <c r="AN908" s="570">
        <v>273093740</v>
      </c>
      <c r="AO908" s="54"/>
      <c r="AP908" s="54"/>
      <c r="AQ908" s="54"/>
      <c r="AR908" s="54"/>
      <c r="AS908" s="54"/>
      <c r="AT908" s="64" t="s">
        <v>420</v>
      </c>
      <c r="AU908" s="64"/>
      <c r="AV908" s="54"/>
      <c r="AW908" s="54"/>
      <c r="AX908" s="54"/>
      <c r="AY908" s="54"/>
      <c r="AZ908" s="54"/>
      <c r="BA908" s="54"/>
      <c r="BB908" s="54"/>
      <c r="BC908" s="54"/>
      <c r="BD908" s="64">
        <v>41200</v>
      </c>
      <c r="BE908" s="54" t="s">
        <v>6321</v>
      </c>
      <c r="BF908" s="63" t="s">
        <v>1341</v>
      </c>
      <c r="BG908" s="54" t="s">
        <v>494</v>
      </c>
      <c r="BH908" s="54" t="s">
        <v>484</v>
      </c>
      <c r="BI908" s="54" t="s">
        <v>494</v>
      </c>
      <c r="BJ908" s="64" t="s">
        <v>414</v>
      </c>
      <c r="BK908" s="64" t="s">
        <v>6294</v>
      </c>
      <c r="BL908" s="54"/>
      <c r="BM908" s="54"/>
      <c r="BN908" s="54"/>
      <c r="BO908" s="39"/>
      <c r="BP908" s="39"/>
      <c r="BQ908" s="39"/>
      <c r="BR908" s="39"/>
      <c r="BS908" s="47"/>
      <c r="BT908" s="39"/>
      <c r="BU908" s="39"/>
      <c r="BV908" s="39"/>
      <c r="BW908" s="39"/>
      <c r="BX908" s="39"/>
      <c r="BY908" s="39"/>
      <c r="BZ908" s="39"/>
      <c r="CA908" s="39"/>
      <c r="CB908" s="39"/>
      <c r="CC908" s="47"/>
      <c r="CD908" s="39"/>
      <c r="CE908" s="39"/>
      <c r="CF908" s="48"/>
      <c r="CG908" s="48"/>
      <c r="CH908" s="48"/>
      <c r="CI908" s="48"/>
      <c r="CJ908" s="48"/>
      <c r="CK908" s="48"/>
      <c r="CL908" s="48"/>
      <c r="CM908" s="48"/>
      <c r="CN908" s="48"/>
      <c r="CO908" s="48"/>
      <c r="CP908" s="48"/>
      <c r="CQ908" s="48"/>
      <c r="CR908" s="48"/>
      <c r="CS908" s="48"/>
      <c r="CT908" s="48"/>
      <c r="CU908" s="48"/>
      <c r="CV908" s="48"/>
      <c r="CW908" s="48"/>
      <c r="CX908" s="39"/>
      <c r="ML908" s="135"/>
      <c r="MM908" s="135"/>
      <c r="MN908" s="135"/>
      <c r="MO908" s="135"/>
      <c r="MP908" s="135"/>
      <c r="MQ908" s="135"/>
      <c r="MR908" s="135"/>
      <c r="MS908" s="135"/>
      <c r="MT908" s="135"/>
      <c r="MU908" s="135"/>
      <c r="MV908" s="135"/>
      <c r="MW908" s="135"/>
      <c r="MX908" s="135"/>
      <c r="MY908" s="135"/>
      <c r="MZ908" s="135"/>
      <c r="NA908" s="135"/>
      <c r="NB908" s="135"/>
      <c r="NC908" s="135"/>
      <c r="ND908" s="135"/>
      <c r="NE908" s="135"/>
      <c r="NF908" s="135"/>
      <c r="NG908" s="135"/>
      <c r="NH908" s="135"/>
      <c r="NI908" s="135"/>
      <c r="NJ908" s="135"/>
      <c r="NK908" s="135"/>
      <c r="NL908" s="135"/>
      <c r="NM908" s="135"/>
      <c r="NN908" s="135"/>
      <c r="NO908" s="135"/>
      <c r="NP908" s="135"/>
      <c r="NQ908" s="39"/>
      <c r="QS908"/>
      <c r="QT908"/>
      <c r="QU908"/>
      <c r="QV908"/>
      <c r="QW908"/>
      <c r="QX908"/>
      <c r="QY908"/>
      <c r="QZ908"/>
      <c r="RA908"/>
      <c r="RB908" s="39"/>
      <c r="RC908" s="39"/>
      <c r="RD908" s="39"/>
    </row>
    <row r="909" spans="2:472" x14ac:dyDescent="0.2">
      <c r="B909" s="426"/>
      <c r="C909" s="427"/>
      <c r="V909" s="63">
        <v>116</v>
      </c>
      <c r="W909" s="54" t="s">
        <v>3157</v>
      </c>
      <c r="X909" s="64">
        <v>40102</v>
      </c>
      <c r="Y909" s="54" t="s">
        <v>428</v>
      </c>
      <c r="Z909" s="63" t="s">
        <v>1341</v>
      </c>
      <c r="AA909" s="54" t="s">
        <v>428</v>
      </c>
      <c r="AB909" s="54" t="s">
        <v>484</v>
      </c>
      <c r="AC909" s="54" t="s">
        <v>428</v>
      </c>
      <c r="AD909" s="64" t="s">
        <v>414</v>
      </c>
      <c r="AE909" s="64" t="s">
        <v>6294</v>
      </c>
      <c r="AF909" s="63">
        <v>116</v>
      </c>
      <c r="AG909" s="54" t="s">
        <v>3157</v>
      </c>
      <c r="AH909" s="54" t="s">
        <v>3156</v>
      </c>
      <c r="AI909" s="63" t="s">
        <v>3091</v>
      </c>
      <c r="AJ909" s="64" t="s">
        <v>3158</v>
      </c>
      <c r="AK909" s="569">
        <v>5340202</v>
      </c>
      <c r="AL909" s="64" t="s">
        <v>487</v>
      </c>
      <c r="AM909" s="64" t="s">
        <v>3161</v>
      </c>
      <c r="AN909" s="570">
        <v>278095700</v>
      </c>
      <c r="AO909" s="54"/>
      <c r="AP909" s="54"/>
      <c r="AQ909" s="54"/>
      <c r="AR909" s="54"/>
      <c r="AS909" s="54"/>
      <c r="AT909" s="64" t="s">
        <v>420</v>
      </c>
      <c r="AU909" s="64"/>
      <c r="AV909" s="54"/>
      <c r="AW909" s="54"/>
      <c r="AX909" s="54"/>
      <c r="AY909" s="54"/>
      <c r="AZ909" s="54"/>
      <c r="BA909" s="54"/>
      <c r="BB909" s="54"/>
      <c r="BC909" s="54"/>
      <c r="BD909" s="64">
        <v>40102</v>
      </c>
      <c r="BE909" s="54" t="s">
        <v>428</v>
      </c>
      <c r="BF909" s="63" t="s">
        <v>1341</v>
      </c>
      <c r="BG909" s="54" t="s">
        <v>428</v>
      </c>
      <c r="BH909" s="54" t="s">
        <v>484</v>
      </c>
      <c r="BI909" s="54" t="s">
        <v>428</v>
      </c>
      <c r="BJ909" s="64" t="s">
        <v>414</v>
      </c>
      <c r="BK909" s="64" t="s">
        <v>6294</v>
      </c>
      <c r="BL909" s="54"/>
      <c r="BM909" s="54"/>
      <c r="BN909" s="54"/>
      <c r="BO909" s="39"/>
      <c r="BP909" s="39"/>
      <c r="BQ909" s="39"/>
      <c r="BR909" s="39"/>
      <c r="BS909" s="47"/>
      <c r="BT909" s="39"/>
      <c r="BU909" s="39"/>
      <c r="BV909" s="39"/>
      <c r="BW909" s="39"/>
      <c r="BX909" s="39"/>
      <c r="BY909" s="39"/>
      <c r="BZ909" s="39"/>
      <c r="CA909" s="39"/>
      <c r="CB909" s="39"/>
      <c r="CC909" s="47"/>
      <c r="CD909" s="39"/>
      <c r="CE909" s="39"/>
      <c r="CF909" s="48"/>
      <c r="CG909" s="48"/>
      <c r="CH909" s="48"/>
      <c r="CI909" s="48"/>
      <c r="CJ909" s="48"/>
      <c r="CK909" s="48"/>
      <c r="CL909" s="48"/>
      <c r="CM909" s="48"/>
      <c r="CN909" s="48"/>
      <c r="CO909" s="48"/>
      <c r="CP909" s="48"/>
      <c r="CQ909" s="48"/>
      <c r="CR909" s="48"/>
      <c r="CS909" s="48"/>
      <c r="CT909" s="48"/>
      <c r="CU909" s="48"/>
      <c r="CV909" s="48"/>
      <c r="CW909" s="48"/>
      <c r="CX909" s="39"/>
      <c r="ML909" s="135"/>
      <c r="MM909" s="135"/>
      <c r="MN909" s="135"/>
      <c r="MO909" s="135"/>
      <c r="MP909" s="135"/>
      <c r="MQ909" s="135"/>
      <c r="MR909" s="135"/>
      <c r="MS909" s="135"/>
      <c r="MT909" s="135"/>
      <c r="MU909" s="135"/>
      <c r="MV909" s="135"/>
      <c r="MW909" s="135"/>
      <c r="MX909" s="135"/>
      <c r="MY909" s="135"/>
      <c r="MZ909" s="135"/>
      <c r="NA909" s="135"/>
      <c r="NB909" s="135"/>
      <c r="NC909" s="135"/>
      <c r="ND909" s="135"/>
      <c r="NE909" s="135"/>
      <c r="NF909" s="135"/>
      <c r="NG909" s="135"/>
      <c r="NH909" s="135"/>
      <c r="NI909" s="135"/>
      <c r="NJ909" s="135"/>
      <c r="NK909" s="135"/>
      <c r="NL909" s="135"/>
      <c r="NM909" s="135"/>
      <c r="NN909" s="135"/>
      <c r="NO909" s="135"/>
      <c r="NP909" s="135"/>
      <c r="NQ909" s="39"/>
      <c r="QS909"/>
      <c r="QT909"/>
      <c r="QU909"/>
      <c r="QV909"/>
      <c r="QW909"/>
      <c r="QX909"/>
      <c r="QY909"/>
      <c r="QZ909"/>
      <c r="RA909"/>
      <c r="RB909" s="39"/>
      <c r="RC909" s="39"/>
      <c r="RD909" s="39"/>
    </row>
    <row r="910" spans="2:472" x14ac:dyDescent="0.2">
      <c r="B910" s="426"/>
      <c r="C910" s="427"/>
      <c r="V910" s="63">
        <v>116</v>
      </c>
      <c r="W910" s="54" t="s">
        <v>3157</v>
      </c>
      <c r="X910" s="64">
        <v>40100</v>
      </c>
      <c r="Y910" s="54" t="s">
        <v>6322</v>
      </c>
      <c r="Z910" s="63" t="s">
        <v>1341</v>
      </c>
      <c r="AA910" s="54" t="s">
        <v>428</v>
      </c>
      <c r="AB910" s="54" t="s">
        <v>484</v>
      </c>
      <c r="AC910" s="54" t="s">
        <v>428</v>
      </c>
      <c r="AD910" s="64" t="s">
        <v>414</v>
      </c>
      <c r="AE910" s="64" t="s">
        <v>6294</v>
      </c>
      <c r="AF910" s="63">
        <v>116</v>
      </c>
      <c r="AG910" s="54" t="s">
        <v>3157</v>
      </c>
      <c r="AH910" s="54" t="s">
        <v>3156</v>
      </c>
      <c r="AI910" s="63" t="s">
        <v>3091</v>
      </c>
      <c r="AJ910" s="64" t="s">
        <v>3158</v>
      </c>
      <c r="AK910" s="569">
        <v>5340202</v>
      </c>
      <c r="AL910" s="64" t="s">
        <v>487</v>
      </c>
      <c r="AM910" s="64" t="s">
        <v>3161</v>
      </c>
      <c r="AN910" s="570">
        <v>278095700</v>
      </c>
      <c r="AO910" s="54"/>
      <c r="AP910" s="54"/>
      <c r="AQ910" s="54"/>
      <c r="AR910" s="54"/>
      <c r="AS910" s="54"/>
      <c r="AT910" s="64" t="s">
        <v>420</v>
      </c>
      <c r="AU910" s="64"/>
      <c r="AV910" s="54"/>
      <c r="AW910" s="54"/>
      <c r="AX910" s="54"/>
      <c r="AY910" s="54"/>
      <c r="AZ910" s="54"/>
      <c r="BA910" s="54"/>
      <c r="BB910" s="54"/>
      <c r="BC910" s="54"/>
      <c r="BD910" s="64">
        <v>40100</v>
      </c>
      <c r="BE910" s="54" t="s">
        <v>6322</v>
      </c>
      <c r="BF910" s="63" t="s">
        <v>1341</v>
      </c>
      <c r="BG910" s="54" t="s">
        <v>428</v>
      </c>
      <c r="BH910" s="54" t="s">
        <v>484</v>
      </c>
      <c r="BI910" s="54" t="s">
        <v>428</v>
      </c>
      <c r="BJ910" s="64" t="s">
        <v>414</v>
      </c>
      <c r="BK910" s="64" t="s">
        <v>6294</v>
      </c>
      <c r="BL910" s="54"/>
      <c r="BM910" s="54"/>
      <c r="BN910" s="54"/>
      <c r="BO910" s="39"/>
      <c r="BP910" s="39"/>
      <c r="BQ910" s="39"/>
      <c r="BR910" s="39"/>
      <c r="BS910" s="47"/>
      <c r="BT910" s="39"/>
      <c r="BU910" s="39"/>
      <c r="BV910" s="39"/>
      <c r="BW910" s="39"/>
      <c r="BX910" s="39"/>
      <c r="BY910" s="39"/>
      <c r="BZ910" s="39"/>
      <c r="CA910" s="39"/>
      <c r="CB910" s="39"/>
      <c r="CC910" s="47"/>
      <c r="CD910" s="39"/>
      <c r="CE910" s="39"/>
      <c r="CF910" s="48"/>
      <c r="CG910" s="48"/>
      <c r="CH910" s="48"/>
      <c r="CI910" s="48"/>
      <c r="CJ910" s="48"/>
      <c r="CK910" s="48"/>
      <c r="CL910" s="48"/>
      <c r="CM910" s="48"/>
      <c r="CN910" s="48"/>
      <c r="CO910" s="48"/>
      <c r="CP910" s="48"/>
      <c r="CQ910" s="48"/>
      <c r="CR910" s="48"/>
      <c r="CS910" s="48"/>
      <c r="CT910" s="48"/>
      <c r="CU910" s="48"/>
      <c r="CV910" s="48"/>
      <c r="CW910" s="48"/>
      <c r="CX910" s="39"/>
      <c r="ML910" s="135"/>
      <c r="MM910" s="135"/>
      <c r="MN910" s="135"/>
      <c r="MO910" s="135"/>
      <c r="MP910" s="135"/>
      <c r="MQ910" s="135"/>
      <c r="MR910" s="135"/>
      <c r="MS910" s="135"/>
      <c r="MT910" s="135"/>
      <c r="MU910" s="135"/>
      <c r="MV910" s="135"/>
      <c r="MW910" s="135"/>
      <c r="MX910" s="135"/>
      <c r="MY910" s="135"/>
      <c r="MZ910" s="135"/>
      <c r="NA910" s="135"/>
      <c r="NB910" s="135"/>
      <c r="NC910" s="135"/>
      <c r="ND910" s="135"/>
      <c r="NE910" s="135"/>
      <c r="NF910" s="135"/>
      <c r="NG910" s="135"/>
      <c r="NH910" s="135"/>
      <c r="NI910" s="135"/>
      <c r="NJ910" s="135"/>
      <c r="NK910" s="135"/>
      <c r="NL910" s="135"/>
      <c r="NM910" s="135"/>
      <c r="NN910" s="135"/>
      <c r="NO910" s="135"/>
      <c r="NP910" s="135"/>
      <c r="NQ910" s="39"/>
      <c r="QS910"/>
      <c r="QT910"/>
      <c r="QU910"/>
      <c r="QV910"/>
      <c r="QW910"/>
      <c r="QX910"/>
      <c r="QY910"/>
      <c r="QZ910"/>
      <c r="RA910"/>
      <c r="RB910" s="39"/>
      <c r="RC910" s="39"/>
      <c r="RD910" s="39"/>
    </row>
    <row r="911" spans="2:472" x14ac:dyDescent="0.2">
      <c r="B911" s="426"/>
      <c r="C911" s="427"/>
      <c r="V911" s="63">
        <v>116</v>
      </c>
      <c r="W911" s="54" t="s">
        <v>3157</v>
      </c>
      <c r="X911" s="64">
        <v>40103</v>
      </c>
      <c r="Y911" s="54" t="s">
        <v>1080</v>
      </c>
      <c r="Z911" s="63" t="s">
        <v>1341</v>
      </c>
      <c r="AA911" s="54" t="s">
        <v>428</v>
      </c>
      <c r="AB911" s="54" t="s">
        <v>484</v>
      </c>
      <c r="AC911" s="54" t="s">
        <v>1080</v>
      </c>
      <c r="AD911" s="64" t="s">
        <v>414</v>
      </c>
      <c r="AE911" s="64" t="s">
        <v>6294</v>
      </c>
      <c r="AF911" s="63">
        <v>116</v>
      </c>
      <c r="AG911" s="54" t="s">
        <v>3157</v>
      </c>
      <c r="AH911" s="54" t="s">
        <v>3156</v>
      </c>
      <c r="AI911" s="63" t="s">
        <v>3091</v>
      </c>
      <c r="AJ911" s="64" t="s">
        <v>3158</v>
      </c>
      <c r="AK911" s="569">
        <v>5340202</v>
      </c>
      <c r="AL911" s="64" t="s">
        <v>487</v>
      </c>
      <c r="AM911" s="64" t="s">
        <v>3161</v>
      </c>
      <c r="AN911" s="570">
        <v>278095700</v>
      </c>
      <c r="AO911" s="54"/>
      <c r="AP911" s="54"/>
      <c r="AQ911" s="54"/>
      <c r="AR911" s="54"/>
      <c r="AS911" s="54"/>
      <c r="AT911" s="64" t="s">
        <v>420</v>
      </c>
      <c r="AU911" s="64"/>
      <c r="AV911" s="54"/>
      <c r="AW911" s="54"/>
      <c r="AX911" s="54"/>
      <c r="AY911" s="54"/>
      <c r="AZ911" s="54"/>
      <c r="BA911" s="54"/>
      <c r="BB911" s="54"/>
      <c r="BC911" s="54"/>
      <c r="BD911" s="64">
        <v>40103</v>
      </c>
      <c r="BE911" s="54" t="s">
        <v>1080</v>
      </c>
      <c r="BF911" s="63" t="s">
        <v>1341</v>
      </c>
      <c r="BG911" s="54" t="s">
        <v>428</v>
      </c>
      <c r="BH911" s="54" t="s">
        <v>484</v>
      </c>
      <c r="BI911" s="54" t="s">
        <v>1080</v>
      </c>
      <c r="BJ911" s="64" t="s">
        <v>414</v>
      </c>
      <c r="BK911" s="64" t="s">
        <v>6294</v>
      </c>
      <c r="BL911" s="54"/>
      <c r="BM911" s="54"/>
      <c r="BN911" s="54"/>
      <c r="BO911" s="39"/>
      <c r="BP911" s="39"/>
      <c r="BQ911" s="39"/>
      <c r="BR911" s="39"/>
      <c r="BS911" s="47"/>
      <c r="BT911" s="39"/>
      <c r="BU911" s="39"/>
      <c r="BV911" s="39"/>
      <c r="BW911" s="39"/>
      <c r="BX911" s="39"/>
      <c r="BY911" s="39"/>
      <c r="BZ911" s="39"/>
      <c r="CA911" s="39"/>
      <c r="CB911" s="39"/>
      <c r="CC911" s="47"/>
      <c r="CD911" s="39"/>
      <c r="CE911" s="39"/>
      <c r="CF911" s="48"/>
      <c r="CG911" s="48"/>
      <c r="CH911" s="48"/>
      <c r="CI911" s="48"/>
      <c r="CJ911" s="48"/>
      <c r="CK911" s="48"/>
      <c r="CL911" s="48"/>
      <c r="CM911" s="48"/>
      <c r="CN911" s="48"/>
      <c r="CO911" s="48"/>
      <c r="CP911" s="48"/>
      <c r="CQ911" s="48"/>
      <c r="CR911" s="48"/>
      <c r="CS911" s="48"/>
      <c r="CT911" s="48"/>
      <c r="CU911" s="48"/>
      <c r="CV911" s="48"/>
      <c r="CW911" s="48"/>
      <c r="CX911" s="39"/>
      <c r="ML911" s="135"/>
      <c r="MM911" s="135"/>
      <c r="MN911" s="135"/>
      <c r="MO911" s="135"/>
      <c r="MP911" s="135"/>
      <c r="MQ911" s="135"/>
      <c r="MR911" s="135"/>
      <c r="MS911" s="135"/>
      <c r="MT911" s="135"/>
      <c r="MU911" s="135"/>
      <c r="MV911" s="135"/>
      <c r="MW911" s="135"/>
      <c r="MX911" s="135"/>
      <c r="MY911" s="135"/>
      <c r="MZ911" s="135"/>
      <c r="NA911" s="135"/>
      <c r="NB911" s="135"/>
      <c r="NC911" s="135"/>
      <c r="ND911" s="135"/>
      <c r="NE911" s="135"/>
      <c r="NF911" s="135"/>
      <c r="NG911" s="135"/>
      <c r="NH911" s="135"/>
      <c r="NI911" s="135"/>
      <c r="NJ911" s="135"/>
      <c r="NK911" s="135"/>
      <c r="NL911" s="135"/>
      <c r="NM911" s="135"/>
      <c r="NN911" s="135"/>
      <c r="NO911" s="135"/>
      <c r="NP911" s="135"/>
      <c r="NQ911" s="39"/>
      <c r="QS911"/>
      <c r="QT911"/>
      <c r="QU911"/>
      <c r="QV911"/>
      <c r="QW911"/>
      <c r="QX911"/>
      <c r="QY911"/>
      <c r="QZ911"/>
      <c r="RA911"/>
      <c r="RB911" s="39"/>
      <c r="RC911" s="39"/>
      <c r="RD911" s="39"/>
    </row>
    <row r="912" spans="2:472" x14ac:dyDescent="0.2">
      <c r="B912" s="426"/>
      <c r="C912" s="427"/>
      <c r="V912" s="63">
        <v>116</v>
      </c>
      <c r="W912" s="54" t="s">
        <v>3157</v>
      </c>
      <c r="X912" s="64">
        <v>40111</v>
      </c>
      <c r="Y912" s="54" t="s">
        <v>1383</v>
      </c>
      <c r="Z912" s="63" t="s">
        <v>1341</v>
      </c>
      <c r="AA912" s="54" t="s">
        <v>428</v>
      </c>
      <c r="AB912" s="54" t="s">
        <v>484</v>
      </c>
      <c r="AC912" s="54" t="s">
        <v>1383</v>
      </c>
      <c r="AD912" s="64" t="s">
        <v>414</v>
      </c>
      <c r="AE912" s="64" t="s">
        <v>6294</v>
      </c>
      <c r="AF912" s="63">
        <v>116</v>
      </c>
      <c r="AG912" s="54" t="s">
        <v>3157</v>
      </c>
      <c r="AH912" s="54" t="s">
        <v>3156</v>
      </c>
      <c r="AI912" s="63" t="s">
        <v>3091</v>
      </c>
      <c r="AJ912" s="64" t="s">
        <v>3158</v>
      </c>
      <c r="AK912" s="569">
        <v>5340202</v>
      </c>
      <c r="AL912" s="64" t="s">
        <v>487</v>
      </c>
      <c r="AM912" s="64" t="s">
        <v>3161</v>
      </c>
      <c r="AN912" s="570">
        <v>278095700</v>
      </c>
      <c r="AO912" s="54"/>
      <c r="AP912" s="54"/>
      <c r="AQ912" s="54"/>
      <c r="AR912" s="54"/>
      <c r="AS912" s="54"/>
      <c r="AT912" s="64" t="s">
        <v>420</v>
      </c>
      <c r="AU912" s="64"/>
      <c r="AV912" s="54"/>
      <c r="AW912" s="54"/>
      <c r="AX912" s="54"/>
      <c r="AY912" s="54"/>
      <c r="AZ912" s="54"/>
      <c r="BA912" s="54"/>
      <c r="BB912" s="54"/>
      <c r="BC912" s="54"/>
      <c r="BD912" s="64">
        <v>40111</v>
      </c>
      <c r="BE912" s="54" t="s">
        <v>1383</v>
      </c>
      <c r="BF912" s="63" t="s">
        <v>1341</v>
      </c>
      <c r="BG912" s="54" t="s">
        <v>428</v>
      </c>
      <c r="BH912" s="54" t="s">
        <v>484</v>
      </c>
      <c r="BI912" s="54" t="s">
        <v>1383</v>
      </c>
      <c r="BJ912" s="64" t="s">
        <v>414</v>
      </c>
      <c r="BK912" s="64" t="s">
        <v>6294</v>
      </c>
      <c r="BL912" s="54"/>
      <c r="BM912" s="54"/>
      <c r="BN912" s="54"/>
      <c r="BO912" s="39"/>
      <c r="BP912" s="39"/>
      <c r="BQ912" s="39"/>
      <c r="BR912" s="39"/>
      <c r="BS912" s="47"/>
      <c r="BT912" s="39"/>
      <c r="BU912" s="39"/>
      <c r="BV912" s="39"/>
      <c r="BW912" s="39"/>
      <c r="BX912" s="39"/>
      <c r="BY912" s="39"/>
      <c r="BZ912" s="39"/>
      <c r="CA912" s="39"/>
      <c r="CB912" s="39"/>
      <c r="CC912" s="47"/>
      <c r="CD912" s="39"/>
      <c r="CE912" s="39"/>
      <c r="CF912" s="48"/>
      <c r="CG912" s="48"/>
      <c r="CH912" s="48"/>
      <c r="CI912" s="48"/>
      <c r="CJ912" s="48"/>
      <c r="CK912" s="48"/>
      <c r="CL912" s="48"/>
      <c r="CM912" s="48"/>
      <c r="CN912" s="48"/>
      <c r="CO912" s="48"/>
      <c r="CP912" s="48"/>
      <c r="CQ912" s="48"/>
      <c r="CR912" s="48"/>
      <c r="CS912" s="48"/>
      <c r="CT912" s="48"/>
      <c r="CU912" s="48"/>
      <c r="CV912" s="48"/>
      <c r="CW912" s="48"/>
      <c r="CX912" s="39"/>
      <c r="ML912" s="135"/>
      <c r="MM912" s="135"/>
      <c r="MN912" s="135"/>
      <c r="MO912" s="135"/>
      <c r="MP912" s="135"/>
      <c r="MQ912" s="135"/>
      <c r="MR912" s="135"/>
      <c r="MS912" s="135"/>
      <c r="MT912" s="135"/>
      <c r="MU912" s="135"/>
      <c r="MV912" s="135"/>
      <c r="MW912" s="135"/>
      <c r="MX912" s="135"/>
      <c r="MY912" s="135"/>
      <c r="MZ912" s="135"/>
      <c r="NA912" s="135"/>
      <c r="NB912" s="135"/>
      <c r="NC912" s="135"/>
      <c r="ND912" s="135"/>
      <c r="NE912" s="135"/>
      <c r="NF912" s="135"/>
      <c r="NG912" s="135"/>
      <c r="NH912" s="135"/>
      <c r="NI912" s="135"/>
      <c r="NJ912" s="135"/>
      <c r="NK912" s="135"/>
      <c r="NL912" s="135"/>
      <c r="NM912" s="135"/>
      <c r="NN912" s="135"/>
      <c r="NO912" s="135"/>
      <c r="NP912" s="135"/>
      <c r="NQ912" s="39"/>
      <c r="QS912"/>
      <c r="QT912"/>
      <c r="QU912"/>
      <c r="QV912"/>
      <c r="QW912"/>
      <c r="QX912"/>
      <c r="QY912"/>
      <c r="QZ912"/>
      <c r="RA912"/>
      <c r="RB912" s="39"/>
      <c r="RC912" s="39"/>
      <c r="RD912" s="39"/>
    </row>
    <row r="913" spans="2:472" x14ac:dyDescent="0.2">
      <c r="B913" s="426"/>
      <c r="C913" s="427"/>
      <c r="V913" s="63">
        <v>116</v>
      </c>
      <c r="W913" s="54" t="s">
        <v>3157</v>
      </c>
      <c r="X913" s="64">
        <v>40121</v>
      </c>
      <c r="Y913" s="54" t="s">
        <v>2275</v>
      </c>
      <c r="Z913" s="63" t="s">
        <v>1341</v>
      </c>
      <c r="AA913" s="54" t="s">
        <v>428</v>
      </c>
      <c r="AB913" s="54" t="s">
        <v>484</v>
      </c>
      <c r="AC913" s="54" t="s">
        <v>6323</v>
      </c>
      <c r="AD913" s="64" t="s">
        <v>414</v>
      </c>
      <c r="AE913" s="64" t="s">
        <v>6294</v>
      </c>
      <c r="AF913" s="63">
        <v>116</v>
      </c>
      <c r="AG913" s="54" t="s">
        <v>3157</v>
      </c>
      <c r="AH913" s="54" t="s">
        <v>3156</v>
      </c>
      <c r="AI913" s="63" t="s">
        <v>3091</v>
      </c>
      <c r="AJ913" s="64" t="s">
        <v>3158</v>
      </c>
      <c r="AK913" s="569">
        <v>5340202</v>
      </c>
      <c r="AL913" s="64" t="s">
        <v>487</v>
      </c>
      <c r="AM913" s="64" t="s">
        <v>3161</v>
      </c>
      <c r="AN913" s="570">
        <v>278095700</v>
      </c>
      <c r="AO913" s="54"/>
      <c r="AP913" s="54"/>
      <c r="AQ913" s="54"/>
      <c r="AR913" s="54"/>
      <c r="AS913" s="54"/>
      <c r="AT913" s="64" t="s">
        <v>420</v>
      </c>
      <c r="AU913" s="64"/>
      <c r="AV913" s="54"/>
      <c r="AW913" s="54"/>
      <c r="AX913" s="54"/>
      <c r="AY913" s="54"/>
      <c r="AZ913" s="54"/>
      <c r="BA913" s="54"/>
      <c r="BB913" s="54"/>
      <c r="BC913" s="54"/>
      <c r="BD913" s="64">
        <v>40121</v>
      </c>
      <c r="BE913" s="54" t="s">
        <v>2275</v>
      </c>
      <c r="BF913" s="63" t="s">
        <v>1341</v>
      </c>
      <c r="BG913" s="54" t="s">
        <v>428</v>
      </c>
      <c r="BH913" s="54" t="s">
        <v>484</v>
      </c>
      <c r="BI913" s="54" t="s">
        <v>6323</v>
      </c>
      <c r="BJ913" s="64" t="s">
        <v>414</v>
      </c>
      <c r="BK913" s="64" t="s">
        <v>6294</v>
      </c>
      <c r="BL913" s="54"/>
      <c r="BM913" s="54"/>
      <c r="BN913" s="54"/>
      <c r="BO913" s="39"/>
      <c r="BP913" s="39"/>
      <c r="BQ913" s="39"/>
      <c r="BR913" s="39"/>
      <c r="BS913" s="47"/>
      <c r="BT913" s="39"/>
      <c r="BU913" s="39"/>
      <c r="BV913" s="39"/>
      <c r="BW913" s="39"/>
      <c r="BX913" s="39"/>
      <c r="BY913" s="39"/>
      <c r="BZ913" s="39"/>
      <c r="CA913" s="39"/>
      <c r="CB913" s="39"/>
      <c r="CC913" s="47"/>
      <c r="CD913" s="39"/>
      <c r="CE913" s="39"/>
      <c r="CF913" s="48"/>
      <c r="CG913" s="48"/>
      <c r="CH913" s="48"/>
      <c r="CI913" s="48"/>
      <c r="CJ913" s="48"/>
      <c r="CK913" s="48"/>
      <c r="CL913" s="48"/>
      <c r="CM913" s="48"/>
      <c r="CN913" s="48"/>
      <c r="CO913" s="48"/>
      <c r="CP913" s="48"/>
      <c r="CQ913" s="48"/>
      <c r="CR913" s="48"/>
      <c r="CS913" s="48"/>
      <c r="CT913" s="48"/>
      <c r="CU913" s="48"/>
      <c r="CV913" s="48"/>
      <c r="CW913" s="48"/>
      <c r="CX913" s="39"/>
      <c r="ML913" s="135"/>
      <c r="MM913" s="135"/>
      <c r="MN913" s="135"/>
      <c r="MO913" s="135"/>
      <c r="MP913" s="135"/>
      <c r="MQ913" s="135"/>
      <c r="MR913" s="135"/>
      <c r="MS913" s="135"/>
      <c r="MT913" s="135"/>
      <c r="MU913" s="135"/>
      <c r="MV913" s="135"/>
      <c r="MW913" s="135"/>
      <c r="MX913" s="135"/>
      <c r="MY913" s="135"/>
      <c r="MZ913" s="135"/>
      <c r="NA913" s="135"/>
      <c r="NB913" s="135"/>
      <c r="NC913" s="135"/>
      <c r="ND913" s="135"/>
      <c r="NE913" s="135"/>
      <c r="NF913" s="135"/>
      <c r="NG913" s="135"/>
      <c r="NH913" s="135"/>
      <c r="NI913" s="135"/>
      <c r="NJ913" s="135"/>
      <c r="NK913" s="135"/>
      <c r="NL913" s="135"/>
      <c r="NM913" s="135"/>
      <c r="NN913" s="135"/>
      <c r="NO913" s="135"/>
      <c r="NP913" s="135"/>
      <c r="NQ913" s="39"/>
      <c r="QS913"/>
      <c r="QT913"/>
      <c r="QU913"/>
      <c r="QV913"/>
      <c r="QW913"/>
      <c r="QX913"/>
      <c r="QY913"/>
      <c r="QZ913"/>
      <c r="RA913"/>
      <c r="RB913" s="39"/>
      <c r="RC913" s="39"/>
      <c r="RD913" s="39"/>
    </row>
    <row r="914" spans="2:472" x14ac:dyDescent="0.2">
      <c r="B914" s="426"/>
      <c r="C914" s="427"/>
      <c r="V914" s="63">
        <v>116</v>
      </c>
      <c r="W914" s="54" t="s">
        <v>3157</v>
      </c>
      <c r="X914" s="64">
        <v>40122</v>
      </c>
      <c r="Y914" s="54" t="s">
        <v>2429</v>
      </c>
      <c r="Z914" s="63" t="s">
        <v>1341</v>
      </c>
      <c r="AA914" s="54" t="s">
        <v>428</v>
      </c>
      <c r="AB914" s="54" t="s">
        <v>484</v>
      </c>
      <c r="AC914" s="54" t="s">
        <v>6324</v>
      </c>
      <c r="AD914" s="64" t="s">
        <v>414</v>
      </c>
      <c r="AE914" s="64" t="s">
        <v>6294</v>
      </c>
      <c r="AF914" s="63">
        <v>116</v>
      </c>
      <c r="AG914" s="54" t="s">
        <v>3157</v>
      </c>
      <c r="AH914" s="54" t="s">
        <v>3156</v>
      </c>
      <c r="AI914" s="63" t="s">
        <v>3091</v>
      </c>
      <c r="AJ914" s="64" t="s">
        <v>3158</v>
      </c>
      <c r="AK914" s="569">
        <v>5340202</v>
      </c>
      <c r="AL914" s="64" t="s">
        <v>487</v>
      </c>
      <c r="AM914" s="64" t="s">
        <v>3161</v>
      </c>
      <c r="AN914" s="570">
        <v>278095700</v>
      </c>
      <c r="AO914" s="54"/>
      <c r="AP914" s="54"/>
      <c r="AQ914" s="54"/>
      <c r="AR914" s="54"/>
      <c r="AS914" s="54"/>
      <c r="AT914" s="64" t="s">
        <v>420</v>
      </c>
      <c r="AU914" s="64"/>
      <c r="AV914" s="54"/>
      <c r="AW914" s="54"/>
      <c r="AX914" s="54"/>
      <c r="AY914" s="54"/>
      <c r="AZ914" s="54"/>
      <c r="BA914" s="54"/>
      <c r="BB914" s="54"/>
      <c r="BC914" s="54"/>
      <c r="BD914" s="64">
        <v>40122</v>
      </c>
      <c r="BE914" s="54" t="s">
        <v>2429</v>
      </c>
      <c r="BF914" s="63" t="s">
        <v>1341</v>
      </c>
      <c r="BG914" s="54" t="s">
        <v>428</v>
      </c>
      <c r="BH914" s="54" t="s">
        <v>484</v>
      </c>
      <c r="BI914" s="54" t="s">
        <v>6324</v>
      </c>
      <c r="BJ914" s="64" t="s">
        <v>414</v>
      </c>
      <c r="BK914" s="64" t="s">
        <v>6294</v>
      </c>
      <c r="BL914" s="54"/>
      <c r="BM914" s="54"/>
      <c r="BN914" s="54"/>
      <c r="BO914" s="39"/>
      <c r="BP914" s="39"/>
      <c r="BQ914" s="39"/>
      <c r="BR914" s="39"/>
      <c r="BS914" s="47"/>
      <c r="BT914" s="39"/>
      <c r="BU914" s="39"/>
      <c r="BV914" s="39"/>
      <c r="BW914" s="39"/>
      <c r="BX914" s="39"/>
      <c r="BY914" s="39"/>
      <c r="BZ914" s="39"/>
      <c r="CA914" s="39"/>
      <c r="CB914" s="39"/>
      <c r="CC914" s="47"/>
      <c r="CD914" s="39"/>
      <c r="CE914" s="39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  <c r="CT914" s="48"/>
      <c r="CU914" s="48"/>
      <c r="CV914" s="48"/>
      <c r="CW914" s="48"/>
      <c r="CX914" s="39"/>
      <c r="ML914" s="135"/>
      <c r="MM914" s="135"/>
      <c r="MN914" s="135"/>
      <c r="MO914" s="135"/>
      <c r="MP914" s="135"/>
      <c r="MQ914" s="135"/>
      <c r="MR914" s="135"/>
      <c r="MS914" s="135"/>
      <c r="MT914" s="135"/>
      <c r="MU914" s="135"/>
      <c r="MV914" s="135"/>
      <c r="MW914" s="135"/>
      <c r="MX914" s="135"/>
      <c r="MY914" s="135"/>
      <c r="MZ914" s="135"/>
      <c r="NA914" s="135"/>
      <c r="NB914" s="135"/>
      <c r="NC914" s="135"/>
      <c r="ND914" s="135"/>
      <c r="NE914" s="135"/>
      <c r="NF914" s="135"/>
      <c r="NG914" s="135"/>
      <c r="NH914" s="135"/>
      <c r="NI914" s="135"/>
      <c r="NJ914" s="135"/>
      <c r="NK914" s="135"/>
      <c r="NL914" s="135"/>
      <c r="NM914" s="135"/>
      <c r="NN914" s="135"/>
      <c r="NO914" s="135"/>
      <c r="NP914" s="135"/>
      <c r="NQ914" s="39"/>
      <c r="QS914"/>
      <c r="QT914"/>
      <c r="QU914"/>
      <c r="QV914"/>
      <c r="QW914"/>
      <c r="QX914"/>
      <c r="QY914"/>
      <c r="QZ914"/>
      <c r="RA914"/>
      <c r="RB914" s="39"/>
      <c r="RC914" s="39"/>
      <c r="RD914" s="39"/>
    </row>
    <row r="915" spans="2:472" x14ac:dyDescent="0.2">
      <c r="B915" s="426"/>
      <c r="C915" s="427"/>
      <c r="V915" s="63">
        <v>116</v>
      </c>
      <c r="W915" s="54" t="s">
        <v>3157</v>
      </c>
      <c r="X915" s="64">
        <v>40123</v>
      </c>
      <c r="Y915" s="54" t="s">
        <v>2574</v>
      </c>
      <c r="Z915" s="63" t="s">
        <v>1341</v>
      </c>
      <c r="AA915" s="54" t="s">
        <v>428</v>
      </c>
      <c r="AB915" s="54" t="s">
        <v>484</v>
      </c>
      <c r="AC915" s="54" t="s">
        <v>6325</v>
      </c>
      <c r="AD915" s="64" t="s">
        <v>414</v>
      </c>
      <c r="AE915" s="64" t="s">
        <v>6294</v>
      </c>
      <c r="AF915" s="63">
        <v>116</v>
      </c>
      <c r="AG915" s="54" t="s">
        <v>3157</v>
      </c>
      <c r="AH915" s="54" t="s">
        <v>3156</v>
      </c>
      <c r="AI915" s="63" t="s">
        <v>3091</v>
      </c>
      <c r="AJ915" s="64" t="s">
        <v>3158</v>
      </c>
      <c r="AK915" s="569">
        <v>5340202</v>
      </c>
      <c r="AL915" s="64" t="s">
        <v>487</v>
      </c>
      <c r="AM915" s="64" t="s">
        <v>3161</v>
      </c>
      <c r="AN915" s="570">
        <v>278095700</v>
      </c>
      <c r="AO915" s="54"/>
      <c r="AP915" s="54"/>
      <c r="AQ915" s="54"/>
      <c r="AR915" s="54"/>
      <c r="AS915" s="54"/>
      <c r="AT915" s="64" t="s">
        <v>420</v>
      </c>
      <c r="AU915" s="64"/>
      <c r="AV915" s="54"/>
      <c r="AW915" s="54"/>
      <c r="AX915" s="54"/>
      <c r="AY915" s="54"/>
      <c r="AZ915" s="54"/>
      <c r="BA915" s="54"/>
      <c r="BB915" s="54"/>
      <c r="BC915" s="54"/>
      <c r="BD915" s="64">
        <v>40123</v>
      </c>
      <c r="BE915" s="54" t="s">
        <v>2574</v>
      </c>
      <c r="BF915" s="63" t="s">
        <v>1341</v>
      </c>
      <c r="BG915" s="54" t="s">
        <v>428</v>
      </c>
      <c r="BH915" s="54" t="s">
        <v>484</v>
      </c>
      <c r="BI915" s="54" t="s">
        <v>6325</v>
      </c>
      <c r="BJ915" s="64" t="s">
        <v>414</v>
      </c>
      <c r="BK915" s="64" t="s">
        <v>6294</v>
      </c>
      <c r="BL915" s="54"/>
      <c r="BM915" s="54"/>
      <c r="BN915" s="54"/>
      <c r="BO915" s="39"/>
      <c r="BP915" s="39"/>
      <c r="BQ915" s="39"/>
      <c r="BR915" s="39"/>
      <c r="BS915" s="47"/>
      <c r="BT915" s="39"/>
      <c r="BU915" s="39"/>
      <c r="BV915" s="39"/>
      <c r="BW915" s="39"/>
      <c r="BX915" s="39"/>
      <c r="BY915" s="39"/>
      <c r="BZ915" s="39"/>
      <c r="CA915" s="39"/>
      <c r="CB915" s="39"/>
      <c r="CC915" s="47"/>
      <c r="CD915" s="39"/>
      <c r="CE915" s="39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  <c r="CR915" s="48"/>
      <c r="CS915" s="48"/>
      <c r="CT915" s="48"/>
      <c r="CU915" s="48"/>
      <c r="CV915" s="48"/>
      <c r="CW915" s="48"/>
      <c r="CX915" s="39"/>
      <c r="ML915" s="135"/>
      <c r="MM915" s="135"/>
      <c r="MN915" s="135"/>
      <c r="MO915" s="135"/>
      <c r="MP915" s="135"/>
      <c r="MQ915" s="135"/>
      <c r="MR915" s="135"/>
      <c r="MS915" s="135"/>
      <c r="MT915" s="135"/>
      <c r="MU915" s="135"/>
      <c r="MV915" s="135"/>
      <c r="MW915" s="135"/>
      <c r="MX915" s="135"/>
      <c r="MY915" s="135"/>
      <c r="MZ915" s="135"/>
      <c r="NA915" s="135"/>
      <c r="NB915" s="135"/>
      <c r="NC915" s="135"/>
      <c r="ND915" s="135"/>
      <c r="NE915" s="135"/>
      <c r="NF915" s="135"/>
      <c r="NG915" s="135"/>
      <c r="NH915" s="135"/>
      <c r="NI915" s="135"/>
      <c r="NJ915" s="135"/>
      <c r="NK915" s="135"/>
      <c r="NL915" s="135"/>
      <c r="NM915" s="135"/>
      <c r="NN915" s="135"/>
      <c r="NO915" s="135"/>
      <c r="NP915" s="135"/>
      <c r="NQ915" s="39"/>
      <c r="QS915"/>
      <c r="QT915"/>
      <c r="QU915"/>
      <c r="QV915"/>
      <c r="QW915"/>
      <c r="QX915"/>
      <c r="QY915"/>
      <c r="QZ915"/>
      <c r="RA915"/>
      <c r="RB915" s="39"/>
      <c r="RC915" s="39"/>
      <c r="RD915" s="39"/>
    </row>
    <row r="916" spans="2:472" x14ac:dyDescent="0.2">
      <c r="B916" s="426"/>
      <c r="C916" s="427"/>
      <c r="V916" s="63">
        <v>116</v>
      </c>
      <c r="W916" s="54" t="s">
        <v>3157</v>
      </c>
      <c r="X916" s="64">
        <v>40124</v>
      </c>
      <c r="Y916" s="54" t="s">
        <v>2710</v>
      </c>
      <c r="Z916" s="63" t="s">
        <v>1341</v>
      </c>
      <c r="AA916" s="54" t="s">
        <v>428</v>
      </c>
      <c r="AB916" s="54" t="s">
        <v>484</v>
      </c>
      <c r="AC916" s="54" t="s">
        <v>6326</v>
      </c>
      <c r="AD916" s="64" t="s">
        <v>414</v>
      </c>
      <c r="AE916" s="64" t="s">
        <v>6294</v>
      </c>
      <c r="AF916" s="63">
        <v>116</v>
      </c>
      <c r="AG916" s="54" t="s">
        <v>3157</v>
      </c>
      <c r="AH916" s="54" t="s">
        <v>3156</v>
      </c>
      <c r="AI916" s="63" t="s">
        <v>3091</v>
      </c>
      <c r="AJ916" s="64" t="s">
        <v>3158</v>
      </c>
      <c r="AK916" s="569">
        <v>5340202</v>
      </c>
      <c r="AL916" s="64" t="s">
        <v>487</v>
      </c>
      <c r="AM916" s="64" t="s">
        <v>3161</v>
      </c>
      <c r="AN916" s="570">
        <v>278095700</v>
      </c>
      <c r="AO916" s="54"/>
      <c r="AP916" s="54"/>
      <c r="AQ916" s="54"/>
      <c r="AR916" s="54"/>
      <c r="AS916" s="54"/>
      <c r="AT916" s="64" t="s">
        <v>420</v>
      </c>
      <c r="AU916" s="64"/>
      <c r="AV916" s="54"/>
      <c r="AW916" s="54"/>
      <c r="AX916" s="54"/>
      <c r="AY916" s="54"/>
      <c r="AZ916" s="54"/>
      <c r="BA916" s="54"/>
      <c r="BB916" s="54"/>
      <c r="BC916" s="54"/>
      <c r="BD916" s="64">
        <v>40124</v>
      </c>
      <c r="BE916" s="54" t="s">
        <v>2710</v>
      </c>
      <c r="BF916" s="63" t="s">
        <v>1341</v>
      </c>
      <c r="BG916" s="54" t="s">
        <v>428</v>
      </c>
      <c r="BH916" s="54" t="s">
        <v>484</v>
      </c>
      <c r="BI916" s="54" t="s">
        <v>6326</v>
      </c>
      <c r="BJ916" s="64" t="s">
        <v>414</v>
      </c>
      <c r="BK916" s="64" t="s">
        <v>6294</v>
      </c>
      <c r="BL916" s="54"/>
      <c r="BM916" s="54"/>
      <c r="BN916" s="54"/>
      <c r="BO916" s="39"/>
      <c r="BP916" s="39"/>
      <c r="BQ916" s="39"/>
      <c r="BR916" s="39"/>
      <c r="BS916" s="47"/>
      <c r="BT916" s="39"/>
      <c r="BU916" s="39"/>
      <c r="BV916" s="39"/>
      <c r="BW916" s="39"/>
      <c r="BX916" s="39"/>
      <c r="BY916" s="39"/>
      <c r="BZ916" s="39"/>
      <c r="CA916" s="39"/>
      <c r="CB916" s="39"/>
      <c r="CC916" s="47"/>
      <c r="CD916" s="39"/>
      <c r="CE916" s="39"/>
      <c r="CF916" s="48"/>
      <c r="CG916" s="48"/>
      <c r="CH916" s="48"/>
      <c r="CI916" s="48"/>
      <c r="CJ916" s="48"/>
      <c r="CK916" s="48"/>
      <c r="CL916" s="48"/>
      <c r="CM916" s="48"/>
      <c r="CN916" s="48"/>
      <c r="CO916" s="48"/>
      <c r="CP916" s="48"/>
      <c r="CQ916" s="48"/>
      <c r="CR916" s="48"/>
      <c r="CS916" s="48"/>
      <c r="CT916" s="48"/>
      <c r="CU916" s="48"/>
      <c r="CV916" s="48"/>
      <c r="CW916" s="48"/>
      <c r="CX916" s="39"/>
      <c r="ML916" s="135"/>
      <c r="MM916" s="135"/>
      <c r="MN916" s="135"/>
      <c r="MO916" s="135"/>
      <c r="MP916" s="135"/>
      <c r="MQ916" s="135"/>
      <c r="MR916" s="135"/>
      <c r="MS916" s="135"/>
      <c r="MT916" s="135"/>
      <c r="MU916" s="135"/>
      <c r="MV916" s="135"/>
      <c r="MW916" s="135"/>
      <c r="MX916" s="135"/>
      <c r="MY916" s="135"/>
      <c r="MZ916" s="135"/>
      <c r="NA916" s="135"/>
      <c r="NB916" s="135"/>
      <c r="NC916" s="135"/>
      <c r="ND916" s="135"/>
      <c r="NE916" s="135"/>
      <c r="NF916" s="135"/>
      <c r="NG916" s="135"/>
      <c r="NH916" s="135"/>
      <c r="NI916" s="135"/>
      <c r="NJ916" s="135"/>
      <c r="NK916" s="135"/>
      <c r="NL916" s="135"/>
      <c r="NM916" s="135"/>
      <c r="NN916" s="135"/>
      <c r="NO916" s="135"/>
      <c r="NP916" s="135"/>
      <c r="NQ916" s="39"/>
      <c r="QS916"/>
      <c r="QT916"/>
      <c r="QU916"/>
      <c r="QV916"/>
      <c r="QW916"/>
      <c r="QX916"/>
      <c r="QY916"/>
      <c r="QZ916"/>
      <c r="RA916"/>
      <c r="RB916" s="39"/>
      <c r="RC916" s="39"/>
      <c r="RD916" s="39"/>
    </row>
    <row r="917" spans="2:472" x14ac:dyDescent="0.2">
      <c r="B917" s="426"/>
      <c r="C917" s="427"/>
      <c r="V917" s="63">
        <v>116</v>
      </c>
      <c r="W917" s="54" t="s">
        <v>3157</v>
      </c>
      <c r="X917" s="64">
        <v>40125</v>
      </c>
      <c r="Y917" s="54" t="s">
        <v>2831</v>
      </c>
      <c r="Z917" s="63" t="s">
        <v>1341</v>
      </c>
      <c r="AA917" s="54" t="s">
        <v>428</v>
      </c>
      <c r="AB917" s="54" t="s">
        <v>484</v>
      </c>
      <c r="AC917" s="54" t="s">
        <v>6327</v>
      </c>
      <c r="AD917" s="64" t="s">
        <v>414</v>
      </c>
      <c r="AE917" s="64" t="s">
        <v>6294</v>
      </c>
      <c r="AF917" s="63">
        <v>116</v>
      </c>
      <c r="AG917" s="54" t="s">
        <v>3157</v>
      </c>
      <c r="AH917" s="54" t="s">
        <v>3156</v>
      </c>
      <c r="AI917" s="63" t="s">
        <v>3091</v>
      </c>
      <c r="AJ917" s="64" t="s">
        <v>3158</v>
      </c>
      <c r="AK917" s="569">
        <v>5340202</v>
      </c>
      <c r="AL917" s="64" t="s">
        <v>487</v>
      </c>
      <c r="AM917" s="64" t="s">
        <v>3161</v>
      </c>
      <c r="AN917" s="570">
        <v>278095700</v>
      </c>
      <c r="AO917" s="54"/>
      <c r="AP917" s="54"/>
      <c r="AQ917" s="54"/>
      <c r="AR917" s="54"/>
      <c r="AS917" s="54"/>
      <c r="AT917" s="64" t="s">
        <v>420</v>
      </c>
      <c r="AU917" s="64"/>
      <c r="AV917" s="54"/>
      <c r="AW917" s="54"/>
      <c r="AX917" s="54"/>
      <c r="AY917" s="54"/>
      <c r="AZ917" s="54"/>
      <c r="BA917" s="54"/>
      <c r="BB917" s="54"/>
      <c r="BC917" s="54"/>
      <c r="BD917" s="64">
        <v>40125</v>
      </c>
      <c r="BE917" s="54" t="s">
        <v>2831</v>
      </c>
      <c r="BF917" s="63" t="s">
        <v>1341</v>
      </c>
      <c r="BG917" s="54" t="s">
        <v>428</v>
      </c>
      <c r="BH917" s="54" t="s">
        <v>484</v>
      </c>
      <c r="BI917" s="54" t="s">
        <v>6327</v>
      </c>
      <c r="BJ917" s="64" t="s">
        <v>414</v>
      </c>
      <c r="BK917" s="64" t="s">
        <v>6294</v>
      </c>
      <c r="BL917" s="54"/>
      <c r="BM917" s="54"/>
      <c r="BN917" s="54"/>
      <c r="BO917" s="39"/>
      <c r="BP917" s="39"/>
      <c r="BQ917" s="39"/>
      <c r="BR917" s="39"/>
      <c r="BS917" s="47"/>
      <c r="BT917" s="39"/>
      <c r="BU917" s="39"/>
      <c r="BV917" s="39"/>
      <c r="BW917" s="39"/>
      <c r="BX917" s="39"/>
      <c r="BY917" s="39"/>
      <c r="BZ917" s="39"/>
      <c r="CA917" s="39"/>
      <c r="CB917" s="39"/>
      <c r="CC917" s="47"/>
      <c r="CD917" s="39"/>
      <c r="CE917" s="39"/>
      <c r="CF917" s="48"/>
      <c r="CG917" s="48"/>
      <c r="CH917" s="48"/>
      <c r="CI917" s="48"/>
      <c r="CJ917" s="48"/>
      <c r="CK917" s="48"/>
      <c r="CL917" s="48"/>
      <c r="CM917" s="48"/>
      <c r="CN917" s="48"/>
      <c r="CO917" s="48"/>
      <c r="CP917" s="48"/>
      <c r="CQ917" s="48"/>
      <c r="CR917" s="48"/>
      <c r="CS917" s="48"/>
      <c r="CT917" s="48"/>
      <c r="CU917" s="48"/>
      <c r="CV917" s="48"/>
      <c r="CW917" s="48"/>
      <c r="CX917" s="39"/>
      <c r="ML917" s="135"/>
      <c r="MM917" s="135"/>
      <c r="MN917" s="135"/>
      <c r="MO917" s="135"/>
      <c r="MP917" s="135"/>
      <c r="MQ917" s="135"/>
      <c r="MR917" s="135"/>
      <c r="MS917" s="135"/>
      <c r="MT917" s="135"/>
      <c r="MU917" s="135"/>
      <c r="MV917" s="135"/>
      <c r="MW917" s="135"/>
      <c r="MX917" s="135"/>
      <c r="MY917" s="135"/>
      <c r="MZ917" s="135"/>
      <c r="NA917" s="135"/>
      <c r="NB917" s="135"/>
      <c r="NC917" s="135"/>
      <c r="ND917" s="135"/>
      <c r="NE917" s="135"/>
      <c r="NF917" s="135"/>
      <c r="NG917" s="135"/>
      <c r="NH917" s="135"/>
      <c r="NI917" s="135"/>
      <c r="NJ917" s="135"/>
      <c r="NK917" s="135"/>
      <c r="NL917" s="135"/>
      <c r="NM917" s="135"/>
      <c r="NN917" s="135"/>
      <c r="NO917" s="135"/>
      <c r="NP917" s="135"/>
      <c r="NQ917" s="39"/>
      <c r="QS917"/>
      <c r="QT917"/>
      <c r="QU917"/>
      <c r="QV917"/>
      <c r="QW917"/>
      <c r="QX917"/>
      <c r="QY917"/>
      <c r="QZ917"/>
      <c r="RA917"/>
      <c r="RB917" s="39"/>
      <c r="RC917" s="39"/>
      <c r="RD917" s="39"/>
    </row>
    <row r="918" spans="2:472" x14ac:dyDescent="0.2">
      <c r="B918" s="426"/>
      <c r="C918" s="427"/>
      <c r="V918" s="63">
        <v>116</v>
      </c>
      <c r="W918" s="54" t="s">
        <v>3157</v>
      </c>
      <c r="X918" s="64">
        <v>40126</v>
      </c>
      <c r="Y918" s="54" t="s">
        <v>2937</v>
      </c>
      <c r="Z918" s="63" t="s">
        <v>1341</v>
      </c>
      <c r="AA918" s="54" t="s">
        <v>428</v>
      </c>
      <c r="AB918" s="54" t="s">
        <v>484</v>
      </c>
      <c r="AC918" s="54" t="s">
        <v>6328</v>
      </c>
      <c r="AD918" s="64" t="s">
        <v>414</v>
      </c>
      <c r="AE918" s="64" t="s">
        <v>6294</v>
      </c>
      <c r="AF918" s="63">
        <v>116</v>
      </c>
      <c r="AG918" s="54" t="s">
        <v>3157</v>
      </c>
      <c r="AH918" s="54" t="s">
        <v>3156</v>
      </c>
      <c r="AI918" s="63" t="s">
        <v>3091</v>
      </c>
      <c r="AJ918" s="64" t="s">
        <v>3158</v>
      </c>
      <c r="AK918" s="569">
        <v>5340202</v>
      </c>
      <c r="AL918" s="64" t="s">
        <v>487</v>
      </c>
      <c r="AM918" s="64" t="s">
        <v>3161</v>
      </c>
      <c r="AN918" s="570">
        <v>278095700</v>
      </c>
      <c r="AO918" s="54"/>
      <c r="AP918" s="54"/>
      <c r="AQ918" s="54"/>
      <c r="AR918" s="54"/>
      <c r="AS918" s="54"/>
      <c r="AT918" s="64" t="s">
        <v>420</v>
      </c>
      <c r="AU918" s="64"/>
      <c r="AV918" s="54"/>
      <c r="AW918" s="54"/>
      <c r="AX918" s="54"/>
      <c r="AY918" s="54"/>
      <c r="AZ918" s="54"/>
      <c r="BA918" s="54"/>
      <c r="BB918" s="54"/>
      <c r="BC918" s="54"/>
      <c r="BD918" s="64">
        <v>40126</v>
      </c>
      <c r="BE918" s="54" t="s">
        <v>2937</v>
      </c>
      <c r="BF918" s="63" t="s">
        <v>1341</v>
      </c>
      <c r="BG918" s="54" t="s">
        <v>428</v>
      </c>
      <c r="BH918" s="54" t="s">
        <v>484</v>
      </c>
      <c r="BI918" s="54" t="s">
        <v>6328</v>
      </c>
      <c r="BJ918" s="64" t="s">
        <v>414</v>
      </c>
      <c r="BK918" s="64" t="s">
        <v>6294</v>
      </c>
      <c r="BL918" s="54"/>
      <c r="BM918" s="54"/>
      <c r="BN918" s="54"/>
      <c r="BO918" s="39"/>
      <c r="BP918" s="39"/>
      <c r="BQ918" s="39"/>
      <c r="BR918" s="39"/>
      <c r="BS918" s="47"/>
      <c r="BT918" s="39"/>
      <c r="BU918" s="39"/>
      <c r="BV918" s="39"/>
      <c r="BW918" s="39"/>
      <c r="BX918" s="39"/>
      <c r="BY918" s="39"/>
      <c r="BZ918" s="39"/>
      <c r="CA918" s="39"/>
      <c r="CB918" s="39"/>
      <c r="CC918" s="47"/>
      <c r="CD918" s="39"/>
      <c r="CE918" s="39"/>
      <c r="CF918" s="48"/>
      <c r="CG918" s="48"/>
      <c r="CH918" s="48"/>
      <c r="CI918" s="48"/>
      <c r="CJ918" s="48"/>
      <c r="CK918" s="48"/>
      <c r="CL918" s="48"/>
      <c r="CM918" s="48"/>
      <c r="CN918" s="48"/>
      <c r="CO918" s="48"/>
      <c r="CP918" s="48"/>
      <c r="CQ918" s="48"/>
      <c r="CR918" s="48"/>
      <c r="CS918" s="48"/>
      <c r="CT918" s="48"/>
      <c r="CU918" s="48"/>
      <c r="CV918" s="48"/>
      <c r="CW918" s="48"/>
      <c r="CX918" s="39"/>
      <c r="ML918" s="135"/>
      <c r="MM918" s="135"/>
      <c r="MN918" s="135"/>
      <c r="MO918" s="135"/>
      <c r="MP918" s="135"/>
      <c r="MQ918" s="135"/>
      <c r="MR918" s="135"/>
      <c r="MS918" s="135"/>
      <c r="MT918" s="135"/>
      <c r="MU918" s="135"/>
      <c r="MV918" s="135"/>
      <c r="MW918" s="135"/>
      <c r="MX918" s="135"/>
      <c r="MY918" s="135"/>
      <c r="MZ918" s="135"/>
      <c r="NA918" s="135"/>
      <c r="NB918" s="135"/>
      <c r="NC918" s="135"/>
      <c r="ND918" s="135"/>
      <c r="NE918" s="135"/>
      <c r="NF918" s="135"/>
      <c r="NG918" s="135"/>
      <c r="NH918" s="135"/>
      <c r="NI918" s="135"/>
      <c r="NJ918" s="135"/>
      <c r="NK918" s="135"/>
      <c r="NL918" s="135"/>
      <c r="NM918" s="135"/>
      <c r="NN918" s="135"/>
      <c r="NO918" s="135"/>
      <c r="NP918" s="135"/>
      <c r="NQ918" s="39"/>
      <c r="QS918"/>
      <c r="QT918"/>
      <c r="QU918"/>
      <c r="QV918"/>
      <c r="QW918"/>
      <c r="QX918"/>
      <c r="QY918"/>
      <c r="QZ918"/>
      <c r="RA918"/>
      <c r="RB918" s="39"/>
      <c r="RC918" s="39"/>
      <c r="RD918" s="39"/>
    </row>
    <row r="919" spans="2:472" x14ac:dyDescent="0.2">
      <c r="B919" s="426"/>
      <c r="C919" s="427"/>
      <c r="V919" s="63">
        <v>116</v>
      </c>
      <c r="W919" s="54" t="s">
        <v>3157</v>
      </c>
      <c r="X919" s="64">
        <v>40118</v>
      </c>
      <c r="Y919" s="54" t="s">
        <v>1670</v>
      </c>
      <c r="Z919" s="63" t="s">
        <v>1341</v>
      </c>
      <c r="AA919" s="54" t="s">
        <v>428</v>
      </c>
      <c r="AB919" s="54" t="s">
        <v>484</v>
      </c>
      <c r="AC919" s="54" t="s">
        <v>1670</v>
      </c>
      <c r="AD919" s="64" t="s">
        <v>414</v>
      </c>
      <c r="AE919" s="64" t="s">
        <v>6294</v>
      </c>
      <c r="AF919" s="63">
        <v>116</v>
      </c>
      <c r="AG919" s="54" t="s">
        <v>3157</v>
      </c>
      <c r="AH919" s="54" t="s">
        <v>3156</v>
      </c>
      <c r="AI919" s="63" t="s">
        <v>3091</v>
      </c>
      <c r="AJ919" s="64" t="s">
        <v>3158</v>
      </c>
      <c r="AK919" s="569">
        <v>5340202</v>
      </c>
      <c r="AL919" s="64" t="s">
        <v>487</v>
      </c>
      <c r="AM919" s="64" t="s">
        <v>3161</v>
      </c>
      <c r="AN919" s="570">
        <v>278095700</v>
      </c>
      <c r="AO919" s="54"/>
      <c r="AP919" s="54"/>
      <c r="AQ919" s="54"/>
      <c r="AR919" s="54"/>
      <c r="AS919" s="54"/>
      <c r="AT919" s="64" t="s">
        <v>420</v>
      </c>
      <c r="AU919" s="64"/>
      <c r="AV919" s="54"/>
      <c r="AW919" s="54"/>
      <c r="AX919" s="54"/>
      <c r="AY919" s="54"/>
      <c r="AZ919" s="54"/>
      <c r="BA919" s="54"/>
      <c r="BB919" s="54"/>
      <c r="BC919" s="54"/>
      <c r="BD919" s="64">
        <v>40118</v>
      </c>
      <c r="BE919" s="54" t="s">
        <v>1670</v>
      </c>
      <c r="BF919" s="63" t="s">
        <v>1341</v>
      </c>
      <c r="BG919" s="54" t="s">
        <v>428</v>
      </c>
      <c r="BH919" s="54" t="s">
        <v>484</v>
      </c>
      <c r="BI919" s="54" t="s">
        <v>1670</v>
      </c>
      <c r="BJ919" s="64" t="s">
        <v>414</v>
      </c>
      <c r="BK919" s="64" t="s">
        <v>6294</v>
      </c>
      <c r="BL919" s="54"/>
      <c r="BM919" s="54"/>
      <c r="BN919" s="54"/>
      <c r="BO919" s="39"/>
      <c r="BP919" s="39"/>
      <c r="BQ919" s="39"/>
      <c r="BR919" s="39"/>
      <c r="BS919" s="47"/>
      <c r="BT919" s="39"/>
      <c r="BU919" s="39"/>
      <c r="BV919" s="39"/>
      <c r="BW919" s="39"/>
      <c r="BX919" s="39"/>
      <c r="BY919" s="39"/>
      <c r="BZ919" s="39"/>
      <c r="CA919" s="39"/>
      <c r="CB919" s="39"/>
      <c r="CC919" s="47"/>
      <c r="CD919" s="39"/>
      <c r="CE919" s="39"/>
      <c r="CF919" s="48"/>
      <c r="CG919" s="48"/>
      <c r="CH919" s="48"/>
      <c r="CI919" s="48"/>
      <c r="CJ919" s="48"/>
      <c r="CK919" s="48"/>
      <c r="CL919" s="48"/>
      <c r="CM919" s="48"/>
      <c r="CN919" s="48"/>
      <c r="CO919" s="48"/>
      <c r="CP919" s="48"/>
      <c r="CQ919" s="48"/>
      <c r="CR919" s="48"/>
      <c r="CS919" s="48"/>
      <c r="CT919" s="48"/>
      <c r="CU919" s="48"/>
      <c r="CV919" s="48"/>
      <c r="CW919" s="48"/>
      <c r="CX919" s="39"/>
      <c r="ML919" s="135"/>
      <c r="MM919" s="135"/>
      <c r="MN919" s="135"/>
      <c r="MO919" s="135"/>
      <c r="MP919" s="135"/>
      <c r="MQ919" s="135"/>
      <c r="MR919" s="135"/>
      <c r="MS919" s="135"/>
      <c r="MT919" s="135"/>
      <c r="MU919" s="135"/>
      <c r="MV919" s="135"/>
      <c r="MW919" s="135"/>
      <c r="MX919" s="135"/>
      <c r="MY919" s="135"/>
      <c r="MZ919" s="135"/>
      <c r="NA919" s="135"/>
      <c r="NB919" s="135"/>
      <c r="NC919" s="135"/>
      <c r="ND919" s="135"/>
      <c r="NE919" s="135"/>
      <c r="NF919" s="135"/>
      <c r="NG919" s="135"/>
      <c r="NH919" s="135"/>
      <c r="NI919" s="135"/>
      <c r="NJ919" s="135"/>
      <c r="NK919" s="135"/>
      <c r="NL919" s="135"/>
      <c r="NM919" s="135"/>
      <c r="NN919" s="135"/>
      <c r="NO919" s="135"/>
      <c r="NP919" s="135"/>
      <c r="NQ919" s="39"/>
      <c r="QS919"/>
      <c r="QT919"/>
      <c r="QU919"/>
      <c r="QV919"/>
      <c r="QW919"/>
      <c r="QX919"/>
      <c r="QY919"/>
      <c r="QZ919"/>
      <c r="RA919"/>
      <c r="RB919" s="39"/>
      <c r="RC919" s="39"/>
      <c r="RD919" s="39"/>
    </row>
    <row r="920" spans="2:472" x14ac:dyDescent="0.2">
      <c r="B920" s="426"/>
      <c r="C920" s="427"/>
      <c r="V920" s="63">
        <v>116</v>
      </c>
      <c r="W920" s="54" t="s">
        <v>3157</v>
      </c>
      <c r="X920" s="64">
        <v>40119</v>
      </c>
      <c r="Y920" s="54" t="s">
        <v>1912</v>
      </c>
      <c r="Z920" s="63" t="s">
        <v>1341</v>
      </c>
      <c r="AA920" s="54" t="s">
        <v>428</v>
      </c>
      <c r="AB920" s="54" t="s">
        <v>484</v>
      </c>
      <c r="AC920" s="54" t="s">
        <v>1912</v>
      </c>
      <c r="AD920" s="64" t="s">
        <v>414</v>
      </c>
      <c r="AE920" s="64" t="s">
        <v>6294</v>
      </c>
      <c r="AF920" s="63">
        <v>116</v>
      </c>
      <c r="AG920" s="54" t="s">
        <v>3157</v>
      </c>
      <c r="AH920" s="54" t="s">
        <v>3156</v>
      </c>
      <c r="AI920" s="63" t="s">
        <v>3091</v>
      </c>
      <c r="AJ920" s="64" t="s">
        <v>3158</v>
      </c>
      <c r="AK920" s="569">
        <v>5340202</v>
      </c>
      <c r="AL920" s="64" t="s">
        <v>487</v>
      </c>
      <c r="AM920" s="64" t="s">
        <v>3161</v>
      </c>
      <c r="AN920" s="570">
        <v>278095700</v>
      </c>
      <c r="AO920" s="54"/>
      <c r="AP920" s="54"/>
      <c r="AQ920" s="54"/>
      <c r="AR920" s="54"/>
      <c r="AS920" s="54"/>
      <c r="AT920" s="64" t="s">
        <v>420</v>
      </c>
      <c r="AU920" s="64"/>
      <c r="AV920" s="54"/>
      <c r="AW920" s="54"/>
      <c r="AX920" s="54"/>
      <c r="AY920" s="54"/>
      <c r="AZ920" s="54"/>
      <c r="BA920" s="54"/>
      <c r="BB920" s="54"/>
      <c r="BC920" s="54"/>
      <c r="BD920" s="64">
        <v>40119</v>
      </c>
      <c r="BE920" s="54" t="s">
        <v>1912</v>
      </c>
      <c r="BF920" s="63" t="s">
        <v>1341</v>
      </c>
      <c r="BG920" s="54" t="s">
        <v>428</v>
      </c>
      <c r="BH920" s="54" t="s">
        <v>484</v>
      </c>
      <c r="BI920" s="54" t="s">
        <v>1912</v>
      </c>
      <c r="BJ920" s="64" t="s">
        <v>414</v>
      </c>
      <c r="BK920" s="64" t="s">
        <v>6294</v>
      </c>
      <c r="BL920" s="54"/>
      <c r="BM920" s="54"/>
      <c r="BN920" s="54"/>
      <c r="BO920" s="39"/>
      <c r="BP920" s="39"/>
      <c r="BQ920" s="39"/>
      <c r="BR920" s="39"/>
      <c r="BS920" s="47"/>
      <c r="BT920" s="39"/>
      <c r="BU920" s="39"/>
      <c r="BV920" s="39"/>
      <c r="BW920" s="39"/>
      <c r="BX920" s="39"/>
      <c r="BY920" s="39"/>
      <c r="BZ920" s="39"/>
      <c r="CA920" s="39"/>
      <c r="CB920" s="39"/>
      <c r="CC920" s="47"/>
      <c r="CD920" s="39"/>
      <c r="CE920" s="39"/>
      <c r="CF920" s="48"/>
      <c r="CG920" s="48"/>
      <c r="CH920" s="48"/>
      <c r="CI920" s="48"/>
      <c r="CJ920" s="48"/>
      <c r="CK920" s="48"/>
      <c r="CL920" s="48"/>
      <c r="CM920" s="48"/>
      <c r="CN920" s="48"/>
      <c r="CO920" s="48"/>
      <c r="CP920" s="48"/>
      <c r="CQ920" s="48"/>
      <c r="CR920" s="48"/>
      <c r="CS920" s="48"/>
      <c r="CT920" s="48"/>
      <c r="CU920" s="48"/>
      <c r="CV920" s="48"/>
      <c r="CW920" s="48"/>
      <c r="CX920" s="39"/>
      <c r="ML920" s="135"/>
      <c r="MM920" s="135"/>
      <c r="MN920" s="135"/>
      <c r="MO920" s="135"/>
      <c r="MP920" s="135"/>
      <c r="MQ920" s="135"/>
      <c r="MR920" s="135"/>
      <c r="MS920" s="135"/>
      <c r="MT920" s="135"/>
      <c r="MU920" s="135"/>
      <c r="MV920" s="135"/>
      <c r="MW920" s="135"/>
      <c r="MX920" s="135"/>
      <c r="MY920" s="135"/>
      <c r="MZ920" s="135"/>
      <c r="NA920" s="135"/>
      <c r="NB920" s="135"/>
      <c r="NC920" s="135"/>
      <c r="ND920" s="135"/>
      <c r="NE920" s="135"/>
      <c r="NF920" s="135"/>
      <c r="NG920" s="135"/>
      <c r="NH920" s="135"/>
      <c r="NI920" s="135"/>
      <c r="NJ920" s="135"/>
      <c r="NK920" s="135"/>
      <c r="NL920" s="135"/>
      <c r="NM920" s="135"/>
      <c r="NN920" s="135"/>
      <c r="NO920" s="135"/>
      <c r="NP920" s="135"/>
      <c r="NQ920" s="39"/>
      <c r="QS920"/>
      <c r="QT920"/>
      <c r="QU920"/>
      <c r="QV920"/>
      <c r="QW920"/>
      <c r="QX920"/>
      <c r="QY920"/>
      <c r="QZ920"/>
      <c r="RA920"/>
      <c r="RB920" s="39"/>
      <c r="RC920" s="39"/>
      <c r="RD920" s="39"/>
    </row>
    <row r="921" spans="2:472" x14ac:dyDescent="0.2">
      <c r="B921" s="426"/>
      <c r="C921" s="427"/>
      <c r="V921" s="63">
        <v>116</v>
      </c>
      <c r="W921" s="54" t="s">
        <v>3157</v>
      </c>
      <c r="X921" s="64">
        <v>40120</v>
      </c>
      <c r="Y921" s="54" t="s">
        <v>2104</v>
      </c>
      <c r="Z921" s="63" t="s">
        <v>1341</v>
      </c>
      <c r="AA921" s="54" t="s">
        <v>428</v>
      </c>
      <c r="AB921" s="54" t="s">
        <v>484</v>
      </c>
      <c r="AC921" s="54" t="s">
        <v>2104</v>
      </c>
      <c r="AD921" s="64" t="s">
        <v>414</v>
      </c>
      <c r="AE921" s="64" t="s">
        <v>6294</v>
      </c>
      <c r="AF921" s="63">
        <v>116</v>
      </c>
      <c r="AG921" s="54" t="s">
        <v>3157</v>
      </c>
      <c r="AH921" s="54" t="s">
        <v>3156</v>
      </c>
      <c r="AI921" s="63" t="s">
        <v>3091</v>
      </c>
      <c r="AJ921" s="64" t="s">
        <v>3158</v>
      </c>
      <c r="AK921" s="569">
        <v>5340202</v>
      </c>
      <c r="AL921" s="64" t="s">
        <v>487</v>
      </c>
      <c r="AM921" s="64" t="s">
        <v>3161</v>
      </c>
      <c r="AN921" s="570">
        <v>278095700</v>
      </c>
      <c r="AO921" s="54"/>
      <c r="AP921" s="54"/>
      <c r="AQ921" s="54"/>
      <c r="AR921" s="54"/>
      <c r="AS921" s="54"/>
      <c r="AT921" s="64" t="s">
        <v>420</v>
      </c>
      <c r="AU921" s="64"/>
      <c r="AV921" s="54"/>
      <c r="AW921" s="54"/>
      <c r="AX921" s="54"/>
      <c r="AY921" s="54"/>
      <c r="AZ921" s="54"/>
      <c r="BA921" s="54"/>
      <c r="BB921" s="54"/>
      <c r="BC921" s="54"/>
      <c r="BD921" s="64">
        <v>40120</v>
      </c>
      <c r="BE921" s="54" t="s">
        <v>2104</v>
      </c>
      <c r="BF921" s="63" t="s">
        <v>1341</v>
      </c>
      <c r="BG921" s="54" t="s">
        <v>428</v>
      </c>
      <c r="BH921" s="54" t="s">
        <v>484</v>
      </c>
      <c r="BI921" s="54" t="s">
        <v>2104</v>
      </c>
      <c r="BJ921" s="64" t="s">
        <v>414</v>
      </c>
      <c r="BK921" s="64" t="s">
        <v>6294</v>
      </c>
      <c r="BL921" s="54"/>
      <c r="BM921" s="54"/>
      <c r="BN921" s="54"/>
      <c r="BO921" s="39"/>
      <c r="BP921" s="39"/>
      <c r="BQ921" s="39"/>
      <c r="BR921" s="39"/>
      <c r="BS921" s="47"/>
      <c r="BT921" s="39"/>
      <c r="BU921" s="39"/>
      <c r="BV921" s="39"/>
      <c r="BW921" s="39"/>
      <c r="BX921" s="39"/>
      <c r="BY921" s="39"/>
      <c r="BZ921" s="39"/>
      <c r="CA921" s="39"/>
      <c r="CB921" s="39"/>
      <c r="CC921" s="47"/>
      <c r="CD921" s="39"/>
      <c r="CE921" s="39"/>
      <c r="CF921" s="48"/>
      <c r="CG921" s="48"/>
      <c r="CH921" s="48"/>
      <c r="CI921" s="48"/>
      <c r="CJ921" s="48"/>
      <c r="CK921" s="48"/>
      <c r="CL921" s="48"/>
      <c r="CM921" s="48"/>
      <c r="CN921" s="48"/>
      <c r="CO921" s="48"/>
      <c r="CP921" s="48"/>
      <c r="CQ921" s="48"/>
      <c r="CR921" s="48"/>
      <c r="CS921" s="48"/>
      <c r="CT921" s="48"/>
      <c r="CU921" s="48"/>
      <c r="CV921" s="48"/>
      <c r="CW921" s="48"/>
      <c r="CX921" s="39"/>
      <c r="ML921" s="135"/>
      <c r="MM921" s="135"/>
      <c r="MN921" s="135"/>
      <c r="MO921" s="135"/>
      <c r="MP921" s="135"/>
      <c r="MQ921" s="135"/>
      <c r="MR921" s="135"/>
      <c r="MS921" s="135"/>
      <c r="MT921" s="135"/>
      <c r="MU921" s="135"/>
      <c r="MV921" s="135"/>
      <c r="MW921" s="135"/>
      <c r="MX921" s="135"/>
      <c r="MY921" s="135"/>
      <c r="MZ921" s="135"/>
      <c r="NA921" s="135"/>
      <c r="NB921" s="135"/>
      <c r="NC921" s="135"/>
      <c r="ND921" s="135"/>
      <c r="NE921" s="135"/>
      <c r="NF921" s="135"/>
      <c r="NG921" s="135"/>
      <c r="NH921" s="135"/>
      <c r="NI921" s="135"/>
      <c r="NJ921" s="135"/>
      <c r="NK921" s="135"/>
      <c r="NL921" s="135"/>
      <c r="NM921" s="135"/>
      <c r="NN921" s="135"/>
      <c r="NO921" s="135"/>
      <c r="NP921" s="135"/>
      <c r="NQ921" s="39"/>
      <c r="QS921"/>
      <c r="QT921"/>
      <c r="QU921"/>
      <c r="QV921"/>
      <c r="QW921"/>
      <c r="QX921"/>
      <c r="QY921"/>
      <c r="QZ921"/>
      <c r="RA921"/>
      <c r="RB921" s="39"/>
      <c r="RC921" s="39"/>
      <c r="RD921" s="39"/>
    </row>
    <row r="922" spans="2:472" x14ac:dyDescent="0.2">
      <c r="B922" s="426"/>
      <c r="C922" s="427"/>
      <c r="V922" s="63">
        <v>116</v>
      </c>
      <c r="W922" s="54" t="s">
        <v>3157</v>
      </c>
      <c r="X922" s="64">
        <v>40502</v>
      </c>
      <c r="Y922" s="54" t="s">
        <v>758</v>
      </c>
      <c r="Z922" s="63" t="s">
        <v>1341</v>
      </c>
      <c r="AA922" s="54" t="s">
        <v>487</v>
      </c>
      <c r="AB922" s="54" t="s">
        <v>484</v>
      </c>
      <c r="AC922" s="54" t="s">
        <v>758</v>
      </c>
      <c r="AD922" s="64" t="s">
        <v>414</v>
      </c>
      <c r="AE922" s="64" t="s">
        <v>6294</v>
      </c>
      <c r="AF922" s="63">
        <v>116</v>
      </c>
      <c r="AG922" s="54" t="s">
        <v>3157</v>
      </c>
      <c r="AH922" s="54" t="s">
        <v>3156</v>
      </c>
      <c r="AI922" s="63" t="s">
        <v>3091</v>
      </c>
      <c r="AJ922" s="64" t="s">
        <v>3158</v>
      </c>
      <c r="AK922" s="569">
        <v>5340202</v>
      </c>
      <c r="AL922" s="64" t="s">
        <v>487</v>
      </c>
      <c r="AM922" s="64" t="s">
        <v>3161</v>
      </c>
      <c r="AN922" s="570">
        <v>278095700</v>
      </c>
      <c r="AO922" s="54"/>
      <c r="AP922" s="54"/>
      <c r="AQ922" s="54"/>
      <c r="AR922" s="54"/>
      <c r="AS922" s="54"/>
      <c r="AT922" s="64" t="s">
        <v>420</v>
      </c>
      <c r="AU922" s="64"/>
      <c r="AV922" s="54"/>
      <c r="AW922" s="54"/>
      <c r="AX922" s="54"/>
      <c r="AY922" s="54"/>
      <c r="AZ922" s="54"/>
      <c r="BA922" s="54"/>
      <c r="BB922" s="54"/>
      <c r="BC922" s="54"/>
      <c r="BD922" s="64">
        <v>40502</v>
      </c>
      <c r="BE922" s="54" t="s">
        <v>758</v>
      </c>
      <c r="BF922" s="63" t="s">
        <v>1341</v>
      </c>
      <c r="BG922" s="54" t="s">
        <v>487</v>
      </c>
      <c r="BH922" s="54" t="s">
        <v>484</v>
      </c>
      <c r="BI922" s="54" t="s">
        <v>758</v>
      </c>
      <c r="BJ922" s="64" t="s">
        <v>414</v>
      </c>
      <c r="BK922" s="64" t="s">
        <v>6294</v>
      </c>
      <c r="BL922" s="54"/>
      <c r="BM922" s="54"/>
      <c r="BN922" s="54"/>
      <c r="BO922" s="39"/>
      <c r="BP922" s="39"/>
      <c r="BQ922" s="39"/>
      <c r="BR922" s="39"/>
      <c r="BS922" s="47"/>
      <c r="BT922" s="39"/>
      <c r="BU922" s="39"/>
      <c r="BV922" s="39"/>
      <c r="BW922" s="39"/>
      <c r="BX922" s="39"/>
      <c r="BY922" s="39"/>
      <c r="BZ922" s="39"/>
      <c r="CA922" s="39"/>
      <c r="CB922" s="39"/>
      <c r="CC922" s="47"/>
      <c r="CD922" s="39"/>
      <c r="CE922" s="39"/>
      <c r="CF922" s="48"/>
      <c r="CG922" s="48"/>
      <c r="CH922" s="48"/>
      <c r="CI922" s="48"/>
      <c r="CJ922" s="48"/>
      <c r="CK922" s="48"/>
      <c r="CL922" s="48"/>
      <c r="CM922" s="48"/>
      <c r="CN922" s="48"/>
      <c r="CO922" s="48"/>
      <c r="CP922" s="48"/>
      <c r="CQ922" s="48"/>
      <c r="CR922" s="48"/>
      <c r="CS922" s="48"/>
      <c r="CT922" s="48"/>
      <c r="CU922" s="48"/>
      <c r="CV922" s="48"/>
      <c r="CW922" s="48"/>
      <c r="CX922" s="39"/>
      <c r="ML922" s="135"/>
      <c r="MM922" s="135"/>
      <c r="MN922" s="135"/>
      <c r="MO922" s="135"/>
      <c r="MP922" s="135"/>
      <c r="MQ922" s="135"/>
      <c r="MR922" s="135"/>
      <c r="MS922" s="135"/>
      <c r="MT922" s="135"/>
      <c r="MU922" s="135"/>
      <c r="MV922" s="135"/>
      <c r="MW922" s="135"/>
      <c r="MX922" s="135"/>
      <c r="MY922" s="135"/>
      <c r="MZ922" s="135"/>
      <c r="NA922" s="135"/>
      <c r="NB922" s="135"/>
      <c r="NC922" s="135"/>
      <c r="ND922" s="135"/>
      <c r="NE922" s="135"/>
      <c r="NF922" s="135"/>
      <c r="NG922" s="135"/>
      <c r="NH922" s="135"/>
      <c r="NI922" s="135"/>
      <c r="NJ922" s="135"/>
      <c r="NK922" s="135"/>
      <c r="NL922" s="135"/>
      <c r="NM922" s="135"/>
      <c r="NN922" s="135"/>
      <c r="NO922" s="135"/>
      <c r="NP922" s="135"/>
      <c r="NQ922" s="39"/>
      <c r="QS922"/>
      <c r="QT922"/>
      <c r="QU922"/>
      <c r="QV922"/>
      <c r="QW922"/>
      <c r="QX922"/>
      <c r="QY922"/>
      <c r="QZ922"/>
      <c r="RA922"/>
      <c r="RB922" s="39"/>
      <c r="RC922" s="39"/>
      <c r="RD922" s="39"/>
    </row>
    <row r="923" spans="2:472" x14ac:dyDescent="0.2">
      <c r="B923" s="426"/>
      <c r="C923" s="427"/>
      <c r="V923" s="63">
        <v>116</v>
      </c>
      <c r="W923" s="54" t="s">
        <v>3157</v>
      </c>
      <c r="X923" s="64">
        <v>40503</v>
      </c>
      <c r="Y923" s="54" t="s">
        <v>1084</v>
      </c>
      <c r="Z923" s="63" t="s">
        <v>1341</v>
      </c>
      <c r="AA923" s="54" t="s">
        <v>487</v>
      </c>
      <c r="AB923" s="54" t="s">
        <v>484</v>
      </c>
      <c r="AC923" s="54" t="s">
        <v>1084</v>
      </c>
      <c r="AD923" s="64" t="s">
        <v>414</v>
      </c>
      <c r="AE923" s="64" t="s">
        <v>6294</v>
      </c>
      <c r="AF923" s="63">
        <v>116</v>
      </c>
      <c r="AG923" s="54" t="s">
        <v>3157</v>
      </c>
      <c r="AH923" s="54" t="s">
        <v>3156</v>
      </c>
      <c r="AI923" s="63" t="s">
        <v>3091</v>
      </c>
      <c r="AJ923" s="64" t="s">
        <v>3158</v>
      </c>
      <c r="AK923" s="569">
        <v>5340202</v>
      </c>
      <c r="AL923" s="64" t="s">
        <v>487</v>
      </c>
      <c r="AM923" s="64" t="s">
        <v>3161</v>
      </c>
      <c r="AN923" s="570">
        <v>278095700</v>
      </c>
      <c r="AO923" s="54"/>
      <c r="AP923" s="54"/>
      <c r="AQ923" s="54"/>
      <c r="AR923" s="54"/>
      <c r="AS923" s="54"/>
      <c r="AT923" s="64" t="s">
        <v>420</v>
      </c>
      <c r="AU923" s="64"/>
      <c r="AV923" s="54"/>
      <c r="AW923" s="54"/>
      <c r="AX923" s="54"/>
      <c r="AY923" s="54"/>
      <c r="AZ923" s="54"/>
      <c r="BA923" s="54"/>
      <c r="BB923" s="54"/>
      <c r="BC923" s="54"/>
      <c r="BD923" s="64">
        <v>40503</v>
      </c>
      <c r="BE923" s="54" t="s">
        <v>1084</v>
      </c>
      <c r="BF923" s="63" t="s">
        <v>1341</v>
      </c>
      <c r="BG923" s="54" t="s">
        <v>487</v>
      </c>
      <c r="BH923" s="54" t="s">
        <v>484</v>
      </c>
      <c r="BI923" s="54" t="s">
        <v>1084</v>
      </c>
      <c r="BJ923" s="64" t="s">
        <v>414</v>
      </c>
      <c r="BK923" s="64" t="s">
        <v>6294</v>
      </c>
      <c r="BL923" s="54"/>
      <c r="BM923" s="54"/>
      <c r="BN923" s="54"/>
      <c r="BO923" s="39"/>
      <c r="BP923" s="39"/>
      <c r="BQ923" s="39"/>
      <c r="BR923" s="39"/>
      <c r="BS923" s="47"/>
      <c r="BT923" s="39"/>
      <c r="BU923" s="39"/>
      <c r="BV923" s="39"/>
      <c r="BW923" s="39"/>
      <c r="BX923" s="39"/>
      <c r="BY923" s="39"/>
      <c r="BZ923" s="39"/>
      <c r="CA923" s="39"/>
      <c r="CB923" s="39"/>
      <c r="CC923" s="47"/>
      <c r="CD923" s="39"/>
      <c r="CE923" s="39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48"/>
      <c r="CT923" s="48"/>
      <c r="CU923" s="48"/>
      <c r="CV923" s="48"/>
      <c r="CW923" s="48"/>
      <c r="CX923" s="39"/>
      <c r="ML923" s="135"/>
      <c r="MM923" s="135"/>
      <c r="MN923" s="135"/>
      <c r="MO923" s="135"/>
      <c r="MP923" s="135"/>
      <c r="MQ923" s="135"/>
      <c r="MR923" s="135"/>
      <c r="MS923" s="135"/>
      <c r="MT923" s="135"/>
      <c r="MU923" s="135"/>
      <c r="MV923" s="135"/>
      <c r="MW923" s="135"/>
      <c r="MX923" s="135"/>
      <c r="MY923" s="135"/>
      <c r="MZ923" s="135"/>
      <c r="NA923" s="135"/>
      <c r="NB923" s="135"/>
      <c r="NC923" s="135"/>
      <c r="ND923" s="135"/>
      <c r="NE923" s="135"/>
      <c r="NF923" s="135"/>
      <c r="NG923" s="135"/>
      <c r="NH923" s="135"/>
      <c r="NI923" s="135"/>
      <c r="NJ923" s="135"/>
      <c r="NK923" s="135"/>
      <c r="NL923" s="135"/>
      <c r="NM923" s="135"/>
      <c r="NN923" s="135"/>
      <c r="NO923" s="135"/>
      <c r="NP923" s="135"/>
      <c r="NQ923" s="39"/>
      <c r="QS923"/>
      <c r="QT923"/>
      <c r="QU923"/>
      <c r="QV923"/>
      <c r="QW923"/>
      <c r="QX923"/>
      <c r="QY923"/>
      <c r="QZ923"/>
      <c r="RA923"/>
      <c r="RB923" s="39"/>
      <c r="RC923" s="39"/>
      <c r="RD923" s="39"/>
    </row>
    <row r="924" spans="2:472" x14ac:dyDescent="0.2">
      <c r="B924" s="426"/>
      <c r="C924" s="427"/>
      <c r="V924" s="63">
        <v>116</v>
      </c>
      <c r="W924" s="54" t="s">
        <v>3157</v>
      </c>
      <c r="X924" s="64">
        <v>40507</v>
      </c>
      <c r="Y924" s="54" t="s">
        <v>1387</v>
      </c>
      <c r="Z924" s="63" t="s">
        <v>1341</v>
      </c>
      <c r="AA924" s="54" t="s">
        <v>487</v>
      </c>
      <c r="AB924" s="54" t="s">
        <v>484</v>
      </c>
      <c r="AC924" s="54" t="s">
        <v>1387</v>
      </c>
      <c r="AD924" s="64" t="s">
        <v>414</v>
      </c>
      <c r="AE924" s="64" t="s">
        <v>6294</v>
      </c>
      <c r="AF924" s="63">
        <v>116</v>
      </c>
      <c r="AG924" s="54" t="s">
        <v>3157</v>
      </c>
      <c r="AH924" s="54" t="s">
        <v>3156</v>
      </c>
      <c r="AI924" s="63" t="s">
        <v>3091</v>
      </c>
      <c r="AJ924" s="64" t="s">
        <v>3158</v>
      </c>
      <c r="AK924" s="569">
        <v>5340202</v>
      </c>
      <c r="AL924" s="64" t="s">
        <v>487</v>
      </c>
      <c r="AM924" s="64" t="s">
        <v>3161</v>
      </c>
      <c r="AN924" s="570">
        <v>278095700</v>
      </c>
      <c r="AO924" s="54"/>
      <c r="AP924" s="54"/>
      <c r="AQ924" s="54"/>
      <c r="AR924" s="54"/>
      <c r="AS924" s="54"/>
      <c r="AT924" s="64" t="s">
        <v>420</v>
      </c>
      <c r="AU924" s="64"/>
      <c r="AV924" s="54"/>
      <c r="AW924" s="54"/>
      <c r="AX924" s="54"/>
      <c r="AY924" s="54"/>
      <c r="AZ924" s="54"/>
      <c r="BA924" s="54"/>
      <c r="BB924" s="54"/>
      <c r="BC924" s="54"/>
      <c r="BD924" s="64">
        <v>40507</v>
      </c>
      <c r="BE924" s="54" t="s">
        <v>1387</v>
      </c>
      <c r="BF924" s="63" t="s">
        <v>1341</v>
      </c>
      <c r="BG924" s="54" t="s">
        <v>487</v>
      </c>
      <c r="BH924" s="54" t="s">
        <v>484</v>
      </c>
      <c r="BI924" s="54" t="s">
        <v>1387</v>
      </c>
      <c r="BJ924" s="64" t="s">
        <v>414</v>
      </c>
      <c r="BK924" s="64" t="s">
        <v>6294</v>
      </c>
      <c r="BL924" s="54"/>
      <c r="BM924" s="54"/>
      <c r="BN924" s="54"/>
      <c r="BO924" s="39"/>
      <c r="BP924" s="39"/>
      <c r="BQ924" s="39"/>
      <c r="BR924" s="39"/>
      <c r="BS924" s="47"/>
      <c r="BT924" s="39"/>
      <c r="BU924" s="39"/>
      <c r="BV924" s="39"/>
      <c r="BW924" s="39"/>
      <c r="BX924" s="39"/>
      <c r="BY924" s="39"/>
      <c r="BZ924" s="39"/>
      <c r="CA924" s="39"/>
      <c r="CB924" s="39"/>
      <c r="CC924" s="47"/>
      <c r="CD924" s="39"/>
      <c r="CE924" s="39"/>
      <c r="CF924" s="48"/>
      <c r="CG924" s="48"/>
      <c r="CH924" s="48"/>
      <c r="CI924" s="48"/>
      <c r="CJ924" s="48"/>
      <c r="CK924" s="48"/>
      <c r="CL924" s="48"/>
      <c r="CM924" s="48"/>
      <c r="CN924" s="48"/>
      <c r="CO924" s="48"/>
      <c r="CP924" s="48"/>
      <c r="CQ924" s="48"/>
      <c r="CR924" s="48"/>
      <c r="CS924" s="48"/>
      <c r="CT924" s="48"/>
      <c r="CU924" s="48"/>
      <c r="CV924" s="48"/>
      <c r="CW924" s="48"/>
      <c r="CX924" s="39"/>
      <c r="ML924" s="135"/>
      <c r="MM924" s="135"/>
      <c r="MN924" s="135"/>
      <c r="MO924" s="135"/>
      <c r="MP924" s="135"/>
      <c r="MQ924" s="135"/>
      <c r="MR924" s="135"/>
      <c r="MS924" s="135"/>
      <c r="MT924" s="135"/>
      <c r="MU924" s="135"/>
      <c r="MV924" s="135"/>
      <c r="MW924" s="135"/>
      <c r="MX924" s="135"/>
      <c r="MY924" s="135"/>
      <c r="MZ924" s="135"/>
      <c r="NA924" s="135"/>
      <c r="NB924" s="135"/>
      <c r="NC924" s="135"/>
      <c r="ND924" s="135"/>
      <c r="NE924" s="135"/>
      <c r="NF924" s="135"/>
      <c r="NG924" s="135"/>
      <c r="NH924" s="135"/>
      <c r="NI924" s="135"/>
      <c r="NJ924" s="135"/>
      <c r="NK924" s="135"/>
      <c r="NL924" s="135"/>
      <c r="NM924" s="135"/>
      <c r="NN924" s="135"/>
      <c r="NO924" s="135"/>
      <c r="NP924" s="135"/>
      <c r="NQ924" s="39"/>
      <c r="QS924"/>
      <c r="QT924"/>
      <c r="QU924"/>
      <c r="QV924"/>
      <c r="QW924"/>
      <c r="QX924"/>
      <c r="QY924"/>
      <c r="QZ924"/>
      <c r="RA924"/>
      <c r="RB924" s="39"/>
      <c r="RC924" s="39"/>
      <c r="RD924" s="39"/>
    </row>
    <row r="925" spans="2:472" x14ac:dyDescent="0.2">
      <c r="B925" s="426"/>
      <c r="C925" s="427"/>
      <c r="V925" s="63">
        <v>116</v>
      </c>
      <c r="W925" s="54" t="s">
        <v>3157</v>
      </c>
      <c r="X925" s="64">
        <v>40509</v>
      </c>
      <c r="Y925" s="54" t="s">
        <v>1674</v>
      </c>
      <c r="Z925" s="63" t="s">
        <v>1341</v>
      </c>
      <c r="AA925" s="54" t="s">
        <v>487</v>
      </c>
      <c r="AB925" s="54" t="s">
        <v>484</v>
      </c>
      <c r="AC925" s="54" t="s">
        <v>1674</v>
      </c>
      <c r="AD925" s="64" t="s">
        <v>414</v>
      </c>
      <c r="AE925" s="64" t="s">
        <v>6294</v>
      </c>
      <c r="AF925" s="63">
        <v>116</v>
      </c>
      <c r="AG925" s="54" t="s">
        <v>3157</v>
      </c>
      <c r="AH925" s="54" t="s">
        <v>3156</v>
      </c>
      <c r="AI925" s="63" t="s">
        <v>3091</v>
      </c>
      <c r="AJ925" s="64" t="s">
        <v>3158</v>
      </c>
      <c r="AK925" s="569">
        <v>5340202</v>
      </c>
      <c r="AL925" s="64" t="s">
        <v>487</v>
      </c>
      <c r="AM925" s="64" t="s">
        <v>3161</v>
      </c>
      <c r="AN925" s="570">
        <v>278095700</v>
      </c>
      <c r="AO925" s="54"/>
      <c r="AP925" s="54"/>
      <c r="AQ925" s="54"/>
      <c r="AR925" s="54"/>
      <c r="AS925" s="54"/>
      <c r="AT925" s="64" t="s">
        <v>420</v>
      </c>
      <c r="AU925" s="64"/>
      <c r="AV925" s="54"/>
      <c r="AW925" s="54"/>
      <c r="AX925" s="54"/>
      <c r="AY925" s="54"/>
      <c r="AZ925" s="54"/>
      <c r="BA925" s="54"/>
      <c r="BB925" s="54"/>
      <c r="BC925" s="54"/>
      <c r="BD925" s="64">
        <v>40509</v>
      </c>
      <c r="BE925" s="54" t="s">
        <v>1674</v>
      </c>
      <c r="BF925" s="63" t="s">
        <v>1341</v>
      </c>
      <c r="BG925" s="54" t="s">
        <v>487</v>
      </c>
      <c r="BH925" s="54" t="s">
        <v>484</v>
      </c>
      <c r="BI925" s="54" t="s">
        <v>1674</v>
      </c>
      <c r="BJ925" s="64" t="s">
        <v>414</v>
      </c>
      <c r="BK925" s="64" t="s">
        <v>6294</v>
      </c>
      <c r="BL925" s="54"/>
      <c r="BM925" s="54"/>
      <c r="BN925" s="54"/>
      <c r="BO925" s="39"/>
      <c r="BP925" s="39"/>
      <c r="BQ925" s="39"/>
      <c r="BR925" s="39"/>
      <c r="BS925" s="47"/>
      <c r="BT925" s="39"/>
      <c r="BU925" s="39"/>
      <c r="BV925" s="39"/>
      <c r="BW925" s="39"/>
      <c r="BX925" s="39"/>
      <c r="BY925" s="39"/>
      <c r="BZ925" s="39"/>
      <c r="CA925" s="39"/>
      <c r="CB925" s="39"/>
      <c r="CC925" s="47"/>
      <c r="CD925" s="39"/>
      <c r="CE925" s="39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  <c r="CT925" s="48"/>
      <c r="CU925" s="48"/>
      <c r="CV925" s="48"/>
      <c r="CW925" s="48"/>
      <c r="CX925" s="39"/>
      <c r="ML925" s="135"/>
      <c r="MM925" s="135"/>
      <c r="MN925" s="135"/>
      <c r="MO925" s="135"/>
      <c r="MP925" s="135"/>
      <c r="MQ925" s="135"/>
      <c r="MR925" s="135"/>
      <c r="MS925" s="135"/>
      <c r="MT925" s="135"/>
      <c r="MU925" s="135"/>
      <c r="MV925" s="135"/>
      <c r="MW925" s="135"/>
      <c r="MX925" s="135"/>
      <c r="MY925" s="135"/>
      <c r="MZ925" s="135"/>
      <c r="NA925" s="135"/>
      <c r="NB925" s="135"/>
      <c r="NC925" s="135"/>
      <c r="ND925" s="135"/>
      <c r="NE925" s="135"/>
      <c r="NF925" s="135"/>
      <c r="NG925" s="135"/>
      <c r="NH925" s="135"/>
      <c r="NI925" s="135"/>
      <c r="NJ925" s="135"/>
      <c r="NK925" s="135"/>
      <c r="NL925" s="135"/>
      <c r="NM925" s="135"/>
      <c r="NN925" s="135"/>
      <c r="NO925" s="135"/>
      <c r="NP925" s="135"/>
      <c r="NQ925" s="39"/>
      <c r="QS925"/>
      <c r="QT925"/>
      <c r="QU925"/>
      <c r="QV925"/>
      <c r="QW925"/>
      <c r="QX925"/>
      <c r="QY925"/>
      <c r="QZ925"/>
      <c r="RA925"/>
      <c r="RB925" s="39"/>
      <c r="RC925" s="39"/>
      <c r="RD925" s="39"/>
    </row>
    <row r="926" spans="2:472" x14ac:dyDescent="0.2">
      <c r="B926" s="426"/>
      <c r="C926" s="427"/>
      <c r="V926" s="63">
        <v>116</v>
      </c>
      <c r="W926" s="54" t="s">
        <v>3157</v>
      </c>
      <c r="X926" s="64">
        <v>40510</v>
      </c>
      <c r="Y926" s="54" t="s">
        <v>1915</v>
      </c>
      <c r="Z926" s="63" t="s">
        <v>1341</v>
      </c>
      <c r="AA926" s="54" t="s">
        <v>487</v>
      </c>
      <c r="AB926" s="54" t="s">
        <v>484</v>
      </c>
      <c r="AC926" s="54" t="s">
        <v>1915</v>
      </c>
      <c r="AD926" s="64" t="s">
        <v>414</v>
      </c>
      <c r="AE926" s="64" t="s">
        <v>6294</v>
      </c>
      <c r="AF926" s="63">
        <v>116</v>
      </c>
      <c r="AG926" s="54" t="s">
        <v>3157</v>
      </c>
      <c r="AH926" s="54" t="s">
        <v>3156</v>
      </c>
      <c r="AI926" s="63" t="s">
        <v>3091</v>
      </c>
      <c r="AJ926" s="64" t="s">
        <v>3158</v>
      </c>
      <c r="AK926" s="569">
        <v>5340202</v>
      </c>
      <c r="AL926" s="64" t="s">
        <v>487</v>
      </c>
      <c r="AM926" s="64" t="s">
        <v>3161</v>
      </c>
      <c r="AN926" s="570">
        <v>278095700</v>
      </c>
      <c r="AO926" s="54"/>
      <c r="AP926" s="54"/>
      <c r="AQ926" s="54"/>
      <c r="AR926" s="54"/>
      <c r="AS926" s="54"/>
      <c r="AT926" s="64" t="s">
        <v>420</v>
      </c>
      <c r="AU926" s="64"/>
      <c r="AV926" s="54"/>
      <c r="AW926" s="54"/>
      <c r="AX926" s="54"/>
      <c r="AY926" s="54"/>
      <c r="AZ926" s="54"/>
      <c r="BA926" s="54"/>
      <c r="BB926" s="54"/>
      <c r="BC926" s="54"/>
      <c r="BD926" s="64">
        <v>40510</v>
      </c>
      <c r="BE926" s="54" t="s">
        <v>1915</v>
      </c>
      <c r="BF926" s="63" t="s">
        <v>1341</v>
      </c>
      <c r="BG926" s="54" t="s">
        <v>487</v>
      </c>
      <c r="BH926" s="54" t="s">
        <v>484</v>
      </c>
      <c r="BI926" s="54" t="s">
        <v>1915</v>
      </c>
      <c r="BJ926" s="64" t="s">
        <v>414</v>
      </c>
      <c r="BK926" s="64" t="s">
        <v>6294</v>
      </c>
      <c r="BL926" s="54"/>
      <c r="BM926" s="54"/>
      <c r="BN926" s="54"/>
      <c r="BO926" s="39"/>
      <c r="BP926" s="39"/>
      <c r="BQ926" s="39"/>
      <c r="BR926" s="39"/>
      <c r="BS926" s="47"/>
      <c r="BT926" s="39"/>
      <c r="BU926" s="39"/>
      <c r="BV926" s="39"/>
      <c r="BW926" s="39"/>
      <c r="BX926" s="39"/>
      <c r="BY926" s="39"/>
      <c r="BZ926" s="39"/>
      <c r="CA926" s="39"/>
      <c r="CB926" s="39"/>
      <c r="CC926" s="47"/>
      <c r="CD926" s="39"/>
      <c r="CE926" s="39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  <c r="CT926" s="48"/>
      <c r="CU926" s="48"/>
      <c r="CV926" s="48"/>
      <c r="CW926" s="48"/>
      <c r="CX926" s="39"/>
      <c r="ML926" s="135"/>
      <c r="MM926" s="135"/>
      <c r="MN926" s="135"/>
      <c r="MO926" s="135"/>
      <c r="MP926" s="135"/>
      <c r="MQ926" s="135"/>
      <c r="MR926" s="135"/>
      <c r="MS926" s="135"/>
      <c r="MT926" s="135"/>
      <c r="MU926" s="135"/>
      <c r="MV926" s="135"/>
      <c r="MW926" s="135"/>
      <c r="MX926" s="135"/>
      <c r="MY926" s="135"/>
      <c r="MZ926" s="135"/>
      <c r="NA926" s="135"/>
      <c r="NB926" s="135"/>
      <c r="NC926" s="135"/>
      <c r="ND926" s="135"/>
      <c r="NE926" s="135"/>
      <c r="NF926" s="135"/>
      <c r="NG926" s="135"/>
      <c r="NH926" s="135"/>
      <c r="NI926" s="135"/>
      <c r="NJ926" s="135"/>
      <c r="NK926" s="135"/>
      <c r="NL926" s="135"/>
      <c r="NM926" s="135"/>
      <c r="NN926" s="135"/>
      <c r="NO926" s="135"/>
      <c r="NP926" s="135"/>
      <c r="NQ926" s="39"/>
      <c r="QS926"/>
      <c r="QT926"/>
      <c r="QU926"/>
      <c r="QV926"/>
      <c r="QW926"/>
      <c r="QX926"/>
      <c r="QY926"/>
      <c r="QZ926"/>
      <c r="RA926"/>
      <c r="RB926" s="39"/>
      <c r="RC926" s="39"/>
      <c r="RD926" s="39"/>
    </row>
    <row r="927" spans="2:472" x14ac:dyDescent="0.2">
      <c r="B927" s="426"/>
      <c r="C927" s="427"/>
      <c r="V927" s="63">
        <v>116</v>
      </c>
      <c r="W927" s="54" t="s">
        <v>3157</v>
      </c>
      <c r="X927" s="64">
        <v>40511</v>
      </c>
      <c r="Y927" s="54" t="s">
        <v>2107</v>
      </c>
      <c r="Z927" s="63" t="s">
        <v>1341</v>
      </c>
      <c r="AA927" s="54" t="s">
        <v>487</v>
      </c>
      <c r="AB927" s="54" t="s">
        <v>484</v>
      </c>
      <c r="AC927" s="54" t="s">
        <v>2107</v>
      </c>
      <c r="AD927" s="64" t="s">
        <v>414</v>
      </c>
      <c r="AE927" s="64" t="s">
        <v>6294</v>
      </c>
      <c r="AF927" s="63">
        <v>116</v>
      </c>
      <c r="AG927" s="54" t="s">
        <v>3157</v>
      </c>
      <c r="AH927" s="54" t="s">
        <v>3156</v>
      </c>
      <c r="AI927" s="63" t="s">
        <v>3091</v>
      </c>
      <c r="AJ927" s="64" t="s">
        <v>3158</v>
      </c>
      <c r="AK927" s="569">
        <v>5340202</v>
      </c>
      <c r="AL927" s="64" t="s">
        <v>487</v>
      </c>
      <c r="AM927" s="64" t="s">
        <v>3161</v>
      </c>
      <c r="AN927" s="570">
        <v>278095700</v>
      </c>
      <c r="AO927" s="54"/>
      <c r="AP927" s="54"/>
      <c r="AQ927" s="54"/>
      <c r="AR927" s="54"/>
      <c r="AS927" s="54"/>
      <c r="AT927" s="64" t="s">
        <v>420</v>
      </c>
      <c r="AU927" s="64"/>
      <c r="AV927" s="54"/>
      <c r="AW927" s="54"/>
      <c r="AX927" s="54"/>
      <c r="AY927" s="54"/>
      <c r="AZ927" s="54"/>
      <c r="BA927" s="54"/>
      <c r="BB927" s="54"/>
      <c r="BC927" s="54"/>
      <c r="BD927" s="64">
        <v>40511</v>
      </c>
      <c r="BE927" s="54" t="s">
        <v>2107</v>
      </c>
      <c r="BF927" s="63" t="s">
        <v>1341</v>
      </c>
      <c r="BG927" s="54" t="s">
        <v>487</v>
      </c>
      <c r="BH927" s="54" t="s">
        <v>484</v>
      </c>
      <c r="BI927" s="54" t="s">
        <v>2107</v>
      </c>
      <c r="BJ927" s="64" t="s">
        <v>414</v>
      </c>
      <c r="BK927" s="64" t="s">
        <v>6294</v>
      </c>
      <c r="BL927" s="54"/>
      <c r="BM927" s="54"/>
      <c r="BN927" s="54"/>
      <c r="BO927" s="39"/>
      <c r="BP927" s="39"/>
      <c r="BQ927" s="39"/>
      <c r="BR927" s="39"/>
      <c r="BS927" s="47"/>
      <c r="BT927" s="39"/>
      <c r="BU927" s="39"/>
      <c r="BV927" s="39"/>
      <c r="BW927" s="39"/>
      <c r="BX927" s="39"/>
      <c r="BY927" s="39"/>
      <c r="BZ927" s="39"/>
      <c r="CA927" s="39"/>
      <c r="CB927" s="39"/>
      <c r="CC927" s="47"/>
      <c r="CD927" s="39"/>
      <c r="CE927" s="39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  <c r="CT927" s="48"/>
      <c r="CU927" s="48"/>
      <c r="CV927" s="48"/>
      <c r="CW927" s="48"/>
      <c r="CX927" s="39"/>
      <c r="ML927" s="135"/>
      <c r="MM927" s="135"/>
      <c r="MN927" s="135"/>
      <c r="MO927" s="135"/>
      <c r="MP927" s="135"/>
      <c r="MQ927" s="135"/>
      <c r="MR927" s="135"/>
      <c r="MS927" s="135"/>
      <c r="MT927" s="135"/>
      <c r="MU927" s="135"/>
      <c r="MV927" s="135"/>
      <c r="MW927" s="135"/>
      <c r="MX927" s="135"/>
      <c r="MY927" s="135"/>
      <c r="MZ927" s="135"/>
      <c r="NA927" s="135"/>
      <c r="NB927" s="135"/>
      <c r="NC927" s="135"/>
      <c r="ND927" s="135"/>
      <c r="NE927" s="135"/>
      <c r="NF927" s="135"/>
      <c r="NG927" s="135"/>
      <c r="NH927" s="135"/>
      <c r="NI927" s="135"/>
      <c r="NJ927" s="135"/>
      <c r="NK927" s="135"/>
      <c r="NL927" s="135"/>
      <c r="NM927" s="135"/>
      <c r="NN927" s="135"/>
      <c r="NO927" s="135"/>
      <c r="NP927" s="135"/>
      <c r="NQ927" s="39"/>
      <c r="QS927"/>
      <c r="QT927"/>
      <c r="QU927"/>
      <c r="QV927"/>
      <c r="QW927"/>
      <c r="QX927"/>
      <c r="QY927"/>
      <c r="QZ927"/>
      <c r="RA927"/>
      <c r="RB927" s="39"/>
      <c r="RC927" s="39"/>
      <c r="RD927" s="39"/>
    </row>
    <row r="928" spans="2:472" x14ac:dyDescent="0.2">
      <c r="B928" s="426"/>
      <c r="C928" s="427"/>
      <c r="V928" s="63">
        <v>116</v>
      </c>
      <c r="W928" s="54" t="s">
        <v>3157</v>
      </c>
      <c r="X928" s="64">
        <v>40514</v>
      </c>
      <c r="Y928" s="54" t="s">
        <v>1499</v>
      </c>
      <c r="Z928" s="63" t="s">
        <v>1341</v>
      </c>
      <c r="AA928" s="54" t="s">
        <v>487</v>
      </c>
      <c r="AB928" s="54" t="s">
        <v>484</v>
      </c>
      <c r="AC928" s="54" t="s">
        <v>1499</v>
      </c>
      <c r="AD928" s="64" t="s">
        <v>414</v>
      </c>
      <c r="AE928" s="64" t="s">
        <v>6294</v>
      </c>
      <c r="AF928" s="63">
        <v>116</v>
      </c>
      <c r="AG928" s="54" t="s">
        <v>3157</v>
      </c>
      <c r="AH928" s="54" t="s">
        <v>3156</v>
      </c>
      <c r="AI928" s="63" t="s">
        <v>3091</v>
      </c>
      <c r="AJ928" s="64" t="s">
        <v>3158</v>
      </c>
      <c r="AK928" s="569">
        <v>5340202</v>
      </c>
      <c r="AL928" s="64" t="s">
        <v>487</v>
      </c>
      <c r="AM928" s="64" t="s">
        <v>3161</v>
      </c>
      <c r="AN928" s="570">
        <v>278095700</v>
      </c>
      <c r="AO928" s="54"/>
      <c r="AP928" s="54"/>
      <c r="AQ928" s="54"/>
      <c r="AR928" s="54"/>
      <c r="AS928" s="54"/>
      <c r="AT928" s="64" t="s">
        <v>420</v>
      </c>
      <c r="AU928" s="64"/>
      <c r="AV928" s="54"/>
      <c r="AW928" s="54"/>
      <c r="AX928" s="54"/>
      <c r="AY928" s="54"/>
      <c r="AZ928" s="54"/>
      <c r="BA928" s="54"/>
      <c r="BB928" s="54"/>
      <c r="BC928" s="54"/>
      <c r="BD928" s="64">
        <v>40514</v>
      </c>
      <c r="BE928" s="54" t="s">
        <v>1499</v>
      </c>
      <c r="BF928" s="63" t="s">
        <v>1341</v>
      </c>
      <c r="BG928" s="54" t="s">
        <v>487</v>
      </c>
      <c r="BH928" s="54" t="s">
        <v>484</v>
      </c>
      <c r="BI928" s="54" t="s">
        <v>1499</v>
      </c>
      <c r="BJ928" s="64" t="s">
        <v>414</v>
      </c>
      <c r="BK928" s="64" t="s">
        <v>6294</v>
      </c>
      <c r="BL928" s="54"/>
      <c r="BM928" s="54"/>
      <c r="BN928" s="54"/>
      <c r="BO928" s="39"/>
      <c r="BP928" s="39"/>
      <c r="BQ928" s="39"/>
      <c r="BR928" s="39"/>
      <c r="BS928" s="47"/>
      <c r="BT928" s="39"/>
      <c r="BU928" s="39"/>
      <c r="BV928" s="39"/>
      <c r="BW928" s="39"/>
      <c r="BX928" s="39"/>
      <c r="BY928" s="39"/>
      <c r="BZ928" s="39"/>
      <c r="CA928" s="39"/>
      <c r="CB928" s="39"/>
      <c r="CC928" s="47"/>
      <c r="CD928" s="39"/>
      <c r="CE928" s="39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39"/>
      <c r="ML928" s="135"/>
      <c r="MM928" s="135"/>
      <c r="MN928" s="135"/>
      <c r="MO928" s="135"/>
      <c r="MP928" s="135"/>
      <c r="MQ928" s="135"/>
      <c r="MR928" s="135"/>
      <c r="MS928" s="135"/>
      <c r="MT928" s="135"/>
      <c r="MU928" s="135"/>
      <c r="MV928" s="135"/>
      <c r="MW928" s="135"/>
      <c r="MX928" s="135"/>
      <c r="MY928" s="135"/>
      <c r="MZ928" s="135"/>
      <c r="NA928" s="135"/>
      <c r="NB928" s="135"/>
      <c r="NC928" s="135"/>
      <c r="ND928" s="135"/>
      <c r="NE928" s="135"/>
      <c r="NF928" s="135"/>
      <c r="NG928" s="135"/>
      <c r="NH928" s="135"/>
      <c r="NI928" s="135"/>
      <c r="NJ928" s="135"/>
      <c r="NK928" s="135"/>
      <c r="NL928" s="135"/>
      <c r="NM928" s="135"/>
      <c r="NN928" s="135"/>
      <c r="NO928" s="135"/>
      <c r="NP928" s="135"/>
      <c r="NQ928" s="39"/>
      <c r="QS928"/>
      <c r="QT928"/>
      <c r="QU928"/>
      <c r="QV928"/>
      <c r="QW928"/>
      <c r="QX928"/>
      <c r="QY928"/>
      <c r="QZ928"/>
      <c r="RA928"/>
      <c r="RB928" s="39"/>
      <c r="RC928" s="39"/>
      <c r="RD928" s="39"/>
    </row>
    <row r="929" spans="2:472" x14ac:dyDescent="0.2">
      <c r="B929" s="426"/>
      <c r="C929" s="427"/>
      <c r="V929" s="63">
        <v>116</v>
      </c>
      <c r="W929" s="54" t="s">
        <v>3157</v>
      </c>
      <c r="X929" s="64">
        <v>40515</v>
      </c>
      <c r="Y929" s="54" t="s">
        <v>2431</v>
      </c>
      <c r="Z929" s="63" t="s">
        <v>1341</v>
      </c>
      <c r="AA929" s="54" t="s">
        <v>487</v>
      </c>
      <c r="AB929" s="54" t="s">
        <v>484</v>
      </c>
      <c r="AC929" s="54" t="s">
        <v>2431</v>
      </c>
      <c r="AD929" s="64" t="s">
        <v>414</v>
      </c>
      <c r="AE929" s="64" t="s">
        <v>6294</v>
      </c>
      <c r="AF929" s="63">
        <v>116</v>
      </c>
      <c r="AG929" s="54" t="s">
        <v>3157</v>
      </c>
      <c r="AH929" s="54" t="s">
        <v>3156</v>
      </c>
      <c r="AI929" s="63" t="s">
        <v>3091</v>
      </c>
      <c r="AJ929" s="64" t="s">
        <v>3158</v>
      </c>
      <c r="AK929" s="569">
        <v>5340202</v>
      </c>
      <c r="AL929" s="64" t="s">
        <v>487</v>
      </c>
      <c r="AM929" s="64" t="s">
        <v>3161</v>
      </c>
      <c r="AN929" s="570">
        <v>278095700</v>
      </c>
      <c r="AO929" s="54"/>
      <c r="AP929" s="54"/>
      <c r="AQ929" s="54"/>
      <c r="AR929" s="54"/>
      <c r="AS929" s="54"/>
      <c r="AT929" s="64" t="s">
        <v>420</v>
      </c>
      <c r="AU929" s="64"/>
      <c r="AV929" s="54"/>
      <c r="AW929" s="54"/>
      <c r="AX929" s="54"/>
      <c r="AY929" s="54"/>
      <c r="AZ929" s="54"/>
      <c r="BA929" s="54"/>
      <c r="BB929" s="54"/>
      <c r="BC929" s="54"/>
      <c r="BD929" s="64">
        <v>40515</v>
      </c>
      <c r="BE929" s="54" t="s">
        <v>2431</v>
      </c>
      <c r="BF929" s="63" t="s">
        <v>1341</v>
      </c>
      <c r="BG929" s="54" t="s">
        <v>487</v>
      </c>
      <c r="BH929" s="54" t="s">
        <v>484</v>
      </c>
      <c r="BI929" s="54" t="s">
        <v>2431</v>
      </c>
      <c r="BJ929" s="64" t="s">
        <v>414</v>
      </c>
      <c r="BK929" s="64" t="s">
        <v>6294</v>
      </c>
      <c r="BL929" s="54"/>
      <c r="BM929" s="54"/>
      <c r="BN929" s="54"/>
      <c r="BO929" s="39"/>
      <c r="BP929" s="39"/>
      <c r="BQ929" s="39"/>
      <c r="BR929" s="39"/>
      <c r="BS929" s="47"/>
      <c r="BT929" s="39"/>
      <c r="BU929" s="39"/>
      <c r="BV929" s="39"/>
      <c r="BW929" s="39"/>
      <c r="BX929" s="39"/>
      <c r="BY929" s="39"/>
      <c r="BZ929" s="39"/>
      <c r="CA929" s="39"/>
      <c r="CB929" s="39"/>
      <c r="CC929" s="47"/>
      <c r="CD929" s="39"/>
      <c r="CE929" s="39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  <c r="CT929" s="48"/>
      <c r="CU929" s="48"/>
      <c r="CV929" s="48"/>
      <c r="CW929" s="48"/>
      <c r="CX929" s="39"/>
      <c r="ML929" s="135"/>
      <c r="MM929" s="135"/>
      <c r="MN929" s="135"/>
      <c r="MO929" s="135"/>
      <c r="MP929" s="135"/>
      <c r="MQ929" s="135"/>
      <c r="MR929" s="135"/>
      <c r="MS929" s="135"/>
      <c r="MT929" s="135"/>
      <c r="MU929" s="135"/>
      <c r="MV929" s="135"/>
      <c r="MW929" s="135"/>
      <c r="MX929" s="135"/>
      <c r="MY929" s="135"/>
      <c r="MZ929" s="135"/>
      <c r="NA929" s="135"/>
      <c r="NB929" s="135"/>
      <c r="NC929" s="135"/>
      <c r="ND929" s="135"/>
      <c r="NE929" s="135"/>
      <c r="NF929" s="135"/>
      <c r="NG929" s="135"/>
      <c r="NH929" s="135"/>
      <c r="NI929" s="135"/>
      <c r="NJ929" s="135"/>
      <c r="NK929" s="135"/>
      <c r="NL929" s="135"/>
      <c r="NM929" s="135"/>
      <c r="NN929" s="135"/>
      <c r="NO929" s="135"/>
      <c r="NP929" s="135"/>
      <c r="NQ929" s="39"/>
      <c r="QS929"/>
      <c r="QT929"/>
      <c r="QU929"/>
      <c r="QV929"/>
      <c r="QW929"/>
      <c r="QX929"/>
      <c r="QY929"/>
      <c r="QZ929"/>
      <c r="RA929"/>
      <c r="RB929" s="39"/>
      <c r="RC929" s="39"/>
      <c r="RD929" s="39"/>
    </row>
    <row r="930" spans="2:472" x14ac:dyDescent="0.2">
      <c r="B930" s="426"/>
      <c r="C930" s="427"/>
      <c r="V930" s="63">
        <v>116</v>
      </c>
      <c r="W930" s="54" t="s">
        <v>3157</v>
      </c>
      <c r="X930" s="64">
        <v>40516</v>
      </c>
      <c r="Y930" s="54" t="s">
        <v>534</v>
      </c>
      <c r="Z930" s="63" t="s">
        <v>1341</v>
      </c>
      <c r="AA930" s="54" t="s">
        <v>487</v>
      </c>
      <c r="AB930" s="54" t="s">
        <v>484</v>
      </c>
      <c r="AC930" s="54" t="s">
        <v>534</v>
      </c>
      <c r="AD930" s="64" t="s">
        <v>414</v>
      </c>
      <c r="AE930" s="64" t="s">
        <v>6294</v>
      </c>
      <c r="AF930" s="63">
        <v>116</v>
      </c>
      <c r="AG930" s="54" t="s">
        <v>3157</v>
      </c>
      <c r="AH930" s="54" t="s">
        <v>3156</v>
      </c>
      <c r="AI930" s="63" t="s">
        <v>3091</v>
      </c>
      <c r="AJ930" s="64" t="s">
        <v>3158</v>
      </c>
      <c r="AK930" s="569">
        <v>5340202</v>
      </c>
      <c r="AL930" s="64" t="s">
        <v>487</v>
      </c>
      <c r="AM930" s="64" t="s">
        <v>3161</v>
      </c>
      <c r="AN930" s="570">
        <v>278095700</v>
      </c>
      <c r="AO930" s="54"/>
      <c r="AP930" s="54"/>
      <c r="AQ930" s="54"/>
      <c r="AR930" s="54"/>
      <c r="AS930" s="54"/>
      <c r="AT930" s="64" t="s">
        <v>420</v>
      </c>
      <c r="AU930" s="64"/>
      <c r="AV930" s="54"/>
      <c r="AW930" s="54"/>
      <c r="AX930" s="54"/>
      <c r="AY930" s="54"/>
      <c r="AZ930" s="54"/>
      <c r="BA930" s="54"/>
      <c r="BB930" s="54"/>
      <c r="BC930" s="54"/>
      <c r="BD930" s="64">
        <v>40516</v>
      </c>
      <c r="BE930" s="54" t="s">
        <v>534</v>
      </c>
      <c r="BF930" s="63" t="s">
        <v>1341</v>
      </c>
      <c r="BG930" s="54" t="s">
        <v>487</v>
      </c>
      <c r="BH930" s="54" t="s">
        <v>484</v>
      </c>
      <c r="BI930" s="54" t="s">
        <v>534</v>
      </c>
      <c r="BJ930" s="64" t="s">
        <v>414</v>
      </c>
      <c r="BK930" s="64" t="s">
        <v>6294</v>
      </c>
      <c r="BL930" s="54"/>
      <c r="BM930" s="54"/>
      <c r="BN930" s="54"/>
      <c r="BO930" s="39"/>
      <c r="BP930" s="39"/>
      <c r="BQ930" s="39"/>
      <c r="BR930" s="39"/>
      <c r="BS930" s="47"/>
      <c r="BT930" s="39"/>
      <c r="BU930" s="39"/>
      <c r="BV930" s="39"/>
      <c r="BW930" s="39"/>
      <c r="BX930" s="39"/>
      <c r="BY930" s="39"/>
      <c r="BZ930" s="39"/>
      <c r="CA930" s="39"/>
      <c r="CB930" s="39"/>
      <c r="CC930" s="47"/>
      <c r="CD930" s="39"/>
      <c r="CE930" s="39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  <c r="CT930" s="48"/>
      <c r="CU930" s="48"/>
      <c r="CV930" s="48"/>
      <c r="CW930" s="48"/>
      <c r="CX930" s="39"/>
      <c r="ML930" s="135"/>
      <c r="MM930" s="135"/>
      <c r="MN930" s="135"/>
      <c r="MO930" s="135"/>
      <c r="MP930" s="135"/>
      <c r="MQ930" s="135"/>
      <c r="MR930" s="135"/>
      <c r="MS930" s="135"/>
      <c r="MT930" s="135"/>
      <c r="MU930" s="135"/>
      <c r="MV930" s="135"/>
      <c r="MW930" s="135"/>
      <c r="MX930" s="135"/>
      <c r="MY930" s="135"/>
      <c r="MZ930" s="135"/>
      <c r="NA930" s="135"/>
      <c r="NB930" s="135"/>
      <c r="NC930" s="135"/>
      <c r="ND930" s="135"/>
      <c r="NE930" s="135"/>
      <c r="NF930" s="135"/>
      <c r="NG930" s="135"/>
      <c r="NH930" s="135"/>
      <c r="NI930" s="135"/>
      <c r="NJ930" s="135"/>
      <c r="NK930" s="135"/>
      <c r="NL930" s="135"/>
      <c r="NM930" s="135"/>
      <c r="NN930" s="135"/>
      <c r="NO930" s="135"/>
      <c r="NP930" s="135"/>
      <c r="NQ930" s="39"/>
      <c r="QS930"/>
      <c r="QT930"/>
      <c r="QU930"/>
      <c r="QV930"/>
      <c r="QW930"/>
      <c r="QX930"/>
      <c r="QY930"/>
      <c r="QZ930"/>
      <c r="RA930"/>
      <c r="RB930" s="39"/>
      <c r="RC930" s="39"/>
      <c r="RD930" s="39"/>
    </row>
    <row r="931" spans="2:472" x14ac:dyDescent="0.2">
      <c r="B931" s="426"/>
      <c r="C931" s="427"/>
      <c r="V931" s="63">
        <v>116</v>
      </c>
      <c r="W931" s="54" t="s">
        <v>3157</v>
      </c>
      <c r="X931" s="64">
        <v>40517</v>
      </c>
      <c r="Y931" s="54" t="s">
        <v>2713</v>
      </c>
      <c r="Z931" s="63" t="s">
        <v>1341</v>
      </c>
      <c r="AA931" s="54" t="s">
        <v>487</v>
      </c>
      <c r="AB931" s="54" t="s">
        <v>484</v>
      </c>
      <c r="AC931" s="54" t="s">
        <v>2713</v>
      </c>
      <c r="AD931" s="64" t="s">
        <v>414</v>
      </c>
      <c r="AE931" s="64" t="s">
        <v>6294</v>
      </c>
      <c r="AF931" s="63">
        <v>116</v>
      </c>
      <c r="AG931" s="54" t="s">
        <v>3157</v>
      </c>
      <c r="AH931" s="54" t="s">
        <v>3156</v>
      </c>
      <c r="AI931" s="63" t="s">
        <v>3091</v>
      </c>
      <c r="AJ931" s="64" t="s">
        <v>3158</v>
      </c>
      <c r="AK931" s="569">
        <v>5340202</v>
      </c>
      <c r="AL931" s="64" t="s">
        <v>487</v>
      </c>
      <c r="AM931" s="64" t="s">
        <v>3161</v>
      </c>
      <c r="AN931" s="570">
        <v>278095700</v>
      </c>
      <c r="AO931" s="54"/>
      <c r="AP931" s="54"/>
      <c r="AQ931" s="54"/>
      <c r="AR931" s="54"/>
      <c r="AS931" s="54"/>
      <c r="AT931" s="64" t="s">
        <v>420</v>
      </c>
      <c r="AU931" s="64"/>
      <c r="AV931" s="54"/>
      <c r="AW931" s="54"/>
      <c r="AX931" s="54"/>
      <c r="AY931" s="54"/>
      <c r="AZ931" s="54"/>
      <c r="BA931" s="54"/>
      <c r="BB931" s="54"/>
      <c r="BC931" s="54"/>
      <c r="BD931" s="64">
        <v>40517</v>
      </c>
      <c r="BE931" s="54" t="s">
        <v>2713</v>
      </c>
      <c r="BF931" s="63" t="s">
        <v>1341</v>
      </c>
      <c r="BG931" s="54" t="s">
        <v>487</v>
      </c>
      <c r="BH931" s="54" t="s">
        <v>484</v>
      </c>
      <c r="BI931" s="54" t="s">
        <v>2713</v>
      </c>
      <c r="BJ931" s="64" t="s">
        <v>414</v>
      </c>
      <c r="BK931" s="64" t="s">
        <v>6294</v>
      </c>
      <c r="BL931" s="54"/>
      <c r="BM931" s="54"/>
      <c r="BN931" s="54"/>
      <c r="BO931" s="39"/>
      <c r="BP931" s="39"/>
      <c r="BQ931" s="39"/>
      <c r="BR931" s="39"/>
      <c r="BS931" s="47"/>
      <c r="BT931" s="39"/>
      <c r="BU931" s="39"/>
      <c r="BV931" s="39"/>
      <c r="BW931" s="39"/>
      <c r="BX931" s="39"/>
      <c r="BY931" s="39"/>
      <c r="BZ931" s="39"/>
      <c r="CA931" s="39"/>
      <c r="CB931" s="39"/>
      <c r="CC931" s="47"/>
      <c r="CD931" s="39"/>
      <c r="CE931" s="39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  <c r="CT931" s="48"/>
      <c r="CU931" s="48"/>
      <c r="CV931" s="48"/>
      <c r="CW931" s="48"/>
      <c r="CX931" s="39"/>
      <c r="ML931" s="135"/>
      <c r="MM931" s="135"/>
      <c r="MN931" s="135"/>
      <c r="MO931" s="135"/>
      <c r="MP931" s="135"/>
      <c r="MQ931" s="135"/>
      <c r="MR931" s="135"/>
      <c r="MS931" s="135"/>
      <c r="MT931" s="135"/>
      <c r="MU931" s="135"/>
      <c r="MV931" s="135"/>
      <c r="MW931" s="135"/>
      <c r="MX931" s="135"/>
      <c r="MY931" s="135"/>
      <c r="MZ931" s="135"/>
      <c r="NA931" s="135"/>
      <c r="NB931" s="135"/>
      <c r="NC931" s="135"/>
      <c r="ND931" s="135"/>
      <c r="NE931" s="135"/>
      <c r="NF931" s="135"/>
      <c r="NG931" s="135"/>
      <c r="NH931" s="135"/>
      <c r="NI931" s="135"/>
      <c r="NJ931" s="135"/>
      <c r="NK931" s="135"/>
      <c r="NL931" s="135"/>
      <c r="NM931" s="135"/>
      <c r="NN931" s="135"/>
      <c r="NO931" s="135"/>
      <c r="NP931" s="135"/>
      <c r="NQ931" s="39"/>
      <c r="QS931"/>
      <c r="QT931"/>
      <c r="QU931"/>
      <c r="QV931"/>
      <c r="QW931"/>
      <c r="QX931"/>
      <c r="QY931"/>
      <c r="QZ931"/>
      <c r="RA931"/>
      <c r="RB931" s="39"/>
      <c r="RC931" s="39"/>
      <c r="RD931" s="39"/>
    </row>
    <row r="932" spans="2:472" x14ac:dyDescent="0.2">
      <c r="B932" s="426"/>
      <c r="C932" s="427"/>
      <c r="V932" s="63">
        <v>116</v>
      </c>
      <c r="W932" s="54" t="s">
        <v>3157</v>
      </c>
      <c r="X932" s="64">
        <v>40518</v>
      </c>
      <c r="Y932" s="54" t="s">
        <v>783</v>
      </c>
      <c r="Z932" s="63" t="s">
        <v>1341</v>
      </c>
      <c r="AA932" s="54" t="s">
        <v>487</v>
      </c>
      <c r="AB932" s="54" t="s">
        <v>484</v>
      </c>
      <c r="AC932" s="54" t="s">
        <v>783</v>
      </c>
      <c r="AD932" s="64" t="s">
        <v>414</v>
      </c>
      <c r="AE932" s="64" t="s">
        <v>6294</v>
      </c>
      <c r="AF932" s="63">
        <v>116</v>
      </c>
      <c r="AG932" s="54" t="s">
        <v>3157</v>
      </c>
      <c r="AH932" s="54" t="s">
        <v>3156</v>
      </c>
      <c r="AI932" s="63" t="s">
        <v>3091</v>
      </c>
      <c r="AJ932" s="64" t="s">
        <v>3158</v>
      </c>
      <c r="AK932" s="569">
        <v>5340202</v>
      </c>
      <c r="AL932" s="64" t="s">
        <v>487</v>
      </c>
      <c r="AM932" s="64" t="s">
        <v>3161</v>
      </c>
      <c r="AN932" s="570">
        <v>278095700</v>
      </c>
      <c r="AO932" s="54"/>
      <c r="AP932" s="54"/>
      <c r="AQ932" s="54"/>
      <c r="AR932" s="54"/>
      <c r="AS932" s="54"/>
      <c r="AT932" s="64" t="s">
        <v>420</v>
      </c>
      <c r="AU932" s="64"/>
      <c r="AV932" s="54"/>
      <c r="AW932" s="54"/>
      <c r="AX932" s="54"/>
      <c r="AY932" s="54"/>
      <c r="AZ932" s="54"/>
      <c r="BA932" s="54"/>
      <c r="BB932" s="54"/>
      <c r="BC932" s="54"/>
      <c r="BD932" s="64">
        <v>40518</v>
      </c>
      <c r="BE932" s="54" t="s">
        <v>783</v>
      </c>
      <c r="BF932" s="63" t="s">
        <v>1341</v>
      </c>
      <c r="BG932" s="54" t="s">
        <v>487</v>
      </c>
      <c r="BH932" s="54" t="s">
        <v>484</v>
      </c>
      <c r="BI932" s="54" t="s">
        <v>783</v>
      </c>
      <c r="BJ932" s="64" t="s">
        <v>414</v>
      </c>
      <c r="BK932" s="64" t="s">
        <v>6294</v>
      </c>
      <c r="BL932" s="54"/>
      <c r="BM932" s="54"/>
      <c r="BN932" s="54"/>
      <c r="BO932" s="39"/>
      <c r="BP932" s="39"/>
      <c r="BQ932" s="39"/>
      <c r="BR932" s="39"/>
      <c r="BS932" s="47"/>
      <c r="BT932" s="39"/>
      <c r="BU932" s="39"/>
      <c r="BV932" s="39"/>
      <c r="BW932" s="39"/>
      <c r="BX932" s="39"/>
      <c r="BY932" s="39"/>
      <c r="BZ932" s="39"/>
      <c r="CA932" s="39"/>
      <c r="CB932" s="39"/>
      <c r="CC932" s="47"/>
      <c r="CD932" s="39"/>
      <c r="CE932" s="39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39"/>
      <c r="ML932" s="135"/>
      <c r="MM932" s="135"/>
      <c r="MN932" s="135"/>
      <c r="MO932" s="135"/>
      <c r="MP932" s="135"/>
      <c r="MQ932" s="135"/>
      <c r="MR932" s="135"/>
      <c r="MS932" s="135"/>
      <c r="MT932" s="135"/>
      <c r="MU932" s="135"/>
      <c r="MV932" s="135"/>
      <c r="MW932" s="135"/>
      <c r="MX932" s="135"/>
      <c r="MY932" s="135"/>
      <c r="MZ932" s="135"/>
      <c r="NA932" s="135"/>
      <c r="NB932" s="135"/>
      <c r="NC932" s="135"/>
      <c r="ND932" s="135"/>
      <c r="NE932" s="135"/>
      <c r="NF932" s="135"/>
      <c r="NG932" s="135"/>
      <c r="NH932" s="135"/>
      <c r="NI932" s="135"/>
      <c r="NJ932" s="135"/>
      <c r="NK932" s="135"/>
      <c r="NL932" s="135"/>
      <c r="NM932" s="135"/>
      <c r="NN932" s="135"/>
      <c r="NO932" s="135"/>
      <c r="NP932" s="135"/>
      <c r="NQ932" s="39"/>
      <c r="QS932"/>
      <c r="QT932"/>
      <c r="QU932"/>
      <c r="QV932"/>
      <c r="QW932"/>
      <c r="QX932"/>
      <c r="QY932"/>
      <c r="QZ932"/>
      <c r="RA932"/>
      <c r="RB932" s="39"/>
      <c r="RC932" s="39"/>
      <c r="RD932" s="39"/>
    </row>
    <row r="933" spans="2:472" x14ac:dyDescent="0.2">
      <c r="B933" s="426"/>
      <c r="C933" s="427"/>
      <c r="V933" s="63">
        <v>116</v>
      </c>
      <c r="W933" s="54" t="s">
        <v>3157</v>
      </c>
      <c r="X933" s="64">
        <v>40519</v>
      </c>
      <c r="Y933" s="54" t="s">
        <v>2940</v>
      </c>
      <c r="Z933" s="63" t="s">
        <v>1341</v>
      </c>
      <c r="AA933" s="54" t="s">
        <v>487</v>
      </c>
      <c r="AB933" s="54" t="s">
        <v>484</v>
      </c>
      <c r="AC933" s="54" t="s">
        <v>2940</v>
      </c>
      <c r="AD933" s="64" t="s">
        <v>414</v>
      </c>
      <c r="AE933" s="64" t="s">
        <v>6294</v>
      </c>
      <c r="AF933" s="63">
        <v>116</v>
      </c>
      <c r="AG933" s="54" t="s">
        <v>3157</v>
      </c>
      <c r="AH933" s="54" t="s">
        <v>3156</v>
      </c>
      <c r="AI933" s="63" t="s">
        <v>3091</v>
      </c>
      <c r="AJ933" s="64" t="s">
        <v>3158</v>
      </c>
      <c r="AK933" s="569">
        <v>5340202</v>
      </c>
      <c r="AL933" s="64" t="s">
        <v>487</v>
      </c>
      <c r="AM933" s="64" t="s">
        <v>3161</v>
      </c>
      <c r="AN933" s="570">
        <v>278095700</v>
      </c>
      <c r="AO933" s="54"/>
      <c r="AP933" s="54"/>
      <c r="AQ933" s="54"/>
      <c r="AR933" s="54"/>
      <c r="AS933" s="54"/>
      <c r="AT933" s="64" t="s">
        <v>420</v>
      </c>
      <c r="AU933" s="64"/>
      <c r="AV933" s="54"/>
      <c r="AW933" s="54"/>
      <c r="AX933" s="54"/>
      <c r="AY933" s="54"/>
      <c r="AZ933" s="54"/>
      <c r="BA933" s="54"/>
      <c r="BB933" s="54"/>
      <c r="BC933" s="54"/>
      <c r="BD933" s="64">
        <v>40519</v>
      </c>
      <c r="BE933" s="54" t="s">
        <v>2940</v>
      </c>
      <c r="BF933" s="63" t="s">
        <v>1341</v>
      </c>
      <c r="BG933" s="54" t="s">
        <v>487</v>
      </c>
      <c r="BH933" s="54" t="s">
        <v>484</v>
      </c>
      <c r="BI933" s="54" t="s">
        <v>2940</v>
      </c>
      <c r="BJ933" s="64" t="s">
        <v>414</v>
      </c>
      <c r="BK933" s="64" t="s">
        <v>6294</v>
      </c>
      <c r="BL933" s="54"/>
      <c r="BM933" s="54"/>
      <c r="BN933" s="54"/>
      <c r="BO933" s="39"/>
      <c r="BP933" s="39"/>
      <c r="BQ933" s="39"/>
      <c r="BR933" s="39"/>
      <c r="BS933" s="47"/>
      <c r="BT933" s="39"/>
      <c r="BU933" s="39"/>
      <c r="BV933" s="39"/>
      <c r="BW933" s="39"/>
      <c r="BX933" s="39"/>
      <c r="BY933" s="39"/>
      <c r="BZ933" s="39"/>
      <c r="CA933" s="39"/>
      <c r="CB933" s="39"/>
      <c r="CC933" s="47"/>
      <c r="CD933" s="39"/>
      <c r="CE933" s="39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39"/>
      <c r="ML933" s="135"/>
      <c r="MM933" s="135"/>
      <c r="MN933" s="135"/>
      <c r="MO933" s="135"/>
      <c r="MP933" s="135"/>
      <c r="MQ933" s="135"/>
      <c r="MR933" s="135"/>
      <c r="MS933" s="135"/>
      <c r="MT933" s="135"/>
      <c r="MU933" s="135"/>
      <c r="MV933" s="135"/>
      <c r="MW933" s="135"/>
      <c r="MX933" s="135"/>
      <c r="MY933" s="135"/>
      <c r="MZ933" s="135"/>
      <c r="NA933" s="135"/>
      <c r="NB933" s="135"/>
      <c r="NC933" s="135"/>
      <c r="ND933" s="135"/>
      <c r="NE933" s="135"/>
      <c r="NF933" s="135"/>
      <c r="NG933" s="135"/>
      <c r="NH933" s="135"/>
      <c r="NI933" s="135"/>
      <c r="NJ933" s="135"/>
      <c r="NK933" s="135"/>
      <c r="NL933" s="135"/>
      <c r="NM933" s="135"/>
      <c r="NN933" s="135"/>
      <c r="NO933" s="135"/>
      <c r="NP933" s="135"/>
      <c r="NQ933" s="39"/>
      <c r="QS933"/>
      <c r="QT933"/>
      <c r="QU933"/>
      <c r="QV933"/>
      <c r="QW933"/>
      <c r="QX933"/>
      <c r="QY933"/>
      <c r="QZ933"/>
      <c r="RA933"/>
      <c r="RB933" s="39"/>
      <c r="RC933" s="39"/>
      <c r="RD933" s="39"/>
    </row>
    <row r="934" spans="2:472" x14ac:dyDescent="0.2">
      <c r="B934" s="426"/>
      <c r="C934" s="427"/>
      <c r="V934" s="63">
        <v>116</v>
      </c>
      <c r="W934" s="54" t="s">
        <v>3157</v>
      </c>
      <c r="X934" s="64">
        <v>40520</v>
      </c>
      <c r="Y934" s="54" t="s">
        <v>487</v>
      </c>
      <c r="Z934" s="63" t="s">
        <v>1341</v>
      </c>
      <c r="AA934" s="54" t="s">
        <v>487</v>
      </c>
      <c r="AB934" s="54" t="s">
        <v>484</v>
      </c>
      <c r="AC934" s="54" t="s">
        <v>487</v>
      </c>
      <c r="AD934" s="64" t="s">
        <v>414</v>
      </c>
      <c r="AE934" s="64" t="s">
        <v>6294</v>
      </c>
      <c r="AF934" s="63">
        <v>116</v>
      </c>
      <c r="AG934" s="54" t="s">
        <v>3157</v>
      </c>
      <c r="AH934" s="54" t="s">
        <v>3156</v>
      </c>
      <c r="AI934" s="63" t="s">
        <v>3091</v>
      </c>
      <c r="AJ934" s="64" t="s">
        <v>3158</v>
      </c>
      <c r="AK934" s="569">
        <v>5340202</v>
      </c>
      <c r="AL934" s="64" t="s">
        <v>487</v>
      </c>
      <c r="AM934" s="64" t="s">
        <v>3161</v>
      </c>
      <c r="AN934" s="570">
        <v>278095700</v>
      </c>
      <c r="AO934" s="54"/>
      <c r="AP934" s="54"/>
      <c r="AQ934" s="54"/>
      <c r="AR934" s="54"/>
      <c r="AS934" s="54"/>
      <c r="AT934" s="64" t="s">
        <v>420</v>
      </c>
      <c r="AU934" s="64"/>
      <c r="AV934" s="54"/>
      <c r="AW934" s="54"/>
      <c r="AX934" s="54"/>
      <c r="AY934" s="54"/>
      <c r="AZ934" s="54"/>
      <c r="BA934" s="54"/>
      <c r="BB934" s="54"/>
      <c r="BC934" s="54"/>
      <c r="BD934" s="64">
        <v>40520</v>
      </c>
      <c r="BE934" s="54" t="s">
        <v>487</v>
      </c>
      <c r="BF934" s="63" t="s">
        <v>1341</v>
      </c>
      <c r="BG934" s="54" t="s">
        <v>487</v>
      </c>
      <c r="BH934" s="54" t="s">
        <v>484</v>
      </c>
      <c r="BI934" s="54" t="s">
        <v>487</v>
      </c>
      <c r="BJ934" s="64" t="s">
        <v>414</v>
      </c>
      <c r="BK934" s="64" t="s">
        <v>6294</v>
      </c>
      <c r="BL934" s="54"/>
      <c r="BM934" s="54"/>
      <c r="BN934" s="54"/>
      <c r="BO934" s="39"/>
      <c r="BP934" s="39"/>
      <c r="BQ934" s="39"/>
      <c r="BR934" s="39"/>
      <c r="BS934" s="47"/>
      <c r="BT934" s="39"/>
      <c r="BU934" s="39"/>
      <c r="BV934" s="39"/>
      <c r="BW934" s="39"/>
      <c r="BX934" s="39"/>
      <c r="BY934" s="39"/>
      <c r="BZ934" s="39"/>
      <c r="CA934" s="39"/>
      <c r="CB934" s="39"/>
      <c r="CC934" s="47"/>
      <c r="CD934" s="39"/>
      <c r="CE934" s="39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39"/>
      <c r="ML934" s="135"/>
      <c r="MM934" s="135"/>
      <c r="MN934" s="135"/>
      <c r="MO934" s="135"/>
      <c r="MP934" s="135"/>
      <c r="MQ934" s="135"/>
      <c r="MR934" s="135"/>
      <c r="MS934" s="135"/>
      <c r="MT934" s="135"/>
      <c r="MU934" s="135"/>
      <c r="MV934" s="135"/>
      <c r="MW934" s="135"/>
      <c r="MX934" s="135"/>
      <c r="MY934" s="135"/>
      <c r="MZ934" s="135"/>
      <c r="NA934" s="135"/>
      <c r="NB934" s="135"/>
      <c r="NC934" s="135"/>
      <c r="ND934" s="135"/>
      <c r="NE934" s="135"/>
      <c r="NF934" s="135"/>
      <c r="NG934" s="135"/>
      <c r="NH934" s="135"/>
      <c r="NI934" s="135"/>
      <c r="NJ934" s="135"/>
      <c r="NK934" s="135"/>
      <c r="NL934" s="135"/>
      <c r="NM934" s="135"/>
      <c r="NN934" s="135"/>
      <c r="NO934" s="135"/>
      <c r="NP934" s="135"/>
      <c r="NQ934" s="39"/>
      <c r="QS934"/>
      <c r="QT934"/>
      <c r="QU934"/>
      <c r="QV934"/>
      <c r="QW934"/>
      <c r="QX934"/>
      <c r="QY934"/>
      <c r="QZ934"/>
      <c r="RA934"/>
      <c r="RB934" s="39"/>
      <c r="RC934" s="39"/>
      <c r="RD934" s="39"/>
    </row>
    <row r="935" spans="2:472" x14ac:dyDescent="0.2">
      <c r="B935" s="426"/>
      <c r="C935" s="427"/>
      <c r="V935" s="63">
        <v>116</v>
      </c>
      <c r="W935" s="54" t="s">
        <v>3157</v>
      </c>
      <c r="X935" s="64">
        <v>40500</v>
      </c>
      <c r="Y935" s="54" t="s">
        <v>6329</v>
      </c>
      <c r="Z935" s="63" t="s">
        <v>1341</v>
      </c>
      <c r="AA935" s="54" t="s">
        <v>487</v>
      </c>
      <c r="AB935" s="54" t="s">
        <v>484</v>
      </c>
      <c r="AC935" s="54" t="s">
        <v>487</v>
      </c>
      <c r="AD935" s="64" t="s">
        <v>414</v>
      </c>
      <c r="AE935" s="64" t="s">
        <v>6294</v>
      </c>
      <c r="AF935" s="63">
        <v>116</v>
      </c>
      <c r="AG935" s="54" t="s">
        <v>3157</v>
      </c>
      <c r="AH935" s="54" t="s">
        <v>3156</v>
      </c>
      <c r="AI935" s="63" t="s">
        <v>3091</v>
      </c>
      <c r="AJ935" s="64" t="s">
        <v>3158</v>
      </c>
      <c r="AK935" s="569">
        <v>5340202</v>
      </c>
      <c r="AL935" s="64" t="s">
        <v>487</v>
      </c>
      <c r="AM935" s="64" t="s">
        <v>3161</v>
      </c>
      <c r="AN935" s="570">
        <v>278095700</v>
      </c>
      <c r="AO935" s="54"/>
      <c r="AP935" s="54"/>
      <c r="AQ935" s="54"/>
      <c r="AR935" s="54"/>
      <c r="AS935" s="54"/>
      <c r="AT935" s="64" t="s">
        <v>420</v>
      </c>
      <c r="AU935" s="64"/>
      <c r="AV935" s="54"/>
      <c r="AW935" s="54"/>
      <c r="AX935" s="54"/>
      <c r="AY935" s="54"/>
      <c r="AZ935" s="54"/>
      <c r="BA935" s="54"/>
      <c r="BB935" s="54"/>
      <c r="BC935" s="54"/>
      <c r="BD935" s="64">
        <v>40500</v>
      </c>
      <c r="BE935" s="54" t="s">
        <v>6329</v>
      </c>
      <c r="BF935" s="63" t="s">
        <v>1341</v>
      </c>
      <c r="BG935" s="54" t="s">
        <v>487</v>
      </c>
      <c r="BH935" s="54" t="s">
        <v>484</v>
      </c>
      <c r="BI935" s="54" t="s">
        <v>487</v>
      </c>
      <c r="BJ935" s="64" t="s">
        <v>414</v>
      </c>
      <c r="BK935" s="64" t="s">
        <v>6294</v>
      </c>
      <c r="BL935" s="54"/>
      <c r="BM935" s="54"/>
      <c r="BN935" s="54"/>
      <c r="BO935" s="39"/>
      <c r="BP935" s="39"/>
      <c r="BQ935" s="39"/>
      <c r="BR935" s="39"/>
      <c r="BS935" s="47"/>
      <c r="BT935" s="39"/>
      <c r="BU935" s="39"/>
      <c r="BV935" s="39"/>
      <c r="BW935" s="39"/>
      <c r="BX935" s="39"/>
      <c r="BY935" s="39"/>
      <c r="BZ935" s="39"/>
      <c r="CA935" s="39"/>
      <c r="CB935" s="39"/>
      <c r="CC935" s="47"/>
      <c r="CD935" s="39"/>
      <c r="CE935" s="39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39"/>
      <c r="ML935" s="135"/>
      <c r="MM935" s="135"/>
      <c r="MN935" s="135"/>
      <c r="MO935" s="135"/>
      <c r="MP935" s="135"/>
      <c r="MQ935" s="135"/>
      <c r="MR935" s="135"/>
      <c r="MS935" s="135"/>
      <c r="MT935" s="135"/>
      <c r="MU935" s="135"/>
      <c r="MV935" s="135"/>
      <c r="MW935" s="135"/>
      <c r="MX935" s="135"/>
      <c r="MY935" s="135"/>
      <c r="MZ935" s="135"/>
      <c r="NA935" s="135"/>
      <c r="NB935" s="135"/>
      <c r="NC935" s="135"/>
      <c r="ND935" s="135"/>
      <c r="NE935" s="135"/>
      <c r="NF935" s="135"/>
      <c r="NG935" s="135"/>
      <c r="NH935" s="135"/>
      <c r="NI935" s="135"/>
      <c r="NJ935" s="135"/>
      <c r="NK935" s="135"/>
      <c r="NL935" s="135"/>
      <c r="NM935" s="135"/>
      <c r="NN935" s="135"/>
      <c r="NO935" s="135"/>
      <c r="NP935" s="135"/>
      <c r="NQ935" s="39"/>
      <c r="QS935"/>
      <c r="QT935"/>
      <c r="QU935"/>
      <c r="QV935"/>
      <c r="QW935"/>
      <c r="QX935"/>
      <c r="QY935"/>
      <c r="QZ935"/>
      <c r="RA935"/>
      <c r="RB935" s="39"/>
      <c r="RC935" s="39"/>
      <c r="RD935" s="39"/>
    </row>
    <row r="936" spans="2:472" x14ac:dyDescent="0.2">
      <c r="B936" s="426"/>
      <c r="C936" s="427"/>
      <c r="V936" s="63">
        <v>116</v>
      </c>
      <c r="W936" s="54" t="s">
        <v>3157</v>
      </c>
      <c r="X936" s="64">
        <v>40521</v>
      </c>
      <c r="Y936" s="54" t="s">
        <v>3109</v>
      </c>
      <c r="Z936" s="63" t="s">
        <v>1341</v>
      </c>
      <c r="AA936" s="54" t="s">
        <v>487</v>
      </c>
      <c r="AB936" s="54" t="s">
        <v>484</v>
      </c>
      <c r="AC936" s="54" t="s">
        <v>3109</v>
      </c>
      <c r="AD936" s="64" t="s">
        <v>414</v>
      </c>
      <c r="AE936" s="64" t="s">
        <v>6294</v>
      </c>
      <c r="AF936" s="63">
        <v>116</v>
      </c>
      <c r="AG936" s="54" t="s">
        <v>3157</v>
      </c>
      <c r="AH936" s="54" t="s">
        <v>3156</v>
      </c>
      <c r="AI936" s="63" t="s">
        <v>3091</v>
      </c>
      <c r="AJ936" s="64" t="s">
        <v>3158</v>
      </c>
      <c r="AK936" s="569">
        <v>5340202</v>
      </c>
      <c r="AL936" s="64" t="s">
        <v>487</v>
      </c>
      <c r="AM936" s="64" t="s">
        <v>3161</v>
      </c>
      <c r="AN936" s="570">
        <v>278095700</v>
      </c>
      <c r="AO936" s="54"/>
      <c r="AP936" s="54"/>
      <c r="AQ936" s="54"/>
      <c r="AR936" s="54"/>
      <c r="AS936" s="54"/>
      <c r="AT936" s="64" t="s">
        <v>420</v>
      </c>
      <c r="AU936" s="64"/>
      <c r="AV936" s="54"/>
      <c r="AW936" s="54"/>
      <c r="AX936" s="54"/>
      <c r="AY936" s="54"/>
      <c r="AZ936" s="54"/>
      <c r="BA936" s="54"/>
      <c r="BB936" s="54"/>
      <c r="BC936" s="54"/>
      <c r="BD936" s="64">
        <v>40521</v>
      </c>
      <c r="BE936" s="54" t="s">
        <v>3109</v>
      </c>
      <c r="BF936" s="63" t="s">
        <v>1341</v>
      </c>
      <c r="BG936" s="54" t="s">
        <v>487</v>
      </c>
      <c r="BH936" s="54" t="s">
        <v>484</v>
      </c>
      <c r="BI936" s="54" t="s">
        <v>3109</v>
      </c>
      <c r="BJ936" s="64" t="s">
        <v>414</v>
      </c>
      <c r="BK936" s="64" t="s">
        <v>6294</v>
      </c>
      <c r="BL936" s="54"/>
      <c r="BM936" s="54"/>
      <c r="BN936" s="54"/>
      <c r="BO936" s="39"/>
      <c r="BP936" s="39"/>
      <c r="BQ936" s="39"/>
      <c r="BR936" s="39"/>
      <c r="BS936" s="47"/>
      <c r="BT936" s="39"/>
      <c r="BU936" s="39"/>
      <c r="BV936" s="39"/>
      <c r="BW936" s="39"/>
      <c r="BX936" s="39"/>
      <c r="BY936" s="39"/>
      <c r="BZ936" s="39"/>
      <c r="CA936" s="39"/>
      <c r="CB936" s="39"/>
      <c r="CC936" s="47"/>
      <c r="CD936" s="39"/>
      <c r="CE936" s="39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39"/>
      <c r="ML936" s="135"/>
      <c r="MM936" s="135"/>
      <c r="MN936" s="135"/>
      <c r="MO936" s="135"/>
      <c r="MP936" s="135"/>
      <c r="MQ936" s="135"/>
      <c r="MR936" s="135"/>
      <c r="MS936" s="135"/>
      <c r="MT936" s="135"/>
      <c r="MU936" s="135"/>
      <c r="MV936" s="135"/>
      <c r="MW936" s="135"/>
      <c r="MX936" s="135"/>
      <c r="MY936" s="135"/>
      <c r="MZ936" s="135"/>
      <c r="NA936" s="135"/>
      <c r="NB936" s="135"/>
      <c r="NC936" s="135"/>
      <c r="ND936" s="135"/>
      <c r="NE936" s="135"/>
      <c r="NF936" s="135"/>
      <c r="NG936" s="135"/>
      <c r="NH936" s="135"/>
      <c r="NI936" s="135"/>
      <c r="NJ936" s="135"/>
      <c r="NK936" s="135"/>
      <c r="NL936" s="135"/>
      <c r="NM936" s="135"/>
      <c r="NN936" s="135"/>
      <c r="NO936" s="135"/>
      <c r="NP936" s="135"/>
      <c r="NQ936" s="39"/>
      <c r="QS936"/>
      <c r="QT936"/>
      <c r="QU936"/>
      <c r="QV936"/>
      <c r="QW936"/>
      <c r="QX936"/>
      <c r="QY936"/>
      <c r="QZ936"/>
      <c r="RA936"/>
      <c r="RB936" s="39"/>
      <c r="RC936" s="39"/>
      <c r="RD936" s="39"/>
    </row>
    <row r="937" spans="2:472" x14ac:dyDescent="0.2">
      <c r="B937" s="426"/>
      <c r="C937" s="427"/>
      <c r="V937" s="63">
        <v>116</v>
      </c>
      <c r="W937" s="54" t="s">
        <v>3157</v>
      </c>
      <c r="X937" s="64">
        <v>40523</v>
      </c>
      <c r="Y937" s="54" t="s">
        <v>3170</v>
      </c>
      <c r="Z937" s="63" t="s">
        <v>1341</v>
      </c>
      <c r="AA937" s="54" t="s">
        <v>487</v>
      </c>
      <c r="AB937" s="54" t="s">
        <v>484</v>
      </c>
      <c r="AC937" s="54" t="s">
        <v>3170</v>
      </c>
      <c r="AD937" s="64" t="s">
        <v>414</v>
      </c>
      <c r="AE937" s="64" t="s">
        <v>6294</v>
      </c>
      <c r="AF937" s="63">
        <v>116</v>
      </c>
      <c r="AG937" s="54" t="s">
        <v>3157</v>
      </c>
      <c r="AH937" s="54" t="s">
        <v>3156</v>
      </c>
      <c r="AI937" s="63" t="s">
        <v>3091</v>
      </c>
      <c r="AJ937" s="64" t="s">
        <v>3158</v>
      </c>
      <c r="AK937" s="569">
        <v>5340202</v>
      </c>
      <c r="AL937" s="64" t="s">
        <v>487</v>
      </c>
      <c r="AM937" s="64" t="s">
        <v>3161</v>
      </c>
      <c r="AN937" s="570">
        <v>278095700</v>
      </c>
      <c r="AO937" s="54"/>
      <c r="AP937" s="54"/>
      <c r="AQ937" s="54"/>
      <c r="AR937" s="54"/>
      <c r="AS937" s="54"/>
      <c r="AT937" s="64" t="s">
        <v>420</v>
      </c>
      <c r="AU937" s="64"/>
      <c r="AV937" s="54"/>
      <c r="AW937" s="54"/>
      <c r="AX937" s="54"/>
      <c r="AY937" s="54"/>
      <c r="AZ937" s="54"/>
      <c r="BA937" s="54"/>
      <c r="BB937" s="54"/>
      <c r="BC937" s="54"/>
      <c r="BD937" s="64">
        <v>40523</v>
      </c>
      <c r="BE937" s="54" t="s">
        <v>3170</v>
      </c>
      <c r="BF937" s="63" t="s">
        <v>1341</v>
      </c>
      <c r="BG937" s="54" t="s">
        <v>487</v>
      </c>
      <c r="BH937" s="54" t="s">
        <v>484</v>
      </c>
      <c r="BI937" s="54" t="s">
        <v>3170</v>
      </c>
      <c r="BJ937" s="64" t="s">
        <v>414</v>
      </c>
      <c r="BK937" s="64" t="s">
        <v>6294</v>
      </c>
      <c r="BL937" s="54"/>
      <c r="BM937" s="54"/>
      <c r="BN937" s="54"/>
      <c r="BO937" s="39"/>
      <c r="BP937" s="39"/>
      <c r="BQ937" s="39"/>
      <c r="BR937" s="39"/>
      <c r="BS937" s="47"/>
      <c r="BT937" s="39"/>
      <c r="BU937" s="39"/>
      <c r="BV937" s="39"/>
      <c r="BW937" s="39"/>
      <c r="BX937" s="39"/>
      <c r="BY937" s="39"/>
      <c r="BZ937" s="39"/>
      <c r="CA937" s="39"/>
      <c r="CB937" s="39"/>
      <c r="CC937" s="47"/>
      <c r="CD937" s="39"/>
      <c r="CE937" s="39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39"/>
      <c r="ML937" s="135"/>
      <c r="MM937" s="135"/>
      <c r="MN937" s="135"/>
      <c r="MO937" s="135"/>
      <c r="MP937" s="135"/>
      <c r="MQ937" s="135"/>
      <c r="MR937" s="135"/>
      <c r="MS937" s="135"/>
      <c r="MT937" s="135"/>
      <c r="MU937" s="135"/>
      <c r="MV937" s="135"/>
      <c r="MW937" s="135"/>
      <c r="MX937" s="135"/>
      <c r="MY937" s="135"/>
      <c r="MZ937" s="135"/>
      <c r="NA937" s="135"/>
      <c r="NB937" s="135"/>
      <c r="NC937" s="135"/>
      <c r="ND937" s="135"/>
      <c r="NE937" s="135"/>
      <c r="NF937" s="135"/>
      <c r="NG937" s="135"/>
      <c r="NH937" s="135"/>
      <c r="NI937" s="135"/>
      <c r="NJ937" s="135"/>
      <c r="NK937" s="135"/>
      <c r="NL937" s="135"/>
      <c r="NM937" s="135"/>
      <c r="NN937" s="135"/>
      <c r="NO937" s="135"/>
      <c r="NP937" s="135"/>
      <c r="NQ937" s="39"/>
      <c r="QS937"/>
      <c r="QT937"/>
      <c r="QU937"/>
      <c r="QV937"/>
      <c r="QW937"/>
      <c r="QX937"/>
      <c r="QY937"/>
      <c r="QZ937"/>
      <c r="RA937"/>
      <c r="RB937" s="39"/>
      <c r="RC937" s="39"/>
      <c r="RD937" s="39"/>
    </row>
    <row r="938" spans="2:472" x14ac:dyDescent="0.2">
      <c r="B938" s="426"/>
      <c r="C938" s="427"/>
      <c r="V938" s="63">
        <v>116</v>
      </c>
      <c r="W938" s="54" t="s">
        <v>3157</v>
      </c>
      <c r="X938" s="64">
        <v>40524</v>
      </c>
      <c r="Y938" s="54" t="s">
        <v>3229</v>
      </c>
      <c r="Z938" s="63" t="s">
        <v>1341</v>
      </c>
      <c r="AA938" s="54" t="s">
        <v>487</v>
      </c>
      <c r="AB938" s="54" t="s">
        <v>484</v>
      </c>
      <c r="AC938" s="54" t="s">
        <v>3229</v>
      </c>
      <c r="AD938" s="64" t="s">
        <v>414</v>
      </c>
      <c r="AE938" s="64" t="s">
        <v>6294</v>
      </c>
      <c r="AF938" s="63">
        <v>116</v>
      </c>
      <c r="AG938" s="54" t="s">
        <v>3157</v>
      </c>
      <c r="AH938" s="54" t="s">
        <v>3156</v>
      </c>
      <c r="AI938" s="63" t="s">
        <v>3091</v>
      </c>
      <c r="AJ938" s="64" t="s">
        <v>3158</v>
      </c>
      <c r="AK938" s="569">
        <v>5340202</v>
      </c>
      <c r="AL938" s="64" t="s">
        <v>487</v>
      </c>
      <c r="AM938" s="64" t="s">
        <v>3161</v>
      </c>
      <c r="AN938" s="570">
        <v>278095700</v>
      </c>
      <c r="AO938" s="54"/>
      <c r="AP938" s="54"/>
      <c r="AQ938" s="54"/>
      <c r="AR938" s="54"/>
      <c r="AS938" s="54"/>
      <c r="AT938" s="64" t="s">
        <v>420</v>
      </c>
      <c r="AU938" s="64"/>
      <c r="AV938" s="54"/>
      <c r="AW938" s="54"/>
      <c r="AX938" s="54"/>
      <c r="AY938" s="54"/>
      <c r="AZ938" s="54"/>
      <c r="BA938" s="54"/>
      <c r="BB938" s="54"/>
      <c r="BC938" s="54"/>
      <c r="BD938" s="64">
        <v>40524</v>
      </c>
      <c r="BE938" s="54" t="s">
        <v>3229</v>
      </c>
      <c r="BF938" s="63" t="s">
        <v>1341</v>
      </c>
      <c r="BG938" s="54" t="s">
        <v>487</v>
      </c>
      <c r="BH938" s="54" t="s">
        <v>484</v>
      </c>
      <c r="BI938" s="54" t="s">
        <v>3229</v>
      </c>
      <c r="BJ938" s="64" t="s">
        <v>414</v>
      </c>
      <c r="BK938" s="64" t="s">
        <v>6294</v>
      </c>
      <c r="BL938" s="54"/>
      <c r="BM938" s="54"/>
      <c r="BN938" s="54"/>
      <c r="BO938" s="39"/>
      <c r="BP938" s="39"/>
      <c r="BQ938" s="39"/>
      <c r="BR938" s="39"/>
      <c r="BS938" s="47"/>
      <c r="BT938" s="39"/>
      <c r="BU938" s="39"/>
      <c r="BV938" s="39"/>
      <c r="BW938" s="39"/>
      <c r="BX938" s="39"/>
      <c r="BY938" s="39"/>
      <c r="BZ938" s="39"/>
      <c r="CA938" s="39"/>
      <c r="CB938" s="39"/>
      <c r="CC938" s="47"/>
      <c r="CD938" s="39"/>
      <c r="CE938" s="39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39"/>
      <c r="ML938" s="135"/>
      <c r="MM938" s="135"/>
      <c r="MN938" s="135"/>
      <c r="MO938" s="135"/>
      <c r="MP938" s="135"/>
      <c r="MQ938" s="135"/>
      <c r="MR938" s="135"/>
      <c r="MS938" s="135"/>
      <c r="MT938" s="135"/>
      <c r="MU938" s="135"/>
      <c r="MV938" s="135"/>
      <c r="MW938" s="135"/>
      <c r="MX938" s="135"/>
      <c r="MY938" s="135"/>
      <c r="MZ938" s="135"/>
      <c r="NA938" s="135"/>
      <c r="NB938" s="135"/>
      <c r="NC938" s="135"/>
      <c r="ND938" s="135"/>
      <c r="NE938" s="135"/>
      <c r="NF938" s="135"/>
      <c r="NG938" s="135"/>
      <c r="NH938" s="135"/>
      <c r="NI938" s="135"/>
      <c r="NJ938" s="135"/>
      <c r="NK938" s="135"/>
      <c r="NL938" s="135"/>
      <c r="NM938" s="135"/>
      <c r="NN938" s="135"/>
      <c r="NO938" s="135"/>
      <c r="NP938" s="135"/>
      <c r="NQ938" s="39"/>
      <c r="QS938"/>
      <c r="QT938"/>
      <c r="QU938"/>
      <c r="QV938"/>
      <c r="QW938"/>
      <c r="QX938"/>
      <c r="QY938"/>
      <c r="QZ938"/>
      <c r="RA938"/>
      <c r="RB938" s="39"/>
      <c r="RC938" s="39"/>
      <c r="RD938" s="39"/>
    </row>
    <row r="939" spans="2:472" x14ac:dyDescent="0.2">
      <c r="B939" s="426"/>
      <c r="C939" s="427"/>
      <c r="V939" s="63">
        <v>116</v>
      </c>
      <c r="W939" s="54" t="s">
        <v>3157</v>
      </c>
      <c r="X939" s="64">
        <v>40526</v>
      </c>
      <c r="Y939" s="54" t="s">
        <v>3284</v>
      </c>
      <c r="Z939" s="63" t="s">
        <v>1341</v>
      </c>
      <c r="AA939" s="54" t="s">
        <v>487</v>
      </c>
      <c r="AB939" s="54" t="s">
        <v>484</v>
      </c>
      <c r="AC939" s="54" t="s">
        <v>3284</v>
      </c>
      <c r="AD939" s="64" t="s">
        <v>414</v>
      </c>
      <c r="AE939" s="64" t="s">
        <v>6294</v>
      </c>
      <c r="AF939" s="63">
        <v>116</v>
      </c>
      <c r="AG939" s="54" t="s">
        <v>3157</v>
      </c>
      <c r="AH939" s="54" t="s">
        <v>3156</v>
      </c>
      <c r="AI939" s="63" t="s">
        <v>3091</v>
      </c>
      <c r="AJ939" s="64" t="s">
        <v>3158</v>
      </c>
      <c r="AK939" s="569">
        <v>5340202</v>
      </c>
      <c r="AL939" s="64" t="s">
        <v>487</v>
      </c>
      <c r="AM939" s="64" t="s">
        <v>3161</v>
      </c>
      <c r="AN939" s="570">
        <v>278095700</v>
      </c>
      <c r="AO939" s="54"/>
      <c r="AP939" s="54"/>
      <c r="AQ939" s="54"/>
      <c r="AR939" s="54"/>
      <c r="AS939" s="54"/>
      <c r="AT939" s="64" t="s">
        <v>420</v>
      </c>
      <c r="AU939" s="64"/>
      <c r="AV939" s="54"/>
      <c r="AW939" s="54"/>
      <c r="AX939" s="54"/>
      <c r="AY939" s="54"/>
      <c r="AZ939" s="54"/>
      <c r="BA939" s="54"/>
      <c r="BB939" s="54"/>
      <c r="BC939" s="54"/>
      <c r="BD939" s="64">
        <v>40526</v>
      </c>
      <c r="BE939" s="54" t="s">
        <v>3284</v>
      </c>
      <c r="BF939" s="63" t="s">
        <v>1341</v>
      </c>
      <c r="BG939" s="54" t="s">
        <v>487</v>
      </c>
      <c r="BH939" s="54" t="s">
        <v>484</v>
      </c>
      <c r="BI939" s="54" t="s">
        <v>3284</v>
      </c>
      <c r="BJ939" s="64" t="s">
        <v>414</v>
      </c>
      <c r="BK939" s="64" t="s">
        <v>6294</v>
      </c>
      <c r="BL939" s="54"/>
      <c r="BM939" s="54"/>
      <c r="BN939" s="54"/>
      <c r="BO939" s="39"/>
      <c r="BP939" s="39"/>
      <c r="BQ939" s="39"/>
      <c r="BR939" s="39"/>
      <c r="BS939" s="47"/>
      <c r="BT939" s="39"/>
      <c r="BU939" s="39"/>
      <c r="BV939" s="39"/>
      <c r="BW939" s="39"/>
      <c r="BX939" s="39"/>
      <c r="BY939" s="39"/>
      <c r="BZ939" s="39"/>
      <c r="CA939" s="39"/>
      <c r="CB939" s="39"/>
      <c r="CC939" s="47"/>
      <c r="CD939" s="39"/>
      <c r="CE939" s="39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39"/>
      <c r="ML939" s="135"/>
      <c r="MM939" s="135"/>
      <c r="MN939" s="135"/>
      <c r="MO939" s="135"/>
      <c r="MP939" s="135"/>
      <c r="MQ939" s="135"/>
      <c r="MR939" s="135"/>
      <c r="MS939" s="135"/>
      <c r="MT939" s="135"/>
      <c r="MU939" s="135"/>
      <c r="MV939" s="135"/>
      <c r="MW939" s="135"/>
      <c r="MX939" s="135"/>
      <c r="MY939" s="135"/>
      <c r="MZ939" s="135"/>
      <c r="NA939" s="135"/>
      <c r="NB939" s="135"/>
      <c r="NC939" s="135"/>
      <c r="ND939" s="135"/>
      <c r="NE939" s="135"/>
      <c r="NF939" s="135"/>
      <c r="NG939" s="135"/>
      <c r="NH939" s="135"/>
      <c r="NI939" s="135"/>
      <c r="NJ939" s="135"/>
      <c r="NK939" s="135"/>
      <c r="NL939" s="135"/>
      <c r="NM939" s="135"/>
      <c r="NN939" s="135"/>
      <c r="NO939" s="135"/>
      <c r="NP939" s="135"/>
      <c r="NQ939" s="39"/>
      <c r="QS939"/>
      <c r="QT939"/>
      <c r="QU939"/>
      <c r="QV939"/>
      <c r="QW939"/>
      <c r="QX939"/>
      <c r="QY939"/>
      <c r="QZ939"/>
      <c r="RA939"/>
      <c r="RB939" s="39"/>
      <c r="RC939" s="39"/>
      <c r="RD939" s="39"/>
    </row>
    <row r="940" spans="2:472" x14ac:dyDescent="0.2">
      <c r="B940" s="426"/>
      <c r="C940" s="427"/>
      <c r="V940" s="63">
        <v>116</v>
      </c>
      <c r="W940" s="54" t="s">
        <v>3157</v>
      </c>
      <c r="X940" s="64">
        <v>40528</v>
      </c>
      <c r="Y940" s="54" t="s">
        <v>3333</v>
      </c>
      <c r="Z940" s="63" t="s">
        <v>1341</v>
      </c>
      <c r="AA940" s="54" t="s">
        <v>487</v>
      </c>
      <c r="AB940" s="54" t="s">
        <v>484</v>
      </c>
      <c r="AC940" s="54" t="s">
        <v>3333</v>
      </c>
      <c r="AD940" s="64" t="s">
        <v>414</v>
      </c>
      <c r="AE940" s="64" t="s">
        <v>6294</v>
      </c>
      <c r="AF940" s="63">
        <v>116</v>
      </c>
      <c r="AG940" s="54" t="s">
        <v>3157</v>
      </c>
      <c r="AH940" s="54" t="s">
        <v>3156</v>
      </c>
      <c r="AI940" s="63" t="s">
        <v>3091</v>
      </c>
      <c r="AJ940" s="64" t="s">
        <v>3158</v>
      </c>
      <c r="AK940" s="569">
        <v>5340202</v>
      </c>
      <c r="AL940" s="64" t="s">
        <v>487</v>
      </c>
      <c r="AM940" s="64" t="s">
        <v>3161</v>
      </c>
      <c r="AN940" s="570">
        <v>278095700</v>
      </c>
      <c r="AO940" s="54"/>
      <c r="AP940" s="54"/>
      <c r="AQ940" s="54"/>
      <c r="AR940" s="54"/>
      <c r="AS940" s="54"/>
      <c r="AT940" s="64" t="s">
        <v>420</v>
      </c>
      <c r="AU940" s="64"/>
      <c r="AV940" s="54"/>
      <c r="AW940" s="54"/>
      <c r="AX940" s="54"/>
      <c r="AY940" s="54"/>
      <c r="AZ940" s="54"/>
      <c r="BA940" s="54"/>
      <c r="BB940" s="54"/>
      <c r="BC940" s="54"/>
      <c r="BD940" s="64">
        <v>40528</v>
      </c>
      <c r="BE940" s="54" t="s">
        <v>3333</v>
      </c>
      <c r="BF940" s="63" t="s">
        <v>1341</v>
      </c>
      <c r="BG940" s="54" t="s">
        <v>487</v>
      </c>
      <c r="BH940" s="54" t="s">
        <v>484</v>
      </c>
      <c r="BI940" s="54" t="s">
        <v>3333</v>
      </c>
      <c r="BJ940" s="64" t="s">
        <v>414</v>
      </c>
      <c r="BK940" s="64" t="s">
        <v>6294</v>
      </c>
      <c r="BL940" s="54"/>
      <c r="BM940" s="54"/>
      <c r="BN940" s="54"/>
      <c r="BO940" s="39"/>
      <c r="BP940" s="39"/>
      <c r="BQ940" s="39"/>
      <c r="BR940" s="39"/>
      <c r="BS940" s="47"/>
      <c r="BT940" s="39"/>
      <c r="BU940" s="39"/>
      <c r="BV940" s="39"/>
      <c r="BW940" s="39"/>
      <c r="BX940" s="39"/>
      <c r="BY940" s="39"/>
      <c r="BZ940" s="39"/>
      <c r="CA940" s="39"/>
      <c r="CB940" s="39"/>
      <c r="CC940" s="47"/>
      <c r="CD940" s="39"/>
      <c r="CE940" s="39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39"/>
      <c r="ML940" s="135"/>
      <c r="MM940" s="135"/>
      <c r="MN940" s="135"/>
      <c r="MO940" s="135"/>
      <c r="MP940" s="135"/>
      <c r="MQ940" s="135"/>
      <c r="MR940" s="135"/>
      <c r="MS940" s="135"/>
      <c r="MT940" s="135"/>
      <c r="MU940" s="135"/>
      <c r="MV940" s="135"/>
      <c r="MW940" s="135"/>
      <c r="MX940" s="135"/>
      <c r="MY940" s="135"/>
      <c r="MZ940" s="135"/>
      <c r="NA940" s="135"/>
      <c r="NB940" s="135"/>
      <c r="NC940" s="135"/>
      <c r="ND940" s="135"/>
      <c r="NE940" s="135"/>
      <c r="NF940" s="135"/>
      <c r="NG940" s="135"/>
      <c r="NH940" s="135"/>
      <c r="NI940" s="135"/>
      <c r="NJ940" s="135"/>
      <c r="NK940" s="135"/>
      <c r="NL940" s="135"/>
      <c r="NM940" s="135"/>
      <c r="NN940" s="135"/>
      <c r="NO940" s="135"/>
      <c r="NP940" s="135"/>
      <c r="NQ940" s="39"/>
      <c r="QS940"/>
      <c r="QT940"/>
      <c r="QU940"/>
      <c r="QV940"/>
      <c r="QW940"/>
      <c r="QX940"/>
      <c r="QY940"/>
      <c r="QZ940"/>
      <c r="RA940"/>
      <c r="RB940" s="39"/>
      <c r="RC940" s="39"/>
      <c r="RD940" s="39"/>
    </row>
    <row r="941" spans="2:472" x14ac:dyDescent="0.2">
      <c r="B941" s="426"/>
      <c r="C941" s="427"/>
      <c r="V941" s="63">
        <v>116</v>
      </c>
      <c r="W941" s="54" t="s">
        <v>3157</v>
      </c>
      <c r="X941" s="64">
        <v>40530</v>
      </c>
      <c r="Y941" s="54" t="s">
        <v>3386</v>
      </c>
      <c r="Z941" s="63" t="s">
        <v>1341</v>
      </c>
      <c r="AA941" s="54" t="s">
        <v>487</v>
      </c>
      <c r="AB941" s="54" t="s">
        <v>484</v>
      </c>
      <c r="AC941" s="54" t="s">
        <v>3386</v>
      </c>
      <c r="AD941" s="64" t="s">
        <v>414</v>
      </c>
      <c r="AE941" s="64" t="s">
        <v>6294</v>
      </c>
      <c r="AF941" s="63">
        <v>116</v>
      </c>
      <c r="AG941" s="54" t="s">
        <v>3157</v>
      </c>
      <c r="AH941" s="54" t="s">
        <v>3156</v>
      </c>
      <c r="AI941" s="63" t="s">
        <v>3091</v>
      </c>
      <c r="AJ941" s="64" t="s">
        <v>3158</v>
      </c>
      <c r="AK941" s="569">
        <v>5340202</v>
      </c>
      <c r="AL941" s="64" t="s">
        <v>487</v>
      </c>
      <c r="AM941" s="64" t="s">
        <v>3161</v>
      </c>
      <c r="AN941" s="570">
        <v>278095700</v>
      </c>
      <c r="AO941" s="54"/>
      <c r="AP941" s="54"/>
      <c r="AQ941" s="54"/>
      <c r="AR941" s="54"/>
      <c r="AS941" s="54"/>
      <c r="AT941" s="64" t="s">
        <v>420</v>
      </c>
      <c r="AU941" s="64"/>
      <c r="AV941" s="54"/>
      <c r="AW941" s="54"/>
      <c r="AX941" s="54"/>
      <c r="AY941" s="54"/>
      <c r="AZ941" s="54"/>
      <c r="BA941" s="54"/>
      <c r="BB941" s="54"/>
      <c r="BC941" s="54"/>
      <c r="BD941" s="64">
        <v>40530</v>
      </c>
      <c r="BE941" s="54" t="s">
        <v>3386</v>
      </c>
      <c r="BF941" s="63" t="s">
        <v>1341</v>
      </c>
      <c r="BG941" s="54" t="s">
        <v>487</v>
      </c>
      <c r="BH941" s="54" t="s">
        <v>484</v>
      </c>
      <c r="BI941" s="54" t="s">
        <v>3386</v>
      </c>
      <c r="BJ941" s="64" t="s">
        <v>414</v>
      </c>
      <c r="BK941" s="64" t="s">
        <v>6294</v>
      </c>
      <c r="BL941" s="54"/>
      <c r="BM941" s="54"/>
      <c r="BN941" s="54"/>
      <c r="BO941" s="39"/>
      <c r="BP941" s="39"/>
      <c r="BQ941" s="39"/>
      <c r="BR941" s="39"/>
      <c r="BS941" s="47"/>
      <c r="BT941" s="39"/>
      <c r="BU941" s="39"/>
      <c r="BV941" s="39"/>
      <c r="BW941" s="39"/>
      <c r="BX941" s="39"/>
      <c r="BY941" s="39"/>
      <c r="BZ941" s="39"/>
      <c r="CA941" s="39"/>
      <c r="CB941" s="39"/>
      <c r="CC941" s="47"/>
      <c r="CD941" s="39"/>
      <c r="CE941" s="39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39"/>
      <c r="ML941" s="135"/>
      <c r="MM941" s="135"/>
      <c r="MN941" s="135"/>
      <c r="MO941" s="135"/>
      <c r="MP941" s="135"/>
      <c r="MQ941" s="135"/>
      <c r="MR941" s="135"/>
      <c r="MS941" s="135"/>
      <c r="MT941" s="135"/>
      <c r="MU941" s="135"/>
      <c r="MV941" s="135"/>
      <c r="MW941" s="135"/>
      <c r="MX941" s="135"/>
      <c r="MY941" s="135"/>
      <c r="MZ941" s="135"/>
      <c r="NA941" s="135"/>
      <c r="NB941" s="135"/>
      <c r="NC941" s="135"/>
      <c r="ND941" s="135"/>
      <c r="NE941" s="135"/>
      <c r="NF941" s="135"/>
      <c r="NG941" s="135"/>
      <c r="NH941" s="135"/>
      <c r="NI941" s="135"/>
      <c r="NJ941" s="135"/>
      <c r="NK941" s="135"/>
      <c r="NL941" s="135"/>
      <c r="NM941" s="135"/>
      <c r="NN941" s="135"/>
      <c r="NO941" s="135"/>
      <c r="NP941" s="135"/>
      <c r="NQ941" s="39"/>
      <c r="QS941"/>
      <c r="QT941"/>
      <c r="QU941"/>
      <c r="QV941"/>
      <c r="QW941"/>
      <c r="QX941"/>
      <c r="QY941"/>
      <c r="QZ941"/>
      <c r="RA941"/>
      <c r="RB941" s="39"/>
      <c r="RC941" s="39"/>
      <c r="RD941" s="39"/>
    </row>
    <row r="942" spans="2:472" x14ac:dyDescent="0.2">
      <c r="B942" s="426"/>
      <c r="C942" s="427"/>
      <c r="V942" s="63">
        <v>116</v>
      </c>
      <c r="W942" s="54" t="s">
        <v>3157</v>
      </c>
      <c r="X942" s="64">
        <v>40539</v>
      </c>
      <c r="Y942" s="54" t="s">
        <v>3625</v>
      </c>
      <c r="Z942" s="63" t="s">
        <v>1341</v>
      </c>
      <c r="AA942" s="54" t="s">
        <v>487</v>
      </c>
      <c r="AB942" s="54" t="s">
        <v>484</v>
      </c>
      <c r="AC942" s="54" t="s">
        <v>6330</v>
      </c>
      <c r="AD942" s="64" t="s">
        <v>414</v>
      </c>
      <c r="AE942" s="64" t="s">
        <v>6294</v>
      </c>
      <c r="AF942" s="63">
        <v>116</v>
      </c>
      <c r="AG942" s="54" t="s">
        <v>3157</v>
      </c>
      <c r="AH942" s="54" t="s">
        <v>3156</v>
      </c>
      <c r="AI942" s="63" t="s">
        <v>3091</v>
      </c>
      <c r="AJ942" s="64" t="s">
        <v>3158</v>
      </c>
      <c r="AK942" s="569">
        <v>5340202</v>
      </c>
      <c r="AL942" s="64" t="s">
        <v>487</v>
      </c>
      <c r="AM942" s="64" t="s">
        <v>3161</v>
      </c>
      <c r="AN942" s="570">
        <v>278095700</v>
      </c>
      <c r="AO942" s="54"/>
      <c r="AP942" s="54"/>
      <c r="AQ942" s="54"/>
      <c r="AR942" s="54"/>
      <c r="AS942" s="54"/>
      <c r="AT942" s="64" t="s">
        <v>420</v>
      </c>
      <c r="AU942" s="64"/>
      <c r="AV942" s="54"/>
      <c r="AW942" s="54"/>
      <c r="AX942" s="54"/>
      <c r="AY942" s="54"/>
      <c r="AZ942" s="54"/>
      <c r="BA942" s="54"/>
      <c r="BB942" s="54"/>
      <c r="BC942" s="54"/>
      <c r="BD942" s="64">
        <v>40539</v>
      </c>
      <c r="BE942" s="54" t="s">
        <v>3625</v>
      </c>
      <c r="BF942" s="63" t="s">
        <v>1341</v>
      </c>
      <c r="BG942" s="54" t="s">
        <v>487</v>
      </c>
      <c r="BH942" s="54" t="s">
        <v>484</v>
      </c>
      <c r="BI942" s="54" t="s">
        <v>6330</v>
      </c>
      <c r="BJ942" s="64" t="s">
        <v>414</v>
      </c>
      <c r="BK942" s="64" t="s">
        <v>6294</v>
      </c>
      <c r="BL942" s="54"/>
      <c r="BM942" s="54"/>
      <c r="BN942" s="54"/>
      <c r="BO942" s="39"/>
      <c r="BP942" s="39"/>
      <c r="BQ942" s="39"/>
      <c r="BR942" s="39"/>
      <c r="BS942" s="47"/>
      <c r="BT942" s="39"/>
      <c r="BU942" s="39"/>
      <c r="BV942" s="39"/>
      <c r="BW942" s="39"/>
      <c r="BX942" s="39"/>
      <c r="BY942" s="39"/>
      <c r="BZ942" s="39"/>
      <c r="CA942" s="39"/>
      <c r="CB942" s="39"/>
      <c r="CC942" s="47"/>
      <c r="CD942" s="39"/>
      <c r="CE942" s="39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39"/>
      <c r="ML942" s="135"/>
      <c r="MM942" s="135"/>
      <c r="MN942" s="135"/>
      <c r="MO942" s="135"/>
      <c r="MP942" s="135"/>
      <c r="MQ942" s="135"/>
      <c r="MR942" s="135"/>
      <c r="MS942" s="135"/>
      <c r="MT942" s="135"/>
      <c r="MU942" s="135"/>
      <c r="MV942" s="135"/>
      <c r="MW942" s="135"/>
      <c r="MX942" s="135"/>
      <c r="MY942" s="135"/>
      <c r="MZ942" s="135"/>
      <c r="NA942" s="135"/>
      <c r="NB942" s="135"/>
      <c r="NC942" s="135"/>
      <c r="ND942" s="135"/>
      <c r="NE942" s="135"/>
      <c r="NF942" s="135"/>
      <c r="NG942" s="135"/>
      <c r="NH942" s="135"/>
      <c r="NI942" s="135"/>
      <c r="NJ942" s="135"/>
      <c r="NK942" s="135"/>
      <c r="NL942" s="135"/>
      <c r="NM942" s="135"/>
      <c r="NN942" s="135"/>
      <c r="NO942" s="135"/>
      <c r="NP942" s="135"/>
      <c r="NQ942" s="39"/>
      <c r="QS942"/>
      <c r="QT942"/>
      <c r="QU942"/>
      <c r="QV942"/>
      <c r="QW942"/>
      <c r="QX942"/>
      <c r="QY942"/>
      <c r="QZ942"/>
      <c r="RA942"/>
      <c r="RB942" s="39"/>
      <c r="RC942" s="39"/>
      <c r="RD942" s="39"/>
    </row>
    <row r="943" spans="2:472" x14ac:dyDescent="0.2">
      <c r="B943" s="426"/>
      <c r="C943" s="427"/>
      <c r="V943" s="63">
        <v>116</v>
      </c>
      <c r="W943" s="54" t="s">
        <v>3157</v>
      </c>
      <c r="X943" s="64">
        <v>40540</v>
      </c>
      <c r="Y943" s="54" t="s">
        <v>985</v>
      </c>
      <c r="Z943" s="63" t="s">
        <v>1341</v>
      </c>
      <c r="AA943" s="54" t="s">
        <v>487</v>
      </c>
      <c r="AB943" s="54" t="s">
        <v>484</v>
      </c>
      <c r="AC943" s="54" t="s">
        <v>6331</v>
      </c>
      <c r="AD943" s="64" t="s">
        <v>414</v>
      </c>
      <c r="AE943" s="64" t="s">
        <v>6294</v>
      </c>
      <c r="AF943" s="63">
        <v>116</v>
      </c>
      <c r="AG943" s="54" t="s">
        <v>3157</v>
      </c>
      <c r="AH943" s="54" t="s">
        <v>3156</v>
      </c>
      <c r="AI943" s="63" t="s">
        <v>3091</v>
      </c>
      <c r="AJ943" s="64" t="s">
        <v>3158</v>
      </c>
      <c r="AK943" s="569">
        <v>5340202</v>
      </c>
      <c r="AL943" s="64" t="s">
        <v>487</v>
      </c>
      <c r="AM943" s="64" t="s">
        <v>3161</v>
      </c>
      <c r="AN943" s="570">
        <v>278095700</v>
      </c>
      <c r="AO943" s="54"/>
      <c r="AP943" s="54"/>
      <c r="AQ943" s="54"/>
      <c r="AR943" s="54"/>
      <c r="AS943" s="54"/>
      <c r="AT943" s="64" t="s">
        <v>420</v>
      </c>
      <c r="AU943" s="64"/>
      <c r="AV943" s="54"/>
      <c r="AW943" s="54"/>
      <c r="AX943" s="54"/>
      <c r="AY943" s="54"/>
      <c r="AZ943" s="54"/>
      <c r="BA943" s="54"/>
      <c r="BB943" s="54"/>
      <c r="BC943" s="54"/>
      <c r="BD943" s="64">
        <v>40540</v>
      </c>
      <c r="BE943" s="54" t="s">
        <v>985</v>
      </c>
      <c r="BF943" s="63" t="s">
        <v>1341</v>
      </c>
      <c r="BG943" s="54" t="s">
        <v>487</v>
      </c>
      <c r="BH943" s="54" t="s">
        <v>484</v>
      </c>
      <c r="BI943" s="54" t="s">
        <v>6331</v>
      </c>
      <c r="BJ943" s="64" t="s">
        <v>414</v>
      </c>
      <c r="BK943" s="64" t="s">
        <v>6294</v>
      </c>
      <c r="BL943" s="54"/>
      <c r="BM943" s="54"/>
      <c r="BN943" s="54"/>
      <c r="BO943" s="39"/>
      <c r="BP943" s="39"/>
      <c r="BQ943" s="39"/>
      <c r="BR943" s="39"/>
      <c r="BS943" s="47"/>
      <c r="BT943" s="39"/>
      <c r="BU943" s="39"/>
      <c r="BV943" s="39"/>
      <c r="BW943" s="39"/>
      <c r="BX943" s="39"/>
      <c r="BY943" s="39"/>
      <c r="BZ943" s="39"/>
      <c r="CA943" s="39"/>
      <c r="CB943" s="39"/>
      <c r="CC943" s="47"/>
      <c r="CD943" s="39"/>
      <c r="CE943" s="39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39"/>
      <c r="ML943" s="135"/>
      <c r="MM943" s="135"/>
      <c r="MN943" s="135"/>
      <c r="MO943" s="135"/>
      <c r="MP943" s="135"/>
      <c r="MQ943" s="135"/>
      <c r="MR943" s="135"/>
      <c r="MS943" s="135"/>
      <c r="MT943" s="135"/>
      <c r="MU943" s="135"/>
      <c r="MV943" s="135"/>
      <c r="MW943" s="135"/>
      <c r="MX943" s="135"/>
      <c r="MY943" s="135"/>
      <c r="MZ943" s="135"/>
      <c r="NA943" s="135"/>
      <c r="NB943" s="135"/>
      <c r="NC943" s="135"/>
      <c r="ND943" s="135"/>
      <c r="NE943" s="135"/>
      <c r="NF943" s="135"/>
      <c r="NG943" s="135"/>
      <c r="NH943" s="135"/>
      <c r="NI943" s="135"/>
      <c r="NJ943" s="135"/>
      <c r="NK943" s="135"/>
      <c r="NL943" s="135"/>
      <c r="NM943" s="135"/>
      <c r="NN943" s="135"/>
      <c r="NO943" s="135"/>
      <c r="NP943" s="135"/>
      <c r="NQ943" s="39"/>
      <c r="QS943"/>
      <c r="QT943"/>
      <c r="QU943"/>
      <c r="QV943"/>
      <c r="QW943"/>
      <c r="QX943"/>
      <c r="QY943"/>
      <c r="QZ943"/>
      <c r="RA943"/>
      <c r="RB943" s="39"/>
      <c r="RC943" s="39"/>
      <c r="RD943" s="39"/>
    </row>
    <row r="944" spans="2:472" x14ac:dyDescent="0.2">
      <c r="B944" s="426"/>
      <c r="C944" s="427"/>
      <c r="V944" s="63">
        <v>116</v>
      </c>
      <c r="W944" s="54" t="s">
        <v>3157</v>
      </c>
      <c r="X944" s="64">
        <v>40541</v>
      </c>
      <c r="Y944" s="54" t="s">
        <v>3686</v>
      </c>
      <c r="Z944" s="63" t="s">
        <v>1341</v>
      </c>
      <c r="AA944" s="54" t="s">
        <v>487</v>
      </c>
      <c r="AB944" s="54" t="s">
        <v>484</v>
      </c>
      <c r="AC944" s="54" t="s">
        <v>6332</v>
      </c>
      <c r="AD944" s="64" t="s">
        <v>414</v>
      </c>
      <c r="AE944" s="64" t="s">
        <v>6294</v>
      </c>
      <c r="AF944" s="63">
        <v>116</v>
      </c>
      <c r="AG944" s="54" t="s">
        <v>3157</v>
      </c>
      <c r="AH944" s="54" t="s">
        <v>3156</v>
      </c>
      <c r="AI944" s="63" t="s">
        <v>3091</v>
      </c>
      <c r="AJ944" s="64" t="s">
        <v>3158</v>
      </c>
      <c r="AK944" s="569">
        <v>5340202</v>
      </c>
      <c r="AL944" s="64" t="s">
        <v>487</v>
      </c>
      <c r="AM944" s="64" t="s">
        <v>3161</v>
      </c>
      <c r="AN944" s="570">
        <v>278095700</v>
      </c>
      <c r="AO944" s="54"/>
      <c r="AP944" s="54"/>
      <c r="AQ944" s="54"/>
      <c r="AR944" s="54"/>
      <c r="AS944" s="54"/>
      <c r="AT944" s="64" t="s">
        <v>420</v>
      </c>
      <c r="AU944" s="64"/>
      <c r="AV944" s="54"/>
      <c r="AW944" s="54"/>
      <c r="AX944" s="54"/>
      <c r="AY944" s="54"/>
      <c r="AZ944" s="54"/>
      <c r="BA944" s="54"/>
      <c r="BB944" s="54"/>
      <c r="BC944" s="54"/>
      <c r="BD944" s="64">
        <v>40541</v>
      </c>
      <c r="BE944" s="54" t="s">
        <v>3686</v>
      </c>
      <c r="BF944" s="63" t="s">
        <v>1341</v>
      </c>
      <c r="BG944" s="54" t="s">
        <v>487</v>
      </c>
      <c r="BH944" s="54" t="s">
        <v>484</v>
      </c>
      <c r="BI944" s="54" t="s">
        <v>6332</v>
      </c>
      <c r="BJ944" s="64" t="s">
        <v>414</v>
      </c>
      <c r="BK944" s="64" t="s">
        <v>6294</v>
      </c>
      <c r="BL944" s="54"/>
      <c r="BM944" s="54"/>
      <c r="BN944" s="54"/>
      <c r="BO944" s="39"/>
      <c r="BP944" s="39"/>
      <c r="BQ944" s="39"/>
      <c r="BR944" s="39"/>
      <c r="BS944" s="47"/>
      <c r="BT944" s="39"/>
      <c r="BU944" s="39"/>
      <c r="BV944" s="39"/>
      <c r="BW944" s="39"/>
      <c r="BX944" s="39"/>
      <c r="BY944" s="39"/>
      <c r="BZ944" s="39"/>
      <c r="CA944" s="39"/>
      <c r="CB944" s="39"/>
      <c r="CC944" s="47"/>
      <c r="CD944" s="39"/>
      <c r="CE944" s="39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39"/>
      <c r="ML944" s="135"/>
      <c r="MM944" s="135"/>
      <c r="MN944" s="135"/>
      <c r="MO944" s="135"/>
      <c r="MP944" s="135"/>
      <c r="MQ944" s="135"/>
      <c r="MR944" s="135"/>
      <c r="MS944" s="135"/>
      <c r="MT944" s="135"/>
      <c r="MU944" s="135"/>
      <c r="MV944" s="135"/>
      <c r="MW944" s="135"/>
      <c r="MX944" s="135"/>
      <c r="MY944" s="135"/>
      <c r="MZ944" s="135"/>
      <c r="NA944" s="135"/>
      <c r="NB944" s="135"/>
      <c r="NC944" s="135"/>
      <c r="ND944" s="135"/>
      <c r="NE944" s="135"/>
      <c r="NF944" s="135"/>
      <c r="NG944" s="135"/>
      <c r="NH944" s="135"/>
      <c r="NI944" s="135"/>
      <c r="NJ944" s="135"/>
      <c r="NK944" s="135"/>
      <c r="NL944" s="135"/>
      <c r="NM944" s="135"/>
      <c r="NN944" s="135"/>
      <c r="NO944" s="135"/>
      <c r="NP944" s="135"/>
      <c r="NQ944" s="39"/>
      <c r="QS944"/>
      <c r="QT944"/>
      <c r="QU944"/>
      <c r="QV944"/>
      <c r="QW944"/>
      <c r="QX944"/>
      <c r="QY944"/>
      <c r="QZ944"/>
      <c r="RA944"/>
      <c r="RB944" s="39"/>
      <c r="RC944" s="39"/>
      <c r="RD944" s="39"/>
    </row>
    <row r="945" spans="2:472" x14ac:dyDescent="0.2">
      <c r="B945" s="426"/>
      <c r="C945" s="427"/>
      <c r="V945" s="63">
        <v>116</v>
      </c>
      <c r="W945" s="54" t="s">
        <v>3157</v>
      </c>
      <c r="X945" s="64">
        <v>40543</v>
      </c>
      <c r="Y945" s="54" t="s">
        <v>3734</v>
      </c>
      <c r="Z945" s="63" t="s">
        <v>1341</v>
      </c>
      <c r="AA945" s="54" t="s">
        <v>487</v>
      </c>
      <c r="AB945" s="54" t="s">
        <v>484</v>
      </c>
      <c r="AC945" s="54" t="s">
        <v>6333</v>
      </c>
      <c r="AD945" s="64" t="s">
        <v>414</v>
      </c>
      <c r="AE945" s="64" t="s">
        <v>6294</v>
      </c>
      <c r="AF945" s="63">
        <v>116</v>
      </c>
      <c r="AG945" s="54" t="s">
        <v>3157</v>
      </c>
      <c r="AH945" s="54" t="s">
        <v>3156</v>
      </c>
      <c r="AI945" s="63" t="s">
        <v>3091</v>
      </c>
      <c r="AJ945" s="64" t="s">
        <v>3158</v>
      </c>
      <c r="AK945" s="569">
        <v>5340202</v>
      </c>
      <c r="AL945" s="64" t="s">
        <v>487</v>
      </c>
      <c r="AM945" s="64" t="s">
        <v>3161</v>
      </c>
      <c r="AN945" s="570">
        <v>278095700</v>
      </c>
      <c r="AO945" s="54"/>
      <c r="AP945" s="54"/>
      <c r="AQ945" s="54"/>
      <c r="AR945" s="54"/>
      <c r="AS945" s="54"/>
      <c r="AT945" s="64" t="s">
        <v>420</v>
      </c>
      <c r="AU945" s="64"/>
      <c r="AV945" s="54"/>
      <c r="AW945" s="54"/>
      <c r="AX945" s="54"/>
      <c r="AY945" s="54"/>
      <c r="AZ945" s="54"/>
      <c r="BA945" s="54"/>
      <c r="BB945" s="54"/>
      <c r="BC945" s="54"/>
      <c r="BD945" s="64">
        <v>40543</v>
      </c>
      <c r="BE945" s="54" t="s">
        <v>3734</v>
      </c>
      <c r="BF945" s="63" t="s">
        <v>1341</v>
      </c>
      <c r="BG945" s="54" t="s">
        <v>487</v>
      </c>
      <c r="BH945" s="54" t="s">
        <v>484</v>
      </c>
      <c r="BI945" s="54" t="s">
        <v>6333</v>
      </c>
      <c r="BJ945" s="64" t="s">
        <v>414</v>
      </c>
      <c r="BK945" s="64" t="s">
        <v>6294</v>
      </c>
      <c r="BL945" s="54"/>
      <c r="BM945" s="54"/>
      <c r="BN945" s="54"/>
      <c r="BO945" s="39"/>
      <c r="BP945" s="39"/>
      <c r="BQ945" s="39"/>
      <c r="BR945" s="39"/>
      <c r="BS945" s="47"/>
      <c r="BT945" s="39"/>
      <c r="BU945" s="39"/>
      <c r="BV945" s="39"/>
      <c r="BW945" s="39"/>
      <c r="BX945" s="39"/>
      <c r="BY945" s="39"/>
      <c r="BZ945" s="39"/>
      <c r="CA945" s="39"/>
      <c r="CB945" s="39"/>
      <c r="CC945" s="47"/>
      <c r="CD945" s="39"/>
      <c r="CE945" s="39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39"/>
      <c r="ML945" s="135"/>
      <c r="MM945" s="135"/>
      <c r="MN945" s="135"/>
      <c r="MO945" s="135"/>
      <c r="MP945" s="135"/>
      <c r="MQ945" s="135"/>
      <c r="MR945" s="135"/>
      <c r="MS945" s="135"/>
      <c r="MT945" s="135"/>
      <c r="MU945" s="135"/>
      <c r="MV945" s="135"/>
      <c r="MW945" s="135"/>
      <c r="MX945" s="135"/>
      <c r="MY945" s="135"/>
      <c r="MZ945" s="135"/>
      <c r="NA945" s="135"/>
      <c r="NB945" s="135"/>
      <c r="NC945" s="135"/>
      <c r="ND945" s="135"/>
      <c r="NE945" s="135"/>
      <c r="NF945" s="135"/>
      <c r="NG945" s="135"/>
      <c r="NH945" s="135"/>
      <c r="NI945" s="135"/>
      <c r="NJ945" s="135"/>
      <c r="NK945" s="135"/>
      <c r="NL945" s="135"/>
      <c r="NM945" s="135"/>
      <c r="NN945" s="135"/>
      <c r="NO945" s="135"/>
      <c r="NP945" s="135"/>
      <c r="NQ945" s="39"/>
      <c r="QS945"/>
      <c r="QT945"/>
      <c r="QU945"/>
      <c r="QV945"/>
      <c r="QW945"/>
      <c r="QX945"/>
      <c r="QY945"/>
      <c r="QZ945"/>
      <c r="RA945"/>
      <c r="RB945" s="39"/>
      <c r="RC945" s="39"/>
      <c r="RD945" s="39"/>
    </row>
    <row r="946" spans="2:472" x14ac:dyDescent="0.2">
      <c r="B946" s="426"/>
      <c r="C946" s="427"/>
      <c r="V946" s="63">
        <v>116</v>
      </c>
      <c r="W946" s="54" t="s">
        <v>3157</v>
      </c>
      <c r="X946" s="64">
        <v>40544</v>
      </c>
      <c r="Y946" s="54" t="s">
        <v>3760</v>
      </c>
      <c r="Z946" s="63" t="s">
        <v>1341</v>
      </c>
      <c r="AA946" s="54" t="s">
        <v>487</v>
      </c>
      <c r="AB946" s="54" t="s">
        <v>484</v>
      </c>
      <c r="AC946" s="54" t="s">
        <v>6334</v>
      </c>
      <c r="AD946" s="64" t="s">
        <v>414</v>
      </c>
      <c r="AE946" s="64" t="s">
        <v>6294</v>
      </c>
      <c r="AF946" s="63">
        <v>116</v>
      </c>
      <c r="AG946" s="54" t="s">
        <v>3157</v>
      </c>
      <c r="AH946" s="54" t="s">
        <v>3156</v>
      </c>
      <c r="AI946" s="63" t="s">
        <v>3091</v>
      </c>
      <c r="AJ946" s="64" t="s">
        <v>3158</v>
      </c>
      <c r="AK946" s="569">
        <v>5340202</v>
      </c>
      <c r="AL946" s="64" t="s">
        <v>487</v>
      </c>
      <c r="AM946" s="64" t="s">
        <v>3161</v>
      </c>
      <c r="AN946" s="570">
        <v>278095700</v>
      </c>
      <c r="AO946" s="54"/>
      <c r="AP946" s="54"/>
      <c r="AQ946" s="54"/>
      <c r="AR946" s="54"/>
      <c r="AS946" s="54"/>
      <c r="AT946" s="64" t="s">
        <v>420</v>
      </c>
      <c r="AU946" s="64"/>
      <c r="AV946" s="54"/>
      <c r="AW946" s="54"/>
      <c r="AX946" s="54"/>
      <c r="AY946" s="54"/>
      <c r="AZ946" s="54"/>
      <c r="BA946" s="54"/>
      <c r="BB946" s="54"/>
      <c r="BC946" s="54"/>
      <c r="BD946" s="64">
        <v>40544</v>
      </c>
      <c r="BE946" s="54" t="s">
        <v>3760</v>
      </c>
      <c r="BF946" s="63" t="s">
        <v>1341</v>
      </c>
      <c r="BG946" s="54" t="s">
        <v>487</v>
      </c>
      <c r="BH946" s="54" t="s">
        <v>484</v>
      </c>
      <c r="BI946" s="54" t="s">
        <v>6334</v>
      </c>
      <c r="BJ946" s="64" t="s">
        <v>414</v>
      </c>
      <c r="BK946" s="64" t="s">
        <v>6294</v>
      </c>
      <c r="BL946" s="54"/>
      <c r="BM946" s="54"/>
      <c r="BN946" s="54"/>
      <c r="BO946" s="39"/>
      <c r="BP946" s="39"/>
      <c r="BQ946" s="39"/>
      <c r="BR946" s="39"/>
      <c r="BS946" s="47"/>
      <c r="BT946" s="39"/>
      <c r="BU946" s="39"/>
      <c r="BV946" s="39"/>
      <c r="BW946" s="39"/>
      <c r="BX946" s="39"/>
      <c r="BY946" s="39"/>
      <c r="BZ946" s="39"/>
      <c r="CA946" s="39"/>
      <c r="CB946" s="39"/>
      <c r="CC946" s="47"/>
      <c r="CD946" s="39"/>
      <c r="CE946" s="39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39"/>
      <c r="ML946" s="135"/>
      <c r="MM946" s="135"/>
      <c r="MN946" s="135"/>
      <c r="MO946" s="135"/>
      <c r="MP946" s="135"/>
      <c r="MQ946" s="135"/>
      <c r="MR946" s="135"/>
      <c r="MS946" s="135"/>
      <c r="MT946" s="135"/>
      <c r="MU946" s="135"/>
      <c r="MV946" s="135"/>
      <c r="MW946" s="135"/>
      <c r="MX946" s="135"/>
      <c r="MY946" s="135"/>
      <c r="MZ946" s="135"/>
      <c r="NA946" s="135"/>
      <c r="NB946" s="135"/>
      <c r="NC946" s="135"/>
      <c r="ND946" s="135"/>
      <c r="NE946" s="135"/>
      <c r="NF946" s="135"/>
      <c r="NG946" s="135"/>
      <c r="NH946" s="135"/>
      <c r="NI946" s="135"/>
      <c r="NJ946" s="135"/>
      <c r="NK946" s="135"/>
      <c r="NL946" s="135"/>
      <c r="NM946" s="135"/>
      <c r="NN946" s="135"/>
      <c r="NO946" s="135"/>
      <c r="NP946" s="135"/>
      <c r="NQ946" s="39"/>
      <c r="QS946"/>
      <c r="QT946"/>
      <c r="QU946"/>
      <c r="QV946"/>
      <c r="QW946"/>
      <c r="QX946"/>
      <c r="QY946"/>
      <c r="QZ946"/>
      <c r="RA946"/>
      <c r="RB946" s="39"/>
      <c r="RC946" s="39"/>
      <c r="RD946" s="39"/>
    </row>
    <row r="947" spans="2:472" x14ac:dyDescent="0.2">
      <c r="B947" s="426"/>
      <c r="C947" s="427"/>
      <c r="V947" s="63">
        <v>116</v>
      </c>
      <c r="W947" s="54" t="s">
        <v>3157</v>
      </c>
      <c r="X947" s="64">
        <v>40542</v>
      </c>
      <c r="Y947" s="54" t="s">
        <v>3711</v>
      </c>
      <c r="Z947" s="63" t="s">
        <v>1341</v>
      </c>
      <c r="AA947" s="54" t="s">
        <v>487</v>
      </c>
      <c r="AB947" s="54" t="s">
        <v>484</v>
      </c>
      <c r="AC947" s="54" t="s">
        <v>6335</v>
      </c>
      <c r="AD947" s="64" t="s">
        <v>414</v>
      </c>
      <c r="AE947" s="64" t="s">
        <v>6294</v>
      </c>
      <c r="AF947" s="63">
        <v>116</v>
      </c>
      <c r="AG947" s="54" t="s">
        <v>3157</v>
      </c>
      <c r="AH947" s="54" t="s">
        <v>3156</v>
      </c>
      <c r="AI947" s="63" t="s">
        <v>3091</v>
      </c>
      <c r="AJ947" s="64" t="s">
        <v>3158</v>
      </c>
      <c r="AK947" s="569">
        <v>5340202</v>
      </c>
      <c r="AL947" s="64" t="s">
        <v>487</v>
      </c>
      <c r="AM947" s="64" t="s">
        <v>3161</v>
      </c>
      <c r="AN947" s="570">
        <v>278095700</v>
      </c>
      <c r="AO947" s="54"/>
      <c r="AP947" s="54"/>
      <c r="AQ947" s="54"/>
      <c r="AR947" s="54"/>
      <c r="AS947" s="54"/>
      <c r="AT947" s="64" t="s">
        <v>420</v>
      </c>
      <c r="AU947" s="64"/>
      <c r="AV947" s="54"/>
      <c r="AW947" s="54"/>
      <c r="AX947" s="54"/>
      <c r="AY947" s="54"/>
      <c r="AZ947" s="54"/>
      <c r="BA947" s="54"/>
      <c r="BB947" s="54"/>
      <c r="BC947" s="54"/>
      <c r="BD947" s="64">
        <v>40542</v>
      </c>
      <c r="BE947" s="54" t="s">
        <v>3711</v>
      </c>
      <c r="BF947" s="63" t="s">
        <v>1341</v>
      </c>
      <c r="BG947" s="54" t="s">
        <v>487</v>
      </c>
      <c r="BH947" s="54" t="s">
        <v>484</v>
      </c>
      <c r="BI947" s="54" t="s">
        <v>6335</v>
      </c>
      <c r="BJ947" s="64" t="s">
        <v>414</v>
      </c>
      <c r="BK947" s="64" t="s">
        <v>6294</v>
      </c>
      <c r="BL947" s="54"/>
      <c r="BM947" s="54"/>
      <c r="BN947" s="54"/>
      <c r="BO947" s="39"/>
      <c r="BP947" s="39"/>
      <c r="BQ947" s="39"/>
      <c r="BR947" s="39"/>
      <c r="BS947" s="47"/>
      <c r="BT947" s="39"/>
      <c r="BU947" s="39"/>
      <c r="BV947" s="39"/>
      <c r="BW947" s="39"/>
      <c r="BX947" s="39"/>
      <c r="BY947" s="39"/>
      <c r="BZ947" s="39"/>
      <c r="CA947" s="39"/>
      <c r="CB947" s="39"/>
      <c r="CC947" s="47"/>
      <c r="CD947" s="39"/>
      <c r="CE947" s="39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39"/>
      <c r="ML947" s="135"/>
      <c r="MM947" s="135"/>
      <c r="MN947" s="135"/>
      <c r="MO947" s="135"/>
      <c r="MP947" s="135"/>
      <c r="MQ947" s="135"/>
      <c r="MR947" s="135"/>
      <c r="MS947" s="135"/>
      <c r="MT947" s="135"/>
      <c r="MU947" s="135"/>
      <c r="MV947" s="135"/>
      <c r="MW947" s="135"/>
      <c r="MX947" s="135"/>
      <c r="MY947" s="135"/>
      <c r="MZ947" s="135"/>
      <c r="NA947" s="135"/>
      <c r="NB947" s="135"/>
      <c r="NC947" s="135"/>
      <c r="ND947" s="135"/>
      <c r="NE947" s="135"/>
      <c r="NF947" s="135"/>
      <c r="NG947" s="135"/>
      <c r="NH947" s="135"/>
      <c r="NI947" s="135"/>
      <c r="NJ947" s="135"/>
      <c r="NK947" s="135"/>
      <c r="NL947" s="135"/>
      <c r="NM947" s="135"/>
      <c r="NN947" s="135"/>
      <c r="NO947" s="135"/>
      <c r="NP947" s="135"/>
      <c r="NQ947" s="39"/>
      <c r="QS947"/>
      <c r="QT947"/>
      <c r="QU947"/>
      <c r="QV947"/>
      <c r="QW947"/>
      <c r="QX947"/>
      <c r="QY947"/>
      <c r="QZ947"/>
      <c r="RA947"/>
      <c r="RB947" s="39"/>
      <c r="RC947" s="39"/>
      <c r="RD947" s="39"/>
    </row>
    <row r="948" spans="2:472" x14ac:dyDescent="0.2">
      <c r="B948" s="426"/>
      <c r="C948" s="427"/>
      <c r="V948" s="63">
        <v>116</v>
      </c>
      <c r="W948" s="54" t="s">
        <v>3157</v>
      </c>
      <c r="X948" s="64">
        <v>40532</v>
      </c>
      <c r="Y948" s="54" t="s">
        <v>3436</v>
      </c>
      <c r="Z948" s="63" t="s">
        <v>1341</v>
      </c>
      <c r="AA948" s="54" t="s">
        <v>487</v>
      </c>
      <c r="AB948" s="54" t="s">
        <v>484</v>
      </c>
      <c r="AC948" s="54" t="s">
        <v>3436</v>
      </c>
      <c r="AD948" s="64" t="s">
        <v>414</v>
      </c>
      <c r="AE948" s="64" t="s">
        <v>6294</v>
      </c>
      <c r="AF948" s="63">
        <v>116</v>
      </c>
      <c r="AG948" s="54" t="s">
        <v>3157</v>
      </c>
      <c r="AH948" s="54" t="s">
        <v>3156</v>
      </c>
      <c r="AI948" s="63" t="s">
        <v>3091</v>
      </c>
      <c r="AJ948" s="64" t="s">
        <v>3158</v>
      </c>
      <c r="AK948" s="569">
        <v>5340202</v>
      </c>
      <c r="AL948" s="64" t="s">
        <v>487</v>
      </c>
      <c r="AM948" s="64" t="s">
        <v>3161</v>
      </c>
      <c r="AN948" s="570">
        <v>278095700</v>
      </c>
      <c r="AO948" s="54"/>
      <c r="AP948" s="54"/>
      <c r="AQ948" s="54"/>
      <c r="AR948" s="54"/>
      <c r="AS948" s="54"/>
      <c r="AT948" s="64" t="s">
        <v>420</v>
      </c>
      <c r="AU948" s="64"/>
      <c r="AV948" s="54"/>
      <c r="AW948" s="54"/>
      <c r="AX948" s="54"/>
      <c r="AY948" s="54"/>
      <c r="AZ948" s="54"/>
      <c r="BA948" s="54"/>
      <c r="BB948" s="54"/>
      <c r="BC948" s="54"/>
      <c r="BD948" s="64">
        <v>40532</v>
      </c>
      <c r="BE948" s="54" t="s">
        <v>3436</v>
      </c>
      <c r="BF948" s="63" t="s">
        <v>1341</v>
      </c>
      <c r="BG948" s="54" t="s">
        <v>487</v>
      </c>
      <c r="BH948" s="54" t="s">
        <v>484</v>
      </c>
      <c r="BI948" s="54" t="s">
        <v>3436</v>
      </c>
      <c r="BJ948" s="64" t="s">
        <v>414</v>
      </c>
      <c r="BK948" s="64" t="s">
        <v>6294</v>
      </c>
      <c r="BL948" s="54"/>
      <c r="BM948" s="54"/>
      <c r="BN948" s="54"/>
      <c r="BO948" s="39"/>
      <c r="BP948" s="39"/>
      <c r="BQ948" s="39"/>
      <c r="BR948" s="39"/>
      <c r="BS948" s="47"/>
      <c r="BT948" s="39"/>
      <c r="BU948" s="39"/>
      <c r="BV948" s="39"/>
      <c r="BW948" s="39"/>
      <c r="BX948" s="39"/>
      <c r="BY948" s="39"/>
      <c r="BZ948" s="39"/>
      <c r="CA948" s="39"/>
      <c r="CB948" s="39"/>
      <c r="CC948" s="47"/>
      <c r="CD948" s="39"/>
      <c r="CE948" s="39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39"/>
      <c r="ML948" s="135"/>
      <c r="MM948" s="135"/>
      <c r="MN948" s="135"/>
      <c r="MO948" s="135"/>
      <c r="MP948" s="135"/>
      <c r="MQ948" s="135"/>
      <c r="MR948" s="135"/>
      <c r="MS948" s="135"/>
      <c r="MT948" s="135"/>
      <c r="MU948" s="135"/>
      <c r="MV948" s="135"/>
      <c r="MW948" s="135"/>
      <c r="MX948" s="135"/>
      <c r="MY948" s="135"/>
      <c r="MZ948" s="135"/>
      <c r="NA948" s="135"/>
      <c r="NB948" s="135"/>
      <c r="NC948" s="135"/>
      <c r="ND948" s="135"/>
      <c r="NE948" s="135"/>
      <c r="NF948" s="135"/>
      <c r="NG948" s="135"/>
      <c r="NH948" s="135"/>
      <c r="NI948" s="135"/>
      <c r="NJ948" s="135"/>
      <c r="NK948" s="135"/>
      <c r="NL948" s="135"/>
      <c r="NM948" s="135"/>
      <c r="NN948" s="135"/>
      <c r="NO948" s="135"/>
      <c r="NP948" s="135"/>
      <c r="NQ948" s="39"/>
      <c r="QS948"/>
      <c r="QT948"/>
      <c r="QU948"/>
      <c r="QV948"/>
      <c r="QW948"/>
      <c r="QX948"/>
      <c r="QY948"/>
      <c r="QZ948"/>
      <c r="RA948"/>
      <c r="RB948" s="39"/>
      <c r="RC948" s="39"/>
      <c r="RD948" s="39"/>
    </row>
    <row r="949" spans="2:472" x14ac:dyDescent="0.2">
      <c r="B949" s="426"/>
      <c r="C949" s="427"/>
      <c r="V949" s="63">
        <v>116</v>
      </c>
      <c r="W949" s="54" t="s">
        <v>3157</v>
      </c>
      <c r="X949" s="64">
        <v>40533</v>
      </c>
      <c r="Y949" s="54" t="s">
        <v>3480</v>
      </c>
      <c r="Z949" s="63" t="s">
        <v>1341</v>
      </c>
      <c r="AA949" s="54" t="s">
        <v>487</v>
      </c>
      <c r="AB949" s="54" t="s">
        <v>484</v>
      </c>
      <c r="AC949" s="54" t="s">
        <v>3480</v>
      </c>
      <c r="AD949" s="64" t="s">
        <v>414</v>
      </c>
      <c r="AE949" s="64" t="s">
        <v>6294</v>
      </c>
      <c r="AF949" s="63">
        <v>116</v>
      </c>
      <c r="AG949" s="54" t="s">
        <v>3157</v>
      </c>
      <c r="AH949" s="54" t="s">
        <v>3156</v>
      </c>
      <c r="AI949" s="63" t="s">
        <v>3091</v>
      </c>
      <c r="AJ949" s="64" t="s">
        <v>3158</v>
      </c>
      <c r="AK949" s="569">
        <v>5340202</v>
      </c>
      <c r="AL949" s="64" t="s">
        <v>487</v>
      </c>
      <c r="AM949" s="64" t="s">
        <v>3161</v>
      </c>
      <c r="AN949" s="570">
        <v>278095700</v>
      </c>
      <c r="AO949" s="54"/>
      <c r="AP949" s="54"/>
      <c r="AQ949" s="54"/>
      <c r="AR949" s="54"/>
      <c r="AS949" s="54"/>
      <c r="AT949" s="64" t="s">
        <v>420</v>
      </c>
      <c r="AU949" s="64"/>
      <c r="AV949" s="54"/>
      <c r="AW949" s="54"/>
      <c r="AX949" s="54"/>
      <c r="AY949" s="54"/>
      <c r="AZ949" s="54"/>
      <c r="BA949" s="54"/>
      <c r="BB949" s="54"/>
      <c r="BC949" s="54"/>
      <c r="BD949" s="64">
        <v>40533</v>
      </c>
      <c r="BE949" s="54" t="s">
        <v>3480</v>
      </c>
      <c r="BF949" s="63" t="s">
        <v>1341</v>
      </c>
      <c r="BG949" s="54" t="s">
        <v>487</v>
      </c>
      <c r="BH949" s="54" t="s">
        <v>484</v>
      </c>
      <c r="BI949" s="54" t="s">
        <v>3480</v>
      </c>
      <c r="BJ949" s="64" t="s">
        <v>414</v>
      </c>
      <c r="BK949" s="64" t="s">
        <v>6294</v>
      </c>
      <c r="BL949" s="54"/>
      <c r="BM949" s="54"/>
      <c r="BN949" s="54"/>
      <c r="BO949" s="39"/>
      <c r="BP949" s="39"/>
      <c r="BQ949" s="39"/>
      <c r="BR949" s="39"/>
      <c r="BS949" s="47"/>
      <c r="BT949" s="39"/>
      <c r="BU949" s="39"/>
      <c r="BV949" s="39"/>
      <c r="BW949" s="39"/>
      <c r="BX949" s="39"/>
      <c r="BY949" s="39"/>
      <c r="BZ949" s="39"/>
      <c r="CA949" s="39"/>
      <c r="CB949" s="39"/>
      <c r="CC949" s="47"/>
      <c r="CD949" s="39"/>
      <c r="CE949" s="39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39"/>
      <c r="ML949" s="135"/>
      <c r="MM949" s="135"/>
      <c r="MN949" s="135"/>
      <c r="MO949" s="135"/>
      <c r="MP949" s="135"/>
      <c r="MQ949" s="135"/>
      <c r="MR949" s="135"/>
      <c r="MS949" s="135"/>
      <c r="MT949" s="135"/>
      <c r="MU949" s="135"/>
      <c r="MV949" s="135"/>
      <c r="MW949" s="135"/>
      <c r="MX949" s="135"/>
      <c r="MY949" s="135"/>
      <c r="MZ949" s="135"/>
      <c r="NA949" s="135"/>
      <c r="NB949" s="135"/>
      <c r="NC949" s="135"/>
      <c r="ND949" s="135"/>
      <c r="NE949" s="135"/>
      <c r="NF949" s="135"/>
      <c r="NG949" s="135"/>
      <c r="NH949" s="135"/>
      <c r="NI949" s="135"/>
      <c r="NJ949" s="135"/>
      <c r="NK949" s="135"/>
      <c r="NL949" s="135"/>
      <c r="NM949" s="135"/>
      <c r="NN949" s="135"/>
      <c r="NO949" s="135"/>
      <c r="NP949" s="135"/>
      <c r="NQ949" s="39"/>
      <c r="QS949"/>
      <c r="QT949"/>
      <c r="QU949"/>
      <c r="QV949"/>
      <c r="QW949"/>
      <c r="QX949"/>
      <c r="QY949"/>
      <c r="QZ949"/>
      <c r="RA949"/>
      <c r="RB949" s="39"/>
      <c r="RC949" s="39"/>
      <c r="RD949" s="39"/>
    </row>
    <row r="950" spans="2:472" x14ac:dyDescent="0.2">
      <c r="B950" s="426"/>
      <c r="C950" s="427"/>
      <c r="V950" s="63">
        <v>116</v>
      </c>
      <c r="W950" s="54" t="s">
        <v>3157</v>
      </c>
      <c r="X950" s="64">
        <v>40534</v>
      </c>
      <c r="Y950" s="54" t="s">
        <v>3519</v>
      </c>
      <c r="Z950" s="63" t="s">
        <v>1341</v>
      </c>
      <c r="AA950" s="54" t="s">
        <v>487</v>
      </c>
      <c r="AB950" s="54" t="s">
        <v>484</v>
      </c>
      <c r="AC950" s="54" t="s">
        <v>3519</v>
      </c>
      <c r="AD950" s="64" t="s">
        <v>414</v>
      </c>
      <c r="AE950" s="64" t="s">
        <v>6294</v>
      </c>
      <c r="AF950" s="63">
        <v>116</v>
      </c>
      <c r="AG950" s="54" t="s">
        <v>3157</v>
      </c>
      <c r="AH950" s="54" t="s">
        <v>3156</v>
      </c>
      <c r="AI950" s="63" t="s">
        <v>3091</v>
      </c>
      <c r="AJ950" s="64" t="s">
        <v>3158</v>
      </c>
      <c r="AK950" s="569">
        <v>5340202</v>
      </c>
      <c r="AL950" s="64" t="s">
        <v>487</v>
      </c>
      <c r="AM950" s="64" t="s">
        <v>3161</v>
      </c>
      <c r="AN950" s="570">
        <v>278095700</v>
      </c>
      <c r="AO950" s="54"/>
      <c r="AP950" s="54"/>
      <c r="AQ950" s="54"/>
      <c r="AR950" s="54"/>
      <c r="AS950" s="54"/>
      <c r="AT950" s="64" t="s">
        <v>420</v>
      </c>
      <c r="AU950" s="64"/>
      <c r="AV950" s="54"/>
      <c r="AW950" s="54"/>
      <c r="AX950" s="54"/>
      <c r="AY950" s="54"/>
      <c r="AZ950" s="54"/>
      <c r="BA950" s="54"/>
      <c r="BB950" s="54"/>
      <c r="BC950" s="54"/>
      <c r="BD950" s="64">
        <v>40534</v>
      </c>
      <c r="BE950" s="54" t="s">
        <v>3519</v>
      </c>
      <c r="BF950" s="63" t="s">
        <v>1341</v>
      </c>
      <c r="BG950" s="54" t="s">
        <v>487</v>
      </c>
      <c r="BH950" s="54" t="s">
        <v>484</v>
      </c>
      <c r="BI950" s="54" t="s">
        <v>3519</v>
      </c>
      <c r="BJ950" s="64" t="s">
        <v>414</v>
      </c>
      <c r="BK950" s="64" t="s">
        <v>6294</v>
      </c>
      <c r="BL950" s="54"/>
      <c r="BM950" s="54"/>
      <c r="BN950" s="54"/>
      <c r="BO950" s="39"/>
      <c r="BP950" s="39"/>
      <c r="BQ950" s="39"/>
      <c r="BR950" s="39"/>
      <c r="BS950" s="47"/>
      <c r="BT950" s="39"/>
      <c r="BU950" s="39"/>
      <c r="BV950" s="39"/>
      <c r="BW950" s="39"/>
      <c r="BX950" s="39"/>
      <c r="BY950" s="39"/>
      <c r="BZ950" s="39"/>
      <c r="CA950" s="39"/>
      <c r="CB950" s="39"/>
      <c r="CC950" s="47"/>
      <c r="CD950" s="39"/>
      <c r="CE950" s="39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39"/>
      <c r="ML950" s="135"/>
      <c r="MM950" s="135"/>
      <c r="MN950" s="135"/>
      <c r="MO950" s="135"/>
      <c r="MP950" s="135"/>
      <c r="MQ950" s="135"/>
      <c r="MR950" s="135"/>
      <c r="MS950" s="135"/>
      <c r="MT950" s="135"/>
      <c r="MU950" s="135"/>
      <c r="MV950" s="135"/>
      <c r="MW950" s="135"/>
      <c r="MX950" s="135"/>
      <c r="MY950" s="135"/>
      <c r="MZ950" s="135"/>
      <c r="NA950" s="135"/>
      <c r="NB950" s="135"/>
      <c r="NC950" s="135"/>
      <c r="ND950" s="135"/>
      <c r="NE950" s="135"/>
      <c r="NF950" s="135"/>
      <c r="NG950" s="135"/>
      <c r="NH950" s="135"/>
      <c r="NI950" s="135"/>
      <c r="NJ950" s="135"/>
      <c r="NK950" s="135"/>
      <c r="NL950" s="135"/>
      <c r="NM950" s="135"/>
      <c r="NN950" s="135"/>
      <c r="NO950" s="135"/>
      <c r="NP950" s="135"/>
      <c r="NQ950" s="39"/>
      <c r="QS950"/>
      <c r="QT950"/>
      <c r="QU950"/>
      <c r="QV950"/>
      <c r="QW950"/>
      <c r="QX950"/>
      <c r="QY950"/>
      <c r="QZ950"/>
      <c r="RA950"/>
      <c r="RB950" s="39"/>
      <c r="RC950" s="39"/>
      <c r="RD950" s="39"/>
    </row>
    <row r="951" spans="2:472" x14ac:dyDescent="0.2">
      <c r="B951" s="426"/>
      <c r="C951" s="427"/>
      <c r="V951" s="63">
        <v>116</v>
      </c>
      <c r="W951" s="54" t="s">
        <v>3157</v>
      </c>
      <c r="X951" s="64">
        <v>40536</v>
      </c>
      <c r="Y951" s="54" t="s">
        <v>3553</v>
      </c>
      <c r="Z951" s="63" t="s">
        <v>1341</v>
      </c>
      <c r="AA951" s="54" t="s">
        <v>487</v>
      </c>
      <c r="AB951" s="54" t="s">
        <v>484</v>
      </c>
      <c r="AC951" s="54" t="s">
        <v>3553</v>
      </c>
      <c r="AD951" s="64" t="s">
        <v>414</v>
      </c>
      <c r="AE951" s="64" t="s">
        <v>6294</v>
      </c>
      <c r="AF951" s="63">
        <v>116</v>
      </c>
      <c r="AG951" s="54" t="s">
        <v>3157</v>
      </c>
      <c r="AH951" s="54" t="s">
        <v>3156</v>
      </c>
      <c r="AI951" s="63" t="s">
        <v>3091</v>
      </c>
      <c r="AJ951" s="64" t="s">
        <v>3158</v>
      </c>
      <c r="AK951" s="569">
        <v>5340202</v>
      </c>
      <c r="AL951" s="64" t="s">
        <v>487</v>
      </c>
      <c r="AM951" s="64" t="s">
        <v>3161</v>
      </c>
      <c r="AN951" s="570">
        <v>278095700</v>
      </c>
      <c r="AO951" s="54"/>
      <c r="AP951" s="54"/>
      <c r="AQ951" s="54"/>
      <c r="AR951" s="54"/>
      <c r="AS951" s="54"/>
      <c r="AT951" s="64" t="s">
        <v>420</v>
      </c>
      <c r="AU951" s="64"/>
      <c r="AV951" s="54"/>
      <c r="AW951" s="54"/>
      <c r="AX951" s="54"/>
      <c r="AY951" s="54"/>
      <c r="AZ951" s="54"/>
      <c r="BA951" s="54"/>
      <c r="BB951" s="54"/>
      <c r="BC951" s="54"/>
      <c r="BD951" s="64">
        <v>40536</v>
      </c>
      <c r="BE951" s="54" t="s">
        <v>3553</v>
      </c>
      <c r="BF951" s="63" t="s">
        <v>1341</v>
      </c>
      <c r="BG951" s="54" t="s">
        <v>487</v>
      </c>
      <c r="BH951" s="54" t="s">
        <v>484</v>
      </c>
      <c r="BI951" s="54" t="s">
        <v>3553</v>
      </c>
      <c r="BJ951" s="64" t="s">
        <v>414</v>
      </c>
      <c r="BK951" s="64" t="s">
        <v>6294</v>
      </c>
      <c r="BL951" s="54"/>
      <c r="BM951" s="54"/>
      <c r="BN951" s="54"/>
      <c r="BO951" s="39"/>
      <c r="BP951" s="39"/>
      <c r="BQ951" s="39"/>
      <c r="BR951" s="39"/>
      <c r="BS951" s="47"/>
      <c r="BT951" s="39"/>
      <c r="BU951" s="39"/>
      <c r="BV951" s="39"/>
      <c r="BW951" s="39"/>
      <c r="BX951" s="39"/>
      <c r="BY951" s="39"/>
      <c r="BZ951" s="39"/>
      <c r="CA951" s="39"/>
      <c r="CB951" s="39"/>
      <c r="CC951" s="47"/>
      <c r="CD951" s="39"/>
      <c r="CE951" s="39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39"/>
      <c r="ML951" s="135"/>
      <c r="MM951" s="135"/>
      <c r="MN951" s="135"/>
      <c r="MO951" s="135"/>
      <c r="MP951" s="135"/>
      <c r="MQ951" s="135"/>
      <c r="MR951" s="135"/>
      <c r="MS951" s="135"/>
      <c r="MT951" s="135"/>
      <c r="MU951" s="135"/>
      <c r="MV951" s="135"/>
      <c r="MW951" s="135"/>
      <c r="MX951" s="135"/>
      <c r="MY951" s="135"/>
      <c r="MZ951" s="135"/>
      <c r="NA951" s="135"/>
      <c r="NB951" s="135"/>
      <c r="NC951" s="135"/>
      <c r="ND951" s="135"/>
      <c r="NE951" s="135"/>
      <c r="NF951" s="135"/>
      <c r="NG951" s="135"/>
      <c r="NH951" s="135"/>
      <c r="NI951" s="135"/>
      <c r="NJ951" s="135"/>
      <c r="NK951" s="135"/>
      <c r="NL951" s="135"/>
      <c r="NM951" s="135"/>
      <c r="NN951" s="135"/>
      <c r="NO951" s="135"/>
      <c r="NP951" s="135"/>
      <c r="NQ951" s="39"/>
      <c r="QS951"/>
      <c r="QT951"/>
      <c r="QU951"/>
      <c r="QV951"/>
      <c r="QW951"/>
      <c r="QX951"/>
      <c r="QY951"/>
      <c r="QZ951"/>
      <c r="RA951"/>
      <c r="RB951" s="39"/>
      <c r="RC951" s="39"/>
      <c r="RD951" s="39"/>
    </row>
    <row r="952" spans="2:472" x14ac:dyDescent="0.2">
      <c r="B952" s="426"/>
      <c r="C952" s="427"/>
      <c r="V952" s="63">
        <v>116</v>
      </c>
      <c r="W952" s="54" t="s">
        <v>3157</v>
      </c>
      <c r="X952" s="64">
        <v>40538</v>
      </c>
      <c r="Y952" s="54" t="s">
        <v>3590</v>
      </c>
      <c r="Z952" s="63" t="s">
        <v>1341</v>
      </c>
      <c r="AA952" s="54" t="s">
        <v>487</v>
      </c>
      <c r="AB952" s="54" t="s">
        <v>484</v>
      </c>
      <c r="AC952" s="54" t="s">
        <v>3590</v>
      </c>
      <c r="AD952" s="64" t="s">
        <v>414</v>
      </c>
      <c r="AE952" s="64" t="s">
        <v>6294</v>
      </c>
      <c r="AF952" s="63">
        <v>116</v>
      </c>
      <c r="AG952" s="54" t="s">
        <v>3157</v>
      </c>
      <c r="AH952" s="54" t="s">
        <v>3156</v>
      </c>
      <c r="AI952" s="63" t="s">
        <v>3091</v>
      </c>
      <c r="AJ952" s="64" t="s">
        <v>3158</v>
      </c>
      <c r="AK952" s="569">
        <v>5340202</v>
      </c>
      <c r="AL952" s="64" t="s">
        <v>487</v>
      </c>
      <c r="AM952" s="64" t="s">
        <v>3161</v>
      </c>
      <c r="AN952" s="570">
        <v>278095700</v>
      </c>
      <c r="AO952" s="54"/>
      <c r="AP952" s="54"/>
      <c r="AQ952" s="54"/>
      <c r="AR952" s="54"/>
      <c r="AS952" s="54"/>
      <c r="AT952" s="64" t="s">
        <v>420</v>
      </c>
      <c r="AU952" s="64"/>
      <c r="AV952" s="54"/>
      <c r="AW952" s="54"/>
      <c r="AX952" s="54"/>
      <c r="AY952" s="54"/>
      <c r="AZ952" s="54"/>
      <c r="BA952" s="54"/>
      <c r="BB952" s="54"/>
      <c r="BC952" s="54"/>
      <c r="BD952" s="64">
        <v>40538</v>
      </c>
      <c r="BE952" s="54" t="s">
        <v>3590</v>
      </c>
      <c r="BF952" s="63" t="s">
        <v>1341</v>
      </c>
      <c r="BG952" s="54" t="s">
        <v>487</v>
      </c>
      <c r="BH952" s="54" t="s">
        <v>484</v>
      </c>
      <c r="BI952" s="54" t="s">
        <v>3590</v>
      </c>
      <c r="BJ952" s="64" t="s">
        <v>414</v>
      </c>
      <c r="BK952" s="64" t="s">
        <v>6294</v>
      </c>
      <c r="BL952" s="54"/>
      <c r="BM952" s="54"/>
      <c r="BN952" s="54"/>
      <c r="BO952" s="39"/>
      <c r="BP952" s="39"/>
      <c r="BQ952" s="39"/>
      <c r="BR952" s="39"/>
      <c r="BS952" s="47"/>
      <c r="BT952" s="39"/>
      <c r="BU952" s="39"/>
      <c r="BV952" s="39"/>
      <c r="BW952" s="39"/>
      <c r="BX952" s="39"/>
      <c r="BY952" s="39"/>
      <c r="BZ952" s="39"/>
      <c r="CA952" s="39"/>
      <c r="CB952" s="39"/>
      <c r="CC952" s="47"/>
      <c r="CD952" s="39"/>
      <c r="CE952" s="39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39"/>
      <c r="ML952" s="135"/>
      <c r="MM952" s="135"/>
      <c r="MN952" s="135"/>
      <c r="MO952" s="135"/>
      <c r="MP952" s="135"/>
      <c r="MQ952" s="135"/>
      <c r="MR952" s="135"/>
      <c r="MS952" s="135"/>
      <c r="MT952" s="135"/>
      <c r="MU952" s="135"/>
      <c r="MV952" s="135"/>
      <c r="MW952" s="135"/>
      <c r="MX952" s="135"/>
      <c r="MY952" s="135"/>
      <c r="MZ952" s="135"/>
      <c r="NA952" s="135"/>
      <c r="NB952" s="135"/>
      <c r="NC952" s="135"/>
      <c r="ND952" s="135"/>
      <c r="NE952" s="135"/>
      <c r="NF952" s="135"/>
      <c r="NG952" s="135"/>
      <c r="NH952" s="135"/>
      <c r="NI952" s="135"/>
      <c r="NJ952" s="135"/>
      <c r="NK952" s="135"/>
      <c r="NL952" s="135"/>
      <c r="NM952" s="135"/>
      <c r="NN952" s="135"/>
      <c r="NO952" s="135"/>
      <c r="NP952" s="135"/>
      <c r="NQ952" s="39"/>
      <c r="QS952"/>
      <c r="QT952"/>
      <c r="QU952"/>
      <c r="QV952"/>
      <c r="QW952"/>
      <c r="QX952"/>
      <c r="QY952"/>
      <c r="QZ952"/>
      <c r="RA952"/>
      <c r="RB952" s="39"/>
      <c r="RC952" s="39"/>
      <c r="RD952" s="39"/>
    </row>
    <row r="953" spans="2:472" x14ac:dyDescent="0.2">
      <c r="B953" s="426"/>
      <c r="C953" s="427"/>
      <c r="V953" s="63">
        <v>116</v>
      </c>
      <c r="W953" s="54" t="s">
        <v>3157</v>
      </c>
      <c r="X953" s="64">
        <v>40801</v>
      </c>
      <c r="Y953" s="54" t="s">
        <v>761</v>
      </c>
      <c r="Z953" s="63" t="s">
        <v>1341</v>
      </c>
      <c r="AA953" s="54" t="s">
        <v>490</v>
      </c>
      <c r="AB953" s="54" t="s">
        <v>484</v>
      </c>
      <c r="AC953" s="54" t="s">
        <v>761</v>
      </c>
      <c r="AD953" s="64" t="s">
        <v>414</v>
      </c>
      <c r="AE953" s="64" t="s">
        <v>6294</v>
      </c>
      <c r="AF953" s="63">
        <v>116</v>
      </c>
      <c r="AG953" s="54" t="s">
        <v>3157</v>
      </c>
      <c r="AH953" s="54" t="s">
        <v>3156</v>
      </c>
      <c r="AI953" s="63" t="s">
        <v>3091</v>
      </c>
      <c r="AJ953" s="64" t="s">
        <v>3158</v>
      </c>
      <c r="AK953" s="569">
        <v>5340202</v>
      </c>
      <c r="AL953" s="64" t="s">
        <v>487</v>
      </c>
      <c r="AM953" s="64" t="s">
        <v>3161</v>
      </c>
      <c r="AN953" s="570">
        <v>278095700</v>
      </c>
      <c r="AO953" s="54"/>
      <c r="AP953" s="54"/>
      <c r="AQ953" s="54"/>
      <c r="AR953" s="54"/>
      <c r="AS953" s="54"/>
      <c r="AT953" s="64" t="s">
        <v>420</v>
      </c>
      <c r="AU953" s="64"/>
      <c r="AV953" s="54"/>
      <c r="AW953" s="54"/>
      <c r="AX953" s="54"/>
      <c r="AY953" s="54"/>
      <c r="AZ953" s="54"/>
      <c r="BA953" s="54"/>
      <c r="BB953" s="54"/>
      <c r="BC953" s="54"/>
      <c r="BD953" s="64">
        <v>40801</v>
      </c>
      <c r="BE953" s="54" t="s">
        <v>761</v>
      </c>
      <c r="BF953" s="63" t="s">
        <v>1341</v>
      </c>
      <c r="BG953" s="54" t="s">
        <v>490</v>
      </c>
      <c r="BH953" s="54" t="s">
        <v>484</v>
      </c>
      <c r="BI953" s="54" t="s">
        <v>761</v>
      </c>
      <c r="BJ953" s="64" t="s">
        <v>414</v>
      </c>
      <c r="BK953" s="64" t="s">
        <v>6294</v>
      </c>
      <c r="BL953" s="54"/>
      <c r="BM953" s="54"/>
      <c r="BN953" s="54"/>
      <c r="BO953" s="39"/>
      <c r="BP953" s="39"/>
      <c r="BQ953" s="39"/>
      <c r="BR953" s="39"/>
      <c r="BS953" s="47"/>
      <c r="BT953" s="39"/>
      <c r="BU953" s="39"/>
      <c r="BV953" s="39"/>
      <c r="BW953" s="39"/>
      <c r="BX953" s="39"/>
      <c r="BY953" s="39"/>
      <c r="BZ953" s="39"/>
      <c r="CA953" s="39"/>
      <c r="CB953" s="39"/>
      <c r="CC953" s="47"/>
      <c r="CD953" s="39"/>
      <c r="CE953" s="39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39"/>
      <c r="ML953" s="135"/>
      <c r="MM953" s="135"/>
      <c r="MN953" s="135"/>
      <c r="MO953" s="135"/>
      <c r="MP953" s="135"/>
      <c r="MQ953" s="135"/>
      <c r="MR953" s="135"/>
      <c r="MS953" s="135"/>
      <c r="MT953" s="135"/>
      <c r="MU953" s="135"/>
      <c r="MV953" s="135"/>
      <c r="MW953" s="135"/>
      <c r="MX953" s="135"/>
      <c r="MY953" s="135"/>
      <c r="MZ953" s="135"/>
      <c r="NA953" s="135"/>
      <c r="NB953" s="135"/>
      <c r="NC953" s="135"/>
      <c r="ND953" s="135"/>
      <c r="NE953" s="135"/>
      <c r="NF953" s="135"/>
      <c r="NG953" s="135"/>
      <c r="NH953" s="135"/>
      <c r="NI953" s="135"/>
      <c r="NJ953" s="135"/>
      <c r="NK953" s="135"/>
      <c r="NL953" s="135"/>
      <c r="NM953" s="135"/>
      <c r="NN953" s="135"/>
      <c r="NO953" s="135"/>
      <c r="NP953" s="135"/>
      <c r="NQ953" s="39"/>
      <c r="QS953"/>
      <c r="QT953"/>
      <c r="QU953"/>
      <c r="QV953"/>
      <c r="QW953"/>
      <c r="QX953"/>
      <c r="QY953"/>
      <c r="QZ953"/>
      <c r="RA953"/>
      <c r="RB953" s="39"/>
      <c r="RC953" s="39"/>
      <c r="RD953" s="39"/>
    </row>
    <row r="954" spans="2:472" x14ac:dyDescent="0.2">
      <c r="B954" s="426"/>
      <c r="C954" s="427"/>
      <c r="V954" s="63">
        <v>116</v>
      </c>
      <c r="W954" s="54" t="s">
        <v>3157</v>
      </c>
      <c r="X954" s="64">
        <v>40802</v>
      </c>
      <c r="Y954" s="54" t="s">
        <v>889</v>
      </c>
      <c r="Z954" s="63" t="s">
        <v>1341</v>
      </c>
      <c r="AA954" s="54" t="s">
        <v>490</v>
      </c>
      <c r="AB954" s="54" t="s">
        <v>484</v>
      </c>
      <c r="AC954" s="54" t="s">
        <v>889</v>
      </c>
      <c r="AD954" s="64" t="s">
        <v>414</v>
      </c>
      <c r="AE954" s="64" t="s">
        <v>6294</v>
      </c>
      <c r="AF954" s="63">
        <v>116</v>
      </c>
      <c r="AG954" s="54" t="s">
        <v>3157</v>
      </c>
      <c r="AH954" s="54" t="s">
        <v>3156</v>
      </c>
      <c r="AI954" s="63" t="s">
        <v>3091</v>
      </c>
      <c r="AJ954" s="64" t="s">
        <v>3158</v>
      </c>
      <c r="AK954" s="569">
        <v>5340202</v>
      </c>
      <c r="AL954" s="64" t="s">
        <v>487</v>
      </c>
      <c r="AM954" s="64" t="s">
        <v>3161</v>
      </c>
      <c r="AN954" s="570">
        <v>278095700</v>
      </c>
      <c r="AO954" s="54"/>
      <c r="AP954" s="54"/>
      <c r="AQ954" s="54"/>
      <c r="AR954" s="54"/>
      <c r="AS954" s="54"/>
      <c r="AT954" s="64" t="s">
        <v>420</v>
      </c>
      <c r="AU954" s="64"/>
      <c r="AV954" s="54"/>
      <c r="AW954" s="54"/>
      <c r="AX954" s="54"/>
      <c r="AY954" s="54"/>
      <c r="AZ954" s="54"/>
      <c r="BA954" s="54"/>
      <c r="BB954" s="54"/>
      <c r="BC954" s="54"/>
      <c r="BD954" s="64">
        <v>40802</v>
      </c>
      <c r="BE954" s="54" t="s">
        <v>889</v>
      </c>
      <c r="BF954" s="63" t="s">
        <v>1341</v>
      </c>
      <c r="BG954" s="54" t="s">
        <v>490</v>
      </c>
      <c r="BH954" s="54" t="s">
        <v>484</v>
      </c>
      <c r="BI954" s="54" t="s">
        <v>889</v>
      </c>
      <c r="BJ954" s="64" t="s">
        <v>414</v>
      </c>
      <c r="BK954" s="64" t="s">
        <v>6294</v>
      </c>
      <c r="BL954" s="54"/>
      <c r="BM954" s="54"/>
      <c r="BN954" s="54"/>
      <c r="BO954" s="39"/>
      <c r="BP954" s="39"/>
      <c r="BQ954" s="39"/>
      <c r="BR954" s="39"/>
      <c r="BS954" s="47"/>
      <c r="BT954" s="39"/>
      <c r="BU954" s="39"/>
      <c r="BV954" s="39"/>
      <c r="BW954" s="39"/>
      <c r="BX954" s="39"/>
      <c r="BY954" s="39"/>
      <c r="BZ954" s="39"/>
      <c r="CA954" s="39"/>
      <c r="CB954" s="39"/>
      <c r="CC954" s="47"/>
      <c r="CD954" s="39"/>
      <c r="CE954" s="39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39"/>
      <c r="ML954" s="135"/>
      <c r="MM954" s="135"/>
      <c r="MN954" s="135"/>
      <c r="MO954" s="135"/>
      <c r="MP954" s="135"/>
      <c r="MQ954" s="135"/>
      <c r="MR954" s="135"/>
      <c r="MS954" s="135"/>
      <c r="MT954" s="135"/>
      <c r="MU954" s="135"/>
      <c r="MV954" s="135"/>
      <c r="MW954" s="135"/>
      <c r="MX954" s="135"/>
      <c r="MY954" s="135"/>
      <c r="MZ954" s="135"/>
      <c r="NA954" s="135"/>
      <c r="NB954" s="135"/>
      <c r="NC954" s="135"/>
      <c r="ND954" s="135"/>
      <c r="NE954" s="135"/>
      <c r="NF954" s="135"/>
      <c r="NG954" s="135"/>
      <c r="NH954" s="135"/>
      <c r="NI954" s="135"/>
      <c r="NJ954" s="135"/>
      <c r="NK954" s="135"/>
      <c r="NL954" s="135"/>
      <c r="NM954" s="135"/>
      <c r="NN954" s="135"/>
      <c r="NO954" s="135"/>
      <c r="NP954" s="135"/>
      <c r="NQ954" s="39"/>
      <c r="QS954"/>
      <c r="QT954"/>
      <c r="QU954"/>
      <c r="QV954"/>
      <c r="QW954"/>
      <c r="QX954"/>
      <c r="QY954"/>
      <c r="QZ954"/>
      <c r="RA954"/>
      <c r="RB954" s="39"/>
      <c r="RC954" s="39"/>
      <c r="RD954" s="39"/>
    </row>
    <row r="955" spans="2:472" x14ac:dyDescent="0.2">
      <c r="B955" s="426"/>
      <c r="C955" s="427"/>
      <c r="V955" s="63">
        <v>116</v>
      </c>
      <c r="W955" s="54" t="s">
        <v>3157</v>
      </c>
      <c r="X955" s="64">
        <v>40803</v>
      </c>
      <c r="Y955" s="54" t="s">
        <v>1390</v>
      </c>
      <c r="Z955" s="63" t="s">
        <v>1341</v>
      </c>
      <c r="AA955" s="54" t="s">
        <v>490</v>
      </c>
      <c r="AB955" s="54" t="s">
        <v>484</v>
      </c>
      <c r="AC955" s="54" t="s">
        <v>1390</v>
      </c>
      <c r="AD955" s="64" t="s">
        <v>414</v>
      </c>
      <c r="AE955" s="64" t="s">
        <v>6294</v>
      </c>
      <c r="AF955" s="63">
        <v>116</v>
      </c>
      <c r="AG955" s="54" t="s">
        <v>3157</v>
      </c>
      <c r="AH955" s="54" t="s">
        <v>3156</v>
      </c>
      <c r="AI955" s="63" t="s">
        <v>3091</v>
      </c>
      <c r="AJ955" s="64" t="s">
        <v>3158</v>
      </c>
      <c r="AK955" s="569">
        <v>5340202</v>
      </c>
      <c r="AL955" s="64" t="s">
        <v>487</v>
      </c>
      <c r="AM955" s="64" t="s">
        <v>3161</v>
      </c>
      <c r="AN955" s="570">
        <v>278095700</v>
      </c>
      <c r="AO955" s="54"/>
      <c r="AP955" s="54"/>
      <c r="AQ955" s="54"/>
      <c r="AR955" s="54"/>
      <c r="AS955" s="54"/>
      <c r="AT955" s="64" t="s">
        <v>420</v>
      </c>
      <c r="AU955" s="64"/>
      <c r="AV955" s="54"/>
      <c r="AW955" s="54"/>
      <c r="AX955" s="54"/>
      <c r="AY955" s="54"/>
      <c r="AZ955" s="54"/>
      <c r="BA955" s="54"/>
      <c r="BB955" s="54"/>
      <c r="BC955" s="54"/>
      <c r="BD955" s="64">
        <v>40803</v>
      </c>
      <c r="BE955" s="54" t="s">
        <v>1390</v>
      </c>
      <c r="BF955" s="63" t="s">
        <v>1341</v>
      </c>
      <c r="BG955" s="54" t="s">
        <v>490</v>
      </c>
      <c r="BH955" s="54" t="s">
        <v>484</v>
      </c>
      <c r="BI955" s="54" t="s">
        <v>1390</v>
      </c>
      <c r="BJ955" s="64" t="s">
        <v>414</v>
      </c>
      <c r="BK955" s="64" t="s">
        <v>6294</v>
      </c>
      <c r="BL955" s="54"/>
      <c r="BM955" s="54"/>
      <c r="BN955" s="54"/>
      <c r="BO955" s="39"/>
      <c r="BP955" s="39"/>
      <c r="BQ955" s="39"/>
      <c r="BR955" s="39"/>
      <c r="BS955" s="47"/>
      <c r="BT955" s="39"/>
      <c r="BU955" s="39"/>
      <c r="BV955" s="39"/>
      <c r="BW955" s="39"/>
      <c r="BX955" s="39"/>
      <c r="BY955" s="39"/>
      <c r="BZ955" s="39"/>
      <c r="CA955" s="39"/>
      <c r="CB955" s="39"/>
      <c r="CC955" s="47"/>
      <c r="CD955" s="39"/>
      <c r="CE955" s="39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39"/>
      <c r="ML955" s="135"/>
      <c r="MM955" s="135"/>
      <c r="MN955" s="135"/>
      <c r="MO955" s="135"/>
      <c r="MP955" s="135"/>
      <c r="MQ955" s="135"/>
      <c r="MR955" s="135"/>
      <c r="MS955" s="135"/>
      <c r="MT955" s="135"/>
      <c r="MU955" s="135"/>
      <c r="MV955" s="135"/>
      <c r="MW955" s="135"/>
      <c r="MX955" s="135"/>
      <c r="MY955" s="135"/>
      <c r="MZ955" s="135"/>
      <c r="NA955" s="135"/>
      <c r="NB955" s="135"/>
      <c r="NC955" s="135"/>
      <c r="ND955" s="135"/>
      <c r="NE955" s="135"/>
      <c r="NF955" s="135"/>
      <c r="NG955" s="135"/>
      <c r="NH955" s="135"/>
      <c r="NI955" s="135"/>
      <c r="NJ955" s="135"/>
      <c r="NK955" s="135"/>
      <c r="NL955" s="135"/>
      <c r="NM955" s="135"/>
      <c r="NN955" s="135"/>
      <c r="NO955" s="135"/>
      <c r="NP955" s="135"/>
      <c r="NQ955" s="39"/>
      <c r="QS955"/>
      <c r="QT955"/>
      <c r="QU955"/>
      <c r="QV955"/>
      <c r="QW955"/>
      <c r="QX955"/>
      <c r="QY955"/>
      <c r="QZ955"/>
      <c r="RA955"/>
      <c r="RB955" s="39"/>
      <c r="RC955" s="39"/>
      <c r="RD955" s="39"/>
    </row>
    <row r="956" spans="2:472" x14ac:dyDescent="0.2">
      <c r="B956" s="426"/>
      <c r="C956" s="427"/>
      <c r="V956" s="63">
        <v>116</v>
      </c>
      <c r="W956" s="54" t="s">
        <v>3157</v>
      </c>
      <c r="X956" s="64">
        <v>40804</v>
      </c>
      <c r="Y956" s="54" t="s">
        <v>1676</v>
      </c>
      <c r="Z956" s="63" t="s">
        <v>1341</v>
      </c>
      <c r="AA956" s="54" t="s">
        <v>490</v>
      </c>
      <c r="AB956" s="54" t="s">
        <v>484</v>
      </c>
      <c r="AC956" s="54" t="s">
        <v>1676</v>
      </c>
      <c r="AD956" s="64" t="s">
        <v>414</v>
      </c>
      <c r="AE956" s="64" t="s">
        <v>6294</v>
      </c>
      <c r="AF956" s="63">
        <v>116</v>
      </c>
      <c r="AG956" s="54" t="s">
        <v>3157</v>
      </c>
      <c r="AH956" s="54" t="s">
        <v>3156</v>
      </c>
      <c r="AI956" s="63" t="s">
        <v>3091</v>
      </c>
      <c r="AJ956" s="64" t="s">
        <v>3158</v>
      </c>
      <c r="AK956" s="569">
        <v>5340202</v>
      </c>
      <c r="AL956" s="64" t="s">
        <v>487</v>
      </c>
      <c r="AM956" s="64" t="s">
        <v>3161</v>
      </c>
      <c r="AN956" s="570">
        <v>278095700</v>
      </c>
      <c r="AO956" s="54"/>
      <c r="AP956" s="54"/>
      <c r="AQ956" s="54"/>
      <c r="AR956" s="54"/>
      <c r="AS956" s="54"/>
      <c r="AT956" s="64" t="s">
        <v>420</v>
      </c>
      <c r="AU956" s="64"/>
      <c r="AV956" s="54"/>
      <c r="AW956" s="54"/>
      <c r="AX956" s="54"/>
      <c r="AY956" s="54"/>
      <c r="AZ956" s="54"/>
      <c r="BA956" s="54"/>
      <c r="BB956" s="54"/>
      <c r="BC956" s="54"/>
      <c r="BD956" s="64">
        <v>40804</v>
      </c>
      <c r="BE956" s="54" t="s">
        <v>1676</v>
      </c>
      <c r="BF956" s="63" t="s">
        <v>1341</v>
      </c>
      <c r="BG956" s="54" t="s">
        <v>490</v>
      </c>
      <c r="BH956" s="54" t="s">
        <v>484</v>
      </c>
      <c r="BI956" s="54" t="s">
        <v>1676</v>
      </c>
      <c r="BJ956" s="64" t="s">
        <v>414</v>
      </c>
      <c r="BK956" s="64" t="s">
        <v>6294</v>
      </c>
      <c r="BL956" s="54"/>
      <c r="BM956" s="54"/>
      <c r="BN956" s="54"/>
      <c r="BO956" s="39"/>
      <c r="BP956" s="39"/>
      <c r="BQ956" s="39"/>
      <c r="BR956" s="39"/>
      <c r="BS956" s="47"/>
      <c r="BT956" s="39"/>
      <c r="BU956" s="39"/>
      <c r="BV956" s="39"/>
      <c r="BW956" s="39"/>
      <c r="BX956" s="39"/>
      <c r="BY956" s="39"/>
      <c r="BZ956" s="39"/>
      <c r="CA956" s="39"/>
      <c r="CB956" s="39"/>
      <c r="CC956" s="47"/>
      <c r="CD956" s="39"/>
      <c r="CE956" s="39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39"/>
      <c r="ML956" s="135"/>
      <c r="MM956" s="135"/>
      <c r="MN956" s="135"/>
      <c r="MO956" s="135"/>
      <c r="MP956" s="135"/>
      <c r="MQ956" s="135"/>
      <c r="MR956" s="135"/>
      <c r="MS956" s="135"/>
      <c r="MT956" s="135"/>
      <c r="MU956" s="135"/>
      <c r="MV956" s="135"/>
      <c r="MW956" s="135"/>
      <c r="MX956" s="135"/>
      <c r="MY956" s="135"/>
      <c r="MZ956" s="135"/>
      <c r="NA956" s="135"/>
      <c r="NB956" s="135"/>
      <c r="NC956" s="135"/>
      <c r="ND956" s="135"/>
      <c r="NE956" s="135"/>
      <c r="NF956" s="135"/>
      <c r="NG956" s="135"/>
      <c r="NH956" s="135"/>
      <c r="NI956" s="135"/>
      <c r="NJ956" s="135"/>
      <c r="NK956" s="135"/>
      <c r="NL956" s="135"/>
      <c r="NM956" s="135"/>
      <c r="NN956" s="135"/>
      <c r="NO956" s="135"/>
      <c r="NP956" s="135"/>
      <c r="NQ956" s="39"/>
      <c r="QS956"/>
      <c r="QT956"/>
      <c r="QU956"/>
      <c r="QV956"/>
      <c r="QW956"/>
      <c r="QX956"/>
      <c r="QY956"/>
      <c r="QZ956"/>
      <c r="RA956"/>
      <c r="RB956" s="39"/>
      <c r="RC956" s="39"/>
      <c r="RD956" s="39"/>
    </row>
    <row r="957" spans="2:472" x14ac:dyDescent="0.2">
      <c r="B957" s="426"/>
      <c r="C957" s="427"/>
      <c r="V957" s="63">
        <v>116</v>
      </c>
      <c r="W957" s="54" t="s">
        <v>3157</v>
      </c>
      <c r="X957" s="64">
        <v>40807</v>
      </c>
      <c r="Y957" s="54" t="s">
        <v>387</v>
      </c>
      <c r="Z957" s="63" t="s">
        <v>1341</v>
      </c>
      <c r="AA957" s="54" t="s">
        <v>490</v>
      </c>
      <c r="AB957" s="54" t="s">
        <v>484</v>
      </c>
      <c r="AC957" s="54" t="s">
        <v>387</v>
      </c>
      <c r="AD957" s="64" t="s">
        <v>414</v>
      </c>
      <c r="AE957" s="64" t="s">
        <v>6294</v>
      </c>
      <c r="AF957" s="63">
        <v>116</v>
      </c>
      <c r="AG957" s="54" t="s">
        <v>3157</v>
      </c>
      <c r="AH957" s="54" t="s">
        <v>3156</v>
      </c>
      <c r="AI957" s="63" t="s">
        <v>3091</v>
      </c>
      <c r="AJ957" s="64" t="s">
        <v>3158</v>
      </c>
      <c r="AK957" s="569">
        <v>5340202</v>
      </c>
      <c r="AL957" s="64" t="s">
        <v>487</v>
      </c>
      <c r="AM957" s="64" t="s">
        <v>3161</v>
      </c>
      <c r="AN957" s="570">
        <v>278095700</v>
      </c>
      <c r="AO957" s="54"/>
      <c r="AP957" s="54"/>
      <c r="AQ957" s="54"/>
      <c r="AR957" s="54"/>
      <c r="AS957" s="54"/>
      <c r="AT957" s="64" t="s">
        <v>420</v>
      </c>
      <c r="AU957" s="64"/>
      <c r="AV957" s="54"/>
      <c r="AW957" s="54"/>
      <c r="AX957" s="54"/>
      <c r="AY957" s="54"/>
      <c r="AZ957" s="54"/>
      <c r="BA957" s="54"/>
      <c r="BB957" s="54"/>
      <c r="BC957" s="54"/>
      <c r="BD957" s="64">
        <v>40807</v>
      </c>
      <c r="BE957" s="54" t="s">
        <v>387</v>
      </c>
      <c r="BF957" s="63" t="s">
        <v>1341</v>
      </c>
      <c r="BG957" s="54" t="s">
        <v>490</v>
      </c>
      <c r="BH957" s="54" t="s">
        <v>484</v>
      </c>
      <c r="BI957" s="54" t="s">
        <v>387</v>
      </c>
      <c r="BJ957" s="64" t="s">
        <v>414</v>
      </c>
      <c r="BK957" s="64" t="s">
        <v>6294</v>
      </c>
      <c r="BL957" s="54"/>
      <c r="BM957" s="54"/>
      <c r="BN957" s="54"/>
      <c r="BO957" s="39"/>
      <c r="BP957" s="39"/>
      <c r="BQ957" s="39"/>
      <c r="BR957" s="39"/>
      <c r="BS957" s="47"/>
      <c r="BT957" s="39"/>
      <c r="BU957" s="39"/>
      <c r="BV957" s="39"/>
      <c r="BW957" s="39"/>
      <c r="BX957" s="39"/>
      <c r="BY957" s="39"/>
      <c r="BZ957" s="39"/>
      <c r="CA957" s="39"/>
      <c r="CB957" s="39"/>
      <c r="CC957" s="47"/>
      <c r="CD957" s="39"/>
      <c r="CE957" s="39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39"/>
      <c r="ML957" s="135"/>
      <c r="MM957" s="135"/>
      <c r="MN957" s="135"/>
      <c r="MO957" s="135"/>
      <c r="MP957" s="135"/>
      <c r="MQ957" s="135"/>
      <c r="MR957" s="135"/>
      <c r="MS957" s="135"/>
      <c r="MT957" s="135"/>
      <c r="MU957" s="135"/>
      <c r="MV957" s="135"/>
      <c r="MW957" s="135"/>
      <c r="MX957" s="135"/>
      <c r="MY957" s="135"/>
      <c r="MZ957" s="135"/>
      <c r="NA957" s="135"/>
      <c r="NB957" s="135"/>
      <c r="NC957" s="135"/>
      <c r="ND957" s="135"/>
      <c r="NE957" s="135"/>
      <c r="NF957" s="135"/>
      <c r="NG957" s="135"/>
      <c r="NH957" s="135"/>
      <c r="NI957" s="135"/>
      <c r="NJ957" s="135"/>
      <c r="NK957" s="135"/>
      <c r="NL957" s="135"/>
      <c r="NM957" s="135"/>
      <c r="NN957" s="135"/>
      <c r="NO957" s="135"/>
      <c r="NP957" s="135"/>
      <c r="NQ957" s="39"/>
      <c r="QS957"/>
      <c r="QT957"/>
      <c r="QU957"/>
      <c r="QV957"/>
      <c r="QW957"/>
      <c r="QX957"/>
      <c r="QY957"/>
      <c r="QZ957"/>
      <c r="RA957"/>
      <c r="RB957" s="39"/>
      <c r="RC957" s="39"/>
      <c r="RD957" s="39"/>
    </row>
    <row r="958" spans="2:472" x14ac:dyDescent="0.2">
      <c r="B958" s="426"/>
      <c r="C958" s="427"/>
      <c r="V958" s="63">
        <v>116</v>
      </c>
      <c r="W958" s="54" t="s">
        <v>3157</v>
      </c>
      <c r="X958" s="64">
        <v>40808</v>
      </c>
      <c r="Y958" s="54" t="s">
        <v>2109</v>
      </c>
      <c r="Z958" s="63" t="s">
        <v>1341</v>
      </c>
      <c r="AA958" s="54" t="s">
        <v>490</v>
      </c>
      <c r="AB958" s="54" t="s">
        <v>484</v>
      </c>
      <c r="AC958" s="54" t="s">
        <v>2109</v>
      </c>
      <c r="AD958" s="64" t="s">
        <v>414</v>
      </c>
      <c r="AE958" s="64" t="s">
        <v>6294</v>
      </c>
      <c r="AF958" s="63">
        <v>116</v>
      </c>
      <c r="AG958" s="54" t="s">
        <v>3157</v>
      </c>
      <c r="AH958" s="54" t="s">
        <v>3156</v>
      </c>
      <c r="AI958" s="63" t="s">
        <v>3091</v>
      </c>
      <c r="AJ958" s="64" t="s">
        <v>3158</v>
      </c>
      <c r="AK958" s="569">
        <v>5340202</v>
      </c>
      <c r="AL958" s="64" t="s">
        <v>487</v>
      </c>
      <c r="AM958" s="64" t="s">
        <v>3161</v>
      </c>
      <c r="AN958" s="570">
        <v>278095700</v>
      </c>
      <c r="AO958" s="54"/>
      <c r="AP958" s="54"/>
      <c r="AQ958" s="54"/>
      <c r="AR958" s="54"/>
      <c r="AS958" s="54"/>
      <c r="AT958" s="64" t="s">
        <v>420</v>
      </c>
      <c r="AU958" s="64"/>
      <c r="AV958" s="54"/>
      <c r="AW958" s="54"/>
      <c r="AX958" s="54"/>
      <c r="AY958" s="54"/>
      <c r="AZ958" s="54"/>
      <c r="BA958" s="54"/>
      <c r="BB958" s="54"/>
      <c r="BC958" s="54"/>
      <c r="BD958" s="64">
        <v>40808</v>
      </c>
      <c r="BE958" s="54" t="s">
        <v>2109</v>
      </c>
      <c r="BF958" s="63" t="s">
        <v>1341</v>
      </c>
      <c r="BG958" s="54" t="s">
        <v>490</v>
      </c>
      <c r="BH958" s="54" t="s">
        <v>484</v>
      </c>
      <c r="BI958" s="54" t="s">
        <v>2109</v>
      </c>
      <c r="BJ958" s="64" t="s">
        <v>414</v>
      </c>
      <c r="BK958" s="64" t="s">
        <v>6294</v>
      </c>
      <c r="BL958" s="54"/>
      <c r="BM958" s="54"/>
      <c r="BN958" s="54"/>
      <c r="BO958" s="39"/>
      <c r="BP958" s="39"/>
      <c r="BQ958" s="39"/>
      <c r="BR958" s="39"/>
      <c r="BS958" s="47"/>
      <c r="BT958" s="39"/>
      <c r="BU958" s="39"/>
      <c r="BV958" s="39"/>
      <c r="BW958" s="39"/>
      <c r="BX958" s="39"/>
      <c r="BY958" s="39"/>
      <c r="BZ958" s="39"/>
      <c r="CA958" s="39"/>
      <c r="CB958" s="39"/>
      <c r="CC958" s="47"/>
      <c r="CD958" s="39"/>
      <c r="CE958" s="39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39"/>
      <c r="ML958" s="135"/>
      <c r="MM958" s="135"/>
      <c r="MN958" s="135"/>
      <c r="MO958" s="135"/>
      <c r="MP958" s="135"/>
      <c r="MQ958" s="135"/>
      <c r="MR958" s="135"/>
      <c r="MS958" s="135"/>
      <c r="MT958" s="135"/>
      <c r="MU958" s="135"/>
      <c r="MV958" s="135"/>
      <c r="MW958" s="135"/>
      <c r="MX958" s="135"/>
      <c r="MY958" s="135"/>
      <c r="MZ958" s="135"/>
      <c r="NA958" s="135"/>
      <c r="NB958" s="135"/>
      <c r="NC958" s="135"/>
      <c r="ND958" s="135"/>
      <c r="NE958" s="135"/>
      <c r="NF958" s="135"/>
      <c r="NG958" s="135"/>
      <c r="NH958" s="135"/>
      <c r="NI958" s="135"/>
      <c r="NJ958" s="135"/>
      <c r="NK958" s="135"/>
      <c r="NL958" s="135"/>
      <c r="NM958" s="135"/>
      <c r="NN958" s="135"/>
      <c r="NO958" s="135"/>
      <c r="NP958" s="135"/>
      <c r="NQ958" s="39"/>
      <c r="QS958"/>
      <c r="QT958"/>
      <c r="QU958"/>
      <c r="QV958"/>
      <c r="QW958"/>
      <c r="QX958"/>
      <c r="QY958"/>
      <c r="QZ958"/>
      <c r="RA958"/>
      <c r="RB958" s="39"/>
      <c r="RC958" s="39"/>
      <c r="RD958" s="39"/>
    </row>
    <row r="959" spans="2:472" x14ac:dyDescent="0.2">
      <c r="B959" s="426"/>
      <c r="C959" s="427"/>
      <c r="V959" s="63">
        <v>116</v>
      </c>
      <c r="W959" s="54" t="s">
        <v>3157</v>
      </c>
      <c r="X959" s="64">
        <v>40809</v>
      </c>
      <c r="Y959" s="54" t="s">
        <v>2279</v>
      </c>
      <c r="Z959" s="63" t="s">
        <v>1341</v>
      </c>
      <c r="AA959" s="54" t="s">
        <v>490</v>
      </c>
      <c r="AB959" s="54" t="s">
        <v>484</v>
      </c>
      <c r="AC959" s="54" t="s">
        <v>2279</v>
      </c>
      <c r="AD959" s="64" t="s">
        <v>414</v>
      </c>
      <c r="AE959" s="64" t="s">
        <v>6294</v>
      </c>
      <c r="AF959" s="63">
        <v>116</v>
      </c>
      <c r="AG959" s="54" t="s">
        <v>3157</v>
      </c>
      <c r="AH959" s="54" t="s">
        <v>3156</v>
      </c>
      <c r="AI959" s="63" t="s">
        <v>3091</v>
      </c>
      <c r="AJ959" s="64" t="s">
        <v>3158</v>
      </c>
      <c r="AK959" s="569">
        <v>5340202</v>
      </c>
      <c r="AL959" s="64" t="s">
        <v>487</v>
      </c>
      <c r="AM959" s="64" t="s">
        <v>3161</v>
      </c>
      <c r="AN959" s="570">
        <v>278095700</v>
      </c>
      <c r="AO959" s="54"/>
      <c r="AP959" s="54"/>
      <c r="AQ959" s="54"/>
      <c r="AR959" s="54"/>
      <c r="AS959" s="54"/>
      <c r="AT959" s="64" t="s">
        <v>420</v>
      </c>
      <c r="AU959" s="64"/>
      <c r="AV959" s="54"/>
      <c r="AW959" s="54"/>
      <c r="AX959" s="54"/>
      <c r="AY959" s="54"/>
      <c r="AZ959" s="54"/>
      <c r="BA959" s="54"/>
      <c r="BB959" s="54"/>
      <c r="BC959" s="54"/>
      <c r="BD959" s="64">
        <v>40809</v>
      </c>
      <c r="BE959" s="54" t="s">
        <v>2279</v>
      </c>
      <c r="BF959" s="63" t="s">
        <v>1341</v>
      </c>
      <c r="BG959" s="54" t="s">
        <v>490</v>
      </c>
      <c r="BH959" s="54" t="s">
        <v>484</v>
      </c>
      <c r="BI959" s="54" t="s">
        <v>2279</v>
      </c>
      <c r="BJ959" s="64" t="s">
        <v>414</v>
      </c>
      <c r="BK959" s="64" t="s">
        <v>6294</v>
      </c>
      <c r="BL959" s="54"/>
      <c r="BM959" s="54"/>
      <c r="BN959" s="54"/>
      <c r="BO959" s="39"/>
      <c r="BP959" s="39"/>
      <c r="BQ959" s="39"/>
      <c r="BR959" s="39"/>
      <c r="BS959" s="47"/>
      <c r="BT959" s="39"/>
      <c r="BU959" s="39"/>
      <c r="BV959" s="39"/>
      <c r="BW959" s="39"/>
      <c r="BX959" s="39"/>
      <c r="BY959" s="39"/>
      <c r="BZ959" s="39"/>
      <c r="CA959" s="39"/>
      <c r="CB959" s="39"/>
      <c r="CC959" s="47"/>
      <c r="CD959" s="39"/>
      <c r="CE959" s="39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39"/>
      <c r="ML959" s="135"/>
      <c r="MM959" s="135"/>
      <c r="MN959" s="135"/>
      <c r="MO959" s="135"/>
      <c r="MP959" s="135"/>
      <c r="MQ959" s="135"/>
      <c r="MR959" s="135"/>
      <c r="MS959" s="135"/>
      <c r="MT959" s="135"/>
      <c r="MU959" s="135"/>
      <c r="MV959" s="135"/>
      <c r="MW959" s="135"/>
      <c r="MX959" s="135"/>
      <c r="MY959" s="135"/>
      <c r="MZ959" s="135"/>
      <c r="NA959" s="135"/>
      <c r="NB959" s="135"/>
      <c r="NC959" s="135"/>
      <c r="ND959" s="135"/>
      <c r="NE959" s="135"/>
      <c r="NF959" s="135"/>
      <c r="NG959" s="135"/>
      <c r="NH959" s="135"/>
      <c r="NI959" s="135"/>
      <c r="NJ959" s="135"/>
      <c r="NK959" s="135"/>
      <c r="NL959" s="135"/>
      <c r="NM959" s="135"/>
      <c r="NN959" s="135"/>
      <c r="NO959" s="135"/>
      <c r="NP959" s="135"/>
      <c r="NQ959" s="39"/>
      <c r="QS959"/>
      <c r="QT959"/>
      <c r="QU959"/>
      <c r="QV959"/>
      <c r="QW959"/>
      <c r="QX959"/>
      <c r="QY959"/>
      <c r="QZ959"/>
      <c r="RA959"/>
      <c r="RB959" s="39"/>
      <c r="RC959" s="39"/>
      <c r="RD959" s="39"/>
    </row>
    <row r="960" spans="2:472" x14ac:dyDescent="0.2">
      <c r="B960" s="426"/>
      <c r="C960" s="427"/>
      <c r="V960" s="63">
        <v>116</v>
      </c>
      <c r="W960" s="54" t="s">
        <v>3157</v>
      </c>
      <c r="X960" s="64">
        <v>40800</v>
      </c>
      <c r="Y960" s="54" t="s">
        <v>6336</v>
      </c>
      <c r="Z960" s="63" t="s">
        <v>1341</v>
      </c>
      <c r="AA960" s="54" t="s">
        <v>490</v>
      </c>
      <c r="AB960" s="54" t="s">
        <v>484</v>
      </c>
      <c r="AC960" s="54" t="s">
        <v>6337</v>
      </c>
      <c r="AD960" s="64" t="s">
        <v>414</v>
      </c>
      <c r="AE960" s="64" t="s">
        <v>6294</v>
      </c>
      <c r="AF960" s="63">
        <v>116</v>
      </c>
      <c r="AG960" s="54" t="s">
        <v>3157</v>
      </c>
      <c r="AH960" s="54" t="s">
        <v>3156</v>
      </c>
      <c r="AI960" s="63" t="s">
        <v>3091</v>
      </c>
      <c r="AJ960" s="64" t="s">
        <v>3158</v>
      </c>
      <c r="AK960" s="569">
        <v>5340202</v>
      </c>
      <c r="AL960" s="64" t="s">
        <v>487</v>
      </c>
      <c r="AM960" s="64" t="s">
        <v>3161</v>
      </c>
      <c r="AN960" s="570">
        <v>278095700</v>
      </c>
      <c r="AO960" s="54"/>
      <c r="AP960" s="54"/>
      <c r="AQ960" s="54"/>
      <c r="AR960" s="54"/>
      <c r="AS960" s="54"/>
      <c r="AT960" s="64" t="s">
        <v>420</v>
      </c>
      <c r="AU960" s="64"/>
      <c r="AV960" s="54"/>
      <c r="AW960" s="54"/>
      <c r="AX960" s="54"/>
      <c r="AY960" s="54"/>
      <c r="AZ960" s="54"/>
      <c r="BA960" s="54"/>
      <c r="BB960" s="54"/>
      <c r="BC960" s="54"/>
      <c r="BD960" s="64">
        <v>40800</v>
      </c>
      <c r="BE960" s="54" t="s">
        <v>6336</v>
      </c>
      <c r="BF960" s="63" t="s">
        <v>1341</v>
      </c>
      <c r="BG960" s="54" t="s">
        <v>490</v>
      </c>
      <c r="BH960" s="54" t="s">
        <v>484</v>
      </c>
      <c r="BI960" s="54" t="s">
        <v>6337</v>
      </c>
      <c r="BJ960" s="64" t="s">
        <v>414</v>
      </c>
      <c r="BK960" s="64" t="s">
        <v>6294</v>
      </c>
      <c r="BL960" s="54"/>
      <c r="BM960" s="54"/>
      <c r="BN960" s="54"/>
      <c r="BO960" s="39"/>
      <c r="BP960" s="39"/>
      <c r="BQ960" s="39"/>
      <c r="BR960" s="39"/>
      <c r="BS960" s="47"/>
      <c r="BT960" s="39"/>
      <c r="BU960" s="39"/>
      <c r="BV960" s="39"/>
      <c r="BW960" s="39"/>
      <c r="BX960" s="39"/>
      <c r="BY960" s="39"/>
      <c r="BZ960" s="39"/>
      <c r="CA960" s="39"/>
      <c r="CB960" s="39"/>
      <c r="CC960" s="47"/>
      <c r="CD960" s="39"/>
      <c r="CE960" s="39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39"/>
      <c r="ML960" s="135"/>
      <c r="MM960" s="135"/>
      <c r="MN960" s="135"/>
      <c r="MO960" s="135"/>
      <c r="MP960" s="135"/>
      <c r="MQ960" s="135"/>
      <c r="MR960" s="135"/>
      <c r="MS960" s="135"/>
      <c r="MT960" s="135"/>
      <c r="MU960" s="135"/>
      <c r="MV960" s="135"/>
      <c r="MW960" s="135"/>
      <c r="MX960" s="135"/>
      <c r="MY960" s="135"/>
      <c r="MZ960" s="135"/>
      <c r="NA960" s="135"/>
      <c r="NB960" s="135"/>
      <c r="NC960" s="135"/>
      <c r="ND960" s="135"/>
      <c r="NE960" s="135"/>
      <c r="NF960" s="135"/>
      <c r="NG960" s="135"/>
      <c r="NH960" s="135"/>
      <c r="NI960" s="135"/>
      <c r="NJ960" s="135"/>
      <c r="NK960" s="135"/>
      <c r="NL960" s="135"/>
      <c r="NM960" s="135"/>
      <c r="NN960" s="135"/>
      <c r="NO960" s="135"/>
      <c r="NP960" s="135"/>
      <c r="NQ960" s="39"/>
      <c r="QS960"/>
      <c r="QT960"/>
      <c r="QU960"/>
      <c r="QV960"/>
      <c r="QW960"/>
      <c r="QX960"/>
      <c r="QY960"/>
      <c r="QZ960"/>
      <c r="RA960"/>
      <c r="RB960" s="39"/>
      <c r="RC960" s="39"/>
      <c r="RD960" s="39"/>
    </row>
    <row r="961" spans="2:472" x14ac:dyDescent="0.2">
      <c r="B961" s="426"/>
      <c r="C961" s="427"/>
      <c r="V961" s="63">
        <v>116</v>
      </c>
      <c r="W961" s="54" t="s">
        <v>3157</v>
      </c>
      <c r="X961" s="64">
        <v>40811</v>
      </c>
      <c r="Y961" s="54" t="s">
        <v>2434</v>
      </c>
      <c r="Z961" s="63" t="s">
        <v>1341</v>
      </c>
      <c r="AA961" s="54" t="s">
        <v>490</v>
      </c>
      <c r="AB961" s="54" t="s">
        <v>484</v>
      </c>
      <c r="AC961" s="54" t="s">
        <v>2434</v>
      </c>
      <c r="AD961" s="64" t="s">
        <v>414</v>
      </c>
      <c r="AE961" s="64" t="s">
        <v>6294</v>
      </c>
      <c r="AF961" s="63">
        <v>116</v>
      </c>
      <c r="AG961" s="54" t="s">
        <v>3157</v>
      </c>
      <c r="AH961" s="54" t="s">
        <v>3156</v>
      </c>
      <c r="AI961" s="63" t="s">
        <v>3091</v>
      </c>
      <c r="AJ961" s="64" t="s">
        <v>3158</v>
      </c>
      <c r="AK961" s="569">
        <v>5340202</v>
      </c>
      <c r="AL961" s="64" t="s">
        <v>487</v>
      </c>
      <c r="AM961" s="64" t="s">
        <v>3161</v>
      </c>
      <c r="AN961" s="570">
        <v>278095700</v>
      </c>
      <c r="AO961" s="54"/>
      <c r="AP961" s="54"/>
      <c r="AQ961" s="54"/>
      <c r="AR961" s="54"/>
      <c r="AS961" s="54"/>
      <c r="AT961" s="64" t="s">
        <v>420</v>
      </c>
      <c r="AU961" s="64"/>
      <c r="AV961" s="54"/>
      <c r="AW961" s="54"/>
      <c r="AX961" s="54"/>
      <c r="AY961" s="54"/>
      <c r="AZ961" s="54"/>
      <c r="BA961" s="54"/>
      <c r="BB961" s="54"/>
      <c r="BC961" s="54"/>
      <c r="BD961" s="64">
        <v>40811</v>
      </c>
      <c r="BE961" s="54" t="s">
        <v>2434</v>
      </c>
      <c r="BF961" s="63" t="s">
        <v>1341</v>
      </c>
      <c r="BG961" s="54" t="s">
        <v>490</v>
      </c>
      <c r="BH961" s="54" t="s">
        <v>484</v>
      </c>
      <c r="BI961" s="54" t="s">
        <v>2434</v>
      </c>
      <c r="BJ961" s="64" t="s">
        <v>414</v>
      </c>
      <c r="BK961" s="64" t="s">
        <v>6294</v>
      </c>
      <c r="BL961" s="54"/>
      <c r="BM961" s="54"/>
      <c r="BN961" s="54"/>
      <c r="BO961" s="39"/>
      <c r="BP961" s="39"/>
      <c r="BQ961" s="39"/>
      <c r="BR961" s="39"/>
      <c r="BS961" s="47"/>
      <c r="BT961" s="39"/>
      <c r="BU961" s="39"/>
      <c r="BV961" s="39"/>
      <c r="BW961" s="39"/>
      <c r="BX961" s="39"/>
      <c r="BY961" s="39"/>
      <c r="BZ961" s="39"/>
      <c r="CA961" s="39"/>
      <c r="CB961" s="39"/>
      <c r="CC961" s="47"/>
      <c r="CD961" s="39"/>
      <c r="CE961" s="39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39"/>
      <c r="ML961" s="135"/>
      <c r="MM961" s="135"/>
      <c r="MN961" s="135"/>
      <c r="MO961" s="135"/>
      <c r="MP961" s="135"/>
      <c r="MQ961" s="135"/>
      <c r="MR961" s="135"/>
      <c r="MS961" s="135"/>
      <c r="MT961" s="135"/>
      <c r="MU961" s="135"/>
      <c r="MV961" s="135"/>
      <c r="MW961" s="135"/>
      <c r="MX961" s="135"/>
      <c r="MY961" s="135"/>
      <c r="MZ961" s="135"/>
      <c r="NA961" s="135"/>
      <c r="NB961" s="135"/>
      <c r="NC961" s="135"/>
      <c r="ND961" s="135"/>
      <c r="NE961" s="135"/>
      <c r="NF961" s="135"/>
      <c r="NG961" s="135"/>
      <c r="NH961" s="135"/>
      <c r="NI961" s="135"/>
      <c r="NJ961" s="135"/>
      <c r="NK961" s="135"/>
      <c r="NL961" s="135"/>
      <c r="NM961" s="135"/>
      <c r="NN961" s="135"/>
      <c r="NO961" s="135"/>
      <c r="NP961" s="135"/>
      <c r="NQ961" s="39"/>
      <c r="QS961"/>
      <c r="QT961"/>
      <c r="QU961"/>
      <c r="QV961"/>
      <c r="QW961"/>
      <c r="QX961"/>
      <c r="QY961"/>
      <c r="QZ961"/>
      <c r="RA961"/>
      <c r="RB961" s="39"/>
      <c r="RC961" s="39"/>
      <c r="RD961" s="39"/>
    </row>
    <row r="962" spans="2:472" x14ac:dyDescent="0.2">
      <c r="B962" s="426"/>
      <c r="C962" s="427"/>
      <c r="V962" s="63">
        <v>116</v>
      </c>
      <c r="W962" s="54" t="s">
        <v>3157</v>
      </c>
      <c r="X962" s="64">
        <v>40812</v>
      </c>
      <c r="Y962" s="54" t="s">
        <v>2579</v>
      </c>
      <c r="Z962" s="63" t="s">
        <v>1341</v>
      </c>
      <c r="AA962" s="54" t="s">
        <v>490</v>
      </c>
      <c r="AB962" s="54" t="s">
        <v>484</v>
      </c>
      <c r="AC962" s="54" t="s">
        <v>2579</v>
      </c>
      <c r="AD962" s="64" t="s">
        <v>414</v>
      </c>
      <c r="AE962" s="64" t="s">
        <v>6294</v>
      </c>
      <c r="AF962" s="63">
        <v>116</v>
      </c>
      <c r="AG962" s="54" t="s">
        <v>3157</v>
      </c>
      <c r="AH962" s="54" t="s">
        <v>3156</v>
      </c>
      <c r="AI962" s="63" t="s">
        <v>3091</v>
      </c>
      <c r="AJ962" s="64" t="s">
        <v>3158</v>
      </c>
      <c r="AK962" s="569">
        <v>5340202</v>
      </c>
      <c r="AL962" s="64" t="s">
        <v>487</v>
      </c>
      <c r="AM962" s="64" t="s">
        <v>3161</v>
      </c>
      <c r="AN962" s="570">
        <v>278095700</v>
      </c>
      <c r="AO962" s="54"/>
      <c r="AP962" s="54"/>
      <c r="AQ962" s="54"/>
      <c r="AR962" s="54"/>
      <c r="AS962" s="54"/>
      <c r="AT962" s="64" t="s">
        <v>420</v>
      </c>
      <c r="AU962" s="64"/>
      <c r="AV962" s="54"/>
      <c r="AW962" s="54"/>
      <c r="AX962" s="54"/>
      <c r="AY962" s="54"/>
      <c r="AZ962" s="54"/>
      <c r="BA962" s="54"/>
      <c r="BB962" s="54"/>
      <c r="BC962" s="54"/>
      <c r="BD962" s="64">
        <v>40812</v>
      </c>
      <c r="BE962" s="54" t="s">
        <v>2579</v>
      </c>
      <c r="BF962" s="63" t="s">
        <v>1341</v>
      </c>
      <c r="BG962" s="54" t="s">
        <v>490</v>
      </c>
      <c r="BH962" s="54" t="s">
        <v>484</v>
      </c>
      <c r="BI962" s="54" t="s">
        <v>2579</v>
      </c>
      <c r="BJ962" s="64" t="s">
        <v>414</v>
      </c>
      <c r="BK962" s="64" t="s">
        <v>6294</v>
      </c>
      <c r="BL962" s="54"/>
      <c r="BM962" s="54"/>
      <c r="BN962" s="54"/>
      <c r="BO962" s="39"/>
      <c r="BP962" s="39"/>
      <c r="BQ962" s="39"/>
      <c r="BR962" s="39"/>
      <c r="BS962" s="47"/>
      <c r="BT962" s="39"/>
      <c r="BU962" s="39"/>
      <c r="BV962" s="39"/>
      <c r="BW962" s="39"/>
      <c r="BX962" s="39"/>
      <c r="BY962" s="39"/>
      <c r="BZ962" s="39"/>
      <c r="CA962" s="39"/>
      <c r="CB962" s="39"/>
      <c r="CC962" s="47"/>
      <c r="CD962" s="39"/>
      <c r="CE962" s="39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39"/>
      <c r="ML962" s="135"/>
      <c r="MM962" s="135"/>
      <c r="MN962" s="135"/>
      <c r="MO962" s="135"/>
      <c r="MP962" s="135"/>
      <c r="MQ962" s="135"/>
      <c r="MR962" s="135"/>
      <c r="MS962" s="135"/>
      <c r="MT962" s="135"/>
      <c r="MU962" s="135"/>
      <c r="MV962" s="135"/>
      <c r="MW962" s="135"/>
      <c r="MX962" s="135"/>
      <c r="MY962" s="135"/>
      <c r="MZ962" s="135"/>
      <c r="NA962" s="135"/>
      <c r="NB962" s="135"/>
      <c r="NC962" s="135"/>
      <c r="ND962" s="135"/>
      <c r="NE962" s="135"/>
      <c r="NF962" s="135"/>
      <c r="NG962" s="135"/>
      <c r="NH962" s="135"/>
      <c r="NI962" s="135"/>
      <c r="NJ962" s="135"/>
      <c r="NK962" s="135"/>
      <c r="NL962" s="135"/>
      <c r="NM962" s="135"/>
      <c r="NN962" s="135"/>
      <c r="NO962" s="135"/>
      <c r="NP962" s="135"/>
      <c r="NQ962" s="39"/>
      <c r="QS962"/>
      <c r="QT962"/>
      <c r="QU962"/>
      <c r="QV962"/>
      <c r="QW962"/>
      <c r="QX962"/>
      <c r="QY962"/>
      <c r="QZ962"/>
      <c r="RA962"/>
      <c r="RB962" s="39"/>
      <c r="RC962" s="39"/>
      <c r="RD962" s="39"/>
    </row>
    <row r="963" spans="2:472" x14ac:dyDescent="0.2">
      <c r="B963" s="426"/>
      <c r="C963" s="427"/>
      <c r="V963" s="63">
        <v>116</v>
      </c>
      <c r="W963" s="54" t="s">
        <v>3157</v>
      </c>
      <c r="X963" s="64">
        <v>40813</v>
      </c>
      <c r="Y963" s="54" t="s">
        <v>2716</v>
      </c>
      <c r="Z963" s="63" t="s">
        <v>1341</v>
      </c>
      <c r="AA963" s="54" t="s">
        <v>490</v>
      </c>
      <c r="AB963" s="54" t="s">
        <v>484</v>
      </c>
      <c r="AC963" s="54" t="s">
        <v>2716</v>
      </c>
      <c r="AD963" s="64" t="s">
        <v>414</v>
      </c>
      <c r="AE963" s="64" t="s">
        <v>6294</v>
      </c>
      <c r="AF963" s="63">
        <v>116</v>
      </c>
      <c r="AG963" s="54" t="s">
        <v>3157</v>
      </c>
      <c r="AH963" s="54" t="s">
        <v>3156</v>
      </c>
      <c r="AI963" s="63" t="s">
        <v>3091</v>
      </c>
      <c r="AJ963" s="64" t="s">
        <v>3158</v>
      </c>
      <c r="AK963" s="569">
        <v>5340202</v>
      </c>
      <c r="AL963" s="64" t="s">
        <v>487</v>
      </c>
      <c r="AM963" s="64" t="s">
        <v>3161</v>
      </c>
      <c r="AN963" s="570">
        <v>278095700</v>
      </c>
      <c r="AO963" s="54"/>
      <c r="AP963" s="54"/>
      <c r="AQ963" s="54"/>
      <c r="AR963" s="54"/>
      <c r="AS963" s="54"/>
      <c r="AT963" s="64" t="s">
        <v>420</v>
      </c>
      <c r="AU963" s="64"/>
      <c r="AV963" s="54"/>
      <c r="AW963" s="54"/>
      <c r="AX963" s="54"/>
      <c r="AY963" s="54"/>
      <c r="AZ963" s="54"/>
      <c r="BA963" s="54"/>
      <c r="BB963" s="54"/>
      <c r="BC963" s="54"/>
      <c r="BD963" s="64">
        <v>40813</v>
      </c>
      <c r="BE963" s="54" t="s">
        <v>2716</v>
      </c>
      <c r="BF963" s="63" t="s">
        <v>1341</v>
      </c>
      <c r="BG963" s="54" t="s">
        <v>490</v>
      </c>
      <c r="BH963" s="54" t="s">
        <v>484</v>
      </c>
      <c r="BI963" s="54" t="s">
        <v>2716</v>
      </c>
      <c r="BJ963" s="64" t="s">
        <v>414</v>
      </c>
      <c r="BK963" s="64" t="s">
        <v>6294</v>
      </c>
      <c r="BL963" s="54"/>
      <c r="BM963" s="54"/>
      <c r="BN963" s="54"/>
      <c r="BO963" s="39"/>
      <c r="BP963" s="39"/>
      <c r="BQ963" s="39"/>
      <c r="BR963" s="39"/>
      <c r="BS963" s="47"/>
      <c r="BT963" s="39"/>
      <c r="BU963" s="39"/>
      <c r="BV963" s="39"/>
      <c r="BW963" s="39"/>
      <c r="BX963" s="39"/>
      <c r="BY963" s="39"/>
      <c r="BZ963" s="39"/>
      <c r="CA963" s="39"/>
      <c r="CB963" s="39"/>
      <c r="CC963" s="47"/>
      <c r="CD963" s="39"/>
      <c r="CE963" s="39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39"/>
      <c r="ML963" s="135"/>
      <c r="MM963" s="135"/>
      <c r="MN963" s="135"/>
      <c r="MO963" s="135"/>
      <c r="MP963" s="135"/>
      <c r="MQ963" s="135"/>
      <c r="MR963" s="135"/>
      <c r="MS963" s="135"/>
      <c r="MT963" s="135"/>
      <c r="MU963" s="135"/>
      <c r="MV963" s="135"/>
      <c r="MW963" s="135"/>
      <c r="MX963" s="135"/>
      <c r="MY963" s="135"/>
      <c r="MZ963" s="135"/>
      <c r="NA963" s="135"/>
      <c r="NB963" s="135"/>
      <c r="NC963" s="135"/>
      <c r="ND963" s="135"/>
      <c r="NE963" s="135"/>
      <c r="NF963" s="135"/>
      <c r="NG963" s="135"/>
      <c r="NH963" s="135"/>
      <c r="NI963" s="135"/>
      <c r="NJ963" s="135"/>
      <c r="NK963" s="135"/>
      <c r="NL963" s="135"/>
      <c r="NM963" s="135"/>
      <c r="NN963" s="135"/>
      <c r="NO963" s="135"/>
      <c r="NP963" s="135"/>
      <c r="NQ963" s="39"/>
      <c r="QS963"/>
      <c r="QT963"/>
      <c r="QU963"/>
      <c r="QV963"/>
      <c r="QW963"/>
      <c r="QX963"/>
      <c r="QY963"/>
      <c r="QZ963"/>
      <c r="RA963"/>
      <c r="RB963" s="39"/>
      <c r="RC963" s="39"/>
      <c r="RD963" s="39"/>
    </row>
    <row r="964" spans="2:472" x14ac:dyDescent="0.2">
      <c r="B964" s="426"/>
      <c r="C964" s="427"/>
      <c r="V964" s="63">
        <v>116</v>
      </c>
      <c r="W964" s="54" t="s">
        <v>3157</v>
      </c>
      <c r="X964" s="64">
        <v>40815</v>
      </c>
      <c r="Y964" s="54" t="s">
        <v>2836</v>
      </c>
      <c r="Z964" s="63" t="s">
        <v>1341</v>
      </c>
      <c r="AA964" s="54" t="s">
        <v>490</v>
      </c>
      <c r="AB964" s="54" t="s">
        <v>484</v>
      </c>
      <c r="AC964" s="54" t="s">
        <v>2836</v>
      </c>
      <c r="AD964" s="64" t="s">
        <v>414</v>
      </c>
      <c r="AE964" s="64" t="s">
        <v>6294</v>
      </c>
      <c r="AF964" s="63">
        <v>116</v>
      </c>
      <c r="AG964" s="54" t="s">
        <v>3157</v>
      </c>
      <c r="AH964" s="54" t="s">
        <v>3156</v>
      </c>
      <c r="AI964" s="63" t="s">
        <v>3091</v>
      </c>
      <c r="AJ964" s="64" t="s">
        <v>3158</v>
      </c>
      <c r="AK964" s="569">
        <v>5340202</v>
      </c>
      <c r="AL964" s="64" t="s">
        <v>487</v>
      </c>
      <c r="AM964" s="64" t="s">
        <v>3161</v>
      </c>
      <c r="AN964" s="570">
        <v>278095700</v>
      </c>
      <c r="AO964" s="54"/>
      <c r="AP964" s="54"/>
      <c r="AQ964" s="54"/>
      <c r="AR964" s="54"/>
      <c r="AS964" s="54"/>
      <c r="AT964" s="64" t="s">
        <v>420</v>
      </c>
      <c r="AU964" s="64"/>
      <c r="AV964" s="54"/>
      <c r="AW964" s="54"/>
      <c r="AX964" s="54"/>
      <c r="AY964" s="54"/>
      <c r="AZ964" s="54"/>
      <c r="BA964" s="54"/>
      <c r="BB964" s="54"/>
      <c r="BC964" s="54"/>
      <c r="BD964" s="64">
        <v>40815</v>
      </c>
      <c r="BE964" s="54" t="s">
        <v>2836</v>
      </c>
      <c r="BF964" s="63" t="s">
        <v>1341</v>
      </c>
      <c r="BG964" s="54" t="s">
        <v>490</v>
      </c>
      <c r="BH964" s="54" t="s">
        <v>484</v>
      </c>
      <c r="BI964" s="54" t="s">
        <v>2836</v>
      </c>
      <c r="BJ964" s="64" t="s">
        <v>414</v>
      </c>
      <c r="BK964" s="64" t="s">
        <v>6294</v>
      </c>
      <c r="BL964" s="54"/>
      <c r="BM964" s="54"/>
      <c r="BN964" s="54"/>
      <c r="BO964" s="39"/>
      <c r="BP964" s="39"/>
      <c r="BQ964" s="39"/>
      <c r="BR964" s="39"/>
      <c r="BS964" s="47"/>
      <c r="BT964" s="39"/>
      <c r="BU964" s="39"/>
      <c r="BV964" s="39"/>
      <c r="BW964" s="39"/>
      <c r="BX964" s="39"/>
      <c r="BY964" s="39"/>
      <c r="BZ964" s="39"/>
      <c r="CA964" s="39"/>
      <c r="CB964" s="39"/>
      <c r="CC964" s="47"/>
      <c r="CD964" s="39"/>
      <c r="CE964" s="39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39"/>
      <c r="ML964" s="135"/>
      <c r="MM964" s="135"/>
      <c r="MN964" s="135"/>
      <c r="MO964" s="135"/>
      <c r="MP964" s="135"/>
      <c r="MQ964" s="135"/>
      <c r="MR964" s="135"/>
      <c r="MS964" s="135"/>
      <c r="MT964" s="135"/>
      <c r="MU964" s="135"/>
      <c r="MV964" s="135"/>
      <c r="MW964" s="135"/>
      <c r="MX964" s="135"/>
      <c r="MY964" s="135"/>
      <c r="MZ964" s="135"/>
      <c r="NA964" s="135"/>
      <c r="NB964" s="135"/>
      <c r="NC964" s="135"/>
      <c r="ND964" s="135"/>
      <c r="NE964" s="135"/>
      <c r="NF964" s="135"/>
      <c r="NG964" s="135"/>
      <c r="NH964" s="135"/>
      <c r="NI964" s="135"/>
      <c r="NJ964" s="135"/>
      <c r="NK964" s="135"/>
      <c r="NL964" s="135"/>
      <c r="NM964" s="135"/>
      <c r="NN964" s="135"/>
      <c r="NO964" s="135"/>
      <c r="NP964" s="135"/>
      <c r="NQ964" s="39"/>
      <c r="QS964"/>
      <c r="QT964"/>
      <c r="QU964"/>
      <c r="QV964"/>
      <c r="QW964"/>
      <c r="QX964"/>
      <c r="QY964"/>
      <c r="QZ964"/>
      <c r="RA964"/>
      <c r="RB964" s="39"/>
      <c r="RC964" s="39"/>
      <c r="RD964" s="39"/>
    </row>
    <row r="965" spans="2:472" x14ac:dyDescent="0.2">
      <c r="B965" s="426"/>
      <c r="C965" s="427"/>
      <c r="V965" s="63">
        <v>116</v>
      </c>
      <c r="W965" s="54" t="s">
        <v>3157</v>
      </c>
      <c r="X965" s="64">
        <v>40817</v>
      </c>
      <c r="Y965" s="54" t="s">
        <v>2943</v>
      </c>
      <c r="Z965" s="63" t="s">
        <v>1341</v>
      </c>
      <c r="AA965" s="54" t="s">
        <v>490</v>
      </c>
      <c r="AB965" s="54" t="s">
        <v>484</v>
      </c>
      <c r="AC965" s="54" t="s">
        <v>2943</v>
      </c>
      <c r="AD965" s="64" t="s">
        <v>414</v>
      </c>
      <c r="AE965" s="64" t="s">
        <v>6294</v>
      </c>
      <c r="AF965" s="63">
        <v>116</v>
      </c>
      <c r="AG965" s="54" t="s">
        <v>3157</v>
      </c>
      <c r="AH965" s="54" t="s">
        <v>3156</v>
      </c>
      <c r="AI965" s="63" t="s">
        <v>3091</v>
      </c>
      <c r="AJ965" s="64" t="s">
        <v>3158</v>
      </c>
      <c r="AK965" s="569">
        <v>5340202</v>
      </c>
      <c r="AL965" s="64" t="s">
        <v>487</v>
      </c>
      <c r="AM965" s="64" t="s">
        <v>3161</v>
      </c>
      <c r="AN965" s="570">
        <v>278095700</v>
      </c>
      <c r="AO965" s="54"/>
      <c r="AP965" s="54"/>
      <c r="AQ965" s="54"/>
      <c r="AR965" s="54"/>
      <c r="AS965" s="54"/>
      <c r="AT965" s="64" t="s">
        <v>420</v>
      </c>
      <c r="AU965" s="64"/>
      <c r="AV965" s="54"/>
      <c r="AW965" s="54"/>
      <c r="AX965" s="54"/>
      <c r="AY965" s="54"/>
      <c r="AZ965" s="54"/>
      <c r="BA965" s="54"/>
      <c r="BB965" s="54"/>
      <c r="BC965" s="54"/>
      <c r="BD965" s="64">
        <v>40817</v>
      </c>
      <c r="BE965" s="54" t="s">
        <v>2943</v>
      </c>
      <c r="BF965" s="63" t="s">
        <v>1341</v>
      </c>
      <c r="BG965" s="54" t="s">
        <v>490</v>
      </c>
      <c r="BH965" s="54" t="s">
        <v>484</v>
      </c>
      <c r="BI965" s="54" t="s">
        <v>2943</v>
      </c>
      <c r="BJ965" s="64" t="s">
        <v>414</v>
      </c>
      <c r="BK965" s="64" t="s">
        <v>6294</v>
      </c>
      <c r="BL965" s="54"/>
      <c r="BM965" s="54"/>
      <c r="BN965" s="54"/>
      <c r="BO965" s="39"/>
      <c r="BP965" s="39"/>
      <c r="BQ965" s="39"/>
      <c r="BR965" s="39"/>
      <c r="BS965" s="47"/>
      <c r="BT965" s="39"/>
      <c r="BU965" s="39"/>
      <c r="BV965" s="39"/>
      <c r="BW965" s="39"/>
      <c r="BX965" s="39"/>
      <c r="BY965" s="39"/>
      <c r="BZ965" s="39"/>
      <c r="CA965" s="39"/>
      <c r="CB965" s="39"/>
      <c r="CC965" s="47"/>
      <c r="CD965" s="39"/>
      <c r="CE965" s="39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39"/>
      <c r="ML965" s="135"/>
      <c r="MM965" s="135"/>
      <c r="MN965" s="135"/>
      <c r="MO965" s="135"/>
      <c r="MP965" s="135"/>
      <c r="MQ965" s="135"/>
      <c r="MR965" s="135"/>
      <c r="MS965" s="135"/>
      <c r="MT965" s="135"/>
      <c r="MU965" s="135"/>
      <c r="MV965" s="135"/>
      <c r="MW965" s="135"/>
      <c r="MX965" s="135"/>
      <c r="MY965" s="135"/>
      <c r="MZ965" s="135"/>
      <c r="NA965" s="135"/>
      <c r="NB965" s="135"/>
      <c r="NC965" s="135"/>
      <c r="ND965" s="135"/>
      <c r="NE965" s="135"/>
      <c r="NF965" s="135"/>
      <c r="NG965" s="135"/>
      <c r="NH965" s="135"/>
      <c r="NI965" s="135"/>
      <c r="NJ965" s="135"/>
      <c r="NK965" s="135"/>
      <c r="NL965" s="135"/>
      <c r="NM965" s="135"/>
      <c r="NN965" s="135"/>
      <c r="NO965" s="135"/>
      <c r="NP965" s="135"/>
      <c r="NQ965" s="39"/>
      <c r="QS965"/>
      <c r="QT965"/>
      <c r="QU965"/>
      <c r="QV965"/>
      <c r="QW965"/>
      <c r="QX965"/>
      <c r="QY965"/>
      <c r="QZ965"/>
      <c r="RA965"/>
      <c r="RB965" s="39"/>
      <c r="RC965" s="39"/>
      <c r="RD965" s="39"/>
    </row>
    <row r="966" spans="2:472" x14ac:dyDescent="0.2">
      <c r="B966" s="426"/>
      <c r="C966" s="427"/>
      <c r="V966" s="63">
        <v>116</v>
      </c>
      <c r="W966" s="54" t="s">
        <v>3157</v>
      </c>
      <c r="X966" s="64">
        <v>40819</v>
      </c>
      <c r="Y966" s="54" t="s">
        <v>3030</v>
      </c>
      <c r="Z966" s="63" t="s">
        <v>1341</v>
      </c>
      <c r="AA966" s="54" t="s">
        <v>490</v>
      </c>
      <c r="AB966" s="54" t="s">
        <v>484</v>
      </c>
      <c r="AC966" s="54" t="s">
        <v>3030</v>
      </c>
      <c r="AD966" s="64" t="s">
        <v>414</v>
      </c>
      <c r="AE966" s="64" t="s">
        <v>6294</v>
      </c>
      <c r="AF966" s="63">
        <v>116</v>
      </c>
      <c r="AG966" s="54" t="s">
        <v>3157</v>
      </c>
      <c r="AH966" s="54" t="s">
        <v>3156</v>
      </c>
      <c r="AI966" s="63" t="s">
        <v>3091</v>
      </c>
      <c r="AJ966" s="64" t="s">
        <v>3158</v>
      </c>
      <c r="AK966" s="569">
        <v>5340202</v>
      </c>
      <c r="AL966" s="64" t="s">
        <v>487</v>
      </c>
      <c r="AM966" s="64" t="s">
        <v>3161</v>
      </c>
      <c r="AN966" s="570">
        <v>278095700</v>
      </c>
      <c r="AO966" s="54"/>
      <c r="AP966" s="54"/>
      <c r="AQ966" s="54"/>
      <c r="AR966" s="54"/>
      <c r="AS966" s="54"/>
      <c r="AT966" s="64" t="s">
        <v>420</v>
      </c>
      <c r="AU966" s="64"/>
      <c r="AV966" s="54"/>
      <c r="AW966" s="54"/>
      <c r="AX966" s="54"/>
      <c r="AY966" s="54"/>
      <c r="AZ966" s="54"/>
      <c r="BA966" s="54"/>
      <c r="BB966" s="54"/>
      <c r="BC966" s="54"/>
      <c r="BD966" s="64">
        <v>40819</v>
      </c>
      <c r="BE966" s="54" t="s">
        <v>3030</v>
      </c>
      <c r="BF966" s="63" t="s">
        <v>1341</v>
      </c>
      <c r="BG966" s="54" t="s">
        <v>490</v>
      </c>
      <c r="BH966" s="54" t="s">
        <v>484</v>
      </c>
      <c r="BI966" s="54" t="s">
        <v>3030</v>
      </c>
      <c r="BJ966" s="64" t="s">
        <v>414</v>
      </c>
      <c r="BK966" s="64" t="s">
        <v>6294</v>
      </c>
      <c r="BL966" s="54"/>
      <c r="BM966" s="54"/>
      <c r="BN966" s="54"/>
      <c r="BO966" s="39"/>
      <c r="BP966" s="39"/>
      <c r="BQ966" s="39"/>
      <c r="BR966" s="39"/>
      <c r="BS966" s="47"/>
      <c r="BT966" s="39"/>
      <c r="BU966" s="39"/>
      <c r="BV966" s="39"/>
      <c r="BW966" s="39"/>
      <c r="BX966" s="39"/>
      <c r="BY966" s="39"/>
      <c r="BZ966" s="39"/>
      <c r="CA966" s="39"/>
      <c r="CB966" s="39"/>
      <c r="CC966" s="47"/>
      <c r="CD966" s="39"/>
      <c r="CE966" s="39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39"/>
      <c r="ML966" s="135"/>
      <c r="MM966" s="135"/>
      <c r="MN966" s="135"/>
      <c r="MO966" s="135"/>
      <c r="MP966" s="135"/>
      <c r="MQ966" s="135"/>
      <c r="MR966" s="135"/>
      <c r="MS966" s="135"/>
      <c r="MT966" s="135"/>
      <c r="MU966" s="135"/>
      <c r="MV966" s="135"/>
      <c r="MW966" s="135"/>
      <c r="MX966" s="135"/>
      <c r="MY966" s="135"/>
      <c r="MZ966" s="135"/>
      <c r="NA966" s="135"/>
      <c r="NB966" s="135"/>
      <c r="NC966" s="135"/>
      <c r="ND966" s="135"/>
      <c r="NE966" s="135"/>
      <c r="NF966" s="135"/>
      <c r="NG966" s="135"/>
      <c r="NH966" s="135"/>
      <c r="NI966" s="135"/>
      <c r="NJ966" s="135"/>
      <c r="NK966" s="135"/>
      <c r="NL966" s="135"/>
      <c r="NM966" s="135"/>
      <c r="NN966" s="135"/>
      <c r="NO966" s="135"/>
      <c r="NP966" s="135"/>
      <c r="NQ966" s="39"/>
      <c r="QS966"/>
      <c r="QT966"/>
      <c r="QU966"/>
      <c r="QV966"/>
      <c r="QW966"/>
      <c r="QX966"/>
      <c r="QY966"/>
      <c r="QZ966"/>
      <c r="RA966"/>
      <c r="RB966" s="39"/>
      <c r="RC966" s="39"/>
      <c r="RD966" s="39"/>
    </row>
    <row r="967" spans="2:472" x14ac:dyDescent="0.2">
      <c r="B967" s="426"/>
      <c r="C967" s="427"/>
      <c r="V967" s="63">
        <v>116</v>
      </c>
      <c r="W967" s="54" t="s">
        <v>3157</v>
      </c>
      <c r="X967" s="64">
        <v>40820</v>
      </c>
      <c r="Y967" s="54" t="s">
        <v>2382</v>
      </c>
      <c r="Z967" s="63" t="s">
        <v>1341</v>
      </c>
      <c r="AA967" s="54" t="s">
        <v>490</v>
      </c>
      <c r="AB967" s="54" t="s">
        <v>484</v>
      </c>
      <c r="AC967" s="54" t="s">
        <v>2382</v>
      </c>
      <c r="AD967" s="64" t="s">
        <v>414</v>
      </c>
      <c r="AE967" s="64" t="s">
        <v>6294</v>
      </c>
      <c r="AF967" s="63">
        <v>116</v>
      </c>
      <c r="AG967" s="54" t="s">
        <v>3157</v>
      </c>
      <c r="AH967" s="54" t="s">
        <v>3156</v>
      </c>
      <c r="AI967" s="63" t="s">
        <v>3091</v>
      </c>
      <c r="AJ967" s="64" t="s">
        <v>3158</v>
      </c>
      <c r="AK967" s="569">
        <v>5340202</v>
      </c>
      <c r="AL967" s="64" t="s">
        <v>487</v>
      </c>
      <c r="AM967" s="64" t="s">
        <v>3161</v>
      </c>
      <c r="AN967" s="570">
        <v>278095700</v>
      </c>
      <c r="AO967" s="54"/>
      <c r="AP967" s="54"/>
      <c r="AQ967" s="54"/>
      <c r="AR967" s="54"/>
      <c r="AS967" s="54"/>
      <c r="AT967" s="64" t="s">
        <v>420</v>
      </c>
      <c r="AU967" s="64"/>
      <c r="AV967" s="54"/>
      <c r="AW967" s="54"/>
      <c r="AX967" s="54"/>
      <c r="AY967" s="54"/>
      <c r="AZ967" s="54"/>
      <c r="BA967" s="54"/>
      <c r="BB967" s="54"/>
      <c r="BC967" s="54"/>
      <c r="BD967" s="64">
        <v>40820</v>
      </c>
      <c r="BE967" s="54" t="s">
        <v>2382</v>
      </c>
      <c r="BF967" s="63" t="s">
        <v>1341</v>
      </c>
      <c r="BG967" s="54" t="s">
        <v>490</v>
      </c>
      <c r="BH967" s="54" t="s">
        <v>484</v>
      </c>
      <c r="BI967" s="54" t="s">
        <v>2382</v>
      </c>
      <c r="BJ967" s="64" t="s">
        <v>414</v>
      </c>
      <c r="BK967" s="64" t="s">
        <v>6294</v>
      </c>
      <c r="BL967" s="54"/>
      <c r="BM967" s="54"/>
      <c r="BN967" s="54"/>
      <c r="BO967" s="39"/>
      <c r="BP967" s="39"/>
      <c r="BQ967" s="39"/>
      <c r="BR967" s="39"/>
      <c r="BS967" s="47"/>
      <c r="BT967" s="39"/>
      <c r="BU967" s="39"/>
      <c r="BV967" s="39"/>
      <c r="BW967" s="39"/>
      <c r="BX967" s="39"/>
      <c r="BY967" s="39"/>
      <c r="BZ967" s="39"/>
      <c r="CA967" s="39"/>
      <c r="CB967" s="39"/>
      <c r="CC967" s="47"/>
      <c r="CD967" s="39"/>
      <c r="CE967" s="39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39"/>
      <c r="ML967" s="135"/>
      <c r="MM967" s="135"/>
      <c r="MN967" s="135"/>
      <c r="MO967" s="135"/>
      <c r="MP967" s="135"/>
      <c r="MQ967" s="135"/>
      <c r="MR967" s="135"/>
      <c r="MS967" s="135"/>
      <c r="MT967" s="135"/>
      <c r="MU967" s="135"/>
      <c r="MV967" s="135"/>
      <c r="MW967" s="135"/>
      <c r="MX967" s="135"/>
      <c r="MY967" s="135"/>
      <c r="MZ967" s="135"/>
      <c r="NA967" s="135"/>
      <c r="NB967" s="135"/>
      <c r="NC967" s="135"/>
      <c r="ND967" s="135"/>
      <c r="NE967" s="135"/>
      <c r="NF967" s="135"/>
      <c r="NG967" s="135"/>
      <c r="NH967" s="135"/>
      <c r="NI967" s="135"/>
      <c r="NJ967" s="135"/>
      <c r="NK967" s="135"/>
      <c r="NL967" s="135"/>
      <c r="NM967" s="135"/>
      <c r="NN967" s="135"/>
      <c r="NO967" s="135"/>
      <c r="NP967" s="135"/>
      <c r="NQ967" s="39"/>
      <c r="QS967"/>
      <c r="QT967"/>
      <c r="QU967"/>
      <c r="QV967"/>
      <c r="QW967"/>
      <c r="QX967"/>
      <c r="QY967"/>
      <c r="QZ967"/>
      <c r="RA967"/>
      <c r="RB967" s="39"/>
      <c r="RC967" s="39"/>
      <c r="RD967" s="39"/>
    </row>
    <row r="968" spans="2:472" x14ac:dyDescent="0.2">
      <c r="B968" s="426"/>
      <c r="C968" s="427"/>
      <c r="V968" s="63">
        <v>116</v>
      </c>
      <c r="W968" s="54" t="s">
        <v>3157</v>
      </c>
      <c r="X968" s="64">
        <v>40829</v>
      </c>
      <c r="Y968" s="54" t="s">
        <v>3335</v>
      </c>
      <c r="Z968" s="63" t="s">
        <v>1341</v>
      </c>
      <c r="AA968" s="54" t="s">
        <v>490</v>
      </c>
      <c r="AB968" s="54" t="s">
        <v>484</v>
      </c>
      <c r="AC968" s="54" t="s">
        <v>6338</v>
      </c>
      <c r="AD968" s="64" t="s">
        <v>414</v>
      </c>
      <c r="AE968" s="64" t="s">
        <v>6294</v>
      </c>
      <c r="AF968" s="63">
        <v>116</v>
      </c>
      <c r="AG968" s="54" t="s">
        <v>3157</v>
      </c>
      <c r="AH968" s="54" t="s">
        <v>3156</v>
      </c>
      <c r="AI968" s="63" t="s">
        <v>3091</v>
      </c>
      <c r="AJ968" s="64" t="s">
        <v>3158</v>
      </c>
      <c r="AK968" s="569">
        <v>5340202</v>
      </c>
      <c r="AL968" s="64" t="s">
        <v>487</v>
      </c>
      <c r="AM968" s="64" t="s">
        <v>3161</v>
      </c>
      <c r="AN968" s="570">
        <v>278095700</v>
      </c>
      <c r="AO968" s="54"/>
      <c r="AP968" s="54"/>
      <c r="AQ968" s="54"/>
      <c r="AR968" s="54"/>
      <c r="AS968" s="54"/>
      <c r="AT968" s="64" t="s">
        <v>420</v>
      </c>
      <c r="AU968" s="64"/>
      <c r="AV968" s="54"/>
      <c r="AW968" s="54"/>
      <c r="AX968" s="54"/>
      <c r="AY968" s="54"/>
      <c r="AZ968" s="54"/>
      <c r="BA968" s="54"/>
      <c r="BB968" s="54"/>
      <c r="BC968" s="54"/>
      <c r="BD968" s="64">
        <v>40829</v>
      </c>
      <c r="BE968" s="54" t="s">
        <v>3335</v>
      </c>
      <c r="BF968" s="63" t="s">
        <v>1341</v>
      </c>
      <c r="BG968" s="54" t="s">
        <v>490</v>
      </c>
      <c r="BH968" s="54" t="s">
        <v>484</v>
      </c>
      <c r="BI968" s="54" t="s">
        <v>6338</v>
      </c>
      <c r="BJ968" s="64" t="s">
        <v>414</v>
      </c>
      <c r="BK968" s="64" t="s">
        <v>6294</v>
      </c>
      <c r="BL968" s="54"/>
      <c r="BM968" s="54"/>
      <c r="BN968" s="54"/>
      <c r="BO968" s="39"/>
      <c r="BP968" s="39"/>
      <c r="BQ968" s="39"/>
      <c r="BR968" s="39"/>
      <c r="BS968" s="47"/>
      <c r="BT968" s="39"/>
      <c r="BU968" s="39"/>
      <c r="BV968" s="39"/>
      <c r="BW968" s="39"/>
      <c r="BX968" s="39"/>
      <c r="BY968" s="39"/>
      <c r="BZ968" s="39"/>
      <c r="CA968" s="39"/>
      <c r="CB968" s="39"/>
      <c r="CC968" s="47"/>
      <c r="CD968" s="39"/>
      <c r="CE968" s="39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39"/>
      <c r="ML968" s="135"/>
      <c r="MM968" s="135"/>
      <c r="MN968" s="135"/>
      <c r="MO968" s="135"/>
      <c r="MP968" s="135"/>
      <c r="MQ968" s="135"/>
      <c r="MR968" s="135"/>
      <c r="MS968" s="135"/>
      <c r="MT968" s="135"/>
      <c r="MU968" s="135"/>
      <c r="MV968" s="135"/>
      <c r="MW968" s="135"/>
      <c r="MX968" s="135"/>
      <c r="MY968" s="135"/>
      <c r="MZ968" s="135"/>
      <c r="NA968" s="135"/>
      <c r="NB968" s="135"/>
      <c r="NC968" s="135"/>
      <c r="ND968" s="135"/>
      <c r="NE968" s="135"/>
      <c r="NF968" s="135"/>
      <c r="NG968" s="135"/>
      <c r="NH968" s="135"/>
      <c r="NI968" s="135"/>
      <c r="NJ968" s="135"/>
      <c r="NK968" s="135"/>
      <c r="NL968" s="135"/>
      <c r="NM968" s="135"/>
      <c r="NN968" s="135"/>
      <c r="NO968" s="135"/>
      <c r="NP968" s="135"/>
      <c r="NQ968" s="39"/>
      <c r="QS968"/>
      <c r="QT968"/>
      <c r="QU968"/>
      <c r="QV968"/>
      <c r="QW968"/>
      <c r="QX968"/>
      <c r="QY968"/>
      <c r="QZ968"/>
      <c r="RA968"/>
      <c r="RB968" s="39"/>
      <c r="RC968" s="39"/>
      <c r="RD968" s="39"/>
    </row>
    <row r="969" spans="2:472" x14ac:dyDescent="0.2">
      <c r="B969" s="426"/>
      <c r="C969" s="427"/>
      <c r="V969" s="63">
        <v>116</v>
      </c>
      <c r="W969" s="54" t="s">
        <v>3157</v>
      </c>
      <c r="X969" s="64">
        <v>40831</v>
      </c>
      <c r="Y969" s="54" t="s">
        <v>3438</v>
      </c>
      <c r="Z969" s="63" t="s">
        <v>1341</v>
      </c>
      <c r="AA969" s="54" t="s">
        <v>490</v>
      </c>
      <c r="AB969" s="54" t="s">
        <v>484</v>
      </c>
      <c r="AC969" s="54" t="s">
        <v>6339</v>
      </c>
      <c r="AD969" s="64" t="s">
        <v>414</v>
      </c>
      <c r="AE969" s="64" t="s">
        <v>6294</v>
      </c>
      <c r="AF969" s="63">
        <v>116</v>
      </c>
      <c r="AG969" s="54" t="s">
        <v>3157</v>
      </c>
      <c r="AH969" s="54" t="s">
        <v>3156</v>
      </c>
      <c r="AI969" s="63" t="s">
        <v>3091</v>
      </c>
      <c r="AJ969" s="64" t="s">
        <v>3158</v>
      </c>
      <c r="AK969" s="569">
        <v>5340202</v>
      </c>
      <c r="AL969" s="64" t="s">
        <v>487</v>
      </c>
      <c r="AM969" s="64" t="s">
        <v>3161</v>
      </c>
      <c r="AN969" s="570">
        <v>278095700</v>
      </c>
      <c r="AO969" s="54"/>
      <c r="AP969" s="54"/>
      <c r="AQ969" s="54"/>
      <c r="AR969" s="54"/>
      <c r="AS969" s="54"/>
      <c r="AT969" s="64" t="s">
        <v>420</v>
      </c>
      <c r="AU969" s="64"/>
      <c r="AV969" s="54"/>
      <c r="AW969" s="54"/>
      <c r="AX969" s="54"/>
      <c r="AY969" s="54"/>
      <c r="AZ969" s="54"/>
      <c r="BA969" s="54"/>
      <c r="BB969" s="54"/>
      <c r="BC969" s="54"/>
      <c r="BD969" s="64">
        <v>40831</v>
      </c>
      <c r="BE969" s="54" t="s">
        <v>3438</v>
      </c>
      <c r="BF969" s="63" t="s">
        <v>1341</v>
      </c>
      <c r="BG969" s="54" t="s">
        <v>490</v>
      </c>
      <c r="BH969" s="54" t="s">
        <v>484</v>
      </c>
      <c r="BI969" s="54" t="s">
        <v>6339</v>
      </c>
      <c r="BJ969" s="64" t="s">
        <v>414</v>
      </c>
      <c r="BK969" s="64" t="s">
        <v>6294</v>
      </c>
      <c r="BL969" s="54"/>
      <c r="BM969" s="54"/>
      <c r="BN969" s="54"/>
      <c r="BO969" s="39"/>
      <c r="BP969" s="39"/>
      <c r="BQ969" s="39"/>
      <c r="BR969" s="39"/>
      <c r="BS969" s="47"/>
      <c r="BT969" s="39"/>
      <c r="BU969" s="39"/>
      <c r="BV969" s="39"/>
      <c r="BW969" s="39"/>
      <c r="BX969" s="39"/>
      <c r="BY969" s="39"/>
      <c r="BZ969" s="39"/>
      <c r="CA969" s="39"/>
      <c r="CB969" s="39"/>
      <c r="CC969" s="47"/>
      <c r="CD969" s="39"/>
      <c r="CE969" s="39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39"/>
      <c r="ML969" s="135"/>
      <c r="MM969" s="135"/>
      <c r="MN969" s="135"/>
      <c r="MO969" s="135"/>
      <c r="MP969" s="135"/>
      <c r="MQ969" s="135"/>
      <c r="MR969" s="135"/>
      <c r="MS969" s="135"/>
      <c r="MT969" s="135"/>
      <c r="MU969" s="135"/>
      <c r="MV969" s="135"/>
      <c r="MW969" s="135"/>
      <c r="MX969" s="135"/>
      <c r="MY969" s="135"/>
      <c r="MZ969" s="135"/>
      <c r="NA969" s="135"/>
      <c r="NB969" s="135"/>
      <c r="NC969" s="135"/>
      <c r="ND969" s="135"/>
      <c r="NE969" s="135"/>
      <c r="NF969" s="135"/>
      <c r="NG969" s="135"/>
      <c r="NH969" s="135"/>
      <c r="NI969" s="135"/>
      <c r="NJ969" s="135"/>
      <c r="NK969" s="135"/>
      <c r="NL969" s="135"/>
      <c r="NM969" s="135"/>
      <c r="NN969" s="135"/>
      <c r="NO969" s="135"/>
      <c r="NP969" s="135"/>
      <c r="NQ969" s="39"/>
      <c r="QS969"/>
      <c r="QT969"/>
      <c r="QU969"/>
      <c r="QV969"/>
      <c r="QW969"/>
      <c r="QX969"/>
      <c r="QY969"/>
      <c r="QZ969"/>
      <c r="RA969"/>
      <c r="RB969" s="39"/>
      <c r="RC969" s="39"/>
      <c r="RD969" s="39"/>
    </row>
    <row r="970" spans="2:472" x14ac:dyDescent="0.2">
      <c r="B970" s="426"/>
      <c r="C970" s="427"/>
      <c r="V970" s="63">
        <v>116</v>
      </c>
      <c r="W970" s="54" t="s">
        <v>3157</v>
      </c>
      <c r="X970" s="64">
        <v>40832</v>
      </c>
      <c r="Y970" s="54" t="s">
        <v>3482</v>
      </c>
      <c r="Z970" s="63" t="s">
        <v>1341</v>
      </c>
      <c r="AA970" s="54" t="s">
        <v>490</v>
      </c>
      <c r="AB970" s="54" t="s">
        <v>484</v>
      </c>
      <c r="AC970" s="54" t="s">
        <v>6340</v>
      </c>
      <c r="AD970" s="64" t="s">
        <v>414</v>
      </c>
      <c r="AE970" s="64" t="s">
        <v>6294</v>
      </c>
      <c r="AF970" s="63">
        <v>116</v>
      </c>
      <c r="AG970" s="54" t="s">
        <v>3157</v>
      </c>
      <c r="AH970" s="54" t="s">
        <v>3156</v>
      </c>
      <c r="AI970" s="63" t="s">
        <v>3091</v>
      </c>
      <c r="AJ970" s="64" t="s">
        <v>3158</v>
      </c>
      <c r="AK970" s="569">
        <v>5340202</v>
      </c>
      <c r="AL970" s="64" t="s">
        <v>487</v>
      </c>
      <c r="AM970" s="64" t="s">
        <v>3161</v>
      </c>
      <c r="AN970" s="570">
        <v>278095700</v>
      </c>
      <c r="AO970" s="54"/>
      <c r="AP970" s="54"/>
      <c r="AQ970" s="54"/>
      <c r="AR970" s="54"/>
      <c r="AS970" s="54"/>
      <c r="AT970" s="64" t="s">
        <v>420</v>
      </c>
      <c r="AU970" s="64"/>
      <c r="AV970" s="54"/>
      <c r="AW970" s="54"/>
      <c r="AX970" s="54"/>
      <c r="AY970" s="54"/>
      <c r="AZ970" s="54"/>
      <c r="BA970" s="54"/>
      <c r="BB970" s="54"/>
      <c r="BC970" s="54"/>
      <c r="BD970" s="64">
        <v>40832</v>
      </c>
      <c r="BE970" s="54" t="s">
        <v>3482</v>
      </c>
      <c r="BF970" s="63" t="s">
        <v>1341</v>
      </c>
      <c r="BG970" s="54" t="s">
        <v>490</v>
      </c>
      <c r="BH970" s="54" t="s">
        <v>484</v>
      </c>
      <c r="BI970" s="54" t="s">
        <v>6340</v>
      </c>
      <c r="BJ970" s="64" t="s">
        <v>414</v>
      </c>
      <c r="BK970" s="64" t="s">
        <v>6294</v>
      </c>
      <c r="BL970" s="54"/>
      <c r="BM970" s="54"/>
      <c r="BN970" s="54"/>
      <c r="BO970" s="39"/>
      <c r="BP970" s="39"/>
      <c r="BQ970" s="39"/>
      <c r="BR970" s="39"/>
      <c r="BS970" s="47"/>
      <c r="BT970" s="39"/>
      <c r="BU970" s="39"/>
      <c r="BV970" s="39"/>
      <c r="BW970" s="39"/>
      <c r="BX970" s="39"/>
      <c r="BY970" s="39"/>
      <c r="BZ970" s="39"/>
      <c r="CA970" s="39"/>
      <c r="CB970" s="39"/>
      <c r="CC970" s="47"/>
      <c r="CD970" s="39"/>
      <c r="CE970" s="39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39"/>
      <c r="ML970" s="135"/>
      <c r="MM970" s="135"/>
      <c r="MN970" s="135"/>
      <c r="MO970" s="135"/>
      <c r="MP970" s="135"/>
      <c r="MQ970" s="135"/>
      <c r="MR970" s="135"/>
      <c r="MS970" s="135"/>
      <c r="MT970" s="135"/>
      <c r="MU970" s="135"/>
      <c r="MV970" s="135"/>
      <c r="MW970" s="135"/>
      <c r="MX970" s="135"/>
      <c r="MY970" s="135"/>
      <c r="MZ970" s="135"/>
      <c r="NA970" s="135"/>
      <c r="NB970" s="135"/>
      <c r="NC970" s="135"/>
      <c r="ND970" s="135"/>
      <c r="NE970" s="135"/>
      <c r="NF970" s="135"/>
      <c r="NG970" s="135"/>
      <c r="NH970" s="135"/>
      <c r="NI970" s="135"/>
      <c r="NJ970" s="135"/>
      <c r="NK970" s="135"/>
      <c r="NL970" s="135"/>
      <c r="NM970" s="135"/>
      <c r="NN970" s="135"/>
      <c r="NO970" s="135"/>
      <c r="NP970" s="135"/>
      <c r="NQ970" s="39"/>
      <c r="QS970"/>
      <c r="QT970"/>
      <c r="QU970"/>
      <c r="QV970"/>
      <c r="QW970"/>
      <c r="QX970"/>
      <c r="QY970"/>
      <c r="QZ970"/>
      <c r="RA970"/>
      <c r="RB970" s="39"/>
      <c r="RC970" s="39"/>
      <c r="RD970" s="39"/>
    </row>
    <row r="971" spans="2:472" x14ac:dyDescent="0.2">
      <c r="B971" s="426"/>
      <c r="C971" s="427"/>
      <c r="V971" s="63">
        <v>116</v>
      </c>
      <c r="W971" s="54" t="s">
        <v>3157</v>
      </c>
      <c r="X971" s="64">
        <v>40830</v>
      </c>
      <c r="Y971" s="54" t="s">
        <v>3388</v>
      </c>
      <c r="Z971" s="63" t="s">
        <v>1341</v>
      </c>
      <c r="AA971" s="54" t="s">
        <v>490</v>
      </c>
      <c r="AB971" s="54" t="s">
        <v>484</v>
      </c>
      <c r="AC971" s="54" t="s">
        <v>6337</v>
      </c>
      <c r="AD971" s="64" t="s">
        <v>414</v>
      </c>
      <c r="AE971" s="64" t="s">
        <v>6294</v>
      </c>
      <c r="AF971" s="63">
        <v>116</v>
      </c>
      <c r="AG971" s="54" t="s">
        <v>3157</v>
      </c>
      <c r="AH971" s="54" t="s">
        <v>3156</v>
      </c>
      <c r="AI971" s="63" t="s">
        <v>3091</v>
      </c>
      <c r="AJ971" s="64" t="s">
        <v>3158</v>
      </c>
      <c r="AK971" s="569">
        <v>5340202</v>
      </c>
      <c r="AL971" s="64" t="s">
        <v>487</v>
      </c>
      <c r="AM971" s="64" t="s">
        <v>3161</v>
      </c>
      <c r="AN971" s="570">
        <v>278095700</v>
      </c>
      <c r="AO971" s="54"/>
      <c r="AP971" s="54"/>
      <c r="AQ971" s="54"/>
      <c r="AR971" s="54"/>
      <c r="AS971" s="54"/>
      <c r="AT971" s="64" t="s">
        <v>420</v>
      </c>
      <c r="AU971" s="64"/>
      <c r="AV971" s="54"/>
      <c r="AW971" s="54"/>
      <c r="AX971" s="54"/>
      <c r="AY971" s="54"/>
      <c r="AZ971" s="54"/>
      <c r="BA971" s="54"/>
      <c r="BB971" s="54"/>
      <c r="BC971" s="54"/>
      <c r="BD971" s="64">
        <v>40830</v>
      </c>
      <c r="BE971" s="54" t="s">
        <v>3388</v>
      </c>
      <c r="BF971" s="63" t="s">
        <v>1341</v>
      </c>
      <c r="BG971" s="54" t="s">
        <v>490</v>
      </c>
      <c r="BH971" s="54" t="s">
        <v>484</v>
      </c>
      <c r="BI971" s="54" t="s">
        <v>6337</v>
      </c>
      <c r="BJ971" s="64" t="s">
        <v>414</v>
      </c>
      <c r="BK971" s="64" t="s">
        <v>6294</v>
      </c>
      <c r="BL971" s="54"/>
      <c r="BM971" s="54"/>
      <c r="BN971" s="54"/>
      <c r="BO971" s="39"/>
      <c r="BP971" s="39"/>
      <c r="BQ971" s="39"/>
      <c r="BR971" s="39"/>
      <c r="BS971" s="47"/>
      <c r="BT971" s="39"/>
      <c r="BU971" s="39"/>
      <c r="BV971" s="39"/>
      <c r="BW971" s="39"/>
      <c r="BX971" s="39"/>
      <c r="BY971" s="39"/>
      <c r="BZ971" s="39"/>
      <c r="CA971" s="39"/>
      <c r="CB971" s="39"/>
      <c r="CC971" s="47"/>
      <c r="CD971" s="39"/>
      <c r="CE971" s="39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  <c r="CT971" s="48"/>
      <c r="CU971" s="48"/>
      <c r="CV971" s="48"/>
      <c r="CW971" s="48"/>
      <c r="CX971" s="39"/>
      <c r="ML971" s="135"/>
      <c r="MM971" s="135"/>
      <c r="MN971" s="135"/>
      <c r="MO971" s="135"/>
      <c r="MP971" s="135"/>
      <c r="MQ971" s="135"/>
      <c r="MR971" s="135"/>
      <c r="MS971" s="135"/>
      <c r="MT971" s="135"/>
      <c r="MU971" s="135"/>
      <c r="MV971" s="135"/>
      <c r="MW971" s="135"/>
      <c r="MX971" s="135"/>
      <c r="MY971" s="135"/>
      <c r="MZ971" s="135"/>
      <c r="NA971" s="135"/>
      <c r="NB971" s="135"/>
      <c r="NC971" s="135"/>
      <c r="ND971" s="135"/>
      <c r="NE971" s="135"/>
      <c r="NF971" s="135"/>
      <c r="NG971" s="135"/>
      <c r="NH971" s="135"/>
      <c r="NI971" s="135"/>
      <c r="NJ971" s="135"/>
      <c r="NK971" s="135"/>
      <c r="NL971" s="135"/>
      <c r="NM971" s="135"/>
      <c r="NN971" s="135"/>
      <c r="NO971" s="135"/>
      <c r="NP971" s="135"/>
      <c r="NQ971" s="39"/>
      <c r="QS971"/>
      <c r="QT971"/>
      <c r="QU971"/>
      <c r="QV971"/>
      <c r="QW971"/>
      <c r="QX971"/>
      <c r="QY971"/>
      <c r="QZ971"/>
      <c r="RA971"/>
      <c r="RB971" s="39"/>
      <c r="RC971" s="39"/>
      <c r="RD971" s="39"/>
    </row>
    <row r="972" spans="2:472" x14ac:dyDescent="0.2">
      <c r="B972" s="426"/>
      <c r="C972" s="427"/>
      <c r="V972" s="63">
        <v>116</v>
      </c>
      <c r="W972" s="54" t="s">
        <v>3157</v>
      </c>
      <c r="X972" s="64">
        <v>40821</v>
      </c>
      <c r="Y972" s="54" t="s">
        <v>3171</v>
      </c>
      <c r="Z972" s="63" t="s">
        <v>1341</v>
      </c>
      <c r="AA972" s="54" t="s">
        <v>490</v>
      </c>
      <c r="AB972" s="54" t="s">
        <v>484</v>
      </c>
      <c r="AC972" s="54" t="s">
        <v>3171</v>
      </c>
      <c r="AD972" s="64" t="s">
        <v>414</v>
      </c>
      <c r="AE972" s="64" t="s">
        <v>6294</v>
      </c>
      <c r="AF972" s="63">
        <v>116</v>
      </c>
      <c r="AG972" s="54" t="s">
        <v>3157</v>
      </c>
      <c r="AH972" s="54" t="s">
        <v>3156</v>
      </c>
      <c r="AI972" s="63" t="s">
        <v>3091</v>
      </c>
      <c r="AJ972" s="64" t="s">
        <v>3158</v>
      </c>
      <c r="AK972" s="569">
        <v>5340202</v>
      </c>
      <c r="AL972" s="64" t="s">
        <v>487</v>
      </c>
      <c r="AM972" s="64" t="s">
        <v>3161</v>
      </c>
      <c r="AN972" s="570">
        <v>278095700</v>
      </c>
      <c r="AO972" s="54"/>
      <c r="AP972" s="54"/>
      <c r="AQ972" s="54"/>
      <c r="AR972" s="54"/>
      <c r="AS972" s="54"/>
      <c r="AT972" s="64" t="s">
        <v>420</v>
      </c>
      <c r="AU972" s="64"/>
      <c r="AV972" s="54"/>
      <c r="AW972" s="54"/>
      <c r="AX972" s="54"/>
      <c r="AY972" s="54"/>
      <c r="AZ972" s="54"/>
      <c r="BA972" s="54"/>
      <c r="BB972" s="54"/>
      <c r="BC972" s="54"/>
      <c r="BD972" s="64">
        <v>40821</v>
      </c>
      <c r="BE972" s="54" t="s">
        <v>3171</v>
      </c>
      <c r="BF972" s="63" t="s">
        <v>1341</v>
      </c>
      <c r="BG972" s="54" t="s">
        <v>490</v>
      </c>
      <c r="BH972" s="54" t="s">
        <v>484</v>
      </c>
      <c r="BI972" s="54" t="s">
        <v>3171</v>
      </c>
      <c r="BJ972" s="64" t="s">
        <v>414</v>
      </c>
      <c r="BK972" s="64" t="s">
        <v>6294</v>
      </c>
      <c r="BL972" s="54"/>
      <c r="BM972" s="54"/>
      <c r="BN972" s="54"/>
      <c r="BO972" s="39"/>
      <c r="BP972" s="39"/>
      <c r="BQ972" s="39"/>
      <c r="BR972" s="39"/>
      <c r="BS972" s="47"/>
      <c r="BT972" s="39"/>
      <c r="BU972" s="39"/>
      <c r="BV972" s="39"/>
      <c r="BW972" s="39"/>
      <c r="BX972" s="39"/>
      <c r="BY972" s="39"/>
      <c r="BZ972" s="39"/>
      <c r="CA972" s="39"/>
      <c r="CB972" s="39"/>
      <c r="CC972" s="47"/>
      <c r="CD972" s="39"/>
      <c r="CE972" s="39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  <c r="CT972" s="48"/>
      <c r="CU972" s="48"/>
      <c r="CV972" s="48"/>
      <c r="CW972" s="48"/>
      <c r="CX972" s="39"/>
      <c r="ML972" s="135"/>
      <c r="MM972" s="135"/>
      <c r="MN972" s="135"/>
      <c r="MO972" s="135"/>
      <c r="MP972" s="135"/>
      <c r="MQ972" s="135"/>
      <c r="MR972" s="135"/>
      <c r="MS972" s="135"/>
      <c r="MT972" s="135"/>
      <c r="MU972" s="135"/>
      <c r="MV972" s="135"/>
      <c r="MW972" s="135"/>
      <c r="MX972" s="135"/>
      <c r="MY972" s="135"/>
      <c r="MZ972" s="135"/>
      <c r="NA972" s="135"/>
      <c r="NB972" s="135"/>
      <c r="NC972" s="135"/>
      <c r="ND972" s="135"/>
      <c r="NE972" s="135"/>
      <c r="NF972" s="135"/>
      <c r="NG972" s="135"/>
      <c r="NH972" s="135"/>
      <c r="NI972" s="135"/>
      <c r="NJ972" s="135"/>
      <c r="NK972" s="135"/>
      <c r="NL972" s="135"/>
      <c r="NM972" s="135"/>
      <c r="NN972" s="135"/>
      <c r="NO972" s="135"/>
      <c r="NP972" s="135"/>
      <c r="NQ972" s="39"/>
      <c r="QS972"/>
      <c r="QT972"/>
      <c r="QU972"/>
      <c r="QV972"/>
      <c r="QW972"/>
      <c r="QX972"/>
      <c r="QY972"/>
      <c r="QZ972"/>
      <c r="RA972"/>
      <c r="RB972" s="39"/>
      <c r="RC972" s="39"/>
      <c r="RD972" s="39"/>
    </row>
    <row r="973" spans="2:472" x14ac:dyDescent="0.2">
      <c r="B973" s="426"/>
      <c r="C973" s="427"/>
      <c r="V973" s="63">
        <v>116</v>
      </c>
      <c r="W973" s="54" t="s">
        <v>3157</v>
      </c>
      <c r="X973" s="64">
        <v>40822</v>
      </c>
      <c r="Y973" s="54" t="s">
        <v>3231</v>
      </c>
      <c r="Z973" s="63" t="s">
        <v>1341</v>
      </c>
      <c r="AA973" s="54" t="s">
        <v>490</v>
      </c>
      <c r="AB973" s="54" t="s">
        <v>484</v>
      </c>
      <c r="AC973" s="54" t="s">
        <v>3231</v>
      </c>
      <c r="AD973" s="64" t="s">
        <v>414</v>
      </c>
      <c r="AE973" s="64" t="s">
        <v>6294</v>
      </c>
      <c r="AF973" s="63">
        <v>116</v>
      </c>
      <c r="AG973" s="54" t="s">
        <v>3157</v>
      </c>
      <c r="AH973" s="54" t="s">
        <v>3156</v>
      </c>
      <c r="AI973" s="63" t="s">
        <v>3091</v>
      </c>
      <c r="AJ973" s="64" t="s">
        <v>3158</v>
      </c>
      <c r="AK973" s="569">
        <v>5340202</v>
      </c>
      <c r="AL973" s="64" t="s">
        <v>487</v>
      </c>
      <c r="AM973" s="64" t="s">
        <v>3161</v>
      </c>
      <c r="AN973" s="570">
        <v>278095700</v>
      </c>
      <c r="AO973" s="54"/>
      <c r="AP973" s="54"/>
      <c r="AQ973" s="54"/>
      <c r="AR973" s="54"/>
      <c r="AS973" s="54"/>
      <c r="AT973" s="64" t="s">
        <v>420</v>
      </c>
      <c r="AU973" s="64"/>
      <c r="AV973" s="54"/>
      <c r="AW973" s="54"/>
      <c r="AX973" s="54"/>
      <c r="AY973" s="54"/>
      <c r="AZ973" s="54"/>
      <c r="BA973" s="54"/>
      <c r="BB973" s="54"/>
      <c r="BC973" s="54"/>
      <c r="BD973" s="64">
        <v>40822</v>
      </c>
      <c r="BE973" s="54" t="s">
        <v>3231</v>
      </c>
      <c r="BF973" s="63" t="s">
        <v>1341</v>
      </c>
      <c r="BG973" s="54" t="s">
        <v>490</v>
      </c>
      <c r="BH973" s="54" t="s">
        <v>484</v>
      </c>
      <c r="BI973" s="54" t="s">
        <v>3231</v>
      </c>
      <c r="BJ973" s="64" t="s">
        <v>414</v>
      </c>
      <c r="BK973" s="64" t="s">
        <v>6294</v>
      </c>
      <c r="BL973" s="54"/>
      <c r="BM973" s="54"/>
      <c r="BN973" s="54"/>
      <c r="BO973" s="39"/>
      <c r="BP973" s="39"/>
      <c r="BQ973" s="39"/>
      <c r="BR973" s="39"/>
      <c r="BS973" s="47"/>
      <c r="BT973" s="39"/>
      <c r="BU973" s="39"/>
      <c r="BV973" s="39"/>
      <c r="BW973" s="39"/>
      <c r="BX973" s="39"/>
      <c r="BY973" s="39"/>
      <c r="BZ973" s="39"/>
      <c r="CA973" s="39"/>
      <c r="CB973" s="39"/>
      <c r="CC973" s="47"/>
      <c r="CD973" s="39"/>
      <c r="CE973" s="39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39"/>
      <c r="ML973" s="135"/>
      <c r="MM973" s="135"/>
      <c r="MN973" s="135"/>
      <c r="MO973" s="135"/>
      <c r="MP973" s="135"/>
      <c r="MQ973" s="135"/>
      <c r="MR973" s="135"/>
      <c r="MS973" s="135"/>
      <c r="MT973" s="135"/>
      <c r="MU973" s="135"/>
      <c r="MV973" s="135"/>
      <c r="MW973" s="135"/>
      <c r="MX973" s="135"/>
      <c r="MY973" s="135"/>
      <c r="MZ973" s="135"/>
      <c r="NA973" s="135"/>
      <c r="NB973" s="135"/>
      <c r="NC973" s="135"/>
      <c r="ND973" s="135"/>
      <c r="NE973" s="135"/>
      <c r="NF973" s="135"/>
      <c r="NG973" s="135"/>
      <c r="NH973" s="135"/>
      <c r="NI973" s="135"/>
      <c r="NJ973" s="135"/>
      <c r="NK973" s="135"/>
      <c r="NL973" s="135"/>
      <c r="NM973" s="135"/>
      <c r="NN973" s="135"/>
      <c r="NO973" s="135"/>
      <c r="NP973" s="135"/>
      <c r="NQ973" s="39"/>
      <c r="QS973"/>
      <c r="QT973"/>
      <c r="QU973"/>
      <c r="QV973"/>
      <c r="QW973"/>
      <c r="QX973"/>
      <c r="QY973"/>
      <c r="QZ973"/>
      <c r="RA973"/>
      <c r="RB973" s="39"/>
      <c r="RC973" s="39"/>
      <c r="RD973" s="39"/>
    </row>
    <row r="974" spans="2:472" x14ac:dyDescent="0.2">
      <c r="B974" s="426"/>
      <c r="C974" s="427"/>
      <c r="V974" s="63">
        <v>116</v>
      </c>
      <c r="W974" s="54" t="s">
        <v>3157</v>
      </c>
      <c r="X974" s="64">
        <v>40826</v>
      </c>
      <c r="Y974" s="54" t="s">
        <v>3285</v>
      </c>
      <c r="Z974" s="63" t="s">
        <v>1341</v>
      </c>
      <c r="AA974" s="54" t="s">
        <v>490</v>
      </c>
      <c r="AB974" s="54" t="s">
        <v>484</v>
      </c>
      <c r="AC974" s="54" t="s">
        <v>3285</v>
      </c>
      <c r="AD974" s="64" t="s">
        <v>414</v>
      </c>
      <c r="AE974" s="64" t="s">
        <v>6294</v>
      </c>
      <c r="AF974" s="63">
        <v>116</v>
      </c>
      <c r="AG974" s="54" t="s">
        <v>3157</v>
      </c>
      <c r="AH974" s="54" t="s">
        <v>3156</v>
      </c>
      <c r="AI974" s="63" t="s">
        <v>3091</v>
      </c>
      <c r="AJ974" s="64" t="s">
        <v>3158</v>
      </c>
      <c r="AK974" s="569">
        <v>5340202</v>
      </c>
      <c r="AL974" s="64" t="s">
        <v>487</v>
      </c>
      <c r="AM974" s="64" t="s">
        <v>3161</v>
      </c>
      <c r="AN974" s="570">
        <v>278095700</v>
      </c>
      <c r="AO974" s="54"/>
      <c r="AP974" s="54"/>
      <c r="AQ974" s="54"/>
      <c r="AR974" s="54"/>
      <c r="AS974" s="54"/>
      <c r="AT974" s="64" t="s">
        <v>420</v>
      </c>
      <c r="AU974" s="64"/>
      <c r="AV974" s="54"/>
      <c r="AW974" s="54"/>
      <c r="AX974" s="54"/>
      <c r="AY974" s="54"/>
      <c r="AZ974" s="54"/>
      <c r="BA974" s="54"/>
      <c r="BB974" s="54"/>
      <c r="BC974" s="54"/>
      <c r="BD974" s="64">
        <v>40826</v>
      </c>
      <c r="BE974" s="54" t="s">
        <v>3285</v>
      </c>
      <c r="BF974" s="63" t="s">
        <v>1341</v>
      </c>
      <c r="BG974" s="54" t="s">
        <v>490</v>
      </c>
      <c r="BH974" s="54" t="s">
        <v>484</v>
      </c>
      <c r="BI974" s="54" t="s">
        <v>3285</v>
      </c>
      <c r="BJ974" s="64" t="s">
        <v>414</v>
      </c>
      <c r="BK974" s="64" t="s">
        <v>6294</v>
      </c>
      <c r="BL974" s="54"/>
      <c r="BM974" s="54"/>
      <c r="BN974" s="54"/>
      <c r="BO974" s="39"/>
      <c r="BP974" s="39"/>
      <c r="BQ974" s="39"/>
      <c r="BR974" s="39"/>
      <c r="BS974" s="47"/>
      <c r="BT974" s="39"/>
      <c r="BU974" s="39"/>
      <c r="BV974" s="39"/>
      <c r="BW974" s="39"/>
      <c r="BX974" s="39"/>
      <c r="BY974" s="39"/>
      <c r="BZ974" s="39"/>
      <c r="CA974" s="39"/>
      <c r="CB974" s="39"/>
      <c r="CC974" s="47"/>
      <c r="CD974" s="39"/>
      <c r="CE974" s="39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  <c r="CT974" s="48"/>
      <c r="CU974" s="48"/>
      <c r="CV974" s="48"/>
      <c r="CW974" s="48"/>
      <c r="CX974" s="39"/>
      <c r="ML974" s="135"/>
      <c r="MM974" s="135"/>
      <c r="MN974" s="135"/>
      <c r="MO974" s="135"/>
      <c r="MP974" s="135"/>
      <c r="MQ974" s="135"/>
      <c r="MR974" s="135"/>
      <c r="MS974" s="135"/>
      <c r="MT974" s="135"/>
      <c r="MU974" s="135"/>
      <c r="MV974" s="135"/>
      <c r="MW974" s="135"/>
      <c r="MX974" s="135"/>
      <c r="MY974" s="135"/>
      <c r="MZ974" s="135"/>
      <c r="NA974" s="135"/>
      <c r="NB974" s="135"/>
      <c r="NC974" s="135"/>
      <c r="ND974" s="135"/>
      <c r="NE974" s="135"/>
      <c r="NF974" s="135"/>
      <c r="NG974" s="135"/>
      <c r="NH974" s="135"/>
      <c r="NI974" s="135"/>
      <c r="NJ974" s="135"/>
      <c r="NK974" s="135"/>
      <c r="NL974" s="135"/>
      <c r="NM974" s="135"/>
      <c r="NN974" s="135"/>
      <c r="NO974" s="135"/>
      <c r="NP974" s="135"/>
      <c r="NQ974" s="39"/>
      <c r="QS974"/>
      <c r="QT974"/>
      <c r="QU974"/>
      <c r="QV974"/>
      <c r="QW974"/>
      <c r="QX974"/>
      <c r="QY974"/>
      <c r="QZ974"/>
      <c r="RA974"/>
      <c r="RB974" s="39"/>
      <c r="RC974" s="39"/>
      <c r="RD974" s="39"/>
    </row>
    <row r="975" spans="2:472" x14ac:dyDescent="0.2">
      <c r="B975" s="426"/>
      <c r="C975" s="427"/>
      <c r="V975" s="63">
        <v>117</v>
      </c>
      <c r="W975" s="54" t="s">
        <v>3217</v>
      </c>
      <c r="X975" s="64">
        <v>40701</v>
      </c>
      <c r="Y975" s="54" t="s">
        <v>760</v>
      </c>
      <c r="Z975" s="63" t="s">
        <v>1341</v>
      </c>
      <c r="AA975" s="54" t="s">
        <v>489</v>
      </c>
      <c r="AB975" s="54" t="s">
        <v>484</v>
      </c>
      <c r="AC975" s="54" t="s">
        <v>760</v>
      </c>
      <c r="AD975" s="64" t="s">
        <v>414</v>
      </c>
      <c r="AE975" s="64" t="s">
        <v>6294</v>
      </c>
      <c r="AF975" s="63">
        <v>117</v>
      </c>
      <c r="AG975" s="54" t="s">
        <v>3217</v>
      </c>
      <c r="AH975" s="54" t="s">
        <v>3216</v>
      </c>
      <c r="AI975" s="63" t="s">
        <v>3091</v>
      </c>
      <c r="AJ975" s="64" t="s">
        <v>3218</v>
      </c>
      <c r="AK975" s="569">
        <v>5370285</v>
      </c>
      <c r="AL975" s="64" t="s">
        <v>489</v>
      </c>
      <c r="AM975" s="64" t="s">
        <v>3221</v>
      </c>
      <c r="AN975" s="570">
        <v>278095720</v>
      </c>
      <c r="AO975" s="54"/>
      <c r="AP975" s="54"/>
      <c r="AQ975" s="54"/>
      <c r="AR975" s="54"/>
      <c r="AS975" s="54"/>
      <c r="AT975" s="64" t="s">
        <v>420</v>
      </c>
      <c r="AU975" s="64"/>
      <c r="AV975" s="54"/>
      <c r="AW975" s="54"/>
      <c r="AX975" s="54"/>
      <c r="AY975" s="54"/>
      <c r="AZ975" s="54"/>
      <c r="BA975" s="54"/>
      <c r="BB975" s="54"/>
      <c r="BC975" s="54"/>
      <c r="BD975" s="64">
        <v>40701</v>
      </c>
      <c r="BE975" s="54" t="s">
        <v>760</v>
      </c>
      <c r="BF975" s="63" t="s">
        <v>1341</v>
      </c>
      <c r="BG975" s="54" t="s">
        <v>489</v>
      </c>
      <c r="BH975" s="54" t="s">
        <v>484</v>
      </c>
      <c r="BI975" s="54" t="s">
        <v>760</v>
      </c>
      <c r="BJ975" s="64" t="s">
        <v>414</v>
      </c>
      <c r="BK975" s="64" t="s">
        <v>6294</v>
      </c>
      <c r="BL975" s="54"/>
      <c r="BM975" s="54"/>
      <c r="BN975" s="54"/>
      <c r="BO975" s="39"/>
      <c r="BP975" s="39"/>
      <c r="BQ975" s="39"/>
      <c r="BR975" s="39"/>
      <c r="BS975" s="47"/>
      <c r="BT975" s="39"/>
      <c r="BU975" s="39"/>
      <c r="BV975" s="39"/>
      <c r="BW975" s="39"/>
      <c r="BX975" s="39"/>
      <c r="BY975" s="39"/>
      <c r="BZ975" s="39"/>
      <c r="CA975" s="39"/>
      <c r="CB975" s="39"/>
      <c r="CC975" s="47"/>
      <c r="CD975" s="39"/>
      <c r="CE975" s="39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  <c r="CT975" s="48"/>
      <c r="CU975" s="48"/>
      <c r="CV975" s="48"/>
      <c r="CW975" s="48"/>
      <c r="CX975" s="39"/>
      <c r="ML975" s="135"/>
      <c r="MM975" s="135"/>
      <c r="MN975" s="135"/>
      <c r="MO975" s="135"/>
      <c r="MP975" s="135"/>
      <c r="MQ975" s="135"/>
      <c r="MR975" s="135"/>
      <c r="MS975" s="135"/>
      <c r="MT975" s="135"/>
      <c r="MU975" s="135"/>
      <c r="MV975" s="135"/>
      <c r="MW975" s="135"/>
      <c r="MX975" s="135"/>
      <c r="MY975" s="135"/>
      <c r="MZ975" s="135"/>
      <c r="NA975" s="135"/>
      <c r="NB975" s="135"/>
      <c r="NC975" s="135"/>
      <c r="ND975" s="135"/>
      <c r="NE975" s="135"/>
      <c r="NF975" s="135"/>
      <c r="NG975" s="135"/>
      <c r="NH975" s="135"/>
      <c r="NI975" s="135"/>
      <c r="NJ975" s="135"/>
      <c r="NK975" s="135"/>
      <c r="NL975" s="135"/>
      <c r="NM975" s="135"/>
      <c r="NN975" s="135"/>
      <c r="NO975" s="135"/>
      <c r="NP975" s="135"/>
      <c r="NQ975" s="39"/>
      <c r="QS975"/>
      <c r="QT975"/>
      <c r="QU975"/>
      <c r="QV975"/>
      <c r="QW975"/>
      <c r="QX975"/>
      <c r="QY975"/>
      <c r="QZ975"/>
      <c r="RA975"/>
      <c r="RB975" s="39"/>
      <c r="RC975" s="39"/>
      <c r="RD975" s="39"/>
    </row>
    <row r="976" spans="2:472" x14ac:dyDescent="0.2">
      <c r="B976" s="426"/>
      <c r="C976" s="427"/>
      <c r="V976" s="63">
        <v>117</v>
      </c>
      <c r="W976" s="54" t="s">
        <v>3217</v>
      </c>
      <c r="X976" s="64">
        <v>40702</v>
      </c>
      <c r="Y976" s="54" t="s">
        <v>1086</v>
      </c>
      <c r="Z976" s="63" t="s">
        <v>1341</v>
      </c>
      <c r="AA976" s="54" t="s">
        <v>489</v>
      </c>
      <c r="AB976" s="54" t="s">
        <v>484</v>
      </c>
      <c r="AC976" s="54" t="s">
        <v>1086</v>
      </c>
      <c r="AD976" s="64" t="s">
        <v>414</v>
      </c>
      <c r="AE976" s="64" t="s">
        <v>6294</v>
      </c>
      <c r="AF976" s="63">
        <v>117</v>
      </c>
      <c r="AG976" s="54" t="s">
        <v>3217</v>
      </c>
      <c r="AH976" s="54" t="s">
        <v>3216</v>
      </c>
      <c r="AI976" s="63" t="s">
        <v>3091</v>
      </c>
      <c r="AJ976" s="64" t="s">
        <v>3218</v>
      </c>
      <c r="AK976" s="569">
        <v>5370285</v>
      </c>
      <c r="AL976" s="64" t="s">
        <v>489</v>
      </c>
      <c r="AM976" s="64" t="s">
        <v>3221</v>
      </c>
      <c r="AN976" s="570">
        <v>278095720</v>
      </c>
      <c r="AO976" s="54"/>
      <c r="AP976" s="54"/>
      <c r="AQ976" s="54"/>
      <c r="AR976" s="54"/>
      <c r="AS976" s="54"/>
      <c r="AT976" s="64" t="s">
        <v>420</v>
      </c>
      <c r="AU976" s="64"/>
      <c r="AV976" s="54"/>
      <c r="AW976" s="54"/>
      <c r="AX976" s="54"/>
      <c r="AY976" s="54"/>
      <c r="AZ976" s="54"/>
      <c r="BA976" s="54"/>
      <c r="BB976" s="54"/>
      <c r="BC976" s="54"/>
      <c r="BD976" s="64">
        <v>40702</v>
      </c>
      <c r="BE976" s="54" t="s">
        <v>1086</v>
      </c>
      <c r="BF976" s="63" t="s">
        <v>1341</v>
      </c>
      <c r="BG976" s="54" t="s">
        <v>489</v>
      </c>
      <c r="BH976" s="54" t="s">
        <v>484</v>
      </c>
      <c r="BI976" s="54" t="s">
        <v>1086</v>
      </c>
      <c r="BJ976" s="64" t="s">
        <v>414</v>
      </c>
      <c r="BK976" s="64" t="s">
        <v>6294</v>
      </c>
      <c r="BL976" s="54"/>
      <c r="BM976" s="54"/>
      <c r="BN976" s="54"/>
      <c r="BO976" s="39"/>
      <c r="BP976" s="39"/>
      <c r="BQ976" s="39"/>
      <c r="BR976" s="39"/>
      <c r="BS976" s="47"/>
      <c r="BT976" s="39"/>
      <c r="BU976" s="39"/>
      <c r="BV976" s="39"/>
      <c r="BW976" s="39"/>
      <c r="BX976" s="39"/>
      <c r="BY976" s="39"/>
      <c r="BZ976" s="39"/>
      <c r="CA976" s="39"/>
      <c r="CB976" s="39"/>
      <c r="CC976" s="47"/>
      <c r="CD976" s="39"/>
      <c r="CE976" s="39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  <c r="CT976" s="48"/>
      <c r="CU976" s="48"/>
      <c r="CV976" s="48"/>
      <c r="CW976" s="48"/>
      <c r="CX976" s="39"/>
      <c r="ML976" s="135"/>
      <c r="MM976" s="135"/>
      <c r="MN976" s="135"/>
      <c r="MO976" s="135"/>
      <c r="MP976" s="135"/>
      <c r="MQ976" s="135"/>
      <c r="MR976" s="135"/>
      <c r="MS976" s="135"/>
      <c r="MT976" s="135"/>
      <c r="MU976" s="135"/>
      <c r="MV976" s="135"/>
      <c r="MW976" s="135"/>
      <c r="MX976" s="135"/>
      <c r="MY976" s="135"/>
      <c r="MZ976" s="135"/>
      <c r="NA976" s="135"/>
      <c r="NB976" s="135"/>
      <c r="NC976" s="135"/>
      <c r="ND976" s="135"/>
      <c r="NE976" s="135"/>
      <c r="NF976" s="135"/>
      <c r="NG976" s="135"/>
      <c r="NH976" s="135"/>
      <c r="NI976" s="135"/>
      <c r="NJ976" s="135"/>
      <c r="NK976" s="135"/>
      <c r="NL976" s="135"/>
      <c r="NM976" s="135"/>
      <c r="NN976" s="135"/>
      <c r="NO976" s="135"/>
      <c r="NP976" s="135"/>
      <c r="NQ976" s="39"/>
      <c r="QS976"/>
      <c r="QT976"/>
      <c r="QU976"/>
      <c r="QV976"/>
      <c r="QW976"/>
      <c r="QX976"/>
      <c r="QY976"/>
      <c r="QZ976"/>
      <c r="RA976"/>
      <c r="RB976" s="39"/>
      <c r="RC976" s="39"/>
      <c r="RD976" s="39"/>
    </row>
    <row r="977" spans="2:472" x14ac:dyDescent="0.2">
      <c r="B977" s="426"/>
      <c r="C977" s="427"/>
      <c r="V977" s="63">
        <v>117</v>
      </c>
      <c r="W977" s="54" t="s">
        <v>3217</v>
      </c>
      <c r="X977" s="64">
        <v>40703</v>
      </c>
      <c r="Y977" s="54" t="s">
        <v>1389</v>
      </c>
      <c r="Z977" s="63" t="s">
        <v>1341</v>
      </c>
      <c r="AA977" s="54" t="s">
        <v>489</v>
      </c>
      <c r="AB977" s="54" t="s">
        <v>484</v>
      </c>
      <c r="AC977" s="54" t="s">
        <v>1389</v>
      </c>
      <c r="AD977" s="64" t="s">
        <v>414</v>
      </c>
      <c r="AE977" s="64" t="s">
        <v>6294</v>
      </c>
      <c r="AF977" s="63">
        <v>117</v>
      </c>
      <c r="AG977" s="54" t="s">
        <v>3217</v>
      </c>
      <c r="AH977" s="54" t="s">
        <v>3216</v>
      </c>
      <c r="AI977" s="63" t="s">
        <v>3091</v>
      </c>
      <c r="AJ977" s="64" t="s">
        <v>3218</v>
      </c>
      <c r="AK977" s="569">
        <v>5370285</v>
      </c>
      <c r="AL977" s="64" t="s">
        <v>489</v>
      </c>
      <c r="AM977" s="64" t="s">
        <v>3221</v>
      </c>
      <c r="AN977" s="570">
        <v>278095720</v>
      </c>
      <c r="AO977" s="54"/>
      <c r="AP977" s="54"/>
      <c r="AQ977" s="54"/>
      <c r="AR977" s="54"/>
      <c r="AS977" s="54"/>
      <c r="AT977" s="64" t="s">
        <v>420</v>
      </c>
      <c r="AU977" s="64"/>
      <c r="AV977" s="54"/>
      <c r="AW977" s="54"/>
      <c r="AX977" s="54"/>
      <c r="AY977" s="54"/>
      <c r="AZ977" s="54"/>
      <c r="BA977" s="54"/>
      <c r="BB977" s="54"/>
      <c r="BC977" s="54"/>
      <c r="BD977" s="64">
        <v>40703</v>
      </c>
      <c r="BE977" s="54" t="s">
        <v>1389</v>
      </c>
      <c r="BF977" s="63" t="s">
        <v>1341</v>
      </c>
      <c r="BG977" s="54" t="s">
        <v>489</v>
      </c>
      <c r="BH977" s="54" t="s">
        <v>484</v>
      </c>
      <c r="BI977" s="54" t="s">
        <v>1389</v>
      </c>
      <c r="BJ977" s="64" t="s">
        <v>414</v>
      </c>
      <c r="BK977" s="64" t="s">
        <v>6294</v>
      </c>
      <c r="BL977" s="54"/>
      <c r="BM977" s="54"/>
      <c r="BN977" s="54"/>
      <c r="BO977" s="39"/>
      <c r="BP977" s="39"/>
      <c r="BQ977" s="39"/>
      <c r="BR977" s="39"/>
      <c r="BS977" s="47"/>
      <c r="BT977" s="39"/>
      <c r="BU977" s="39"/>
      <c r="BV977" s="39"/>
      <c r="BW977" s="39"/>
      <c r="BX977" s="39"/>
      <c r="BY977" s="39"/>
      <c r="BZ977" s="39"/>
      <c r="CA977" s="39"/>
      <c r="CB977" s="39"/>
      <c r="CC977" s="47"/>
      <c r="CD977" s="39"/>
      <c r="CE977" s="39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  <c r="CT977" s="48"/>
      <c r="CU977" s="48"/>
      <c r="CV977" s="48"/>
      <c r="CW977" s="48"/>
      <c r="CX977" s="39"/>
      <c r="ML977" s="135"/>
      <c r="MM977" s="135"/>
      <c r="MN977" s="135"/>
      <c r="MO977" s="135"/>
      <c r="MP977" s="135"/>
      <c r="MQ977" s="135"/>
      <c r="MR977" s="135"/>
      <c r="MS977" s="135"/>
      <c r="MT977" s="135"/>
      <c r="MU977" s="135"/>
      <c r="MV977" s="135"/>
      <c r="MW977" s="135"/>
      <c r="MX977" s="135"/>
      <c r="MY977" s="135"/>
      <c r="MZ977" s="135"/>
      <c r="NA977" s="135"/>
      <c r="NB977" s="135"/>
      <c r="NC977" s="135"/>
      <c r="ND977" s="135"/>
      <c r="NE977" s="135"/>
      <c r="NF977" s="135"/>
      <c r="NG977" s="135"/>
      <c r="NH977" s="135"/>
      <c r="NI977" s="135"/>
      <c r="NJ977" s="135"/>
      <c r="NK977" s="135"/>
      <c r="NL977" s="135"/>
      <c r="NM977" s="135"/>
      <c r="NN977" s="135"/>
      <c r="NO977" s="135"/>
      <c r="NP977" s="135"/>
      <c r="NQ977" s="39"/>
      <c r="QS977"/>
      <c r="QT977"/>
      <c r="QU977"/>
      <c r="QV977"/>
      <c r="QW977"/>
      <c r="QX977"/>
      <c r="QY977"/>
      <c r="QZ977"/>
      <c r="RA977"/>
      <c r="RB977" s="39"/>
      <c r="RC977" s="39"/>
      <c r="RD977" s="39"/>
    </row>
    <row r="978" spans="2:472" x14ac:dyDescent="0.2">
      <c r="B978" s="426"/>
      <c r="C978" s="427"/>
      <c r="V978" s="63">
        <v>117</v>
      </c>
      <c r="W978" s="54" t="s">
        <v>3217</v>
      </c>
      <c r="X978" s="64">
        <v>40704</v>
      </c>
      <c r="Y978" s="54" t="s">
        <v>1675</v>
      </c>
      <c r="Z978" s="63" t="s">
        <v>1341</v>
      </c>
      <c r="AA978" s="54" t="s">
        <v>489</v>
      </c>
      <c r="AB978" s="54" t="s">
        <v>484</v>
      </c>
      <c r="AC978" s="54" t="s">
        <v>1675</v>
      </c>
      <c r="AD978" s="64" t="s">
        <v>414</v>
      </c>
      <c r="AE978" s="64" t="s">
        <v>6294</v>
      </c>
      <c r="AF978" s="63">
        <v>117</v>
      </c>
      <c r="AG978" s="54" t="s">
        <v>3217</v>
      </c>
      <c r="AH978" s="54" t="s">
        <v>3216</v>
      </c>
      <c r="AI978" s="63" t="s">
        <v>3091</v>
      </c>
      <c r="AJ978" s="64" t="s">
        <v>3218</v>
      </c>
      <c r="AK978" s="569">
        <v>5370285</v>
      </c>
      <c r="AL978" s="64" t="s">
        <v>489</v>
      </c>
      <c r="AM978" s="64" t="s">
        <v>3221</v>
      </c>
      <c r="AN978" s="570">
        <v>278095720</v>
      </c>
      <c r="AO978" s="54"/>
      <c r="AP978" s="54"/>
      <c r="AQ978" s="54"/>
      <c r="AR978" s="54"/>
      <c r="AS978" s="54"/>
      <c r="AT978" s="64" t="s">
        <v>420</v>
      </c>
      <c r="AU978" s="64"/>
      <c r="AV978" s="54"/>
      <c r="AW978" s="54"/>
      <c r="AX978" s="54"/>
      <c r="AY978" s="54"/>
      <c r="AZ978" s="54"/>
      <c r="BA978" s="54"/>
      <c r="BB978" s="54"/>
      <c r="BC978" s="54"/>
      <c r="BD978" s="64">
        <v>40704</v>
      </c>
      <c r="BE978" s="54" t="s">
        <v>1675</v>
      </c>
      <c r="BF978" s="63" t="s">
        <v>1341</v>
      </c>
      <c r="BG978" s="54" t="s">
        <v>489</v>
      </c>
      <c r="BH978" s="54" t="s">
        <v>484</v>
      </c>
      <c r="BI978" s="54" t="s">
        <v>1675</v>
      </c>
      <c r="BJ978" s="64" t="s">
        <v>414</v>
      </c>
      <c r="BK978" s="64" t="s">
        <v>6294</v>
      </c>
      <c r="BL978" s="54"/>
      <c r="BM978" s="54"/>
      <c r="BN978" s="54"/>
      <c r="BO978" s="39"/>
      <c r="BP978" s="39"/>
      <c r="BQ978" s="39"/>
      <c r="BR978" s="39"/>
      <c r="BS978" s="47"/>
      <c r="BT978" s="39"/>
      <c r="BU978" s="39"/>
      <c r="BV978" s="39"/>
      <c r="BW978" s="39"/>
      <c r="BX978" s="39"/>
      <c r="BY978" s="39"/>
      <c r="BZ978" s="39"/>
      <c r="CA978" s="39"/>
      <c r="CB978" s="39"/>
      <c r="CC978" s="47"/>
      <c r="CD978" s="39"/>
      <c r="CE978" s="39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39"/>
      <c r="ML978" s="135"/>
      <c r="MM978" s="135"/>
      <c r="MN978" s="135"/>
      <c r="MO978" s="135"/>
      <c r="MP978" s="135"/>
      <c r="MQ978" s="135"/>
      <c r="MR978" s="135"/>
      <c r="MS978" s="135"/>
      <c r="MT978" s="135"/>
      <c r="MU978" s="135"/>
      <c r="MV978" s="135"/>
      <c r="MW978" s="135"/>
      <c r="MX978" s="135"/>
      <c r="MY978" s="135"/>
      <c r="MZ978" s="135"/>
      <c r="NA978" s="135"/>
      <c r="NB978" s="135"/>
      <c r="NC978" s="135"/>
      <c r="ND978" s="135"/>
      <c r="NE978" s="135"/>
      <c r="NF978" s="135"/>
      <c r="NG978" s="135"/>
      <c r="NH978" s="135"/>
      <c r="NI978" s="135"/>
      <c r="NJ978" s="135"/>
      <c r="NK978" s="135"/>
      <c r="NL978" s="135"/>
      <c r="NM978" s="135"/>
      <c r="NN978" s="135"/>
      <c r="NO978" s="135"/>
      <c r="NP978" s="135"/>
      <c r="NQ978" s="39"/>
      <c r="QS978"/>
      <c r="QT978"/>
      <c r="QU978"/>
      <c r="QV978"/>
      <c r="QW978"/>
      <c r="QX978"/>
      <c r="QY978"/>
      <c r="QZ978"/>
      <c r="RA978"/>
      <c r="RB978" s="39"/>
      <c r="RC978" s="39"/>
      <c r="RD978" s="39"/>
    </row>
    <row r="979" spans="2:472" x14ac:dyDescent="0.2">
      <c r="B979" s="426"/>
      <c r="C979" s="427"/>
      <c r="V979" s="63">
        <v>117</v>
      </c>
      <c r="W979" s="54" t="s">
        <v>3217</v>
      </c>
      <c r="X979" s="64">
        <v>40708</v>
      </c>
      <c r="Y979" s="54" t="s">
        <v>1917</v>
      </c>
      <c r="Z979" s="63" t="s">
        <v>1341</v>
      </c>
      <c r="AA979" s="54" t="s">
        <v>489</v>
      </c>
      <c r="AB979" s="54" t="s">
        <v>484</v>
      </c>
      <c r="AC979" s="54" t="s">
        <v>1917</v>
      </c>
      <c r="AD979" s="64" t="s">
        <v>414</v>
      </c>
      <c r="AE979" s="64" t="s">
        <v>6294</v>
      </c>
      <c r="AF979" s="63">
        <v>117</v>
      </c>
      <c r="AG979" s="54" t="s">
        <v>3217</v>
      </c>
      <c r="AH979" s="54" t="s">
        <v>3216</v>
      </c>
      <c r="AI979" s="63" t="s">
        <v>3091</v>
      </c>
      <c r="AJ979" s="64" t="s">
        <v>3218</v>
      </c>
      <c r="AK979" s="569">
        <v>5370285</v>
      </c>
      <c r="AL979" s="64" t="s">
        <v>489</v>
      </c>
      <c r="AM979" s="64" t="s">
        <v>3221</v>
      </c>
      <c r="AN979" s="570">
        <v>278095720</v>
      </c>
      <c r="AO979" s="54"/>
      <c r="AP979" s="54"/>
      <c r="AQ979" s="54"/>
      <c r="AR979" s="54"/>
      <c r="AS979" s="54"/>
      <c r="AT979" s="64" t="s">
        <v>420</v>
      </c>
      <c r="AU979" s="64"/>
      <c r="AV979" s="54"/>
      <c r="AW979" s="54"/>
      <c r="AX979" s="54"/>
      <c r="AY979" s="54"/>
      <c r="AZ979" s="54"/>
      <c r="BA979" s="54"/>
      <c r="BB979" s="54"/>
      <c r="BC979" s="54"/>
      <c r="BD979" s="64">
        <v>40708</v>
      </c>
      <c r="BE979" s="54" t="s">
        <v>1917</v>
      </c>
      <c r="BF979" s="63" t="s">
        <v>1341</v>
      </c>
      <c r="BG979" s="54" t="s">
        <v>489</v>
      </c>
      <c r="BH979" s="54" t="s">
        <v>484</v>
      </c>
      <c r="BI979" s="54" t="s">
        <v>1917</v>
      </c>
      <c r="BJ979" s="64" t="s">
        <v>414</v>
      </c>
      <c r="BK979" s="64" t="s">
        <v>6294</v>
      </c>
      <c r="BL979" s="54"/>
      <c r="BM979" s="54"/>
      <c r="BN979" s="54"/>
      <c r="BO979" s="39"/>
      <c r="BP979" s="39"/>
      <c r="BQ979" s="39"/>
      <c r="BR979" s="39"/>
      <c r="BS979" s="47"/>
      <c r="BT979" s="39"/>
      <c r="BU979" s="39"/>
      <c r="BV979" s="39"/>
      <c r="BW979" s="39"/>
      <c r="BX979" s="39"/>
      <c r="BY979" s="39"/>
      <c r="BZ979" s="39"/>
      <c r="CA979" s="39"/>
      <c r="CB979" s="39"/>
      <c r="CC979" s="47"/>
      <c r="CD979" s="39"/>
      <c r="CE979" s="39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  <c r="CT979" s="48"/>
      <c r="CU979" s="48"/>
      <c r="CV979" s="48"/>
      <c r="CW979" s="48"/>
      <c r="CX979" s="39"/>
      <c r="ML979" s="135"/>
      <c r="MM979" s="135"/>
      <c r="MN979" s="135"/>
      <c r="MO979" s="135"/>
      <c r="MP979" s="135"/>
      <c r="MQ979" s="135"/>
      <c r="MR979" s="135"/>
      <c r="MS979" s="135"/>
      <c r="MT979" s="135"/>
      <c r="MU979" s="135"/>
      <c r="MV979" s="135"/>
      <c r="MW979" s="135"/>
      <c r="MX979" s="135"/>
      <c r="MY979" s="135"/>
      <c r="MZ979" s="135"/>
      <c r="NA979" s="135"/>
      <c r="NB979" s="135"/>
      <c r="NC979" s="135"/>
      <c r="ND979" s="135"/>
      <c r="NE979" s="135"/>
      <c r="NF979" s="135"/>
      <c r="NG979" s="135"/>
      <c r="NH979" s="135"/>
      <c r="NI979" s="135"/>
      <c r="NJ979" s="135"/>
      <c r="NK979" s="135"/>
      <c r="NL979" s="135"/>
      <c r="NM979" s="135"/>
      <c r="NN979" s="135"/>
      <c r="NO979" s="135"/>
      <c r="NP979" s="135"/>
      <c r="NQ979" s="39"/>
      <c r="QS979"/>
      <c r="QT979"/>
      <c r="QU979"/>
      <c r="QV979"/>
      <c r="QW979"/>
      <c r="QX979"/>
      <c r="QY979"/>
      <c r="QZ979"/>
      <c r="RA979"/>
      <c r="RB979" s="39"/>
      <c r="RC979" s="39"/>
      <c r="RD979" s="39"/>
    </row>
    <row r="980" spans="2:472" x14ac:dyDescent="0.2">
      <c r="B980" s="426"/>
      <c r="C980" s="427"/>
      <c r="V980" s="63">
        <v>117</v>
      </c>
      <c r="W980" s="54" t="s">
        <v>3217</v>
      </c>
      <c r="X980" s="64">
        <v>40709</v>
      </c>
      <c r="Y980" s="54" t="s">
        <v>1078</v>
      </c>
      <c r="Z980" s="63" t="s">
        <v>1341</v>
      </c>
      <c r="AA980" s="54" t="s">
        <v>489</v>
      </c>
      <c r="AB980" s="54" t="s">
        <v>484</v>
      </c>
      <c r="AC980" s="54" t="s">
        <v>1078</v>
      </c>
      <c r="AD980" s="64" t="s">
        <v>414</v>
      </c>
      <c r="AE980" s="64" t="s">
        <v>6294</v>
      </c>
      <c r="AF980" s="63">
        <v>117</v>
      </c>
      <c r="AG980" s="54" t="s">
        <v>3217</v>
      </c>
      <c r="AH980" s="54" t="s">
        <v>3216</v>
      </c>
      <c r="AI980" s="63" t="s">
        <v>3091</v>
      </c>
      <c r="AJ980" s="64" t="s">
        <v>3218</v>
      </c>
      <c r="AK980" s="569">
        <v>5370285</v>
      </c>
      <c r="AL980" s="64" t="s">
        <v>489</v>
      </c>
      <c r="AM980" s="64" t="s">
        <v>3221</v>
      </c>
      <c r="AN980" s="570">
        <v>278095720</v>
      </c>
      <c r="AO980" s="54"/>
      <c r="AP980" s="54"/>
      <c r="AQ980" s="54"/>
      <c r="AR980" s="54"/>
      <c r="AS980" s="54"/>
      <c r="AT980" s="64" t="s">
        <v>420</v>
      </c>
      <c r="AU980" s="64"/>
      <c r="AV980" s="54"/>
      <c r="AW980" s="54"/>
      <c r="AX980" s="54"/>
      <c r="AY980" s="54"/>
      <c r="AZ980" s="54"/>
      <c r="BA980" s="54"/>
      <c r="BB980" s="54"/>
      <c r="BC980" s="54"/>
      <c r="BD980" s="64">
        <v>40709</v>
      </c>
      <c r="BE980" s="54" t="s">
        <v>1078</v>
      </c>
      <c r="BF980" s="63" t="s">
        <v>1341</v>
      </c>
      <c r="BG980" s="54" t="s">
        <v>489</v>
      </c>
      <c r="BH980" s="54" t="s">
        <v>484</v>
      </c>
      <c r="BI980" s="54" t="s">
        <v>1078</v>
      </c>
      <c r="BJ980" s="64" t="s">
        <v>414</v>
      </c>
      <c r="BK980" s="64" t="s">
        <v>6294</v>
      </c>
      <c r="BL980" s="54"/>
      <c r="BM980" s="54"/>
      <c r="BN980" s="54"/>
      <c r="BO980" s="39"/>
      <c r="BP980" s="39"/>
      <c r="BQ980" s="39"/>
      <c r="BR980" s="39"/>
      <c r="BS980" s="47"/>
      <c r="BT980" s="39"/>
      <c r="BU980" s="39"/>
      <c r="BV980" s="39"/>
      <c r="BW980" s="39"/>
      <c r="BX980" s="39"/>
      <c r="BY980" s="39"/>
      <c r="BZ980" s="39"/>
      <c r="CA980" s="39"/>
      <c r="CB980" s="39"/>
      <c r="CC980" s="47"/>
      <c r="CD980" s="39"/>
      <c r="CE980" s="39"/>
      <c r="CF980" s="48"/>
      <c r="CG980" s="48"/>
      <c r="CH980" s="48"/>
      <c r="CI980" s="48"/>
      <c r="CJ980" s="48"/>
      <c r="CK980" s="48"/>
      <c r="CL980" s="48"/>
      <c r="CM980" s="48"/>
      <c r="CN980" s="48"/>
      <c r="CO980" s="48"/>
      <c r="CP980" s="48"/>
      <c r="CQ980" s="48"/>
      <c r="CR980" s="48"/>
      <c r="CS980" s="48"/>
      <c r="CT980" s="48"/>
      <c r="CU980" s="48"/>
      <c r="CV980" s="48"/>
      <c r="CW980" s="48"/>
      <c r="CX980" s="39"/>
      <c r="ML980" s="135"/>
      <c r="MM980" s="135"/>
      <c r="MN980" s="135"/>
      <c r="MO980" s="135"/>
      <c r="MP980" s="135"/>
      <c r="MQ980" s="135"/>
      <c r="MR980" s="135"/>
      <c r="MS980" s="135"/>
      <c r="MT980" s="135"/>
      <c r="MU980" s="135"/>
      <c r="MV980" s="135"/>
      <c r="MW980" s="135"/>
      <c r="MX980" s="135"/>
      <c r="MY980" s="135"/>
      <c r="MZ980" s="135"/>
      <c r="NA980" s="135"/>
      <c r="NB980" s="135"/>
      <c r="NC980" s="135"/>
      <c r="ND980" s="135"/>
      <c r="NE980" s="135"/>
      <c r="NF980" s="135"/>
      <c r="NG980" s="135"/>
      <c r="NH980" s="135"/>
      <c r="NI980" s="135"/>
      <c r="NJ980" s="135"/>
      <c r="NK980" s="135"/>
      <c r="NL980" s="135"/>
      <c r="NM980" s="135"/>
      <c r="NN980" s="135"/>
      <c r="NO980" s="135"/>
      <c r="NP980" s="135"/>
      <c r="NQ980" s="39"/>
      <c r="QS980"/>
      <c r="QT980"/>
      <c r="QU980"/>
      <c r="QV980"/>
      <c r="QW980"/>
      <c r="QX980"/>
      <c r="QY980"/>
      <c r="QZ980"/>
      <c r="RA980"/>
      <c r="RB980" s="39"/>
      <c r="RC980" s="39"/>
      <c r="RD980" s="39"/>
    </row>
    <row r="981" spans="2:472" x14ac:dyDescent="0.2">
      <c r="B981" s="426"/>
      <c r="C981" s="427"/>
      <c r="V981" s="63">
        <v>117</v>
      </c>
      <c r="W981" s="54" t="s">
        <v>3217</v>
      </c>
      <c r="X981" s="64">
        <v>40710</v>
      </c>
      <c r="Y981" s="54" t="s">
        <v>986</v>
      </c>
      <c r="Z981" s="63" t="s">
        <v>1341</v>
      </c>
      <c r="AA981" s="54" t="s">
        <v>489</v>
      </c>
      <c r="AB981" s="54" t="s">
        <v>484</v>
      </c>
      <c r="AC981" s="54" t="s">
        <v>986</v>
      </c>
      <c r="AD981" s="64" t="s">
        <v>414</v>
      </c>
      <c r="AE981" s="64" t="s">
        <v>6294</v>
      </c>
      <c r="AF981" s="63">
        <v>117</v>
      </c>
      <c r="AG981" s="54" t="s">
        <v>3217</v>
      </c>
      <c r="AH981" s="54" t="s">
        <v>3216</v>
      </c>
      <c r="AI981" s="63" t="s">
        <v>3091</v>
      </c>
      <c r="AJ981" s="64" t="s">
        <v>3218</v>
      </c>
      <c r="AK981" s="569">
        <v>5370285</v>
      </c>
      <c r="AL981" s="64" t="s">
        <v>489</v>
      </c>
      <c r="AM981" s="64" t="s">
        <v>3221</v>
      </c>
      <c r="AN981" s="570">
        <v>278095720</v>
      </c>
      <c r="AO981" s="54"/>
      <c r="AP981" s="54"/>
      <c r="AQ981" s="54"/>
      <c r="AR981" s="54"/>
      <c r="AS981" s="54"/>
      <c r="AT981" s="64" t="s">
        <v>420</v>
      </c>
      <c r="AU981" s="64"/>
      <c r="AV981" s="54"/>
      <c r="AW981" s="54"/>
      <c r="AX981" s="54"/>
      <c r="AY981" s="54"/>
      <c r="AZ981" s="54"/>
      <c r="BA981" s="54"/>
      <c r="BB981" s="54"/>
      <c r="BC981" s="54"/>
      <c r="BD981" s="64">
        <v>40710</v>
      </c>
      <c r="BE981" s="54" t="s">
        <v>986</v>
      </c>
      <c r="BF981" s="63" t="s">
        <v>1341</v>
      </c>
      <c r="BG981" s="54" t="s">
        <v>489</v>
      </c>
      <c r="BH981" s="54" t="s">
        <v>484</v>
      </c>
      <c r="BI981" s="54" t="s">
        <v>986</v>
      </c>
      <c r="BJ981" s="64" t="s">
        <v>414</v>
      </c>
      <c r="BK981" s="64" t="s">
        <v>6294</v>
      </c>
      <c r="BL981" s="54"/>
      <c r="BM981" s="54"/>
      <c r="BN981" s="54"/>
      <c r="BO981" s="39"/>
      <c r="BP981" s="39"/>
      <c r="BQ981" s="39"/>
      <c r="BR981" s="39"/>
      <c r="BS981" s="47"/>
      <c r="BT981" s="39"/>
      <c r="BU981" s="39"/>
      <c r="BV981" s="39"/>
      <c r="BW981" s="39"/>
      <c r="BX981" s="39"/>
      <c r="BY981" s="39"/>
      <c r="BZ981" s="39"/>
      <c r="CA981" s="39"/>
      <c r="CB981" s="39"/>
      <c r="CC981" s="47"/>
      <c r="CD981" s="39"/>
      <c r="CE981" s="39"/>
      <c r="CF981" s="48"/>
      <c r="CG981" s="48"/>
      <c r="CH981" s="48"/>
      <c r="CI981" s="48"/>
      <c r="CJ981" s="48"/>
      <c r="CK981" s="48"/>
      <c r="CL981" s="48"/>
      <c r="CM981" s="48"/>
      <c r="CN981" s="48"/>
      <c r="CO981" s="48"/>
      <c r="CP981" s="48"/>
      <c r="CQ981" s="48"/>
      <c r="CR981" s="48"/>
      <c r="CS981" s="48"/>
      <c r="CT981" s="48"/>
      <c r="CU981" s="48"/>
      <c r="CV981" s="48"/>
      <c r="CW981" s="48"/>
      <c r="CX981" s="39"/>
      <c r="ML981" s="135"/>
      <c r="MM981" s="135"/>
      <c r="MN981" s="135"/>
      <c r="MO981" s="135"/>
      <c r="MP981" s="135"/>
      <c r="MQ981" s="135"/>
      <c r="MR981" s="135"/>
      <c r="MS981" s="135"/>
      <c r="MT981" s="135"/>
      <c r="MU981" s="135"/>
      <c r="MV981" s="135"/>
      <c r="MW981" s="135"/>
      <c r="MX981" s="135"/>
      <c r="MY981" s="135"/>
      <c r="MZ981" s="135"/>
      <c r="NA981" s="135"/>
      <c r="NB981" s="135"/>
      <c r="NC981" s="135"/>
      <c r="ND981" s="135"/>
      <c r="NE981" s="135"/>
      <c r="NF981" s="135"/>
      <c r="NG981" s="135"/>
      <c r="NH981" s="135"/>
      <c r="NI981" s="135"/>
      <c r="NJ981" s="135"/>
      <c r="NK981" s="135"/>
      <c r="NL981" s="135"/>
      <c r="NM981" s="135"/>
      <c r="NN981" s="135"/>
      <c r="NO981" s="135"/>
      <c r="NP981" s="135"/>
      <c r="NQ981" s="39"/>
      <c r="QS981"/>
      <c r="QT981"/>
      <c r="QU981"/>
      <c r="QV981"/>
      <c r="QW981"/>
      <c r="QX981"/>
      <c r="QY981"/>
      <c r="QZ981"/>
      <c r="RA981"/>
      <c r="RB981" s="39"/>
      <c r="RC981" s="39"/>
      <c r="RD981" s="39"/>
    </row>
    <row r="982" spans="2:472" x14ac:dyDescent="0.2">
      <c r="B982" s="426"/>
      <c r="C982" s="427"/>
      <c r="V982" s="63">
        <v>117</v>
      </c>
      <c r="W982" s="54" t="s">
        <v>3217</v>
      </c>
      <c r="X982" s="64">
        <v>40711</v>
      </c>
      <c r="Y982" s="54" t="s">
        <v>2433</v>
      </c>
      <c r="Z982" s="63" t="s">
        <v>1341</v>
      </c>
      <c r="AA982" s="54" t="s">
        <v>489</v>
      </c>
      <c r="AB982" s="54" t="s">
        <v>484</v>
      </c>
      <c r="AC982" s="54" t="s">
        <v>2433</v>
      </c>
      <c r="AD982" s="64" t="s">
        <v>414</v>
      </c>
      <c r="AE982" s="64" t="s">
        <v>6294</v>
      </c>
      <c r="AF982" s="63">
        <v>117</v>
      </c>
      <c r="AG982" s="54" t="s">
        <v>3217</v>
      </c>
      <c r="AH982" s="54" t="s">
        <v>3216</v>
      </c>
      <c r="AI982" s="63" t="s">
        <v>3091</v>
      </c>
      <c r="AJ982" s="64" t="s">
        <v>3218</v>
      </c>
      <c r="AK982" s="569">
        <v>5370285</v>
      </c>
      <c r="AL982" s="64" t="s">
        <v>489</v>
      </c>
      <c r="AM982" s="64" t="s">
        <v>3221</v>
      </c>
      <c r="AN982" s="570">
        <v>278095720</v>
      </c>
      <c r="AO982" s="54"/>
      <c r="AP982" s="54"/>
      <c r="AQ982" s="54"/>
      <c r="AR982" s="54"/>
      <c r="AS982" s="54"/>
      <c r="AT982" s="64" t="s">
        <v>420</v>
      </c>
      <c r="AU982" s="64"/>
      <c r="AV982" s="54"/>
      <c r="AW982" s="54"/>
      <c r="AX982" s="54"/>
      <c r="AY982" s="54"/>
      <c r="AZ982" s="54"/>
      <c r="BA982" s="54"/>
      <c r="BB982" s="54"/>
      <c r="BC982" s="54"/>
      <c r="BD982" s="64">
        <v>40711</v>
      </c>
      <c r="BE982" s="54" t="s">
        <v>2433</v>
      </c>
      <c r="BF982" s="63" t="s">
        <v>1341</v>
      </c>
      <c r="BG982" s="54" t="s">
        <v>489</v>
      </c>
      <c r="BH982" s="54" t="s">
        <v>484</v>
      </c>
      <c r="BI982" s="54" t="s">
        <v>2433</v>
      </c>
      <c r="BJ982" s="64" t="s">
        <v>414</v>
      </c>
      <c r="BK982" s="64" t="s">
        <v>6294</v>
      </c>
      <c r="BL982" s="54"/>
      <c r="BM982" s="54"/>
      <c r="BN982" s="54"/>
      <c r="BO982" s="39"/>
      <c r="BP982" s="39"/>
      <c r="BQ982" s="39"/>
      <c r="BR982" s="39"/>
      <c r="BS982" s="47"/>
      <c r="BT982" s="39"/>
      <c r="BU982" s="39"/>
      <c r="BV982" s="39"/>
      <c r="BW982" s="39"/>
      <c r="BX982" s="39"/>
      <c r="BY982" s="39"/>
      <c r="BZ982" s="39"/>
      <c r="CA982" s="39"/>
      <c r="CB982" s="39"/>
      <c r="CC982" s="47"/>
      <c r="CD982" s="39"/>
      <c r="CE982" s="39"/>
      <c r="CF982" s="48"/>
      <c r="CG982" s="48"/>
      <c r="CH982" s="48"/>
      <c r="CI982" s="48"/>
      <c r="CJ982" s="48"/>
      <c r="CK982" s="48"/>
      <c r="CL982" s="48"/>
      <c r="CM982" s="48"/>
      <c r="CN982" s="48"/>
      <c r="CO982" s="48"/>
      <c r="CP982" s="48"/>
      <c r="CQ982" s="48"/>
      <c r="CR982" s="48"/>
      <c r="CS982" s="48"/>
      <c r="CT982" s="48"/>
      <c r="CU982" s="48"/>
      <c r="CV982" s="48"/>
      <c r="CW982" s="48"/>
      <c r="CX982" s="39"/>
      <c r="ML982" s="135"/>
      <c r="MM982" s="135"/>
      <c r="MN982" s="135"/>
      <c r="MO982" s="135"/>
      <c r="MP982" s="135"/>
      <c r="MQ982" s="135"/>
      <c r="MR982" s="135"/>
      <c r="MS982" s="135"/>
      <c r="MT982" s="135"/>
      <c r="MU982" s="135"/>
      <c r="MV982" s="135"/>
      <c r="MW982" s="135"/>
      <c r="MX982" s="135"/>
      <c r="MY982" s="135"/>
      <c r="MZ982" s="135"/>
      <c r="NA982" s="135"/>
      <c r="NB982" s="135"/>
      <c r="NC982" s="135"/>
      <c r="ND982" s="135"/>
      <c r="NE982" s="135"/>
      <c r="NF982" s="135"/>
      <c r="NG982" s="135"/>
      <c r="NH982" s="135"/>
      <c r="NI982" s="135"/>
      <c r="NJ982" s="135"/>
      <c r="NK982" s="135"/>
      <c r="NL982" s="135"/>
      <c r="NM982" s="135"/>
      <c r="NN982" s="135"/>
      <c r="NO982" s="135"/>
      <c r="NP982" s="135"/>
      <c r="NQ982" s="39"/>
      <c r="QS982"/>
      <c r="QT982"/>
      <c r="QU982"/>
      <c r="QV982"/>
      <c r="QW982"/>
      <c r="QX982"/>
      <c r="QY982"/>
      <c r="QZ982"/>
      <c r="RA982"/>
      <c r="RB982" s="39"/>
      <c r="RC982" s="39"/>
      <c r="RD982" s="39"/>
    </row>
    <row r="983" spans="2:472" x14ac:dyDescent="0.2">
      <c r="B983" s="426"/>
      <c r="C983" s="427"/>
      <c r="V983" s="63">
        <v>117</v>
      </c>
      <c r="W983" s="54" t="s">
        <v>3217</v>
      </c>
      <c r="X983" s="64">
        <v>40712</v>
      </c>
      <c r="Y983" s="54" t="s">
        <v>2578</v>
      </c>
      <c r="Z983" s="63" t="s">
        <v>1341</v>
      </c>
      <c r="AA983" s="54" t="s">
        <v>489</v>
      </c>
      <c r="AB983" s="54" t="s">
        <v>484</v>
      </c>
      <c r="AC983" s="54" t="s">
        <v>2578</v>
      </c>
      <c r="AD983" s="64" t="s">
        <v>414</v>
      </c>
      <c r="AE983" s="64" t="s">
        <v>6294</v>
      </c>
      <c r="AF983" s="63">
        <v>117</v>
      </c>
      <c r="AG983" s="54" t="s">
        <v>3217</v>
      </c>
      <c r="AH983" s="54" t="s">
        <v>3216</v>
      </c>
      <c r="AI983" s="63" t="s">
        <v>3091</v>
      </c>
      <c r="AJ983" s="64" t="s">
        <v>3218</v>
      </c>
      <c r="AK983" s="569">
        <v>5370285</v>
      </c>
      <c r="AL983" s="64" t="s">
        <v>489</v>
      </c>
      <c r="AM983" s="64" t="s">
        <v>3221</v>
      </c>
      <c r="AN983" s="570">
        <v>278095720</v>
      </c>
      <c r="AO983" s="54"/>
      <c r="AP983" s="54"/>
      <c r="AQ983" s="54"/>
      <c r="AR983" s="54"/>
      <c r="AS983" s="54"/>
      <c r="AT983" s="64" t="s">
        <v>420</v>
      </c>
      <c r="AU983" s="64"/>
      <c r="AV983" s="54"/>
      <c r="AW983" s="54"/>
      <c r="AX983" s="54"/>
      <c r="AY983" s="54"/>
      <c r="AZ983" s="54"/>
      <c r="BA983" s="54"/>
      <c r="BB983" s="54"/>
      <c r="BC983" s="54"/>
      <c r="BD983" s="64">
        <v>40712</v>
      </c>
      <c r="BE983" s="54" t="s">
        <v>2578</v>
      </c>
      <c r="BF983" s="63" t="s">
        <v>1341</v>
      </c>
      <c r="BG983" s="54" t="s">
        <v>489</v>
      </c>
      <c r="BH983" s="54" t="s">
        <v>484</v>
      </c>
      <c r="BI983" s="54" t="s">
        <v>2578</v>
      </c>
      <c r="BJ983" s="64" t="s">
        <v>414</v>
      </c>
      <c r="BK983" s="64" t="s">
        <v>6294</v>
      </c>
      <c r="BL983" s="54"/>
      <c r="BM983" s="54"/>
      <c r="BN983" s="54"/>
      <c r="BO983" s="39"/>
      <c r="BP983" s="39"/>
      <c r="BQ983" s="39"/>
      <c r="BR983" s="39"/>
      <c r="BS983" s="47"/>
      <c r="BT983" s="39"/>
      <c r="BU983" s="39"/>
      <c r="BV983" s="39"/>
      <c r="BW983" s="39"/>
      <c r="BX983" s="39"/>
      <c r="BY983" s="39"/>
      <c r="BZ983" s="39"/>
      <c r="CA983" s="39"/>
      <c r="CB983" s="39"/>
      <c r="CC983" s="47"/>
      <c r="CD983" s="39"/>
      <c r="CE983" s="39"/>
      <c r="CF983" s="48"/>
      <c r="CG983" s="48"/>
      <c r="CH983" s="48"/>
      <c r="CI983" s="48"/>
      <c r="CJ983" s="48"/>
      <c r="CK983" s="48"/>
      <c r="CL983" s="48"/>
      <c r="CM983" s="48"/>
      <c r="CN983" s="48"/>
      <c r="CO983" s="48"/>
      <c r="CP983" s="48"/>
      <c r="CQ983" s="48"/>
      <c r="CR983" s="48"/>
      <c r="CS983" s="48"/>
      <c r="CT983" s="48"/>
      <c r="CU983" s="48"/>
      <c r="CV983" s="48"/>
      <c r="CW983" s="48"/>
      <c r="CX983" s="39"/>
      <c r="ML983" s="135"/>
      <c r="MM983" s="135"/>
      <c r="MN983" s="135"/>
      <c r="MO983" s="135"/>
      <c r="MP983" s="135"/>
      <c r="MQ983" s="135"/>
      <c r="MR983" s="135"/>
      <c r="MS983" s="135"/>
      <c r="MT983" s="135"/>
      <c r="MU983" s="135"/>
      <c r="MV983" s="135"/>
      <c r="MW983" s="135"/>
      <c r="MX983" s="135"/>
      <c r="MY983" s="135"/>
      <c r="MZ983" s="135"/>
      <c r="NA983" s="135"/>
      <c r="NB983" s="135"/>
      <c r="NC983" s="135"/>
      <c r="ND983" s="135"/>
      <c r="NE983" s="135"/>
      <c r="NF983" s="135"/>
      <c r="NG983" s="135"/>
      <c r="NH983" s="135"/>
      <c r="NI983" s="135"/>
      <c r="NJ983" s="135"/>
      <c r="NK983" s="135"/>
      <c r="NL983" s="135"/>
      <c r="NM983" s="135"/>
      <c r="NN983" s="135"/>
      <c r="NO983" s="135"/>
      <c r="NP983" s="135"/>
      <c r="NQ983" s="39"/>
      <c r="QS983"/>
      <c r="QT983"/>
      <c r="QU983"/>
      <c r="QV983"/>
      <c r="QW983"/>
      <c r="QX983"/>
      <c r="QY983"/>
      <c r="QZ983"/>
      <c r="RA983"/>
      <c r="RB983" s="39"/>
      <c r="RC983" s="39"/>
      <c r="RD983" s="39"/>
    </row>
    <row r="984" spans="2:472" x14ac:dyDescent="0.2">
      <c r="B984" s="426"/>
      <c r="C984" s="427"/>
      <c r="V984" s="63">
        <v>117</v>
      </c>
      <c r="W984" s="54" t="s">
        <v>3217</v>
      </c>
      <c r="X984" s="64">
        <v>40713</v>
      </c>
      <c r="Y984" s="54" t="s">
        <v>2715</v>
      </c>
      <c r="Z984" s="63" t="s">
        <v>1341</v>
      </c>
      <c r="AA984" s="54" t="s">
        <v>489</v>
      </c>
      <c r="AB984" s="54" t="s">
        <v>484</v>
      </c>
      <c r="AC984" s="54" t="s">
        <v>2715</v>
      </c>
      <c r="AD984" s="64" t="s">
        <v>414</v>
      </c>
      <c r="AE984" s="64" t="s">
        <v>6294</v>
      </c>
      <c r="AF984" s="63">
        <v>117</v>
      </c>
      <c r="AG984" s="54" t="s">
        <v>3217</v>
      </c>
      <c r="AH984" s="54" t="s">
        <v>3216</v>
      </c>
      <c r="AI984" s="63" t="s">
        <v>3091</v>
      </c>
      <c r="AJ984" s="64" t="s">
        <v>3218</v>
      </c>
      <c r="AK984" s="569">
        <v>5370285</v>
      </c>
      <c r="AL984" s="64" t="s">
        <v>489</v>
      </c>
      <c r="AM984" s="64" t="s">
        <v>3221</v>
      </c>
      <c r="AN984" s="570">
        <v>278095720</v>
      </c>
      <c r="AO984" s="54"/>
      <c r="AP984" s="54"/>
      <c r="AQ984" s="54"/>
      <c r="AR984" s="54"/>
      <c r="AS984" s="54"/>
      <c r="AT984" s="64" t="s">
        <v>420</v>
      </c>
      <c r="AU984" s="64"/>
      <c r="AV984" s="54"/>
      <c r="AW984" s="54"/>
      <c r="AX984" s="54"/>
      <c r="AY984" s="54"/>
      <c r="AZ984" s="54"/>
      <c r="BA984" s="54"/>
      <c r="BB984" s="54"/>
      <c r="BC984" s="54"/>
      <c r="BD984" s="64">
        <v>40713</v>
      </c>
      <c r="BE984" s="54" t="s">
        <v>2715</v>
      </c>
      <c r="BF984" s="63" t="s">
        <v>1341</v>
      </c>
      <c r="BG984" s="54" t="s">
        <v>489</v>
      </c>
      <c r="BH984" s="54" t="s">
        <v>484</v>
      </c>
      <c r="BI984" s="54" t="s">
        <v>2715</v>
      </c>
      <c r="BJ984" s="64" t="s">
        <v>414</v>
      </c>
      <c r="BK984" s="64" t="s">
        <v>6294</v>
      </c>
      <c r="BL984" s="54"/>
      <c r="BM984" s="54"/>
      <c r="BN984" s="54"/>
      <c r="BO984" s="39"/>
      <c r="BP984" s="39"/>
      <c r="BQ984" s="39"/>
      <c r="BR984" s="39"/>
      <c r="BS984" s="47"/>
      <c r="BT984" s="39"/>
      <c r="BU984" s="39"/>
      <c r="BV984" s="39"/>
      <c r="BW984" s="39"/>
      <c r="BX984" s="39"/>
      <c r="BY984" s="39"/>
      <c r="BZ984" s="39"/>
      <c r="CA984" s="39"/>
      <c r="CB984" s="39"/>
      <c r="CC984" s="47"/>
      <c r="CD984" s="39"/>
      <c r="CE984" s="39"/>
      <c r="CF984" s="48"/>
      <c r="CG984" s="48"/>
      <c r="CH984" s="48"/>
      <c r="CI984" s="48"/>
      <c r="CJ984" s="48"/>
      <c r="CK984" s="48"/>
      <c r="CL984" s="48"/>
      <c r="CM984" s="48"/>
      <c r="CN984" s="48"/>
      <c r="CO984" s="48"/>
      <c r="CP984" s="48"/>
      <c r="CQ984" s="48"/>
      <c r="CR984" s="48"/>
      <c r="CS984" s="48"/>
      <c r="CT984" s="48"/>
      <c r="CU984" s="48"/>
      <c r="CV984" s="48"/>
      <c r="CW984" s="48"/>
      <c r="CX984" s="39"/>
      <c r="ML984" s="135"/>
      <c r="MM984" s="135"/>
      <c r="MN984" s="135"/>
      <c r="MO984" s="135"/>
      <c r="MP984" s="135"/>
      <c r="MQ984" s="135"/>
      <c r="MR984" s="135"/>
      <c r="MS984" s="135"/>
      <c r="MT984" s="135"/>
      <c r="MU984" s="135"/>
      <c r="MV984" s="135"/>
      <c r="MW984" s="135"/>
      <c r="MX984" s="135"/>
      <c r="MY984" s="135"/>
      <c r="MZ984" s="135"/>
      <c r="NA984" s="135"/>
      <c r="NB984" s="135"/>
      <c r="NC984" s="135"/>
      <c r="ND984" s="135"/>
      <c r="NE984" s="135"/>
      <c r="NF984" s="135"/>
      <c r="NG984" s="135"/>
      <c r="NH984" s="135"/>
      <c r="NI984" s="135"/>
      <c r="NJ984" s="135"/>
      <c r="NK984" s="135"/>
      <c r="NL984" s="135"/>
      <c r="NM984" s="135"/>
      <c r="NN984" s="135"/>
      <c r="NO984" s="135"/>
      <c r="NP984" s="135"/>
      <c r="NQ984" s="39"/>
      <c r="QS984"/>
      <c r="QT984"/>
      <c r="QU984"/>
      <c r="QV984"/>
      <c r="QW984"/>
      <c r="QX984"/>
      <c r="QY984"/>
      <c r="QZ984"/>
      <c r="RA984"/>
      <c r="RB984" s="39"/>
      <c r="RC984" s="39"/>
      <c r="RD984" s="39"/>
    </row>
    <row r="985" spans="2:472" x14ac:dyDescent="0.2">
      <c r="B985" s="426"/>
      <c r="C985" s="427"/>
      <c r="V985" s="63">
        <v>117</v>
      </c>
      <c r="W985" s="54" t="s">
        <v>3217</v>
      </c>
      <c r="X985" s="64">
        <v>40714</v>
      </c>
      <c r="Y985" s="54" t="s">
        <v>2835</v>
      </c>
      <c r="Z985" s="63" t="s">
        <v>1341</v>
      </c>
      <c r="AA985" s="54" t="s">
        <v>489</v>
      </c>
      <c r="AB985" s="54" t="s">
        <v>484</v>
      </c>
      <c r="AC985" s="54" t="s">
        <v>2835</v>
      </c>
      <c r="AD985" s="64" t="s">
        <v>414</v>
      </c>
      <c r="AE985" s="64" t="s">
        <v>6294</v>
      </c>
      <c r="AF985" s="63">
        <v>117</v>
      </c>
      <c r="AG985" s="54" t="s">
        <v>3217</v>
      </c>
      <c r="AH985" s="54" t="s">
        <v>3216</v>
      </c>
      <c r="AI985" s="63" t="s">
        <v>3091</v>
      </c>
      <c r="AJ985" s="64" t="s">
        <v>3218</v>
      </c>
      <c r="AK985" s="569">
        <v>5370285</v>
      </c>
      <c r="AL985" s="64" t="s">
        <v>489</v>
      </c>
      <c r="AM985" s="64" t="s">
        <v>3221</v>
      </c>
      <c r="AN985" s="570">
        <v>278095720</v>
      </c>
      <c r="AO985" s="54"/>
      <c r="AP985" s="54"/>
      <c r="AQ985" s="54"/>
      <c r="AR985" s="54"/>
      <c r="AS985" s="54"/>
      <c r="AT985" s="64" t="s">
        <v>420</v>
      </c>
      <c r="AU985" s="64"/>
      <c r="AV985" s="54"/>
      <c r="AW985" s="54"/>
      <c r="AX985" s="54"/>
      <c r="AY985" s="54"/>
      <c r="AZ985" s="54"/>
      <c r="BA985" s="54"/>
      <c r="BB985" s="54"/>
      <c r="BC985" s="54"/>
      <c r="BD985" s="64">
        <v>40714</v>
      </c>
      <c r="BE985" s="54" t="s">
        <v>2835</v>
      </c>
      <c r="BF985" s="63" t="s">
        <v>1341</v>
      </c>
      <c r="BG985" s="54" t="s">
        <v>489</v>
      </c>
      <c r="BH985" s="54" t="s">
        <v>484</v>
      </c>
      <c r="BI985" s="54" t="s">
        <v>2835</v>
      </c>
      <c r="BJ985" s="64" t="s">
        <v>414</v>
      </c>
      <c r="BK985" s="64" t="s">
        <v>6294</v>
      </c>
      <c r="BL985" s="54"/>
      <c r="BM985" s="54"/>
      <c r="BN985" s="54"/>
      <c r="BO985" s="39"/>
      <c r="BP985" s="39"/>
      <c r="BQ985" s="39"/>
      <c r="BR985" s="39"/>
      <c r="BS985" s="47"/>
      <c r="BT985" s="39"/>
      <c r="BU985" s="39"/>
      <c r="BV985" s="39"/>
      <c r="BW985" s="39"/>
      <c r="BX985" s="39"/>
      <c r="BY985" s="39"/>
      <c r="BZ985" s="39"/>
      <c r="CA985" s="39"/>
      <c r="CB985" s="39"/>
      <c r="CC985" s="47"/>
      <c r="CD985" s="39"/>
      <c r="CE985" s="39"/>
      <c r="CF985" s="48"/>
      <c r="CG985" s="48"/>
      <c r="CH985" s="48"/>
      <c r="CI985" s="48"/>
      <c r="CJ985" s="48"/>
      <c r="CK985" s="48"/>
      <c r="CL985" s="48"/>
      <c r="CM985" s="48"/>
      <c r="CN985" s="48"/>
      <c r="CO985" s="48"/>
      <c r="CP985" s="48"/>
      <c r="CQ985" s="48"/>
      <c r="CR985" s="48"/>
      <c r="CS985" s="48"/>
      <c r="CT985" s="48"/>
      <c r="CU985" s="48"/>
      <c r="CV985" s="48"/>
      <c r="CW985" s="48"/>
      <c r="CX985" s="39"/>
      <c r="ML985" s="135"/>
      <c r="MM985" s="135"/>
      <c r="MN985" s="135"/>
      <c r="MO985" s="135"/>
      <c r="MP985" s="135"/>
      <c r="MQ985" s="135"/>
      <c r="MR985" s="135"/>
      <c r="MS985" s="135"/>
      <c r="MT985" s="135"/>
      <c r="MU985" s="135"/>
      <c r="MV985" s="135"/>
      <c r="MW985" s="135"/>
      <c r="MX985" s="135"/>
      <c r="MY985" s="135"/>
      <c r="MZ985" s="135"/>
      <c r="NA985" s="135"/>
      <c r="NB985" s="135"/>
      <c r="NC985" s="135"/>
      <c r="ND985" s="135"/>
      <c r="NE985" s="135"/>
      <c r="NF985" s="135"/>
      <c r="NG985" s="135"/>
      <c r="NH985" s="135"/>
      <c r="NI985" s="135"/>
      <c r="NJ985" s="135"/>
      <c r="NK985" s="135"/>
      <c r="NL985" s="135"/>
      <c r="NM985" s="135"/>
      <c r="NN985" s="135"/>
      <c r="NO985" s="135"/>
      <c r="NP985" s="135"/>
      <c r="NQ985" s="39"/>
      <c r="QS985"/>
      <c r="QT985"/>
      <c r="QU985"/>
      <c r="QV985"/>
      <c r="QW985"/>
      <c r="QX985"/>
      <c r="QY985"/>
      <c r="QZ985"/>
      <c r="RA985"/>
      <c r="RB985" s="39"/>
      <c r="RC985" s="39"/>
      <c r="RD985" s="39"/>
    </row>
    <row r="986" spans="2:472" x14ac:dyDescent="0.2">
      <c r="B986" s="426"/>
      <c r="C986" s="427"/>
      <c r="V986" s="63">
        <v>117</v>
      </c>
      <c r="W986" s="54" t="s">
        <v>3217</v>
      </c>
      <c r="X986" s="64">
        <v>40716</v>
      </c>
      <c r="Y986" s="54" t="s">
        <v>2942</v>
      </c>
      <c r="Z986" s="63" t="s">
        <v>1341</v>
      </c>
      <c r="AA986" s="54" t="s">
        <v>489</v>
      </c>
      <c r="AB986" s="54" t="s">
        <v>484</v>
      </c>
      <c r="AC986" s="54" t="s">
        <v>2942</v>
      </c>
      <c r="AD986" s="64" t="s">
        <v>414</v>
      </c>
      <c r="AE986" s="64" t="s">
        <v>6294</v>
      </c>
      <c r="AF986" s="63">
        <v>117</v>
      </c>
      <c r="AG986" s="54" t="s">
        <v>3217</v>
      </c>
      <c r="AH986" s="54" t="s">
        <v>3216</v>
      </c>
      <c r="AI986" s="63" t="s">
        <v>3091</v>
      </c>
      <c r="AJ986" s="64" t="s">
        <v>3218</v>
      </c>
      <c r="AK986" s="569">
        <v>5370285</v>
      </c>
      <c r="AL986" s="64" t="s">
        <v>489</v>
      </c>
      <c r="AM986" s="64" t="s">
        <v>3221</v>
      </c>
      <c r="AN986" s="570">
        <v>278095720</v>
      </c>
      <c r="AO986" s="54"/>
      <c r="AP986" s="54"/>
      <c r="AQ986" s="54"/>
      <c r="AR986" s="54"/>
      <c r="AS986" s="54"/>
      <c r="AT986" s="64" t="s">
        <v>420</v>
      </c>
      <c r="AU986" s="64"/>
      <c r="AV986" s="54"/>
      <c r="AW986" s="54"/>
      <c r="AX986" s="54"/>
      <c r="AY986" s="54"/>
      <c r="AZ986" s="54"/>
      <c r="BA986" s="54"/>
      <c r="BB986" s="54"/>
      <c r="BC986" s="54"/>
      <c r="BD986" s="64">
        <v>40716</v>
      </c>
      <c r="BE986" s="54" t="s">
        <v>2942</v>
      </c>
      <c r="BF986" s="63" t="s">
        <v>1341</v>
      </c>
      <c r="BG986" s="54" t="s">
        <v>489</v>
      </c>
      <c r="BH986" s="54" t="s">
        <v>484</v>
      </c>
      <c r="BI986" s="54" t="s">
        <v>2942</v>
      </c>
      <c r="BJ986" s="64" t="s">
        <v>414</v>
      </c>
      <c r="BK986" s="64" t="s">
        <v>6294</v>
      </c>
      <c r="BL986" s="54"/>
      <c r="BM986" s="54"/>
      <c r="BN986" s="54"/>
      <c r="BO986" s="39"/>
      <c r="BP986" s="39"/>
      <c r="BQ986" s="39"/>
      <c r="BR986" s="39"/>
      <c r="BS986" s="47"/>
      <c r="BT986" s="39"/>
      <c r="BU986" s="39"/>
      <c r="BV986" s="39"/>
      <c r="BW986" s="39"/>
      <c r="BX986" s="39"/>
      <c r="BY986" s="39"/>
      <c r="BZ986" s="39"/>
      <c r="CA986" s="39"/>
      <c r="CB986" s="39"/>
      <c r="CC986" s="47"/>
      <c r="CD986" s="39"/>
      <c r="CE986" s="39"/>
      <c r="CF986" s="48"/>
      <c r="CG986" s="48"/>
      <c r="CH986" s="48"/>
      <c r="CI986" s="48"/>
      <c r="CJ986" s="48"/>
      <c r="CK986" s="48"/>
      <c r="CL986" s="48"/>
      <c r="CM986" s="48"/>
      <c r="CN986" s="48"/>
      <c r="CO986" s="48"/>
      <c r="CP986" s="48"/>
      <c r="CQ986" s="48"/>
      <c r="CR986" s="48"/>
      <c r="CS986" s="48"/>
      <c r="CT986" s="48"/>
      <c r="CU986" s="48"/>
      <c r="CV986" s="48"/>
      <c r="CW986" s="48"/>
      <c r="CX986" s="39"/>
      <c r="ML986" s="135"/>
      <c r="MM986" s="135"/>
      <c r="MN986" s="135"/>
      <c r="MO986" s="135"/>
      <c r="MP986" s="135"/>
      <c r="MQ986" s="135"/>
      <c r="MR986" s="135"/>
      <c r="MS986" s="135"/>
      <c r="MT986" s="135"/>
      <c r="MU986" s="135"/>
      <c r="MV986" s="135"/>
      <c r="MW986" s="135"/>
      <c r="MX986" s="135"/>
      <c r="MY986" s="135"/>
      <c r="MZ986" s="135"/>
      <c r="NA986" s="135"/>
      <c r="NB986" s="135"/>
      <c r="NC986" s="135"/>
      <c r="ND986" s="135"/>
      <c r="NE986" s="135"/>
      <c r="NF986" s="135"/>
      <c r="NG986" s="135"/>
      <c r="NH986" s="135"/>
      <c r="NI986" s="135"/>
      <c r="NJ986" s="135"/>
      <c r="NK986" s="135"/>
      <c r="NL986" s="135"/>
      <c r="NM986" s="135"/>
      <c r="NN986" s="135"/>
      <c r="NO986" s="135"/>
      <c r="NP986" s="135"/>
      <c r="NQ986" s="39"/>
      <c r="QS986"/>
      <c r="QT986"/>
      <c r="QU986"/>
      <c r="QV986"/>
      <c r="QW986"/>
      <c r="QX986"/>
      <c r="QY986"/>
      <c r="QZ986"/>
      <c r="RA986"/>
      <c r="RB986" s="39"/>
      <c r="RC986" s="39"/>
      <c r="RD986" s="39"/>
    </row>
    <row r="987" spans="2:472" x14ac:dyDescent="0.2">
      <c r="B987" s="426"/>
      <c r="C987" s="427"/>
      <c r="V987" s="63">
        <v>117</v>
      </c>
      <c r="W987" s="54" t="s">
        <v>3217</v>
      </c>
      <c r="X987" s="64">
        <v>40718</v>
      </c>
      <c r="Y987" s="54" t="s">
        <v>3029</v>
      </c>
      <c r="Z987" s="63" t="s">
        <v>1341</v>
      </c>
      <c r="AA987" s="54" t="s">
        <v>489</v>
      </c>
      <c r="AB987" s="54" t="s">
        <v>484</v>
      </c>
      <c r="AC987" s="54" t="s">
        <v>3029</v>
      </c>
      <c r="AD987" s="64" t="s">
        <v>414</v>
      </c>
      <c r="AE987" s="64" t="s">
        <v>6294</v>
      </c>
      <c r="AF987" s="63">
        <v>117</v>
      </c>
      <c r="AG987" s="54" t="s">
        <v>3217</v>
      </c>
      <c r="AH987" s="54" t="s">
        <v>3216</v>
      </c>
      <c r="AI987" s="63" t="s">
        <v>3091</v>
      </c>
      <c r="AJ987" s="64" t="s">
        <v>3218</v>
      </c>
      <c r="AK987" s="569">
        <v>5370285</v>
      </c>
      <c r="AL987" s="64" t="s">
        <v>489</v>
      </c>
      <c r="AM987" s="64" t="s">
        <v>3221</v>
      </c>
      <c r="AN987" s="570">
        <v>278095720</v>
      </c>
      <c r="AO987" s="54"/>
      <c r="AP987" s="54"/>
      <c r="AQ987" s="54"/>
      <c r="AR987" s="54"/>
      <c r="AS987" s="54"/>
      <c r="AT987" s="64" t="s">
        <v>420</v>
      </c>
      <c r="AU987" s="64"/>
      <c r="AV987" s="54"/>
      <c r="AW987" s="54"/>
      <c r="AX987" s="54"/>
      <c r="AY987" s="54"/>
      <c r="AZ987" s="54"/>
      <c r="BA987" s="54"/>
      <c r="BB987" s="54"/>
      <c r="BC987" s="54"/>
      <c r="BD987" s="64">
        <v>40718</v>
      </c>
      <c r="BE987" s="54" t="s">
        <v>3029</v>
      </c>
      <c r="BF987" s="63" t="s">
        <v>1341</v>
      </c>
      <c r="BG987" s="54" t="s">
        <v>489</v>
      </c>
      <c r="BH987" s="54" t="s">
        <v>484</v>
      </c>
      <c r="BI987" s="54" t="s">
        <v>3029</v>
      </c>
      <c r="BJ987" s="64" t="s">
        <v>414</v>
      </c>
      <c r="BK987" s="64" t="s">
        <v>6294</v>
      </c>
      <c r="BL987" s="54"/>
      <c r="BM987" s="54"/>
      <c r="BN987" s="54"/>
      <c r="BO987" s="39"/>
      <c r="BP987" s="39"/>
      <c r="BQ987" s="39"/>
      <c r="BR987" s="39"/>
      <c r="BS987" s="47"/>
      <c r="BT987" s="39"/>
      <c r="BU987" s="39"/>
      <c r="BV987" s="39"/>
      <c r="BW987" s="39"/>
      <c r="BX987" s="39"/>
      <c r="BY987" s="39"/>
      <c r="BZ987" s="39"/>
      <c r="CA987" s="39"/>
      <c r="CB987" s="39"/>
      <c r="CC987" s="47"/>
      <c r="CD987" s="39"/>
      <c r="CE987" s="39"/>
      <c r="CF987" s="48"/>
      <c r="CG987" s="48"/>
      <c r="CH987" s="48"/>
      <c r="CI987" s="48"/>
      <c r="CJ987" s="48"/>
      <c r="CK987" s="48"/>
      <c r="CL987" s="48"/>
      <c r="CM987" s="48"/>
      <c r="CN987" s="48"/>
      <c r="CO987" s="48"/>
      <c r="CP987" s="48"/>
      <c r="CQ987" s="48"/>
      <c r="CR987" s="48"/>
      <c r="CS987" s="48"/>
      <c r="CT987" s="48"/>
      <c r="CU987" s="48"/>
      <c r="CV987" s="48"/>
      <c r="CW987" s="48"/>
      <c r="CX987" s="39"/>
      <c r="ML987" s="135"/>
      <c r="MM987" s="135"/>
      <c r="MN987" s="135"/>
      <c r="MO987" s="135"/>
      <c r="MP987" s="135"/>
      <c r="MQ987" s="135"/>
      <c r="MR987" s="135"/>
      <c r="MS987" s="135"/>
      <c r="MT987" s="135"/>
      <c r="MU987" s="135"/>
      <c r="MV987" s="135"/>
      <c r="MW987" s="135"/>
      <c r="MX987" s="135"/>
      <c r="MY987" s="135"/>
      <c r="MZ987" s="135"/>
      <c r="NA987" s="135"/>
      <c r="NB987" s="135"/>
      <c r="NC987" s="135"/>
      <c r="ND987" s="135"/>
      <c r="NE987" s="135"/>
      <c r="NF987" s="135"/>
      <c r="NG987" s="135"/>
      <c r="NH987" s="135"/>
      <c r="NI987" s="135"/>
      <c r="NJ987" s="135"/>
      <c r="NK987" s="135"/>
      <c r="NL987" s="135"/>
      <c r="NM987" s="135"/>
      <c r="NN987" s="135"/>
      <c r="NO987" s="135"/>
      <c r="NP987" s="135"/>
      <c r="NQ987" s="39"/>
      <c r="QS987"/>
      <c r="QT987"/>
      <c r="QU987"/>
      <c r="QV987"/>
      <c r="QW987"/>
      <c r="QX987"/>
      <c r="QY987"/>
      <c r="QZ987"/>
      <c r="RA987"/>
      <c r="RB987" s="39"/>
      <c r="RC987" s="39"/>
      <c r="RD987" s="39"/>
    </row>
    <row r="988" spans="2:472" x14ac:dyDescent="0.2">
      <c r="B988" s="426"/>
      <c r="C988" s="427"/>
      <c r="V988" s="63">
        <v>117</v>
      </c>
      <c r="W988" s="54" t="s">
        <v>3217</v>
      </c>
      <c r="X988" s="64">
        <v>40720</v>
      </c>
      <c r="Y988" s="54" t="s">
        <v>3110</v>
      </c>
      <c r="Z988" s="63" t="s">
        <v>1341</v>
      </c>
      <c r="AA988" s="54" t="s">
        <v>489</v>
      </c>
      <c r="AB988" s="54" t="s">
        <v>484</v>
      </c>
      <c r="AC988" s="54" t="s">
        <v>3110</v>
      </c>
      <c r="AD988" s="64" t="s">
        <v>414</v>
      </c>
      <c r="AE988" s="64" t="s">
        <v>6294</v>
      </c>
      <c r="AF988" s="63">
        <v>117</v>
      </c>
      <c r="AG988" s="54" t="s">
        <v>3217</v>
      </c>
      <c r="AH988" s="54" t="s">
        <v>3216</v>
      </c>
      <c r="AI988" s="63" t="s">
        <v>3091</v>
      </c>
      <c r="AJ988" s="64" t="s">
        <v>3218</v>
      </c>
      <c r="AK988" s="569">
        <v>5370285</v>
      </c>
      <c r="AL988" s="64" t="s">
        <v>489</v>
      </c>
      <c r="AM988" s="64" t="s">
        <v>3221</v>
      </c>
      <c r="AN988" s="570">
        <v>278095720</v>
      </c>
      <c r="AO988" s="54"/>
      <c r="AP988" s="54"/>
      <c r="AQ988" s="54"/>
      <c r="AR988" s="54"/>
      <c r="AS988" s="54"/>
      <c r="AT988" s="64" t="s">
        <v>420</v>
      </c>
      <c r="AU988" s="64"/>
      <c r="AV988" s="54"/>
      <c r="AW988" s="54"/>
      <c r="AX988" s="54"/>
      <c r="AY988" s="54"/>
      <c r="AZ988" s="54"/>
      <c r="BA988" s="54"/>
      <c r="BB988" s="54"/>
      <c r="BC988" s="54"/>
      <c r="BD988" s="64">
        <v>40720</v>
      </c>
      <c r="BE988" s="54" t="s">
        <v>3110</v>
      </c>
      <c r="BF988" s="63" t="s">
        <v>1341</v>
      </c>
      <c r="BG988" s="54" t="s">
        <v>489</v>
      </c>
      <c r="BH988" s="54" t="s">
        <v>484</v>
      </c>
      <c r="BI988" s="54" t="s">
        <v>3110</v>
      </c>
      <c r="BJ988" s="64" t="s">
        <v>414</v>
      </c>
      <c r="BK988" s="64" t="s">
        <v>6294</v>
      </c>
      <c r="BL988" s="54"/>
      <c r="BM988" s="54"/>
      <c r="BN988" s="54"/>
      <c r="BO988" s="39"/>
      <c r="BP988" s="39"/>
      <c r="BQ988" s="39"/>
      <c r="BR988" s="39"/>
      <c r="BS988" s="47"/>
      <c r="BT988" s="39"/>
      <c r="BU988" s="39"/>
      <c r="BV988" s="39"/>
      <c r="BW988" s="39"/>
      <c r="BX988" s="39"/>
      <c r="BY988" s="39"/>
      <c r="BZ988" s="39"/>
      <c r="CA988" s="39"/>
      <c r="CB988" s="39"/>
      <c r="CC988" s="47"/>
      <c r="CD988" s="39"/>
      <c r="CE988" s="39"/>
      <c r="CF988" s="48"/>
      <c r="CG988" s="48"/>
      <c r="CH988" s="48"/>
      <c r="CI988" s="48"/>
      <c r="CJ988" s="48"/>
      <c r="CK988" s="48"/>
      <c r="CL988" s="48"/>
      <c r="CM988" s="48"/>
      <c r="CN988" s="48"/>
      <c r="CO988" s="48"/>
      <c r="CP988" s="48"/>
      <c r="CQ988" s="48"/>
      <c r="CR988" s="48"/>
      <c r="CS988" s="48"/>
      <c r="CT988" s="48"/>
      <c r="CU988" s="48"/>
      <c r="CV988" s="48"/>
      <c r="CW988" s="48"/>
      <c r="CX988" s="39"/>
      <c r="ML988" s="135"/>
      <c r="MM988" s="135"/>
      <c r="MN988" s="135"/>
      <c r="MO988" s="135"/>
      <c r="MP988" s="135"/>
      <c r="MQ988" s="135"/>
      <c r="MR988" s="135"/>
      <c r="MS988" s="135"/>
      <c r="MT988" s="135"/>
      <c r="MU988" s="135"/>
      <c r="MV988" s="135"/>
      <c r="MW988" s="135"/>
      <c r="MX988" s="135"/>
      <c r="MY988" s="135"/>
      <c r="MZ988" s="135"/>
      <c r="NA988" s="135"/>
      <c r="NB988" s="135"/>
      <c r="NC988" s="135"/>
      <c r="ND988" s="135"/>
      <c r="NE988" s="135"/>
      <c r="NF988" s="135"/>
      <c r="NG988" s="135"/>
      <c r="NH988" s="135"/>
      <c r="NI988" s="135"/>
      <c r="NJ988" s="135"/>
      <c r="NK988" s="135"/>
      <c r="NL988" s="135"/>
      <c r="NM988" s="135"/>
      <c r="NN988" s="135"/>
      <c r="NO988" s="135"/>
      <c r="NP988" s="135"/>
      <c r="NQ988" s="39"/>
      <c r="QS988"/>
      <c r="QT988"/>
      <c r="QU988"/>
      <c r="QV988"/>
      <c r="QW988"/>
      <c r="QX988"/>
      <c r="QY988"/>
      <c r="QZ988"/>
      <c r="RA988"/>
      <c r="RB988" s="39"/>
      <c r="RC988" s="39"/>
      <c r="RD988" s="39"/>
    </row>
    <row r="989" spans="2:472" x14ac:dyDescent="0.2">
      <c r="B989" s="426"/>
      <c r="C989" s="427"/>
      <c r="V989" s="63">
        <v>117</v>
      </c>
      <c r="W989" s="54" t="s">
        <v>3217</v>
      </c>
      <c r="X989" s="64">
        <v>40721</v>
      </c>
      <c r="Y989" s="54" t="s">
        <v>489</v>
      </c>
      <c r="Z989" s="63" t="s">
        <v>1341</v>
      </c>
      <c r="AA989" s="54" t="s">
        <v>489</v>
      </c>
      <c r="AB989" s="54" t="s">
        <v>484</v>
      </c>
      <c r="AC989" s="54" t="s">
        <v>489</v>
      </c>
      <c r="AD989" s="64" t="s">
        <v>414</v>
      </c>
      <c r="AE989" s="64" t="s">
        <v>6294</v>
      </c>
      <c r="AF989" s="63">
        <v>117</v>
      </c>
      <c r="AG989" s="54" t="s">
        <v>3217</v>
      </c>
      <c r="AH989" s="54" t="s">
        <v>3216</v>
      </c>
      <c r="AI989" s="63" t="s">
        <v>3091</v>
      </c>
      <c r="AJ989" s="64" t="s">
        <v>3218</v>
      </c>
      <c r="AK989" s="569">
        <v>5370285</v>
      </c>
      <c r="AL989" s="64" t="s">
        <v>489</v>
      </c>
      <c r="AM989" s="64" t="s">
        <v>3221</v>
      </c>
      <c r="AN989" s="570">
        <v>278095720</v>
      </c>
      <c r="AO989" s="54"/>
      <c r="AP989" s="54"/>
      <c r="AQ989" s="54"/>
      <c r="AR989" s="54"/>
      <c r="AS989" s="54"/>
      <c r="AT989" s="64" t="s">
        <v>420</v>
      </c>
      <c r="AU989" s="64"/>
      <c r="AV989" s="54"/>
      <c r="AW989" s="54"/>
      <c r="AX989" s="54"/>
      <c r="AY989" s="54"/>
      <c r="AZ989" s="54"/>
      <c r="BA989" s="54"/>
      <c r="BB989" s="54"/>
      <c r="BC989" s="54"/>
      <c r="BD989" s="64">
        <v>40721</v>
      </c>
      <c r="BE989" s="54" t="s">
        <v>489</v>
      </c>
      <c r="BF989" s="63" t="s">
        <v>1341</v>
      </c>
      <c r="BG989" s="54" t="s">
        <v>489</v>
      </c>
      <c r="BH989" s="54" t="s">
        <v>484</v>
      </c>
      <c r="BI989" s="54" t="s">
        <v>489</v>
      </c>
      <c r="BJ989" s="64" t="s">
        <v>414</v>
      </c>
      <c r="BK989" s="64" t="s">
        <v>6294</v>
      </c>
      <c r="BL989" s="54"/>
      <c r="BM989" s="54"/>
      <c r="BN989" s="54"/>
      <c r="BO989" s="39"/>
      <c r="BP989" s="39"/>
      <c r="BQ989" s="39"/>
      <c r="BR989" s="39"/>
      <c r="BS989" s="47"/>
      <c r="BT989" s="39"/>
      <c r="BU989" s="39"/>
      <c r="BV989" s="39"/>
      <c r="BW989" s="39"/>
      <c r="BX989" s="39"/>
      <c r="BY989" s="39"/>
      <c r="BZ989" s="39"/>
      <c r="CA989" s="39"/>
      <c r="CB989" s="39"/>
      <c r="CC989" s="47"/>
      <c r="CD989" s="39"/>
      <c r="CE989" s="39"/>
      <c r="CF989" s="48"/>
      <c r="CG989" s="48"/>
      <c r="CH989" s="48"/>
      <c r="CI989" s="48"/>
      <c r="CJ989" s="48"/>
      <c r="CK989" s="48"/>
      <c r="CL989" s="48"/>
      <c r="CM989" s="48"/>
      <c r="CN989" s="48"/>
      <c r="CO989" s="48"/>
      <c r="CP989" s="48"/>
      <c r="CQ989" s="48"/>
      <c r="CR989" s="48"/>
      <c r="CS989" s="48"/>
      <c r="CT989" s="48"/>
      <c r="CU989" s="48"/>
      <c r="CV989" s="48"/>
      <c r="CW989" s="48"/>
      <c r="CX989" s="39"/>
      <c r="ML989" s="135"/>
      <c r="MM989" s="135"/>
      <c r="MN989" s="135"/>
      <c r="MO989" s="135"/>
      <c r="MP989" s="135"/>
      <c r="MQ989" s="135"/>
      <c r="MR989" s="135"/>
      <c r="MS989" s="135"/>
      <c r="MT989" s="135"/>
      <c r="MU989" s="135"/>
      <c r="MV989" s="135"/>
      <c r="MW989" s="135"/>
      <c r="MX989" s="135"/>
      <c r="MY989" s="135"/>
      <c r="MZ989" s="135"/>
      <c r="NA989" s="135"/>
      <c r="NB989" s="135"/>
      <c r="NC989" s="135"/>
      <c r="ND989" s="135"/>
      <c r="NE989" s="135"/>
      <c r="NF989" s="135"/>
      <c r="NG989" s="135"/>
      <c r="NH989" s="135"/>
      <c r="NI989" s="135"/>
      <c r="NJ989" s="135"/>
      <c r="NK989" s="135"/>
      <c r="NL989" s="135"/>
      <c r="NM989" s="135"/>
      <c r="NN989" s="135"/>
      <c r="NO989" s="135"/>
      <c r="NP989" s="135"/>
      <c r="NQ989" s="39"/>
      <c r="QS989"/>
      <c r="QT989"/>
      <c r="QU989"/>
      <c r="QV989"/>
      <c r="QW989"/>
      <c r="QX989"/>
      <c r="QY989"/>
      <c r="QZ989"/>
      <c r="RA989"/>
      <c r="RB989" s="39"/>
      <c r="RC989" s="39"/>
      <c r="RD989" s="39"/>
    </row>
    <row r="990" spans="2:472" x14ac:dyDescent="0.2">
      <c r="B990" s="426"/>
      <c r="C990" s="427"/>
      <c r="V990" s="63">
        <v>117</v>
      </c>
      <c r="W990" s="54" t="s">
        <v>3217</v>
      </c>
      <c r="X990" s="64">
        <v>40700</v>
      </c>
      <c r="Y990" s="54" t="s">
        <v>6341</v>
      </c>
      <c r="Z990" s="63" t="s">
        <v>1341</v>
      </c>
      <c r="AA990" s="54" t="s">
        <v>489</v>
      </c>
      <c r="AB990" s="54" t="s">
        <v>484</v>
      </c>
      <c r="AC990" s="54" t="s">
        <v>489</v>
      </c>
      <c r="AD990" s="64" t="s">
        <v>414</v>
      </c>
      <c r="AE990" s="64" t="s">
        <v>6294</v>
      </c>
      <c r="AF990" s="63">
        <v>117</v>
      </c>
      <c r="AG990" s="54" t="s">
        <v>3217</v>
      </c>
      <c r="AH990" s="54" t="s">
        <v>3216</v>
      </c>
      <c r="AI990" s="63" t="s">
        <v>3091</v>
      </c>
      <c r="AJ990" s="64" t="s">
        <v>3218</v>
      </c>
      <c r="AK990" s="569">
        <v>5370285</v>
      </c>
      <c r="AL990" s="64" t="s">
        <v>489</v>
      </c>
      <c r="AM990" s="64" t="s">
        <v>3221</v>
      </c>
      <c r="AN990" s="570">
        <v>278095720</v>
      </c>
      <c r="AO990" s="54"/>
      <c r="AP990" s="54"/>
      <c r="AQ990" s="54"/>
      <c r="AR990" s="54"/>
      <c r="AS990" s="54"/>
      <c r="AT990" s="64" t="s">
        <v>420</v>
      </c>
      <c r="AU990" s="64"/>
      <c r="AV990" s="54"/>
      <c r="AW990" s="54"/>
      <c r="AX990" s="54"/>
      <c r="AY990" s="54"/>
      <c r="AZ990" s="54"/>
      <c r="BA990" s="54"/>
      <c r="BB990" s="54"/>
      <c r="BC990" s="54"/>
      <c r="BD990" s="64">
        <v>40700</v>
      </c>
      <c r="BE990" s="54" t="s">
        <v>6341</v>
      </c>
      <c r="BF990" s="63" t="s">
        <v>1341</v>
      </c>
      <c r="BG990" s="54" t="s">
        <v>489</v>
      </c>
      <c r="BH990" s="54" t="s">
        <v>484</v>
      </c>
      <c r="BI990" s="54" t="s">
        <v>489</v>
      </c>
      <c r="BJ990" s="64" t="s">
        <v>414</v>
      </c>
      <c r="BK990" s="64" t="s">
        <v>6294</v>
      </c>
      <c r="BL990" s="54"/>
      <c r="BM990" s="54"/>
      <c r="BN990" s="54"/>
      <c r="BO990" s="39"/>
      <c r="BP990" s="39"/>
      <c r="BQ990" s="39"/>
      <c r="BR990" s="39"/>
      <c r="BS990" s="47"/>
      <c r="BT990" s="39"/>
      <c r="BU990" s="39"/>
      <c r="BV990" s="39"/>
      <c r="BW990" s="39"/>
      <c r="BX990" s="39"/>
      <c r="BY990" s="39"/>
      <c r="BZ990" s="39"/>
      <c r="CA990" s="39"/>
      <c r="CB990" s="39"/>
      <c r="CC990" s="47"/>
      <c r="CD990" s="39"/>
      <c r="CE990" s="39"/>
      <c r="CF990" s="48"/>
      <c r="CG990" s="48"/>
      <c r="CH990" s="48"/>
      <c r="CI990" s="48"/>
      <c r="CJ990" s="48"/>
      <c r="CK990" s="48"/>
      <c r="CL990" s="48"/>
      <c r="CM990" s="48"/>
      <c r="CN990" s="48"/>
      <c r="CO990" s="48"/>
      <c r="CP990" s="48"/>
      <c r="CQ990" s="48"/>
      <c r="CR990" s="48"/>
      <c r="CS990" s="48"/>
      <c r="CT990" s="48"/>
      <c r="CU990" s="48"/>
      <c r="CV990" s="48"/>
      <c r="CW990" s="48"/>
      <c r="CX990" s="39"/>
      <c r="ML990" s="135"/>
      <c r="MM990" s="135"/>
      <c r="MN990" s="135"/>
      <c r="MO990" s="135"/>
      <c r="MP990" s="135"/>
      <c r="MQ990" s="135"/>
      <c r="MR990" s="135"/>
      <c r="MS990" s="135"/>
      <c r="MT990" s="135"/>
      <c r="MU990" s="135"/>
      <c r="MV990" s="135"/>
      <c r="MW990" s="135"/>
      <c r="MX990" s="135"/>
      <c r="MY990" s="135"/>
      <c r="MZ990" s="135"/>
      <c r="NA990" s="135"/>
      <c r="NB990" s="135"/>
      <c r="NC990" s="135"/>
      <c r="ND990" s="135"/>
      <c r="NE990" s="135"/>
      <c r="NF990" s="135"/>
      <c r="NG990" s="135"/>
      <c r="NH990" s="135"/>
      <c r="NI990" s="135"/>
      <c r="NJ990" s="135"/>
      <c r="NK990" s="135"/>
      <c r="NL990" s="135"/>
      <c r="NM990" s="135"/>
      <c r="NN990" s="135"/>
      <c r="NO990" s="135"/>
      <c r="NP990" s="135"/>
      <c r="NQ990" s="39"/>
      <c r="QS990"/>
      <c r="QT990"/>
      <c r="QU990"/>
      <c r="QV990"/>
      <c r="QW990"/>
      <c r="QX990"/>
      <c r="QY990"/>
      <c r="QZ990"/>
      <c r="RA990"/>
      <c r="RB990" s="39"/>
      <c r="RC990" s="39"/>
      <c r="RD990" s="39"/>
    </row>
    <row r="991" spans="2:472" x14ac:dyDescent="0.2">
      <c r="B991" s="426"/>
      <c r="C991" s="427"/>
      <c r="V991" s="63">
        <v>117</v>
      </c>
      <c r="W991" s="54" t="s">
        <v>3217</v>
      </c>
      <c r="X991" s="64">
        <v>40722</v>
      </c>
      <c r="Y991" s="54" t="s">
        <v>3230</v>
      </c>
      <c r="Z991" s="63" t="s">
        <v>1341</v>
      </c>
      <c r="AA991" s="54" t="s">
        <v>489</v>
      </c>
      <c r="AB991" s="54" t="s">
        <v>484</v>
      </c>
      <c r="AC991" s="54" t="s">
        <v>3230</v>
      </c>
      <c r="AD991" s="64" t="s">
        <v>414</v>
      </c>
      <c r="AE991" s="64" t="s">
        <v>6294</v>
      </c>
      <c r="AF991" s="63">
        <v>117</v>
      </c>
      <c r="AG991" s="54" t="s">
        <v>3217</v>
      </c>
      <c r="AH991" s="54" t="s">
        <v>3216</v>
      </c>
      <c r="AI991" s="63" t="s">
        <v>3091</v>
      </c>
      <c r="AJ991" s="64" t="s">
        <v>3218</v>
      </c>
      <c r="AK991" s="569">
        <v>5370285</v>
      </c>
      <c r="AL991" s="64" t="s">
        <v>489</v>
      </c>
      <c r="AM991" s="64" t="s">
        <v>3221</v>
      </c>
      <c r="AN991" s="570">
        <v>278095720</v>
      </c>
      <c r="AO991" s="54"/>
      <c r="AP991" s="54"/>
      <c r="AQ991" s="54"/>
      <c r="AR991" s="54"/>
      <c r="AS991" s="54"/>
      <c r="AT991" s="64" t="s">
        <v>420</v>
      </c>
      <c r="AU991" s="64"/>
      <c r="AV991" s="54"/>
      <c r="AW991" s="54"/>
      <c r="AX991" s="54"/>
      <c r="AY991" s="54"/>
      <c r="AZ991" s="54"/>
      <c r="BA991" s="54"/>
      <c r="BB991" s="54"/>
      <c r="BC991" s="54"/>
      <c r="BD991" s="64">
        <v>40722</v>
      </c>
      <c r="BE991" s="54" t="s">
        <v>3230</v>
      </c>
      <c r="BF991" s="63" t="s">
        <v>1341</v>
      </c>
      <c r="BG991" s="54" t="s">
        <v>489</v>
      </c>
      <c r="BH991" s="54" t="s">
        <v>484</v>
      </c>
      <c r="BI991" s="54" t="s">
        <v>3230</v>
      </c>
      <c r="BJ991" s="64" t="s">
        <v>414</v>
      </c>
      <c r="BK991" s="64" t="s">
        <v>6294</v>
      </c>
      <c r="BL991" s="54"/>
      <c r="BM991" s="54"/>
      <c r="BN991" s="54"/>
      <c r="BO991" s="39"/>
      <c r="BP991" s="39"/>
      <c r="BQ991" s="39"/>
      <c r="BR991" s="39"/>
      <c r="BS991" s="47"/>
      <c r="BT991" s="39"/>
      <c r="BU991" s="39"/>
      <c r="BV991" s="39"/>
      <c r="BW991" s="39"/>
      <c r="BX991" s="39"/>
      <c r="BY991" s="39"/>
      <c r="BZ991" s="39"/>
      <c r="CA991" s="39"/>
      <c r="CB991" s="39"/>
      <c r="CC991" s="47"/>
      <c r="CD991" s="39"/>
      <c r="CE991" s="39"/>
      <c r="CF991" s="48"/>
      <c r="CG991" s="48"/>
      <c r="CH991" s="48"/>
      <c r="CI991" s="48"/>
      <c r="CJ991" s="48"/>
      <c r="CK991" s="48"/>
      <c r="CL991" s="48"/>
      <c r="CM991" s="48"/>
      <c r="CN991" s="48"/>
      <c r="CO991" s="48"/>
      <c r="CP991" s="48"/>
      <c r="CQ991" s="48"/>
      <c r="CR991" s="48"/>
      <c r="CS991" s="48"/>
      <c r="CT991" s="48"/>
      <c r="CU991" s="48"/>
      <c r="CV991" s="48"/>
      <c r="CW991" s="48"/>
      <c r="CX991" s="39"/>
      <c r="ML991" s="135"/>
      <c r="MM991" s="135"/>
      <c r="MN991" s="135"/>
      <c r="MO991" s="135"/>
      <c r="MP991" s="135"/>
      <c r="MQ991" s="135"/>
      <c r="MR991" s="135"/>
      <c r="MS991" s="135"/>
      <c r="MT991" s="135"/>
      <c r="MU991" s="135"/>
      <c r="MV991" s="135"/>
      <c r="MW991" s="135"/>
      <c r="MX991" s="135"/>
      <c r="MY991" s="135"/>
      <c r="MZ991" s="135"/>
      <c r="NA991" s="135"/>
      <c r="NB991" s="135"/>
      <c r="NC991" s="135"/>
      <c r="ND991" s="135"/>
      <c r="NE991" s="135"/>
      <c r="NF991" s="135"/>
      <c r="NG991" s="135"/>
      <c r="NH991" s="135"/>
      <c r="NI991" s="135"/>
      <c r="NJ991" s="135"/>
      <c r="NK991" s="135"/>
      <c r="NL991" s="135"/>
      <c r="NM991" s="135"/>
      <c r="NN991" s="135"/>
      <c r="NO991" s="135"/>
      <c r="NP991" s="135"/>
      <c r="NQ991" s="39"/>
      <c r="QS991"/>
      <c r="QT991"/>
      <c r="QU991"/>
      <c r="QV991"/>
      <c r="QW991"/>
      <c r="QX991"/>
      <c r="QY991"/>
      <c r="QZ991"/>
      <c r="RA991"/>
      <c r="RB991" s="39"/>
      <c r="RC991" s="39"/>
      <c r="RD991" s="39"/>
    </row>
    <row r="992" spans="2:472" x14ac:dyDescent="0.2">
      <c r="B992" s="426"/>
      <c r="C992" s="427"/>
      <c r="V992" s="63">
        <v>117</v>
      </c>
      <c r="W992" s="54" t="s">
        <v>3217</v>
      </c>
      <c r="X992" s="64">
        <v>40724</v>
      </c>
      <c r="Y992" s="54" t="s">
        <v>2224</v>
      </c>
      <c r="Z992" s="63" t="s">
        <v>1341</v>
      </c>
      <c r="AA992" s="54" t="s">
        <v>489</v>
      </c>
      <c r="AB992" s="54" t="s">
        <v>484</v>
      </c>
      <c r="AC992" s="54" t="s">
        <v>2224</v>
      </c>
      <c r="AD992" s="64" t="s">
        <v>414</v>
      </c>
      <c r="AE992" s="64" t="s">
        <v>6294</v>
      </c>
      <c r="AF992" s="63">
        <v>117</v>
      </c>
      <c r="AG992" s="54" t="s">
        <v>3217</v>
      </c>
      <c r="AH992" s="54" t="s">
        <v>3216</v>
      </c>
      <c r="AI992" s="63" t="s">
        <v>3091</v>
      </c>
      <c r="AJ992" s="64" t="s">
        <v>3218</v>
      </c>
      <c r="AK992" s="569">
        <v>5370285</v>
      </c>
      <c r="AL992" s="64" t="s">
        <v>489</v>
      </c>
      <c r="AM992" s="64" t="s">
        <v>3221</v>
      </c>
      <c r="AN992" s="570">
        <v>278095720</v>
      </c>
      <c r="AO992" s="54"/>
      <c r="AP992" s="54"/>
      <c r="AQ992" s="54"/>
      <c r="AR992" s="54"/>
      <c r="AS992" s="54"/>
      <c r="AT992" s="64" t="s">
        <v>420</v>
      </c>
      <c r="AU992" s="64"/>
      <c r="AV992" s="54"/>
      <c r="AW992" s="54"/>
      <c r="AX992" s="54"/>
      <c r="AY992" s="54"/>
      <c r="AZ992" s="54"/>
      <c r="BA992" s="54"/>
      <c r="BB992" s="54"/>
      <c r="BC992" s="54"/>
      <c r="BD992" s="64">
        <v>40724</v>
      </c>
      <c r="BE992" s="54" t="s">
        <v>2224</v>
      </c>
      <c r="BF992" s="63" t="s">
        <v>1341</v>
      </c>
      <c r="BG992" s="54" t="s">
        <v>489</v>
      </c>
      <c r="BH992" s="54" t="s">
        <v>484</v>
      </c>
      <c r="BI992" s="54" t="s">
        <v>2224</v>
      </c>
      <c r="BJ992" s="64" t="s">
        <v>414</v>
      </c>
      <c r="BK992" s="64" t="s">
        <v>6294</v>
      </c>
      <c r="BL992" s="54"/>
      <c r="BM992" s="54"/>
      <c r="BN992" s="54"/>
      <c r="BO992" s="39"/>
      <c r="BP992" s="39"/>
      <c r="BQ992" s="39"/>
      <c r="BR992" s="39"/>
      <c r="BS992" s="47"/>
      <c r="BT992" s="39"/>
      <c r="BU992" s="39"/>
      <c r="BV992" s="39"/>
      <c r="BW992" s="39"/>
      <c r="BX992" s="39"/>
      <c r="BY992" s="39"/>
      <c r="BZ992" s="39"/>
      <c r="CA992" s="39"/>
      <c r="CB992" s="39"/>
      <c r="CC992" s="47"/>
      <c r="CD992" s="39"/>
      <c r="CE992" s="39"/>
      <c r="CF992" s="48"/>
      <c r="CG992" s="48"/>
      <c r="CH992" s="48"/>
      <c r="CI992" s="48"/>
      <c r="CJ992" s="48"/>
      <c r="CK992" s="48"/>
      <c r="CL992" s="48"/>
      <c r="CM992" s="48"/>
      <c r="CN992" s="48"/>
      <c r="CO992" s="48"/>
      <c r="CP992" s="48"/>
      <c r="CQ992" s="48"/>
      <c r="CR992" s="48"/>
      <c r="CS992" s="48"/>
      <c r="CT992" s="48"/>
      <c r="CU992" s="48"/>
      <c r="CV992" s="48"/>
      <c r="CW992" s="48"/>
      <c r="CX992" s="39"/>
      <c r="ML992" s="135"/>
      <c r="MM992" s="135"/>
      <c r="MN992" s="135"/>
      <c r="MO992" s="135"/>
      <c r="MP992" s="135"/>
      <c r="MQ992" s="135"/>
      <c r="MR992" s="135"/>
      <c r="MS992" s="135"/>
      <c r="MT992" s="135"/>
      <c r="MU992" s="135"/>
      <c r="MV992" s="135"/>
      <c r="MW992" s="135"/>
      <c r="MX992" s="135"/>
      <c r="MY992" s="135"/>
      <c r="MZ992" s="135"/>
      <c r="NA992" s="135"/>
      <c r="NB992" s="135"/>
      <c r="NC992" s="135"/>
      <c r="ND992" s="135"/>
      <c r="NE992" s="135"/>
      <c r="NF992" s="135"/>
      <c r="NG992" s="135"/>
      <c r="NH992" s="135"/>
      <c r="NI992" s="135"/>
      <c r="NJ992" s="135"/>
      <c r="NK992" s="135"/>
      <c r="NL992" s="135"/>
      <c r="NM992" s="135"/>
      <c r="NN992" s="135"/>
      <c r="NO992" s="135"/>
      <c r="NP992" s="135"/>
      <c r="NQ992" s="39"/>
      <c r="QS992"/>
      <c r="QT992"/>
      <c r="QU992"/>
      <c r="QV992"/>
      <c r="QW992"/>
      <c r="QX992"/>
      <c r="QY992"/>
      <c r="QZ992"/>
      <c r="RA992"/>
      <c r="RB992" s="39"/>
      <c r="RC992" s="39"/>
      <c r="RD992" s="39"/>
    </row>
    <row r="993" spans="2:472" x14ac:dyDescent="0.2">
      <c r="B993" s="426"/>
      <c r="C993" s="427"/>
      <c r="V993" s="63">
        <v>117</v>
      </c>
      <c r="W993" s="54" t="s">
        <v>3217</v>
      </c>
      <c r="X993" s="64">
        <v>40727</v>
      </c>
      <c r="Y993" s="54" t="s">
        <v>3334</v>
      </c>
      <c r="Z993" s="63" t="s">
        <v>1341</v>
      </c>
      <c r="AA993" s="54" t="s">
        <v>489</v>
      </c>
      <c r="AB993" s="54" t="s">
        <v>484</v>
      </c>
      <c r="AC993" s="54" t="s">
        <v>3334</v>
      </c>
      <c r="AD993" s="64" t="s">
        <v>414</v>
      </c>
      <c r="AE993" s="64" t="s">
        <v>6294</v>
      </c>
      <c r="AF993" s="63">
        <v>117</v>
      </c>
      <c r="AG993" s="54" t="s">
        <v>3217</v>
      </c>
      <c r="AH993" s="54" t="s">
        <v>3216</v>
      </c>
      <c r="AI993" s="63" t="s">
        <v>3091</v>
      </c>
      <c r="AJ993" s="64" t="s">
        <v>3218</v>
      </c>
      <c r="AK993" s="569">
        <v>5370285</v>
      </c>
      <c r="AL993" s="64" t="s">
        <v>489</v>
      </c>
      <c r="AM993" s="64" t="s">
        <v>3221</v>
      </c>
      <c r="AN993" s="570">
        <v>278095720</v>
      </c>
      <c r="AO993" s="54"/>
      <c r="AP993" s="54"/>
      <c r="AQ993" s="54"/>
      <c r="AR993" s="54"/>
      <c r="AS993" s="54"/>
      <c r="AT993" s="64" t="s">
        <v>420</v>
      </c>
      <c r="AU993" s="64"/>
      <c r="AV993" s="54"/>
      <c r="AW993" s="54"/>
      <c r="AX993" s="54"/>
      <c r="AY993" s="54"/>
      <c r="AZ993" s="54"/>
      <c r="BA993" s="54"/>
      <c r="BB993" s="54"/>
      <c r="BC993" s="54"/>
      <c r="BD993" s="64">
        <v>40727</v>
      </c>
      <c r="BE993" s="54" t="s">
        <v>3334</v>
      </c>
      <c r="BF993" s="63" t="s">
        <v>1341</v>
      </c>
      <c r="BG993" s="54" t="s">
        <v>489</v>
      </c>
      <c r="BH993" s="54" t="s">
        <v>484</v>
      </c>
      <c r="BI993" s="54" t="s">
        <v>3334</v>
      </c>
      <c r="BJ993" s="64" t="s">
        <v>414</v>
      </c>
      <c r="BK993" s="64" t="s">
        <v>6294</v>
      </c>
      <c r="BL993" s="54"/>
      <c r="BM993" s="54"/>
      <c r="BN993" s="54"/>
      <c r="BO993" s="39"/>
      <c r="BP993" s="39"/>
      <c r="BQ993" s="39"/>
      <c r="BR993" s="39"/>
      <c r="BS993" s="47"/>
      <c r="BT993" s="39"/>
      <c r="BU993" s="39"/>
      <c r="BV993" s="39"/>
      <c r="BW993" s="39"/>
      <c r="BX993" s="39"/>
      <c r="BY993" s="39"/>
      <c r="BZ993" s="39"/>
      <c r="CA993" s="39"/>
      <c r="CB993" s="39"/>
      <c r="CC993" s="47"/>
      <c r="CD993" s="39"/>
      <c r="CE993" s="39"/>
      <c r="CF993" s="48"/>
      <c r="CG993" s="48"/>
      <c r="CH993" s="48"/>
      <c r="CI993" s="48"/>
      <c r="CJ993" s="48"/>
      <c r="CK993" s="48"/>
      <c r="CL993" s="48"/>
      <c r="CM993" s="48"/>
      <c r="CN993" s="48"/>
      <c r="CO993" s="48"/>
      <c r="CP993" s="48"/>
      <c r="CQ993" s="48"/>
      <c r="CR993" s="48"/>
      <c r="CS993" s="48"/>
      <c r="CT993" s="48"/>
      <c r="CU993" s="48"/>
      <c r="CV993" s="48"/>
      <c r="CW993" s="48"/>
      <c r="CX993" s="39"/>
      <c r="ML993" s="135"/>
      <c r="MM993" s="135"/>
      <c r="MN993" s="135"/>
      <c r="MO993" s="135"/>
      <c r="MP993" s="135"/>
      <c r="MQ993" s="135"/>
      <c r="MR993" s="135"/>
      <c r="MS993" s="135"/>
      <c r="MT993" s="135"/>
      <c r="MU993" s="135"/>
      <c r="MV993" s="135"/>
      <c r="MW993" s="135"/>
      <c r="MX993" s="135"/>
      <c r="MY993" s="135"/>
      <c r="MZ993" s="135"/>
      <c r="NA993" s="135"/>
      <c r="NB993" s="135"/>
      <c r="NC993" s="135"/>
      <c r="ND993" s="135"/>
      <c r="NE993" s="135"/>
      <c r="NF993" s="135"/>
      <c r="NG993" s="135"/>
      <c r="NH993" s="135"/>
      <c r="NI993" s="135"/>
      <c r="NJ993" s="135"/>
      <c r="NK993" s="135"/>
      <c r="NL993" s="135"/>
      <c r="NM993" s="135"/>
      <c r="NN993" s="135"/>
      <c r="NO993" s="135"/>
      <c r="NP993" s="135"/>
      <c r="NQ993" s="39"/>
      <c r="QS993"/>
      <c r="QT993"/>
      <c r="QU993"/>
      <c r="QV993"/>
      <c r="QW993"/>
      <c r="QX993"/>
      <c r="QY993"/>
      <c r="QZ993"/>
      <c r="RA993"/>
      <c r="RB993" s="39"/>
      <c r="RC993" s="39"/>
      <c r="RD993" s="39"/>
    </row>
    <row r="994" spans="2:472" x14ac:dyDescent="0.2">
      <c r="B994" s="426"/>
      <c r="C994" s="427"/>
      <c r="V994" s="63">
        <v>117</v>
      </c>
      <c r="W994" s="54" t="s">
        <v>3217</v>
      </c>
      <c r="X994" s="64">
        <v>40728</v>
      </c>
      <c r="Y994" s="54" t="s">
        <v>3387</v>
      </c>
      <c r="Z994" s="63" t="s">
        <v>1341</v>
      </c>
      <c r="AA994" s="54" t="s">
        <v>489</v>
      </c>
      <c r="AB994" s="54" t="s">
        <v>484</v>
      </c>
      <c r="AC994" s="54" t="s">
        <v>3387</v>
      </c>
      <c r="AD994" s="64" t="s">
        <v>414</v>
      </c>
      <c r="AE994" s="64" t="s">
        <v>6294</v>
      </c>
      <c r="AF994" s="63">
        <v>117</v>
      </c>
      <c r="AG994" s="54" t="s">
        <v>3217</v>
      </c>
      <c r="AH994" s="54" t="s">
        <v>3216</v>
      </c>
      <c r="AI994" s="63" t="s">
        <v>3091</v>
      </c>
      <c r="AJ994" s="64" t="s">
        <v>3218</v>
      </c>
      <c r="AK994" s="569">
        <v>5370285</v>
      </c>
      <c r="AL994" s="64" t="s">
        <v>489</v>
      </c>
      <c r="AM994" s="64" t="s">
        <v>3221</v>
      </c>
      <c r="AN994" s="570">
        <v>278095720</v>
      </c>
      <c r="AO994" s="54"/>
      <c r="AP994" s="54"/>
      <c r="AQ994" s="54"/>
      <c r="AR994" s="54"/>
      <c r="AS994" s="54"/>
      <c r="AT994" s="64" t="s">
        <v>420</v>
      </c>
      <c r="AU994" s="64"/>
      <c r="AV994" s="54"/>
      <c r="AW994" s="54"/>
      <c r="AX994" s="54"/>
      <c r="AY994" s="54"/>
      <c r="AZ994" s="54"/>
      <c r="BA994" s="54"/>
      <c r="BB994" s="54"/>
      <c r="BC994" s="54"/>
      <c r="BD994" s="64">
        <v>40728</v>
      </c>
      <c r="BE994" s="54" t="s">
        <v>3387</v>
      </c>
      <c r="BF994" s="63" t="s">
        <v>1341</v>
      </c>
      <c r="BG994" s="54" t="s">
        <v>489</v>
      </c>
      <c r="BH994" s="54" t="s">
        <v>484</v>
      </c>
      <c r="BI994" s="54" t="s">
        <v>3387</v>
      </c>
      <c r="BJ994" s="64" t="s">
        <v>414</v>
      </c>
      <c r="BK994" s="64" t="s">
        <v>6294</v>
      </c>
      <c r="BL994" s="54"/>
      <c r="BM994" s="54"/>
      <c r="BN994" s="54"/>
      <c r="BO994" s="39"/>
      <c r="BP994" s="39"/>
      <c r="BQ994" s="39"/>
      <c r="BR994" s="39"/>
      <c r="BS994" s="47"/>
      <c r="BT994" s="39"/>
      <c r="BU994" s="39"/>
      <c r="BV994" s="39"/>
      <c r="BW994" s="39"/>
      <c r="BX994" s="39"/>
      <c r="BY994" s="39"/>
      <c r="BZ994" s="39"/>
      <c r="CA994" s="39"/>
      <c r="CB994" s="39"/>
      <c r="CC994" s="47"/>
      <c r="CD994" s="39"/>
      <c r="CE994" s="39"/>
      <c r="CF994" s="48"/>
      <c r="CG994" s="48"/>
      <c r="CH994" s="48"/>
      <c r="CI994" s="48"/>
      <c r="CJ994" s="48"/>
      <c r="CK994" s="48"/>
      <c r="CL994" s="48"/>
      <c r="CM994" s="48"/>
      <c r="CN994" s="48"/>
      <c r="CO994" s="48"/>
      <c r="CP994" s="48"/>
      <c r="CQ994" s="48"/>
      <c r="CR994" s="48"/>
      <c r="CS994" s="48"/>
      <c r="CT994" s="48"/>
      <c r="CU994" s="48"/>
      <c r="CV994" s="48"/>
      <c r="CW994" s="48"/>
      <c r="CX994" s="39"/>
      <c r="ML994" s="135"/>
      <c r="MM994" s="135"/>
      <c r="MN994" s="135"/>
      <c r="MO994" s="135"/>
      <c r="MP994" s="135"/>
      <c r="MQ994" s="135"/>
      <c r="MR994" s="135"/>
      <c r="MS994" s="135"/>
      <c r="MT994" s="135"/>
      <c r="MU994" s="135"/>
      <c r="MV994" s="135"/>
      <c r="MW994" s="135"/>
      <c r="MX994" s="135"/>
      <c r="MY994" s="135"/>
      <c r="MZ994" s="135"/>
      <c r="NA994" s="135"/>
      <c r="NB994" s="135"/>
      <c r="NC994" s="135"/>
      <c r="ND994" s="135"/>
      <c r="NE994" s="135"/>
      <c r="NF994" s="135"/>
      <c r="NG994" s="135"/>
      <c r="NH994" s="135"/>
      <c r="NI994" s="135"/>
      <c r="NJ994" s="135"/>
      <c r="NK994" s="135"/>
      <c r="NL994" s="135"/>
      <c r="NM994" s="135"/>
      <c r="NN994" s="135"/>
      <c r="NO994" s="135"/>
      <c r="NP994" s="135"/>
      <c r="NQ994" s="39"/>
      <c r="QS994"/>
      <c r="QT994"/>
      <c r="QU994"/>
      <c r="QV994"/>
      <c r="QW994"/>
      <c r="QX994"/>
      <c r="QY994"/>
      <c r="QZ994"/>
      <c r="RA994"/>
      <c r="RB994" s="39"/>
      <c r="RC994" s="39"/>
      <c r="RD994" s="39"/>
    </row>
    <row r="995" spans="2:472" x14ac:dyDescent="0.2">
      <c r="B995" s="426"/>
      <c r="C995" s="427"/>
      <c r="V995" s="63">
        <v>117</v>
      </c>
      <c r="W995" s="54" t="s">
        <v>3217</v>
      </c>
      <c r="X995" s="64">
        <v>40729</v>
      </c>
      <c r="Y995" s="54" t="s">
        <v>3437</v>
      </c>
      <c r="Z995" s="63" t="s">
        <v>1341</v>
      </c>
      <c r="AA995" s="54" t="s">
        <v>489</v>
      </c>
      <c r="AB995" s="54" t="s">
        <v>484</v>
      </c>
      <c r="AC995" s="54" t="s">
        <v>3437</v>
      </c>
      <c r="AD995" s="64" t="s">
        <v>414</v>
      </c>
      <c r="AE995" s="64" t="s">
        <v>6294</v>
      </c>
      <c r="AF995" s="63">
        <v>117</v>
      </c>
      <c r="AG995" s="54" t="s">
        <v>3217</v>
      </c>
      <c r="AH995" s="54" t="s">
        <v>3216</v>
      </c>
      <c r="AI995" s="63" t="s">
        <v>3091</v>
      </c>
      <c r="AJ995" s="64" t="s">
        <v>3218</v>
      </c>
      <c r="AK995" s="569">
        <v>5370285</v>
      </c>
      <c r="AL995" s="64" t="s">
        <v>489</v>
      </c>
      <c r="AM995" s="64" t="s">
        <v>3221</v>
      </c>
      <c r="AN995" s="570">
        <v>278095720</v>
      </c>
      <c r="AO995" s="54"/>
      <c r="AP995" s="54"/>
      <c r="AQ995" s="54"/>
      <c r="AR995" s="54"/>
      <c r="AS995" s="54"/>
      <c r="AT995" s="64" t="s">
        <v>420</v>
      </c>
      <c r="AU995" s="64"/>
      <c r="AV995" s="54"/>
      <c r="AW995" s="54"/>
      <c r="AX995" s="54"/>
      <c r="AY995" s="54"/>
      <c r="AZ995" s="54"/>
      <c r="BA995" s="54"/>
      <c r="BB995" s="54"/>
      <c r="BC995" s="54"/>
      <c r="BD995" s="64">
        <v>40729</v>
      </c>
      <c r="BE995" s="54" t="s">
        <v>3437</v>
      </c>
      <c r="BF995" s="63" t="s">
        <v>1341</v>
      </c>
      <c r="BG995" s="54" t="s">
        <v>489</v>
      </c>
      <c r="BH995" s="54" t="s">
        <v>484</v>
      </c>
      <c r="BI995" s="54" t="s">
        <v>3437</v>
      </c>
      <c r="BJ995" s="64" t="s">
        <v>414</v>
      </c>
      <c r="BK995" s="64" t="s">
        <v>6294</v>
      </c>
      <c r="BL995" s="54"/>
      <c r="BM995" s="54"/>
      <c r="BN995" s="54"/>
      <c r="BO995" s="39"/>
      <c r="BP995" s="39"/>
      <c r="BQ995" s="39"/>
      <c r="BR995" s="39"/>
      <c r="BS995" s="47"/>
      <c r="BT995" s="39"/>
      <c r="BU995" s="39"/>
      <c r="BV995" s="39"/>
      <c r="BW995" s="39"/>
      <c r="BX995" s="39"/>
      <c r="BY995" s="39"/>
      <c r="BZ995" s="39"/>
      <c r="CA995" s="39"/>
      <c r="CB995" s="39"/>
      <c r="CC995" s="47"/>
      <c r="CD995" s="39"/>
      <c r="CE995" s="39"/>
      <c r="CF995" s="48"/>
      <c r="CG995" s="48"/>
      <c r="CH995" s="48"/>
      <c r="CI995" s="48"/>
      <c r="CJ995" s="48"/>
      <c r="CK995" s="48"/>
      <c r="CL995" s="48"/>
      <c r="CM995" s="48"/>
      <c r="CN995" s="48"/>
      <c r="CO995" s="48"/>
      <c r="CP995" s="48"/>
      <c r="CQ995" s="48"/>
      <c r="CR995" s="48"/>
      <c r="CS995" s="48"/>
      <c r="CT995" s="48"/>
      <c r="CU995" s="48"/>
      <c r="CV995" s="48"/>
      <c r="CW995" s="48"/>
      <c r="CX995" s="39"/>
      <c r="ML995" s="135"/>
      <c r="MM995" s="135"/>
      <c r="MN995" s="135"/>
      <c r="MO995" s="135"/>
      <c r="MP995" s="135"/>
      <c r="MQ995" s="135"/>
      <c r="MR995" s="135"/>
      <c r="MS995" s="135"/>
      <c r="MT995" s="135"/>
      <c r="MU995" s="135"/>
      <c r="MV995" s="135"/>
      <c r="MW995" s="135"/>
      <c r="MX995" s="135"/>
      <c r="MY995" s="135"/>
      <c r="MZ995" s="135"/>
      <c r="NA995" s="135"/>
      <c r="NB995" s="135"/>
      <c r="NC995" s="135"/>
      <c r="ND995" s="135"/>
      <c r="NE995" s="135"/>
      <c r="NF995" s="135"/>
      <c r="NG995" s="135"/>
      <c r="NH995" s="135"/>
      <c r="NI995" s="135"/>
      <c r="NJ995" s="135"/>
      <c r="NK995" s="135"/>
      <c r="NL995" s="135"/>
      <c r="NM995" s="135"/>
      <c r="NN995" s="135"/>
      <c r="NO995" s="135"/>
      <c r="NP995" s="135"/>
      <c r="NQ995" s="39"/>
      <c r="QS995"/>
      <c r="QT995"/>
      <c r="QU995"/>
      <c r="QV995"/>
      <c r="QW995"/>
      <c r="QX995"/>
      <c r="QY995"/>
      <c r="QZ995"/>
      <c r="RA995"/>
      <c r="RB995" s="39"/>
      <c r="RC995" s="39"/>
      <c r="RD995" s="39"/>
    </row>
    <row r="996" spans="2:472" x14ac:dyDescent="0.2">
      <c r="B996" s="426"/>
      <c r="C996" s="427"/>
      <c r="V996" s="63">
        <v>117</v>
      </c>
      <c r="W996" s="54" t="s">
        <v>3217</v>
      </c>
      <c r="X996" s="64">
        <v>40730</v>
      </c>
      <c r="Y996" s="54" t="s">
        <v>3481</v>
      </c>
      <c r="Z996" s="63" t="s">
        <v>1341</v>
      </c>
      <c r="AA996" s="54" t="s">
        <v>489</v>
      </c>
      <c r="AB996" s="54" t="s">
        <v>484</v>
      </c>
      <c r="AC996" s="54" t="s">
        <v>3481</v>
      </c>
      <c r="AD996" s="64" t="s">
        <v>414</v>
      </c>
      <c r="AE996" s="64" t="s">
        <v>6294</v>
      </c>
      <c r="AF996" s="63">
        <v>117</v>
      </c>
      <c r="AG996" s="54" t="s">
        <v>3217</v>
      </c>
      <c r="AH996" s="54" t="s">
        <v>3216</v>
      </c>
      <c r="AI996" s="63" t="s">
        <v>3091</v>
      </c>
      <c r="AJ996" s="64" t="s">
        <v>3218</v>
      </c>
      <c r="AK996" s="569">
        <v>5370285</v>
      </c>
      <c r="AL996" s="64" t="s">
        <v>489</v>
      </c>
      <c r="AM996" s="64" t="s">
        <v>3221</v>
      </c>
      <c r="AN996" s="570">
        <v>278095720</v>
      </c>
      <c r="AO996" s="54"/>
      <c r="AP996" s="54"/>
      <c r="AQ996" s="54"/>
      <c r="AR996" s="54"/>
      <c r="AS996" s="54"/>
      <c r="AT996" s="64" t="s">
        <v>420</v>
      </c>
      <c r="AU996" s="64"/>
      <c r="AV996" s="54"/>
      <c r="AW996" s="54"/>
      <c r="AX996" s="54"/>
      <c r="AY996" s="54"/>
      <c r="AZ996" s="54"/>
      <c r="BA996" s="54"/>
      <c r="BB996" s="54"/>
      <c r="BC996" s="54"/>
      <c r="BD996" s="64">
        <v>40730</v>
      </c>
      <c r="BE996" s="54" t="s">
        <v>3481</v>
      </c>
      <c r="BF996" s="63" t="s">
        <v>1341</v>
      </c>
      <c r="BG996" s="54" t="s">
        <v>489</v>
      </c>
      <c r="BH996" s="54" t="s">
        <v>484</v>
      </c>
      <c r="BI996" s="54" t="s">
        <v>3481</v>
      </c>
      <c r="BJ996" s="64" t="s">
        <v>414</v>
      </c>
      <c r="BK996" s="64" t="s">
        <v>6294</v>
      </c>
      <c r="BL996" s="54"/>
      <c r="BM996" s="54"/>
      <c r="BN996" s="54"/>
      <c r="BO996" s="39"/>
      <c r="BP996" s="39"/>
      <c r="BQ996" s="39"/>
      <c r="BR996" s="39"/>
      <c r="BS996" s="47"/>
      <c r="BT996" s="39"/>
      <c r="BU996" s="39"/>
      <c r="BV996" s="39"/>
      <c r="BW996" s="39"/>
      <c r="BX996" s="39"/>
      <c r="BY996" s="39"/>
      <c r="BZ996" s="39"/>
      <c r="CA996" s="39"/>
      <c r="CB996" s="39"/>
      <c r="CC996" s="47"/>
      <c r="CD996" s="39"/>
      <c r="CE996" s="39"/>
      <c r="CF996" s="48"/>
      <c r="CG996" s="48"/>
      <c r="CH996" s="48"/>
      <c r="CI996" s="48"/>
      <c r="CJ996" s="48"/>
      <c r="CK996" s="48"/>
      <c r="CL996" s="48"/>
      <c r="CM996" s="48"/>
      <c r="CN996" s="48"/>
      <c r="CO996" s="48"/>
      <c r="CP996" s="48"/>
      <c r="CQ996" s="48"/>
      <c r="CR996" s="48"/>
      <c r="CS996" s="48"/>
      <c r="CT996" s="48"/>
      <c r="CU996" s="48"/>
      <c r="CV996" s="48"/>
      <c r="CW996" s="48"/>
      <c r="CX996" s="39"/>
      <c r="ML996" s="135"/>
      <c r="MM996" s="135"/>
      <c r="MN996" s="135"/>
      <c r="MO996" s="135"/>
      <c r="MP996" s="135"/>
      <c r="MQ996" s="135"/>
      <c r="MR996" s="135"/>
      <c r="MS996" s="135"/>
      <c r="MT996" s="135"/>
      <c r="MU996" s="135"/>
      <c r="MV996" s="135"/>
      <c r="MW996" s="135"/>
      <c r="MX996" s="135"/>
      <c r="MY996" s="135"/>
      <c r="MZ996" s="135"/>
      <c r="NA996" s="135"/>
      <c r="NB996" s="135"/>
      <c r="NC996" s="135"/>
      <c r="ND996" s="135"/>
      <c r="NE996" s="135"/>
      <c r="NF996" s="135"/>
      <c r="NG996" s="135"/>
      <c r="NH996" s="135"/>
      <c r="NI996" s="135"/>
      <c r="NJ996" s="135"/>
      <c r="NK996" s="135"/>
      <c r="NL996" s="135"/>
      <c r="NM996" s="135"/>
      <c r="NN996" s="135"/>
      <c r="NO996" s="135"/>
      <c r="NP996" s="135"/>
      <c r="NQ996" s="39"/>
      <c r="QS996"/>
      <c r="QT996"/>
      <c r="QU996"/>
      <c r="QV996"/>
      <c r="QW996"/>
      <c r="QX996"/>
      <c r="QY996"/>
      <c r="QZ996"/>
      <c r="RA996"/>
      <c r="RB996" s="39"/>
      <c r="RC996" s="39"/>
      <c r="RD996" s="39"/>
    </row>
    <row r="997" spans="2:472" x14ac:dyDescent="0.2">
      <c r="B997" s="426"/>
      <c r="C997" s="427"/>
      <c r="V997" s="63">
        <v>117</v>
      </c>
      <c r="W997" s="54" t="s">
        <v>3217</v>
      </c>
      <c r="X997" s="64">
        <v>40740</v>
      </c>
      <c r="Y997" s="54" t="s">
        <v>3712</v>
      </c>
      <c r="Z997" s="63" t="s">
        <v>1341</v>
      </c>
      <c r="AA997" s="54" t="s">
        <v>489</v>
      </c>
      <c r="AB997" s="54" t="s">
        <v>484</v>
      </c>
      <c r="AC997" s="54" t="s">
        <v>6342</v>
      </c>
      <c r="AD997" s="64" t="s">
        <v>414</v>
      </c>
      <c r="AE997" s="64" t="s">
        <v>6294</v>
      </c>
      <c r="AF997" s="63">
        <v>117</v>
      </c>
      <c r="AG997" s="54" t="s">
        <v>3217</v>
      </c>
      <c r="AH997" s="54" t="s">
        <v>3216</v>
      </c>
      <c r="AI997" s="63" t="s">
        <v>3091</v>
      </c>
      <c r="AJ997" s="64" t="s">
        <v>3218</v>
      </c>
      <c r="AK997" s="569">
        <v>5370285</v>
      </c>
      <c r="AL997" s="64" t="s">
        <v>489</v>
      </c>
      <c r="AM997" s="64" t="s">
        <v>3221</v>
      </c>
      <c r="AN997" s="570">
        <v>278095720</v>
      </c>
      <c r="AO997" s="54"/>
      <c r="AP997" s="54"/>
      <c r="AQ997" s="54"/>
      <c r="AR997" s="54"/>
      <c r="AS997" s="54"/>
      <c r="AT997" s="64" t="s">
        <v>420</v>
      </c>
      <c r="AU997" s="64"/>
      <c r="AV997" s="54"/>
      <c r="AW997" s="54"/>
      <c r="AX997" s="54"/>
      <c r="AY997" s="54"/>
      <c r="AZ997" s="54"/>
      <c r="BA997" s="54"/>
      <c r="BB997" s="54"/>
      <c r="BC997" s="54"/>
      <c r="BD997" s="64">
        <v>40740</v>
      </c>
      <c r="BE997" s="54" t="s">
        <v>3712</v>
      </c>
      <c r="BF997" s="63" t="s">
        <v>1341</v>
      </c>
      <c r="BG997" s="54" t="s">
        <v>489</v>
      </c>
      <c r="BH997" s="54" t="s">
        <v>484</v>
      </c>
      <c r="BI997" s="54" t="s">
        <v>6342</v>
      </c>
      <c r="BJ997" s="64" t="s">
        <v>414</v>
      </c>
      <c r="BK997" s="64" t="s">
        <v>6294</v>
      </c>
      <c r="BL997" s="54"/>
      <c r="BM997" s="54"/>
      <c r="BN997" s="54"/>
      <c r="BO997" s="39"/>
      <c r="BP997" s="39"/>
      <c r="BQ997" s="39"/>
      <c r="BR997" s="39"/>
      <c r="BS997" s="47"/>
      <c r="BT997" s="39"/>
      <c r="BU997" s="39"/>
      <c r="BV997" s="39"/>
      <c r="BW997" s="39"/>
      <c r="BX997" s="39"/>
      <c r="BY997" s="39"/>
      <c r="BZ997" s="39"/>
      <c r="CA997" s="39"/>
      <c r="CB997" s="39"/>
      <c r="CC997" s="47"/>
      <c r="CD997" s="39"/>
      <c r="CE997" s="39"/>
      <c r="CF997" s="48"/>
      <c r="CG997" s="48"/>
      <c r="CH997" s="48"/>
      <c r="CI997" s="48"/>
      <c r="CJ997" s="48"/>
      <c r="CK997" s="48"/>
      <c r="CL997" s="48"/>
      <c r="CM997" s="48"/>
      <c r="CN997" s="48"/>
      <c r="CO997" s="48"/>
      <c r="CP997" s="48"/>
      <c r="CQ997" s="48"/>
      <c r="CR997" s="48"/>
      <c r="CS997" s="48"/>
      <c r="CT997" s="48"/>
      <c r="CU997" s="48"/>
      <c r="CV997" s="48"/>
      <c r="CW997" s="48"/>
      <c r="CX997" s="39"/>
      <c r="ML997" s="135"/>
      <c r="MM997" s="135"/>
      <c r="MN997" s="135"/>
      <c r="MO997" s="135"/>
      <c r="MP997" s="135"/>
      <c r="MQ997" s="135"/>
      <c r="MR997" s="135"/>
      <c r="MS997" s="135"/>
      <c r="MT997" s="135"/>
      <c r="MU997" s="135"/>
      <c r="MV997" s="135"/>
      <c r="MW997" s="135"/>
      <c r="MX997" s="135"/>
      <c r="MY997" s="135"/>
      <c r="MZ997" s="135"/>
      <c r="NA997" s="135"/>
      <c r="NB997" s="135"/>
      <c r="NC997" s="135"/>
      <c r="ND997" s="135"/>
      <c r="NE997" s="135"/>
      <c r="NF997" s="135"/>
      <c r="NG997" s="135"/>
      <c r="NH997" s="135"/>
      <c r="NI997" s="135"/>
      <c r="NJ997" s="135"/>
      <c r="NK997" s="135"/>
      <c r="NL997" s="135"/>
      <c r="NM997" s="135"/>
      <c r="NN997" s="135"/>
      <c r="NO997" s="135"/>
      <c r="NP997" s="135"/>
      <c r="NQ997" s="39"/>
      <c r="QS997"/>
      <c r="QT997"/>
      <c r="QU997"/>
      <c r="QV997"/>
      <c r="QW997"/>
      <c r="QX997"/>
      <c r="QY997"/>
      <c r="QZ997"/>
      <c r="RA997"/>
      <c r="RB997" s="39"/>
      <c r="RC997" s="39"/>
      <c r="RD997" s="39"/>
    </row>
    <row r="998" spans="2:472" x14ac:dyDescent="0.2">
      <c r="B998" s="426"/>
      <c r="C998" s="427"/>
      <c r="V998" s="63">
        <v>117</v>
      </c>
      <c r="W998" s="54" t="s">
        <v>3217</v>
      </c>
      <c r="X998" s="64">
        <v>40738</v>
      </c>
      <c r="Y998" s="54" t="s">
        <v>3659</v>
      </c>
      <c r="Z998" s="63" t="s">
        <v>1341</v>
      </c>
      <c r="AA998" s="54" t="s">
        <v>489</v>
      </c>
      <c r="AB998" s="54" t="s">
        <v>484</v>
      </c>
      <c r="AC998" s="54" t="s">
        <v>6343</v>
      </c>
      <c r="AD998" s="64" t="s">
        <v>414</v>
      </c>
      <c r="AE998" s="64" t="s">
        <v>6294</v>
      </c>
      <c r="AF998" s="63">
        <v>117</v>
      </c>
      <c r="AG998" s="54" t="s">
        <v>3217</v>
      </c>
      <c r="AH998" s="54" t="s">
        <v>3216</v>
      </c>
      <c r="AI998" s="63" t="s">
        <v>3091</v>
      </c>
      <c r="AJ998" s="64" t="s">
        <v>3218</v>
      </c>
      <c r="AK998" s="569">
        <v>5370285</v>
      </c>
      <c r="AL998" s="64" t="s">
        <v>489</v>
      </c>
      <c r="AM998" s="64" t="s">
        <v>3221</v>
      </c>
      <c r="AN998" s="570">
        <v>278095720</v>
      </c>
      <c r="AO998" s="54"/>
      <c r="AP998" s="54"/>
      <c r="AQ998" s="54"/>
      <c r="AR998" s="54"/>
      <c r="AS998" s="54"/>
      <c r="AT998" s="64" t="s">
        <v>420</v>
      </c>
      <c r="AU998" s="64"/>
      <c r="AV998" s="54"/>
      <c r="AW998" s="54"/>
      <c r="AX998" s="54"/>
      <c r="AY998" s="54"/>
      <c r="AZ998" s="54"/>
      <c r="BA998" s="54"/>
      <c r="BB998" s="54"/>
      <c r="BC998" s="54"/>
      <c r="BD998" s="64">
        <v>40738</v>
      </c>
      <c r="BE998" s="54" t="s">
        <v>3659</v>
      </c>
      <c r="BF998" s="63" t="s">
        <v>1341</v>
      </c>
      <c r="BG998" s="54" t="s">
        <v>489</v>
      </c>
      <c r="BH998" s="54" t="s">
        <v>484</v>
      </c>
      <c r="BI998" s="54" t="s">
        <v>6343</v>
      </c>
      <c r="BJ998" s="64" t="s">
        <v>414</v>
      </c>
      <c r="BK998" s="64" t="s">
        <v>6294</v>
      </c>
      <c r="BL998" s="54"/>
      <c r="BM998" s="54"/>
      <c r="BN998" s="54"/>
      <c r="BO998" s="39"/>
      <c r="BP998" s="39"/>
      <c r="BQ998" s="39"/>
      <c r="BR998" s="39"/>
      <c r="BS998" s="47"/>
      <c r="BT998" s="39"/>
      <c r="BU998" s="39"/>
      <c r="BV998" s="39"/>
      <c r="BW998" s="39"/>
      <c r="BX998" s="39"/>
      <c r="BY998" s="39"/>
      <c r="BZ998" s="39"/>
      <c r="CA998" s="39"/>
      <c r="CB998" s="39"/>
      <c r="CC998" s="47"/>
      <c r="CD998" s="39"/>
      <c r="CE998" s="39"/>
      <c r="CF998" s="48"/>
      <c r="CG998" s="48"/>
      <c r="CH998" s="48"/>
      <c r="CI998" s="48"/>
      <c r="CJ998" s="48"/>
      <c r="CK998" s="48"/>
      <c r="CL998" s="48"/>
      <c r="CM998" s="48"/>
      <c r="CN998" s="48"/>
      <c r="CO998" s="48"/>
      <c r="CP998" s="48"/>
      <c r="CQ998" s="48"/>
      <c r="CR998" s="48"/>
      <c r="CS998" s="48"/>
      <c r="CT998" s="48"/>
      <c r="CU998" s="48"/>
      <c r="CV998" s="48"/>
      <c r="CW998" s="48"/>
      <c r="CX998" s="39"/>
      <c r="ML998" s="135"/>
      <c r="MM998" s="135"/>
      <c r="MN998" s="135"/>
      <c r="MO998" s="135"/>
      <c r="MP998" s="135"/>
      <c r="MQ998" s="135"/>
      <c r="MR998" s="135"/>
      <c r="MS998" s="135"/>
      <c r="MT998" s="135"/>
      <c r="MU998" s="135"/>
      <c r="MV998" s="135"/>
      <c r="MW998" s="135"/>
      <c r="MX998" s="135"/>
      <c r="MY998" s="135"/>
      <c r="MZ998" s="135"/>
      <c r="NA998" s="135"/>
      <c r="NB998" s="135"/>
      <c r="NC998" s="135"/>
      <c r="ND998" s="135"/>
      <c r="NE998" s="135"/>
      <c r="NF998" s="135"/>
      <c r="NG998" s="135"/>
      <c r="NH998" s="135"/>
      <c r="NI998" s="135"/>
      <c r="NJ998" s="135"/>
      <c r="NK998" s="135"/>
      <c r="NL998" s="135"/>
      <c r="NM998" s="135"/>
      <c r="NN998" s="135"/>
      <c r="NO998" s="135"/>
      <c r="NP998" s="135"/>
      <c r="NQ998" s="39"/>
      <c r="QS998"/>
      <c r="QT998"/>
      <c r="QU998"/>
      <c r="QV998"/>
      <c r="QW998"/>
      <c r="QX998"/>
      <c r="QY998"/>
      <c r="QZ998"/>
      <c r="RA998"/>
      <c r="RB998" s="39"/>
      <c r="RC998" s="39"/>
      <c r="RD998" s="39"/>
    </row>
    <row r="999" spans="2:472" x14ac:dyDescent="0.2">
      <c r="B999" s="426"/>
      <c r="C999" s="427"/>
      <c r="V999" s="63">
        <v>117</v>
      </c>
      <c r="W999" s="54" t="s">
        <v>3217</v>
      </c>
      <c r="X999" s="64">
        <v>40739</v>
      </c>
      <c r="Y999" s="54" t="s">
        <v>3687</v>
      </c>
      <c r="Z999" s="63" t="s">
        <v>1341</v>
      </c>
      <c r="AA999" s="54" t="s">
        <v>489</v>
      </c>
      <c r="AB999" s="54" t="s">
        <v>484</v>
      </c>
      <c r="AC999" s="54" t="s">
        <v>6344</v>
      </c>
      <c r="AD999" s="64" t="s">
        <v>414</v>
      </c>
      <c r="AE999" s="64" t="s">
        <v>6294</v>
      </c>
      <c r="AF999" s="63">
        <v>117</v>
      </c>
      <c r="AG999" s="54" t="s">
        <v>3217</v>
      </c>
      <c r="AH999" s="54" t="s">
        <v>3216</v>
      </c>
      <c r="AI999" s="63" t="s">
        <v>3091</v>
      </c>
      <c r="AJ999" s="64" t="s">
        <v>3218</v>
      </c>
      <c r="AK999" s="569">
        <v>5370285</v>
      </c>
      <c r="AL999" s="64" t="s">
        <v>489</v>
      </c>
      <c r="AM999" s="64" t="s">
        <v>3221</v>
      </c>
      <c r="AN999" s="570">
        <v>278095720</v>
      </c>
      <c r="AO999" s="54"/>
      <c r="AP999" s="54"/>
      <c r="AQ999" s="54"/>
      <c r="AR999" s="54"/>
      <c r="AS999" s="54"/>
      <c r="AT999" s="64" t="s">
        <v>420</v>
      </c>
      <c r="AU999" s="64"/>
      <c r="AV999" s="54"/>
      <c r="AW999" s="54"/>
      <c r="AX999" s="54"/>
      <c r="AY999" s="54"/>
      <c r="AZ999" s="54"/>
      <c r="BA999" s="54"/>
      <c r="BB999" s="54"/>
      <c r="BC999" s="54"/>
      <c r="BD999" s="64">
        <v>40739</v>
      </c>
      <c r="BE999" s="54" t="s">
        <v>3687</v>
      </c>
      <c r="BF999" s="63" t="s">
        <v>1341</v>
      </c>
      <c r="BG999" s="54" t="s">
        <v>489</v>
      </c>
      <c r="BH999" s="54" t="s">
        <v>484</v>
      </c>
      <c r="BI999" s="54" t="s">
        <v>6344</v>
      </c>
      <c r="BJ999" s="64" t="s">
        <v>414</v>
      </c>
      <c r="BK999" s="64" t="s">
        <v>6294</v>
      </c>
      <c r="BL999" s="54"/>
      <c r="BM999" s="54"/>
      <c r="BN999" s="54"/>
      <c r="BO999" s="39"/>
      <c r="BP999" s="39"/>
      <c r="BQ999" s="39"/>
      <c r="BR999" s="39"/>
      <c r="BS999" s="47"/>
      <c r="BT999" s="39"/>
      <c r="BU999" s="39"/>
      <c r="BV999" s="39"/>
      <c r="BW999" s="39"/>
      <c r="BX999" s="39"/>
      <c r="BY999" s="39"/>
      <c r="BZ999" s="39"/>
      <c r="CA999" s="39"/>
      <c r="CB999" s="39"/>
      <c r="CC999" s="47"/>
      <c r="CD999" s="39"/>
      <c r="CE999" s="39"/>
      <c r="CF999" s="48"/>
      <c r="CG999" s="48"/>
      <c r="CH999" s="48"/>
      <c r="CI999" s="48"/>
      <c r="CJ999" s="48"/>
      <c r="CK999" s="48"/>
      <c r="CL999" s="48"/>
      <c r="CM999" s="48"/>
      <c r="CN999" s="48"/>
      <c r="CO999" s="48"/>
      <c r="CP999" s="48"/>
      <c r="CQ999" s="48"/>
      <c r="CR999" s="48"/>
      <c r="CS999" s="48"/>
      <c r="CT999" s="48"/>
      <c r="CU999" s="48"/>
      <c r="CV999" s="48"/>
      <c r="CW999" s="48"/>
      <c r="CX999" s="39"/>
      <c r="ML999" s="135"/>
      <c r="MM999" s="135"/>
      <c r="MN999" s="135"/>
      <c r="MO999" s="135"/>
      <c r="MP999" s="135"/>
      <c r="MQ999" s="135"/>
      <c r="MR999" s="135"/>
      <c r="MS999" s="135"/>
      <c r="MT999" s="135"/>
      <c r="MU999" s="135"/>
      <c r="MV999" s="135"/>
      <c r="MW999" s="135"/>
      <c r="MX999" s="135"/>
      <c r="MY999" s="135"/>
      <c r="MZ999" s="135"/>
      <c r="NA999" s="135"/>
      <c r="NB999" s="135"/>
      <c r="NC999" s="135"/>
      <c r="ND999" s="135"/>
      <c r="NE999" s="135"/>
      <c r="NF999" s="135"/>
      <c r="NG999" s="135"/>
      <c r="NH999" s="135"/>
      <c r="NI999" s="135"/>
      <c r="NJ999" s="135"/>
      <c r="NK999" s="135"/>
      <c r="NL999" s="135"/>
      <c r="NM999" s="135"/>
      <c r="NN999" s="135"/>
      <c r="NO999" s="135"/>
      <c r="NP999" s="135"/>
      <c r="NQ999" s="39"/>
      <c r="QS999"/>
      <c r="QT999"/>
      <c r="QU999"/>
      <c r="QV999"/>
      <c r="QW999"/>
      <c r="QX999"/>
      <c r="QY999"/>
      <c r="QZ999"/>
      <c r="RA999"/>
      <c r="RB999" s="39"/>
      <c r="RC999" s="39"/>
      <c r="RD999" s="39"/>
    </row>
    <row r="1000" spans="2:472" x14ac:dyDescent="0.2">
      <c r="B1000" s="426"/>
      <c r="C1000" s="427"/>
      <c r="V1000" s="63">
        <v>117</v>
      </c>
      <c r="W1000" s="54" t="s">
        <v>3217</v>
      </c>
      <c r="X1000" s="64">
        <v>40741</v>
      </c>
      <c r="Y1000" s="54" t="s">
        <v>3735</v>
      </c>
      <c r="Z1000" s="63" t="s">
        <v>1341</v>
      </c>
      <c r="AA1000" s="54" t="s">
        <v>489</v>
      </c>
      <c r="AB1000" s="54" t="s">
        <v>484</v>
      </c>
      <c r="AC1000" s="54" t="s">
        <v>6345</v>
      </c>
      <c r="AD1000" s="64" t="s">
        <v>414</v>
      </c>
      <c r="AE1000" s="64" t="s">
        <v>6294</v>
      </c>
      <c r="AF1000" s="63">
        <v>117</v>
      </c>
      <c r="AG1000" s="54" t="s">
        <v>3217</v>
      </c>
      <c r="AH1000" s="54" t="s">
        <v>3216</v>
      </c>
      <c r="AI1000" s="63" t="s">
        <v>3091</v>
      </c>
      <c r="AJ1000" s="64" t="s">
        <v>3218</v>
      </c>
      <c r="AK1000" s="569">
        <v>5370285</v>
      </c>
      <c r="AL1000" s="64" t="s">
        <v>489</v>
      </c>
      <c r="AM1000" s="64" t="s">
        <v>3221</v>
      </c>
      <c r="AN1000" s="570">
        <v>278095720</v>
      </c>
      <c r="AO1000" s="54"/>
      <c r="AP1000" s="54"/>
      <c r="AQ1000" s="54"/>
      <c r="AR1000" s="54"/>
      <c r="AS1000" s="54"/>
      <c r="AT1000" s="64" t="s">
        <v>420</v>
      </c>
      <c r="AU1000" s="64"/>
      <c r="AV1000" s="54"/>
      <c r="AW1000" s="54"/>
      <c r="AX1000" s="54"/>
      <c r="AY1000" s="54"/>
      <c r="AZ1000" s="54"/>
      <c r="BA1000" s="54"/>
      <c r="BB1000" s="54"/>
      <c r="BC1000" s="54"/>
      <c r="BD1000" s="64">
        <v>40741</v>
      </c>
      <c r="BE1000" s="54" t="s">
        <v>3735</v>
      </c>
      <c r="BF1000" s="63" t="s">
        <v>1341</v>
      </c>
      <c r="BG1000" s="54" t="s">
        <v>489</v>
      </c>
      <c r="BH1000" s="54" t="s">
        <v>484</v>
      </c>
      <c r="BI1000" s="54" t="s">
        <v>6345</v>
      </c>
      <c r="BJ1000" s="64" t="s">
        <v>414</v>
      </c>
      <c r="BK1000" s="64" t="s">
        <v>6294</v>
      </c>
      <c r="BL1000" s="54"/>
      <c r="BM1000" s="54"/>
      <c r="BN1000" s="54"/>
      <c r="BO1000" s="39"/>
      <c r="BP1000" s="39"/>
      <c r="BQ1000" s="39"/>
      <c r="BR1000" s="39"/>
      <c r="BS1000" s="47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47"/>
      <c r="CD1000" s="39"/>
      <c r="CE1000" s="39"/>
      <c r="CF1000" s="48"/>
      <c r="CG1000" s="48"/>
      <c r="CH1000" s="48"/>
      <c r="CI1000" s="48"/>
      <c r="CJ1000" s="48"/>
      <c r="CK1000" s="48"/>
      <c r="CL1000" s="48"/>
      <c r="CM1000" s="48"/>
      <c r="CN1000" s="48"/>
      <c r="CO1000" s="48"/>
      <c r="CP1000" s="48"/>
      <c r="CQ1000" s="48"/>
      <c r="CR1000" s="48"/>
      <c r="CS1000" s="48"/>
      <c r="CT1000" s="48"/>
      <c r="CU1000" s="48"/>
      <c r="CV1000" s="48"/>
      <c r="CW1000" s="48"/>
      <c r="CX1000" s="39"/>
      <c r="ML1000" s="135"/>
      <c r="MM1000" s="135"/>
      <c r="MN1000" s="135"/>
      <c r="MO1000" s="135"/>
      <c r="MP1000" s="135"/>
      <c r="MQ1000" s="135"/>
      <c r="MR1000" s="135"/>
      <c r="MS1000" s="135"/>
      <c r="MT1000" s="135"/>
      <c r="MU1000" s="135"/>
      <c r="MV1000" s="135"/>
      <c r="MW1000" s="135"/>
      <c r="MX1000" s="135"/>
      <c r="MY1000" s="135"/>
      <c r="MZ1000" s="135"/>
      <c r="NA1000" s="135"/>
      <c r="NB1000" s="135"/>
      <c r="NC1000" s="135"/>
      <c r="ND1000" s="135"/>
      <c r="NE1000" s="135"/>
      <c r="NF1000" s="135"/>
      <c r="NG1000" s="135"/>
      <c r="NH1000" s="135"/>
      <c r="NI1000" s="135"/>
      <c r="NJ1000" s="135"/>
      <c r="NK1000" s="135"/>
      <c r="NL1000" s="135"/>
      <c r="NM1000" s="135"/>
      <c r="NN1000" s="135"/>
      <c r="NO1000" s="135"/>
      <c r="NP1000" s="135"/>
      <c r="NQ1000" s="39"/>
      <c r="QS1000"/>
      <c r="QT1000"/>
      <c r="QU1000"/>
      <c r="QV1000"/>
      <c r="QW1000"/>
      <c r="QX1000"/>
      <c r="QY1000"/>
      <c r="QZ1000"/>
      <c r="RA1000"/>
      <c r="RB1000" s="39"/>
      <c r="RC1000" s="39"/>
      <c r="RD1000" s="39"/>
    </row>
    <row r="1001" spans="2:472" x14ac:dyDescent="0.2">
      <c r="B1001" s="426"/>
      <c r="C1001" s="427"/>
      <c r="V1001" s="63">
        <v>117</v>
      </c>
      <c r="W1001" s="54" t="s">
        <v>3217</v>
      </c>
      <c r="X1001" s="64">
        <v>40742</v>
      </c>
      <c r="Y1001" s="54" t="s">
        <v>3761</v>
      </c>
      <c r="Z1001" s="63" t="s">
        <v>1341</v>
      </c>
      <c r="AA1001" s="54" t="s">
        <v>489</v>
      </c>
      <c r="AB1001" s="54" t="s">
        <v>484</v>
      </c>
      <c r="AC1001" s="54" t="s">
        <v>6346</v>
      </c>
      <c r="AD1001" s="64" t="s">
        <v>414</v>
      </c>
      <c r="AE1001" s="64" t="s">
        <v>6294</v>
      </c>
      <c r="AF1001" s="63">
        <v>117</v>
      </c>
      <c r="AG1001" s="54" t="s">
        <v>3217</v>
      </c>
      <c r="AH1001" s="54" t="s">
        <v>3216</v>
      </c>
      <c r="AI1001" s="63" t="s">
        <v>3091</v>
      </c>
      <c r="AJ1001" s="64" t="s">
        <v>3218</v>
      </c>
      <c r="AK1001" s="569">
        <v>5370285</v>
      </c>
      <c r="AL1001" s="64" t="s">
        <v>489</v>
      </c>
      <c r="AM1001" s="64" t="s">
        <v>3221</v>
      </c>
      <c r="AN1001" s="570">
        <v>278095720</v>
      </c>
      <c r="AO1001" s="54"/>
      <c r="AP1001" s="54"/>
      <c r="AQ1001" s="54"/>
      <c r="AR1001" s="54"/>
      <c r="AS1001" s="54"/>
      <c r="AT1001" s="64" t="s">
        <v>420</v>
      </c>
      <c r="AU1001" s="64"/>
      <c r="AV1001" s="54"/>
      <c r="AW1001" s="54"/>
      <c r="AX1001" s="54"/>
      <c r="AY1001" s="54"/>
      <c r="AZ1001" s="54"/>
      <c r="BA1001" s="54"/>
      <c r="BB1001" s="54"/>
      <c r="BC1001" s="54"/>
      <c r="BD1001" s="64">
        <v>40742</v>
      </c>
      <c r="BE1001" s="54" t="s">
        <v>3761</v>
      </c>
      <c r="BF1001" s="63" t="s">
        <v>1341</v>
      </c>
      <c r="BG1001" s="54" t="s">
        <v>489</v>
      </c>
      <c r="BH1001" s="54" t="s">
        <v>484</v>
      </c>
      <c r="BI1001" s="54" t="s">
        <v>6346</v>
      </c>
      <c r="BJ1001" s="64" t="s">
        <v>414</v>
      </c>
      <c r="BK1001" s="64" t="s">
        <v>6294</v>
      </c>
      <c r="BL1001" s="54"/>
      <c r="BM1001" s="54"/>
      <c r="BN1001" s="54"/>
      <c r="BO1001" s="39"/>
      <c r="BP1001" s="39"/>
      <c r="BQ1001" s="39"/>
      <c r="BR1001" s="39"/>
      <c r="BS1001" s="47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47"/>
      <c r="CD1001" s="39"/>
      <c r="CE1001" s="39"/>
      <c r="CF1001" s="48"/>
      <c r="CG1001" s="48"/>
      <c r="CH1001" s="48"/>
      <c r="CI1001" s="48"/>
      <c r="CJ1001" s="48"/>
      <c r="CK1001" s="48"/>
      <c r="CL1001" s="48"/>
      <c r="CM1001" s="48"/>
      <c r="CN1001" s="48"/>
      <c r="CO1001" s="48"/>
      <c r="CP1001" s="48"/>
      <c r="CQ1001" s="48"/>
      <c r="CR1001" s="48"/>
      <c r="CS1001" s="48"/>
      <c r="CT1001" s="48"/>
      <c r="CU1001" s="48"/>
      <c r="CV1001" s="48"/>
      <c r="CW1001" s="48"/>
      <c r="CX1001" s="39"/>
      <c r="ML1001" s="135"/>
      <c r="MM1001" s="135"/>
      <c r="MN1001" s="135"/>
      <c r="MO1001" s="135"/>
      <c r="MP1001" s="135"/>
      <c r="MQ1001" s="135"/>
      <c r="MR1001" s="135"/>
      <c r="MS1001" s="135"/>
      <c r="MT1001" s="135"/>
      <c r="MU1001" s="135"/>
      <c r="MV1001" s="135"/>
      <c r="MW1001" s="135"/>
      <c r="MX1001" s="135"/>
      <c r="MY1001" s="135"/>
      <c r="MZ1001" s="135"/>
      <c r="NA1001" s="135"/>
      <c r="NB1001" s="135"/>
      <c r="NC1001" s="135"/>
      <c r="ND1001" s="135"/>
      <c r="NE1001" s="135"/>
      <c r="NF1001" s="135"/>
      <c r="NG1001" s="135"/>
      <c r="NH1001" s="135"/>
      <c r="NI1001" s="135"/>
      <c r="NJ1001" s="135"/>
      <c r="NK1001" s="135"/>
      <c r="NL1001" s="135"/>
      <c r="NM1001" s="135"/>
      <c r="NN1001" s="135"/>
      <c r="NO1001" s="135"/>
      <c r="NP1001" s="135"/>
      <c r="NQ1001" s="39"/>
      <c r="QS1001"/>
      <c r="QT1001"/>
      <c r="QU1001"/>
      <c r="QV1001"/>
      <c r="QW1001"/>
      <c r="QX1001"/>
      <c r="QY1001"/>
      <c r="QZ1001"/>
      <c r="RA1001"/>
      <c r="RB1001" s="39"/>
      <c r="RC1001" s="39"/>
      <c r="RD1001" s="39"/>
    </row>
    <row r="1002" spans="2:472" x14ac:dyDescent="0.2">
      <c r="B1002" s="426"/>
      <c r="C1002" s="427"/>
      <c r="V1002" s="63">
        <v>117</v>
      </c>
      <c r="W1002" s="54" t="s">
        <v>3217</v>
      </c>
      <c r="X1002" s="64">
        <v>40731</v>
      </c>
      <c r="Y1002" s="54" t="s">
        <v>1296</v>
      </c>
      <c r="Z1002" s="63" t="s">
        <v>1341</v>
      </c>
      <c r="AA1002" s="54" t="s">
        <v>489</v>
      </c>
      <c r="AB1002" s="54" t="s">
        <v>484</v>
      </c>
      <c r="AC1002" s="54" t="s">
        <v>1296</v>
      </c>
      <c r="AD1002" s="64" t="s">
        <v>414</v>
      </c>
      <c r="AE1002" s="64" t="s">
        <v>6294</v>
      </c>
      <c r="AF1002" s="63">
        <v>117</v>
      </c>
      <c r="AG1002" s="54" t="s">
        <v>3217</v>
      </c>
      <c r="AH1002" s="54" t="s">
        <v>3216</v>
      </c>
      <c r="AI1002" s="63" t="s">
        <v>3091</v>
      </c>
      <c r="AJ1002" s="64" t="s">
        <v>3218</v>
      </c>
      <c r="AK1002" s="569">
        <v>5370285</v>
      </c>
      <c r="AL1002" s="64" t="s">
        <v>489</v>
      </c>
      <c r="AM1002" s="64" t="s">
        <v>3221</v>
      </c>
      <c r="AN1002" s="570">
        <v>278095720</v>
      </c>
      <c r="AO1002" s="54"/>
      <c r="AP1002" s="54"/>
      <c r="AQ1002" s="54"/>
      <c r="AR1002" s="54"/>
      <c r="AS1002" s="54"/>
      <c r="AT1002" s="64" t="s">
        <v>420</v>
      </c>
      <c r="AU1002" s="64"/>
      <c r="AV1002" s="54"/>
      <c r="AW1002" s="54"/>
      <c r="AX1002" s="54"/>
      <c r="AY1002" s="54"/>
      <c r="AZ1002" s="54"/>
      <c r="BA1002" s="54"/>
      <c r="BB1002" s="54"/>
      <c r="BC1002" s="54"/>
      <c r="BD1002" s="64">
        <v>40731</v>
      </c>
      <c r="BE1002" s="54" t="s">
        <v>1296</v>
      </c>
      <c r="BF1002" s="63" t="s">
        <v>1341</v>
      </c>
      <c r="BG1002" s="54" t="s">
        <v>489</v>
      </c>
      <c r="BH1002" s="54" t="s">
        <v>484</v>
      </c>
      <c r="BI1002" s="54" t="s">
        <v>1296</v>
      </c>
      <c r="BJ1002" s="64" t="s">
        <v>414</v>
      </c>
      <c r="BK1002" s="64" t="s">
        <v>6294</v>
      </c>
      <c r="BL1002" s="54"/>
      <c r="BM1002" s="54"/>
      <c r="BN1002" s="54"/>
      <c r="BO1002" s="39"/>
      <c r="BP1002" s="39"/>
      <c r="BQ1002" s="39"/>
      <c r="BR1002" s="39"/>
      <c r="BS1002" s="47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47"/>
      <c r="CD1002" s="39"/>
      <c r="CE1002" s="39"/>
      <c r="CF1002" s="48"/>
      <c r="CG1002" s="48"/>
      <c r="CH1002" s="48"/>
      <c r="CI1002" s="48"/>
      <c r="CJ1002" s="48"/>
      <c r="CK1002" s="48"/>
      <c r="CL1002" s="48"/>
      <c r="CM1002" s="48"/>
      <c r="CN1002" s="48"/>
      <c r="CO1002" s="48"/>
      <c r="CP1002" s="48"/>
      <c r="CQ1002" s="48"/>
      <c r="CR1002" s="48"/>
      <c r="CS1002" s="48"/>
      <c r="CT1002" s="48"/>
      <c r="CU1002" s="48"/>
      <c r="CV1002" s="48"/>
      <c r="CW1002" s="48"/>
      <c r="CX1002" s="39"/>
      <c r="ML1002" s="135"/>
      <c r="MM1002" s="135"/>
      <c r="MN1002" s="135"/>
      <c r="MO1002" s="135"/>
      <c r="MP1002" s="135"/>
      <c r="MQ1002" s="135"/>
      <c r="MR1002" s="135"/>
      <c r="MS1002" s="135"/>
      <c r="MT1002" s="135"/>
      <c r="MU1002" s="135"/>
      <c r="MV1002" s="135"/>
      <c r="MW1002" s="135"/>
      <c r="MX1002" s="135"/>
      <c r="MY1002" s="135"/>
      <c r="MZ1002" s="135"/>
      <c r="NA1002" s="135"/>
      <c r="NB1002" s="135"/>
      <c r="NC1002" s="135"/>
      <c r="ND1002" s="135"/>
      <c r="NE1002" s="135"/>
      <c r="NF1002" s="135"/>
      <c r="NG1002" s="135"/>
      <c r="NH1002" s="135"/>
      <c r="NI1002" s="135"/>
      <c r="NJ1002" s="135"/>
      <c r="NK1002" s="135"/>
      <c r="NL1002" s="135"/>
      <c r="NM1002" s="135"/>
      <c r="NN1002" s="135"/>
      <c r="NO1002" s="135"/>
      <c r="NP1002" s="135"/>
      <c r="NQ1002" s="39"/>
      <c r="QS1002"/>
      <c r="QT1002"/>
      <c r="QU1002"/>
      <c r="QV1002"/>
      <c r="QW1002"/>
      <c r="QX1002"/>
      <c r="QY1002"/>
      <c r="QZ1002"/>
      <c r="RA1002"/>
      <c r="RB1002" s="39"/>
      <c r="RC1002" s="39"/>
      <c r="RD1002" s="39"/>
    </row>
    <row r="1003" spans="2:472" x14ac:dyDescent="0.2">
      <c r="B1003" s="426"/>
      <c r="C1003" s="427"/>
      <c r="V1003" s="63">
        <v>117</v>
      </c>
      <c r="W1003" s="54" t="s">
        <v>3217</v>
      </c>
      <c r="X1003" s="64">
        <v>40732</v>
      </c>
      <c r="Y1003" s="54" t="s">
        <v>3554</v>
      </c>
      <c r="Z1003" s="63" t="s">
        <v>1341</v>
      </c>
      <c r="AA1003" s="54" t="s">
        <v>489</v>
      </c>
      <c r="AB1003" s="54" t="s">
        <v>484</v>
      </c>
      <c r="AC1003" s="54" t="s">
        <v>3554</v>
      </c>
      <c r="AD1003" s="64" t="s">
        <v>414</v>
      </c>
      <c r="AE1003" s="64" t="s">
        <v>6294</v>
      </c>
      <c r="AF1003" s="63">
        <v>117</v>
      </c>
      <c r="AG1003" s="54" t="s">
        <v>3217</v>
      </c>
      <c r="AH1003" s="54" t="s">
        <v>3216</v>
      </c>
      <c r="AI1003" s="63" t="s">
        <v>3091</v>
      </c>
      <c r="AJ1003" s="64" t="s">
        <v>3218</v>
      </c>
      <c r="AK1003" s="569">
        <v>5370285</v>
      </c>
      <c r="AL1003" s="64" t="s">
        <v>489</v>
      </c>
      <c r="AM1003" s="64" t="s">
        <v>3221</v>
      </c>
      <c r="AN1003" s="570">
        <v>278095720</v>
      </c>
      <c r="AO1003" s="54"/>
      <c r="AP1003" s="54"/>
      <c r="AQ1003" s="54"/>
      <c r="AR1003" s="54"/>
      <c r="AS1003" s="54"/>
      <c r="AT1003" s="64" t="s">
        <v>420</v>
      </c>
      <c r="AU1003" s="64"/>
      <c r="AV1003" s="54"/>
      <c r="AW1003" s="54"/>
      <c r="AX1003" s="54"/>
      <c r="AY1003" s="54"/>
      <c r="AZ1003" s="54"/>
      <c r="BA1003" s="54"/>
      <c r="BB1003" s="54"/>
      <c r="BC1003" s="54"/>
      <c r="BD1003" s="64">
        <v>40732</v>
      </c>
      <c r="BE1003" s="54" t="s">
        <v>3554</v>
      </c>
      <c r="BF1003" s="63" t="s">
        <v>1341</v>
      </c>
      <c r="BG1003" s="54" t="s">
        <v>489</v>
      </c>
      <c r="BH1003" s="54" t="s">
        <v>484</v>
      </c>
      <c r="BI1003" s="54" t="s">
        <v>3554</v>
      </c>
      <c r="BJ1003" s="64" t="s">
        <v>414</v>
      </c>
      <c r="BK1003" s="64" t="s">
        <v>6294</v>
      </c>
      <c r="BL1003" s="54"/>
      <c r="BM1003" s="54"/>
      <c r="BN1003" s="54"/>
      <c r="BO1003" s="39"/>
      <c r="BP1003" s="39"/>
      <c r="BQ1003" s="39"/>
      <c r="BR1003" s="39"/>
      <c r="BS1003" s="47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47"/>
      <c r="CD1003" s="39"/>
      <c r="CE1003" s="39"/>
      <c r="CF1003" s="48"/>
      <c r="CG1003" s="48"/>
      <c r="CH1003" s="48"/>
      <c r="CI1003" s="48"/>
      <c r="CJ1003" s="48"/>
      <c r="CK1003" s="48"/>
      <c r="CL1003" s="48"/>
      <c r="CM1003" s="48"/>
      <c r="CN1003" s="48"/>
      <c r="CO1003" s="48"/>
      <c r="CP1003" s="48"/>
      <c r="CQ1003" s="48"/>
      <c r="CR1003" s="48"/>
      <c r="CS1003" s="48"/>
      <c r="CT1003" s="48"/>
      <c r="CU1003" s="48"/>
      <c r="CV1003" s="48"/>
      <c r="CW1003" s="48"/>
      <c r="CX1003" s="39"/>
      <c r="ML1003" s="135"/>
      <c r="MM1003" s="135"/>
      <c r="MN1003" s="135"/>
      <c r="MO1003" s="135"/>
      <c r="MP1003" s="135"/>
      <c r="MQ1003" s="135"/>
      <c r="MR1003" s="135"/>
      <c r="MS1003" s="135"/>
      <c r="MT1003" s="135"/>
      <c r="MU1003" s="135"/>
      <c r="MV1003" s="135"/>
      <c r="MW1003" s="135"/>
      <c r="MX1003" s="135"/>
      <c r="MY1003" s="135"/>
      <c r="MZ1003" s="135"/>
      <c r="NA1003" s="135"/>
      <c r="NB1003" s="135"/>
      <c r="NC1003" s="135"/>
      <c r="ND1003" s="135"/>
      <c r="NE1003" s="135"/>
      <c r="NF1003" s="135"/>
      <c r="NG1003" s="135"/>
      <c r="NH1003" s="135"/>
      <c r="NI1003" s="135"/>
      <c r="NJ1003" s="135"/>
      <c r="NK1003" s="135"/>
      <c r="NL1003" s="135"/>
      <c r="NM1003" s="135"/>
      <c r="NN1003" s="135"/>
      <c r="NO1003" s="135"/>
      <c r="NP1003" s="135"/>
      <c r="NQ1003" s="39"/>
      <c r="QS1003"/>
      <c r="QT1003"/>
      <c r="QU1003"/>
      <c r="QV1003"/>
      <c r="QW1003"/>
      <c r="QX1003"/>
      <c r="QY1003"/>
      <c r="QZ1003"/>
      <c r="RA1003"/>
      <c r="RB1003" s="39"/>
      <c r="RC1003" s="39"/>
      <c r="RD1003" s="39"/>
    </row>
    <row r="1004" spans="2:472" x14ac:dyDescent="0.2">
      <c r="B1004" s="426"/>
      <c r="C1004" s="427"/>
      <c r="V1004" s="63">
        <v>117</v>
      </c>
      <c r="W1004" s="54" t="s">
        <v>3217</v>
      </c>
      <c r="X1004" s="64">
        <v>40733</v>
      </c>
      <c r="Y1004" s="54" t="s">
        <v>3591</v>
      </c>
      <c r="Z1004" s="63" t="s">
        <v>1341</v>
      </c>
      <c r="AA1004" s="54" t="s">
        <v>489</v>
      </c>
      <c r="AB1004" s="54" t="s">
        <v>484</v>
      </c>
      <c r="AC1004" s="54" t="s">
        <v>3591</v>
      </c>
      <c r="AD1004" s="64" t="s">
        <v>414</v>
      </c>
      <c r="AE1004" s="64" t="s">
        <v>6294</v>
      </c>
      <c r="AF1004" s="63">
        <v>117</v>
      </c>
      <c r="AG1004" s="54" t="s">
        <v>3217</v>
      </c>
      <c r="AH1004" s="54" t="s">
        <v>3216</v>
      </c>
      <c r="AI1004" s="63" t="s">
        <v>3091</v>
      </c>
      <c r="AJ1004" s="64" t="s">
        <v>3218</v>
      </c>
      <c r="AK1004" s="569">
        <v>5370285</v>
      </c>
      <c r="AL1004" s="64" t="s">
        <v>489</v>
      </c>
      <c r="AM1004" s="64" t="s">
        <v>3221</v>
      </c>
      <c r="AN1004" s="570">
        <v>278095720</v>
      </c>
      <c r="AO1004" s="54"/>
      <c r="AP1004" s="54"/>
      <c r="AQ1004" s="54"/>
      <c r="AR1004" s="54"/>
      <c r="AS1004" s="54"/>
      <c r="AT1004" s="64" t="s">
        <v>420</v>
      </c>
      <c r="AU1004" s="64"/>
      <c r="AV1004" s="54"/>
      <c r="AW1004" s="54"/>
      <c r="AX1004" s="54"/>
      <c r="AY1004" s="54"/>
      <c r="AZ1004" s="54"/>
      <c r="BA1004" s="54"/>
      <c r="BB1004" s="54"/>
      <c r="BC1004" s="54"/>
      <c r="BD1004" s="64">
        <v>40733</v>
      </c>
      <c r="BE1004" s="54" t="s">
        <v>3591</v>
      </c>
      <c r="BF1004" s="63" t="s">
        <v>1341</v>
      </c>
      <c r="BG1004" s="54" t="s">
        <v>489</v>
      </c>
      <c r="BH1004" s="54" t="s">
        <v>484</v>
      </c>
      <c r="BI1004" s="54" t="s">
        <v>3591</v>
      </c>
      <c r="BJ1004" s="64" t="s">
        <v>414</v>
      </c>
      <c r="BK1004" s="64" t="s">
        <v>6294</v>
      </c>
      <c r="BL1004" s="54"/>
      <c r="BM1004" s="54"/>
      <c r="BN1004" s="54"/>
      <c r="BO1004" s="39"/>
      <c r="BP1004" s="39"/>
      <c r="BQ1004" s="39"/>
      <c r="BR1004" s="39"/>
      <c r="BS1004" s="47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47"/>
      <c r="CD1004" s="39"/>
      <c r="CE1004" s="39"/>
      <c r="CF1004" s="48"/>
      <c r="CG1004" s="48"/>
      <c r="CH1004" s="48"/>
      <c r="CI1004" s="48"/>
      <c r="CJ1004" s="48"/>
      <c r="CK1004" s="48"/>
      <c r="CL1004" s="48"/>
      <c r="CM1004" s="48"/>
      <c r="CN1004" s="48"/>
      <c r="CO1004" s="48"/>
      <c r="CP1004" s="48"/>
      <c r="CQ1004" s="48"/>
      <c r="CR1004" s="48"/>
      <c r="CS1004" s="48"/>
      <c r="CT1004" s="48"/>
      <c r="CU1004" s="48"/>
      <c r="CV1004" s="48"/>
      <c r="CW1004" s="48"/>
      <c r="CX1004" s="39"/>
      <c r="ML1004" s="135"/>
      <c r="MM1004" s="135"/>
      <c r="MN1004" s="135"/>
      <c r="MO1004" s="135"/>
      <c r="MP1004" s="135"/>
      <c r="MQ1004" s="135"/>
      <c r="MR1004" s="135"/>
      <c r="MS1004" s="135"/>
      <c r="MT1004" s="135"/>
      <c r="MU1004" s="135"/>
      <c r="MV1004" s="135"/>
      <c r="MW1004" s="135"/>
      <c r="MX1004" s="135"/>
      <c r="MY1004" s="135"/>
      <c r="MZ1004" s="135"/>
      <c r="NA1004" s="135"/>
      <c r="NB1004" s="135"/>
      <c r="NC1004" s="135"/>
      <c r="ND1004" s="135"/>
      <c r="NE1004" s="135"/>
      <c r="NF1004" s="135"/>
      <c r="NG1004" s="135"/>
      <c r="NH1004" s="135"/>
      <c r="NI1004" s="135"/>
      <c r="NJ1004" s="135"/>
      <c r="NK1004" s="135"/>
      <c r="NL1004" s="135"/>
      <c r="NM1004" s="135"/>
      <c r="NN1004" s="135"/>
      <c r="NO1004" s="135"/>
      <c r="NP1004" s="135"/>
      <c r="NQ1004" s="39"/>
      <c r="QS1004"/>
      <c r="QT1004"/>
      <c r="QU1004"/>
      <c r="QV1004"/>
      <c r="QW1004"/>
      <c r="QX1004"/>
      <c r="QY1004"/>
      <c r="QZ1004"/>
      <c r="RA1004"/>
      <c r="RB1004" s="39"/>
      <c r="RC1004" s="39"/>
      <c r="RD1004" s="39"/>
    </row>
    <row r="1005" spans="2:472" x14ac:dyDescent="0.2">
      <c r="B1005" s="426"/>
      <c r="C1005" s="427"/>
      <c r="V1005" s="63">
        <v>117</v>
      </c>
      <c r="W1005" s="54" t="s">
        <v>3217</v>
      </c>
      <c r="X1005" s="64">
        <v>40734</v>
      </c>
      <c r="Y1005" s="54" t="s">
        <v>3626</v>
      </c>
      <c r="Z1005" s="63" t="s">
        <v>1341</v>
      </c>
      <c r="AA1005" s="54" t="s">
        <v>489</v>
      </c>
      <c r="AB1005" s="54" t="s">
        <v>484</v>
      </c>
      <c r="AC1005" s="54" t="s">
        <v>3626</v>
      </c>
      <c r="AD1005" s="64" t="s">
        <v>414</v>
      </c>
      <c r="AE1005" s="64" t="s">
        <v>6294</v>
      </c>
      <c r="AF1005" s="63">
        <v>117</v>
      </c>
      <c r="AG1005" s="54" t="s">
        <v>3217</v>
      </c>
      <c r="AH1005" s="54" t="s">
        <v>3216</v>
      </c>
      <c r="AI1005" s="63" t="s">
        <v>3091</v>
      </c>
      <c r="AJ1005" s="64" t="s">
        <v>3218</v>
      </c>
      <c r="AK1005" s="569">
        <v>5370285</v>
      </c>
      <c r="AL1005" s="64" t="s">
        <v>489</v>
      </c>
      <c r="AM1005" s="64" t="s">
        <v>3221</v>
      </c>
      <c r="AN1005" s="570">
        <v>278095720</v>
      </c>
      <c r="AO1005" s="54"/>
      <c r="AP1005" s="54"/>
      <c r="AQ1005" s="54"/>
      <c r="AR1005" s="54"/>
      <c r="AS1005" s="54"/>
      <c r="AT1005" s="64" t="s">
        <v>420</v>
      </c>
      <c r="AU1005" s="64"/>
      <c r="AV1005" s="54"/>
      <c r="AW1005" s="54"/>
      <c r="AX1005" s="54"/>
      <c r="AY1005" s="54"/>
      <c r="AZ1005" s="54"/>
      <c r="BA1005" s="54"/>
      <c r="BB1005" s="54"/>
      <c r="BC1005" s="54"/>
      <c r="BD1005" s="64">
        <v>40734</v>
      </c>
      <c r="BE1005" s="54" t="s">
        <v>3626</v>
      </c>
      <c r="BF1005" s="63" t="s">
        <v>1341</v>
      </c>
      <c r="BG1005" s="54" t="s">
        <v>489</v>
      </c>
      <c r="BH1005" s="54" t="s">
        <v>484</v>
      </c>
      <c r="BI1005" s="54" t="s">
        <v>3626</v>
      </c>
      <c r="BJ1005" s="64" t="s">
        <v>414</v>
      </c>
      <c r="BK1005" s="64" t="s">
        <v>6294</v>
      </c>
      <c r="BL1005" s="54"/>
      <c r="BM1005" s="54"/>
      <c r="BN1005" s="54"/>
      <c r="BO1005" s="39"/>
      <c r="BP1005" s="39"/>
      <c r="BQ1005" s="39"/>
      <c r="BR1005" s="39"/>
      <c r="BS1005" s="47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47"/>
      <c r="CD1005" s="39"/>
      <c r="CE1005" s="39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39"/>
      <c r="ML1005" s="135"/>
      <c r="MM1005" s="135"/>
      <c r="MN1005" s="135"/>
      <c r="MO1005" s="135"/>
      <c r="MP1005" s="135"/>
      <c r="MQ1005" s="135"/>
      <c r="MR1005" s="135"/>
      <c r="MS1005" s="135"/>
      <c r="MT1005" s="135"/>
      <c r="MU1005" s="135"/>
      <c r="MV1005" s="135"/>
      <c r="MW1005" s="135"/>
      <c r="MX1005" s="135"/>
      <c r="MY1005" s="135"/>
      <c r="MZ1005" s="135"/>
      <c r="NA1005" s="135"/>
      <c r="NB1005" s="135"/>
      <c r="NC1005" s="135"/>
      <c r="ND1005" s="135"/>
      <c r="NE1005" s="135"/>
      <c r="NF1005" s="135"/>
      <c r="NG1005" s="135"/>
      <c r="NH1005" s="135"/>
      <c r="NI1005" s="135"/>
      <c r="NJ1005" s="135"/>
      <c r="NK1005" s="135"/>
      <c r="NL1005" s="135"/>
      <c r="NM1005" s="135"/>
      <c r="NN1005" s="135"/>
      <c r="NO1005" s="135"/>
      <c r="NP1005" s="135"/>
      <c r="NQ1005" s="39"/>
      <c r="QS1005"/>
      <c r="QT1005"/>
      <c r="QU1005"/>
      <c r="QV1005"/>
      <c r="QW1005"/>
      <c r="QX1005"/>
      <c r="QY1005"/>
      <c r="QZ1005"/>
      <c r="RA1005"/>
      <c r="RB1005" s="39"/>
      <c r="RC1005" s="39"/>
      <c r="RD1005" s="39"/>
    </row>
    <row r="1006" spans="2:472" x14ac:dyDescent="0.2">
      <c r="B1006" s="426"/>
      <c r="C1006" s="427"/>
      <c r="V1006" s="63">
        <v>117</v>
      </c>
      <c r="W1006" s="54" t="s">
        <v>3217</v>
      </c>
      <c r="X1006" s="64">
        <v>41002</v>
      </c>
      <c r="Y1006" s="54" t="s">
        <v>763</v>
      </c>
      <c r="Z1006" s="63" t="s">
        <v>1341</v>
      </c>
      <c r="AA1006" s="54" t="s">
        <v>492</v>
      </c>
      <c r="AB1006" s="54" t="s">
        <v>484</v>
      </c>
      <c r="AC1006" s="54" t="s">
        <v>763</v>
      </c>
      <c r="AD1006" s="64" t="s">
        <v>414</v>
      </c>
      <c r="AE1006" s="64" t="s">
        <v>6294</v>
      </c>
      <c r="AF1006" s="63">
        <v>117</v>
      </c>
      <c r="AG1006" s="54" t="s">
        <v>3217</v>
      </c>
      <c r="AH1006" s="54" t="s">
        <v>3216</v>
      </c>
      <c r="AI1006" s="63" t="s">
        <v>3091</v>
      </c>
      <c r="AJ1006" s="64" t="s">
        <v>3218</v>
      </c>
      <c r="AK1006" s="569">
        <v>5370285</v>
      </c>
      <c r="AL1006" s="64" t="s">
        <v>489</v>
      </c>
      <c r="AM1006" s="64" t="s">
        <v>3221</v>
      </c>
      <c r="AN1006" s="570">
        <v>278095720</v>
      </c>
      <c r="AO1006" s="54"/>
      <c r="AP1006" s="54"/>
      <c r="AQ1006" s="54"/>
      <c r="AR1006" s="54"/>
      <c r="AS1006" s="54"/>
      <c r="AT1006" s="64" t="s">
        <v>420</v>
      </c>
      <c r="AU1006" s="64"/>
      <c r="AV1006" s="54"/>
      <c r="AW1006" s="54"/>
      <c r="AX1006" s="54"/>
      <c r="AY1006" s="54"/>
      <c r="AZ1006" s="54"/>
      <c r="BA1006" s="54"/>
      <c r="BB1006" s="54"/>
      <c r="BC1006" s="54"/>
      <c r="BD1006" s="64">
        <v>41002</v>
      </c>
      <c r="BE1006" s="54" t="s">
        <v>763</v>
      </c>
      <c r="BF1006" s="63" t="s">
        <v>1341</v>
      </c>
      <c r="BG1006" s="54" t="s">
        <v>492</v>
      </c>
      <c r="BH1006" s="54" t="s">
        <v>484</v>
      </c>
      <c r="BI1006" s="54" t="s">
        <v>763</v>
      </c>
      <c r="BJ1006" s="64" t="s">
        <v>414</v>
      </c>
      <c r="BK1006" s="64" t="s">
        <v>6294</v>
      </c>
      <c r="BL1006" s="54"/>
      <c r="BM1006" s="54"/>
      <c r="BN1006" s="54"/>
      <c r="BO1006" s="39"/>
      <c r="BP1006" s="39"/>
      <c r="BQ1006" s="39"/>
      <c r="BR1006" s="39"/>
      <c r="BS1006" s="47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47"/>
      <c r="CD1006" s="39"/>
      <c r="CE1006" s="39"/>
      <c r="CF1006" s="48"/>
      <c r="CG1006" s="48"/>
      <c r="CH1006" s="48"/>
      <c r="CI1006" s="48"/>
      <c r="CJ1006" s="48"/>
      <c r="CK1006" s="48"/>
      <c r="CL1006" s="48"/>
      <c r="CM1006" s="48"/>
      <c r="CN1006" s="48"/>
      <c r="CO1006" s="48"/>
      <c r="CP1006" s="48"/>
      <c r="CQ1006" s="48"/>
      <c r="CR1006" s="48"/>
      <c r="CS1006" s="48"/>
      <c r="CT1006" s="48"/>
      <c r="CU1006" s="48"/>
      <c r="CV1006" s="48"/>
      <c r="CW1006" s="48"/>
      <c r="CX1006" s="39"/>
      <c r="ML1006" s="135"/>
      <c r="MM1006" s="135"/>
      <c r="MN1006" s="135"/>
      <c r="MO1006" s="135"/>
      <c r="MP1006" s="135"/>
      <c r="MQ1006" s="135"/>
      <c r="MR1006" s="135"/>
      <c r="MS1006" s="135"/>
      <c r="MT1006" s="135"/>
      <c r="MU1006" s="135"/>
      <c r="MV1006" s="135"/>
      <c r="MW1006" s="135"/>
      <c r="MX1006" s="135"/>
      <c r="MY1006" s="135"/>
      <c r="MZ1006" s="135"/>
      <c r="NA1006" s="135"/>
      <c r="NB1006" s="135"/>
      <c r="NC1006" s="135"/>
      <c r="ND1006" s="135"/>
      <c r="NE1006" s="135"/>
      <c r="NF1006" s="135"/>
      <c r="NG1006" s="135"/>
      <c r="NH1006" s="135"/>
      <c r="NI1006" s="135"/>
      <c r="NJ1006" s="135"/>
      <c r="NK1006" s="135"/>
      <c r="NL1006" s="135"/>
      <c r="NM1006" s="135"/>
      <c r="NN1006" s="135"/>
      <c r="NO1006" s="135"/>
      <c r="NP1006" s="135"/>
      <c r="NQ1006" s="39"/>
      <c r="QS1006"/>
      <c r="QT1006"/>
      <c r="QU1006"/>
      <c r="QV1006"/>
      <c r="QW1006"/>
      <c r="QX1006"/>
      <c r="QY1006"/>
      <c r="QZ1006"/>
      <c r="RA1006"/>
      <c r="RB1006" s="39"/>
      <c r="RC1006" s="39"/>
      <c r="RD1006" s="39"/>
    </row>
    <row r="1007" spans="2:472" x14ac:dyDescent="0.2">
      <c r="B1007" s="426"/>
      <c r="C1007" s="427"/>
      <c r="V1007" s="63">
        <v>117</v>
      </c>
      <c r="W1007" s="54" t="s">
        <v>3217</v>
      </c>
      <c r="X1007" s="64">
        <v>41005</v>
      </c>
      <c r="Y1007" s="54" t="s">
        <v>1088</v>
      </c>
      <c r="Z1007" s="63" t="s">
        <v>1341</v>
      </c>
      <c r="AA1007" s="54" t="s">
        <v>492</v>
      </c>
      <c r="AB1007" s="54" t="s">
        <v>484</v>
      </c>
      <c r="AC1007" s="54" t="s">
        <v>1088</v>
      </c>
      <c r="AD1007" s="64" t="s">
        <v>414</v>
      </c>
      <c r="AE1007" s="64" t="s">
        <v>6294</v>
      </c>
      <c r="AF1007" s="63">
        <v>117</v>
      </c>
      <c r="AG1007" s="54" t="s">
        <v>3217</v>
      </c>
      <c r="AH1007" s="54" t="s">
        <v>3216</v>
      </c>
      <c r="AI1007" s="63" t="s">
        <v>3091</v>
      </c>
      <c r="AJ1007" s="64" t="s">
        <v>3218</v>
      </c>
      <c r="AK1007" s="569">
        <v>5370285</v>
      </c>
      <c r="AL1007" s="64" t="s">
        <v>489</v>
      </c>
      <c r="AM1007" s="64" t="s">
        <v>3221</v>
      </c>
      <c r="AN1007" s="570">
        <v>278095720</v>
      </c>
      <c r="AO1007" s="54"/>
      <c r="AP1007" s="54"/>
      <c r="AQ1007" s="54"/>
      <c r="AR1007" s="54"/>
      <c r="AS1007" s="54"/>
      <c r="AT1007" s="64" t="s">
        <v>420</v>
      </c>
      <c r="AU1007" s="64"/>
      <c r="AV1007" s="54"/>
      <c r="AW1007" s="54"/>
      <c r="AX1007" s="54"/>
      <c r="AY1007" s="54"/>
      <c r="AZ1007" s="54"/>
      <c r="BA1007" s="54"/>
      <c r="BB1007" s="54"/>
      <c r="BC1007" s="54"/>
      <c r="BD1007" s="64">
        <v>41005</v>
      </c>
      <c r="BE1007" s="54" t="s">
        <v>1088</v>
      </c>
      <c r="BF1007" s="63" t="s">
        <v>1341</v>
      </c>
      <c r="BG1007" s="54" t="s">
        <v>492</v>
      </c>
      <c r="BH1007" s="54" t="s">
        <v>484</v>
      </c>
      <c r="BI1007" s="54" t="s">
        <v>1088</v>
      </c>
      <c r="BJ1007" s="64" t="s">
        <v>414</v>
      </c>
      <c r="BK1007" s="64" t="s">
        <v>6294</v>
      </c>
      <c r="BL1007" s="54"/>
      <c r="BM1007" s="54"/>
      <c r="BN1007" s="54"/>
      <c r="BO1007" s="39"/>
      <c r="BP1007" s="39"/>
      <c r="BQ1007" s="39"/>
      <c r="BR1007" s="39"/>
      <c r="BS1007" s="47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47"/>
      <c r="CD1007" s="39"/>
      <c r="CE1007" s="39"/>
      <c r="CF1007" s="48"/>
      <c r="CG1007" s="48"/>
      <c r="CH1007" s="48"/>
      <c r="CI1007" s="48"/>
      <c r="CJ1007" s="48"/>
      <c r="CK1007" s="48"/>
      <c r="CL1007" s="48"/>
      <c r="CM1007" s="48"/>
      <c r="CN1007" s="48"/>
      <c r="CO1007" s="48"/>
      <c r="CP1007" s="48"/>
      <c r="CQ1007" s="48"/>
      <c r="CR1007" s="48"/>
      <c r="CS1007" s="48"/>
      <c r="CT1007" s="48"/>
      <c r="CU1007" s="48"/>
      <c r="CV1007" s="48"/>
      <c r="CW1007" s="48"/>
      <c r="CX1007" s="39"/>
      <c r="ML1007" s="135"/>
      <c r="MM1007" s="135"/>
      <c r="MN1007" s="135"/>
      <c r="MO1007" s="135"/>
      <c r="MP1007" s="135"/>
      <c r="MQ1007" s="135"/>
      <c r="MR1007" s="135"/>
      <c r="MS1007" s="135"/>
      <c r="MT1007" s="135"/>
      <c r="MU1007" s="135"/>
      <c r="MV1007" s="135"/>
      <c r="MW1007" s="135"/>
      <c r="MX1007" s="135"/>
      <c r="MY1007" s="135"/>
      <c r="MZ1007" s="135"/>
      <c r="NA1007" s="135"/>
      <c r="NB1007" s="135"/>
      <c r="NC1007" s="135"/>
      <c r="ND1007" s="135"/>
      <c r="NE1007" s="135"/>
      <c r="NF1007" s="135"/>
      <c r="NG1007" s="135"/>
      <c r="NH1007" s="135"/>
      <c r="NI1007" s="135"/>
      <c r="NJ1007" s="135"/>
      <c r="NK1007" s="135"/>
      <c r="NL1007" s="135"/>
      <c r="NM1007" s="135"/>
      <c r="NN1007" s="135"/>
      <c r="NO1007" s="135"/>
      <c r="NP1007" s="135"/>
      <c r="NQ1007" s="39"/>
      <c r="QS1007"/>
      <c r="QT1007"/>
      <c r="QU1007"/>
      <c r="QV1007"/>
      <c r="QW1007"/>
      <c r="QX1007"/>
      <c r="QY1007"/>
      <c r="QZ1007"/>
      <c r="RA1007"/>
      <c r="RB1007" s="39"/>
      <c r="RC1007" s="39"/>
      <c r="RD1007" s="39"/>
    </row>
    <row r="1008" spans="2:472" x14ac:dyDescent="0.2">
      <c r="B1008" s="426"/>
      <c r="C1008" s="427"/>
      <c r="V1008" s="63">
        <v>117</v>
      </c>
      <c r="W1008" s="54" t="s">
        <v>3217</v>
      </c>
      <c r="X1008" s="64">
        <v>41009</v>
      </c>
      <c r="Y1008" s="54" t="s">
        <v>1392</v>
      </c>
      <c r="Z1008" s="63" t="s">
        <v>1341</v>
      </c>
      <c r="AA1008" s="54" t="s">
        <v>492</v>
      </c>
      <c r="AB1008" s="54" t="s">
        <v>484</v>
      </c>
      <c r="AC1008" s="54" t="s">
        <v>1392</v>
      </c>
      <c r="AD1008" s="64" t="s">
        <v>414</v>
      </c>
      <c r="AE1008" s="64" t="s">
        <v>6294</v>
      </c>
      <c r="AF1008" s="63">
        <v>117</v>
      </c>
      <c r="AG1008" s="54" t="s">
        <v>3217</v>
      </c>
      <c r="AH1008" s="54" t="s">
        <v>3216</v>
      </c>
      <c r="AI1008" s="63" t="s">
        <v>3091</v>
      </c>
      <c r="AJ1008" s="64" t="s">
        <v>3218</v>
      </c>
      <c r="AK1008" s="569">
        <v>5370285</v>
      </c>
      <c r="AL1008" s="64" t="s">
        <v>489</v>
      </c>
      <c r="AM1008" s="64" t="s">
        <v>3221</v>
      </c>
      <c r="AN1008" s="570">
        <v>278095720</v>
      </c>
      <c r="AO1008" s="54"/>
      <c r="AP1008" s="54"/>
      <c r="AQ1008" s="54"/>
      <c r="AR1008" s="54"/>
      <c r="AS1008" s="54"/>
      <c r="AT1008" s="64" t="s">
        <v>420</v>
      </c>
      <c r="AU1008" s="64"/>
      <c r="AV1008" s="54"/>
      <c r="AW1008" s="54"/>
      <c r="AX1008" s="54"/>
      <c r="AY1008" s="54"/>
      <c r="AZ1008" s="54"/>
      <c r="BA1008" s="54"/>
      <c r="BB1008" s="54"/>
      <c r="BC1008" s="54"/>
      <c r="BD1008" s="64">
        <v>41009</v>
      </c>
      <c r="BE1008" s="54" t="s">
        <v>1392</v>
      </c>
      <c r="BF1008" s="63" t="s">
        <v>1341</v>
      </c>
      <c r="BG1008" s="54" t="s">
        <v>492</v>
      </c>
      <c r="BH1008" s="54" t="s">
        <v>484</v>
      </c>
      <c r="BI1008" s="54" t="s">
        <v>1392</v>
      </c>
      <c r="BJ1008" s="64" t="s">
        <v>414</v>
      </c>
      <c r="BK1008" s="64" t="s">
        <v>6294</v>
      </c>
      <c r="BL1008" s="54"/>
      <c r="BM1008" s="54"/>
      <c r="BN1008" s="54"/>
      <c r="BO1008" s="39"/>
      <c r="BP1008" s="39"/>
      <c r="BQ1008" s="39"/>
      <c r="BR1008" s="39"/>
      <c r="BS1008" s="47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47"/>
      <c r="CD1008" s="39"/>
      <c r="CE1008" s="39"/>
      <c r="CF1008" s="48"/>
      <c r="CG1008" s="48"/>
      <c r="CH1008" s="48"/>
      <c r="CI1008" s="48"/>
      <c r="CJ1008" s="48"/>
      <c r="CK1008" s="48"/>
      <c r="CL1008" s="48"/>
      <c r="CM1008" s="48"/>
      <c r="CN1008" s="48"/>
      <c r="CO1008" s="48"/>
      <c r="CP1008" s="48"/>
      <c r="CQ1008" s="48"/>
      <c r="CR1008" s="48"/>
      <c r="CS1008" s="48"/>
      <c r="CT1008" s="48"/>
      <c r="CU1008" s="48"/>
      <c r="CV1008" s="48"/>
      <c r="CW1008" s="48"/>
      <c r="CX1008" s="39"/>
      <c r="ML1008" s="135"/>
      <c r="MM1008" s="135"/>
      <c r="MN1008" s="135"/>
      <c r="MO1008" s="135"/>
      <c r="MP1008" s="135"/>
      <c r="MQ1008" s="135"/>
      <c r="MR1008" s="135"/>
      <c r="MS1008" s="135"/>
      <c r="MT1008" s="135"/>
      <c r="MU1008" s="135"/>
      <c r="MV1008" s="135"/>
      <c r="MW1008" s="135"/>
      <c r="MX1008" s="135"/>
      <c r="MY1008" s="135"/>
      <c r="MZ1008" s="135"/>
      <c r="NA1008" s="135"/>
      <c r="NB1008" s="135"/>
      <c r="NC1008" s="135"/>
      <c r="ND1008" s="135"/>
      <c r="NE1008" s="135"/>
      <c r="NF1008" s="135"/>
      <c r="NG1008" s="135"/>
      <c r="NH1008" s="135"/>
      <c r="NI1008" s="135"/>
      <c r="NJ1008" s="135"/>
      <c r="NK1008" s="135"/>
      <c r="NL1008" s="135"/>
      <c r="NM1008" s="135"/>
      <c r="NN1008" s="135"/>
      <c r="NO1008" s="135"/>
      <c r="NP1008" s="135"/>
      <c r="NQ1008" s="39"/>
      <c r="QS1008"/>
      <c r="QT1008"/>
      <c r="QU1008"/>
      <c r="QV1008"/>
      <c r="QW1008"/>
      <c r="QX1008"/>
      <c r="QY1008"/>
      <c r="QZ1008"/>
      <c r="RA1008"/>
      <c r="RB1008" s="39"/>
      <c r="RC1008" s="39"/>
      <c r="RD1008" s="39"/>
    </row>
    <row r="1009" spans="2:472" x14ac:dyDescent="0.2">
      <c r="B1009" s="426"/>
      <c r="C1009" s="427"/>
      <c r="V1009" s="63">
        <v>117</v>
      </c>
      <c r="W1009" s="54" t="s">
        <v>3217</v>
      </c>
      <c r="X1009" s="64">
        <v>41010</v>
      </c>
      <c r="Y1009" s="54" t="s">
        <v>1678</v>
      </c>
      <c r="Z1009" s="63" t="s">
        <v>1341</v>
      </c>
      <c r="AA1009" s="54" t="s">
        <v>492</v>
      </c>
      <c r="AB1009" s="54" t="s">
        <v>484</v>
      </c>
      <c r="AC1009" s="54" t="s">
        <v>1678</v>
      </c>
      <c r="AD1009" s="64" t="s">
        <v>414</v>
      </c>
      <c r="AE1009" s="64" t="s">
        <v>6294</v>
      </c>
      <c r="AF1009" s="63">
        <v>117</v>
      </c>
      <c r="AG1009" s="54" t="s">
        <v>3217</v>
      </c>
      <c r="AH1009" s="54" t="s">
        <v>3216</v>
      </c>
      <c r="AI1009" s="63" t="s">
        <v>3091</v>
      </c>
      <c r="AJ1009" s="64" t="s">
        <v>3218</v>
      </c>
      <c r="AK1009" s="569">
        <v>5370285</v>
      </c>
      <c r="AL1009" s="64" t="s">
        <v>489</v>
      </c>
      <c r="AM1009" s="64" t="s">
        <v>3221</v>
      </c>
      <c r="AN1009" s="570">
        <v>278095720</v>
      </c>
      <c r="AO1009" s="54"/>
      <c r="AP1009" s="54"/>
      <c r="AQ1009" s="54"/>
      <c r="AR1009" s="54"/>
      <c r="AS1009" s="54"/>
      <c r="AT1009" s="64" t="s">
        <v>420</v>
      </c>
      <c r="AU1009" s="64"/>
      <c r="AV1009" s="54"/>
      <c r="AW1009" s="54"/>
      <c r="AX1009" s="54"/>
      <c r="AY1009" s="54"/>
      <c r="AZ1009" s="54"/>
      <c r="BA1009" s="54"/>
      <c r="BB1009" s="54"/>
      <c r="BC1009" s="54"/>
      <c r="BD1009" s="64">
        <v>41010</v>
      </c>
      <c r="BE1009" s="54" t="s">
        <v>1678</v>
      </c>
      <c r="BF1009" s="63" t="s">
        <v>1341</v>
      </c>
      <c r="BG1009" s="54" t="s">
        <v>492</v>
      </c>
      <c r="BH1009" s="54" t="s">
        <v>484</v>
      </c>
      <c r="BI1009" s="54" t="s">
        <v>1678</v>
      </c>
      <c r="BJ1009" s="64" t="s">
        <v>414</v>
      </c>
      <c r="BK1009" s="64" t="s">
        <v>6294</v>
      </c>
      <c r="BL1009" s="54"/>
      <c r="BM1009" s="54"/>
      <c r="BN1009" s="54"/>
      <c r="BO1009" s="39"/>
      <c r="BP1009" s="39"/>
      <c r="BQ1009" s="39"/>
      <c r="BR1009" s="39"/>
      <c r="BS1009" s="47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47"/>
      <c r="CD1009" s="39"/>
      <c r="CE1009" s="39"/>
      <c r="CF1009" s="48"/>
      <c r="CG1009" s="48"/>
      <c r="CH1009" s="48"/>
      <c r="CI1009" s="48"/>
      <c r="CJ1009" s="48"/>
      <c r="CK1009" s="48"/>
      <c r="CL1009" s="48"/>
      <c r="CM1009" s="48"/>
      <c r="CN1009" s="48"/>
      <c r="CO1009" s="48"/>
      <c r="CP1009" s="48"/>
      <c r="CQ1009" s="48"/>
      <c r="CR1009" s="48"/>
      <c r="CS1009" s="48"/>
      <c r="CT1009" s="48"/>
      <c r="CU1009" s="48"/>
      <c r="CV1009" s="48"/>
      <c r="CW1009" s="48"/>
      <c r="CX1009" s="39"/>
      <c r="ML1009" s="135"/>
      <c r="MM1009" s="135"/>
      <c r="MN1009" s="135"/>
      <c r="MO1009" s="135"/>
      <c r="MP1009" s="135"/>
      <c r="MQ1009" s="135"/>
      <c r="MR1009" s="135"/>
      <c r="MS1009" s="135"/>
      <c r="MT1009" s="135"/>
      <c r="MU1009" s="135"/>
      <c r="MV1009" s="135"/>
      <c r="MW1009" s="135"/>
      <c r="MX1009" s="135"/>
      <c r="MY1009" s="135"/>
      <c r="MZ1009" s="135"/>
      <c r="NA1009" s="135"/>
      <c r="NB1009" s="135"/>
      <c r="NC1009" s="135"/>
      <c r="ND1009" s="135"/>
      <c r="NE1009" s="135"/>
      <c r="NF1009" s="135"/>
      <c r="NG1009" s="135"/>
      <c r="NH1009" s="135"/>
      <c r="NI1009" s="135"/>
      <c r="NJ1009" s="135"/>
      <c r="NK1009" s="135"/>
      <c r="NL1009" s="135"/>
      <c r="NM1009" s="135"/>
      <c r="NN1009" s="135"/>
      <c r="NO1009" s="135"/>
      <c r="NP1009" s="135"/>
      <c r="NQ1009" s="39"/>
      <c r="QS1009"/>
      <c r="QT1009"/>
      <c r="QU1009"/>
      <c r="QV1009"/>
      <c r="QW1009"/>
      <c r="QX1009"/>
      <c r="QY1009"/>
      <c r="QZ1009"/>
      <c r="RA1009"/>
      <c r="RB1009" s="39"/>
      <c r="RC1009" s="39"/>
      <c r="RD1009" s="39"/>
    </row>
    <row r="1010" spans="2:472" x14ac:dyDescent="0.2">
      <c r="B1010" s="426"/>
      <c r="C1010" s="427"/>
      <c r="V1010" s="63">
        <v>117</v>
      </c>
      <c r="W1010" s="54" t="s">
        <v>3217</v>
      </c>
      <c r="X1010" s="64">
        <v>41011</v>
      </c>
      <c r="Y1010" s="54" t="s">
        <v>1919</v>
      </c>
      <c r="Z1010" s="63" t="s">
        <v>1341</v>
      </c>
      <c r="AA1010" s="54" t="s">
        <v>492</v>
      </c>
      <c r="AB1010" s="54" t="s">
        <v>484</v>
      </c>
      <c r="AC1010" s="54" t="s">
        <v>1919</v>
      </c>
      <c r="AD1010" s="64" t="s">
        <v>414</v>
      </c>
      <c r="AE1010" s="64" t="s">
        <v>6294</v>
      </c>
      <c r="AF1010" s="63">
        <v>117</v>
      </c>
      <c r="AG1010" s="54" t="s">
        <v>3217</v>
      </c>
      <c r="AH1010" s="54" t="s">
        <v>3216</v>
      </c>
      <c r="AI1010" s="63" t="s">
        <v>3091</v>
      </c>
      <c r="AJ1010" s="64" t="s">
        <v>3218</v>
      </c>
      <c r="AK1010" s="569">
        <v>5370285</v>
      </c>
      <c r="AL1010" s="64" t="s">
        <v>489</v>
      </c>
      <c r="AM1010" s="64" t="s">
        <v>3221</v>
      </c>
      <c r="AN1010" s="570">
        <v>278095720</v>
      </c>
      <c r="AO1010" s="54"/>
      <c r="AP1010" s="54"/>
      <c r="AQ1010" s="54"/>
      <c r="AR1010" s="54"/>
      <c r="AS1010" s="54"/>
      <c r="AT1010" s="64" t="s">
        <v>420</v>
      </c>
      <c r="AU1010" s="64"/>
      <c r="AV1010" s="54"/>
      <c r="AW1010" s="54"/>
      <c r="AX1010" s="54"/>
      <c r="AY1010" s="54"/>
      <c r="AZ1010" s="54"/>
      <c r="BA1010" s="54"/>
      <c r="BB1010" s="54"/>
      <c r="BC1010" s="54"/>
      <c r="BD1010" s="64">
        <v>41011</v>
      </c>
      <c r="BE1010" s="54" t="s">
        <v>1919</v>
      </c>
      <c r="BF1010" s="63" t="s">
        <v>1341</v>
      </c>
      <c r="BG1010" s="54" t="s">
        <v>492</v>
      </c>
      <c r="BH1010" s="54" t="s">
        <v>484</v>
      </c>
      <c r="BI1010" s="54" t="s">
        <v>1919</v>
      </c>
      <c r="BJ1010" s="64" t="s">
        <v>414</v>
      </c>
      <c r="BK1010" s="64" t="s">
        <v>6294</v>
      </c>
      <c r="BL1010" s="54"/>
      <c r="BM1010" s="54"/>
      <c r="BN1010" s="54"/>
      <c r="BO1010" s="39"/>
      <c r="BP1010" s="39"/>
      <c r="BQ1010" s="39"/>
      <c r="BR1010" s="39"/>
      <c r="BS1010" s="47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47"/>
      <c r="CD1010" s="39"/>
      <c r="CE1010" s="39"/>
      <c r="CF1010" s="48"/>
      <c r="CG1010" s="48"/>
      <c r="CH1010" s="48"/>
      <c r="CI1010" s="48"/>
      <c r="CJ1010" s="48"/>
      <c r="CK1010" s="48"/>
      <c r="CL1010" s="48"/>
      <c r="CM1010" s="48"/>
      <c r="CN1010" s="48"/>
      <c r="CO1010" s="48"/>
      <c r="CP1010" s="48"/>
      <c r="CQ1010" s="48"/>
      <c r="CR1010" s="48"/>
      <c r="CS1010" s="48"/>
      <c r="CT1010" s="48"/>
      <c r="CU1010" s="48"/>
      <c r="CV1010" s="48"/>
      <c r="CW1010" s="48"/>
      <c r="CX1010" s="39"/>
      <c r="ML1010" s="135"/>
      <c r="MM1010" s="135"/>
      <c r="MN1010" s="135"/>
      <c r="MO1010" s="135"/>
      <c r="MP1010" s="135"/>
      <c r="MQ1010" s="135"/>
      <c r="MR1010" s="135"/>
      <c r="MS1010" s="135"/>
      <c r="MT1010" s="135"/>
      <c r="MU1010" s="135"/>
      <c r="MV1010" s="135"/>
      <c r="MW1010" s="135"/>
      <c r="MX1010" s="135"/>
      <c r="MY1010" s="135"/>
      <c r="MZ1010" s="135"/>
      <c r="NA1010" s="135"/>
      <c r="NB1010" s="135"/>
      <c r="NC1010" s="135"/>
      <c r="ND1010" s="135"/>
      <c r="NE1010" s="135"/>
      <c r="NF1010" s="135"/>
      <c r="NG1010" s="135"/>
      <c r="NH1010" s="135"/>
      <c r="NI1010" s="135"/>
      <c r="NJ1010" s="135"/>
      <c r="NK1010" s="135"/>
      <c r="NL1010" s="135"/>
      <c r="NM1010" s="135"/>
      <c r="NN1010" s="135"/>
      <c r="NO1010" s="135"/>
      <c r="NP1010" s="135"/>
      <c r="NQ1010" s="39"/>
      <c r="QS1010"/>
      <c r="QT1010"/>
      <c r="QU1010"/>
      <c r="QV1010"/>
      <c r="QW1010"/>
      <c r="QX1010"/>
      <c r="QY1010"/>
      <c r="QZ1010"/>
      <c r="RA1010"/>
      <c r="RB1010" s="39"/>
      <c r="RC1010" s="39"/>
      <c r="RD1010" s="39"/>
    </row>
    <row r="1011" spans="2:472" x14ac:dyDescent="0.2">
      <c r="B1011" s="426"/>
      <c r="C1011" s="427"/>
      <c r="V1011" s="63">
        <v>117</v>
      </c>
      <c r="W1011" s="54" t="s">
        <v>3217</v>
      </c>
      <c r="X1011" s="64">
        <v>41012</v>
      </c>
      <c r="Y1011" s="54" t="s">
        <v>2111</v>
      </c>
      <c r="Z1011" s="63" t="s">
        <v>1341</v>
      </c>
      <c r="AA1011" s="54" t="s">
        <v>492</v>
      </c>
      <c r="AB1011" s="54" t="s">
        <v>484</v>
      </c>
      <c r="AC1011" s="54" t="s">
        <v>2111</v>
      </c>
      <c r="AD1011" s="64" t="s">
        <v>414</v>
      </c>
      <c r="AE1011" s="64" t="s">
        <v>6294</v>
      </c>
      <c r="AF1011" s="63">
        <v>117</v>
      </c>
      <c r="AG1011" s="54" t="s">
        <v>3217</v>
      </c>
      <c r="AH1011" s="54" t="s">
        <v>3216</v>
      </c>
      <c r="AI1011" s="63" t="s">
        <v>3091</v>
      </c>
      <c r="AJ1011" s="64" t="s">
        <v>3218</v>
      </c>
      <c r="AK1011" s="569">
        <v>5370285</v>
      </c>
      <c r="AL1011" s="64" t="s">
        <v>489</v>
      </c>
      <c r="AM1011" s="64" t="s">
        <v>3221</v>
      </c>
      <c r="AN1011" s="570">
        <v>278095720</v>
      </c>
      <c r="AO1011" s="54"/>
      <c r="AP1011" s="54"/>
      <c r="AQ1011" s="54"/>
      <c r="AR1011" s="54"/>
      <c r="AS1011" s="54"/>
      <c r="AT1011" s="64" t="s">
        <v>420</v>
      </c>
      <c r="AU1011" s="64"/>
      <c r="AV1011" s="54"/>
      <c r="AW1011" s="54"/>
      <c r="AX1011" s="54"/>
      <c r="AY1011" s="54"/>
      <c r="AZ1011" s="54"/>
      <c r="BA1011" s="54"/>
      <c r="BB1011" s="54"/>
      <c r="BC1011" s="54"/>
      <c r="BD1011" s="64">
        <v>41012</v>
      </c>
      <c r="BE1011" s="54" t="s">
        <v>2111</v>
      </c>
      <c r="BF1011" s="63" t="s">
        <v>1341</v>
      </c>
      <c r="BG1011" s="54" t="s">
        <v>492</v>
      </c>
      <c r="BH1011" s="54" t="s">
        <v>484</v>
      </c>
      <c r="BI1011" s="54" t="s">
        <v>2111</v>
      </c>
      <c r="BJ1011" s="64" t="s">
        <v>414</v>
      </c>
      <c r="BK1011" s="64" t="s">
        <v>6294</v>
      </c>
      <c r="BL1011" s="54"/>
      <c r="BM1011" s="54"/>
      <c r="BN1011" s="54"/>
      <c r="BO1011" s="39"/>
      <c r="BP1011" s="39"/>
      <c r="BQ1011" s="39"/>
      <c r="BR1011" s="39"/>
      <c r="BS1011" s="47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47"/>
      <c r="CD1011" s="39"/>
      <c r="CE1011" s="39"/>
      <c r="CF1011" s="48"/>
      <c r="CG1011" s="48"/>
      <c r="CH1011" s="48"/>
      <c r="CI1011" s="48"/>
      <c r="CJ1011" s="48"/>
      <c r="CK1011" s="48"/>
      <c r="CL1011" s="48"/>
      <c r="CM1011" s="48"/>
      <c r="CN1011" s="48"/>
      <c r="CO1011" s="48"/>
      <c r="CP1011" s="48"/>
      <c r="CQ1011" s="48"/>
      <c r="CR1011" s="48"/>
      <c r="CS1011" s="48"/>
      <c r="CT1011" s="48"/>
      <c r="CU1011" s="48"/>
      <c r="CV1011" s="48"/>
      <c r="CW1011" s="48"/>
      <c r="CX1011" s="39"/>
      <c r="ML1011" s="135"/>
      <c r="MM1011" s="135"/>
      <c r="MN1011" s="135"/>
      <c r="MO1011" s="135"/>
      <c r="MP1011" s="135"/>
      <c r="MQ1011" s="135"/>
      <c r="MR1011" s="135"/>
      <c r="MS1011" s="135"/>
      <c r="MT1011" s="135"/>
      <c r="MU1011" s="135"/>
      <c r="MV1011" s="135"/>
      <c r="MW1011" s="135"/>
      <c r="MX1011" s="135"/>
      <c r="MY1011" s="135"/>
      <c r="MZ1011" s="135"/>
      <c r="NA1011" s="135"/>
      <c r="NB1011" s="135"/>
      <c r="NC1011" s="135"/>
      <c r="ND1011" s="135"/>
      <c r="NE1011" s="135"/>
      <c r="NF1011" s="135"/>
      <c r="NG1011" s="135"/>
      <c r="NH1011" s="135"/>
      <c r="NI1011" s="135"/>
      <c r="NJ1011" s="135"/>
      <c r="NK1011" s="135"/>
      <c r="NL1011" s="135"/>
      <c r="NM1011" s="135"/>
      <c r="NN1011" s="135"/>
      <c r="NO1011" s="135"/>
      <c r="NP1011" s="135"/>
      <c r="NQ1011" s="39"/>
      <c r="QS1011"/>
      <c r="QT1011"/>
      <c r="QU1011"/>
      <c r="QV1011"/>
      <c r="QW1011"/>
      <c r="QX1011"/>
      <c r="QY1011"/>
      <c r="QZ1011"/>
      <c r="RA1011"/>
      <c r="RB1011" s="39"/>
      <c r="RC1011" s="39"/>
      <c r="RD1011" s="39"/>
    </row>
    <row r="1012" spans="2:472" x14ac:dyDescent="0.2">
      <c r="B1012" s="426"/>
      <c r="C1012" s="427"/>
      <c r="V1012" s="63">
        <v>117</v>
      </c>
      <c r="W1012" s="54" t="s">
        <v>3217</v>
      </c>
      <c r="X1012" s="64">
        <v>41013</v>
      </c>
      <c r="Y1012" s="54" t="s">
        <v>2280</v>
      </c>
      <c r="Z1012" s="63" t="s">
        <v>1341</v>
      </c>
      <c r="AA1012" s="54" t="s">
        <v>492</v>
      </c>
      <c r="AB1012" s="54" t="s">
        <v>484</v>
      </c>
      <c r="AC1012" s="54" t="s">
        <v>2280</v>
      </c>
      <c r="AD1012" s="64" t="s">
        <v>414</v>
      </c>
      <c r="AE1012" s="64" t="s">
        <v>6294</v>
      </c>
      <c r="AF1012" s="63">
        <v>117</v>
      </c>
      <c r="AG1012" s="54" t="s">
        <v>3217</v>
      </c>
      <c r="AH1012" s="54" t="s">
        <v>3216</v>
      </c>
      <c r="AI1012" s="63" t="s">
        <v>3091</v>
      </c>
      <c r="AJ1012" s="64" t="s">
        <v>3218</v>
      </c>
      <c r="AK1012" s="569">
        <v>5370285</v>
      </c>
      <c r="AL1012" s="64" t="s">
        <v>489</v>
      </c>
      <c r="AM1012" s="64" t="s">
        <v>3221</v>
      </c>
      <c r="AN1012" s="570">
        <v>278095720</v>
      </c>
      <c r="AO1012" s="54"/>
      <c r="AP1012" s="54"/>
      <c r="AQ1012" s="54"/>
      <c r="AR1012" s="54"/>
      <c r="AS1012" s="54"/>
      <c r="AT1012" s="64" t="s">
        <v>420</v>
      </c>
      <c r="AU1012" s="64"/>
      <c r="AV1012" s="54"/>
      <c r="AW1012" s="54"/>
      <c r="AX1012" s="54"/>
      <c r="AY1012" s="54"/>
      <c r="AZ1012" s="54"/>
      <c r="BA1012" s="54"/>
      <c r="BB1012" s="54"/>
      <c r="BC1012" s="54"/>
      <c r="BD1012" s="64">
        <v>41013</v>
      </c>
      <c r="BE1012" s="54" t="s">
        <v>2280</v>
      </c>
      <c r="BF1012" s="63" t="s">
        <v>1341</v>
      </c>
      <c r="BG1012" s="54" t="s">
        <v>492</v>
      </c>
      <c r="BH1012" s="54" t="s">
        <v>484</v>
      </c>
      <c r="BI1012" s="54" t="s">
        <v>2280</v>
      </c>
      <c r="BJ1012" s="64" t="s">
        <v>414</v>
      </c>
      <c r="BK1012" s="64" t="s">
        <v>6294</v>
      </c>
      <c r="BL1012" s="54"/>
      <c r="BM1012" s="54"/>
      <c r="BN1012" s="54"/>
      <c r="BO1012" s="39"/>
      <c r="BP1012" s="39"/>
      <c r="BQ1012" s="39"/>
      <c r="BR1012" s="39"/>
      <c r="BS1012" s="47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47"/>
      <c r="CD1012" s="39"/>
      <c r="CE1012" s="39"/>
      <c r="CF1012" s="48"/>
      <c r="CG1012" s="48"/>
      <c r="CH1012" s="48"/>
      <c r="CI1012" s="48"/>
      <c r="CJ1012" s="48"/>
      <c r="CK1012" s="48"/>
      <c r="CL1012" s="48"/>
      <c r="CM1012" s="48"/>
      <c r="CN1012" s="48"/>
      <c r="CO1012" s="48"/>
      <c r="CP1012" s="48"/>
      <c r="CQ1012" s="48"/>
      <c r="CR1012" s="48"/>
      <c r="CS1012" s="48"/>
      <c r="CT1012" s="48"/>
      <c r="CU1012" s="48"/>
      <c r="CV1012" s="48"/>
      <c r="CW1012" s="48"/>
      <c r="CX1012" s="39"/>
      <c r="ML1012" s="135"/>
      <c r="MM1012" s="135"/>
      <c r="MN1012" s="135"/>
      <c r="MO1012" s="135"/>
      <c r="MP1012" s="135"/>
      <c r="MQ1012" s="135"/>
      <c r="MR1012" s="135"/>
      <c r="MS1012" s="135"/>
      <c r="MT1012" s="135"/>
      <c r="MU1012" s="135"/>
      <c r="MV1012" s="135"/>
      <c r="MW1012" s="135"/>
      <c r="MX1012" s="135"/>
      <c r="MY1012" s="135"/>
      <c r="MZ1012" s="135"/>
      <c r="NA1012" s="135"/>
      <c r="NB1012" s="135"/>
      <c r="NC1012" s="135"/>
      <c r="ND1012" s="135"/>
      <c r="NE1012" s="135"/>
      <c r="NF1012" s="135"/>
      <c r="NG1012" s="135"/>
      <c r="NH1012" s="135"/>
      <c r="NI1012" s="135"/>
      <c r="NJ1012" s="135"/>
      <c r="NK1012" s="135"/>
      <c r="NL1012" s="135"/>
      <c r="NM1012" s="135"/>
      <c r="NN1012" s="135"/>
      <c r="NO1012" s="135"/>
      <c r="NP1012" s="135"/>
      <c r="NQ1012" s="39"/>
      <c r="QS1012"/>
      <c r="QT1012"/>
      <c r="QU1012"/>
      <c r="QV1012"/>
      <c r="QW1012"/>
      <c r="QX1012"/>
      <c r="QY1012"/>
      <c r="QZ1012"/>
      <c r="RA1012"/>
      <c r="RB1012" s="39"/>
      <c r="RC1012" s="39"/>
      <c r="RD1012" s="39"/>
    </row>
    <row r="1013" spans="2:472" x14ac:dyDescent="0.2">
      <c r="B1013" s="426"/>
      <c r="C1013" s="427"/>
      <c r="V1013" s="63">
        <v>117</v>
      </c>
      <c r="W1013" s="54" t="s">
        <v>3217</v>
      </c>
      <c r="X1013" s="64">
        <v>41014</v>
      </c>
      <c r="Y1013" s="54" t="s">
        <v>2436</v>
      </c>
      <c r="Z1013" s="63" t="s">
        <v>1341</v>
      </c>
      <c r="AA1013" s="54" t="s">
        <v>492</v>
      </c>
      <c r="AB1013" s="54" t="s">
        <v>484</v>
      </c>
      <c r="AC1013" s="54" t="s">
        <v>2436</v>
      </c>
      <c r="AD1013" s="64" t="s">
        <v>414</v>
      </c>
      <c r="AE1013" s="64" t="s">
        <v>6294</v>
      </c>
      <c r="AF1013" s="63">
        <v>117</v>
      </c>
      <c r="AG1013" s="54" t="s">
        <v>3217</v>
      </c>
      <c r="AH1013" s="54" t="s">
        <v>3216</v>
      </c>
      <c r="AI1013" s="63" t="s">
        <v>3091</v>
      </c>
      <c r="AJ1013" s="64" t="s">
        <v>3218</v>
      </c>
      <c r="AK1013" s="569">
        <v>5370285</v>
      </c>
      <c r="AL1013" s="64" t="s">
        <v>489</v>
      </c>
      <c r="AM1013" s="64" t="s">
        <v>3221</v>
      </c>
      <c r="AN1013" s="570">
        <v>278095720</v>
      </c>
      <c r="AO1013" s="54"/>
      <c r="AP1013" s="54"/>
      <c r="AQ1013" s="54"/>
      <c r="AR1013" s="54"/>
      <c r="AS1013" s="54"/>
      <c r="AT1013" s="64" t="s">
        <v>420</v>
      </c>
      <c r="AU1013" s="64"/>
      <c r="AV1013" s="54"/>
      <c r="AW1013" s="54"/>
      <c r="AX1013" s="54"/>
      <c r="AY1013" s="54"/>
      <c r="AZ1013" s="54"/>
      <c r="BA1013" s="54"/>
      <c r="BB1013" s="54"/>
      <c r="BC1013" s="54"/>
      <c r="BD1013" s="64">
        <v>41014</v>
      </c>
      <c r="BE1013" s="54" t="s">
        <v>2436</v>
      </c>
      <c r="BF1013" s="63" t="s">
        <v>1341</v>
      </c>
      <c r="BG1013" s="54" t="s">
        <v>492</v>
      </c>
      <c r="BH1013" s="54" t="s">
        <v>484</v>
      </c>
      <c r="BI1013" s="54" t="s">
        <v>2436</v>
      </c>
      <c r="BJ1013" s="64" t="s">
        <v>414</v>
      </c>
      <c r="BK1013" s="64" t="s">
        <v>6294</v>
      </c>
      <c r="BL1013" s="54"/>
      <c r="BM1013" s="54"/>
      <c r="BN1013" s="54"/>
      <c r="BO1013" s="39"/>
      <c r="BP1013" s="39"/>
      <c r="BQ1013" s="39"/>
      <c r="BR1013" s="39"/>
      <c r="BS1013" s="47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47"/>
      <c r="CD1013" s="39"/>
      <c r="CE1013" s="39"/>
      <c r="CF1013" s="48"/>
      <c r="CG1013" s="48"/>
      <c r="CH1013" s="48"/>
      <c r="CI1013" s="48"/>
      <c r="CJ1013" s="48"/>
      <c r="CK1013" s="48"/>
      <c r="CL1013" s="48"/>
      <c r="CM1013" s="48"/>
      <c r="CN1013" s="48"/>
      <c r="CO1013" s="48"/>
      <c r="CP1013" s="48"/>
      <c r="CQ1013" s="48"/>
      <c r="CR1013" s="48"/>
      <c r="CS1013" s="48"/>
      <c r="CT1013" s="48"/>
      <c r="CU1013" s="48"/>
      <c r="CV1013" s="48"/>
      <c r="CW1013" s="48"/>
      <c r="CX1013" s="39"/>
      <c r="ML1013" s="135"/>
      <c r="MM1013" s="135"/>
      <c r="MN1013" s="135"/>
      <c r="MO1013" s="135"/>
      <c r="MP1013" s="135"/>
      <c r="MQ1013" s="135"/>
      <c r="MR1013" s="135"/>
      <c r="MS1013" s="135"/>
      <c r="MT1013" s="135"/>
      <c r="MU1013" s="135"/>
      <c r="MV1013" s="135"/>
      <c r="MW1013" s="135"/>
      <c r="MX1013" s="135"/>
      <c r="MY1013" s="135"/>
      <c r="MZ1013" s="135"/>
      <c r="NA1013" s="135"/>
      <c r="NB1013" s="135"/>
      <c r="NC1013" s="135"/>
      <c r="ND1013" s="135"/>
      <c r="NE1013" s="135"/>
      <c r="NF1013" s="135"/>
      <c r="NG1013" s="135"/>
      <c r="NH1013" s="135"/>
      <c r="NI1013" s="135"/>
      <c r="NJ1013" s="135"/>
      <c r="NK1013" s="135"/>
      <c r="NL1013" s="135"/>
      <c r="NM1013" s="135"/>
      <c r="NN1013" s="135"/>
      <c r="NO1013" s="135"/>
      <c r="NP1013" s="135"/>
      <c r="NQ1013" s="39"/>
      <c r="QS1013"/>
      <c r="QT1013"/>
      <c r="QU1013"/>
      <c r="QV1013"/>
      <c r="QW1013"/>
      <c r="QX1013"/>
      <c r="QY1013"/>
      <c r="QZ1013"/>
      <c r="RA1013"/>
      <c r="RB1013" s="39"/>
      <c r="RC1013" s="39"/>
      <c r="RD1013" s="39"/>
    </row>
    <row r="1014" spans="2:472" x14ac:dyDescent="0.2">
      <c r="B1014" s="426"/>
      <c r="C1014" s="427"/>
      <c r="V1014" s="63">
        <v>117</v>
      </c>
      <c r="W1014" s="54" t="s">
        <v>3217</v>
      </c>
      <c r="X1014" s="64">
        <v>41020</v>
      </c>
      <c r="Y1014" s="54" t="s">
        <v>2718</v>
      </c>
      <c r="Z1014" s="63" t="s">
        <v>1341</v>
      </c>
      <c r="AA1014" s="54" t="s">
        <v>492</v>
      </c>
      <c r="AB1014" s="54" t="s">
        <v>484</v>
      </c>
      <c r="AC1014" s="54" t="s">
        <v>6347</v>
      </c>
      <c r="AD1014" s="64" t="s">
        <v>414</v>
      </c>
      <c r="AE1014" s="64" t="s">
        <v>6294</v>
      </c>
      <c r="AF1014" s="63">
        <v>117</v>
      </c>
      <c r="AG1014" s="54" t="s">
        <v>3217</v>
      </c>
      <c r="AH1014" s="54" t="s">
        <v>3216</v>
      </c>
      <c r="AI1014" s="63" t="s">
        <v>3091</v>
      </c>
      <c r="AJ1014" s="64" t="s">
        <v>3218</v>
      </c>
      <c r="AK1014" s="569">
        <v>5370285</v>
      </c>
      <c r="AL1014" s="64" t="s">
        <v>489</v>
      </c>
      <c r="AM1014" s="64" t="s">
        <v>3221</v>
      </c>
      <c r="AN1014" s="570">
        <v>278095720</v>
      </c>
      <c r="AO1014" s="54"/>
      <c r="AP1014" s="54"/>
      <c r="AQ1014" s="54"/>
      <c r="AR1014" s="54"/>
      <c r="AS1014" s="54"/>
      <c r="AT1014" s="64" t="s">
        <v>420</v>
      </c>
      <c r="AU1014" s="64"/>
      <c r="AV1014" s="54"/>
      <c r="AW1014" s="54"/>
      <c r="AX1014" s="54"/>
      <c r="AY1014" s="54"/>
      <c r="AZ1014" s="54"/>
      <c r="BA1014" s="54"/>
      <c r="BB1014" s="54"/>
      <c r="BC1014" s="54"/>
      <c r="BD1014" s="64">
        <v>41020</v>
      </c>
      <c r="BE1014" s="54" t="s">
        <v>2718</v>
      </c>
      <c r="BF1014" s="63" t="s">
        <v>1341</v>
      </c>
      <c r="BG1014" s="54" t="s">
        <v>492</v>
      </c>
      <c r="BH1014" s="54" t="s">
        <v>484</v>
      </c>
      <c r="BI1014" s="54" t="s">
        <v>6347</v>
      </c>
      <c r="BJ1014" s="64" t="s">
        <v>414</v>
      </c>
      <c r="BK1014" s="64" t="s">
        <v>6294</v>
      </c>
      <c r="BL1014" s="54"/>
      <c r="BM1014" s="54"/>
      <c r="BN1014" s="54"/>
      <c r="BO1014" s="39"/>
      <c r="BP1014" s="39"/>
      <c r="BQ1014" s="39"/>
      <c r="BR1014" s="39"/>
      <c r="BS1014" s="47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47"/>
      <c r="CD1014" s="39"/>
      <c r="CE1014" s="39"/>
      <c r="CF1014" s="48"/>
      <c r="CG1014" s="48"/>
      <c r="CH1014" s="48"/>
      <c r="CI1014" s="48"/>
      <c r="CJ1014" s="48"/>
      <c r="CK1014" s="48"/>
      <c r="CL1014" s="48"/>
      <c r="CM1014" s="48"/>
      <c r="CN1014" s="48"/>
      <c r="CO1014" s="48"/>
      <c r="CP1014" s="48"/>
      <c r="CQ1014" s="48"/>
      <c r="CR1014" s="48"/>
      <c r="CS1014" s="48"/>
      <c r="CT1014" s="48"/>
      <c r="CU1014" s="48"/>
      <c r="CV1014" s="48"/>
      <c r="CW1014" s="48"/>
      <c r="CX1014" s="39"/>
      <c r="ML1014" s="135"/>
      <c r="MM1014" s="135"/>
      <c r="MN1014" s="135"/>
      <c r="MO1014" s="135"/>
      <c r="MP1014" s="135"/>
      <c r="MQ1014" s="135"/>
      <c r="MR1014" s="135"/>
      <c r="MS1014" s="135"/>
      <c r="MT1014" s="135"/>
      <c r="MU1014" s="135"/>
      <c r="MV1014" s="135"/>
      <c r="MW1014" s="135"/>
      <c r="MX1014" s="135"/>
      <c r="MY1014" s="135"/>
      <c r="MZ1014" s="135"/>
      <c r="NA1014" s="135"/>
      <c r="NB1014" s="135"/>
      <c r="NC1014" s="135"/>
      <c r="ND1014" s="135"/>
      <c r="NE1014" s="135"/>
      <c r="NF1014" s="135"/>
      <c r="NG1014" s="135"/>
      <c r="NH1014" s="135"/>
      <c r="NI1014" s="135"/>
      <c r="NJ1014" s="135"/>
      <c r="NK1014" s="135"/>
      <c r="NL1014" s="135"/>
      <c r="NM1014" s="135"/>
      <c r="NN1014" s="135"/>
      <c r="NO1014" s="135"/>
      <c r="NP1014" s="135"/>
      <c r="NQ1014" s="39"/>
      <c r="QS1014"/>
      <c r="QT1014"/>
      <c r="QU1014"/>
      <c r="QV1014"/>
      <c r="QW1014"/>
      <c r="QX1014"/>
      <c r="QY1014"/>
      <c r="QZ1014"/>
      <c r="RA1014"/>
      <c r="RB1014" s="39"/>
      <c r="RC1014" s="39"/>
      <c r="RD1014" s="39"/>
    </row>
    <row r="1015" spans="2:472" x14ac:dyDescent="0.2">
      <c r="B1015" s="426"/>
      <c r="C1015" s="427"/>
      <c r="V1015" s="63">
        <v>117</v>
      </c>
      <c r="W1015" s="54" t="s">
        <v>3217</v>
      </c>
      <c r="X1015" s="64">
        <v>41021</v>
      </c>
      <c r="Y1015" s="54" t="s">
        <v>2838</v>
      </c>
      <c r="Z1015" s="63" t="s">
        <v>1341</v>
      </c>
      <c r="AA1015" s="54" t="s">
        <v>492</v>
      </c>
      <c r="AB1015" s="54" t="s">
        <v>484</v>
      </c>
      <c r="AC1015" s="54" t="s">
        <v>6348</v>
      </c>
      <c r="AD1015" s="64" t="s">
        <v>414</v>
      </c>
      <c r="AE1015" s="64" t="s">
        <v>6294</v>
      </c>
      <c r="AF1015" s="63">
        <v>117</v>
      </c>
      <c r="AG1015" s="54" t="s">
        <v>3217</v>
      </c>
      <c r="AH1015" s="54" t="s">
        <v>3216</v>
      </c>
      <c r="AI1015" s="63" t="s">
        <v>3091</v>
      </c>
      <c r="AJ1015" s="64" t="s">
        <v>3218</v>
      </c>
      <c r="AK1015" s="569">
        <v>5370285</v>
      </c>
      <c r="AL1015" s="64" t="s">
        <v>489</v>
      </c>
      <c r="AM1015" s="64" t="s">
        <v>3221</v>
      </c>
      <c r="AN1015" s="570">
        <v>278095720</v>
      </c>
      <c r="AO1015" s="54"/>
      <c r="AP1015" s="54"/>
      <c r="AQ1015" s="54"/>
      <c r="AR1015" s="54"/>
      <c r="AS1015" s="54"/>
      <c r="AT1015" s="64" t="s">
        <v>420</v>
      </c>
      <c r="AU1015" s="64"/>
      <c r="AV1015" s="54"/>
      <c r="AW1015" s="54"/>
      <c r="AX1015" s="54"/>
      <c r="AY1015" s="54"/>
      <c r="AZ1015" s="54"/>
      <c r="BA1015" s="54"/>
      <c r="BB1015" s="54"/>
      <c r="BC1015" s="54"/>
      <c r="BD1015" s="64">
        <v>41021</v>
      </c>
      <c r="BE1015" s="54" t="s">
        <v>2838</v>
      </c>
      <c r="BF1015" s="63" t="s">
        <v>1341</v>
      </c>
      <c r="BG1015" s="54" t="s">
        <v>492</v>
      </c>
      <c r="BH1015" s="54" t="s">
        <v>484</v>
      </c>
      <c r="BI1015" s="54" t="s">
        <v>6348</v>
      </c>
      <c r="BJ1015" s="64" t="s">
        <v>414</v>
      </c>
      <c r="BK1015" s="64" t="s">
        <v>6294</v>
      </c>
      <c r="BL1015" s="54"/>
      <c r="BM1015" s="54"/>
      <c r="BN1015" s="54"/>
      <c r="BO1015" s="39"/>
      <c r="BP1015" s="39"/>
      <c r="BQ1015" s="39"/>
      <c r="BR1015" s="39"/>
      <c r="BS1015" s="47"/>
      <c r="BT1015" s="39"/>
      <c r="BU1015" s="39"/>
      <c r="BV1015" s="39"/>
      <c r="BW1015" s="39"/>
      <c r="BX1015" s="39"/>
      <c r="BY1015" s="39"/>
      <c r="BZ1015" s="39"/>
      <c r="CA1015" s="39"/>
      <c r="CB1015" s="39"/>
      <c r="CC1015" s="47"/>
      <c r="CD1015" s="39"/>
      <c r="CE1015" s="39"/>
      <c r="CF1015" s="48"/>
      <c r="CG1015" s="48"/>
      <c r="CH1015" s="48"/>
      <c r="CI1015" s="48"/>
      <c r="CJ1015" s="48"/>
      <c r="CK1015" s="48"/>
      <c r="CL1015" s="48"/>
      <c r="CM1015" s="48"/>
      <c r="CN1015" s="48"/>
      <c r="CO1015" s="48"/>
      <c r="CP1015" s="48"/>
      <c r="CQ1015" s="48"/>
      <c r="CR1015" s="48"/>
      <c r="CS1015" s="48"/>
      <c r="CT1015" s="48"/>
      <c r="CU1015" s="48"/>
      <c r="CV1015" s="48"/>
      <c r="CW1015" s="48"/>
      <c r="CX1015" s="39"/>
      <c r="ML1015" s="135"/>
      <c r="MM1015" s="135"/>
      <c r="MN1015" s="135"/>
      <c r="MO1015" s="135"/>
      <c r="MP1015" s="135"/>
      <c r="MQ1015" s="135"/>
      <c r="MR1015" s="135"/>
      <c r="MS1015" s="135"/>
      <c r="MT1015" s="135"/>
      <c r="MU1015" s="135"/>
      <c r="MV1015" s="135"/>
      <c r="MW1015" s="135"/>
      <c r="MX1015" s="135"/>
      <c r="MY1015" s="135"/>
      <c r="MZ1015" s="135"/>
      <c r="NA1015" s="135"/>
      <c r="NB1015" s="135"/>
      <c r="NC1015" s="135"/>
      <c r="ND1015" s="135"/>
      <c r="NE1015" s="135"/>
      <c r="NF1015" s="135"/>
      <c r="NG1015" s="135"/>
      <c r="NH1015" s="135"/>
      <c r="NI1015" s="135"/>
      <c r="NJ1015" s="135"/>
      <c r="NK1015" s="135"/>
      <c r="NL1015" s="135"/>
      <c r="NM1015" s="135"/>
      <c r="NN1015" s="135"/>
      <c r="NO1015" s="135"/>
      <c r="NP1015" s="135"/>
      <c r="NQ1015" s="39"/>
      <c r="QS1015"/>
      <c r="QT1015"/>
      <c r="QU1015"/>
      <c r="QV1015"/>
      <c r="QW1015"/>
      <c r="QX1015"/>
      <c r="QY1015"/>
      <c r="QZ1015"/>
      <c r="RA1015"/>
      <c r="RB1015" s="39"/>
      <c r="RC1015" s="39"/>
      <c r="RD1015" s="39"/>
    </row>
    <row r="1016" spans="2:472" x14ac:dyDescent="0.2">
      <c r="B1016" s="426"/>
      <c r="C1016" s="427"/>
      <c r="V1016" s="63">
        <v>117</v>
      </c>
      <c r="W1016" s="54" t="s">
        <v>3217</v>
      </c>
      <c r="X1016" s="64">
        <v>41022</v>
      </c>
      <c r="Y1016" s="54" t="s">
        <v>2945</v>
      </c>
      <c r="Z1016" s="63" t="s">
        <v>1341</v>
      </c>
      <c r="AA1016" s="54" t="s">
        <v>492</v>
      </c>
      <c r="AB1016" s="54" t="s">
        <v>484</v>
      </c>
      <c r="AC1016" s="54" t="s">
        <v>6349</v>
      </c>
      <c r="AD1016" s="64" t="s">
        <v>414</v>
      </c>
      <c r="AE1016" s="64" t="s">
        <v>6294</v>
      </c>
      <c r="AF1016" s="63">
        <v>117</v>
      </c>
      <c r="AG1016" s="54" t="s">
        <v>3217</v>
      </c>
      <c r="AH1016" s="54" t="s">
        <v>3216</v>
      </c>
      <c r="AI1016" s="63" t="s">
        <v>3091</v>
      </c>
      <c r="AJ1016" s="64" t="s">
        <v>3218</v>
      </c>
      <c r="AK1016" s="569">
        <v>5370285</v>
      </c>
      <c r="AL1016" s="64" t="s">
        <v>489</v>
      </c>
      <c r="AM1016" s="64" t="s">
        <v>3221</v>
      </c>
      <c r="AN1016" s="570">
        <v>278095720</v>
      </c>
      <c r="AO1016" s="54"/>
      <c r="AP1016" s="54"/>
      <c r="AQ1016" s="54"/>
      <c r="AR1016" s="54"/>
      <c r="AS1016" s="54"/>
      <c r="AT1016" s="64" t="s">
        <v>420</v>
      </c>
      <c r="AU1016" s="64"/>
      <c r="AV1016" s="54"/>
      <c r="AW1016" s="54"/>
      <c r="AX1016" s="54"/>
      <c r="AY1016" s="54"/>
      <c r="AZ1016" s="54"/>
      <c r="BA1016" s="54"/>
      <c r="BB1016" s="54"/>
      <c r="BC1016" s="54"/>
      <c r="BD1016" s="64">
        <v>41022</v>
      </c>
      <c r="BE1016" s="54" t="s">
        <v>2945</v>
      </c>
      <c r="BF1016" s="63" t="s">
        <v>1341</v>
      </c>
      <c r="BG1016" s="54" t="s">
        <v>492</v>
      </c>
      <c r="BH1016" s="54" t="s">
        <v>484</v>
      </c>
      <c r="BI1016" s="54" t="s">
        <v>6349</v>
      </c>
      <c r="BJ1016" s="64" t="s">
        <v>414</v>
      </c>
      <c r="BK1016" s="64" t="s">
        <v>6294</v>
      </c>
      <c r="BL1016" s="54"/>
      <c r="BM1016" s="54"/>
      <c r="BN1016" s="54"/>
      <c r="BO1016" s="39"/>
      <c r="BP1016" s="39"/>
      <c r="BQ1016" s="39"/>
      <c r="BR1016" s="39"/>
      <c r="BS1016" s="47"/>
      <c r="BT1016" s="39"/>
      <c r="BU1016" s="39"/>
      <c r="BV1016" s="39"/>
      <c r="BW1016" s="39"/>
      <c r="BX1016" s="39"/>
      <c r="BY1016" s="39"/>
      <c r="BZ1016" s="39"/>
      <c r="CA1016" s="39"/>
      <c r="CB1016" s="39"/>
      <c r="CC1016" s="47"/>
      <c r="CD1016" s="39"/>
      <c r="CE1016" s="39"/>
      <c r="CF1016" s="48"/>
      <c r="CG1016" s="48"/>
      <c r="CH1016" s="48"/>
      <c r="CI1016" s="48"/>
      <c r="CJ1016" s="48"/>
      <c r="CK1016" s="48"/>
      <c r="CL1016" s="48"/>
      <c r="CM1016" s="48"/>
      <c r="CN1016" s="48"/>
      <c r="CO1016" s="48"/>
      <c r="CP1016" s="48"/>
      <c r="CQ1016" s="48"/>
      <c r="CR1016" s="48"/>
      <c r="CS1016" s="48"/>
      <c r="CT1016" s="48"/>
      <c r="CU1016" s="48"/>
      <c r="CV1016" s="48"/>
      <c r="CW1016" s="48"/>
      <c r="CX1016" s="39"/>
      <c r="ML1016" s="135"/>
      <c r="MM1016" s="135"/>
      <c r="MN1016" s="135"/>
      <c r="MO1016" s="135"/>
      <c r="MP1016" s="135"/>
      <c r="MQ1016" s="135"/>
      <c r="MR1016" s="135"/>
      <c r="MS1016" s="135"/>
      <c r="MT1016" s="135"/>
      <c r="MU1016" s="135"/>
      <c r="MV1016" s="135"/>
      <c r="MW1016" s="135"/>
      <c r="MX1016" s="135"/>
      <c r="MY1016" s="135"/>
      <c r="MZ1016" s="135"/>
      <c r="NA1016" s="135"/>
      <c r="NB1016" s="135"/>
      <c r="NC1016" s="135"/>
      <c r="ND1016" s="135"/>
      <c r="NE1016" s="135"/>
      <c r="NF1016" s="135"/>
      <c r="NG1016" s="135"/>
      <c r="NH1016" s="135"/>
      <c r="NI1016" s="135"/>
      <c r="NJ1016" s="135"/>
      <c r="NK1016" s="135"/>
      <c r="NL1016" s="135"/>
      <c r="NM1016" s="135"/>
      <c r="NN1016" s="135"/>
      <c r="NO1016" s="135"/>
      <c r="NP1016" s="135"/>
      <c r="NQ1016" s="39"/>
      <c r="QS1016"/>
      <c r="QT1016"/>
      <c r="QU1016"/>
      <c r="QV1016"/>
      <c r="QW1016"/>
      <c r="QX1016"/>
      <c r="QY1016"/>
      <c r="QZ1016"/>
      <c r="RA1016"/>
      <c r="RB1016" s="39"/>
      <c r="RC1016" s="39"/>
      <c r="RD1016" s="39"/>
    </row>
    <row r="1017" spans="2:472" x14ac:dyDescent="0.2">
      <c r="B1017" s="426"/>
      <c r="C1017" s="427"/>
      <c r="V1017" s="63">
        <v>117</v>
      </c>
      <c r="W1017" s="54" t="s">
        <v>3217</v>
      </c>
      <c r="X1017" s="64">
        <v>41023</v>
      </c>
      <c r="Y1017" s="54" t="s">
        <v>3032</v>
      </c>
      <c r="Z1017" s="63" t="s">
        <v>1341</v>
      </c>
      <c r="AA1017" s="54" t="s">
        <v>492</v>
      </c>
      <c r="AB1017" s="54" t="s">
        <v>484</v>
      </c>
      <c r="AC1017" s="54" t="s">
        <v>6350</v>
      </c>
      <c r="AD1017" s="64" t="s">
        <v>414</v>
      </c>
      <c r="AE1017" s="64" t="s">
        <v>6294</v>
      </c>
      <c r="AF1017" s="63">
        <v>117</v>
      </c>
      <c r="AG1017" s="54" t="s">
        <v>3217</v>
      </c>
      <c r="AH1017" s="54" t="s">
        <v>3216</v>
      </c>
      <c r="AI1017" s="63" t="s">
        <v>3091</v>
      </c>
      <c r="AJ1017" s="64" t="s">
        <v>3218</v>
      </c>
      <c r="AK1017" s="569">
        <v>5370285</v>
      </c>
      <c r="AL1017" s="64" t="s">
        <v>489</v>
      </c>
      <c r="AM1017" s="64" t="s">
        <v>3221</v>
      </c>
      <c r="AN1017" s="570">
        <v>278095720</v>
      </c>
      <c r="AO1017" s="54"/>
      <c r="AP1017" s="54"/>
      <c r="AQ1017" s="54"/>
      <c r="AR1017" s="54"/>
      <c r="AS1017" s="54"/>
      <c r="AT1017" s="64" t="s">
        <v>420</v>
      </c>
      <c r="AU1017" s="64"/>
      <c r="AV1017" s="54"/>
      <c r="AW1017" s="54"/>
      <c r="AX1017" s="54"/>
      <c r="AY1017" s="54"/>
      <c r="AZ1017" s="54"/>
      <c r="BA1017" s="54"/>
      <c r="BB1017" s="54"/>
      <c r="BC1017" s="54"/>
      <c r="BD1017" s="64">
        <v>41023</v>
      </c>
      <c r="BE1017" s="54" t="s">
        <v>3032</v>
      </c>
      <c r="BF1017" s="63" t="s">
        <v>1341</v>
      </c>
      <c r="BG1017" s="54" t="s">
        <v>492</v>
      </c>
      <c r="BH1017" s="54" t="s">
        <v>484</v>
      </c>
      <c r="BI1017" s="54" t="s">
        <v>6350</v>
      </c>
      <c r="BJ1017" s="64" t="s">
        <v>414</v>
      </c>
      <c r="BK1017" s="64" t="s">
        <v>6294</v>
      </c>
      <c r="BL1017" s="54"/>
      <c r="BM1017" s="54"/>
      <c r="BN1017" s="54"/>
      <c r="BO1017" s="39"/>
      <c r="BP1017" s="39"/>
      <c r="BQ1017" s="39"/>
      <c r="BR1017" s="39"/>
      <c r="BS1017" s="47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47"/>
      <c r="CD1017" s="39"/>
      <c r="CE1017" s="39"/>
      <c r="CF1017" s="48"/>
      <c r="CG1017" s="48"/>
      <c r="CH1017" s="48"/>
      <c r="CI1017" s="48"/>
      <c r="CJ1017" s="48"/>
      <c r="CK1017" s="48"/>
      <c r="CL1017" s="48"/>
      <c r="CM1017" s="48"/>
      <c r="CN1017" s="48"/>
      <c r="CO1017" s="48"/>
      <c r="CP1017" s="48"/>
      <c r="CQ1017" s="48"/>
      <c r="CR1017" s="48"/>
      <c r="CS1017" s="48"/>
      <c r="CT1017" s="48"/>
      <c r="CU1017" s="48"/>
      <c r="CV1017" s="48"/>
      <c r="CW1017" s="48"/>
      <c r="CX1017" s="39"/>
      <c r="ML1017" s="135"/>
      <c r="MM1017" s="135"/>
      <c r="MN1017" s="135"/>
      <c r="MO1017" s="135"/>
      <c r="MP1017" s="135"/>
      <c r="MQ1017" s="135"/>
      <c r="MR1017" s="135"/>
      <c r="MS1017" s="135"/>
      <c r="MT1017" s="135"/>
      <c r="MU1017" s="135"/>
      <c r="MV1017" s="135"/>
      <c r="MW1017" s="135"/>
      <c r="MX1017" s="135"/>
      <c r="MY1017" s="135"/>
      <c r="MZ1017" s="135"/>
      <c r="NA1017" s="135"/>
      <c r="NB1017" s="135"/>
      <c r="NC1017" s="135"/>
      <c r="ND1017" s="135"/>
      <c r="NE1017" s="135"/>
      <c r="NF1017" s="135"/>
      <c r="NG1017" s="135"/>
      <c r="NH1017" s="135"/>
      <c r="NI1017" s="135"/>
      <c r="NJ1017" s="135"/>
      <c r="NK1017" s="135"/>
      <c r="NL1017" s="135"/>
      <c r="NM1017" s="135"/>
      <c r="NN1017" s="135"/>
      <c r="NO1017" s="135"/>
      <c r="NP1017" s="135"/>
      <c r="NQ1017" s="39"/>
      <c r="QS1017"/>
      <c r="QT1017"/>
      <c r="QU1017"/>
      <c r="QV1017"/>
      <c r="QW1017"/>
      <c r="QX1017"/>
      <c r="QY1017"/>
      <c r="QZ1017"/>
      <c r="RA1017"/>
      <c r="RB1017" s="39"/>
      <c r="RC1017" s="39"/>
      <c r="RD1017" s="39"/>
    </row>
    <row r="1018" spans="2:472" x14ac:dyDescent="0.2">
      <c r="B1018" s="426"/>
      <c r="C1018" s="427"/>
      <c r="V1018" s="63">
        <v>117</v>
      </c>
      <c r="W1018" s="54" t="s">
        <v>3217</v>
      </c>
      <c r="X1018" s="64">
        <v>41024</v>
      </c>
      <c r="Y1018" s="54" t="s">
        <v>3111</v>
      </c>
      <c r="Z1018" s="63" t="s">
        <v>1341</v>
      </c>
      <c r="AA1018" s="54" t="s">
        <v>492</v>
      </c>
      <c r="AB1018" s="54" t="s">
        <v>484</v>
      </c>
      <c r="AC1018" s="54" t="s">
        <v>6351</v>
      </c>
      <c r="AD1018" s="64" t="s">
        <v>414</v>
      </c>
      <c r="AE1018" s="64" t="s">
        <v>6294</v>
      </c>
      <c r="AF1018" s="63">
        <v>117</v>
      </c>
      <c r="AG1018" s="54" t="s">
        <v>3217</v>
      </c>
      <c r="AH1018" s="54" t="s">
        <v>3216</v>
      </c>
      <c r="AI1018" s="63" t="s">
        <v>3091</v>
      </c>
      <c r="AJ1018" s="64" t="s">
        <v>3218</v>
      </c>
      <c r="AK1018" s="569">
        <v>5370285</v>
      </c>
      <c r="AL1018" s="64" t="s">
        <v>489</v>
      </c>
      <c r="AM1018" s="64" t="s">
        <v>3221</v>
      </c>
      <c r="AN1018" s="570">
        <v>278095720</v>
      </c>
      <c r="AO1018" s="54"/>
      <c r="AP1018" s="54"/>
      <c r="AQ1018" s="54"/>
      <c r="AR1018" s="54"/>
      <c r="AS1018" s="54"/>
      <c r="AT1018" s="64" t="s">
        <v>420</v>
      </c>
      <c r="AU1018" s="64"/>
      <c r="AV1018" s="54"/>
      <c r="AW1018" s="54"/>
      <c r="AX1018" s="54"/>
      <c r="AY1018" s="54"/>
      <c r="AZ1018" s="54"/>
      <c r="BA1018" s="54"/>
      <c r="BB1018" s="54"/>
      <c r="BC1018" s="54"/>
      <c r="BD1018" s="64">
        <v>41024</v>
      </c>
      <c r="BE1018" s="54" t="s">
        <v>3111</v>
      </c>
      <c r="BF1018" s="63" t="s">
        <v>1341</v>
      </c>
      <c r="BG1018" s="54" t="s">
        <v>492</v>
      </c>
      <c r="BH1018" s="54" t="s">
        <v>484</v>
      </c>
      <c r="BI1018" s="54" t="s">
        <v>6351</v>
      </c>
      <c r="BJ1018" s="64" t="s">
        <v>414</v>
      </c>
      <c r="BK1018" s="64" t="s">
        <v>6294</v>
      </c>
      <c r="BL1018" s="54"/>
      <c r="BM1018" s="54"/>
      <c r="BN1018" s="54"/>
      <c r="BO1018" s="39"/>
      <c r="BP1018" s="39"/>
      <c r="BQ1018" s="39"/>
      <c r="BR1018" s="39"/>
      <c r="BS1018" s="47"/>
      <c r="BT1018" s="39"/>
      <c r="BU1018" s="39"/>
      <c r="BV1018" s="39"/>
      <c r="BW1018" s="39"/>
      <c r="BX1018" s="39"/>
      <c r="BY1018" s="39"/>
      <c r="BZ1018" s="39"/>
      <c r="CA1018" s="39"/>
      <c r="CB1018" s="39"/>
      <c r="CC1018" s="47"/>
      <c r="CD1018" s="39"/>
      <c r="CE1018" s="39"/>
      <c r="CF1018" s="48"/>
      <c r="CG1018" s="48"/>
      <c r="CH1018" s="48"/>
      <c r="CI1018" s="48"/>
      <c r="CJ1018" s="48"/>
      <c r="CK1018" s="48"/>
      <c r="CL1018" s="48"/>
      <c r="CM1018" s="48"/>
      <c r="CN1018" s="48"/>
      <c r="CO1018" s="48"/>
      <c r="CP1018" s="48"/>
      <c r="CQ1018" s="48"/>
      <c r="CR1018" s="48"/>
      <c r="CS1018" s="48"/>
      <c r="CT1018" s="48"/>
      <c r="CU1018" s="48"/>
      <c r="CV1018" s="48"/>
      <c r="CW1018" s="48"/>
      <c r="CX1018" s="39"/>
      <c r="ML1018" s="135"/>
      <c r="MM1018" s="135"/>
      <c r="MN1018" s="135"/>
      <c r="MO1018" s="135"/>
      <c r="MP1018" s="135"/>
      <c r="MQ1018" s="135"/>
      <c r="MR1018" s="135"/>
      <c r="MS1018" s="135"/>
      <c r="MT1018" s="135"/>
      <c r="MU1018" s="135"/>
      <c r="MV1018" s="135"/>
      <c r="MW1018" s="135"/>
      <c r="MX1018" s="135"/>
      <c r="MY1018" s="135"/>
      <c r="MZ1018" s="135"/>
      <c r="NA1018" s="135"/>
      <c r="NB1018" s="135"/>
      <c r="NC1018" s="135"/>
      <c r="ND1018" s="135"/>
      <c r="NE1018" s="135"/>
      <c r="NF1018" s="135"/>
      <c r="NG1018" s="135"/>
      <c r="NH1018" s="135"/>
      <c r="NI1018" s="135"/>
      <c r="NJ1018" s="135"/>
      <c r="NK1018" s="135"/>
      <c r="NL1018" s="135"/>
      <c r="NM1018" s="135"/>
      <c r="NN1018" s="135"/>
      <c r="NO1018" s="135"/>
      <c r="NP1018" s="135"/>
      <c r="NQ1018" s="39"/>
      <c r="QS1018"/>
      <c r="QT1018"/>
      <c r="QU1018"/>
      <c r="QV1018"/>
      <c r="QW1018"/>
      <c r="QX1018"/>
      <c r="QY1018"/>
      <c r="QZ1018"/>
      <c r="RA1018"/>
      <c r="RB1018" s="39"/>
      <c r="RC1018" s="39"/>
      <c r="RD1018" s="39"/>
    </row>
    <row r="1019" spans="2:472" x14ac:dyDescent="0.2">
      <c r="B1019" s="426"/>
      <c r="C1019" s="427"/>
      <c r="V1019" s="63">
        <v>117</v>
      </c>
      <c r="W1019" s="54" t="s">
        <v>3217</v>
      </c>
      <c r="X1019" s="64">
        <v>41015</v>
      </c>
      <c r="Y1019" s="54" t="s">
        <v>2580</v>
      </c>
      <c r="Z1019" s="63" t="s">
        <v>1341</v>
      </c>
      <c r="AA1019" s="54" t="s">
        <v>492</v>
      </c>
      <c r="AB1019" s="54" t="s">
        <v>484</v>
      </c>
      <c r="AC1019" s="54" t="s">
        <v>2580</v>
      </c>
      <c r="AD1019" s="64" t="s">
        <v>414</v>
      </c>
      <c r="AE1019" s="64" t="s">
        <v>6294</v>
      </c>
      <c r="AF1019" s="63">
        <v>117</v>
      </c>
      <c r="AG1019" s="54" t="s">
        <v>3217</v>
      </c>
      <c r="AH1019" s="54" t="s">
        <v>3216</v>
      </c>
      <c r="AI1019" s="63" t="s">
        <v>3091</v>
      </c>
      <c r="AJ1019" s="64" t="s">
        <v>3218</v>
      </c>
      <c r="AK1019" s="569">
        <v>5370285</v>
      </c>
      <c r="AL1019" s="64" t="s">
        <v>489</v>
      </c>
      <c r="AM1019" s="64" t="s">
        <v>3221</v>
      </c>
      <c r="AN1019" s="570">
        <v>278095720</v>
      </c>
      <c r="AO1019" s="54"/>
      <c r="AP1019" s="54"/>
      <c r="AQ1019" s="54"/>
      <c r="AR1019" s="54"/>
      <c r="AS1019" s="54"/>
      <c r="AT1019" s="64" t="s">
        <v>420</v>
      </c>
      <c r="AU1019" s="64"/>
      <c r="AV1019" s="54"/>
      <c r="AW1019" s="54"/>
      <c r="AX1019" s="54"/>
      <c r="AY1019" s="54"/>
      <c r="AZ1019" s="54"/>
      <c r="BA1019" s="54"/>
      <c r="BB1019" s="54"/>
      <c r="BC1019" s="54"/>
      <c r="BD1019" s="64">
        <v>41015</v>
      </c>
      <c r="BE1019" s="54" t="s">
        <v>2580</v>
      </c>
      <c r="BF1019" s="63" t="s">
        <v>1341</v>
      </c>
      <c r="BG1019" s="54" t="s">
        <v>492</v>
      </c>
      <c r="BH1019" s="54" t="s">
        <v>484</v>
      </c>
      <c r="BI1019" s="54" t="s">
        <v>2580</v>
      </c>
      <c r="BJ1019" s="64" t="s">
        <v>414</v>
      </c>
      <c r="BK1019" s="64" t="s">
        <v>6294</v>
      </c>
      <c r="BL1019" s="54"/>
      <c r="BM1019" s="54"/>
      <c r="BN1019" s="54"/>
      <c r="BO1019" s="39"/>
      <c r="BP1019" s="39"/>
      <c r="BQ1019" s="39"/>
      <c r="BR1019" s="39"/>
      <c r="BS1019" s="47"/>
      <c r="BT1019" s="39"/>
      <c r="BU1019" s="39"/>
      <c r="BV1019" s="39"/>
      <c r="BW1019" s="39"/>
      <c r="BX1019" s="39"/>
      <c r="BY1019" s="39"/>
      <c r="BZ1019" s="39"/>
      <c r="CA1019" s="39"/>
      <c r="CB1019" s="39"/>
      <c r="CC1019" s="47"/>
      <c r="CD1019" s="39"/>
      <c r="CE1019" s="39"/>
      <c r="CF1019" s="48"/>
      <c r="CG1019" s="48"/>
      <c r="CH1019" s="48"/>
      <c r="CI1019" s="48"/>
      <c r="CJ1019" s="48"/>
      <c r="CK1019" s="48"/>
      <c r="CL1019" s="48"/>
      <c r="CM1019" s="48"/>
      <c r="CN1019" s="48"/>
      <c r="CO1019" s="48"/>
      <c r="CP1019" s="48"/>
      <c r="CQ1019" s="48"/>
      <c r="CR1019" s="48"/>
      <c r="CS1019" s="48"/>
      <c r="CT1019" s="48"/>
      <c r="CU1019" s="48"/>
      <c r="CV1019" s="48"/>
      <c r="CW1019" s="48"/>
      <c r="CX1019" s="39"/>
      <c r="ML1019" s="135"/>
      <c r="MM1019" s="135"/>
      <c r="MN1019" s="135"/>
      <c r="MO1019" s="135"/>
      <c r="MP1019" s="135"/>
      <c r="MQ1019" s="135"/>
      <c r="MR1019" s="135"/>
      <c r="MS1019" s="135"/>
      <c r="MT1019" s="135"/>
      <c r="MU1019" s="135"/>
      <c r="MV1019" s="135"/>
      <c r="MW1019" s="135"/>
      <c r="MX1019" s="135"/>
      <c r="MY1019" s="135"/>
      <c r="MZ1019" s="135"/>
      <c r="NA1019" s="135"/>
      <c r="NB1019" s="135"/>
      <c r="NC1019" s="135"/>
      <c r="ND1019" s="135"/>
      <c r="NE1019" s="135"/>
      <c r="NF1019" s="135"/>
      <c r="NG1019" s="135"/>
      <c r="NH1019" s="135"/>
      <c r="NI1019" s="135"/>
      <c r="NJ1019" s="135"/>
      <c r="NK1019" s="135"/>
      <c r="NL1019" s="135"/>
      <c r="NM1019" s="135"/>
      <c r="NN1019" s="135"/>
      <c r="NO1019" s="135"/>
      <c r="NP1019" s="135"/>
      <c r="NQ1019" s="39"/>
      <c r="QS1019"/>
      <c r="QT1019"/>
      <c r="QU1019"/>
      <c r="QV1019"/>
      <c r="QW1019"/>
      <c r="QX1019"/>
      <c r="QY1019"/>
      <c r="QZ1019"/>
      <c r="RA1019"/>
      <c r="RB1019" s="39"/>
      <c r="RC1019" s="39"/>
      <c r="RD1019" s="39"/>
    </row>
    <row r="1020" spans="2:472" x14ac:dyDescent="0.2">
      <c r="B1020" s="426"/>
      <c r="C1020" s="427"/>
      <c r="V1020" s="63">
        <v>117</v>
      </c>
      <c r="W1020" s="54" t="s">
        <v>3217</v>
      </c>
      <c r="X1020" s="64">
        <v>41000</v>
      </c>
      <c r="Y1020" s="54" t="s">
        <v>6352</v>
      </c>
      <c r="Z1020" s="63" t="s">
        <v>1341</v>
      </c>
      <c r="AA1020" s="54" t="s">
        <v>492</v>
      </c>
      <c r="AB1020" s="54" t="s">
        <v>484</v>
      </c>
      <c r="AC1020" s="54" t="s">
        <v>6350</v>
      </c>
      <c r="AD1020" s="64" t="s">
        <v>414</v>
      </c>
      <c r="AE1020" s="64" t="s">
        <v>6294</v>
      </c>
      <c r="AF1020" s="63">
        <v>117</v>
      </c>
      <c r="AG1020" s="54" t="s">
        <v>3217</v>
      </c>
      <c r="AH1020" s="54" t="s">
        <v>3216</v>
      </c>
      <c r="AI1020" s="63" t="s">
        <v>3091</v>
      </c>
      <c r="AJ1020" s="64" t="s">
        <v>3218</v>
      </c>
      <c r="AK1020" s="569">
        <v>5370285</v>
      </c>
      <c r="AL1020" s="64" t="s">
        <v>489</v>
      </c>
      <c r="AM1020" s="64" t="s">
        <v>3221</v>
      </c>
      <c r="AN1020" s="570">
        <v>278095720</v>
      </c>
      <c r="AO1020" s="54"/>
      <c r="AP1020" s="54"/>
      <c r="AQ1020" s="54"/>
      <c r="AR1020" s="54"/>
      <c r="AS1020" s="54"/>
      <c r="AT1020" s="64" t="s">
        <v>420</v>
      </c>
      <c r="AU1020" s="64"/>
      <c r="AV1020" s="54"/>
      <c r="AW1020" s="54"/>
      <c r="AX1020" s="54"/>
      <c r="AY1020" s="54"/>
      <c r="AZ1020" s="54"/>
      <c r="BA1020" s="54"/>
      <c r="BB1020" s="54"/>
      <c r="BC1020" s="54"/>
      <c r="BD1020" s="64">
        <v>41000</v>
      </c>
      <c r="BE1020" s="54" t="s">
        <v>6352</v>
      </c>
      <c r="BF1020" s="63" t="s">
        <v>1341</v>
      </c>
      <c r="BG1020" s="54" t="s">
        <v>492</v>
      </c>
      <c r="BH1020" s="54" t="s">
        <v>484</v>
      </c>
      <c r="BI1020" s="54" t="s">
        <v>6350</v>
      </c>
      <c r="BJ1020" s="64" t="s">
        <v>414</v>
      </c>
      <c r="BK1020" s="64" t="s">
        <v>6294</v>
      </c>
      <c r="BL1020" s="54"/>
      <c r="BM1020" s="54"/>
      <c r="BN1020" s="54"/>
      <c r="BO1020" s="39"/>
      <c r="BP1020" s="39"/>
      <c r="BQ1020" s="39"/>
      <c r="BR1020" s="39"/>
      <c r="BS1020" s="47"/>
      <c r="BT1020" s="39"/>
      <c r="BU1020" s="39"/>
      <c r="BV1020" s="39"/>
      <c r="BW1020" s="39"/>
      <c r="BX1020" s="39"/>
      <c r="BY1020" s="39"/>
      <c r="BZ1020" s="39"/>
      <c r="CA1020" s="39"/>
      <c r="CB1020" s="39"/>
      <c r="CC1020" s="47"/>
      <c r="CD1020" s="39"/>
      <c r="CE1020" s="39"/>
      <c r="CF1020" s="48"/>
      <c r="CG1020" s="48"/>
      <c r="CH1020" s="48"/>
      <c r="CI1020" s="48"/>
      <c r="CJ1020" s="48"/>
      <c r="CK1020" s="48"/>
      <c r="CL1020" s="48"/>
      <c r="CM1020" s="48"/>
      <c r="CN1020" s="48"/>
      <c r="CO1020" s="48"/>
      <c r="CP1020" s="48"/>
      <c r="CQ1020" s="48"/>
      <c r="CR1020" s="48"/>
      <c r="CS1020" s="48"/>
      <c r="CT1020" s="48"/>
      <c r="CU1020" s="48"/>
      <c r="CV1020" s="48"/>
      <c r="CW1020" s="48"/>
      <c r="CX1020" s="39"/>
      <c r="ML1020" s="135"/>
      <c r="MM1020" s="135"/>
      <c r="MN1020" s="135"/>
      <c r="MO1020" s="135"/>
      <c r="MP1020" s="135"/>
      <c r="MQ1020" s="135"/>
      <c r="MR1020" s="135"/>
      <c r="MS1020" s="135"/>
      <c r="MT1020" s="135"/>
      <c r="MU1020" s="135"/>
      <c r="MV1020" s="135"/>
      <c r="MW1020" s="135"/>
      <c r="MX1020" s="135"/>
      <c r="MY1020" s="135"/>
      <c r="MZ1020" s="135"/>
      <c r="NA1020" s="135"/>
      <c r="NB1020" s="135"/>
      <c r="NC1020" s="135"/>
      <c r="ND1020" s="135"/>
      <c r="NE1020" s="135"/>
      <c r="NF1020" s="135"/>
      <c r="NG1020" s="135"/>
      <c r="NH1020" s="135"/>
      <c r="NI1020" s="135"/>
      <c r="NJ1020" s="135"/>
      <c r="NK1020" s="135"/>
      <c r="NL1020" s="135"/>
      <c r="NM1020" s="135"/>
      <c r="NN1020" s="135"/>
      <c r="NO1020" s="135"/>
      <c r="NP1020" s="135"/>
      <c r="NQ1020" s="39"/>
      <c r="QS1020"/>
      <c r="QT1020"/>
      <c r="QU1020"/>
      <c r="QV1020"/>
      <c r="QW1020"/>
      <c r="QX1020"/>
      <c r="QY1020"/>
      <c r="QZ1020"/>
      <c r="RA1020"/>
      <c r="RB1020" s="39"/>
      <c r="RC1020" s="39"/>
      <c r="RD1020" s="39"/>
    </row>
    <row r="1021" spans="2:472" x14ac:dyDescent="0.2">
      <c r="B1021" s="426"/>
      <c r="C1021" s="427"/>
      <c r="V1021" s="63">
        <v>118</v>
      </c>
      <c r="W1021" s="54" t="s">
        <v>3273</v>
      </c>
      <c r="X1021" s="64">
        <v>40400</v>
      </c>
      <c r="Y1021" s="54" t="s">
        <v>6353</v>
      </c>
      <c r="Z1021" s="63" t="s">
        <v>1341</v>
      </c>
      <c r="AA1021" s="54" t="s">
        <v>486</v>
      </c>
      <c r="AB1021" s="54" t="s">
        <v>484</v>
      </c>
      <c r="AC1021" s="54" t="s">
        <v>6354</v>
      </c>
      <c r="AD1021" s="64" t="s">
        <v>414</v>
      </c>
      <c r="AE1021" s="64" t="s">
        <v>3208</v>
      </c>
      <c r="AF1021" s="63">
        <v>118</v>
      </c>
      <c r="AG1021" s="54" t="s">
        <v>3273</v>
      </c>
      <c r="AH1021" s="54" t="s">
        <v>3272</v>
      </c>
      <c r="AI1021" s="63" t="s">
        <v>2921</v>
      </c>
      <c r="AJ1021" s="64" t="s">
        <v>3274</v>
      </c>
      <c r="AK1021" s="569">
        <v>5160217</v>
      </c>
      <c r="AL1021" s="64" t="s">
        <v>491</v>
      </c>
      <c r="AM1021" s="64" t="s">
        <v>3278</v>
      </c>
      <c r="AN1021" s="570">
        <v>279095700</v>
      </c>
      <c r="AO1021" s="54"/>
      <c r="AP1021" s="54"/>
      <c r="AQ1021" s="54"/>
      <c r="AR1021" s="54"/>
      <c r="AS1021" s="54"/>
      <c r="AT1021" s="64" t="s">
        <v>420</v>
      </c>
      <c r="AU1021" s="64"/>
      <c r="AV1021" s="54"/>
      <c r="AW1021" s="54"/>
      <c r="AX1021" s="54"/>
      <c r="AY1021" s="54"/>
      <c r="AZ1021" s="54"/>
      <c r="BA1021" s="54"/>
      <c r="BB1021" s="54"/>
      <c r="BC1021" s="54"/>
      <c r="BD1021" s="64">
        <v>40400</v>
      </c>
      <c r="BE1021" s="54" t="s">
        <v>6353</v>
      </c>
      <c r="BF1021" s="63" t="s">
        <v>1341</v>
      </c>
      <c r="BG1021" s="54" t="s">
        <v>486</v>
      </c>
      <c r="BH1021" s="54" t="s">
        <v>484</v>
      </c>
      <c r="BI1021" s="54" t="s">
        <v>6354</v>
      </c>
      <c r="BJ1021" s="64" t="s">
        <v>414</v>
      </c>
      <c r="BK1021" s="64" t="s">
        <v>3208</v>
      </c>
      <c r="BL1021" s="54"/>
      <c r="BM1021" s="54"/>
      <c r="BN1021" s="54"/>
      <c r="BO1021" s="39"/>
      <c r="BP1021" s="39"/>
      <c r="BQ1021" s="39"/>
      <c r="BR1021" s="39"/>
      <c r="BS1021" s="47"/>
      <c r="BT1021" s="39"/>
      <c r="BU1021" s="39"/>
      <c r="BV1021" s="39"/>
      <c r="BW1021" s="39"/>
      <c r="BX1021" s="39"/>
      <c r="BY1021" s="39"/>
      <c r="BZ1021" s="39"/>
      <c r="CA1021" s="39"/>
      <c r="CB1021" s="39"/>
      <c r="CC1021" s="47"/>
      <c r="CD1021" s="39"/>
      <c r="CE1021" s="39"/>
      <c r="CF1021" s="48"/>
      <c r="CG1021" s="48"/>
      <c r="CH1021" s="48"/>
      <c r="CI1021" s="48"/>
      <c r="CJ1021" s="48"/>
      <c r="CK1021" s="48"/>
      <c r="CL1021" s="48"/>
      <c r="CM1021" s="48"/>
      <c r="CN1021" s="48"/>
      <c r="CO1021" s="48"/>
      <c r="CP1021" s="48"/>
      <c r="CQ1021" s="48"/>
      <c r="CR1021" s="48"/>
      <c r="CS1021" s="48"/>
      <c r="CT1021" s="48"/>
      <c r="CU1021" s="48"/>
      <c r="CV1021" s="48"/>
      <c r="CW1021" s="48"/>
      <c r="CX1021" s="39"/>
      <c r="ML1021" s="135"/>
      <c r="MM1021" s="135"/>
      <c r="MN1021" s="135"/>
      <c r="MO1021" s="135"/>
      <c r="MP1021" s="135"/>
      <c r="MQ1021" s="135"/>
      <c r="MR1021" s="135"/>
      <c r="MS1021" s="135"/>
      <c r="MT1021" s="135"/>
      <c r="MU1021" s="135"/>
      <c r="MV1021" s="135"/>
      <c r="MW1021" s="135"/>
      <c r="MX1021" s="135"/>
      <c r="MY1021" s="135"/>
      <c r="MZ1021" s="135"/>
      <c r="NA1021" s="135"/>
      <c r="NB1021" s="135"/>
      <c r="NC1021" s="135"/>
      <c r="ND1021" s="135"/>
      <c r="NE1021" s="135"/>
      <c r="NF1021" s="135"/>
      <c r="NG1021" s="135"/>
      <c r="NH1021" s="135"/>
      <c r="NI1021" s="135"/>
      <c r="NJ1021" s="135"/>
      <c r="NK1021" s="135"/>
      <c r="NL1021" s="135"/>
      <c r="NM1021" s="135"/>
      <c r="NN1021" s="135"/>
      <c r="NO1021" s="135"/>
      <c r="NP1021" s="135"/>
      <c r="NQ1021" s="39"/>
      <c r="QS1021"/>
      <c r="QT1021"/>
      <c r="QU1021"/>
      <c r="QV1021"/>
      <c r="QW1021"/>
      <c r="QX1021"/>
      <c r="QY1021"/>
      <c r="QZ1021"/>
      <c r="RA1021"/>
      <c r="RB1021" s="39"/>
      <c r="RC1021" s="39"/>
      <c r="RD1021" s="39"/>
    </row>
    <row r="1022" spans="2:472" x14ac:dyDescent="0.2">
      <c r="B1022" s="426"/>
      <c r="C1022" s="427"/>
      <c r="V1022" s="63">
        <v>118</v>
      </c>
      <c r="W1022" s="54" t="s">
        <v>3273</v>
      </c>
      <c r="X1022" s="64">
        <v>40404</v>
      </c>
      <c r="Y1022" s="54" t="s">
        <v>757</v>
      </c>
      <c r="Z1022" s="63" t="s">
        <v>1341</v>
      </c>
      <c r="AA1022" s="54" t="s">
        <v>486</v>
      </c>
      <c r="AB1022" s="54" t="s">
        <v>484</v>
      </c>
      <c r="AC1022" s="54" t="s">
        <v>757</v>
      </c>
      <c r="AD1022" s="64" t="s">
        <v>414</v>
      </c>
      <c r="AE1022" s="64" t="s">
        <v>3208</v>
      </c>
      <c r="AF1022" s="63">
        <v>118</v>
      </c>
      <c r="AG1022" s="54" t="s">
        <v>3273</v>
      </c>
      <c r="AH1022" s="54" t="s">
        <v>3272</v>
      </c>
      <c r="AI1022" s="63" t="s">
        <v>2921</v>
      </c>
      <c r="AJ1022" s="64" t="s">
        <v>3274</v>
      </c>
      <c r="AK1022" s="569">
        <v>5160217</v>
      </c>
      <c r="AL1022" s="64" t="s">
        <v>491</v>
      </c>
      <c r="AM1022" s="64" t="s">
        <v>3278</v>
      </c>
      <c r="AN1022" s="570">
        <v>279095700</v>
      </c>
      <c r="AO1022" s="54"/>
      <c r="AP1022" s="54"/>
      <c r="AQ1022" s="54"/>
      <c r="AR1022" s="54"/>
      <c r="AS1022" s="54"/>
      <c r="AT1022" s="64" t="s">
        <v>420</v>
      </c>
      <c r="AU1022" s="64"/>
      <c r="AV1022" s="54"/>
      <c r="AW1022" s="54"/>
      <c r="AX1022" s="54"/>
      <c r="AY1022" s="54"/>
      <c r="AZ1022" s="54"/>
      <c r="BA1022" s="54"/>
      <c r="BB1022" s="54"/>
      <c r="BC1022" s="54"/>
      <c r="BD1022" s="64">
        <v>40404</v>
      </c>
      <c r="BE1022" s="54" t="s">
        <v>757</v>
      </c>
      <c r="BF1022" s="63" t="s">
        <v>1341</v>
      </c>
      <c r="BG1022" s="54" t="s">
        <v>486</v>
      </c>
      <c r="BH1022" s="54" t="s">
        <v>484</v>
      </c>
      <c r="BI1022" s="54" t="s">
        <v>757</v>
      </c>
      <c r="BJ1022" s="64" t="s">
        <v>414</v>
      </c>
      <c r="BK1022" s="64" t="s">
        <v>3208</v>
      </c>
      <c r="BL1022" s="54"/>
      <c r="BM1022" s="54"/>
      <c r="BN1022" s="54"/>
      <c r="BO1022" s="39"/>
      <c r="BP1022" s="39"/>
      <c r="BQ1022" s="39"/>
      <c r="BR1022" s="39"/>
      <c r="BS1022" s="47"/>
      <c r="BT1022" s="39"/>
      <c r="BU1022" s="39"/>
      <c r="BV1022" s="39"/>
      <c r="BW1022" s="39"/>
      <c r="BX1022" s="39"/>
      <c r="BY1022" s="39"/>
      <c r="BZ1022" s="39"/>
      <c r="CA1022" s="39"/>
      <c r="CB1022" s="39"/>
      <c r="CC1022" s="47"/>
      <c r="CD1022" s="39"/>
      <c r="CE1022" s="39"/>
      <c r="CF1022" s="48"/>
      <c r="CG1022" s="48"/>
      <c r="CH1022" s="48"/>
      <c r="CI1022" s="48"/>
      <c r="CJ1022" s="48"/>
      <c r="CK1022" s="48"/>
      <c r="CL1022" s="48"/>
      <c r="CM1022" s="48"/>
      <c r="CN1022" s="48"/>
      <c r="CO1022" s="48"/>
      <c r="CP1022" s="48"/>
      <c r="CQ1022" s="48"/>
      <c r="CR1022" s="48"/>
      <c r="CS1022" s="48"/>
      <c r="CT1022" s="48"/>
      <c r="CU1022" s="48"/>
      <c r="CV1022" s="48"/>
      <c r="CW1022" s="48"/>
      <c r="CX1022" s="39"/>
      <c r="ML1022" s="135"/>
      <c r="MM1022" s="135"/>
      <c r="MN1022" s="135"/>
      <c r="MO1022" s="135"/>
      <c r="MP1022" s="135"/>
      <c r="MQ1022" s="135"/>
      <c r="MR1022" s="135"/>
      <c r="MS1022" s="135"/>
      <c r="MT1022" s="135"/>
      <c r="MU1022" s="135"/>
      <c r="MV1022" s="135"/>
      <c r="MW1022" s="135"/>
      <c r="MX1022" s="135"/>
      <c r="MY1022" s="135"/>
      <c r="MZ1022" s="135"/>
      <c r="NA1022" s="135"/>
      <c r="NB1022" s="135"/>
      <c r="NC1022" s="135"/>
      <c r="ND1022" s="135"/>
      <c r="NE1022" s="135"/>
      <c r="NF1022" s="135"/>
      <c r="NG1022" s="135"/>
      <c r="NH1022" s="135"/>
      <c r="NI1022" s="135"/>
      <c r="NJ1022" s="135"/>
      <c r="NK1022" s="135"/>
      <c r="NL1022" s="135"/>
      <c r="NM1022" s="135"/>
      <c r="NN1022" s="135"/>
      <c r="NO1022" s="135"/>
      <c r="NP1022" s="135"/>
      <c r="NQ1022" s="39"/>
      <c r="QS1022"/>
      <c r="QT1022"/>
      <c r="QU1022"/>
      <c r="QV1022"/>
      <c r="QW1022"/>
      <c r="QX1022"/>
      <c r="QY1022"/>
      <c r="QZ1022"/>
      <c r="RA1022"/>
      <c r="RB1022" s="39"/>
      <c r="RC1022" s="39"/>
      <c r="RD1022" s="39"/>
    </row>
    <row r="1023" spans="2:472" x14ac:dyDescent="0.2">
      <c r="B1023" s="426"/>
      <c r="C1023" s="427"/>
      <c r="V1023" s="63">
        <v>118</v>
      </c>
      <c r="W1023" s="54" t="s">
        <v>3273</v>
      </c>
      <c r="X1023" s="64">
        <v>40406</v>
      </c>
      <c r="Y1023" s="54" t="s">
        <v>1083</v>
      </c>
      <c r="Z1023" s="63" t="s">
        <v>1341</v>
      </c>
      <c r="AA1023" s="54" t="s">
        <v>486</v>
      </c>
      <c r="AB1023" s="54" t="s">
        <v>484</v>
      </c>
      <c r="AC1023" s="54" t="s">
        <v>1083</v>
      </c>
      <c r="AD1023" s="64" t="s">
        <v>414</v>
      </c>
      <c r="AE1023" s="64" t="s">
        <v>3208</v>
      </c>
      <c r="AF1023" s="63">
        <v>118</v>
      </c>
      <c r="AG1023" s="54" t="s">
        <v>3273</v>
      </c>
      <c r="AH1023" s="54" t="s">
        <v>3272</v>
      </c>
      <c r="AI1023" s="63" t="s">
        <v>2921</v>
      </c>
      <c r="AJ1023" s="64" t="s">
        <v>3274</v>
      </c>
      <c r="AK1023" s="569">
        <v>5160217</v>
      </c>
      <c r="AL1023" s="64" t="s">
        <v>491</v>
      </c>
      <c r="AM1023" s="64" t="s">
        <v>3278</v>
      </c>
      <c r="AN1023" s="570">
        <v>279095700</v>
      </c>
      <c r="AO1023" s="54"/>
      <c r="AP1023" s="54"/>
      <c r="AQ1023" s="54"/>
      <c r="AR1023" s="54"/>
      <c r="AS1023" s="54"/>
      <c r="AT1023" s="64" t="s">
        <v>420</v>
      </c>
      <c r="AU1023" s="64"/>
      <c r="AV1023" s="54"/>
      <c r="AW1023" s="54"/>
      <c r="AX1023" s="54"/>
      <c r="AY1023" s="54"/>
      <c r="AZ1023" s="54"/>
      <c r="BA1023" s="54"/>
      <c r="BB1023" s="54"/>
      <c r="BC1023" s="54"/>
      <c r="BD1023" s="64">
        <v>40406</v>
      </c>
      <c r="BE1023" s="54" t="s">
        <v>1083</v>
      </c>
      <c r="BF1023" s="63" t="s">
        <v>1341</v>
      </c>
      <c r="BG1023" s="54" t="s">
        <v>486</v>
      </c>
      <c r="BH1023" s="54" t="s">
        <v>484</v>
      </c>
      <c r="BI1023" s="54" t="s">
        <v>1083</v>
      </c>
      <c r="BJ1023" s="64" t="s">
        <v>414</v>
      </c>
      <c r="BK1023" s="64" t="s">
        <v>3208</v>
      </c>
      <c r="BL1023" s="54"/>
      <c r="BM1023" s="54"/>
      <c r="BN1023" s="54"/>
      <c r="BO1023" s="39"/>
      <c r="BP1023" s="39"/>
      <c r="BQ1023" s="39"/>
      <c r="BR1023" s="39"/>
      <c r="BS1023" s="47"/>
      <c r="BT1023" s="39"/>
      <c r="BU1023" s="39"/>
      <c r="BV1023" s="39"/>
      <c r="BW1023" s="39"/>
      <c r="BX1023" s="39"/>
      <c r="BY1023" s="39"/>
      <c r="BZ1023" s="39"/>
      <c r="CA1023" s="39"/>
      <c r="CB1023" s="39"/>
      <c r="CC1023" s="47"/>
      <c r="CD1023" s="39"/>
      <c r="CE1023" s="39"/>
      <c r="CF1023" s="48"/>
      <c r="CG1023" s="48"/>
      <c r="CH1023" s="48"/>
      <c r="CI1023" s="48"/>
      <c r="CJ1023" s="48"/>
      <c r="CK1023" s="48"/>
      <c r="CL1023" s="48"/>
      <c r="CM1023" s="48"/>
      <c r="CN1023" s="48"/>
      <c r="CO1023" s="48"/>
      <c r="CP1023" s="48"/>
      <c r="CQ1023" s="48"/>
      <c r="CR1023" s="48"/>
      <c r="CS1023" s="48"/>
      <c r="CT1023" s="48"/>
      <c r="CU1023" s="48"/>
      <c r="CV1023" s="48"/>
      <c r="CW1023" s="48"/>
      <c r="CX1023" s="39"/>
      <c r="ML1023" s="135"/>
      <c r="MM1023" s="135"/>
      <c r="MN1023" s="135"/>
      <c r="MO1023" s="135"/>
      <c r="MP1023" s="135"/>
      <c r="MQ1023" s="135"/>
      <c r="MR1023" s="135"/>
      <c r="MS1023" s="135"/>
      <c r="MT1023" s="135"/>
      <c r="MU1023" s="135"/>
      <c r="MV1023" s="135"/>
      <c r="MW1023" s="135"/>
      <c r="MX1023" s="135"/>
      <c r="MY1023" s="135"/>
      <c r="MZ1023" s="135"/>
      <c r="NA1023" s="135"/>
      <c r="NB1023" s="135"/>
      <c r="NC1023" s="135"/>
      <c r="ND1023" s="135"/>
      <c r="NE1023" s="135"/>
      <c r="NF1023" s="135"/>
      <c r="NG1023" s="135"/>
      <c r="NH1023" s="135"/>
      <c r="NI1023" s="135"/>
      <c r="NJ1023" s="135"/>
      <c r="NK1023" s="135"/>
      <c r="NL1023" s="135"/>
      <c r="NM1023" s="135"/>
      <c r="NN1023" s="135"/>
      <c r="NO1023" s="135"/>
      <c r="NP1023" s="135"/>
      <c r="NQ1023" s="39"/>
      <c r="QS1023"/>
      <c r="QT1023"/>
      <c r="QU1023"/>
      <c r="QV1023"/>
      <c r="QW1023"/>
      <c r="QX1023"/>
      <c r="QY1023"/>
      <c r="QZ1023"/>
      <c r="RA1023"/>
      <c r="RB1023" s="39"/>
      <c r="RC1023" s="39"/>
      <c r="RD1023" s="39"/>
    </row>
    <row r="1024" spans="2:472" x14ac:dyDescent="0.2">
      <c r="B1024" s="426"/>
      <c r="C1024" s="427"/>
      <c r="V1024" s="63">
        <v>118</v>
      </c>
      <c r="W1024" s="54" t="s">
        <v>3273</v>
      </c>
      <c r="X1024" s="64">
        <v>40407</v>
      </c>
      <c r="Y1024" s="54" t="s">
        <v>1386</v>
      </c>
      <c r="Z1024" s="63" t="s">
        <v>1341</v>
      </c>
      <c r="AA1024" s="54" t="s">
        <v>486</v>
      </c>
      <c r="AB1024" s="54" t="s">
        <v>484</v>
      </c>
      <c r="AC1024" s="54" t="s">
        <v>6354</v>
      </c>
      <c r="AD1024" s="64" t="s">
        <v>414</v>
      </c>
      <c r="AE1024" s="64" t="s">
        <v>3208</v>
      </c>
      <c r="AF1024" s="63">
        <v>118</v>
      </c>
      <c r="AG1024" s="54" t="s">
        <v>3273</v>
      </c>
      <c r="AH1024" s="54" t="s">
        <v>3272</v>
      </c>
      <c r="AI1024" s="63" t="s">
        <v>2921</v>
      </c>
      <c r="AJ1024" s="64" t="s">
        <v>3274</v>
      </c>
      <c r="AK1024" s="569">
        <v>5160217</v>
      </c>
      <c r="AL1024" s="64" t="s">
        <v>491</v>
      </c>
      <c r="AM1024" s="64" t="s">
        <v>3278</v>
      </c>
      <c r="AN1024" s="570">
        <v>279095700</v>
      </c>
      <c r="AO1024" s="54"/>
      <c r="AP1024" s="54"/>
      <c r="AQ1024" s="54"/>
      <c r="AR1024" s="54"/>
      <c r="AS1024" s="54"/>
      <c r="AT1024" s="64" t="s">
        <v>420</v>
      </c>
      <c r="AU1024" s="64"/>
      <c r="AV1024" s="54"/>
      <c r="AW1024" s="54"/>
      <c r="AX1024" s="54"/>
      <c r="AY1024" s="54"/>
      <c r="AZ1024" s="54"/>
      <c r="BA1024" s="54"/>
      <c r="BB1024" s="54"/>
      <c r="BC1024" s="54"/>
      <c r="BD1024" s="64">
        <v>40407</v>
      </c>
      <c r="BE1024" s="54" t="s">
        <v>1386</v>
      </c>
      <c r="BF1024" s="63" t="s">
        <v>1341</v>
      </c>
      <c r="BG1024" s="54" t="s">
        <v>486</v>
      </c>
      <c r="BH1024" s="54" t="s">
        <v>484</v>
      </c>
      <c r="BI1024" s="54" t="s">
        <v>6354</v>
      </c>
      <c r="BJ1024" s="64" t="s">
        <v>414</v>
      </c>
      <c r="BK1024" s="64" t="s">
        <v>3208</v>
      </c>
      <c r="BL1024" s="54"/>
      <c r="BM1024" s="54"/>
      <c r="BN1024" s="54"/>
      <c r="BO1024" s="39"/>
      <c r="BP1024" s="39"/>
      <c r="BQ1024" s="39"/>
      <c r="BR1024" s="39"/>
      <c r="BS1024" s="47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47"/>
      <c r="CD1024" s="39"/>
      <c r="CE1024" s="39"/>
      <c r="CF1024" s="48"/>
      <c r="CG1024" s="48"/>
      <c r="CH1024" s="48"/>
      <c r="CI1024" s="48"/>
      <c r="CJ1024" s="48"/>
      <c r="CK1024" s="48"/>
      <c r="CL1024" s="48"/>
      <c r="CM1024" s="48"/>
      <c r="CN1024" s="48"/>
      <c r="CO1024" s="48"/>
      <c r="CP1024" s="48"/>
      <c r="CQ1024" s="48"/>
      <c r="CR1024" s="48"/>
      <c r="CS1024" s="48"/>
      <c r="CT1024" s="48"/>
      <c r="CU1024" s="48"/>
      <c r="CV1024" s="48"/>
      <c r="CW1024" s="48"/>
      <c r="CX1024" s="39"/>
      <c r="ML1024" s="135"/>
      <c r="MM1024" s="135"/>
      <c r="MN1024" s="135"/>
      <c r="MO1024" s="135"/>
      <c r="MP1024" s="135"/>
      <c r="MQ1024" s="135"/>
      <c r="MR1024" s="135"/>
      <c r="MS1024" s="135"/>
      <c r="MT1024" s="135"/>
      <c r="MU1024" s="135"/>
      <c r="MV1024" s="135"/>
      <c r="MW1024" s="135"/>
      <c r="MX1024" s="135"/>
      <c r="MY1024" s="135"/>
      <c r="MZ1024" s="135"/>
      <c r="NA1024" s="135"/>
      <c r="NB1024" s="135"/>
      <c r="NC1024" s="135"/>
      <c r="ND1024" s="135"/>
      <c r="NE1024" s="135"/>
      <c r="NF1024" s="135"/>
      <c r="NG1024" s="135"/>
      <c r="NH1024" s="135"/>
      <c r="NI1024" s="135"/>
      <c r="NJ1024" s="135"/>
      <c r="NK1024" s="135"/>
      <c r="NL1024" s="135"/>
      <c r="NM1024" s="135"/>
      <c r="NN1024" s="135"/>
      <c r="NO1024" s="135"/>
      <c r="NP1024" s="135"/>
      <c r="NQ1024" s="39"/>
      <c r="QS1024"/>
      <c r="QT1024"/>
      <c r="QU1024"/>
      <c r="QV1024"/>
      <c r="QW1024"/>
      <c r="QX1024"/>
      <c r="QY1024"/>
      <c r="QZ1024"/>
      <c r="RA1024"/>
      <c r="RB1024" s="39"/>
      <c r="RC1024" s="39"/>
      <c r="RD1024" s="39"/>
    </row>
    <row r="1025" spans="2:472" x14ac:dyDescent="0.2">
      <c r="B1025" s="426"/>
      <c r="C1025" s="427"/>
      <c r="V1025" s="63">
        <v>118</v>
      </c>
      <c r="W1025" s="54" t="s">
        <v>3273</v>
      </c>
      <c r="X1025" s="64">
        <v>40408</v>
      </c>
      <c r="Y1025" s="54" t="s">
        <v>1673</v>
      </c>
      <c r="Z1025" s="63" t="s">
        <v>1341</v>
      </c>
      <c r="AA1025" s="54" t="s">
        <v>486</v>
      </c>
      <c r="AB1025" s="54" t="s">
        <v>484</v>
      </c>
      <c r="AC1025" s="54" t="s">
        <v>6355</v>
      </c>
      <c r="AD1025" s="64" t="s">
        <v>414</v>
      </c>
      <c r="AE1025" s="64" t="s">
        <v>3208</v>
      </c>
      <c r="AF1025" s="63">
        <v>118</v>
      </c>
      <c r="AG1025" s="54" t="s">
        <v>3273</v>
      </c>
      <c r="AH1025" s="54" t="s">
        <v>3272</v>
      </c>
      <c r="AI1025" s="63" t="s">
        <v>2921</v>
      </c>
      <c r="AJ1025" s="64" t="s">
        <v>3274</v>
      </c>
      <c r="AK1025" s="569">
        <v>5160217</v>
      </c>
      <c r="AL1025" s="64" t="s">
        <v>491</v>
      </c>
      <c r="AM1025" s="64" t="s">
        <v>3278</v>
      </c>
      <c r="AN1025" s="570">
        <v>279095700</v>
      </c>
      <c r="AO1025" s="54"/>
      <c r="AP1025" s="54"/>
      <c r="AQ1025" s="54"/>
      <c r="AR1025" s="54"/>
      <c r="AS1025" s="54"/>
      <c r="AT1025" s="64" t="s">
        <v>420</v>
      </c>
      <c r="AU1025" s="64"/>
      <c r="AV1025" s="54"/>
      <c r="AW1025" s="54"/>
      <c r="AX1025" s="54"/>
      <c r="AY1025" s="54"/>
      <c r="AZ1025" s="54"/>
      <c r="BA1025" s="54"/>
      <c r="BB1025" s="54"/>
      <c r="BC1025" s="54"/>
      <c r="BD1025" s="64">
        <v>40408</v>
      </c>
      <c r="BE1025" s="54" t="s">
        <v>1673</v>
      </c>
      <c r="BF1025" s="63" t="s">
        <v>1341</v>
      </c>
      <c r="BG1025" s="54" t="s">
        <v>486</v>
      </c>
      <c r="BH1025" s="54" t="s">
        <v>484</v>
      </c>
      <c r="BI1025" s="54" t="s">
        <v>6355</v>
      </c>
      <c r="BJ1025" s="64" t="s">
        <v>414</v>
      </c>
      <c r="BK1025" s="64" t="s">
        <v>3208</v>
      </c>
      <c r="BL1025" s="54"/>
      <c r="BM1025" s="54"/>
      <c r="BN1025" s="54"/>
      <c r="BO1025" s="39"/>
      <c r="BP1025" s="39"/>
      <c r="BQ1025" s="39"/>
      <c r="BR1025" s="39"/>
      <c r="BS1025" s="47"/>
      <c r="BT1025" s="39"/>
      <c r="BU1025" s="39"/>
      <c r="BV1025" s="39"/>
      <c r="BW1025" s="39"/>
      <c r="BX1025" s="39"/>
      <c r="BY1025" s="39"/>
      <c r="BZ1025" s="39"/>
      <c r="CA1025" s="39"/>
      <c r="CB1025" s="39"/>
      <c r="CC1025" s="47"/>
      <c r="CD1025" s="39"/>
      <c r="CE1025" s="39"/>
      <c r="CF1025" s="48"/>
      <c r="CG1025" s="48"/>
      <c r="CH1025" s="48"/>
      <c r="CI1025" s="48"/>
      <c r="CJ1025" s="48"/>
      <c r="CK1025" s="48"/>
      <c r="CL1025" s="48"/>
      <c r="CM1025" s="48"/>
      <c r="CN1025" s="48"/>
      <c r="CO1025" s="48"/>
      <c r="CP1025" s="48"/>
      <c r="CQ1025" s="48"/>
      <c r="CR1025" s="48"/>
      <c r="CS1025" s="48"/>
      <c r="CT1025" s="48"/>
      <c r="CU1025" s="48"/>
      <c r="CV1025" s="48"/>
      <c r="CW1025" s="48"/>
      <c r="CX1025" s="39"/>
      <c r="ML1025" s="135"/>
      <c r="MM1025" s="135"/>
      <c r="MN1025" s="135"/>
      <c r="MO1025" s="135"/>
      <c r="MP1025" s="135"/>
      <c r="MQ1025" s="135"/>
      <c r="MR1025" s="135"/>
      <c r="MS1025" s="135"/>
      <c r="MT1025" s="135"/>
      <c r="MU1025" s="135"/>
      <c r="MV1025" s="135"/>
      <c r="MW1025" s="135"/>
      <c r="MX1025" s="135"/>
      <c r="MY1025" s="135"/>
      <c r="MZ1025" s="135"/>
      <c r="NA1025" s="135"/>
      <c r="NB1025" s="135"/>
      <c r="NC1025" s="135"/>
      <c r="ND1025" s="135"/>
      <c r="NE1025" s="135"/>
      <c r="NF1025" s="135"/>
      <c r="NG1025" s="135"/>
      <c r="NH1025" s="135"/>
      <c r="NI1025" s="135"/>
      <c r="NJ1025" s="135"/>
      <c r="NK1025" s="135"/>
      <c r="NL1025" s="135"/>
      <c r="NM1025" s="135"/>
      <c r="NN1025" s="135"/>
      <c r="NO1025" s="135"/>
      <c r="NP1025" s="135"/>
      <c r="NQ1025" s="39"/>
      <c r="QS1025"/>
      <c r="QT1025"/>
      <c r="QU1025"/>
      <c r="QV1025"/>
      <c r="QW1025"/>
      <c r="QX1025"/>
      <c r="QY1025"/>
      <c r="QZ1025"/>
      <c r="RA1025"/>
      <c r="RB1025" s="39"/>
      <c r="RC1025" s="39"/>
      <c r="RD1025" s="39"/>
    </row>
    <row r="1026" spans="2:472" x14ac:dyDescent="0.2">
      <c r="B1026" s="426"/>
      <c r="C1026" s="427"/>
      <c r="V1026" s="63">
        <v>118</v>
      </c>
      <c r="W1026" s="54" t="s">
        <v>3273</v>
      </c>
      <c r="X1026" s="64">
        <v>40901</v>
      </c>
      <c r="Y1026" s="54" t="s">
        <v>762</v>
      </c>
      <c r="Z1026" s="63" t="s">
        <v>1341</v>
      </c>
      <c r="AA1026" s="54" t="s">
        <v>491</v>
      </c>
      <c r="AB1026" s="54" t="s">
        <v>484</v>
      </c>
      <c r="AC1026" s="54" t="s">
        <v>762</v>
      </c>
      <c r="AD1026" s="64" t="s">
        <v>414</v>
      </c>
      <c r="AE1026" s="64" t="s">
        <v>3208</v>
      </c>
      <c r="AF1026" s="63">
        <v>118</v>
      </c>
      <c r="AG1026" s="54" t="s">
        <v>3273</v>
      </c>
      <c r="AH1026" s="54" t="s">
        <v>3272</v>
      </c>
      <c r="AI1026" s="63" t="s">
        <v>2921</v>
      </c>
      <c r="AJ1026" s="64" t="s">
        <v>3274</v>
      </c>
      <c r="AK1026" s="569">
        <v>5160217</v>
      </c>
      <c r="AL1026" s="64" t="s">
        <v>491</v>
      </c>
      <c r="AM1026" s="64" t="s">
        <v>3278</v>
      </c>
      <c r="AN1026" s="570">
        <v>279095700</v>
      </c>
      <c r="AO1026" s="54"/>
      <c r="AP1026" s="54"/>
      <c r="AQ1026" s="54"/>
      <c r="AR1026" s="54"/>
      <c r="AS1026" s="54"/>
      <c r="AT1026" s="64" t="s">
        <v>420</v>
      </c>
      <c r="AU1026" s="64"/>
      <c r="AV1026" s="54"/>
      <c r="AW1026" s="54"/>
      <c r="AX1026" s="54"/>
      <c r="AY1026" s="54"/>
      <c r="AZ1026" s="54"/>
      <c r="BA1026" s="54"/>
      <c r="BB1026" s="54"/>
      <c r="BC1026" s="54"/>
      <c r="BD1026" s="64">
        <v>40901</v>
      </c>
      <c r="BE1026" s="54" t="s">
        <v>762</v>
      </c>
      <c r="BF1026" s="63" t="s">
        <v>1341</v>
      </c>
      <c r="BG1026" s="54" t="s">
        <v>491</v>
      </c>
      <c r="BH1026" s="54" t="s">
        <v>484</v>
      </c>
      <c r="BI1026" s="54" t="s">
        <v>762</v>
      </c>
      <c r="BJ1026" s="64" t="s">
        <v>414</v>
      </c>
      <c r="BK1026" s="64" t="s">
        <v>3208</v>
      </c>
      <c r="BL1026" s="54"/>
      <c r="BM1026" s="54"/>
      <c r="BN1026" s="54"/>
      <c r="BO1026" s="39"/>
      <c r="BP1026" s="39"/>
      <c r="BQ1026" s="39"/>
      <c r="BR1026" s="39"/>
      <c r="BS1026" s="47"/>
      <c r="BT1026" s="39"/>
      <c r="BU1026" s="39"/>
      <c r="BV1026" s="39"/>
      <c r="BW1026" s="39"/>
      <c r="BX1026" s="39"/>
      <c r="BY1026" s="39"/>
      <c r="BZ1026" s="39"/>
      <c r="CA1026" s="39"/>
      <c r="CB1026" s="39"/>
      <c r="CC1026" s="47"/>
      <c r="CD1026" s="39"/>
      <c r="CE1026" s="39"/>
      <c r="CF1026" s="48"/>
      <c r="CG1026" s="48"/>
      <c r="CH1026" s="48"/>
      <c r="CI1026" s="48"/>
      <c r="CJ1026" s="48"/>
      <c r="CK1026" s="48"/>
      <c r="CL1026" s="48"/>
      <c r="CM1026" s="48"/>
      <c r="CN1026" s="48"/>
      <c r="CO1026" s="48"/>
      <c r="CP1026" s="48"/>
      <c r="CQ1026" s="48"/>
      <c r="CR1026" s="48"/>
      <c r="CS1026" s="48"/>
      <c r="CT1026" s="48"/>
      <c r="CU1026" s="48"/>
      <c r="CV1026" s="48"/>
      <c r="CW1026" s="48"/>
      <c r="CX1026" s="39"/>
      <c r="ML1026" s="135"/>
      <c r="MM1026" s="135"/>
      <c r="MN1026" s="135"/>
      <c r="MO1026" s="135"/>
      <c r="MP1026" s="135"/>
      <c r="MQ1026" s="135"/>
      <c r="MR1026" s="135"/>
      <c r="MS1026" s="135"/>
      <c r="MT1026" s="135"/>
      <c r="MU1026" s="135"/>
      <c r="MV1026" s="135"/>
      <c r="MW1026" s="135"/>
      <c r="MX1026" s="135"/>
      <c r="MY1026" s="135"/>
      <c r="MZ1026" s="135"/>
      <c r="NA1026" s="135"/>
      <c r="NB1026" s="135"/>
      <c r="NC1026" s="135"/>
      <c r="ND1026" s="135"/>
      <c r="NE1026" s="135"/>
      <c r="NF1026" s="135"/>
      <c r="NG1026" s="135"/>
      <c r="NH1026" s="135"/>
      <c r="NI1026" s="135"/>
      <c r="NJ1026" s="135"/>
      <c r="NK1026" s="135"/>
      <c r="NL1026" s="135"/>
      <c r="NM1026" s="135"/>
      <c r="NN1026" s="135"/>
      <c r="NO1026" s="135"/>
      <c r="NP1026" s="135"/>
      <c r="NQ1026" s="39"/>
      <c r="QS1026"/>
      <c r="QT1026"/>
      <c r="QU1026"/>
      <c r="QV1026"/>
      <c r="QW1026"/>
      <c r="QX1026"/>
      <c r="QY1026"/>
      <c r="QZ1026"/>
      <c r="RA1026"/>
      <c r="RB1026" s="39"/>
      <c r="RC1026" s="39"/>
      <c r="RD1026" s="39"/>
    </row>
    <row r="1027" spans="2:472" x14ac:dyDescent="0.2">
      <c r="B1027" s="426"/>
      <c r="C1027" s="427"/>
      <c r="V1027" s="63">
        <v>118</v>
      </c>
      <c r="W1027" s="54" t="s">
        <v>3273</v>
      </c>
      <c r="X1027" s="64">
        <v>40903</v>
      </c>
      <c r="Y1027" s="54" t="s">
        <v>1087</v>
      </c>
      <c r="Z1027" s="63" t="s">
        <v>1341</v>
      </c>
      <c r="AA1027" s="54" t="s">
        <v>491</v>
      </c>
      <c r="AB1027" s="54" t="s">
        <v>484</v>
      </c>
      <c r="AC1027" s="54" t="s">
        <v>1087</v>
      </c>
      <c r="AD1027" s="64" t="s">
        <v>414</v>
      </c>
      <c r="AE1027" s="64" t="s">
        <v>3208</v>
      </c>
      <c r="AF1027" s="63">
        <v>118</v>
      </c>
      <c r="AG1027" s="54" t="s">
        <v>3273</v>
      </c>
      <c r="AH1027" s="54" t="s">
        <v>3272</v>
      </c>
      <c r="AI1027" s="63" t="s">
        <v>2921</v>
      </c>
      <c r="AJ1027" s="64" t="s">
        <v>3274</v>
      </c>
      <c r="AK1027" s="569">
        <v>5160217</v>
      </c>
      <c r="AL1027" s="64" t="s">
        <v>491</v>
      </c>
      <c r="AM1027" s="64" t="s">
        <v>3278</v>
      </c>
      <c r="AN1027" s="570">
        <v>279095700</v>
      </c>
      <c r="AO1027" s="54"/>
      <c r="AP1027" s="54"/>
      <c r="AQ1027" s="54"/>
      <c r="AR1027" s="54"/>
      <c r="AS1027" s="54"/>
      <c r="AT1027" s="64" t="s">
        <v>420</v>
      </c>
      <c r="AU1027" s="64"/>
      <c r="AV1027" s="54"/>
      <c r="AW1027" s="54"/>
      <c r="AX1027" s="54"/>
      <c r="AY1027" s="54"/>
      <c r="AZ1027" s="54"/>
      <c r="BA1027" s="54"/>
      <c r="BB1027" s="54"/>
      <c r="BC1027" s="54"/>
      <c r="BD1027" s="64">
        <v>40903</v>
      </c>
      <c r="BE1027" s="54" t="s">
        <v>1087</v>
      </c>
      <c r="BF1027" s="63" t="s">
        <v>1341</v>
      </c>
      <c r="BG1027" s="54" t="s">
        <v>491</v>
      </c>
      <c r="BH1027" s="54" t="s">
        <v>484</v>
      </c>
      <c r="BI1027" s="54" t="s">
        <v>1087</v>
      </c>
      <c r="BJ1027" s="64" t="s">
        <v>414</v>
      </c>
      <c r="BK1027" s="64" t="s">
        <v>3208</v>
      </c>
      <c r="BL1027" s="54"/>
      <c r="BM1027" s="54"/>
      <c r="BN1027" s="54"/>
      <c r="BO1027" s="39"/>
      <c r="BP1027" s="39"/>
      <c r="BQ1027" s="39"/>
      <c r="BR1027" s="39"/>
      <c r="BS1027" s="47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47"/>
      <c r="CD1027" s="39"/>
      <c r="CE1027" s="39"/>
      <c r="CF1027" s="48"/>
      <c r="CG1027" s="48"/>
      <c r="CH1027" s="48"/>
      <c r="CI1027" s="48"/>
      <c r="CJ1027" s="48"/>
      <c r="CK1027" s="48"/>
      <c r="CL1027" s="48"/>
      <c r="CM1027" s="48"/>
      <c r="CN1027" s="48"/>
      <c r="CO1027" s="48"/>
      <c r="CP1027" s="48"/>
      <c r="CQ1027" s="48"/>
      <c r="CR1027" s="48"/>
      <c r="CS1027" s="48"/>
      <c r="CT1027" s="48"/>
      <c r="CU1027" s="48"/>
      <c r="CV1027" s="48"/>
      <c r="CW1027" s="48"/>
      <c r="CX1027" s="39"/>
      <c r="ML1027" s="135"/>
      <c r="MM1027" s="135"/>
      <c r="MN1027" s="135"/>
      <c r="MO1027" s="135"/>
      <c r="MP1027" s="135"/>
      <c r="MQ1027" s="135"/>
      <c r="MR1027" s="135"/>
      <c r="MS1027" s="135"/>
      <c r="MT1027" s="135"/>
      <c r="MU1027" s="135"/>
      <c r="MV1027" s="135"/>
      <c r="MW1027" s="135"/>
      <c r="MX1027" s="135"/>
      <c r="MY1027" s="135"/>
      <c r="MZ1027" s="135"/>
      <c r="NA1027" s="135"/>
      <c r="NB1027" s="135"/>
      <c r="NC1027" s="135"/>
      <c r="ND1027" s="135"/>
      <c r="NE1027" s="135"/>
      <c r="NF1027" s="135"/>
      <c r="NG1027" s="135"/>
      <c r="NH1027" s="135"/>
      <c r="NI1027" s="135"/>
      <c r="NJ1027" s="135"/>
      <c r="NK1027" s="135"/>
      <c r="NL1027" s="135"/>
      <c r="NM1027" s="135"/>
      <c r="NN1027" s="135"/>
      <c r="NO1027" s="135"/>
      <c r="NP1027" s="135"/>
      <c r="NQ1027" s="39"/>
      <c r="QS1027"/>
      <c r="QT1027"/>
      <c r="QU1027"/>
      <c r="QV1027"/>
      <c r="QW1027"/>
      <c r="QX1027"/>
      <c r="QY1027"/>
      <c r="QZ1027"/>
      <c r="RA1027"/>
      <c r="RB1027" s="39"/>
      <c r="RC1027" s="39"/>
      <c r="RD1027" s="39"/>
    </row>
    <row r="1028" spans="2:472" x14ac:dyDescent="0.2">
      <c r="B1028" s="426"/>
      <c r="C1028" s="427"/>
      <c r="V1028" s="63">
        <v>118</v>
      </c>
      <c r="W1028" s="54" t="s">
        <v>3273</v>
      </c>
      <c r="X1028" s="64">
        <v>40905</v>
      </c>
      <c r="Y1028" s="54" t="s">
        <v>1391</v>
      </c>
      <c r="Z1028" s="63" t="s">
        <v>1341</v>
      </c>
      <c r="AA1028" s="54" t="s">
        <v>491</v>
      </c>
      <c r="AB1028" s="54" t="s">
        <v>484</v>
      </c>
      <c r="AC1028" s="54" t="s">
        <v>1391</v>
      </c>
      <c r="AD1028" s="64" t="s">
        <v>414</v>
      </c>
      <c r="AE1028" s="64" t="s">
        <v>3208</v>
      </c>
      <c r="AF1028" s="63">
        <v>118</v>
      </c>
      <c r="AG1028" s="54" t="s">
        <v>3273</v>
      </c>
      <c r="AH1028" s="54" t="s">
        <v>3272</v>
      </c>
      <c r="AI1028" s="63" t="s">
        <v>2921</v>
      </c>
      <c r="AJ1028" s="64" t="s">
        <v>3274</v>
      </c>
      <c r="AK1028" s="569">
        <v>5160217</v>
      </c>
      <c r="AL1028" s="64" t="s">
        <v>491</v>
      </c>
      <c r="AM1028" s="64" t="s">
        <v>3278</v>
      </c>
      <c r="AN1028" s="570">
        <v>279095700</v>
      </c>
      <c r="AO1028" s="54"/>
      <c r="AP1028" s="54"/>
      <c r="AQ1028" s="54"/>
      <c r="AR1028" s="54"/>
      <c r="AS1028" s="54"/>
      <c r="AT1028" s="64" t="s">
        <v>420</v>
      </c>
      <c r="AU1028" s="64"/>
      <c r="AV1028" s="54"/>
      <c r="AW1028" s="54"/>
      <c r="AX1028" s="54"/>
      <c r="AY1028" s="54"/>
      <c r="AZ1028" s="54"/>
      <c r="BA1028" s="54"/>
      <c r="BB1028" s="54"/>
      <c r="BC1028" s="54"/>
      <c r="BD1028" s="64">
        <v>40905</v>
      </c>
      <c r="BE1028" s="54" t="s">
        <v>1391</v>
      </c>
      <c r="BF1028" s="63" t="s">
        <v>1341</v>
      </c>
      <c r="BG1028" s="54" t="s">
        <v>491</v>
      </c>
      <c r="BH1028" s="54" t="s">
        <v>484</v>
      </c>
      <c r="BI1028" s="54" t="s">
        <v>1391</v>
      </c>
      <c r="BJ1028" s="64" t="s">
        <v>414</v>
      </c>
      <c r="BK1028" s="64" t="s">
        <v>3208</v>
      </c>
      <c r="BL1028" s="54"/>
      <c r="BM1028" s="54"/>
      <c r="BN1028" s="54"/>
      <c r="BO1028" s="39"/>
      <c r="BP1028" s="39"/>
      <c r="BQ1028" s="39"/>
      <c r="BR1028" s="39"/>
      <c r="BS1028" s="47"/>
      <c r="BT1028" s="39"/>
      <c r="BU1028" s="39"/>
      <c r="BV1028" s="39"/>
      <c r="BW1028" s="39"/>
      <c r="BX1028" s="39"/>
      <c r="BY1028" s="39"/>
      <c r="BZ1028" s="39"/>
      <c r="CA1028" s="39"/>
      <c r="CB1028" s="39"/>
      <c r="CC1028" s="47"/>
      <c r="CD1028" s="39"/>
      <c r="CE1028" s="39"/>
      <c r="CF1028" s="48"/>
      <c r="CG1028" s="48"/>
      <c r="CH1028" s="48"/>
      <c r="CI1028" s="48"/>
      <c r="CJ1028" s="48"/>
      <c r="CK1028" s="48"/>
      <c r="CL1028" s="48"/>
      <c r="CM1028" s="48"/>
      <c r="CN1028" s="48"/>
      <c r="CO1028" s="48"/>
      <c r="CP1028" s="48"/>
      <c r="CQ1028" s="48"/>
      <c r="CR1028" s="48"/>
      <c r="CS1028" s="48"/>
      <c r="CT1028" s="48"/>
      <c r="CU1028" s="48"/>
      <c r="CV1028" s="48"/>
      <c r="CW1028" s="48"/>
      <c r="CX1028" s="39"/>
      <c r="ML1028" s="135"/>
      <c r="MM1028" s="135"/>
      <c r="MN1028" s="135"/>
      <c r="MO1028" s="135"/>
      <c r="MP1028" s="135"/>
      <c r="MQ1028" s="135"/>
      <c r="MR1028" s="135"/>
      <c r="MS1028" s="135"/>
      <c r="MT1028" s="135"/>
      <c r="MU1028" s="135"/>
      <c r="MV1028" s="135"/>
      <c r="MW1028" s="135"/>
      <c r="MX1028" s="135"/>
      <c r="MY1028" s="135"/>
      <c r="MZ1028" s="135"/>
      <c r="NA1028" s="135"/>
      <c r="NB1028" s="135"/>
      <c r="NC1028" s="135"/>
      <c r="ND1028" s="135"/>
      <c r="NE1028" s="135"/>
      <c r="NF1028" s="135"/>
      <c r="NG1028" s="135"/>
      <c r="NH1028" s="135"/>
      <c r="NI1028" s="135"/>
      <c r="NJ1028" s="135"/>
      <c r="NK1028" s="135"/>
      <c r="NL1028" s="135"/>
      <c r="NM1028" s="135"/>
      <c r="NN1028" s="135"/>
      <c r="NO1028" s="135"/>
      <c r="NP1028" s="135"/>
      <c r="NQ1028" s="39"/>
      <c r="QS1028"/>
      <c r="QT1028"/>
      <c r="QU1028"/>
      <c r="QV1028"/>
      <c r="QW1028"/>
      <c r="QX1028"/>
      <c r="QY1028"/>
      <c r="QZ1028"/>
      <c r="RA1028"/>
      <c r="RB1028" s="39"/>
      <c r="RC1028" s="39"/>
      <c r="RD1028" s="39"/>
    </row>
    <row r="1029" spans="2:472" x14ac:dyDescent="0.2">
      <c r="B1029" s="426"/>
      <c r="C1029" s="427"/>
      <c r="V1029" s="63">
        <v>118</v>
      </c>
      <c r="W1029" s="54" t="s">
        <v>3273</v>
      </c>
      <c r="X1029" s="64">
        <v>40906</v>
      </c>
      <c r="Y1029" s="54" t="s">
        <v>1677</v>
      </c>
      <c r="Z1029" s="63" t="s">
        <v>1341</v>
      </c>
      <c r="AA1029" s="54" t="s">
        <v>491</v>
      </c>
      <c r="AB1029" s="54" t="s">
        <v>484</v>
      </c>
      <c r="AC1029" s="54" t="s">
        <v>1677</v>
      </c>
      <c r="AD1029" s="64" t="s">
        <v>414</v>
      </c>
      <c r="AE1029" s="64" t="s">
        <v>3208</v>
      </c>
      <c r="AF1029" s="63">
        <v>118</v>
      </c>
      <c r="AG1029" s="54" t="s">
        <v>3273</v>
      </c>
      <c r="AH1029" s="54" t="s">
        <v>3272</v>
      </c>
      <c r="AI1029" s="63" t="s">
        <v>2921</v>
      </c>
      <c r="AJ1029" s="64" t="s">
        <v>3274</v>
      </c>
      <c r="AK1029" s="569">
        <v>5160217</v>
      </c>
      <c r="AL1029" s="64" t="s">
        <v>491</v>
      </c>
      <c r="AM1029" s="64" t="s">
        <v>3278</v>
      </c>
      <c r="AN1029" s="570">
        <v>279095700</v>
      </c>
      <c r="AO1029" s="54"/>
      <c r="AP1029" s="54"/>
      <c r="AQ1029" s="54"/>
      <c r="AR1029" s="54"/>
      <c r="AS1029" s="54"/>
      <c r="AT1029" s="64" t="s">
        <v>420</v>
      </c>
      <c r="AU1029" s="64"/>
      <c r="AV1029" s="54"/>
      <c r="AW1029" s="54"/>
      <c r="AX1029" s="54"/>
      <c r="AY1029" s="54"/>
      <c r="AZ1029" s="54"/>
      <c r="BA1029" s="54"/>
      <c r="BB1029" s="54"/>
      <c r="BC1029" s="54"/>
      <c r="BD1029" s="64">
        <v>40906</v>
      </c>
      <c r="BE1029" s="54" t="s">
        <v>1677</v>
      </c>
      <c r="BF1029" s="63" t="s">
        <v>1341</v>
      </c>
      <c r="BG1029" s="54" t="s">
        <v>491</v>
      </c>
      <c r="BH1029" s="54" t="s">
        <v>484</v>
      </c>
      <c r="BI1029" s="54" t="s">
        <v>1677</v>
      </c>
      <c r="BJ1029" s="64" t="s">
        <v>414</v>
      </c>
      <c r="BK1029" s="64" t="s">
        <v>3208</v>
      </c>
      <c r="BL1029" s="54"/>
      <c r="BM1029" s="54"/>
      <c r="BN1029" s="54"/>
      <c r="BO1029" s="39"/>
      <c r="BP1029" s="39"/>
      <c r="BQ1029" s="39"/>
      <c r="BR1029" s="39"/>
      <c r="BS1029" s="47"/>
      <c r="BT1029" s="39"/>
      <c r="BU1029" s="39"/>
      <c r="BV1029" s="39"/>
      <c r="BW1029" s="39"/>
      <c r="BX1029" s="39"/>
      <c r="BY1029" s="39"/>
      <c r="BZ1029" s="39"/>
      <c r="CA1029" s="39"/>
      <c r="CB1029" s="39"/>
      <c r="CC1029" s="47"/>
      <c r="CD1029" s="39"/>
      <c r="CE1029" s="39"/>
      <c r="CF1029" s="48"/>
      <c r="CG1029" s="48"/>
      <c r="CH1029" s="48"/>
      <c r="CI1029" s="48"/>
      <c r="CJ1029" s="48"/>
      <c r="CK1029" s="48"/>
      <c r="CL1029" s="48"/>
      <c r="CM1029" s="48"/>
      <c r="CN1029" s="48"/>
      <c r="CO1029" s="48"/>
      <c r="CP1029" s="48"/>
      <c r="CQ1029" s="48"/>
      <c r="CR1029" s="48"/>
      <c r="CS1029" s="48"/>
      <c r="CT1029" s="48"/>
      <c r="CU1029" s="48"/>
      <c r="CV1029" s="48"/>
      <c r="CW1029" s="48"/>
      <c r="CX1029" s="39"/>
      <c r="ML1029" s="135"/>
      <c r="MM1029" s="135"/>
      <c r="MN1029" s="135"/>
      <c r="MO1029" s="135"/>
      <c r="MP1029" s="135"/>
      <c r="MQ1029" s="135"/>
      <c r="MR1029" s="135"/>
      <c r="MS1029" s="135"/>
      <c r="MT1029" s="135"/>
      <c r="MU1029" s="135"/>
      <c r="MV1029" s="135"/>
      <c r="MW1029" s="135"/>
      <c r="MX1029" s="135"/>
      <c r="MY1029" s="135"/>
      <c r="MZ1029" s="135"/>
      <c r="NA1029" s="135"/>
      <c r="NB1029" s="135"/>
      <c r="NC1029" s="135"/>
      <c r="ND1029" s="135"/>
      <c r="NE1029" s="135"/>
      <c r="NF1029" s="135"/>
      <c r="NG1029" s="135"/>
      <c r="NH1029" s="135"/>
      <c r="NI1029" s="135"/>
      <c r="NJ1029" s="135"/>
      <c r="NK1029" s="135"/>
      <c r="NL1029" s="135"/>
      <c r="NM1029" s="135"/>
      <c r="NN1029" s="135"/>
      <c r="NO1029" s="135"/>
      <c r="NP1029" s="135"/>
      <c r="NQ1029" s="39"/>
      <c r="QS1029"/>
      <c r="QT1029"/>
      <c r="QU1029"/>
      <c r="QV1029"/>
      <c r="QW1029"/>
      <c r="QX1029"/>
      <c r="QY1029"/>
      <c r="QZ1029"/>
      <c r="RA1029"/>
      <c r="RB1029" s="39"/>
      <c r="RC1029" s="39"/>
      <c r="RD1029" s="39"/>
    </row>
    <row r="1030" spans="2:472" x14ac:dyDescent="0.2">
      <c r="B1030" s="426"/>
      <c r="C1030" s="427"/>
      <c r="V1030" s="63">
        <v>118</v>
      </c>
      <c r="W1030" s="54" t="s">
        <v>3273</v>
      </c>
      <c r="X1030" s="64">
        <v>40909</v>
      </c>
      <c r="Y1030" s="54" t="s">
        <v>1918</v>
      </c>
      <c r="Z1030" s="63" t="s">
        <v>1341</v>
      </c>
      <c r="AA1030" s="54" t="s">
        <v>491</v>
      </c>
      <c r="AB1030" s="54" t="s">
        <v>484</v>
      </c>
      <c r="AC1030" s="54" t="s">
        <v>1918</v>
      </c>
      <c r="AD1030" s="64" t="s">
        <v>414</v>
      </c>
      <c r="AE1030" s="64" t="s">
        <v>3208</v>
      </c>
      <c r="AF1030" s="63">
        <v>118</v>
      </c>
      <c r="AG1030" s="54" t="s">
        <v>3273</v>
      </c>
      <c r="AH1030" s="54" t="s">
        <v>3272</v>
      </c>
      <c r="AI1030" s="63" t="s">
        <v>2921</v>
      </c>
      <c r="AJ1030" s="64" t="s">
        <v>3274</v>
      </c>
      <c r="AK1030" s="569">
        <v>5160217</v>
      </c>
      <c r="AL1030" s="64" t="s">
        <v>491</v>
      </c>
      <c r="AM1030" s="64" t="s">
        <v>3278</v>
      </c>
      <c r="AN1030" s="570">
        <v>279095700</v>
      </c>
      <c r="AO1030" s="54"/>
      <c r="AP1030" s="54"/>
      <c r="AQ1030" s="54"/>
      <c r="AR1030" s="54"/>
      <c r="AS1030" s="54"/>
      <c r="AT1030" s="64" t="s">
        <v>420</v>
      </c>
      <c r="AU1030" s="64"/>
      <c r="AV1030" s="54"/>
      <c r="AW1030" s="54"/>
      <c r="AX1030" s="54"/>
      <c r="AY1030" s="54"/>
      <c r="AZ1030" s="54"/>
      <c r="BA1030" s="54"/>
      <c r="BB1030" s="54"/>
      <c r="BC1030" s="54"/>
      <c r="BD1030" s="64">
        <v>40909</v>
      </c>
      <c r="BE1030" s="54" t="s">
        <v>1918</v>
      </c>
      <c r="BF1030" s="63" t="s">
        <v>1341</v>
      </c>
      <c r="BG1030" s="54" t="s">
        <v>491</v>
      </c>
      <c r="BH1030" s="54" t="s">
        <v>484</v>
      </c>
      <c r="BI1030" s="54" t="s">
        <v>1918</v>
      </c>
      <c r="BJ1030" s="64" t="s">
        <v>414</v>
      </c>
      <c r="BK1030" s="64" t="s">
        <v>3208</v>
      </c>
      <c r="BL1030" s="54"/>
      <c r="BM1030" s="54"/>
      <c r="BN1030" s="54"/>
      <c r="BO1030" s="39"/>
      <c r="BP1030" s="39"/>
      <c r="BQ1030" s="39"/>
      <c r="BR1030" s="39"/>
      <c r="BS1030" s="47"/>
      <c r="BT1030" s="39"/>
      <c r="BU1030" s="39"/>
      <c r="BV1030" s="39"/>
      <c r="BW1030" s="39"/>
      <c r="BX1030" s="39"/>
      <c r="BY1030" s="39"/>
      <c r="BZ1030" s="39"/>
      <c r="CA1030" s="39"/>
      <c r="CB1030" s="39"/>
      <c r="CC1030" s="47"/>
      <c r="CD1030" s="39"/>
      <c r="CE1030" s="39"/>
      <c r="CF1030" s="48"/>
      <c r="CG1030" s="48"/>
      <c r="CH1030" s="48"/>
      <c r="CI1030" s="48"/>
      <c r="CJ1030" s="48"/>
      <c r="CK1030" s="48"/>
      <c r="CL1030" s="48"/>
      <c r="CM1030" s="48"/>
      <c r="CN1030" s="48"/>
      <c r="CO1030" s="48"/>
      <c r="CP1030" s="48"/>
      <c r="CQ1030" s="48"/>
      <c r="CR1030" s="48"/>
      <c r="CS1030" s="48"/>
      <c r="CT1030" s="48"/>
      <c r="CU1030" s="48"/>
      <c r="CV1030" s="48"/>
      <c r="CW1030" s="48"/>
      <c r="CX1030" s="39"/>
      <c r="ML1030" s="135"/>
      <c r="MM1030" s="135"/>
      <c r="MN1030" s="135"/>
      <c r="MO1030" s="135"/>
      <c r="MP1030" s="135"/>
      <c r="MQ1030" s="135"/>
      <c r="MR1030" s="135"/>
      <c r="MS1030" s="135"/>
      <c r="MT1030" s="135"/>
      <c r="MU1030" s="135"/>
      <c r="MV1030" s="135"/>
      <c r="MW1030" s="135"/>
      <c r="MX1030" s="135"/>
      <c r="MY1030" s="135"/>
      <c r="MZ1030" s="135"/>
      <c r="NA1030" s="135"/>
      <c r="NB1030" s="135"/>
      <c r="NC1030" s="135"/>
      <c r="ND1030" s="135"/>
      <c r="NE1030" s="135"/>
      <c r="NF1030" s="135"/>
      <c r="NG1030" s="135"/>
      <c r="NH1030" s="135"/>
      <c r="NI1030" s="135"/>
      <c r="NJ1030" s="135"/>
      <c r="NK1030" s="135"/>
      <c r="NL1030" s="135"/>
      <c r="NM1030" s="135"/>
      <c r="NN1030" s="135"/>
      <c r="NO1030" s="135"/>
      <c r="NP1030" s="135"/>
      <c r="NQ1030" s="39"/>
      <c r="QS1030"/>
      <c r="QT1030"/>
      <c r="QU1030"/>
      <c r="QV1030"/>
      <c r="QW1030"/>
      <c r="QX1030"/>
      <c r="QY1030"/>
      <c r="QZ1030"/>
      <c r="RA1030"/>
      <c r="RB1030" s="39"/>
      <c r="RC1030" s="39"/>
      <c r="RD1030" s="39"/>
    </row>
    <row r="1031" spans="2:472" x14ac:dyDescent="0.2">
      <c r="B1031" s="426"/>
      <c r="C1031" s="427"/>
      <c r="V1031" s="63">
        <v>118</v>
      </c>
      <c r="W1031" s="54" t="s">
        <v>3273</v>
      </c>
      <c r="X1031" s="64">
        <v>40910</v>
      </c>
      <c r="Y1031" s="54" t="s">
        <v>2110</v>
      </c>
      <c r="Z1031" s="63" t="s">
        <v>1341</v>
      </c>
      <c r="AA1031" s="54" t="s">
        <v>491</v>
      </c>
      <c r="AB1031" s="54" t="s">
        <v>484</v>
      </c>
      <c r="AC1031" s="54" t="s">
        <v>2110</v>
      </c>
      <c r="AD1031" s="64" t="s">
        <v>414</v>
      </c>
      <c r="AE1031" s="64" t="s">
        <v>3208</v>
      </c>
      <c r="AF1031" s="63">
        <v>118</v>
      </c>
      <c r="AG1031" s="54" t="s">
        <v>3273</v>
      </c>
      <c r="AH1031" s="54" t="s">
        <v>3272</v>
      </c>
      <c r="AI1031" s="63" t="s">
        <v>2921</v>
      </c>
      <c r="AJ1031" s="64" t="s">
        <v>3274</v>
      </c>
      <c r="AK1031" s="569">
        <v>5160217</v>
      </c>
      <c r="AL1031" s="64" t="s">
        <v>491</v>
      </c>
      <c r="AM1031" s="64" t="s">
        <v>3278</v>
      </c>
      <c r="AN1031" s="570">
        <v>279095700</v>
      </c>
      <c r="AO1031" s="54"/>
      <c r="AP1031" s="54"/>
      <c r="AQ1031" s="54"/>
      <c r="AR1031" s="54"/>
      <c r="AS1031" s="54"/>
      <c r="AT1031" s="64" t="s">
        <v>420</v>
      </c>
      <c r="AU1031" s="64"/>
      <c r="AV1031" s="54"/>
      <c r="AW1031" s="54"/>
      <c r="AX1031" s="54"/>
      <c r="AY1031" s="54"/>
      <c r="AZ1031" s="54"/>
      <c r="BA1031" s="54"/>
      <c r="BB1031" s="54"/>
      <c r="BC1031" s="54"/>
      <c r="BD1031" s="64">
        <v>40910</v>
      </c>
      <c r="BE1031" s="54" t="s">
        <v>2110</v>
      </c>
      <c r="BF1031" s="63" t="s">
        <v>1341</v>
      </c>
      <c r="BG1031" s="54" t="s">
        <v>491</v>
      </c>
      <c r="BH1031" s="54" t="s">
        <v>484</v>
      </c>
      <c r="BI1031" s="54" t="s">
        <v>2110</v>
      </c>
      <c r="BJ1031" s="64" t="s">
        <v>414</v>
      </c>
      <c r="BK1031" s="64" t="s">
        <v>3208</v>
      </c>
      <c r="BL1031" s="54"/>
      <c r="BM1031" s="54"/>
      <c r="BN1031" s="54"/>
      <c r="BO1031" s="39"/>
      <c r="BP1031" s="39"/>
      <c r="BQ1031" s="39"/>
      <c r="BR1031" s="39"/>
      <c r="BS1031" s="47"/>
      <c r="BT1031" s="39"/>
      <c r="BU1031" s="39"/>
      <c r="BV1031" s="39"/>
      <c r="BW1031" s="39"/>
      <c r="BX1031" s="39"/>
      <c r="BY1031" s="39"/>
      <c r="BZ1031" s="39"/>
      <c r="CA1031" s="39"/>
      <c r="CB1031" s="39"/>
      <c r="CC1031" s="47"/>
      <c r="CD1031" s="39"/>
      <c r="CE1031" s="39"/>
      <c r="CF1031" s="48"/>
      <c r="CG1031" s="48"/>
      <c r="CH1031" s="48"/>
      <c r="CI1031" s="48"/>
      <c r="CJ1031" s="48"/>
      <c r="CK1031" s="48"/>
      <c r="CL1031" s="48"/>
      <c r="CM1031" s="48"/>
      <c r="CN1031" s="48"/>
      <c r="CO1031" s="48"/>
      <c r="CP1031" s="48"/>
      <c r="CQ1031" s="48"/>
      <c r="CR1031" s="48"/>
      <c r="CS1031" s="48"/>
      <c r="CT1031" s="48"/>
      <c r="CU1031" s="48"/>
      <c r="CV1031" s="48"/>
      <c r="CW1031" s="48"/>
      <c r="CX1031" s="39"/>
      <c r="ML1031" s="135"/>
      <c r="MM1031" s="135"/>
      <c r="MN1031" s="135"/>
      <c r="MO1031" s="135"/>
      <c r="MP1031" s="135"/>
      <c r="MQ1031" s="135"/>
      <c r="MR1031" s="135"/>
      <c r="MS1031" s="135"/>
      <c r="MT1031" s="135"/>
      <c r="MU1031" s="135"/>
      <c r="MV1031" s="135"/>
      <c r="MW1031" s="135"/>
      <c r="MX1031" s="135"/>
      <c r="MY1031" s="135"/>
      <c r="MZ1031" s="135"/>
      <c r="NA1031" s="135"/>
      <c r="NB1031" s="135"/>
      <c r="NC1031" s="135"/>
      <c r="ND1031" s="135"/>
      <c r="NE1031" s="135"/>
      <c r="NF1031" s="135"/>
      <c r="NG1031" s="135"/>
      <c r="NH1031" s="135"/>
      <c r="NI1031" s="135"/>
      <c r="NJ1031" s="135"/>
      <c r="NK1031" s="135"/>
      <c r="NL1031" s="135"/>
      <c r="NM1031" s="135"/>
      <c r="NN1031" s="135"/>
      <c r="NO1031" s="135"/>
      <c r="NP1031" s="135"/>
      <c r="NQ1031" s="39"/>
      <c r="QS1031"/>
      <c r="QT1031"/>
      <c r="QU1031"/>
      <c r="QV1031"/>
      <c r="QW1031"/>
      <c r="QX1031"/>
      <c r="QY1031"/>
      <c r="QZ1031"/>
      <c r="RA1031"/>
      <c r="RB1031" s="39"/>
      <c r="RC1031" s="39"/>
      <c r="RD1031" s="39"/>
    </row>
    <row r="1032" spans="2:472" x14ac:dyDescent="0.2">
      <c r="B1032" s="426"/>
      <c r="C1032" s="427"/>
      <c r="V1032" s="63">
        <v>118</v>
      </c>
      <c r="W1032" s="54" t="s">
        <v>3273</v>
      </c>
      <c r="X1032" s="64">
        <v>40911</v>
      </c>
      <c r="Y1032" s="54" t="s">
        <v>1748</v>
      </c>
      <c r="Z1032" s="63" t="s">
        <v>1341</v>
      </c>
      <c r="AA1032" s="54" t="s">
        <v>491</v>
      </c>
      <c r="AB1032" s="54" t="s">
        <v>484</v>
      </c>
      <c r="AC1032" s="54" t="s">
        <v>1748</v>
      </c>
      <c r="AD1032" s="64" t="s">
        <v>414</v>
      </c>
      <c r="AE1032" s="64" t="s">
        <v>3208</v>
      </c>
      <c r="AF1032" s="63">
        <v>118</v>
      </c>
      <c r="AG1032" s="54" t="s">
        <v>3273</v>
      </c>
      <c r="AH1032" s="54" t="s">
        <v>3272</v>
      </c>
      <c r="AI1032" s="63" t="s">
        <v>2921</v>
      </c>
      <c r="AJ1032" s="64" t="s">
        <v>3274</v>
      </c>
      <c r="AK1032" s="569">
        <v>5160217</v>
      </c>
      <c r="AL1032" s="64" t="s">
        <v>491</v>
      </c>
      <c r="AM1032" s="64" t="s">
        <v>3278</v>
      </c>
      <c r="AN1032" s="570">
        <v>279095700</v>
      </c>
      <c r="AO1032" s="54"/>
      <c r="AP1032" s="54"/>
      <c r="AQ1032" s="54"/>
      <c r="AR1032" s="54"/>
      <c r="AS1032" s="54"/>
      <c r="AT1032" s="64" t="s">
        <v>420</v>
      </c>
      <c r="AU1032" s="64"/>
      <c r="AV1032" s="54"/>
      <c r="AW1032" s="54"/>
      <c r="AX1032" s="54"/>
      <c r="AY1032" s="54"/>
      <c r="AZ1032" s="54"/>
      <c r="BA1032" s="54"/>
      <c r="BB1032" s="54"/>
      <c r="BC1032" s="54"/>
      <c r="BD1032" s="64">
        <v>40911</v>
      </c>
      <c r="BE1032" s="54" t="s">
        <v>1748</v>
      </c>
      <c r="BF1032" s="63" t="s">
        <v>1341</v>
      </c>
      <c r="BG1032" s="54" t="s">
        <v>491</v>
      </c>
      <c r="BH1032" s="54" t="s">
        <v>484</v>
      </c>
      <c r="BI1032" s="54" t="s">
        <v>1748</v>
      </c>
      <c r="BJ1032" s="64" t="s">
        <v>414</v>
      </c>
      <c r="BK1032" s="64" t="s">
        <v>3208</v>
      </c>
      <c r="BL1032" s="54"/>
      <c r="BM1032" s="54"/>
      <c r="BN1032" s="54"/>
      <c r="BO1032" s="39"/>
      <c r="BP1032" s="39"/>
      <c r="BQ1032" s="39"/>
      <c r="BR1032" s="39"/>
      <c r="BS1032" s="47"/>
      <c r="BT1032" s="39"/>
      <c r="BU1032" s="39"/>
      <c r="BV1032" s="39"/>
      <c r="BW1032" s="39"/>
      <c r="BX1032" s="39"/>
      <c r="BY1032" s="39"/>
      <c r="BZ1032" s="39"/>
      <c r="CA1032" s="39"/>
      <c r="CB1032" s="39"/>
      <c r="CC1032" s="47"/>
      <c r="CD1032" s="39"/>
      <c r="CE1032" s="39"/>
      <c r="CF1032" s="48"/>
      <c r="CG1032" s="48"/>
      <c r="CH1032" s="48"/>
      <c r="CI1032" s="48"/>
      <c r="CJ1032" s="48"/>
      <c r="CK1032" s="48"/>
      <c r="CL1032" s="48"/>
      <c r="CM1032" s="48"/>
      <c r="CN1032" s="48"/>
      <c r="CO1032" s="48"/>
      <c r="CP1032" s="48"/>
      <c r="CQ1032" s="48"/>
      <c r="CR1032" s="48"/>
      <c r="CS1032" s="48"/>
      <c r="CT1032" s="48"/>
      <c r="CU1032" s="48"/>
      <c r="CV1032" s="48"/>
      <c r="CW1032" s="48"/>
      <c r="CX1032" s="39"/>
      <c r="ML1032" s="135"/>
      <c r="MM1032" s="135"/>
      <c r="MN1032" s="135"/>
      <c r="MO1032" s="135"/>
      <c r="MP1032" s="135"/>
      <c r="MQ1032" s="135"/>
      <c r="MR1032" s="135"/>
      <c r="MS1032" s="135"/>
      <c r="MT1032" s="135"/>
      <c r="MU1032" s="135"/>
      <c r="MV1032" s="135"/>
      <c r="MW1032" s="135"/>
      <c r="MX1032" s="135"/>
      <c r="MY1032" s="135"/>
      <c r="MZ1032" s="135"/>
      <c r="NA1032" s="135"/>
      <c r="NB1032" s="135"/>
      <c r="NC1032" s="135"/>
      <c r="ND1032" s="135"/>
      <c r="NE1032" s="135"/>
      <c r="NF1032" s="135"/>
      <c r="NG1032" s="135"/>
      <c r="NH1032" s="135"/>
      <c r="NI1032" s="135"/>
      <c r="NJ1032" s="135"/>
      <c r="NK1032" s="135"/>
      <c r="NL1032" s="135"/>
      <c r="NM1032" s="135"/>
      <c r="NN1032" s="135"/>
      <c r="NO1032" s="135"/>
      <c r="NP1032" s="135"/>
      <c r="NQ1032" s="39"/>
      <c r="QS1032"/>
      <c r="QT1032"/>
      <c r="QU1032"/>
      <c r="QV1032"/>
      <c r="QW1032"/>
      <c r="QX1032"/>
      <c r="QY1032"/>
      <c r="QZ1032"/>
      <c r="RA1032"/>
      <c r="RB1032" s="39"/>
      <c r="RC1032" s="39"/>
      <c r="RD1032" s="39"/>
    </row>
    <row r="1033" spans="2:472" x14ac:dyDescent="0.2">
      <c r="B1033" s="426"/>
      <c r="C1033" s="427"/>
      <c r="V1033" s="63">
        <v>118</v>
      </c>
      <c r="W1033" s="54" t="s">
        <v>3273</v>
      </c>
      <c r="X1033" s="64">
        <v>40913</v>
      </c>
      <c r="Y1033" s="54" t="s">
        <v>2435</v>
      </c>
      <c r="Z1033" s="63" t="s">
        <v>1341</v>
      </c>
      <c r="AA1033" s="54" t="s">
        <v>491</v>
      </c>
      <c r="AB1033" s="54" t="s">
        <v>484</v>
      </c>
      <c r="AC1033" s="54" t="s">
        <v>2435</v>
      </c>
      <c r="AD1033" s="64" t="s">
        <v>414</v>
      </c>
      <c r="AE1033" s="64" t="s">
        <v>3208</v>
      </c>
      <c r="AF1033" s="63">
        <v>118</v>
      </c>
      <c r="AG1033" s="54" t="s">
        <v>3273</v>
      </c>
      <c r="AH1033" s="54" t="s">
        <v>3272</v>
      </c>
      <c r="AI1033" s="63" t="s">
        <v>2921</v>
      </c>
      <c r="AJ1033" s="64" t="s">
        <v>3274</v>
      </c>
      <c r="AK1033" s="569">
        <v>5160217</v>
      </c>
      <c r="AL1033" s="64" t="s">
        <v>491</v>
      </c>
      <c r="AM1033" s="64" t="s">
        <v>3278</v>
      </c>
      <c r="AN1033" s="570">
        <v>279095700</v>
      </c>
      <c r="AO1033" s="54"/>
      <c r="AP1033" s="54"/>
      <c r="AQ1033" s="54"/>
      <c r="AR1033" s="54"/>
      <c r="AS1033" s="54"/>
      <c r="AT1033" s="64" t="s">
        <v>420</v>
      </c>
      <c r="AU1033" s="64"/>
      <c r="AV1033" s="54"/>
      <c r="AW1033" s="54"/>
      <c r="AX1033" s="54"/>
      <c r="AY1033" s="54"/>
      <c r="AZ1033" s="54"/>
      <c r="BA1033" s="54"/>
      <c r="BB1033" s="54"/>
      <c r="BC1033" s="54"/>
      <c r="BD1033" s="64">
        <v>40913</v>
      </c>
      <c r="BE1033" s="54" t="s">
        <v>2435</v>
      </c>
      <c r="BF1033" s="63" t="s">
        <v>1341</v>
      </c>
      <c r="BG1033" s="54" t="s">
        <v>491</v>
      </c>
      <c r="BH1033" s="54" t="s">
        <v>484</v>
      </c>
      <c r="BI1033" s="54" t="s">
        <v>2435</v>
      </c>
      <c r="BJ1033" s="64" t="s">
        <v>414</v>
      </c>
      <c r="BK1033" s="64" t="s">
        <v>3208</v>
      </c>
      <c r="BL1033" s="54"/>
      <c r="BM1033" s="54"/>
      <c r="BN1033" s="54"/>
      <c r="BO1033" s="39"/>
      <c r="BP1033" s="39"/>
      <c r="BQ1033" s="39"/>
      <c r="BR1033" s="39"/>
      <c r="BS1033" s="47"/>
      <c r="BT1033" s="39"/>
      <c r="BU1033" s="39"/>
      <c r="BV1033" s="39"/>
      <c r="BW1033" s="39"/>
      <c r="BX1033" s="39"/>
      <c r="BY1033" s="39"/>
      <c r="BZ1033" s="39"/>
      <c r="CA1033" s="39"/>
      <c r="CB1033" s="39"/>
      <c r="CC1033" s="47"/>
      <c r="CD1033" s="39"/>
      <c r="CE1033" s="39"/>
      <c r="CF1033" s="48"/>
      <c r="CG1033" s="48"/>
      <c r="CH1033" s="48"/>
      <c r="CI1033" s="48"/>
      <c r="CJ1033" s="48"/>
      <c r="CK1033" s="48"/>
      <c r="CL1033" s="48"/>
      <c r="CM1033" s="48"/>
      <c r="CN1033" s="48"/>
      <c r="CO1033" s="48"/>
      <c r="CP1033" s="48"/>
      <c r="CQ1033" s="48"/>
      <c r="CR1033" s="48"/>
      <c r="CS1033" s="48"/>
      <c r="CT1033" s="48"/>
      <c r="CU1033" s="48"/>
      <c r="CV1033" s="48"/>
      <c r="CW1033" s="48"/>
      <c r="CX1033" s="39"/>
      <c r="ML1033" s="135"/>
      <c r="MM1033" s="135"/>
      <c r="MN1033" s="135"/>
      <c r="MO1033" s="135"/>
      <c r="MP1033" s="135"/>
      <c r="MQ1033" s="135"/>
      <c r="MR1033" s="135"/>
      <c r="MS1033" s="135"/>
      <c r="MT1033" s="135"/>
      <c r="MU1033" s="135"/>
      <c r="MV1033" s="135"/>
      <c r="MW1033" s="135"/>
      <c r="MX1033" s="135"/>
      <c r="MY1033" s="135"/>
      <c r="MZ1033" s="135"/>
      <c r="NA1033" s="135"/>
      <c r="NB1033" s="135"/>
      <c r="NC1033" s="135"/>
      <c r="ND1033" s="135"/>
      <c r="NE1033" s="135"/>
      <c r="NF1033" s="135"/>
      <c r="NG1033" s="135"/>
      <c r="NH1033" s="135"/>
      <c r="NI1033" s="135"/>
      <c r="NJ1033" s="135"/>
      <c r="NK1033" s="135"/>
      <c r="NL1033" s="135"/>
      <c r="NM1033" s="135"/>
      <c r="NN1033" s="135"/>
      <c r="NO1033" s="135"/>
      <c r="NP1033" s="135"/>
      <c r="NQ1033" s="39"/>
      <c r="QS1033"/>
      <c r="QT1033"/>
      <c r="QU1033"/>
      <c r="QV1033"/>
      <c r="QW1033"/>
      <c r="QX1033"/>
      <c r="QY1033"/>
      <c r="QZ1033"/>
      <c r="RA1033"/>
      <c r="RB1033" s="39"/>
      <c r="RC1033" s="39"/>
      <c r="RD1033" s="39"/>
    </row>
    <row r="1034" spans="2:472" x14ac:dyDescent="0.2">
      <c r="B1034" s="426"/>
      <c r="C1034" s="427"/>
      <c r="V1034" s="63">
        <v>118</v>
      </c>
      <c r="W1034" s="54" t="s">
        <v>3273</v>
      </c>
      <c r="X1034" s="64">
        <v>40916</v>
      </c>
      <c r="Y1034" s="54" t="s">
        <v>491</v>
      </c>
      <c r="Z1034" s="63" t="s">
        <v>1341</v>
      </c>
      <c r="AA1034" s="54" t="s">
        <v>491</v>
      </c>
      <c r="AB1034" s="54" t="s">
        <v>484</v>
      </c>
      <c r="AC1034" s="54" t="s">
        <v>491</v>
      </c>
      <c r="AD1034" s="64" t="s">
        <v>414</v>
      </c>
      <c r="AE1034" s="64" t="s">
        <v>3208</v>
      </c>
      <c r="AF1034" s="63">
        <v>118</v>
      </c>
      <c r="AG1034" s="54" t="s">
        <v>3273</v>
      </c>
      <c r="AH1034" s="54" t="s">
        <v>3272</v>
      </c>
      <c r="AI1034" s="63" t="s">
        <v>2921</v>
      </c>
      <c r="AJ1034" s="64" t="s">
        <v>3274</v>
      </c>
      <c r="AK1034" s="569">
        <v>5160217</v>
      </c>
      <c r="AL1034" s="64" t="s">
        <v>491</v>
      </c>
      <c r="AM1034" s="64" t="s">
        <v>3278</v>
      </c>
      <c r="AN1034" s="570">
        <v>279095700</v>
      </c>
      <c r="AO1034" s="54"/>
      <c r="AP1034" s="54"/>
      <c r="AQ1034" s="54"/>
      <c r="AR1034" s="54"/>
      <c r="AS1034" s="54"/>
      <c r="AT1034" s="64" t="s">
        <v>420</v>
      </c>
      <c r="AU1034" s="64"/>
      <c r="AV1034" s="54"/>
      <c r="AW1034" s="54"/>
      <c r="AX1034" s="54"/>
      <c r="AY1034" s="54"/>
      <c r="AZ1034" s="54"/>
      <c r="BA1034" s="54"/>
      <c r="BB1034" s="54"/>
      <c r="BC1034" s="54"/>
      <c r="BD1034" s="64">
        <v>40916</v>
      </c>
      <c r="BE1034" s="54" t="s">
        <v>491</v>
      </c>
      <c r="BF1034" s="63" t="s">
        <v>1341</v>
      </c>
      <c r="BG1034" s="54" t="s">
        <v>491</v>
      </c>
      <c r="BH1034" s="54" t="s">
        <v>484</v>
      </c>
      <c r="BI1034" s="54" t="s">
        <v>491</v>
      </c>
      <c r="BJ1034" s="64" t="s">
        <v>414</v>
      </c>
      <c r="BK1034" s="64" t="s">
        <v>3208</v>
      </c>
      <c r="BL1034" s="54"/>
      <c r="BM1034" s="54"/>
      <c r="BN1034" s="54"/>
      <c r="BO1034" s="39"/>
      <c r="BP1034" s="39"/>
      <c r="BQ1034" s="39"/>
      <c r="BR1034" s="39"/>
      <c r="BS1034" s="47"/>
      <c r="BT1034" s="39"/>
      <c r="BU1034" s="39"/>
      <c r="BV1034" s="39"/>
      <c r="BW1034" s="39"/>
      <c r="BX1034" s="39"/>
      <c r="BY1034" s="39"/>
      <c r="BZ1034" s="39"/>
      <c r="CA1034" s="39"/>
      <c r="CB1034" s="39"/>
      <c r="CC1034" s="47"/>
      <c r="CD1034" s="39"/>
      <c r="CE1034" s="39"/>
      <c r="CF1034" s="48"/>
      <c r="CG1034" s="48"/>
      <c r="CH1034" s="48"/>
      <c r="CI1034" s="48"/>
      <c r="CJ1034" s="48"/>
      <c r="CK1034" s="48"/>
      <c r="CL1034" s="48"/>
      <c r="CM1034" s="48"/>
      <c r="CN1034" s="48"/>
      <c r="CO1034" s="48"/>
      <c r="CP1034" s="48"/>
      <c r="CQ1034" s="48"/>
      <c r="CR1034" s="48"/>
      <c r="CS1034" s="48"/>
      <c r="CT1034" s="48"/>
      <c r="CU1034" s="48"/>
      <c r="CV1034" s="48"/>
      <c r="CW1034" s="48"/>
      <c r="CX1034" s="39"/>
      <c r="ML1034" s="135"/>
      <c r="MM1034" s="135"/>
      <c r="MN1034" s="135"/>
      <c r="MO1034" s="135"/>
      <c r="MP1034" s="135"/>
      <c r="MQ1034" s="135"/>
      <c r="MR1034" s="135"/>
      <c r="MS1034" s="135"/>
      <c r="MT1034" s="135"/>
      <c r="MU1034" s="135"/>
      <c r="MV1034" s="135"/>
      <c r="MW1034" s="135"/>
      <c r="MX1034" s="135"/>
      <c r="MY1034" s="135"/>
      <c r="MZ1034" s="135"/>
      <c r="NA1034" s="135"/>
      <c r="NB1034" s="135"/>
      <c r="NC1034" s="135"/>
      <c r="ND1034" s="135"/>
      <c r="NE1034" s="135"/>
      <c r="NF1034" s="135"/>
      <c r="NG1034" s="135"/>
      <c r="NH1034" s="135"/>
      <c r="NI1034" s="135"/>
      <c r="NJ1034" s="135"/>
      <c r="NK1034" s="135"/>
      <c r="NL1034" s="135"/>
      <c r="NM1034" s="135"/>
      <c r="NN1034" s="135"/>
      <c r="NO1034" s="135"/>
      <c r="NP1034" s="135"/>
      <c r="NQ1034" s="39"/>
      <c r="QS1034"/>
      <c r="QT1034"/>
      <c r="QU1034"/>
      <c r="QV1034"/>
      <c r="QW1034"/>
      <c r="QX1034"/>
      <c r="QY1034"/>
      <c r="QZ1034"/>
      <c r="RA1034"/>
      <c r="RB1034" s="39"/>
      <c r="RC1034" s="39"/>
      <c r="RD1034" s="39"/>
    </row>
    <row r="1035" spans="2:472" x14ac:dyDescent="0.2">
      <c r="B1035" s="426"/>
      <c r="C1035" s="427"/>
      <c r="V1035" s="63">
        <v>118</v>
      </c>
      <c r="W1035" s="54" t="s">
        <v>3273</v>
      </c>
      <c r="X1035" s="64">
        <v>40900</v>
      </c>
      <c r="Y1035" s="54" t="s">
        <v>6356</v>
      </c>
      <c r="Z1035" s="63" t="s">
        <v>1341</v>
      </c>
      <c r="AA1035" s="54" t="s">
        <v>491</v>
      </c>
      <c r="AB1035" s="54" t="s">
        <v>484</v>
      </c>
      <c r="AC1035" s="54" t="s">
        <v>491</v>
      </c>
      <c r="AD1035" s="64" t="s">
        <v>414</v>
      </c>
      <c r="AE1035" s="64" t="s">
        <v>3208</v>
      </c>
      <c r="AF1035" s="63">
        <v>118</v>
      </c>
      <c r="AG1035" s="54" t="s">
        <v>3273</v>
      </c>
      <c r="AH1035" s="54" t="s">
        <v>3272</v>
      </c>
      <c r="AI1035" s="63" t="s">
        <v>2921</v>
      </c>
      <c r="AJ1035" s="64" t="s">
        <v>3274</v>
      </c>
      <c r="AK1035" s="569">
        <v>5160217</v>
      </c>
      <c r="AL1035" s="64" t="s">
        <v>491</v>
      </c>
      <c r="AM1035" s="64" t="s">
        <v>3278</v>
      </c>
      <c r="AN1035" s="570">
        <v>279095700</v>
      </c>
      <c r="AO1035" s="54"/>
      <c r="AP1035" s="54"/>
      <c r="AQ1035" s="54"/>
      <c r="AR1035" s="54"/>
      <c r="AS1035" s="54"/>
      <c r="AT1035" s="64" t="s">
        <v>420</v>
      </c>
      <c r="AU1035" s="64"/>
      <c r="AV1035" s="54"/>
      <c r="AW1035" s="54"/>
      <c r="AX1035" s="54"/>
      <c r="AY1035" s="54"/>
      <c r="AZ1035" s="54"/>
      <c r="BA1035" s="54"/>
      <c r="BB1035" s="54"/>
      <c r="BC1035" s="54"/>
      <c r="BD1035" s="64">
        <v>40900</v>
      </c>
      <c r="BE1035" s="54" t="s">
        <v>6356</v>
      </c>
      <c r="BF1035" s="63" t="s">
        <v>1341</v>
      </c>
      <c r="BG1035" s="54" t="s">
        <v>491</v>
      </c>
      <c r="BH1035" s="54" t="s">
        <v>484</v>
      </c>
      <c r="BI1035" s="54" t="s">
        <v>491</v>
      </c>
      <c r="BJ1035" s="64" t="s">
        <v>414</v>
      </c>
      <c r="BK1035" s="64" t="s">
        <v>3208</v>
      </c>
      <c r="BL1035" s="54"/>
      <c r="BM1035" s="54"/>
      <c r="BN1035" s="54"/>
      <c r="BO1035" s="39"/>
      <c r="BP1035" s="39"/>
      <c r="BQ1035" s="39"/>
      <c r="BR1035" s="39"/>
      <c r="BS1035" s="47"/>
      <c r="BT1035" s="39"/>
      <c r="BU1035" s="39"/>
      <c r="BV1035" s="39"/>
      <c r="BW1035" s="39"/>
      <c r="BX1035" s="39"/>
      <c r="BY1035" s="39"/>
      <c r="BZ1035" s="39"/>
      <c r="CA1035" s="39"/>
      <c r="CB1035" s="39"/>
      <c r="CC1035" s="47"/>
      <c r="CD1035" s="39"/>
      <c r="CE1035" s="39"/>
      <c r="CF1035" s="48"/>
      <c r="CG1035" s="48"/>
      <c r="CH1035" s="48"/>
      <c r="CI1035" s="48"/>
      <c r="CJ1035" s="48"/>
      <c r="CK1035" s="48"/>
      <c r="CL1035" s="48"/>
      <c r="CM1035" s="48"/>
      <c r="CN1035" s="48"/>
      <c r="CO1035" s="48"/>
      <c r="CP1035" s="48"/>
      <c r="CQ1035" s="48"/>
      <c r="CR1035" s="48"/>
      <c r="CS1035" s="48"/>
      <c r="CT1035" s="48"/>
      <c r="CU1035" s="48"/>
      <c r="CV1035" s="48"/>
      <c r="CW1035" s="48"/>
      <c r="CX1035" s="39"/>
      <c r="ML1035" s="135"/>
      <c r="MM1035" s="135"/>
      <c r="MN1035" s="135"/>
      <c r="MO1035" s="135"/>
      <c r="MP1035" s="135"/>
      <c r="MQ1035" s="135"/>
      <c r="MR1035" s="135"/>
      <c r="MS1035" s="135"/>
      <c r="MT1035" s="135"/>
      <c r="MU1035" s="135"/>
      <c r="MV1035" s="135"/>
      <c r="MW1035" s="135"/>
      <c r="MX1035" s="135"/>
      <c r="MY1035" s="135"/>
      <c r="MZ1035" s="135"/>
      <c r="NA1035" s="135"/>
      <c r="NB1035" s="135"/>
      <c r="NC1035" s="135"/>
      <c r="ND1035" s="135"/>
      <c r="NE1035" s="135"/>
      <c r="NF1035" s="135"/>
      <c r="NG1035" s="135"/>
      <c r="NH1035" s="135"/>
      <c r="NI1035" s="135"/>
      <c r="NJ1035" s="135"/>
      <c r="NK1035" s="135"/>
      <c r="NL1035" s="135"/>
      <c r="NM1035" s="135"/>
      <c r="NN1035" s="135"/>
      <c r="NO1035" s="135"/>
      <c r="NP1035" s="135"/>
      <c r="NQ1035" s="39"/>
      <c r="QS1035"/>
      <c r="QT1035"/>
      <c r="QU1035"/>
      <c r="QV1035"/>
      <c r="QW1035"/>
      <c r="QX1035"/>
      <c r="QY1035"/>
      <c r="QZ1035"/>
      <c r="RA1035"/>
      <c r="RB1035" s="39"/>
      <c r="RC1035" s="39"/>
      <c r="RD1035" s="39"/>
    </row>
    <row r="1036" spans="2:472" x14ac:dyDescent="0.2">
      <c r="B1036" s="426"/>
      <c r="C1036" s="427"/>
      <c r="V1036" s="63">
        <v>118</v>
      </c>
      <c r="W1036" s="54" t="s">
        <v>3273</v>
      </c>
      <c r="X1036" s="64">
        <v>40918</v>
      </c>
      <c r="Y1036" s="54" t="s">
        <v>2717</v>
      </c>
      <c r="Z1036" s="63" t="s">
        <v>1341</v>
      </c>
      <c r="AA1036" s="54" t="s">
        <v>491</v>
      </c>
      <c r="AB1036" s="54" t="s">
        <v>484</v>
      </c>
      <c r="AC1036" s="54" t="s">
        <v>6357</v>
      </c>
      <c r="AD1036" s="64" t="s">
        <v>414</v>
      </c>
      <c r="AE1036" s="64" t="s">
        <v>3208</v>
      </c>
      <c r="AF1036" s="63">
        <v>118</v>
      </c>
      <c r="AG1036" s="54" t="s">
        <v>3273</v>
      </c>
      <c r="AH1036" s="54" t="s">
        <v>3272</v>
      </c>
      <c r="AI1036" s="63" t="s">
        <v>2921</v>
      </c>
      <c r="AJ1036" s="64" t="s">
        <v>3274</v>
      </c>
      <c r="AK1036" s="569">
        <v>5160217</v>
      </c>
      <c r="AL1036" s="64" t="s">
        <v>491</v>
      </c>
      <c r="AM1036" s="64" t="s">
        <v>3278</v>
      </c>
      <c r="AN1036" s="570">
        <v>279095700</v>
      </c>
      <c r="AO1036" s="54"/>
      <c r="AP1036" s="54"/>
      <c r="AQ1036" s="54"/>
      <c r="AR1036" s="54"/>
      <c r="AS1036" s="54"/>
      <c r="AT1036" s="64" t="s">
        <v>420</v>
      </c>
      <c r="AU1036" s="64"/>
      <c r="AV1036" s="54"/>
      <c r="AW1036" s="54"/>
      <c r="AX1036" s="54"/>
      <c r="AY1036" s="54"/>
      <c r="AZ1036" s="54"/>
      <c r="BA1036" s="54"/>
      <c r="BB1036" s="54"/>
      <c r="BC1036" s="54"/>
      <c r="BD1036" s="64">
        <v>40918</v>
      </c>
      <c r="BE1036" s="54" t="s">
        <v>2717</v>
      </c>
      <c r="BF1036" s="63" t="s">
        <v>1341</v>
      </c>
      <c r="BG1036" s="54" t="s">
        <v>491</v>
      </c>
      <c r="BH1036" s="54" t="s">
        <v>484</v>
      </c>
      <c r="BI1036" s="54" t="s">
        <v>6357</v>
      </c>
      <c r="BJ1036" s="64" t="s">
        <v>414</v>
      </c>
      <c r="BK1036" s="64" t="s">
        <v>3208</v>
      </c>
      <c r="BL1036" s="54"/>
      <c r="BM1036" s="54"/>
      <c r="BN1036" s="54"/>
      <c r="BO1036" s="39"/>
      <c r="BP1036" s="39"/>
      <c r="BQ1036" s="39"/>
      <c r="BR1036" s="39"/>
      <c r="BS1036" s="47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47"/>
      <c r="CD1036" s="39"/>
      <c r="CE1036" s="39"/>
      <c r="CF1036" s="48"/>
      <c r="CG1036" s="48"/>
      <c r="CH1036" s="48"/>
      <c r="CI1036" s="48"/>
      <c r="CJ1036" s="48"/>
      <c r="CK1036" s="48"/>
      <c r="CL1036" s="48"/>
      <c r="CM1036" s="48"/>
      <c r="CN1036" s="48"/>
      <c r="CO1036" s="48"/>
      <c r="CP1036" s="48"/>
      <c r="CQ1036" s="48"/>
      <c r="CR1036" s="48"/>
      <c r="CS1036" s="48"/>
      <c r="CT1036" s="48"/>
      <c r="CU1036" s="48"/>
      <c r="CV1036" s="48"/>
      <c r="CW1036" s="48"/>
      <c r="CX1036" s="39"/>
      <c r="ML1036" s="135"/>
      <c r="MM1036" s="135"/>
      <c r="MN1036" s="135"/>
      <c r="MO1036" s="135"/>
      <c r="MP1036" s="135"/>
      <c r="MQ1036" s="135"/>
      <c r="MR1036" s="135"/>
      <c r="MS1036" s="135"/>
      <c r="MT1036" s="135"/>
      <c r="MU1036" s="135"/>
      <c r="MV1036" s="135"/>
      <c r="MW1036" s="135"/>
      <c r="MX1036" s="135"/>
      <c r="MY1036" s="135"/>
      <c r="MZ1036" s="135"/>
      <c r="NA1036" s="135"/>
      <c r="NB1036" s="135"/>
      <c r="NC1036" s="135"/>
      <c r="ND1036" s="135"/>
      <c r="NE1036" s="135"/>
      <c r="NF1036" s="135"/>
      <c r="NG1036" s="135"/>
      <c r="NH1036" s="135"/>
      <c r="NI1036" s="135"/>
      <c r="NJ1036" s="135"/>
      <c r="NK1036" s="135"/>
      <c r="NL1036" s="135"/>
      <c r="NM1036" s="135"/>
      <c r="NN1036" s="135"/>
      <c r="NO1036" s="135"/>
      <c r="NP1036" s="135"/>
      <c r="NQ1036" s="39"/>
      <c r="QS1036"/>
      <c r="QT1036"/>
      <c r="QU1036"/>
      <c r="QV1036"/>
      <c r="QW1036"/>
      <c r="QX1036"/>
      <c r="QY1036"/>
      <c r="QZ1036"/>
      <c r="RA1036"/>
      <c r="RB1036" s="39"/>
      <c r="RC1036" s="39"/>
      <c r="RD1036" s="39"/>
    </row>
    <row r="1037" spans="2:472" x14ac:dyDescent="0.2">
      <c r="B1037" s="426"/>
      <c r="C1037" s="427"/>
      <c r="V1037" s="63">
        <v>118</v>
      </c>
      <c r="W1037" s="54" t="s">
        <v>3273</v>
      </c>
      <c r="X1037" s="64">
        <v>40919</v>
      </c>
      <c r="Y1037" s="54" t="s">
        <v>2837</v>
      </c>
      <c r="Z1037" s="63" t="s">
        <v>1341</v>
      </c>
      <c r="AA1037" s="54" t="s">
        <v>491</v>
      </c>
      <c r="AB1037" s="54" t="s">
        <v>484</v>
      </c>
      <c r="AC1037" s="54" t="s">
        <v>6358</v>
      </c>
      <c r="AD1037" s="64" t="s">
        <v>414</v>
      </c>
      <c r="AE1037" s="64" t="s">
        <v>3208</v>
      </c>
      <c r="AF1037" s="63">
        <v>118</v>
      </c>
      <c r="AG1037" s="54" t="s">
        <v>3273</v>
      </c>
      <c r="AH1037" s="54" t="s">
        <v>3272</v>
      </c>
      <c r="AI1037" s="63" t="s">
        <v>2921</v>
      </c>
      <c r="AJ1037" s="64" t="s">
        <v>3274</v>
      </c>
      <c r="AK1037" s="569">
        <v>5160217</v>
      </c>
      <c r="AL1037" s="64" t="s">
        <v>491</v>
      </c>
      <c r="AM1037" s="64" t="s">
        <v>3278</v>
      </c>
      <c r="AN1037" s="570">
        <v>279095700</v>
      </c>
      <c r="AO1037" s="54"/>
      <c r="AP1037" s="54"/>
      <c r="AQ1037" s="54"/>
      <c r="AR1037" s="54"/>
      <c r="AS1037" s="54"/>
      <c r="AT1037" s="64" t="s">
        <v>420</v>
      </c>
      <c r="AU1037" s="64"/>
      <c r="AV1037" s="54"/>
      <c r="AW1037" s="54"/>
      <c r="AX1037" s="54"/>
      <c r="AY1037" s="54"/>
      <c r="AZ1037" s="54"/>
      <c r="BA1037" s="54"/>
      <c r="BB1037" s="54"/>
      <c r="BC1037" s="54"/>
      <c r="BD1037" s="64">
        <v>40919</v>
      </c>
      <c r="BE1037" s="54" t="s">
        <v>2837</v>
      </c>
      <c r="BF1037" s="63" t="s">
        <v>1341</v>
      </c>
      <c r="BG1037" s="54" t="s">
        <v>491</v>
      </c>
      <c r="BH1037" s="54" t="s">
        <v>484</v>
      </c>
      <c r="BI1037" s="54" t="s">
        <v>6358</v>
      </c>
      <c r="BJ1037" s="64" t="s">
        <v>414</v>
      </c>
      <c r="BK1037" s="64" t="s">
        <v>3208</v>
      </c>
      <c r="BL1037" s="54"/>
      <c r="BM1037" s="54"/>
      <c r="BN1037" s="54"/>
      <c r="BO1037" s="39"/>
      <c r="BP1037" s="39"/>
      <c r="BQ1037" s="39"/>
      <c r="BR1037" s="39"/>
      <c r="BS1037" s="47"/>
      <c r="BT1037" s="39"/>
      <c r="BU1037" s="39"/>
      <c r="BV1037" s="39"/>
      <c r="BW1037" s="39"/>
      <c r="BX1037" s="39"/>
      <c r="BY1037" s="39"/>
      <c r="BZ1037" s="39"/>
      <c r="CA1037" s="39"/>
      <c r="CB1037" s="39"/>
      <c r="CC1037" s="47"/>
      <c r="CD1037" s="39"/>
      <c r="CE1037" s="39"/>
      <c r="CF1037" s="48"/>
      <c r="CG1037" s="48"/>
      <c r="CH1037" s="48"/>
      <c r="CI1037" s="48"/>
      <c r="CJ1037" s="48"/>
      <c r="CK1037" s="48"/>
      <c r="CL1037" s="48"/>
      <c r="CM1037" s="48"/>
      <c r="CN1037" s="48"/>
      <c r="CO1037" s="48"/>
      <c r="CP1037" s="48"/>
      <c r="CQ1037" s="48"/>
      <c r="CR1037" s="48"/>
      <c r="CS1037" s="48"/>
      <c r="CT1037" s="48"/>
      <c r="CU1037" s="48"/>
      <c r="CV1037" s="48"/>
      <c r="CW1037" s="48"/>
      <c r="CX1037" s="39"/>
      <c r="ML1037" s="135"/>
      <c r="MM1037" s="135"/>
      <c r="MN1037" s="135"/>
      <c r="MO1037" s="135"/>
      <c r="MP1037" s="135"/>
      <c r="MQ1037" s="135"/>
      <c r="MR1037" s="135"/>
      <c r="MS1037" s="135"/>
      <c r="MT1037" s="135"/>
      <c r="MU1037" s="135"/>
      <c r="MV1037" s="135"/>
      <c r="MW1037" s="135"/>
      <c r="MX1037" s="135"/>
      <c r="MY1037" s="135"/>
      <c r="MZ1037" s="135"/>
      <c r="NA1037" s="135"/>
      <c r="NB1037" s="135"/>
      <c r="NC1037" s="135"/>
      <c r="ND1037" s="135"/>
      <c r="NE1037" s="135"/>
      <c r="NF1037" s="135"/>
      <c r="NG1037" s="135"/>
      <c r="NH1037" s="135"/>
      <c r="NI1037" s="135"/>
      <c r="NJ1037" s="135"/>
      <c r="NK1037" s="135"/>
      <c r="NL1037" s="135"/>
      <c r="NM1037" s="135"/>
      <c r="NN1037" s="135"/>
      <c r="NO1037" s="135"/>
      <c r="NP1037" s="135"/>
      <c r="NQ1037" s="39"/>
      <c r="QS1037"/>
      <c r="QT1037"/>
      <c r="QU1037"/>
      <c r="QV1037"/>
      <c r="QW1037"/>
      <c r="QX1037"/>
      <c r="QY1037"/>
      <c r="QZ1037"/>
      <c r="RA1037"/>
      <c r="RB1037" s="39"/>
      <c r="RC1037" s="39"/>
      <c r="RD1037" s="39"/>
    </row>
    <row r="1038" spans="2:472" x14ac:dyDescent="0.2">
      <c r="B1038" s="426"/>
      <c r="C1038" s="427"/>
      <c r="V1038" s="63">
        <v>118</v>
      </c>
      <c r="W1038" s="54" t="s">
        <v>3273</v>
      </c>
      <c r="X1038" s="64">
        <v>40920</v>
      </c>
      <c r="Y1038" s="54" t="s">
        <v>2944</v>
      </c>
      <c r="Z1038" s="63" t="s">
        <v>1341</v>
      </c>
      <c r="AA1038" s="54" t="s">
        <v>491</v>
      </c>
      <c r="AB1038" s="54" t="s">
        <v>484</v>
      </c>
      <c r="AC1038" s="54" t="s">
        <v>6359</v>
      </c>
      <c r="AD1038" s="64" t="s">
        <v>414</v>
      </c>
      <c r="AE1038" s="64" t="s">
        <v>3208</v>
      </c>
      <c r="AF1038" s="63">
        <v>118</v>
      </c>
      <c r="AG1038" s="54" t="s">
        <v>3273</v>
      </c>
      <c r="AH1038" s="54" t="s">
        <v>3272</v>
      </c>
      <c r="AI1038" s="63" t="s">
        <v>2921</v>
      </c>
      <c r="AJ1038" s="64" t="s">
        <v>3274</v>
      </c>
      <c r="AK1038" s="569">
        <v>5160217</v>
      </c>
      <c r="AL1038" s="64" t="s">
        <v>491</v>
      </c>
      <c r="AM1038" s="64" t="s">
        <v>3278</v>
      </c>
      <c r="AN1038" s="570">
        <v>279095700</v>
      </c>
      <c r="AO1038" s="54"/>
      <c r="AP1038" s="54"/>
      <c r="AQ1038" s="54"/>
      <c r="AR1038" s="54"/>
      <c r="AS1038" s="54"/>
      <c r="AT1038" s="64" t="s">
        <v>420</v>
      </c>
      <c r="AU1038" s="64"/>
      <c r="AV1038" s="54"/>
      <c r="AW1038" s="54"/>
      <c r="AX1038" s="54"/>
      <c r="AY1038" s="54"/>
      <c r="AZ1038" s="54"/>
      <c r="BA1038" s="54"/>
      <c r="BB1038" s="54"/>
      <c r="BC1038" s="54"/>
      <c r="BD1038" s="64">
        <v>40920</v>
      </c>
      <c r="BE1038" s="54" t="s">
        <v>2944</v>
      </c>
      <c r="BF1038" s="63" t="s">
        <v>1341</v>
      </c>
      <c r="BG1038" s="54" t="s">
        <v>491</v>
      </c>
      <c r="BH1038" s="54" t="s">
        <v>484</v>
      </c>
      <c r="BI1038" s="54" t="s">
        <v>6359</v>
      </c>
      <c r="BJ1038" s="64" t="s">
        <v>414</v>
      </c>
      <c r="BK1038" s="64" t="s">
        <v>3208</v>
      </c>
      <c r="BL1038" s="54"/>
      <c r="BM1038" s="54"/>
      <c r="BN1038" s="54"/>
      <c r="BO1038" s="39"/>
      <c r="BP1038" s="39"/>
      <c r="BQ1038" s="39"/>
      <c r="BR1038" s="39"/>
      <c r="BS1038" s="47"/>
      <c r="BT1038" s="39"/>
      <c r="BU1038" s="39"/>
      <c r="BV1038" s="39"/>
      <c r="BW1038" s="39"/>
      <c r="BX1038" s="39"/>
      <c r="BY1038" s="39"/>
      <c r="BZ1038" s="39"/>
      <c r="CA1038" s="39"/>
      <c r="CB1038" s="39"/>
      <c r="CC1038" s="47"/>
      <c r="CD1038" s="39"/>
      <c r="CE1038" s="39"/>
      <c r="CF1038" s="48"/>
      <c r="CG1038" s="48"/>
      <c r="CH1038" s="48"/>
      <c r="CI1038" s="48"/>
      <c r="CJ1038" s="48"/>
      <c r="CK1038" s="48"/>
      <c r="CL1038" s="48"/>
      <c r="CM1038" s="48"/>
      <c r="CN1038" s="48"/>
      <c r="CO1038" s="48"/>
      <c r="CP1038" s="48"/>
      <c r="CQ1038" s="48"/>
      <c r="CR1038" s="48"/>
      <c r="CS1038" s="48"/>
      <c r="CT1038" s="48"/>
      <c r="CU1038" s="48"/>
      <c r="CV1038" s="48"/>
      <c r="CW1038" s="48"/>
      <c r="CX1038" s="39"/>
      <c r="ML1038" s="135"/>
      <c r="MM1038" s="135"/>
      <c r="MN1038" s="135"/>
      <c r="MO1038" s="135"/>
      <c r="MP1038" s="135"/>
      <c r="MQ1038" s="135"/>
      <c r="MR1038" s="135"/>
      <c r="MS1038" s="135"/>
      <c r="MT1038" s="135"/>
      <c r="MU1038" s="135"/>
      <c r="MV1038" s="135"/>
      <c r="MW1038" s="135"/>
      <c r="MX1038" s="135"/>
      <c r="MY1038" s="135"/>
      <c r="MZ1038" s="135"/>
      <c r="NA1038" s="135"/>
      <c r="NB1038" s="135"/>
      <c r="NC1038" s="135"/>
      <c r="ND1038" s="135"/>
      <c r="NE1038" s="135"/>
      <c r="NF1038" s="135"/>
      <c r="NG1038" s="135"/>
      <c r="NH1038" s="135"/>
      <c r="NI1038" s="135"/>
      <c r="NJ1038" s="135"/>
      <c r="NK1038" s="135"/>
      <c r="NL1038" s="135"/>
      <c r="NM1038" s="135"/>
      <c r="NN1038" s="135"/>
      <c r="NO1038" s="135"/>
      <c r="NP1038" s="135"/>
      <c r="NQ1038" s="39"/>
      <c r="QS1038"/>
      <c r="QT1038"/>
      <c r="QU1038"/>
      <c r="QV1038"/>
      <c r="QW1038"/>
      <c r="QX1038"/>
      <c r="QY1038"/>
      <c r="QZ1038"/>
      <c r="RA1038"/>
      <c r="RB1038" s="39"/>
      <c r="RC1038" s="39"/>
      <c r="RD1038" s="39"/>
    </row>
    <row r="1039" spans="2:472" x14ac:dyDescent="0.2">
      <c r="B1039" s="426"/>
      <c r="C1039" s="427"/>
      <c r="V1039" s="63">
        <v>118</v>
      </c>
      <c r="W1039" s="54" t="s">
        <v>3273</v>
      </c>
      <c r="X1039" s="64">
        <v>40921</v>
      </c>
      <c r="Y1039" s="54" t="s">
        <v>3031</v>
      </c>
      <c r="Z1039" s="63" t="s">
        <v>1341</v>
      </c>
      <c r="AA1039" s="54" t="s">
        <v>491</v>
      </c>
      <c r="AB1039" s="54" t="s">
        <v>484</v>
      </c>
      <c r="AC1039" s="54" t="s">
        <v>6360</v>
      </c>
      <c r="AD1039" s="64" t="s">
        <v>414</v>
      </c>
      <c r="AE1039" s="64" t="s">
        <v>3208</v>
      </c>
      <c r="AF1039" s="63">
        <v>118</v>
      </c>
      <c r="AG1039" s="54" t="s">
        <v>3273</v>
      </c>
      <c r="AH1039" s="54" t="s">
        <v>3272</v>
      </c>
      <c r="AI1039" s="63" t="s">
        <v>2921</v>
      </c>
      <c r="AJ1039" s="64" t="s">
        <v>3274</v>
      </c>
      <c r="AK1039" s="569">
        <v>5160217</v>
      </c>
      <c r="AL1039" s="64" t="s">
        <v>491</v>
      </c>
      <c r="AM1039" s="64" t="s">
        <v>3278</v>
      </c>
      <c r="AN1039" s="570">
        <v>279095700</v>
      </c>
      <c r="AO1039" s="54"/>
      <c r="AP1039" s="54"/>
      <c r="AQ1039" s="54"/>
      <c r="AR1039" s="54"/>
      <c r="AS1039" s="54"/>
      <c r="AT1039" s="64" t="s">
        <v>420</v>
      </c>
      <c r="AU1039" s="64"/>
      <c r="AV1039" s="54"/>
      <c r="AW1039" s="54"/>
      <c r="AX1039" s="54"/>
      <c r="AY1039" s="54"/>
      <c r="AZ1039" s="54"/>
      <c r="BA1039" s="54"/>
      <c r="BB1039" s="54"/>
      <c r="BC1039" s="54"/>
      <c r="BD1039" s="64">
        <v>40921</v>
      </c>
      <c r="BE1039" s="54" t="s">
        <v>3031</v>
      </c>
      <c r="BF1039" s="63" t="s">
        <v>1341</v>
      </c>
      <c r="BG1039" s="54" t="s">
        <v>491</v>
      </c>
      <c r="BH1039" s="54" t="s">
        <v>484</v>
      </c>
      <c r="BI1039" s="54" t="s">
        <v>6360</v>
      </c>
      <c r="BJ1039" s="64" t="s">
        <v>414</v>
      </c>
      <c r="BK1039" s="64" t="s">
        <v>3208</v>
      </c>
      <c r="BL1039" s="54"/>
      <c r="BM1039" s="54"/>
      <c r="BN1039" s="54"/>
      <c r="BO1039" s="39"/>
      <c r="BP1039" s="39"/>
      <c r="BQ1039" s="39"/>
      <c r="BR1039" s="39"/>
      <c r="BS1039" s="47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47"/>
      <c r="CD1039" s="39"/>
      <c r="CE1039" s="39"/>
      <c r="CF1039" s="48"/>
      <c r="CG1039" s="48"/>
      <c r="CH1039" s="48"/>
      <c r="CI1039" s="48"/>
      <c r="CJ1039" s="48"/>
      <c r="CK1039" s="48"/>
      <c r="CL1039" s="48"/>
      <c r="CM1039" s="48"/>
      <c r="CN1039" s="48"/>
      <c r="CO1039" s="48"/>
      <c r="CP1039" s="48"/>
      <c r="CQ1039" s="48"/>
      <c r="CR1039" s="48"/>
      <c r="CS1039" s="48"/>
      <c r="CT1039" s="48"/>
      <c r="CU1039" s="48"/>
      <c r="CV1039" s="48"/>
      <c r="CW1039" s="48"/>
      <c r="CX1039" s="39"/>
      <c r="ML1039" s="135"/>
      <c r="MM1039" s="135"/>
      <c r="MN1039" s="135"/>
      <c r="MO1039" s="135"/>
      <c r="MP1039" s="135"/>
      <c r="MQ1039" s="135"/>
      <c r="MR1039" s="135"/>
      <c r="MS1039" s="135"/>
      <c r="MT1039" s="135"/>
      <c r="MU1039" s="135"/>
      <c r="MV1039" s="135"/>
      <c r="MW1039" s="135"/>
      <c r="MX1039" s="135"/>
      <c r="MY1039" s="135"/>
      <c r="MZ1039" s="135"/>
      <c r="NA1039" s="135"/>
      <c r="NB1039" s="135"/>
      <c r="NC1039" s="135"/>
      <c r="ND1039" s="135"/>
      <c r="NE1039" s="135"/>
      <c r="NF1039" s="135"/>
      <c r="NG1039" s="135"/>
      <c r="NH1039" s="135"/>
      <c r="NI1039" s="135"/>
      <c r="NJ1039" s="135"/>
      <c r="NK1039" s="135"/>
      <c r="NL1039" s="135"/>
      <c r="NM1039" s="135"/>
      <c r="NN1039" s="135"/>
      <c r="NO1039" s="135"/>
      <c r="NP1039" s="135"/>
      <c r="NQ1039" s="39"/>
      <c r="QS1039"/>
      <c r="QT1039"/>
      <c r="QU1039"/>
      <c r="QV1039"/>
      <c r="QW1039"/>
      <c r="QX1039"/>
      <c r="QY1039"/>
      <c r="QZ1039"/>
      <c r="RA1039"/>
      <c r="RB1039" s="39"/>
      <c r="RC1039" s="39"/>
      <c r="RD1039" s="39"/>
    </row>
    <row r="1040" spans="2:472" x14ac:dyDescent="0.2">
      <c r="B1040" s="426"/>
      <c r="C1040" s="427"/>
      <c r="V1040" s="63">
        <v>118</v>
      </c>
      <c r="W1040" s="54" t="s">
        <v>3273</v>
      </c>
      <c r="X1040" s="64">
        <v>91401</v>
      </c>
      <c r="Y1040" s="54" t="s">
        <v>829</v>
      </c>
      <c r="Z1040" s="63" t="s">
        <v>1341</v>
      </c>
      <c r="AA1040" s="54" t="s">
        <v>556</v>
      </c>
      <c r="AB1040" s="54" t="s">
        <v>391</v>
      </c>
      <c r="AC1040" s="54" t="s">
        <v>829</v>
      </c>
      <c r="AD1040" s="64" t="s">
        <v>414</v>
      </c>
      <c r="AE1040" s="64" t="s">
        <v>3208</v>
      </c>
      <c r="AF1040" s="63">
        <v>118</v>
      </c>
      <c r="AG1040" s="54" t="s">
        <v>3273</v>
      </c>
      <c r="AH1040" s="54" t="s">
        <v>3272</v>
      </c>
      <c r="AI1040" s="63" t="s">
        <v>2921</v>
      </c>
      <c r="AJ1040" s="64" t="s">
        <v>3274</v>
      </c>
      <c r="AK1040" s="569">
        <v>5160217</v>
      </c>
      <c r="AL1040" s="64" t="s">
        <v>491</v>
      </c>
      <c r="AM1040" s="64" t="s">
        <v>3278</v>
      </c>
      <c r="AN1040" s="570">
        <v>279095700</v>
      </c>
      <c r="AO1040" s="54"/>
      <c r="AP1040" s="54"/>
      <c r="AQ1040" s="54"/>
      <c r="AR1040" s="54"/>
      <c r="AS1040" s="54"/>
      <c r="AT1040" s="64" t="s">
        <v>420</v>
      </c>
      <c r="AU1040" s="64"/>
      <c r="AV1040" s="54"/>
      <c r="AW1040" s="54"/>
      <c r="AX1040" s="54"/>
      <c r="AY1040" s="54"/>
      <c r="AZ1040" s="54"/>
      <c r="BA1040" s="54"/>
      <c r="BB1040" s="54"/>
      <c r="BC1040" s="54"/>
      <c r="BD1040" s="64">
        <v>91401</v>
      </c>
      <c r="BE1040" s="54" t="s">
        <v>829</v>
      </c>
      <c r="BF1040" s="63" t="s">
        <v>1341</v>
      </c>
      <c r="BG1040" s="54" t="s">
        <v>556</v>
      </c>
      <c r="BH1040" s="54" t="s">
        <v>391</v>
      </c>
      <c r="BI1040" s="54" t="s">
        <v>829</v>
      </c>
      <c r="BJ1040" s="64" t="s">
        <v>414</v>
      </c>
      <c r="BK1040" s="64" t="s">
        <v>3208</v>
      </c>
      <c r="BL1040" s="54"/>
      <c r="BM1040" s="54"/>
      <c r="BN1040" s="54"/>
      <c r="BO1040" s="39"/>
      <c r="BP1040" s="39"/>
      <c r="BQ1040" s="39"/>
      <c r="BR1040" s="39"/>
      <c r="BS1040" s="47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47"/>
      <c r="CD1040" s="39"/>
      <c r="CE1040" s="39"/>
      <c r="CF1040" s="48"/>
      <c r="CG1040" s="48"/>
      <c r="CH1040" s="48"/>
      <c r="CI1040" s="48"/>
      <c r="CJ1040" s="48"/>
      <c r="CK1040" s="48"/>
      <c r="CL1040" s="48"/>
      <c r="CM1040" s="48"/>
      <c r="CN1040" s="48"/>
      <c r="CO1040" s="48"/>
      <c r="CP1040" s="48"/>
      <c r="CQ1040" s="48"/>
      <c r="CR1040" s="48"/>
      <c r="CS1040" s="48"/>
      <c r="CT1040" s="48"/>
      <c r="CU1040" s="48"/>
      <c r="CV1040" s="48"/>
      <c r="CW1040" s="48"/>
      <c r="CX1040" s="39"/>
      <c r="ML1040" s="135"/>
      <c r="MM1040" s="135"/>
      <c r="MN1040" s="135"/>
      <c r="MO1040" s="135"/>
      <c r="MP1040" s="135"/>
      <c r="MQ1040" s="135"/>
      <c r="MR1040" s="135"/>
      <c r="MS1040" s="135"/>
      <c r="MT1040" s="135"/>
      <c r="MU1040" s="135"/>
      <c r="MV1040" s="135"/>
      <c r="MW1040" s="135"/>
      <c r="MX1040" s="135"/>
      <c r="MY1040" s="135"/>
      <c r="MZ1040" s="135"/>
      <c r="NA1040" s="135"/>
      <c r="NB1040" s="135"/>
      <c r="NC1040" s="135"/>
      <c r="ND1040" s="135"/>
      <c r="NE1040" s="135"/>
      <c r="NF1040" s="135"/>
      <c r="NG1040" s="135"/>
      <c r="NH1040" s="135"/>
      <c r="NI1040" s="135"/>
      <c r="NJ1040" s="135"/>
      <c r="NK1040" s="135"/>
      <c r="NL1040" s="135"/>
      <c r="NM1040" s="135"/>
      <c r="NN1040" s="135"/>
      <c r="NO1040" s="135"/>
      <c r="NP1040" s="135"/>
      <c r="NQ1040" s="39"/>
      <c r="QS1040"/>
      <c r="QT1040"/>
      <c r="QU1040"/>
      <c r="QV1040"/>
      <c r="QW1040"/>
      <c r="QX1040"/>
      <c r="QY1040"/>
      <c r="QZ1040"/>
      <c r="RA1040"/>
      <c r="RB1040" s="39"/>
      <c r="RC1040" s="39"/>
      <c r="RD1040" s="39"/>
    </row>
    <row r="1041" spans="2:472" x14ac:dyDescent="0.2">
      <c r="B1041" s="426"/>
      <c r="C1041" s="427"/>
      <c r="V1041" s="63">
        <v>118</v>
      </c>
      <c r="W1041" s="54" t="s">
        <v>3273</v>
      </c>
      <c r="X1041" s="64">
        <v>91402</v>
      </c>
      <c r="Y1041" s="54" t="s">
        <v>1149</v>
      </c>
      <c r="Z1041" s="63" t="s">
        <v>1341</v>
      </c>
      <c r="AA1041" s="54" t="s">
        <v>556</v>
      </c>
      <c r="AB1041" s="54" t="s">
        <v>391</v>
      </c>
      <c r="AC1041" s="54" t="s">
        <v>1149</v>
      </c>
      <c r="AD1041" s="64" t="s">
        <v>414</v>
      </c>
      <c r="AE1041" s="64" t="s">
        <v>3208</v>
      </c>
      <c r="AF1041" s="63">
        <v>118</v>
      </c>
      <c r="AG1041" s="54" t="s">
        <v>3273</v>
      </c>
      <c r="AH1041" s="54" t="s">
        <v>3272</v>
      </c>
      <c r="AI1041" s="63" t="s">
        <v>2921</v>
      </c>
      <c r="AJ1041" s="64" t="s">
        <v>3274</v>
      </c>
      <c r="AK1041" s="569">
        <v>5160217</v>
      </c>
      <c r="AL1041" s="64" t="s">
        <v>491</v>
      </c>
      <c r="AM1041" s="64" t="s">
        <v>3278</v>
      </c>
      <c r="AN1041" s="570">
        <v>279095700</v>
      </c>
      <c r="AO1041" s="54"/>
      <c r="AP1041" s="54"/>
      <c r="AQ1041" s="54"/>
      <c r="AR1041" s="54"/>
      <c r="AS1041" s="54"/>
      <c r="AT1041" s="64" t="s">
        <v>420</v>
      </c>
      <c r="AU1041" s="64"/>
      <c r="AV1041" s="54"/>
      <c r="AW1041" s="54"/>
      <c r="AX1041" s="54"/>
      <c r="AY1041" s="54"/>
      <c r="AZ1041" s="54"/>
      <c r="BA1041" s="54"/>
      <c r="BB1041" s="54"/>
      <c r="BC1041" s="54"/>
      <c r="BD1041" s="64">
        <v>91402</v>
      </c>
      <c r="BE1041" s="54" t="s">
        <v>1149</v>
      </c>
      <c r="BF1041" s="63" t="s">
        <v>1341</v>
      </c>
      <c r="BG1041" s="54" t="s">
        <v>556</v>
      </c>
      <c r="BH1041" s="54" t="s">
        <v>391</v>
      </c>
      <c r="BI1041" s="54" t="s">
        <v>1149</v>
      </c>
      <c r="BJ1041" s="64" t="s">
        <v>414</v>
      </c>
      <c r="BK1041" s="64" t="s">
        <v>3208</v>
      </c>
      <c r="BL1041" s="54"/>
      <c r="BM1041" s="54"/>
      <c r="BN1041" s="54"/>
      <c r="BO1041" s="39"/>
      <c r="BP1041" s="39"/>
      <c r="BQ1041" s="39"/>
      <c r="BR1041" s="39"/>
      <c r="BS1041" s="47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47"/>
      <c r="CD1041" s="39"/>
      <c r="CE1041" s="39"/>
      <c r="CF1041" s="48"/>
      <c r="CG1041" s="48"/>
      <c r="CH1041" s="48"/>
      <c r="CI1041" s="48"/>
      <c r="CJ1041" s="48"/>
      <c r="CK1041" s="48"/>
      <c r="CL1041" s="48"/>
      <c r="CM1041" s="48"/>
      <c r="CN1041" s="48"/>
      <c r="CO1041" s="48"/>
      <c r="CP1041" s="48"/>
      <c r="CQ1041" s="48"/>
      <c r="CR1041" s="48"/>
      <c r="CS1041" s="48"/>
      <c r="CT1041" s="48"/>
      <c r="CU1041" s="48"/>
      <c r="CV1041" s="48"/>
      <c r="CW1041" s="48"/>
      <c r="CX1041" s="39"/>
      <c r="ML1041" s="135"/>
      <c r="MM1041" s="135"/>
      <c r="MN1041" s="135"/>
      <c r="MO1041" s="135"/>
      <c r="MP1041" s="135"/>
      <c r="MQ1041" s="135"/>
      <c r="MR1041" s="135"/>
      <c r="MS1041" s="135"/>
      <c r="MT1041" s="135"/>
      <c r="MU1041" s="135"/>
      <c r="MV1041" s="135"/>
      <c r="MW1041" s="135"/>
      <c r="MX1041" s="135"/>
      <c r="MY1041" s="135"/>
      <c r="MZ1041" s="135"/>
      <c r="NA1041" s="135"/>
      <c r="NB1041" s="135"/>
      <c r="NC1041" s="135"/>
      <c r="ND1041" s="135"/>
      <c r="NE1041" s="135"/>
      <c r="NF1041" s="135"/>
      <c r="NG1041" s="135"/>
      <c r="NH1041" s="135"/>
      <c r="NI1041" s="135"/>
      <c r="NJ1041" s="135"/>
      <c r="NK1041" s="135"/>
      <c r="NL1041" s="135"/>
      <c r="NM1041" s="135"/>
      <c r="NN1041" s="135"/>
      <c r="NO1041" s="135"/>
      <c r="NP1041" s="135"/>
      <c r="NQ1041" s="39"/>
      <c r="QS1041"/>
      <c r="QT1041"/>
      <c r="QU1041"/>
      <c r="QV1041"/>
      <c r="QW1041"/>
      <c r="QX1041"/>
      <c r="QY1041"/>
      <c r="QZ1041"/>
      <c r="RA1041"/>
      <c r="RB1041" s="39"/>
      <c r="RC1041" s="39"/>
      <c r="RD1041" s="39"/>
    </row>
    <row r="1042" spans="2:472" x14ac:dyDescent="0.2">
      <c r="B1042" s="426"/>
      <c r="C1042" s="427"/>
      <c r="V1042" s="63">
        <v>118</v>
      </c>
      <c r="W1042" s="54" t="s">
        <v>3273</v>
      </c>
      <c r="X1042" s="64">
        <v>91403</v>
      </c>
      <c r="Y1042" s="54" t="s">
        <v>1452</v>
      </c>
      <c r="Z1042" s="63" t="s">
        <v>1341</v>
      </c>
      <c r="AA1042" s="54" t="s">
        <v>556</v>
      </c>
      <c r="AB1042" s="54" t="s">
        <v>391</v>
      </c>
      <c r="AC1042" s="54" t="s">
        <v>1452</v>
      </c>
      <c r="AD1042" s="64" t="s">
        <v>414</v>
      </c>
      <c r="AE1042" s="64" t="s">
        <v>3208</v>
      </c>
      <c r="AF1042" s="63">
        <v>118</v>
      </c>
      <c r="AG1042" s="54" t="s">
        <v>3273</v>
      </c>
      <c r="AH1042" s="54" t="s">
        <v>3272</v>
      </c>
      <c r="AI1042" s="63" t="s">
        <v>2921</v>
      </c>
      <c r="AJ1042" s="64" t="s">
        <v>3274</v>
      </c>
      <c r="AK1042" s="569">
        <v>5160217</v>
      </c>
      <c r="AL1042" s="64" t="s">
        <v>491</v>
      </c>
      <c r="AM1042" s="64" t="s">
        <v>3278</v>
      </c>
      <c r="AN1042" s="570">
        <v>279095700</v>
      </c>
      <c r="AO1042" s="54"/>
      <c r="AP1042" s="54"/>
      <c r="AQ1042" s="54"/>
      <c r="AR1042" s="54"/>
      <c r="AS1042" s="54"/>
      <c r="AT1042" s="64" t="s">
        <v>420</v>
      </c>
      <c r="AU1042" s="64"/>
      <c r="AV1042" s="54"/>
      <c r="AW1042" s="54"/>
      <c r="AX1042" s="54"/>
      <c r="AY1042" s="54"/>
      <c r="AZ1042" s="54"/>
      <c r="BA1042" s="54"/>
      <c r="BB1042" s="54"/>
      <c r="BC1042" s="54"/>
      <c r="BD1042" s="64">
        <v>91403</v>
      </c>
      <c r="BE1042" s="54" t="s">
        <v>1452</v>
      </c>
      <c r="BF1042" s="63" t="s">
        <v>1341</v>
      </c>
      <c r="BG1042" s="54" t="s">
        <v>556</v>
      </c>
      <c r="BH1042" s="54" t="s">
        <v>391</v>
      </c>
      <c r="BI1042" s="54" t="s">
        <v>1452</v>
      </c>
      <c r="BJ1042" s="64" t="s">
        <v>414</v>
      </c>
      <c r="BK1042" s="64" t="s">
        <v>3208</v>
      </c>
      <c r="BL1042" s="54"/>
      <c r="BM1042" s="54"/>
      <c r="BN1042" s="54"/>
      <c r="BO1042" s="39"/>
      <c r="BP1042" s="39"/>
      <c r="BQ1042" s="39"/>
      <c r="BR1042" s="39"/>
      <c r="BS1042" s="47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47"/>
      <c r="CD1042" s="39"/>
      <c r="CE1042" s="39"/>
      <c r="CF1042" s="48"/>
      <c r="CG1042" s="48"/>
      <c r="CH1042" s="48"/>
      <c r="CI1042" s="48"/>
      <c r="CJ1042" s="48"/>
      <c r="CK1042" s="48"/>
      <c r="CL1042" s="48"/>
      <c r="CM1042" s="48"/>
      <c r="CN1042" s="48"/>
      <c r="CO1042" s="48"/>
      <c r="CP1042" s="48"/>
      <c r="CQ1042" s="48"/>
      <c r="CR1042" s="48"/>
      <c r="CS1042" s="48"/>
      <c r="CT1042" s="48"/>
      <c r="CU1042" s="48"/>
      <c r="CV1042" s="48"/>
      <c r="CW1042" s="48"/>
      <c r="CX1042" s="39"/>
      <c r="ML1042" s="135"/>
      <c r="MM1042" s="135"/>
      <c r="MN1042" s="135"/>
      <c r="MO1042" s="135"/>
      <c r="MP1042" s="135"/>
      <c r="MQ1042" s="135"/>
      <c r="MR1042" s="135"/>
      <c r="MS1042" s="135"/>
      <c r="MT1042" s="135"/>
      <c r="MU1042" s="135"/>
      <c r="MV1042" s="135"/>
      <c r="MW1042" s="135"/>
      <c r="MX1042" s="135"/>
      <c r="MY1042" s="135"/>
      <c r="MZ1042" s="135"/>
      <c r="NA1042" s="135"/>
      <c r="NB1042" s="135"/>
      <c r="NC1042" s="135"/>
      <c r="ND1042" s="135"/>
      <c r="NE1042" s="135"/>
      <c r="NF1042" s="135"/>
      <c r="NG1042" s="135"/>
      <c r="NH1042" s="135"/>
      <c r="NI1042" s="135"/>
      <c r="NJ1042" s="135"/>
      <c r="NK1042" s="135"/>
      <c r="NL1042" s="135"/>
      <c r="NM1042" s="135"/>
      <c r="NN1042" s="135"/>
      <c r="NO1042" s="135"/>
      <c r="NP1042" s="135"/>
      <c r="NQ1042" s="39"/>
      <c r="QS1042"/>
      <c r="QT1042"/>
      <c r="QU1042"/>
      <c r="QV1042"/>
      <c r="QW1042"/>
      <c r="QX1042"/>
      <c r="QY1042"/>
      <c r="QZ1042"/>
      <c r="RA1042"/>
      <c r="RB1042" s="39"/>
      <c r="RC1042" s="39"/>
      <c r="RD1042" s="39"/>
    </row>
    <row r="1043" spans="2:472" x14ac:dyDescent="0.2">
      <c r="B1043" s="426"/>
      <c r="C1043" s="427"/>
      <c r="V1043" s="63">
        <v>118</v>
      </c>
      <c r="W1043" s="54" t="s">
        <v>3273</v>
      </c>
      <c r="X1043" s="64">
        <v>91404</v>
      </c>
      <c r="Y1043" s="54" t="s">
        <v>1732</v>
      </c>
      <c r="Z1043" s="63" t="s">
        <v>1341</v>
      </c>
      <c r="AA1043" s="54" t="s">
        <v>556</v>
      </c>
      <c r="AB1043" s="54" t="s">
        <v>391</v>
      </c>
      <c r="AC1043" s="54" t="s">
        <v>1732</v>
      </c>
      <c r="AD1043" s="64" t="s">
        <v>414</v>
      </c>
      <c r="AE1043" s="64" t="s">
        <v>3208</v>
      </c>
      <c r="AF1043" s="63">
        <v>118</v>
      </c>
      <c r="AG1043" s="54" t="s">
        <v>3273</v>
      </c>
      <c r="AH1043" s="54" t="s">
        <v>3272</v>
      </c>
      <c r="AI1043" s="63" t="s">
        <v>2921</v>
      </c>
      <c r="AJ1043" s="64" t="s">
        <v>3274</v>
      </c>
      <c r="AK1043" s="569">
        <v>5160217</v>
      </c>
      <c r="AL1043" s="64" t="s">
        <v>491</v>
      </c>
      <c r="AM1043" s="64" t="s">
        <v>3278</v>
      </c>
      <c r="AN1043" s="570">
        <v>279095700</v>
      </c>
      <c r="AO1043" s="54"/>
      <c r="AP1043" s="54"/>
      <c r="AQ1043" s="54"/>
      <c r="AR1043" s="54"/>
      <c r="AS1043" s="54"/>
      <c r="AT1043" s="64" t="s">
        <v>420</v>
      </c>
      <c r="AU1043" s="64"/>
      <c r="AV1043" s="54"/>
      <c r="AW1043" s="54"/>
      <c r="AX1043" s="54"/>
      <c r="AY1043" s="54"/>
      <c r="AZ1043" s="54"/>
      <c r="BA1043" s="54"/>
      <c r="BB1043" s="54"/>
      <c r="BC1043" s="54"/>
      <c r="BD1043" s="64">
        <v>91404</v>
      </c>
      <c r="BE1043" s="54" t="s">
        <v>1732</v>
      </c>
      <c r="BF1043" s="63" t="s">
        <v>1341</v>
      </c>
      <c r="BG1043" s="54" t="s">
        <v>556</v>
      </c>
      <c r="BH1043" s="54" t="s">
        <v>391</v>
      </c>
      <c r="BI1043" s="54" t="s">
        <v>1732</v>
      </c>
      <c r="BJ1043" s="64" t="s">
        <v>414</v>
      </c>
      <c r="BK1043" s="64" t="s">
        <v>3208</v>
      </c>
      <c r="BL1043" s="54"/>
      <c r="BM1043" s="54"/>
      <c r="BN1043" s="54"/>
      <c r="BO1043" s="39"/>
      <c r="BP1043" s="39"/>
      <c r="BQ1043" s="39"/>
      <c r="BR1043" s="39"/>
      <c r="BS1043" s="47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47"/>
      <c r="CD1043" s="39"/>
      <c r="CE1043" s="39"/>
      <c r="CF1043" s="48"/>
      <c r="CG1043" s="48"/>
      <c r="CH1043" s="48"/>
      <c r="CI1043" s="48"/>
      <c r="CJ1043" s="48"/>
      <c r="CK1043" s="48"/>
      <c r="CL1043" s="48"/>
      <c r="CM1043" s="48"/>
      <c r="CN1043" s="48"/>
      <c r="CO1043" s="48"/>
      <c r="CP1043" s="48"/>
      <c r="CQ1043" s="48"/>
      <c r="CR1043" s="48"/>
      <c r="CS1043" s="48"/>
      <c r="CT1043" s="48"/>
      <c r="CU1043" s="48"/>
      <c r="CV1043" s="48"/>
      <c r="CW1043" s="48"/>
      <c r="CX1043" s="39"/>
      <c r="ML1043" s="135"/>
      <c r="MM1043" s="135"/>
      <c r="MN1043" s="135"/>
      <c r="MO1043" s="135"/>
      <c r="MP1043" s="135"/>
      <c r="MQ1043" s="135"/>
      <c r="MR1043" s="135"/>
      <c r="MS1043" s="135"/>
      <c r="MT1043" s="135"/>
      <c r="MU1043" s="135"/>
      <c r="MV1043" s="135"/>
      <c r="MW1043" s="135"/>
      <c r="MX1043" s="135"/>
      <c r="MY1043" s="135"/>
      <c r="MZ1043" s="135"/>
      <c r="NA1043" s="135"/>
      <c r="NB1043" s="135"/>
      <c r="NC1043" s="135"/>
      <c r="ND1043" s="135"/>
      <c r="NE1043" s="135"/>
      <c r="NF1043" s="135"/>
      <c r="NG1043" s="135"/>
      <c r="NH1043" s="135"/>
      <c r="NI1043" s="135"/>
      <c r="NJ1043" s="135"/>
      <c r="NK1043" s="135"/>
      <c r="NL1043" s="135"/>
      <c r="NM1043" s="135"/>
      <c r="NN1043" s="135"/>
      <c r="NO1043" s="135"/>
      <c r="NP1043" s="135"/>
      <c r="NQ1043" s="39"/>
      <c r="QS1043"/>
      <c r="QT1043"/>
      <c r="QU1043"/>
      <c r="QV1043"/>
      <c r="QW1043"/>
      <c r="QX1043"/>
      <c r="QY1043"/>
      <c r="QZ1043"/>
      <c r="RA1043"/>
      <c r="RB1043" s="39"/>
      <c r="RC1043" s="39"/>
      <c r="RD1043" s="39"/>
    </row>
    <row r="1044" spans="2:472" x14ac:dyDescent="0.2">
      <c r="B1044" s="426"/>
      <c r="C1044" s="427"/>
      <c r="V1044" s="63">
        <v>118</v>
      </c>
      <c r="W1044" s="54" t="s">
        <v>3273</v>
      </c>
      <c r="X1044" s="64">
        <v>91405</v>
      </c>
      <c r="Y1044" s="54" t="s">
        <v>1949</v>
      </c>
      <c r="Z1044" s="63" t="s">
        <v>1341</v>
      </c>
      <c r="AA1044" s="54" t="s">
        <v>556</v>
      </c>
      <c r="AB1044" s="54" t="s">
        <v>391</v>
      </c>
      <c r="AC1044" s="54" t="s">
        <v>1949</v>
      </c>
      <c r="AD1044" s="64" t="s">
        <v>414</v>
      </c>
      <c r="AE1044" s="64" t="s">
        <v>3208</v>
      </c>
      <c r="AF1044" s="63">
        <v>118</v>
      </c>
      <c r="AG1044" s="54" t="s">
        <v>3273</v>
      </c>
      <c r="AH1044" s="54" t="s">
        <v>3272</v>
      </c>
      <c r="AI1044" s="63" t="s">
        <v>2921</v>
      </c>
      <c r="AJ1044" s="64" t="s">
        <v>3274</v>
      </c>
      <c r="AK1044" s="569">
        <v>5160217</v>
      </c>
      <c r="AL1044" s="64" t="s">
        <v>491</v>
      </c>
      <c r="AM1044" s="64" t="s">
        <v>3278</v>
      </c>
      <c r="AN1044" s="570">
        <v>279095700</v>
      </c>
      <c r="AO1044" s="54"/>
      <c r="AP1044" s="54"/>
      <c r="AQ1044" s="54"/>
      <c r="AR1044" s="54"/>
      <c r="AS1044" s="54"/>
      <c r="AT1044" s="64" t="s">
        <v>420</v>
      </c>
      <c r="AU1044" s="64"/>
      <c r="AV1044" s="54"/>
      <c r="AW1044" s="54"/>
      <c r="AX1044" s="54"/>
      <c r="AY1044" s="54"/>
      <c r="AZ1044" s="54"/>
      <c r="BA1044" s="54"/>
      <c r="BB1044" s="54"/>
      <c r="BC1044" s="54"/>
      <c r="BD1044" s="64">
        <v>91405</v>
      </c>
      <c r="BE1044" s="54" t="s">
        <v>1949</v>
      </c>
      <c r="BF1044" s="63" t="s">
        <v>1341</v>
      </c>
      <c r="BG1044" s="54" t="s">
        <v>556</v>
      </c>
      <c r="BH1044" s="54" t="s">
        <v>391</v>
      </c>
      <c r="BI1044" s="54" t="s">
        <v>1949</v>
      </c>
      <c r="BJ1044" s="64" t="s">
        <v>414</v>
      </c>
      <c r="BK1044" s="64" t="s">
        <v>3208</v>
      </c>
      <c r="BL1044" s="54"/>
      <c r="BM1044" s="54"/>
      <c r="BN1044" s="54"/>
      <c r="BO1044" s="39"/>
      <c r="BP1044" s="39"/>
      <c r="BQ1044" s="39"/>
      <c r="BR1044" s="39"/>
      <c r="BS1044" s="47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47"/>
      <c r="CD1044" s="39"/>
      <c r="CE1044" s="39"/>
      <c r="CF1044" s="48"/>
      <c r="CG1044" s="48"/>
      <c r="CH1044" s="48"/>
      <c r="CI1044" s="48"/>
      <c r="CJ1044" s="48"/>
      <c r="CK1044" s="48"/>
      <c r="CL1044" s="48"/>
      <c r="CM1044" s="48"/>
      <c r="CN1044" s="48"/>
      <c r="CO1044" s="48"/>
      <c r="CP1044" s="48"/>
      <c r="CQ1044" s="48"/>
      <c r="CR1044" s="48"/>
      <c r="CS1044" s="48"/>
      <c r="CT1044" s="48"/>
      <c r="CU1044" s="48"/>
      <c r="CV1044" s="48"/>
      <c r="CW1044" s="48"/>
      <c r="CX1044" s="39"/>
      <c r="ML1044" s="135"/>
      <c r="MM1044" s="135"/>
      <c r="MN1044" s="135"/>
      <c r="MO1044" s="135"/>
      <c r="MP1044" s="135"/>
      <c r="MQ1044" s="135"/>
      <c r="MR1044" s="135"/>
      <c r="MS1044" s="135"/>
      <c r="MT1044" s="135"/>
      <c r="MU1044" s="135"/>
      <c r="MV1044" s="135"/>
      <c r="MW1044" s="135"/>
      <c r="MX1044" s="135"/>
      <c r="MY1044" s="135"/>
      <c r="MZ1044" s="135"/>
      <c r="NA1044" s="135"/>
      <c r="NB1044" s="135"/>
      <c r="NC1044" s="135"/>
      <c r="ND1044" s="135"/>
      <c r="NE1044" s="135"/>
      <c r="NF1044" s="135"/>
      <c r="NG1044" s="135"/>
      <c r="NH1044" s="135"/>
      <c r="NI1044" s="135"/>
      <c r="NJ1044" s="135"/>
      <c r="NK1044" s="135"/>
      <c r="NL1044" s="135"/>
      <c r="NM1044" s="135"/>
      <c r="NN1044" s="135"/>
      <c r="NO1044" s="135"/>
      <c r="NP1044" s="135"/>
      <c r="NQ1044" s="39"/>
      <c r="QS1044"/>
      <c r="QT1044"/>
      <c r="QU1044"/>
      <c r="QV1044"/>
      <c r="QW1044"/>
      <c r="QX1044"/>
      <c r="QY1044"/>
      <c r="QZ1044"/>
      <c r="RA1044"/>
      <c r="RB1044" s="39"/>
      <c r="RC1044" s="39"/>
      <c r="RD1044" s="39"/>
    </row>
    <row r="1045" spans="2:472" x14ac:dyDescent="0.2">
      <c r="B1045" s="426"/>
      <c r="C1045" s="427"/>
      <c r="V1045" s="63">
        <v>118</v>
      </c>
      <c r="W1045" s="54" t="s">
        <v>3273</v>
      </c>
      <c r="X1045" s="64">
        <v>91418</v>
      </c>
      <c r="Y1045" s="54" t="s">
        <v>3050</v>
      </c>
      <c r="Z1045" s="63" t="s">
        <v>1341</v>
      </c>
      <c r="AA1045" s="54" t="s">
        <v>556</v>
      </c>
      <c r="AB1045" s="54" t="s">
        <v>391</v>
      </c>
      <c r="AC1045" s="54" t="s">
        <v>3050</v>
      </c>
      <c r="AD1045" s="64" t="s">
        <v>414</v>
      </c>
      <c r="AE1045" s="64" t="s">
        <v>3208</v>
      </c>
      <c r="AF1045" s="63">
        <v>118</v>
      </c>
      <c r="AG1045" s="54" t="s">
        <v>3273</v>
      </c>
      <c r="AH1045" s="54" t="s">
        <v>3272</v>
      </c>
      <c r="AI1045" s="63" t="s">
        <v>2921</v>
      </c>
      <c r="AJ1045" s="64" t="s">
        <v>3274</v>
      </c>
      <c r="AK1045" s="569">
        <v>5160217</v>
      </c>
      <c r="AL1045" s="64" t="s">
        <v>491</v>
      </c>
      <c r="AM1045" s="64" t="s">
        <v>3278</v>
      </c>
      <c r="AN1045" s="570">
        <v>279095700</v>
      </c>
      <c r="AO1045" s="54"/>
      <c r="AP1045" s="54"/>
      <c r="AQ1045" s="54"/>
      <c r="AR1045" s="54"/>
      <c r="AS1045" s="54"/>
      <c r="AT1045" s="64" t="s">
        <v>420</v>
      </c>
      <c r="AU1045" s="64"/>
      <c r="AV1045" s="54"/>
      <c r="AW1045" s="54"/>
      <c r="AX1045" s="54"/>
      <c r="AY1045" s="54"/>
      <c r="AZ1045" s="54"/>
      <c r="BA1045" s="54"/>
      <c r="BB1045" s="54"/>
      <c r="BC1045" s="54"/>
      <c r="BD1045" s="64">
        <v>91418</v>
      </c>
      <c r="BE1045" s="54" t="s">
        <v>3050</v>
      </c>
      <c r="BF1045" s="63" t="s">
        <v>1341</v>
      </c>
      <c r="BG1045" s="54" t="s">
        <v>556</v>
      </c>
      <c r="BH1045" s="54" t="s">
        <v>391</v>
      </c>
      <c r="BI1045" s="54" t="s">
        <v>3050</v>
      </c>
      <c r="BJ1045" s="64" t="s">
        <v>414</v>
      </c>
      <c r="BK1045" s="64" t="s">
        <v>3208</v>
      </c>
      <c r="BL1045" s="54"/>
      <c r="BM1045" s="54"/>
      <c r="BN1045" s="54"/>
      <c r="BO1045" s="39"/>
      <c r="BP1045" s="39"/>
      <c r="BQ1045" s="39"/>
      <c r="BR1045" s="39"/>
      <c r="BS1045" s="47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47"/>
      <c r="CD1045" s="39"/>
      <c r="CE1045" s="39"/>
      <c r="CF1045" s="48"/>
      <c r="CG1045" s="48"/>
      <c r="CH1045" s="48"/>
      <c r="CI1045" s="48"/>
      <c r="CJ1045" s="48"/>
      <c r="CK1045" s="48"/>
      <c r="CL1045" s="48"/>
      <c r="CM1045" s="48"/>
      <c r="CN1045" s="48"/>
      <c r="CO1045" s="48"/>
      <c r="CP1045" s="48"/>
      <c r="CQ1045" s="48"/>
      <c r="CR1045" s="48"/>
      <c r="CS1045" s="48"/>
      <c r="CT1045" s="48"/>
      <c r="CU1045" s="48"/>
      <c r="CV1045" s="48"/>
      <c r="CW1045" s="48"/>
      <c r="CX1045" s="39"/>
      <c r="ML1045" s="135"/>
      <c r="MM1045" s="135"/>
      <c r="MN1045" s="135"/>
      <c r="MO1045" s="135"/>
      <c r="MP1045" s="135"/>
      <c r="MQ1045" s="135"/>
      <c r="MR1045" s="135"/>
      <c r="MS1045" s="135"/>
      <c r="MT1045" s="135"/>
      <c r="MU1045" s="135"/>
      <c r="MV1045" s="135"/>
      <c r="MW1045" s="135"/>
      <c r="MX1045" s="135"/>
      <c r="MY1045" s="135"/>
      <c r="MZ1045" s="135"/>
      <c r="NA1045" s="135"/>
      <c r="NB1045" s="135"/>
      <c r="NC1045" s="135"/>
      <c r="ND1045" s="135"/>
      <c r="NE1045" s="135"/>
      <c r="NF1045" s="135"/>
      <c r="NG1045" s="135"/>
      <c r="NH1045" s="135"/>
      <c r="NI1045" s="135"/>
      <c r="NJ1045" s="135"/>
      <c r="NK1045" s="135"/>
      <c r="NL1045" s="135"/>
      <c r="NM1045" s="135"/>
      <c r="NN1045" s="135"/>
      <c r="NO1045" s="135"/>
      <c r="NP1045" s="135"/>
      <c r="NQ1045" s="39"/>
      <c r="QS1045"/>
      <c r="QT1045"/>
      <c r="QU1045"/>
      <c r="QV1045"/>
      <c r="QW1045"/>
      <c r="QX1045"/>
      <c r="QY1045"/>
      <c r="QZ1045"/>
      <c r="RA1045"/>
      <c r="RB1045" s="39"/>
      <c r="RC1045" s="39"/>
      <c r="RD1045" s="39"/>
    </row>
    <row r="1046" spans="2:472" x14ac:dyDescent="0.2">
      <c r="B1046" s="426"/>
      <c r="C1046" s="427"/>
      <c r="V1046" s="63">
        <v>118</v>
      </c>
      <c r="W1046" s="54" t="s">
        <v>3273</v>
      </c>
      <c r="X1046" s="64">
        <v>91407</v>
      </c>
      <c r="Y1046" s="54" t="s">
        <v>2141</v>
      </c>
      <c r="Z1046" s="63" t="s">
        <v>1341</v>
      </c>
      <c r="AA1046" s="54" t="s">
        <v>556</v>
      </c>
      <c r="AB1046" s="54" t="s">
        <v>391</v>
      </c>
      <c r="AC1046" s="54" t="s">
        <v>2141</v>
      </c>
      <c r="AD1046" s="64" t="s">
        <v>414</v>
      </c>
      <c r="AE1046" s="64" t="s">
        <v>3208</v>
      </c>
      <c r="AF1046" s="63">
        <v>118</v>
      </c>
      <c r="AG1046" s="54" t="s">
        <v>3273</v>
      </c>
      <c r="AH1046" s="54" t="s">
        <v>3272</v>
      </c>
      <c r="AI1046" s="63" t="s">
        <v>2921</v>
      </c>
      <c r="AJ1046" s="64" t="s">
        <v>3274</v>
      </c>
      <c r="AK1046" s="569">
        <v>5160217</v>
      </c>
      <c r="AL1046" s="64" t="s">
        <v>491</v>
      </c>
      <c r="AM1046" s="64" t="s">
        <v>3278</v>
      </c>
      <c r="AN1046" s="570">
        <v>279095700</v>
      </c>
      <c r="AO1046" s="54"/>
      <c r="AP1046" s="54"/>
      <c r="AQ1046" s="54"/>
      <c r="AR1046" s="54"/>
      <c r="AS1046" s="54"/>
      <c r="AT1046" s="64" t="s">
        <v>420</v>
      </c>
      <c r="AU1046" s="64"/>
      <c r="AV1046" s="54"/>
      <c r="AW1046" s="54"/>
      <c r="AX1046" s="54"/>
      <c r="AY1046" s="54"/>
      <c r="AZ1046" s="54"/>
      <c r="BA1046" s="54"/>
      <c r="BB1046" s="54"/>
      <c r="BC1046" s="54"/>
      <c r="BD1046" s="64">
        <v>91407</v>
      </c>
      <c r="BE1046" s="54" t="s">
        <v>2141</v>
      </c>
      <c r="BF1046" s="63" t="s">
        <v>1341</v>
      </c>
      <c r="BG1046" s="54" t="s">
        <v>556</v>
      </c>
      <c r="BH1046" s="54" t="s">
        <v>391</v>
      </c>
      <c r="BI1046" s="54" t="s">
        <v>2141</v>
      </c>
      <c r="BJ1046" s="64" t="s">
        <v>414</v>
      </c>
      <c r="BK1046" s="64" t="s">
        <v>3208</v>
      </c>
      <c r="BL1046" s="54"/>
      <c r="BM1046" s="54"/>
      <c r="BN1046" s="54"/>
      <c r="BO1046" s="39"/>
      <c r="BP1046" s="39"/>
      <c r="BQ1046" s="39"/>
      <c r="BR1046" s="39"/>
      <c r="BS1046" s="47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47"/>
      <c r="CD1046" s="39"/>
      <c r="CE1046" s="39"/>
      <c r="CF1046" s="48"/>
      <c r="CG1046" s="48"/>
      <c r="CH1046" s="48"/>
      <c r="CI1046" s="48"/>
      <c r="CJ1046" s="48"/>
      <c r="CK1046" s="48"/>
      <c r="CL1046" s="48"/>
      <c r="CM1046" s="48"/>
      <c r="CN1046" s="48"/>
      <c r="CO1046" s="48"/>
      <c r="CP1046" s="48"/>
      <c r="CQ1046" s="48"/>
      <c r="CR1046" s="48"/>
      <c r="CS1046" s="48"/>
      <c r="CT1046" s="48"/>
      <c r="CU1046" s="48"/>
      <c r="CV1046" s="48"/>
      <c r="CW1046" s="48"/>
      <c r="CX1046" s="39"/>
      <c r="ML1046" s="135"/>
      <c r="MM1046" s="135"/>
      <c r="MN1046" s="135"/>
      <c r="MO1046" s="135"/>
      <c r="MP1046" s="135"/>
      <c r="MQ1046" s="135"/>
      <c r="MR1046" s="135"/>
      <c r="MS1046" s="135"/>
      <c r="MT1046" s="135"/>
      <c r="MU1046" s="135"/>
      <c r="MV1046" s="135"/>
      <c r="MW1046" s="135"/>
      <c r="MX1046" s="135"/>
      <c r="MY1046" s="135"/>
      <c r="MZ1046" s="135"/>
      <c r="NA1046" s="135"/>
      <c r="NB1046" s="135"/>
      <c r="NC1046" s="135"/>
      <c r="ND1046" s="135"/>
      <c r="NE1046" s="135"/>
      <c r="NF1046" s="135"/>
      <c r="NG1046" s="135"/>
      <c r="NH1046" s="135"/>
      <c r="NI1046" s="135"/>
      <c r="NJ1046" s="135"/>
      <c r="NK1046" s="135"/>
      <c r="NL1046" s="135"/>
      <c r="NM1046" s="135"/>
      <c r="NN1046" s="135"/>
      <c r="NO1046" s="135"/>
      <c r="NP1046" s="135"/>
      <c r="NQ1046" s="39"/>
      <c r="QS1046"/>
      <c r="QT1046"/>
      <c r="QU1046"/>
      <c r="QV1046"/>
      <c r="QW1046"/>
      <c r="QX1046"/>
      <c r="QY1046"/>
      <c r="QZ1046"/>
      <c r="RA1046"/>
      <c r="RB1046" s="39"/>
      <c r="RC1046" s="39"/>
      <c r="RD1046" s="39"/>
    </row>
    <row r="1047" spans="2:472" x14ac:dyDescent="0.2">
      <c r="B1047" s="426"/>
      <c r="C1047" s="427"/>
      <c r="V1047" s="63">
        <v>118</v>
      </c>
      <c r="W1047" s="54" t="s">
        <v>3273</v>
      </c>
      <c r="X1047" s="64">
        <v>91410</v>
      </c>
      <c r="Y1047" s="54" t="s">
        <v>2312</v>
      </c>
      <c r="Z1047" s="63" t="s">
        <v>1341</v>
      </c>
      <c r="AA1047" s="54" t="s">
        <v>556</v>
      </c>
      <c r="AB1047" s="54" t="s">
        <v>391</v>
      </c>
      <c r="AC1047" s="54" t="s">
        <v>2312</v>
      </c>
      <c r="AD1047" s="64" t="s">
        <v>414</v>
      </c>
      <c r="AE1047" s="64" t="s">
        <v>3208</v>
      </c>
      <c r="AF1047" s="63">
        <v>118</v>
      </c>
      <c r="AG1047" s="54" t="s">
        <v>3273</v>
      </c>
      <c r="AH1047" s="54" t="s">
        <v>3272</v>
      </c>
      <c r="AI1047" s="63" t="s">
        <v>2921</v>
      </c>
      <c r="AJ1047" s="64" t="s">
        <v>3274</v>
      </c>
      <c r="AK1047" s="569">
        <v>5160217</v>
      </c>
      <c r="AL1047" s="64" t="s">
        <v>491</v>
      </c>
      <c r="AM1047" s="64" t="s">
        <v>3278</v>
      </c>
      <c r="AN1047" s="570">
        <v>279095700</v>
      </c>
      <c r="AO1047" s="54"/>
      <c r="AP1047" s="54"/>
      <c r="AQ1047" s="54"/>
      <c r="AR1047" s="54"/>
      <c r="AS1047" s="54"/>
      <c r="AT1047" s="64" t="s">
        <v>420</v>
      </c>
      <c r="AU1047" s="64"/>
      <c r="AV1047" s="54"/>
      <c r="AW1047" s="54"/>
      <c r="AX1047" s="54"/>
      <c r="AY1047" s="54"/>
      <c r="AZ1047" s="54"/>
      <c r="BA1047" s="54"/>
      <c r="BB1047" s="54"/>
      <c r="BC1047" s="54"/>
      <c r="BD1047" s="64">
        <v>91410</v>
      </c>
      <c r="BE1047" s="54" t="s">
        <v>2312</v>
      </c>
      <c r="BF1047" s="63" t="s">
        <v>1341</v>
      </c>
      <c r="BG1047" s="54" t="s">
        <v>556</v>
      </c>
      <c r="BH1047" s="54" t="s">
        <v>391</v>
      </c>
      <c r="BI1047" s="54" t="s">
        <v>2312</v>
      </c>
      <c r="BJ1047" s="64" t="s">
        <v>414</v>
      </c>
      <c r="BK1047" s="64" t="s">
        <v>3208</v>
      </c>
      <c r="BL1047" s="54"/>
      <c r="BM1047" s="54"/>
      <c r="BN1047" s="54"/>
      <c r="BO1047" s="39"/>
      <c r="BP1047" s="39"/>
      <c r="BQ1047" s="39"/>
      <c r="BR1047" s="39"/>
      <c r="BS1047" s="47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47"/>
      <c r="CD1047" s="39"/>
      <c r="CE1047" s="39"/>
      <c r="CF1047" s="48"/>
      <c r="CG1047" s="48"/>
      <c r="CH1047" s="48"/>
      <c r="CI1047" s="48"/>
      <c r="CJ1047" s="48"/>
      <c r="CK1047" s="48"/>
      <c r="CL1047" s="48"/>
      <c r="CM1047" s="48"/>
      <c r="CN1047" s="48"/>
      <c r="CO1047" s="48"/>
      <c r="CP1047" s="48"/>
      <c r="CQ1047" s="48"/>
      <c r="CR1047" s="48"/>
      <c r="CS1047" s="48"/>
      <c r="CT1047" s="48"/>
      <c r="CU1047" s="48"/>
      <c r="CV1047" s="48"/>
      <c r="CW1047" s="48"/>
      <c r="CX1047" s="39"/>
      <c r="ML1047" s="135"/>
      <c r="MM1047" s="135"/>
      <c r="MN1047" s="135"/>
      <c r="MO1047" s="135"/>
      <c r="MP1047" s="135"/>
      <c r="MQ1047" s="135"/>
      <c r="MR1047" s="135"/>
      <c r="MS1047" s="135"/>
      <c r="MT1047" s="135"/>
      <c r="MU1047" s="135"/>
      <c r="MV1047" s="135"/>
      <c r="MW1047" s="135"/>
      <c r="MX1047" s="135"/>
      <c r="MY1047" s="135"/>
      <c r="MZ1047" s="135"/>
      <c r="NA1047" s="135"/>
      <c r="NB1047" s="135"/>
      <c r="NC1047" s="135"/>
      <c r="ND1047" s="135"/>
      <c r="NE1047" s="135"/>
      <c r="NF1047" s="135"/>
      <c r="NG1047" s="135"/>
      <c r="NH1047" s="135"/>
      <c r="NI1047" s="135"/>
      <c r="NJ1047" s="135"/>
      <c r="NK1047" s="135"/>
      <c r="NL1047" s="135"/>
      <c r="NM1047" s="135"/>
      <c r="NN1047" s="135"/>
      <c r="NO1047" s="135"/>
      <c r="NP1047" s="135"/>
      <c r="NQ1047" s="39"/>
      <c r="QS1047"/>
      <c r="QT1047"/>
      <c r="QU1047"/>
      <c r="QV1047"/>
      <c r="QW1047"/>
      <c r="QX1047"/>
      <c r="QY1047"/>
      <c r="QZ1047"/>
      <c r="RA1047"/>
      <c r="RB1047" s="39"/>
      <c r="RC1047" s="39"/>
      <c r="RD1047" s="39"/>
    </row>
    <row r="1048" spans="2:472" x14ac:dyDescent="0.2">
      <c r="B1048" s="426"/>
      <c r="C1048" s="427"/>
      <c r="V1048" s="63">
        <v>118</v>
      </c>
      <c r="W1048" s="54" t="s">
        <v>3273</v>
      </c>
      <c r="X1048" s="64">
        <v>91411</v>
      </c>
      <c r="Y1048" s="54" t="s">
        <v>2467</v>
      </c>
      <c r="Z1048" s="63" t="s">
        <v>1341</v>
      </c>
      <c r="AA1048" s="54" t="s">
        <v>556</v>
      </c>
      <c r="AB1048" s="54" t="s">
        <v>391</v>
      </c>
      <c r="AC1048" s="54" t="s">
        <v>2467</v>
      </c>
      <c r="AD1048" s="64" t="s">
        <v>414</v>
      </c>
      <c r="AE1048" s="64" t="s">
        <v>3208</v>
      </c>
      <c r="AF1048" s="63">
        <v>118</v>
      </c>
      <c r="AG1048" s="54" t="s">
        <v>3273</v>
      </c>
      <c r="AH1048" s="54" t="s">
        <v>3272</v>
      </c>
      <c r="AI1048" s="63" t="s">
        <v>2921</v>
      </c>
      <c r="AJ1048" s="64" t="s">
        <v>3274</v>
      </c>
      <c r="AK1048" s="569">
        <v>5160217</v>
      </c>
      <c r="AL1048" s="64" t="s">
        <v>491</v>
      </c>
      <c r="AM1048" s="64" t="s">
        <v>3278</v>
      </c>
      <c r="AN1048" s="570">
        <v>279095700</v>
      </c>
      <c r="AO1048" s="54"/>
      <c r="AP1048" s="54"/>
      <c r="AQ1048" s="54"/>
      <c r="AR1048" s="54"/>
      <c r="AS1048" s="54"/>
      <c r="AT1048" s="64" t="s">
        <v>420</v>
      </c>
      <c r="AU1048" s="64"/>
      <c r="AV1048" s="54"/>
      <c r="AW1048" s="54"/>
      <c r="AX1048" s="54"/>
      <c r="AY1048" s="54"/>
      <c r="AZ1048" s="54"/>
      <c r="BA1048" s="54"/>
      <c r="BB1048" s="54"/>
      <c r="BC1048" s="54"/>
      <c r="BD1048" s="64">
        <v>91411</v>
      </c>
      <c r="BE1048" s="54" t="s">
        <v>2467</v>
      </c>
      <c r="BF1048" s="63" t="s">
        <v>1341</v>
      </c>
      <c r="BG1048" s="54" t="s">
        <v>556</v>
      </c>
      <c r="BH1048" s="54" t="s">
        <v>391</v>
      </c>
      <c r="BI1048" s="54" t="s">
        <v>2467</v>
      </c>
      <c r="BJ1048" s="64" t="s">
        <v>414</v>
      </c>
      <c r="BK1048" s="64" t="s">
        <v>3208</v>
      </c>
      <c r="BL1048" s="54"/>
      <c r="BM1048" s="54"/>
      <c r="BN1048" s="54"/>
      <c r="BO1048" s="39"/>
      <c r="BP1048" s="39"/>
      <c r="BQ1048" s="39"/>
      <c r="BR1048" s="39"/>
      <c r="BS1048" s="47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47"/>
      <c r="CD1048" s="39"/>
      <c r="CE1048" s="39"/>
      <c r="CF1048" s="48"/>
      <c r="CG1048" s="48"/>
      <c r="CH1048" s="48"/>
      <c r="CI1048" s="48"/>
      <c r="CJ1048" s="48"/>
      <c r="CK1048" s="48"/>
      <c r="CL1048" s="48"/>
      <c r="CM1048" s="48"/>
      <c r="CN1048" s="48"/>
      <c r="CO1048" s="48"/>
      <c r="CP1048" s="48"/>
      <c r="CQ1048" s="48"/>
      <c r="CR1048" s="48"/>
      <c r="CS1048" s="48"/>
      <c r="CT1048" s="48"/>
      <c r="CU1048" s="48"/>
      <c r="CV1048" s="48"/>
      <c r="CW1048" s="48"/>
      <c r="CX1048" s="39"/>
      <c r="ML1048" s="135"/>
      <c r="MM1048" s="135"/>
      <c r="MN1048" s="135"/>
      <c r="MO1048" s="135"/>
      <c r="MP1048" s="135"/>
      <c r="MQ1048" s="135"/>
      <c r="MR1048" s="135"/>
      <c r="MS1048" s="135"/>
      <c r="MT1048" s="135"/>
      <c r="MU1048" s="135"/>
      <c r="MV1048" s="135"/>
      <c r="MW1048" s="135"/>
      <c r="MX1048" s="135"/>
      <c r="MY1048" s="135"/>
      <c r="MZ1048" s="135"/>
      <c r="NA1048" s="135"/>
      <c r="NB1048" s="135"/>
      <c r="NC1048" s="135"/>
      <c r="ND1048" s="135"/>
      <c r="NE1048" s="135"/>
      <c r="NF1048" s="135"/>
      <c r="NG1048" s="135"/>
      <c r="NH1048" s="135"/>
      <c r="NI1048" s="135"/>
      <c r="NJ1048" s="135"/>
      <c r="NK1048" s="135"/>
      <c r="NL1048" s="135"/>
      <c r="NM1048" s="135"/>
      <c r="NN1048" s="135"/>
      <c r="NO1048" s="135"/>
      <c r="NP1048" s="135"/>
      <c r="NQ1048" s="39"/>
      <c r="QS1048"/>
      <c r="QT1048"/>
      <c r="QU1048"/>
      <c r="QV1048"/>
      <c r="QW1048"/>
      <c r="QX1048"/>
      <c r="QY1048"/>
      <c r="QZ1048"/>
      <c r="RA1048"/>
      <c r="RB1048" s="39"/>
      <c r="RC1048" s="39"/>
      <c r="RD1048" s="39"/>
    </row>
    <row r="1049" spans="2:472" x14ac:dyDescent="0.2">
      <c r="B1049" s="426"/>
      <c r="C1049" s="427"/>
      <c r="V1049" s="63">
        <v>118</v>
      </c>
      <c r="W1049" s="54" t="s">
        <v>3273</v>
      </c>
      <c r="X1049" s="64">
        <v>91412</v>
      </c>
      <c r="Y1049" s="54" t="s">
        <v>2465</v>
      </c>
      <c r="Z1049" s="63" t="s">
        <v>1341</v>
      </c>
      <c r="AA1049" s="54" t="s">
        <v>556</v>
      </c>
      <c r="AB1049" s="54" t="s">
        <v>391</v>
      </c>
      <c r="AC1049" s="54" t="s">
        <v>2465</v>
      </c>
      <c r="AD1049" s="64" t="s">
        <v>414</v>
      </c>
      <c r="AE1049" s="64" t="s">
        <v>3208</v>
      </c>
      <c r="AF1049" s="63">
        <v>118</v>
      </c>
      <c r="AG1049" s="54" t="s">
        <v>3273</v>
      </c>
      <c r="AH1049" s="54" t="s">
        <v>3272</v>
      </c>
      <c r="AI1049" s="63" t="s">
        <v>2921</v>
      </c>
      <c r="AJ1049" s="64" t="s">
        <v>3274</v>
      </c>
      <c r="AK1049" s="569">
        <v>5160217</v>
      </c>
      <c r="AL1049" s="64" t="s">
        <v>491</v>
      </c>
      <c r="AM1049" s="64" t="s">
        <v>3278</v>
      </c>
      <c r="AN1049" s="570">
        <v>279095700</v>
      </c>
      <c r="AO1049" s="54"/>
      <c r="AP1049" s="54"/>
      <c r="AQ1049" s="54"/>
      <c r="AR1049" s="54"/>
      <c r="AS1049" s="54"/>
      <c r="AT1049" s="64" t="s">
        <v>420</v>
      </c>
      <c r="AU1049" s="64"/>
      <c r="AV1049" s="54"/>
      <c r="AW1049" s="54"/>
      <c r="AX1049" s="54"/>
      <c r="AY1049" s="54"/>
      <c r="AZ1049" s="54"/>
      <c r="BA1049" s="54"/>
      <c r="BB1049" s="54"/>
      <c r="BC1049" s="54"/>
      <c r="BD1049" s="64">
        <v>91412</v>
      </c>
      <c r="BE1049" s="54" t="s">
        <v>2465</v>
      </c>
      <c r="BF1049" s="63" t="s">
        <v>1341</v>
      </c>
      <c r="BG1049" s="54" t="s">
        <v>556</v>
      </c>
      <c r="BH1049" s="54" t="s">
        <v>391</v>
      </c>
      <c r="BI1049" s="54" t="s">
        <v>2465</v>
      </c>
      <c r="BJ1049" s="64" t="s">
        <v>414</v>
      </c>
      <c r="BK1049" s="64" t="s">
        <v>3208</v>
      </c>
      <c r="BL1049" s="54"/>
      <c r="BM1049" s="54"/>
      <c r="BN1049" s="54"/>
      <c r="BO1049" s="39"/>
      <c r="BP1049" s="39"/>
      <c r="BQ1049" s="39"/>
      <c r="BR1049" s="39"/>
      <c r="BS1049" s="47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47"/>
      <c r="CD1049" s="39"/>
      <c r="CE1049" s="39"/>
      <c r="CF1049" s="48"/>
      <c r="CG1049" s="48"/>
      <c r="CH1049" s="48"/>
      <c r="CI1049" s="48"/>
      <c r="CJ1049" s="48"/>
      <c r="CK1049" s="48"/>
      <c r="CL1049" s="48"/>
      <c r="CM1049" s="48"/>
      <c r="CN1049" s="48"/>
      <c r="CO1049" s="48"/>
      <c r="CP1049" s="48"/>
      <c r="CQ1049" s="48"/>
      <c r="CR1049" s="48"/>
      <c r="CS1049" s="48"/>
      <c r="CT1049" s="48"/>
      <c r="CU1049" s="48"/>
      <c r="CV1049" s="48"/>
      <c r="CW1049" s="48"/>
      <c r="CX1049" s="39"/>
      <c r="ML1049" s="135"/>
      <c r="MM1049" s="135"/>
      <c r="MN1049" s="135"/>
      <c r="MO1049" s="135"/>
      <c r="MP1049" s="135"/>
      <c r="MQ1049" s="135"/>
      <c r="MR1049" s="135"/>
      <c r="MS1049" s="135"/>
      <c r="MT1049" s="135"/>
      <c r="MU1049" s="135"/>
      <c r="MV1049" s="135"/>
      <c r="MW1049" s="135"/>
      <c r="MX1049" s="135"/>
      <c r="MY1049" s="135"/>
      <c r="MZ1049" s="135"/>
      <c r="NA1049" s="135"/>
      <c r="NB1049" s="135"/>
      <c r="NC1049" s="135"/>
      <c r="ND1049" s="135"/>
      <c r="NE1049" s="135"/>
      <c r="NF1049" s="135"/>
      <c r="NG1049" s="135"/>
      <c r="NH1049" s="135"/>
      <c r="NI1049" s="135"/>
      <c r="NJ1049" s="135"/>
      <c r="NK1049" s="135"/>
      <c r="NL1049" s="135"/>
      <c r="NM1049" s="135"/>
      <c r="NN1049" s="135"/>
      <c r="NO1049" s="135"/>
      <c r="NP1049" s="135"/>
      <c r="NQ1049" s="39"/>
      <c r="QS1049"/>
      <c r="QT1049"/>
      <c r="QU1049"/>
      <c r="QV1049"/>
      <c r="QW1049"/>
      <c r="QX1049"/>
      <c r="QY1049"/>
      <c r="QZ1049"/>
      <c r="RA1049"/>
      <c r="RB1049" s="39"/>
      <c r="RC1049" s="39"/>
      <c r="RD1049" s="39"/>
    </row>
    <row r="1050" spans="2:472" x14ac:dyDescent="0.2">
      <c r="B1050" s="426"/>
      <c r="C1050" s="427"/>
      <c r="V1050" s="63">
        <v>118</v>
      </c>
      <c r="W1050" s="54" t="s">
        <v>3273</v>
      </c>
      <c r="X1050" s="64">
        <v>91414</v>
      </c>
      <c r="Y1050" s="54" t="s">
        <v>2746</v>
      </c>
      <c r="Z1050" s="63" t="s">
        <v>1341</v>
      </c>
      <c r="AA1050" s="54" t="s">
        <v>556</v>
      </c>
      <c r="AB1050" s="54" t="s">
        <v>391</v>
      </c>
      <c r="AC1050" s="54" t="s">
        <v>2746</v>
      </c>
      <c r="AD1050" s="64" t="s">
        <v>414</v>
      </c>
      <c r="AE1050" s="64" t="s">
        <v>3208</v>
      </c>
      <c r="AF1050" s="63">
        <v>118</v>
      </c>
      <c r="AG1050" s="54" t="s">
        <v>3273</v>
      </c>
      <c r="AH1050" s="54" t="s">
        <v>3272</v>
      </c>
      <c r="AI1050" s="63" t="s">
        <v>2921</v>
      </c>
      <c r="AJ1050" s="64" t="s">
        <v>3274</v>
      </c>
      <c r="AK1050" s="569">
        <v>5160217</v>
      </c>
      <c r="AL1050" s="64" t="s">
        <v>491</v>
      </c>
      <c r="AM1050" s="64" t="s">
        <v>3278</v>
      </c>
      <c r="AN1050" s="570">
        <v>279095700</v>
      </c>
      <c r="AO1050" s="54"/>
      <c r="AP1050" s="54"/>
      <c r="AQ1050" s="54"/>
      <c r="AR1050" s="54"/>
      <c r="AS1050" s="54"/>
      <c r="AT1050" s="64" t="s">
        <v>420</v>
      </c>
      <c r="AU1050" s="64"/>
      <c r="AV1050" s="54"/>
      <c r="AW1050" s="54"/>
      <c r="AX1050" s="54"/>
      <c r="AY1050" s="54"/>
      <c r="AZ1050" s="54"/>
      <c r="BA1050" s="54"/>
      <c r="BB1050" s="54"/>
      <c r="BC1050" s="54"/>
      <c r="BD1050" s="64">
        <v>91414</v>
      </c>
      <c r="BE1050" s="54" t="s">
        <v>2746</v>
      </c>
      <c r="BF1050" s="63" t="s">
        <v>1341</v>
      </c>
      <c r="BG1050" s="54" t="s">
        <v>556</v>
      </c>
      <c r="BH1050" s="54" t="s">
        <v>391</v>
      </c>
      <c r="BI1050" s="54" t="s">
        <v>2746</v>
      </c>
      <c r="BJ1050" s="64" t="s">
        <v>414</v>
      </c>
      <c r="BK1050" s="64" t="s">
        <v>3208</v>
      </c>
      <c r="BL1050" s="54"/>
      <c r="BM1050" s="54"/>
      <c r="BN1050" s="54"/>
      <c r="BO1050" s="39"/>
      <c r="BP1050" s="39"/>
      <c r="BQ1050" s="39"/>
      <c r="BR1050" s="39"/>
      <c r="BS1050" s="47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47"/>
      <c r="CD1050" s="39"/>
      <c r="CE1050" s="39"/>
      <c r="CF1050" s="48"/>
      <c r="CG1050" s="48"/>
      <c r="CH1050" s="48"/>
      <c r="CI1050" s="48"/>
      <c r="CJ1050" s="48"/>
      <c r="CK1050" s="48"/>
      <c r="CL1050" s="48"/>
      <c r="CM1050" s="48"/>
      <c r="CN1050" s="48"/>
      <c r="CO1050" s="48"/>
      <c r="CP1050" s="48"/>
      <c r="CQ1050" s="48"/>
      <c r="CR1050" s="48"/>
      <c r="CS1050" s="48"/>
      <c r="CT1050" s="48"/>
      <c r="CU1050" s="48"/>
      <c r="CV1050" s="48"/>
      <c r="CW1050" s="48"/>
      <c r="CX1050" s="39"/>
      <c r="ML1050" s="135"/>
      <c r="MM1050" s="135"/>
      <c r="MN1050" s="135"/>
      <c r="MO1050" s="135"/>
      <c r="MP1050" s="135"/>
      <c r="MQ1050" s="135"/>
      <c r="MR1050" s="135"/>
      <c r="MS1050" s="135"/>
      <c r="MT1050" s="135"/>
      <c r="MU1050" s="135"/>
      <c r="MV1050" s="135"/>
      <c r="MW1050" s="135"/>
      <c r="MX1050" s="135"/>
      <c r="MY1050" s="135"/>
      <c r="MZ1050" s="135"/>
      <c r="NA1050" s="135"/>
      <c r="NB1050" s="135"/>
      <c r="NC1050" s="135"/>
      <c r="ND1050" s="135"/>
      <c r="NE1050" s="135"/>
      <c r="NF1050" s="135"/>
      <c r="NG1050" s="135"/>
      <c r="NH1050" s="135"/>
      <c r="NI1050" s="135"/>
      <c r="NJ1050" s="135"/>
      <c r="NK1050" s="135"/>
      <c r="NL1050" s="135"/>
      <c r="NM1050" s="135"/>
      <c r="NN1050" s="135"/>
      <c r="NO1050" s="135"/>
      <c r="NP1050" s="135"/>
      <c r="NQ1050" s="39"/>
      <c r="QS1050"/>
      <c r="QT1050"/>
      <c r="QU1050"/>
      <c r="QV1050"/>
      <c r="QW1050"/>
      <c r="QX1050"/>
      <c r="QY1050"/>
      <c r="QZ1050"/>
      <c r="RA1050"/>
      <c r="RB1050" s="39"/>
      <c r="RC1050" s="39"/>
      <c r="RD1050" s="39"/>
    </row>
    <row r="1051" spans="2:472" x14ac:dyDescent="0.2">
      <c r="B1051" s="426"/>
      <c r="C1051" s="427"/>
      <c r="V1051" s="63">
        <v>118</v>
      </c>
      <c r="W1051" s="54" t="s">
        <v>3273</v>
      </c>
      <c r="X1051" s="64">
        <v>91415</v>
      </c>
      <c r="Y1051" s="54" t="s">
        <v>2073</v>
      </c>
      <c r="Z1051" s="63" t="s">
        <v>1341</v>
      </c>
      <c r="AA1051" s="54" t="s">
        <v>556</v>
      </c>
      <c r="AB1051" s="54" t="s">
        <v>391</v>
      </c>
      <c r="AC1051" s="54" t="s">
        <v>2073</v>
      </c>
      <c r="AD1051" s="64" t="s">
        <v>414</v>
      </c>
      <c r="AE1051" s="64" t="s">
        <v>3208</v>
      </c>
      <c r="AF1051" s="63">
        <v>118</v>
      </c>
      <c r="AG1051" s="54" t="s">
        <v>3273</v>
      </c>
      <c r="AH1051" s="54" t="s">
        <v>3272</v>
      </c>
      <c r="AI1051" s="63" t="s">
        <v>2921</v>
      </c>
      <c r="AJ1051" s="64" t="s">
        <v>3274</v>
      </c>
      <c r="AK1051" s="569">
        <v>5160217</v>
      </c>
      <c r="AL1051" s="64" t="s">
        <v>491</v>
      </c>
      <c r="AM1051" s="64" t="s">
        <v>3278</v>
      </c>
      <c r="AN1051" s="570">
        <v>279095700</v>
      </c>
      <c r="AO1051" s="54"/>
      <c r="AP1051" s="54"/>
      <c r="AQ1051" s="54"/>
      <c r="AR1051" s="54"/>
      <c r="AS1051" s="54"/>
      <c r="AT1051" s="64" t="s">
        <v>420</v>
      </c>
      <c r="AU1051" s="64"/>
      <c r="AV1051" s="54"/>
      <c r="AW1051" s="54"/>
      <c r="AX1051" s="54"/>
      <c r="AY1051" s="54"/>
      <c r="AZ1051" s="54"/>
      <c r="BA1051" s="54"/>
      <c r="BB1051" s="54"/>
      <c r="BC1051" s="54"/>
      <c r="BD1051" s="64">
        <v>91415</v>
      </c>
      <c r="BE1051" s="54" t="s">
        <v>2073</v>
      </c>
      <c r="BF1051" s="63" t="s">
        <v>1341</v>
      </c>
      <c r="BG1051" s="54" t="s">
        <v>556</v>
      </c>
      <c r="BH1051" s="54" t="s">
        <v>391</v>
      </c>
      <c r="BI1051" s="54" t="s">
        <v>2073</v>
      </c>
      <c r="BJ1051" s="64" t="s">
        <v>414</v>
      </c>
      <c r="BK1051" s="64" t="s">
        <v>3208</v>
      </c>
      <c r="BL1051" s="54"/>
      <c r="BM1051" s="54"/>
      <c r="BN1051" s="54"/>
      <c r="BO1051" s="39"/>
      <c r="BP1051" s="39"/>
      <c r="BQ1051" s="39"/>
      <c r="BR1051" s="39"/>
      <c r="BS1051" s="47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47"/>
      <c r="CD1051" s="39"/>
      <c r="CE1051" s="39"/>
      <c r="CF1051" s="48"/>
      <c r="CG1051" s="48"/>
      <c r="CH1051" s="48"/>
      <c r="CI1051" s="48"/>
      <c r="CJ1051" s="48"/>
      <c r="CK1051" s="48"/>
      <c r="CL1051" s="48"/>
      <c r="CM1051" s="48"/>
      <c r="CN1051" s="48"/>
      <c r="CO1051" s="48"/>
      <c r="CP1051" s="48"/>
      <c r="CQ1051" s="48"/>
      <c r="CR1051" s="48"/>
      <c r="CS1051" s="48"/>
      <c r="CT1051" s="48"/>
      <c r="CU1051" s="48"/>
      <c r="CV1051" s="48"/>
      <c r="CW1051" s="48"/>
      <c r="CX1051" s="39"/>
      <c r="ML1051" s="135"/>
      <c r="MM1051" s="135"/>
      <c r="MN1051" s="135"/>
      <c r="MO1051" s="135"/>
      <c r="MP1051" s="135"/>
      <c r="MQ1051" s="135"/>
      <c r="MR1051" s="135"/>
      <c r="MS1051" s="135"/>
      <c r="MT1051" s="135"/>
      <c r="MU1051" s="135"/>
      <c r="MV1051" s="135"/>
      <c r="MW1051" s="135"/>
      <c r="MX1051" s="135"/>
      <c r="MY1051" s="135"/>
      <c r="MZ1051" s="135"/>
      <c r="NA1051" s="135"/>
      <c r="NB1051" s="135"/>
      <c r="NC1051" s="135"/>
      <c r="ND1051" s="135"/>
      <c r="NE1051" s="135"/>
      <c r="NF1051" s="135"/>
      <c r="NG1051" s="135"/>
      <c r="NH1051" s="135"/>
      <c r="NI1051" s="135"/>
      <c r="NJ1051" s="135"/>
      <c r="NK1051" s="135"/>
      <c r="NL1051" s="135"/>
      <c r="NM1051" s="135"/>
      <c r="NN1051" s="135"/>
      <c r="NO1051" s="135"/>
      <c r="NP1051" s="135"/>
      <c r="NQ1051" s="39"/>
      <c r="QS1051"/>
      <c r="QT1051"/>
      <c r="QU1051"/>
      <c r="QV1051"/>
      <c r="QW1051"/>
      <c r="QX1051"/>
      <c r="QY1051"/>
      <c r="QZ1051"/>
      <c r="RA1051"/>
      <c r="RB1051" s="39"/>
      <c r="RC1051" s="39"/>
      <c r="RD1051" s="39"/>
    </row>
    <row r="1052" spans="2:472" x14ac:dyDescent="0.2">
      <c r="B1052" s="426"/>
      <c r="C1052" s="427"/>
      <c r="V1052" s="63">
        <v>118</v>
      </c>
      <c r="W1052" s="54" t="s">
        <v>3273</v>
      </c>
      <c r="X1052" s="64">
        <v>91416</v>
      </c>
      <c r="Y1052" s="54" t="s">
        <v>2964</v>
      </c>
      <c r="Z1052" s="63" t="s">
        <v>1341</v>
      </c>
      <c r="AA1052" s="54" t="s">
        <v>556</v>
      </c>
      <c r="AB1052" s="54" t="s">
        <v>391</v>
      </c>
      <c r="AC1052" s="54" t="s">
        <v>2964</v>
      </c>
      <c r="AD1052" s="64" t="s">
        <v>414</v>
      </c>
      <c r="AE1052" s="64" t="s">
        <v>3208</v>
      </c>
      <c r="AF1052" s="63">
        <v>118</v>
      </c>
      <c r="AG1052" s="54" t="s">
        <v>3273</v>
      </c>
      <c r="AH1052" s="54" t="s">
        <v>3272</v>
      </c>
      <c r="AI1052" s="63" t="s">
        <v>2921</v>
      </c>
      <c r="AJ1052" s="64" t="s">
        <v>3274</v>
      </c>
      <c r="AK1052" s="569">
        <v>5160217</v>
      </c>
      <c r="AL1052" s="64" t="s">
        <v>491</v>
      </c>
      <c r="AM1052" s="64" t="s">
        <v>3278</v>
      </c>
      <c r="AN1052" s="570">
        <v>279095700</v>
      </c>
      <c r="AO1052" s="54"/>
      <c r="AP1052" s="54"/>
      <c r="AQ1052" s="54"/>
      <c r="AR1052" s="54"/>
      <c r="AS1052" s="54"/>
      <c r="AT1052" s="64" t="s">
        <v>420</v>
      </c>
      <c r="AU1052" s="64"/>
      <c r="AV1052" s="54"/>
      <c r="AW1052" s="54"/>
      <c r="AX1052" s="54"/>
      <c r="AY1052" s="54"/>
      <c r="AZ1052" s="54"/>
      <c r="BA1052" s="54"/>
      <c r="BB1052" s="54"/>
      <c r="BC1052" s="54"/>
      <c r="BD1052" s="64">
        <v>91416</v>
      </c>
      <c r="BE1052" s="54" t="s">
        <v>2964</v>
      </c>
      <c r="BF1052" s="63" t="s">
        <v>1341</v>
      </c>
      <c r="BG1052" s="54" t="s">
        <v>556</v>
      </c>
      <c r="BH1052" s="54" t="s">
        <v>391</v>
      </c>
      <c r="BI1052" s="54" t="s">
        <v>2964</v>
      </c>
      <c r="BJ1052" s="64" t="s">
        <v>414</v>
      </c>
      <c r="BK1052" s="64" t="s">
        <v>3208</v>
      </c>
      <c r="BL1052" s="54"/>
      <c r="BM1052" s="54"/>
      <c r="BN1052" s="54"/>
      <c r="BO1052" s="39"/>
      <c r="BP1052" s="39"/>
      <c r="BQ1052" s="39"/>
      <c r="BR1052" s="39"/>
      <c r="BS1052" s="47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47"/>
      <c r="CD1052" s="39"/>
      <c r="CE1052" s="39"/>
      <c r="CF1052" s="48"/>
      <c r="CG1052" s="48"/>
      <c r="CH1052" s="48"/>
      <c r="CI1052" s="48"/>
      <c r="CJ1052" s="48"/>
      <c r="CK1052" s="48"/>
      <c r="CL1052" s="48"/>
      <c r="CM1052" s="48"/>
      <c r="CN1052" s="48"/>
      <c r="CO1052" s="48"/>
      <c r="CP1052" s="48"/>
      <c r="CQ1052" s="48"/>
      <c r="CR1052" s="48"/>
      <c r="CS1052" s="48"/>
      <c r="CT1052" s="48"/>
      <c r="CU1052" s="48"/>
      <c r="CV1052" s="48"/>
      <c r="CW1052" s="48"/>
      <c r="CX1052" s="39"/>
      <c r="ML1052" s="135"/>
      <c r="MM1052" s="135"/>
      <c r="MN1052" s="135"/>
      <c r="MO1052" s="135"/>
      <c r="MP1052" s="135"/>
      <c r="MQ1052" s="135"/>
      <c r="MR1052" s="135"/>
      <c r="MS1052" s="135"/>
      <c r="MT1052" s="135"/>
      <c r="MU1052" s="135"/>
      <c r="MV1052" s="135"/>
      <c r="MW1052" s="135"/>
      <c r="MX1052" s="135"/>
      <c r="MY1052" s="135"/>
      <c r="MZ1052" s="135"/>
      <c r="NA1052" s="135"/>
      <c r="NB1052" s="135"/>
      <c r="NC1052" s="135"/>
      <c r="ND1052" s="135"/>
      <c r="NE1052" s="135"/>
      <c r="NF1052" s="135"/>
      <c r="NG1052" s="135"/>
      <c r="NH1052" s="135"/>
      <c r="NI1052" s="135"/>
      <c r="NJ1052" s="135"/>
      <c r="NK1052" s="135"/>
      <c r="NL1052" s="135"/>
      <c r="NM1052" s="135"/>
      <c r="NN1052" s="135"/>
      <c r="NO1052" s="135"/>
      <c r="NP1052" s="135"/>
      <c r="NQ1052" s="39"/>
      <c r="QS1052"/>
      <c r="QT1052"/>
      <c r="QU1052"/>
      <c r="QV1052"/>
      <c r="QW1052"/>
      <c r="QX1052"/>
      <c r="QY1052"/>
      <c r="QZ1052"/>
      <c r="RA1052"/>
      <c r="RB1052" s="39"/>
      <c r="RC1052" s="39"/>
      <c r="RD1052" s="39"/>
    </row>
    <row r="1053" spans="2:472" x14ac:dyDescent="0.2">
      <c r="B1053" s="426"/>
      <c r="C1053" s="427"/>
      <c r="V1053" s="63">
        <v>118</v>
      </c>
      <c r="W1053" s="54" t="s">
        <v>3273</v>
      </c>
      <c r="X1053" s="64">
        <v>91419</v>
      </c>
      <c r="Y1053" s="54" t="s">
        <v>556</v>
      </c>
      <c r="Z1053" s="63" t="s">
        <v>1341</v>
      </c>
      <c r="AA1053" s="54" t="s">
        <v>556</v>
      </c>
      <c r="AB1053" s="54" t="s">
        <v>391</v>
      </c>
      <c r="AC1053" s="54" t="s">
        <v>556</v>
      </c>
      <c r="AD1053" s="64" t="s">
        <v>414</v>
      </c>
      <c r="AE1053" s="64" t="s">
        <v>3208</v>
      </c>
      <c r="AF1053" s="63">
        <v>118</v>
      </c>
      <c r="AG1053" s="54" t="s">
        <v>3273</v>
      </c>
      <c r="AH1053" s="54" t="s">
        <v>3272</v>
      </c>
      <c r="AI1053" s="63" t="s">
        <v>2921</v>
      </c>
      <c r="AJ1053" s="64" t="s">
        <v>3274</v>
      </c>
      <c r="AK1053" s="569">
        <v>5160217</v>
      </c>
      <c r="AL1053" s="64" t="s">
        <v>491</v>
      </c>
      <c r="AM1053" s="64" t="s">
        <v>3278</v>
      </c>
      <c r="AN1053" s="570">
        <v>279095700</v>
      </c>
      <c r="AO1053" s="54"/>
      <c r="AP1053" s="54"/>
      <c r="AQ1053" s="54"/>
      <c r="AR1053" s="54"/>
      <c r="AS1053" s="54"/>
      <c r="AT1053" s="64" t="s">
        <v>420</v>
      </c>
      <c r="AU1053" s="64"/>
      <c r="AV1053" s="54"/>
      <c r="AW1053" s="54"/>
      <c r="AX1053" s="54"/>
      <c r="AY1053" s="54"/>
      <c r="AZ1053" s="54"/>
      <c r="BA1053" s="54"/>
      <c r="BB1053" s="54"/>
      <c r="BC1053" s="54"/>
      <c r="BD1053" s="64">
        <v>91419</v>
      </c>
      <c r="BE1053" s="54" t="s">
        <v>556</v>
      </c>
      <c r="BF1053" s="63" t="s">
        <v>1341</v>
      </c>
      <c r="BG1053" s="54" t="s">
        <v>556</v>
      </c>
      <c r="BH1053" s="54" t="s">
        <v>391</v>
      </c>
      <c r="BI1053" s="54" t="s">
        <v>556</v>
      </c>
      <c r="BJ1053" s="64" t="s">
        <v>414</v>
      </c>
      <c r="BK1053" s="64" t="s">
        <v>3208</v>
      </c>
      <c r="BL1053" s="54"/>
      <c r="BM1053" s="54"/>
      <c r="BN1053" s="54"/>
      <c r="BO1053" s="39"/>
      <c r="BP1053" s="39"/>
      <c r="BQ1053" s="39"/>
      <c r="BR1053" s="39"/>
      <c r="BS1053" s="47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47"/>
      <c r="CD1053" s="39"/>
      <c r="CE1053" s="39"/>
      <c r="CF1053" s="48"/>
      <c r="CG1053" s="48"/>
      <c r="CH1053" s="48"/>
      <c r="CI1053" s="48"/>
      <c r="CJ1053" s="48"/>
      <c r="CK1053" s="48"/>
      <c r="CL1053" s="48"/>
      <c r="CM1053" s="48"/>
      <c r="CN1053" s="48"/>
      <c r="CO1053" s="48"/>
      <c r="CP1053" s="48"/>
      <c r="CQ1053" s="48"/>
      <c r="CR1053" s="48"/>
      <c r="CS1053" s="48"/>
      <c r="CT1053" s="48"/>
      <c r="CU1053" s="48"/>
      <c r="CV1053" s="48"/>
      <c r="CW1053" s="48"/>
      <c r="CX1053" s="39"/>
      <c r="ML1053" s="135"/>
      <c r="MM1053" s="135"/>
      <c r="MN1053" s="135"/>
      <c r="MO1053" s="135"/>
      <c r="MP1053" s="135"/>
      <c r="MQ1053" s="135"/>
      <c r="MR1053" s="135"/>
      <c r="MS1053" s="135"/>
      <c r="MT1053" s="135"/>
      <c r="MU1053" s="135"/>
      <c r="MV1053" s="135"/>
      <c r="MW1053" s="135"/>
      <c r="MX1053" s="135"/>
      <c r="MY1053" s="135"/>
      <c r="MZ1053" s="135"/>
      <c r="NA1053" s="135"/>
      <c r="NB1053" s="135"/>
      <c r="NC1053" s="135"/>
      <c r="ND1053" s="135"/>
      <c r="NE1053" s="135"/>
      <c r="NF1053" s="135"/>
      <c r="NG1053" s="135"/>
      <c r="NH1053" s="135"/>
      <c r="NI1053" s="135"/>
      <c r="NJ1053" s="135"/>
      <c r="NK1053" s="135"/>
      <c r="NL1053" s="135"/>
      <c r="NM1053" s="135"/>
      <c r="NN1053" s="135"/>
      <c r="NO1053" s="135"/>
      <c r="NP1053" s="135"/>
      <c r="NQ1053" s="39"/>
      <c r="QS1053"/>
      <c r="QT1053"/>
      <c r="QU1053"/>
      <c r="QV1053"/>
      <c r="QW1053"/>
      <c r="QX1053"/>
      <c r="QY1053"/>
      <c r="QZ1053"/>
      <c r="RA1053"/>
      <c r="RB1053" s="39"/>
      <c r="RC1053" s="39"/>
      <c r="RD1053" s="39"/>
    </row>
    <row r="1054" spans="2:472" x14ac:dyDescent="0.2">
      <c r="B1054" s="426"/>
      <c r="C1054" s="427"/>
      <c r="V1054" s="63">
        <v>118</v>
      </c>
      <c r="W1054" s="54" t="s">
        <v>3273</v>
      </c>
      <c r="X1054" s="64">
        <v>91400</v>
      </c>
      <c r="Y1054" s="54" t="s">
        <v>6361</v>
      </c>
      <c r="Z1054" s="63" t="s">
        <v>1341</v>
      </c>
      <c r="AA1054" s="54" t="s">
        <v>556</v>
      </c>
      <c r="AB1054" s="54" t="s">
        <v>391</v>
      </c>
      <c r="AC1054" s="54" t="s">
        <v>556</v>
      </c>
      <c r="AD1054" s="64" t="s">
        <v>414</v>
      </c>
      <c r="AE1054" s="64" t="s">
        <v>3208</v>
      </c>
      <c r="AF1054" s="63">
        <v>118</v>
      </c>
      <c r="AG1054" s="54" t="s">
        <v>3273</v>
      </c>
      <c r="AH1054" s="54" t="s">
        <v>3272</v>
      </c>
      <c r="AI1054" s="63" t="s">
        <v>2921</v>
      </c>
      <c r="AJ1054" s="64" t="s">
        <v>3274</v>
      </c>
      <c r="AK1054" s="569">
        <v>5160217</v>
      </c>
      <c r="AL1054" s="64" t="s">
        <v>491</v>
      </c>
      <c r="AM1054" s="64" t="s">
        <v>3278</v>
      </c>
      <c r="AN1054" s="570">
        <v>279095700</v>
      </c>
      <c r="AO1054" s="54"/>
      <c r="AP1054" s="54"/>
      <c r="AQ1054" s="54"/>
      <c r="AR1054" s="54"/>
      <c r="AS1054" s="54"/>
      <c r="AT1054" s="64" t="s">
        <v>420</v>
      </c>
      <c r="AU1054" s="64"/>
      <c r="AV1054" s="54"/>
      <c r="AW1054" s="54"/>
      <c r="AX1054" s="54"/>
      <c r="AY1054" s="54"/>
      <c r="AZ1054" s="54"/>
      <c r="BA1054" s="54"/>
      <c r="BB1054" s="54"/>
      <c r="BC1054" s="54"/>
      <c r="BD1054" s="64">
        <v>91400</v>
      </c>
      <c r="BE1054" s="54" t="s">
        <v>6361</v>
      </c>
      <c r="BF1054" s="63" t="s">
        <v>1341</v>
      </c>
      <c r="BG1054" s="54" t="s">
        <v>556</v>
      </c>
      <c r="BH1054" s="54" t="s">
        <v>391</v>
      </c>
      <c r="BI1054" s="54" t="s">
        <v>556</v>
      </c>
      <c r="BJ1054" s="64" t="s">
        <v>414</v>
      </c>
      <c r="BK1054" s="64" t="s">
        <v>3208</v>
      </c>
      <c r="BL1054" s="54"/>
      <c r="BM1054" s="54"/>
      <c r="BN1054" s="54"/>
      <c r="BO1054" s="39"/>
      <c r="BP1054" s="39"/>
      <c r="BQ1054" s="39"/>
      <c r="BR1054" s="39"/>
      <c r="BS1054" s="47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47"/>
      <c r="CD1054" s="39"/>
      <c r="CE1054" s="39"/>
      <c r="CF1054" s="48"/>
      <c r="CG1054" s="48"/>
      <c r="CH1054" s="48"/>
      <c r="CI1054" s="48"/>
      <c r="CJ1054" s="48"/>
      <c r="CK1054" s="48"/>
      <c r="CL1054" s="48"/>
      <c r="CM1054" s="48"/>
      <c r="CN1054" s="48"/>
      <c r="CO1054" s="48"/>
      <c r="CP1054" s="48"/>
      <c r="CQ1054" s="48"/>
      <c r="CR1054" s="48"/>
      <c r="CS1054" s="48"/>
      <c r="CT1054" s="48"/>
      <c r="CU1054" s="48"/>
      <c r="CV1054" s="48"/>
      <c r="CW1054" s="48"/>
      <c r="CX1054" s="39"/>
      <c r="ML1054" s="135"/>
      <c r="MM1054" s="135"/>
      <c r="MN1054" s="135"/>
      <c r="MO1054" s="135"/>
      <c r="MP1054" s="135"/>
      <c r="MQ1054" s="135"/>
      <c r="MR1054" s="135"/>
      <c r="MS1054" s="135"/>
      <c r="MT1054" s="135"/>
      <c r="MU1054" s="135"/>
      <c r="MV1054" s="135"/>
      <c r="MW1054" s="135"/>
      <c r="MX1054" s="135"/>
      <c r="MY1054" s="135"/>
      <c r="MZ1054" s="135"/>
      <c r="NA1054" s="135"/>
      <c r="NB1054" s="135"/>
      <c r="NC1054" s="135"/>
      <c r="ND1054" s="135"/>
      <c r="NE1054" s="135"/>
      <c r="NF1054" s="135"/>
      <c r="NG1054" s="135"/>
      <c r="NH1054" s="135"/>
      <c r="NI1054" s="135"/>
      <c r="NJ1054" s="135"/>
      <c r="NK1054" s="135"/>
      <c r="NL1054" s="135"/>
      <c r="NM1054" s="135"/>
      <c r="NN1054" s="135"/>
      <c r="NO1054" s="135"/>
      <c r="NP1054" s="135"/>
      <c r="NQ1054" s="39"/>
      <c r="QS1054"/>
      <c r="QT1054"/>
      <c r="QU1054"/>
      <c r="QV1054"/>
      <c r="QW1054"/>
      <c r="QX1054"/>
      <c r="QY1054"/>
      <c r="QZ1054"/>
      <c r="RA1054"/>
      <c r="RB1054" s="39"/>
      <c r="RC1054" s="39"/>
      <c r="RD1054" s="39"/>
    </row>
    <row r="1055" spans="2:472" x14ac:dyDescent="0.2">
      <c r="B1055" s="426"/>
      <c r="C1055" s="427"/>
      <c r="V1055" s="63">
        <v>119</v>
      </c>
      <c r="W1055" s="54" t="s">
        <v>3322</v>
      </c>
      <c r="X1055" s="64">
        <v>130301</v>
      </c>
      <c r="Y1055" s="54" t="s">
        <v>875</v>
      </c>
      <c r="Z1055" s="63" t="s">
        <v>412</v>
      </c>
      <c r="AA1055" s="54" t="s">
        <v>599</v>
      </c>
      <c r="AB1055" s="54" t="s">
        <v>395</v>
      </c>
      <c r="AC1055" s="54" t="s">
        <v>875</v>
      </c>
      <c r="AD1055" s="64" t="s">
        <v>414</v>
      </c>
      <c r="AE1055" s="64" t="s">
        <v>5596</v>
      </c>
      <c r="AF1055" s="63">
        <v>119</v>
      </c>
      <c r="AG1055" s="54" t="s">
        <v>3322</v>
      </c>
      <c r="AH1055" s="54" t="s">
        <v>3321</v>
      </c>
      <c r="AI1055" s="63" t="s">
        <v>1881</v>
      </c>
      <c r="AJ1055" s="64" t="s">
        <v>3323</v>
      </c>
      <c r="AK1055" s="569">
        <v>4610195</v>
      </c>
      <c r="AL1055" s="64" t="s">
        <v>599</v>
      </c>
      <c r="AM1055" s="64" t="s">
        <v>3326</v>
      </c>
      <c r="AN1055" s="570">
        <v>255131400</v>
      </c>
      <c r="AO1055" s="54"/>
      <c r="AP1055" s="54"/>
      <c r="AQ1055" s="54"/>
      <c r="AR1055" s="54"/>
      <c r="AS1055" s="54"/>
      <c r="AT1055" s="64" t="s">
        <v>420</v>
      </c>
      <c r="AU1055" s="64"/>
      <c r="AV1055" s="54"/>
      <c r="AW1055" s="54"/>
      <c r="AX1055" s="54"/>
      <c r="AY1055" s="54"/>
      <c r="AZ1055" s="54"/>
      <c r="BA1055" s="54"/>
      <c r="BB1055" s="54"/>
      <c r="BC1055" s="54"/>
      <c r="BD1055" s="64">
        <v>130301</v>
      </c>
      <c r="BE1055" s="54" t="s">
        <v>875</v>
      </c>
      <c r="BF1055" s="63" t="s">
        <v>412</v>
      </c>
      <c r="BG1055" s="54" t="s">
        <v>599</v>
      </c>
      <c r="BH1055" s="54" t="s">
        <v>395</v>
      </c>
      <c r="BI1055" s="54" t="s">
        <v>875</v>
      </c>
      <c r="BJ1055" s="64" t="s">
        <v>414</v>
      </c>
      <c r="BK1055" s="64" t="s">
        <v>5596</v>
      </c>
      <c r="BL1055" s="54"/>
      <c r="BM1055" s="54"/>
      <c r="BN1055" s="54"/>
      <c r="BO1055" s="39"/>
      <c r="BP1055" s="39"/>
      <c r="BQ1055" s="39"/>
      <c r="BR1055" s="39"/>
      <c r="BS1055" s="47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47"/>
      <c r="CD1055" s="39"/>
      <c r="CE1055" s="39"/>
      <c r="CF1055" s="48"/>
      <c r="CG1055" s="48"/>
      <c r="CH1055" s="48"/>
      <c r="CI1055" s="48"/>
      <c r="CJ1055" s="48"/>
      <c r="CK1055" s="48"/>
      <c r="CL1055" s="48"/>
      <c r="CM1055" s="48"/>
      <c r="CN1055" s="48"/>
      <c r="CO1055" s="48"/>
      <c r="CP1055" s="48"/>
      <c r="CQ1055" s="48"/>
      <c r="CR1055" s="48"/>
      <c r="CS1055" s="48"/>
      <c r="CT1055" s="48"/>
      <c r="CU1055" s="48"/>
      <c r="CV1055" s="48"/>
      <c r="CW1055" s="48"/>
      <c r="CX1055" s="39"/>
      <c r="ML1055" s="135"/>
      <c r="MM1055" s="135"/>
      <c r="MN1055" s="135"/>
      <c r="MO1055" s="135"/>
      <c r="MP1055" s="135"/>
      <c r="MQ1055" s="135"/>
      <c r="MR1055" s="135"/>
      <c r="MS1055" s="135"/>
      <c r="MT1055" s="135"/>
      <c r="MU1055" s="135"/>
      <c r="MV1055" s="135"/>
      <c r="MW1055" s="135"/>
      <c r="MX1055" s="135"/>
      <c r="MY1055" s="135"/>
      <c r="MZ1055" s="135"/>
      <c r="NA1055" s="135"/>
      <c r="NB1055" s="135"/>
      <c r="NC1055" s="135"/>
      <c r="ND1055" s="135"/>
      <c r="NE1055" s="135"/>
      <c r="NF1055" s="135"/>
      <c r="NG1055" s="135"/>
      <c r="NH1055" s="135"/>
      <c r="NI1055" s="135"/>
      <c r="NJ1055" s="135"/>
      <c r="NK1055" s="135"/>
      <c r="NL1055" s="135"/>
      <c r="NM1055" s="135"/>
      <c r="NN1055" s="135"/>
      <c r="NO1055" s="135"/>
      <c r="NP1055" s="135"/>
      <c r="NQ1055" s="39"/>
      <c r="QS1055"/>
      <c r="QT1055"/>
      <c r="QU1055"/>
      <c r="QV1055"/>
      <c r="QW1055"/>
      <c r="QX1055"/>
      <c r="QY1055"/>
      <c r="QZ1055"/>
      <c r="RA1055"/>
      <c r="RB1055" s="39"/>
      <c r="RC1055" s="39"/>
      <c r="RD1055" s="39"/>
    </row>
    <row r="1056" spans="2:472" x14ac:dyDescent="0.2">
      <c r="B1056" s="426"/>
      <c r="C1056" s="427"/>
      <c r="V1056" s="63">
        <v>119</v>
      </c>
      <c r="W1056" s="54" t="s">
        <v>3322</v>
      </c>
      <c r="X1056" s="64">
        <v>130302</v>
      </c>
      <c r="Y1056" s="54" t="s">
        <v>1188</v>
      </c>
      <c r="Z1056" s="63" t="s">
        <v>412</v>
      </c>
      <c r="AA1056" s="54" t="s">
        <v>599</v>
      </c>
      <c r="AB1056" s="54" t="s">
        <v>395</v>
      </c>
      <c r="AC1056" s="54" t="s">
        <v>1188</v>
      </c>
      <c r="AD1056" s="64" t="s">
        <v>414</v>
      </c>
      <c r="AE1056" s="64" t="s">
        <v>5596</v>
      </c>
      <c r="AF1056" s="63">
        <v>119</v>
      </c>
      <c r="AG1056" s="54" t="s">
        <v>3322</v>
      </c>
      <c r="AH1056" s="54" t="s">
        <v>3321</v>
      </c>
      <c r="AI1056" s="63" t="s">
        <v>1881</v>
      </c>
      <c r="AJ1056" s="64" t="s">
        <v>3323</v>
      </c>
      <c r="AK1056" s="569">
        <v>4610195</v>
      </c>
      <c r="AL1056" s="64" t="s">
        <v>599</v>
      </c>
      <c r="AM1056" s="64" t="s">
        <v>3326</v>
      </c>
      <c r="AN1056" s="570">
        <v>255131400</v>
      </c>
      <c r="AO1056" s="54"/>
      <c r="AP1056" s="54"/>
      <c r="AQ1056" s="54"/>
      <c r="AR1056" s="54"/>
      <c r="AS1056" s="54"/>
      <c r="AT1056" s="64" t="s">
        <v>420</v>
      </c>
      <c r="AU1056" s="64"/>
      <c r="AV1056" s="54"/>
      <c r="AW1056" s="54"/>
      <c r="AX1056" s="54"/>
      <c r="AY1056" s="54"/>
      <c r="AZ1056" s="54"/>
      <c r="BA1056" s="54"/>
      <c r="BB1056" s="54"/>
      <c r="BC1056" s="54"/>
      <c r="BD1056" s="64">
        <v>130302</v>
      </c>
      <c r="BE1056" s="54" t="s">
        <v>1188</v>
      </c>
      <c r="BF1056" s="63" t="s">
        <v>412</v>
      </c>
      <c r="BG1056" s="54" t="s">
        <v>599</v>
      </c>
      <c r="BH1056" s="54" t="s">
        <v>395</v>
      </c>
      <c r="BI1056" s="54" t="s">
        <v>1188</v>
      </c>
      <c r="BJ1056" s="64" t="s">
        <v>414</v>
      </c>
      <c r="BK1056" s="64" t="s">
        <v>5596</v>
      </c>
      <c r="BL1056" s="54"/>
      <c r="BM1056" s="54"/>
      <c r="BN1056" s="54"/>
      <c r="BO1056" s="39"/>
      <c r="BP1056" s="39"/>
      <c r="BQ1056" s="39"/>
      <c r="BR1056" s="39"/>
      <c r="BS1056" s="47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47"/>
      <c r="CD1056" s="39"/>
      <c r="CE1056" s="39"/>
      <c r="CF1056" s="48"/>
      <c r="CG1056" s="48"/>
      <c r="CH1056" s="48"/>
      <c r="CI1056" s="48"/>
      <c r="CJ1056" s="48"/>
      <c r="CK1056" s="48"/>
      <c r="CL1056" s="48"/>
      <c r="CM1056" s="48"/>
      <c r="CN1056" s="48"/>
      <c r="CO1056" s="48"/>
      <c r="CP1056" s="48"/>
      <c r="CQ1056" s="48"/>
      <c r="CR1056" s="48"/>
      <c r="CS1056" s="48"/>
      <c r="CT1056" s="48"/>
      <c r="CU1056" s="48"/>
      <c r="CV1056" s="48"/>
      <c r="CW1056" s="48"/>
      <c r="CX1056" s="39"/>
      <c r="ML1056" s="135"/>
      <c r="MM1056" s="135"/>
      <c r="MN1056" s="135"/>
      <c r="MO1056" s="135"/>
      <c r="MP1056" s="135"/>
      <c r="MQ1056" s="135"/>
      <c r="MR1056" s="135"/>
      <c r="MS1056" s="135"/>
      <c r="MT1056" s="135"/>
      <c r="MU1056" s="135"/>
      <c r="MV1056" s="135"/>
      <c r="MW1056" s="135"/>
      <c r="MX1056" s="135"/>
      <c r="MY1056" s="135"/>
      <c r="MZ1056" s="135"/>
      <c r="NA1056" s="135"/>
      <c r="NB1056" s="135"/>
      <c r="NC1056" s="135"/>
      <c r="ND1056" s="135"/>
      <c r="NE1056" s="135"/>
      <c r="NF1056" s="135"/>
      <c r="NG1056" s="135"/>
      <c r="NH1056" s="135"/>
      <c r="NI1056" s="135"/>
      <c r="NJ1056" s="135"/>
      <c r="NK1056" s="135"/>
      <c r="NL1056" s="135"/>
      <c r="NM1056" s="135"/>
      <c r="NN1056" s="135"/>
      <c r="NO1056" s="135"/>
      <c r="NP1056" s="135"/>
      <c r="NQ1056" s="39"/>
      <c r="QS1056"/>
      <c r="QT1056"/>
      <c r="QU1056"/>
      <c r="QV1056"/>
      <c r="QW1056"/>
      <c r="QX1056"/>
      <c r="QY1056"/>
      <c r="QZ1056"/>
      <c r="RA1056"/>
      <c r="RB1056" s="39"/>
      <c r="RC1056" s="39"/>
      <c r="RD1056" s="39"/>
    </row>
    <row r="1057" spans="2:472" x14ac:dyDescent="0.2">
      <c r="B1057" s="426"/>
      <c r="C1057" s="427"/>
      <c r="V1057" s="63">
        <v>119</v>
      </c>
      <c r="W1057" s="54" t="s">
        <v>3322</v>
      </c>
      <c r="X1057" s="64">
        <v>130300</v>
      </c>
      <c r="Y1057" s="54" t="s">
        <v>6362</v>
      </c>
      <c r="Z1057" s="63" t="s">
        <v>412</v>
      </c>
      <c r="AA1057" s="54" t="s">
        <v>599</v>
      </c>
      <c r="AB1057" s="54" t="s">
        <v>395</v>
      </c>
      <c r="AC1057" s="54" t="s">
        <v>6363</v>
      </c>
      <c r="AD1057" s="64" t="s">
        <v>414</v>
      </c>
      <c r="AE1057" s="64" t="s">
        <v>5596</v>
      </c>
      <c r="AF1057" s="63">
        <v>119</v>
      </c>
      <c r="AG1057" s="54" t="s">
        <v>3322</v>
      </c>
      <c r="AH1057" s="54" t="s">
        <v>3321</v>
      </c>
      <c r="AI1057" s="63" t="s">
        <v>1881</v>
      </c>
      <c r="AJ1057" s="64" t="s">
        <v>3323</v>
      </c>
      <c r="AK1057" s="569">
        <v>4610195</v>
      </c>
      <c r="AL1057" s="64" t="s">
        <v>599</v>
      </c>
      <c r="AM1057" s="64" t="s">
        <v>3326</v>
      </c>
      <c r="AN1057" s="570">
        <v>255131400</v>
      </c>
      <c r="AO1057" s="54"/>
      <c r="AP1057" s="54"/>
      <c r="AQ1057" s="54"/>
      <c r="AR1057" s="54"/>
      <c r="AS1057" s="54"/>
      <c r="AT1057" s="64" t="s">
        <v>420</v>
      </c>
      <c r="AU1057" s="64"/>
      <c r="AV1057" s="54"/>
      <c r="AW1057" s="54"/>
      <c r="AX1057" s="54"/>
      <c r="AY1057" s="54"/>
      <c r="AZ1057" s="54"/>
      <c r="BA1057" s="54"/>
      <c r="BB1057" s="54"/>
      <c r="BC1057" s="54"/>
      <c r="BD1057" s="64">
        <v>130300</v>
      </c>
      <c r="BE1057" s="54" t="s">
        <v>6362</v>
      </c>
      <c r="BF1057" s="63" t="s">
        <v>412</v>
      </c>
      <c r="BG1057" s="54" t="s">
        <v>599</v>
      </c>
      <c r="BH1057" s="54" t="s">
        <v>395</v>
      </c>
      <c r="BI1057" s="54" t="s">
        <v>6363</v>
      </c>
      <c r="BJ1057" s="64" t="s">
        <v>414</v>
      </c>
      <c r="BK1057" s="64" t="s">
        <v>5596</v>
      </c>
      <c r="BL1057" s="54"/>
      <c r="BM1057" s="54"/>
      <c r="BN1057" s="54"/>
      <c r="BO1057" s="39"/>
      <c r="BP1057" s="39"/>
      <c r="BQ1057" s="39"/>
      <c r="BR1057" s="39"/>
      <c r="BS1057" s="47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47"/>
      <c r="CD1057" s="39"/>
      <c r="CE1057" s="39"/>
      <c r="CF1057" s="48"/>
      <c r="CG1057" s="48"/>
      <c r="CH1057" s="48"/>
      <c r="CI1057" s="48"/>
      <c r="CJ1057" s="48"/>
      <c r="CK1057" s="48"/>
      <c r="CL1057" s="48"/>
      <c r="CM1057" s="48"/>
      <c r="CN1057" s="48"/>
      <c r="CO1057" s="48"/>
      <c r="CP1057" s="48"/>
      <c r="CQ1057" s="48"/>
      <c r="CR1057" s="48"/>
      <c r="CS1057" s="48"/>
      <c r="CT1057" s="48"/>
      <c r="CU1057" s="48"/>
      <c r="CV1057" s="48"/>
      <c r="CW1057" s="48"/>
      <c r="CX1057" s="39"/>
      <c r="ML1057" s="135"/>
      <c r="MM1057" s="135"/>
      <c r="MN1057" s="135"/>
      <c r="MO1057" s="135"/>
      <c r="MP1057" s="135"/>
      <c r="MQ1057" s="135"/>
      <c r="MR1057" s="135"/>
      <c r="MS1057" s="135"/>
      <c r="MT1057" s="135"/>
      <c r="MU1057" s="135"/>
      <c r="MV1057" s="135"/>
      <c r="MW1057" s="135"/>
      <c r="MX1057" s="135"/>
      <c r="MY1057" s="135"/>
      <c r="MZ1057" s="135"/>
      <c r="NA1057" s="135"/>
      <c r="NB1057" s="135"/>
      <c r="NC1057" s="135"/>
      <c r="ND1057" s="135"/>
      <c r="NE1057" s="135"/>
      <c r="NF1057" s="135"/>
      <c r="NG1057" s="135"/>
      <c r="NH1057" s="135"/>
      <c r="NI1057" s="135"/>
      <c r="NJ1057" s="135"/>
      <c r="NK1057" s="135"/>
      <c r="NL1057" s="135"/>
      <c r="NM1057" s="135"/>
      <c r="NN1057" s="135"/>
      <c r="NO1057" s="135"/>
      <c r="NP1057" s="135"/>
      <c r="NQ1057" s="39"/>
      <c r="QS1057"/>
      <c r="QT1057"/>
      <c r="QU1057"/>
      <c r="QV1057"/>
      <c r="QW1057"/>
      <c r="QX1057"/>
      <c r="QY1057"/>
      <c r="QZ1057"/>
      <c r="RA1057"/>
      <c r="RB1057" s="39"/>
      <c r="RC1057" s="39"/>
      <c r="RD1057" s="39"/>
    </row>
    <row r="1058" spans="2:472" x14ac:dyDescent="0.2">
      <c r="B1058" s="426"/>
      <c r="C1058" s="427"/>
      <c r="V1058" s="63">
        <v>119</v>
      </c>
      <c r="W1058" s="54" t="s">
        <v>3322</v>
      </c>
      <c r="X1058" s="64">
        <v>130305</v>
      </c>
      <c r="Y1058" s="54" t="s">
        <v>1493</v>
      </c>
      <c r="Z1058" s="63" t="s">
        <v>412</v>
      </c>
      <c r="AA1058" s="54" t="s">
        <v>599</v>
      </c>
      <c r="AB1058" s="54" t="s">
        <v>395</v>
      </c>
      <c r="AC1058" s="54" t="s">
        <v>1493</v>
      </c>
      <c r="AD1058" s="64" t="s">
        <v>414</v>
      </c>
      <c r="AE1058" s="64" t="s">
        <v>5596</v>
      </c>
      <c r="AF1058" s="63">
        <v>119</v>
      </c>
      <c r="AG1058" s="54" t="s">
        <v>3322</v>
      </c>
      <c r="AH1058" s="54" t="s">
        <v>3321</v>
      </c>
      <c r="AI1058" s="63" t="s">
        <v>1881</v>
      </c>
      <c r="AJ1058" s="64" t="s">
        <v>3323</v>
      </c>
      <c r="AK1058" s="569">
        <v>4610195</v>
      </c>
      <c r="AL1058" s="64" t="s">
        <v>599</v>
      </c>
      <c r="AM1058" s="64" t="s">
        <v>3326</v>
      </c>
      <c r="AN1058" s="570">
        <v>255131400</v>
      </c>
      <c r="AO1058" s="54"/>
      <c r="AP1058" s="54"/>
      <c r="AQ1058" s="54"/>
      <c r="AR1058" s="54"/>
      <c r="AS1058" s="54"/>
      <c r="AT1058" s="64" t="s">
        <v>420</v>
      </c>
      <c r="AU1058" s="64"/>
      <c r="AV1058" s="54"/>
      <c r="AW1058" s="54"/>
      <c r="AX1058" s="54"/>
      <c r="AY1058" s="54"/>
      <c r="AZ1058" s="54"/>
      <c r="BA1058" s="54"/>
      <c r="BB1058" s="54"/>
      <c r="BC1058" s="54"/>
      <c r="BD1058" s="64">
        <v>130305</v>
      </c>
      <c r="BE1058" s="54" t="s">
        <v>1493</v>
      </c>
      <c r="BF1058" s="63" t="s">
        <v>412</v>
      </c>
      <c r="BG1058" s="54" t="s">
        <v>599</v>
      </c>
      <c r="BH1058" s="54" t="s">
        <v>395</v>
      </c>
      <c r="BI1058" s="54" t="s">
        <v>1493</v>
      </c>
      <c r="BJ1058" s="64" t="s">
        <v>414</v>
      </c>
      <c r="BK1058" s="64" t="s">
        <v>5596</v>
      </c>
      <c r="BL1058" s="54"/>
      <c r="BM1058" s="54"/>
      <c r="BN1058" s="54"/>
      <c r="BO1058" s="39"/>
      <c r="BP1058" s="39"/>
      <c r="BQ1058" s="39"/>
      <c r="BR1058" s="39"/>
      <c r="BS1058" s="47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47"/>
      <c r="CD1058" s="39"/>
      <c r="CE1058" s="39"/>
      <c r="CF1058" s="48"/>
      <c r="CG1058" s="48"/>
      <c r="CH1058" s="48"/>
      <c r="CI1058" s="48"/>
      <c r="CJ1058" s="48"/>
      <c r="CK1058" s="48"/>
      <c r="CL1058" s="48"/>
      <c r="CM1058" s="48"/>
      <c r="CN1058" s="48"/>
      <c r="CO1058" s="48"/>
      <c r="CP1058" s="48"/>
      <c r="CQ1058" s="48"/>
      <c r="CR1058" s="48"/>
      <c r="CS1058" s="48"/>
      <c r="CT1058" s="48"/>
      <c r="CU1058" s="48"/>
      <c r="CV1058" s="48"/>
      <c r="CW1058" s="48"/>
      <c r="CX1058" s="39"/>
      <c r="ML1058" s="135"/>
      <c r="MM1058" s="135"/>
      <c r="MN1058" s="135"/>
      <c r="MO1058" s="135"/>
      <c r="MP1058" s="135"/>
      <c r="MQ1058" s="135"/>
      <c r="MR1058" s="135"/>
      <c r="MS1058" s="135"/>
      <c r="MT1058" s="135"/>
      <c r="MU1058" s="135"/>
      <c r="MV1058" s="135"/>
      <c r="MW1058" s="135"/>
      <c r="MX1058" s="135"/>
      <c r="MY1058" s="135"/>
      <c r="MZ1058" s="135"/>
      <c r="NA1058" s="135"/>
      <c r="NB1058" s="135"/>
      <c r="NC1058" s="135"/>
      <c r="ND1058" s="135"/>
      <c r="NE1058" s="135"/>
      <c r="NF1058" s="135"/>
      <c r="NG1058" s="135"/>
      <c r="NH1058" s="135"/>
      <c r="NI1058" s="135"/>
      <c r="NJ1058" s="135"/>
      <c r="NK1058" s="135"/>
      <c r="NL1058" s="135"/>
      <c r="NM1058" s="135"/>
      <c r="NN1058" s="135"/>
      <c r="NO1058" s="135"/>
      <c r="NP1058" s="135"/>
      <c r="NQ1058" s="39"/>
      <c r="QS1058"/>
      <c r="QT1058"/>
      <c r="QU1058"/>
      <c r="QV1058"/>
      <c r="QW1058"/>
      <c r="QX1058"/>
      <c r="QY1058"/>
      <c r="QZ1058"/>
      <c r="RA1058"/>
      <c r="RB1058" s="39"/>
      <c r="RC1058" s="39"/>
      <c r="RD1058" s="39"/>
    </row>
    <row r="1059" spans="2:472" x14ac:dyDescent="0.2">
      <c r="B1059" s="426"/>
      <c r="C1059" s="427"/>
      <c r="V1059" s="63">
        <v>119</v>
      </c>
      <c r="W1059" s="54" t="s">
        <v>3322</v>
      </c>
      <c r="X1059" s="64">
        <v>130306</v>
      </c>
      <c r="Y1059" s="54" t="s">
        <v>1002</v>
      </c>
      <c r="Z1059" s="63" t="s">
        <v>412</v>
      </c>
      <c r="AA1059" s="54" t="s">
        <v>599</v>
      </c>
      <c r="AB1059" s="54" t="s">
        <v>395</v>
      </c>
      <c r="AC1059" s="54" t="s">
        <v>1002</v>
      </c>
      <c r="AD1059" s="64" t="s">
        <v>414</v>
      </c>
      <c r="AE1059" s="64" t="s">
        <v>5596</v>
      </c>
      <c r="AF1059" s="63">
        <v>119</v>
      </c>
      <c r="AG1059" s="54" t="s">
        <v>3322</v>
      </c>
      <c r="AH1059" s="54" t="s">
        <v>3321</v>
      </c>
      <c r="AI1059" s="63" t="s">
        <v>1881</v>
      </c>
      <c r="AJ1059" s="64" t="s">
        <v>3323</v>
      </c>
      <c r="AK1059" s="569">
        <v>4610195</v>
      </c>
      <c r="AL1059" s="64" t="s">
        <v>599</v>
      </c>
      <c r="AM1059" s="64" t="s">
        <v>3326</v>
      </c>
      <c r="AN1059" s="570">
        <v>255131400</v>
      </c>
      <c r="AO1059" s="54"/>
      <c r="AP1059" s="54"/>
      <c r="AQ1059" s="54"/>
      <c r="AR1059" s="54"/>
      <c r="AS1059" s="54"/>
      <c r="AT1059" s="64" t="s">
        <v>420</v>
      </c>
      <c r="AU1059" s="64"/>
      <c r="AV1059" s="54"/>
      <c r="AW1059" s="54"/>
      <c r="AX1059" s="54"/>
      <c r="AY1059" s="54"/>
      <c r="AZ1059" s="54"/>
      <c r="BA1059" s="54"/>
      <c r="BB1059" s="54"/>
      <c r="BC1059" s="54"/>
      <c r="BD1059" s="64">
        <v>130306</v>
      </c>
      <c r="BE1059" s="54" t="s">
        <v>1002</v>
      </c>
      <c r="BF1059" s="63" t="s">
        <v>412</v>
      </c>
      <c r="BG1059" s="54" t="s">
        <v>599</v>
      </c>
      <c r="BH1059" s="54" t="s">
        <v>395</v>
      </c>
      <c r="BI1059" s="54" t="s">
        <v>1002</v>
      </c>
      <c r="BJ1059" s="64" t="s">
        <v>414</v>
      </c>
      <c r="BK1059" s="64" t="s">
        <v>5596</v>
      </c>
      <c r="BL1059" s="54"/>
      <c r="BM1059" s="54"/>
      <c r="BN1059" s="54"/>
      <c r="BO1059" s="39"/>
      <c r="BP1059" s="39"/>
      <c r="BQ1059" s="39"/>
      <c r="BR1059" s="39"/>
      <c r="BS1059" s="47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47"/>
      <c r="CD1059" s="39"/>
      <c r="CE1059" s="39"/>
      <c r="CF1059" s="48"/>
      <c r="CG1059" s="48"/>
      <c r="CH1059" s="48"/>
      <c r="CI1059" s="48"/>
      <c r="CJ1059" s="48"/>
      <c r="CK1059" s="48"/>
      <c r="CL1059" s="48"/>
      <c r="CM1059" s="48"/>
      <c r="CN1059" s="48"/>
      <c r="CO1059" s="48"/>
      <c r="CP1059" s="48"/>
      <c r="CQ1059" s="48"/>
      <c r="CR1059" s="48"/>
      <c r="CS1059" s="48"/>
      <c r="CT1059" s="48"/>
      <c r="CU1059" s="48"/>
      <c r="CV1059" s="48"/>
      <c r="CW1059" s="48"/>
      <c r="CX1059" s="39"/>
      <c r="ML1059" s="135"/>
      <c r="MM1059" s="135"/>
      <c r="MN1059" s="135"/>
      <c r="MO1059" s="135"/>
      <c r="MP1059" s="135"/>
      <c r="MQ1059" s="135"/>
      <c r="MR1059" s="135"/>
      <c r="MS1059" s="135"/>
      <c r="MT1059" s="135"/>
      <c r="MU1059" s="135"/>
      <c r="MV1059" s="135"/>
      <c r="MW1059" s="135"/>
      <c r="MX1059" s="135"/>
      <c r="MY1059" s="135"/>
      <c r="MZ1059" s="135"/>
      <c r="NA1059" s="135"/>
      <c r="NB1059" s="135"/>
      <c r="NC1059" s="135"/>
      <c r="ND1059" s="135"/>
      <c r="NE1059" s="135"/>
      <c r="NF1059" s="135"/>
      <c r="NG1059" s="135"/>
      <c r="NH1059" s="135"/>
      <c r="NI1059" s="135"/>
      <c r="NJ1059" s="135"/>
      <c r="NK1059" s="135"/>
      <c r="NL1059" s="135"/>
      <c r="NM1059" s="135"/>
      <c r="NN1059" s="135"/>
      <c r="NO1059" s="135"/>
      <c r="NP1059" s="135"/>
      <c r="NQ1059" s="39"/>
      <c r="QS1059"/>
      <c r="QT1059"/>
      <c r="QU1059"/>
      <c r="QV1059"/>
      <c r="QW1059"/>
      <c r="QX1059"/>
      <c r="QY1059"/>
      <c r="QZ1059"/>
      <c r="RA1059"/>
      <c r="RB1059" s="39"/>
      <c r="RC1059" s="39"/>
      <c r="RD1059" s="39"/>
    </row>
    <row r="1060" spans="2:472" x14ac:dyDescent="0.2">
      <c r="B1060" s="426"/>
      <c r="C1060" s="427"/>
      <c r="V1060" s="63">
        <v>119</v>
      </c>
      <c r="W1060" s="54" t="s">
        <v>3322</v>
      </c>
      <c r="X1060" s="64">
        <v>130307</v>
      </c>
      <c r="Y1060" s="54" t="s">
        <v>1306</v>
      </c>
      <c r="Z1060" s="63" t="s">
        <v>412</v>
      </c>
      <c r="AA1060" s="54" t="s">
        <v>599</v>
      </c>
      <c r="AB1060" s="54" t="s">
        <v>395</v>
      </c>
      <c r="AC1060" s="54" t="s">
        <v>1306</v>
      </c>
      <c r="AD1060" s="64" t="s">
        <v>414</v>
      </c>
      <c r="AE1060" s="64" t="s">
        <v>5596</v>
      </c>
      <c r="AF1060" s="63">
        <v>119</v>
      </c>
      <c r="AG1060" s="54" t="s">
        <v>3322</v>
      </c>
      <c r="AH1060" s="54" t="s">
        <v>3321</v>
      </c>
      <c r="AI1060" s="63" t="s">
        <v>1881</v>
      </c>
      <c r="AJ1060" s="64" t="s">
        <v>3323</v>
      </c>
      <c r="AK1060" s="569">
        <v>4610195</v>
      </c>
      <c r="AL1060" s="64" t="s">
        <v>599</v>
      </c>
      <c r="AM1060" s="64" t="s">
        <v>3326</v>
      </c>
      <c r="AN1060" s="570">
        <v>255131400</v>
      </c>
      <c r="AO1060" s="54"/>
      <c r="AP1060" s="54"/>
      <c r="AQ1060" s="54"/>
      <c r="AR1060" s="54"/>
      <c r="AS1060" s="54"/>
      <c r="AT1060" s="64" t="s">
        <v>420</v>
      </c>
      <c r="AU1060" s="64"/>
      <c r="AV1060" s="54"/>
      <c r="AW1060" s="54"/>
      <c r="AX1060" s="54"/>
      <c r="AY1060" s="54"/>
      <c r="AZ1060" s="54"/>
      <c r="BA1060" s="54"/>
      <c r="BB1060" s="54"/>
      <c r="BC1060" s="54"/>
      <c r="BD1060" s="64">
        <v>130307</v>
      </c>
      <c r="BE1060" s="54" t="s">
        <v>1306</v>
      </c>
      <c r="BF1060" s="63" t="s">
        <v>412</v>
      </c>
      <c r="BG1060" s="54" t="s">
        <v>599</v>
      </c>
      <c r="BH1060" s="54" t="s">
        <v>395</v>
      </c>
      <c r="BI1060" s="54" t="s">
        <v>1306</v>
      </c>
      <c r="BJ1060" s="64" t="s">
        <v>414</v>
      </c>
      <c r="BK1060" s="64" t="s">
        <v>5596</v>
      </c>
      <c r="BL1060" s="54"/>
      <c r="BM1060" s="54"/>
      <c r="BN1060" s="54"/>
      <c r="BO1060" s="39"/>
      <c r="BP1060" s="39"/>
      <c r="BQ1060" s="39"/>
      <c r="BR1060" s="39"/>
      <c r="BS1060" s="47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47"/>
      <c r="CD1060" s="39"/>
      <c r="CE1060" s="39"/>
      <c r="CF1060" s="48"/>
      <c r="CG1060" s="48"/>
      <c r="CH1060" s="48"/>
      <c r="CI1060" s="48"/>
      <c r="CJ1060" s="48"/>
      <c r="CK1060" s="48"/>
      <c r="CL1060" s="48"/>
      <c r="CM1060" s="48"/>
      <c r="CN1060" s="48"/>
      <c r="CO1060" s="48"/>
      <c r="CP1060" s="48"/>
      <c r="CQ1060" s="48"/>
      <c r="CR1060" s="48"/>
      <c r="CS1060" s="48"/>
      <c r="CT1060" s="48"/>
      <c r="CU1060" s="48"/>
      <c r="CV1060" s="48"/>
      <c r="CW1060" s="48"/>
      <c r="CX1060" s="39"/>
      <c r="ML1060" s="135"/>
      <c r="MM1060" s="135"/>
      <c r="MN1060" s="135"/>
      <c r="MO1060" s="135"/>
      <c r="MP1060" s="135"/>
      <c r="MQ1060" s="135"/>
      <c r="MR1060" s="135"/>
      <c r="MS1060" s="135"/>
      <c r="MT1060" s="135"/>
      <c r="MU1060" s="135"/>
      <c r="MV1060" s="135"/>
      <c r="MW1060" s="135"/>
      <c r="MX1060" s="135"/>
      <c r="MY1060" s="135"/>
      <c r="MZ1060" s="135"/>
      <c r="NA1060" s="135"/>
      <c r="NB1060" s="135"/>
      <c r="NC1060" s="135"/>
      <c r="ND1060" s="135"/>
      <c r="NE1060" s="135"/>
      <c r="NF1060" s="135"/>
      <c r="NG1060" s="135"/>
      <c r="NH1060" s="135"/>
      <c r="NI1060" s="135"/>
      <c r="NJ1060" s="135"/>
      <c r="NK1060" s="135"/>
      <c r="NL1060" s="135"/>
      <c r="NM1060" s="135"/>
      <c r="NN1060" s="135"/>
      <c r="NO1060" s="135"/>
      <c r="NP1060" s="135"/>
      <c r="NQ1060" s="39"/>
      <c r="QS1060"/>
      <c r="QT1060"/>
      <c r="QU1060"/>
      <c r="QV1060"/>
      <c r="QW1060"/>
      <c r="QX1060"/>
      <c r="QY1060"/>
      <c r="QZ1060"/>
      <c r="RA1060"/>
      <c r="RB1060" s="39"/>
      <c r="RC1060" s="39"/>
      <c r="RD1060" s="39"/>
    </row>
    <row r="1061" spans="2:472" x14ac:dyDescent="0.2">
      <c r="B1061" s="426"/>
      <c r="C1061" s="427"/>
      <c r="V1061" s="63">
        <v>119</v>
      </c>
      <c r="W1061" s="54" t="s">
        <v>3322</v>
      </c>
      <c r="X1061" s="64">
        <v>130313</v>
      </c>
      <c r="Y1061" s="54" t="s">
        <v>514</v>
      </c>
      <c r="Z1061" s="63" t="s">
        <v>412</v>
      </c>
      <c r="AA1061" s="54" t="s">
        <v>599</v>
      </c>
      <c r="AB1061" s="54" t="s">
        <v>395</v>
      </c>
      <c r="AC1061" s="54" t="s">
        <v>514</v>
      </c>
      <c r="AD1061" s="64" t="s">
        <v>414</v>
      </c>
      <c r="AE1061" s="64" t="s">
        <v>5596</v>
      </c>
      <c r="AF1061" s="63">
        <v>119</v>
      </c>
      <c r="AG1061" s="54" t="s">
        <v>3322</v>
      </c>
      <c r="AH1061" s="54" t="s">
        <v>3321</v>
      </c>
      <c r="AI1061" s="63" t="s">
        <v>1881</v>
      </c>
      <c r="AJ1061" s="64" t="s">
        <v>3323</v>
      </c>
      <c r="AK1061" s="569">
        <v>4610195</v>
      </c>
      <c r="AL1061" s="64" t="s">
        <v>599</v>
      </c>
      <c r="AM1061" s="64" t="s">
        <v>3326</v>
      </c>
      <c r="AN1061" s="570">
        <v>255131400</v>
      </c>
      <c r="AO1061" s="54"/>
      <c r="AP1061" s="54"/>
      <c r="AQ1061" s="54"/>
      <c r="AR1061" s="54"/>
      <c r="AS1061" s="54"/>
      <c r="AT1061" s="64" t="s">
        <v>420</v>
      </c>
      <c r="AU1061" s="64"/>
      <c r="AV1061" s="54"/>
      <c r="AW1061" s="54"/>
      <c r="AX1061" s="54"/>
      <c r="AY1061" s="54"/>
      <c r="AZ1061" s="54"/>
      <c r="BA1061" s="54"/>
      <c r="BB1061" s="54"/>
      <c r="BC1061" s="54"/>
      <c r="BD1061" s="64">
        <v>130313</v>
      </c>
      <c r="BE1061" s="54" t="s">
        <v>514</v>
      </c>
      <c r="BF1061" s="63" t="s">
        <v>412</v>
      </c>
      <c r="BG1061" s="54" t="s">
        <v>599</v>
      </c>
      <c r="BH1061" s="54" t="s">
        <v>395</v>
      </c>
      <c r="BI1061" s="54" t="s">
        <v>514</v>
      </c>
      <c r="BJ1061" s="64" t="s">
        <v>414</v>
      </c>
      <c r="BK1061" s="64" t="s">
        <v>5596</v>
      </c>
      <c r="BL1061" s="54"/>
      <c r="BM1061" s="54"/>
      <c r="BN1061" s="54"/>
      <c r="BO1061" s="39"/>
      <c r="BP1061" s="39"/>
      <c r="BQ1061" s="39"/>
      <c r="BR1061" s="39"/>
      <c r="BS1061" s="47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47"/>
      <c r="CD1061" s="39"/>
      <c r="CE1061" s="39"/>
      <c r="CF1061" s="48"/>
      <c r="CG1061" s="48"/>
      <c r="CH1061" s="48"/>
      <c r="CI1061" s="48"/>
      <c r="CJ1061" s="48"/>
      <c r="CK1061" s="48"/>
      <c r="CL1061" s="48"/>
      <c r="CM1061" s="48"/>
      <c r="CN1061" s="48"/>
      <c r="CO1061" s="48"/>
      <c r="CP1061" s="48"/>
      <c r="CQ1061" s="48"/>
      <c r="CR1061" s="48"/>
      <c r="CS1061" s="48"/>
      <c r="CT1061" s="48"/>
      <c r="CU1061" s="48"/>
      <c r="CV1061" s="48"/>
      <c r="CW1061" s="48"/>
      <c r="CX1061" s="39"/>
      <c r="ML1061" s="135"/>
      <c r="MM1061" s="135"/>
      <c r="MN1061" s="135"/>
      <c r="MO1061" s="135"/>
      <c r="MP1061" s="135"/>
      <c r="MQ1061" s="135"/>
      <c r="MR1061" s="135"/>
      <c r="MS1061" s="135"/>
      <c r="MT1061" s="135"/>
      <c r="MU1061" s="135"/>
      <c r="MV1061" s="135"/>
      <c r="MW1061" s="135"/>
      <c r="MX1061" s="135"/>
      <c r="MY1061" s="135"/>
      <c r="MZ1061" s="135"/>
      <c r="NA1061" s="135"/>
      <c r="NB1061" s="135"/>
      <c r="NC1061" s="135"/>
      <c r="ND1061" s="135"/>
      <c r="NE1061" s="135"/>
      <c r="NF1061" s="135"/>
      <c r="NG1061" s="135"/>
      <c r="NH1061" s="135"/>
      <c r="NI1061" s="135"/>
      <c r="NJ1061" s="135"/>
      <c r="NK1061" s="135"/>
      <c r="NL1061" s="135"/>
      <c r="NM1061" s="135"/>
      <c r="NN1061" s="135"/>
      <c r="NO1061" s="135"/>
      <c r="NP1061" s="135"/>
      <c r="NQ1061" s="39"/>
      <c r="QS1061"/>
      <c r="QT1061"/>
      <c r="QU1061"/>
      <c r="QV1061"/>
      <c r="QW1061"/>
      <c r="QX1061"/>
      <c r="QY1061"/>
      <c r="QZ1061"/>
      <c r="RA1061"/>
      <c r="RB1061" s="39"/>
      <c r="RC1061" s="39"/>
      <c r="RD1061" s="39"/>
    </row>
    <row r="1062" spans="2:472" x14ac:dyDescent="0.2">
      <c r="B1062" s="426"/>
      <c r="C1062" s="427"/>
      <c r="V1062" s="63">
        <v>119</v>
      </c>
      <c r="W1062" s="54" t="s">
        <v>3322</v>
      </c>
      <c r="X1062" s="64">
        <v>130314</v>
      </c>
      <c r="Y1062" s="54" t="s">
        <v>1259</v>
      </c>
      <c r="Z1062" s="63" t="s">
        <v>412</v>
      </c>
      <c r="AA1062" s="54" t="s">
        <v>599</v>
      </c>
      <c r="AB1062" s="54" t="s">
        <v>395</v>
      </c>
      <c r="AC1062" s="54" t="s">
        <v>1259</v>
      </c>
      <c r="AD1062" s="64" t="s">
        <v>414</v>
      </c>
      <c r="AE1062" s="64" t="s">
        <v>5596</v>
      </c>
      <c r="AF1062" s="63">
        <v>119</v>
      </c>
      <c r="AG1062" s="54" t="s">
        <v>3322</v>
      </c>
      <c r="AH1062" s="54" t="s">
        <v>3321</v>
      </c>
      <c r="AI1062" s="63" t="s">
        <v>1881</v>
      </c>
      <c r="AJ1062" s="64" t="s">
        <v>3323</v>
      </c>
      <c r="AK1062" s="569">
        <v>4610195</v>
      </c>
      <c r="AL1062" s="64" t="s">
        <v>599</v>
      </c>
      <c r="AM1062" s="64" t="s">
        <v>3326</v>
      </c>
      <c r="AN1062" s="570">
        <v>255131400</v>
      </c>
      <c r="AO1062" s="54"/>
      <c r="AP1062" s="54"/>
      <c r="AQ1062" s="54"/>
      <c r="AR1062" s="54"/>
      <c r="AS1062" s="54"/>
      <c r="AT1062" s="64" t="s">
        <v>420</v>
      </c>
      <c r="AU1062" s="64"/>
      <c r="AV1062" s="54"/>
      <c r="AW1062" s="54"/>
      <c r="AX1062" s="54"/>
      <c r="AY1062" s="54"/>
      <c r="AZ1062" s="54"/>
      <c r="BA1062" s="54"/>
      <c r="BB1062" s="54"/>
      <c r="BC1062" s="54"/>
      <c r="BD1062" s="64">
        <v>130314</v>
      </c>
      <c r="BE1062" s="54" t="s">
        <v>1259</v>
      </c>
      <c r="BF1062" s="63" t="s">
        <v>412</v>
      </c>
      <c r="BG1062" s="54" t="s">
        <v>599</v>
      </c>
      <c r="BH1062" s="54" t="s">
        <v>395</v>
      </c>
      <c r="BI1062" s="54" t="s">
        <v>1259</v>
      </c>
      <c r="BJ1062" s="64" t="s">
        <v>414</v>
      </c>
      <c r="BK1062" s="64" t="s">
        <v>5596</v>
      </c>
      <c r="BL1062" s="54"/>
      <c r="BM1062" s="54"/>
      <c r="BN1062" s="54"/>
      <c r="BO1062" s="39"/>
      <c r="BP1062" s="39"/>
      <c r="BQ1062" s="39"/>
      <c r="BR1062" s="39"/>
      <c r="BS1062" s="47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47"/>
      <c r="CD1062" s="39"/>
      <c r="CE1062" s="39"/>
      <c r="CF1062" s="48"/>
      <c r="CG1062" s="48"/>
      <c r="CH1062" s="48"/>
      <c r="CI1062" s="48"/>
      <c r="CJ1062" s="48"/>
      <c r="CK1062" s="48"/>
      <c r="CL1062" s="48"/>
      <c r="CM1062" s="48"/>
      <c r="CN1062" s="48"/>
      <c r="CO1062" s="48"/>
      <c r="CP1062" s="48"/>
      <c r="CQ1062" s="48"/>
      <c r="CR1062" s="48"/>
      <c r="CS1062" s="48"/>
      <c r="CT1062" s="48"/>
      <c r="CU1062" s="48"/>
      <c r="CV1062" s="48"/>
      <c r="CW1062" s="48"/>
      <c r="CX1062" s="39"/>
      <c r="ML1062" s="135"/>
      <c r="MM1062" s="135"/>
      <c r="MN1062" s="135"/>
      <c r="MO1062" s="135"/>
      <c r="MP1062" s="135"/>
      <c r="MQ1062" s="135"/>
      <c r="MR1062" s="135"/>
      <c r="MS1062" s="135"/>
      <c r="MT1062" s="135"/>
      <c r="MU1062" s="135"/>
      <c r="MV1062" s="135"/>
      <c r="MW1062" s="135"/>
      <c r="MX1062" s="135"/>
      <c r="MY1062" s="135"/>
      <c r="MZ1062" s="135"/>
      <c r="NA1062" s="135"/>
      <c r="NB1062" s="135"/>
      <c r="NC1062" s="135"/>
      <c r="ND1062" s="135"/>
      <c r="NE1062" s="135"/>
      <c r="NF1062" s="135"/>
      <c r="NG1062" s="135"/>
      <c r="NH1062" s="135"/>
      <c r="NI1062" s="135"/>
      <c r="NJ1062" s="135"/>
      <c r="NK1062" s="135"/>
      <c r="NL1062" s="135"/>
      <c r="NM1062" s="135"/>
      <c r="NN1062" s="135"/>
      <c r="NO1062" s="135"/>
      <c r="NP1062" s="135"/>
      <c r="NQ1062" s="39"/>
      <c r="QS1062"/>
      <c r="QT1062"/>
      <c r="QU1062"/>
      <c r="QV1062"/>
      <c r="QW1062"/>
      <c r="QX1062"/>
      <c r="QY1062"/>
      <c r="QZ1062"/>
      <c r="RA1062"/>
      <c r="RB1062" s="39"/>
      <c r="RC1062" s="39"/>
      <c r="RD1062" s="39"/>
    </row>
    <row r="1063" spans="2:472" x14ac:dyDescent="0.2">
      <c r="B1063" s="426"/>
      <c r="C1063" s="427"/>
      <c r="V1063" s="63">
        <v>119</v>
      </c>
      <c r="W1063" s="54" t="s">
        <v>3322</v>
      </c>
      <c r="X1063" s="64">
        <v>130315</v>
      </c>
      <c r="Y1063" s="54" t="s">
        <v>2481</v>
      </c>
      <c r="Z1063" s="63" t="s">
        <v>412</v>
      </c>
      <c r="AA1063" s="54" t="s">
        <v>599</v>
      </c>
      <c r="AB1063" s="54" t="s">
        <v>395</v>
      </c>
      <c r="AC1063" s="54" t="s">
        <v>2481</v>
      </c>
      <c r="AD1063" s="64" t="s">
        <v>414</v>
      </c>
      <c r="AE1063" s="64" t="s">
        <v>5596</v>
      </c>
      <c r="AF1063" s="63">
        <v>119</v>
      </c>
      <c r="AG1063" s="54" t="s">
        <v>3322</v>
      </c>
      <c r="AH1063" s="54" t="s">
        <v>3321</v>
      </c>
      <c r="AI1063" s="63" t="s">
        <v>1881</v>
      </c>
      <c r="AJ1063" s="64" t="s">
        <v>3323</v>
      </c>
      <c r="AK1063" s="569">
        <v>4610195</v>
      </c>
      <c r="AL1063" s="64" t="s">
        <v>599</v>
      </c>
      <c r="AM1063" s="64" t="s">
        <v>3326</v>
      </c>
      <c r="AN1063" s="570">
        <v>255131400</v>
      </c>
      <c r="AO1063" s="54"/>
      <c r="AP1063" s="54"/>
      <c r="AQ1063" s="54"/>
      <c r="AR1063" s="54"/>
      <c r="AS1063" s="54"/>
      <c r="AT1063" s="64" t="s">
        <v>420</v>
      </c>
      <c r="AU1063" s="64"/>
      <c r="AV1063" s="54"/>
      <c r="AW1063" s="54"/>
      <c r="AX1063" s="54"/>
      <c r="AY1063" s="54"/>
      <c r="AZ1063" s="54"/>
      <c r="BA1063" s="54"/>
      <c r="BB1063" s="54"/>
      <c r="BC1063" s="54"/>
      <c r="BD1063" s="64">
        <v>130315</v>
      </c>
      <c r="BE1063" s="54" t="s">
        <v>2481</v>
      </c>
      <c r="BF1063" s="63" t="s">
        <v>412</v>
      </c>
      <c r="BG1063" s="54" t="s">
        <v>599</v>
      </c>
      <c r="BH1063" s="54" t="s">
        <v>395</v>
      </c>
      <c r="BI1063" s="54" t="s">
        <v>2481</v>
      </c>
      <c r="BJ1063" s="64" t="s">
        <v>414</v>
      </c>
      <c r="BK1063" s="64" t="s">
        <v>5596</v>
      </c>
      <c r="BL1063" s="54"/>
      <c r="BM1063" s="54"/>
      <c r="BN1063" s="54"/>
      <c r="BO1063" s="39"/>
      <c r="BP1063" s="39"/>
      <c r="BQ1063" s="39"/>
      <c r="BR1063" s="39"/>
      <c r="BS1063" s="47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47"/>
      <c r="CD1063" s="39"/>
      <c r="CE1063" s="39"/>
      <c r="CF1063" s="48"/>
      <c r="CG1063" s="48"/>
      <c r="CH1063" s="48"/>
      <c r="CI1063" s="48"/>
      <c r="CJ1063" s="48"/>
      <c r="CK1063" s="48"/>
      <c r="CL1063" s="48"/>
      <c r="CM1063" s="48"/>
      <c r="CN1063" s="48"/>
      <c r="CO1063" s="48"/>
      <c r="CP1063" s="48"/>
      <c r="CQ1063" s="48"/>
      <c r="CR1063" s="48"/>
      <c r="CS1063" s="48"/>
      <c r="CT1063" s="48"/>
      <c r="CU1063" s="48"/>
      <c r="CV1063" s="48"/>
      <c r="CW1063" s="48"/>
      <c r="CX1063" s="39"/>
      <c r="ML1063" s="135"/>
      <c r="MM1063" s="135"/>
      <c r="MN1063" s="135"/>
      <c r="MO1063" s="135"/>
      <c r="MP1063" s="135"/>
      <c r="MQ1063" s="135"/>
      <c r="MR1063" s="135"/>
      <c r="MS1063" s="135"/>
      <c r="MT1063" s="135"/>
      <c r="MU1063" s="135"/>
      <c r="MV1063" s="135"/>
      <c r="MW1063" s="135"/>
      <c r="MX1063" s="135"/>
      <c r="MY1063" s="135"/>
      <c r="MZ1063" s="135"/>
      <c r="NA1063" s="135"/>
      <c r="NB1063" s="135"/>
      <c r="NC1063" s="135"/>
      <c r="ND1063" s="135"/>
      <c r="NE1063" s="135"/>
      <c r="NF1063" s="135"/>
      <c r="NG1063" s="135"/>
      <c r="NH1063" s="135"/>
      <c r="NI1063" s="135"/>
      <c r="NJ1063" s="135"/>
      <c r="NK1063" s="135"/>
      <c r="NL1063" s="135"/>
      <c r="NM1063" s="135"/>
      <c r="NN1063" s="135"/>
      <c r="NO1063" s="135"/>
      <c r="NP1063" s="135"/>
      <c r="NQ1063" s="39"/>
      <c r="QS1063"/>
      <c r="QT1063"/>
      <c r="QU1063"/>
      <c r="QV1063"/>
      <c r="QW1063"/>
      <c r="QX1063"/>
      <c r="QY1063"/>
      <c r="QZ1063"/>
      <c r="RA1063"/>
      <c r="RB1063" s="39"/>
      <c r="RC1063" s="39"/>
      <c r="RD1063" s="39"/>
    </row>
    <row r="1064" spans="2:472" x14ac:dyDescent="0.2">
      <c r="B1064" s="426"/>
      <c r="C1064" s="427"/>
      <c r="V1064" s="63">
        <v>119</v>
      </c>
      <c r="W1064" s="54" t="s">
        <v>3322</v>
      </c>
      <c r="X1064" s="64">
        <v>130317</v>
      </c>
      <c r="Y1064" s="54" t="s">
        <v>2624</v>
      </c>
      <c r="Z1064" s="63" t="s">
        <v>412</v>
      </c>
      <c r="AA1064" s="54" t="s">
        <v>599</v>
      </c>
      <c r="AB1064" s="54" t="s">
        <v>395</v>
      </c>
      <c r="AC1064" s="54" t="s">
        <v>2624</v>
      </c>
      <c r="AD1064" s="64" t="s">
        <v>414</v>
      </c>
      <c r="AE1064" s="64" t="s">
        <v>5596</v>
      </c>
      <c r="AF1064" s="63">
        <v>119</v>
      </c>
      <c r="AG1064" s="54" t="s">
        <v>3322</v>
      </c>
      <c r="AH1064" s="54" t="s">
        <v>3321</v>
      </c>
      <c r="AI1064" s="63" t="s">
        <v>1881</v>
      </c>
      <c r="AJ1064" s="64" t="s">
        <v>3323</v>
      </c>
      <c r="AK1064" s="569">
        <v>4610195</v>
      </c>
      <c r="AL1064" s="64" t="s">
        <v>599</v>
      </c>
      <c r="AM1064" s="64" t="s">
        <v>3326</v>
      </c>
      <c r="AN1064" s="570">
        <v>255131400</v>
      </c>
      <c r="AO1064" s="54"/>
      <c r="AP1064" s="54"/>
      <c r="AQ1064" s="54"/>
      <c r="AR1064" s="54"/>
      <c r="AS1064" s="54"/>
      <c r="AT1064" s="64" t="s">
        <v>420</v>
      </c>
      <c r="AU1064" s="64"/>
      <c r="AV1064" s="54"/>
      <c r="AW1064" s="54"/>
      <c r="AX1064" s="54"/>
      <c r="AY1064" s="54"/>
      <c r="AZ1064" s="54"/>
      <c r="BA1064" s="54"/>
      <c r="BB1064" s="54"/>
      <c r="BC1064" s="54"/>
      <c r="BD1064" s="64">
        <v>130317</v>
      </c>
      <c r="BE1064" s="54" t="s">
        <v>2624</v>
      </c>
      <c r="BF1064" s="63" t="s">
        <v>412</v>
      </c>
      <c r="BG1064" s="54" t="s">
        <v>599</v>
      </c>
      <c r="BH1064" s="54" t="s">
        <v>395</v>
      </c>
      <c r="BI1064" s="54" t="s">
        <v>2624</v>
      </c>
      <c r="BJ1064" s="64" t="s">
        <v>414</v>
      </c>
      <c r="BK1064" s="64" t="s">
        <v>5596</v>
      </c>
      <c r="BL1064" s="54"/>
      <c r="BM1064" s="54"/>
      <c r="BN1064" s="54"/>
      <c r="BO1064" s="39"/>
      <c r="BP1064" s="39"/>
      <c r="BQ1064" s="39"/>
      <c r="BR1064" s="39"/>
      <c r="BS1064" s="47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47"/>
      <c r="CD1064" s="39"/>
      <c r="CE1064" s="39"/>
      <c r="CF1064" s="48"/>
      <c r="CG1064" s="48"/>
      <c r="CH1064" s="48"/>
      <c r="CI1064" s="48"/>
      <c r="CJ1064" s="48"/>
      <c r="CK1064" s="48"/>
      <c r="CL1064" s="48"/>
      <c r="CM1064" s="48"/>
      <c r="CN1064" s="48"/>
      <c r="CO1064" s="48"/>
      <c r="CP1064" s="48"/>
      <c r="CQ1064" s="48"/>
      <c r="CR1064" s="48"/>
      <c r="CS1064" s="48"/>
      <c r="CT1064" s="48"/>
      <c r="CU1064" s="48"/>
      <c r="CV1064" s="48"/>
      <c r="CW1064" s="48"/>
      <c r="CX1064" s="39"/>
      <c r="ML1064" s="135"/>
      <c r="MM1064" s="135"/>
      <c r="MN1064" s="135"/>
      <c r="MO1064" s="135"/>
      <c r="MP1064" s="135"/>
      <c r="MQ1064" s="135"/>
      <c r="MR1064" s="135"/>
      <c r="MS1064" s="135"/>
      <c r="MT1064" s="135"/>
      <c r="MU1064" s="135"/>
      <c r="MV1064" s="135"/>
      <c r="MW1064" s="135"/>
      <c r="MX1064" s="135"/>
      <c r="MY1064" s="135"/>
      <c r="MZ1064" s="135"/>
      <c r="NA1064" s="135"/>
      <c r="NB1064" s="135"/>
      <c r="NC1064" s="135"/>
      <c r="ND1064" s="135"/>
      <c r="NE1064" s="135"/>
      <c r="NF1064" s="135"/>
      <c r="NG1064" s="135"/>
      <c r="NH1064" s="135"/>
      <c r="NI1064" s="135"/>
      <c r="NJ1064" s="135"/>
      <c r="NK1064" s="135"/>
      <c r="NL1064" s="135"/>
      <c r="NM1064" s="135"/>
      <c r="NN1064" s="135"/>
      <c r="NO1064" s="135"/>
      <c r="NP1064" s="135"/>
      <c r="NQ1064" s="39"/>
      <c r="QS1064"/>
      <c r="QT1064"/>
      <c r="QU1064"/>
      <c r="QV1064"/>
      <c r="QW1064"/>
      <c r="QX1064"/>
      <c r="QY1064"/>
      <c r="QZ1064"/>
      <c r="RA1064"/>
      <c r="RB1064" s="39"/>
      <c r="RC1064" s="39"/>
      <c r="RD1064" s="39"/>
    </row>
    <row r="1065" spans="2:472" x14ac:dyDescent="0.2">
      <c r="B1065" s="426"/>
      <c r="C1065" s="427"/>
      <c r="V1065" s="63">
        <v>119</v>
      </c>
      <c r="W1065" s="54" t="s">
        <v>3322</v>
      </c>
      <c r="X1065" s="64">
        <v>130318</v>
      </c>
      <c r="Y1065" s="54" t="s">
        <v>1856</v>
      </c>
      <c r="Z1065" s="63" t="s">
        <v>412</v>
      </c>
      <c r="AA1065" s="54" t="s">
        <v>599</v>
      </c>
      <c r="AB1065" s="54" t="s">
        <v>395</v>
      </c>
      <c r="AC1065" s="54" t="s">
        <v>1856</v>
      </c>
      <c r="AD1065" s="64" t="s">
        <v>414</v>
      </c>
      <c r="AE1065" s="64" t="s">
        <v>5596</v>
      </c>
      <c r="AF1065" s="63">
        <v>119</v>
      </c>
      <c r="AG1065" s="54" t="s">
        <v>3322</v>
      </c>
      <c r="AH1065" s="54" t="s">
        <v>3321</v>
      </c>
      <c r="AI1065" s="63" t="s">
        <v>1881</v>
      </c>
      <c r="AJ1065" s="64" t="s">
        <v>3323</v>
      </c>
      <c r="AK1065" s="569">
        <v>4610195</v>
      </c>
      <c r="AL1065" s="64" t="s">
        <v>599</v>
      </c>
      <c r="AM1065" s="64" t="s">
        <v>3326</v>
      </c>
      <c r="AN1065" s="570">
        <v>255131400</v>
      </c>
      <c r="AO1065" s="54"/>
      <c r="AP1065" s="54"/>
      <c r="AQ1065" s="54"/>
      <c r="AR1065" s="54"/>
      <c r="AS1065" s="54"/>
      <c r="AT1065" s="64" t="s">
        <v>420</v>
      </c>
      <c r="AU1065" s="64"/>
      <c r="AV1065" s="54"/>
      <c r="AW1065" s="54"/>
      <c r="AX1065" s="54"/>
      <c r="AY1065" s="54"/>
      <c r="AZ1065" s="54"/>
      <c r="BA1065" s="54"/>
      <c r="BB1065" s="54"/>
      <c r="BC1065" s="54"/>
      <c r="BD1065" s="64">
        <v>130318</v>
      </c>
      <c r="BE1065" s="54" t="s">
        <v>1856</v>
      </c>
      <c r="BF1065" s="63" t="s">
        <v>412</v>
      </c>
      <c r="BG1065" s="54" t="s">
        <v>599</v>
      </c>
      <c r="BH1065" s="54" t="s">
        <v>395</v>
      </c>
      <c r="BI1065" s="54" t="s">
        <v>1856</v>
      </c>
      <c r="BJ1065" s="64" t="s">
        <v>414</v>
      </c>
      <c r="BK1065" s="64" t="s">
        <v>5596</v>
      </c>
      <c r="BL1065" s="54"/>
      <c r="BM1065" s="54"/>
      <c r="BN1065" s="54"/>
      <c r="BO1065" s="39"/>
      <c r="BP1065" s="39"/>
      <c r="BQ1065" s="39"/>
      <c r="BR1065" s="39"/>
      <c r="BS1065" s="47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47"/>
      <c r="CD1065" s="39"/>
      <c r="CE1065" s="39"/>
      <c r="CF1065" s="48"/>
      <c r="CG1065" s="48"/>
      <c r="CH1065" s="48"/>
      <c r="CI1065" s="48"/>
      <c r="CJ1065" s="48"/>
      <c r="CK1065" s="48"/>
      <c r="CL1065" s="48"/>
      <c r="CM1065" s="48"/>
      <c r="CN1065" s="48"/>
      <c r="CO1065" s="48"/>
      <c r="CP1065" s="48"/>
      <c r="CQ1065" s="48"/>
      <c r="CR1065" s="48"/>
      <c r="CS1065" s="48"/>
      <c r="CT1065" s="48"/>
      <c r="CU1065" s="48"/>
      <c r="CV1065" s="48"/>
      <c r="CW1065" s="48"/>
      <c r="CX1065" s="39"/>
      <c r="ML1065" s="135"/>
      <c r="MM1065" s="135"/>
      <c r="MN1065" s="135"/>
      <c r="MO1065" s="135"/>
      <c r="MP1065" s="135"/>
      <c r="MQ1065" s="135"/>
      <c r="MR1065" s="135"/>
      <c r="MS1065" s="135"/>
      <c r="MT1065" s="135"/>
      <c r="MU1065" s="135"/>
      <c r="MV1065" s="135"/>
      <c r="MW1065" s="135"/>
      <c r="MX1065" s="135"/>
      <c r="MY1065" s="135"/>
      <c r="MZ1065" s="135"/>
      <c r="NA1065" s="135"/>
      <c r="NB1065" s="135"/>
      <c r="NC1065" s="135"/>
      <c r="ND1065" s="135"/>
      <c r="NE1065" s="135"/>
      <c r="NF1065" s="135"/>
      <c r="NG1065" s="135"/>
      <c r="NH1065" s="135"/>
      <c r="NI1065" s="135"/>
      <c r="NJ1065" s="135"/>
      <c r="NK1065" s="135"/>
      <c r="NL1065" s="135"/>
      <c r="NM1065" s="135"/>
      <c r="NN1065" s="135"/>
      <c r="NO1065" s="135"/>
      <c r="NP1065" s="135"/>
      <c r="NQ1065" s="39"/>
      <c r="QS1065"/>
      <c r="QT1065"/>
      <c r="QU1065"/>
      <c r="QV1065"/>
      <c r="QW1065"/>
      <c r="QX1065"/>
      <c r="QY1065"/>
      <c r="QZ1065"/>
      <c r="RA1065"/>
      <c r="RB1065" s="39"/>
      <c r="RC1065" s="39"/>
      <c r="RD1065" s="39"/>
    </row>
    <row r="1066" spans="2:472" x14ac:dyDescent="0.2">
      <c r="B1066" s="426"/>
      <c r="C1066" s="427"/>
      <c r="V1066" s="63">
        <v>119</v>
      </c>
      <c r="W1066" s="54" t="s">
        <v>3322</v>
      </c>
      <c r="X1066" s="64">
        <v>130319</v>
      </c>
      <c r="Y1066" s="54" t="s">
        <v>2867</v>
      </c>
      <c r="Z1066" s="63" t="s">
        <v>412</v>
      </c>
      <c r="AA1066" s="54" t="s">
        <v>599</v>
      </c>
      <c r="AB1066" s="54" t="s">
        <v>395</v>
      </c>
      <c r="AC1066" s="54" t="s">
        <v>2867</v>
      </c>
      <c r="AD1066" s="64" t="s">
        <v>414</v>
      </c>
      <c r="AE1066" s="64" t="s">
        <v>5596</v>
      </c>
      <c r="AF1066" s="63">
        <v>119</v>
      </c>
      <c r="AG1066" s="54" t="s">
        <v>3322</v>
      </c>
      <c r="AH1066" s="54" t="s">
        <v>3321</v>
      </c>
      <c r="AI1066" s="63" t="s">
        <v>1881</v>
      </c>
      <c r="AJ1066" s="64" t="s">
        <v>3323</v>
      </c>
      <c r="AK1066" s="569">
        <v>4610195</v>
      </c>
      <c r="AL1066" s="64" t="s">
        <v>599</v>
      </c>
      <c r="AM1066" s="64" t="s">
        <v>3326</v>
      </c>
      <c r="AN1066" s="570">
        <v>255131400</v>
      </c>
      <c r="AO1066" s="54"/>
      <c r="AP1066" s="54"/>
      <c r="AQ1066" s="54"/>
      <c r="AR1066" s="54"/>
      <c r="AS1066" s="54"/>
      <c r="AT1066" s="64" t="s">
        <v>420</v>
      </c>
      <c r="AU1066" s="64"/>
      <c r="AV1066" s="54"/>
      <c r="AW1066" s="54"/>
      <c r="AX1066" s="54"/>
      <c r="AY1066" s="54"/>
      <c r="AZ1066" s="54"/>
      <c r="BA1066" s="54"/>
      <c r="BB1066" s="54"/>
      <c r="BC1066" s="54"/>
      <c r="BD1066" s="64">
        <v>130319</v>
      </c>
      <c r="BE1066" s="54" t="s">
        <v>2867</v>
      </c>
      <c r="BF1066" s="63" t="s">
        <v>412</v>
      </c>
      <c r="BG1066" s="54" t="s">
        <v>599</v>
      </c>
      <c r="BH1066" s="54" t="s">
        <v>395</v>
      </c>
      <c r="BI1066" s="54" t="s">
        <v>2867</v>
      </c>
      <c r="BJ1066" s="64" t="s">
        <v>414</v>
      </c>
      <c r="BK1066" s="64" t="s">
        <v>5596</v>
      </c>
      <c r="BL1066" s="54"/>
      <c r="BM1066" s="54"/>
      <c r="BN1066" s="54"/>
      <c r="BO1066" s="39"/>
      <c r="BP1066" s="39"/>
      <c r="BQ1066" s="39"/>
      <c r="BR1066" s="39"/>
      <c r="BS1066" s="47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47"/>
      <c r="CD1066" s="39"/>
      <c r="CE1066" s="39"/>
      <c r="CF1066" s="48"/>
      <c r="CG1066" s="48"/>
      <c r="CH1066" s="48"/>
      <c r="CI1066" s="48"/>
      <c r="CJ1066" s="48"/>
      <c r="CK1066" s="48"/>
      <c r="CL1066" s="48"/>
      <c r="CM1066" s="48"/>
      <c r="CN1066" s="48"/>
      <c r="CO1066" s="48"/>
      <c r="CP1066" s="48"/>
      <c r="CQ1066" s="48"/>
      <c r="CR1066" s="48"/>
      <c r="CS1066" s="48"/>
      <c r="CT1066" s="48"/>
      <c r="CU1066" s="48"/>
      <c r="CV1066" s="48"/>
      <c r="CW1066" s="48"/>
      <c r="CX1066" s="39"/>
      <c r="ML1066" s="135"/>
      <c r="MM1066" s="135"/>
      <c r="MN1066" s="135"/>
      <c r="MO1066" s="135"/>
      <c r="MP1066" s="135"/>
      <c r="MQ1066" s="135"/>
      <c r="MR1066" s="135"/>
      <c r="MS1066" s="135"/>
      <c r="MT1066" s="135"/>
      <c r="MU1066" s="135"/>
      <c r="MV1066" s="135"/>
      <c r="MW1066" s="135"/>
      <c r="MX1066" s="135"/>
      <c r="MY1066" s="135"/>
      <c r="MZ1066" s="135"/>
      <c r="NA1066" s="135"/>
      <c r="NB1066" s="135"/>
      <c r="NC1066" s="135"/>
      <c r="ND1066" s="135"/>
      <c r="NE1066" s="135"/>
      <c r="NF1066" s="135"/>
      <c r="NG1066" s="135"/>
      <c r="NH1066" s="135"/>
      <c r="NI1066" s="135"/>
      <c r="NJ1066" s="135"/>
      <c r="NK1066" s="135"/>
      <c r="NL1066" s="135"/>
      <c r="NM1066" s="135"/>
      <c r="NN1066" s="135"/>
      <c r="NO1066" s="135"/>
      <c r="NP1066" s="135"/>
      <c r="NQ1066" s="39"/>
      <c r="QS1066"/>
      <c r="QT1066"/>
      <c r="QU1066"/>
      <c r="QV1066"/>
      <c r="QW1066"/>
      <c r="QX1066"/>
      <c r="QY1066"/>
      <c r="QZ1066"/>
      <c r="RA1066"/>
      <c r="RB1066" s="39"/>
      <c r="RC1066" s="39"/>
      <c r="RD1066" s="39"/>
    </row>
    <row r="1067" spans="2:472" x14ac:dyDescent="0.2">
      <c r="B1067" s="426"/>
      <c r="C1067" s="427"/>
      <c r="V1067" s="63">
        <v>119</v>
      </c>
      <c r="W1067" s="54" t="s">
        <v>3322</v>
      </c>
      <c r="X1067" s="64">
        <v>130324</v>
      </c>
      <c r="Y1067" s="54" t="s">
        <v>2055</v>
      </c>
      <c r="Z1067" s="63" t="s">
        <v>412</v>
      </c>
      <c r="AA1067" s="54" t="s">
        <v>599</v>
      </c>
      <c r="AB1067" s="54" t="s">
        <v>395</v>
      </c>
      <c r="AC1067" s="54" t="s">
        <v>2055</v>
      </c>
      <c r="AD1067" s="64" t="s">
        <v>414</v>
      </c>
      <c r="AE1067" s="64" t="s">
        <v>5596</v>
      </c>
      <c r="AF1067" s="63">
        <v>119</v>
      </c>
      <c r="AG1067" s="54" t="s">
        <v>3322</v>
      </c>
      <c r="AH1067" s="54" t="s">
        <v>3321</v>
      </c>
      <c r="AI1067" s="63" t="s">
        <v>1881</v>
      </c>
      <c r="AJ1067" s="64" t="s">
        <v>3323</v>
      </c>
      <c r="AK1067" s="569">
        <v>4610195</v>
      </c>
      <c r="AL1067" s="64" t="s">
        <v>599</v>
      </c>
      <c r="AM1067" s="64" t="s">
        <v>3326</v>
      </c>
      <c r="AN1067" s="570">
        <v>255131400</v>
      </c>
      <c r="AO1067" s="54"/>
      <c r="AP1067" s="54"/>
      <c r="AQ1067" s="54"/>
      <c r="AR1067" s="54"/>
      <c r="AS1067" s="54"/>
      <c r="AT1067" s="64" t="s">
        <v>420</v>
      </c>
      <c r="AU1067" s="64"/>
      <c r="AV1067" s="54"/>
      <c r="AW1067" s="54"/>
      <c r="AX1067" s="54"/>
      <c r="AY1067" s="54"/>
      <c r="AZ1067" s="54"/>
      <c r="BA1067" s="54"/>
      <c r="BB1067" s="54"/>
      <c r="BC1067" s="54"/>
      <c r="BD1067" s="64">
        <v>130324</v>
      </c>
      <c r="BE1067" s="54" t="s">
        <v>2055</v>
      </c>
      <c r="BF1067" s="63" t="s">
        <v>412</v>
      </c>
      <c r="BG1067" s="54" t="s">
        <v>599</v>
      </c>
      <c r="BH1067" s="54" t="s">
        <v>395</v>
      </c>
      <c r="BI1067" s="54" t="s">
        <v>2055</v>
      </c>
      <c r="BJ1067" s="64" t="s">
        <v>414</v>
      </c>
      <c r="BK1067" s="64" t="s">
        <v>5596</v>
      </c>
      <c r="BL1067" s="54"/>
      <c r="BM1067" s="54"/>
      <c r="BN1067" s="54"/>
      <c r="BO1067" s="39"/>
      <c r="BP1067" s="39"/>
      <c r="BQ1067" s="39"/>
      <c r="BR1067" s="39"/>
      <c r="BS1067" s="47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47"/>
      <c r="CD1067" s="39"/>
      <c r="CE1067" s="39"/>
      <c r="CF1067" s="48"/>
      <c r="CG1067" s="48"/>
      <c r="CH1067" s="48"/>
      <c r="CI1067" s="48"/>
      <c r="CJ1067" s="48"/>
      <c r="CK1067" s="48"/>
      <c r="CL1067" s="48"/>
      <c r="CM1067" s="48"/>
      <c r="CN1067" s="48"/>
      <c r="CO1067" s="48"/>
      <c r="CP1067" s="48"/>
      <c r="CQ1067" s="48"/>
      <c r="CR1067" s="48"/>
      <c r="CS1067" s="48"/>
      <c r="CT1067" s="48"/>
      <c r="CU1067" s="48"/>
      <c r="CV1067" s="48"/>
      <c r="CW1067" s="48"/>
      <c r="CX1067" s="39"/>
      <c r="ML1067" s="135"/>
      <c r="MM1067" s="135"/>
      <c r="MN1067" s="135"/>
      <c r="MO1067" s="135"/>
      <c r="MP1067" s="135"/>
      <c r="MQ1067" s="135"/>
      <c r="MR1067" s="135"/>
      <c r="MS1067" s="135"/>
      <c r="MT1067" s="135"/>
      <c r="MU1067" s="135"/>
      <c r="MV1067" s="135"/>
      <c r="MW1067" s="135"/>
      <c r="MX1067" s="135"/>
      <c r="MY1067" s="135"/>
      <c r="MZ1067" s="135"/>
      <c r="NA1067" s="135"/>
      <c r="NB1067" s="135"/>
      <c r="NC1067" s="135"/>
      <c r="ND1067" s="135"/>
      <c r="NE1067" s="135"/>
      <c r="NF1067" s="135"/>
      <c r="NG1067" s="135"/>
      <c r="NH1067" s="135"/>
      <c r="NI1067" s="135"/>
      <c r="NJ1067" s="135"/>
      <c r="NK1067" s="135"/>
      <c r="NL1067" s="135"/>
      <c r="NM1067" s="135"/>
      <c r="NN1067" s="135"/>
      <c r="NO1067" s="135"/>
      <c r="NP1067" s="135"/>
      <c r="NQ1067" s="39"/>
      <c r="QS1067"/>
      <c r="QT1067"/>
      <c r="QU1067"/>
      <c r="QV1067"/>
      <c r="QW1067"/>
      <c r="QX1067"/>
      <c r="QY1067"/>
      <c r="QZ1067"/>
      <c r="RA1067"/>
      <c r="RB1067" s="39"/>
      <c r="RC1067" s="39"/>
      <c r="RD1067" s="39"/>
    </row>
    <row r="1068" spans="2:472" x14ac:dyDescent="0.2">
      <c r="B1068" s="426"/>
      <c r="C1068" s="427"/>
      <c r="V1068" s="63">
        <v>119</v>
      </c>
      <c r="W1068" s="54" t="s">
        <v>3322</v>
      </c>
      <c r="X1068" s="64">
        <v>130334</v>
      </c>
      <c r="Y1068" s="54" t="s">
        <v>2228</v>
      </c>
      <c r="Z1068" s="63" t="s">
        <v>412</v>
      </c>
      <c r="AA1068" s="54" t="s">
        <v>599</v>
      </c>
      <c r="AB1068" s="54" t="s">
        <v>395</v>
      </c>
      <c r="AC1068" s="54" t="s">
        <v>6364</v>
      </c>
      <c r="AD1068" s="64" t="s">
        <v>414</v>
      </c>
      <c r="AE1068" s="64" t="s">
        <v>5596</v>
      </c>
      <c r="AF1068" s="63">
        <v>119</v>
      </c>
      <c r="AG1068" s="54" t="s">
        <v>3322</v>
      </c>
      <c r="AH1068" s="54" t="s">
        <v>3321</v>
      </c>
      <c r="AI1068" s="63" t="s">
        <v>1881</v>
      </c>
      <c r="AJ1068" s="64" t="s">
        <v>3323</v>
      </c>
      <c r="AK1068" s="569">
        <v>4610195</v>
      </c>
      <c r="AL1068" s="64" t="s">
        <v>599</v>
      </c>
      <c r="AM1068" s="64" t="s">
        <v>3326</v>
      </c>
      <c r="AN1068" s="570">
        <v>255131400</v>
      </c>
      <c r="AO1068" s="54"/>
      <c r="AP1068" s="54"/>
      <c r="AQ1068" s="54"/>
      <c r="AR1068" s="54"/>
      <c r="AS1068" s="54"/>
      <c r="AT1068" s="64" t="s">
        <v>420</v>
      </c>
      <c r="AU1068" s="64"/>
      <c r="AV1068" s="54"/>
      <c r="AW1068" s="54"/>
      <c r="AX1068" s="54"/>
      <c r="AY1068" s="54"/>
      <c r="AZ1068" s="54"/>
      <c r="BA1068" s="54"/>
      <c r="BB1068" s="54"/>
      <c r="BC1068" s="54"/>
      <c r="BD1068" s="64">
        <v>130334</v>
      </c>
      <c r="BE1068" s="54" t="s">
        <v>2228</v>
      </c>
      <c r="BF1068" s="63" t="s">
        <v>412</v>
      </c>
      <c r="BG1068" s="54" t="s">
        <v>599</v>
      </c>
      <c r="BH1068" s="54" t="s">
        <v>395</v>
      </c>
      <c r="BI1068" s="54" t="s">
        <v>6364</v>
      </c>
      <c r="BJ1068" s="64" t="s">
        <v>414</v>
      </c>
      <c r="BK1068" s="64" t="s">
        <v>5596</v>
      </c>
      <c r="BL1068" s="54"/>
      <c r="BM1068" s="54"/>
      <c r="BN1068" s="54"/>
      <c r="BO1068" s="39"/>
      <c r="BP1068" s="39"/>
      <c r="BQ1068" s="39"/>
      <c r="BR1068" s="39"/>
      <c r="BS1068" s="47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47"/>
      <c r="CD1068" s="39"/>
      <c r="CE1068" s="39"/>
      <c r="CF1068" s="48"/>
      <c r="CG1068" s="48"/>
      <c r="CH1068" s="48"/>
      <c r="CI1068" s="48"/>
      <c r="CJ1068" s="48"/>
      <c r="CK1068" s="48"/>
      <c r="CL1068" s="48"/>
      <c r="CM1068" s="48"/>
      <c r="CN1068" s="48"/>
      <c r="CO1068" s="48"/>
      <c r="CP1068" s="48"/>
      <c r="CQ1068" s="48"/>
      <c r="CR1068" s="48"/>
      <c r="CS1068" s="48"/>
      <c r="CT1068" s="48"/>
      <c r="CU1068" s="48"/>
      <c r="CV1068" s="48"/>
      <c r="CW1068" s="48"/>
      <c r="CX1068" s="39"/>
      <c r="ML1068" s="135"/>
      <c r="MM1068" s="135"/>
      <c r="MN1068" s="135"/>
      <c r="MO1068" s="135"/>
      <c r="MP1068" s="135"/>
      <c r="MQ1068" s="135"/>
      <c r="MR1068" s="135"/>
      <c r="MS1068" s="135"/>
      <c r="MT1068" s="135"/>
      <c r="MU1068" s="135"/>
      <c r="MV1068" s="135"/>
      <c r="MW1068" s="135"/>
      <c r="MX1068" s="135"/>
      <c r="MY1068" s="135"/>
      <c r="MZ1068" s="135"/>
      <c r="NA1068" s="135"/>
      <c r="NB1068" s="135"/>
      <c r="NC1068" s="135"/>
      <c r="ND1068" s="135"/>
      <c r="NE1068" s="135"/>
      <c r="NF1068" s="135"/>
      <c r="NG1068" s="135"/>
      <c r="NH1068" s="135"/>
      <c r="NI1068" s="135"/>
      <c r="NJ1068" s="135"/>
      <c r="NK1068" s="135"/>
      <c r="NL1068" s="135"/>
      <c r="NM1068" s="135"/>
      <c r="NN1068" s="135"/>
      <c r="NO1068" s="135"/>
      <c r="NP1068" s="135"/>
      <c r="NQ1068" s="39"/>
      <c r="QS1068"/>
      <c r="QT1068"/>
      <c r="QU1068"/>
      <c r="QV1068"/>
      <c r="QW1068"/>
      <c r="QX1068"/>
      <c r="QY1068"/>
      <c r="QZ1068"/>
      <c r="RA1068"/>
      <c r="RB1068" s="39"/>
      <c r="RC1068" s="39"/>
      <c r="RD1068" s="39"/>
    </row>
    <row r="1069" spans="2:472" x14ac:dyDescent="0.2">
      <c r="B1069" s="426"/>
      <c r="C1069" s="427"/>
      <c r="V1069" s="63">
        <v>119</v>
      </c>
      <c r="W1069" s="54" t="s">
        <v>3322</v>
      </c>
      <c r="X1069" s="64">
        <v>130335</v>
      </c>
      <c r="Y1069" s="54" t="s">
        <v>2384</v>
      </c>
      <c r="Z1069" s="63" t="s">
        <v>412</v>
      </c>
      <c r="AA1069" s="54" t="s">
        <v>599</v>
      </c>
      <c r="AB1069" s="54" t="s">
        <v>395</v>
      </c>
      <c r="AC1069" s="54" t="s">
        <v>6363</v>
      </c>
      <c r="AD1069" s="64" t="s">
        <v>414</v>
      </c>
      <c r="AE1069" s="64" t="s">
        <v>5596</v>
      </c>
      <c r="AF1069" s="63">
        <v>119</v>
      </c>
      <c r="AG1069" s="54" t="s">
        <v>3322</v>
      </c>
      <c r="AH1069" s="54" t="s">
        <v>3321</v>
      </c>
      <c r="AI1069" s="63" t="s">
        <v>1881</v>
      </c>
      <c r="AJ1069" s="64" t="s">
        <v>3323</v>
      </c>
      <c r="AK1069" s="569">
        <v>4610195</v>
      </c>
      <c r="AL1069" s="64" t="s">
        <v>599</v>
      </c>
      <c r="AM1069" s="64" t="s">
        <v>3326</v>
      </c>
      <c r="AN1069" s="570">
        <v>255131400</v>
      </c>
      <c r="AO1069" s="54"/>
      <c r="AP1069" s="54"/>
      <c r="AQ1069" s="54"/>
      <c r="AR1069" s="54"/>
      <c r="AS1069" s="54"/>
      <c r="AT1069" s="64" t="s">
        <v>420</v>
      </c>
      <c r="AU1069" s="64"/>
      <c r="AV1069" s="54"/>
      <c r="AW1069" s="54"/>
      <c r="AX1069" s="54"/>
      <c r="AY1069" s="54"/>
      <c r="AZ1069" s="54"/>
      <c r="BA1069" s="54"/>
      <c r="BB1069" s="54"/>
      <c r="BC1069" s="54"/>
      <c r="BD1069" s="64">
        <v>130335</v>
      </c>
      <c r="BE1069" s="54" t="s">
        <v>2384</v>
      </c>
      <c r="BF1069" s="63" t="s">
        <v>412</v>
      </c>
      <c r="BG1069" s="54" t="s">
        <v>599</v>
      </c>
      <c r="BH1069" s="54" t="s">
        <v>395</v>
      </c>
      <c r="BI1069" s="54" t="s">
        <v>6363</v>
      </c>
      <c r="BJ1069" s="64" t="s">
        <v>414</v>
      </c>
      <c r="BK1069" s="64" t="s">
        <v>5596</v>
      </c>
      <c r="BL1069" s="54"/>
      <c r="BM1069" s="54"/>
      <c r="BN1069" s="54"/>
      <c r="BO1069" s="39"/>
      <c r="BP1069" s="39"/>
      <c r="BQ1069" s="39"/>
      <c r="BR1069" s="39"/>
      <c r="BS1069" s="47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47"/>
      <c r="CD1069" s="39"/>
      <c r="CE1069" s="39"/>
      <c r="CF1069" s="48"/>
      <c r="CG1069" s="48"/>
      <c r="CH1069" s="48"/>
      <c r="CI1069" s="48"/>
      <c r="CJ1069" s="48"/>
      <c r="CK1069" s="48"/>
      <c r="CL1069" s="48"/>
      <c r="CM1069" s="48"/>
      <c r="CN1069" s="48"/>
      <c r="CO1069" s="48"/>
      <c r="CP1069" s="48"/>
      <c r="CQ1069" s="48"/>
      <c r="CR1069" s="48"/>
      <c r="CS1069" s="48"/>
      <c r="CT1069" s="48"/>
      <c r="CU1069" s="48"/>
      <c r="CV1069" s="48"/>
      <c r="CW1069" s="48"/>
      <c r="CX1069" s="39"/>
      <c r="ML1069" s="135"/>
      <c r="MM1069" s="135"/>
      <c r="MN1069" s="135"/>
      <c r="MO1069" s="135"/>
      <c r="MP1069" s="135"/>
      <c r="MQ1069" s="135"/>
      <c r="MR1069" s="135"/>
      <c r="MS1069" s="135"/>
      <c r="MT1069" s="135"/>
      <c r="MU1069" s="135"/>
      <c r="MV1069" s="135"/>
      <c r="MW1069" s="135"/>
      <c r="MX1069" s="135"/>
      <c r="MY1069" s="135"/>
      <c r="MZ1069" s="135"/>
      <c r="NA1069" s="135"/>
      <c r="NB1069" s="135"/>
      <c r="NC1069" s="135"/>
      <c r="ND1069" s="135"/>
      <c r="NE1069" s="135"/>
      <c r="NF1069" s="135"/>
      <c r="NG1069" s="135"/>
      <c r="NH1069" s="135"/>
      <c r="NI1069" s="135"/>
      <c r="NJ1069" s="135"/>
      <c r="NK1069" s="135"/>
      <c r="NL1069" s="135"/>
      <c r="NM1069" s="135"/>
      <c r="NN1069" s="135"/>
      <c r="NO1069" s="135"/>
      <c r="NP1069" s="135"/>
      <c r="NQ1069" s="39"/>
      <c r="QS1069"/>
      <c r="QT1069"/>
      <c r="QU1069"/>
      <c r="QV1069"/>
      <c r="QW1069"/>
      <c r="QX1069"/>
      <c r="QY1069"/>
      <c r="QZ1069"/>
      <c r="RA1069"/>
      <c r="RB1069" s="39"/>
      <c r="RC1069" s="39"/>
      <c r="RD1069" s="39"/>
    </row>
    <row r="1070" spans="2:472" x14ac:dyDescent="0.2">
      <c r="B1070" s="426"/>
      <c r="C1070" s="427"/>
      <c r="V1070" s="63">
        <v>119</v>
      </c>
      <c r="W1070" s="54" t="s">
        <v>3322</v>
      </c>
      <c r="X1070" s="64">
        <v>130336</v>
      </c>
      <c r="Y1070" s="54" t="s">
        <v>2532</v>
      </c>
      <c r="Z1070" s="63" t="s">
        <v>412</v>
      </c>
      <c r="AA1070" s="54" t="s">
        <v>599</v>
      </c>
      <c r="AB1070" s="54" t="s">
        <v>395</v>
      </c>
      <c r="AC1070" s="54" t="s">
        <v>6365</v>
      </c>
      <c r="AD1070" s="64" t="s">
        <v>414</v>
      </c>
      <c r="AE1070" s="64" t="s">
        <v>5596</v>
      </c>
      <c r="AF1070" s="63">
        <v>119</v>
      </c>
      <c r="AG1070" s="54" t="s">
        <v>3322</v>
      </c>
      <c r="AH1070" s="54" t="s">
        <v>3321</v>
      </c>
      <c r="AI1070" s="63" t="s">
        <v>1881</v>
      </c>
      <c r="AJ1070" s="64" t="s">
        <v>3323</v>
      </c>
      <c r="AK1070" s="569">
        <v>4610195</v>
      </c>
      <c r="AL1070" s="64" t="s">
        <v>599</v>
      </c>
      <c r="AM1070" s="64" t="s">
        <v>3326</v>
      </c>
      <c r="AN1070" s="570">
        <v>255131400</v>
      </c>
      <c r="AO1070" s="54"/>
      <c r="AP1070" s="54"/>
      <c r="AQ1070" s="54"/>
      <c r="AR1070" s="54"/>
      <c r="AS1070" s="54"/>
      <c r="AT1070" s="64" t="s">
        <v>420</v>
      </c>
      <c r="AU1070" s="64"/>
      <c r="AV1070" s="54"/>
      <c r="AW1070" s="54"/>
      <c r="AX1070" s="54"/>
      <c r="AY1070" s="54"/>
      <c r="AZ1070" s="54"/>
      <c r="BA1070" s="54"/>
      <c r="BB1070" s="54"/>
      <c r="BC1070" s="54"/>
      <c r="BD1070" s="64">
        <v>130336</v>
      </c>
      <c r="BE1070" s="54" t="s">
        <v>2532</v>
      </c>
      <c r="BF1070" s="63" t="s">
        <v>412</v>
      </c>
      <c r="BG1070" s="54" t="s">
        <v>599</v>
      </c>
      <c r="BH1070" s="54" t="s">
        <v>395</v>
      </c>
      <c r="BI1070" s="54" t="s">
        <v>6365</v>
      </c>
      <c r="BJ1070" s="64" t="s">
        <v>414</v>
      </c>
      <c r="BK1070" s="64" t="s">
        <v>5596</v>
      </c>
      <c r="BL1070" s="54"/>
      <c r="BM1070" s="54"/>
      <c r="BN1070" s="54"/>
      <c r="BO1070" s="39"/>
      <c r="BP1070" s="39"/>
      <c r="BQ1070" s="39"/>
      <c r="BR1070" s="39"/>
      <c r="BS1070" s="47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47"/>
      <c r="CD1070" s="39"/>
      <c r="CE1070" s="39"/>
      <c r="CF1070" s="48"/>
      <c r="CG1070" s="48"/>
      <c r="CH1070" s="48"/>
      <c r="CI1070" s="48"/>
      <c r="CJ1070" s="48"/>
      <c r="CK1070" s="48"/>
      <c r="CL1070" s="48"/>
      <c r="CM1070" s="48"/>
      <c r="CN1070" s="48"/>
      <c r="CO1070" s="48"/>
      <c r="CP1070" s="48"/>
      <c r="CQ1070" s="48"/>
      <c r="CR1070" s="48"/>
      <c r="CS1070" s="48"/>
      <c r="CT1070" s="48"/>
      <c r="CU1070" s="48"/>
      <c r="CV1070" s="48"/>
      <c r="CW1070" s="48"/>
      <c r="CX1070" s="39"/>
      <c r="ML1070" s="135"/>
      <c r="MM1070" s="135"/>
      <c r="MN1070" s="135"/>
      <c r="MO1070" s="135"/>
      <c r="MP1070" s="135"/>
      <c r="MQ1070" s="135"/>
      <c r="MR1070" s="135"/>
      <c r="MS1070" s="135"/>
      <c r="MT1070" s="135"/>
      <c r="MU1070" s="135"/>
      <c r="MV1070" s="135"/>
      <c r="MW1070" s="135"/>
      <c r="MX1070" s="135"/>
      <c r="MY1070" s="135"/>
      <c r="MZ1070" s="135"/>
      <c r="NA1070" s="135"/>
      <c r="NB1070" s="135"/>
      <c r="NC1070" s="135"/>
      <c r="ND1070" s="135"/>
      <c r="NE1070" s="135"/>
      <c r="NF1070" s="135"/>
      <c r="NG1070" s="135"/>
      <c r="NH1070" s="135"/>
      <c r="NI1070" s="135"/>
      <c r="NJ1070" s="135"/>
      <c r="NK1070" s="135"/>
      <c r="NL1070" s="135"/>
      <c r="NM1070" s="135"/>
      <c r="NN1070" s="135"/>
      <c r="NO1070" s="135"/>
      <c r="NP1070" s="135"/>
      <c r="NQ1070" s="39"/>
      <c r="QS1070"/>
      <c r="QT1070"/>
      <c r="QU1070"/>
      <c r="QV1070"/>
      <c r="QW1070"/>
      <c r="QX1070"/>
      <c r="QY1070"/>
      <c r="QZ1070"/>
      <c r="RA1070"/>
      <c r="RB1070" s="39"/>
      <c r="RC1070" s="39"/>
      <c r="RD1070" s="39"/>
    </row>
    <row r="1071" spans="2:472" x14ac:dyDescent="0.2">
      <c r="B1071" s="426"/>
      <c r="C1071" s="427"/>
      <c r="V1071" s="63">
        <v>119</v>
      </c>
      <c r="W1071" s="54" t="s">
        <v>3322</v>
      </c>
      <c r="X1071" s="64">
        <v>130337</v>
      </c>
      <c r="Y1071" s="54" t="s">
        <v>2667</v>
      </c>
      <c r="Z1071" s="63" t="s">
        <v>412</v>
      </c>
      <c r="AA1071" s="54" t="s">
        <v>599</v>
      </c>
      <c r="AB1071" s="54" t="s">
        <v>395</v>
      </c>
      <c r="AC1071" s="54" t="s">
        <v>6366</v>
      </c>
      <c r="AD1071" s="64" t="s">
        <v>414</v>
      </c>
      <c r="AE1071" s="64" t="s">
        <v>5596</v>
      </c>
      <c r="AF1071" s="63">
        <v>119</v>
      </c>
      <c r="AG1071" s="54" t="s">
        <v>3322</v>
      </c>
      <c r="AH1071" s="54" t="s">
        <v>3321</v>
      </c>
      <c r="AI1071" s="63" t="s">
        <v>1881</v>
      </c>
      <c r="AJ1071" s="64" t="s">
        <v>3323</v>
      </c>
      <c r="AK1071" s="569">
        <v>4610195</v>
      </c>
      <c r="AL1071" s="64" t="s">
        <v>599</v>
      </c>
      <c r="AM1071" s="64" t="s">
        <v>3326</v>
      </c>
      <c r="AN1071" s="570">
        <v>255131400</v>
      </c>
      <c r="AO1071" s="54"/>
      <c r="AP1071" s="54"/>
      <c r="AQ1071" s="54"/>
      <c r="AR1071" s="54"/>
      <c r="AS1071" s="54"/>
      <c r="AT1071" s="64" t="s">
        <v>420</v>
      </c>
      <c r="AU1071" s="64"/>
      <c r="AV1071" s="54"/>
      <c r="AW1071" s="54"/>
      <c r="AX1071" s="54"/>
      <c r="AY1071" s="54"/>
      <c r="AZ1071" s="54"/>
      <c r="BA1071" s="54"/>
      <c r="BB1071" s="54"/>
      <c r="BC1071" s="54"/>
      <c r="BD1071" s="64">
        <v>130337</v>
      </c>
      <c r="BE1071" s="54" t="s">
        <v>2667</v>
      </c>
      <c r="BF1071" s="63" t="s">
        <v>412</v>
      </c>
      <c r="BG1071" s="54" t="s">
        <v>599</v>
      </c>
      <c r="BH1071" s="54" t="s">
        <v>395</v>
      </c>
      <c r="BI1071" s="54" t="s">
        <v>6366</v>
      </c>
      <c r="BJ1071" s="64" t="s">
        <v>414</v>
      </c>
      <c r="BK1071" s="64" t="s">
        <v>5596</v>
      </c>
      <c r="BL1071" s="54"/>
      <c r="BM1071" s="54"/>
      <c r="BN1071" s="54"/>
      <c r="BO1071" s="39"/>
      <c r="BP1071" s="39"/>
      <c r="BQ1071" s="39"/>
      <c r="BR1071" s="39"/>
      <c r="BS1071" s="47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47"/>
      <c r="CD1071" s="39"/>
      <c r="CE1071" s="39"/>
      <c r="CF1071" s="48"/>
      <c r="CG1071" s="48"/>
      <c r="CH1071" s="48"/>
      <c r="CI1071" s="48"/>
      <c r="CJ1071" s="48"/>
      <c r="CK1071" s="48"/>
      <c r="CL1071" s="48"/>
      <c r="CM1071" s="48"/>
      <c r="CN1071" s="48"/>
      <c r="CO1071" s="48"/>
      <c r="CP1071" s="48"/>
      <c r="CQ1071" s="48"/>
      <c r="CR1071" s="48"/>
      <c r="CS1071" s="48"/>
      <c r="CT1071" s="48"/>
      <c r="CU1071" s="48"/>
      <c r="CV1071" s="48"/>
      <c r="CW1071" s="48"/>
      <c r="CX1071" s="39"/>
      <c r="ML1071" s="135"/>
      <c r="MM1071" s="135"/>
      <c r="MN1071" s="135"/>
      <c r="MO1071" s="135"/>
      <c r="MP1071" s="135"/>
      <c r="MQ1071" s="135"/>
      <c r="MR1071" s="135"/>
      <c r="MS1071" s="135"/>
      <c r="MT1071" s="135"/>
      <c r="MU1071" s="135"/>
      <c r="MV1071" s="135"/>
      <c r="MW1071" s="135"/>
      <c r="MX1071" s="135"/>
      <c r="MY1071" s="135"/>
      <c r="MZ1071" s="135"/>
      <c r="NA1071" s="135"/>
      <c r="NB1071" s="135"/>
      <c r="NC1071" s="135"/>
      <c r="ND1071" s="135"/>
      <c r="NE1071" s="135"/>
      <c r="NF1071" s="135"/>
      <c r="NG1071" s="135"/>
      <c r="NH1071" s="135"/>
      <c r="NI1071" s="135"/>
      <c r="NJ1071" s="135"/>
      <c r="NK1071" s="135"/>
      <c r="NL1071" s="135"/>
      <c r="NM1071" s="135"/>
      <c r="NN1071" s="135"/>
      <c r="NO1071" s="135"/>
      <c r="NP1071" s="135"/>
      <c r="NQ1071" s="39"/>
      <c r="QS1071"/>
      <c r="QT1071"/>
      <c r="QU1071"/>
      <c r="QV1071"/>
      <c r="QW1071"/>
      <c r="QX1071"/>
      <c r="QY1071"/>
      <c r="QZ1071"/>
      <c r="RA1071"/>
      <c r="RB1071" s="39"/>
      <c r="RC1071" s="39"/>
      <c r="RD1071" s="39"/>
    </row>
    <row r="1072" spans="2:472" x14ac:dyDescent="0.2">
      <c r="B1072" s="426"/>
      <c r="C1072" s="427"/>
      <c r="V1072" s="63">
        <v>119</v>
      </c>
      <c r="W1072" s="54" t="s">
        <v>3322</v>
      </c>
      <c r="X1072" s="64">
        <v>130338</v>
      </c>
      <c r="Y1072" s="54" t="s">
        <v>2797</v>
      </c>
      <c r="Z1072" s="63" t="s">
        <v>412</v>
      </c>
      <c r="AA1072" s="54" t="s">
        <v>599</v>
      </c>
      <c r="AB1072" s="54" t="s">
        <v>395</v>
      </c>
      <c r="AC1072" s="54" t="s">
        <v>6367</v>
      </c>
      <c r="AD1072" s="64" t="s">
        <v>414</v>
      </c>
      <c r="AE1072" s="64" t="s">
        <v>5596</v>
      </c>
      <c r="AF1072" s="63">
        <v>119</v>
      </c>
      <c r="AG1072" s="54" t="s">
        <v>3322</v>
      </c>
      <c r="AH1072" s="54" t="s">
        <v>3321</v>
      </c>
      <c r="AI1072" s="63" t="s">
        <v>1881</v>
      </c>
      <c r="AJ1072" s="64" t="s">
        <v>3323</v>
      </c>
      <c r="AK1072" s="569">
        <v>4610195</v>
      </c>
      <c r="AL1072" s="64" t="s">
        <v>599</v>
      </c>
      <c r="AM1072" s="64" t="s">
        <v>3326</v>
      </c>
      <c r="AN1072" s="570">
        <v>255131400</v>
      </c>
      <c r="AO1072" s="54"/>
      <c r="AP1072" s="54"/>
      <c r="AQ1072" s="54"/>
      <c r="AR1072" s="54"/>
      <c r="AS1072" s="54"/>
      <c r="AT1072" s="64" t="s">
        <v>420</v>
      </c>
      <c r="AU1072" s="64"/>
      <c r="AV1072" s="54"/>
      <c r="AW1072" s="54"/>
      <c r="AX1072" s="54"/>
      <c r="AY1072" s="54"/>
      <c r="AZ1072" s="54"/>
      <c r="BA1072" s="54"/>
      <c r="BB1072" s="54"/>
      <c r="BC1072" s="54"/>
      <c r="BD1072" s="64">
        <v>130338</v>
      </c>
      <c r="BE1072" s="54" t="s">
        <v>2797</v>
      </c>
      <c r="BF1072" s="63" t="s">
        <v>412</v>
      </c>
      <c r="BG1072" s="54" t="s">
        <v>599</v>
      </c>
      <c r="BH1072" s="54" t="s">
        <v>395</v>
      </c>
      <c r="BI1072" s="54" t="s">
        <v>6367</v>
      </c>
      <c r="BJ1072" s="64" t="s">
        <v>414</v>
      </c>
      <c r="BK1072" s="64" t="s">
        <v>5596</v>
      </c>
      <c r="BL1072" s="54"/>
      <c r="BM1072" s="54"/>
      <c r="BN1072" s="54"/>
      <c r="BO1072" s="39"/>
      <c r="BP1072" s="39"/>
      <c r="BQ1072" s="39"/>
      <c r="BR1072" s="39"/>
      <c r="BS1072" s="47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47"/>
      <c r="CD1072" s="39"/>
      <c r="CE1072" s="39"/>
      <c r="CF1072" s="48"/>
      <c r="CG1072" s="48"/>
      <c r="CH1072" s="48"/>
      <c r="CI1072" s="48"/>
      <c r="CJ1072" s="48"/>
      <c r="CK1072" s="48"/>
      <c r="CL1072" s="48"/>
      <c r="CM1072" s="48"/>
      <c r="CN1072" s="48"/>
      <c r="CO1072" s="48"/>
      <c r="CP1072" s="48"/>
      <c r="CQ1072" s="48"/>
      <c r="CR1072" s="48"/>
      <c r="CS1072" s="48"/>
      <c r="CT1072" s="48"/>
      <c r="CU1072" s="48"/>
      <c r="CV1072" s="48"/>
      <c r="CW1072" s="48"/>
      <c r="CX1072" s="39"/>
      <c r="ML1072" s="135"/>
      <c r="MM1072" s="135"/>
      <c r="MN1072" s="135"/>
      <c r="MO1072" s="135"/>
      <c r="MP1072" s="135"/>
      <c r="MQ1072" s="135"/>
      <c r="MR1072" s="135"/>
      <c r="MS1072" s="135"/>
      <c r="MT1072" s="135"/>
      <c r="MU1072" s="135"/>
      <c r="MV1072" s="135"/>
      <c r="MW1072" s="135"/>
      <c r="MX1072" s="135"/>
      <c r="MY1072" s="135"/>
      <c r="MZ1072" s="135"/>
      <c r="NA1072" s="135"/>
      <c r="NB1072" s="135"/>
      <c r="NC1072" s="135"/>
      <c r="ND1072" s="135"/>
      <c r="NE1072" s="135"/>
      <c r="NF1072" s="135"/>
      <c r="NG1072" s="135"/>
      <c r="NH1072" s="135"/>
      <c r="NI1072" s="135"/>
      <c r="NJ1072" s="135"/>
      <c r="NK1072" s="135"/>
      <c r="NL1072" s="135"/>
      <c r="NM1072" s="135"/>
      <c r="NN1072" s="135"/>
      <c r="NO1072" s="135"/>
      <c r="NP1072" s="135"/>
      <c r="NQ1072" s="39"/>
      <c r="QS1072"/>
      <c r="QT1072"/>
      <c r="QU1072"/>
      <c r="QV1072"/>
      <c r="QW1072"/>
      <c r="QX1072"/>
      <c r="QY1072"/>
      <c r="QZ1072"/>
      <c r="RA1072"/>
      <c r="RB1072" s="39"/>
      <c r="RC1072" s="39"/>
      <c r="RD1072" s="39"/>
    </row>
    <row r="1073" spans="2:472" x14ac:dyDescent="0.2">
      <c r="B1073" s="426"/>
      <c r="C1073" s="427"/>
      <c r="V1073" s="63">
        <v>119</v>
      </c>
      <c r="W1073" s="54" t="s">
        <v>3322</v>
      </c>
      <c r="X1073" s="64">
        <v>130339</v>
      </c>
      <c r="Y1073" s="54" t="s">
        <v>2906</v>
      </c>
      <c r="Z1073" s="63" t="s">
        <v>412</v>
      </c>
      <c r="AA1073" s="54" t="s">
        <v>599</v>
      </c>
      <c r="AB1073" s="54" t="s">
        <v>395</v>
      </c>
      <c r="AC1073" s="54" t="s">
        <v>6368</v>
      </c>
      <c r="AD1073" s="64" t="s">
        <v>414</v>
      </c>
      <c r="AE1073" s="64" t="s">
        <v>5596</v>
      </c>
      <c r="AF1073" s="63">
        <v>119</v>
      </c>
      <c r="AG1073" s="54" t="s">
        <v>3322</v>
      </c>
      <c r="AH1073" s="54" t="s">
        <v>3321</v>
      </c>
      <c r="AI1073" s="63" t="s">
        <v>1881</v>
      </c>
      <c r="AJ1073" s="64" t="s">
        <v>3323</v>
      </c>
      <c r="AK1073" s="569">
        <v>4610195</v>
      </c>
      <c r="AL1073" s="64" t="s">
        <v>599</v>
      </c>
      <c r="AM1073" s="64" t="s">
        <v>3326</v>
      </c>
      <c r="AN1073" s="570">
        <v>255131400</v>
      </c>
      <c r="AO1073" s="54"/>
      <c r="AP1073" s="54"/>
      <c r="AQ1073" s="54"/>
      <c r="AR1073" s="54"/>
      <c r="AS1073" s="54"/>
      <c r="AT1073" s="64" t="s">
        <v>420</v>
      </c>
      <c r="AU1073" s="64"/>
      <c r="AV1073" s="54"/>
      <c r="AW1073" s="54"/>
      <c r="AX1073" s="54"/>
      <c r="AY1073" s="54"/>
      <c r="AZ1073" s="54"/>
      <c r="BA1073" s="54"/>
      <c r="BB1073" s="54"/>
      <c r="BC1073" s="54"/>
      <c r="BD1073" s="64">
        <v>130339</v>
      </c>
      <c r="BE1073" s="54" t="s">
        <v>2906</v>
      </c>
      <c r="BF1073" s="63" t="s">
        <v>412</v>
      </c>
      <c r="BG1073" s="54" t="s">
        <v>599</v>
      </c>
      <c r="BH1073" s="54" t="s">
        <v>395</v>
      </c>
      <c r="BI1073" s="54" t="s">
        <v>6368</v>
      </c>
      <c r="BJ1073" s="64" t="s">
        <v>414</v>
      </c>
      <c r="BK1073" s="64" t="s">
        <v>5596</v>
      </c>
      <c r="BL1073" s="54"/>
      <c r="BM1073" s="54"/>
      <c r="BN1073" s="54"/>
      <c r="BO1073" s="39"/>
      <c r="BP1073" s="39"/>
      <c r="BQ1073" s="39"/>
      <c r="BR1073" s="39"/>
      <c r="BS1073" s="47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47"/>
      <c r="CD1073" s="39"/>
      <c r="CE1073" s="39"/>
      <c r="CF1073" s="48"/>
      <c r="CG1073" s="48"/>
      <c r="CH1073" s="48"/>
      <c r="CI1073" s="48"/>
      <c r="CJ1073" s="48"/>
      <c r="CK1073" s="48"/>
      <c r="CL1073" s="48"/>
      <c r="CM1073" s="48"/>
      <c r="CN1073" s="48"/>
      <c r="CO1073" s="48"/>
      <c r="CP1073" s="48"/>
      <c r="CQ1073" s="48"/>
      <c r="CR1073" s="48"/>
      <c r="CS1073" s="48"/>
      <c r="CT1073" s="48"/>
      <c r="CU1073" s="48"/>
      <c r="CV1073" s="48"/>
      <c r="CW1073" s="48"/>
      <c r="CX1073" s="39"/>
      <c r="ML1073" s="135"/>
      <c r="MM1073" s="135"/>
      <c r="MN1073" s="135"/>
      <c r="MO1073" s="135"/>
      <c r="MP1073" s="135"/>
      <c r="MQ1073" s="135"/>
      <c r="MR1073" s="135"/>
      <c r="MS1073" s="135"/>
      <c r="MT1073" s="135"/>
      <c r="MU1073" s="135"/>
      <c r="MV1073" s="135"/>
      <c r="MW1073" s="135"/>
      <c r="MX1073" s="135"/>
      <c r="MY1073" s="135"/>
      <c r="MZ1073" s="135"/>
      <c r="NA1073" s="135"/>
      <c r="NB1073" s="135"/>
      <c r="NC1073" s="135"/>
      <c r="ND1073" s="135"/>
      <c r="NE1073" s="135"/>
      <c r="NF1073" s="135"/>
      <c r="NG1073" s="135"/>
      <c r="NH1073" s="135"/>
      <c r="NI1073" s="135"/>
      <c r="NJ1073" s="135"/>
      <c r="NK1073" s="135"/>
      <c r="NL1073" s="135"/>
      <c r="NM1073" s="135"/>
      <c r="NN1073" s="135"/>
      <c r="NO1073" s="135"/>
      <c r="NP1073" s="135"/>
      <c r="NQ1073" s="39"/>
      <c r="QS1073"/>
      <c r="QT1073"/>
      <c r="QU1073"/>
      <c r="QV1073"/>
      <c r="QW1073"/>
      <c r="QX1073"/>
      <c r="QY1073"/>
      <c r="QZ1073"/>
      <c r="RA1073"/>
      <c r="RB1073" s="39"/>
      <c r="RC1073" s="39"/>
      <c r="RD1073" s="39"/>
    </row>
    <row r="1074" spans="2:472" x14ac:dyDescent="0.2">
      <c r="B1074" s="426"/>
      <c r="C1074" s="427"/>
      <c r="V1074" s="63">
        <v>119</v>
      </c>
      <c r="W1074" s="54" t="s">
        <v>3322</v>
      </c>
      <c r="X1074" s="64">
        <v>130340</v>
      </c>
      <c r="Y1074" s="54" t="s">
        <v>3399</v>
      </c>
      <c r="Z1074" s="63" t="s">
        <v>412</v>
      </c>
      <c r="AA1074" s="54" t="s">
        <v>599</v>
      </c>
      <c r="AB1074" s="54" t="s">
        <v>395</v>
      </c>
      <c r="AC1074" s="54" t="s">
        <v>6369</v>
      </c>
      <c r="AD1074" s="64" t="s">
        <v>414</v>
      </c>
      <c r="AE1074" s="64" t="s">
        <v>5596</v>
      </c>
      <c r="AF1074" s="63">
        <v>119</v>
      </c>
      <c r="AG1074" s="54" t="s">
        <v>3322</v>
      </c>
      <c r="AH1074" s="54" t="s">
        <v>3321</v>
      </c>
      <c r="AI1074" s="63" t="s">
        <v>1881</v>
      </c>
      <c r="AJ1074" s="64" t="s">
        <v>3323</v>
      </c>
      <c r="AK1074" s="569">
        <v>4610195</v>
      </c>
      <c r="AL1074" s="64" t="s">
        <v>599</v>
      </c>
      <c r="AM1074" s="64" t="s">
        <v>3326</v>
      </c>
      <c r="AN1074" s="570">
        <v>255131400</v>
      </c>
      <c r="AO1074" s="54"/>
      <c r="AP1074" s="54"/>
      <c r="AQ1074" s="54"/>
      <c r="AR1074" s="54"/>
      <c r="AS1074" s="54"/>
      <c r="AT1074" s="64" t="s">
        <v>420</v>
      </c>
      <c r="AU1074" s="64"/>
      <c r="AV1074" s="54"/>
      <c r="AW1074" s="54"/>
      <c r="AX1074" s="54"/>
      <c r="AY1074" s="54"/>
      <c r="AZ1074" s="54"/>
      <c r="BA1074" s="54"/>
      <c r="BB1074" s="54"/>
      <c r="BC1074" s="54"/>
      <c r="BD1074" s="64">
        <v>130340</v>
      </c>
      <c r="BE1074" s="54" t="s">
        <v>3399</v>
      </c>
      <c r="BF1074" s="63" t="s">
        <v>412</v>
      </c>
      <c r="BG1074" s="54" t="s">
        <v>599</v>
      </c>
      <c r="BH1074" s="54" t="s">
        <v>395</v>
      </c>
      <c r="BI1074" s="54" t="s">
        <v>6369</v>
      </c>
      <c r="BJ1074" s="64" t="s">
        <v>414</v>
      </c>
      <c r="BK1074" s="64" t="s">
        <v>5596</v>
      </c>
      <c r="BL1074" s="54"/>
      <c r="BM1074" s="54"/>
      <c r="BN1074" s="54"/>
      <c r="BO1074" s="39"/>
      <c r="BP1074" s="39"/>
      <c r="BQ1074" s="39"/>
      <c r="BR1074" s="39"/>
      <c r="BS1074" s="47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47"/>
      <c r="CD1074" s="39"/>
      <c r="CE1074" s="39"/>
      <c r="CF1074" s="48"/>
      <c r="CG1074" s="48"/>
      <c r="CH1074" s="48"/>
      <c r="CI1074" s="48"/>
      <c r="CJ1074" s="48"/>
      <c r="CK1074" s="48"/>
      <c r="CL1074" s="48"/>
      <c r="CM1074" s="48"/>
      <c r="CN1074" s="48"/>
      <c r="CO1074" s="48"/>
      <c r="CP1074" s="48"/>
      <c r="CQ1074" s="48"/>
      <c r="CR1074" s="48"/>
      <c r="CS1074" s="48"/>
      <c r="CT1074" s="48"/>
      <c r="CU1074" s="48"/>
      <c r="CV1074" s="48"/>
      <c r="CW1074" s="48"/>
      <c r="CX1074" s="39"/>
      <c r="ML1074" s="135"/>
      <c r="MM1074" s="135"/>
      <c r="MN1074" s="135"/>
      <c r="MO1074" s="135"/>
      <c r="MP1074" s="135"/>
      <c r="MQ1074" s="135"/>
      <c r="MR1074" s="135"/>
      <c r="MS1074" s="135"/>
      <c r="MT1074" s="135"/>
      <c r="MU1074" s="135"/>
      <c r="MV1074" s="135"/>
      <c r="MW1074" s="135"/>
      <c r="MX1074" s="135"/>
      <c r="MY1074" s="135"/>
      <c r="MZ1074" s="135"/>
      <c r="NA1074" s="135"/>
      <c r="NB1074" s="135"/>
      <c r="NC1074" s="135"/>
      <c r="ND1074" s="135"/>
      <c r="NE1074" s="135"/>
      <c r="NF1074" s="135"/>
      <c r="NG1074" s="135"/>
      <c r="NH1074" s="135"/>
      <c r="NI1074" s="135"/>
      <c r="NJ1074" s="135"/>
      <c r="NK1074" s="135"/>
      <c r="NL1074" s="135"/>
      <c r="NM1074" s="135"/>
      <c r="NN1074" s="135"/>
      <c r="NO1074" s="135"/>
      <c r="NP1074" s="135"/>
      <c r="NQ1074" s="39"/>
      <c r="QS1074"/>
      <c r="QT1074"/>
      <c r="QU1074"/>
      <c r="QV1074"/>
      <c r="QW1074"/>
      <c r="QX1074"/>
      <c r="QY1074"/>
      <c r="QZ1074"/>
      <c r="RA1074"/>
      <c r="RB1074" s="39"/>
      <c r="RC1074" s="39"/>
      <c r="RD1074" s="39"/>
    </row>
    <row r="1075" spans="2:472" x14ac:dyDescent="0.2">
      <c r="B1075" s="426"/>
      <c r="C1075" s="427"/>
      <c r="V1075" s="63">
        <v>119</v>
      </c>
      <c r="W1075" s="54" t="s">
        <v>3322</v>
      </c>
      <c r="X1075" s="64">
        <v>130341</v>
      </c>
      <c r="Y1075" s="54" t="s">
        <v>3447</v>
      </c>
      <c r="Z1075" s="63" t="s">
        <v>412</v>
      </c>
      <c r="AA1075" s="54" t="s">
        <v>599</v>
      </c>
      <c r="AB1075" s="54" t="s">
        <v>395</v>
      </c>
      <c r="AC1075" s="54" t="s">
        <v>6370</v>
      </c>
      <c r="AD1075" s="64" t="s">
        <v>414</v>
      </c>
      <c r="AE1075" s="64" t="s">
        <v>5596</v>
      </c>
      <c r="AF1075" s="63">
        <v>119</v>
      </c>
      <c r="AG1075" s="54" t="s">
        <v>3322</v>
      </c>
      <c r="AH1075" s="54" t="s">
        <v>3321</v>
      </c>
      <c r="AI1075" s="63" t="s">
        <v>1881</v>
      </c>
      <c r="AJ1075" s="64" t="s">
        <v>3323</v>
      </c>
      <c r="AK1075" s="569">
        <v>4610195</v>
      </c>
      <c r="AL1075" s="64" t="s">
        <v>599</v>
      </c>
      <c r="AM1075" s="64" t="s">
        <v>3326</v>
      </c>
      <c r="AN1075" s="570">
        <v>255131400</v>
      </c>
      <c r="AO1075" s="54"/>
      <c r="AP1075" s="54"/>
      <c r="AQ1075" s="54"/>
      <c r="AR1075" s="54"/>
      <c r="AS1075" s="54"/>
      <c r="AT1075" s="64" t="s">
        <v>420</v>
      </c>
      <c r="AU1075" s="64"/>
      <c r="AV1075" s="54"/>
      <c r="AW1075" s="54"/>
      <c r="AX1075" s="54"/>
      <c r="AY1075" s="54"/>
      <c r="AZ1075" s="54"/>
      <c r="BA1075" s="54"/>
      <c r="BB1075" s="54"/>
      <c r="BC1075" s="54"/>
      <c r="BD1075" s="64">
        <v>130341</v>
      </c>
      <c r="BE1075" s="54" t="s">
        <v>3447</v>
      </c>
      <c r="BF1075" s="63" t="s">
        <v>412</v>
      </c>
      <c r="BG1075" s="54" t="s">
        <v>599</v>
      </c>
      <c r="BH1075" s="54" t="s">
        <v>395</v>
      </c>
      <c r="BI1075" s="54" t="s">
        <v>6370</v>
      </c>
      <c r="BJ1075" s="64" t="s">
        <v>414</v>
      </c>
      <c r="BK1075" s="64" t="s">
        <v>5596</v>
      </c>
      <c r="BL1075" s="54"/>
      <c r="BM1075" s="54"/>
      <c r="BN1075" s="54"/>
      <c r="BO1075" s="39"/>
      <c r="BP1075" s="39"/>
      <c r="BQ1075" s="39"/>
      <c r="BR1075" s="39"/>
      <c r="BS1075" s="47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47"/>
      <c r="CD1075" s="39"/>
      <c r="CE1075" s="39"/>
      <c r="CF1075" s="48"/>
      <c r="CG1075" s="48"/>
      <c r="CH1075" s="48"/>
      <c r="CI1075" s="48"/>
      <c r="CJ1075" s="48"/>
      <c r="CK1075" s="48"/>
      <c r="CL1075" s="48"/>
      <c r="CM1075" s="48"/>
      <c r="CN1075" s="48"/>
      <c r="CO1075" s="48"/>
      <c r="CP1075" s="48"/>
      <c r="CQ1075" s="48"/>
      <c r="CR1075" s="48"/>
      <c r="CS1075" s="48"/>
      <c r="CT1075" s="48"/>
      <c r="CU1075" s="48"/>
      <c r="CV1075" s="48"/>
      <c r="CW1075" s="48"/>
      <c r="CX1075" s="39"/>
      <c r="ML1075" s="135"/>
      <c r="MM1075" s="135"/>
      <c r="MN1075" s="135"/>
      <c r="MO1075" s="135"/>
      <c r="MP1075" s="135"/>
      <c r="MQ1075" s="135"/>
      <c r="MR1075" s="135"/>
      <c r="MS1075" s="135"/>
      <c r="MT1075" s="135"/>
      <c r="MU1075" s="135"/>
      <c r="MV1075" s="135"/>
      <c r="MW1075" s="135"/>
      <c r="MX1075" s="135"/>
      <c r="MY1075" s="135"/>
      <c r="MZ1075" s="135"/>
      <c r="NA1075" s="135"/>
      <c r="NB1075" s="135"/>
      <c r="NC1075" s="135"/>
      <c r="ND1075" s="135"/>
      <c r="NE1075" s="135"/>
      <c r="NF1075" s="135"/>
      <c r="NG1075" s="135"/>
      <c r="NH1075" s="135"/>
      <c r="NI1075" s="135"/>
      <c r="NJ1075" s="135"/>
      <c r="NK1075" s="135"/>
      <c r="NL1075" s="135"/>
      <c r="NM1075" s="135"/>
      <c r="NN1075" s="135"/>
      <c r="NO1075" s="135"/>
      <c r="NP1075" s="135"/>
      <c r="NQ1075" s="39"/>
      <c r="QS1075"/>
      <c r="QT1075"/>
      <c r="QU1075"/>
      <c r="QV1075"/>
      <c r="QW1075"/>
      <c r="QX1075"/>
      <c r="QY1075"/>
      <c r="QZ1075"/>
      <c r="RA1075"/>
      <c r="RB1075" s="39"/>
      <c r="RC1075" s="39"/>
      <c r="RD1075" s="39"/>
    </row>
    <row r="1076" spans="2:472" x14ac:dyDescent="0.2">
      <c r="B1076" s="426"/>
      <c r="C1076" s="427"/>
      <c r="V1076" s="63">
        <v>120</v>
      </c>
      <c r="W1076" s="54" t="s">
        <v>3372</v>
      </c>
      <c r="X1076" s="64">
        <v>30401</v>
      </c>
      <c r="Y1076" s="54" t="s">
        <v>745</v>
      </c>
      <c r="Z1076" s="63" t="s">
        <v>1341</v>
      </c>
      <c r="AA1076" s="54" t="s">
        <v>473</v>
      </c>
      <c r="AB1076" s="54" t="s">
        <v>385</v>
      </c>
      <c r="AC1076" s="54" t="s">
        <v>745</v>
      </c>
      <c r="AD1076" s="64" t="s">
        <v>414</v>
      </c>
      <c r="AE1076" s="64" t="s">
        <v>5069</v>
      </c>
      <c r="AF1076" s="63">
        <v>120</v>
      </c>
      <c r="AG1076" s="54" t="s">
        <v>3372</v>
      </c>
      <c r="AH1076" s="54" t="s">
        <v>3371</v>
      </c>
      <c r="AI1076" s="63" t="s">
        <v>1037</v>
      </c>
      <c r="AJ1076" s="64" t="s">
        <v>3373</v>
      </c>
      <c r="AK1076" s="569">
        <v>4860068</v>
      </c>
      <c r="AL1076" s="64" t="s">
        <v>3376</v>
      </c>
      <c r="AM1076" s="64" t="s">
        <v>3378</v>
      </c>
      <c r="AN1076" s="570">
        <v>253469600</v>
      </c>
      <c r="AO1076" s="54"/>
      <c r="AP1076" s="54"/>
      <c r="AQ1076" s="54"/>
      <c r="AR1076" s="54"/>
      <c r="AS1076" s="54"/>
      <c r="AT1076" s="64" t="s">
        <v>420</v>
      </c>
      <c r="AU1076" s="64"/>
      <c r="AV1076" s="54"/>
      <c r="AW1076" s="54"/>
      <c r="AX1076" s="54"/>
      <c r="AY1076" s="54"/>
      <c r="AZ1076" s="54"/>
      <c r="BA1076" s="54"/>
      <c r="BB1076" s="54"/>
      <c r="BC1076" s="54"/>
      <c r="BD1076" s="64">
        <v>30401</v>
      </c>
      <c r="BE1076" s="54" t="s">
        <v>745</v>
      </c>
      <c r="BF1076" s="63" t="s">
        <v>1341</v>
      </c>
      <c r="BG1076" s="54" t="s">
        <v>473</v>
      </c>
      <c r="BH1076" s="54" t="s">
        <v>385</v>
      </c>
      <c r="BI1076" s="54" t="s">
        <v>745</v>
      </c>
      <c r="BJ1076" s="64" t="s">
        <v>414</v>
      </c>
      <c r="BK1076" s="64" t="s">
        <v>5069</v>
      </c>
      <c r="BL1076" s="54"/>
      <c r="BM1076" s="54"/>
      <c r="BN1076" s="54"/>
      <c r="BO1076" s="39"/>
      <c r="BP1076" s="39"/>
      <c r="BQ1076" s="39"/>
      <c r="BR1076" s="39"/>
      <c r="BS1076" s="47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47"/>
      <c r="CD1076" s="39"/>
      <c r="CE1076" s="39"/>
      <c r="CF1076" s="48"/>
      <c r="CG1076" s="48"/>
      <c r="CH1076" s="48"/>
      <c r="CI1076" s="48"/>
      <c r="CJ1076" s="48"/>
      <c r="CK1076" s="48"/>
      <c r="CL1076" s="48"/>
      <c r="CM1076" s="48"/>
      <c r="CN1076" s="48"/>
      <c r="CO1076" s="48"/>
      <c r="CP1076" s="48"/>
      <c r="CQ1076" s="48"/>
      <c r="CR1076" s="48"/>
      <c r="CS1076" s="48"/>
      <c r="CT1076" s="48"/>
      <c r="CU1076" s="48"/>
      <c r="CV1076" s="48"/>
      <c r="CW1076" s="48"/>
      <c r="CX1076" s="39"/>
      <c r="ML1076" s="135"/>
      <c r="MM1076" s="135"/>
      <c r="MN1076" s="135"/>
      <c r="MO1076" s="135"/>
      <c r="MP1076" s="135"/>
      <c r="MQ1076" s="135"/>
      <c r="MR1076" s="135"/>
      <c r="MS1076" s="135"/>
      <c r="MT1076" s="135"/>
      <c r="MU1076" s="135"/>
      <c r="MV1076" s="135"/>
      <c r="MW1076" s="135"/>
      <c r="MX1076" s="135"/>
      <c r="MY1076" s="135"/>
      <c r="MZ1076" s="135"/>
      <c r="NA1076" s="135"/>
      <c r="NB1076" s="135"/>
      <c r="NC1076" s="135"/>
      <c r="ND1076" s="135"/>
      <c r="NE1076" s="135"/>
      <c r="NF1076" s="135"/>
      <c r="NG1076" s="135"/>
      <c r="NH1076" s="135"/>
      <c r="NI1076" s="135"/>
      <c r="NJ1076" s="135"/>
      <c r="NK1076" s="135"/>
      <c r="NL1076" s="135"/>
      <c r="NM1076" s="135"/>
      <c r="NN1076" s="135"/>
      <c r="NO1076" s="135"/>
      <c r="NP1076" s="135"/>
      <c r="NQ1076" s="39"/>
      <c r="QS1076"/>
      <c r="QT1076"/>
      <c r="QU1076"/>
      <c r="QV1076"/>
      <c r="QW1076"/>
      <c r="QX1076"/>
      <c r="QY1076"/>
      <c r="QZ1076"/>
      <c r="RA1076"/>
      <c r="RB1076" s="39"/>
      <c r="RC1076" s="39"/>
      <c r="RD1076" s="39"/>
    </row>
    <row r="1077" spans="2:472" x14ac:dyDescent="0.2">
      <c r="B1077" s="426"/>
      <c r="C1077" s="427"/>
      <c r="V1077" s="63">
        <v>120</v>
      </c>
      <c r="W1077" s="54" t="s">
        <v>3372</v>
      </c>
      <c r="X1077" s="64">
        <v>30404</v>
      </c>
      <c r="Y1077" s="54" t="s">
        <v>1069</v>
      </c>
      <c r="Z1077" s="63" t="s">
        <v>1341</v>
      </c>
      <c r="AA1077" s="54" t="s">
        <v>473</v>
      </c>
      <c r="AB1077" s="54" t="s">
        <v>385</v>
      </c>
      <c r="AC1077" s="54" t="s">
        <v>1069</v>
      </c>
      <c r="AD1077" s="64" t="s">
        <v>414</v>
      </c>
      <c r="AE1077" s="64" t="s">
        <v>5069</v>
      </c>
      <c r="AF1077" s="63">
        <v>120</v>
      </c>
      <c r="AG1077" s="54" t="s">
        <v>3372</v>
      </c>
      <c r="AH1077" s="54" t="s">
        <v>3371</v>
      </c>
      <c r="AI1077" s="63" t="s">
        <v>1037</v>
      </c>
      <c r="AJ1077" s="64" t="s">
        <v>3373</v>
      </c>
      <c r="AK1077" s="569">
        <v>4860068</v>
      </c>
      <c r="AL1077" s="64" t="s">
        <v>3376</v>
      </c>
      <c r="AM1077" s="64" t="s">
        <v>3378</v>
      </c>
      <c r="AN1077" s="570">
        <v>253469600</v>
      </c>
      <c r="AO1077" s="54"/>
      <c r="AP1077" s="54"/>
      <c r="AQ1077" s="54"/>
      <c r="AR1077" s="54"/>
      <c r="AS1077" s="54"/>
      <c r="AT1077" s="64" t="s">
        <v>420</v>
      </c>
      <c r="AU1077" s="64"/>
      <c r="AV1077" s="54"/>
      <c r="AW1077" s="54"/>
      <c r="AX1077" s="54"/>
      <c r="AY1077" s="54"/>
      <c r="AZ1077" s="54"/>
      <c r="BA1077" s="54"/>
      <c r="BB1077" s="54"/>
      <c r="BC1077" s="54"/>
      <c r="BD1077" s="64">
        <v>30404</v>
      </c>
      <c r="BE1077" s="54" t="s">
        <v>1069</v>
      </c>
      <c r="BF1077" s="63" t="s">
        <v>1341</v>
      </c>
      <c r="BG1077" s="54" t="s">
        <v>473</v>
      </c>
      <c r="BH1077" s="54" t="s">
        <v>385</v>
      </c>
      <c r="BI1077" s="54" t="s">
        <v>1069</v>
      </c>
      <c r="BJ1077" s="64" t="s">
        <v>414</v>
      </c>
      <c r="BK1077" s="64" t="s">
        <v>5069</v>
      </c>
      <c r="BL1077" s="54"/>
      <c r="BM1077" s="54"/>
      <c r="BN1077" s="54"/>
      <c r="BO1077" s="39"/>
      <c r="BP1077" s="39"/>
      <c r="BQ1077" s="39"/>
      <c r="BR1077" s="39"/>
      <c r="BS1077" s="47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47"/>
      <c r="CD1077" s="39"/>
      <c r="CE1077" s="39"/>
      <c r="CF1077" s="48"/>
      <c r="CG1077" s="48"/>
      <c r="CH1077" s="48"/>
      <c r="CI1077" s="48"/>
      <c r="CJ1077" s="48"/>
      <c r="CK1077" s="48"/>
      <c r="CL1077" s="48"/>
      <c r="CM1077" s="48"/>
      <c r="CN1077" s="48"/>
      <c r="CO1077" s="48"/>
      <c r="CP1077" s="48"/>
      <c r="CQ1077" s="48"/>
      <c r="CR1077" s="48"/>
      <c r="CS1077" s="48"/>
      <c r="CT1077" s="48"/>
      <c r="CU1077" s="48"/>
      <c r="CV1077" s="48"/>
      <c r="CW1077" s="48"/>
      <c r="CX1077" s="39"/>
      <c r="ML1077" s="135"/>
      <c r="MM1077" s="135"/>
      <c r="MN1077" s="135"/>
      <c r="MO1077" s="135"/>
      <c r="MP1077" s="135"/>
      <c r="MQ1077" s="135"/>
      <c r="MR1077" s="135"/>
      <c r="MS1077" s="135"/>
      <c r="MT1077" s="135"/>
      <c r="MU1077" s="135"/>
      <c r="MV1077" s="135"/>
      <c r="MW1077" s="135"/>
      <c r="MX1077" s="135"/>
      <c r="MY1077" s="135"/>
      <c r="MZ1077" s="135"/>
      <c r="NA1077" s="135"/>
      <c r="NB1077" s="135"/>
      <c r="NC1077" s="135"/>
      <c r="ND1077" s="135"/>
      <c r="NE1077" s="135"/>
      <c r="NF1077" s="135"/>
      <c r="NG1077" s="135"/>
      <c r="NH1077" s="135"/>
      <c r="NI1077" s="135"/>
      <c r="NJ1077" s="135"/>
      <c r="NK1077" s="135"/>
      <c r="NL1077" s="135"/>
      <c r="NM1077" s="135"/>
      <c r="NN1077" s="135"/>
      <c r="NO1077" s="135"/>
      <c r="NP1077" s="135"/>
      <c r="NQ1077" s="39"/>
      <c r="QS1077"/>
      <c r="QT1077"/>
      <c r="QU1077"/>
      <c r="QV1077"/>
      <c r="QW1077"/>
      <c r="QX1077"/>
      <c r="QY1077"/>
      <c r="QZ1077"/>
      <c r="RA1077"/>
      <c r="RB1077" s="39"/>
      <c r="RC1077" s="39"/>
      <c r="RD1077" s="39"/>
    </row>
    <row r="1078" spans="2:472" x14ac:dyDescent="0.2">
      <c r="B1078" s="426"/>
      <c r="C1078" s="427"/>
      <c r="V1078" s="63">
        <v>120</v>
      </c>
      <c r="W1078" s="54" t="s">
        <v>3372</v>
      </c>
      <c r="X1078" s="64">
        <v>30405</v>
      </c>
      <c r="Y1078" s="54" t="s">
        <v>980</v>
      </c>
      <c r="Z1078" s="63" t="s">
        <v>1341</v>
      </c>
      <c r="AA1078" s="54" t="s">
        <v>473</v>
      </c>
      <c r="AB1078" s="54" t="s">
        <v>385</v>
      </c>
      <c r="AC1078" s="54" t="s">
        <v>980</v>
      </c>
      <c r="AD1078" s="64" t="s">
        <v>414</v>
      </c>
      <c r="AE1078" s="64" t="s">
        <v>5069</v>
      </c>
      <c r="AF1078" s="63">
        <v>120</v>
      </c>
      <c r="AG1078" s="54" t="s">
        <v>3372</v>
      </c>
      <c r="AH1078" s="54" t="s">
        <v>3371</v>
      </c>
      <c r="AI1078" s="63" t="s">
        <v>1037</v>
      </c>
      <c r="AJ1078" s="64" t="s">
        <v>3373</v>
      </c>
      <c r="AK1078" s="569">
        <v>4860068</v>
      </c>
      <c r="AL1078" s="64" t="s">
        <v>3376</v>
      </c>
      <c r="AM1078" s="64" t="s">
        <v>3378</v>
      </c>
      <c r="AN1078" s="570">
        <v>253469600</v>
      </c>
      <c r="AO1078" s="54"/>
      <c r="AP1078" s="54"/>
      <c r="AQ1078" s="54"/>
      <c r="AR1078" s="54"/>
      <c r="AS1078" s="54"/>
      <c r="AT1078" s="64" t="s">
        <v>420</v>
      </c>
      <c r="AU1078" s="64"/>
      <c r="AV1078" s="54"/>
      <c r="AW1078" s="54"/>
      <c r="AX1078" s="54"/>
      <c r="AY1078" s="54"/>
      <c r="AZ1078" s="54"/>
      <c r="BA1078" s="54"/>
      <c r="BB1078" s="54"/>
      <c r="BC1078" s="54"/>
      <c r="BD1078" s="64">
        <v>30405</v>
      </c>
      <c r="BE1078" s="54" t="s">
        <v>980</v>
      </c>
      <c r="BF1078" s="63" t="s">
        <v>1341</v>
      </c>
      <c r="BG1078" s="54" t="s">
        <v>473</v>
      </c>
      <c r="BH1078" s="54" t="s">
        <v>385</v>
      </c>
      <c r="BI1078" s="54" t="s">
        <v>980</v>
      </c>
      <c r="BJ1078" s="64" t="s">
        <v>414</v>
      </c>
      <c r="BK1078" s="64" t="s">
        <v>5069</v>
      </c>
      <c r="BL1078" s="54"/>
      <c r="BM1078" s="54"/>
      <c r="BN1078" s="54"/>
      <c r="BO1078" s="39"/>
      <c r="BP1078" s="39"/>
      <c r="BQ1078" s="39"/>
      <c r="BR1078" s="39"/>
      <c r="BS1078" s="47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47"/>
      <c r="CD1078" s="39"/>
      <c r="CE1078" s="39"/>
      <c r="CF1078" s="48"/>
      <c r="CG1078" s="48"/>
      <c r="CH1078" s="48"/>
      <c r="CI1078" s="48"/>
      <c r="CJ1078" s="48"/>
      <c r="CK1078" s="48"/>
      <c r="CL1078" s="48"/>
      <c r="CM1078" s="48"/>
      <c r="CN1078" s="48"/>
      <c r="CO1078" s="48"/>
      <c r="CP1078" s="48"/>
      <c r="CQ1078" s="48"/>
      <c r="CR1078" s="48"/>
      <c r="CS1078" s="48"/>
      <c r="CT1078" s="48"/>
      <c r="CU1078" s="48"/>
      <c r="CV1078" s="48"/>
      <c r="CW1078" s="48"/>
      <c r="CX1078" s="39"/>
      <c r="ML1078" s="135"/>
      <c r="MM1078" s="135"/>
      <c r="MN1078" s="135"/>
      <c r="MO1078" s="135"/>
      <c r="MP1078" s="135"/>
      <c r="MQ1078" s="135"/>
      <c r="MR1078" s="135"/>
      <c r="MS1078" s="135"/>
      <c r="MT1078" s="135"/>
      <c r="MU1078" s="135"/>
      <c r="MV1078" s="135"/>
      <c r="MW1078" s="135"/>
      <c r="MX1078" s="135"/>
      <c r="MY1078" s="135"/>
      <c r="MZ1078" s="135"/>
      <c r="NA1078" s="135"/>
      <c r="NB1078" s="135"/>
      <c r="NC1078" s="135"/>
      <c r="ND1078" s="135"/>
      <c r="NE1078" s="135"/>
      <c r="NF1078" s="135"/>
      <c r="NG1078" s="135"/>
      <c r="NH1078" s="135"/>
      <c r="NI1078" s="135"/>
      <c r="NJ1078" s="135"/>
      <c r="NK1078" s="135"/>
      <c r="NL1078" s="135"/>
      <c r="NM1078" s="135"/>
      <c r="NN1078" s="135"/>
      <c r="NO1078" s="135"/>
      <c r="NP1078" s="135"/>
      <c r="NQ1078" s="39"/>
      <c r="QS1078"/>
      <c r="QT1078"/>
      <c r="QU1078"/>
      <c r="QV1078"/>
      <c r="QW1078"/>
      <c r="QX1078"/>
      <c r="QY1078"/>
      <c r="QZ1078"/>
      <c r="RA1078"/>
      <c r="RB1078" s="39"/>
      <c r="RC1078" s="39"/>
      <c r="RD1078" s="39"/>
    </row>
    <row r="1079" spans="2:472" x14ac:dyDescent="0.2">
      <c r="B1079" s="426"/>
      <c r="C1079" s="427"/>
      <c r="V1079" s="63">
        <v>120</v>
      </c>
      <c r="W1079" s="54" t="s">
        <v>3372</v>
      </c>
      <c r="X1079" s="64">
        <v>30406</v>
      </c>
      <c r="Y1079" s="54" t="s">
        <v>473</v>
      </c>
      <c r="Z1079" s="63" t="s">
        <v>1341</v>
      </c>
      <c r="AA1079" s="54" t="s">
        <v>473</v>
      </c>
      <c r="AB1079" s="54" t="s">
        <v>385</v>
      </c>
      <c r="AC1079" s="54" t="s">
        <v>473</v>
      </c>
      <c r="AD1079" s="64" t="s">
        <v>414</v>
      </c>
      <c r="AE1079" s="64" t="s">
        <v>5069</v>
      </c>
      <c r="AF1079" s="63">
        <v>120</v>
      </c>
      <c r="AG1079" s="54" t="s">
        <v>3372</v>
      </c>
      <c r="AH1079" s="54" t="s">
        <v>3371</v>
      </c>
      <c r="AI1079" s="63" t="s">
        <v>1037</v>
      </c>
      <c r="AJ1079" s="64" t="s">
        <v>3373</v>
      </c>
      <c r="AK1079" s="569">
        <v>4860068</v>
      </c>
      <c r="AL1079" s="64" t="s">
        <v>3376</v>
      </c>
      <c r="AM1079" s="64" t="s">
        <v>3378</v>
      </c>
      <c r="AN1079" s="570">
        <v>253469600</v>
      </c>
      <c r="AO1079" s="54"/>
      <c r="AP1079" s="54"/>
      <c r="AQ1079" s="54"/>
      <c r="AR1079" s="54"/>
      <c r="AS1079" s="54"/>
      <c r="AT1079" s="64" t="s">
        <v>420</v>
      </c>
      <c r="AU1079" s="64"/>
      <c r="AV1079" s="54"/>
      <c r="AW1079" s="54"/>
      <c r="AX1079" s="54"/>
      <c r="AY1079" s="54"/>
      <c r="AZ1079" s="54"/>
      <c r="BA1079" s="54"/>
      <c r="BB1079" s="54"/>
      <c r="BC1079" s="54"/>
      <c r="BD1079" s="64">
        <v>30406</v>
      </c>
      <c r="BE1079" s="54" t="s">
        <v>473</v>
      </c>
      <c r="BF1079" s="63" t="s">
        <v>1341</v>
      </c>
      <c r="BG1079" s="54" t="s">
        <v>473</v>
      </c>
      <c r="BH1079" s="54" t="s">
        <v>385</v>
      </c>
      <c r="BI1079" s="54" t="s">
        <v>473</v>
      </c>
      <c r="BJ1079" s="64" t="s">
        <v>414</v>
      </c>
      <c r="BK1079" s="64" t="s">
        <v>5069</v>
      </c>
      <c r="BL1079" s="54"/>
      <c r="BM1079" s="54"/>
      <c r="BN1079" s="54"/>
      <c r="BO1079" s="39"/>
      <c r="BP1079" s="39"/>
      <c r="BQ1079" s="39"/>
      <c r="BR1079" s="39"/>
      <c r="BS1079" s="47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47"/>
      <c r="CD1079" s="39"/>
      <c r="CE1079" s="39"/>
      <c r="CF1079" s="48"/>
      <c r="CG1079" s="48"/>
      <c r="CH1079" s="48"/>
      <c r="CI1079" s="48"/>
      <c r="CJ1079" s="48"/>
      <c r="CK1079" s="48"/>
      <c r="CL1079" s="48"/>
      <c r="CM1079" s="48"/>
      <c r="CN1079" s="48"/>
      <c r="CO1079" s="48"/>
      <c r="CP1079" s="48"/>
      <c r="CQ1079" s="48"/>
      <c r="CR1079" s="48"/>
      <c r="CS1079" s="48"/>
      <c r="CT1079" s="48"/>
      <c r="CU1079" s="48"/>
      <c r="CV1079" s="48"/>
      <c r="CW1079" s="48"/>
      <c r="CX1079" s="39"/>
      <c r="ML1079" s="135"/>
      <c r="MM1079" s="135"/>
      <c r="MN1079" s="135"/>
      <c r="MO1079" s="135"/>
      <c r="MP1079" s="135"/>
      <c r="MQ1079" s="135"/>
      <c r="MR1079" s="135"/>
      <c r="MS1079" s="135"/>
      <c r="MT1079" s="135"/>
      <c r="MU1079" s="135"/>
      <c r="MV1079" s="135"/>
      <c r="MW1079" s="135"/>
      <c r="MX1079" s="135"/>
      <c r="MY1079" s="135"/>
      <c r="MZ1079" s="135"/>
      <c r="NA1079" s="135"/>
      <c r="NB1079" s="135"/>
      <c r="NC1079" s="135"/>
      <c r="ND1079" s="135"/>
      <c r="NE1079" s="135"/>
      <c r="NF1079" s="135"/>
      <c r="NG1079" s="135"/>
      <c r="NH1079" s="135"/>
      <c r="NI1079" s="135"/>
      <c r="NJ1079" s="135"/>
      <c r="NK1079" s="135"/>
      <c r="NL1079" s="135"/>
      <c r="NM1079" s="135"/>
      <c r="NN1079" s="135"/>
      <c r="NO1079" s="135"/>
      <c r="NP1079" s="135"/>
      <c r="NQ1079" s="39"/>
      <c r="QS1079"/>
      <c r="QT1079"/>
      <c r="QU1079"/>
      <c r="QV1079"/>
      <c r="QW1079"/>
      <c r="QX1079"/>
      <c r="QY1079"/>
      <c r="QZ1079"/>
      <c r="RA1079"/>
      <c r="RB1079" s="39"/>
      <c r="RC1079" s="39"/>
      <c r="RD1079" s="39"/>
    </row>
    <row r="1080" spans="2:472" x14ac:dyDescent="0.2">
      <c r="B1080" s="426"/>
      <c r="C1080" s="427"/>
      <c r="V1080" s="63">
        <v>120</v>
      </c>
      <c r="W1080" s="54" t="s">
        <v>3372</v>
      </c>
      <c r="X1080" s="64">
        <v>30400</v>
      </c>
      <c r="Y1080" s="54" t="s">
        <v>6371</v>
      </c>
      <c r="Z1080" s="63" t="s">
        <v>1341</v>
      </c>
      <c r="AA1080" s="54" t="s">
        <v>473</v>
      </c>
      <c r="AB1080" s="54" t="s">
        <v>385</v>
      </c>
      <c r="AC1080" s="54" t="s">
        <v>473</v>
      </c>
      <c r="AD1080" s="64" t="s">
        <v>414</v>
      </c>
      <c r="AE1080" s="64" t="s">
        <v>5069</v>
      </c>
      <c r="AF1080" s="63">
        <v>120</v>
      </c>
      <c r="AG1080" s="54" t="s">
        <v>3372</v>
      </c>
      <c r="AH1080" s="54" t="s">
        <v>3371</v>
      </c>
      <c r="AI1080" s="63" t="s">
        <v>1037</v>
      </c>
      <c r="AJ1080" s="64" t="s">
        <v>3373</v>
      </c>
      <c r="AK1080" s="569">
        <v>4860068</v>
      </c>
      <c r="AL1080" s="64" t="s">
        <v>3376</v>
      </c>
      <c r="AM1080" s="64" t="s">
        <v>3378</v>
      </c>
      <c r="AN1080" s="570">
        <v>253469600</v>
      </c>
      <c r="AO1080" s="54"/>
      <c r="AP1080" s="54"/>
      <c r="AQ1080" s="54"/>
      <c r="AR1080" s="54"/>
      <c r="AS1080" s="54"/>
      <c r="AT1080" s="64" t="s">
        <v>420</v>
      </c>
      <c r="AU1080" s="64"/>
      <c r="AV1080" s="54"/>
      <c r="AW1080" s="54"/>
      <c r="AX1080" s="54"/>
      <c r="AY1080" s="54"/>
      <c r="AZ1080" s="54"/>
      <c r="BA1080" s="54"/>
      <c r="BB1080" s="54"/>
      <c r="BC1080" s="54"/>
      <c r="BD1080" s="64">
        <v>30400</v>
      </c>
      <c r="BE1080" s="54" t="s">
        <v>6371</v>
      </c>
      <c r="BF1080" s="63" t="s">
        <v>1341</v>
      </c>
      <c r="BG1080" s="54" t="s">
        <v>473</v>
      </c>
      <c r="BH1080" s="54" t="s">
        <v>385</v>
      </c>
      <c r="BI1080" s="54" t="s">
        <v>473</v>
      </c>
      <c r="BJ1080" s="64" t="s">
        <v>414</v>
      </c>
      <c r="BK1080" s="64" t="s">
        <v>5069</v>
      </c>
      <c r="BL1080" s="54"/>
      <c r="BM1080" s="54"/>
      <c r="BN1080" s="54"/>
      <c r="BO1080" s="39"/>
      <c r="BP1080" s="39"/>
      <c r="BQ1080" s="39"/>
      <c r="BR1080" s="39"/>
      <c r="BS1080" s="47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47"/>
      <c r="CD1080" s="39"/>
      <c r="CE1080" s="39"/>
      <c r="CF1080" s="48"/>
      <c r="CG1080" s="48"/>
      <c r="CH1080" s="48"/>
      <c r="CI1080" s="48"/>
      <c r="CJ1080" s="48"/>
      <c r="CK1080" s="48"/>
      <c r="CL1080" s="48"/>
      <c r="CM1080" s="48"/>
      <c r="CN1080" s="48"/>
      <c r="CO1080" s="48"/>
      <c r="CP1080" s="48"/>
      <c r="CQ1080" s="48"/>
      <c r="CR1080" s="48"/>
      <c r="CS1080" s="48"/>
      <c r="CT1080" s="48"/>
      <c r="CU1080" s="48"/>
      <c r="CV1080" s="48"/>
      <c r="CW1080" s="48"/>
      <c r="CX1080" s="39"/>
      <c r="ML1080" s="135"/>
      <c r="MM1080" s="135"/>
      <c r="MN1080" s="135"/>
      <c r="MO1080" s="135"/>
      <c r="MP1080" s="135"/>
      <c r="MQ1080" s="135"/>
      <c r="MR1080" s="135"/>
      <c r="MS1080" s="135"/>
      <c r="MT1080" s="135"/>
      <c r="MU1080" s="135"/>
      <c r="MV1080" s="135"/>
      <c r="MW1080" s="135"/>
      <c r="MX1080" s="135"/>
      <c r="MY1080" s="135"/>
      <c r="MZ1080" s="135"/>
      <c r="NA1080" s="135"/>
      <c r="NB1080" s="135"/>
      <c r="NC1080" s="135"/>
      <c r="ND1080" s="135"/>
      <c r="NE1080" s="135"/>
      <c r="NF1080" s="135"/>
      <c r="NG1080" s="135"/>
      <c r="NH1080" s="135"/>
      <c r="NI1080" s="135"/>
      <c r="NJ1080" s="135"/>
      <c r="NK1080" s="135"/>
      <c r="NL1080" s="135"/>
      <c r="NM1080" s="135"/>
      <c r="NN1080" s="135"/>
      <c r="NO1080" s="135"/>
      <c r="NP1080" s="135"/>
      <c r="NQ1080" s="39"/>
      <c r="QS1080"/>
      <c r="QT1080"/>
      <c r="QU1080"/>
      <c r="QV1080"/>
      <c r="QW1080"/>
      <c r="QX1080"/>
      <c r="QY1080"/>
      <c r="QZ1080"/>
      <c r="RA1080"/>
      <c r="RB1080" s="39"/>
      <c r="RC1080" s="39"/>
      <c r="RD1080" s="39"/>
    </row>
    <row r="1081" spans="2:472" x14ac:dyDescent="0.2">
      <c r="B1081" s="426"/>
      <c r="C1081" s="427"/>
      <c r="V1081" s="63">
        <v>120</v>
      </c>
      <c r="W1081" s="54" t="s">
        <v>3372</v>
      </c>
      <c r="X1081" s="64">
        <v>30407</v>
      </c>
      <c r="Y1081" s="54" t="s">
        <v>1289</v>
      </c>
      <c r="Z1081" s="63" t="s">
        <v>1341</v>
      </c>
      <c r="AA1081" s="54" t="s">
        <v>473</v>
      </c>
      <c r="AB1081" s="54" t="s">
        <v>385</v>
      </c>
      <c r="AC1081" s="54" t="s">
        <v>1289</v>
      </c>
      <c r="AD1081" s="64" t="s">
        <v>414</v>
      </c>
      <c r="AE1081" s="64" t="s">
        <v>5069</v>
      </c>
      <c r="AF1081" s="63">
        <v>120</v>
      </c>
      <c r="AG1081" s="54" t="s">
        <v>3372</v>
      </c>
      <c r="AH1081" s="54" t="s">
        <v>3371</v>
      </c>
      <c r="AI1081" s="63" t="s">
        <v>1037</v>
      </c>
      <c r="AJ1081" s="64" t="s">
        <v>3373</v>
      </c>
      <c r="AK1081" s="569">
        <v>4860068</v>
      </c>
      <c r="AL1081" s="64" t="s">
        <v>3376</v>
      </c>
      <c r="AM1081" s="64" t="s">
        <v>3378</v>
      </c>
      <c r="AN1081" s="570">
        <v>253469600</v>
      </c>
      <c r="AO1081" s="54"/>
      <c r="AP1081" s="54"/>
      <c r="AQ1081" s="54"/>
      <c r="AR1081" s="54"/>
      <c r="AS1081" s="54"/>
      <c r="AT1081" s="64" t="s">
        <v>420</v>
      </c>
      <c r="AU1081" s="64"/>
      <c r="AV1081" s="54"/>
      <c r="AW1081" s="54"/>
      <c r="AX1081" s="54"/>
      <c r="AY1081" s="54"/>
      <c r="AZ1081" s="54"/>
      <c r="BA1081" s="54"/>
      <c r="BB1081" s="54"/>
      <c r="BC1081" s="54"/>
      <c r="BD1081" s="64">
        <v>30407</v>
      </c>
      <c r="BE1081" s="54" t="s">
        <v>1289</v>
      </c>
      <c r="BF1081" s="63" t="s">
        <v>1341</v>
      </c>
      <c r="BG1081" s="54" t="s">
        <v>473</v>
      </c>
      <c r="BH1081" s="54" t="s">
        <v>385</v>
      </c>
      <c r="BI1081" s="54" t="s">
        <v>1289</v>
      </c>
      <c r="BJ1081" s="64" t="s">
        <v>414</v>
      </c>
      <c r="BK1081" s="64" t="s">
        <v>5069</v>
      </c>
      <c r="BL1081" s="54"/>
      <c r="BM1081" s="54"/>
      <c r="BN1081" s="54"/>
      <c r="BO1081" s="39"/>
      <c r="BP1081" s="39"/>
      <c r="BQ1081" s="39"/>
      <c r="BR1081" s="39"/>
      <c r="BS1081" s="47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47"/>
      <c r="CD1081" s="39"/>
      <c r="CE1081" s="39"/>
      <c r="CF1081" s="48"/>
      <c r="CG1081" s="48"/>
      <c r="CH1081" s="48"/>
      <c r="CI1081" s="48"/>
      <c r="CJ1081" s="48"/>
      <c r="CK1081" s="48"/>
      <c r="CL1081" s="48"/>
      <c r="CM1081" s="48"/>
      <c r="CN1081" s="48"/>
      <c r="CO1081" s="48"/>
      <c r="CP1081" s="48"/>
      <c r="CQ1081" s="48"/>
      <c r="CR1081" s="48"/>
      <c r="CS1081" s="48"/>
      <c r="CT1081" s="48"/>
      <c r="CU1081" s="48"/>
      <c r="CV1081" s="48"/>
      <c r="CW1081" s="48"/>
      <c r="CX1081" s="39"/>
      <c r="ML1081" s="135"/>
      <c r="MM1081" s="135"/>
      <c r="MN1081" s="135"/>
      <c r="MO1081" s="135"/>
      <c r="MP1081" s="135"/>
      <c r="MQ1081" s="135"/>
      <c r="MR1081" s="135"/>
      <c r="MS1081" s="135"/>
      <c r="MT1081" s="135"/>
      <c r="MU1081" s="135"/>
      <c r="MV1081" s="135"/>
      <c r="MW1081" s="135"/>
      <c r="MX1081" s="135"/>
      <c r="MY1081" s="135"/>
      <c r="MZ1081" s="135"/>
      <c r="NA1081" s="135"/>
      <c r="NB1081" s="135"/>
      <c r="NC1081" s="135"/>
      <c r="ND1081" s="135"/>
      <c r="NE1081" s="135"/>
      <c r="NF1081" s="135"/>
      <c r="NG1081" s="135"/>
      <c r="NH1081" s="135"/>
      <c r="NI1081" s="135"/>
      <c r="NJ1081" s="135"/>
      <c r="NK1081" s="135"/>
      <c r="NL1081" s="135"/>
      <c r="NM1081" s="135"/>
      <c r="NN1081" s="135"/>
      <c r="NO1081" s="135"/>
      <c r="NP1081" s="135"/>
      <c r="NQ1081" s="39"/>
      <c r="QS1081"/>
      <c r="QT1081"/>
      <c r="QU1081"/>
      <c r="QV1081"/>
      <c r="QW1081"/>
      <c r="QX1081"/>
      <c r="QY1081"/>
      <c r="QZ1081"/>
      <c r="RA1081"/>
      <c r="RB1081" s="39"/>
      <c r="RC1081" s="39"/>
      <c r="RD1081" s="39"/>
    </row>
    <row r="1082" spans="2:472" x14ac:dyDescent="0.2">
      <c r="B1082" s="426"/>
      <c r="C1082" s="427"/>
      <c r="V1082" s="63">
        <v>120</v>
      </c>
      <c r="W1082" s="54" t="s">
        <v>3372</v>
      </c>
      <c r="X1082" s="64">
        <v>30408</v>
      </c>
      <c r="Y1082" s="54" t="s">
        <v>2032</v>
      </c>
      <c r="Z1082" s="63" t="s">
        <v>1341</v>
      </c>
      <c r="AA1082" s="54" t="s">
        <v>473</v>
      </c>
      <c r="AB1082" s="54" t="s">
        <v>385</v>
      </c>
      <c r="AC1082" s="54" t="s">
        <v>2032</v>
      </c>
      <c r="AD1082" s="64" t="s">
        <v>414</v>
      </c>
      <c r="AE1082" s="64" t="s">
        <v>5069</v>
      </c>
      <c r="AF1082" s="63">
        <v>120</v>
      </c>
      <c r="AG1082" s="54" t="s">
        <v>3372</v>
      </c>
      <c r="AH1082" s="54" t="s">
        <v>3371</v>
      </c>
      <c r="AI1082" s="63" t="s">
        <v>1037</v>
      </c>
      <c r="AJ1082" s="64" t="s">
        <v>3373</v>
      </c>
      <c r="AK1082" s="569">
        <v>4860068</v>
      </c>
      <c r="AL1082" s="64" t="s">
        <v>3376</v>
      </c>
      <c r="AM1082" s="64" t="s">
        <v>3378</v>
      </c>
      <c r="AN1082" s="570">
        <v>253469600</v>
      </c>
      <c r="AO1082" s="54"/>
      <c r="AP1082" s="54"/>
      <c r="AQ1082" s="54"/>
      <c r="AR1082" s="54"/>
      <c r="AS1082" s="54"/>
      <c r="AT1082" s="64" t="s">
        <v>420</v>
      </c>
      <c r="AU1082" s="64"/>
      <c r="AV1082" s="54"/>
      <c r="AW1082" s="54"/>
      <c r="AX1082" s="54"/>
      <c r="AY1082" s="54"/>
      <c r="AZ1082" s="54"/>
      <c r="BA1082" s="54"/>
      <c r="BB1082" s="54"/>
      <c r="BC1082" s="54"/>
      <c r="BD1082" s="64">
        <v>30408</v>
      </c>
      <c r="BE1082" s="54" t="s">
        <v>2032</v>
      </c>
      <c r="BF1082" s="63" t="s">
        <v>1341</v>
      </c>
      <c r="BG1082" s="54" t="s">
        <v>473</v>
      </c>
      <c r="BH1082" s="54" t="s">
        <v>385</v>
      </c>
      <c r="BI1082" s="54" t="s">
        <v>2032</v>
      </c>
      <c r="BJ1082" s="64" t="s">
        <v>414</v>
      </c>
      <c r="BK1082" s="64" t="s">
        <v>5069</v>
      </c>
      <c r="BL1082" s="54"/>
      <c r="BM1082" s="54"/>
      <c r="BN1082" s="54"/>
      <c r="BO1082" s="39"/>
      <c r="BP1082" s="39"/>
      <c r="BQ1082" s="39"/>
      <c r="BR1082" s="39"/>
      <c r="BS1082" s="47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47"/>
      <c r="CD1082" s="39"/>
      <c r="CE1082" s="39"/>
      <c r="CF1082" s="48"/>
      <c r="CG1082" s="48"/>
      <c r="CH1082" s="48"/>
      <c r="CI1082" s="48"/>
      <c r="CJ1082" s="48"/>
      <c r="CK1082" s="48"/>
      <c r="CL1082" s="48"/>
      <c r="CM1082" s="48"/>
      <c r="CN1082" s="48"/>
      <c r="CO1082" s="48"/>
      <c r="CP1082" s="48"/>
      <c r="CQ1082" s="48"/>
      <c r="CR1082" s="48"/>
      <c r="CS1082" s="48"/>
      <c r="CT1082" s="48"/>
      <c r="CU1082" s="48"/>
      <c r="CV1082" s="48"/>
      <c r="CW1082" s="48"/>
      <c r="CX1082" s="39"/>
      <c r="ML1082" s="135"/>
      <c r="MM1082" s="135"/>
      <c r="MN1082" s="135"/>
      <c r="MO1082" s="135"/>
      <c r="MP1082" s="135"/>
      <c r="MQ1082" s="135"/>
      <c r="MR1082" s="135"/>
      <c r="MS1082" s="135"/>
      <c r="MT1082" s="135"/>
      <c r="MU1082" s="135"/>
      <c r="MV1082" s="135"/>
      <c r="MW1082" s="135"/>
      <c r="MX1082" s="135"/>
      <c r="MY1082" s="135"/>
      <c r="MZ1082" s="135"/>
      <c r="NA1082" s="135"/>
      <c r="NB1082" s="135"/>
      <c r="NC1082" s="135"/>
      <c r="ND1082" s="135"/>
      <c r="NE1082" s="135"/>
      <c r="NF1082" s="135"/>
      <c r="NG1082" s="135"/>
      <c r="NH1082" s="135"/>
      <c r="NI1082" s="135"/>
      <c r="NJ1082" s="135"/>
      <c r="NK1082" s="135"/>
      <c r="NL1082" s="135"/>
      <c r="NM1082" s="135"/>
      <c r="NN1082" s="135"/>
      <c r="NO1082" s="135"/>
      <c r="NP1082" s="135"/>
      <c r="NQ1082" s="39"/>
      <c r="QS1082"/>
      <c r="QT1082"/>
      <c r="QU1082"/>
      <c r="QV1082"/>
      <c r="QW1082"/>
      <c r="QX1082"/>
      <c r="QY1082"/>
      <c r="QZ1082"/>
      <c r="RA1082"/>
      <c r="RB1082" s="39"/>
      <c r="RC1082" s="39"/>
      <c r="RD1082" s="39"/>
    </row>
    <row r="1083" spans="2:472" x14ac:dyDescent="0.2">
      <c r="B1083" s="426"/>
      <c r="C1083" s="427"/>
      <c r="V1083" s="63">
        <v>120</v>
      </c>
      <c r="W1083" s="54" t="s">
        <v>3372</v>
      </c>
      <c r="X1083" s="64">
        <v>30413</v>
      </c>
      <c r="Y1083" s="54" t="s">
        <v>2269</v>
      </c>
      <c r="Z1083" s="63" t="s">
        <v>1341</v>
      </c>
      <c r="AA1083" s="54" t="s">
        <v>473</v>
      </c>
      <c r="AB1083" s="54" t="s">
        <v>385</v>
      </c>
      <c r="AC1083" s="54" t="s">
        <v>2269</v>
      </c>
      <c r="AD1083" s="64" t="s">
        <v>414</v>
      </c>
      <c r="AE1083" s="64" t="s">
        <v>5069</v>
      </c>
      <c r="AF1083" s="63">
        <v>120</v>
      </c>
      <c r="AG1083" s="54" t="s">
        <v>3372</v>
      </c>
      <c r="AH1083" s="54" t="s">
        <v>3371</v>
      </c>
      <c r="AI1083" s="63" t="s">
        <v>1037</v>
      </c>
      <c r="AJ1083" s="64" t="s">
        <v>3373</v>
      </c>
      <c r="AK1083" s="569">
        <v>4860068</v>
      </c>
      <c r="AL1083" s="64" t="s">
        <v>3376</v>
      </c>
      <c r="AM1083" s="64" t="s">
        <v>3378</v>
      </c>
      <c r="AN1083" s="570">
        <v>253469600</v>
      </c>
      <c r="AO1083" s="54"/>
      <c r="AP1083" s="54"/>
      <c r="AQ1083" s="54"/>
      <c r="AR1083" s="54"/>
      <c r="AS1083" s="54"/>
      <c r="AT1083" s="64" t="s">
        <v>420</v>
      </c>
      <c r="AU1083" s="64"/>
      <c r="AV1083" s="54"/>
      <c r="AW1083" s="54"/>
      <c r="AX1083" s="54"/>
      <c r="AY1083" s="54"/>
      <c r="AZ1083" s="54"/>
      <c r="BA1083" s="54"/>
      <c r="BB1083" s="54"/>
      <c r="BC1083" s="54"/>
      <c r="BD1083" s="64">
        <v>30413</v>
      </c>
      <c r="BE1083" s="54" t="s">
        <v>2269</v>
      </c>
      <c r="BF1083" s="63" t="s">
        <v>1341</v>
      </c>
      <c r="BG1083" s="54" t="s">
        <v>473</v>
      </c>
      <c r="BH1083" s="54" t="s">
        <v>385</v>
      </c>
      <c r="BI1083" s="54" t="s">
        <v>2269</v>
      </c>
      <c r="BJ1083" s="64" t="s">
        <v>414</v>
      </c>
      <c r="BK1083" s="64" t="s">
        <v>5069</v>
      </c>
      <c r="BL1083" s="54"/>
      <c r="BM1083" s="54"/>
      <c r="BN1083" s="54"/>
      <c r="BO1083" s="39"/>
      <c r="BP1083" s="39"/>
      <c r="BQ1083" s="39"/>
      <c r="BR1083" s="39"/>
      <c r="BS1083" s="47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47"/>
      <c r="CD1083" s="39"/>
      <c r="CE1083" s="39"/>
      <c r="CF1083" s="48"/>
      <c r="CG1083" s="48"/>
      <c r="CH1083" s="48"/>
      <c r="CI1083" s="48"/>
      <c r="CJ1083" s="48"/>
      <c r="CK1083" s="48"/>
      <c r="CL1083" s="48"/>
      <c r="CM1083" s="48"/>
      <c r="CN1083" s="48"/>
      <c r="CO1083" s="48"/>
      <c r="CP1083" s="48"/>
      <c r="CQ1083" s="48"/>
      <c r="CR1083" s="48"/>
      <c r="CS1083" s="48"/>
      <c r="CT1083" s="48"/>
      <c r="CU1083" s="48"/>
      <c r="CV1083" s="48"/>
      <c r="CW1083" s="48"/>
      <c r="CX1083" s="39"/>
      <c r="ML1083" s="135"/>
      <c r="MM1083" s="135"/>
      <c r="MN1083" s="135"/>
      <c r="MO1083" s="135"/>
      <c r="MP1083" s="135"/>
      <c r="MQ1083" s="135"/>
      <c r="MR1083" s="135"/>
      <c r="MS1083" s="135"/>
      <c r="MT1083" s="135"/>
      <c r="MU1083" s="135"/>
      <c r="MV1083" s="135"/>
      <c r="MW1083" s="135"/>
      <c r="MX1083" s="135"/>
      <c r="MY1083" s="135"/>
      <c r="MZ1083" s="135"/>
      <c r="NA1083" s="135"/>
      <c r="NB1083" s="135"/>
      <c r="NC1083" s="135"/>
      <c r="ND1083" s="135"/>
      <c r="NE1083" s="135"/>
      <c r="NF1083" s="135"/>
      <c r="NG1083" s="135"/>
      <c r="NH1083" s="135"/>
      <c r="NI1083" s="135"/>
      <c r="NJ1083" s="135"/>
      <c r="NK1083" s="135"/>
      <c r="NL1083" s="135"/>
      <c r="NM1083" s="135"/>
      <c r="NN1083" s="135"/>
      <c r="NO1083" s="135"/>
      <c r="NP1083" s="135"/>
      <c r="NQ1083" s="39"/>
      <c r="QS1083"/>
      <c r="QT1083"/>
      <c r="QU1083"/>
      <c r="QV1083"/>
      <c r="QW1083"/>
      <c r="QX1083"/>
      <c r="QY1083"/>
      <c r="QZ1083"/>
      <c r="RA1083"/>
      <c r="RB1083" s="39"/>
      <c r="RC1083" s="39"/>
      <c r="RD1083" s="39"/>
    </row>
    <row r="1084" spans="2:472" x14ac:dyDescent="0.2">
      <c r="B1084" s="426"/>
      <c r="C1084" s="427"/>
      <c r="V1084" s="63">
        <v>120</v>
      </c>
      <c r="W1084" s="54" t="s">
        <v>3372</v>
      </c>
      <c r="X1084" s="64">
        <v>30415</v>
      </c>
      <c r="Y1084" s="54" t="s">
        <v>1586</v>
      </c>
      <c r="Z1084" s="63" t="s">
        <v>1341</v>
      </c>
      <c r="AA1084" s="54" t="s">
        <v>473</v>
      </c>
      <c r="AB1084" s="54" t="s">
        <v>385</v>
      </c>
      <c r="AC1084" s="54" t="s">
        <v>1586</v>
      </c>
      <c r="AD1084" s="64" t="s">
        <v>414</v>
      </c>
      <c r="AE1084" s="64" t="s">
        <v>5069</v>
      </c>
      <c r="AF1084" s="63">
        <v>120</v>
      </c>
      <c r="AG1084" s="54" t="s">
        <v>3372</v>
      </c>
      <c r="AH1084" s="54" t="s">
        <v>3371</v>
      </c>
      <c r="AI1084" s="63" t="s">
        <v>1037</v>
      </c>
      <c r="AJ1084" s="64" t="s">
        <v>3373</v>
      </c>
      <c r="AK1084" s="569">
        <v>4860068</v>
      </c>
      <c r="AL1084" s="64" t="s">
        <v>3376</v>
      </c>
      <c r="AM1084" s="64" t="s">
        <v>3378</v>
      </c>
      <c r="AN1084" s="570">
        <v>253469600</v>
      </c>
      <c r="AO1084" s="54"/>
      <c r="AP1084" s="54"/>
      <c r="AQ1084" s="54"/>
      <c r="AR1084" s="54"/>
      <c r="AS1084" s="54"/>
      <c r="AT1084" s="64" t="s">
        <v>420</v>
      </c>
      <c r="AU1084" s="64"/>
      <c r="AV1084" s="54"/>
      <c r="AW1084" s="54"/>
      <c r="AX1084" s="54"/>
      <c r="AY1084" s="54"/>
      <c r="AZ1084" s="54"/>
      <c r="BA1084" s="54"/>
      <c r="BB1084" s="54"/>
      <c r="BC1084" s="54"/>
      <c r="BD1084" s="64">
        <v>30415</v>
      </c>
      <c r="BE1084" s="54" t="s">
        <v>1586</v>
      </c>
      <c r="BF1084" s="63" t="s">
        <v>1341</v>
      </c>
      <c r="BG1084" s="54" t="s">
        <v>473</v>
      </c>
      <c r="BH1084" s="54" t="s">
        <v>385</v>
      </c>
      <c r="BI1084" s="54" t="s">
        <v>1586</v>
      </c>
      <c r="BJ1084" s="64" t="s">
        <v>414</v>
      </c>
      <c r="BK1084" s="64" t="s">
        <v>5069</v>
      </c>
      <c r="BL1084" s="54"/>
      <c r="BM1084" s="54"/>
      <c r="BN1084" s="54"/>
      <c r="BO1084" s="39"/>
      <c r="BP1084" s="39"/>
      <c r="BQ1084" s="39"/>
      <c r="BR1084" s="39"/>
      <c r="BS1084" s="47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47"/>
      <c r="CD1084" s="39"/>
      <c r="CE1084" s="39"/>
      <c r="CF1084" s="48"/>
      <c r="CG1084" s="48"/>
      <c r="CH1084" s="48"/>
      <c r="CI1084" s="48"/>
      <c r="CJ1084" s="48"/>
      <c r="CK1084" s="48"/>
      <c r="CL1084" s="48"/>
      <c r="CM1084" s="48"/>
      <c r="CN1084" s="48"/>
      <c r="CO1084" s="48"/>
      <c r="CP1084" s="48"/>
      <c r="CQ1084" s="48"/>
      <c r="CR1084" s="48"/>
      <c r="CS1084" s="48"/>
      <c r="CT1084" s="48"/>
      <c r="CU1084" s="48"/>
      <c r="CV1084" s="48"/>
      <c r="CW1084" s="48"/>
      <c r="CX1084" s="39"/>
      <c r="ML1084" s="135"/>
      <c r="MM1084" s="135"/>
      <c r="MN1084" s="135"/>
      <c r="MO1084" s="135"/>
      <c r="MP1084" s="135"/>
      <c r="MQ1084" s="135"/>
      <c r="MR1084" s="135"/>
      <c r="MS1084" s="135"/>
      <c r="MT1084" s="135"/>
      <c r="MU1084" s="135"/>
      <c r="MV1084" s="135"/>
      <c r="MW1084" s="135"/>
      <c r="MX1084" s="135"/>
      <c r="MY1084" s="135"/>
      <c r="MZ1084" s="135"/>
      <c r="NA1084" s="135"/>
      <c r="NB1084" s="135"/>
      <c r="NC1084" s="135"/>
      <c r="ND1084" s="135"/>
      <c r="NE1084" s="135"/>
      <c r="NF1084" s="135"/>
      <c r="NG1084" s="135"/>
      <c r="NH1084" s="135"/>
      <c r="NI1084" s="135"/>
      <c r="NJ1084" s="135"/>
      <c r="NK1084" s="135"/>
      <c r="NL1084" s="135"/>
      <c r="NM1084" s="135"/>
      <c r="NN1084" s="135"/>
      <c r="NO1084" s="135"/>
      <c r="NP1084" s="135"/>
      <c r="NQ1084" s="39"/>
      <c r="QS1084"/>
      <c r="QT1084"/>
      <c r="QU1084"/>
      <c r="QV1084"/>
      <c r="QW1084"/>
      <c r="QX1084"/>
      <c r="QY1084"/>
      <c r="QZ1084"/>
      <c r="RA1084"/>
      <c r="RB1084" s="39"/>
      <c r="RC1084" s="39"/>
      <c r="RD1084" s="39"/>
    </row>
    <row r="1085" spans="2:472" x14ac:dyDescent="0.2">
      <c r="B1085" s="426"/>
      <c r="C1085" s="427"/>
      <c r="V1085" s="63">
        <v>120</v>
      </c>
      <c r="W1085" s="54" t="s">
        <v>3372</v>
      </c>
      <c r="X1085" s="64">
        <v>30418</v>
      </c>
      <c r="Y1085" s="54" t="s">
        <v>1847</v>
      </c>
      <c r="Z1085" s="63" t="s">
        <v>1341</v>
      </c>
      <c r="AA1085" s="54" t="s">
        <v>473</v>
      </c>
      <c r="AB1085" s="54" t="s">
        <v>385</v>
      </c>
      <c r="AC1085" s="54" t="s">
        <v>6372</v>
      </c>
      <c r="AD1085" s="64" t="s">
        <v>414</v>
      </c>
      <c r="AE1085" s="64" t="s">
        <v>5069</v>
      </c>
      <c r="AF1085" s="63">
        <v>120</v>
      </c>
      <c r="AG1085" s="54" t="s">
        <v>3372</v>
      </c>
      <c r="AH1085" s="54" t="s">
        <v>3371</v>
      </c>
      <c r="AI1085" s="63" t="s">
        <v>1037</v>
      </c>
      <c r="AJ1085" s="64" t="s">
        <v>3373</v>
      </c>
      <c r="AK1085" s="569">
        <v>4860068</v>
      </c>
      <c r="AL1085" s="64" t="s">
        <v>3376</v>
      </c>
      <c r="AM1085" s="64" t="s">
        <v>3378</v>
      </c>
      <c r="AN1085" s="570">
        <v>253469600</v>
      </c>
      <c r="AO1085" s="54"/>
      <c r="AP1085" s="54"/>
      <c r="AQ1085" s="54"/>
      <c r="AR1085" s="54"/>
      <c r="AS1085" s="54"/>
      <c r="AT1085" s="64" t="s">
        <v>420</v>
      </c>
      <c r="AU1085" s="64"/>
      <c r="AV1085" s="54"/>
      <c r="AW1085" s="54"/>
      <c r="AX1085" s="54"/>
      <c r="AY1085" s="54"/>
      <c r="AZ1085" s="54"/>
      <c r="BA1085" s="54"/>
      <c r="BB1085" s="54"/>
      <c r="BC1085" s="54"/>
      <c r="BD1085" s="64">
        <v>30418</v>
      </c>
      <c r="BE1085" s="54" t="s">
        <v>1847</v>
      </c>
      <c r="BF1085" s="63" t="s">
        <v>1341</v>
      </c>
      <c r="BG1085" s="54" t="s">
        <v>473</v>
      </c>
      <c r="BH1085" s="54" t="s">
        <v>385</v>
      </c>
      <c r="BI1085" s="54" t="s">
        <v>6372</v>
      </c>
      <c r="BJ1085" s="64" t="s">
        <v>414</v>
      </c>
      <c r="BK1085" s="64" t="s">
        <v>5069</v>
      </c>
      <c r="BL1085" s="54"/>
      <c r="BM1085" s="54"/>
      <c r="BN1085" s="54"/>
      <c r="BO1085" s="39"/>
      <c r="BP1085" s="39"/>
      <c r="BQ1085" s="39"/>
      <c r="BR1085" s="39"/>
      <c r="BS1085" s="47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47"/>
      <c r="CD1085" s="39"/>
      <c r="CE1085" s="39"/>
      <c r="CF1085" s="48"/>
      <c r="CG1085" s="48"/>
      <c r="CH1085" s="48"/>
      <c r="CI1085" s="48"/>
      <c r="CJ1085" s="48"/>
      <c r="CK1085" s="48"/>
      <c r="CL1085" s="48"/>
      <c r="CM1085" s="48"/>
      <c r="CN1085" s="48"/>
      <c r="CO1085" s="48"/>
      <c r="CP1085" s="48"/>
      <c r="CQ1085" s="48"/>
      <c r="CR1085" s="48"/>
      <c r="CS1085" s="48"/>
      <c r="CT1085" s="48"/>
      <c r="CU1085" s="48"/>
      <c r="CV1085" s="48"/>
      <c r="CW1085" s="48"/>
      <c r="CX1085" s="39"/>
      <c r="ML1085" s="135"/>
      <c r="MM1085" s="135"/>
      <c r="MN1085" s="135"/>
      <c r="MO1085" s="135"/>
      <c r="MP1085" s="135"/>
      <c r="MQ1085" s="135"/>
      <c r="MR1085" s="135"/>
      <c r="MS1085" s="135"/>
      <c r="MT1085" s="135"/>
      <c r="MU1085" s="135"/>
      <c r="MV1085" s="135"/>
      <c r="MW1085" s="135"/>
      <c r="MX1085" s="135"/>
      <c r="MY1085" s="135"/>
      <c r="MZ1085" s="135"/>
      <c r="NA1085" s="135"/>
      <c r="NB1085" s="135"/>
      <c r="NC1085" s="135"/>
      <c r="ND1085" s="135"/>
      <c r="NE1085" s="135"/>
      <c r="NF1085" s="135"/>
      <c r="NG1085" s="135"/>
      <c r="NH1085" s="135"/>
      <c r="NI1085" s="135"/>
      <c r="NJ1085" s="135"/>
      <c r="NK1085" s="135"/>
      <c r="NL1085" s="135"/>
      <c r="NM1085" s="135"/>
      <c r="NN1085" s="135"/>
      <c r="NO1085" s="135"/>
      <c r="NP1085" s="135"/>
      <c r="NQ1085" s="39"/>
      <c r="QS1085"/>
      <c r="QT1085"/>
      <c r="QU1085"/>
      <c r="QV1085"/>
      <c r="QW1085"/>
      <c r="QX1085"/>
      <c r="QY1085"/>
      <c r="QZ1085"/>
      <c r="RA1085"/>
      <c r="RB1085" s="39"/>
      <c r="RC1085" s="39"/>
      <c r="RD1085" s="39"/>
    </row>
    <row r="1086" spans="2:472" x14ac:dyDescent="0.2">
      <c r="B1086" s="426"/>
      <c r="C1086" s="427"/>
      <c r="V1086" s="63">
        <v>120</v>
      </c>
      <c r="W1086" s="54" t="s">
        <v>3372</v>
      </c>
      <c r="X1086" s="64">
        <v>30419</v>
      </c>
      <c r="Y1086" s="54" t="s">
        <v>2703</v>
      </c>
      <c r="Z1086" s="63" t="s">
        <v>1341</v>
      </c>
      <c r="AA1086" s="54" t="s">
        <v>473</v>
      </c>
      <c r="AB1086" s="54" t="s">
        <v>385</v>
      </c>
      <c r="AC1086" s="54" t="s">
        <v>6373</v>
      </c>
      <c r="AD1086" s="64" t="s">
        <v>414</v>
      </c>
      <c r="AE1086" s="64" t="s">
        <v>5069</v>
      </c>
      <c r="AF1086" s="63">
        <v>120</v>
      </c>
      <c r="AG1086" s="54" t="s">
        <v>3372</v>
      </c>
      <c r="AH1086" s="54" t="s">
        <v>3371</v>
      </c>
      <c r="AI1086" s="63" t="s">
        <v>1037</v>
      </c>
      <c r="AJ1086" s="64" t="s">
        <v>3373</v>
      </c>
      <c r="AK1086" s="569">
        <v>4860068</v>
      </c>
      <c r="AL1086" s="64" t="s">
        <v>3376</v>
      </c>
      <c r="AM1086" s="64" t="s">
        <v>3378</v>
      </c>
      <c r="AN1086" s="570">
        <v>253469600</v>
      </c>
      <c r="AO1086" s="54"/>
      <c r="AP1086" s="54"/>
      <c r="AQ1086" s="54"/>
      <c r="AR1086" s="54"/>
      <c r="AS1086" s="54"/>
      <c r="AT1086" s="64" t="s">
        <v>420</v>
      </c>
      <c r="AU1086" s="64"/>
      <c r="AV1086" s="54"/>
      <c r="AW1086" s="54"/>
      <c r="AX1086" s="54"/>
      <c r="AY1086" s="54"/>
      <c r="AZ1086" s="54"/>
      <c r="BA1086" s="54"/>
      <c r="BB1086" s="54"/>
      <c r="BC1086" s="54"/>
      <c r="BD1086" s="64">
        <v>30419</v>
      </c>
      <c r="BE1086" s="54" t="s">
        <v>2703</v>
      </c>
      <c r="BF1086" s="63" t="s">
        <v>1341</v>
      </c>
      <c r="BG1086" s="54" t="s">
        <v>473</v>
      </c>
      <c r="BH1086" s="54" t="s">
        <v>385</v>
      </c>
      <c r="BI1086" s="54" t="s">
        <v>6373</v>
      </c>
      <c r="BJ1086" s="64" t="s">
        <v>414</v>
      </c>
      <c r="BK1086" s="64" t="s">
        <v>5069</v>
      </c>
      <c r="BL1086" s="54"/>
      <c r="BM1086" s="54"/>
      <c r="BN1086" s="54"/>
      <c r="BO1086" s="39"/>
      <c r="BP1086" s="39"/>
      <c r="BQ1086" s="39"/>
      <c r="BR1086" s="39"/>
      <c r="BS1086" s="47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47"/>
      <c r="CD1086" s="39"/>
      <c r="CE1086" s="39"/>
      <c r="CF1086" s="48"/>
      <c r="CG1086" s="48"/>
      <c r="CH1086" s="48"/>
      <c r="CI1086" s="48"/>
      <c r="CJ1086" s="48"/>
      <c r="CK1086" s="48"/>
      <c r="CL1086" s="48"/>
      <c r="CM1086" s="48"/>
      <c r="CN1086" s="48"/>
      <c r="CO1086" s="48"/>
      <c r="CP1086" s="48"/>
      <c r="CQ1086" s="48"/>
      <c r="CR1086" s="48"/>
      <c r="CS1086" s="48"/>
      <c r="CT1086" s="48"/>
      <c r="CU1086" s="48"/>
      <c r="CV1086" s="48"/>
      <c r="CW1086" s="48"/>
      <c r="CX1086" s="39"/>
      <c r="ML1086" s="135"/>
      <c r="MM1086" s="135"/>
      <c r="MN1086" s="135"/>
      <c r="MO1086" s="135"/>
      <c r="MP1086" s="135"/>
      <c r="MQ1086" s="135"/>
      <c r="MR1086" s="135"/>
      <c r="MS1086" s="135"/>
      <c r="MT1086" s="135"/>
      <c r="MU1086" s="135"/>
      <c r="MV1086" s="135"/>
      <c r="MW1086" s="135"/>
      <c r="MX1086" s="135"/>
      <c r="MY1086" s="135"/>
      <c r="MZ1086" s="135"/>
      <c r="NA1086" s="135"/>
      <c r="NB1086" s="135"/>
      <c r="NC1086" s="135"/>
      <c r="ND1086" s="135"/>
      <c r="NE1086" s="135"/>
      <c r="NF1086" s="135"/>
      <c r="NG1086" s="135"/>
      <c r="NH1086" s="135"/>
      <c r="NI1086" s="135"/>
      <c r="NJ1086" s="135"/>
      <c r="NK1086" s="135"/>
      <c r="NL1086" s="135"/>
      <c r="NM1086" s="135"/>
      <c r="NN1086" s="135"/>
      <c r="NO1086" s="135"/>
      <c r="NP1086" s="135"/>
      <c r="NQ1086" s="39"/>
      <c r="QS1086"/>
      <c r="QT1086"/>
      <c r="QU1086"/>
      <c r="QV1086"/>
      <c r="QW1086"/>
      <c r="QX1086"/>
      <c r="QY1086"/>
      <c r="QZ1086"/>
      <c r="RA1086"/>
      <c r="RB1086" s="39"/>
      <c r="RC1086" s="39"/>
      <c r="RD1086" s="39"/>
    </row>
    <row r="1087" spans="2:472" x14ac:dyDescent="0.2">
      <c r="B1087" s="426"/>
      <c r="C1087" s="427"/>
      <c r="V1087" s="63">
        <v>120</v>
      </c>
      <c r="W1087" s="54" t="s">
        <v>3372</v>
      </c>
      <c r="X1087" s="64">
        <v>30420</v>
      </c>
      <c r="Y1087" s="54" t="s">
        <v>2048</v>
      </c>
      <c r="Z1087" s="63" t="s">
        <v>1341</v>
      </c>
      <c r="AA1087" s="54" t="s">
        <v>473</v>
      </c>
      <c r="AB1087" s="54" t="s">
        <v>385</v>
      </c>
      <c r="AC1087" s="54" t="s">
        <v>6374</v>
      </c>
      <c r="AD1087" s="64" t="s">
        <v>414</v>
      </c>
      <c r="AE1087" s="64" t="s">
        <v>5069</v>
      </c>
      <c r="AF1087" s="63">
        <v>120</v>
      </c>
      <c r="AG1087" s="54" t="s">
        <v>3372</v>
      </c>
      <c r="AH1087" s="54" t="s">
        <v>3371</v>
      </c>
      <c r="AI1087" s="63" t="s">
        <v>1037</v>
      </c>
      <c r="AJ1087" s="64" t="s">
        <v>3373</v>
      </c>
      <c r="AK1087" s="569">
        <v>4860068</v>
      </c>
      <c r="AL1087" s="64" t="s">
        <v>3376</v>
      </c>
      <c r="AM1087" s="64" t="s">
        <v>3378</v>
      </c>
      <c r="AN1087" s="570">
        <v>253469600</v>
      </c>
      <c r="AO1087" s="54"/>
      <c r="AP1087" s="54"/>
      <c r="AQ1087" s="54"/>
      <c r="AR1087" s="54"/>
      <c r="AS1087" s="54"/>
      <c r="AT1087" s="64" t="s">
        <v>420</v>
      </c>
      <c r="AU1087" s="64"/>
      <c r="AV1087" s="54"/>
      <c r="AW1087" s="54"/>
      <c r="AX1087" s="54"/>
      <c r="AY1087" s="54"/>
      <c r="AZ1087" s="54"/>
      <c r="BA1087" s="54"/>
      <c r="BB1087" s="54"/>
      <c r="BC1087" s="54"/>
      <c r="BD1087" s="64">
        <v>30420</v>
      </c>
      <c r="BE1087" s="54" t="s">
        <v>2048</v>
      </c>
      <c r="BF1087" s="63" t="s">
        <v>1341</v>
      </c>
      <c r="BG1087" s="54" t="s">
        <v>473</v>
      </c>
      <c r="BH1087" s="54" t="s">
        <v>385</v>
      </c>
      <c r="BI1087" s="54" t="s">
        <v>6374</v>
      </c>
      <c r="BJ1087" s="64" t="s">
        <v>414</v>
      </c>
      <c r="BK1087" s="64" t="s">
        <v>5069</v>
      </c>
      <c r="BL1087" s="54"/>
      <c r="BM1087" s="54"/>
      <c r="BN1087" s="54"/>
      <c r="BO1087" s="39"/>
      <c r="BP1087" s="39"/>
      <c r="BQ1087" s="39"/>
      <c r="BR1087" s="39"/>
      <c r="BS1087" s="47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47"/>
      <c r="CD1087" s="39"/>
      <c r="CE1087" s="39"/>
      <c r="CF1087" s="48"/>
      <c r="CG1087" s="48"/>
      <c r="CH1087" s="48"/>
      <c r="CI1087" s="48"/>
      <c r="CJ1087" s="48"/>
      <c r="CK1087" s="48"/>
      <c r="CL1087" s="48"/>
      <c r="CM1087" s="48"/>
      <c r="CN1087" s="48"/>
      <c r="CO1087" s="48"/>
      <c r="CP1087" s="48"/>
      <c r="CQ1087" s="48"/>
      <c r="CR1087" s="48"/>
      <c r="CS1087" s="48"/>
      <c r="CT1087" s="48"/>
      <c r="CU1087" s="48"/>
      <c r="CV1087" s="48"/>
      <c r="CW1087" s="48"/>
      <c r="CX1087" s="39"/>
      <c r="ML1087" s="135"/>
      <c r="MM1087" s="135"/>
      <c r="MN1087" s="135"/>
      <c r="MO1087" s="135"/>
      <c r="MP1087" s="135"/>
      <c r="MQ1087" s="135"/>
      <c r="MR1087" s="135"/>
      <c r="MS1087" s="135"/>
      <c r="MT1087" s="135"/>
      <c r="MU1087" s="135"/>
      <c r="MV1087" s="135"/>
      <c r="MW1087" s="135"/>
      <c r="MX1087" s="135"/>
      <c r="MY1087" s="135"/>
      <c r="MZ1087" s="135"/>
      <c r="NA1087" s="135"/>
      <c r="NB1087" s="135"/>
      <c r="NC1087" s="135"/>
      <c r="ND1087" s="135"/>
      <c r="NE1087" s="135"/>
      <c r="NF1087" s="135"/>
      <c r="NG1087" s="135"/>
      <c r="NH1087" s="135"/>
      <c r="NI1087" s="135"/>
      <c r="NJ1087" s="135"/>
      <c r="NK1087" s="135"/>
      <c r="NL1087" s="135"/>
      <c r="NM1087" s="135"/>
      <c r="NN1087" s="135"/>
      <c r="NO1087" s="135"/>
      <c r="NP1087" s="135"/>
      <c r="NQ1087" s="39"/>
      <c r="QS1087"/>
      <c r="QT1087"/>
      <c r="QU1087"/>
      <c r="QV1087"/>
      <c r="QW1087"/>
      <c r="QX1087"/>
      <c r="QY1087"/>
      <c r="QZ1087"/>
      <c r="RA1087"/>
      <c r="RB1087" s="39"/>
      <c r="RC1087" s="39"/>
      <c r="RD1087" s="39"/>
    </row>
    <row r="1088" spans="2:472" x14ac:dyDescent="0.2">
      <c r="B1088" s="426"/>
      <c r="C1088" s="427"/>
      <c r="V1088" s="63">
        <v>120</v>
      </c>
      <c r="W1088" s="54" t="s">
        <v>3372</v>
      </c>
      <c r="X1088" s="64">
        <v>30421</v>
      </c>
      <c r="Y1088" s="54" t="s">
        <v>2932</v>
      </c>
      <c r="Z1088" s="63" t="s">
        <v>1341</v>
      </c>
      <c r="AA1088" s="54" t="s">
        <v>473</v>
      </c>
      <c r="AB1088" s="54" t="s">
        <v>385</v>
      </c>
      <c r="AC1088" s="54" t="s">
        <v>6375</v>
      </c>
      <c r="AD1088" s="64" t="s">
        <v>414</v>
      </c>
      <c r="AE1088" s="64" t="s">
        <v>5069</v>
      </c>
      <c r="AF1088" s="63">
        <v>120</v>
      </c>
      <c r="AG1088" s="54" t="s">
        <v>3372</v>
      </c>
      <c r="AH1088" s="54" t="s">
        <v>3371</v>
      </c>
      <c r="AI1088" s="63" t="s">
        <v>1037</v>
      </c>
      <c r="AJ1088" s="64" t="s">
        <v>3373</v>
      </c>
      <c r="AK1088" s="569">
        <v>4860068</v>
      </c>
      <c r="AL1088" s="64" t="s">
        <v>3376</v>
      </c>
      <c r="AM1088" s="64" t="s">
        <v>3378</v>
      </c>
      <c r="AN1088" s="570">
        <v>253469600</v>
      </c>
      <c r="AO1088" s="54"/>
      <c r="AP1088" s="54"/>
      <c r="AQ1088" s="54"/>
      <c r="AR1088" s="54"/>
      <c r="AS1088" s="54"/>
      <c r="AT1088" s="64" t="s">
        <v>420</v>
      </c>
      <c r="AU1088" s="64"/>
      <c r="AV1088" s="54"/>
      <c r="AW1088" s="54"/>
      <c r="AX1088" s="54"/>
      <c r="AY1088" s="54"/>
      <c r="AZ1088" s="54"/>
      <c r="BA1088" s="54"/>
      <c r="BB1088" s="54"/>
      <c r="BC1088" s="54"/>
      <c r="BD1088" s="64">
        <v>30421</v>
      </c>
      <c r="BE1088" s="54" t="s">
        <v>2932</v>
      </c>
      <c r="BF1088" s="63" t="s">
        <v>1341</v>
      </c>
      <c r="BG1088" s="54" t="s">
        <v>473</v>
      </c>
      <c r="BH1088" s="54" t="s">
        <v>385</v>
      </c>
      <c r="BI1088" s="54" t="s">
        <v>6375</v>
      </c>
      <c r="BJ1088" s="64" t="s">
        <v>414</v>
      </c>
      <c r="BK1088" s="64" t="s">
        <v>5069</v>
      </c>
      <c r="BL1088" s="54"/>
      <c r="BM1088" s="54"/>
      <c r="BN1088" s="54"/>
      <c r="BO1088" s="39"/>
      <c r="BP1088" s="39"/>
      <c r="BQ1088" s="39"/>
      <c r="BR1088" s="39"/>
      <c r="BS1088" s="47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47"/>
      <c r="CD1088" s="39"/>
      <c r="CE1088" s="39"/>
      <c r="CF1088" s="48"/>
      <c r="CG1088" s="48"/>
      <c r="CH1088" s="48"/>
      <c r="CI1088" s="48"/>
      <c r="CJ1088" s="48"/>
      <c r="CK1088" s="48"/>
      <c r="CL1088" s="48"/>
      <c r="CM1088" s="48"/>
      <c r="CN1088" s="48"/>
      <c r="CO1088" s="48"/>
      <c r="CP1088" s="48"/>
      <c r="CQ1088" s="48"/>
      <c r="CR1088" s="48"/>
      <c r="CS1088" s="48"/>
      <c r="CT1088" s="48"/>
      <c r="CU1088" s="48"/>
      <c r="CV1088" s="48"/>
      <c r="CW1088" s="48"/>
      <c r="CX1088" s="39"/>
      <c r="ML1088" s="135"/>
      <c r="MM1088" s="135"/>
      <c r="MN1088" s="135"/>
      <c r="MO1088" s="135"/>
      <c r="MP1088" s="135"/>
      <c r="MQ1088" s="135"/>
      <c r="MR1088" s="135"/>
      <c r="MS1088" s="135"/>
      <c r="MT1088" s="135"/>
      <c r="MU1088" s="135"/>
      <c r="MV1088" s="135"/>
      <c r="MW1088" s="135"/>
      <c r="MX1088" s="135"/>
      <c r="MY1088" s="135"/>
      <c r="MZ1088" s="135"/>
      <c r="NA1088" s="135"/>
      <c r="NB1088" s="135"/>
      <c r="NC1088" s="135"/>
      <c r="ND1088" s="135"/>
      <c r="NE1088" s="135"/>
      <c r="NF1088" s="135"/>
      <c r="NG1088" s="135"/>
      <c r="NH1088" s="135"/>
      <c r="NI1088" s="135"/>
      <c r="NJ1088" s="135"/>
      <c r="NK1088" s="135"/>
      <c r="NL1088" s="135"/>
      <c r="NM1088" s="135"/>
      <c r="NN1088" s="135"/>
      <c r="NO1088" s="135"/>
      <c r="NP1088" s="135"/>
      <c r="NQ1088" s="39"/>
      <c r="QS1088"/>
      <c r="QT1088"/>
      <c r="QU1088"/>
      <c r="QV1088"/>
      <c r="QW1088"/>
      <c r="QX1088"/>
      <c r="QY1088"/>
      <c r="QZ1088"/>
      <c r="RA1088"/>
      <c r="RB1088" s="39"/>
      <c r="RC1088" s="39"/>
      <c r="RD1088" s="39"/>
    </row>
    <row r="1089" spans="2:472" x14ac:dyDescent="0.2">
      <c r="B1089" s="426"/>
      <c r="C1089" s="427"/>
      <c r="V1089" s="63">
        <v>120</v>
      </c>
      <c r="W1089" s="54" t="s">
        <v>3372</v>
      </c>
      <c r="X1089" s="64">
        <v>170501</v>
      </c>
      <c r="Y1089" s="54" t="s">
        <v>927</v>
      </c>
      <c r="Z1089" s="63" t="s">
        <v>1341</v>
      </c>
      <c r="AA1089" s="54" t="s">
        <v>654</v>
      </c>
      <c r="AB1089" s="54" t="s">
        <v>399</v>
      </c>
      <c r="AC1089" s="54" t="s">
        <v>927</v>
      </c>
      <c r="AD1089" s="64" t="s">
        <v>414</v>
      </c>
      <c r="AE1089" s="64" t="s">
        <v>5069</v>
      </c>
      <c r="AF1089" s="63">
        <v>120</v>
      </c>
      <c r="AG1089" s="54" t="s">
        <v>3372</v>
      </c>
      <c r="AH1089" s="54" t="s">
        <v>3371</v>
      </c>
      <c r="AI1089" s="63" t="s">
        <v>1037</v>
      </c>
      <c r="AJ1089" s="64" t="s">
        <v>3373</v>
      </c>
      <c r="AK1089" s="569">
        <v>4860068</v>
      </c>
      <c r="AL1089" s="64" t="s">
        <v>3376</v>
      </c>
      <c r="AM1089" s="64" t="s">
        <v>3378</v>
      </c>
      <c r="AN1089" s="570">
        <v>253469600</v>
      </c>
      <c r="AO1089" s="54"/>
      <c r="AP1089" s="54"/>
      <c r="AQ1089" s="54"/>
      <c r="AR1089" s="54"/>
      <c r="AS1089" s="54"/>
      <c r="AT1089" s="64" t="s">
        <v>420</v>
      </c>
      <c r="AU1089" s="64"/>
      <c r="AV1089" s="54"/>
      <c r="AW1089" s="54"/>
      <c r="AX1089" s="54"/>
      <c r="AY1089" s="54"/>
      <c r="AZ1089" s="54"/>
      <c r="BA1089" s="54"/>
      <c r="BB1089" s="54"/>
      <c r="BC1089" s="54"/>
      <c r="BD1089" s="64">
        <v>170501</v>
      </c>
      <c r="BE1089" s="54" t="s">
        <v>927</v>
      </c>
      <c r="BF1089" s="63" t="s">
        <v>1341</v>
      </c>
      <c r="BG1089" s="54" t="s">
        <v>654</v>
      </c>
      <c r="BH1089" s="54" t="s">
        <v>399</v>
      </c>
      <c r="BI1089" s="54" t="s">
        <v>927</v>
      </c>
      <c r="BJ1089" s="64" t="s">
        <v>414</v>
      </c>
      <c r="BK1089" s="64" t="s">
        <v>5069</v>
      </c>
      <c r="BL1089" s="54"/>
      <c r="BM1089" s="54"/>
      <c r="BN1089" s="54"/>
      <c r="BO1089" s="39"/>
      <c r="BP1089" s="39"/>
      <c r="BQ1089" s="39"/>
      <c r="BR1089" s="39"/>
      <c r="BS1089" s="47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47"/>
      <c r="CD1089" s="39"/>
      <c r="CE1089" s="39"/>
      <c r="CF1089" s="48"/>
      <c r="CG1089" s="48"/>
      <c r="CH1089" s="48"/>
      <c r="CI1089" s="48"/>
      <c r="CJ1089" s="48"/>
      <c r="CK1089" s="48"/>
      <c r="CL1089" s="48"/>
      <c r="CM1089" s="48"/>
      <c r="CN1089" s="48"/>
      <c r="CO1089" s="48"/>
      <c r="CP1089" s="48"/>
      <c r="CQ1089" s="48"/>
      <c r="CR1089" s="48"/>
      <c r="CS1089" s="48"/>
      <c r="CT1089" s="48"/>
      <c r="CU1089" s="48"/>
      <c r="CV1089" s="48"/>
      <c r="CW1089" s="48"/>
      <c r="CX1089" s="39"/>
      <c r="ML1089" s="135"/>
      <c r="MM1089" s="135"/>
      <c r="MN1089" s="135"/>
      <c r="MO1089" s="135"/>
      <c r="MP1089" s="135"/>
      <c r="MQ1089" s="135"/>
      <c r="MR1089" s="135"/>
      <c r="MS1089" s="135"/>
      <c r="MT1089" s="135"/>
      <c r="MU1089" s="135"/>
      <c r="MV1089" s="135"/>
      <c r="MW1089" s="135"/>
      <c r="MX1089" s="135"/>
      <c r="MY1089" s="135"/>
      <c r="MZ1089" s="135"/>
      <c r="NA1089" s="135"/>
      <c r="NB1089" s="135"/>
      <c r="NC1089" s="135"/>
      <c r="ND1089" s="135"/>
      <c r="NE1089" s="135"/>
      <c r="NF1089" s="135"/>
      <c r="NG1089" s="135"/>
      <c r="NH1089" s="135"/>
      <c r="NI1089" s="135"/>
      <c r="NJ1089" s="135"/>
      <c r="NK1089" s="135"/>
      <c r="NL1089" s="135"/>
      <c r="NM1089" s="135"/>
      <c r="NN1089" s="135"/>
      <c r="NO1089" s="135"/>
      <c r="NP1089" s="135"/>
      <c r="NQ1089" s="39"/>
      <c r="QS1089"/>
      <c r="QT1089"/>
      <c r="QU1089"/>
      <c r="QV1089"/>
      <c r="QW1089"/>
      <c r="QX1089"/>
      <c r="QY1089"/>
      <c r="QZ1089"/>
      <c r="RA1089"/>
      <c r="RB1089" s="39"/>
      <c r="RC1089" s="39"/>
      <c r="RD1089" s="39"/>
    </row>
    <row r="1090" spans="2:472" x14ac:dyDescent="0.2">
      <c r="B1090" s="426"/>
      <c r="C1090" s="427"/>
      <c r="V1090" s="63">
        <v>120</v>
      </c>
      <c r="W1090" s="54" t="s">
        <v>3372</v>
      </c>
      <c r="X1090" s="64">
        <v>170502</v>
      </c>
      <c r="Y1090" s="54" t="s">
        <v>1244</v>
      </c>
      <c r="Z1090" s="63" t="s">
        <v>1341</v>
      </c>
      <c r="AA1090" s="54" t="s">
        <v>654</v>
      </c>
      <c r="AB1090" s="54" t="s">
        <v>399</v>
      </c>
      <c r="AC1090" s="54" t="s">
        <v>1244</v>
      </c>
      <c r="AD1090" s="64" t="s">
        <v>414</v>
      </c>
      <c r="AE1090" s="64" t="s">
        <v>5069</v>
      </c>
      <c r="AF1090" s="63">
        <v>120</v>
      </c>
      <c r="AG1090" s="54" t="s">
        <v>3372</v>
      </c>
      <c r="AH1090" s="54" t="s">
        <v>3371</v>
      </c>
      <c r="AI1090" s="63" t="s">
        <v>1037</v>
      </c>
      <c r="AJ1090" s="64" t="s">
        <v>3373</v>
      </c>
      <c r="AK1090" s="569">
        <v>4860068</v>
      </c>
      <c r="AL1090" s="64" t="s">
        <v>3376</v>
      </c>
      <c r="AM1090" s="64" t="s">
        <v>3378</v>
      </c>
      <c r="AN1090" s="570">
        <v>253469600</v>
      </c>
      <c r="AO1090" s="54"/>
      <c r="AP1090" s="54"/>
      <c r="AQ1090" s="54"/>
      <c r="AR1090" s="54"/>
      <c r="AS1090" s="54"/>
      <c r="AT1090" s="64" t="s">
        <v>420</v>
      </c>
      <c r="AU1090" s="64"/>
      <c r="AV1090" s="54"/>
      <c r="AW1090" s="54"/>
      <c r="AX1090" s="54"/>
      <c r="AY1090" s="54"/>
      <c r="AZ1090" s="54"/>
      <c r="BA1090" s="54"/>
      <c r="BB1090" s="54"/>
      <c r="BC1090" s="54"/>
      <c r="BD1090" s="64">
        <v>170502</v>
      </c>
      <c r="BE1090" s="54" t="s">
        <v>1244</v>
      </c>
      <c r="BF1090" s="63" t="s">
        <v>1341</v>
      </c>
      <c r="BG1090" s="54" t="s">
        <v>654</v>
      </c>
      <c r="BH1090" s="54" t="s">
        <v>399</v>
      </c>
      <c r="BI1090" s="54" t="s">
        <v>1244</v>
      </c>
      <c r="BJ1090" s="64" t="s">
        <v>414</v>
      </c>
      <c r="BK1090" s="64" t="s">
        <v>5069</v>
      </c>
      <c r="BL1090" s="54"/>
      <c r="BM1090" s="54"/>
      <c r="BN1090" s="54"/>
      <c r="BO1090" s="39"/>
      <c r="BP1090" s="39"/>
      <c r="BQ1090" s="39"/>
      <c r="BR1090" s="39"/>
      <c r="BS1090" s="47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47"/>
      <c r="CD1090" s="39"/>
      <c r="CE1090" s="39"/>
      <c r="CF1090" s="48"/>
      <c r="CG1090" s="48"/>
      <c r="CH1090" s="48"/>
      <c r="CI1090" s="48"/>
      <c r="CJ1090" s="48"/>
      <c r="CK1090" s="48"/>
      <c r="CL1090" s="48"/>
      <c r="CM1090" s="48"/>
      <c r="CN1090" s="48"/>
      <c r="CO1090" s="48"/>
      <c r="CP1090" s="48"/>
      <c r="CQ1090" s="48"/>
      <c r="CR1090" s="48"/>
      <c r="CS1090" s="48"/>
      <c r="CT1090" s="48"/>
      <c r="CU1090" s="48"/>
      <c r="CV1090" s="48"/>
      <c r="CW1090" s="48"/>
      <c r="CX1090" s="39"/>
      <c r="ML1090" s="135"/>
      <c r="MM1090" s="135"/>
      <c r="MN1090" s="135"/>
      <c r="MO1090" s="135"/>
      <c r="MP1090" s="135"/>
      <c r="MQ1090" s="135"/>
      <c r="MR1090" s="135"/>
      <c r="MS1090" s="135"/>
      <c r="MT1090" s="135"/>
      <c r="MU1090" s="135"/>
      <c r="MV1090" s="135"/>
      <c r="MW1090" s="135"/>
      <c r="MX1090" s="135"/>
      <c r="MY1090" s="135"/>
      <c r="MZ1090" s="135"/>
      <c r="NA1090" s="135"/>
      <c r="NB1090" s="135"/>
      <c r="NC1090" s="135"/>
      <c r="ND1090" s="135"/>
      <c r="NE1090" s="135"/>
      <c r="NF1090" s="135"/>
      <c r="NG1090" s="135"/>
      <c r="NH1090" s="135"/>
      <c r="NI1090" s="135"/>
      <c r="NJ1090" s="135"/>
      <c r="NK1090" s="135"/>
      <c r="NL1090" s="135"/>
      <c r="NM1090" s="135"/>
      <c r="NN1090" s="135"/>
      <c r="NO1090" s="135"/>
      <c r="NP1090" s="135"/>
      <c r="NQ1090" s="39"/>
      <c r="QS1090"/>
      <c r="QT1090"/>
      <c r="QU1090"/>
      <c r="QV1090"/>
      <c r="QW1090"/>
      <c r="QX1090"/>
      <c r="QY1090"/>
      <c r="QZ1090"/>
      <c r="RA1090"/>
      <c r="RB1090" s="39"/>
      <c r="RC1090" s="39"/>
      <c r="RD1090" s="39"/>
    </row>
    <row r="1091" spans="2:472" x14ac:dyDescent="0.2">
      <c r="B1091" s="426"/>
      <c r="C1091" s="427"/>
      <c r="V1091" s="63">
        <v>120</v>
      </c>
      <c r="W1091" s="54" t="s">
        <v>3372</v>
      </c>
      <c r="X1091" s="64">
        <v>170505</v>
      </c>
      <c r="Y1091" s="54" t="s">
        <v>654</v>
      </c>
      <c r="Z1091" s="63" t="s">
        <v>1341</v>
      </c>
      <c r="AA1091" s="54" t="s">
        <v>654</v>
      </c>
      <c r="AB1091" s="54" t="s">
        <v>399</v>
      </c>
      <c r="AC1091" s="54" t="s">
        <v>6376</v>
      </c>
      <c r="AD1091" s="64" t="s">
        <v>414</v>
      </c>
      <c r="AE1091" s="64" t="s">
        <v>5069</v>
      </c>
      <c r="AF1091" s="63">
        <v>120</v>
      </c>
      <c r="AG1091" s="54" t="s">
        <v>3372</v>
      </c>
      <c r="AH1091" s="54" t="s">
        <v>3371</v>
      </c>
      <c r="AI1091" s="63" t="s">
        <v>1037</v>
      </c>
      <c r="AJ1091" s="64" t="s">
        <v>3373</v>
      </c>
      <c r="AK1091" s="569">
        <v>4860068</v>
      </c>
      <c r="AL1091" s="64" t="s">
        <v>3376</v>
      </c>
      <c r="AM1091" s="64" t="s">
        <v>3378</v>
      </c>
      <c r="AN1091" s="570">
        <v>253469600</v>
      </c>
      <c r="AO1091" s="54"/>
      <c r="AP1091" s="54"/>
      <c r="AQ1091" s="54"/>
      <c r="AR1091" s="54"/>
      <c r="AS1091" s="54"/>
      <c r="AT1091" s="64" t="s">
        <v>420</v>
      </c>
      <c r="AU1091" s="64"/>
      <c r="AV1091" s="54"/>
      <c r="AW1091" s="54"/>
      <c r="AX1091" s="54"/>
      <c r="AY1091" s="54"/>
      <c r="AZ1091" s="54"/>
      <c r="BA1091" s="54"/>
      <c r="BB1091" s="54"/>
      <c r="BC1091" s="54"/>
      <c r="BD1091" s="64">
        <v>170505</v>
      </c>
      <c r="BE1091" s="54" t="s">
        <v>654</v>
      </c>
      <c r="BF1091" s="63" t="s">
        <v>1341</v>
      </c>
      <c r="BG1091" s="54" t="s">
        <v>654</v>
      </c>
      <c r="BH1091" s="54" t="s">
        <v>399</v>
      </c>
      <c r="BI1091" s="54" t="s">
        <v>6376</v>
      </c>
      <c r="BJ1091" s="64" t="s">
        <v>414</v>
      </c>
      <c r="BK1091" s="64" t="s">
        <v>5069</v>
      </c>
      <c r="BL1091" s="54"/>
      <c r="BM1091" s="54"/>
      <c r="BN1091" s="54"/>
      <c r="BO1091" s="39"/>
      <c r="BP1091" s="39"/>
      <c r="BQ1091" s="39"/>
      <c r="BR1091" s="39"/>
      <c r="BS1091" s="47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47"/>
      <c r="CD1091" s="39"/>
      <c r="CE1091" s="39"/>
      <c r="CF1091" s="48"/>
      <c r="CG1091" s="48"/>
      <c r="CH1091" s="48"/>
      <c r="CI1091" s="48"/>
      <c r="CJ1091" s="48"/>
      <c r="CK1091" s="48"/>
      <c r="CL1091" s="48"/>
      <c r="CM1091" s="48"/>
      <c r="CN1091" s="48"/>
      <c r="CO1091" s="48"/>
      <c r="CP1091" s="48"/>
      <c r="CQ1091" s="48"/>
      <c r="CR1091" s="48"/>
      <c r="CS1091" s="48"/>
      <c r="CT1091" s="48"/>
      <c r="CU1091" s="48"/>
      <c r="CV1091" s="48"/>
      <c r="CW1091" s="48"/>
      <c r="CX1091" s="39"/>
      <c r="ML1091" s="135"/>
      <c r="MM1091" s="135"/>
      <c r="MN1091" s="135"/>
      <c r="MO1091" s="135"/>
      <c r="MP1091" s="135"/>
      <c r="MQ1091" s="135"/>
      <c r="MR1091" s="135"/>
      <c r="MS1091" s="135"/>
      <c r="MT1091" s="135"/>
      <c r="MU1091" s="135"/>
      <c r="MV1091" s="135"/>
      <c r="MW1091" s="135"/>
      <c r="MX1091" s="135"/>
      <c r="MY1091" s="135"/>
      <c r="MZ1091" s="135"/>
      <c r="NA1091" s="135"/>
      <c r="NB1091" s="135"/>
      <c r="NC1091" s="135"/>
      <c r="ND1091" s="135"/>
      <c r="NE1091" s="135"/>
      <c r="NF1091" s="135"/>
      <c r="NG1091" s="135"/>
      <c r="NH1091" s="135"/>
      <c r="NI1091" s="135"/>
      <c r="NJ1091" s="135"/>
      <c r="NK1091" s="135"/>
      <c r="NL1091" s="135"/>
      <c r="NM1091" s="135"/>
      <c r="NN1091" s="135"/>
      <c r="NO1091" s="135"/>
      <c r="NP1091" s="135"/>
      <c r="NQ1091" s="39"/>
      <c r="QS1091"/>
      <c r="QT1091"/>
      <c r="QU1091"/>
      <c r="QV1091"/>
      <c r="QW1091"/>
      <c r="QX1091"/>
      <c r="QY1091"/>
      <c r="QZ1091"/>
      <c r="RA1091"/>
      <c r="RB1091" s="39"/>
      <c r="RC1091" s="39"/>
      <c r="RD1091" s="39"/>
    </row>
    <row r="1092" spans="2:472" x14ac:dyDescent="0.2">
      <c r="B1092" s="426"/>
      <c r="C1092" s="427"/>
      <c r="V1092" s="63">
        <v>120</v>
      </c>
      <c r="W1092" s="54" t="s">
        <v>3372</v>
      </c>
      <c r="X1092" s="64">
        <v>170500</v>
      </c>
      <c r="Y1092" s="54" t="s">
        <v>6377</v>
      </c>
      <c r="Z1092" s="63" t="s">
        <v>1341</v>
      </c>
      <c r="AA1092" s="54" t="s">
        <v>654</v>
      </c>
      <c r="AB1092" s="54" t="s">
        <v>399</v>
      </c>
      <c r="AC1092" s="54" t="s">
        <v>6376</v>
      </c>
      <c r="AD1092" s="64" t="s">
        <v>414</v>
      </c>
      <c r="AE1092" s="64" t="s">
        <v>5069</v>
      </c>
      <c r="AF1092" s="63">
        <v>120</v>
      </c>
      <c r="AG1092" s="54" t="s">
        <v>3372</v>
      </c>
      <c r="AH1092" s="54" t="s">
        <v>3371</v>
      </c>
      <c r="AI1092" s="63" t="s">
        <v>1037</v>
      </c>
      <c r="AJ1092" s="64" t="s">
        <v>3373</v>
      </c>
      <c r="AK1092" s="569">
        <v>4860068</v>
      </c>
      <c r="AL1092" s="64" t="s">
        <v>3376</v>
      </c>
      <c r="AM1092" s="64" t="s">
        <v>3378</v>
      </c>
      <c r="AN1092" s="570">
        <v>253469600</v>
      </c>
      <c r="AO1092" s="54"/>
      <c r="AP1092" s="54"/>
      <c r="AQ1092" s="54"/>
      <c r="AR1092" s="54"/>
      <c r="AS1092" s="54"/>
      <c r="AT1092" s="64" t="s">
        <v>420</v>
      </c>
      <c r="AU1092" s="64"/>
      <c r="AV1092" s="54"/>
      <c r="AW1092" s="54"/>
      <c r="AX1092" s="54"/>
      <c r="AY1092" s="54"/>
      <c r="AZ1092" s="54"/>
      <c r="BA1092" s="54"/>
      <c r="BB1092" s="54"/>
      <c r="BC1092" s="54"/>
      <c r="BD1092" s="64">
        <v>170500</v>
      </c>
      <c r="BE1092" s="54" t="s">
        <v>6377</v>
      </c>
      <c r="BF1092" s="63" t="s">
        <v>1341</v>
      </c>
      <c r="BG1092" s="54" t="s">
        <v>654</v>
      </c>
      <c r="BH1092" s="54" t="s">
        <v>399</v>
      </c>
      <c r="BI1092" s="54" t="s">
        <v>6376</v>
      </c>
      <c r="BJ1092" s="64" t="s">
        <v>414</v>
      </c>
      <c r="BK1092" s="64" t="s">
        <v>5069</v>
      </c>
      <c r="BL1092" s="54"/>
      <c r="BM1092" s="54"/>
      <c r="BN1092" s="54"/>
      <c r="BO1092" s="39"/>
      <c r="BP1092" s="39"/>
      <c r="BQ1092" s="39"/>
      <c r="BR1092" s="39"/>
      <c r="BS1092" s="47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47"/>
      <c r="CD1092" s="39"/>
      <c r="CE1092" s="39"/>
      <c r="CF1092" s="48"/>
      <c r="CG1092" s="48"/>
      <c r="CH1092" s="48"/>
      <c r="CI1092" s="48"/>
      <c r="CJ1092" s="48"/>
      <c r="CK1092" s="48"/>
      <c r="CL1092" s="48"/>
      <c r="CM1092" s="48"/>
      <c r="CN1092" s="48"/>
      <c r="CO1092" s="48"/>
      <c r="CP1092" s="48"/>
      <c r="CQ1092" s="48"/>
      <c r="CR1092" s="48"/>
      <c r="CS1092" s="48"/>
      <c r="CT1092" s="48"/>
      <c r="CU1092" s="48"/>
      <c r="CV1092" s="48"/>
      <c r="CW1092" s="48"/>
      <c r="CX1092" s="39"/>
      <c r="ML1092" s="135"/>
      <c r="MM1092" s="135"/>
      <c r="MN1092" s="135"/>
      <c r="MO1092" s="135"/>
      <c r="MP1092" s="135"/>
      <c r="MQ1092" s="135"/>
      <c r="MR1092" s="135"/>
      <c r="MS1092" s="135"/>
      <c r="MT1092" s="135"/>
      <c r="MU1092" s="135"/>
      <c r="MV1092" s="135"/>
      <c r="MW1092" s="135"/>
      <c r="MX1092" s="135"/>
      <c r="MY1092" s="135"/>
      <c r="MZ1092" s="135"/>
      <c r="NA1092" s="135"/>
      <c r="NB1092" s="135"/>
      <c r="NC1092" s="135"/>
      <c r="ND1092" s="135"/>
      <c r="NE1092" s="135"/>
      <c r="NF1092" s="135"/>
      <c r="NG1092" s="135"/>
      <c r="NH1092" s="135"/>
      <c r="NI1092" s="135"/>
      <c r="NJ1092" s="135"/>
      <c r="NK1092" s="135"/>
      <c r="NL1092" s="135"/>
      <c r="NM1092" s="135"/>
      <c r="NN1092" s="135"/>
      <c r="NO1092" s="135"/>
      <c r="NP1092" s="135"/>
      <c r="NQ1092" s="39"/>
      <c r="QS1092"/>
      <c r="QT1092"/>
      <c r="QU1092"/>
      <c r="QV1092"/>
      <c r="QW1092"/>
      <c r="QX1092"/>
      <c r="QY1092"/>
      <c r="QZ1092"/>
      <c r="RA1092"/>
      <c r="RB1092" s="39"/>
      <c r="RC1092" s="39"/>
      <c r="RD1092" s="39"/>
    </row>
    <row r="1093" spans="2:472" x14ac:dyDescent="0.2">
      <c r="B1093" s="426"/>
      <c r="C1093" s="427"/>
      <c r="V1093" s="63">
        <v>120</v>
      </c>
      <c r="W1093" s="54" t="s">
        <v>3372</v>
      </c>
      <c r="X1093" s="64">
        <v>170509</v>
      </c>
      <c r="Y1093" s="54" t="s">
        <v>2011</v>
      </c>
      <c r="Z1093" s="63" t="s">
        <v>1341</v>
      </c>
      <c r="AA1093" s="54" t="s">
        <v>654</v>
      </c>
      <c r="AB1093" s="54" t="s">
        <v>399</v>
      </c>
      <c r="AC1093" s="54" t="s">
        <v>6378</v>
      </c>
      <c r="AD1093" s="64" t="s">
        <v>414</v>
      </c>
      <c r="AE1093" s="64" t="s">
        <v>5069</v>
      </c>
      <c r="AF1093" s="63">
        <v>120</v>
      </c>
      <c r="AG1093" s="54" t="s">
        <v>3372</v>
      </c>
      <c r="AH1093" s="54" t="s">
        <v>3371</v>
      </c>
      <c r="AI1093" s="63" t="s">
        <v>1037</v>
      </c>
      <c r="AJ1093" s="64" t="s">
        <v>3373</v>
      </c>
      <c r="AK1093" s="569">
        <v>4860068</v>
      </c>
      <c r="AL1093" s="64" t="s">
        <v>3376</v>
      </c>
      <c r="AM1093" s="64" t="s">
        <v>3378</v>
      </c>
      <c r="AN1093" s="570">
        <v>253469600</v>
      </c>
      <c r="AO1093" s="54"/>
      <c r="AP1093" s="54"/>
      <c r="AQ1093" s="54"/>
      <c r="AR1093" s="54"/>
      <c r="AS1093" s="54"/>
      <c r="AT1093" s="64" t="s">
        <v>420</v>
      </c>
      <c r="AU1093" s="64"/>
      <c r="AV1093" s="54"/>
      <c r="AW1093" s="54"/>
      <c r="AX1093" s="54"/>
      <c r="AY1093" s="54"/>
      <c r="AZ1093" s="54"/>
      <c r="BA1093" s="54"/>
      <c r="BB1093" s="54"/>
      <c r="BC1093" s="54"/>
      <c r="BD1093" s="64">
        <v>170509</v>
      </c>
      <c r="BE1093" s="54" t="s">
        <v>2011</v>
      </c>
      <c r="BF1093" s="63" t="s">
        <v>1341</v>
      </c>
      <c r="BG1093" s="54" t="s">
        <v>654</v>
      </c>
      <c r="BH1093" s="54" t="s">
        <v>399</v>
      </c>
      <c r="BI1093" s="54" t="s">
        <v>6378</v>
      </c>
      <c r="BJ1093" s="64" t="s">
        <v>414</v>
      </c>
      <c r="BK1093" s="64" t="s">
        <v>5069</v>
      </c>
      <c r="BL1093" s="54"/>
      <c r="BM1093" s="54"/>
      <c r="BN1093" s="54"/>
      <c r="BO1093" s="39"/>
      <c r="BP1093" s="39"/>
      <c r="BQ1093" s="39"/>
      <c r="BR1093" s="39"/>
      <c r="BS1093" s="47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47"/>
      <c r="CD1093" s="39"/>
      <c r="CE1093" s="39"/>
      <c r="CF1093" s="48"/>
      <c r="CG1093" s="48"/>
      <c r="CH1093" s="48"/>
      <c r="CI1093" s="48"/>
      <c r="CJ1093" s="48"/>
      <c r="CK1093" s="48"/>
      <c r="CL1093" s="48"/>
      <c r="CM1093" s="48"/>
      <c r="CN1093" s="48"/>
      <c r="CO1093" s="48"/>
      <c r="CP1093" s="48"/>
      <c r="CQ1093" s="48"/>
      <c r="CR1093" s="48"/>
      <c r="CS1093" s="48"/>
      <c r="CT1093" s="48"/>
      <c r="CU1093" s="48"/>
      <c r="CV1093" s="48"/>
      <c r="CW1093" s="48"/>
      <c r="CX1093" s="39"/>
      <c r="ML1093" s="135"/>
      <c r="MM1093" s="135"/>
      <c r="MN1093" s="135"/>
      <c r="MO1093" s="135"/>
      <c r="MP1093" s="135"/>
      <c r="MQ1093" s="135"/>
      <c r="MR1093" s="135"/>
      <c r="MS1093" s="135"/>
      <c r="MT1093" s="135"/>
      <c r="MU1093" s="135"/>
      <c r="MV1093" s="135"/>
      <c r="MW1093" s="135"/>
      <c r="MX1093" s="135"/>
      <c r="MY1093" s="135"/>
      <c r="MZ1093" s="135"/>
      <c r="NA1093" s="135"/>
      <c r="NB1093" s="135"/>
      <c r="NC1093" s="135"/>
      <c r="ND1093" s="135"/>
      <c r="NE1093" s="135"/>
      <c r="NF1093" s="135"/>
      <c r="NG1093" s="135"/>
      <c r="NH1093" s="135"/>
      <c r="NI1093" s="135"/>
      <c r="NJ1093" s="135"/>
      <c r="NK1093" s="135"/>
      <c r="NL1093" s="135"/>
      <c r="NM1093" s="135"/>
      <c r="NN1093" s="135"/>
      <c r="NO1093" s="135"/>
      <c r="NP1093" s="135"/>
      <c r="NQ1093" s="39"/>
      <c r="QS1093"/>
      <c r="QT1093"/>
      <c r="QU1093"/>
      <c r="QV1093"/>
      <c r="QW1093"/>
      <c r="QX1093"/>
      <c r="QY1093"/>
      <c r="QZ1093"/>
      <c r="RA1093"/>
      <c r="RB1093" s="39"/>
      <c r="RC1093" s="39"/>
      <c r="RD1093" s="39"/>
    </row>
    <row r="1094" spans="2:472" x14ac:dyDescent="0.2">
      <c r="B1094" s="426"/>
      <c r="C1094" s="427"/>
      <c r="V1094" s="63">
        <v>120</v>
      </c>
      <c r="W1094" s="54" t="s">
        <v>3372</v>
      </c>
      <c r="X1094" s="64">
        <v>170510</v>
      </c>
      <c r="Y1094" s="54" t="s">
        <v>2196</v>
      </c>
      <c r="Z1094" s="63" t="s">
        <v>1341</v>
      </c>
      <c r="AA1094" s="54" t="s">
        <v>654</v>
      </c>
      <c r="AB1094" s="54" t="s">
        <v>399</v>
      </c>
      <c r="AC1094" s="54" t="s">
        <v>6379</v>
      </c>
      <c r="AD1094" s="64" t="s">
        <v>414</v>
      </c>
      <c r="AE1094" s="64" t="s">
        <v>5069</v>
      </c>
      <c r="AF1094" s="63">
        <v>120</v>
      </c>
      <c r="AG1094" s="54" t="s">
        <v>3372</v>
      </c>
      <c r="AH1094" s="54" t="s">
        <v>3371</v>
      </c>
      <c r="AI1094" s="63" t="s">
        <v>1037</v>
      </c>
      <c r="AJ1094" s="64" t="s">
        <v>3373</v>
      </c>
      <c r="AK1094" s="569">
        <v>4860068</v>
      </c>
      <c r="AL1094" s="64" t="s">
        <v>3376</v>
      </c>
      <c r="AM1094" s="64" t="s">
        <v>3378</v>
      </c>
      <c r="AN1094" s="570">
        <v>253469600</v>
      </c>
      <c r="AO1094" s="54"/>
      <c r="AP1094" s="54"/>
      <c r="AQ1094" s="54"/>
      <c r="AR1094" s="54"/>
      <c r="AS1094" s="54"/>
      <c r="AT1094" s="64" t="s">
        <v>420</v>
      </c>
      <c r="AU1094" s="64"/>
      <c r="AV1094" s="54"/>
      <c r="AW1094" s="54"/>
      <c r="AX1094" s="54"/>
      <c r="AY1094" s="54"/>
      <c r="AZ1094" s="54"/>
      <c r="BA1094" s="54"/>
      <c r="BB1094" s="54"/>
      <c r="BC1094" s="54"/>
      <c r="BD1094" s="64">
        <v>170510</v>
      </c>
      <c r="BE1094" s="54" t="s">
        <v>2196</v>
      </c>
      <c r="BF1094" s="63" t="s">
        <v>1341</v>
      </c>
      <c r="BG1094" s="54" t="s">
        <v>654</v>
      </c>
      <c r="BH1094" s="54" t="s">
        <v>399</v>
      </c>
      <c r="BI1094" s="54" t="s">
        <v>6379</v>
      </c>
      <c r="BJ1094" s="64" t="s">
        <v>414</v>
      </c>
      <c r="BK1094" s="64" t="s">
        <v>5069</v>
      </c>
      <c r="BL1094" s="54"/>
      <c r="BM1094" s="54"/>
      <c r="BN1094" s="54"/>
      <c r="BO1094" s="39"/>
      <c r="BP1094" s="39"/>
      <c r="BQ1094" s="39"/>
      <c r="BR1094" s="39"/>
      <c r="BS1094" s="47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47"/>
      <c r="CD1094" s="39"/>
      <c r="CE1094" s="39"/>
      <c r="CF1094" s="48"/>
      <c r="CG1094" s="48"/>
      <c r="CH1094" s="48"/>
      <c r="CI1094" s="48"/>
      <c r="CJ1094" s="48"/>
      <c r="CK1094" s="48"/>
      <c r="CL1094" s="48"/>
      <c r="CM1094" s="48"/>
      <c r="CN1094" s="48"/>
      <c r="CO1094" s="48"/>
      <c r="CP1094" s="48"/>
      <c r="CQ1094" s="48"/>
      <c r="CR1094" s="48"/>
      <c r="CS1094" s="48"/>
      <c r="CT1094" s="48"/>
      <c r="CU1094" s="48"/>
      <c r="CV1094" s="48"/>
      <c r="CW1094" s="48"/>
      <c r="CX1094" s="39"/>
      <c r="ML1094" s="135"/>
      <c r="MM1094" s="135"/>
      <c r="MN1094" s="135"/>
      <c r="MO1094" s="135"/>
      <c r="MP1094" s="135"/>
      <c r="MQ1094" s="135"/>
      <c r="MR1094" s="135"/>
      <c r="MS1094" s="135"/>
      <c r="MT1094" s="135"/>
      <c r="MU1094" s="135"/>
      <c r="MV1094" s="135"/>
      <c r="MW1094" s="135"/>
      <c r="MX1094" s="135"/>
      <c r="MY1094" s="135"/>
      <c r="MZ1094" s="135"/>
      <c r="NA1094" s="135"/>
      <c r="NB1094" s="135"/>
      <c r="NC1094" s="135"/>
      <c r="ND1094" s="135"/>
      <c r="NE1094" s="135"/>
      <c r="NF1094" s="135"/>
      <c r="NG1094" s="135"/>
      <c r="NH1094" s="135"/>
      <c r="NI1094" s="135"/>
      <c r="NJ1094" s="135"/>
      <c r="NK1094" s="135"/>
      <c r="NL1094" s="135"/>
      <c r="NM1094" s="135"/>
      <c r="NN1094" s="135"/>
      <c r="NO1094" s="135"/>
      <c r="NP1094" s="135"/>
      <c r="NQ1094" s="39"/>
      <c r="QS1094"/>
      <c r="QT1094"/>
      <c r="QU1094"/>
      <c r="QV1094"/>
      <c r="QW1094"/>
      <c r="QX1094"/>
      <c r="QY1094"/>
      <c r="QZ1094"/>
      <c r="RA1094"/>
      <c r="RB1094" s="39"/>
      <c r="RC1094" s="39"/>
      <c r="RD1094" s="39"/>
    </row>
    <row r="1095" spans="2:472" x14ac:dyDescent="0.2">
      <c r="B1095" s="426"/>
      <c r="C1095" s="427"/>
      <c r="V1095" s="63">
        <v>120</v>
      </c>
      <c r="W1095" s="54" t="s">
        <v>3372</v>
      </c>
      <c r="X1095" s="64">
        <v>170508</v>
      </c>
      <c r="Y1095" s="54" t="s">
        <v>1812</v>
      </c>
      <c r="Z1095" s="63" t="s">
        <v>1341</v>
      </c>
      <c r="AA1095" s="54" t="s">
        <v>654</v>
      </c>
      <c r="AB1095" s="54" t="s">
        <v>399</v>
      </c>
      <c r="AC1095" s="54" t="s">
        <v>1812</v>
      </c>
      <c r="AD1095" s="64" t="s">
        <v>414</v>
      </c>
      <c r="AE1095" s="64" t="s">
        <v>5069</v>
      </c>
      <c r="AF1095" s="63">
        <v>120</v>
      </c>
      <c r="AG1095" s="54" t="s">
        <v>3372</v>
      </c>
      <c r="AH1095" s="54" t="s">
        <v>3371</v>
      </c>
      <c r="AI1095" s="63" t="s">
        <v>1037</v>
      </c>
      <c r="AJ1095" s="64" t="s">
        <v>3373</v>
      </c>
      <c r="AK1095" s="569">
        <v>4860068</v>
      </c>
      <c r="AL1095" s="64" t="s">
        <v>3376</v>
      </c>
      <c r="AM1095" s="64" t="s">
        <v>3378</v>
      </c>
      <c r="AN1095" s="570">
        <v>253469600</v>
      </c>
      <c r="AO1095" s="54"/>
      <c r="AP1095" s="54"/>
      <c r="AQ1095" s="54"/>
      <c r="AR1095" s="54"/>
      <c r="AS1095" s="54"/>
      <c r="AT1095" s="64" t="s">
        <v>420</v>
      </c>
      <c r="AU1095" s="64"/>
      <c r="AV1095" s="54"/>
      <c r="AW1095" s="54"/>
      <c r="AX1095" s="54"/>
      <c r="AY1095" s="54"/>
      <c r="AZ1095" s="54"/>
      <c r="BA1095" s="54"/>
      <c r="BB1095" s="54"/>
      <c r="BC1095" s="54"/>
      <c r="BD1095" s="64">
        <v>170508</v>
      </c>
      <c r="BE1095" s="54" t="s">
        <v>1812</v>
      </c>
      <c r="BF1095" s="63" t="s">
        <v>1341</v>
      </c>
      <c r="BG1095" s="54" t="s">
        <v>654</v>
      </c>
      <c r="BH1095" s="54" t="s">
        <v>399</v>
      </c>
      <c r="BI1095" s="54" t="s">
        <v>1812</v>
      </c>
      <c r="BJ1095" s="64" t="s">
        <v>414</v>
      </c>
      <c r="BK1095" s="64" t="s">
        <v>5069</v>
      </c>
      <c r="BL1095" s="54"/>
      <c r="BM1095" s="54"/>
      <c r="BN1095" s="54"/>
      <c r="BO1095" s="39"/>
      <c r="BP1095" s="39"/>
      <c r="BQ1095" s="39"/>
      <c r="BR1095" s="39"/>
      <c r="BS1095" s="47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47"/>
      <c r="CD1095" s="39"/>
      <c r="CE1095" s="39"/>
      <c r="CF1095" s="48"/>
      <c r="CG1095" s="48"/>
      <c r="CH1095" s="48"/>
      <c r="CI1095" s="48"/>
      <c r="CJ1095" s="48"/>
      <c r="CK1095" s="48"/>
      <c r="CL1095" s="48"/>
      <c r="CM1095" s="48"/>
      <c r="CN1095" s="48"/>
      <c r="CO1095" s="48"/>
      <c r="CP1095" s="48"/>
      <c r="CQ1095" s="48"/>
      <c r="CR1095" s="48"/>
      <c r="CS1095" s="48"/>
      <c r="CT1095" s="48"/>
      <c r="CU1095" s="48"/>
      <c r="CV1095" s="48"/>
      <c r="CW1095" s="48"/>
      <c r="CX1095" s="39"/>
      <c r="ML1095" s="135"/>
      <c r="MM1095" s="135"/>
      <c r="MN1095" s="135"/>
      <c r="MO1095" s="135"/>
      <c r="MP1095" s="135"/>
      <c r="MQ1095" s="135"/>
      <c r="MR1095" s="135"/>
      <c r="MS1095" s="135"/>
      <c r="MT1095" s="135"/>
      <c r="MU1095" s="135"/>
      <c r="MV1095" s="135"/>
      <c r="MW1095" s="135"/>
      <c r="MX1095" s="135"/>
      <c r="MY1095" s="135"/>
      <c r="MZ1095" s="135"/>
      <c r="NA1095" s="135"/>
      <c r="NB1095" s="135"/>
      <c r="NC1095" s="135"/>
      <c r="ND1095" s="135"/>
      <c r="NE1095" s="135"/>
      <c r="NF1095" s="135"/>
      <c r="NG1095" s="135"/>
      <c r="NH1095" s="135"/>
      <c r="NI1095" s="135"/>
      <c r="NJ1095" s="135"/>
      <c r="NK1095" s="135"/>
      <c r="NL1095" s="135"/>
      <c r="NM1095" s="135"/>
      <c r="NN1095" s="135"/>
      <c r="NO1095" s="135"/>
      <c r="NP1095" s="135"/>
      <c r="NQ1095" s="39"/>
      <c r="QS1095"/>
      <c r="QT1095"/>
      <c r="QU1095"/>
      <c r="QV1095"/>
      <c r="QW1095"/>
      <c r="QX1095"/>
      <c r="QY1095"/>
      <c r="QZ1095"/>
      <c r="RA1095"/>
      <c r="RB1095" s="39"/>
      <c r="RC1095" s="39"/>
      <c r="RD1095" s="39"/>
    </row>
    <row r="1096" spans="2:472" x14ac:dyDescent="0.2">
      <c r="B1096" s="426"/>
      <c r="C1096" s="427"/>
      <c r="V1096" s="63">
        <v>126</v>
      </c>
      <c r="W1096" s="54" t="s">
        <v>3422</v>
      </c>
      <c r="X1096" s="64">
        <v>180101</v>
      </c>
      <c r="Y1096" s="54" t="s">
        <v>936</v>
      </c>
      <c r="Z1096" s="63" t="s">
        <v>1341</v>
      </c>
      <c r="AA1096" s="54" t="s">
        <v>442</v>
      </c>
      <c r="AB1096" s="54" t="s">
        <v>400</v>
      </c>
      <c r="AC1096" s="54" t="s">
        <v>936</v>
      </c>
      <c r="AD1096" s="64" t="s">
        <v>414</v>
      </c>
      <c r="AE1096" s="64" t="s">
        <v>3208</v>
      </c>
      <c r="AF1096" s="63">
        <v>126</v>
      </c>
      <c r="AG1096" s="54" t="s">
        <v>3422</v>
      </c>
      <c r="AH1096" s="54" t="s">
        <v>3421</v>
      </c>
      <c r="AI1096" s="63" t="s">
        <v>3423</v>
      </c>
      <c r="AJ1096" s="64" t="s">
        <v>3424</v>
      </c>
      <c r="AK1096" s="569">
        <v>5100073</v>
      </c>
      <c r="AL1096" s="64" t="s">
        <v>666</v>
      </c>
      <c r="AM1096" s="64" t="s">
        <v>3427</v>
      </c>
      <c r="AN1096" s="570">
        <v>254095700</v>
      </c>
      <c r="AO1096" s="54"/>
      <c r="AP1096" s="54"/>
      <c r="AQ1096" s="54"/>
      <c r="AR1096" s="54"/>
      <c r="AS1096" s="54"/>
      <c r="AT1096" s="64" t="s">
        <v>420</v>
      </c>
      <c r="AU1096" s="64"/>
      <c r="AV1096" s="54"/>
      <c r="AW1096" s="54"/>
      <c r="AX1096" s="54"/>
      <c r="AY1096" s="54"/>
      <c r="AZ1096" s="54"/>
      <c r="BA1096" s="54"/>
      <c r="BB1096" s="54"/>
      <c r="BC1096" s="54"/>
      <c r="BD1096" s="64">
        <v>180101</v>
      </c>
      <c r="BE1096" s="54" t="s">
        <v>936</v>
      </c>
      <c r="BF1096" s="63" t="s">
        <v>1341</v>
      </c>
      <c r="BG1096" s="54" t="s">
        <v>442</v>
      </c>
      <c r="BH1096" s="54" t="s">
        <v>400</v>
      </c>
      <c r="BI1096" s="54" t="s">
        <v>936</v>
      </c>
      <c r="BJ1096" s="64" t="s">
        <v>414</v>
      </c>
      <c r="BK1096" s="64" t="s">
        <v>3208</v>
      </c>
      <c r="BL1096" s="54"/>
      <c r="BM1096" s="54"/>
      <c r="BN1096" s="54"/>
      <c r="BO1096" s="39"/>
      <c r="BP1096" s="39"/>
      <c r="BQ1096" s="39"/>
      <c r="BR1096" s="39"/>
      <c r="BS1096" s="47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47"/>
      <c r="CD1096" s="39"/>
      <c r="CE1096" s="39"/>
      <c r="CF1096" s="48"/>
      <c r="CG1096" s="48"/>
      <c r="CH1096" s="48"/>
      <c r="CI1096" s="48"/>
      <c r="CJ1096" s="48"/>
      <c r="CK1096" s="48"/>
      <c r="CL1096" s="48"/>
      <c r="CM1096" s="48"/>
      <c r="CN1096" s="48"/>
      <c r="CO1096" s="48"/>
      <c r="CP1096" s="48"/>
      <c r="CQ1096" s="48"/>
      <c r="CR1096" s="48"/>
      <c r="CS1096" s="48"/>
      <c r="CT1096" s="48"/>
      <c r="CU1096" s="48"/>
      <c r="CV1096" s="48"/>
      <c r="CW1096" s="48"/>
      <c r="CX1096" s="39"/>
      <c r="ML1096" s="135"/>
      <c r="MM1096" s="135"/>
      <c r="MN1096" s="135"/>
      <c r="MO1096" s="135"/>
      <c r="MP1096" s="135"/>
      <c r="MQ1096" s="135"/>
      <c r="MR1096" s="135"/>
      <c r="MS1096" s="135"/>
      <c r="MT1096" s="135"/>
      <c r="MU1096" s="135"/>
      <c r="MV1096" s="135"/>
      <c r="MW1096" s="135"/>
      <c r="MX1096" s="135"/>
      <c r="MY1096" s="135"/>
      <c r="MZ1096" s="135"/>
      <c r="NA1096" s="135"/>
      <c r="NB1096" s="135"/>
      <c r="NC1096" s="135"/>
      <c r="ND1096" s="135"/>
      <c r="NE1096" s="135"/>
      <c r="NF1096" s="135"/>
      <c r="NG1096" s="135"/>
      <c r="NH1096" s="135"/>
      <c r="NI1096" s="135"/>
      <c r="NJ1096" s="135"/>
      <c r="NK1096" s="135"/>
      <c r="NL1096" s="135"/>
      <c r="NM1096" s="135"/>
      <c r="NN1096" s="135"/>
      <c r="NO1096" s="135"/>
      <c r="NP1096" s="135"/>
      <c r="NQ1096" s="39"/>
      <c r="QS1096"/>
      <c r="QT1096"/>
      <c r="QU1096"/>
      <c r="QV1096"/>
      <c r="QW1096"/>
      <c r="QX1096"/>
      <c r="QY1096"/>
      <c r="QZ1096"/>
      <c r="RA1096"/>
      <c r="RB1096" s="39"/>
      <c r="RC1096" s="39"/>
      <c r="RD1096" s="39"/>
    </row>
    <row r="1097" spans="2:472" x14ac:dyDescent="0.2">
      <c r="B1097" s="426"/>
      <c r="C1097" s="427"/>
      <c r="V1097" s="63">
        <v>126</v>
      </c>
      <c r="W1097" s="54" t="s">
        <v>3422</v>
      </c>
      <c r="X1097" s="64">
        <v>180120</v>
      </c>
      <c r="Y1097" s="54" t="s">
        <v>442</v>
      </c>
      <c r="Z1097" s="63" t="s">
        <v>1341</v>
      </c>
      <c r="AA1097" s="54" t="s">
        <v>442</v>
      </c>
      <c r="AB1097" s="54" t="s">
        <v>400</v>
      </c>
      <c r="AC1097" s="54" t="s">
        <v>442</v>
      </c>
      <c r="AD1097" s="64" t="s">
        <v>414</v>
      </c>
      <c r="AE1097" s="64" t="s">
        <v>3208</v>
      </c>
      <c r="AF1097" s="63">
        <v>126</v>
      </c>
      <c r="AG1097" s="54" t="s">
        <v>3422</v>
      </c>
      <c r="AH1097" s="54" t="s">
        <v>3421</v>
      </c>
      <c r="AI1097" s="63" t="s">
        <v>3423</v>
      </c>
      <c r="AJ1097" s="64" t="s">
        <v>3424</v>
      </c>
      <c r="AK1097" s="569">
        <v>5100073</v>
      </c>
      <c r="AL1097" s="64" t="s">
        <v>666</v>
      </c>
      <c r="AM1097" s="64" t="s">
        <v>3427</v>
      </c>
      <c r="AN1097" s="570">
        <v>254095700</v>
      </c>
      <c r="AO1097" s="54"/>
      <c r="AP1097" s="54"/>
      <c r="AQ1097" s="54"/>
      <c r="AR1097" s="54"/>
      <c r="AS1097" s="54"/>
      <c r="AT1097" s="64" t="s">
        <v>420</v>
      </c>
      <c r="AU1097" s="64"/>
      <c r="AV1097" s="54"/>
      <c r="AW1097" s="54"/>
      <c r="AX1097" s="54"/>
      <c r="AY1097" s="54"/>
      <c r="AZ1097" s="54"/>
      <c r="BA1097" s="54"/>
      <c r="BB1097" s="54"/>
      <c r="BC1097" s="54"/>
      <c r="BD1097" s="64">
        <v>180120</v>
      </c>
      <c r="BE1097" s="54" t="s">
        <v>442</v>
      </c>
      <c r="BF1097" s="63" t="s">
        <v>1341</v>
      </c>
      <c r="BG1097" s="54" t="s">
        <v>442</v>
      </c>
      <c r="BH1097" s="54" t="s">
        <v>400</v>
      </c>
      <c r="BI1097" s="54" t="s">
        <v>442</v>
      </c>
      <c r="BJ1097" s="64" t="s">
        <v>414</v>
      </c>
      <c r="BK1097" s="64" t="s">
        <v>3208</v>
      </c>
      <c r="BL1097" s="54"/>
      <c r="BM1097" s="54"/>
      <c r="BN1097" s="54"/>
      <c r="BO1097" s="39"/>
      <c r="BP1097" s="39"/>
      <c r="BQ1097" s="39"/>
      <c r="BR1097" s="39"/>
      <c r="BS1097" s="47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47"/>
      <c r="CD1097" s="39"/>
      <c r="CE1097" s="39"/>
      <c r="CF1097" s="48"/>
      <c r="CG1097" s="48"/>
      <c r="CH1097" s="48"/>
      <c r="CI1097" s="48"/>
      <c r="CJ1097" s="48"/>
      <c r="CK1097" s="48"/>
      <c r="CL1097" s="48"/>
      <c r="CM1097" s="48"/>
      <c r="CN1097" s="48"/>
      <c r="CO1097" s="48"/>
      <c r="CP1097" s="48"/>
      <c r="CQ1097" s="48"/>
      <c r="CR1097" s="48"/>
      <c r="CS1097" s="48"/>
      <c r="CT1097" s="48"/>
      <c r="CU1097" s="48"/>
      <c r="CV1097" s="48"/>
      <c r="CW1097" s="48"/>
      <c r="CX1097" s="39"/>
      <c r="ML1097" s="135"/>
      <c r="MM1097" s="135"/>
      <c r="MN1097" s="135"/>
      <c r="MO1097" s="135"/>
      <c r="MP1097" s="135"/>
      <c r="MQ1097" s="135"/>
      <c r="MR1097" s="135"/>
      <c r="MS1097" s="135"/>
      <c r="MT1097" s="135"/>
      <c r="MU1097" s="135"/>
      <c r="MV1097" s="135"/>
      <c r="MW1097" s="135"/>
      <c r="MX1097" s="135"/>
      <c r="MY1097" s="135"/>
      <c r="MZ1097" s="135"/>
      <c r="NA1097" s="135"/>
      <c r="NB1097" s="135"/>
      <c r="NC1097" s="135"/>
      <c r="ND1097" s="135"/>
      <c r="NE1097" s="135"/>
      <c r="NF1097" s="135"/>
      <c r="NG1097" s="135"/>
      <c r="NH1097" s="135"/>
      <c r="NI1097" s="135"/>
      <c r="NJ1097" s="135"/>
      <c r="NK1097" s="135"/>
      <c r="NL1097" s="135"/>
      <c r="NM1097" s="135"/>
      <c r="NN1097" s="135"/>
      <c r="NO1097" s="135"/>
      <c r="NP1097" s="135"/>
      <c r="NQ1097" s="39"/>
      <c r="QS1097"/>
      <c r="QT1097"/>
      <c r="QU1097"/>
      <c r="QV1097"/>
      <c r="QW1097"/>
      <c r="QX1097"/>
      <c r="QY1097"/>
      <c r="QZ1097"/>
      <c r="RA1097"/>
      <c r="RB1097" s="39"/>
      <c r="RC1097" s="39"/>
      <c r="RD1097" s="39"/>
    </row>
    <row r="1098" spans="2:472" x14ac:dyDescent="0.2">
      <c r="B1098" s="426"/>
      <c r="C1098" s="427"/>
      <c r="V1098" s="63">
        <v>126</v>
      </c>
      <c r="W1098" s="54" t="s">
        <v>3422</v>
      </c>
      <c r="X1098" s="64">
        <v>180100</v>
      </c>
      <c r="Y1098" s="54" t="s">
        <v>6380</v>
      </c>
      <c r="Z1098" s="63" t="s">
        <v>1341</v>
      </c>
      <c r="AA1098" s="54" t="s">
        <v>442</v>
      </c>
      <c r="AB1098" s="54" t="s">
        <v>400</v>
      </c>
      <c r="AC1098" s="54" t="s">
        <v>442</v>
      </c>
      <c r="AD1098" s="64" t="s">
        <v>414</v>
      </c>
      <c r="AE1098" s="64" t="s">
        <v>3208</v>
      </c>
      <c r="AF1098" s="63">
        <v>126</v>
      </c>
      <c r="AG1098" s="54" t="s">
        <v>3422</v>
      </c>
      <c r="AH1098" s="54" t="s">
        <v>3421</v>
      </c>
      <c r="AI1098" s="63" t="s">
        <v>3423</v>
      </c>
      <c r="AJ1098" s="64" t="s">
        <v>3424</v>
      </c>
      <c r="AK1098" s="569">
        <v>5100073</v>
      </c>
      <c r="AL1098" s="64" t="s">
        <v>666</v>
      </c>
      <c r="AM1098" s="64" t="s">
        <v>3427</v>
      </c>
      <c r="AN1098" s="570">
        <v>254095700</v>
      </c>
      <c r="AO1098" s="54"/>
      <c r="AP1098" s="54"/>
      <c r="AQ1098" s="54"/>
      <c r="AR1098" s="54"/>
      <c r="AS1098" s="54"/>
      <c r="AT1098" s="64" t="s">
        <v>420</v>
      </c>
      <c r="AU1098" s="64"/>
      <c r="AV1098" s="54"/>
      <c r="AW1098" s="54"/>
      <c r="AX1098" s="54"/>
      <c r="AY1098" s="54"/>
      <c r="AZ1098" s="54"/>
      <c r="BA1098" s="54"/>
      <c r="BB1098" s="54"/>
      <c r="BC1098" s="54"/>
      <c r="BD1098" s="64">
        <v>180100</v>
      </c>
      <c r="BE1098" s="54" t="s">
        <v>6380</v>
      </c>
      <c r="BF1098" s="63" t="s">
        <v>1341</v>
      </c>
      <c r="BG1098" s="54" t="s">
        <v>442</v>
      </c>
      <c r="BH1098" s="54" t="s">
        <v>400</v>
      </c>
      <c r="BI1098" s="54" t="s">
        <v>442</v>
      </c>
      <c r="BJ1098" s="64" t="s">
        <v>414</v>
      </c>
      <c r="BK1098" s="64" t="s">
        <v>3208</v>
      </c>
      <c r="BL1098" s="54"/>
      <c r="BM1098" s="54"/>
      <c r="BN1098" s="54"/>
      <c r="BO1098" s="39"/>
      <c r="BP1098" s="39"/>
      <c r="BQ1098" s="39"/>
      <c r="BR1098" s="39"/>
      <c r="BS1098" s="47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47"/>
      <c r="CD1098" s="39"/>
      <c r="CE1098" s="39"/>
      <c r="CF1098" s="48"/>
      <c r="CG1098" s="48"/>
      <c r="CH1098" s="48"/>
      <c r="CI1098" s="48"/>
      <c r="CJ1098" s="48"/>
      <c r="CK1098" s="48"/>
      <c r="CL1098" s="48"/>
      <c r="CM1098" s="48"/>
      <c r="CN1098" s="48"/>
      <c r="CO1098" s="48"/>
      <c r="CP1098" s="48"/>
      <c r="CQ1098" s="48"/>
      <c r="CR1098" s="48"/>
      <c r="CS1098" s="48"/>
      <c r="CT1098" s="48"/>
      <c r="CU1098" s="48"/>
      <c r="CV1098" s="48"/>
      <c r="CW1098" s="48"/>
      <c r="CX1098" s="39"/>
      <c r="ML1098" s="135"/>
      <c r="MM1098" s="135"/>
      <c r="MN1098" s="135"/>
      <c r="MO1098" s="135"/>
      <c r="MP1098" s="135"/>
      <c r="MQ1098" s="135"/>
      <c r="MR1098" s="135"/>
      <c r="MS1098" s="135"/>
      <c r="MT1098" s="135"/>
      <c r="MU1098" s="135"/>
      <c r="MV1098" s="135"/>
      <c r="MW1098" s="135"/>
      <c r="MX1098" s="135"/>
      <c r="MY1098" s="135"/>
      <c r="MZ1098" s="135"/>
      <c r="NA1098" s="135"/>
      <c r="NB1098" s="135"/>
      <c r="NC1098" s="135"/>
      <c r="ND1098" s="135"/>
      <c r="NE1098" s="135"/>
      <c r="NF1098" s="135"/>
      <c r="NG1098" s="135"/>
      <c r="NH1098" s="135"/>
      <c r="NI1098" s="135"/>
      <c r="NJ1098" s="135"/>
      <c r="NK1098" s="135"/>
      <c r="NL1098" s="135"/>
      <c r="NM1098" s="135"/>
      <c r="NN1098" s="135"/>
      <c r="NO1098" s="135"/>
      <c r="NP1098" s="135"/>
      <c r="NQ1098" s="39"/>
      <c r="QS1098"/>
      <c r="QT1098"/>
      <c r="QU1098"/>
      <c r="QV1098"/>
      <c r="QW1098"/>
      <c r="QX1098"/>
      <c r="QY1098"/>
      <c r="QZ1098"/>
      <c r="RA1098"/>
      <c r="RB1098" s="39"/>
      <c r="RC1098" s="39"/>
      <c r="RD1098" s="39"/>
    </row>
    <row r="1099" spans="2:472" x14ac:dyDescent="0.2">
      <c r="B1099" s="426"/>
      <c r="C1099" s="427"/>
      <c r="V1099" s="63">
        <v>126</v>
      </c>
      <c r="W1099" s="54" t="s">
        <v>3422</v>
      </c>
      <c r="X1099" s="64">
        <v>180104</v>
      </c>
      <c r="Y1099" s="54" t="s">
        <v>1254</v>
      </c>
      <c r="Z1099" s="63" t="s">
        <v>1341</v>
      </c>
      <c r="AA1099" s="54" t="s">
        <v>442</v>
      </c>
      <c r="AB1099" s="54" t="s">
        <v>400</v>
      </c>
      <c r="AC1099" s="54" t="s">
        <v>1254</v>
      </c>
      <c r="AD1099" s="64" t="s">
        <v>414</v>
      </c>
      <c r="AE1099" s="64" t="s">
        <v>3208</v>
      </c>
      <c r="AF1099" s="63">
        <v>126</v>
      </c>
      <c r="AG1099" s="54" t="s">
        <v>3422</v>
      </c>
      <c r="AH1099" s="54" t="s">
        <v>3421</v>
      </c>
      <c r="AI1099" s="63" t="s">
        <v>3423</v>
      </c>
      <c r="AJ1099" s="64" t="s">
        <v>3424</v>
      </c>
      <c r="AK1099" s="569">
        <v>5100073</v>
      </c>
      <c r="AL1099" s="64" t="s">
        <v>666</v>
      </c>
      <c r="AM1099" s="64" t="s">
        <v>3427</v>
      </c>
      <c r="AN1099" s="570">
        <v>254095700</v>
      </c>
      <c r="AO1099" s="54"/>
      <c r="AP1099" s="54"/>
      <c r="AQ1099" s="54"/>
      <c r="AR1099" s="54"/>
      <c r="AS1099" s="54"/>
      <c r="AT1099" s="64" t="s">
        <v>420</v>
      </c>
      <c r="AU1099" s="64"/>
      <c r="AV1099" s="54"/>
      <c r="AW1099" s="54"/>
      <c r="AX1099" s="54"/>
      <c r="AY1099" s="54"/>
      <c r="AZ1099" s="54"/>
      <c r="BA1099" s="54"/>
      <c r="BB1099" s="54"/>
      <c r="BC1099" s="54"/>
      <c r="BD1099" s="64">
        <v>180104</v>
      </c>
      <c r="BE1099" s="54" t="s">
        <v>1254</v>
      </c>
      <c r="BF1099" s="63" t="s">
        <v>1341</v>
      </c>
      <c r="BG1099" s="54" t="s">
        <v>442</v>
      </c>
      <c r="BH1099" s="54" t="s">
        <v>400</v>
      </c>
      <c r="BI1099" s="54" t="s">
        <v>1254</v>
      </c>
      <c r="BJ1099" s="64" t="s">
        <v>414</v>
      </c>
      <c r="BK1099" s="64" t="s">
        <v>3208</v>
      </c>
      <c r="BL1099" s="54"/>
      <c r="BM1099" s="54"/>
      <c r="BN1099" s="54"/>
      <c r="BO1099" s="39"/>
      <c r="BP1099" s="39"/>
      <c r="BQ1099" s="39"/>
      <c r="BR1099" s="39"/>
      <c r="BS1099" s="47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47"/>
      <c r="CD1099" s="39"/>
      <c r="CE1099" s="39"/>
      <c r="CF1099" s="48"/>
      <c r="CG1099" s="48"/>
      <c r="CH1099" s="48"/>
      <c r="CI1099" s="48"/>
      <c r="CJ1099" s="48"/>
      <c r="CK1099" s="48"/>
      <c r="CL1099" s="48"/>
      <c r="CM1099" s="48"/>
      <c r="CN1099" s="48"/>
      <c r="CO1099" s="48"/>
      <c r="CP1099" s="48"/>
      <c r="CQ1099" s="48"/>
      <c r="CR1099" s="48"/>
      <c r="CS1099" s="48"/>
      <c r="CT1099" s="48"/>
      <c r="CU1099" s="48"/>
      <c r="CV1099" s="48"/>
      <c r="CW1099" s="48"/>
      <c r="CX1099" s="39"/>
      <c r="ML1099" s="135"/>
      <c r="MM1099" s="135"/>
      <c r="MN1099" s="135"/>
      <c r="MO1099" s="135"/>
      <c r="MP1099" s="135"/>
      <c r="MQ1099" s="135"/>
      <c r="MR1099" s="135"/>
      <c r="MS1099" s="135"/>
      <c r="MT1099" s="135"/>
      <c r="MU1099" s="135"/>
      <c r="MV1099" s="135"/>
      <c r="MW1099" s="135"/>
      <c r="MX1099" s="135"/>
      <c r="MY1099" s="135"/>
      <c r="MZ1099" s="135"/>
      <c r="NA1099" s="135"/>
      <c r="NB1099" s="135"/>
      <c r="NC1099" s="135"/>
      <c r="ND1099" s="135"/>
      <c r="NE1099" s="135"/>
      <c r="NF1099" s="135"/>
      <c r="NG1099" s="135"/>
      <c r="NH1099" s="135"/>
      <c r="NI1099" s="135"/>
      <c r="NJ1099" s="135"/>
      <c r="NK1099" s="135"/>
      <c r="NL1099" s="135"/>
      <c r="NM1099" s="135"/>
      <c r="NN1099" s="135"/>
      <c r="NO1099" s="135"/>
      <c r="NP1099" s="135"/>
      <c r="NQ1099" s="39"/>
      <c r="QS1099"/>
      <c r="QT1099"/>
      <c r="QU1099"/>
      <c r="QV1099"/>
      <c r="QW1099"/>
      <c r="QX1099"/>
      <c r="QY1099"/>
      <c r="QZ1099"/>
      <c r="RA1099"/>
      <c r="RB1099" s="39"/>
      <c r="RC1099" s="39"/>
      <c r="RD1099" s="39"/>
    </row>
    <row r="1100" spans="2:472" x14ac:dyDescent="0.2">
      <c r="B1100" s="426"/>
      <c r="C1100" s="427"/>
      <c r="V1100" s="63">
        <v>126</v>
      </c>
      <c r="W1100" s="54" t="s">
        <v>3422</v>
      </c>
      <c r="X1100" s="64">
        <v>180106</v>
      </c>
      <c r="Y1100" s="54" t="s">
        <v>1190</v>
      </c>
      <c r="Z1100" s="63" t="s">
        <v>1341</v>
      </c>
      <c r="AA1100" s="54" t="s">
        <v>442</v>
      </c>
      <c r="AB1100" s="54" t="s">
        <v>400</v>
      </c>
      <c r="AC1100" s="54" t="s">
        <v>1190</v>
      </c>
      <c r="AD1100" s="64" t="s">
        <v>414</v>
      </c>
      <c r="AE1100" s="64" t="s">
        <v>3208</v>
      </c>
      <c r="AF1100" s="63">
        <v>126</v>
      </c>
      <c r="AG1100" s="54" t="s">
        <v>3422</v>
      </c>
      <c r="AH1100" s="54" t="s">
        <v>3421</v>
      </c>
      <c r="AI1100" s="63" t="s">
        <v>3423</v>
      </c>
      <c r="AJ1100" s="64" t="s">
        <v>3424</v>
      </c>
      <c r="AK1100" s="569">
        <v>5100073</v>
      </c>
      <c r="AL1100" s="64" t="s">
        <v>666</v>
      </c>
      <c r="AM1100" s="64" t="s">
        <v>3427</v>
      </c>
      <c r="AN1100" s="570">
        <v>254095700</v>
      </c>
      <c r="AO1100" s="54"/>
      <c r="AP1100" s="54"/>
      <c r="AQ1100" s="54"/>
      <c r="AR1100" s="54"/>
      <c r="AS1100" s="54"/>
      <c r="AT1100" s="64" t="s">
        <v>420</v>
      </c>
      <c r="AU1100" s="64"/>
      <c r="AV1100" s="54"/>
      <c r="AW1100" s="54"/>
      <c r="AX1100" s="54"/>
      <c r="AY1100" s="54"/>
      <c r="AZ1100" s="54"/>
      <c r="BA1100" s="54"/>
      <c r="BB1100" s="54"/>
      <c r="BC1100" s="54"/>
      <c r="BD1100" s="64">
        <v>180106</v>
      </c>
      <c r="BE1100" s="54" t="s">
        <v>1190</v>
      </c>
      <c r="BF1100" s="63" t="s">
        <v>1341</v>
      </c>
      <c r="BG1100" s="54" t="s">
        <v>442</v>
      </c>
      <c r="BH1100" s="54" t="s">
        <v>400</v>
      </c>
      <c r="BI1100" s="54" t="s">
        <v>1190</v>
      </c>
      <c r="BJ1100" s="64" t="s">
        <v>414</v>
      </c>
      <c r="BK1100" s="64" t="s">
        <v>3208</v>
      </c>
      <c r="BL1100" s="54"/>
      <c r="BM1100" s="54"/>
      <c r="BN1100" s="54"/>
      <c r="BO1100" s="39"/>
      <c r="BP1100" s="39"/>
      <c r="BQ1100" s="39"/>
      <c r="BR1100" s="39"/>
      <c r="BS1100" s="47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47"/>
      <c r="CD1100" s="39"/>
      <c r="CE1100" s="39"/>
      <c r="CF1100" s="48"/>
      <c r="CG1100" s="48"/>
      <c r="CH1100" s="48"/>
      <c r="CI1100" s="48"/>
      <c r="CJ1100" s="48"/>
      <c r="CK1100" s="48"/>
      <c r="CL1100" s="48"/>
      <c r="CM1100" s="48"/>
      <c r="CN1100" s="48"/>
      <c r="CO1100" s="48"/>
      <c r="CP1100" s="48"/>
      <c r="CQ1100" s="48"/>
      <c r="CR1100" s="48"/>
      <c r="CS1100" s="48"/>
      <c r="CT1100" s="48"/>
      <c r="CU1100" s="48"/>
      <c r="CV1100" s="48"/>
      <c r="CW1100" s="48"/>
      <c r="CX1100" s="39"/>
      <c r="ML1100" s="135"/>
      <c r="MM1100" s="135"/>
      <c r="MN1100" s="135"/>
      <c r="MO1100" s="135"/>
      <c r="MP1100" s="135"/>
      <c r="MQ1100" s="135"/>
      <c r="MR1100" s="135"/>
      <c r="MS1100" s="135"/>
      <c r="MT1100" s="135"/>
      <c r="MU1100" s="135"/>
      <c r="MV1100" s="135"/>
      <c r="MW1100" s="135"/>
      <c r="MX1100" s="135"/>
      <c r="MY1100" s="135"/>
      <c r="MZ1100" s="135"/>
      <c r="NA1100" s="135"/>
      <c r="NB1100" s="135"/>
      <c r="NC1100" s="135"/>
      <c r="ND1100" s="135"/>
      <c r="NE1100" s="135"/>
      <c r="NF1100" s="135"/>
      <c r="NG1100" s="135"/>
      <c r="NH1100" s="135"/>
      <c r="NI1100" s="135"/>
      <c r="NJ1100" s="135"/>
      <c r="NK1100" s="135"/>
      <c r="NL1100" s="135"/>
      <c r="NM1100" s="135"/>
      <c r="NN1100" s="135"/>
      <c r="NO1100" s="135"/>
      <c r="NP1100" s="135"/>
      <c r="NQ1100" s="39"/>
      <c r="QS1100"/>
      <c r="QT1100"/>
      <c r="QU1100"/>
      <c r="QV1100"/>
      <c r="QW1100"/>
      <c r="QX1100"/>
      <c r="QY1100"/>
      <c r="QZ1100"/>
      <c r="RA1100"/>
      <c r="RB1100" s="39"/>
      <c r="RC1100" s="39"/>
      <c r="RD1100" s="39"/>
    </row>
    <row r="1101" spans="2:472" x14ac:dyDescent="0.2">
      <c r="B1101" s="426"/>
      <c r="C1101" s="427"/>
      <c r="V1101" s="63">
        <v>126</v>
      </c>
      <c r="W1101" s="54" t="s">
        <v>3422</v>
      </c>
      <c r="X1101" s="64">
        <v>180107</v>
      </c>
      <c r="Y1101" s="54" t="s">
        <v>1821</v>
      </c>
      <c r="Z1101" s="63" t="s">
        <v>1341</v>
      </c>
      <c r="AA1101" s="54" t="s">
        <v>442</v>
      </c>
      <c r="AB1101" s="54" t="s">
        <v>400</v>
      </c>
      <c r="AC1101" s="54" t="s">
        <v>1821</v>
      </c>
      <c r="AD1101" s="64" t="s">
        <v>414</v>
      </c>
      <c r="AE1101" s="64" t="s">
        <v>3208</v>
      </c>
      <c r="AF1101" s="63">
        <v>126</v>
      </c>
      <c r="AG1101" s="54" t="s">
        <v>3422</v>
      </c>
      <c r="AH1101" s="54" t="s">
        <v>3421</v>
      </c>
      <c r="AI1101" s="63" t="s">
        <v>3423</v>
      </c>
      <c r="AJ1101" s="64" t="s">
        <v>3424</v>
      </c>
      <c r="AK1101" s="569">
        <v>5100073</v>
      </c>
      <c r="AL1101" s="64" t="s">
        <v>666</v>
      </c>
      <c r="AM1101" s="64" t="s">
        <v>3427</v>
      </c>
      <c r="AN1101" s="570">
        <v>254095700</v>
      </c>
      <c r="AO1101" s="54"/>
      <c r="AP1101" s="54"/>
      <c r="AQ1101" s="54"/>
      <c r="AR1101" s="54"/>
      <c r="AS1101" s="54"/>
      <c r="AT1101" s="64" t="s">
        <v>420</v>
      </c>
      <c r="AU1101" s="64"/>
      <c r="AV1101" s="54"/>
      <c r="AW1101" s="54"/>
      <c r="AX1101" s="54"/>
      <c r="AY1101" s="54"/>
      <c r="AZ1101" s="54"/>
      <c r="BA1101" s="54"/>
      <c r="BB1101" s="54"/>
      <c r="BC1101" s="54"/>
      <c r="BD1101" s="64">
        <v>180107</v>
      </c>
      <c r="BE1101" s="54" t="s">
        <v>1821</v>
      </c>
      <c r="BF1101" s="63" t="s">
        <v>1341</v>
      </c>
      <c r="BG1101" s="54" t="s">
        <v>442</v>
      </c>
      <c r="BH1101" s="54" t="s">
        <v>400</v>
      </c>
      <c r="BI1101" s="54" t="s">
        <v>1821</v>
      </c>
      <c r="BJ1101" s="64" t="s">
        <v>414</v>
      </c>
      <c r="BK1101" s="64" t="s">
        <v>3208</v>
      </c>
      <c r="BL1101" s="54"/>
      <c r="BM1101" s="54"/>
      <c r="BN1101" s="54"/>
      <c r="BO1101" s="39"/>
      <c r="BP1101" s="39"/>
      <c r="BQ1101" s="39"/>
      <c r="BR1101" s="39"/>
      <c r="BS1101" s="47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47"/>
      <c r="CD1101" s="39"/>
      <c r="CE1101" s="39"/>
      <c r="CF1101" s="48"/>
      <c r="CG1101" s="48"/>
      <c r="CH1101" s="48"/>
      <c r="CI1101" s="48"/>
      <c r="CJ1101" s="48"/>
      <c r="CK1101" s="48"/>
      <c r="CL1101" s="48"/>
      <c r="CM1101" s="48"/>
      <c r="CN1101" s="48"/>
      <c r="CO1101" s="48"/>
      <c r="CP1101" s="48"/>
      <c r="CQ1101" s="48"/>
      <c r="CR1101" s="48"/>
      <c r="CS1101" s="48"/>
      <c r="CT1101" s="48"/>
      <c r="CU1101" s="48"/>
      <c r="CV1101" s="48"/>
      <c r="CW1101" s="48"/>
      <c r="CX1101" s="39"/>
      <c r="ML1101" s="135"/>
      <c r="MM1101" s="135"/>
      <c r="MN1101" s="135"/>
      <c r="MO1101" s="135"/>
      <c r="MP1101" s="135"/>
      <c r="MQ1101" s="135"/>
      <c r="MR1101" s="135"/>
      <c r="MS1101" s="135"/>
      <c r="MT1101" s="135"/>
      <c r="MU1101" s="135"/>
      <c r="MV1101" s="135"/>
      <c r="MW1101" s="135"/>
      <c r="MX1101" s="135"/>
      <c r="MY1101" s="135"/>
      <c r="MZ1101" s="135"/>
      <c r="NA1101" s="135"/>
      <c r="NB1101" s="135"/>
      <c r="NC1101" s="135"/>
      <c r="ND1101" s="135"/>
      <c r="NE1101" s="135"/>
      <c r="NF1101" s="135"/>
      <c r="NG1101" s="135"/>
      <c r="NH1101" s="135"/>
      <c r="NI1101" s="135"/>
      <c r="NJ1101" s="135"/>
      <c r="NK1101" s="135"/>
      <c r="NL1101" s="135"/>
      <c r="NM1101" s="135"/>
      <c r="NN1101" s="135"/>
      <c r="NO1101" s="135"/>
      <c r="NP1101" s="135"/>
      <c r="NQ1101" s="39"/>
      <c r="QS1101"/>
      <c r="QT1101"/>
      <c r="QU1101"/>
      <c r="QV1101"/>
      <c r="QW1101"/>
      <c r="QX1101"/>
      <c r="QY1101"/>
      <c r="QZ1101"/>
      <c r="RA1101"/>
      <c r="RB1101" s="39"/>
      <c r="RC1101" s="39"/>
      <c r="RD1101" s="39"/>
    </row>
    <row r="1102" spans="2:472" x14ac:dyDescent="0.2">
      <c r="B1102" s="426"/>
      <c r="C1102" s="427"/>
      <c r="V1102" s="63">
        <v>126</v>
      </c>
      <c r="W1102" s="54" t="s">
        <v>3422</v>
      </c>
      <c r="X1102" s="64">
        <v>180109</v>
      </c>
      <c r="Y1102" s="54" t="s">
        <v>2021</v>
      </c>
      <c r="Z1102" s="63" t="s">
        <v>1341</v>
      </c>
      <c r="AA1102" s="54" t="s">
        <v>442</v>
      </c>
      <c r="AB1102" s="54" t="s">
        <v>400</v>
      </c>
      <c r="AC1102" s="54" t="s">
        <v>2021</v>
      </c>
      <c r="AD1102" s="64" t="s">
        <v>414</v>
      </c>
      <c r="AE1102" s="64" t="s">
        <v>3208</v>
      </c>
      <c r="AF1102" s="63">
        <v>126</v>
      </c>
      <c r="AG1102" s="54" t="s">
        <v>3422</v>
      </c>
      <c r="AH1102" s="54" t="s">
        <v>3421</v>
      </c>
      <c r="AI1102" s="63" t="s">
        <v>3423</v>
      </c>
      <c r="AJ1102" s="64" t="s">
        <v>3424</v>
      </c>
      <c r="AK1102" s="569">
        <v>5100073</v>
      </c>
      <c r="AL1102" s="64" t="s">
        <v>666</v>
      </c>
      <c r="AM1102" s="64" t="s">
        <v>3427</v>
      </c>
      <c r="AN1102" s="570">
        <v>254095700</v>
      </c>
      <c r="AO1102" s="54"/>
      <c r="AP1102" s="54"/>
      <c r="AQ1102" s="54"/>
      <c r="AR1102" s="54"/>
      <c r="AS1102" s="54"/>
      <c r="AT1102" s="64" t="s">
        <v>420</v>
      </c>
      <c r="AU1102" s="64"/>
      <c r="AV1102" s="54"/>
      <c r="AW1102" s="54"/>
      <c r="AX1102" s="54"/>
      <c r="AY1102" s="54"/>
      <c r="AZ1102" s="54"/>
      <c r="BA1102" s="54"/>
      <c r="BB1102" s="54"/>
      <c r="BC1102" s="54"/>
      <c r="BD1102" s="64">
        <v>180109</v>
      </c>
      <c r="BE1102" s="54" t="s">
        <v>2021</v>
      </c>
      <c r="BF1102" s="63" t="s">
        <v>1341</v>
      </c>
      <c r="BG1102" s="54" t="s">
        <v>442</v>
      </c>
      <c r="BH1102" s="54" t="s">
        <v>400</v>
      </c>
      <c r="BI1102" s="54" t="s">
        <v>2021</v>
      </c>
      <c r="BJ1102" s="64" t="s">
        <v>414</v>
      </c>
      <c r="BK1102" s="64" t="s">
        <v>3208</v>
      </c>
      <c r="BL1102" s="54"/>
      <c r="BM1102" s="54"/>
      <c r="BN1102" s="54"/>
      <c r="BO1102" s="39"/>
      <c r="BP1102" s="39"/>
      <c r="BQ1102" s="39"/>
      <c r="BR1102" s="39"/>
      <c r="BS1102" s="47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47"/>
      <c r="CD1102" s="39"/>
      <c r="CE1102" s="39"/>
      <c r="CF1102" s="48"/>
      <c r="CG1102" s="48"/>
      <c r="CH1102" s="48"/>
      <c r="CI1102" s="48"/>
      <c r="CJ1102" s="48"/>
      <c r="CK1102" s="48"/>
      <c r="CL1102" s="48"/>
      <c r="CM1102" s="48"/>
      <c r="CN1102" s="48"/>
      <c r="CO1102" s="48"/>
      <c r="CP1102" s="48"/>
      <c r="CQ1102" s="48"/>
      <c r="CR1102" s="48"/>
      <c r="CS1102" s="48"/>
      <c r="CT1102" s="48"/>
      <c r="CU1102" s="48"/>
      <c r="CV1102" s="48"/>
      <c r="CW1102" s="48"/>
      <c r="CX1102" s="39"/>
      <c r="ML1102" s="135"/>
      <c r="MM1102" s="135"/>
      <c r="MN1102" s="135"/>
      <c r="MO1102" s="135"/>
      <c r="MP1102" s="135"/>
      <c r="MQ1102" s="135"/>
      <c r="MR1102" s="135"/>
      <c r="MS1102" s="135"/>
      <c r="MT1102" s="135"/>
      <c r="MU1102" s="135"/>
      <c r="MV1102" s="135"/>
      <c r="MW1102" s="135"/>
      <c r="MX1102" s="135"/>
      <c r="MY1102" s="135"/>
      <c r="MZ1102" s="135"/>
      <c r="NA1102" s="135"/>
      <c r="NB1102" s="135"/>
      <c r="NC1102" s="135"/>
      <c r="ND1102" s="135"/>
      <c r="NE1102" s="135"/>
      <c r="NF1102" s="135"/>
      <c r="NG1102" s="135"/>
      <c r="NH1102" s="135"/>
      <c r="NI1102" s="135"/>
      <c r="NJ1102" s="135"/>
      <c r="NK1102" s="135"/>
      <c r="NL1102" s="135"/>
      <c r="NM1102" s="135"/>
      <c r="NN1102" s="135"/>
      <c r="NO1102" s="135"/>
      <c r="NP1102" s="135"/>
      <c r="NQ1102" s="39"/>
      <c r="QS1102"/>
      <c r="QT1102"/>
      <c r="QU1102"/>
      <c r="QV1102"/>
      <c r="QW1102"/>
      <c r="QX1102"/>
      <c r="QY1102"/>
      <c r="QZ1102"/>
      <c r="RA1102"/>
      <c r="RB1102" s="39"/>
      <c r="RC1102" s="39"/>
      <c r="RD1102" s="39"/>
    </row>
    <row r="1103" spans="2:472" x14ac:dyDescent="0.2">
      <c r="B1103" s="426"/>
      <c r="C1103" s="427"/>
      <c r="V1103" s="63">
        <v>126</v>
      </c>
      <c r="W1103" s="54" t="s">
        <v>3422</v>
      </c>
      <c r="X1103" s="64">
        <v>180110</v>
      </c>
      <c r="Y1103" s="54" t="s">
        <v>2203</v>
      </c>
      <c r="Z1103" s="63" t="s">
        <v>1341</v>
      </c>
      <c r="AA1103" s="54" t="s">
        <v>442</v>
      </c>
      <c r="AB1103" s="54" t="s">
        <v>400</v>
      </c>
      <c r="AC1103" s="54" t="s">
        <v>2203</v>
      </c>
      <c r="AD1103" s="64" t="s">
        <v>414</v>
      </c>
      <c r="AE1103" s="64" t="s">
        <v>3208</v>
      </c>
      <c r="AF1103" s="63">
        <v>126</v>
      </c>
      <c r="AG1103" s="54" t="s">
        <v>3422</v>
      </c>
      <c r="AH1103" s="54" t="s">
        <v>3421</v>
      </c>
      <c r="AI1103" s="63" t="s">
        <v>3423</v>
      </c>
      <c r="AJ1103" s="64" t="s">
        <v>3424</v>
      </c>
      <c r="AK1103" s="569">
        <v>5100073</v>
      </c>
      <c r="AL1103" s="64" t="s">
        <v>666</v>
      </c>
      <c r="AM1103" s="64" t="s">
        <v>3427</v>
      </c>
      <c r="AN1103" s="570">
        <v>254095700</v>
      </c>
      <c r="AO1103" s="54"/>
      <c r="AP1103" s="54"/>
      <c r="AQ1103" s="54"/>
      <c r="AR1103" s="54"/>
      <c r="AS1103" s="54"/>
      <c r="AT1103" s="64" t="s">
        <v>420</v>
      </c>
      <c r="AU1103" s="64"/>
      <c r="AV1103" s="54"/>
      <c r="AW1103" s="54"/>
      <c r="AX1103" s="54"/>
      <c r="AY1103" s="54"/>
      <c r="AZ1103" s="54"/>
      <c r="BA1103" s="54"/>
      <c r="BB1103" s="54"/>
      <c r="BC1103" s="54"/>
      <c r="BD1103" s="64">
        <v>180110</v>
      </c>
      <c r="BE1103" s="54" t="s">
        <v>2203</v>
      </c>
      <c r="BF1103" s="63" t="s">
        <v>1341</v>
      </c>
      <c r="BG1103" s="54" t="s">
        <v>442</v>
      </c>
      <c r="BH1103" s="54" t="s">
        <v>400</v>
      </c>
      <c r="BI1103" s="54" t="s">
        <v>2203</v>
      </c>
      <c r="BJ1103" s="64" t="s">
        <v>414</v>
      </c>
      <c r="BK1103" s="64" t="s">
        <v>3208</v>
      </c>
      <c r="BL1103" s="54"/>
      <c r="BM1103" s="54"/>
      <c r="BN1103" s="54"/>
      <c r="BO1103" s="39"/>
      <c r="BP1103" s="39"/>
      <c r="BQ1103" s="39"/>
      <c r="BR1103" s="39"/>
      <c r="BS1103" s="47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47"/>
      <c r="CD1103" s="39"/>
      <c r="CE1103" s="39"/>
      <c r="CF1103" s="48"/>
      <c r="CG1103" s="48"/>
      <c r="CH1103" s="48"/>
      <c r="CI1103" s="48"/>
      <c r="CJ1103" s="48"/>
      <c r="CK1103" s="48"/>
      <c r="CL1103" s="48"/>
      <c r="CM1103" s="48"/>
      <c r="CN1103" s="48"/>
      <c r="CO1103" s="48"/>
      <c r="CP1103" s="48"/>
      <c r="CQ1103" s="48"/>
      <c r="CR1103" s="48"/>
      <c r="CS1103" s="48"/>
      <c r="CT1103" s="48"/>
      <c r="CU1103" s="48"/>
      <c r="CV1103" s="48"/>
      <c r="CW1103" s="48"/>
      <c r="CX1103" s="39"/>
      <c r="ML1103" s="135"/>
      <c r="MM1103" s="135"/>
      <c r="MN1103" s="135"/>
      <c r="MO1103" s="135"/>
      <c r="MP1103" s="135"/>
      <c r="MQ1103" s="135"/>
      <c r="MR1103" s="135"/>
      <c r="MS1103" s="135"/>
      <c r="MT1103" s="135"/>
      <c r="MU1103" s="135"/>
      <c r="MV1103" s="135"/>
      <c r="MW1103" s="135"/>
      <c r="MX1103" s="135"/>
      <c r="MY1103" s="135"/>
      <c r="MZ1103" s="135"/>
      <c r="NA1103" s="135"/>
      <c r="NB1103" s="135"/>
      <c r="NC1103" s="135"/>
      <c r="ND1103" s="135"/>
      <c r="NE1103" s="135"/>
      <c r="NF1103" s="135"/>
      <c r="NG1103" s="135"/>
      <c r="NH1103" s="135"/>
      <c r="NI1103" s="135"/>
      <c r="NJ1103" s="135"/>
      <c r="NK1103" s="135"/>
      <c r="NL1103" s="135"/>
      <c r="NM1103" s="135"/>
      <c r="NN1103" s="135"/>
      <c r="NO1103" s="135"/>
      <c r="NP1103" s="135"/>
      <c r="NQ1103" s="39"/>
      <c r="QS1103"/>
      <c r="QT1103"/>
      <c r="QU1103"/>
      <c r="QV1103"/>
      <c r="QW1103"/>
      <c r="QX1103"/>
      <c r="QY1103"/>
      <c r="QZ1103"/>
      <c r="RA1103"/>
      <c r="RB1103" s="39"/>
      <c r="RC1103" s="39"/>
      <c r="RD1103" s="39"/>
    </row>
    <row r="1104" spans="2:472" x14ac:dyDescent="0.2">
      <c r="B1104" s="426"/>
      <c r="C1104" s="427"/>
      <c r="V1104" s="63">
        <v>126</v>
      </c>
      <c r="W1104" s="54" t="s">
        <v>3422</v>
      </c>
      <c r="X1104" s="64">
        <v>180111</v>
      </c>
      <c r="Y1104" s="54" t="s">
        <v>1056</v>
      </c>
      <c r="Z1104" s="63" t="s">
        <v>1341</v>
      </c>
      <c r="AA1104" s="54" t="s">
        <v>442</v>
      </c>
      <c r="AB1104" s="54" t="s">
        <v>400</v>
      </c>
      <c r="AC1104" s="54" t="s">
        <v>1056</v>
      </c>
      <c r="AD1104" s="64" t="s">
        <v>414</v>
      </c>
      <c r="AE1104" s="64" t="s">
        <v>3208</v>
      </c>
      <c r="AF1104" s="63">
        <v>126</v>
      </c>
      <c r="AG1104" s="54" t="s">
        <v>3422</v>
      </c>
      <c r="AH1104" s="54" t="s">
        <v>3421</v>
      </c>
      <c r="AI1104" s="63" t="s">
        <v>3423</v>
      </c>
      <c r="AJ1104" s="64" t="s">
        <v>3424</v>
      </c>
      <c r="AK1104" s="569">
        <v>5100073</v>
      </c>
      <c r="AL1104" s="64" t="s">
        <v>666</v>
      </c>
      <c r="AM1104" s="64" t="s">
        <v>3427</v>
      </c>
      <c r="AN1104" s="570">
        <v>254095700</v>
      </c>
      <c r="AO1104" s="54"/>
      <c r="AP1104" s="54"/>
      <c r="AQ1104" s="54"/>
      <c r="AR1104" s="54"/>
      <c r="AS1104" s="54"/>
      <c r="AT1104" s="64" t="s">
        <v>420</v>
      </c>
      <c r="AU1104" s="64"/>
      <c r="AV1104" s="54"/>
      <c r="AW1104" s="54"/>
      <c r="AX1104" s="54"/>
      <c r="AY1104" s="54"/>
      <c r="AZ1104" s="54"/>
      <c r="BA1104" s="54"/>
      <c r="BB1104" s="54"/>
      <c r="BC1104" s="54"/>
      <c r="BD1104" s="64">
        <v>180111</v>
      </c>
      <c r="BE1104" s="54" t="s">
        <v>1056</v>
      </c>
      <c r="BF1104" s="63" t="s">
        <v>1341</v>
      </c>
      <c r="BG1104" s="54" t="s">
        <v>442</v>
      </c>
      <c r="BH1104" s="54" t="s">
        <v>400</v>
      </c>
      <c r="BI1104" s="54" t="s">
        <v>1056</v>
      </c>
      <c r="BJ1104" s="64" t="s">
        <v>414</v>
      </c>
      <c r="BK1104" s="64" t="s">
        <v>3208</v>
      </c>
      <c r="BL1104" s="54"/>
      <c r="BM1104" s="54"/>
      <c r="BN1104" s="54"/>
      <c r="BO1104" s="39"/>
      <c r="BP1104" s="39"/>
      <c r="BQ1104" s="39"/>
      <c r="BR1104" s="39"/>
      <c r="BS1104" s="47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47"/>
      <c r="CD1104" s="39"/>
      <c r="CE1104" s="39"/>
      <c r="CF1104" s="48"/>
      <c r="CG1104" s="48"/>
      <c r="CH1104" s="48"/>
      <c r="CI1104" s="48"/>
      <c r="CJ1104" s="48"/>
      <c r="CK1104" s="48"/>
      <c r="CL1104" s="48"/>
      <c r="CM1104" s="48"/>
      <c r="CN1104" s="48"/>
      <c r="CO1104" s="48"/>
      <c r="CP1104" s="48"/>
      <c r="CQ1104" s="48"/>
      <c r="CR1104" s="48"/>
      <c r="CS1104" s="48"/>
      <c r="CT1104" s="48"/>
      <c r="CU1104" s="48"/>
      <c r="CV1104" s="48"/>
      <c r="CW1104" s="48"/>
      <c r="CX1104" s="39"/>
      <c r="ML1104" s="135"/>
      <c r="MM1104" s="135"/>
      <c r="MN1104" s="135"/>
      <c r="MO1104" s="135"/>
      <c r="MP1104" s="135"/>
      <c r="MQ1104" s="135"/>
      <c r="MR1104" s="135"/>
      <c r="MS1104" s="135"/>
      <c r="MT1104" s="135"/>
      <c r="MU1104" s="135"/>
      <c r="MV1104" s="135"/>
      <c r="MW1104" s="135"/>
      <c r="MX1104" s="135"/>
      <c r="MY1104" s="135"/>
      <c r="MZ1104" s="135"/>
      <c r="NA1104" s="135"/>
      <c r="NB1104" s="135"/>
      <c r="NC1104" s="135"/>
      <c r="ND1104" s="135"/>
      <c r="NE1104" s="135"/>
      <c r="NF1104" s="135"/>
      <c r="NG1104" s="135"/>
      <c r="NH1104" s="135"/>
      <c r="NI1104" s="135"/>
      <c r="NJ1104" s="135"/>
      <c r="NK1104" s="135"/>
      <c r="NL1104" s="135"/>
      <c r="NM1104" s="135"/>
      <c r="NN1104" s="135"/>
      <c r="NO1104" s="135"/>
      <c r="NP1104" s="135"/>
      <c r="NQ1104" s="39"/>
      <c r="QS1104"/>
      <c r="QT1104"/>
      <c r="QU1104"/>
      <c r="QV1104"/>
      <c r="QW1104"/>
      <c r="QX1104"/>
      <c r="QY1104"/>
      <c r="QZ1104"/>
      <c r="RA1104"/>
      <c r="RB1104" s="39"/>
      <c r="RC1104" s="39"/>
      <c r="RD1104" s="39"/>
    </row>
    <row r="1105" spans="2:472" x14ac:dyDescent="0.2">
      <c r="B1105" s="426"/>
      <c r="C1105" s="427"/>
      <c r="V1105" s="63">
        <v>126</v>
      </c>
      <c r="W1105" s="54" t="s">
        <v>3422</v>
      </c>
      <c r="X1105" s="64">
        <v>180114</v>
      </c>
      <c r="Y1105" s="54" t="s">
        <v>2511</v>
      </c>
      <c r="Z1105" s="63" t="s">
        <v>1341</v>
      </c>
      <c r="AA1105" s="54" t="s">
        <v>442</v>
      </c>
      <c r="AB1105" s="54" t="s">
        <v>400</v>
      </c>
      <c r="AC1105" s="54" t="s">
        <v>2511</v>
      </c>
      <c r="AD1105" s="64" t="s">
        <v>414</v>
      </c>
      <c r="AE1105" s="64" t="s">
        <v>3208</v>
      </c>
      <c r="AF1105" s="63">
        <v>126</v>
      </c>
      <c r="AG1105" s="54" t="s">
        <v>3422</v>
      </c>
      <c r="AH1105" s="54" t="s">
        <v>3421</v>
      </c>
      <c r="AI1105" s="63" t="s">
        <v>3423</v>
      </c>
      <c r="AJ1105" s="64" t="s">
        <v>3424</v>
      </c>
      <c r="AK1105" s="569">
        <v>5100073</v>
      </c>
      <c r="AL1105" s="64" t="s">
        <v>666</v>
      </c>
      <c r="AM1105" s="64" t="s">
        <v>3427</v>
      </c>
      <c r="AN1105" s="570">
        <v>254095700</v>
      </c>
      <c r="AO1105" s="54"/>
      <c r="AP1105" s="54"/>
      <c r="AQ1105" s="54"/>
      <c r="AR1105" s="54"/>
      <c r="AS1105" s="54"/>
      <c r="AT1105" s="64" t="s">
        <v>420</v>
      </c>
      <c r="AU1105" s="64"/>
      <c r="AV1105" s="54"/>
      <c r="AW1105" s="54"/>
      <c r="AX1105" s="54"/>
      <c r="AY1105" s="54"/>
      <c r="AZ1105" s="54"/>
      <c r="BA1105" s="54"/>
      <c r="BB1105" s="54"/>
      <c r="BC1105" s="54"/>
      <c r="BD1105" s="64">
        <v>180114</v>
      </c>
      <c r="BE1105" s="54" t="s">
        <v>2511</v>
      </c>
      <c r="BF1105" s="63" t="s">
        <v>1341</v>
      </c>
      <c r="BG1105" s="54" t="s">
        <v>442</v>
      </c>
      <c r="BH1105" s="54" t="s">
        <v>400</v>
      </c>
      <c r="BI1105" s="54" t="s">
        <v>2511</v>
      </c>
      <c r="BJ1105" s="64" t="s">
        <v>414</v>
      </c>
      <c r="BK1105" s="64" t="s">
        <v>3208</v>
      </c>
      <c r="BL1105" s="54"/>
      <c r="BM1105" s="54"/>
      <c r="BN1105" s="54"/>
      <c r="BO1105" s="39"/>
      <c r="BP1105" s="39"/>
      <c r="BQ1105" s="39"/>
      <c r="BR1105" s="39"/>
      <c r="BS1105" s="47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47"/>
      <c r="CD1105" s="39"/>
      <c r="CE1105" s="39"/>
      <c r="CF1105" s="48"/>
      <c r="CG1105" s="48"/>
      <c r="CH1105" s="48"/>
      <c r="CI1105" s="48"/>
      <c r="CJ1105" s="48"/>
      <c r="CK1105" s="48"/>
      <c r="CL1105" s="48"/>
      <c r="CM1105" s="48"/>
      <c r="CN1105" s="48"/>
      <c r="CO1105" s="48"/>
      <c r="CP1105" s="48"/>
      <c r="CQ1105" s="48"/>
      <c r="CR1105" s="48"/>
      <c r="CS1105" s="48"/>
      <c r="CT1105" s="48"/>
      <c r="CU1105" s="48"/>
      <c r="CV1105" s="48"/>
      <c r="CW1105" s="48"/>
      <c r="CX1105" s="39"/>
      <c r="ML1105" s="135"/>
      <c r="MM1105" s="135"/>
      <c r="MN1105" s="135"/>
      <c r="MO1105" s="135"/>
      <c r="MP1105" s="135"/>
      <c r="MQ1105" s="135"/>
      <c r="MR1105" s="135"/>
      <c r="MS1105" s="135"/>
      <c r="MT1105" s="135"/>
      <c r="MU1105" s="135"/>
      <c r="MV1105" s="135"/>
      <c r="MW1105" s="135"/>
      <c r="MX1105" s="135"/>
      <c r="MY1105" s="135"/>
      <c r="MZ1105" s="135"/>
      <c r="NA1105" s="135"/>
      <c r="NB1105" s="135"/>
      <c r="NC1105" s="135"/>
      <c r="ND1105" s="135"/>
      <c r="NE1105" s="135"/>
      <c r="NF1105" s="135"/>
      <c r="NG1105" s="135"/>
      <c r="NH1105" s="135"/>
      <c r="NI1105" s="135"/>
      <c r="NJ1105" s="135"/>
      <c r="NK1105" s="135"/>
      <c r="NL1105" s="135"/>
      <c r="NM1105" s="135"/>
      <c r="NN1105" s="135"/>
      <c r="NO1105" s="135"/>
      <c r="NP1105" s="135"/>
      <c r="NQ1105" s="39"/>
      <c r="QS1105"/>
      <c r="QT1105"/>
      <c r="QU1105"/>
      <c r="QV1105"/>
      <c r="QW1105"/>
      <c r="QX1105"/>
      <c r="QY1105"/>
      <c r="QZ1105"/>
      <c r="RA1105"/>
      <c r="RB1105" s="39"/>
      <c r="RC1105" s="39"/>
      <c r="RD1105" s="39"/>
    </row>
    <row r="1106" spans="2:472" x14ac:dyDescent="0.2">
      <c r="B1106" s="426"/>
      <c r="C1106" s="427"/>
      <c r="V1106" s="63">
        <v>126</v>
      </c>
      <c r="W1106" s="54" t="s">
        <v>3422</v>
      </c>
      <c r="X1106" s="64">
        <v>180115</v>
      </c>
      <c r="Y1106" s="54" t="s">
        <v>2651</v>
      </c>
      <c r="Z1106" s="63" t="s">
        <v>1341</v>
      </c>
      <c r="AA1106" s="54" t="s">
        <v>442</v>
      </c>
      <c r="AB1106" s="54" t="s">
        <v>400</v>
      </c>
      <c r="AC1106" s="54" t="s">
        <v>2651</v>
      </c>
      <c r="AD1106" s="64" t="s">
        <v>414</v>
      </c>
      <c r="AE1106" s="64" t="s">
        <v>3208</v>
      </c>
      <c r="AF1106" s="63">
        <v>126</v>
      </c>
      <c r="AG1106" s="54" t="s">
        <v>3422</v>
      </c>
      <c r="AH1106" s="54" t="s">
        <v>3421</v>
      </c>
      <c r="AI1106" s="63" t="s">
        <v>3423</v>
      </c>
      <c r="AJ1106" s="64" t="s">
        <v>3424</v>
      </c>
      <c r="AK1106" s="569">
        <v>5100073</v>
      </c>
      <c r="AL1106" s="64" t="s">
        <v>666</v>
      </c>
      <c r="AM1106" s="64" t="s">
        <v>3427</v>
      </c>
      <c r="AN1106" s="570">
        <v>254095700</v>
      </c>
      <c r="AO1106" s="54"/>
      <c r="AP1106" s="54"/>
      <c r="AQ1106" s="54"/>
      <c r="AR1106" s="54"/>
      <c r="AS1106" s="54"/>
      <c r="AT1106" s="64" t="s">
        <v>420</v>
      </c>
      <c r="AU1106" s="64"/>
      <c r="AV1106" s="54"/>
      <c r="AW1106" s="54"/>
      <c r="AX1106" s="54"/>
      <c r="AY1106" s="54"/>
      <c r="AZ1106" s="54"/>
      <c r="BA1106" s="54"/>
      <c r="BB1106" s="54"/>
      <c r="BC1106" s="54"/>
      <c r="BD1106" s="64">
        <v>180115</v>
      </c>
      <c r="BE1106" s="54" t="s">
        <v>2651</v>
      </c>
      <c r="BF1106" s="63" t="s">
        <v>1341</v>
      </c>
      <c r="BG1106" s="54" t="s">
        <v>442</v>
      </c>
      <c r="BH1106" s="54" t="s">
        <v>400</v>
      </c>
      <c r="BI1106" s="54" t="s">
        <v>2651</v>
      </c>
      <c r="BJ1106" s="64" t="s">
        <v>414</v>
      </c>
      <c r="BK1106" s="64" t="s">
        <v>3208</v>
      </c>
      <c r="BL1106" s="54"/>
      <c r="BM1106" s="54"/>
      <c r="BN1106" s="54"/>
      <c r="BO1106" s="39"/>
      <c r="BP1106" s="39"/>
      <c r="BQ1106" s="39"/>
      <c r="BR1106" s="39"/>
      <c r="BS1106" s="47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47"/>
      <c r="CD1106" s="39"/>
      <c r="CE1106" s="39"/>
      <c r="CF1106" s="48"/>
      <c r="CG1106" s="48"/>
      <c r="CH1106" s="48"/>
      <c r="CI1106" s="48"/>
      <c r="CJ1106" s="48"/>
      <c r="CK1106" s="48"/>
      <c r="CL1106" s="48"/>
      <c r="CM1106" s="48"/>
      <c r="CN1106" s="48"/>
      <c r="CO1106" s="48"/>
      <c r="CP1106" s="48"/>
      <c r="CQ1106" s="48"/>
      <c r="CR1106" s="48"/>
      <c r="CS1106" s="48"/>
      <c r="CT1106" s="48"/>
      <c r="CU1106" s="48"/>
      <c r="CV1106" s="48"/>
      <c r="CW1106" s="48"/>
      <c r="CX1106" s="39"/>
      <c r="ML1106" s="135"/>
      <c r="MM1106" s="135"/>
      <c r="MN1106" s="135"/>
      <c r="MO1106" s="135"/>
      <c r="MP1106" s="135"/>
      <c r="MQ1106" s="135"/>
      <c r="MR1106" s="135"/>
      <c r="MS1106" s="135"/>
      <c r="MT1106" s="135"/>
      <c r="MU1106" s="135"/>
      <c r="MV1106" s="135"/>
      <c r="MW1106" s="135"/>
      <c r="MX1106" s="135"/>
      <c r="MY1106" s="135"/>
      <c r="MZ1106" s="135"/>
      <c r="NA1106" s="135"/>
      <c r="NB1106" s="135"/>
      <c r="NC1106" s="135"/>
      <c r="ND1106" s="135"/>
      <c r="NE1106" s="135"/>
      <c r="NF1106" s="135"/>
      <c r="NG1106" s="135"/>
      <c r="NH1106" s="135"/>
      <c r="NI1106" s="135"/>
      <c r="NJ1106" s="135"/>
      <c r="NK1106" s="135"/>
      <c r="NL1106" s="135"/>
      <c r="NM1106" s="135"/>
      <c r="NN1106" s="135"/>
      <c r="NO1106" s="135"/>
      <c r="NP1106" s="135"/>
      <c r="NQ1106" s="39"/>
      <c r="QS1106"/>
      <c r="QT1106"/>
      <c r="QU1106"/>
      <c r="QV1106"/>
      <c r="QW1106"/>
      <c r="QX1106"/>
      <c r="QY1106"/>
      <c r="QZ1106"/>
      <c r="RA1106"/>
      <c r="RB1106" s="39"/>
      <c r="RC1106" s="39"/>
      <c r="RD1106" s="39"/>
    </row>
    <row r="1107" spans="2:472" x14ac:dyDescent="0.2">
      <c r="B1107" s="426"/>
      <c r="C1107" s="427"/>
      <c r="V1107" s="63">
        <v>126</v>
      </c>
      <c r="W1107" s="54" t="s">
        <v>3422</v>
      </c>
      <c r="X1107" s="64">
        <v>180121</v>
      </c>
      <c r="Y1107" s="54" t="s">
        <v>2988</v>
      </c>
      <c r="Z1107" s="63" t="s">
        <v>1341</v>
      </c>
      <c r="AA1107" s="54" t="s">
        <v>442</v>
      </c>
      <c r="AB1107" s="54" t="s">
        <v>400</v>
      </c>
      <c r="AC1107" s="54" t="s">
        <v>6381</v>
      </c>
      <c r="AD1107" s="64" t="s">
        <v>414</v>
      </c>
      <c r="AE1107" s="64" t="s">
        <v>3208</v>
      </c>
      <c r="AF1107" s="63">
        <v>126</v>
      </c>
      <c r="AG1107" s="54" t="s">
        <v>3422</v>
      </c>
      <c r="AH1107" s="54" t="s">
        <v>3421</v>
      </c>
      <c r="AI1107" s="63" t="s">
        <v>3423</v>
      </c>
      <c r="AJ1107" s="64" t="s">
        <v>3424</v>
      </c>
      <c r="AK1107" s="569">
        <v>5100073</v>
      </c>
      <c r="AL1107" s="64" t="s">
        <v>666</v>
      </c>
      <c r="AM1107" s="64" t="s">
        <v>3427</v>
      </c>
      <c r="AN1107" s="570">
        <v>254095700</v>
      </c>
      <c r="AO1107" s="54"/>
      <c r="AP1107" s="54"/>
      <c r="AQ1107" s="54"/>
      <c r="AR1107" s="54"/>
      <c r="AS1107" s="54"/>
      <c r="AT1107" s="64" t="s">
        <v>420</v>
      </c>
      <c r="AU1107" s="64"/>
      <c r="AV1107" s="54"/>
      <c r="AW1107" s="54"/>
      <c r="AX1107" s="54"/>
      <c r="AY1107" s="54"/>
      <c r="AZ1107" s="54"/>
      <c r="BA1107" s="54"/>
      <c r="BB1107" s="54"/>
      <c r="BC1107" s="54"/>
      <c r="BD1107" s="64">
        <v>180121</v>
      </c>
      <c r="BE1107" s="54" t="s">
        <v>2988</v>
      </c>
      <c r="BF1107" s="63" t="s">
        <v>1341</v>
      </c>
      <c r="BG1107" s="54" t="s">
        <v>442</v>
      </c>
      <c r="BH1107" s="54" t="s">
        <v>400</v>
      </c>
      <c r="BI1107" s="54" t="s">
        <v>6381</v>
      </c>
      <c r="BJ1107" s="64" t="s">
        <v>414</v>
      </c>
      <c r="BK1107" s="64" t="s">
        <v>3208</v>
      </c>
      <c r="BL1107" s="54"/>
      <c r="BM1107" s="54"/>
      <c r="BN1107" s="54"/>
      <c r="BO1107" s="39"/>
      <c r="BP1107" s="39"/>
      <c r="BQ1107" s="39"/>
      <c r="BR1107" s="39"/>
      <c r="BS1107" s="47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47"/>
      <c r="CD1107" s="39"/>
      <c r="CE1107" s="39"/>
      <c r="CF1107" s="48"/>
      <c r="CG1107" s="48"/>
      <c r="CH1107" s="48"/>
      <c r="CI1107" s="48"/>
      <c r="CJ1107" s="48"/>
      <c r="CK1107" s="48"/>
      <c r="CL1107" s="48"/>
      <c r="CM1107" s="48"/>
      <c r="CN1107" s="48"/>
      <c r="CO1107" s="48"/>
      <c r="CP1107" s="48"/>
      <c r="CQ1107" s="48"/>
      <c r="CR1107" s="48"/>
      <c r="CS1107" s="48"/>
      <c r="CT1107" s="48"/>
      <c r="CU1107" s="48"/>
      <c r="CV1107" s="48"/>
      <c r="CW1107" s="48"/>
      <c r="CX1107" s="39"/>
      <c r="ML1107" s="135"/>
      <c r="MM1107" s="135"/>
      <c r="MN1107" s="135"/>
      <c r="MO1107" s="135"/>
      <c r="MP1107" s="135"/>
      <c r="MQ1107" s="135"/>
      <c r="MR1107" s="135"/>
      <c r="MS1107" s="135"/>
      <c r="MT1107" s="135"/>
      <c r="MU1107" s="135"/>
      <c r="MV1107" s="135"/>
      <c r="MW1107" s="135"/>
      <c r="MX1107" s="135"/>
      <c r="MY1107" s="135"/>
      <c r="MZ1107" s="135"/>
      <c r="NA1107" s="135"/>
      <c r="NB1107" s="135"/>
      <c r="NC1107" s="135"/>
      <c r="ND1107" s="135"/>
      <c r="NE1107" s="135"/>
      <c r="NF1107" s="135"/>
      <c r="NG1107" s="135"/>
      <c r="NH1107" s="135"/>
      <c r="NI1107" s="135"/>
      <c r="NJ1107" s="135"/>
      <c r="NK1107" s="135"/>
      <c r="NL1107" s="135"/>
      <c r="NM1107" s="135"/>
      <c r="NN1107" s="135"/>
      <c r="NO1107" s="135"/>
      <c r="NP1107" s="135"/>
      <c r="NQ1107" s="39"/>
      <c r="QS1107"/>
      <c r="QT1107"/>
      <c r="QU1107"/>
      <c r="QV1107"/>
      <c r="QW1107"/>
      <c r="QX1107"/>
      <c r="QY1107"/>
      <c r="QZ1107"/>
      <c r="RA1107"/>
      <c r="RB1107" s="39"/>
      <c r="RC1107" s="39"/>
      <c r="RD1107" s="39"/>
    </row>
    <row r="1108" spans="2:472" x14ac:dyDescent="0.2">
      <c r="B1108" s="426"/>
      <c r="C1108" s="427"/>
      <c r="V1108" s="63">
        <v>126</v>
      </c>
      <c r="W1108" s="54" t="s">
        <v>3422</v>
      </c>
      <c r="X1108" s="64">
        <v>180122</v>
      </c>
      <c r="Y1108" s="54" t="s">
        <v>3070</v>
      </c>
      <c r="Z1108" s="63" t="s">
        <v>1341</v>
      </c>
      <c r="AA1108" s="54" t="s">
        <v>442</v>
      </c>
      <c r="AB1108" s="54" t="s">
        <v>400</v>
      </c>
      <c r="AC1108" s="54" t="s">
        <v>6382</v>
      </c>
      <c r="AD1108" s="64" t="s">
        <v>414</v>
      </c>
      <c r="AE1108" s="64" t="s">
        <v>3208</v>
      </c>
      <c r="AF1108" s="63">
        <v>126</v>
      </c>
      <c r="AG1108" s="54" t="s">
        <v>3422</v>
      </c>
      <c r="AH1108" s="54" t="s">
        <v>3421</v>
      </c>
      <c r="AI1108" s="63" t="s">
        <v>3423</v>
      </c>
      <c r="AJ1108" s="64" t="s">
        <v>3424</v>
      </c>
      <c r="AK1108" s="569">
        <v>5100073</v>
      </c>
      <c r="AL1108" s="64" t="s">
        <v>666</v>
      </c>
      <c r="AM1108" s="64" t="s">
        <v>3427</v>
      </c>
      <c r="AN1108" s="570">
        <v>254095700</v>
      </c>
      <c r="AO1108" s="54"/>
      <c r="AP1108" s="54"/>
      <c r="AQ1108" s="54"/>
      <c r="AR1108" s="54"/>
      <c r="AS1108" s="54"/>
      <c r="AT1108" s="64" t="s">
        <v>420</v>
      </c>
      <c r="AU1108" s="64"/>
      <c r="AV1108" s="54"/>
      <c r="AW1108" s="54"/>
      <c r="AX1108" s="54"/>
      <c r="AY1108" s="54"/>
      <c r="AZ1108" s="54"/>
      <c r="BA1108" s="54"/>
      <c r="BB1108" s="54"/>
      <c r="BC1108" s="54"/>
      <c r="BD1108" s="64">
        <v>180122</v>
      </c>
      <c r="BE1108" s="54" t="s">
        <v>3070</v>
      </c>
      <c r="BF1108" s="63" t="s">
        <v>1341</v>
      </c>
      <c r="BG1108" s="54" t="s">
        <v>442</v>
      </c>
      <c r="BH1108" s="54" t="s">
        <v>400</v>
      </c>
      <c r="BI1108" s="54" t="s">
        <v>6382</v>
      </c>
      <c r="BJ1108" s="64" t="s">
        <v>414</v>
      </c>
      <c r="BK1108" s="64" t="s">
        <v>3208</v>
      </c>
      <c r="BL1108" s="54"/>
      <c r="BM1108" s="54"/>
      <c r="BN1108" s="54"/>
      <c r="BO1108" s="39"/>
      <c r="BP1108" s="39"/>
      <c r="BQ1108" s="39"/>
      <c r="BR1108" s="39"/>
      <c r="BS1108" s="47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47"/>
      <c r="CD1108" s="39"/>
      <c r="CE1108" s="39"/>
      <c r="CF1108" s="48"/>
      <c r="CG1108" s="48"/>
      <c r="CH1108" s="48"/>
      <c r="CI1108" s="48"/>
      <c r="CJ1108" s="48"/>
      <c r="CK1108" s="48"/>
      <c r="CL1108" s="48"/>
      <c r="CM1108" s="48"/>
      <c r="CN1108" s="48"/>
      <c r="CO1108" s="48"/>
      <c r="CP1108" s="48"/>
      <c r="CQ1108" s="48"/>
      <c r="CR1108" s="48"/>
      <c r="CS1108" s="48"/>
      <c r="CT1108" s="48"/>
      <c r="CU1108" s="48"/>
      <c r="CV1108" s="48"/>
      <c r="CW1108" s="48"/>
      <c r="CX1108" s="39"/>
      <c r="ML1108" s="135"/>
      <c r="MM1108" s="135"/>
      <c r="MN1108" s="135"/>
      <c r="MO1108" s="135"/>
      <c r="MP1108" s="135"/>
      <c r="MQ1108" s="135"/>
      <c r="MR1108" s="135"/>
      <c r="MS1108" s="135"/>
      <c r="MT1108" s="135"/>
      <c r="MU1108" s="135"/>
      <c r="MV1108" s="135"/>
      <c r="MW1108" s="135"/>
      <c r="MX1108" s="135"/>
      <c r="MY1108" s="135"/>
      <c r="MZ1108" s="135"/>
      <c r="NA1108" s="135"/>
      <c r="NB1108" s="135"/>
      <c r="NC1108" s="135"/>
      <c r="ND1108" s="135"/>
      <c r="NE1108" s="135"/>
      <c r="NF1108" s="135"/>
      <c r="NG1108" s="135"/>
      <c r="NH1108" s="135"/>
      <c r="NI1108" s="135"/>
      <c r="NJ1108" s="135"/>
      <c r="NK1108" s="135"/>
      <c r="NL1108" s="135"/>
      <c r="NM1108" s="135"/>
      <c r="NN1108" s="135"/>
      <c r="NO1108" s="135"/>
      <c r="NP1108" s="135"/>
      <c r="NQ1108" s="39"/>
      <c r="QS1108"/>
      <c r="QT1108"/>
      <c r="QU1108"/>
      <c r="QV1108"/>
      <c r="QW1108"/>
      <c r="QX1108"/>
      <c r="QY1108"/>
      <c r="QZ1108"/>
      <c r="RA1108"/>
      <c r="RB1108" s="39"/>
      <c r="RC1108" s="39"/>
      <c r="RD1108" s="39"/>
    </row>
    <row r="1109" spans="2:472" x14ac:dyDescent="0.2">
      <c r="B1109" s="426"/>
      <c r="C1109" s="427"/>
      <c r="V1109" s="63">
        <v>126</v>
      </c>
      <c r="W1109" s="54" t="s">
        <v>3422</v>
      </c>
      <c r="X1109" s="64">
        <v>180123</v>
      </c>
      <c r="Y1109" s="54" t="s">
        <v>3142</v>
      </c>
      <c r="Z1109" s="63" t="s">
        <v>1341</v>
      </c>
      <c r="AA1109" s="54" t="s">
        <v>442</v>
      </c>
      <c r="AB1109" s="54" t="s">
        <v>400</v>
      </c>
      <c r="AC1109" s="54" t="s">
        <v>6383</v>
      </c>
      <c r="AD1109" s="64" t="s">
        <v>414</v>
      </c>
      <c r="AE1109" s="64" t="s">
        <v>3208</v>
      </c>
      <c r="AF1109" s="63">
        <v>126</v>
      </c>
      <c r="AG1109" s="54" t="s">
        <v>3422</v>
      </c>
      <c r="AH1109" s="54" t="s">
        <v>3421</v>
      </c>
      <c r="AI1109" s="63" t="s">
        <v>3423</v>
      </c>
      <c r="AJ1109" s="64" t="s">
        <v>3424</v>
      </c>
      <c r="AK1109" s="569">
        <v>5100073</v>
      </c>
      <c r="AL1109" s="64" t="s">
        <v>666</v>
      </c>
      <c r="AM1109" s="64" t="s">
        <v>3427</v>
      </c>
      <c r="AN1109" s="570">
        <v>254095700</v>
      </c>
      <c r="AO1109" s="54"/>
      <c r="AP1109" s="54"/>
      <c r="AQ1109" s="54"/>
      <c r="AR1109" s="54"/>
      <c r="AS1109" s="54"/>
      <c r="AT1109" s="64" t="s">
        <v>420</v>
      </c>
      <c r="AU1109" s="64"/>
      <c r="AV1109" s="54"/>
      <c r="AW1109" s="54"/>
      <c r="AX1109" s="54"/>
      <c r="AY1109" s="54"/>
      <c r="AZ1109" s="54"/>
      <c r="BA1109" s="54"/>
      <c r="BB1109" s="54"/>
      <c r="BC1109" s="54"/>
      <c r="BD1109" s="64">
        <v>180123</v>
      </c>
      <c r="BE1109" s="54" t="s">
        <v>3142</v>
      </c>
      <c r="BF1109" s="63" t="s">
        <v>1341</v>
      </c>
      <c r="BG1109" s="54" t="s">
        <v>442</v>
      </c>
      <c r="BH1109" s="54" t="s">
        <v>400</v>
      </c>
      <c r="BI1109" s="54" t="s">
        <v>6383</v>
      </c>
      <c r="BJ1109" s="64" t="s">
        <v>414</v>
      </c>
      <c r="BK1109" s="64" t="s">
        <v>3208</v>
      </c>
      <c r="BL1109" s="54"/>
      <c r="BM1109" s="54"/>
      <c r="BN1109" s="54"/>
      <c r="BO1109" s="39"/>
      <c r="BP1109" s="39"/>
      <c r="BQ1109" s="39"/>
      <c r="BR1109" s="39"/>
      <c r="BS1109" s="47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47"/>
      <c r="CD1109" s="39"/>
      <c r="CE1109" s="39"/>
      <c r="CF1109" s="48"/>
      <c r="CG1109" s="48"/>
      <c r="CH1109" s="48"/>
      <c r="CI1109" s="48"/>
      <c r="CJ1109" s="48"/>
      <c r="CK1109" s="48"/>
      <c r="CL1109" s="48"/>
      <c r="CM1109" s="48"/>
      <c r="CN1109" s="48"/>
      <c r="CO1109" s="48"/>
      <c r="CP1109" s="48"/>
      <c r="CQ1109" s="48"/>
      <c r="CR1109" s="48"/>
      <c r="CS1109" s="48"/>
      <c r="CT1109" s="48"/>
      <c r="CU1109" s="48"/>
      <c r="CV1109" s="48"/>
      <c r="CW1109" s="48"/>
      <c r="CX1109" s="39"/>
      <c r="ML1109" s="135"/>
      <c r="MM1109" s="135"/>
      <c r="MN1109" s="135"/>
      <c r="MO1109" s="135"/>
      <c r="MP1109" s="135"/>
      <c r="MQ1109" s="135"/>
      <c r="MR1109" s="135"/>
      <c r="MS1109" s="135"/>
      <c r="MT1109" s="135"/>
      <c r="MU1109" s="135"/>
      <c r="MV1109" s="135"/>
      <c r="MW1109" s="135"/>
      <c r="MX1109" s="135"/>
      <c r="MY1109" s="135"/>
      <c r="MZ1109" s="135"/>
      <c r="NA1109" s="135"/>
      <c r="NB1109" s="135"/>
      <c r="NC1109" s="135"/>
      <c r="ND1109" s="135"/>
      <c r="NE1109" s="135"/>
      <c r="NF1109" s="135"/>
      <c r="NG1109" s="135"/>
      <c r="NH1109" s="135"/>
      <c r="NI1109" s="135"/>
      <c r="NJ1109" s="135"/>
      <c r="NK1109" s="135"/>
      <c r="NL1109" s="135"/>
      <c r="NM1109" s="135"/>
      <c r="NN1109" s="135"/>
      <c r="NO1109" s="135"/>
      <c r="NP1109" s="135"/>
      <c r="NQ1109" s="39"/>
      <c r="QS1109"/>
      <c r="QT1109"/>
      <c r="QU1109"/>
      <c r="QV1109"/>
      <c r="QW1109"/>
      <c r="QX1109"/>
      <c r="QY1109"/>
      <c r="QZ1109"/>
      <c r="RA1109"/>
      <c r="RB1109" s="39"/>
      <c r="RC1109" s="39"/>
      <c r="RD1109" s="39"/>
    </row>
    <row r="1110" spans="2:472" x14ac:dyDescent="0.2">
      <c r="B1110" s="426"/>
      <c r="C1110" s="427"/>
      <c r="V1110" s="63">
        <v>126</v>
      </c>
      <c r="W1110" s="54" t="s">
        <v>3422</v>
      </c>
      <c r="X1110" s="64">
        <v>180118</v>
      </c>
      <c r="Y1110" s="54" t="s">
        <v>2784</v>
      </c>
      <c r="Z1110" s="63" t="s">
        <v>1341</v>
      </c>
      <c r="AA1110" s="54" t="s">
        <v>442</v>
      </c>
      <c r="AB1110" s="54" t="s">
        <v>400</v>
      </c>
      <c r="AC1110" s="54" t="s">
        <v>2784</v>
      </c>
      <c r="AD1110" s="64" t="s">
        <v>414</v>
      </c>
      <c r="AE1110" s="64" t="s">
        <v>3208</v>
      </c>
      <c r="AF1110" s="63">
        <v>126</v>
      </c>
      <c r="AG1110" s="54" t="s">
        <v>3422</v>
      </c>
      <c r="AH1110" s="54" t="s">
        <v>3421</v>
      </c>
      <c r="AI1110" s="63" t="s">
        <v>3423</v>
      </c>
      <c r="AJ1110" s="64" t="s">
        <v>3424</v>
      </c>
      <c r="AK1110" s="569">
        <v>5100073</v>
      </c>
      <c r="AL1110" s="64" t="s">
        <v>666</v>
      </c>
      <c r="AM1110" s="64" t="s">
        <v>3427</v>
      </c>
      <c r="AN1110" s="570">
        <v>254095700</v>
      </c>
      <c r="AO1110" s="54"/>
      <c r="AP1110" s="54"/>
      <c r="AQ1110" s="54"/>
      <c r="AR1110" s="54"/>
      <c r="AS1110" s="54"/>
      <c r="AT1110" s="64" t="s">
        <v>420</v>
      </c>
      <c r="AU1110" s="64"/>
      <c r="AV1110" s="54"/>
      <c r="AW1110" s="54"/>
      <c r="AX1110" s="54"/>
      <c r="AY1110" s="54"/>
      <c r="AZ1110" s="54"/>
      <c r="BA1110" s="54"/>
      <c r="BB1110" s="54"/>
      <c r="BC1110" s="54"/>
      <c r="BD1110" s="64">
        <v>180118</v>
      </c>
      <c r="BE1110" s="54" t="s">
        <v>2784</v>
      </c>
      <c r="BF1110" s="63" t="s">
        <v>1341</v>
      </c>
      <c r="BG1110" s="54" t="s">
        <v>442</v>
      </c>
      <c r="BH1110" s="54" t="s">
        <v>400</v>
      </c>
      <c r="BI1110" s="54" t="s">
        <v>2784</v>
      </c>
      <c r="BJ1110" s="64" t="s">
        <v>414</v>
      </c>
      <c r="BK1110" s="64" t="s">
        <v>3208</v>
      </c>
      <c r="BL1110" s="54"/>
      <c r="BM1110" s="54"/>
      <c r="BN1110" s="54"/>
      <c r="BO1110" s="39"/>
      <c r="BP1110" s="39"/>
      <c r="BQ1110" s="39"/>
      <c r="BR1110" s="39"/>
      <c r="BS1110" s="47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47"/>
      <c r="CD1110" s="39"/>
      <c r="CE1110" s="39"/>
      <c r="CF1110" s="48"/>
      <c r="CG1110" s="48"/>
      <c r="CH1110" s="48"/>
      <c r="CI1110" s="48"/>
      <c r="CJ1110" s="48"/>
      <c r="CK1110" s="48"/>
      <c r="CL1110" s="48"/>
      <c r="CM1110" s="48"/>
      <c r="CN1110" s="48"/>
      <c r="CO1110" s="48"/>
      <c r="CP1110" s="48"/>
      <c r="CQ1110" s="48"/>
      <c r="CR1110" s="48"/>
      <c r="CS1110" s="48"/>
      <c r="CT1110" s="48"/>
      <c r="CU1110" s="48"/>
      <c r="CV1110" s="48"/>
      <c r="CW1110" s="48"/>
      <c r="CX1110" s="39"/>
      <c r="ML1110" s="135"/>
      <c r="MM1110" s="135"/>
      <c r="MN1110" s="135"/>
      <c r="MO1110" s="135"/>
      <c r="MP1110" s="135"/>
      <c r="MQ1110" s="135"/>
      <c r="MR1110" s="135"/>
      <c r="MS1110" s="135"/>
      <c r="MT1110" s="135"/>
      <c r="MU1110" s="135"/>
      <c r="MV1110" s="135"/>
      <c r="MW1110" s="135"/>
      <c r="MX1110" s="135"/>
      <c r="MY1110" s="135"/>
      <c r="MZ1110" s="135"/>
      <c r="NA1110" s="135"/>
      <c r="NB1110" s="135"/>
      <c r="NC1110" s="135"/>
      <c r="ND1110" s="135"/>
      <c r="NE1110" s="135"/>
      <c r="NF1110" s="135"/>
      <c r="NG1110" s="135"/>
      <c r="NH1110" s="135"/>
      <c r="NI1110" s="135"/>
      <c r="NJ1110" s="135"/>
      <c r="NK1110" s="135"/>
      <c r="NL1110" s="135"/>
      <c r="NM1110" s="135"/>
      <c r="NN1110" s="135"/>
      <c r="NO1110" s="135"/>
      <c r="NP1110" s="135"/>
      <c r="NQ1110" s="39"/>
      <c r="QS1110"/>
      <c r="QT1110"/>
      <c r="QU1110"/>
      <c r="QV1110"/>
      <c r="QW1110"/>
      <c r="QX1110"/>
      <c r="QY1110"/>
      <c r="QZ1110"/>
      <c r="RA1110"/>
      <c r="RB1110" s="39"/>
      <c r="RC1110" s="39"/>
      <c r="RD1110" s="39"/>
    </row>
    <row r="1111" spans="2:472" x14ac:dyDescent="0.2">
      <c r="B1111" s="426"/>
      <c r="C1111" s="427"/>
      <c r="V1111" s="63">
        <v>126</v>
      </c>
      <c r="W1111" s="54" t="s">
        <v>3422</v>
      </c>
      <c r="X1111" s="64">
        <v>180502</v>
      </c>
      <c r="Y1111" s="54" t="s">
        <v>939</v>
      </c>
      <c r="Z1111" s="63" t="s">
        <v>1341</v>
      </c>
      <c r="AA1111" s="54" t="s">
        <v>666</v>
      </c>
      <c r="AB1111" s="54" t="s">
        <v>400</v>
      </c>
      <c r="AC1111" s="54" t="s">
        <v>939</v>
      </c>
      <c r="AD1111" s="64" t="s">
        <v>414</v>
      </c>
      <c r="AE1111" s="64" t="s">
        <v>3208</v>
      </c>
      <c r="AF1111" s="63">
        <v>126</v>
      </c>
      <c r="AG1111" s="54" t="s">
        <v>3422</v>
      </c>
      <c r="AH1111" s="54" t="s">
        <v>3421</v>
      </c>
      <c r="AI1111" s="63" t="s">
        <v>3423</v>
      </c>
      <c r="AJ1111" s="64" t="s">
        <v>3424</v>
      </c>
      <c r="AK1111" s="569">
        <v>5100073</v>
      </c>
      <c r="AL1111" s="64" t="s">
        <v>666</v>
      </c>
      <c r="AM1111" s="64" t="s">
        <v>3427</v>
      </c>
      <c r="AN1111" s="570">
        <v>254095700</v>
      </c>
      <c r="AO1111" s="54"/>
      <c r="AP1111" s="54"/>
      <c r="AQ1111" s="54"/>
      <c r="AR1111" s="54"/>
      <c r="AS1111" s="54"/>
      <c r="AT1111" s="64" t="s">
        <v>420</v>
      </c>
      <c r="AU1111" s="64"/>
      <c r="AV1111" s="54"/>
      <c r="AW1111" s="54"/>
      <c r="AX1111" s="54"/>
      <c r="AY1111" s="54"/>
      <c r="AZ1111" s="54"/>
      <c r="BA1111" s="54"/>
      <c r="BB1111" s="54"/>
      <c r="BC1111" s="54"/>
      <c r="BD1111" s="64">
        <v>180502</v>
      </c>
      <c r="BE1111" s="54" t="s">
        <v>939</v>
      </c>
      <c r="BF1111" s="63" t="s">
        <v>1341</v>
      </c>
      <c r="BG1111" s="54" t="s">
        <v>666</v>
      </c>
      <c r="BH1111" s="54" t="s">
        <v>400</v>
      </c>
      <c r="BI1111" s="54" t="s">
        <v>939</v>
      </c>
      <c r="BJ1111" s="64" t="s">
        <v>414</v>
      </c>
      <c r="BK1111" s="64" t="s">
        <v>3208</v>
      </c>
      <c r="BL1111" s="54"/>
      <c r="BM1111" s="54"/>
      <c r="BN1111" s="54"/>
      <c r="BO1111" s="39"/>
      <c r="BP1111" s="39"/>
      <c r="BQ1111" s="39"/>
      <c r="BR1111" s="39"/>
      <c r="BS1111" s="47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47"/>
      <c r="CD1111" s="39"/>
      <c r="CE1111" s="39"/>
      <c r="CF1111" s="48"/>
      <c r="CG1111" s="48"/>
      <c r="CH1111" s="48"/>
      <c r="CI1111" s="48"/>
      <c r="CJ1111" s="48"/>
      <c r="CK1111" s="48"/>
      <c r="CL1111" s="48"/>
      <c r="CM1111" s="48"/>
      <c r="CN1111" s="48"/>
      <c r="CO1111" s="48"/>
      <c r="CP1111" s="48"/>
      <c r="CQ1111" s="48"/>
      <c r="CR1111" s="48"/>
      <c r="CS1111" s="48"/>
      <c r="CT1111" s="48"/>
      <c r="CU1111" s="48"/>
      <c r="CV1111" s="48"/>
      <c r="CW1111" s="48"/>
      <c r="CX1111" s="39"/>
      <c r="ML1111" s="135"/>
      <c r="MM1111" s="135"/>
      <c r="MN1111" s="135"/>
      <c r="MO1111" s="135"/>
      <c r="MP1111" s="135"/>
      <c r="MQ1111" s="135"/>
      <c r="MR1111" s="135"/>
      <c r="MS1111" s="135"/>
      <c r="MT1111" s="135"/>
      <c r="MU1111" s="135"/>
      <c r="MV1111" s="135"/>
      <c r="MW1111" s="135"/>
      <c r="MX1111" s="135"/>
      <c r="MY1111" s="135"/>
      <c r="MZ1111" s="135"/>
      <c r="NA1111" s="135"/>
      <c r="NB1111" s="135"/>
      <c r="NC1111" s="135"/>
      <c r="ND1111" s="135"/>
      <c r="NE1111" s="135"/>
      <c r="NF1111" s="135"/>
      <c r="NG1111" s="135"/>
      <c r="NH1111" s="135"/>
      <c r="NI1111" s="135"/>
      <c r="NJ1111" s="135"/>
      <c r="NK1111" s="135"/>
      <c r="NL1111" s="135"/>
      <c r="NM1111" s="135"/>
      <c r="NN1111" s="135"/>
      <c r="NO1111" s="135"/>
      <c r="NP1111" s="135"/>
      <c r="NQ1111" s="39"/>
      <c r="QS1111"/>
      <c r="QT1111"/>
      <c r="QU1111"/>
      <c r="QV1111"/>
      <c r="QW1111"/>
      <c r="QX1111"/>
      <c r="QY1111"/>
      <c r="QZ1111"/>
      <c r="RA1111"/>
      <c r="RB1111" s="39"/>
      <c r="RC1111" s="39"/>
      <c r="RD1111" s="39"/>
    </row>
    <row r="1112" spans="2:472" x14ac:dyDescent="0.2">
      <c r="B1112" s="426"/>
      <c r="C1112" s="427"/>
      <c r="V1112" s="63">
        <v>126</v>
      </c>
      <c r="W1112" s="54" t="s">
        <v>3422</v>
      </c>
      <c r="X1112" s="64">
        <v>180504</v>
      </c>
      <c r="Y1112" s="54" t="s">
        <v>1256</v>
      </c>
      <c r="Z1112" s="63" t="s">
        <v>1341</v>
      </c>
      <c r="AA1112" s="54" t="s">
        <v>666</v>
      </c>
      <c r="AB1112" s="54" t="s">
        <v>400</v>
      </c>
      <c r="AC1112" s="54" t="s">
        <v>1256</v>
      </c>
      <c r="AD1112" s="64" t="s">
        <v>414</v>
      </c>
      <c r="AE1112" s="64" t="s">
        <v>3208</v>
      </c>
      <c r="AF1112" s="63">
        <v>126</v>
      </c>
      <c r="AG1112" s="54" t="s">
        <v>3422</v>
      </c>
      <c r="AH1112" s="54" t="s">
        <v>3421</v>
      </c>
      <c r="AI1112" s="63" t="s">
        <v>3423</v>
      </c>
      <c r="AJ1112" s="64" t="s">
        <v>3424</v>
      </c>
      <c r="AK1112" s="569">
        <v>5100073</v>
      </c>
      <c r="AL1112" s="64" t="s">
        <v>666</v>
      </c>
      <c r="AM1112" s="64" t="s">
        <v>3427</v>
      </c>
      <c r="AN1112" s="570">
        <v>254095700</v>
      </c>
      <c r="AO1112" s="54"/>
      <c r="AP1112" s="54"/>
      <c r="AQ1112" s="54"/>
      <c r="AR1112" s="54"/>
      <c r="AS1112" s="54"/>
      <c r="AT1112" s="64" t="s">
        <v>420</v>
      </c>
      <c r="AU1112" s="64"/>
      <c r="AV1112" s="54"/>
      <c r="AW1112" s="54"/>
      <c r="AX1112" s="54"/>
      <c r="AY1112" s="54"/>
      <c r="AZ1112" s="54"/>
      <c r="BA1112" s="54"/>
      <c r="BB1112" s="54"/>
      <c r="BC1112" s="54"/>
      <c r="BD1112" s="64">
        <v>180504</v>
      </c>
      <c r="BE1112" s="54" t="s">
        <v>1256</v>
      </c>
      <c r="BF1112" s="63" t="s">
        <v>1341</v>
      </c>
      <c r="BG1112" s="54" t="s">
        <v>666</v>
      </c>
      <c r="BH1112" s="54" t="s">
        <v>400</v>
      </c>
      <c r="BI1112" s="54" t="s">
        <v>1256</v>
      </c>
      <c r="BJ1112" s="64" t="s">
        <v>414</v>
      </c>
      <c r="BK1112" s="64" t="s">
        <v>3208</v>
      </c>
      <c r="BL1112" s="54"/>
      <c r="BM1112" s="54"/>
      <c r="BN1112" s="54"/>
      <c r="BO1112" s="39"/>
      <c r="BP1112" s="39"/>
      <c r="BQ1112" s="39"/>
      <c r="BR1112" s="39"/>
      <c r="BS1112" s="47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47"/>
      <c r="CD1112" s="39"/>
      <c r="CE1112" s="39"/>
      <c r="CF1112" s="48"/>
      <c r="CG1112" s="48"/>
      <c r="CH1112" s="48"/>
      <c r="CI1112" s="48"/>
      <c r="CJ1112" s="48"/>
      <c r="CK1112" s="48"/>
      <c r="CL1112" s="48"/>
      <c r="CM1112" s="48"/>
      <c r="CN1112" s="48"/>
      <c r="CO1112" s="48"/>
      <c r="CP1112" s="48"/>
      <c r="CQ1112" s="48"/>
      <c r="CR1112" s="48"/>
      <c r="CS1112" s="48"/>
      <c r="CT1112" s="48"/>
      <c r="CU1112" s="48"/>
      <c r="CV1112" s="48"/>
      <c r="CW1112" s="48"/>
      <c r="CX1112" s="39"/>
      <c r="ML1112" s="135"/>
      <c r="MM1112" s="135"/>
      <c r="MN1112" s="135"/>
      <c r="MO1112" s="135"/>
      <c r="MP1112" s="135"/>
      <c r="MQ1112" s="135"/>
      <c r="MR1112" s="135"/>
      <c r="MS1112" s="135"/>
      <c r="MT1112" s="135"/>
      <c r="MU1112" s="135"/>
      <c r="MV1112" s="135"/>
      <c r="MW1112" s="135"/>
      <c r="MX1112" s="135"/>
      <c r="MY1112" s="135"/>
      <c r="MZ1112" s="135"/>
      <c r="NA1112" s="135"/>
      <c r="NB1112" s="135"/>
      <c r="NC1112" s="135"/>
      <c r="ND1112" s="135"/>
      <c r="NE1112" s="135"/>
      <c r="NF1112" s="135"/>
      <c r="NG1112" s="135"/>
      <c r="NH1112" s="135"/>
      <c r="NI1112" s="135"/>
      <c r="NJ1112" s="135"/>
      <c r="NK1112" s="135"/>
      <c r="NL1112" s="135"/>
      <c r="NM1112" s="135"/>
      <c r="NN1112" s="135"/>
      <c r="NO1112" s="135"/>
      <c r="NP1112" s="135"/>
      <c r="NQ1112" s="39"/>
      <c r="QS1112"/>
      <c r="QT1112"/>
      <c r="QU1112"/>
      <c r="QV1112"/>
      <c r="QW1112"/>
      <c r="QX1112"/>
      <c r="QY1112"/>
      <c r="QZ1112"/>
      <c r="RA1112"/>
      <c r="RB1112" s="39"/>
      <c r="RC1112" s="39"/>
      <c r="RD1112" s="39"/>
    </row>
    <row r="1113" spans="2:472" x14ac:dyDescent="0.2">
      <c r="B1113" s="426"/>
      <c r="C1113" s="427"/>
      <c r="V1113" s="63">
        <v>126</v>
      </c>
      <c r="W1113" s="54" t="s">
        <v>3422</v>
      </c>
      <c r="X1113" s="64">
        <v>180505</v>
      </c>
      <c r="Y1113" s="54" t="s">
        <v>1554</v>
      </c>
      <c r="Z1113" s="63" t="s">
        <v>1341</v>
      </c>
      <c r="AA1113" s="54" t="s">
        <v>666</v>
      </c>
      <c r="AB1113" s="54" t="s">
        <v>400</v>
      </c>
      <c r="AC1113" s="54" t="s">
        <v>1554</v>
      </c>
      <c r="AD1113" s="64" t="s">
        <v>414</v>
      </c>
      <c r="AE1113" s="64" t="s">
        <v>3208</v>
      </c>
      <c r="AF1113" s="63">
        <v>126</v>
      </c>
      <c r="AG1113" s="54" t="s">
        <v>3422</v>
      </c>
      <c r="AH1113" s="54" t="s">
        <v>3421</v>
      </c>
      <c r="AI1113" s="63" t="s">
        <v>3423</v>
      </c>
      <c r="AJ1113" s="64" t="s">
        <v>3424</v>
      </c>
      <c r="AK1113" s="569">
        <v>5100073</v>
      </c>
      <c r="AL1113" s="64" t="s">
        <v>666</v>
      </c>
      <c r="AM1113" s="64" t="s">
        <v>3427</v>
      </c>
      <c r="AN1113" s="570">
        <v>254095700</v>
      </c>
      <c r="AO1113" s="54"/>
      <c r="AP1113" s="54"/>
      <c r="AQ1113" s="54"/>
      <c r="AR1113" s="54"/>
      <c r="AS1113" s="54"/>
      <c r="AT1113" s="64" t="s">
        <v>420</v>
      </c>
      <c r="AU1113" s="64"/>
      <c r="AV1113" s="54"/>
      <c r="AW1113" s="54"/>
      <c r="AX1113" s="54"/>
      <c r="AY1113" s="54"/>
      <c r="AZ1113" s="54"/>
      <c r="BA1113" s="54"/>
      <c r="BB1113" s="54"/>
      <c r="BC1113" s="54"/>
      <c r="BD1113" s="64">
        <v>180505</v>
      </c>
      <c r="BE1113" s="54" t="s">
        <v>1554</v>
      </c>
      <c r="BF1113" s="63" t="s">
        <v>1341</v>
      </c>
      <c r="BG1113" s="54" t="s">
        <v>666</v>
      </c>
      <c r="BH1113" s="54" t="s">
        <v>400</v>
      </c>
      <c r="BI1113" s="54" t="s">
        <v>1554</v>
      </c>
      <c r="BJ1113" s="64" t="s">
        <v>414</v>
      </c>
      <c r="BK1113" s="64" t="s">
        <v>3208</v>
      </c>
      <c r="BL1113" s="54"/>
      <c r="BM1113" s="54"/>
      <c r="BN1113" s="54"/>
      <c r="BO1113" s="39"/>
      <c r="BP1113" s="39"/>
      <c r="BQ1113" s="39"/>
      <c r="BR1113" s="39"/>
      <c r="BS1113" s="47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47"/>
      <c r="CD1113" s="39"/>
      <c r="CE1113" s="39"/>
      <c r="CF1113" s="48"/>
      <c r="CG1113" s="48"/>
      <c r="CH1113" s="48"/>
      <c r="CI1113" s="48"/>
      <c r="CJ1113" s="48"/>
      <c r="CK1113" s="48"/>
      <c r="CL1113" s="48"/>
      <c r="CM1113" s="48"/>
      <c r="CN1113" s="48"/>
      <c r="CO1113" s="48"/>
      <c r="CP1113" s="48"/>
      <c r="CQ1113" s="48"/>
      <c r="CR1113" s="48"/>
      <c r="CS1113" s="48"/>
      <c r="CT1113" s="48"/>
      <c r="CU1113" s="48"/>
      <c r="CV1113" s="48"/>
      <c r="CW1113" s="48"/>
      <c r="CX1113" s="39"/>
      <c r="ML1113" s="135"/>
      <c r="MM1113" s="135"/>
      <c r="MN1113" s="135"/>
      <c r="MO1113" s="135"/>
      <c r="MP1113" s="135"/>
      <c r="MQ1113" s="135"/>
      <c r="MR1113" s="135"/>
      <c r="MS1113" s="135"/>
      <c r="MT1113" s="135"/>
      <c r="MU1113" s="135"/>
      <c r="MV1113" s="135"/>
      <c r="MW1113" s="135"/>
      <c r="MX1113" s="135"/>
      <c r="MY1113" s="135"/>
      <c r="MZ1113" s="135"/>
      <c r="NA1113" s="135"/>
      <c r="NB1113" s="135"/>
      <c r="NC1113" s="135"/>
      <c r="ND1113" s="135"/>
      <c r="NE1113" s="135"/>
      <c r="NF1113" s="135"/>
      <c r="NG1113" s="135"/>
      <c r="NH1113" s="135"/>
      <c r="NI1113" s="135"/>
      <c r="NJ1113" s="135"/>
      <c r="NK1113" s="135"/>
      <c r="NL1113" s="135"/>
      <c r="NM1113" s="135"/>
      <c r="NN1113" s="135"/>
      <c r="NO1113" s="135"/>
      <c r="NP1113" s="135"/>
      <c r="NQ1113" s="39"/>
      <c r="QS1113"/>
      <c r="QT1113"/>
      <c r="QU1113"/>
      <c r="QV1113"/>
      <c r="QW1113"/>
      <c r="QX1113"/>
      <c r="QY1113"/>
      <c r="QZ1113"/>
      <c r="RA1113"/>
      <c r="RB1113" s="39"/>
      <c r="RC1113" s="39"/>
      <c r="RD1113" s="39"/>
    </row>
    <row r="1114" spans="2:472" x14ac:dyDescent="0.2">
      <c r="B1114" s="426"/>
      <c r="C1114" s="427"/>
      <c r="V1114" s="63">
        <v>126</v>
      </c>
      <c r="W1114" s="54" t="s">
        <v>3422</v>
      </c>
      <c r="X1114" s="64">
        <v>180507</v>
      </c>
      <c r="Y1114" s="54" t="s">
        <v>1824</v>
      </c>
      <c r="Z1114" s="63" t="s">
        <v>1341</v>
      </c>
      <c r="AA1114" s="54" t="s">
        <v>666</v>
      </c>
      <c r="AB1114" s="54" t="s">
        <v>400</v>
      </c>
      <c r="AC1114" s="54" t="s">
        <v>1824</v>
      </c>
      <c r="AD1114" s="64" t="s">
        <v>414</v>
      </c>
      <c r="AE1114" s="64" t="s">
        <v>3208</v>
      </c>
      <c r="AF1114" s="63">
        <v>126</v>
      </c>
      <c r="AG1114" s="54" t="s">
        <v>3422</v>
      </c>
      <c r="AH1114" s="54" t="s">
        <v>3421</v>
      </c>
      <c r="AI1114" s="63" t="s">
        <v>3423</v>
      </c>
      <c r="AJ1114" s="64" t="s">
        <v>3424</v>
      </c>
      <c r="AK1114" s="569">
        <v>5100073</v>
      </c>
      <c r="AL1114" s="64" t="s">
        <v>666</v>
      </c>
      <c r="AM1114" s="64" t="s">
        <v>3427</v>
      </c>
      <c r="AN1114" s="570">
        <v>254095700</v>
      </c>
      <c r="AO1114" s="54"/>
      <c r="AP1114" s="54"/>
      <c r="AQ1114" s="54"/>
      <c r="AR1114" s="54"/>
      <c r="AS1114" s="54"/>
      <c r="AT1114" s="64" t="s">
        <v>420</v>
      </c>
      <c r="AU1114" s="64"/>
      <c r="AV1114" s="54"/>
      <c r="AW1114" s="54"/>
      <c r="AX1114" s="54"/>
      <c r="AY1114" s="54"/>
      <c r="AZ1114" s="54"/>
      <c r="BA1114" s="54"/>
      <c r="BB1114" s="54"/>
      <c r="BC1114" s="54"/>
      <c r="BD1114" s="64">
        <v>180507</v>
      </c>
      <c r="BE1114" s="54" t="s">
        <v>1824</v>
      </c>
      <c r="BF1114" s="63" t="s">
        <v>1341</v>
      </c>
      <c r="BG1114" s="54" t="s">
        <v>666</v>
      </c>
      <c r="BH1114" s="54" t="s">
        <v>400</v>
      </c>
      <c r="BI1114" s="54" t="s">
        <v>1824</v>
      </c>
      <c r="BJ1114" s="64" t="s">
        <v>414</v>
      </c>
      <c r="BK1114" s="64" t="s">
        <v>3208</v>
      </c>
      <c r="BL1114" s="54"/>
      <c r="BM1114" s="54"/>
      <c r="BN1114" s="54"/>
      <c r="BO1114" s="39"/>
      <c r="BP1114" s="39"/>
      <c r="BQ1114" s="39"/>
      <c r="BR1114" s="39"/>
      <c r="BS1114" s="47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47"/>
      <c r="CD1114" s="39"/>
      <c r="CE1114" s="39"/>
      <c r="CF1114" s="48"/>
      <c r="CG1114" s="48"/>
      <c r="CH1114" s="48"/>
      <c r="CI1114" s="48"/>
      <c r="CJ1114" s="48"/>
      <c r="CK1114" s="48"/>
      <c r="CL1114" s="48"/>
      <c r="CM1114" s="48"/>
      <c r="CN1114" s="48"/>
      <c r="CO1114" s="48"/>
      <c r="CP1114" s="48"/>
      <c r="CQ1114" s="48"/>
      <c r="CR1114" s="48"/>
      <c r="CS1114" s="48"/>
      <c r="CT1114" s="48"/>
      <c r="CU1114" s="48"/>
      <c r="CV1114" s="48"/>
      <c r="CW1114" s="48"/>
      <c r="CX1114" s="39"/>
      <c r="ML1114" s="135"/>
      <c r="MM1114" s="135"/>
      <c r="MN1114" s="135"/>
      <c r="MO1114" s="135"/>
      <c r="MP1114" s="135"/>
      <c r="MQ1114" s="135"/>
      <c r="MR1114" s="135"/>
      <c r="MS1114" s="135"/>
      <c r="MT1114" s="135"/>
      <c r="MU1114" s="135"/>
      <c r="MV1114" s="135"/>
      <c r="MW1114" s="135"/>
      <c r="MX1114" s="135"/>
      <c r="MY1114" s="135"/>
      <c r="MZ1114" s="135"/>
      <c r="NA1114" s="135"/>
      <c r="NB1114" s="135"/>
      <c r="NC1114" s="135"/>
      <c r="ND1114" s="135"/>
      <c r="NE1114" s="135"/>
      <c r="NF1114" s="135"/>
      <c r="NG1114" s="135"/>
      <c r="NH1114" s="135"/>
      <c r="NI1114" s="135"/>
      <c r="NJ1114" s="135"/>
      <c r="NK1114" s="135"/>
      <c r="NL1114" s="135"/>
      <c r="NM1114" s="135"/>
      <c r="NN1114" s="135"/>
      <c r="NO1114" s="135"/>
      <c r="NP1114" s="135"/>
      <c r="NQ1114" s="39"/>
      <c r="QS1114"/>
      <c r="QT1114"/>
      <c r="QU1114"/>
      <c r="QV1114"/>
      <c r="QW1114"/>
      <c r="QX1114"/>
      <c r="QY1114"/>
      <c r="QZ1114"/>
      <c r="RA1114"/>
      <c r="RB1114" s="39"/>
      <c r="RC1114" s="39"/>
      <c r="RD1114" s="39"/>
    </row>
    <row r="1115" spans="2:472" x14ac:dyDescent="0.2">
      <c r="B1115" s="426"/>
      <c r="C1115" s="427"/>
      <c r="V1115" s="63">
        <v>126</v>
      </c>
      <c r="W1115" s="54" t="s">
        <v>3422</v>
      </c>
      <c r="X1115" s="64">
        <v>180508</v>
      </c>
      <c r="Y1115" s="54" t="s">
        <v>2025</v>
      </c>
      <c r="Z1115" s="63" t="s">
        <v>1341</v>
      </c>
      <c r="AA1115" s="54" t="s">
        <v>666</v>
      </c>
      <c r="AB1115" s="54" t="s">
        <v>400</v>
      </c>
      <c r="AC1115" s="54" t="s">
        <v>2025</v>
      </c>
      <c r="AD1115" s="64" t="s">
        <v>414</v>
      </c>
      <c r="AE1115" s="64" t="s">
        <v>3208</v>
      </c>
      <c r="AF1115" s="63">
        <v>126</v>
      </c>
      <c r="AG1115" s="54" t="s">
        <v>3422</v>
      </c>
      <c r="AH1115" s="54" t="s">
        <v>3421</v>
      </c>
      <c r="AI1115" s="63" t="s">
        <v>3423</v>
      </c>
      <c r="AJ1115" s="64" t="s">
        <v>3424</v>
      </c>
      <c r="AK1115" s="569">
        <v>5100073</v>
      </c>
      <c r="AL1115" s="64" t="s">
        <v>666</v>
      </c>
      <c r="AM1115" s="64" t="s">
        <v>3427</v>
      </c>
      <c r="AN1115" s="570">
        <v>254095700</v>
      </c>
      <c r="AO1115" s="54"/>
      <c r="AP1115" s="54"/>
      <c r="AQ1115" s="54"/>
      <c r="AR1115" s="54"/>
      <c r="AS1115" s="54"/>
      <c r="AT1115" s="64" t="s">
        <v>420</v>
      </c>
      <c r="AU1115" s="64"/>
      <c r="AV1115" s="54"/>
      <c r="AW1115" s="54"/>
      <c r="AX1115" s="54"/>
      <c r="AY1115" s="54"/>
      <c r="AZ1115" s="54"/>
      <c r="BA1115" s="54"/>
      <c r="BB1115" s="54"/>
      <c r="BC1115" s="54"/>
      <c r="BD1115" s="64">
        <v>180508</v>
      </c>
      <c r="BE1115" s="54" t="s">
        <v>2025</v>
      </c>
      <c r="BF1115" s="63" t="s">
        <v>1341</v>
      </c>
      <c r="BG1115" s="54" t="s">
        <v>666</v>
      </c>
      <c r="BH1115" s="54" t="s">
        <v>400</v>
      </c>
      <c r="BI1115" s="54" t="s">
        <v>2025</v>
      </c>
      <c r="BJ1115" s="64" t="s">
        <v>414</v>
      </c>
      <c r="BK1115" s="64" t="s">
        <v>3208</v>
      </c>
      <c r="BL1115" s="54"/>
      <c r="BM1115" s="54"/>
      <c r="BN1115" s="54"/>
      <c r="BO1115" s="39"/>
      <c r="BP1115" s="39"/>
      <c r="BQ1115" s="39"/>
      <c r="BR1115" s="39"/>
      <c r="BS1115" s="47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47"/>
      <c r="CD1115" s="39"/>
      <c r="CE1115" s="39"/>
      <c r="CF1115" s="48"/>
      <c r="CG1115" s="48"/>
      <c r="CH1115" s="48"/>
      <c r="CI1115" s="48"/>
      <c r="CJ1115" s="48"/>
      <c r="CK1115" s="48"/>
      <c r="CL1115" s="48"/>
      <c r="CM1115" s="48"/>
      <c r="CN1115" s="48"/>
      <c r="CO1115" s="48"/>
      <c r="CP1115" s="48"/>
      <c r="CQ1115" s="48"/>
      <c r="CR1115" s="48"/>
      <c r="CS1115" s="48"/>
      <c r="CT1115" s="48"/>
      <c r="CU1115" s="48"/>
      <c r="CV1115" s="48"/>
      <c r="CW1115" s="48"/>
      <c r="CX1115" s="39"/>
      <c r="ML1115" s="135"/>
      <c r="MM1115" s="135"/>
      <c r="MN1115" s="135"/>
      <c r="MO1115" s="135"/>
      <c r="MP1115" s="135"/>
      <c r="MQ1115" s="135"/>
      <c r="MR1115" s="135"/>
      <c r="MS1115" s="135"/>
      <c r="MT1115" s="135"/>
      <c r="MU1115" s="135"/>
      <c r="MV1115" s="135"/>
      <c r="MW1115" s="135"/>
      <c r="MX1115" s="135"/>
      <c r="MY1115" s="135"/>
      <c r="MZ1115" s="135"/>
      <c r="NA1115" s="135"/>
      <c r="NB1115" s="135"/>
      <c r="NC1115" s="135"/>
      <c r="ND1115" s="135"/>
      <c r="NE1115" s="135"/>
      <c r="NF1115" s="135"/>
      <c r="NG1115" s="135"/>
      <c r="NH1115" s="135"/>
      <c r="NI1115" s="135"/>
      <c r="NJ1115" s="135"/>
      <c r="NK1115" s="135"/>
      <c r="NL1115" s="135"/>
      <c r="NM1115" s="135"/>
      <c r="NN1115" s="135"/>
      <c r="NO1115" s="135"/>
      <c r="NP1115" s="135"/>
      <c r="NQ1115" s="39"/>
      <c r="QS1115"/>
      <c r="QT1115"/>
      <c r="QU1115"/>
      <c r="QV1115"/>
      <c r="QW1115"/>
      <c r="QX1115"/>
      <c r="QY1115"/>
      <c r="QZ1115"/>
      <c r="RA1115"/>
      <c r="RB1115" s="39"/>
      <c r="RC1115" s="39"/>
      <c r="RD1115" s="39"/>
    </row>
    <row r="1116" spans="2:472" x14ac:dyDescent="0.2">
      <c r="B1116" s="426"/>
      <c r="C1116" s="427"/>
      <c r="V1116" s="63">
        <v>126</v>
      </c>
      <c r="W1116" s="54" t="s">
        <v>3422</v>
      </c>
      <c r="X1116" s="64">
        <v>180509</v>
      </c>
      <c r="Y1116" s="54" t="s">
        <v>2204</v>
      </c>
      <c r="Z1116" s="63" t="s">
        <v>1341</v>
      </c>
      <c r="AA1116" s="54" t="s">
        <v>666</v>
      </c>
      <c r="AB1116" s="54" t="s">
        <v>400</v>
      </c>
      <c r="AC1116" s="54" t="s">
        <v>2204</v>
      </c>
      <c r="AD1116" s="64" t="s">
        <v>414</v>
      </c>
      <c r="AE1116" s="64" t="s">
        <v>3208</v>
      </c>
      <c r="AF1116" s="63">
        <v>126</v>
      </c>
      <c r="AG1116" s="54" t="s">
        <v>3422</v>
      </c>
      <c r="AH1116" s="54" t="s">
        <v>3421</v>
      </c>
      <c r="AI1116" s="63" t="s">
        <v>3423</v>
      </c>
      <c r="AJ1116" s="64" t="s">
        <v>3424</v>
      </c>
      <c r="AK1116" s="569">
        <v>5100073</v>
      </c>
      <c r="AL1116" s="64" t="s">
        <v>666</v>
      </c>
      <c r="AM1116" s="64" t="s">
        <v>3427</v>
      </c>
      <c r="AN1116" s="570">
        <v>254095700</v>
      </c>
      <c r="AO1116" s="54"/>
      <c r="AP1116" s="54"/>
      <c r="AQ1116" s="54"/>
      <c r="AR1116" s="54"/>
      <c r="AS1116" s="54"/>
      <c r="AT1116" s="64" t="s">
        <v>420</v>
      </c>
      <c r="AU1116" s="64"/>
      <c r="AV1116" s="54"/>
      <c r="AW1116" s="54"/>
      <c r="AX1116" s="54"/>
      <c r="AY1116" s="54"/>
      <c r="AZ1116" s="54"/>
      <c r="BA1116" s="54"/>
      <c r="BB1116" s="54"/>
      <c r="BC1116" s="54"/>
      <c r="BD1116" s="64">
        <v>180509</v>
      </c>
      <c r="BE1116" s="54" t="s">
        <v>2204</v>
      </c>
      <c r="BF1116" s="63" t="s">
        <v>1341</v>
      </c>
      <c r="BG1116" s="54" t="s">
        <v>666</v>
      </c>
      <c r="BH1116" s="54" t="s">
        <v>400</v>
      </c>
      <c r="BI1116" s="54" t="s">
        <v>2204</v>
      </c>
      <c r="BJ1116" s="64" t="s">
        <v>414</v>
      </c>
      <c r="BK1116" s="64" t="s">
        <v>3208</v>
      </c>
      <c r="BL1116" s="54"/>
      <c r="BM1116" s="54"/>
      <c r="BN1116" s="54"/>
      <c r="BO1116" s="39"/>
      <c r="BP1116" s="39"/>
      <c r="BQ1116" s="39"/>
      <c r="BR1116" s="39"/>
      <c r="BS1116" s="47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47"/>
      <c r="CD1116" s="39"/>
      <c r="CE1116" s="39"/>
      <c r="CF1116" s="48"/>
      <c r="CG1116" s="48"/>
      <c r="CH1116" s="48"/>
      <c r="CI1116" s="48"/>
      <c r="CJ1116" s="48"/>
      <c r="CK1116" s="48"/>
      <c r="CL1116" s="48"/>
      <c r="CM1116" s="48"/>
      <c r="CN1116" s="48"/>
      <c r="CO1116" s="48"/>
      <c r="CP1116" s="48"/>
      <c r="CQ1116" s="48"/>
      <c r="CR1116" s="48"/>
      <c r="CS1116" s="48"/>
      <c r="CT1116" s="48"/>
      <c r="CU1116" s="48"/>
      <c r="CV1116" s="48"/>
      <c r="CW1116" s="48"/>
      <c r="CX1116" s="39"/>
      <c r="ML1116" s="135"/>
      <c r="MM1116" s="135"/>
      <c r="MN1116" s="135"/>
      <c r="MO1116" s="135"/>
      <c r="MP1116" s="135"/>
      <c r="MQ1116" s="135"/>
      <c r="MR1116" s="135"/>
      <c r="MS1116" s="135"/>
      <c r="MT1116" s="135"/>
      <c r="MU1116" s="135"/>
      <c r="MV1116" s="135"/>
      <c r="MW1116" s="135"/>
      <c r="MX1116" s="135"/>
      <c r="MY1116" s="135"/>
      <c r="MZ1116" s="135"/>
      <c r="NA1116" s="135"/>
      <c r="NB1116" s="135"/>
      <c r="NC1116" s="135"/>
      <c r="ND1116" s="135"/>
      <c r="NE1116" s="135"/>
      <c r="NF1116" s="135"/>
      <c r="NG1116" s="135"/>
      <c r="NH1116" s="135"/>
      <c r="NI1116" s="135"/>
      <c r="NJ1116" s="135"/>
      <c r="NK1116" s="135"/>
      <c r="NL1116" s="135"/>
      <c r="NM1116" s="135"/>
      <c r="NN1116" s="135"/>
      <c r="NO1116" s="135"/>
      <c r="NP1116" s="135"/>
      <c r="NQ1116" s="39"/>
      <c r="QS1116"/>
      <c r="QT1116"/>
      <c r="QU1116"/>
      <c r="QV1116"/>
      <c r="QW1116"/>
      <c r="QX1116"/>
      <c r="QY1116"/>
      <c r="QZ1116"/>
      <c r="RA1116"/>
      <c r="RB1116" s="39"/>
      <c r="RC1116" s="39"/>
      <c r="RD1116" s="39"/>
    </row>
    <row r="1117" spans="2:472" x14ac:dyDescent="0.2">
      <c r="B1117" s="426"/>
      <c r="C1117" s="427"/>
      <c r="V1117" s="63">
        <v>126</v>
      </c>
      <c r="W1117" s="54" t="s">
        <v>3422</v>
      </c>
      <c r="X1117" s="64">
        <v>180510</v>
      </c>
      <c r="Y1117" s="54" t="s">
        <v>2363</v>
      </c>
      <c r="Z1117" s="63" t="s">
        <v>1341</v>
      </c>
      <c r="AA1117" s="54" t="s">
        <v>666</v>
      </c>
      <c r="AB1117" s="54" t="s">
        <v>400</v>
      </c>
      <c r="AC1117" s="54" t="s">
        <v>2363</v>
      </c>
      <c r="AD1117" s="64" t="s">
        <v>414</v>
      </c>
      <c r="AE1117" s="64" t="s">
        <v>3208</v>
      </c>
      <c r="AF1117" s="63">
        <v>126</v>
      </c>
      <c r="AG1117" s="54" t="s">
        <v>3422</v>
      </c>
      <c r="AH1117" s="54" t="s">
        <v>3421</v>
      </c>
      <c r="AI1117" s="63" t="s">
        <v>3423</v>
      </c>
      <c r="AJ1117" s="64" t="s">
        <v>3424</v>
      </c>
      <c r="AK1117" s="569">
        <v>5100073</v>
      </c>
      <c r="AL1117" s="64" t="s">
        <v>666</v>
      </c>
      <c r="AM1117" s="64" t="s">
        <v>3427</v>
      </c>
      <c r="AN1117" s="570">
        <v>254095700</v>
      </c>
      <c r="AO1117" s="54"/>
      <c r="AP1117" s="54"/>
      <c r="AQ1117" s="54"/>
      <c r="AR1117" s="54"/>
      <c r="AS1117" s="54"/>
      <c r="AT1117" s="64" t="s">
        <v>420</v>
      </c>
      <c r="AU1117" s="64"/>
      <c r="AV1117" s="54"/>
      <c r="AW1117" s="54"/>
      <c r="AX1117" s="54"/>
      <c r="AY1117" s="54"/>
      <c r="AZ1117" s="54"/>
      <c r="BA1117" s="54"/>
      <c r="BB1117" s="54"/>
      <c r="BC1117" s="54"/>
      <c r="BD1117" s="64">
        <v>180510</v>
      </c>
      <c r="BE1117" s="54" t="s">
        <v>2363</v>
      </c>
      <c r="BF1117" s="63" t="s">
        <v>1341</v>
      </c>
      <c r="BG1117" s="54" t="s">
        <v>666</v>
      </c>
      <c r="BH1117" s="54" t="s">
        <v>400</v>
      </c>
      <c r="BI1117" s="54" t="s">
        <v>2363</v>
      </c>
      <c r="BJ1117" s="64" t="s">
        <v>414</v>
      </c>
      <c r="BK1117" s="64" t="s">
        <v>3208</v>
      </c>
      <c r="BL1117" s="54"/>
      <c r="BM1117" s="54"/>
      <c r="BN1117" s="54"/>
      <c r="BO1117" s="39"/>
      <c r="BP1117" s="39"/>
      <c r="BQ1117" s="39"/>
      <c r="BR1117" s="39"/>
      <c r="BS1117" s="47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47"/>
      <c r="CD1117" s="39"/>
      <c r="CE1117" s="39"/>
      <c r="CF1117" s="48"/>
      <c r="CG1117" s="48"/>
      <c r="CH1117" s="48"/>
      <c r="CI1117" s="48"/>
      <c r="CJ1117" s="48"/>
      <c r="CK1117" s="48"/>
      <c r="CL1117" s="48"/>
      <c r="CM1117" s="48"/>
      <c r="CN1117" s="48"/>
      <c r="CO1117" s="48"/>
      <c r="CP1117" s="48"/>
      <c r="CQ1117" s="48"/>
      <c r="CR1117" s="48"/>
      <c r="CS1117" s="48"/>
      <c r="CT1117" s="48"/>
      <c r="CU1117" s="48"/>
      <c r="CV1117" s="48"/>
      <c r="CW1117" s="48"/>
      <c r="CX1117" s="39"/>
      <c r="ML1117" s="135"/>
      <c r="MM1117" s="135"/>
      <c r="MN1117" s="135"/>
      <c r="MO1117" s="135"/>
      <c r="MP1117" s="135"/>
      <c r="MQ1117" s="135"/>
      <c r="MR1117" s="135"/>
      <c r="MS1117" s="135"/>
      <c r="MT1117" s="135"/>
      <c r="MU1117" s="135"/>
      <c r="MV1117" s="135"/>
      <c r="MW1117" s="135"/>
      <c r="MX1117" s="135"/>
      <c r="MY1117" s="135"/>
      <c r="MZ1117" s="135"/>
      <c r="NA1117" s="135"/>
      <c r="NB1117" s="135"/>
      <c r="NC1117" s="135"/>
      <c r="ND1117" s="135"/>
      <c r="NE1117" s="135"/>
      <c r="NF1117" s="135"/>
      <c r="NG1117" s="135"/>
      <c r="NH1117" s="135"/>
      <c r="NI1117" s="135"/>
      <c r="NJ1117" s="135"/>
      <c r="NK1117" s="135"/>
      <c r="NL1117" s="135"/>
      <c r="NM1117" s="135"/>
      <c r="NN1117" s="135"/>
      <c r="NO1117" s="135"/>
      <c r="NP1117" s="135"/>
      <c r="NQ1117" s="39"/>
      <c r="QS1117"/>
      <c r="QT1117"/>
      <c r="QU1117"/>
      <c r="QV1117"/>
      <c r="QW1117"/>
      <c r="QX1117"/>
      <c r="QY1117"/>
      <c r="QZ1117"/>
      <c r="RA1117"/>
      <c r="RB1117" s="39"/>
      <c r="RC1117" s="39"/>
      <c r="RD1117" s="39"/>
    </row>
    <row r="1118" spans="2:472" x14ac:dyDescent="0.2">
      <c r="B1118" s="426"/>
      <c r="C1118" s="427"/>
      <c r="V1118" s="63">
        <v>126</v>
      </c>
      <c r="W1118" s="54" t="s">
        <v>3422</v>
      </c>
      <c r="X1118" s="64">
        <v>180525</v>
      </c>
      <c r="Y1118" s="54" t="s">
        <v>3202</v>
      </c>
      <c r="Z1118" s="63" t="s">
        <v>1341</v>
      </c>
      <c r="AA1118" s="54" t="s">
        <v>666</v>
      </c>
      <c r="AB1118" s="54" t="s">
        <v>400</v>
      </c>
      <c r="AC1118" s="54" t="s">
        <v>3202</v>
      </c>
      <c r="AD1118" s="64" t="s">
        <v>414</v>
      </c>
      <c r="AE1118" s="64" t="s">
        <v>3208</v>
      </c>
      <c r="AF1118" s="63">
        <v>126</v>
      </c>
      <c r="AG1118" s="54" t="s">
        <v>3422</v>
      </c>
      <c r="AH1118" s="54" t="s">
        <v>3421</v>
      </c>
      <c r="AI1118" s="63" t="s">
        <v>3423</v>
      </c>
      <c r="AJ1118" s="64" t="s">
        <v>3424</v>
      </c>
      <c r="AK1118" s="569">
        <v>5100073</v>
      </c>
      <c r="AL1118" s="64" t="s">
        <v>666</v>
      </c>
      <c r="AM1118" s="64" t="s">
        <v>3427</v>
      </c>
      <c r="AN1118" s="570">
        <v>254095700</v>
      </c>
      <c r="AO1118" s="54"/>
      <c r="AP1118" s="54"/>
      <c r="AQ1118" s="54"/>
      <c r="AR1118" s="54"/>
      <c r="AS1118" s="54"/>
      <c r="AT1118" s="64" t="s">
        <v>420</v>
      </c>
      <c r="AU1118" s="64"/>
      <c r="AV1118" s="54"/>
      <c r="AW1118" s="54"/>
      <c r="AX1118" s="54"/>
      <c r="AY1118" s="54"/>
      <c r="AZ1118" s="54"/>
      <c r="BA1118" s="54"/>
      <c r="BB1118" s="54"/>
      <c r="BC1118" s="54"/>
      <c r="BD1118" s="64">
        <v>180525</v>
      </c>
      <c r="BE1118" s="54" t="s">
        <v>3202</v>
      </c>
      <c r="BF1118" s="63" t="s">
        <v>1341</v>
      </c>
      <c r="BG1118" s="54" t="s">
        <v>666</v>
      </c>
      <c r="BH1118" s="54" t="s">
        <v>400</v>
      </c>
      <c r="BI1118" s="54" t="s">
        <v>3202</v>
      </c>
      <c r="BJ1118" s="64" t="s">
        <v>414</v>
      </c>
      <c r="BK1118" s="64" t="s">
        <v>3208</v>
      </c>
      <c r="BL1118" s="54"/>
      <c r="BM1118" s="54"/>
      <c r="BN1118" s="54"/>
      <c r="BO1118" s="39"/>
      <c r="BP1118" s="39"/>
      <c r="BQ1118" s="39"/>
      <c r="BR1118" s="39"/>
      <c r="BS1118" s="47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47"/>
      <c r="CD1118" s="39"/>
      <c r="CE1118" s="39"/>
      <c r="CF1118" s="48"/>
      <c r="CG1118" s="48"/>
      <c r="CH1118" s="48"/>
      <c r="CI1118" s="48"/>
      <c r="CJ1118" s="48"/>
      <c r="CK1118" s="48"/>
      <c r="CL1118" s="48"/>
      <c r="CM1118" s="48"/>
      <c r="CN1118" s="48"/>
      <c r="CO1118" s="48"/>
      <c r="CP1118" s="48"/>
      <c r="CQ1118" s="48"/>
      <c r="CR1118" s="48"/>
      <c r="CS1118" s="48"/>
      <c r="CT1118" s="48"/>
      <c r="CU1118" s="48"/>
      <c r="CV1118" s="48"/>
      <c r="CW1118" s="48"/>
      <c r="CX1118" s="39"/>
      <c r="ML1118" s="135"/>
      <c r="MM1118" s="135"/>
      <c r="MN1118" s="135"/>
      <c r="MO1118" s="135"/>
      <c r="MP1118" s="135"/>
      <c r="MQ1118" s="135"/>
      <c r="MR1118" s="135"/>
      <c r="MS1118" s="135"/>
      <c r="MT1118" s="135"/>
      <c r="MU1118" s="135"/>
      <c r="MV1118" s="135"/>
      <c r="MW1118" s="135"/>
      <c r="MX1118" s="135"/>
      <c r="MY1118" s="135"/>
      <c r="MZ1118" s="135"/>
      <c r="NA1118" s="135"/>
      <c r="NB1118" s="135"/>
      <c r="NC1118" s="135"/>
      <c r="ND1118" s="135"/>
      <c r="NE1118" s="135"/>
      <c r="NF1118" s="135"/>
      <c r="NG1118" s="135"/>
      <c r="NH1118" s="135"/>
      <c r="NI1118" s="135"/>
      <c r="NJ1118" s="135"/>
      <c r="NK1118" s="135"/>
      <c r="NL1118" s="135"/>
      <c r="NM1118" s="135"/>
      <c r="NN1118" s="135"/>
      <c r="NO1118" s="135"/>
      <c r="NP1118" s="135"/>
      <c r="NQ1118" s="39"/>
      <c r="QS1118"/>
      <c r="QT1118"/>
      <c r="QU1118"/>
      <c r="QV1118"/>
      <c r="QW1118"/>
      <c r="QX1118"/>
      <c r="QY1118"/>
      <c r="QZ1118"/>
      <c r="RA1118"/>
      <c r="RB1118" s="39"/>
      <c r="RC1118" s="39"/>
      <c r="RD1118" s="39"/>
    </row>
    <row r="1119" spans="2:472" x14ac:dyDescent="0.2">
      <c r="B1119" s="426"/>
      <c r="C1119" s="427"/>
      <c r="V1119" s="63">
        <v>126</v>
      </c>
      <c r="W1119" s="54" t="s">
        <v>3422</v>
      </c>
      <c r="X1119" s="64">
        <v>180500</v>
      </c>
      <c r="Y1119" s="54" t="s">
        <v>6384</v>
      </c>
      <c r="Z1119" s="63" t="s">
        <v>1341</v>
      </c>
      <c r="AA1119" s="54" t="s">
        <v>666</v>
      </c>
      <c r="AB1119" s="54" t="s">
        <v>400</v>
      </c>
      <c r="AC1119" s="54" t="s">
        <v>3202</v>
      </c>
      <c r="AD1119" s="64" t="s">
        <v>414</v>
      </c>
      <c r="AE1119" s="64" t="s">
        <v>3208</v>
      </c>
      <c r="AF1119" s="63">
        <v>126</v>
      </c>
      <c r="AG1119" s="54" t="s">
        <v>3422</v>
      </c>
      <c r="AH1119" s="54" t="s">
        <v>3421</v>
      </c>
      <c r="AI1119" s="63" t="s">
        <v>3423</v>
      </c>
      <c r="AJ1119" s="64" t="s">
        <v>3424</v>
      </c>
      <c r="AK1119" s="569">
        <v>5100073</v>
      </c>
      <c r="AL1119" s="64" t="s">
        <v>666</v>
      </c>
      <c r="AM1119" s="64" t="s">
        <v>3427</v>
      </c>
      <c r="AN1119" s="570">
        <v>254095700</v>
      </c>
      <c r="AO1119" s="54"/>
      <c r="AP1119" s="54"/>
      <c r="AQ1119" s="54"/>
      <c r="AR1119" s="54"/>
      <c r="AS1119" s="54"/>
      <c r="AT1119" s="64" t="s">
        <v>420</v>
      </c>
      <c r="AU1119" s="64"/>
      <c r="AV1119" s="54"/>
      <c r="AW1119" s="54"/>
      <c r="AX1119" s="54"/>
      <c r="AY1119" s="54"/>
      <c r="AZ1119" s="54"/>
      <c r="BA1119" s="54"/>
      <c r="BB1119" s="54"/>
      <c r="BC1119" s="54"/>
      <c r="BD1119" s="64">
        <v>180500</v>
      </c>
      <c r="BE1119" s="54" t="s">
        <v>6384</v>
      </c>
      <c r="BF1119" s="63" t="s">
        <v>1341</v>
      </c>
      <c r="BG1119" s="54" t="s">
        <v>666</v>
      </c>
      <c r="BH1119" s="54" t="s">
        <v>400</v>
      </c>
      <c r="BI1119" s="54" t="s">
        <v>3202</v>
      </c>
      <c r="BJ1119" s="64" t="s">
        <v>414</v>
      </c>
      <c r="BK1119" s="64" t="s">
        <v>3208</v>
      </c>
      <c r="BL1119" s="54"/>
      <c r="BM1119" s="54"/>
      <c r="BN1119" s="54"/>
      <c r="BO1119" s="39"/>
      <c r="BP1119" s="39"/>
      <c r="BQ1119" s="39"/>
      <c r="BR1119" s="39"/>
      <c r="BS1119" s="47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47"/>
      <c r="CD1119" s="39"/>
      <c r="CE1119" s="39"/>
      <c r="CF1119" s="48"/>
      <c r="CG1119" s="48"/>
      <c r="CH1119" s="48"/>
      <c r="CI1119" s="48"/>
      <c r="CJ1119" s="48"/>
      <c r="CK1119" s="48"/>
      <c r="CL1119" s="48"/>
      <c r="CM1119" s="48"/>
      <c r="CN1119" s="48"/>
      <c r="CO1119" s="48"/>
      <c r="CP1119" s="48"/>
      <c r="CQ1119" s="48"/>
      <c r="CR1119" s="48"/>
      <c r="CS1119" s="48"/>
      <c r="CT1119" s="48"/>
      <c r="CU1119" s="48"/>
      <c r="CV1119" s="48"/>
      <c r="CW1119" s="48"/>
      <c r="CX1119" s="39"/>
      <c r="ML1119" s="135"/>
      <c r="MM1119" s="135"/>
      <c r="MN1119" s="135"/>
      <c r="MO1119" s="135"/>
      <c r="MP1119" s="135"/>
      <c r="MQ1119" s="135"/>
      <c r="MR1119" s="135"/>
      <c r="MS1119" s="135"/>
      <c r="MT1119" s="135"/>
      <c r="MU1119" s="135"/>
      <c r="MV1119" s="135"/>
      <c r="MW1119" s="135"/>
      <c r="MX1119" s="135"/>
      <c r="MY1119" s="135"/>
      <c r="MZ1119" s="135"/>
      <c r="NA1119" s="135"/>
      <c r="NB1119" s="135"/>
      <c r="NC1119" s="135"/>
      <c r="ND1119" s="135"/>
      <c r="NE1119" s="135"/>
      <c r="NF1119" s="135"/>
      <c r="NG1119" s="135"/>
      <c r="NH1119" s="135"/>
      <c r="NI1119" s="135"/>
      <c r="NJ1119" s="135"/>
      <c r="NK1119" s="135"/>
      <c r="NL1119" s="135"/>
      <c r="NM1119" s="135"/>
      <c r="NN1119" s="135"/>
      <c r="NO1119" s="135"/>
      <c r="NP1119" s="135"/>
      <c r="NQ1119" s="39"/>
      <c r="QS1119"/>
      <c r="QT1119"/>
      <c r="QU1119"/>
      <c r="QV1119"/>
      <c r="QW1119"/>
      <c r="QX1119"/>
      <c r="QY1119"/>
      <c r="QZ1119"/>
      <c r="RA1119"/>
      <c r="RB1119" s="39"/>
      <c r="RC1119" s="39"/>
      <c r="RD1119" s="39"/>
    </row>
    <row r="1120" spans="2:472" x14ac:dyDescent="0.2">
      <c r="B1120" s="426"/>
      <c r="C1120" s="427"/>
      <c r="V1120" s="63">
        <v>126</v>
      </c>
      <c r="W1120" s="54" t="s">
        <v>3422</v>
      </c>
      <c r="X1120" s="64">
        <v>180511</v>
      </c>
      <c r="Y1120" s="54" t="s">
        <v>2514</v>
      </c>
      <c r="Z1120" s="63" t="s">
        <v>1341</v>
      </c>
      <c r="AA1120" s="54" t="s">
        <v>666</v>
      </c>
      <c r="AB1120" s="54" t="s">
        <v>400</v>
      </c>
      <c r="AC1120" s="54" t="s">
        <v>2514</v>
      </c>
      <c r="AD1120" s="64" t="s">
        <v>414</v>
      </c>
      <c r="AE1120" s="64" t="s">
        <v>3208</v>
      </c>
      <c r="AF1120" s="63">
        <v>126</v>
      </c>
      <c r="AG1120" s="54" t="s">
        <v>3422</v>
      </c>
      <c r="AH1120" s="54" t="s">
        <v>3421</v>
      </c>
      <c r="AI1120" s="63" t="s">
        <v>3423</v>
      </c>
      <c r="AJ1120" s="64" t="s">
        <v>3424</v>
      </c>
      <c r="AK1120" s="569">
        <v>5100073</v>
      </c>
      <c r="AL1120" s="64" t="s">
        <v>666</v>
      </c>
      <c r="AM1120" s="64" t="s">
        <v>3427</v>
      </c>
      <c r="AN1120" s="570">
        <v>254095700</v>
      </c>
      <c r="AO1120" s="54"/>
      <c r="AP1120" s="54"/>
      <c r="AQ1120" s="54"/>
      <c r="AR1120" s="54"/>
      <c r="AS1120" s="54"/>
      <c r="AT1120" s="64" t="s">
        <v>420</v>
      </c>
      <c r="AU1120" s="64"/>
      <c r="AV1120" s="54"/>
      <c r="AW1120" s="54"/>
      <c r="AX1120" s="54"/>
      <c r="AY1120" s="54"/>
      <c r="AZ1120" s="54"/>
      <c r="BA1120" s="54"/>
      <c r="BB1120" s="54"/>
      <c r="BC1120" s="54"/>
      <c r="BD1120" s="64">
        <v>180511</v>
      </c>
      <c r="BE1120" s="54" t="s">
        <v>2514</v>
      </c>
      <c r="BF1120" s="63" t="s">
        <v>1341</v>
      </c>
      <c r="BG1120" s="54" t="s">
        <v>666</v>
      </c>
      <c r="BH1120" s="54" t="s">
        <v>400</v>
      </c>
      <c r="BI1120" s="54" t="s">
        <v>2514</v>
      </c>
      <c r="BJ1120" s="64" t="s">
        <v>414</v>
      </c>
      <c r="BK1120" s="64" t="s">
        <v>3208</v>
      </c>
      <c r="BL1120" s="54"/>
      <c r="BM1120" s="54"/>
      <c r="BN1120" s="54"/>
      <c r="BO1120" s="39"/>
      <c r="BP1120" s="39"/>
      <c r="BQ1120" s="39"/>
      <c r="BR1120" s="39"/>
      <c r="BS1120" s="47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47"/>
      <c r="CD1120" s="39"/>
      <c r="CE1120" s="39"/>
      <c r="CF1120" s="48"/>
      <c r="CG1120" s="48"/>
      <c r="CH1120" s="48"/>
      <c r="CI1120" s="48"/>
      <c r="CJ1120" s="48"/>
      <c r="CK1120" s="48"/>
      <c r="CL1120" s="48"/>
      <c r="CM1120" s="48"/>
      <c r="CN1120" s="48"/>
      <c r="CO1120" s="48"/>
      <c r="CP1120" s="48"/>
      <c r="CQ1120" s="48"/>
      <c r="CR1120" s="48"/>
      <c r="CS1120" s="48"/>
      <c r="CT1120" s="48"/>
      <c r="CU1120" s="48"/>
      <c r="CV1120" s="48"/>
      <c r="CW1120" s="48"/>
      <c r="CX1120" s="39"/>
      <c r="ML1120" s="135"/>
      <c r="MM1120" s="135"/>
      <c r="MN1120" s="135"/>
      <c r="MO1120" s="135"/>
      <c r="MP1120" s="135"/>
      <c r="MQ1120" s="135"/>
      <c r="MR1120" s="135"/>
      <c r="MS1120" s="135"/>
      <c r="MT1120" s="135"/>
      <c r="MU1120" s="135"/>
      <c r="MV1120" s="135"/>
      <c r="MW1120" s="135"/>
      <c r="MX1120" s="135"/>
      <c r="MY1120" s="135"/>
      <c r="MZ1120" s="135"/>
      <c r="NA1120" s="135"/>
      <c r="NB1120" s="135"/>
      <c r="NC1120" s="135"/>
      <c r="ND1120" s="135"/>
      <c r="NE1120" s="135"/>
      <c r="NF1120" s="135"/>
      <c r="NG1120" s="135"/>
      <c r="NH1120" s="135"/>
      <c r="NI1120" s="135"/>
      <c r="NJ1120" s="135"/>
      <c r="NK1120" s="135"/>
      <c r="NL1120" s="135"/>
      <c r="NM1120" s="135"/>
      <c r="NN1120" s="135"/>
      <c r="NO1120" s="135"/>
      <c r="NP1120" s="135"/>
      <c r="NQ1120" s="39"/>
      <c r="QS1120"/>
      <c r="QT1120"/>
      <c r="QU1120"/>
      <c r="QV1120"/>
      <c r="QW1120"/>
      <c r="QX1120"/>
      <c r="QY1120"/>
      <c r="QZ1120"/>
      <c r="RA1120"/>
      <c r="RB1120" s="39"/>
      <c r="RC1120" s="39"/>
      <c r="RD1120" s="39"/>
    </row>
    <row r="1121" spans="2:472" x14ac:dyDescent="0.2">
      <c r="B1121" s="426"/>
      <c r="C1121" s="427"/>
      <c r="V1121" s="63">
        <v>126</v>
      </c>
      <c r="W1121" s="54" t="s">
        <v>3422</v>
      </c>
      <c r="X1121" s="64">
        <v>180516</v>
      </c>
      <c r="Y1121" s="54" t="s">
        <v>1322</v>
      </c>
      <c r="Z1121" s="63" t="s">
        <v>1341</v>
      </c>
      <c r="AA1121" s="54" t="s">
        <v>666</v>
      </c>
      <c r="AB1121" s="54" t="s">
        <v>400</v>
      </c>
      <c r="AC1121" s="54" t="s">
        <v>1322</v>
      </c>
      <c r="AD1121" s="64" t="s">
        <v>414</v>
      </c>
      <c r="AE1121" s="64" t="s">
        <v>3208</v>
      </c>
      <c r="AF1121" s="63">
        <v>126</v>
      </c>
      <c r="AG1121" s="54" t="s">
        <v>3422</v>
      </c>
      <c r="AH1121" s="54" t="s">
        <v>3421</v>
      </c>
      <c r="AI1121" s="63" t="s">
        <v>3423</v>
      </c>
      <c r="AJ1121" s="64" t="s">
        <v>3424</v>
      </c>
      <c r="AK1121" s="569">
        <v>5100073</v>
      </c>
      <c r="AL1121" s="64" t="s">
        <v>666</v>
      </c>
      <c r="AM1121" s="64" t="s">
        <v>3427</v>
      </c>
      <c r="AN1121" s="570">
        <v>254095700</v>
      </c>
      <c r="AO1121" s="54"/>
      <c r="AP1121" s="54"/>
      <c r="AQ1121" s="54"/>
      <c r="AR1121" s="54"/>
      <c r="AS1121" s="54"/>
      <c r="AT1121" s="64" t="s">
        <v>420</v>
      </c>
      <c r="AU1121" s="64"/>
      <c r="AV1121" s="54"/>
      <c r="AW1121" s="54"/>
      <c r="AX1121" s="54"/>
      <c r="AY1121" s="54"/>
      <c r="AZ1121" s="54"/>
      <c r="BA1121" s="54"/>
      <c r="BB1121" s="54"/>
      <c r="BC1121" s="54"/>
      <c r="BD1121" s="64">
        <v>180516</v>
      </c>
      <c r="BE1121" s="54" t="s">
        <v>1322</v>
      </c>
      <c r="BF1121" s="63" t="s">
        <v>1341</v>
      </c>
      <c r="BG1121" s="54" t="s">
        <v>666</v>
      </c>
      <c r="BH1121" s="54" t="s">
        <v>400</v>
      </c>
      <c r="BI1121" s="54" t="s">
        <v>1322</v>
      </c>
      <c r="BJ1121" s="64" t="s">
        <v>414</v>
      </c>
      <c r="BK1121" s="64" t="s">
        <v>3208</v>
      </c>
      <c r="BL1121" s="54"/>
      <c r="BM1121" s="54"/>
      <c r="BN1121" s="54"/>
      <c r="BO1121" s="39"/>
      <c r="BP1121" s="39"/>
      <c r="BQ1121" s="39"/>
      <c r="BR1121" s="39"/>
      <c r="BS1121" s="47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47"/>
      <c r="CD1121" s="39"/>
      <c r="CE1121" s="39"/>
      <c r="CF1121" s="48"/>
      <c r="CG1121" s="48"/>
      <c r="CH1121" s="48"/>
      <c r="CI1121" s="48"/>
      <c r="CJ1121" s="48"/>
      <c r="CK1121" s="48"/>
      <c r="CL1121" s="48"/>
      <c r="CM1121" s="48"/>
      <c r="CN1121" s="48"/>
      <c r="CO1121" s="48"/>
      <c r="CP1121" s="48"/>
      <c r="CQ1121" s="48"/>
      <c r="CR1121" s="48"/>
      <c r="CS1121" s="48"/>
      <c r="CT1121" s="48"/>
      <c r="CU1121" s="48"/>
      <c r="CV1121" s="48"/>
      <c r="CW1121" s="48"/>
      <c r="CX1121" s="39"/>
      <c r="ML1121" s="135"/>
      <c r="MM1121" s="135"/>
      <c r="MN1121" s="135"/>
      <c r="MO1121" s="135"/>
      <c r="MP1121" s="135"/>
      <c r="MQ1121" s="135"/>
      <c r="MR1121" s="135"/>
      <c r="MS1121" s="135"/>
      <c r="MT1121" s="135"/>
      <c r="MU1121" s="135"/>
      <c r="MV1121" s="135"/>
      <c r="MW1121" s="135"/>
      <c r="MX1121" s="135"/>
      <c r="MY1121" s="135"/>
      <c r="MZ1121" s="135"/>
      <c r="NA1121" s="135"/>
      <c r="NB1121" s="135"/>
      <c r="NC1121" s="135"/>
      <c r="ND1121" s="135"/>
      <c r="NE1121" s="135"/>
      <c r="NF1121" s="135"/>
      <c r="NG1121" s="135"/>
      <c r="NH1121" s="135"/>
      <c r="NI1121" s="135"/>
      <c r="NJ1121" s="135"/>
      <c r="NK1121" s="135"/>
      <c r="NL1121" s="135"/>
      <c r="NM1121" s="135"/>
      <c r="NN1121" s="135"/>
      <c r="NO1121" s="135"/>
      <c r="NP1121" s="135"/>
      <c r="NQ1121" s="39"/>
      <c r="QS1121"/>
      <c r="QT1121"/>
      <c r="QU1121"/>
      <c r="QV1121"/>
      <c r="QW1121"/>
      <c r="QX1121"/>
      <c r="QY1121"/>
      <c r="QZ1121"/>
      <c r="RA1121"/>
      <c r="RB1121" s="39"/>
      <c r="RC1121" s="39"/>
      <c r="RD1121" s="39"/>
    </row>
    <row r="1122" spans="2:472" x14ac:dyDescent="0.2">
      <c r="B1122" s="426"/>
      <c r="C1122" s="427"/>
      <c r="V1122" s="63">
        <v>126</v>
      </c>
      <c r="W1122" s="54" t="s">
        <v>3422</v>
      </c>
      <c r="X1122" s="64">
        <v>180517</v>
      </c>
      <c r="Y1122" s="54" t="s">
        <v>1609</v>
      </c>
      <c r="Z1122" s="63" t="s">
        <v>1341</v>
      </c>
      <c r="AA1122" s="54" t="s">
        <v>666</v>
      </c>
      <c r="AB1122" s="54" t="s">
        <v>400</v>
      </c>
      <c r="AC1122" s="54" t="s">
        <v>1609</v>
      </c>
      <c r="AD1122" s="64" t="s">
        <v>414</v>
      </c>
      <c r="AE1122" s="64" t="s">
        <v>3208</v>
      </c>
      <c r="AF1122" s="63">
        <v>126</v>
      </c>
      <c r="AG1122" s="54" t="s">
        <v>3422</v>
      </c>
      <c r="AH1122" s="54" t="s">
        <v>3421</v>
      </c>
      <c r="AI1122" s="63" t="s">
        <v>3423</v>
      </c>
      <c r="AJ1122" s="64" t="s">
        <v>3424</v>
      </c>
      <c r="AK1122" s="569">
        <v>5100073</v>
      </c>
      <c r="AL1122" s="64" t="s">
        <v>666</v>
      </c>
      <c r="AM1122" s="64" t="s">
        <v>3427</v>
      </c>
      <c r="AN1122" s="570">
        <v>254095700</v>
      </c>
      <c r="AO1122" s="54"/>
      <c r="AP1122" s="54"/>
      <c r="AQ1122" s="54"/>
      <c r="AR1122" s="54"/>
      <c r="AS1122" s="54"/>
      <c r="AT1122" s="64" t="s">
        <v>420</v>
      </c>
      <c r="AU1122" s="64"/>
      <c r="AV1122" s="54"/>
      <c r="AW1122" s="54"/>
      <c r="AX1122" s="54"/>
      <c r="AY1122" s="54"/>
      <c r="AZ1122" s="54"/>
      <c r="BA1122" s="54"/>
      <c r="BB1122" s="54"/>
      <c r="BC1122" s="54"/>
      <c r="BD1122" s="64">
        <v>180517</v>
      </c>
      <c r="BE1122" s="54" t="s">
        <v>1609</v>
      </c>
      <c r="BF1122" s="63" t="s">
        <v>1341</v>
      </c>
      <c r="BG1122" s="54" t="s">
        <v>666</v>
      </c>
      <c r="BH1122" s="54" t="s">
        <v>400</v>
      </c>
      <c r="BI1122" s="54" t="s">
        <v>1609</v>
      </c>
      <c r="BJ1122" s="64" t="s">
        <v>414</v>
      </c>
      <c r="BK1122" s="64" t="s">
        <v>3208</v>
      </c>
      <c r="BL1122" s="54"/>
      <c r="BM1122" s="54"/>
      <c r="BN1122" s="54"/>
      <c r="BO1122" s="39"/>
      <c r="BP1122" s="39"/>
      <c r="BQ1122" s="39"/>
      <c r="BR1122" s="39"/>
      <c r="BS1122" s="47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47"/>
      <c r="CD1122" s="39"/>
      <c r="CE1122" s="39"/>
      <c r="CF1122" s="48"/>
      <c r="CG1122" s="48"/>
      <c r="CH1122" s="48"/>
      <c r="CI1122" s="48"/>
      <c r="CJ1122" s="48"/>
      <c r="CK1122" s="48"/>
      <c r="CL1122" s="48"/>
      <c r="CM1122" s="48"/>
      <c r="CN1122" s="48"/>
      <c r="CO1122" s="48"/>
      <c r="CP1122" s="48"/>
      <c r="CQ1122" s="48"/>
      <c r="CR1122" s="48"/>
      <c r="CS1122" s="48"/>
      <c r="CT1122" s="48"/>
      <c r="CU1122" s="48"/>
      <c r="CV1122" s="48"/>
      <c r="CW1122" s="48"/>
      <c r="CX1122" s="39"/>
      <c r="ML1122" s="135"/>
      <c r="MM1122" s="135"/>
      <c r="MN1122" s="135"/>
      <c r="MO1122" s="135"/>
      <c r="MP1122" s="135"/>
      <c r="MQ1122" s="135"/>
      <c r="MR1122" s="135"/>
      <c r="MS1122" s="135"/>
      <c r="MT1122" s="135"/>
      <c r="MU1122" s="135"/>
      <c r="MV1122" s="135"/>
      <c r="MW1122" s="135"/>
      <c r="MX1122" s="135"/>
      <c r="MY1122" s="135"/>
      <c r="MZ1122" s="135"/>
      <c r="NA1122" s="135"/>
      <c r="NB1122" s="135"/>
      <c r="NC1122" s="135"/>
      <c r="ND1122" s="135"/>
      <c r="NE1122" s="135"/>
      <c r="NF1122" s="135"/>
      <c r="NG1122" s="135"/>
      <c r="NH1122" s="135"/>
      <c r="NI1122" s="135"/>
      <c r="NJ1122" s="135"/>
      <c r="NK1122" s="135"/>
      <c r="NL1122" s="135"/>
      <c r="NM1122" s="135"/>
      <c r="NN1122" s="135"/>
      <c r="NO1122" s="135"/>
      <c r="NP1122" s="135"/>
      <c r="NQ1122" s="39"/>
      <c r="QS1122"/>
      <c r="QT1122"/>
      <c r="QU1122"/>
      <c r="QV1122"/>
      <c r="QW1122"/>
      <c r="QX1122"/>
      <c r="QY1122"/>
      <c r="QZ1122"/>
      <c r="RA1122"/>
      <c r="RB1122" s="39"/>
      <c r="RC1122" s="39"/>
      <c r="RD1122" s="39"/>
    </row>
    <row r="1123" spans="2:472" x14ac:dyDescent="0.2">
      <c r="B1123" s="426"/>
      <c r="C1123" s="427"/>
      <c r="V1123" s="63">
        <v>126</v>
      </c>
      <c r="W1123" s="54" t="s">
        <v>3422</v>
      </c>
      <c r="X1123" s="64">
        <v>180519</v>
      </c>
      <c r="Y1123" s="54" t="s">
        <v>2893</v>
      </c>
      <c r="Z1123" s="63" t="s">
        <v>1341</v>
      </c>
      <c r="AA1123" s="54" t="s">
        <v>666</v>
      </c>
      <c r="AB1123" s="54" t="s">
        <v>400</v>
      </c>
      <c r="AC1123" s="54" t="s">
        <v>2893</v>
      </c>
      <c r="AD1123" s="64" t="s">
        <v>414</v>
      </c>
      <c r="AE1123" s="64" t="s">
        <v>3208</v>
      </c>
      <c r="AF1123" s="63">
        <v>126</v>
      </c>
      <c r="AG1123" s="54" t="s">
        <v>3422</v>
      </c>
      <c r="AH1123" s="54" t="s">
        <v>3421</v>
      </c>
      <c r="AI1123" s="63" t="s">
        <v>3423</v>
      </c>
      <c r="AJ1123" s="64" t="s">
        <v>3424</v>
      </c>
      <c r="AK1123" s="569">
        <v>5100073</v>
      </c>
      <c r="AL1123" s="64" t="s">
        <v>666</v>
      </c>
      <c r="AM1123" s="64" t="s">
        <v>3427</v>
      </c>
      <c r="AN1123" s="570">
        <v>254095700</v>
      </c>
      <c r="AO1123" s="54"/>
      <c r="AP1123" s="54"/>
      <c r="AQ1123" s="54"/>
      <c r="AR1123" s="54"/>
      <c r="AS1123" s="54"/>
      <c r="AT1123" s="64" t="s">
        <v>420</v>
      </c>
      <c r="AU1123" s="64"/>
      <c r="AV1123" s="54"/>
      <c r="AW1123" s="54"/>
      <c r="AX1123" s="54"/>
      <c r="AY1123" s="54"/>
      <c r="AZ1123" s="54"/>
      <c r="BA1123" s="54"/>
      <c r="BB1123" s="54"/>
      <c r="BC1123" s="54"/>
      <c r="BD1123" s="64">
        <v>180519</v>
      </c>
      <c r="BE1123" s="54" t="s">
        <v>2893</v>
      </c>
      <c r="BF1123" s="63" t="s">
        <v>1341</v>
      </c>
      <c r="BG1123" s="54" t="s">
        <v>666</v>
      </c>
      <c r="BH1123" s="54" t="s">
        <v>400</v>
      </c>
      <c r="BI1123" s="54" t="s">
        <v>2893</v>
      </c>
      <c r="BJ1123" s="64" t="s">
        <v>414</v>
      </c>
      <c r="BK1123" s="64" t="s">
        <v>3208</v>
      </c>
      <c r="BL1123" s="54"/>
      <c r="BM1123" s="54"/>
      <c r="BN1123" s="54"/>
      <c r="BO1123" s="39"/>
      <c r="BP1123" s="39"/>
      <c r="BQ1123" s="39"/>
      <c r="BR1123" s="39"/>
      <c r="BS1123" s="47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47"/>
      <c r="CD1123" s="39"/>
      <c r="CE1123" s="39"/>
      <c r="CF1123" s="48"/>
      <c r="CG1123" s="48"/>
      <c r="CH1123" s="48"/>
      <c r="CI1123" s="48"/>
      <c r="CJ1123" s="48"/>
      <c r="CK1123" s="48"/>
      <c r="CL1123" s="48"/>
      <c r="CM1123" s="48"/>
      <c r="CN1123" s="48"/>
      <c r="CO1123" s="48"/>
      <c r="CP1123" s="48"/>
      <c r="CQ1123" s="48"/>
      <c r="CR1123" s="48"/>
      <c r="CS1123" s="48"/>
      <c r="CT1123" s="48"/>
      <c r="CU1123" s="48"/>
      <c r="CV1123" s="48"/>
      <c r="CW1123" s="48"/>
      <c r="CX1123" s="39"/>
      <c r="ML1123" s="135"/>
      <c r="MM1123" s="135"/>
      <c r="MN1123" s="135"/>
      <c r="MO1123" s="135"/>
      <c r="MP1123" s="135"/>
      <c r="MQ1123" s="135"/>
      <c r="MR1123" s="135"/>
      <c r="MS1123" s="135"/>
      <c r="MT1123" s="135"/>
      <c r="MU1123" s="135"/>
      <c r="MV1123" s="135"/>
      <c r="MW1123" s="135"/>
      <c r="MX1123" s="135"/>
      <c r="MY1123" s="135"/>
      <c r="MZ1123" s="135"/>
      <c r="NA1123" s="135"/>
      <c r="NB1123" s="135"/>
      <c r="NC1123" s="135"/>
      <c r="ND1123" s="135"/>
      <c r="NE1123" s="135"/>
      <c r="NF1123" s="135"/>
      <c r="NG1123" s="135"/>
      <c r="NH1123" s="135"/>
      <c r="NI1123" s="135"/>
      <c r="NJ1123" s="135"/>
      <c r="NK1123" s="135"/>
      <c r="NL1123" s="135"/>
      <c r="NM1123" s="135"/>
      <c r="NN1123" s="135"/>
      <c r="NO1123" s="135"/>
      <c r="NP1123" s="135"/>
      <c r="NQ1123" s="39"/>
      <c r="QS1123"/>
      <c r="QT1123"/>
      <c r="QU1123"/>
      <c r="QV1123"/>
      <c r="QW1123"/>
      <c r="QX1123"/>
      <c r="QY1123"/>
      <c r="QZ1123"/>
      <c r="RA1123"/>
      <c r="RB1123" s="39"/>
      <c r="RC1123" s="39"/>
      <c r="RD1123" s="39"/>
    </row>
    <row r="1124" spans="2:472" x14ac:dyDescent="0.2">
      <c r="B1124" s="426"/>
      <c r="C1124" s="427"/>
      <c r="V1124" s="63">
        <v>126</v>
      </c>
      <c r="W1124" s="54" t="s">
        <v>3422</v>
      </c>
      <c r="X1124" s="64">
        <v>180520</v>
      </c>
      <c r="Y1124" s="54" t="s">
        <v>2989</v>
      </c>
      <c r="Z1124" s="63" t="s">
        <v>1341</v>
      </c>
      <c r="AA1124" s="54" t="s">
        <v>666</v>
      </c>
      <c r="AB1124" s="54" t="s">
        <v>400</v>
      </c>
      <c r="AC1124" s="54" t="s">
        <v>2989</v>
      </c>
      <c r="AD1124" s="64" t="s">
        <v>414</v>
      </c>
      <c r="AE1124" s="64" t="s">
        <v>3208</v>
      </c>
      <c r="AF1124" s="63">
        <v>126</v>
      </c>
      <c r="AG1124" s="54" t="s">
        <v>3422</v>
      </c>
      <c r="AH1124" s="54" t="s">
        <v>3421</v>
      </c>
      <c r="AI1124" s="63" t="s">
        <v>3423</v>
      </c>
      <c r="AJ1124" s="64" t="s">
        <v>3424</v>
      </c>
      <c r="AK1124" s="569">
        <v>5100073</v>
      </c>
      <c r="AL1124" s="64" t="s">
        <v>666</v>
      </c>
      <c r="AM1124" s="64" t="s">
        <v>3427</v>
      </c>
      <c r="AN1124" s="570">
        <v>254095700</v>
      </c>
      <c r="AO1124" s="54"/>
      <c r="AP1124" s="54"/>
      <c r="AQ1124" s="54"/>
      <c r="AR1124" s="54"/>
      <c r="AS1124" s="54"/>
      <c r="AT1124" s="64" t="s">
        <v>420</v>
      </c>
      <c r="AU1124" s="64"/>
      <c r="AV1124" s="54"/>
      <c r="AW1124" s="54"/>
      <c r="AX1124" s="54"/>
      <c r="AY1124" s="54"/>
      <c r="AZ1124" s="54"/>
      <c r="BA1124" s="54"/>
      <c r="BB1124" s="54"/>
      <c r="BC1124" s="54"/>
      <c r="BD1124" s="64">
        <v>180520</v>
      </c>
      <c r="BE1124" s="54" t="s">
        <v>2989</v>
      </c>
      <c r="BF1124" s="63" t="s">
        <v>1341</v>
      </c>
      <c r="BG1124" s="54" t="s">
        <v>666</v>
      </c>
      <c r="BH1124" s="54" t="s">
        <v>400</v>
      </c>
      <c r="BI1124" s="54" t="s">
        <v>2989</v>
      </c>
      <c r="BJ1124" s="64" t="s">
        <v>414</v>
      </c>
      <c r="BK1124" s="64" t="s">
        <v>3208</v>
      </c>
      <c r="BL1124" s="54"/>
      <c r="BM1124" s="54"/>
      <c r="BN1124" s="54"/>
      <c r="BO1124" s="39"/>
      <c r="BP1124" s="39"/>
      <c r="BQ1124" s="39"/>
      <c r="BR1124" s="39"/>
      <c r="BS1124" s="47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47"/>
      <c r="CD1124" s="39"/>
      <c r="CE1124" s="39"/>
      <c r="CF1124" s="48"/>
      <c r="CG1124" s="48"/>
      <c r="CH1124" s="48"/>
      <c r="CI1124" s="48"/>
      <c r="CJ1124" s="48"/>
      <c r="CK1124" s="48"/>
      <c r="CL1124" s="48"/>
      <c r="CM1124" s="48"/>
      <c r="CN1124" s="48"/>
      <c r="CO1124" s="48"/>
      <c r="CP1124" s="48"/>
      <c r="CQ1124" s="48"/>
      <c r="CR1124" s="48"/>
      <c r="CS1124" s="48"/>
      <c r="CT1124" s="48"/>
      <c r="CU1124" s="48"/>
      <c r="CV1124" s="48"/>
      <c r="CW1124" s="48"/>
      <c r="CX1124" s="39"/>
      <c r="ML1124" s="135"/>
      <c r="MM1124" s="135"/>
      <c r="MN1124" s="135"/>
      <c r="MO1124" s="135"/>
      <c r="MP1124" s="135"/>
      <c r="MQ1124" s="135"/>
      <c r="MR1124" s="135"/>
      <c r="MS1124" s="135"/>
      <c r="MT1124" s="135"/>
      <c r="MU1124" s="135"/>
      <c r="MV1124" s="135"/>
      <c r="MW1124" s="135"/>
      <c r="MX1124" s="135"/>
      <c r="MY1124" s="135"/>
      <c r="MZ1124" s="135"/>
      <c r="NA1124" s="135"/>
      <c r="NB1124" s="135"/>
      <c r="NC1124" s="135"/>
      <c r="ND1124" s="135"/>
      <c r="NE1124" s="135"/>
      <c r="NF1124" s="135"/>
      <c r="NG1124" s="135"/>
      <c r="NH1124" s="135"/>
      <c r="NI1124" s="135"/>
      <c r="NJ1124" s="135"/>
      <c r="NK1124" s="135"/>
      <c r="NL1124" s="135"/>
      <c r="NM1124" s="135"/>
      <c r="NN1124" s="135"/>
      <c r="NO1124" s="135"/>
      <c r="NP1124" s="135"/>
      <c r="NQ1124" s="39"/>
      <c r="QS1124"/>
      <c r="QT1124"/>
      <c r="QU1124"/>
      <c r="QV1124"/>
      <c r="QW1124"/>
      <c r="QX1124"/>
      <c r="QY1124"/>
      <c r="QZ1124"/>
      <c r="RA1124"/>
      <c r="RB1124" s="39"/>
      <c r="RC1124" s="39"/>
      <c r="RD1124" s="39"/>
    </row>
    <row r="1125" spans="2:472" x14ac:dyDescent="0.2">
      <c r="B1125" s="426"/>
      <c r="C1125" s="427"/>
      <c r="V1125" s="63">
        <v>126</v>
      </c>
      <c r="W1125" s="54" t="s">
        <v>3422</v>
      </c>
      <c r="X1125" s="64">
        <v>180526</v>
      </c>
      <c r="Y1125" s="54" t="s">
        <v>1864</v>
      </c>
      <c r="Z1125" s="63" t="s">
        <v>1341</v>
      </c>
      <c r="AA1125" s="54" t="s">
        <v>666</v>
      </c>
      <c r="AB1125" s="54" t="s">
        <v>400</v>
      </c>
      <c r="AC1125" s="54" t="s">
        <v>6385</v>
      </c>
      <c r="AD1125" s="64" t="s">
        <v>414</v>
      </c>
      <c r="AE1125" s="64" t="s">
        <v>3208</v>
      </c>
      <c r="AF1125" s="63">
        <v>126</v>
      </c>
      <c r="AG1125" s="54" t="s">
        <v>3422</v>
      </c>
      <c r="AH1125" s="54" t="s">
        <v>3421</v>
      </c>
      <c r="AI1125" s="63" t="s">
        <v>3423</v>
      </c>
      <c r="AJ1125" s="64" t="s">
        <v>3424</v>
      </c>
      <c r="AK1125" s="569">
        <v>5100073</v>
      </c>
      <c r="AL1125" s="64" t="s">
        <v>666</v>
      </c>
      <c r="AM1125" s="64" t="s">
        <v>3427</v>
      </c>
      <c r="AN1125" s="570">
        <v>254095700</v>
      </c>
      <c r="AO1125" s="54"/>
      <c r="AP1125" s="54"/>
      <c r="AQ1125" s="54"/>
      <c r="AR1125" s="54"/>
      <c r="AS1125" s="54"/>
      <c r="AT1125" s="64" t="s">
        <v>420</v>
      </c>
      <c r="AU1125" s="64"/>
      <c r="AV1125" s="54"/>
      <c r="AW1125" s="54"/>
      <c r="AX1125" s="54"/>
      <c r="AY1125" s="54"/>
      <c r="AZ1125" s="54"/>
      <c r="BA1125" s="54"/>
      <c r="BB1125" s="54"/>
      <c r="BC1125" s="54"/>
      <c r="BD1125" s="64">
        <v>180526</v>
      </c>
      <c r="BE1125" s="54" t="s">
        <v>1864</v>
      </c>
      <c r="BF1125" s="63" t="s">
        <v>1341</v>
      </c>
      <c r="BG1125" s="54" t="s">
        <v>666</v>
      </c>
      <c r="BH1125" s="54" t="s">
        <v>400</v>
      </c>
      <c r="BI1125" s="54" t="s">
        <v>6385</v>
      </c>
      <c r="BJ1125" s="64" t="s">
        <v>414</v>
      </c>
      <c r="BK1125" s="64" t="s">
        <v>3208</v>
      </c>
      <c r="BL1125" s="54"/>
      <c r="BM1125" s="54"/>
      <c r="BN1125" s="54"/>
      <c r="BO1125" s="39"/>
      <c r="BP1125" s="39"/>
      <c r="BQ1125" s="39"/>
      <c r="BR1125" s="39"/>
      <c r="BS1125" s="47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47"/>
      <c r="CD1125" s="39"/>
      <c r="CE1125" s="39"/>
      <c r="CF1125" s="48"/>
      <c r="CG1125" s="48"/>
      <c r="CH1125" s="48"/>
      <c r="CI1125" s="48"/>
      <c r="CJ1125" s="48"/>
      <c r="CK1125" s="48"/>
      <c r="CL1125" s="48"/>
      <c r="CM1125" s="48"/>
      <c r="CN1125" s="48"/>
      <c r="CO1125" s="48"/>
      <c r="CP1125" s="48"/>
      <c r="CQ1125" s="48"/>
      <c r="CR1125" s="48"/>
      <c r="CS1125" s="48"/>
      <c r="CT1125" s="48"/>
      <c r="CU1125" s="48"/>
      <c r="CV1125" s="48"/>
      <c r="CW1125" s="48"/>
      <c r="CX1125" s="39"/>
      <c r="ML1125" s="135"/>
      <c r="MM1125" s="135"/>
      <c r="MN1125" s="135"/>
      <c r="MO1125" s="135"/>
      <c r="MP1125" s="135"/>
      <c r="MQ1125" s="135"/>
      <c r="MR1125" s="135"/>
      <c r="MS1125" s="135"/>
      <c r="MT1125" s="135"/>
      <c r="MU1125" s="135"/>
      <c r="MV1125" s="135"/>
      <c r="MW1125" s="135"/>
      <c r="MX1125" s="135"/>
      <c r="MY1125" s="135"/>
      <c r="MZ1125" s="135"/>
      <c r="NA1125" s="135"/>
      <c r="NB1125" s="135"/>
      <c r="NC1125" s="135"/>
      <c r="ND1125" s="135"/>
      <c r="NE1125" s="135"/>
      <c r="NF1125" s="135"/>
      <c r="NG1125" s="135"/>
      <c r="NH1125" s="135"/>
      <c r="NI1125" s="135"/>
      <c r="NJ1125" s="135"/>
      <c r="NK1125" s="135"/>
      <c r="NL1125" s="135"/>
      <c r="NM1125" s="135"/>
      <c r="NN1125" s="135"/>
      <c r="NO1125" s="135"/>
      <c r="NP1125" s="135"/>
      <c r="NQ1125" s="39"/>
      <c r="QS1125"/>
      <c r="QT1125"/>
      <c r="QU1125"/>
      <c r="QV1125"/>
      <c r="QW1125"/>
      <c r="QX1125"/>
      <c r="QY1125"/>
      <c r="QZ1125"/>
      <c r="RA1125"/>
      <c r="RB1125" s="39"/>
      <c r="RC1125" s="39"/>
      <c r="RD1125" s="39"/>
    </row>
    <row r="1126" spans="2:472" x14ac:dyDescent="0.2">
      <c r="B1126" s="426"/>
      <c r="C1126" s="427"/>
      <c r="V1126" s="63">
        <v>126</v>
      </c>
      <c r="W1126" s="54" t="s">
        <v>3422</v>
      </c>
      <c r="X1126" s="64">
        <v>180527</v>
      </c>
      <c r="Y1126" s="54" t="s">
        <v>3309</v>
      </c>
      <c r="Z1126" s="63" t="s">
        <v>1341</v>
      </c>
      <c r="AA1126" s="54" t="s">
        <v>666</v>
      </c>
      <c r="AB1126" s="54" t="s">
        <v>400</v>
      </c>
      <c r="AC1126" s="54" t="s">
        <v>6386</v>
      </c>
      <c r="AD1126" s="64" t="s">
        <v>414</v>
      </c>
      <c r="AE1126" s="64" t="s">
        <v>3208</v>
      </c>
      <c r="AF1126" s="63">
        <v>126</v>
      </c>
      <c r="AG1126" s="54" t="s">
        <v>3422</v>
      </c>
      <c r="AH1126" s="54" t="s">
        <v>3421</v>
      </c>
      <c r="AI1126" s="63" t="s">
        <v>3423</v>
      </c>
      <c r="AJ1126" s="64" t="s">
        <v>3424</v>
      </c>
      <c r="AK1126" s="569">
        <v>5100073</v>
      </c>
      <c r="AL1126" s="64" t="s">
        <v>666</v>
      </c>
      <c r="AM1126" s="64" t="s">
        <v>3427</v>
      </c>
      <c r="AN1126" s="570">
        <v>254095700</v>
      </c>
      <c r="AO1126" s="54"/>
      <c r="AP1126" s="54"/>
      <c r="AQ1126" s="54"/>
      <c r="AR1126" s="54"/>
      <c r="AS1126" s="54"/>
      <c r="AT1126" s="64" t="s">
        <v>420</v>
      </c>
      <c r="AU1126" s="64"/>
      <c r="AV1126" s="54"/>
      <c r="AW1126" s="54"/>
      <c r="AX1126" s="54"/>
      <c r="AY1126" s="54"/>
      <c r="AZ1126" s="54"/>
      <c r="BA1126" s="54"/>
      <c r="BB1126" s="54"/>
      <c r="BC1126" s="54"/>
      <c r="BD1126" s="64">
        <v>180527</v>
      </c>
      <c r="BE1126" s="54" t="s">
        <v>3309</v>
      </c>
      <c r="BF1126" s="63" t="s">
        <v>1341</v>
      </c>
      <c r="BG1126" s="54" t="s">
        <v>666</v>
      </c>
      <c r="BH1126" s="54" t="s">
        <v>400</v>
      </c>
      <c r="BI1126" s="54" t="s">
        <v>6386</v>
      </c>
      <c r="BJ1126" s="64" t="s">
        <v>414</v>
      </c>
      <c r="BK1126" s="64" t="s">
        <v>3208</v>
      </c>
      <c r="BL1126" s="54"/>
      <c r="BM1126" s="54"/>
      <c r="BN1126" s="54"/>
      <c r="BO1126" s="39"/>
      <c r="BP1126" s="39"/>
      <c r="BQ1126" s="39"/>
      <c r="BR1126" s="39"/>
      <c r="BS1126" s="47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47"/>
      <c r="CD1126" s="39"/>
      <c r="CE1126" s="39"/>
      <c r="CF1126" s="48"/>
      <c r="CG1126" s="48"/>
      <c r="CH1126" s="48"/>
      <c r="CI1126" s="48"/>
      <c r="CJ1126" s="48"/>
      <c r="CK1126" s="48"/>
      <c r="CL1126" s="48"/>
      <c r="CM1126" s="48"/>
      <c r="CN1126" s="48"/>
      <c r="CO1126" s="48"/>
      <c r="CP1126" s="48"/>
      <c r="CQ1126" s="48"/>
      <c r="CR1126" s="48"/>
      <c r="CS1126" s="48"/>
      <c r="CT1126" s="48"/>
      <c r="CU1126" s="48"/>
      <c r="CV1126" s="48"/>
      <c r="CW1126" s="48"/>
      <c r="CX1126" s="39"/>
      <c r="ML1126" s="135"/>
      <c r="MM1126" s="135"/>
      <c r="MN1126" s="135"/>
      <c r="MO1126" s="135"/>
      <c r="MP1126" s="135"/>
      <c r="MQ1126" s="135"/>
      <c r="MR1126" s="135"/>
      <c r="MS1126" s="135"/>
      <c r="MT1126" s="135"/>
      <c r="MU1126" s="135"/>
      <c r="MV1126" s="135"/>
      <c r="MW1126" s="135"/>
      <c r="MX1126" s="135"/>
      <c r="MY1126" s="135"/>
      <c r="MZ1126" s="135"/>
      <c r="NA1126" s="135"/>
      <c r="NB1126" s="135"/>
      <c r="NC1126" s="135"/>
      <c r="ND1126" s="135"/>
      <c r="NE1126" s="135"/>
      <c r="NF1126" s="135"/>
      <c r="NG1126" s="135"/>
      <c r="NH1126" s="135"/>
      <c r="NI1126" s="135"/>
      <c r="NJ1126" s="135"/>
      <c r="NK1126" s="135"/>
      <c r="NL1126" s="135"/>
      <c r="NM1126" s="135"/>
      <c r="NN1126" s="135"/>
      <c r="NO1126" s="135"/>
      <c r="NP1126" s="135"/>
      <c r="NQ1126" s="39"/>
      <c r="QS1126"/>
      <c r="QT1126"/>
      <c r="QU1126"/>
      <c r="QV1126"/>
      <c r="QW1126"/>
      <c r="QX1126"/>
      <c r="QY1126"/>
      <c r="QZ1126"/>
      <c r="RA1126"/>
      <c r="RB1126" s="39"/>
      <c r="RC1126" s="39"/>
      <c r="RD1126" s="39"/>
    </row>
    <row r="1127" spans="2:472" x14ac:dyDescent="0.2">
      <c r="B1127" s="426"/>
      <c r="C1127" s="427"/>
      <c r="V1127" s="63">
        <v>126</v>
      </c>
      <c r="W1127" s="54" t="s">
        <v>3422</v>
      </c>
      <c r="X1127" s="64">
        <v>180528</v>
      </c>
      <c r="Y1127" s="54" t="s">
        <v>3358</v>
      </c>
      <c r="Z1127" s="63" t="s">
        <v>1341</v>
      </c>
      <c r="AA1127" s="54" t="s">
        <v>666</v>
      </c>
      <c r="AB1127" s="54" t="s">
        <v>400</v>
      </c>
      <c r="AC1127" s="54" t="s">
        <v>6387</v>
      </c>
      <c r="AD1127" s="64" t="s">
        <v>414</v>
      </c>
      <c r="AE1127" s="64" t="s">
        <v>3208</v>
      </c>
      <c r="AF1127" s="63">
        <v>126</v>
      </c>
      <c r="AG1127" s="54" t="s">
        <v>3422</v>
      </c>
      <c r="AH1127" s="54" t="s">
        <v>3421</v>
      </c>
      <c r="AI1127" s="63" t="s">
        <v>3423</v>
      </c>
      <c r="AJ1127" s="64" t="s">
        <v>3424</v>
      </c>
      <c r="AK1127" s="569">
        <v>5100073</v>
      </c>
      <c r="AL1127" s="64" t="s">
        <v>666</v>
      </c>
      <c r="AM1127" s="64" t="s">
        <v>3427</v>
      </c>
      <c r="AN1127" s="570">
        <v>254095700</v>
      </c>
      <c r="AO1127" s="54"/>
      <c r="AP1127" s="54"/>
      <c r="AQ1127" s="54"/>
      <c r="AR1127" s="54"/>
      <c r="AS1127" s="54"/>
      <c r="AT1127" s="64" t="s">
        <v>420</v>
      </c>
      <c r="AU1127" s="64"/>
      <c r="AV1127" s="54"/>
      <c r="AW1127" s="54"/>
      <c r="AX1127" s="54"/>
      <c r="AY1127" s="54"/>
      <c r="AZ1127" s="54"/>
      <c r="BA1127" s="54"/>
      <c r="BB1127" s="54"/>
      <c r="BC1127" s="54"/>
      <c r="BD1127" s="64">
        <v>180528</v>
      </c>
      <c r="BE1127" s="54" t="s">
        <v>3358</v>
      </c>
      <c r="BF1127" s="63" t="s">
        <v>1341</v>
      </c>
      <c r="BG1127" s="54" t="s">
        <v>666</v>
      </c>
      <c r="BH1127" s="54" t="s">
        <v>400</v>
      </c>
      <c r="BI1127" s="54" t="s">
        <v>6387</v>
      </c>
      <c r="BJ1127" s="64" t="s">
        <v>414</v>
      </c>
      <c r="BK1127" s="64" t="s">
        <v>3208</v>
      </c>
      <c r="BL1127" s="54"/>
      <c r="BM1127" s="54"/>
      <c r="BN1127" s="54"/>
      <c r="BO1127" s="39"/>
      <c r="BP1127" s="39"/>
      <c r="BQ1127" s="39"/>
      <c r="BR1127" s="39"/>
      <c r="BS1127" s="47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47"/>
      <c r="CD1127" s="39"/>
      <c r="CE1127" s="39"/>
      <c r="CF1127" s="48"/>
      <c r="CG1127" s="48"/>
      <c r="CH1127" s="48"/>
      <c r="CI1127" s="48"/>
      <c r="CJ1127" s="48"/>
      <c r="CK1127" s="48"/>
      <c r="CL1127" s="48"/>
      <c r="CM1127" s="48"/>
      <c r="CN1127" s="48"/>
      <c r="CO1127" s="48"/>
      <c r="CP1127" s="48"/>
      <c r="CQ1127" s="48"/>
      <c r="CR1127" s="48"/>
      <c r="CS1127" s="48"/>
      <c r="CT1127" s="48"/>
      <c r="CU1127" s="48"/>
      <c r="CV1127" s="48"/>
      <c r="CW1127" s="48"/>
      <c r="CX1127" s="39"/>
      <c r="ML1127" s="135"/>
      <c r="MM1127" s="135"/>
      <c r="MN1127" s="135"/>
      <c r="MO1127" s="135"/>
      <c r="MP1127" s="135"/>
      <c r="MQ1127" s="135"/>
      <c r="MR1127" s="135"/>
      <c r="MS1127" s="135"/>
      <c r="MT1127" s="135"/>
      <c r="MU1127" s="135"/>
      <c r="MV1127" s="135"/>
      <c r="MW1127" s="135"/>
      <c r="MX1127" s="135"/>
      <c r="MY1127" s="135"/>
      <c r="MZ1127" s="135"/>
      <c r="NA1127" s="135"/>
      <c r="NB1127" s="135"/>
      <c r="NC1127" s="135"/>
      <c r="ND1127" s="135"/>
      <c r="NE1127" s="135"/>
      <c r="NF1127" s="135"/>
      <c r="NG1127" s="135"/>
      <c r="NH1127" s="135"/>
      <c r="NI1127" s="135"/>
      <c r="NJ1127" s="135"/>
      <c r="NK1127" s="135"/>
      <c r="NL1127" s="135"/>
      <c r="NM1127" s="135"/>
      <c r="NN1127" s="135"/>
      <c r="NO1127" s="135"/>
      <c r="NP1127" s="135"/>
      <c r="NQ1127" s="39"/>
      <c r="QS1127"/>
      <c r="QT1127"/>
      <c r="QU1127"/>
      <c r="QV1127"/>
      <c r="QW1127"/>
      <c r="QX1127"/>
      <c r="QY1127"/>
      <c r="QZ1127"/>
      <c r="RA1127"/>
      <c r="RB1127" s="39"/>
      <c r="RC1127" s="39"/>
      <c r="RD1127" s="39"/>
    </row>
    <row r="1128" spans="2:472" x14ac:dyDescent="0.2">
      <c r="B1128" s="426"/>
      <c r="C1128" s="427"/>
      <c r="V1128" s="63">
        <v>126</v>
      </c>
      <c r="W1128" s="54" t="s">
        <v>3422</v>
      </c>
      <c r="X1128" s="64">
        <v>180523</v>
      </c>
      <c r="Y1128" s="54" t="s">
        <v>3072</v>
      </c>
      <c r="Z1128" s="63" t="s">
        <v>1341</v>
      </c>
      <c r="AA1128" s="54" t="s">
        <v>666</v>
      </c>
      <c r="AB1128" s="54" t="s">
        <v>400</v>
      </c>
      <c r="AC1128" s="54" t="s">
        <v>3072</v>
      </c>
      <c r="AD1128" s="64" t="s">
        <v>414</v>
      </c>
      <c r="AE1128" s="64" t="s">
        <v>3208</v>
      </c>
      <c r="AF1128" s="63">
        <v>126</v>
      </c>
      <c r="AG1128" s="54" t="s">
        <v>3422</v>
      </c>
      <c r="AH1128" s="54" t="s">
        <v>3421</v>
      </c>
      <c r="AI1128" s="63" t="s">
        <v>3423</v>
      </c>
      <c r="AJ1128" s="64" t="s">
        <v>3424</v>
      </c>
      <c r="AK1128" s="569">
        <v>5100073</v>
      </c>
      <c r="AL1128" s="64" t="s">
        <v>666</v>
      </c>
      <c r="AM1128" s="64" t="s">
        <v>3427</v>
      </c>
      <c r="AN1128" s="570">
        <v>254095700</v>
      </c>
      <c r="AO1128" s="54"/>
      <c r="AP1128" s="54"/>
      <c r="AQ1128" s="54"/>
      <c r="AR1128" s="54"/>
      <c r="AS1128" s="54"/>
      <c r="AT1128" s="64" t="s">
        <v>420</v>
      </c>
      <c r="AU1128" s="64"/>
      <c r="AV1128" s="54"/>
      <c r="AW1128" s="54"/>
      <c r="AX1128" s="54"/>
      <c r="AY1128" s="54"/>
      <c r="AZ1128" s="54"/>
      <c r="BA1128" s="54"/>
      <c r="BB1128" s="54"/>
      <c r="BC1128" s="54"/>
      <c r="BD1128" s="64">
        <v>180523</v>
      </c>
      <c r="BE1128" s="54" t="s">
        <v>3072</v>
      </c>
      <c r="BF1128" s="63" t="s">
        <v>1341</v>
      </c>
      <c r="BG1128" s="54" t="s">
        <v>666</v>
      </c>
      <c r="BH1128" s="54" t="s">
        <v>400</v>
      </c>
      <c r="BI1128" s="54" t="s">
        <v>3072</v>
      </c>
      <c r="BJ1128" s="64" t="s">
        <v>414</v>
      </c>
      <c r="BK1128" s="64" t="s">
        <v>3208</v>
      </c>
      <c r="BL1128" s="54"/>
      <c r="BM1128" s="54"/>
      <c r="BN1128" s="54"/>
      <c r="BO1128" s="39"/>
      <c r="BP1128" s="39"/>
      <c r="BQ1128" s="39"/>
      <c r="BR1128" s="39"/>
      <c r="BS1128" s="47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47"/>
      <c r="CD1128" s="39"/>
      <c r="CE1128" s="39"/>
      <c r="CF1128" s="48"/>
      <c r="CG1128" s="48"/>
      <c r="CH1128" s="48"/>
      <c r="CI1128" s="48"/>
      <c r="CJ1128" s="48"/>
      <c r="CK1128" s="48"/>
      <c r="CL1128" s="48"/>
      <c r="CM1128" s="48"/>
      <c r="CN1128" s="48"/>
      <c r="CO1128" s="48"/>
      <c r="CP1128" s="48"/>
      <c r="CQ1128" s="48"/>
      <c r="CR1128" s="48"/>
      <c r="CS1128" s="48"/>
      <c r="CT1128" s="48"/>
      <c r="CU1128" s="48"/>
      <c r="CV1128" s="48"/>
      <c r="CW1128" s="48"/>
      <c r="CX1128" s="39"/>
      <c r="ML1128" s="135"/>
      <c r="MM1128" s="135"/>
      <c r="MN1128" s="135"/>
      <c r="MO1128" s="135"/>
      <c r="MP1128" s="135"/>
      <c r="MQ1128" s="135"/>
      <c r="MR1128" s="135"/>
      <c r="MS1128" s="135"/>
      <c r="MT1128" s="135"/>
      <c r="MU1128" s="135"/>
      <c r="MV1128" s="135"/>
      <c r="MW1128" s="135"/>
      <c r="MX1128" s="135"/>
      <c r="MY1128" s="135"/>
      <c r="MZ1128" s="135"/>
      <c r="NA1128" s="135"/>
      <c r="NB1128" s="135"/>
      <c r="NC1128" s="135"/>
      <c r="ND1128" s="135"/>
      <c r="NE1128" s="135"/>
      <c r="NF1128" s="135"/>
      <c r="NG1128" s="135"/>
      <c r="NH1128" s="135"/>
      <c r="NI1128" s="135"/>
      <c r="NJ1128" s="135"/>
      <c r="NK1128" s="135"/>
      <c r="NL1128" s="135"/>
      <c r="NM1128" s="135"/>
      <c r="NN1128" s="135"/>
      <c r="NO1128" s="135"/>
      <c r="NP1128" s="135"/>
      <c r="NQ1128" s="39"/>
      <c r="QS1128"/>
      <c r="QT1128"/>
      <c r="QU1128"/>
      <c r="QV1128"/>
      <c r="QW1128"/>
      <c r="QX1128"/>
      <c r="QY1128"/>
      <c r="QZ1128"/>
      <c r="RA1128"/>
      <c r="RB1128" s="39"/>
      <c r="RC1128" s="39"/>
      <c r="RD1128" s="39"/>
    </row>
    <row r="1129" spans="2:472" x14ac:dyDescent="0.2">
      <c r="B1129" s="426"/>
      <c r="C1129" s="427"/>
      <c r="V1129" s="63">
        <v>126</v>
      </c>
      <c r="W1129" s="54" t="s">
        <v>3422</v>
      </c>
      <c r="X1129" s="64">
        <v>180524</v>
      </c>
      <c r="Y1129" s="54" t="s">
        <v>3143</v>
      </c>
      <c r="Z1129" s="63" t="s">
        <v>1341</v>
      </c>
      <c r="AA1129" s="54" t="s">
        <v>666</v>
      </c>
      <c r="AB1129" s="54" t="s">
        <v>400</v>
      </c>
      <c r="AC1129" s="54" t="s">
        <v>3143</v>
      </c>
      <c r="AD1129" s="64" t="s">
        <v>414</v>
      </c>
      <c r="AE1129" s="64" t="s">
        <v>3208</v>
      </c>
      <c r="AF1129" s="63">
        <v>126</v>
      </c>
      <c r="AG1129" s="54" t="s">
        <v>3422</v>
      </c>
      <c r="AH1129" s="54" t="s">
        <v>3421</v>
      </c>
      <c r="AI1129" s="63" t="s">
        <v>3423</v>
      </c>
      <c r="AJ1129" s="64" t="s">
        <v>3424</v>
      </c>
      <c r="AK1129" s="569">
        <v>5100073</v>
      </c>
      <c r="AL1129" s="64" t="s">
        <v>666</v>
      </c>
      <c r="AM1129" s="64" t="s">
        <v>3427</v>
      </c>
      <c r="AN1129" s="570">
        <v>254095700</v>
      </c>
      <c r="AO1129" s="54"/>
      <c r="AP1129" s="54"/>
      <c r="AQ1129" s="54"/>
      <c r="AR1129" s="54"/>
      <c r="AS1129" s="54"/>
      <c r="AT1129" s="64" t="s">
        <v>420</v>
      </c>
      <c r="AU1129" s="64"/>
      <c r="AV1129" s="54"/>
      <c r="AW1129" s="54"/>
      <c r="AX1129" s="54"/>
      <c r="AY1129" s="54"/>
      <c r="AZ1129" s="54"/>
      <c r="BA1129" s="54"/>
      <c r="BB1129" s="54"/>
      <c r="BC1129" s="54"/>
      <c r="BD1129" s="64">
        <v>180524</v>
      </c>
      <c r="BE1129" s="54" t="s">
        <v>3143</v>
      </c>
      <c r="BF1129" s="63" t="s">
        <v>1341</v>
      </c>
      <c r="BG1129" s="54" t="s">
        <v>666</v>
      </c>
      <c r="BH1129" s="54" t="s">
        <v>400</v>
      </c>
      <c r="BI1129" s="54" t="s">
        <v>3143</v>
      </c>
      <c r="BJ1129" s="64" t="s">
        <v>414</v>
      </c>
      <c r="BK1129" s="64" t="s">
        <v>3208</v>
      </c>
      <c r="BL1129" s="54"/>
      <c r="BM1129" s="54"/>
      <c r="BN1129" s="54"/>
      <c r="BO1129" s="39"/>
      <c r="BP1129" s="39"/>
      <c r="BQ1129" s="39"/>
      <c r="BR1129" s="39"/>
      <c r="BS1129" s="47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47"/>
      <c r="CD1129" s="39"/>
      <c r="CE1129" s="39"/>
      <c r="CF1129" s="48"/>
      <c r="CG1129" s="48"/>
      <c r="CH1129" s="48"/>
      <c r="CI1129" s="48"/>
      <c r="CJ1129" s="48"/>
      <c r="CK1129" s="48"/>
      <c r="CL1129" s="48"/>
      <c r="CM1129" s="48"/>
      <c r="CN1129" s="48"/>
      <c r="CO1129" s="48"/>
      <c r="CP1129" s="48"/>
      <c r="CQ1129" s="48"/>
      <c r="CR1129" s="48"/>
      <c r="CS1129" s="48"/>
      <c r="CT1129" s="48"/>
      <c r="CU1129" s="48"/>
      <c r="CV1129" s="48"/>
      <c r="CW1129" s="48"/>
      <c r="CX1129" s="39"/>
      <c r="ML1129" s="135"/>
      <c r="MM1129" s="135"/>
      <c r="MN1129" s="135"/>
      <c r="MO1129" s="135"/>
      <c r="MP1129" s="135"/>
      <c r="MQ1129" s="135"/>
      <c r="MR1129" s="135"/>
      <c r="MS1129" s="135"/>
      <c r="MT1129" s="135"/>
      <c r="MU1129" s="135"/>
      <c r="MV1129" s="135"/>
      <c r="MW1129" s="135"/>
      <c r="MX1129" s="135"/>
      <c r="MY1129" s="135"/>
      <c r="MZ1129" s="135"/>
      <c r="NA1129" s="135"/>
      <c r="NB1129" s="135"/>
      <c r="NC1129" s="135"/>
      <c r="ND1129" s="135"/>
      <c r="NE1129" s="135"/>
      <c r="NF1129" s="135"/>
      <c r="NG1129" s="135"/>
      <c r="NH1129" s="135"/>
      <c r="NI1129" s="135"/>
      <c r="NJ1129" s="135"/>
      <c r="NK1129" s="135"/>
      <c r="NL1129" s="135"/>
      <c r="NM1129" s="135"/>
      <c r="NN1129" s="135"/>
      <c r="NO1129" s="135"/>
      <c r="NP1129" s="135"/>
      <c r="NQ1129" s="39"/>
      <c r="QS1129"/>
      <c r="QT1129"/>
      <c r="QU1129"/>
      <c r="QV1129"/>
      <c r="QW1129"/>
      <c r="QX1129"/>
      <c r="QY1129"/>
      <c r="QZ1129"/>
      <c r="RA1129"/>
      <c r="RB1129" s="39"/>
      <c r="RC1129" s="39"/>
      <c r="RD1129" s="39"/>
    </row>
    <row r="1130" spans="2:472" x14ac:dyDescent="0.2">
      <c r="B1130" s="426"/>
      <c r="C1130" s="427"/>
      <c r="V1130" s="63">
        <v>126</v>
      </c>
      <c r="W1130" s="54" t="s">
        <v>3422</v>
      </c>
      <c r="X1130" s="64">
        <v>180702</v>
      </c>
      <c r="Y1130" s="54" t="s">
        <v>941</v>
      </c>
      <c r="Z1130" s="63" t="s">
        <v>1341</v>
      </c>
      <c r="AA1130" s="54" t="s">
        <v>668</v>
      </c>
      <c r="AB1130" s="54" t="s">
        <v>400</v>
      </c>
      <c r="AC1130" s="54" t="s">
        <v>941</v>
      </c>
      <c r="AD1130" s="64" t="s">
        <v>414</v>
      </c>
      <c r="AE1130" s="64" t="s">
        <v>3208</v>
      </c>
      <c r="AF1130" s="63">
        <v>126</v>
      </c>
      <c r="AG1130" s="54" t="s">
        <v>3422</v>
      </c>
      <c r="AH1130" s="54" t="s">
        <v>3421</v>
      </c>
      <c r="AI1130" s="63" t="s">
        <v>3423</v>
      </c>
      <c r="AJ1130" s="64" t="s">
        <v>3424</v>
      </c>
      <c r="AK1130" s="569">
        <v>5100073</v>
      </c>
      <c r="AL1130" s="64" t="s">
        <v>666</v>
      </c>
      <c r="AM1130" s="64" t="s">
        <v>3427</v>
      </c>
      <c r="AN1130" s="570">
        <v>254095700</v>
      </c>
      <c r="AO1130" s="54"/>
      <c r="AP1130" s="54"/>
      <c r="AQ1130" s="54"/>
      <c r="AR1130" s="54"/>
      <c r="AS1130" s="54"/>
      <c r="AT1130" s="64" t="s">
        <v>420</v>
      </c>
      <c r="AU1130" s="64"/>
      <c r="AV1130" s="54"/>
      <c r="AW1130" s="54"/>
      <c r="AX1130" s="54"/>
      <c r="AY1130" s="54"/>
      <c r="AZ1130" s="54"/>
      <c r="BA1130" s="54"/>
      <c r="BB1130" s="54"/>
      <c r="BC1130" s="54"/>
      <c r="BD1130" s="64">
        <v>180702</v>
      </c>
      <c r="BE1130" s="54" t="s">
        <v>941</v>
      </c>
      <c r="BF1130" s="63" t="s">
        <v>1341</v>
      </c>
      <c r="BG1130" s="54" t="s">
        <v>668</v>
      </c>
      <c r="BH1130" s="54" t="s">
        <v>400</v>
      </c>
      <c r="BI1130" s="54" t="s">
        <v>941</v>
      </c>
      <c r="BJ1130" s="64" t="s">
        <v>414</v>
      </c>
      <c r="BK1130" s="64" t="s">
        <v>3208</v>
      </c>
      <c r="BL1130" s="54"/>
      <c r="BM1130" s="54"/>
      <c r="BN1130" s="54"/>
      <c r="BO1130" s="39"/>
      <c r="BP1130" s="39"/>
      <c r="BQ1130" s="39"/>
      <c r="BR1130" s="39"/>
      <c r="BS1130" s="47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47"/>
      <c r="CD1130" s="39"/>
      <c r="CE1130" s="39"/>
      <c r="CF1130" s="48"/>
      <c r="CG1130" s="48"/>
      <c r="CH1130" s="48"/>
      <c r="CI1130" s="48"/>
      <c r="CJ1130" s="48"/>
      <c r="CK1130" s="48"/>
      <c r="CL1130" s="48"/>
      <c r="CM1130" s="48"/>
      <c r="CN1130" s="48"/>
      <c r="CO1130" s="48"/>
      <c r="CP1130" s="48"/>
      <c r="CQ1130" s="48"/>
      <c r="CR1130" s="48"/>
      <c r="CS1130" s="48"/>
      <c r="CT1130" s="48"/>
      <c r="CU1130" s="48"/>
      <c r="CV1130" s="48"/>
      <c r="CW1130" s="48"/>
      <c r="CX1130" s="39"/>
      <c r="ML1130" s="135"/>
      <c r="MM1130" s="135"/>
      <c r="MN1130" s="135"/>
      <c r="MO1130" s="135"/>
      <c r="MP1130" s="135"/>
      <c r="MQ1130" s="135"/>
      <c r="MR1130" s="135"/>
      <c r="MS1130" s="135"/>
      <c r="MT1130" s="135"/>
      <c r="MU1130" s="135"/>
      <c r="MV1130" s="135"/>
      <c r="MW1130" s="135"/>
      <c r="MX1130" s="135"/>
      <c r="MY1130" s="135"/>
      <c r="MZ1130" s="135"/>
      <c r="NA1130" s="135"/>
      <c r="NB1130" s="135"/>
      <c r="NC1130" s="135"/>
      <c r="ND1130" s="135"/>
      <c r="NE1130" s="135"/>
      <c r="NF1130" s="135"/>
      <c r="NG1130" s="135"/>
      <c r="NH1130" s="135"/>
      <c r="NI1130" s="135"/>
      <c r="NJ1130" s="135"/>
      <c r="NK1130" s="135"/>
      <c r="NL1130" s="135"/>
      <c r="NM1130" s="135"/>
      <c r="NN1130" s="135"/>
      <c r="NO1130" s="135"/>
      <c r="NP1130" s="135"/>
      <c r="NQ1130" s="39"/>
      <c r="QS1130"/>
      <c r="QT1130"/>
      <c r="QU1130"/>
      <c r="QV1130"/>
      <c r="QW1130"/>
      <c r="QX1130"/>
      <c r="QY1130"/>
      <c r="QZ1130"/>
      <c r="RA1130"/>
      <c r="RB1130" s="39"/>
      <c r="RC1130" s="39"/>
      <c r="RD1130" s="39"/>
    </row>
    <row r="1131" spans="2:472" x14ac:dyDescent="0.2">
      <c r="B1131" s="426"/>
      <c r="C1131" s="427"/>
      <c r="V1131" s="63">
        <v>126</v>
      </c>
      <c r="W1131" s="54" t="s">
        <v>3422</v>
      </c>
      <c r="X1131" s="64">
        <v>180703</v>
      </c>
      <c r="Y1131" s="54" t="s">
        <v>1258</v>
      </c>
      <c r="Z1131" s="63" t="s">
        <v>1341</v>
      </c>
      <c r="AA1131" s="54" t="s">
        <v>668</v>
      </c>
      <c r="AB1131" s="54" t="s">
        <v>400</v>
      </c>
      <c r="AC1131" s="54" t="s">
        <v>1258</v>
      </c>
      <c r="AD1131" s="64" t="s">
        <v>414</v>
      </c>
      <c r="AE1131" s="64" t="s">
        <v>3208</v>
      </c>
      <c r="AF1131" s="63">
        <v>126</v>
      </c>
      <c r="AG1131" s="54" t="s">
        <v>3422</v>
      </c>
      <c r="AH1131" s="54" t="s">
        <v>3421</v>
      </c>
      <c r="AI1131" s="63" t="s">
        <v>3423</v>
      </c>
      <c r="AJ1131" s="64" t="s">
        <v>3424</v>
      </c>
      <c r="AK1131" s="569">
        <v>5100073</v>
      </c>
      <c r="AL1131" s="64" t="s">
        <v>666</v>
      </c>
      <c r="AM1131" s="64" t="s">
        <v>3427</v>
      </c>
      <c r="AN1131" s="570">
        <v>254095700</v>
      </c>
      <c r="AO1131" s="54"/>
      <c r="AP1131" s="54"/>
      <c r="AQ1131" s="54"/>
      <c r="AR1131" s="54"/>
      <c r="AS1131" s="54"/>
      <c r="AT1131" s="64" t="s">
        <v>420</v>
      </c>
      <c r="AU1131" s="64"/>
      <c r="AV1131" s="54"/>
      <c r="AW1131" s="54"/>
      <c r="AX1131" s="54"/>
      <c r="AY1131" s="54"/>
      <c r="AZ1131" s="54"/>
      <c r="BA1131" s="54"/>
      <c r="BB1131" s="54"/>
      <c r="BC1131" s="54"/>
      <c r="BD1131" s="64">
        <v>180703</v>
      </c>
      <c r="BE1131" s="54" t="s">
        <v>1258</v>
      </c>
      <c r="BF1131" s="63" t="s">
        <v>1341</v>
      </c>
      <c r="BG1131" s="54" t="s">
        <v>668</v>
      </c>
      <c r="BH1131" s="54" t="s">
        <v>400</v>
      </c>
      <c r="BI1131" s="54" t="s">
        <v>1258</v>
      </c>
      <c r="BJ1131" s="64" t="s">
        <v>414</v>
      </c>
      <c r="BK1131" s="64" t="s">
        <v>3208</v>
      </c>
      <c r="BL1131" s="54"/>
      <c r="BM1131" s="54"/>
      <c r="BN1131" s="54"/>
      <c r="BO1131" s="39"/>
      <c r="BP1131" s="39"/>
      <c r="BQ1131" s="39"/>
      <c r="BR1131" s="39"/>
      <c r="BS1131" s="47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47"/>
      <c r="CD1131" s="39"/>
      <c r="CE1131" s="39"/>
      <c r="CF1131" s="48"/>
      <c r="CG1131" s="48"/>
      <c r="CH1131" s="48"/>
      <c r="CI1131" s="48"/>
      <c r="CJ1131" s="48"/>
      <c r="CK1131" s="48"/>
      <c r="CL1131" s="48"/>
      <c r="CM1131" s="48"/>
      <c r="CN1131" s="48"/>
      <c r="CO1131" s="48"/>
      <c r="CP1131" s="48"/>
      <c r="CQ1131" s="48"/>
      <c r="CR1131" s="48"/>
      <c r="CS1131" s="48"/>
      <c r="CT1131" s="48"/>
      <c r="CU1131" s="48"/>
      <c r="CV1131" s="48"/>
      <c r="CW1131" s="48"/>
      <c r="CX1131" s="39"/>
      <c r="ML1131" s="135"/>
      <c r="MM1131" s="135"/>
      <c r="MN1131" s="135"/>
      <c r="MO1131" s="135"/>
      <c r="MP1131" s="135"/>
      <c r="MQ1131" s="135"/>
      <c r="MR1131" s="135"/>
      <c r="MS1131" s="135"/>
      <c r="MT1131" s="135"/>
      <c r="MU1131" s="135"/>
      <c r="MV1131" s="135"/>
      <c r="MW1131" s="135"/>
      <c r="MX1131" s="135"/>
      <c r="MY1131" s="135"/>
      <c r="MZ1131" s="135"/>
      <c r="NA1131" s="135"/>
      <c r="NB1131" s="135"/>
      <c r="NC1131" s="135"/>
      <c r="ND1131" s="135"/>
      <c r="NE1131" s="135"/>
      <c r="NF1131" s="135"/>
      <c r="NG1131" s="135"/>
      <c r="NH1131" s="135"/>
      <c r="NI1131" s="135"/>
      <c r="NJ1131" s="135"/>
      <c r="NK1131" s="135"/>
      <c r="NL1131" s="135"/>
      <c r="NM1131" s="135"/>
      <c r="NN1131" s="135"/>
      <c r="NO1131" s="135"/>
      <c r="NP1131" s="135"/>
      <c r="NQ1131" s="39"/>
      <c r="QS1131"/>
      <c r="QT1131"/>
      <c r="QU1131"/>
      <c r="QV1131"/>
      <c r="QW1131"/>
      <c r="QX1131"/>
      <c r="QY1131"/>
      <c r="QZ1131"/>
      <c r="RA1131"/>
      <c r="RB1131" s="39"/>
      <c r="RC1131" s="39"/>
      <c r="RD1131" s="39"/>
    </row>
    <row r="1132" spans="2:472" x14ac:dyDescent="0.2">
      <c r="B1132" s="426"/>
      <c r="C1132" s="427"/>
      <c r="V1132" s="63">
        <v>126</v>
      </c>
      <c r="W1132" s="54" t="s">
        <v>3422</v>
      </c>
      <c r="X1132" s="64">
        <v>180705</v>
      </c>
      <c r="Y1132" s="54" t="s">
        <v>1555</v>
      </c>
      <c r="Z1132" s="63" t="s">
        <v>1341</v>
      </c>
      <c r="AA1132" s="54" t="s">
        <v>668</v>
      </c>
      <c r="AB1132" s="54" t="s">
        <v>400</v>
      </c>
      <c r="AC1132" s="54" t="s">
        <v>1555</v>
      </c>
      <c r="AD1132" s="64" t="s">
        <v>414</v>
      </c>
      <c r="AE1132" s="64" t="s">
        <v>3208</v>
      </c>
      <c r="AF1132" s="63">
        <v>126</v>
      </c>
      <c r="AG1132" s="54" t="s">
        <v>3422</v>
      </c>
      <c r="AH1132" s="54" t="s">
        <v>3421</v>
      </c>
      <c r="AI1132" s="63" t="s">
        <v>3423</v>
      </c>
      <c r="AJ1132" s="64" t="s">
        <v>3424</v>
      </c>
      <c r="AK1132" s="569">
        <v>5100073</v>
      </c>
      <c r="AL1132" s="64" t="s">
        <v>666</v>
      </c>
      <c r="AM1132" s="64" t="s">
        <v>3427</v>
      </c>
      <c r="AN1132" s="570">
        <v>254095700</v>
      </c>
      <c r="AO1132" s="54"/>
      <c r="AP1132" s="54"/>
      <c r="AQ1132" s="54"/>
      <c r="AR1132" s="54"/>
      <c r="AS1132" s="54"/>
      <c r="AT1132" s="64" t="s">
        <v>420</v>
      </c>
      <c r="AU1132" s="64"/>
      <c r="AV1132" s="54"/>
      <c r="AW1132" s="54"/>
      <c r="AX1132" s="54"/>
      <c r="AY1132" s="54"/>
      <c r="AZ1132" s="54"/>
      <c r="BA1132" s="54"/>
      <c r="BB1132" s="54"/>
      <c r="BC1132" s="54"/>
      <c r="BD1132" s="64">
        <v>180705</v>
      </c>
      <c r="BE1132" s="54" t="s">
        <v>1555</v>
      </c>
      <c r="BF1132" s="63" t="s">
        <v>1341</v>
      </c>
      <c r="BG1132" s="54" t="s">
        <v>668</v>
      </c>
      <c r="BH1132" s="54" t="s">
        <v>400</v>
      </c>
      <c r="BI1132" s="54" t="s">
        <v>1555</v>
      </c>
      <c r="BJ1132" s="64" t="s">
        <v>414</v>
      </c>
      <c r="BK1132" s="64" t="s">
        <v>3208</v>
      </c>
      <c r="BL1132" s="54"/>
      <c r="BM1132" s="54"/>
      <c r="BN1132" s="54"/>
      <c r="BO1132" s="39"/>
      <c r="BP1132" s="39"/>
      <c r="BQ1132" s="39"/>
      <c r="BR1132" s="39"/>
      <c r="BS1132" s="47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47"/>
      <c r="CD1132" s="39"/>
      <c r="CE1132" s="39"/>
      <c r="CF1132" s="48"/>
      <c r="CG1132" s="48"/>
      <c r="CH1132" s="48"/>
      <c r="CI1132" s="48"/>
      <c r="CJ1132" s="48"/>
      <c r="CK1132" s="48"/>
      <c r="CL1132" s="48"/>
      <c r="CM1132" s="48"/>
      <c r="CN1132" s="48"/>
      <c r="CO1132" s="48"/>
      <c r="CP1132" s="48"/>
      <c r="CQ1132" s="48"/>
      <c r="CR1132" s="48"/>
      <c r="CS1132" s="48"/>
      <c r="CT1132" s="48"/>
      <c r="CU1132" s="48"/>
      <c r="CV1132" s="48"/>
      <c r="CW1132" s="48"/>
      <c r="CX1132" s="39"/>
      <c r="ML1132" s="135"/>
      <c r="MM1132" s="135"/>
      <c r="MN1132" s="135"/>
      <c r="MO1132" s="135"/>
      <c r="MP1132" s="135"/>
      <c r="MQ1132" s="135"/>
      <c r="MR1132" s="135"/>
      <c r="MS1132" s="135"/>
      <c r="MT1132" s="135"/>
      <c r="MU1132" s="135"/>
      <c r="MV1132" s="135"/>
      <c r="MW1132" s="135"/>
      <c r="MX1132" s="135"/>
      <c r="MY1132" s="135"/>
      <c r="MZ1132" s="135"/>
      <c r="NA1132" s="135"/>
      <c r="NB1132" s="135"/>
      <c r="NC1132" s="135"/>
      <c r="ND1132" s="135"/>
      <c r="NE1132" s="135"/>
      <c r="NF1132" s="135"/>
      <c r="NG1132" s="135"/>
      <c r="NH1132" s="135"/>
      <c r="NI1132" s="135"/>
      <c r="NJ1132" s="135"/>
      <c r="NK1132" s="135"/>
      <c r="NL1132" s="135"/>
      <c r="NM1132" s="135"/>
      <c r="NN1132" s="135"/>
      <c r="NO1132" s="135"/>
      <c r="NP1132" s="135"/>
      <c r="NQ1132" s="39"/>
      <c r="QS1132"/>
      <c r="QT1132"/>
      <c r="QU1132"/>
      <c r="QV1132"/>
      <c r="QW1132"/>
      <c r="QX1132"/>
      <c r="QY1132"/>
      <c r="QZ1132"/>
      <c r="RA1132"/>
      <c r="RB1132" s="39"/>
      <c r="RC1132" s="39"/>
      <c r="RD1132" s="39"/>
    </row>
    <row r="1133" spans="2:472" x14ac:dyDescent="0.2">
      <c r="B1133" s="426"/>
      <c r="C1133" s="427"/>
      <c r="V1133" s="63">
        <v>126</v>
      </c>
      <c r="W1133" s="54" t="s">
        <v>3422</v>
      </c>
      <c r="X1133" s="64">
        <v>180706</v>
      </c>
      <c r="Y1133" s="54" t="s">
        <v>1825</v>
      </c>
      <c r="Z1133" s="63" t="s">
        <v>1341</v>
      </c>
      <c r="AA1133" s="54" t="s">
        <v>668</v>
      </c>
      <c r="AB1133" s="54" t="s">
        <v>400</v>
      </c>
      <c r="AC1133" s="54" t="s">
        <v>1825</v>
      </c>
      <c r="AD1133" s="64" t="s">
        <v>414</v>
      </c>
      <c r="AE1133" s="64" t="s">
        <v>3208</v>
      </c>
      <c r="AF1133" s="63">
        <v>126</v>
      </c>
      <c r="AG1133" s="54" t="s">
        <v>3422</v>
      </c>
      <c r="AH1133" s="54" t="s">
        <v>3421</v>
      </c>
      <c r="AI1133" s="63" t="s">
        <v>3423</v>
      </c>
      <c r="AJ1133" s="64" t="s">
        <v>3424</v>
      </c>
      <c r="AK1133" s="569">
        <v>5100073</v>
      </c>
      <c r="AL1133" s="64" t="s">
        <v>666</v>
      </c>
      <c r="AM1133" s="64" t="s">
        <v>3427</v>
      </c>
      <c r="AN1133" s="570">
        <v>254095700</v>
      </c>
      <c r="AO1133" s="54"/>
      <c r="AP1133" s="54"/>
      <c r="AQ1133" s="54"/>
      <c r="AR1133" s="54"/>
      <c r="AS1133" s="54"/>
      <c r="AT1133" s="64" t="s">
        <v>420</v>
      </c>
      <c r="AU1133" s="64"/>
      <c r="AV1133" s="54"/>
      <c r="AW1133" s="54"/>
      <c r="AX1133" s="54"/>
      <c r="AY1133" s="54"/>
      <c r="AZ1133" s="54"/>
      <c r="BA1133" s="54"/>
      <c r="BB1133" s="54"/>
      <c r="BC1133" s="54"/>
      <c r="BD1133" s="64">
        <v>180706</v>
      </c>
      <c r="BE1133" s="54" t="s">
        <v>1825</v>
      </c>
      <c r="BF1133" s="63" t="s">
        <v>1341</v>
      </c>
      <c r="BG1133" s="54" t="s">
        <v>668</v>
      </c>
      <c r="BH1133" s="54" t="s">
        <v>400</v>
      </c>
      <c r="BI1133" s="54" t="s">
        <v>1825</v>
      </c>
      <c r="BJ1133" s="64" t="s">
        <v>414</v>
      </c>
      <c r="BK1133" s="64" t="s">
        <v>3208</v>
      </c>
      <c r="BL1133" s="54"/>
      <c r="BM1133" s="54"/>
      <c r="BN1133" s="54"/>
      <c r="BO1133" s="39"/>
      <c r="BP1133" s="39"/>
      <c r="BQ1133" s="39"/>
      <c r="BR1133" s="39"/>
      <c r="BS1133" s="47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47"/>
      <c r="CD1133" s="39"/>
      <c r="CE1133" s="39"/>
      <c r="CF1133" s="48"/>
      <c r="CG1133" s="48"/>
      <c r="CH1133" s="48"/>
      <c r="CI1133" s="48"/>
      <c r="CJ1133" s="48"/>
      <c r="CK1133" s="48"/>
      <c r="CL1133" s="48"/>
      <c r="CM1133" s="48"/>
      <c r="CN1133" s="48"/>
      <c r="CO1133" s="48"/>
      <c r="CP1133" s="48"/>
      <c r="CQ1133" s="48"/>
      <c r="CR1133" s="48"/>
      <c r="CS1133" s="48"/>
      <c r="CT1133" s="48"/>
      <c r="CU1133" s="48"/>
      <c r="CV1133" s="48"/>
      <c r="CW1133" s="48"/>
      <c r="CX1133" s="39"/>
      <c r="ML1133" s="135"/>
      <c r="MM1133" s="135"/>
      <c r="MN1133" s="135"/>
      <c r="MO1133" s="135"/>
      <c r="MP1133" s="135"/>
      <c r="MQ1133" s="135"/>
      <c r="MR1133" s="135"/>
      <c r="MS1133" s="135"/>
      <c r="MT1133" s="135"/>
      <c r="MU1133" s="135"/>
      <c r="MV1133" s="135"/>
      <c r="MW1133" s="135"/>
      <c r="MX1133" s="135"/>
      <c r="MY1133" s="135"/>
      <c r="MZ1133" s="135"/>
      <c r="NA1133" s="135"/>
      <c r="NB1133" s="135"/>
      <c r="NC1133" s="135"/>
      <c r="ND1133" s="135"/>
      <c r="NE1133" s="135"/>
      <c r="NF1133" s="135"/>
      <c r="NG1133" s="135"/>
      <c r="NH1133" s="135"/>
      <c r="NI1133" s="135"/>
      <c r="NJ1133" s="135"/>
      <c r="NK1133" s="135"/>
      <c r="NL1133" s="135"/>
      <c r="NM1133" s="135"/>
      <c r="NN1133" s="135"/>
      <c r="NO1133" s="135"/>
      <c r="NP1133" s="135"/>
      <c r="NQ1133" s="39"/>
      <c r="QS1133"/>
      <c r="QT1133"/>
      <c r="QU1133"/>
      <c r="QV1133"/>
      <c r="QW1133"/>
      <c r="QX1133"/>
      <c r="QY1133"/>
      <c r="QZ1133"/>
      <c r="RA1133"/>
      <c r="RB1133" s="39"/>
      <c r="RC1133" s="39"/>
      <c r="RD1133" s="39"/>
    </row>
    <row r="1134" spans="2:472" x14ac:dyDescent="0.2">
      <c r="B1134" s="426"/>
      <c r="C1134" s="427"/>
      <c r="V1134" s="63">
        <v>126</v>
      </c>
      <c r="W1134" s="54" t="s">
        <v>3422</v>
      </c>
      <c r="X1134" s="64">
        <v>180707</v>
      </c>
      <c r="Y1134" s="54" t="s">
        <v>766</v>
      </c>
      <c r="Z1134" s="63" t="s">
        <v>1341</v>
      </c>
      <c r="AA1134" s="54" t="s">
        <v>668</v>
      </c>
      <c r="AB1134" s="54" t="s">
        <v>400</v>
      </c>
      <c r="AC1134" s="54" t="s">
        <v>766</v>
      </c>
      <c r="AD1134" s="64" t="s">
        <v>414</v>
      </c>
      <c r="AE1134" s="64" t="s">
        <v>3208</v>
      </c>
      <c r="AF1134" s="63">
        <v>126</v>
      </c>
      <c r="AG1134" s="54" t="s">
        <v>3422</v>
      </c>
      <c r="AH1134" s="54" t="s">
        <v>3421</v>
      </c>
      <c r="AI1134" s="63" t="s">
        <v>3423</v>
      </c>
      <c r="AJ1134" s="64" t="s">
        <v>3424</v>
      </c>
      <c r="AK1134" s="569">
        <v>5100073</v>
      </c>
      <c r="AL1134" s="64" t="s">
        <v>666</v>
      </c>
      <c r="AM1134" s="64" t="s">
        <v>3427</v>
      </c>
      <c r="AN1134" s="570">
        <v>254095700</v>
      </c>
      <c r="AO1134" s="54"/>
      <c r="AP1134" s="54"/>
      <c r="AQ1134" s="54"/>
      <c r="AR1134" s="54"/>
      <c r="AS1134" s="54"/>
      <c r="AT1134" s="64" t="s">
        <v>420</v>
      </c>
      <c r="AU1134" s="64"/>
      <c r="AV1134" s="54"/>
      <c r="AW1134" s="54"/>
      <c r="AX1134" s="54"/>
      <c r="AY1134" s="54"/>
      <c r="AZ1134" s="54"/>
      <c r="BA1134" s="54"/>
      <c r="BB1134" s="54"/>
      <c r="BC1134" s="54"/>
      <c r="BD1134" s="64">
        <v>180707</v>
      </c>
      <c r="BE1134" s="54" t="s">
        <v>766</v>
      </c>
      <c r="BF1134" s="63" t="s">
        <v>1341</v>
      </c>
      <c r="BG1134" s="54" t="s">
        <v>668</v>
      </c>
      <c r="BH1134" s="54" t="s">
        <v>400</v>
      </c>
      <c r="BI1134" s="54" t="s">
        <v>766</v>
      </c>
      <c r="BJ1134" s="64" t="s">
        <v>414</v>
      </c>
      <c r="BK1134" s="64" t="s">
        <v>3208</v>
      </c>
      <c r="BL1134" s="54"/>
      <c r="BM1134" s="54"/>
      <c r="BN1134" s="54"/>
      <c r="BO1134" s="39"/>
      <c r="BP1134" s="39"/>
      <c r="BQ1134" s="39"/>
      <c r="BR1134" s="39"/>
      <c r="BS1134" s="47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47"/>
      <c r="CD1134" s="39"/>
      <c r="CE1134" s="39"/>
      <c r="CF1134" s="48"/>
      <c r="CG1134" s="48"/>
      <c r="CH1134" s="48"/>
      <c r="CI1134" s="48"/>
      <c r="CJ1134" s="48"/>
      <c r="CK1134" s="48"/>
      <c r="CL1134" s="48"/>
      <c r="CM1134" s="48"/>
      <c r="CN1134" s="48"/>
      <c r="CO1134" s="48"/>
      <c r="CP1134" s="48"/>
      <c r="CQ1134" s="48"/>
      <c r="CR1134" s="48"/>
      <c r="CS1134" s="48"/>
      <c r="CT1134" s="48"/>
      <c r="CU1134" s="48"/>
      <c r="CV1134" s="48"/>
      <c r="CW1134" s="48"/>
      <c r="CX1134" s="39"/>
      <c r="ML1134" s="135"/>
      <c r="MM1134" s="135"/>
      <c r="MN1134" s="135"/>
      <c r="MO1134" s="135"/>
      <c r="MP1134" s="135"/>
      <c r="MQ1134" s="135"/>
      <c r="MR1134" s="135"/>
      <c r="MS1134" s="135"/>
      <c r="MT1134" s="135"/>
      <c r="MU1134" s="135"/>
      <c r="MV1134" s="135"/>
      <c r="MW1134" s="135"/>
      <c r="MX1134" s="135"/>
      <c r="MY1134" s="135"/>
      <c r="MZ1134" s="135"/>
      <c r="NA1134" s="135"/>
      <c r="NB1134" s="135"/>
      <c r="NC1134" s="135"/>
      <c r="ND1134" s="135"/>
      <c r="NE1134" s="135"/>
      <c r="NF1134" s="135"/>
      <c r="NG1134" s="135"/>
      <c r="NH1134" s="135"/>
      <c r="NI1134" s="135"/>
      <c r="NJ1134" s="135"/>
      <c r="NK1134" s="135"/>
      <c r="NL1134" s="135"/>
      <c r="NM1134" s="135"/>
      <c r="NN1134" s="135"/>
      <c r="NO1134" s="135"/>
      <c r="NP1134" s="135"/>
      <c r="NQ1134" s="39"/>
      <c r="QS1134"/>
      <c r="QT1134"/>
      <c r="QU1134"/>
      <c r="QV1134"/>
      <c r="QW1134"/>
      <c r="QX1134"/>
      <c r="QY1134"/>
      <c r="QZ1134"/>
      <c r="RA1134"/>
      <c r="RB1134" s="39"/>
      <c r="RC1134" s="39"/>
      <c r="RD1134" s="39"/>
    </row>
    <row r="1135" spans="2:472" x14ac:dyDescent="0.2">
      <c r="B1135" s="426"/>
      <c r="C1135" s="427"/>
      <c r="V1135" s="63">
        <v>126</v>
      </c>
      <c r="W1135" s="54" t="s">
        <v>3422</v>
      </c>
      <c r="X1135" s="64">
        <v>180708</v>
      </c>
      <c r="Y1135" s="54" t="s">
        <v>1403</v>
      </c>
      <c r="Z1135" s="63" t="s">
        <v>1341</v>
      </c>
      <c r="AA1135" s="54" t="s">
        <v>668</v>
      </c>
      <c r="AB1135" s="54" t="s">
        <v>400</v>
      </c>
      <c r="AC1135" s="54" t="s">
        <v>1403</v>
      </c>
      <c r="AD1135" s="64" t="s">
        <v>414</v>
      </c>
      <c r="AE1135" s="64" t="s">
        <v>3208</v>
      </c>
      <c r="AF1135" s="63">
        <v>126</v>
      </c>
      <c r="AG1135" s="54" t="s">
        <v>3422</v>
      </c>
      <c r="AH1135" s="54" t="s">
        <v>3421</v>
      </c>
      <c r="AI1135" s="63" t="s">
        <v>3423</v>
      </c>
      <c r="AJ1135" s="64" t="s">
        <v>3424</v>
      </c>
      <c r="AK1135" s="569">
        <v>5100073</v>
      </c>
      <c r="AL1135" s="64" t="s">
        <v>666</v>
      </c>
      <c r="AM1135" s="64" t="s">
        <v>3427</v>
      </c>
      <c r="AN1135" s="570">
        <v>254095700</v>
      </c>
      <c r="AO1135" s="54"/>
      <c r="AP1135" s="54"/>
      <c r="AQ1135" s="54"/>
      <c r="AR1135" s="54"/>
      <c r="AS1135" s="54"/>
      <c r="AT1135" s="64" t="s">
        <v>420</v>
      </c>
      <c r="AU1135" s="64"/>
      <c r="AV1135" s="54"/>
      <c r="AW1135" s="54"/>
      <c r="AX1135" s="54"/>
      <c r="AY1135" s="54"/>
      <c r="AZ1135" s="54"/>
      <c r="BA1135" s="54"/>
      <c r="BB1135" s="54"/>
      <c r="BC1135" s="54"/>
      <c r="BD1135" s="64">
        <v>180708</v>
      </c>
      <c r="BE1135" s="54" t="s">
        <v>1403</v>
      </c>
      <c r="BF1135" s="63" t="s">
        <v>1341</v>
      </c>
      <c r="BG1135" s="54" t="s">
        <v>668</v>
      </c>
      <c r="BH1135" s="54" t="s">
        <v>400</v>
      </c>
      <c r="BI1135" s="54" t="s">
        <v>1403</v>
      </c>
      <c r="BJ1135" s="64" t="s">
        <v>414</v>
      </c>
      <c r="BK1135" s="64" t="s">
        <v>3208</v>
      </c>
      <c r="BL1135" s="54"/>
      <c r="BM1135" s="54"/>
      <c r="BN1135" s="54"/>
      <c r="BO1135" s="39"/>
      <c r="BP1135" s="39"/>
      <c r="BQ1135" s="39"/>
      <c r="BR1135" s="39"/>
      <c r="BS1135" s="47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47"/>
      <c r="CD1135" s="39"/>
      <c r="CE1135" s="39"/>
      <c r="CF1135" s="48"/>
      <c r="CG1135" s="48"/>
      <c r="CH1135" s="48"/>
      <c r="CI1135" s="48"/>
      <c r="CJ1135" s="48"/>
      <c r="CK1135" s="48"/>
      <c r="CL1135" s="48"/>
      <c r="CM1135" s="48"/>
      <c r="CN1135" s="48"/>
      <c r="CO1135" s="48"/>
      <c r="CP1135" s="48"/>
      <c r="CQ1135" s="48"/>
      <c r="CR1135" s="48"/>
      <c r="CS1135" s="48"/>
      <c r="CT1135" s="48"/>
      <c r="CU1135" s="48"/>
      <c r="CV1135" s="48"/>
      <c r="CW1135" s="48"/>
      <c r="CX1135" s="39"/>
      <c r="ML1135" s="135"/>
      <c r="MM1135" s="135"/>
      <c r="MN1135" s="135"/>
      <c r="MO1135" s="135"/>
      <c r="MP1135" s="135"/>
      <c r="MQ1135" s="135"/>
      <c r="MR1135" s="135"/>
      <c r="MS1135" s="135"/>
      <c r="MT1135" s="135"/>
      <c r="MU1135" s="135"/>
      <c r="MV1135" s="135"/>
      <c r="MW1135" s="135"/>
      <c r="MX1135" s="135"/>
      <c r="MY1135" s="135"/>
      <c r="MZ1135" s="135"/>
      <c r="NA1135" s="135"/>
      <c r="NB1135" s="135"/>
      <c r="NC1135" s="135"/>
      <c r="ND1135" s="135"/>
      <c r="NE1135" s="135"/>
      <c r="NF1135" s="135"/>
      <c r="NG1135" s="135"/>
      <c r="NH1135" s="135"/>
      <c r="NI1135" s="135"/>
      <c r="NJ1135" s="135"/>
      <c r="NK1135" s="135"/>
      <c r="NL1135" s="135"/>
      <c r="NM1135" s="135"/>
      <c r="NN1135" s="135"/>
      <c r="NO1135" s="135"/>
      <c r="NP1135" s="135"/>
      <c r="NQ1135" s="39"/>
      <c r="QS1135"/>
      <c r="QT1135"/>
      <c r="QU1135"/>
      <c r="QV1135"/>
      <c r="QW1135"/>
      <c r="QX1135"/>
      <c r="QY1135"/>
      <c r="QZ1135"/>
      <c r="RA1135"/>
      <c r="RB1135" s="39"/>
      <c r="RC1135" s="39"/>
      <c r="RD1135" s="39"/>
    </row>
    <row r="1136" spans="2:472" x14ac:dyDescent="0.2">
      <c r="B1136" s="426"/>
      <c r="C1136" s="427"/>
      <c r="V1136" s="63">
        <v>126</v>
      </c>
      <c r="W1136" s="54" t="s">
        <v>3422</v>
      </c>
      <c r="X1136" s="64">
        <v>180709</v>
      </c>
      <c r="Y1136" s="54" t="s">
        <v>2364</v>
      </c>
      <c r="Z1136" s="63" t="s">
        <v>1341</v>
      </c>
      <c r="AA1136" s="54" t="s">
        <v>668</v>
      </c>
      <c r="AB1136" s="54" t="s">
        <v>400</v>
      </c>
      <c r="AC1136" s="54" t="s">
        <v>2364</v>
      </c>
      <c r="AD1136" s="64" t="s">
        <v>414</v>
      </c>
      <c r="AE1136" s="64" t="s">
        <v>3208</v>
      </c>
      <c r="AF1136" s="63">
        <v>126</v>
      </c>
      <c r="AG1136" s="54" t="s">
        <v>3422</v>
      </c>
      <c r="AH1136" s="54" t="s">
        <v>3421</v>
      </c>
      <c r="AI1136" s="63" t="s">
        <v>3423</v>
      </c>
      <c r="AJ1136" s="64" t="s">
        <v>3424</v>
      </c>
      <c r="AK1136" s="569">
        <v>5100073</v>
      </c>
      <c r="AL1136" s="64" t="s">
        <v>666</v>
      </c>
      <c r="AM1136" s="64" t="s">
        <v>3427</v>
      </c>
      <c r="AN1136" s="570">
        <v>254095700</v>
      </c>
      <c r="AO1136" s="54"/>
      <c r="AP1136" s="54"/>
      <c r="AQ1136" s="54"/>
      <c r="AR1136" s="54"/>
      <c r="AS1136" s="54"/>
      <c r="AT1136" s="64" t="s">
        <v>420</v>
      </c>
      <c r="AU1136" s="64"/>
      <c r="AV1136" s="54"/>
      <c r="AW1136" s="54"/>
      <c r="AX1136" s="54"/>
      <c r="AY1136" s="54"/>
      <c r="AZ1136" s="54"/>
      <c r="BA1136" s="54"/>
      <c r="BB1136" s="54"/>
      <c r="BC1136" s="54"/>
      <c r="BD1136" s="64">
        <v>180709</v>
      </c>
      <c r="BE1136" s="54" t="s">
        <v>2364</v>
      </c>
      <c r="BF1136" s="63" t="s">
        <v>1341</v>
      </c>
      <c r="BG1136" s="54" t="s">
        <v>668</v>
      </c>
      <c r="BH1136" s="54" t="s">
        <v>400</v>
      </c>
      <c r="BI1136" s="54" t="s">
        <v>2364</v>
      </c>
      <c r="BJ1136" s="64" t="s">
        <v>414</v>
      </c>
      <c r="BK1136" s="64" t="s">
        <v>3208</v>
      </c>
      <c r="BL1136" s="54"/>
      <c r="BM1136" s="54"/>
      <c r="BN1136" s="54"/>
      <c r="BO1136" s="39"/>
      <c r="BP1136" s="39"/>
      <c r="BQ1136" s="39"/>
      <c r="BR1136" s="39"/>
      <c r="BS1136" s="47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47"/>
      <c r="CD1136" s="39"/>
      <c r="CE1136" s="39"/>
      <c r="CF1136" s="48"/>
      <c r="CG1136" s="48"/>
      <c r="CH1136" s="48"/>
      <c r="CI1136" s="48"/>
      <c r="CJ1136" s="48"/>
      <c r="CK1136" s="48"/>
      <c r="CL1136" s="48"/>
      <c r="CM1136" s="48"/>
      <c r="CN1136" s="48"/>
      <c r="CO1136" s="48"/>
      <c r="CP1136" s="48"/>
      <c r="CQ1136" s="48"/>
      <c r="CR1136" s="48"/>
      <c r="CS1136" s="48"/>
      <c r="CT1136" s="48"/>
      <c r="CU1136" s="48"/>
      <c r="CV1136" s="48"/>
      <c r="CW1136" s="48"/>
      <c r="CX1136" s="39"/>
      <c r="ML1136" s="135"/>
      <c r="MM1136" s="135"/>
      <c r="MN1136" s="135"/>
      <c r="MO1136" s="135"/>
      <c r="MP1136" s="135"/>
      <c r="MQ1136" s="135"/>
      <c r="MR1136" s="135"/>
      <c r="MS1136" s="135"/>
      <c r="MT1136" s="135"/>
      <c r="MU1136" s="135"/>
      <c r="MV1136" s="135"/>
      <c r="MW1136" s="135"/>
      <c r="MX1136" s="135"/>
      <c r="MY1136" s="135"/>
      <c r="MZ1136" s="135"/>
      <c r="NA1136" s="135"/>
      <c r="NB1136" s="135"/>
      <c r="NC1136" s="135"/>
      <c r="ND1136" s="135"/>
      <c r="NE1136" s="135"/>
      <c r="NF1136" s="135"/>
      <c r="NG1136" s="135"/>
      <c r="NH1136" s="135"/>
      <c r="NI1136" s="135"/>
      <c r="NJ1136" s="135"/>
      <c r="NK1136" s="135"/>
      <c r="NL1136" s="135"/>
      <c r="NM1136" s="135"/>
      <c r="NN1136" s="135"/>
      <c r="NO1136" s="135"/>
      <c r="NP1136" s="135"/>
      <c r="NQ1136" s="39"/>
      <c r="QS1136"/>
      <c r="QT1136"/>
      <c r="QU1136"/>
      <c r="QV1136"/>
      <c r="QW1136"/>
      <c r="QX1136"/>
      <c r="QY1136"/>
      <c r="QZ1136"/>
      <c r="RA1136"/>
      <c r="RB1136" s="39"/>
      <c r="RC1136" s="39"/>
      <c r="RD1136" s="39"/>
    </row>
    <row r="1137" spans="2:472" x14ac:dyDescent="0.2">
      <c r="B1137" s="426"/>
      <c r="C1137" s="427"/>
      <c r="V1137" s="63">
        <v>126</v>
      </c>
      <c r="W1137" s="54" t="s">
        <v>3422</v>
      </c>
      <c r="X1137" s="64">
        <v>180710</v>
      </c>
      <c r="Y1137" s="54" t="s">
        <v>668</v>
      </c>
      <c r="Z1137" s="63" t="s">
        <v>1341</v>
      </c>
      <c r="AA1137" s="54" t="s">
        <v>668</v>
      </c>
      <c r="AB1137" s="54" t="s">
        <v>400</v>
      </c>
      <c r="AC1137" s="54" t="s">
        <v>668</v>
      </c>
      <c r="AD1137" s="64" t="s">
        <v>414</v>
      </c>
      <c r="AE1137" s="64" t="s">
        <v>3208</v>
      </c>
      <c r="AF1137" s="63">
        <v>126</v>
      </c>
      <c r="AG1137" s="54" t="s">
        <v>3422</v>
      </c>
      <c r="AH1137" s="54" t="s">
        <v>3421</v>
      </c>
      <c r="AI1137" s="63" t="s">
        <v>3423</v>
      </c>
      <c r="AJ1137" s="64" t="s">
        <v>3424</v>
      </c>
      <c r="AK1137" s="569">
        <v>5100073</v>
      </c>
      <c r="AL1137" s="64" t="s">
        <v>666</v>
      </c>
      <c r="AM1137" s="64" t="s">
        <v>3427</v>
      </c>
      <c r="AN1137" s="570">
        <v>254095700</v>
      </c>
      <c r="AO1137" s="54"/>
      <c r="AP1137" s="54"/>
      <c r="AQ1137" s="54"/>
      <c r="AR1137" s="54"/>
      <c r="AS1137" s="54"/>
      <c r="AT1137" s="64" t="s">
        <v>420</v>
      </c>
      <c r="AU1137" s="64"/>
      <c r="AV1137" s="54"/>
      <c r="AW1137" s="54"/>
      <c r="AX1137" s="54"/>
      <c r="AY1137" s="54"/>
      <c r="AZ1137" s="54"/>
      <c r="BA1137" s="54"/>
      <c r="BB1137" s="54"/>
      <c r="BC1137" s="54"/>
      <c r="BD1137" s="64">
        <v>180710</v>
      </c>
      <c r="BE1137" s="54" t="s">
        <v>668</v>
      </c>
      <c r="BF1137" s="63" t="s">
        <v>1341</v>
      </c>
      <c r="BG1137" s="54" t="s">
        <v>668</v>
      </c>
      <c r="BH1137" s="54" t="s">
        <v>400</v>
      </c>
      <c r="BI1137" s="54" t="s">
        <v>668</v>
      </c>
      <c r="BJ1137" s="64" t="s">
        <v>414</v>
      </c>
      <c r="BK1137" s="64" t="s">
        <v>3208</v>
      </c>
      <c r="BL1137" s="54"/>
      <c r="BM1137" s="54"/>
      <c r="BN1137" s="54"/>
      <c r="BO1137" s="39"/>
      <c r="BP1137" s="39"/>
      <c r="BQ1137" s="39"/>
      <c r="BR1137" s="39"/>
      <c r="BS1137" s="47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47"/>
      <c r="CD1137" s="39"/>
      <c r="CE1137" s="39"/>
      <c r="CF1137" s="48"/>
      <c r="CG1137" s="48"/>
      <c r="CH1137" s="48"/>
      <c r="CI1137" s="48"/>
      <c r="CJ1137" s="48"/>
      <c r="CK1137" s="48"/>
      <c r="CL1137" s="48"/>
      <c r="CM1137" s="48"/>
      <c r="CN1137" s="48"/>
      <c r="CO1137" s="48"/>
      <c r="CP1137" s="48"/>
      <c r="CQ1137" s="48"/>
      <c r="CR1137" s="48"/>
      <c r="CS1137" s="48"/>
      <c r="CT1137" s="48"/>
      <c r="CU1137" s="48"/>
      <c r="CV1137" s="48"/>
      <c r="CW1137" s="48"/>
      <c r="CX1137" s="39"/>
      <c r="ML1137" s="135"/>
      <c r="MM1137" s="135"/>
      <c r="MN1137" s="135"/>
      <c r="MO1137" s="135"/>
      <c r="MP1137" s="135"/>
      <c r="MQ1137" s="135"/>
      <c r="MR1137" s="135"/>
      <c r="MS1137" s="135"/>
      <c r="MT1137" s="135"/>
      <c r="MU1137" s="135"/>
      <c r="MV1137" s="135"/>
      <c r="MW1137" s="135"/>
      <c r="MX1137" s="135"/>
      <c r="MY1137" s="135"/>
      <c r="MZ1137" s="135"/>
      <c r="NA1137" s="135"/>
      <c r="NB1137" s="135"/>
      <c r="NC1137" s="135"/>
      <c r="ND1137" s="135"/>
      <c r="NE1137" s="135"/>
      <c r="NF1137" s="135"/>
      <c r="NG1137" s="135"/>
      <c r="NH1137" s="135"/>
      <c r="NI1137" s="135"/>
      <c r="NJ1137" s="135"/>
      <c r="NK1137" s="135"/>
      <c r="NL1137" s="135"/>
      <c r="NM1137" s="135"/>
      <c r="NN1137" s="135"/>
      <c r="NO1137" s="135"/>
      <c r="NP1137" s="135"/>
      <c r="NQ1137" s="39"/>
      <c r="QS1137"/>
      <c r="QT1137"/>
      <c r="QU1137"/>
      <c r="QV1137"/>
      <c r="QW1137"/>
      <c r="QX1137"/>
      <c r="QY1137"/>
      <c r="QZ1137"/>
      <c r="RA1137"/>
      <c r="RB1137" s="39"/>
      <c r="RC1137" s="39"/>
      <c r="RD1137" s="39"/>
    </row>
    <row r="1138" spans="2:472" x14ac:dyDescent="0.2">
      <c r="B1138" s="426"/>
      <c r="C1138" s="427"/>
      <c r="V1138" s="63">
        <v>126</v>
      </c>
      <c r="W1138" s="54" t="s">
        <v>3422</v>
      </c>
      <c r="X1138" s="64">
        <v>180700</v>
      </c>
      <c r="Y1138" s="54" t="s">
        <v>6388</v>
      </c>
      <c r="Z1138" s="63" t="s">
        <v>1341</v>
      </c>
      <c r="AA1138" s="54" t="s">
        <v>668</v>
      </c>
      <c r="AB1138" s="54" t="s">
        <v>400</v>
      </c>
      <c r="AC1138" s="54" t="s">
        <v>668</v>
      </c>
      <c r="AD1138" s="64" t="s">
        <v>414</v>
      </c>
      <c r="AE1138" s="64" t="s">
        <v>3208</v>
      </c>
      <c r="AF1138" s="63">
        <v>126</v>
      </c>
      <c r="AG1138" s="54" t="s">
        <v>3422</v>
      </c>
      <c r="AH1138" s="54" t="s">
        <v>3421</v>
      </c>
      <c r="AI1138" s="63" t="s">
        <v>3423</v>
      </c>
      <c r="AJ1138" s="64" t="s">
        <v>3424</v>
      </c>
      <c r="AK1138" s="569">
        <v>5100073</v>
      </c>
      <c r="AL1138" s="64" t="s">
        <v>666</v>
      </c>
      <c r="AM1138" s="64" t="s">
        <v>3427</v>
      </c>
      <c r="AN1138" s="570">
        <v>254095700</v>
      </c>
      <c r="AO1138" s="54"/>
      <c r="AP1138" s="54"/>
      <c r="AQ1138" s="54"/>
      <c r="AR1138" s="54"/>
      <c r="AS1138" s="54"/>
      <c r="AT1138" s="64" t="s">
        <v>420</v>
      </c>
      <c r="AU1138" s="64"/>
      <c r="AV1138" s="54"/>
      <c r="AW1138" s="54"/>
      <c r="AX1138" s="54"/>
      <c r="AY1138" s="54"/>
      <c r="AZ1138" s="54"/>
      <c r="BA1138" s="54"/>
      <c r="BB1138" s="54"/>
      <c r="BC1138" s="54"/>
      <c r="BD1138" s="64">
        <v>180700</v>
      </c>
      <c r="BE1138" s="54" t="s">
        <v>6388</v>
      </c>
      <c r="BF1138" s="63" t="s">
        <v>1341</v>
      </c>
      <c r="BG1138" s="54" t="s">
        <v>668</v>
      </c>
      <c r="BH1138" s="54" t="s">
        <v>400</v>
      </c>
      <c r="BI1138" s="54" t="s">
        <v>668</v>
      </c>
      <c r="BJ1138" s="64" t="s">
        <v>414</v>
      </c>
      <c r="BK1138" s="64" t="s">
        <v>3208</v>
      </c>
      <c r="BL1138" s="54"/>
      <c r="BM1138" s="54"/>
      <c r="BN1138" s="54"/>
      <c r="BO1138" s="39"/>
      <c r="BP1138" s="39"/>
      <c r="BQ1138" s="39"/>
      <c r="BR1138" s="39"/>
      <c r="BS1138" s="47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47"/>
      <c r="CD1138" s="39"/>
      <c r="CE1138" s="39"/>
      <c r="CF1138" s="48"/>
      <c r="CG1138" s="48"/>
      <c r="CH1138" s="48"/>
      <c r="CI1138" s="48"/>
      <c r="CJ1138" s="48"/>
      <c r="CK1138" s="48"/>
      <c r="CL1138" s="48"/>
      <c r="CM1138" s="48"/>
      <c r="CN1138" s="48"/>
      <c r="CO1138" s="48"/>
      <c r="CP1138" s="48"/>
      <c r="CQ1138" s="48"/>
      <c r="CR1138" s="48"/>
      <c r="CS1138" s="48"/>
      <c r="CT1138" s="48"/>
      <c r="CU1138" s="48"/>
      <c r="CV1138" s="48"/>
      <c r="CW1138" s="48"/>
      <c r="CX1138" s="39"/>
      <c r="ML1138" s="135"/>
      <c r="MM1138" s="135"/>
      <c r="MN1138" s="135"/>
      <c r="MO1138" s="135"/>
      <c r="MP1138" s="135"/>
      <c r="MQ1138" s="135"/>
      <c r="MR1138" s="135"/>
      <c r="MS1138" s="135"/>
      <c r="MT1138" s="135"/>
      <c r="MU1138" s="135"/>
      <c r="MV1138" s="135"/>
      <c r="MW1138" s="135"/>
      <c r="MX1138" s="135"/>
      <c r="MY1138" s="135"/>
      <c r="MZ1138" s="135"/>
      <c r="NA1138" s="135"/>
      <c r="NB1138" s="135"/>
      <c r="NC1138" s="135"/>
      <c r="ND1138" s="135"/>
      <c r="NE1138" s="135"/>
      <c r="NF1138" s="135"/>
      <c r="NG1138" s="135"/>
      <c r="NH1138" s="135"/>
      <c r="NI1138" s="135"/>
      <c r="NJ1138" s="135"/>
      <c r="NK1138" s="135"/>
      <c r="NL1138" s="135"/>
      <c r="NM1138" s="135"/>
      <c r="NN1138" s="135"/>
      <c r="NO1138" s="135"/>
      <c r="NP1138" s="135"/>
      <c r="NQ1138" s="39"/>
      <c r="QS1138"/>
      <c r="QT1138"/>
      <c r="QU1138"/>
      <c r="QV1138"/>
      <c r="QW1138"/>
      <c r="QX1138"/>
      <c r="QY1138"/>
      <c r="QZ1138"/>
      <c r="RA1138"/>
      <c r="RB1138" s="39"/>
      <c r="RC1138" s="39"/>
      <c r="RD1138" s="39"/>
    </row>
    <row r="1139" spans="2:472" x14ac:dyDescent="0.2">
      <c r="B1139" s="426"/>
      <c r="C1139" s="427"/>
      <c r="V1139" s="63">
        <v>126</v>
      </c>
      <c r="W1139" s="54" t="s">
        <v>3422</v>
      </c>
      <c r="X1139" s="64">
        <v>180713</v>
      </c>
      <c r="Y1139" s="54" t="s">
        <v>2652</v>
      </c>
      <c r="Z1139" s="63" t="s">
        <v>1341</v>
      </c>
      <c r="AA1139" s="54" t="s">
        <v>668</v>
      </c>
      <c r="AB1139" s="54" t="s">
        <v>400</v>
      </c>
      <c r="AC1139" s="54" t="s">
        <v>2652</v>
      </c>
      <c r="AD1139" s="64" t="s">
        <v>414</v>
      </c>
      <c r="AE1139" s="64" t="s">
        <v>3208</v>
      </c>
      <c r="AF1139" s="63">
        <v>126</v>
      </c>
      <c r="AG1139" s="54" t="s">
        <v>3422</v>
      </c>
      <c r="AH1139" s="54" t="s">
        <v>3421</v>
      </c>
      <c r="AI1139" s="63" t="s">
        <v>3423</v>
      </c>
      <c r="AJ1139" s="64" t="s">
        <v>3424</v>
      </c>
      <c r="AK1139" s="569">
        <v>5100073</v>
      </c>
      <c r="AL1139" s="64" t="s">
        <v>666</v>
      </c>
      <c r="AM1139" s="64" t="s">
        <v>3427</v>
      </c>
      <c r="AN1139" s="570">
        <v>254095700</v>
      </c>
      <c r="AO1139" s="54"/>
      <c r="AP1139" s="54"/>
      <c r="AQ1139" s="54"/>
      <c r="AR1139" s="54"/>
      <c r="AS1139" s="54"/>
      <c r="AT1139" s="64" t="s">
        <v>420</v>
      </c>
      <c r="AU1139" s="64"/>
      <c r="AV1139" s="54"/>
      <c r="AW1139" s="54"/>
      <c r="AX1139" s="54"/>
      <c r="AY1139" s="54"/>
      <c r="AZ1139" s="54"/>
      <c r="BA1139" s="54"/>
      <c r="BB1139" s="54"/>
      <c r="BC1139" s="54"/>
      <c r="BD1139" s="64">
        <v>180713</v>
      </c>
      <c r="BE1139" s="54" t="s">
        <v>2652</v>
      </c>
      <c r="BF1139" s="63" t="s">
        <v>1341</v>
      </c>
      <c r="BG1139" s="54" t="s">
        <v>668</v>
      </c>
      <c r="BH1139" s="54" t="s">
        <v>400</v>
      </c>
      <c r="BI1139" s="54" t="s">
        <v>2652</v>
      </c>
      <c r="BJ1139" s="64" t="s">
        <v>414</v>
      </c>
      <c r="BK1139" s="64" t="s">
        <v>3208</v>
      </c>
      <c r="BL1139" s="54"/>
      <c r="BM1139" s="54"/>
      <c r="BN1139" s="54"/>
      <c r="BO1139" s="39"/>
      <c r="BP1139" s="39"/>
      <c r="BQ1139" s="39"/>
      <c r="BR1139" s="39"/>
      <c r="BS1139" s="47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47"/>
      <c r="CD1139" s="39"/>
      <c r="CE1139" s="39"/>
      <c r="CF1139" s="48"/>
      <c r="CG1139" s="48"/>
      <c r="CH1139" s="48"/>
      <c r="CI1139" s="48"/>
      <c r="CJ1139" s="48"/>
      <c r="CK1139" s="48"/>
      <c r="CL1139" s="48"/>
      <c r="CM1139" s="48"/>
      <c r="CN1139" s="48"/>
      <c r="CO1139" s="48"/>
      <c r="CP1139" s="48"/>
      <c r="CQ1139" s="48"/>
      <c r="CR1139" s="48"/>
      <c r="CS1139" s="48"/>
      <c r="CT1139" s="48"/>
      <c r="CU1139" s="48"/>
      <c r="CV1139" s="48"/>
      <c r="CW1139" s="48"/>
      <c r="CX1139" s="39"/>
      <c r="ML1139" s="135"/>
      <c r="MM1139" s="135"/>
      <c r="MN1139" s="135"/>
      <c r="MO1139" s="135"/>
      <c r="MP1139" s="135"/>
      <c r="MQ1139" s="135"/>
      <c r="MR1139" s="135"/>
      <c r="MS1139" s="135"/>
      <c r="MT1139" s="135"/>
      <c r="MU1139" s="135"/>
      <c r="MV1139" s="135"/>
      <c r="MW1139" s="135"/>
      <c r="MX1139" s="135"/>
      <c r="MY1139" s="135"/>
      <c r="MZ1139" s="135"/>
      <c r="NA1139" s="135"/>
      <c r="NB1139" s="135"/>
      <c r="NC1139" s="135"/>
      <c r="ND1139" s="135"/>
      <c r="NE1139" s="135"/>
      <c r="NF1139" s="135"/>
      <c r="NG1139" s="135"/>
      <c r="NH1139" s="135"/>
      <c r="NI1139" s="135"/>
      <c r="NJ1139" s="135"/>
      <c r="NK1139" s="135"/>
      <c r="NL1139" s="135"/>
      <c r="NM1139" s="135"/>
      <c r="NN1139" s="135"/>
      <c r="NO1139" s="135"/>
      <c r="NP1139" s="135"/>
      <c r="NQ1139" s="39"/>
      <c r="QS1139"/>
      <c r="QT1139"/>
      <c r="QU1139"/>
      <c r="QV1139"/>
      <c r="QW1139"/>
      <c r="QX1139"/>
      <c r="QY1139"/>
      <c r="QZ1139"/>
      <c r="RA1139"/>
      <c r="RB1139" s="39"/>
      <c r="RC1139" s="39"/>
      <c r="RD1139" s="39"/>
    </row>
    <row r="1140" spans="2:472" x14ac:dyDescent="0.2">
      <c r="B1140" s="426"/>
      <c r="C1140" s="427"/>
      <c r="V1140" s="63">
        <v>126</v>
      </c>
      <c r="W1140" s="54" t="s">
        <v>3422</v>
      </c>
      <c r="X1140" s="64">
        <v>180716</v>
      </c>
      <c r="Y1140" s="54" t="s">
        <v>6389</v>
      </c>
      <c r="Z1140" s="63" t="s">
        <v>1341</v>
      </c>
      <c r="AA1140" s="54" t="s">
        <v>668</v>
      </c>
      <c r="AB1140" s="54" t="s">
        <v>400</v>
      </c>
      <c r="AC1140" s="54" t="s">
        <v>3203</v>
      </c>
      <c r="AD1140" s="64" t="s">
        <v>414</v>
      </c>
      <c r="AE1140" s="64" t="s">
        <v>3208</v>
      </c>
      <c r="AF1140" s="63">
        <v>126</v>
      </c>
      <c r="AG1140" s="54" t="s">
        <v>3422</v>
      </c>
      <c r="AH1140" s="54" t="s">
        <v>3421</v>
      </c>
      <c r="AI1140" s="63" t="s">
        <v>3423</v>
      </c>
      <c r="AJ1140" s="64" t="s">
        <v>3424</v>
      </c>
      <c r="AK1140" s="569">
        <v>5100073</v>
      </c>
      <c r="AL1140" s="64" t="s">
        <v>666</v>
      </c>
      <c r="AM1140" s="64" t="s">
        <v>3427</v>
      </c>
      <c r="AN1140" s="570">
        <v>254095700</v>
      </c>
      <c r="AO1140" s="54"/>
      <c r="AP1140" s="54"/>
      <c r="AQ1140" s="54"/>
      <c r="AR1140" s="54"/>
      <c r="AS1140" s="54"/>
      <c r="AT1140" s="64" t="s">
        <v>420</v>
      </c>
      <c r="AU1140" s="64"/>
      <c r="AV1140" s="54"/>
      <c r="AW1140" s="54"/>
      <c r="AX1140" s="54"/>
      <c r="AY1140" s="54"/>
      <c r="AZ1140" s="54"/>
      <c r="BA1140" s="54"/>
      <c r="BB1140" s="54"/>
      <c r="BC1140" s="54"/>
      <c r="BD1140" s="64">
        <v>180716</v>
      </c>
      <c r="BE1140" s="54" t="s">
        <v>6389</v>
      </c>
      <c r="BF1140" s="63" t="s">
        <v>1341</v>
      </c>
      <c r="BG1140" s="54" t="s">
        <v>668</v>
      </c>
      <c r="BH1140" s="54" t="s">
        <v>400</v>
      </c>
      <c r="BI1140" s="54" t="s">
        <v>3203</v>
      </c>
      <c r="BJ1140" s="64" t="s">
        <v>414</v>
      </c>
      <c r="BK1140" s="64" t="s">
        <v>3208</v>
      </c>
      <c r="BL1140" s="54"/>
      <c r="BM1140" s="54"/>
      <c r="BN1140" s="54"/>
      <c r="BO1140" s="39"/>
      <c r="BP1140" s="39"/>
      <c r="BQ1140" s="39"/>
      <c r="BR1140" s="39"/>
      <c r="BS1140" s="47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47"/>
      <c r="CD1140" s="39"/>
      <c r="CE1140" s="39"/>
      <c r="CF1140" s="48"/>
      <c r="CG1140" s="48"/>
      <c r="CH1140" s="48"/>
      <c r="CI1140" s="48"/>
      <c r="CJ1140" s="48"/>
      <c r="CK1140" s="48"/>
      <c r="CL1140" s="48"/>
      <c r="CM1140" s="48"/>
      <c r="CN1140" s="48"/>
      <c r="CO1140" s="48"/>
      <c r="CP1140" s="48"/>
      <c r="CQ1140" s="48"/>
      <c r="CR1140" s="48"/>
      <c r="CS1140" s="48"/>
      <c r="CT1140" s="48"/>
      <c r="CU1140" s="48"/>
      <c r="CV1140" s="48"/>
      <c r="CW1140" s="48"/>
      <c r="CX1140" s="39"/>
      <c r="ML1140" s="135"/>
      <c r="MM1140" s="135"/>
      <c r="MN1140" s="135"/>
      <c r="MO1140" s="135"/>
      <c r="MP1140" s="135"/>
      <c r="MQ1140" s="135"/>
      <c r="MR1140" s="135"/>
      <c r="MS1140" s="135"/>
      <c r="MT1140" s="135"/>
      <c r="MU1140" s="135"/>
      <c r="MV1140" s="135"/>
      <c r="MW1140" s="135"/>
      <c r="MX1140" s="135"/>
      <c r="MY1140" s="135"/>
      <c r="MZ1140" s="135"/>
      <c r="NA1140" s="135"/>
      <c r="NB1140" s="135"/>
      <c r="NC1140" s="135"/>
      <c r="ND1140" s="135"/>
      <c r="NE1140" s="135"/>
      <c r="NF1140" s="135"/>
      <c r="NG1140" s="135"/>
      <c r="NH1140" s="135"/>
      <c r="NI1140" s="135"/>
      <c r="NJ1140" s="135"/>
      <c r="NK1140" s="135"/>
      <c r="NL1140" s="135"/>
      <c r="NM1140" s="135"/>
      <c r="NN1140" s="135"/>
      <c r="NO1140" s="135"/>
      <c r="NP1140" s="135"/>
      <c r="NQ1140" s="39"/>
      <c r="QS1140"/>
      <c r="QT1140"/>
      <c r="QU1140"/>
      <c r="QV1140"/>
      <c r="QW1140"/>
      <c r="QX1140"/>
      <c r="QY1140"/>
      <c r="QZ1140"/>
      <c r="RA1140"/>
      <c r="RB1140" s="39"/>
      <c r="RC1140" s="39"/>
      <c r="RD1140" s="39"/>
    </row>
    <row r="1141" spans="2:472" x14ac:dyDescent="0.2">
      <c r="B1141" s="426"/>
      <c r="C1141" s="427"/>
      <c r="V1141" s="63">
        <v>126</v>
      </c>
      <c r="W1141" s="54" t="s">
        <v>3422</v>
      </c>
      <c r="X1141" s="64">
        <v>180717</v>
      </c>
      <c r="Y1141" s="54" t="s">
        <v>2590</v>
      </c>
      <c r="Z1141" s="63" t="s">
        <v>1341</v>
      </c>
      <c r="AA1141" s="54" t="s">
        <v>668</v>
      </c>
      <c r="AB1141" s="54" t="s">
        <v>400</v>
      </c>
      <c r="AC1141" s="54" t="s">
        <v>2590</v>
      </c>
      <c r="AD1141" s="64" t="s">
        <v>414</v>
      </c>
      <c r="AE1141" s="64" t="s">
        <v>3208</v>
      </c>
      <c r="AF1141" s="63">
        <v>126</v>
      </c>
      <c r="AG1141" s="54" t="s">
        <v>3422</v>
      </c>
      <c r="AH1141" s="54" t="s">
        <v>3421</v>
      </c>
      <c r="AI1141" s="63" t="s">
        <v>3423</v>
      </c>
      <c r="AJ1141" s="64" t="s">
        <v>3424</v>
      </c>
      <c r="AK1141" s="569">
        <v>5100073</v>
      </c>
      <c r="AL1141" s="64" t="s">
        <v>666</v>
      </c>
      <c r="AM1141" s="64" t="s">
        <v>3427</v>
      </c>
      <c r="AN1141" s="570">
        <v>254095700</v>
      </c>
      <c r="AO1141" s="54"/>
      <c r="AP1141" s="54"/>
      <c r="AQ1141" s="54"/>
      <c r="AR1141" s="54"/>
      <c r="AS1141" s="54"/>
      <c r="AT1141" s="64" t="s">
        <v>420</v>
      </c>
      <c r="AU1141" s="64"/>
      <c r="AV1141" s="54"/>
      <c r="AW1141" s="54"/>
      <c r="AX1141" s="54"/>
      <c r="AY1141" s="54"/>
      <c r="AZ1141" s="54"/>
      <c r="BA1141" s="54"/>
      <c r="BB1141" s="54"/>
      <c r="BC1141" s="54"/>
      <c r="BD1141" s="64">
        <v>180717</v>
      </c>
      <c r="BE1141" s="54" t="s">
        <v>2590</v>
      </c>
      <c r="BF1141" s="63" t="s">
        <v>1341</v>
      </c>
      <c r="BG1141" s="54" t="s">
        <v>668</v>
      </c>
      <c r="BH1141" s="54" t="s">
        <v>400</v>
      </c>
      <c r="BI1141" s="54" t="s">
        <v>2590</v>
      </c>
      <c r="BJ1141" s="64" t="s">
        <v>414</v>
      </c>
      <c r="BK1141" s="64" t="s">
        <v>3208</v>
      </c>
      <c r="BL1141" s="54"/>
      <c r="BM1141" s="54"/>
      <c r="BN1141" s="54"/>
      <c r="BO1141" s="39"/>
      <c r="BP1141" s="39"/>
      <c r="BQ1141" s="39"/>
      <c r="BR1141" s="39"/>
      <c r="BS1141" s="47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47"/>
      <c r="CD1141" s="39"/>
      <c r="CE1141" s="39"/>
      <c r="CF1141" s="48"/>
      <c r="CG1141" s="48"/>
      <c r="CH1141" s="48"/>
      <c r="CI1141" s="48"/>
      <c r="CJ1141" s="48"/>
      <c r="CK1141" s="48"/>
      <c r="CL1141" s="48"/>
      <c r="CM1141" s="48"/>
      <c r="CN1141" s="48"/>
      <c r="CO1141" s="48"/>
      <c r="CP1141" s="48"/>
      <c r="CQ1141" s="48"/>
      <c r="CR1141" s="48"/>
      <c r="CS1141" s="48"/>
      <c r="CT1141" s="48"/>
      <c r="CU1141" s="48"/>
      <c r="CV1141" s="48"/>
      <c r="CW1141" s="48"/>
      <c r="CX1141" s="39"/>
      <c r="ML1141" s="135"/>
      <c r="MM1141" s="135"/>
      <c r="MN1141" s="135"/>
      <c r="MO1141" s="135"/>
      <c r="MP1141" s="135"/>
      <c r="MQ1141" s="135"/>
      <c r="MR1141" s="135"/>
      <c r="MS1141" s="135"/>
      <c r="MT1141" s="135"/>
      <c r="MU1141" s="135"/>
      <c r="MV1141" s="135"/>
      <c r="MW1141" s="135"/>
      <c r="MX1141" s="135"/>
      <c r="MY1141" s="135"/>
      <c r="MZ1141" s="135"/>
      <c r="NA1141" s="135"/>
      <c r="NB1141" s="135"/>
      <c r="NC1141" s="135"/>
      <c r="ND1141" s="135"/>
      <c r="NE1141" s="135"/>
      <c r="NF1141" s="135"/>
      <c r="NG1141" s="135"/>
      <c r="NH1141" s="135"/>
      <c r="NI1141" s="135"/>
      <c r="NJ1141" s="135"/>
      <c r="NK1141" s="135"/>
      <c r="NL1141" s="135"/>
      <c r="NM1141" s="135"/>
      <c r="NN1141" s="135"/>
      <c r="NO1141" s="135"/>
      <c r="NP1141" s="135"/>
      <c r="NQ1141" s="39"/>
      <c r="QS1141"/>
      <c r="QT1141"/>
      <c r="QU1141"/>
      <c r="QV1141"/>
      <c r="QW1141"/>
      <c r="QX1141"/>
      <c r="QY1141"/>
      <c r="QZ1141"/>
      <c r="RA1141"/>
      <c r="RB1141" s="39"/>
      <c r="RC1141" s="39"/>
      <c r="RD1141" s="39"/>
    </row>
    <row r="1142" spans="2:472" x14ac:dyDescent="0.2">
      <c r="B1142" s="426"/>
      <c r="C1142" s="427"/>
      <c r="V1142" s="63">
        <v>126</v>
      </c>
      <c r="W1142" s="54" t="s">
        <v>3422</v>
      </c>
      <c r="X1142" s="64">
        <v>180719</v>
      </c>
      <c r="Y1142" s="54" t="s">
        <v>2017</v>
      </c>
      <c r="Z1142" s="63" t="s">
        <v>1341</v>
      </c>
      <c r="AA1142" s="54" t="s">
        <v>668</v>
      </c>
      <c r="AB1142" s="54" t="s">
        <v>400</v>
      </c>
      <c r="AC1142" s="54" t="s">
        <v>2017</v>
      </c>
      <c r="AD1142" s="64" t="s">
        <v>414</v>
      </c>
      <c r="AE1142" s="64" t="s">
        <v>3208</v>
      </c>
      <c r="AF1142" s="63">
        <v>126</v>
      </c>
      <c r="AG1142" s="54" t="s">
        <v>3422</v>
      </c>
      <c r="AH1142" s="54" t="s">
        <v>3421</v>
      </c>
      <c r="AI1142" s="63" t="s">
        <v>3423</v>
      </c>
      <c r="AJ1142" s="64" t="s">
        <v>3424</v>
      </c>
      <c r="AK1142" s="569">
        <v>5100073</v>
      </c>
      <c r="AL1142" s="64" t="s">
        <v>666</v>
      </c>
      <c r="AM1142" s="64" t="s">
        <v>3427</v>
      </c>
      <c r="AN1142" s="570">
        <v>254095700</v>
      </c>
      <c r="AO1142" s="54"/>
      <c r="AP1142" s="54"/>
      <c r="AQ1142" s="54"/>
      <c r="AR1142" s="54"/>
      <c r="AS1142" s="54"/>
      <c r="AT1142" s="64" t="s">
        <v>420</v>
      </c>
      <c r="AU1142" s="64"/>
      <c r="AV1142" s="54"/>
      <c r="AW1142" s="54"/>
      <c r="AX1142" s="54"/>
      <c r="AY1142" s="54"/>
      <c r="AZ1142" s="54"/>
      <c r="BA1142" s="54"/>
      <c r="BB1142" s="54"/>
      <c r="BC1142" s="54"/>
      <c r="BD1142" s="64">
        <v>180719</v>
      </c>
      <c r="BE1142" s="54" t="s">
        <v>2017</v>
      </c>
      <c r="BF1142" s="63" t="s">
        <v>1341</v>
      </c>
      <c r="BG1142" s="54" t="s">
        <v>668</v>
      </c>
      <c r="BH1142" s="54" t="s">
        <v>400</v>
      </c>
      <c r="BI1142" s="54" t="s">
        <v>2017</v>
      </c>
      <c r="BJ1142" s="64" t="s">
        <v>414</v>
      </c>
      <c r="BK1142" s="64" t="s">
        <v>3208</v>
      </c>
      <c r="BL1142" s="54"/>
      <c r="BM1142" s="54"/>
      <c r="BN1142" s="54"/>
      <c r="BO1142" s="39"/>
      <c r="BP1142" s="39"/>
      <c r="BQ1142" s="39"/>
      <c r="BR1142" s="39"/>
      <c r="BS1142" s="47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47"/>
      <c r="CD1142" s="39"/>
      <c r="CE1142" s="39"/>
      <c r="CF1142" s="48"/>
      <c r="CG1142" s="48"/>
      <c r="CH1142" s="48"/>
      <c r="CI1142" s="48"/>
      <c r="CJ1142" s="48"/>
      <c r="CK1142" s="48"/>
      <c r="CL1142" s="48"/>
      <c r="CM1142" s="48"/>
      <c r="CN1142" s="48"/>
      <c r="CO1142" s="48"/>
      <c r="CP1142" s="48"/>
      <c r="CQ1142" s="48"/>
      <c r="CR1142" s="48"/>
      <c r="CS1142" s="48"/>
      <c r="CT1142" s="48"/>
      <c r="CU1142" s="48"/>
      <c r="CV1142" s="48"/>
      <c r="CW1142" s="48"/>
      <c r="CX1142" s="39"/>
      <c r="ML1142" s="135"/>
      <c r="MM1142" s="135"/>
      <c r="MN1142" s="135"/>
      <c r="MO1142" s="135"/>
      <c r="MP1142" s="135"/>
      <c r="MQ1142" s="135"/>
      <c r="MR1142" s="135"/>
      <c r="MS1142" s="135"/>
      <c r="MT1142" s="135"/>
      <c r="MU1142" s="135"/>
      <c r="MV1142" s="135"/>
      <c r="MW1142" s="135"/>
      <c r="MX1142" s="135"/>
      <c r="MY1142" s="135"/>
      <c r="MZ1142" s="135"/>
      <c r="NA1142" s="135"/>
      <c r="NB1142" s="135"/>
      <c r="NC1142" s="135"/>
      <c r="ND1142" s="135"/>
      <c r="NE1142" s="135"/>
      <c r="NF1142" s="135"/>
      <c r="NG1142" s="135"/>
      <c r="NH1142" s="135"/>
      <c r="NI1142" s="135"/>
      <c r="NJ1142" s="135"/>
      <c r="NK1142" s="135"/>
      <c r="NL1142" s="135"/>
      <c r="NM1142" s="135"/>
      <c r="NN1142" s="135"/>
      <c r="NO1142" s="135"/>
      <c r="NP1142" s="135"/>
      <c r="NQ1142" s="39"/>
      <c r="QS1142"/>
      <c r="QT1142"/>
      <c r="QU1142"/>
      <c r="QV1142"/>
      <c r="QW1142"/>
      <c r="QX1142"/>
      <c r="QY1142"/>
      <c r="QZ1142"/>
      <c r="RA1142"/>
      <c r="RB1142" s="39"/>
      <c r="RC1142" s="39"/>
      <c r="RD1142" s="39"/>
    </row>
    <row r="1143" spans="2:472" x14ac:dyDescent="0.2">
      <c r="B1143" s="426"/>
      <c r="C1143" s="427"/>
      <c r="V1143" s="63">
        <v>126</v>
      </c>
      <c r="W1143" s="54" t="s">
        <v>3422</v>
      </c>
      <c r="X1143" s="64">
        <v>180721</v>
      </c>
      <c r="Y1143" s="54" t="s">
        <v>2990</v>
      </c>
      <c r="Z1143" s="63" t="s">
        <v>1341</v>
      </c>
      <c r="AA1143" s="54" t="s">
        <v>668</v>
      </c>
      <c r="AB1143" s="54" t="s">
        <v>400</v>
      </c>
      <c r="AC1143" s="54" t="s">
        <v>6390</v>
      </c>
      <c r="AD1143" s="64" t="s">
        <v>414</v>
      </c>
      <c r="AE1143" s="64" t="s">
        <v>3208</v>
      </c>
      <c r="AF1143" s="63">
        <v>126</v>
      </c>
      <c r="AG1143" s="54" t="s">
        <v>3422</v>
      </c>
      <c r="AH1143" s="54" t="s">
        <v>3421</v>
      </c>
      <c r="AI1143" s="63" t="s">
        <v>3423</v>
      </c>
      <c r="AJ1143" s="64" t="s">
        <v>3424</v>
      </c>
      <c r="AK1143" s="569">
        <v>5100073</v>
      </c>
      <c r="AL1143" s="64" t="s">
        <v>666</v>
      </c>
      <c r="AM1143" s="64" t="s">
        <v>3427</v>
      </c>
      <c r="AN1143" s="570">
        <v>254095700</v>
      </c>
      <c r="AO1143" s="54"/>
      <c r="AP1143" s="54"/>
      <c r="AQ1143" s="54"/>
      <c r="AR1143" s="54"/>
      <c r="AS1143" s="54"/>
      <c r="AT1143" s="64" t="s">
        <v>420</v>
      </c>
      <c r="AU1143" s="64"/>
      <c r="AV1143" s="54"/>
      <c r="AW1143" s="54"/>
      <c r="AX1143" s="54"/>
      <c r="AY1143" s="54"/>
      <c r="AZ1143" s="54"/>
      <c r="BA1143" s="54"/>
      <c r="BB1143" s="54"/>
      <c r="BC1143" s="54"/>
      <c r="BD1143" s="64">
        <v>180721</v>
      </c>
      <c r="BE1143" s="54" t="s">
        <v>2990</v>
      </c>
      <c r="BF1143" s="63" t="s">
        <v>1341</v>
      </c>
      <c r="BG1143" s="54" t="s">
        <v>668</v>
      </c>
      <c r="BH1143" s="54" t="s">
        <v>400</v>
      </c>
      <c r="BI1143" s="54" t="s">
        <v>6390</v>
      </c>
      <c r="BJ1143" s="64" t="s">
        <v>414</v>
      </c>
      <c r="BK1143" s="64" t="s">
        <v>3208</v>
      </c>
      <c r="BL1143" s="54"/>
      <c r="BM1143" s="54"/>
      <c r="BN1143" s="54"/>
      <c r="BO1143" s="39"/>
      <c r="BP1143" s="39"/>
      <c r="BQ1143" s="39"/>
      <c r="BR1143" s="39"/>
      <c r="BS1143" s="47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47"/>
      <c r="CD1143" s="39"/>
      <c r="CE1143" s="39"/>
      <c r="CF1143" s="48"/>
      <c r="CG1143" s="48"/>
      <c r="CH1143" s="48"/>
      <c r="CI1143" s="48"/>
      <c r="CJ1143" s="48"/>
      <c r="CK1143" s="48"/>
      <c r="CL1143" s="48"/>
      <c r="CM1143" s="48"/>
      <c r="CN1143" s="48"/>
      <c r="CO1143" s="48"/>
      <c r="CP1143" s="48"/>
      <c r="CQ1143" s="48"/>
      <c r="CR1143" s="48"/>
      <c r="CS1143" s="48"/>
      <c r="CT1143" s="48"/>
      <c r="CU1143" s="48"/>
      <c r="CV1143" s="48"/>
      <c r="CW1143" s="48"/>
      <c r="CX1143" s="39"/>
      <c r="ML1143" s="135"/>
      <c r="MM1143" s="135"/>
      <c r="MN1143" s="135"/>
      <c r="MO1143" s="135"/>
      <c r="MP1143" s="135"/>
      <c r="MQ1143" s="135"/>
      <c r="MR1143" s="135"/>
      <c r="MS1143" s="135"/>
      <c r="MT1143" s="135"/>
      <c r="MU1143" s="135"/>
      <c r="MV1143" s="135"/>
      <c r="MW1143" s="135"/>
      <c r="MX1143" s="135"/>
      <c r="MY1143" s="135"/>
      <c r="MZ1143" s="135"/>
      <c r="NA1143" s="135"/>
      <c r="NB1143" s="135"/>
      <c r="NC1143" s="135"/>
      <c r="ND1143" s="135"/>
      <c r="NE1143" s="135"/>
      <c r="NF1143" s="135"/>
      <c r="NG1143" s="135"/>
      <c r="NH1143" s="135"/>
      <c r="NI1143" s="135"/>
      <c r="NJ1143" s="135"/>
      <c r="NK1143" s="135"/>
      <c r="NL1143" s="135"/>
      <c r="NM1143" s="135"/>
      <c r="NN1143" s="135"/>
      <c r="NO1143" s="135"/>
      <c r="NP1143" s="135"/>
      <c r="NQ1143" s="39"/>
      <c r="QS1143"/>
      <c r="QT1143"/>
      <c r="QU1143"/>
      <c r="QV1143"/>
      <c r="QW1143"/>
      <c r="QX1143"/>
      <c r="QY1143"/>
      <c r="QZ1143"/>
      <c r="RA1143"/>
      <c r="RB1143" s="39"/>
      <c r="RC1143" s="39"/>
      <c r="RD1143" s="39"/>
    </row>
    <row r="1144" spans="2:472" x14ac:dyDescent="0.2">
      <c r="B1144" s="426"/>
      <c r="C1144" s="427"/>
      <c r="V1144" s="63">
        <v>126</v>
      </c>
      <c r="W1144" s="54" t="s">
        <v>3422</v>
      </c>
      <c r="X1144" s="64">
        <v>180722</v>
      </c>
      <c r="Y1144" s="54" t="s">
        <v>3073</v>
      </c>
      <c r="Z1144" s="63" t="s">
        <v>1341</v>
      </c>
      <c r="AA1144" s="54" t="s">
        <v>668</v>
      </c>
      <c r="AB1144" s="54" t="s">
        <v>400</v>
      </c>
      <c r="AC1144" s="54" t="s">
        <v>6391</v>
      </c>
      <c r="AD1144" s="64" t="s">
        <v>414</v>
      </c>
      <c r="AE1144" s="64" t="s">
        <v>3208</v>
      </c>
      <c r="AF1144" s="63">
        <v>126</v>
      </c>
      <c r="AG1144" s="54" t="s">
        <v>3422</v>
      </c>
      <c r="AH1144" s="54" t="s">
        <v>3421</v>
      </c>
      <c r="AI1144" s="63" t="s">
        <v>3423</v>
      </c>
      <c r="AJ1144" s="64" t="s">
        <v>3424</v>
      </c>
      <c r="AK1144" s="569">
        <v>5100073</v>
      </c>
      <c r="AL1144" s="64" t="s">
        <v>666</v>
      </c>
      <c r="AM1144" s="64" t="s">
        <v>3427</v>
      </c>
      <c r="AN1144" s="570">
        <v>254095700</v>
      </c>
      <c r="AO1144" s="54"/>
      <c r="AP1144" s="54"/>
      <c r="AQ1144" s="54"/>
      <c r="AR1144" s="54"/>
      <c r="AS1144" s="54"/>
      <c r="AT1144" s="64" t="s">
        <v>420</v>
      </c>
      <c r="AU1144" s="64"/>
      <c r="AV1144" s="54"/>
      <c r="AW1144" s="54"/>
      <c r="AX1144" s="54"/>
      <c r="AY1144" s="54"/>
      <c r="AZ1144" s="54"/>
      <c r="BA1144" s="54"/>
      <c r="BB1144" s="54"/>
      <c r="BC1144" s="54"/>
      <c r="BD1144" s="64">
        <v>180722</v>
      </c>
      <c r="BE1144" s="54" t="s">
        <v>3073</v>
      </c>
      <c r="BF1144" s="63" t="s">
        <v>1341</v>
      </c>
      <c r="BG1144" s="54" t="s">
        <v>668</v>
      </c>
      <c r="BH1144" s="54" t="s">
        <v>400</v>
      </c>
      <c r="BI1144" s="54" t="s">
        <v>6391</v>
      </c>
      <c r="BJ1144" s="64" t="s">
        <v>414</v>
      </c>
      <c r="BK1144" s="64" t="s">
        <v>3208</v>
      </c>
      <c r="BL1144" s="54"/>
      <c r="BM1144" s="54"/>
      <c r="BN1144" s="54"/>
      <c r="BO1144" s="39"/>
      <c r="BP1144" s="39"/>
      <c r="BQ1144" s="39"/>
      <c r="BR1144" s="39"/>
      <c r="BS1144" s="47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47"/>
      <c r="CD1144" s="39"/>
      <c r="CE1144" s="39"/>
      <c r="CF1144" s="48"/>
      <c r="CG1144" s="48"/>
      <c r="CH1144" s="48"/>
      <c r="CI1144" s="48"/>
      <c r="CJ1144" s="48"/>
      <c r="CK1144" s="48"/>
      <c r="CL1144" s="48"/>
      <c r="CM1144" s="48"/>
      <c r="CN1144" s="48"/>
      <c r="CO1144" s="48"/>
      <c r="CP1144" s="48"/>
      <c r="CQ1144" s="48"/>
      <c r="CR1144" s="48"/>
      <c r="CS1144" s="48"/>
      <c r="CT1144" s="48"/>
      <c r="CU1144" s="48"/>
      <c r="CV1144" s="48"/>
      <c r="CW1144" s="48"/>
      <c r="CX1144" s="39"/>
      <c r="ML1144" s="135"/>
      <c r="MM1144" s="135"/>
      <c r="MN1144" s="135"/>
      <c r="MO1144" s="135"/>
      <c r="MP1144" s="135"/>
      <c r="MQ1144" s="135"/>
      <c r="MR1144" s="135"/>
      <c r="MS1144" s="135"/>
      <c r="MT1144" s="135"/>
      <c r="MU1144" s="135"/>
      <c r="MV1144" s="135"/>
      <c r="MW1144" s="135"/>
      <c r="MX1144" s="135"/>
      <c r="MY1144" s="135"/>
      <c r="MZ1144" s="135"/>
      <c r="NA1144" s="135"/>
      <c r="NB1144" s="135"/>
      <c r="NC1144" s="135"/>
      <c r="ND1144" s="135"/>
      <c r="NE1144" s="135"/>
      <c r="NF1144" s="135"/>
      <c r="NG1144" s="135"/>
      <c r="NH1144" s="135"/>
      <c r="NI1144" s="135"/>
      <c r="NJ1144" s="135"/>
      <c r="NK1144" s="135"/>
      <c r="NL1144" s="135"/>
      <c r="NM1144" s="135"/>
      <c r="NN1144" s="135"/>
      <c r="NO1144" s="135"/>
      <c r="NP1144" s="135"/>
      <c r="NQ1144" s="39"/>
      <c r="QS1144"/>
      <c r="QT1144"/>
      <c r="QU1144"/>
      <c r="QV1144"/>
      <c r="QW1144"/>
      <c r="QX1144"/>
      <c r="QY1144"/>
      <c r="QZ1144"/>
      <c r="RA1144"/>
      <c r="RB1144" s="39"/>
      <c r="RC1144" s="39"/>
      <c r="RD1144" s="39"/>
    </row>
    <row r="1145" spans="2:472" x14ac:dyDescent="0.2">
      <c r="B1145" s="426"/>
      <c r="C1145" s="427"/>
      <c r="V1145" s="63">
        <v>126</v>
      </c>
      <c r="W1145" s="54" t="s">
        <v>3422</v>
      </c>
      <c r="X1145" s="64">
        <v>180723</v>
      </c>
      <c r="Y1145" s="54" t="s">
        <v>3144</v>
      </c>
      <c r="Z1145" s="63" t="s">
        <v>1341</v>
      </c>
      <c r="AA1145" s="54" t="s">
        <v>668</v>
      </c>
      <c r="AB1145" s="54" t="s">
        <v>400</v>
      </c>
      <c r="AC1145" s="54" t="s">
        <v>6392</v>
      </c>
      <c r="AD1145" s="64" t="s">
        <v>414</v>
      </c>
      <c r="AE1145" s="64" t="s">
        <v>3208</v>
      </c>
      <c r="AF1145" s="63">
        <v>126</v>
      </c>
      <c r="AG1145" s="54" t="s">
        <v>3422</v>
      </c>
      <c r="AH1145" s="54" t="s">
        <v>3421</v>
      </c>
      <c r="AI1145" s="63" t="s">
        <v>3423</v>
      </c>
      <c r="AJ1145" s="64" t="s">
        <v>3424</v>
      </c>
      <c r="AK1145" s="569">
        <v>5100073</v>
      </c>
      <c r="AL1145" s="64" t="s">
        <v>666</v>
      </c>
      <c r="AM1145" s="64" t="s">
        <v>3427</v>
      </c>
      <c r="AN1145" s="570">
        <v>254095700</v>
      </c>
      <c r="AO1145" s="54"/>
      <c r="AP1145" s="54"/>
      <c r="AQ1145" s="54"/>
      <c r="AR1145" s="54"/>
      <c r="AS1145" s="54"/>
      <c r="AT1145" s="64" t="s">
        <v>420</v>
      </c>
      <c r="AU1145" s="64"/>
      <c r="AV1145" s="54"/>
      <c r="AW1145" s="54"/>
      <c r="AX1145" s="54"/>
      <c r="AY1145" s="54"/>
      <c r="AZ1145" s="54"/>
      <c r="BA1145" s="54"/>
      <c r="BB1145" s="54"/>
      <c r="BC1145" s="54"/>
      <c r="BD1145" s="64">
        <v>180723</v>
      </c>
      <c r="BE1145" s="54" t="s">
        <v>3144</v>
      </c>
      <c r="BF1145" s="63" t="s">
        <v>1341</v>
      </c>
      <c r="BG1145" s="54" t="s">
        <v>668</v>
      </c>
      <c r="BH1145" s="54" t="s">
        <v>400</v>
      </c>
      <c r="BI1145" s="54" t="s">
        <v>6392</v>
      </c>
      <c r="BJ1145" s="64" t="s">
        <v>414</v>
      </c>
      <c r="BK1145" s="64" t="s">
        <v>3208</v>
      </c>
      <c r="BL1145" s="54"/>
      <c r="BM1145" s="54"/>
      <c r="BN1145" s="54"/>
      <c r="BO1145" s="39"/>
      <c r="BP1145" s="39"/>
      <c r="BQ1145" s="39"/>
      <c r="BR1145" s="39"/>
      <c r="BS1145" s="47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47"/>
      <c r="CD1145" s="39"/>
      <c r="CE1145" s="39"/>
      <c r="CF1145" s="48"/>
      <c r="CG1145" s="48"/>
      <c r="CH1145" s="48"/>
      <c r="CI1145" s="48"/>
      <c r="CJ1145" s="48"/>
      <c r="CK1145" s="48"/>
      <c r="CL1145" s="48"/>
      <c r="CM1145" s="48"/>
      <c r="CN1145" s="48"/>
      <c r="CO1145" s="48"/>
      <c r="CP1145" s="48"/>
      <c r="CQ1145" s="48"/>
      <c r="CR1145" s="48"/>
      <c r="CS1145" s="48"/>
      <c r="CT1145" s="48"/>
      <c r="CU1145" s="48"/>
      <c r="CV1145" s="48"/>
      <c r="CW1145" s="48"/>
      <c r="CX1145" s="39"/>
      <c r="ML1145" s="135"/>
      <c r="MM1145" s="135"/>
      <c r="MN1145" s="135"/>
      <c r="MO1145" s="135"/>
      <c r="MP1145" s="135"/>
      <c r="MQ1145" s="135"/>
      <c r="MR1145" s="135"/>
      <c r="MS1145" s="135"/>
      <c r="MT1145" s="135"/>
      <c r="MU1145" s="135"/>
      <c r="MV1145" s="135"/>
      <c r="MW1145" s="135"/>
      <c r="MX1145" s="135"/>
      <c r="MY1145" s="135"/>
      <c r="MZ1145" s="135"/>
      <c r="NA1145" s="135"/>
      <c r="NB1145" s="135"/>
      <c r="NC1145" s="135"/>
      <c r="ND1145" s="135"/>
      <c r="NE1145" s="135"/>
      <c r="NF1145" s="135"/>
      <c r="NG1145" s="135"/>
      <c r="NH1145" s="135"/>
      <c r="NI1145" s="135"/>
      <c r="NJ1145" s="135"/>
      <c r="NK1145" s="135"/>
      <c r="NL1145" s="135"/>
      <c r="NM1145" s="135"/>
      <c r="NN1145" s="135"/>
      <c r="NO1145" s="135"/>
      <c r="NP1145" s="135"/>
      <c r="NQ1145" s="39"/>
      <c r="QS1145"/>
      <c r="QT1145"/>
      <c r="QU1145"/>
      <c r="QV1145"/>
      <c r="QW1145"/>
      <c r="QX1145"/>
      <c r="QY1145"/>
      <c r="QZ1145"/>
      <c r="RA1145"/>
      <c r="RB1145" s="39"/>
      <c r="RC1145" s="39"/>
      <c r="RD1145" s="39"/>
    </row>
    <row r="1146" spans="2:472" x14ac:dyDescent="0.2">
      <c r="B1146" s="426"/>
      <c r="C1146" s="427"/>
      <c r="V1146" s="63">
        <v>126</v>
      </c>
      <c r="W1146" s="54" t="s">
        <v>3422</v>
      </c>
      <c r="X1146" s="64">
        <v>180720</v>
      </c>
      <c r="Y1146" s="54" t="s">
        <v>1745</v>
      </c>
      <c r="Z1146" s="63" t="s">
        <v>1341</v>
      </c>
      <c r="AA1146" s="54" t="s">
        <v>668</v>
      </c>
      <c r="AB1146" s="54" t="s">
        <v>400</v>
      </c>
      <c r="AC1146" s="54" t="s">
        <v>1745</v>
      </c>
      <c r="AD1146" s="64" t="s">
        <v>414</v>
      </c>
      <c r="AE1146" s="64" t="s">
        <v>3208</v>
      </c>
      <c r="AF1146" s="63">
        <v>126</v>
      </c>
      <c r="AG1146" s="54" t="s">
        <v>3422</v>
      </c>
      <c r="AH1146" s="54" t="s">
        <v>3421</v>
      </c>
      <c r="AI1146" s="63" t="s">
        <v>3423</v>
      </c>
      <c r="AJ1146" s="64" t="s">
        <v>3424</v>
      </c>
      <c r="AK1146" s="569">
        <v>5100073</v>
      </c>
      <c r="AL1146" s="64" t="s">
        <v>666</v>
      </c>
      <c r="AM1146" s="64" t="s">
        <v>3427</v>
      </c>
      <c r="AN1146" s="570">
        <v>254095700</v>
      </c>
      <c r="AO1146" s="54"/>
      <c r="AP1146" s="54"/>
      <c r="AQ1146" s="54"/>
      <c r="AR1146" s="54"/>
      <c r="AS1146" s="54"/>
      <c r="AT1146" s="64" t="s">
        <v>420</v>
      </c>
      <c r="AU1146" s="64"/>
      <c r="AV1146" s="54"/>
      <c r="AW1146" s="54"/>
      <c r="AX1146" s="54"/>
      <c r="AY1146" s="54"/>
      <c r="AZ1146" s="54"/>
      <c r="BA1146" s="54"/>
      <c r="BB1146" s="54"/>
      <c r="BC1146" s="54"/>
      <c r="BD1146" s="64">
        <v>180720</v>
      </c>
      <c r="BE1146" s="54" t="s">
        <v>1745</v>
      </c>
      <c r="BF1146" s="63" t="s">
        <v>1341</v>
      </c>
      <c r="BG1146" s="54" t="s">
        <v>668</v>
      </c>
      <c r="BH1146" s="54" t="s">
        <v>400</v>
      </c>
      <c r="BI1146" s="54" t="s">
        <v>1745</v>
      </c>
      <c r="BJ1146" s="64" t="s">
        <v>414</v>
      </c>
      <c r="BK1146" s="64" t="s">
        <v>3208</v>
      </c>
      <c r="BL1146" s="54"/>
      <c r="BM1146" s="54"/>
      <c r="BN1146" s="54"/>
      <c r="BO1146" s="39"/>
      <c r="BP1146" s="39"/>
      <c r="BQ1146" s="39"/>
      <c r="BR1146" s="39"/>
      <c r="BS1146" s="47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47"/>
      <c r="CD1146" s="39"/>
      <c r="CE1146" s="39"/>
      <c r="CF1146" s="48"/>
      <c r="CG1146" s="48"/>
      <c r="CH1146" s="48"/>
      <c r="CI1146" s="48"/>
      <c r="CJ1146" s="48"/>
      <c r="CK1146" s="48"/>
      <c r="CL1146" s="48"/>
      <c r="CM1146" s="48"/>
      <c r="CN1146" s="48"/>
      <c r="CO1146" s="48"/>
      <c r="CP1146" s="48"/>
      <c r="CQ1146" s="48"/>
      <c r="CR1146" s="48"/>
      <c r="CS1146" s="48"/>
      <c r="CT1146" s="48"/>
      <c r="CU1146" s="48"/>
      <c r="CV1146" s="48"/>
      <c r="CW1146" s="48"/>
      <c r="CX1146" s="39"/>
      <c r="ML1146" s="135"/>
      <c r="MM1146" s="135"/>
      <c r="MN1146" s="135"/>
      <c r="MO1146" s="135"/>
      <c r="MP1146" s="135"/>
      <c r="MQ1146" s="135"/>
      <c r="MR1146" s="135"/>
      <c r="MS1146" s="135"/>
      <c r="MT1146" s="135"/>
      <c r="MU1146" s="135"/>
      <c r="MV1146" s="135"/>
      <c r="MW1146" s="135"/>
      <c r="MX1146" s="135"/>
      <c r="MY1146" s="135"/>
      <c r="MZ1146" s="135"/>
      <c r="NA1146" s="135"/>
      <c r="NB1146" s="135"/>
      <c r="NC1146" s="135"/>
      <c r="ND1146" s="135"/>
      <c r="NE1146" s="135"/>
      <c r="NF1146" s="135"/>
      <c r="NG1146" s="135"/>
      <c r="NH1146" s="135"/>
      <c r="NI1146" s="135"/>
      <c r="NJ1146" s="135"/>
      <c r="NK1146" s="135"/>
      <c r="NL1146" s="135"/>
      <c r="NM1146" s="135"/>
      <c r="NN1146" s="135"/>
      <c r="NO1146" s="135"/>
      <c r="NP1146" s="135"/>
      <c r="NQ1146" s="39"/>
      <c r="QS1146"/>
      <c r="QT1146"/>
      <c r="QU1146"/>
      <c r="QV1146"/>
      <c r="QW1146"/>
      <c r="QX1146"/>
      <c r="QY1146"/>
      <c r="QZ1146"/>
      <c r="RA1146"/>
      <c r="RB1146" s="39"/>
      <c r="RC1146" s="39"/>
      <c r="RD1146" s="39"/>
    </row>
    <row r="1147" spans="2:472" x14ac:dyDescent="0.2">
      <c r="B1147" s="426"/>
      <c r="C1147" s="427"/>
      <c r="V1147" s="63">
        <v>126</v>
      </c>
      <c r="W1147" s="54" t="s">
        <v>3422</v>
      </c>
      <c r="X1147" s="64">
        <v>181202</v>
      </c>
      <c r="Y1147" s="54" t="s">
        <v>946</v>
      </c>
      <c r="Z1147" s="63" t="s">
        <v>1341</v>
      </c>
      <c r="AA1147" s="54" t="s">
        <v>673</v>
      </c>
      <c r="AB1147" s="54" t="s">
        <v>400</v>
      </c>
      <c r="AC1147" s="54" t="s">
        <v>946</v>
      </c>
      <c r="AD1147" s="64" t="s">
        <v>414</v>
      </c>
      <c r="AE1147" s="64" t="s">
        <v>3208</v>
      </c>
      <c r="AF1147" s="63">
        <v>126</v>
      </c>
      <c r="AG1147" s="54" t="s">
        <v>3422</v>
      </c>
      <c r="AH1147" s="54" t="s">
        <v>3421</v>
      </c>
      <c r="AI1147" s="63" t="s">
        <v>3423</v>
      </c>
      <c r="AJ1147" s="64" t="s">
        <v>3424</v>
      </c>
      <c r="AK1147" s="569">
        <v>5100073</v>
      </c>
      <c r="AL1147" s="64" t="s">
        <v>666</v>
      </c>
      <c r="AM1147" s="64" t="s">
        <v>3427</v>
      </c>
      <c r="AN1147" s="570">
        <v>254095700</v>
      </c>
      <c r="AO1147" s="54"/>
      <c r="AP1147" s="54"/>
      <c r="AQ1147" s="54"/>
      <c r="AR1147" s="54"/>
      <c r="AS1147" s="54"/>
      <c r="AT1147" s="64" t="s">
        <v>420</v>
      </c>
      <c r="AU1147" s="64"/>
      <c r="AV1147" s="54"/>
      <c r="AW1147" s="54"/>
      <c r="AX1147" s="54"/>
      <c r="AY1147" s="54"/>
      <c r="AZ1147" s="54"/>
      <c r="BA1147" s="54"/>
      <c r="BB1147" s="54"/>
      <c r="BC1147" s="54"/>
      <c r="BD1147" s="64">
        <v>181202</v>
      </c>
      <c r="BE1147" s="54" t="s">
        <v>946</v>
      </c>
      <c r="BF1147" s="63" t="s">
        <v>1341</v>
      </c>
      <c r="BG1147" s="54" t="s">
        <v>673</v>
      </c>
      <c r="BH1147" s="54" t="s">
        <v>400</v>
      </c>
      <c r="BI1147" s="54" t="s">
        <v>946</v>
      </c>
      <c r="BJ1147" s="64" t="s">
        <v>414</v>
      </c>
      <c r="BK1147" s="64" t="s">
        <v>3208</v>
      </c>
      <c r="BL1147" s="54"/>
      <c r="BM1147" s="54"/>
      <c r="BN1147" s="54"/>
      <c r="BO1147" s="39"/>
      <c r="BP1147" s="39"/>
      <c r="BQ1147" s="39"/>
      <c r="BR1147" s="39"/>
      <c r="BS1147" s="47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47"/>
      <c r="CD1147" s="39"/>
      <c r="CE1147" s="39"/>
      <c r="CF1147" s="48"/>
      <c r="CG1147" s="48"/>
      <c r="CH1147" s="48"/>
      <c r="CI1147" s="48"/>
      <c r="CJ1147" s="48"/>
      <c r="CK1147" s="48"/>
      <c r="CL1147" s="48"/>
      <c r="CM1147" s="48"/>
      <c r="CN1147" s="48"/>
      <c r="CO1147" s="48"/>
      <c r="CP1147" s="48"/>
      <c r="CQ1147" s="48"/>
      <c r="CR1147" s="48"/>
      <c r="CS1147" s="48"/>
      <c r="CT1147" s="48"/>
      <c r="CU1147" s="48"/>
      <c r="CV1147" s="48"/>
      <c r="CW1147" s="48"/>
      <c r="CX1147" s="39"/>
      <c r="ML1147" s="135"/>
      <c r="MM1147" s="135"/>
      <c r="MN1147" s="135"/>
      <c r="MO1147" s="135"/>
      <c r="MP1147" s="135"/>
      <c r="MQ1147" s="135"/>
      <c r="MR1147" s="135"/>
      <c r="MS1147" s="135"/>
      <c r="MT1147" s="135"/>
      <c r="MU1147" s="135"/>
      <c r="MV1147" s="135"/>
      <c r="MW1147" s="135"/>
      <c r="MX1147" s="135"/>
      <c r="MY1147" s="135"/>
      <c r="MZ1147" s="135"/>
      <c r="NA1147" s="135"/>
      <c r="NB1147" s="135"/>
      <c r="NC1147" s="135"/>
      <c r="ND1147" s="135"/>
      <c r="NE1147" s="135"/>
      <c r="NF1147" s="135"/>
      <c r="NG1147" s="135"/>
      <c r="NH1147" s="135"/>
      <c r="NI1147" s="135"/>
      <c r="NJ1147" s="135"/>
      <c r="NK1147" s="135"/>
      <c r="NL1147" s="135"/>
      <c r="NM1147" s="135"/>
      <c r="NN1147" s="135"/>
      <c r="NO1147" s="135"/>
      <c r="NP1147" s="135"/>
      <c r="NQ1147" s="39"/>
      <c r="QS1147"/>
      <c r="QT1147"/>
      <c r="QU1147"/>
      <c r="QV1147"/>
      <c r="QW1147"/>
      <c r="QX1147"/>
      <c r="QY1147"/>
      <c r="QZ1147"/>
      <c r="RA1147"/>
      <c r="RB1147" s="39"/>
      <c r="RC1147" s="39"/>
      <c r="RD1147" s="39"/>
    </row>
    <row r="1148" spans="2:472" x14ac:dyDescent="0.2">
      <c r="B1148" s="426"/>
      <c r="C1148" s="427"/>
      <c r="V1148" s="63">
        <v>126</v>
      </c>
      <c r="W1148" s="54" t="s">
        <v>3422</v>
      </c>
      <c r="X1148" s="64">
        <v>181203</v>
      </c>
      <c r="Y1148" s="54" t="s">
        <v>1261</v>
      </c>
      <c r="Z1148" s="63" t="s">
        <v>1341</v>
      </c>
      <c r="AA1148" s="54" t="s">
        <v>673</v>
      </c>
      <c r="AB1148" s="54" t="s">
        <v>400</v>
      </c>
      <c r="AC1148" s="54" t="s">
        <v>1261</v>
      </c>
      <c r="AD1148" s="64" t="s">
        <v>414</v>
      </c>
      <c r="AE1148" s="64" t="s">
        <v>3208</v>
      </c>
      <c r="AF1148" s="63">
        <v>126</v>
      </c>
      <c r="AG1148" s="54" t="s">
        <v>3422</v>
      </c>
      <c r="AH1148" s="54" t="s">
        <v>3421</v>
      </c>
      <c r="AI1148" s="63" t="s">
        <v>3423</v>
      </c>
      <c r="AJ1148" s="64" t="s">
        <v>3424</v>
      </c>
      <c r="AK1148" s="569">
        <v>5100073</v>
      </c>
      <c r="AL1148" s="64" t="s">
        <v>666</v>
      </c>
      <c r="AM1148" s="64" t="s">
        <v>3427</v>
      </c>
      <c r="AN1148" s="570">
        <v>254095700</v>
      </c>
      <c r="AO1148" s="54"/>
      <c r="AP1148" s="54"/>
      <c r="AQ1148" s="54"/>
      <c r="AR1148" s="54"/>
      <c r="AS1148" s="54"/>
      <c r="AT1148" s="64" t="s">
        <v>420</v>
      </c>
      <c r="AU1148" s="64"/>
      <c r="AV1148" s="54"/>
      <c r="AW1148" s="54"/>
      <c r="AX1148" s="54"/>
      <c r="AY1148" s="54"/>
      <c r="AZ1148" s="54"/>
      <c r="BA1148" s="54"/>
      <c r="BB1148" s="54"/>
      <c r="BC1148" s="54"/>
      <c r="BD1148" s="64">
        <v>181203</v>
      </c>
      <c r="BE1148" s="54" t="s">
        <v>1261</v>
      </c>
      <c r="BF1148" s="63" t="s">
        <v>1341</v>
      </c>
      <c r="BG1148" s="54" t="s">
        <v>673</v>
      </c>
      <c r="BH1148" s="54" t="s">
        <v>400</v>
      </c>
      <c r="BI1148" s="54" t="s">
        <v>1261</v>
      </c>
      <c r="BJ1148" s="64" t="s">
        <v>414</v>
      </c>
      <c r="BK1148" s="64" t="s">
        <v>3208</v>
      </c>
      <c r="BL1148" s="54"/>
      <c r="BM1148" s="54"/>
      <c r="BN1148" s="54"/>
      <c r="BO1148" s="39"/>
      <c r="BP1148" s="39"/>
      <c r="BQ1148" s="39"/>
      <c r="BR1148" s="39"/>
      <c r="BS1148" s="47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47"/>
      <c r="CD1148" s="39"/>
      <c r="CE1148" s="39"/>
      <c r="CF1148" s="48"/>
      <c r="CG1148" s="48"/>
      <c r="CH1148" s="48"/>
      <c r="CI1148" s="48"/>
      <c r="CJ1148" s="48"/>
      <c r="CK1148" s="48"/>
      <c r="CL1148" s="48"/>
      <c r="CM1148" s="48"/>
      <c r="CN1148" s="48"/>
      <c r="CO1148" s="48"/>
      <c r="CP1148" s="48"/>
      <c r="CQ1148" s="48"/>
      <c r="CR1148" s="48"/>
      <c r="CS1148" s="48"/>
      <c r="CT1148" s="48"/>
      <c r="CU1148" s="48"/>
      <c r="CV1148" s="48"/>
      <c r="CW1148" s="48"/>
      <c r="CX1148" s="39"/>
      <c r="ML1148" s="135"/>
      <c r="MM1148" s="135"/>
      <c r="MN1148" s="135"/>
      <c r="MO1148" s="135"/>
      <c r="MP1148" s="135"/>
      <c r="MQ1148" s="135"/>
      <c r="MR1148" s="135"/>
      <c r="MS1148" s="135"/>
      <c r="MT1148" s="135"/>
      <c r="MU1148" s="135"/>
      <c r="MV1148" s="135"/>
      <c r="MW1148" s="135"/>
      <c r="MX1148" s="135"/>
      <c r="MY1148" s="135"/>
      <c r="MZ1148" s="135"/>
      <c r="NA1148" s="135"/>
      <c r="NB1148" s="135"/>
      <c r="NC1148" s="135"/>
      <c r="ND1148" s="135"/>
      <c r="NE1148" s="135"/>
      <c r="NF1148" s="135"/>
      <c r="NG1148" s="135"/>
      <c r="NH1148" s="135"/>
      <c r="NI1148" s="135"/>
      <c r="NJ1148" s="135"/>
      <c r="NK1148" s="135"/>
      <c r="NL1148" s="135"/>
      <c r="NM1148" s="135"/>
      <c r="NN1148" s="135"/>
      <c r="NO1148" s="135"/>
      <c r="NP1148" s="135"/>
      <c r="NQ1148" s="39"/>
      <c r="QS1148"/>
      <c r="QT1148"/>
      <c r="QU1148"/>
      <c r="QV1148"/>
      <c r="QW1148"/>
      <c r="QX1148"/>
      <c r="QY1148"/>
      <c r="QZ1148"/>
      <c r="RA1148"/>
      <c r="RB1148" s="39"/>
      <c r="RC1148" s="39"/>
      <c r="RD1148" s="39"/>
    </row>
    <row r="1149" spans="2:472" x14ac:dyDescent="0.2">
      <c r="B1149" s="426"/>
      <c r="C1149" s="427"/>
      <c r="V1149" s="63">
        <v>126</v>
      </c>
      <c r="W1149" s="54" t="s">
        <v>3422</v>
      </c>
      <c r="X1149" s="64">
        <v>181200</v>
      </c>
      <c r="Y1149" s="54" t="s">
        <v>6393</v>
      </c>
      <c r="Z1149" s="63" t="s">
        <v>1341</v>
      </c>
      <c r="AA1149" s="54" t="s">
        <v>673</v>
      </c>
      <c r="AB1149" s="54" t="s">
        <v>400</v>
      </c>
      <c r="AC1149" s="54" t="s">
        <v>6394</v>
      </c>
      <c r="AD1149" s="64" t="s">
        <v>414</v>
      </c>
      <c r="AE1149" s="64" t="s">
        <v>3208</v>
      </c>
      <c r="AF1149" s="63">
        <v>126</v>
      </c>
      <c r="AG1149" s="54" t="s">
        <v>3422</v>
      </c>
      <c r="AH1149" s="54" t="s">
        <v>3421</v>
      </c>
      <c r="AI1149" s="63" t="s">
        <v>3423</v>
      </c>
      <c r="AJ1149" s="64" t="s">
        <v>3424</v>
      </c>
      <c r="AK1149" s="569">
        <v>5100073</v>
      </c>
      <c r="AL1149" s="64" t="s">
        <v>666</v>
      </c>
      <c r="AM1149" s="64" t="s">
        <v>3427</v>
      </c>
      <c r="AN1149" s="570">
        <v>254095700</v>
      </c>
      <c r="AO1149" s="54"/>
      <c r="AP1149" s="54"/>
      <c r="AQ1149" s="54"/>
      <c r="AR1149" s="54"/>
      <c r="AS1149" s="54"/>
      <c r="AT1149" s="64" t="s">
        <v>420</v>
      </c>
      <c r="AU1149" s="64"/>
      <c r="AV1149" s="54"/>
      <c r="AW1149" s="54"/>
      <c r="AX1149" s="54"/>
      <c r="AY1149" s="54"/>
      <c r="AZ1149" s="54"/>
      <c r="BA1149" s="54"/>
      <c r="BB1149" s="54"/>
      <c r="BC1149" s="54"/>
      <c r="BD1149" s="64">
        <v>181200</v>
      </c>
      <c r="BE1149" s="54" t="s">
        <v>6393</v>
      </c>
      <c r="BF1149" s="63" t="s">
        <v>1341</v>
      </c>
      <c r="BG1149" s="54" t="s">
        <v>673</v>
      </c>
      <c r="BH1149" s="54" t="s">
        <v>400</v>
      </c>
      <c r="BI1149" s="54" t="s">
        <v>6394</v>
      </c>
      <c r="BJ1149" s="64" t="s">
        <v>414</v>
      </c>
      <c r="BK1149" s="64" t="s">
        <v>3208</v>
      </c>
      <c r="BL1149" s="54"/>
      <c r="BM1149" s="54"/>
      <c r="BN1149" s="54"/>
      <c r="BO1149" s="39"/>
      <c r="BP1149" s="39"/>
      <c r="BQ1149" s="39"/>
      <c r="BR1149" s="39"/>
      <c r="BS1149" s="47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47"/>
      <c r="CD1149" s="39"/>
      <c r="CE1149" s="39"/>
      <c r="CF1149" s="48"/>
      <c r="CG1149" s="48"/>
      <c r="CH1149" s="48"/>
      <c r="CI1149" s="48"/>
      <c r="CJ1149" s="48"/>
      <c r="CK1149" s="48"/>
      <c r="CL1149" s="48"/>
      <c r="CM1149" s="48"/>
      <c r="CN1149" s="48"/>
      <c r="CO1149" s="48"/>
      <c r="CP1149" s="48"/>
      <c r="CQ1149" s="48"/>
      <c r="CR1149" s="48"/>
      <c r="CS1149" s="48"/>
      <c r="CT1149" s="48"/>
      <c r="CU1149" s="48"/>
      <c r="CV1149" s="48"/>
      <c r="CW1149" s="48"/>
      <c r="CX1149" s="39"/>
      <c r="ML1149" s="135"/>
      <c r="MM1149" s="135"/>
      <c r="MN1149" s="135"/>
      <c r="MO1149" s="135"/>
      <c r="MP1149" s="135"/>
      <c r="MQ1149" s="135"/>
      <c r="MR1149" s="135"/>
      <c r="MS1149" s="135"/>
      <c r="MT1149" s="135"/>
      <c r="MU1149" s="135"/>
      <c r="MV1149" s="135"/>
      <c r="MW1149" s="135"/>
      <c r="MX1149" s="135"/>
      <c r="MY1149" s="135"/>
      <c r="MZ1149" s="135"/>
      <c r="NA1149" s="135"/>
      <c r="NB1149" s="135"/>
      <c r="NC1149" s="135"/>
      <c r="ND1149" s="135"/>
      <c r="NE1149" s="135"/>
      <c r="NF1149" s="135"/>
      <c r="NG1149" s="135"/>
      <c r="NH1149" s="135"/>
      <c r="NI1149" s="135"/>
      <c r="NJ1149" s="135"/>
      <c r="NK1149" s="135"/>
      <c r="NL1149" s="135"/>
      <c r="NM1149" s="135"/>
      <c r="NN1149" s="135"/>
      <c r="NO1149" s="135"/>
      <c r="NP1149" s="135"/>
      <c r="NQ1149" s="39"/>
      <c r="QS1149"/>
      <c r="QT1149"/>
      <c r="QU1149"/>
      <c r="QV1149"/>
      <c r="QW1149"/>
      <c r="QX1149"/>
      <c r="QY1149"/>
      <c r="QZ1149"/>
      <c r="RA1149"/>
      <c r="RB1149" s="39"/>
      <c r="RC1149" s="39"/>
      <c r="RD1149" s="39"/>
    </row>
    <row r="1150" spans="2:472" x14ac:dyDescent="0.2">
      <c r="B1150" s="426"/>
      <c r="C1150" s="427"/>
      <c r="V1150" s="63">
        <v>126</v>
      </c>
      <c r="W1150" s="54" t="s">
        <v>3422</v>
      </c>
      <c r="X1150" s="64">
        <v>181207</v>
      </c>
      <c r="Y1150" s="54" t="s">
        <v>1560</v>
      </c>
      <c r="Z1150" s="63" t="s">
        <v>1341</v>
      </c>
      <c r="AA1150" s="54" t="s">
        <v>673</v>
      </c>
      <c r="AB1150" s="54" t="s">
        <v>400</v>
      </c>
      <c r="AC1150" s="54" t="s">
        <v>1560</v>
      </c>
      <c r="AD1150" s="64" t="s">
        <v>414</v>
      </c>
      <c r="AE1150" s="64" t="s">
        <v>3208</v>
      </c>
      <c r="AF1150" s="63">
        <v>126</v>
      </c>
      <c r="AG1150" s="54" t="s">
        <v>3422</v>
      </c>
      <c r="AH1150" s="54" t="s">
        <v>3421</v>
      </c>
      <c r="AI1150" s="63" t="s">
        <v>3423</v>
      </c>
      <c r="AJ1150" s="64" t="s">
        <v>3424</v>
      </c>
      <c r="AK1150" s="569">
        <v>5100073</v>
      </c>
      <c r="AL1150" s="64" t="s">
        <v>666</v>
      </c>
      <c r="AM1150" s="64" t="s">
        <v>3427</v>
      </c>
      <c r="AN1150" s="570">
        <v>254095700</v>
      </c>
      <c r="AO1150" s="54"/>
      <c r="AP1150" s="54"/>
      <c r="AQ1150" s="54"/>
      <c r="AR1150" s="54"/>
      <c r="AS1150" s="54"/>
      <c r="AT1150" s="64" t="s">
        <v>420</v>
      </c>
      <c r="AU1150" s="64"/>
      <c r="AV1150" s="54"/>
      <c r="AW1150" s="54"/>
      <c r="AX1150" s="54"/>
      <c r="AY1150" s="54"/>
      <c r="AZ1150" s="54"/>
      <c r="BA1150" s="54"/>
      <c r="BB1150" s="54"/>
      <c r="BC1150" s="54"/>
      <c r="BD1150" s="64">
        <v>181207</v>
      </c>
      <c r="BE1150" s="54" t="s">
        <v>1560</v>
      </c>
      <c r="BF1150" s="63" t="s">
        <v>1341</v>
      </c>
      <c r="BG1150" s="54" t="s">
        <v>673</v>
      </c>
      <c r="BH1150" s="54" t="s">
        <v>400</v>
      </c>
      <c r="BI1150" s="54" t="s">
        <v>1560</v>
      </c>
      <c r="BJ1150" s="64" t="s">
        <v>414</v>
      </c>
      <c r="BK1150" s="64" t="s">
        <v>3208</v>
      </c>
      <c r="BL1150" s="54"/>
      <c r="BM1150" s="54"/>
      <c r="BN1150" s="54"/>
      <c r="BO1150" s="39"/>
      <c r="BP1150" s="39"/>
      <c r="BQ1150" s="39"/>
      <c r="BR1150" s="39"/>
      <c r="BS1150" s="47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47"/>
      <c r="CD1150" s="39"/>
      <c r="CE1150" s="39"/>
      <c r="CF1150" s="48"/>
      <c r="CG1150" s="48"/>
      <c r="CH1150" s="48"/>
      <c r="CI1150" s="48"/>
      <c r="CJ1150" s="48"/>
      <c r="CK1150" s="48"/>
      <c r="CL1150" s="48"/>
      <c r="CM1150" s="48"/>
      <c r="CN1150" s="48"/>
      <c r="CO1150" s="48"/>
      <c r="CP1150" s="48"/>
      <c r="CQ1150" s="48"/>
      <c r="CR1150" s="48"/>
      <c r="CS1150" s="48"/>
      <c r="CT1150" s="48"/>
      <c r="CU1150" s="48"/>
      <c r="CV1150" s="48"/>
      <c r="CW1150" s="48"/>
      <c r="CX1150" s="39"/>
      <c r="ML1150" s="135"/>
      <c r="MM1150" s="135"/>
      <c r="MN1150" s="135"/>
      <c r="MO1150" s="135"/>
      <c r="MP1150" s="135"/>
      <c r="MQ1150" s="135"/>
      <c r="MR1150" s="135"/>
      <c r="MS1150" s="135"/>
      <c r="MT1150" s="135"/>
      <c r="MU1150" s="135"/>
      <c r="MV1150" s="135"/>
      <c r="MW1150" s="135"/>
      <c r="MX1150" s="135"/>
      <c r="MY1150" s="135"/>
      <c r="MZ1150" s="135"/>
      <c r="NA1150" s="135"/>
      <c r="NB1150" s="135"/>
      <c r="NC1150" s="135"/>
      <c r="ND1150" s="135"/>
      <c r="NE1150" s="135"/>
      <c r="NF1150" s="135"/>
      <c r="NG1150" s="135"/>
      <c r="NH1150" s="135"/>
      <c r="NI1150" s="135"/>
      <c r="NJ1150" s="135"/>
      <c r="NK1150" s="135"/>
      <c r="NL1150" s="135"/>
      <c r="NM1150" s="135"/>
      <c r="NN1150" s="135"/>
      <c r="NO1150" s="135"/>
      <c r="NP1150" s="135"/>
      <c r="NQ1150" s="39"/>
      <c r="QS1150"/>
      <c r="QT1150"/>
      <c r="QU1150"/>
      <c r="QV1150"/>
      <c r="QW1150"/>
      <c r="QX1150"/>
      <c r="QY1150"/>
      <c r="QZ1150"/>
      <c r="RA1150"/>
      <c r="RB1150" s="39"/>
      <c r="RC1150" s="39"/>
      <c r="RD1150" s="39"/>
    </row>
    <row r="1151" spans="2:472" x14ac:dyDescent="0.2">
      <c r="B1151" s="426"/>
      <c r="C1151" s="427"/>
      <c r="V1151" s="63">
        <v>126</v>
      </c>
      <c r="W1151" s="54" t="s">
        <v>3422</v>
      </c>
      <c r="X1151" s="64">
        <v>181208</v>
      </c>
      <c r="Y1151" s="54" t="s">
        <v>1829</v>
      </c>
      <c r="Z1151" s="63" t="s">
        <v>1341</v>
      </c>
      <c r="AA1151" s="54" t="s">
        <v>673</v>
      </c>
      <c r="AB1151" s="54" t="s">
        <v>400</v>
      </c>
      <c r="AC1151" s="54" t="s">
        <v>1829</v>
      </c>
      <c r="AD1151" s="64" t="s">
        <v>414</v>
      </c>
      <c r="AE1151" s="64" t="s">
        <v>3208</v>
      </c>
      <c r="AF1151" s="63">
        <v>126</v>
      </c>
      <c r="AG1151" s="54" t="s">
        <v>3422</v>
      </c>
      <c r="AH1151" s="54" t="s">
        <v>3421</v>
      </c>
      <c r="AI1151" s="63" t="s">
        <v>3423</v>
      </c>
      <c r="AJ1151" s="64" t="s">
        <v>3424</v>
      </c>
      <c r="AK1151" s="569">
        <v>5100073</v>
      </c>
      <c r="AL1151" s="64" t="s">
        <v>666</v>
      </c>
      <c r="AM1151" s="64" t="s">
        <v>3427</v>
      </c>
      <c r="AN1151" s="570">
        <v>254095700</v>
      </c>
      <c r="AO1151" s="54"/>
      <c r="AP1151" s="54"/>
      <c r="AQ1151" s="54"/>
      <c r="AR1151" s="54"/>
      <c r="AS1151" s="54"/>
      <c r="AT1151" s="64" t="s">
        <v>420</v>
      </c>
      <c r="AU1151" s="64"/>
      <c r="AV1151" s="54"/>
      <c r="AW1151" s="54"/>
      <c r="AX1151" s="54"/>
      <c r="AY1151" s="54"/>
      <c r="AZ1151" s="54"/>
      <c r="BA1151" s="54"/>
      <c r="BB1151" s="54"/>
      <c r="BC1151" s="54"/>
      <c r="BD1151" s="64">
        <v>181208</v>
      </c>
      <c r="BE1151" s="54" t="s">
        <v>1829</v>
      </c>
      <c r="BF1151" s="63" t="s">
        <v>1341</v>
      </c>
      <c r="BG1151" s="54" t="s">
        <v>673</v>
      </c>
      <c r="BH1151" s="54" t="s">
        <v>400</v>
      </c>
      <c r="BI1151" s="54" t="s">
        <v>1829</v>
      </c>
      <c r="BJ1151" s="64" t="s">
        <v>414</v>
      </c>
      <c r="BK1151" s="64" t="s">
        <v>3208</v>
      </c>
      <c r="BL1151" s="54"/>
      <c r="BM1151" s="54"/>
      <c r="BN1151" s="54"/>
      <c r="BO1151" s="39"/>
      <c r="BP1151" s="39"/>
      <c r="BQ1151" s="39"/>
      <c r="BR1151" s="39"/>
      <c r="BS1151" s="47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47"/>
      <c r="CD1151" s="39"/>
      <c r="CE1151" s="39"/>
      <c r="CF1151" s="48"/>
      <c r="CG1151" s="48"/>
      <c r="CH1151" s="48"/>
      <c r="CI1151" s="48"/>
      <c r="CJ1151" s="48"/>
      <c r="CK1151" s="48"/>
      <c r="CL1151" s="48"/>
      <c r="CM1151" s="48"/>
      <c r="CN1151" s="48"/>
      <c r="CO1151" s="48"/>
      <c r="CP1151" s="48"/>
      <c r="CQ1151" s="48"/>
      <c r="CR1151" s="48"/>
      <c r="CS1151" s="48"/>
      <c r="CT1151" s="48"/>
      <c r="CU1151" s="48"/>
      <c r="CV1151" s="48"/>
      <c r="CW1151" s="48"/>
      <c r="CX1151" s="39"/>
      <c r="ML1151" s="135"/>
      <c r="MM1151" s="135"/>
      <c r="MN1151" s="135"/>
      <c r="MO1151" s="135"/>
      <c r="MP1151" s="135"/>
      <c r="MQ1151" s="135"/>
      <c r="MR1151" s="135"/>
      <c r="MS1151" s="135"/>
      <c r="MT1151" s="135"/>
      <c r="MU1151" s="135"/>
      <c r="MV1151" s="135"/>
      <c r="MW1151" s="135"/>
      <c r="MX1151" s="135"/>
      <c r="MY1151" s="135"/>
      <c r="MZ1151" s="135"/>
      <c r="NA1151" s="135"/>
      <c r="NB1151" s="135"/>
      <c r="NC1151" s="135"/>
      <c r="ND1151" s="135"/>
      <c r="NE1151" s="135"/>
      <c r="NF1151" s="135"/>
      <c r="NG1151" s="135"/>
      <c r="NH1151" s="135"/>
      <c r="NI1151" s="135"/>
      <c r="NJ1151" s="135"/>
      <c r="NK1151" s="135"/>
      <c r="NL1151" s="135"/>
      <c r="NM1151" s="135"/>
      <c r="NN1151" s="135"/>
      <c r="NO1151" s="135"/>
      <c r="NP1151" s="135"/>
      <c r="NQ1151" s="39"/>
      <c r="QS1151"/>
      <c r="QT1151"/>
      <c r="QU1151"/>
      <c r="QV1151"/>
      <c r="QW1151"/>
      <c r="QX1151"/>
      <c r="QY1151"/>
      <c r="QZ1151"/>
      <c r="RA1151"/>
      <c r="RB1151" s="39"/>
      <c r="RC1151" s="39"/>
      <c r="RD1151" s="39"/>
    </row>
    <row r="1152" spans="2:472" x14ac:dyDescent="0.2">
      <c r="B1152" s="426"/>
      <c r="C1152" s="427"/>
      <c r="V1152" s="63">
        <v>126</v>
      </c>
      <c r="W1152" s="54" t="s">
        <v>3422</v>
      </c>
      <c r="X1152" s="64">
        <v>181209</v>
      </c>
      <c r="Y1152" s="54" t="s">
        <v>2029</v>
      </c>
      <c r="Z1152" s="63" t="s">
        <v>1341</v>
      </c>
      <c r="AA1152" s="54" t="s">
        <v>673</v>
      </c>
      <c r="AB1152" s="54" t="s">
        <v>400</v>
      </c>
      <c r="AC1152" s="54" t="s">
        <v>2029</v>
      </c>
      <c r="AD1152" s="64" t="s">
        <v>414</v>
      </c>
      <c r="AE1152" s="64" t="s">
        <v>3208</v>
      </c>
      <c r="AF1152" s="63">
        <v>126</v>
      </c>
      <c r="AG1152" s="54" t="s">
        <v>3422</v>
      </c>
      <c r="AH1152" s="54" t="s">
        <v>3421</v>
      </c>
      <c r="AI1152" s="63" t="s">
        <v>3423</v>
      </c>
      <c r="AJ1152" s="64" t="s">
        <v>3424</v>
      </c>
      <c r="AK1152" s="569">
        <v>5100073</v>
      </c>
      <c r="AL1152" s="64" t="s">
        <v>666</v>
      </c>
      <c r="AM1152" s="64" t="s">
        <v>3427</v>
      </c>
      <c r="AN1152" s="570">
        <v>254095700</v>
      </c>
      <c r="AO1152" s="54"/>
      <c r="AP1152" s="54"/>
      <c r="AQ1152" s="54"/>
      <c r="AR1152" s="54"/>
      <c r="AS1152" s="54"/>
      <c r="AT1152" s="64" t="s">
        <v>420</v>
      </c>
      <c r="AU1152" s="64"/>
      <c r="AV1152" s="54"/>
      <c r="AW1152" s="54"/>
      <c r="AX1152" s="54"/>
      <c r="AY1152" s="54"/>
      <c r="AZ1152" s="54"/>
      <c r="BA1152" s="54"/>
      <c r="BB1152" s="54"/>
      <c r="BC1152" s="54"/>
      <c r="BD1152" s="64">
        <v>181209</v>
      </c>
      <c r="BE1152" s="54" t="s">
        <v>2029</v>
      </c>
      <c r="BF1152" s="63" t="s">
        <v>1341</v>
      </c>
      <c r="BG1152" s="54" t="s">
        <v>673</v>
      </c>
      <c r="BH1152" s="54" t="s">
        <v>400</v>
      </c>
      <c r="BI1152" s="54" t="s">
        <v>2029</v>
      </c>
      <c r="BJ1152" s="64" t="s">
        <v>414</v>
      </c>
      <c r="BK1152" s="64" t="s">
        <v>3208</v>
      </c>
      <c r="BL1152" s="54"/>
      <c r="BM1152" s="54"/>
      <c r="BN1152" s="54"/>
      <c r="BO1152" s="39"/>
      <c r="BP1152" s="39"/>
      <c r="BQ1152" s="39"/>
      <c r="BR1152" s="39"/>
      <c r="BS1152" s="47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47"/>
      <c r="CD1152" s="39"/>
      <c r="CE1152" s="39"/>
      <c r="CF1152" s="48"/>
      <c r="CG1152" s="48"/>
      <c r="CH1152" s="48"/>
      <c r="CI1152" s="48"/>
      <c r="CJ1152" s="48"/>
      <c r="CK1152" s="48"/>
      <c r="CL1152" s="48"/>
      <c r="CM1152" s="48"/>
      <c r="CN1152" s="48"/>
      <c r="CO1152" s="48"/>
      <c r="CP1152" s="48"/>
      <c r="CQ1152" s="48"/>
      <c r="CR1152" s="48"/>
      <c r="CS1152" s="48"/>
      <c r="CT1152" s="48"/>
      <c r="CU1152" s="48"/>
      <c r="CV1152" s="48"/>
      <c r="CW1152" s="48"/>
      <c r="CX1152" s="39"/>
      <c r="ML1152" s="135"/>
      <c r="MM1152" s="135"/>
      <c r="MN1152" s="135"/>
      <c r="MO1152" s="135"/>
      <c r="MP1152" s="135"/>
      <c r="MQ1152" s="135"/>
      <c r="MR1152" s="135"/>
      <c r="MS1152" s="135"/>
      <c r="MT1152" s="135"/>
      <c r="MU1152" s="135"/>
      <c r="MV1152" s="135"/>
      <c r="MW1152" s="135"/>
      <c r="MX1152" s="135"/>
      <c r="MY1152" s="135"/>
      <c r="MZ1152" s="135"/>
      <c r="NA1152" s="135"/>
      <c r="NB1152" s="135"/>
      <c r="NC1152" s="135"/>
      <c r="ND1152" s="135"/>
      <c r="NE1152" s="135"/>
      <c r="NF1152" s="135"/>
      <c r="NG1152" s="135"/>
      <c r="NH1152" s="135"/>
      <c r="NI1152" s="135"/>
      <c r="NJ1152" s="135"/>
      <c r="NK1152" s="135"/>
      <c r="NL1152" s="135"/>
      <c r="NM1152" s="135"/>
      <c r="NN1152" s="135"/>
      <c r="NO1152" s="135"/>
      <c r="NP1152" s="135"/>
      <c r="NQ1152" s="39"/>
      <c r="QS1152"/>
      <c r="QT1152"/>
      <c r="QU1152"/>
      <c r="QV1152"/>
      <c r="QW1152"/>
      <c r="QX1152"/>
      <c r="QY1152"/>
      <c r="QZ1152"/>
      <c r="RA1152"/>
      <c r="RB1152" s="39"/>
      <c r="RC1152" s="39"/>
      <c r="RD1152" s="39"/>
    </row>
    <row r="1153" spans="2:472" x14ac:dyDescent="0.2">
      <c r="B1153" s="426"/>
      <c r="C1153" s="427"/>
      <c r="V1153" s="63">
        <v>126</v>
      </c>
      <c r="W1153" s="54" t="s">
        <v>3422</v>
      </c>
      <c r="X1153" s="64">
        <v>181210</v>
      </c>
      <c r="Y1153" s="54" t="s">
        <v>2208</v>
      </c>
      <c r="Z1153" s="63" t="s">
        <v>1341</v>
      </c>
      <c r="AA1153" s="54" t="s">
        <v>673</v>
      </c>
      <c r="AB1153" s="54" t="s">
        <v>400</v>
      </c>
      <c r="AC1153" s="54" t="s">
        <v>6395</v>
      </c>
      <c r="AD1153" s="64" t="s">
        <v>414</v>
      </c>
      <c r="AE1153" s="64" t="s">
        <v>3208</v>
      </c>
      <c r="AF1153" s="63">
        <v>126</v>
      </c>
      <c r="AG1153" s="54" t="s">
        <v>3422</v>
      </c>
      <c r="AH1153" s="54" t="s">
        <v>3421</v>
      </c>
      <c r="AI1153" s="63" t="s">
        <v>3423</v>
      </c>
      <c r="AJ1153" s="64" t="s">
        <v>3424</v>
      </c>
      <c r="AK1153" s="569">
        <v>5100073</v>
      </c>
      <c r="AL1153" s="64" t="s">
        <v>666</v>
      </c>
      <c r="AM1153" s="64" t="s">
        <v>3427</v>
      </c>
      <c r="AN1153" s="570">
        <v>254095700</v>
      </c>
      <c r="AO1153" s="54"/>
      <c r="AP1153" s="54"/>
      <c r="AQ1153" s="54"/>
      <c r="AR1153" s="54"/>
      <c r="AS1153" s="54"/>
      <c r="AT1153" s="64" t="s">
        <v>420</v>
      </c>
      <c r="AU1153" s="64"/>
      <c r="AV1153" s="54"/>
      <c r="AW1153" s="54"/>
      <c r="AX1153" s="54"/>
      <c r="AY1153" s="54"/>
      <c r="AZ1153" s="54"/>
      <c r="BA1153" s="54"/>
      <c r="BB1153" s="54"/>
      <c r="BC1153" s="54"/>
      <c r="BD1153" s="64">
        <v>181210</v>
      </c>
      <c r="BE1153" s="54" t="s">
        <v>2208</v>
      </c>
      <c r="BF1153" s="63" t="s">
        <v>1341</v>
      </c>
      <c r="BG1153" s="54" t="s">
        <v>673</v>
      </c>
      <c r="BH1153" s="54" t="s">
        <v>400</v>
      </c>
      <c r="BI1153" s="54" t="s">
        <v>6395</v>
      </c>
      <c r="BJ1153" s="64" t="s">
        <v>414</v>
      </c>
      <c r="BK1153" s="64" t="s">
        <v>3208</v>
      </c>
      <c r="BL1153" s="54"/>
      <c r="BM1153" s="54"/>
      <c r="BN1153" s="54"/>
      <c r="BO1153" s="39"/>
      <c r="BP1153" s="39"/>
      <c r="BQ1153" s="39"/>
      <c r="BR1153" s="39"/>
      <c r="BS1153" s="47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47"/>
      <c r="CD1153" s="39"/>
      <c r="CE1153" s="39"/>
      <c r="CF1153" s="48"/>
      <c r="CG1153" s="48"/>
      <c r="CH1153" s="48"/>
      <c r="CI1153" s="48"/>
      <c r="CJ1153" s="48"/>
      <c r="CK1153" s="48"/>
      <c r="CL1153" s="48"/>
      <c r="CM1153" s="48"/>
      <c r="CN1153" s="48"/>
      <c r="CO1153" s="48"/>
      <c r="CP1153" s="48"/>
      <c r="CQ1153" s="48"/>
      <c r="CR1153" s="48"/>
      <c r="CS1153" s="48"/>
      <c r="CT1153" s="48"/>
      <c r="CU1153" s="48"/>
      <c r="CV1153" s="48"/>
      <c r="CW1153" s="48"/>
      <c r="CX1153" s="39"/>
      <c r="ML1153" s="135"/>
      <c r="MM1153" s="135"/>
      <c r="MN1153" s="135"/>
      <c r="MO1153" s="135"/>
      <c r="MP1153" s="135"/>
      <c r="MQ1153" s="135"/>
      <c r="MR1153" s="135"/>
      <c r="MS1153" s="135"/>
      <c r="MT1153" s="135"/>
      <c r="MU1153" s="135"/>
      <c r="MV1153" s="135"/>
      <c r="MW1153" s="135"/>
      <c r="MX1153" s="135"/>
      <c r="MY1153" s="135"/>
      <c r="MZ1153" s="135"/>
      <c r="NA1153" s="135"/>
      <c r="NB1153" s="135"/>
      <c r="NC1153" s="135"/>
      <c r="ND1153" s="135"/>
      <c r="NE1153" s="135"/>
      <c r="NF1153" s="135"/>
      <c r="NG1153" s="135"/>
      <c r="NH1153" s="135"/>
      <c r="NI1153" s="135"/>
      <c r="NJ1153" s="135"/>
      <c r="NK1153" s="135"/>
      <c r="NL1153" s="135"/>
      <c r="NM1153" s="135"/>
      <c r="NN1153" s="135"/>
      <c r="NO1153" s="135"/>
      <c r="NP1153" s="135"/>
      <c r="NQ1153" s="39"/>
      <c r="QS1153"/>
      <c r="QT1153"/>
      <c r="QU1153"/>
      <c r="QV1153"/>
      <c r="QW1153"/>
      <c r="QX1153"/>
      <c r="QY1153"/>
      <c r="QZ1153"/>
      <c r="RA1153"/>
      <c r="RB1153" s="39"/>
      <c r="RC1153" s="39"/>
      <c r="RD1153" s="39"/>
    </row>
    <row r="1154" spans="2:472" x14ac:dyDescent="0.2">
      <c r="B1154" s="426"/>
      <c r="C1154" s="427"/>
      <c r="V1154" s="63">
        <v>126</v>
      </c>
      <c r="W1154" s="54" t="s">
        <v>3422</v>
      </c>
      <c r="X1154" s="64">
        <v>181211</v>
      </c>
      <c r="Y1154" s="54" t="s">
        <v>2368</v>
      </c>
      <c r="Z1154" s="63" t="s">
        <v>1341</v>
      </c>
      <c r="AA1154" s="54" t="s">
        <v>673</v>
      </c>
      <c r="AB1154" s="54" t="s">
        <v>400</v>
      </c>
      <c r="AC1154" s="54" t="s">
        <v>6394</v>
      </c>
      <c r="AD1154" s="64" t="s">
        <v>414</v>
      </c>
      <c r="AE1154" s="64" t="s">
        <v>3208</v>
      </c>
      <c r="AF1154" s="63">
        <v>126</v>
      </c>
      <c r="AG1154" s="54" t="s">
        <v>3422</v>
      </c>
      <c r="AH1154" s="54" t="s">
        <v>3421</v>
      </c>
      <c r="AI1154" s="63" t="s">
        <v>3423</v>
      </c>
      <c r="AJ1154" s="64" t="s">
        <v>3424</v>
      </c>
      <c r="AK1154" s="569">
        <v>5100073</v>
      </c>
      <c r="AL1154" s="64" t="s">
        <v>666</v>
      </c>
      <c r="AM1154" s="64" t="s">
        <v>3427</v>
      </c>
      <c r="AN1154" s="570">
        <v>254095700</v>
      </c>
      <c r="AO1154" s="54"/>
      <c r="AP1154" s="54"/>
      <c r="AQ1154" s="54"/>
      <c r="AR1154" s="54"/>
      <c r="AS1154" s="54"/>
      <c r="AT1154" s="64" t="s">
        <v>420</v>
      </c>
      <c r="AU1154" s="64"/>
      <c r="AV1154" s="54"/>
      <c r="AW1154" s="54"/>
      <c r="AX1154" s="54"/>
      <c r="AY1154" s="54"/>
      <c r="AZ1154" s="54"/>
      <c r="BA1154" s="54"/>
      <c r="BB1154" s="54"/>
      <c r="BC1154" s="54"/>
      <c r="BD1154" s="64">
        <v>181211</v>
      </c>
      <c r="BE1154" s="54" t="s">
        <v>2368</v>
      </c>
      <c r="BF1154" s="63" t="s">
        <v>1341</v>
      </c>
      <c r="BG1154" s="54" t="s">
        <v>673</v>
      </c>
      <c r="BH1154" s="54" t="s">
        <v>400</v>
      </c>
      <c r="BI1154" s="54" t="s">
        <v>6394</v>
      </c>
      <c r="BJ1154" s="64" t="s">
        <v>414</v>
      </c>
      <c r="BK1154" s="64" t="s">
        <v>3208</v>
      </c>
      <c r="BL1154" s="54"/>
      <c r="BM1154" s="54"/>
      <c r="BN1154" s="54"/>
      <c r="BO1154" s="39"/>
      <c r="BP1154" s="39"/>
      <c r="BQ1154" s="39"/>
      <c r="BR1154" s="39"/>
      <c r="BS1154" s="47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47"/>
      <c r="CD1154" s="39"/>
      <c r="CE1154" s="39"/>
      <c r="CF1154" s="48"/>
      <c r="CG1154" s="48"/>
      <c r="CH1154" s="48"/>
      <c r="CI1154" s="48"/>
      <c r="CJ1154" s="48"/>
      <c r="CK1154" s="48"/>
      <c r="CL1154" s="48"/>
      <c r="CM1154" s="48"/>
      <c r="CN1154" s="48"/>
      <c r="CO1154" s="48"/>
      <c r="CP1154" s="48"/>
      <c r="CQ1154" s="48"/>
      <c r="CR1154" s="48"/>
      <c r="CS1154" s="48"/>
      <c r="CT1154" s="48"/>
      <c r="CU1154" s="48"/>
      <c r="CV1154" s="48"/>
      <c r="CW1154" s="48"/>
      <c r="CX1154" s="39"/>
      <c r="ML1154" s="135"/>
      <c r="MM1154" s="135"/>
      <c r="MN1154" s="135"/>
      <c r="MO1154" s="135"/>
      <c r="MP1154" s="135"/>
      <c r="MQ1154" s="135"/>
      <c r="MR1154" s="135"/>
      <c r="MS1154" s="135"/>
      <c r="MT1154" s="135"/>
      <c r="MU1154" s="135"/>
      <c r="MV1154" s="135"/>
      <c r="MW1154" s="135"/>
      <c r="MX1154" s="135"/>
      <c r="MY1154" s="135"/>
      <c r="MZ1154" s="135"/>
      <c r="NA1154" s="135"/>
      <c r="NB1154" s="135"/>
      <c r="NC1154" s="135"/>
      <c r="ND1154" s="135"/>
      <c r="NE1154" s="135"/>
      <c r="NF1154" s="135"/>
      <c r="NG1154" s="135"/>
      <c r="NH1154" s="135"/>
      <c r="NI1154" s="135"/>
      <c r="NJ1154" s="135"/>
      <c r="NK1154" s="135"/>
      <c r="NL1154" s="135"/>
      <c r="NM1154" s="135"/>
      <c r="NN1154" s="135"/>
      <c r="NO1154" s="135"/>
      <c r="NP1154" s="135"/>
      <c r="NQ1154" s="39"/>
      <c r="QS1154"/>
      <c r="QT1154"/>
      <c r="QU1154"/>
      <c r="QV1154"/>
      <c r="QW1154"/>
      <c r="QX1154"/>
      <c r="QY1154"/>
      <c r="QZ1154"/>
      <c r="RA1154"/>
      <c r="RB1154" s="39"/>
      <c r="RC1154" s="39"/>
      <c r="RD1154" s="39"/>
    </row>
    <row r="1155" spans="2:472" x14ac:dyDescent="0.2">
      <c r="B1155" s="426"/>
      <c r="C1155" s="427"/>
      <c r="V1155" s="63">
        <v>126</v>
      </c>
      <c r="W1155" s="54" t="s">
        <v>3422</v>
      </c>
      <c r="X1155" s="64">
        <v>181501</v>
      </c>
      <c r="Y1155" s="54" t="s">
        <v>949</v>
      </c>
      <c r="Z1155" s="63" t="s">
        <v>1341</v>
      </c>
      <c r="AA1155" s="54" t="s">
        <v>676</v>
      </c>
      <c r="AB1155" s="54" t="s">
        <v>400</v>
      </c>
      <c r="AC1155" s="54" t="s">
        <v>949</v>
      </c>
      <c r="AD1155" s="64" t="s">
        <v>414</v>
      </c>
      <c r="AE1155" s="64" t="s">
        <v>3208</v>
      </c>
      <c r="AF1155" s="63">
        <v>126</v>
      </c>
      <c r="AG1155" s="54" t="s">
        <v>3422</v>
      </c>
      <c r="AH1155" s="54" t="s">
        <v>3421</v>
      </c>
      <c r="AI1155" s="63" t="s">
        <v>3423</v>
      </c>
      <c r="AJ1155" s="64" t="s">
        <v>3424</v>
      </c>
      <c r="AK1155" s="569">
        <v>5100073</v>
      </c>
      <c r="AL1155" s="64" t="s">
        <v>666</v>
      </c>
      <c r="AM1155" s="64" t="s">
        <v>3427</v>
      </c>
      <c r="AN1155" s="570">
        <v>254095700</v>
      </c>
      <c r="AO1155" s="54"/>
      <c r="AP1155" s="54"/>
      <c r="AQ1155" s="54"/>
      <c r="AR1155" s="54"/>
      <c r="AS1155" s="54"/>
      <c r="AT1155" s="64" t="s">
        <v>420</v>
      </c>
      <c r="AU1155" s="64"/>
      <c r="AV1155" s="54"/>
      <c r="AW1155" s="54"/>
      <c r="AX1155" s="54"/>
      <c r="AY1155" s="54"/>
      <c r="AZ1155" s="54"/>
      <c r="BA1155" s="54"/>
      <c r="BB1155" s="54"/>
      <c r="BC1155" s="54"/>
      <c r="BD1155" s="64">
        <v>181501</v>
      </c>
      <c r="BE1155" s="54" t="s">
        <v>949</v>
      </c>
      <c r="BF1155" s="63" t="s">
        <v>1341</v>
      </c>
      <c r="BG1155" s="54" t="s">
        <v>676</v>
      </c>
      <c r="BH1155" s="54" t="s">
        <v>400</v>
      </c>
      <c r="BI1155" s="54" t="s">
        <v>949</v>
      </c>
      <c r="BJ1155" s="64" t="s">
        <v>414</v>
      </c>
      <c r="BK1155" s="64" t="s">
        <v>3208</v>
      </c>
      <c r="BL1155" s="54"/>
      <c r="BM1155" s="54"/>
      <c r="BN1155" s="54"/>
      <c r="BO1155" s="39"/>
      <c r="BP1155" s="39"/>
      <c r="BQ1155" s="39"/>
      <c r="BR1155" s="39"/>
      <c r="BS1155" s="47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47"/>
      <c r="CD1155" s="39"/>
      <c r="CE1155" s="39"/>
      <c r="CF1155" s="48"/>
      <c r="CG1155" s="48"/>
      <c r="CH1155" s="48"/>
      <c r="CI1155" s="48"/>
      <c r="CJ1155" s="48"/>
      <c r="CK1155" s="48"/>
      <c r="CL1155" s="48"/>
      <c r="CM1155" s="48"/>
      <c r="CN1155" s="48"/>
      <c r="CO1155" s="48"/>
      <c r="CP1155" s="48"/>
      <c r="CQ1155" s="48"/>
      <c r="CR1155" s="48"/>
      <c r="CS1155" s="48"/>
      <c r="CT1155" s="48"/>
      <c r="CU1155" s="48"/>
      <c r="CV1155" s="48"/>
      <c r="CW1155" s="48"/>
      <c r="CX1155" s="39"/>
      <c r="ML1155" s="135"/>
      <c r="MM1155" s="135"/>
      <c r="MN1155" s="135"/>
      <c r="MO1155" s="135"/>
      <c r="MP1155" s="135"/>
      <c r="MQ1155" s="135"/>
      <c r="MR1155" s="135"/>
      <c r="MS1155" s="135"/>
      <c r="MT1155" s="135"/>
      <c r="MU1155" s="135"/>
      <c r="MV1155" s="135"/>
      <c r="MW1155" s="135"/>
      <c r="MX1155" s="135"/>
      <c r="MY1155" s="135"/>
      <c r="MZ1155" s="135"/>
      <c r="NA1155" s="135"/>
      <c r="NB1155" s="135"/>
      <c r="NC1155" s="135"/>
      <c r="ND1155" s="135"/>
      <c r="NE1155" s="135"/>
      <c r="NF1155" s="135"/>
      <c r="NG1155" s="135"/>
      <c r="NH1155" s="135"/>
      <c r="NI1155" s="135"/>
      <c r="NJ1155" s="135"/>
      <c r="NK1155" s="135"/>
      <c r="NL1155" s="135"/>
      <c r="NM1155" s="135"/>
      <c r="NN1155" s="135"/>
      <c r="NO1155" s="135"/>
      <c r="NP1155" s="135"/>
      <c r="NQ1155" s="39"/>
      <c r="QS1155"/>
      <c r="QT1155"/>
      <c r="QU1155"/>
      <c r="QV1155"/>
      <c r="QW1155"/>
      <c r="QX1155"/>
      <c r="QY1155"/>
      <c r="QZ1155"/>
      <c r="RA1155"/>
      <c r="RB1155" s="39"/>
      <c r="RC1155" s="39"/>
      <c r="RD1155" s="39"/>
    </row>
    <row r="1156" spans="2:472" x14ac:dyDescent="0.2">
      <c r="B1156" s="426"/>
      <c r="C1156" s="427"/>
      <c r="V1156" s="63">
        <v>126</v>
      </c>
      <c r="W1156" s="54" t="s">
        <v>3422</v>
      </c>
      <c r="X1156" s="64">
        <v>181502</v>
      </c>
      <c r="Y1156" s="54" t="s">
        <v>1264</v>
      </c>
      <c r="Z1156" s="63" t="s">
        <v>1341</v>
      </c>
      <c r="AA1156" s="54" t="s">
        <v>676</v>
      </c>
      <c r="AB1156" s="54" t="s">
        <v>400</v>
      </c>
      <c r="AC1156" s="54" t="s">
        <v>1264</v>
      </c>
      <c r="AD1156" s="64" t="s">
        <v>414</v>
      </c>
      <c r="AE1156" s="64" t="s">
        <v>3208</v>
      </c>
      <c r="AF1156" s="63">
        <v>126</v>
      </c>
      <c r="AG1156" s="54" t="s">
        <v>3422</v>
      </c>
      <c r="AH1156" s="54" t="s">
        <v>3421</v>
      </c>
      <c r="AI1156" s="63" t="s">
        <v>3423</v>
      </c>
      <c r="AJ1156" s="64" t="s">
        <v>3424</v>
      </c>
      <c r="AK1156" s="569">
        <v>5100073</v>
      </c>
      <c r="AL1156" s="64" t="s">
        <v>666</v>
      </c>
      <c r="AM1156" s="64" t="s">
        <v>3427</v>
      </c>
      <c r="AN1156" s="570">
        <v>254095700</v>
      </c>
      <c r="AO1156" s="54"/>
      <c r="AP1156" s="54"/>
      <c r="AQ1156" s="54"/>
      <c r="AR1156" s="54"/>
      <c r="AS1156" s="54"/>
      <c r="AT1156" s="64" t="s">
        <v>420</v>
      </c>
      <c r="AU1156" s="64"/>
      <c r="AV1156" s="54"/>
      <c r="AW1156" s="54"/>
      <c r="AX1156" s="54"/>
      <c r="AY1156" s="54"/>
      <c r="AZ1156" s="54"/>
      <c r="BA1156" s="54"/>
      <c r="BB1156" s="54"/>
      <c r="BC1156" s="54"/>
      <c r="BD1156" s="64">
        <v>181502</v>
      </c>
      <c r="BE1156" s="54" t="s">
        <v>1264</v>
      </c>
      <c r="BF1156" s="63" t="s">
        <v>1341</v>
      </c>
      <c r="BG1156" s="54" t="s">
        <v>676</v>
      </c>
      <c r="BH1156" s="54" t="s">
        <v>400</v>
      </c>
      <c r="BI1156" s="54" t="s">
        <v>1264</v>
      </c>
      <c r="BJ1156" s="64" t="s">
        <v>414</v>
      </c>
      <c r="BK1156" s="64" t="s">
        <v>3208</v>
      </c>
      <c r="BL1156" s="54"/>
      <c r="BM1156" s="54"/>
      <c r="BN1156" s="54"/>
      <c r="BO1156" s="39"/>
      <c r="BP1156" s="39"/>
      <c r="BQ1156" s="39"/>
      <c r="BR1156" s="39"/>
      <c r="BS1156" s="47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47"/>
      <c r="CD1156" s="39"/>
      <c r="CE1156" s="39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  <c r="CR1156" s="48"/>
      <c r="CS1156" s="48"/>
      <c r="CT1156" s="48"/>
      <c r="CU1156" s="48"/>
      <c r="CV1156" s="48"/>
      <c r="CW1156" s="48"/>
      <c r="CX1156" s="39"/>
      <c r="ML1156" s="135"/>
      <c r="MM1156" s="135"/>
      <c r="MN1156" s="135"/>
      <c r="MO1156" s="135"/>
      <c r="MP1156" s="135"/>
      <c r="MQ1156" s="135"/>
      <c r="MR1156" s="135"/>
      <c r="MS1156" s="135"/>
      <c r="MT1156" s="135"/>
      <c r="MU1156" s="135"/>
      <c r="MV1156" s="135"/>
      <c r="MW1156" s="135"/>
      <c r="MX1156" s="135"/>
      <c r="MY1156" s="135"/>
      <c r="MZ1156" s="135"/>
      <c r="NA1156" s="135"/>
      <c r="NB1156" s="135"/>
      <c r="NC1156" s="135"/>
      <c r="ND1156" s="135"/>
      <c r="NE1156" s="135"/>
      <c r="NF1156" s="135"/>
      <c r="NG1156" s="135"/>
      <c r="NH1156" s="135"/>
      <c r="NI1156" s="135"/>
      <c r="NJ1156" s="135"/>
      <c r="NK1156" s="135"/>
      <c r="NL1156" s="135"/>
      <c r="NM1156" s="135"/>
      <c r="NN1156" s="135"/>
      <c r="NO1156" s="135"/>
      <c r="NP1156" s="135"/>
      <c r="NQ1156" s="39"/>
      <c r="QS1156"/>
      <c r="QT1156"/>
      <c r="QU1156"/>
      <c r="QV1156"/>
      <c r="QW1156"/>
      <c r="QX1156"/>
      <c r="QY1156"/>
      <c r="QZ1156"/>
      <c r="RA1156"/>
      <c r="RB1156" s="39"/>
      <c r="RC1156" s="39"/>
      <c r="RD1156" s="39"/>
    </row>
    <row r="1157" spans="2:472" x14ac:dyDescent="0.2">
      <c r="B1157" s="426"/>
      <c r="C1157" s="427"/>
      <c r="V1157" s="63">
        <v>126</v>
      </c>
      <c r="W1157" s="54" t="s">
        <v>3422</v>
      </c>
      <c r="X1157" s="64">
        <v>181504</v>
      </c>
      <c r="Y1157" s="54" t="s">
        <v>1563</v>
      </c>
      <c r="Z1157" s="63" t="s">
        <v>1341</v>
      </c>
      <c r="AA1157" s="54" t="s">
        <v>676</v>
      </c>
      <c r="AB1157" s="54" t="s">
        <v>400</v>
      </c>
      <c r="AC1157" s="54" t="s">
        <v>1563</v>
      </c>
      <c r="AD1157" s="64" t="s">
        <v>414</v>
      </c>
      <c r="AE1157" s="64" t="s">
        <v>3208</v>
      </c>
      <c r="AF1157" s="63">
        <v>126</v>
      </c>
      <c r="AG1157" s="54" t="s">
        <v>3422</v>
      </c>
      <c r="AH1157" s="54" t="s">
        <v>3421</v>
      </c>
      <c r="AI1157" s="63" t="s">
        <v>3423</v>
      </c>
      <c r="AJ1157" s="64" t="s">
        <v>3424</v>
      </c>
      <c r="AK1157" s="569">
        <v>5100073</v>
      </c>
      <c r="AL1157" s="64" t="s">
        <v>666</v>
      </c>
      <c r="AM1157" s="64" t="s">
        <v>3427</v>
      </c>
      <c r="AN1157" s="570">
        <v>254095700</v>
      </c>
      <c r="AO1157" s="54"/>
      <c r="AP1157" s="54"/>
      <c r="AQ1157" s="54"/>
      <c r="AR1157" s="54"/>
      <c r="AS1157" s="54"/>
      <c r="AT1157" s="64" t="s">
        <v>420</v>
      </c>
      <c r="AU1157" s="64"/>
      <c r="AV1157" s="54"/>
      <c r="AW1157" s="54"/>
      <c r="AX1157" s="54"/>
      <c r="AY1157" s="54"/>
      <c r="AZ1157" s="54"/>
      <c r="BA1157" s="54"/>
      <c r="BB1157" s="54"/>
      <c r="BC1157" s="54"/>
      <c r="BD1157" s="64">
        <v>181504</v>
      </c>
      <c r="BE1157" s="54" t="s">
        <v>1563</v>
      </c>
      <c r="BF1157" s="63" t="s">
        <v>1341</v>
      </c>
      <c r="BG1157" s="54" t="s">
        <v>676</v>
      </c>
      <c r="BH1157" s="54" t="s">
        <v>400</v>
      </c>
      <c r="BI1157" s="54" t="s">
        <v>1563</v>
      </c>
      <c r="BJ1157" s="64" t="s">
        <v>414</v>
      </c>
      <c r="BK1157" s="64" t="s">
        <v>3208</v>
      </c>
      <c r="BL1157" s="54"/>
      <c r="BM1157" s="54"/>
      <c r="BN1157" s="54"/>
      <c r="BO1157" s="39"/>
      <c r="BP1157" s="39"/>
      <c r="BQ1157" s="39"/>
      <c r="BR1157" s="39"/>
      <c r="BS1157" s="47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47"/>
      <c r="CD1157" s="39"/>
      <c r="CE1157" s="39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  <c r="CR1157" s="48"/>
      <c r="CS1157" s="48"/>
      <c r="CT1157" s="48"/>
      <c r="CU1157" s="48"/>
      <c r="CV1157" s="48"/>
      <c r="CW1157" s="48"/>
      <c r="CX1157" s="39"/>
      <c r="ML1157" s="135"/>
      <c r="MM1157" s="135"/>
      <c r="MN1157" s="135"/>
      <c r="MO1157" s="135"/>
      <c r="MP1157" s="135"/>
      <c r="MQ1157" s="135"/>
      <c r="MR1157" s="135"/>
      <c r="MS1157" s="135"/>
      <c r="MT1157" s="135"/>
      <c r="MU1157" s="135"/>
      <c r="MV1157" s="135"/>
      <c r="MW1157" s="135"/>
      <c r="MX1157" s="135"/>
      <c r="MY1157" s="135"/>
      <c r="MZ1157" s="135"/>
      <c r="NA1157" s="135"/>
      <c r="NB1157" s="135"/>
      <c r="NC1157" s="135"/>
      <c r="ND1157" s="135"/>
      <c r="NE1157" s="135"/>
      <c r="NF1157" s="135"/>
      <c r="NG1157" s="135"/>
      <c r="NH1157" s="135"/>
      <c r="NI1157" s="135"/>
      <c r="NJ1157" s="135"/>
      <c r="NK1157" s="135"/>
      <c r="NL1157" s="135"/>
      <c r="NM1157" s="135"/>
      <c r="NN1157" s="135"/>
      <c r="NO1157" s="135"/>
      <c r="NP1157" s="135"/>
      <c r="NQ1157" s="39"/>
      <c r="QS1157"/>
      <c r="QT1157"/>
      <c r="QU1157"/>
      <c r="QV1157"/>
      <c r="QW1157"/>
      <c r="QX1157"/>
      <c r="QY1157"/>
      <c r="QZ1157"/>
      <c r="RA1157"/>
      <c r="RB1157" s="39"/>
      <c r="RC1157" s="39"/>
      <c r="RD1157" s="39"/>
    </row>
    <row r="1158" spans="2:472" x14ac:dyDescent="0.2">
      <c r="B1158" s="426"/>
      <c r="C1158" s="427"/>
      <c r="V1158" s="63">
        <v>126</v>
      </c>
      <c r="W1158" s="54" t="s">
        <v>3422</v>
      </c>
      <c r="X1158" s="64">
        <v>181505</v>
      </c>
      <c r="Y1158" s="54" t="s">
        <v>1018</v>
      </c>
      <c r="Z1158" s="63" t="s">
        <v>1341</v>
      </c>
      <c r="AA1158" s="54" t="s">
        <v>676</v>
      </c>
      <c r="AB1158" s="54" t="s">
        <v>400</v>
      </c>
      <c r="AC1158" s="54" t="s">
        <v>1018</v>
      </c>
      <c r="AD1158" s="64" t="s">
        <v>414</v>
      </c>
      <c r="AE1158" s="64" t="s">
        <v>3208</v>
      </c>
      <c r="AF1158" s="63">
        <v>126</v>
      </c>
      <c r="AG1158" s="54" t="s">
        <v>3422</v>
      </c>
      <c r="AH1158" s="54" t="s">
        <v>3421</v>
      </c>
      <c r="AI1158" s="63" t="s">
        <v>3423</v>
      </c>
      <c r="AJ1158" s="64" t="s">
        <v>3424</v>
      </c>
      <c r="AK1158" s="569">
        <v>5100073</v>
      </c>
      <c r="AL1158" s="64" t="s">
        <v>666</v>
      </c>
      <c r="AM1158" s="64" t="s">
        <v>3427</v>
      </c>
      <c r="AN1158" s="570">
        <v>254095700</v>
      </c>
      <c r="AO1158" s="54"/>
      <c r="AP1158" s="54"/>
      <c r="AQ1158" s="54"/>
      <c r="AR1158" s="54"/>
      <c r="AS1158" s="54"/>
      <c r="AT1158" s="64" t="s">
        <v>420</v>
      </c>
      <c r="AU1158" s="64"/>
      <c r="AV1158" s="54"/>
      <c r="AW1158" s="54"/>
      <c r="AX1158" s="54"/>
      <c r="AY1158" s="54"/>
      <c r="AZ1158" s="54"/>
      <c r="BA1158" s="54"/>
      <c r="BB1158" s="54"/>
      <c r="BC1158" s="54"/>
      <c r="BD1158" s="64">
        <v>181505</v>
      </c>
      <c r="BE1158" s="54" t="s">
        <v>1018</v>
      </c>
      <c r="BF1158" s="63" t="s">
        <v>1341</v>
      </c>
      <c r="BG1158" s="54" t="s">
        <v>676</v>
      </c>
      <c r="BH1158" s="54" t="s">
        <v>400</v>
      </c>
      <c r="BI1158" s="54" t="s">
        <v>1018</v>
      </c>
      <c r="BJ1158" s="64" t="s">
        <v>414</v>
      </c>
      <c r="BK1158" s="64" t="s">
        <v>3208</v>
      </c>
      <c r="BL1158" s="54"/>
      <c r="BM1158" s="54"/>
      <c r="BN1158" s="54"/>
      <c r="BO1158" s="39"/>
      <c r="BP1158" s="39"/>
      <c r="BQ1158" s="39"/>
      <c r="BR1158" s="39"/>
      <c r="BS1158" s="47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47"/>
      <c r="CD1158" s="39"/>
      <c r="CE1158" s="39"/>
      <c r="CF1158" s="48"/>
      <c r="CG1158" s="48"/>
      <c r="CH1158" s="48"/>
      <c r="CI1158" s="48"/>
      <c r="CJ1158" s="48"/>
      <c r="CK1158" s="48"/>
      <c r="CL1158" s="48"/>
      <c r="CM1158" s="48"/>
      <c r="CN1158" s="48"/>
      <c r="CO1158" s="48"/>
      <c r="CP1158" s="48"/>
      <c r="CQ1158" s="48"/>
      <c r="CR1158" s="48"/>
      <c r="CS1158" s="48"/>
      <c r="CT1158" s="48"/>
      <c r="CU1158" s="48"/>
      <c r="CV1158" s="48"/>
      <c r="CW1158" s="48"/>
      <c r="CX1158" s="39"/>
      <c r="ML1158" s="135"/>
      <c r="MM1158" s="135"/>
      <c r="MN1158" s="135"/>
      <c r="MO1158" s="135"/>
      <c r="MP1158" s="135"/>
      <c r="MQ1158" s="135"/>
      <c r="MR1158" s="135"/>
      <c r="MS1158" s="135"/>
      <c r="MT1158" s="135"/>
      <c r="MU1158" s="135"/>
      <c r="MV1158" s="135"/>
      <c r="MW1158" s="135"/>
      <c r="MX1158" s="135"/>
      <c r="MY1158" s="135"/>
      <c r="MZ1158" s="135"/>
      <c r="NA1158" s="135"/>
      <c r="NB1158" s="135"/>
      <c r="NC1158" s="135"/>
      <c r="ND1158" s="135"/>
      <c r="NE1158" s="135"/>
      <c r="NF1158" s="135"/>
      <c r="NG1158" s="135"/>
      <c r="NH1158" s="135"/>
      <c r="NI1158" s="135"/>
      <c r="NJ1158" s="135"/>
      <c r="NK1158" s="135"/>
      <c r="NL1158" s="135"/>
      <c r="NM1158" s="135"/>
      <c r="NN1158" s="135"/>
      <c r="NO1158" s="135"/>
      <c r="NP1158" s="135"/>
      <c r="NQ1158" s="39"/>
      <c r="QS1158"/>
      <c r="QT1158"/>
      <c r="QU1158"/>
      <c r="QV1158"/>
      <c r="QW1158"/>
      <c r="QX1158"/>
      <c r="QY1158"/>
      <c r="QZ1158"/>
      <c r="RA1158"/>
      <c r="RB1158" s="39"/>
      <c r="RC1158" s="39"/>
      <c r="RD1158" s="39"/>
    </row>
    <row r="1159" spans="2:472" x14ac:dyDescent="0.2">
      <c r="B1159" s="426"/>
      <c r="C1159" s="427"/>
      <c r="V1159" s="63">
        <v>126</v>
      </c>
      <c r="W1159" s="54" t="s">
        <v>3422</v>
      </c>
      <c r="X1159" s="64">
        <v>181507</v>
      </c>
      <c r="Y1159" s="54" t="s">
        <v>1325</v>
      </c>
      <c r="Z1159" s="63" t="s">
        <v>1341</v>
      </c>
      <c r="AA1159" s="54" t="s">
        <v>676</v>
      </c>
      <c r="AB1159" s="54" t="s">
        <v>400</v>
      </c>
      <c r="AC1159" s="54" t="s">
        <v>1325</v>
      </c>
      <c r="AD1159" s="64" t="s">
        <v>414</v>
      </c>
      <c r="AE1159" s="64" t="s">
        <v>3208</v>
      </c>
      <c r="AF1159" s="63">
        <v>126</v>
      </c>
      <c r="AG1159" s="54" t="s">
        <v>3422</v>
      </c>
      <c r="AH1159" s="54" t="s">
        <v>3421</v>
      </c>
      <c r="AI1159" s="63" t="s">
        <v>3423</v>
      </c>
      <c r="AJ1159" s="64" t="s">
        <v>3424</v>
      </c>
      <c r="AK1159" s="569">
        <v>5100073</v>
      </c>
      <c r="AL1159" s="64" t="s">
        <v>666</v>
      </c>
      <c r="AM1159" s="64" t="s">
        <v>3427</v>
      </c>
      <c r="AN1159" s="570">
        <v>254095700</v>
      </c>
      <c r="AO1159" s="54"/>
      <c r="AP1159" s="54"/>
      <c r="AQ1159" s="54"/>
      <c r="AR1159" s="54"/>
      <c r="AS1159" s="54"/>
      <c r="AT1159" s="64" t="s">
        <v>420</v>
      </c>
      <c r="AU1159" s="64"/>
      <c r="AV1159" s="54"/>
      <c r="AW1159" s="54"/>
      <c r="AX1159" s="54"/>
      <c r="AY1159" s="54"/>
      <c r="AZ1159" s="54"/>
      <c r="BA1159" s="54"/>
      <c r="BB1159" s="54"/>
      <c r="BC1159" s="54"/>
      <c r="BD1159" s="64">
        <v>181507</v>
      </c>
      <c r="BE1159" s="54" t="s">
        <v>1325</v>
      </c>
      <c r="BF1159" s="63" t="s">
        <v>1341</v>
      </c>
      <c r="BG1159" s="54" t="s">
        <v>676</v>
      </c>
      <c r="BH1159" s="54" t="s">
        <v>400</v>
      </c>
      <c r="BI1159" s="54" t="s">
        <v>1325</v>
      </c>
      <c r="BJ1159" s="64" t="s">
        <v>414</v>
      </c>
      <c r="BK1159" s="64" t="s">
        <v>3208</v>
      </c>
      <c r="BL1159" s="54"/>
      <c r="BM1159" s="54"/>
      <c r="BN1159" s="54"/>
      <c r="BO1159" s="39"/>
      <c r="BP1159" s="39"/>
      <c r="BQ1159" s="39"/>
      <c r="BR1159" s="39"/>
      <c r="BS1159" s="47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47"/>
      <c r="CD1159" s="39"/>
      <c r="CE1159" s="39"/>
      <c r="CF1159" s="48"/>
      <c r="CG1159" s="48"/>
      <c r="CH1159" s="48"/>
      <c r="CI1159" s="48"/>
      <c r="CJ1159" s="48"/>
      <c r="CK1159" s="48"/>
      <c r="CL1159" s="48"/>
      <c r="CM1159" s="48"/>
      <c r="CN1159" s="48"/>
      <c r="CO1159" s="48"/>
      <c r="CP1159" s="48"/>
      <c r="CQ1159" s="48"/>
      <c r="CR1159" s="48"/>
      <c r="CS1159" s="48"/>
      <c r="CT1159" s="48"/>
      <c r="CU1159" s="48"/>
      <c r="CV1159" s="48"/>
      <c r="CW1159" s="48"/>
      <c r="CX1159" s="39"/>
      <c r="ML1159" s="135"/>
      <c r="MM1159" s="135"/>
      <c r="MN1159" s="135"/>
      <c r="MO1159" s="135"/>
      <c r="MP1159" s="135"/>
      <c r="MQ1159" s="135"/>
      <c r="MR1159" s="135"/>
      <c r="MS1159" s="135"/>
      <c r="MT1159" s="135"/>
      <c r="MU1159" s="135"/>
      <c r="MV1159" s="135"/>
      <c r="MW1159" s="135"/>
      <c r="MX1159" s="135"/>
      <c r="MY1159" s="135"/>
      <c r="MZ1159" s="135"/>
      <c r="NA1159" s="135"/>
      <c r="NB1159" s="135"/>
      <c r="NC1159" s="135"/>
      <c r="ND1159" s="135"/>
      <c r="NE1159" s="135"/>
      <c r="NF1159" s="135"/>
      <c r="NG1159" s="135"/>
      <c r="NH1159" s="135"/>
      <c r="NI1159" s="135"/>
      <c r="NJ1159" s="135"/>
      <c r="NK1159" s="135"/>
      <c r="NL1159" s="135"/>
      <c r="NM1159" s="135"/>
      <c r="NN1159" s="135"/>
      <c r="NO1159" s="135"/>
      <c r="NP1159" s="135"/>
      <c r="NQ1159" s="39"/>
      <c r="QS1159"/>
      <c r="QT1159"/>
      <c r="QU1159"/>
      <c r="QV1159"/>
      <c r="QW1159"/>
      <c r="QX1159"/>
      <c r="QY1159"/>
      <c r="QZ1159"/>
      <c r="RA1159"/>
      <c r="RB1159" s="39"/>
      <c r="RC1159" s="39"/>
      <c r="RD1159" s="39"/>
    </row>
    <row r="1160" spans="2:472" x14ac:dyDescent="0.2">
      <c r="B1160" s="426"/>
      <c r="C1160" s="427"/>
      <c r="V1160" s="63">
        <v>126</v>
      </c>
      <c r="W1160" s="54" t="s">
        <v>3422</v>
      </c>
      <c r="X1160" s="64">
        <v>181500</v>
      </c>
      <c r="Y1160" s="54" t="s">
        <v>6396</v>
      </c>
      <c r="Z1160" s="63" t="s">
        <v>1341</v>
      </c>
      <c r="AA1160" s="54" t="s">
        <v>676</v>
      </c>
      <c r="AB1160" s="54" t="s">
        <v>400</v>
      </c>
      <c r="AC1160" s="54" t="s">
        <v>6397</v>
      </c>
      <c r="AD1160" s="64" t="s">
        <v>414</v>
      </c>
      <c r="AE1160" s="64" t="s">
        <v>3208</v>
      </c>
      <c r="AF1160" s="63">
        <v>126</v>
      </c>
      <c r="AG1160" s="54" t="s">
        <v>3422</v>
      </c>
      <c r="AH1160" s="54" t="s">
        <v>3421</v>
      </c>
      <c r="AI1160" s="63" t="s">
        <v>3423</v>
      </c>
      <c r="AJ1160" s="64" t="s">
        <v>3424</v>
      </c>
      <c r="AK1160" s="569">
        <v>5100073</v>
      </c>
      <c r="AL1160" s="64" t="s">
        <v>666</v>
      </c>
      <c r="AM1160" s="64" t="s">
        <v>3427</v>
      </c>
      <c r="AN1160" s="570">
        <v>254095700</v>
      </c>
      <c r="AO1160" s="54"/>
      <c r="AP1160" s="54"/>
      <c r="AQ1160" s="54"/>
      <c r="AR1160" s="54"/>
      <c r="AS1160" s="54"/>
      <c r="AT1160" s="64" t="s">
        <v>420</v>
      </c>
      <c r="AU1160" s="64"/>
      <c r="AV1160" s="54"/>
      <c r="AW1160" s="54"/>
      <c r="AX1160" s="54"/>
      <c r="AY1160" s="54"/>
      <c r="AZ1160" s="54"/>
      <c r="BA1160" s="54"/>
      <c r="BB1160" s="54"/>
      <c r="BC1160" s="54"/>
      <c r="BD1160" s="64">
        <v>181500</v>
      </c>
      <c r="BE1160" s="54" t="s">
        <v>6396</v>
      </c>
      <c r="BF1160" s="63" t="s">
        <v>1341</v>
      </c>
      <c r="BG1160" s="54" t="s">
        <v>676</v>
      </c>
      <c r="BH1160" s="54" t="s">
        <v>400</v>
      </c>
      <c r="BI1160" s="54" t="s">
        <v>6397</v>
      </c>
      <c r="BJ1160" s="64" t="s">
        <v>414</v>
      </c>
      <c r="BK1160" s="64" t="s">
        <v>3208</v>
      </c>
      <c r="BL1160" s="54"/>
      <c r="BM1160" s="54"/>
      <c r="BN1160" s="54"/>
      <c r="BO1160" s="39"/>
      <c r="BP1160" s="39"/>
      <c r="BQ1160" s="39"/>
      <c r="BR1160" s="39"/>
      <c r="BS1160" s="47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47"/>
      <c r="CD1160" s="39"/>
      <c r="CE1160" s="39"/>
      <c r="CF1160" s="48"/>
      <c r="CG1160" s="48"/>
      <c r="CH1160" s="48"/>
      <c r="CI1160" s="48"/>
      <c r="CJ1160" s="48"/>
      <c r="CK1160" s="48"/>
      <c r="CL1160" s="48"/>
      <c r="CM1160" s="48"/>
      <c r="CN1160" s="48"/>
      <c r="CO1160" s="48"/>
      <c r="CP1160" s="48"/>
      <c r="CQ1160" s="48"/>
      <c r="CR1160" s="48"/>
      <c r="CS1160" s="48"/>
      <c r="CT1160" s="48"/>
      <c r="CU1160" s="48"/>
      <c r="CV1160" s="48"/>
      <c r="CW1160" s="48"/>
      <c r="CX1160" s="39"/>
      <c r="ML1160" s="135"/>
      <c r="MM1160" s="135"/>
      <c r="MN1160" s="135"/>
      <c r="MO1160" s="135"/>
      <c r="MP1160" s="135"/>
      <c r="MQ1160" s="135"/>
      <c r="MR1160" s="135"/>
      <c r="MS1160" s="135"/>
      <c r="MT1160" s="135"/>
      <c r="MU1160" s="135"/>
      <c r="MV1160" s="135"/>
      <c r="MW1160" s="135"/>
      <c r="MX1160" s="135"/>
      <c r="MY1160" s="135"/>
      <c r="MZ1160" s="135"/>
      <c r="NA1160" s="135"/>
      <c r="NB1160" s="135"/>
      <c r="NC1160" s="135"/>
      <c r="ND1160" s="135"/>
      <c r="NE1160" s="135"/>
      <c r="NF1160" s="135"/>
      <c r="NG1160" s="135"/>
      <c r="NH1160" s="135"/>
      <c r="NI1160" s="135"/>
      <c r="NJ1160" s="135"/>
      <c r="NK1160" s="135"/>
      <c r="NL1160" s="135"/>
      <c r="NM1160" s="135"/>
      <c r="NN1160" s="135"/>
      <c r="NO1160" s="135"/>
      <c r="NP1160" s="135"/>
      <c r="NQ1160" s="39"/>
      <c r="QS1160"/>
      <c r="QT1160"/>
      <c r="QU1160"/>
      <c r="QV1160"/>
      <c r="QW1160"/>
      <c r="QX1160"/>
      <c r="QY1160"/>
      <c r="QZ1160"/>
      <c r="RA1160"/>
      <c r="RB1160" s="39"/>
      <c r="RC1160" s="39"/>
      <c r="RD1160" s="39"/>
    </row>
    <row r="1161" spans="2:472" x14ac:dyDescent="0.2">
      <c r="B1161" s="426"/>
      <c r="C1161" s="427"/>
      <c r="V1161" s="63">
        <v>126</v>
      </c>
      <c r="W1161" s="54" t="s">
        <v>3422</v>
      </c>
      <c r="X1161" s="64">
        <v>181509</v>
      </c>
      <c r="Y1161" s="54" t="s">
        <v>2211</v>
      </c>
      <c r="Z1161" s="63" t="s">
        <v>1341</v>
      </c>
      <c r="AA1161" s="54" t="s">
        <v>676</v>
      </c>
      <c r="AB1161" s="54" t="s">
        <v>400</v>
      </c>
      <c r="AC1161" s="54" t="s">
        <v>2211</v>
      </c>
      <c r="AD1161" s="64" t="s">
        <v>414</v>
      </c>
      <c r="AE1161" s="64" t="s">
        <v>3208</v>
      </c>
      <c r="AF1161" s="63">
        <v>126</v>
      </c>
      <c r="AG1161" s="54" t="s">
        <v>3422</v>
      </c>
      <c r="AH1161" s="54" t="s">
        <v>3421</v>
      </c>
      <c r="AI1161" s="63" t="s">
        <v>3423</v>
      </c>
      <c r="AJ1161" s="64" t="s">
        <v>3424</v>
      </c>
      <c r="AK1161" s="569">
        <v>5100073</v>
      </c>
      <c r="AL1161" s="64" t="s">
        <v>666</v>
      </c>
      <c r="AM1161" s="64" t="s">
        <v>3427</v>
      </c>
      <c r="AN1161" s="570">
        <v>254095700</v>
      </c>
      <c r="AO1161" s="54"/>
      <c r="AP1161" s="54"/>
      <c r="AQ1161" s="54"/>
      <c r="AR1161" s="54"/>
      <c r="AS1161" s="54"/>
      <c r="AT1161" s="64" t="s">
        <v>420</v>
      </c>
      <c r="AU1161" s="64"/>
      <c r="AV1161" s="54"/>
      <c r="AW1161" s="54"/>
      <c r="AX1161" s="54"/>
      <c r="AY1161" s="54"/>
      <c r="AZ1161" s="54"/>
      <c r="BA1161" s="54"/>
      <c r="BB1161" s="54"/>
      <c r="BC1161" s="54"/>
      <c r="BD1161" s="64">
        <v>181509</v>
      </c>
      <c r="BE1161" s="54" t="s">
        <v>2211</v>
      </c>
      <c r="BF1161" s="63" t="s">
        <v>1341</v>
      </c>
      <c r="BG1161" s="54" t="s">
        <v>676</v>
      </c>
      <c r="BH1161" s="54" t="s">
        <v>400</v>
      </c>
      <c r="BI1161" s="54" t="s">
        <v>2211</v>
      </c>
      <c r="BJ1161" s="64" t="s">
        <v>414</v>
      </c>
      <c r="BK1161" s="64" t="s">
        <v>3208</v>
      </c>
      <c r="BL1161" s="54"/>
      <c r="BM1161" s="54"/>
      <c r="BN1161" s="54"/>
      <c r="BO1161" s="39"/>
      <c r="BP1161" s="39"/>
      <c r="BQ1161" s="39"/>
      <c r="BR1161" s="39"/>
      <c r="BS1161" s="47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47"/>
      <c r="CD1161" s="39"/>
      <c r="CE1161" s="39"/>
      <c r="CF1161" s="48"/>
      <c r="CG1161" s="48"/>
      <c r="CH1161" s="48"/>
      <c r="CI1161" s="48"/>
      <c r="CJ1161" s="48"/>
      <c r="CK1161" s="48"/>
      <c r="CL1161" s="48"/>
      <c r="CM1161" s="48"/>
      <c r="CN1161" s="48"/>
      <c r="CO1161" s="48"/>
      <c r="CP1161" s="48"/>
      <c r="CQ1161" s="48"/>
      <c r="CR1161" s="48"/>
      <c r="CS1161" s="48"/>
      <c r="CT1161" s="48"/>
      <c r="CU1161" s="48"/>
      <c r="CV1161" s="48"/>
      <c r="CW1161" s="48"/>
      <c r="CX1161" s="39"/>
      <c r="ML1161" s="135"/>
      <c r="MM1161" s="135"/>
      <c r="MN1161" s="135"/>
      <c r="MO1161" s="135"/>
      <c r="MP1161" s="135"/>
      <c r="MQ1161" s="135"/>
      <c r="MR1161" s="135"/>
      <c r="MS1161" s="135"/>
      <c r="MT1161" s="135"/>
      <c r="MU1161" s="135"/>
      <c r="MV1161" s="135"/>
      <c r="MW1161" s="135"/>
      <c r="MX1161" s="135"/>
      <c r="MY1161" s="135"/>
      <c r="MZ1161" s="135"/>
      <c r="NA1161" s="135"/>
      <c r="NB1161" s="135"/>
      <c r="NC1161" s="135"/>
      <c r="ND1161" s="135"/>
      <c r="NE1161" s="135"/>
      <c r="NF1161" s="135"/>
      <c r="NG1161" s="135"/>
      <c r="NH1161" s="135"/>
      <c r="NI1161" s="135"/>
      <c r="NJ1161" s="135"/>
      <c r="NK1161" s="135"/>
      <c r="NL1161" s="135"/>
      <c r="NM1161" s="135"/>
      <c r="NN1161" s="135"/>
      <c r="NO1161" s="135"/>
      <c r="NP1161" s="135"/>
      <c r="NQ1161" s="39"/>
      <c r="QS1161"/>
      <c r="QT1161"/>
      <c r="QU1161"/>
      <c r="QV1161"/>
      <c r="QW1161"/>
      <c r="QX1161"/>
      <c r="QY1161"/>
      <c r="QZ1161"/>
      <c r="RA1161"/>
      <c r="RB1161" s="39"/>
      <c r="RC1161" s="39"/>
      <c r="RD1161" s="39"/>
    </row>
    <row r="1162" spans="2:472" x14ac:dyDescent="0.2">
      <c r="B1162" s="426"/>
      <c r="C1162" s="427"/>
      <c r="V1162" s="63">
        <v>126</v>
      </c>
      <c r="W1162" s="54" t="s">
        <v>3422</v>
      </c>
      <c r="X1162" s="64">
        <v>181516</v>
      </c>
      <c r="Y1162" s="54" t="s">
        <v>2787</v>
      </c>
      <c r="Z1162" s="63" t="s">
        <v>1341</v>
      </c>
      <c r="AA1162" s="54" t="s">
        <v>676</v>
      </c>
      <c r="AB1162" s="54" t="s">
        <v>400</v>
      </c>
      <c r="AC1162" s="54" t="s">
        <v>6398</v>
      </c>
      <c r="AD1162" s="64" t="s">
        <v>414</v>
      </c>
      <c r="AE1162" s="64" t="s">
        <v>3208</v>
      </c>
      <c r="AF1162" s="63">
        <v>126</v>
      </c>
      <c r="AG1162" s="54" t="s">
        <v>3422</v>
      </c>
      <c r="AH1162" s="54" t="s">
        <v>3421</v>
      </c>
      <c r="AI1162" s="63" t="s">
        <v>3423</v>
      </c>
      <c r="AJ1162" s="64" t="s">
        <v>3424</v>
      </c>
      <c r="AK1162" s="569">
        <v>5100073</v>
      </c>
      <c r="AL1162" s="64" t="s">
        <v>666</v>
      </c>
      <c r="AM1162" s="64" t="s">
        <v>3427</v>
      </c>
      <c r="AN1162" s="570">
        <v>254095700</v>
      </c>
      <c r="AO1162" s="54"/>
      <c r="AP1162" s="54"/>
      <c r="AQ1162" s="54"/>
      <c r="AR1162" s="54"/>
      <c r="AS1162" s="54"/>
      <c r="AT1162" s="64" t="s">
        <v>420</v>
      </c>
      <c r="AU1162" s="64"/>
      <c r="AV1162" s="54"/>
      <c r="AW1162" s="54"/>
      <c r="AX1162" s="54"/>
      <c r="AY1162" s="54"/>
      <c r="AZ1162" s="54"/>
      <c r="BA1162" s="54"/>
      <c r="BB1162" s="54"/>
      <c r="BC1162" s="54"/>
      <c r="BD1162" s="64">
        <v>181516</v>
      </c>
      <c r="BE1162" s="54" t="s">
        <v>2787</v>
      </c>
      <c r="BF1162" s="63" t="s">
        <v>1341</v>
      </c>
      <c r="BG1162" s="54" t="s">
        <v>676</v>
      </c>
      <c r="BH1162" s="54" t="s">
        <v>400</v>
      </c>
      <c r="BI1162" s="54" t="s">
        <v>6398</v>
      </c>
      <c r="BJ1162" s="64" t="s">
        <v>414</v>
      </c>
      <c r="BK1162" s="64" t="s">
        <v>3208</v>
      </c>
      <c r="BL1162" s="54"/>
      <c r="BM1162" s="54"/>
      <c r="BN1162" s="54"/>
      <c r="BO1162" s="39"/>
      <c r="BP1162" s="39"/>
      <c r="BQ1162" s="39"/>
      <c r="BR1162" s="39"/>
      <c r="BS1162" s="47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47"/>
      <c r="CD1162" s="39"/>
      <c r="CE1162" s="39"/>
      <c r="CF1162" s="48"/>
      <c r="CG1162" s="48"/>
      <c r="CH1162" s="48"/>
      <c r="CI1162" s="48"/>
      <c r="CJ1162" s="48"/>
      <c r="CK1162" s="48"/>
      <c r="CL1162" s="48"/>
      <c r="CM1162" s="48"/>
      <c r="CN1162" s="48"/>
      <c r="CO1162" s="48"/>
      <c r="CP1162" s="48"/>
      <c r="CQ1162" s="48"/>
      <c r="CR1162" s="48"/>
      <c r="CS1162" s="48"/>
      <c r="CT1162" s="48"/>
      <c r="CU1162" s="48"/>
      <c r="CV1162" s="48"/>
      <c r="CW1162" s="48"/>
      <c r="CX1162" s="39"/>
      <c r="ML1162" s="135"/>
      <c r="MM1162" s="135"/>
      <c r="MN1162" s="135"/>
      <c r="MO1162" s="135"/>
      <c r="MP1162" s="135"/>
      <c r="MQ1162" s="135"/>
      <c r="MR1162" s="135"/>
      <c r="MS1162" s="135"/>
      <c r="MT1162" s="135"/>
      <c r="MU1162" s="135"/>
      <c r="MV1162" s="135"/>
      <c r="MW1162" s="135"/>
      <c r="MX1162" s="135"/>
      <c r="MY1162" s="135"/>
      <c r="MZ1162" s="135"/>
      <c r="NA1162" s="135"/>
      <c r="NB1162" s="135"/>
      <c r="NC1162" s="135"/>
      <c r="ND1162" s="135"/>
      <c r="NE1162" s="135"/>
      <c r="NF1162" s="135"/>
      <c r="NG1162" s="135"/>
      <c r="NH1162" s="135"/>
      <c r="NI1162" s="135"/>
      <c r="NJ1162" s="135"/>
      <c r="NK1162" s="135"/>
      <c r="NL1162" s="135"/>
      <c r="NM1162" s="135"/>
      <c r="NN1162" s="135"/>
      <c r="NO1162" s="135"/>
      <c r="NP1162" s="135"/>
      <c r="NQ1162" s="39"/>
      <c r="QS1162"/>
      <c r="QT1162"/>
      <c r="QU1162"/>
      <c r="QV1162"/>
      <c r="QW1162"/>
      <c r="QX1162"/>
      <c r="QY1162"/>
      <c r="QZ1162"/>
      <c r="RA1162"/>
      <c r="RB1162" s="39"/>
      <c r="RC1162" s="39"/>
      <c r="RD1162" s="39"/>
    </row>
    <row r="1163" spans="2:472" x14ac:dyDescent="0.2">
      <c r="B1163" s="426"/>
      <c r="C1163" s="427"/>
      <c r="V1163" s="63">
        <v>126</v>
      </c>
      <c r="W1163" s="54" t="s">
        <v>3422</v>
      </c>
      <c r="X1163" s="64">
        <v>181517</v>
      </c>
      <c r="Y1163" s="54" t="s">
        <v>2894</v>
      </c>
      <c r="Z1163" s="63" t="s">
        <v>1341</v>
      </c>
      <c r="AA1163" s="54" t="s">
        <v>676</v>
      </c>
      <c r="AB1163" s="54" t="s">
        <v>400</v>
      </c>
      <c r="AC1163" s="54" t="s">
        <v>6399</v>
      </c>
      <c r="AD1163" s="64" t="s">
        <v>414</v>
      </c>
      <c r="AE1163" s="64" t="s">
        <v>3208</v>
      </c>
      <c r="AF1163" s="63">
        <v>126</v>
      </c>
      <c r="AG1163" s="54" t="s">
        <v>3422</v>
      </c>
      <c r="AH1163" s="54" t="s">
        <v>3421</v>
      </c>
      <c r="AI1163" s="63" t="s">
        <v>3423</v>
      </c>
      <c r="AJ1163" s="64" t="s">
        <v>3424</v>
      </c>
      <c r="AK1163" s="569">
        <v>5100073</v>
      </c>
      <c r="AL1163" s="64" t="s">
        <v>666</v>
      </c>
      <c r="AM1163" s="64" t="s">
        <v>3427</v>
      </c>
      <c r="AN1163" s="570">
        <v>254095700</v>
      </c>
      <c r="AO1163" s="54"/>
      <c r="AP1163" s="54"/>
      <c r="AQ1163" s="54"/>
      <c r="AR1163" s="54"/>
      <c r="AS1163" s="54"/>
      <c r="AT1163" s="64" t="s">
        <v>420</v>
      </c>
      <c r="AU1163" s="64"/>
      <c r="AV1163" s="54"/>
      <c r="AW1163" s="54"/>
      <c r="AX1163" s="54"/>
      <c r="AY1163" s="54"/>
      <c r="AZ1163" s="54"/>
      <c r="BA1163" s="54"/>
      <c r="BB1163" s="54"/>
      <c r="BC1163" s="54"/>
      <c r="BD1163" s="64">
        <v>181517</v>
      </c>
      <c r="BE1163" s="54" t="s">
        <v>2894</v>
      </c>
      <c r="BF1163" s="63" t="s">
        <v>1341</v>
      </c>
      <c r="BG1163" s="54" t="s">
        <v>676</v>
      </c>
      <c r="BH1163" s="54" t="s">
        <v>400</v>
      </c>
      <c r="BI1163" s="54" t="s">
        <v>6399</v>
      </c>
      <c r="BJ1163" s="64" t="s">
        <v>414</v>
      </c>
      <c r="BK1163" s="64" t="s">
        <v>3208</v>
      </c>
      <c r="BL1163" s="54"/>
      <c r="BM1163" s="54"/>
      <c r="BN1163" s="54"/>
      <c r="BO1163" s="39"/>
      <c r="BP1163" s="39"/>
      <c r="BQ1163" s="39"/>
      <c r="BR1163" s="39"/>
      <c r="BS1163" s="47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47"/>
      <c r="CD1163" s="39"/>
      <c r="CE1163" s="39"/>
      <c r="CF1163" s="48"/>
      <c r="CG1163" s="48"/>
      <c r="CH1163" s="48"/>
      <c r="CI1163" s="48"/>
      <c r="CJ1163" s="48"/>
      <c r="CK1163" s="48"/>
      <c r="CL1163" s="48"/>
      <c r="CM1163" s="48"/>
      <c r="CN1163" s="48"/>
      <c r="CO1163" s="48"/>
      <c r="CP1163" s="48"/>
      <c r="CQ1163" s="48"/>
      <c r="CR1163" s="48"/>
      <c r="CS1163" s="48"/>
      <c r="CT1163" s="48"/>
      <c r="CU1163" s="48"/>
      <c r="CV1163" s="48"/>
      <c r="CW1163" s="48"/>
      <c r="CX1163" s="39"/>
      <c r="ML1163" s="135"/>
      <c r="MM1163" s="135"/>
      <c r="MN1163" s="135"/>
      <c r="MO1163" s="135"/>
      <c r="MP1163" s="135"/>
      <c r="MQ1163" s="135"/>
      <c r="MR1163" s="135"/>
      <c r="MS1163" s="135"/>
      <c r="MT1163" s="135"/>
      <c r="MU1163" s="135"/>
      <c r="MV1163" s="135"/>
      <c r="MW1163" s="135"/>
      <c r="MX1163" s="135"/>
      <c r="MY1163" s="135"/>
      <c r="MZ1163" s="135"/>
      <c r="NA1163" s="135"/>
      <c r="NB1163" s="135"/>
      <c r="NC1163" s="135"/>
      <c r="ND1163" s="135"/>
      <c r="NE1163" s="135"/>
      <c r="NF1163" s="135"/>
      <c r="NG1163" s="135"/>
      <c r="NH1163" s="135"/>
      <c r="NI1163" s="135"/>
      <c r="NJ1163" s="135"/>
      <c r="NK1163" s="135"/>
      <c r="NL1163" s="135"/>
      <c r="NM1163" s="135"/>
      <c r="NN1163" s="135"/>
      <c r="NO1163" s="135"/>
      <c r="NP1163" s="135"/>
      <c r="NQ1163" s="39"/>
      <c r="QS1163"/>
      <c r="QT1163"/>
      <c r="QU1163"/>
      <c r="QV1163"/>
      <c r="QW1163"/>
      <c r="QX1163"/>
      <c r="QY1163"/>
      <c r="QZ1163"/>
      <c r="RA1163"/>
      <c r="RB1163" s="39"/>
      <c r="RC1163" s="39"/>
      <c r="RD1163" s="39"/>
    </row>
    <row r="1164" spans="2:472" x14ac:dyDescent="0.2">
      <c r="B1164" s="426"/>
      <c r="C1164" s="427"/>
      <c r="V1164" s="63">
        <v>126</v>
      </c>
      <c r="W1164" s="54" t="s">
        <v>3422</v>
      </c>
      <c r="X1164" s="64">
        <v>181515</v>
      </c>
      <c r="Y1164" s="54" t="s">
        <v>2653</v>
      </c>
      <c r="Z1164" s="63" t="s">
        <v>1341</v>
      </c>
      <c r="AA1164" s="54" t="s">
        <v>676</v>
      </c>
      <c r="AB1164" s="54" t="s">
        <v>400</v>
      </c>
      <c r="AC1164" s="54" t="s">
        <v>6397</v>
      </c>
      <c r="AD1164" s="64" t="s">
        <v>414</v>
      </c>
      <c r="AE1164" s="64" t="s">
        <v>3208</v>
      </c>
      <c r="AF1164" s="63">
        <v>126</v>
      </c>
      <c r="AG1164" s="54" t="s">
        <v>3422</v>
      </c>
      <c r="AH1164" s="54" t="s">
        <v>3421</v>
      </c>
      <c r="AI1164" s="63" t="s">
        <v>3423</v>
      </c>
      <c r="AJ1164" s="64" t="s">
        <v>3424</v>
      </c>
      <c r="AK1164" s="569">
        <v>5100073</v>
      </c>
      <c r="AL1164" s="64" t="s">
        <v>666</v>
      </c>
      <c r="AM1164" s="64" t="s">
        <v>3427</v>
      </c>
      <c r="AN1164" s="570">
        <v>254095700</v>
      </c>
      <c r="AO1164" s="54"/>
      <c r="AP1164" s="54"/>
      <c r="AQ1164" s="54"/>
      <c r="AR1164" s="54"/>
      <c r="AS1164" s="54"/>
      <c r="AT1164" s="64" t="s">
        <v>420</v>
      </c>
      <c r="AU1164" s="64"/>
      <c r="AV1164" s="54"/>
      <c r="AW1164" s="54"/>
      <c r="AX1164" s="54"/>
      <c r="AY1164" s="54"/>
      <c r="AZ1164" s="54"/>
      <c r="BA1164" s="54"/>
      <c r="BB1164" s="54"/>
      <c r="BC1164" s="54"/>
      <c r="BD1164" s="64">
        <v>181515</v>
      </c>
      <c r="BE1164" s="54" t="s">
        <v>2653</v>
      </c>
      <c r="BF1164" s="63" t="s">
        <v>1341</v>
      </c>
      <c r="BG1164" s="54" t="s">
        <v>676</v>
      </c>
      <c r="BH1164" s="54" t="s">
        <v>400</v>
      </c>
      <c r="BI1164" s="54" t="s">
        <v>6397</v>
      </c>
      <c r="BJ1164" s="64" t="s">
        <v>414</v>
      </c>
      <c r="BK1164" s="64" t="s">
        <v>3208</v>
      </c>
      <c r="BL1164" s="54"/>
      <c r="BM1164" s="54"/>
      <c r="BN1164" s="54"/>
      <c r="BO1164" s="39"/>
      <c r="BP1164" s="39"/>
      <c r="BQ1164" s="39"/>
      <c r="BR1164" s="39"/>
      <c r="BS1164" s="47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47"/>
      <c r="CD1164" s="39"/>
      <c r="CE1164" s="39"/>
      <c r="CF1164" s="48"/>
      <c r="CG1164" s="48"/>
      <c r="CH1164" s="48"/>
      <c r="CI1164" s="48"/>
      <c r="CJ1164" s="48"/>
      <c r="CK1164" s="48"/>
      <c r="CL1164" s="48"/>
      <c r="CM1164" s="48"/>
      <c r="CN1164" s="48"/>
      <c r="CO1164" s="48"/>
      <c r="CP1164" s="48"/>
      <c r="CQ1164" s="48"/>
      <c r="CR1164" s="48"/>
      <c r="CS1164" s="48"/>
      <c r="CT1164" s="48"/>
      <c r="CU1164" s="48"/>
      <c r="CV1164" s="48"/>
      <c r="CW1164" s="48"/>
      <c r="CX1164" s="39"/>
      <c r="ML1164" s="135"/>
      <c r="MM1164" s="135"/>
      <c r="MN1164" s="135"/>
      <c r="MO1164" s="135"/>
      <c r="MP1164" s="135"/>
      <c r="MQ1164" s="135"/>
      <c r="MR1164" s="135"/>
      <c r="MS1164" s="135"/>
      <c r="MT1164" s="135"/>
      <c r="MU1164" s="135"/>
      <c r="MV1164" s="135"/>
      <c r="MW1164" s="135"/>
      <c r="MX1164" s="135"/>
      <c r="MY1164" s="135"/>
      <c r="MZ1164" s="135"/>
      <c r="NA1164" s="135"/>
      <c r="NB1164" s="135"/>
      <c r="NC1164" s="135"/>
      <c r="ND1164" s="135"/>
      <c r="NE1164" s="135"/>
      <c r="NF1164" s="135"/>
      <c r="NG1164" s="135"/>
      <c r="NH1164" s="135"/>
      <c r="NI1164" s="135"/>
      <c r="NJ1164" s="135"/>
      <c r="NK1164" s="135"/>
      <c r="NL1164" s="135"/>
      <c r="NM1164" s="135"/>
      <c r="NN1164" s="135"/>
      <c r="NO1164" s="135"/>
      <c r="NP1164" s="135"/>
      <c r="NQ1164" s="39"/>
      <c r="QS1164"/>
      <c r="QT1164"/>
      <c r="QU1164"/>
      <c r="QV1164"/>
      <c r="QW1164"/>
      <c r="QX1164"/>
      <c r="QY1164"/>
      <c r="QZ1164"/>
      <c r="RA1164"/>
      <c r="RB1164" s="39"/>
      <c r="RC1164" s="39"/>
      <c r="RD1164" s="39"/>
    </row>
    <row r="1165" spans="2:472" x14ac:dyDescent="0.2">
      <c r="B1165" s="426"/>
      <c r="C1165" s="427"/>
      <c r="V1165" s="63">
        <v>126</v>
      </c>
      <c r="W1165" s="54" t="s">
        <v>3422</v>
      </c>
      <c r="X1165" s="64">
        <v>181511</v>
      </c>
      <c r="Y1165" s="54" t="s">
        <v>2369</v>
      </c>
      <c r="Z1165" s="63" t="s">
        <v>1341</v>
      </c>
      <c r="AA1165" s="54" t="s">
        <v>676</v>
      </c>
      <c r="AB1165" s="54" t="s">
        <v>400</v>
      </c>
      <c r="AC1165" s="54" t="s">
        <v>2369</v>
      </c>
      <c r="AD1165" s="64" t="s">
        <v>414</v>
      </c>
      <c r="AE1165" s="64" t="s">
        <v>3208</v>
      </c>
      <c r="AF1165" s="63">
        <v>126</v>
      </c>
      <c r="AG1165" s="54" t="s">
        <v>3422</v>
      </c>
      <c r="AH1165" s="54" t="s">
        <v>3421</v>
      </c>
      <c r="AI1165" s="63" t="s">
        <v>3423</v>
      </c>
      <c r="AJ1165" s="64" t="s">
        <v>3424</v>
      </c>
      <c r="AK1165" s="569">
        <v>5100073</v>
      </c>
      <c r="AL1165" s="64" t="s">
        <v>666</v>
      </c>
      <c r="AM1165" s="64" t="s">
        <v>3427</v>
      </c>
      <c r="AN1165" s="570">
        <v>254095700</v>
      </c>
      <c r="AO1165" s="54"/>
      <c r="AP1165" s="54"/>
      <c r="AQ1165" s="54"/>
      <c r="AR1165" s="54"/>
      <c r="AS1165" s="54"/>
      <c r="AT1165" s="64" t="s">
        <v>420</v>
      </c>
      <c r="AU1165" s="64"/>
      <c r="AV1165" s="54"/>
      <c r="AW1165" s="54"/>
      <c r="AX1165" s="54"/>
      <c r="AY1165" s="54"/>
      <c r="AZ1165" s="54"/>
      <c r="BA1165" s="54"/>
      <c r="BB1165" s="54"/>
      <c r="BC1165" s="54"/>
      <c r="BD1165" s="64">
        <v>181511</v>
      </c>
      <c r="BE1165" s="54" t="s">
        <v>2369</v>
      </c>
      <c r="BF1165" s="63" t="s">
        <v>1341</v>
      </c>
      <c r="BG1165" s="54" t="s">
        <v>676</v>
      </c>
      <c r="BH1165" s="54" t="s">
        <v>400</v>
      </c>
      <c r="BI1165" s="54" t="s">
        <v>2369</v>
      </c>
      <c r="BJ1165" s="64" t="s">
        <v>414</v>
      </c>
      <c r="BK1165" s="64" t="s">
        <v>3208</v>
      </c>
      <c r="BL1165" s="54"/>
      <c r="BM1165" s="54"/>
      <c r="BN1165" s="54"/>
      <c r="BO1165" s="39"/>
      <c r="BP1165" s="39"/>
      <c r="BQ1165" s="39"/>
      <c r="BR1165" s="39"/>
      <c r="BS1165" s="47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47"/>
      <c r="CD1165" s="39"/>
      <c r="CE1165" s="39"/>
      <c r="CF1165" s="48"/>
      <c r="CG1165" s="48"/>
      <c r="CH1165" s="48"/>
      <c r="CI1165" s="48"/>
      <c r="CJ1165" s="48"/>
      <c r="CK1165" s="48"/>
      <c r="CL1165" s="48"/>
      <c r="CM1165" s="48"/>
      <c r="CN1165" s="48"/>
      <c r="CO1165" s="48"/>
      <c r="CP1165" s="48"/>
      <c r="CQ1165" s="48"/>
      <c r="CR1165" s="48"/>
      <c r="CS1165" s="48"/>
      <c r="CT1165" s="48"/>
      <c r="CU1165" s="48"/>
      <c r="CV1165" s="48"/>
      <c r="CW1165" s="48"/>
      <c r="CX1165" s="39"/>
      <c r="ML1165" s="135"/>
      <c r="MM1165" s="135"/>
      <c r="MN1165" s="135"/>
      <c r="MO1165" s="135"/>
      <c r="MP1165" s="135"/>
      <c r="MQ1165" s="135"/>
      <c r="MR1165" s="135"/>
      <c r="MS1165" s="135"/>
      <c r="MT1165" s="135"/>
      <c r="MU1165" s="135"/>
      <c r="MV1165" s="135"/>
      <c r="MW1165" s="135"/>
      <c r="MX1165" s="135"/>
      <c r="MY1165" s="135"/>
      <c r="MZ1165" s="135"/>
      <c r="NA1165" s="135"/>
      <c r="NB1165" s="135"/>
      <c r="NC1165" s="135"/>
      <c r="ND1165" s="135"/>
      <c r="NE1165" s="135"/>
      <c r="NF1165" s="135"/>
      <c r="NG1165" s="135"/>
      <c r="NH1165" s="135"/>
      <c r="NI1165" s="135"/>
      <c r="NJ1165" s="135"/>
      <c r="NK1165" s="135"/>
      <c r="NL1165" s="135"/>
      <c r="NM1165" s="135"/>
      <c r="NN1165" s="135"/>
      <c r="NO1165" s="135"/>
      <c r="NP1165" s="135"/>
      <c r="NQ1165" s="39"/>
      <c r="QS1165"/>
      <c r="QT1165"/>
      <c r="QU1165"/>
      <c r="QV1165"/>
      <c r="QW1165"/>
      <c r="QX1165"/>
      <c r="QY1165"/>
      <c r="QZ1165"/>
      <c r="RA1165"/>
      <c r="RB1165" s="39"/>
      <c r="RC1165" s="39"/>
      <c r="RD1165" s="39"/>
    </row>
    <row r="1166" spans="2:472" x14ac:dyDescent="0.2">
      <c r="B1166" s="426"/>
      <c r="C1166" s="427"/>
      <c r="V1166" s="63">
        <v>126</v>
      </c>
      <c r="W1166" s="54" t="s">
        <v>3422</v>
      </c>
      <c r="X1166" s="64">
        <v>181512</v>
      </c>
      <c r="Y1166" s="54" t="s">
        <v>2517</v>
      </c>
      <c r="Z1166" s="63" t="s">
        <v>1341</v>
      </c>
      <c r="AA1166" s="54" t="s">
        <v>676</v>
      </c>
      <c r="AB1166" s="54" t="s">
        <v>400</v>
      </c>
      <c r="AC1166" s="54" t="s">
        <v>2517</v>
      </c>
      <c r="AD1166" s="64" t="s">
        <v>414</v>
      </c>
      <c r="AE1166" s="64" t="s">
        <v>3208</v>
      </c>
      <c r="AF1166" s="63">
        <v>126</v>
      </c>
      <c r="AG1166" s="54" t="s">
        <v>3422</v>
      </c>
      <c r="AH1166" s="54" t="s">
        <v>3421</v>
      </c>
      <c r="AI1166" s="63" t="s">
        <v>3423</v>
      </c>
      <c r="AJ1166" s="64" t="s">
        <v>3424</v>
      </c>
      <c r="AK1166" s="569">
        <v>5100073</v>
      </c>
      <c r="AL1166" s="64" t="s">
        <v>666</v>
      </c>
      <c r="AM1166" s="64" t="s">
        <v>3427</v>
      </c>
      <c r="AN1166" s="570">
        <v>254095700</v>
      </c>
      <c r="AO1166" s="54"/>
      <c r="AP1166" s="54"/>
      <c r="AQ1166" s="54"/>
      <c r="AR1166" s="54"/>
      <c r="AS1166" s="54"/>
      <c r="AT1166" s="64" t="s">
        <v>420</v>
      </c>
      <c r="AU1166" s="64"/>
      <c r="AV1166" s="54"/>
      <c r="AW1166" s="54"/>
      <c r="AX1166" s="54"/>
      <c r="AY1166" s="54"/>
      <c r="AZ1166" s="54"/>
      <c r="BA1166" s="54"/>
      <c r="BB1166" s="54"/>
      <c r="BC1166" s="54"/>
      <c r="BD1166" s="64">
        <v>181512</v>
      </c>
      <c r="BE1166" s="54" t="s">
        <v>2517</v>
      </c>
      <c r="BF1166" s="63" t="s">
        <v>1341</v>
      </c>
      <c r="BG1166" s="54" t="s">
        <v>676</v>
      </c>
      <c r="BH1166" s="54" t="s">
        <v>400</v>
      </c>
      <c r="BI1166" s="54" t="s">
        <v>2517</v>
      </c>
      <c r="BJ1166" s="64" t="s">
        <v>414</v>
      </c>
      <c r="BK1166" s="64" t="s">
        <v>3208</v>
      </c>
      <c r="BL1166" s="54"/>
      <c r="BM1166" s="54"/>
      <c r="BN1166" s="54"/>
      <c r="BO1166" s="39"/>
      <c r="BP1166" s="39"/>
      <c r="BQ1166" s="39"/>
      <c r="BR1166" s="39"/>
      <c r="BS1166" s="47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47"/>
      <c r="CD1166" s="39"/>
      <c r="CE1166" s="39"/>
      <c r="CF1166" s="48"/>
      <c r="CG1166" s="48"/>
      <c r="CH1166" s="48"/>
      <c r="CI1166" s="48"/>
      <c r="CJ1166" s="48"/>
      <c r="CK1166" s="48"/>
      <c r="CL1166" s="48"/>
      <c r="CM1166" s="48"/>
      <c r="CN1166" s="48"/>
      <c r="CO1166" s="48"/>
      <c r="CP1166" s="48"/>
      <c r="CQ1166" s="48"/>
      <c r="CR1166" s="48"/>
      <c r="CS1166" s="48"/>
      <c r="CT1166" s="48"/>
      <c r="CU1166" s="48"/>
      <c r="CV1166" s="48"/>
      <c r="CW1166" s="48"/>
      <c r="CX1166" s="39"/>
      <c r="ML1166" s="135"/>
      <c r="MM1166" s="135"/>
      <c r="MN1166" s="135"/>
      <c r="MO1166" s="135"/>
      <c r="MP1166" s="135"/>
      <c r="MQ1166" s="135"/>
      <c r="MR1166" s="135"/>
      <c r="MS1166" s="135"/>
      <c r="MT1166" s="135"/>
      <c r="MU1166" s="135"/>
      <c r="MV1166" s="135"/>
      <c r="MW1166" s="135"/>
      <c r="MX1166" s="135"/>
      <c r="MY1166" s="135"/>
      <c r="MZ1166" s="135"/>
      <c r="NA1166" s="135"/>
      <c r="NB1166" s="135"/>
      <c r="NC1166" s="135"/>
      <c r="ND1166" s="135"/>
      <c r="NE1166" s="135"/>
      <c r="NF1166" s="135"/>
      <c r="NG1166" s="135"/>
      <c r="NH1166" s="135"/>
      <c r="NI1166" s="135"/>
      <c r="NJ1166" s="135"/>
      <c r="NK1166" s="135"/>
      <c r="NL1166" s="135"/>
      <c r="NM1166" s="135"/>
      <c r="NN1166" s="135"/>
      <c r="NO1166" s="135"/>
      <c r="NP1166" s="135"/>
      <c r="NQ1166" s="39"/>
      <c r="QS1166"/>
      <c r="QT1166"/>
      <c r="QU1166"/>
      <c r="QV1166"/>
      <c r="QW1166"/>
      <c r="QX1166"/>
      <c r="QY1166"/>
      <c r="QZ1166"/>
      <c r="RA1166"/>
      <c r="RB1166" s="39"/>
      <c r="RC1166" s="39"/>
      <c r="RD1166" s="39"/>
    </row>
    <row r="1167" spans="2:472" x14ac:dyDescent="0.2">
      <c r="B1167" s="426"/>
      <c r="C1167" s="427"/>
      <c r="V1167" s="63">
        <v>126</v>
      </c>
      <c r="W1167" s="54" t="s">
        <v>3422</v>
      </c>
      <c r="X1167" s="64">
        <v>181801</v>
      </c>
      <c r="Y1167" s="54" t="s">
        <v>952</v>
      </c>
      <c r="Z1167" s="63" t="s">
        <v>1341</v>
      </c>
      <c r="AA1167" s="54" t="s">
        <v>679</v>
      </c>
      <c r="AB1167" s="54" t="s">
        <v>400</v>
      </c>
      <c r="AC1167" s="54" t="s">
        <v>952</v>
      </c>
      <c r="AD1167" s="64" t="s">
        <v>414</v>
      </c>
      <c r="AE1167" s="64" t="s">
        <v>3208</v>
      </c>
      <c r="AF1167" s="63">
        <v>126</v>
      </c>
      <c r="AG1167" s="54" t="s">
        <v>3422</v>
      </c>
      <c r="AH1167" s="54" t="s">
        <v>3421</v>
      </c>
      <c r="AI1167" s="63" t="s">
        <v>3423</v>
      </c>
      <c r="AJ1167" s="64" t="s">
        <v>3424</v>
      </c>
      <c r="AK1167" s="569">
        <v>5100073</v>
      </c>
      <c r="AL1167" s="64" t="s">
        <v>666</v>
      </c>
      <c r="AM1167" s="64" t="s">
        <v>3427</v>
      </c>
      <c r="AN1167" s="570">
        <v>254095700</v>
      </c>
      <c r="AO1167" s="54"/>
      <c r="AP1167" s="54"/>
      <c r="AQ1167" s="54"/>
      <c r="AR1167" s="54"/>
      <c r="AS1167" s="54"/>
      <c r="AT1167" s="64" t="s">
        <v>420</v>
      </c>
      <c r="AU1167" s="64"/>
      <c r="AV1167" s="54"/>
      <c r="AW1167" s="54"/>
      <c r="AX1167" s="54"/>
      <c r="AY1167" s="54"/>
      <c r="AZ1167" s="54"/>
      <c r="BA1167" s="54"/>
      <c r="BB1167" s="54"/>
      <c r="BC1167" s="54"/>
      <c r="BD1167" s="64">
        <v>181801</v>
      </c>
      <c r="BE1167" s="54" t="s">
        <v>952</v>
      </c>
      <c r="BF1167" s="63" t="s">
        <v>1341</v>
      </c>
      <c r="BG1167" s="54" t="s">
        <v>679</v>
      </c>
      <c r="BH1167" s="54" t="s">
        <v>400</v>
      </c>
      <c r="BI1167" s="54" t="s">
        <v>952</v>
      </c>
      <c r="BJ1167" s="64" t="s">
        <v>414</v>
      </c>
      <c r="BK1167" s="64" t="s">
        <v>3208</v>
      </c>
      <c r="BL1167" s="54"/>
      <c r="BM1167" s="54"/>
      <c r="BN1167" s="54"/>
      <c r="BO1167" s="39"/>
      <c r="BP1167" s="39"/>
      <c r="BQ1167" s="39"/>
      <c r="BR1167" s="39"/>
      <c r="BS1167" s="47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47"/>
      <c r="CD1167" s="39"/>
      <c r="CE1167" s="39"/>
      <c r="CF1167" s="48"/>
      <c r="CG1167" s="48"/>
      <c r="CH1167" s="48"/>
      <c r="CI1167" s="48"/>
      <c r="CJ1167" s="48"/>
      <c r="CK1167" s="48"/>
      <c r="CL1167" s="48"/>
      <c r="CM1167" s="48"/>
      <c r="CN1167" s="48"/>
      <c r="CO1167" s="48"/>
      <c r="CP1167" s="48"/>
      <c r="CQ1167" s="48"/>
      <c r="CR1167" s="48"/>
      <c r="CS1167" s="48"/>
      <c r="CT1167" s="48"/>
      <c r="CU1167" s="48"/>
      <c r="CV1167" s="48"/>
      <c r="CW1167" s="48"/>
      <c r="CX1167" s="39"/>
      <c r="ML1167" s="135"/>
      <c r="MM1167" s="135"/>
      <c r="MN1167" s="135"/>
      <c r="MO1167" s="135"/>
      <c r="MP1167" s="135"/>
      <c r="MQ1167" s="135"/>
      <c r="MR1167" s="135"/>
      <c r="MS1167" s="135"/>
      <c r="MT1167" s="135"/>
      <c r="MU1167" s="135"/>
      <c r="MV1167" s="135"/>
      <c r="MW1167" s="135"/>
      <c r="MX1167" s="135"/>
      <c r="MY1167" s="135"/>
      <c r="MZ1167" s="135"/>
      <c r="NA1167" s="135"/>
      <c r="NB1167" s="135"/>
      <c r="NC1167" s="135"/>
      <c r="ND1167" s="135"/>
      <c r="NE1167" s="135"/>
      <c r="NF1167" s="135"/>
      <c r="NG1167" s="135"/>
      <c r="NH1167" s="135"/>
      <c r="NI1167" s="135"/>
      <c r="NJ1167" s="135"/>
      <c r="NK1167" s="135"/>
      <c r="NL1167" s="135"/>
      <c r="NM1167" s="135"/>
      <c r="NN1167" s="135"/>
      <c r="NO1167" s="135"/>
      <c r="NP1167" s="135"/>
      <c r="NQ1167" s="39"/>
      <c r="QS1167"/>
      <c r="QT1167"/>
      <c r="QU1167"/>
      <c r="QV1167"/>
      <c r="QW1167"/>
      <c r="QX1167"/>
      <c r="QY1167"/>
      <c r="QZ1167"/>
      <c r="RA1167"/>
      <c r="RB1167" s="39"/>
      <c r="RC1167" s="39"/>
      <c r="RD1167" s="39"/>
    </row>
    <row r="1168" spans="2:472" x14ac:dyDescent="0.2">
      <c r="B1168" s="426"/>
      <c r="C1168" s="427"/>
      <c r="V1168" s="63">
        <v>126</v>
      </c>
      <c r="W1168" s="54" t="s">
        <v>3422</v>
      </c>
      <c r="X1168" s="64">
        <v>181802</v>
      </c>
      <c r="Y1168" s="54" t="s">
        <v>1266</v>
      </c>
      <c r="Z1168" s="63" t="s">
        <v>1341</v>
      </c>
      <c r="AA1168" s="54" t="s">
        <v>679</v>
      </c>
      <c r="AB1168" s="54" t="s">
        <v>400</v>
      </c>
      <c r="AC1168" s="54" t="s">
        <v>1266</v>
      </c>
      <c r="AD1168" s="64" t="s">
        <v>414</v>
      </c>
      <c r="AE1168" s="64" t="s">
        <v>3208</v>
      </c>
      <c r="AF1168" s="63">
        <v>126</v>
      </c>
      <c r="AG1168" s="54" t="s">
        <v>3422</v>
      </c>
      <c r="AH1168" s="54" t="s">
        <v>3421</v>
      </c>
      <c r="AI1168" s="63" t="s">
        <v>3423</v>
      </c>
      <c r="AJ1168" s="64" t="s">
        <v>3424</v>
      </c>
      <c r="AK1168" s="569">
        <v>5100073</v>
      </c>
      <c r="AL1168" s="64" t="s">
        <v>666</v>
      </c>
      <c r="AM1168" s="64" t="s">
        <v>3427</v>
      </c>
      <c r="AN1168" s="570">
        <v>254095700</v>
      </c>
      <c r="AO1168" s="54"/>
      <c r="AP1168" s="54"/>
      <c r="AQ1168" s="54"/>
      <c r="AR1168" s="54"/>
      <c r="AS1168" s="54"/>
      <c r="AT1168" s="64" t="s">
        <v>420</v>
      </c>
      <c r="AU1168" s="64"/>
      <c r="AV1168" s="54"/>
      <c r="AW1168" s="54"/>
      <c r="AX1168" s="54"/>
      <c r="AY1168" s="54"/>
      <c r="AZ1168" s="54"/>
      <c r="BA1168" s="54"/>
      <c r="BB1168" s="54"/>
      <c r="BC1168" s="54"/>
      <c r="BD1168" s="64">
        <v>181802</v>
      </c>
      <c r="BE1168" s="54" t="s">
        <v>1266</v>
      </c>
      <c r="BF1168" s="63" t="s">
        <v>1341</v>
      </c>
      <c r="BG1168" s="54" t="s">
        <v>679</v>
      </c>
      <c r="BH1168" s="54" t="s">
        <v>400</v>
      </c>
      <c r="BI1168" s="54" t="s">
        <v>1266</v>
      </c>
      <c r="BJ1168" s="64" t="s">
        <v>414</v>
      </c>
      <c r="BK1168" s="64" t="s">
        <v>3208</v>
      </c>
      <c r="BL1168" s="54"/>
      <c r="BM1168" s="54"/>
      <c r="BN1168" s="54"/>
      <c r="BO1168" s="39"/>
      <c r="BP1168" s="39"/>
      <c r="BQ1168" s="39"/>
      <c r="BR1168" s="39"/>
      <c r="BS1168" s="47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47"/>
      <c r="CD1168" s="39"/>
      <c r="CE1168" s="39"/>
      <c r="CF1168" s="48"/>
      <c r="CG1168" s="48"/>
      <c r="CH1168" s="48"/>
      <c r="CI1168" s="48"/>
      <c r="CJ1168" s="48"/>
      <c r="CK1168" s="48"/>
      <c r="CL1168" s="48"/>
      <c r="CM1168" s="48"/>
      <c r="CN1168" s="48"/>
      <c r="CO1168" s="48"/>
      <c r="CP1168" s="48"/>
      <c r="CQ1168" s="48"/>
      <c r="CR1168" s="48"/>
      <c r="CS1168" s="48"/>
      <c r="CT1168" s="48"/>
      <c r="CU1168" s="48"/>
      <c r="CV1168" s="48"/>
      <c r="CW1168" s="48"/>
      <c r="CX1168" s="39"/>
      <c r="ML1168" s="135"/>
      <c r="MM1168" s="135"/>
      <c r="MN1168" s="135"/>
      <c r="MO1168" s="135"/>
      <c r="MP1168" s="135"/>
      <c r="MQ1168" s="135"/>
      <c r="MR1168" s="135"/>
      <c r="MS1168" s="135"/>
      <c r="MT1168" s="135"/>
      <c r="MU1168" s="135"/>
      <c r="MV1168" s="135"/>
      <c r="MW1168" s="135"/>
      <c r="MX1168" s="135"/>
      <c r="MY1168" s="135"/>
      <c r="MZ1168" s="135"/>
      <c r="NA1168" s="135"/>
      <c r="NB1168" s="135"/>
      <c r="NC1168" s="135"/>
      <c r="ND1168" s="135"/>
      <c r="NE1168" s="135"/>
      <c r="NF1168" s="135"/>
      <c r="NG1168" s="135"/>
      <c r="NH1168" s="135"/>
      <c r="NI1168" s="135"/>
      <c r="NJ1168" s="135"/>
      <c r="NK1168" s="135"/>
      <c r="NL1168" s="135"/>
      <c r="NM1168" s="135"/>
      <c r="NN1168" s="135"/>
      <c r="NO1168" s="135"/>
      <c r="NP1168" s="135"/>
      <c r="NQ1168" s="39"/>
      <c r="QS1168"/>
      <c r="QT1168"/>
      <c r="QU1168"/>
      <c r="QV1168"/>
      <c r="QW1168"/>
      <c r="QX1168"/>
      <c r="QY1168"/>
      <c r="QZ1168"/>
      <c r="RA1168"/>
      <c r="RB1168" s="39"/>
      <c r="RC1168" s="39"/>
      <c r="RD1168" s="39"/>
    </row>
    <row r="1169" spans="2:472" x14ac:dyDescent="0.2">
      <c r="B1169" s="426"/>
      <c r="C1169" s="427"/>
      <c r="V1169" s="63">
        <v>126</v>
      </c>
      <c r="W1169" s="54" t="s">
        <v>3422</v>
      </c>
      <c r="X1169" s="64">
        <v>181803</v>
      </c>
      <c r="Y1169" s="54" t="s">
        <v>1566</v>
      </c>
      <c r="Z1169" s="63" t="s">
        <v>1341</v>
      </c>
      <c r="AA1169" s="54" t="s">
        <v>679</v>
      </c>
      <c r="AB1169" s="54" t="s">
        <v>400</v>
      </c>
      <c r="AC1169" s="54" t="s">
        <v>1566</v>
      </c>
      <c r="AD1169" s="64" t="s">
        <v>414</v>
      </c>
      <c r="AE1169" s="64" t="s">
        <v>3208</v>
      </c>
      <c r="AF1169" s="63">
        <v>126</v>
      </c>
      <c r="AG1169" s="54" t="s">
        <v>3422</v>
      </c>
      <c r="AH1169" s="54" t="s">
        <v>3421</v>
      </c>
      <c r="AI1169" s="63" t="s">
        <v>3423</v>
      </c>
      <c r="AJ1169" s="64" t="s">
        <v>3424</v>
      </c>
      <c r="AK1169" s="569">
        <v>5100073</v>
      </c>
      <c r="AL1169" s="64" t="s">
        <v>666</v>
      </c>
      <c r="AM1169" s="64" t="s">
        <v>3427</v>
      </c>
      <c r="AN1169" s="570">
        <v>254095700</v>
      </c>
      <c r="AO1169" s="54"/>
      <c r="AP1169" s="54"/>
      <c r="AQ1169" s="54"/>
      <c r="AR1169" s="54"/>
      <c r="AS1169" s="54"/>
      <c r="AT1169" s="64" t="s">
        <v>420</v>
      </c>
      <c r="AU1169" s="64"/>
      <c r="AV1169" s="54"/>
      <c r="AW1169" s="54"/>
      <c r="AX1169" s="54"/>
      <c r="AY1169" s="54"/>
      <c r="AZ1169" s="54"/>
      <c r="BA1169" s="54"/>
      <c r="BB1169" s="54"/>
      <c r="BC1169" s="54"/>
      <c r="BD1169" s="64">
        <v>181803</v>
      </c>
      <c r="BE1169" s="54" t="s">
        <v>1566</v>
      </c>
      <c r="BF1169" s="63" t="s">
        <v>1341</v>
      </c>
      <c r="BG1169" s="54" t="s">
        <v>679</v>
      </c>
      <c r="BH1169" s="54" t="s">
        <v>400</v>
      </c>
      <c r="BI1169" s="54" t="s">
        <v>1566</v>
      </c>
      <c r="BJ1169" s="64" t="s">
        <v>414</v>
      </c>
      <c r="BK1169" s="64" t="s">
        <v>3208</v>
      </c>
      <c r="BL1169" s="54"/>
      <c r="BM1169" s="54"/>
      <c r="BN1169" s="54"/>
      <c r="BO1169" s="39"/>
      <c r="BP1169" s="39"/>
      <c r="BQ1169" s="39"/>
      <c r="BR1169" s="39"/>
      <c r="BS1169" s="47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47"/>
      <c r="CD1169" s="39"/>
      <c r="CE1169" s="39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  <c r="CQ1169" s="48"/>
      <c r="CR1169" s="48"/>
      <c r="CS1169" s="48"/>
      <c r="CT1169" s="48"/>
      <c r="CU1169" s="48"/>
      <c r="CV1169" s="48"/>
      <c r="CW1169" s="48"/>
      <c r="CX1169" s="39"/>
      <c r="ML1169" s="135"/>
      <c r="MM1169" s="135"/>
      <c r="MN1169" s="135"/>
      <c r="MO1169" s="135"/>
      <c r="MP1169" s="135"/>
      <c r="MQ1169" s="135"/>
      <c r="MR1169" s="135"/>
      <c r="MS1169" s="135"/>
      <c r="MT1169" s="135"/>
      <c r="MU1169" s="135"/>
      <c r="MV1169" s="135"/>
      <c r="MW1169" s="135"/>
      <c r="MX1169" s="135"/>
      <c r="MY1169" s="135"/>
      <c r="MZ1169" s="135"/>
      <c r="NA1169" s="135"/>
      <c r="NB1169" s="135"/>
      <c r="NC1169" s="135"/>
      <c r="ND1169" s="135"/>
      <c r="NE1169" s="135"/>
      <c r="NF1169" s="135"/>
      <c r="NG1169" s="135"/>
      <c r="NH1169" s="135"/>
      <c r="NI1169" s="135"/>
      <c r="NJ1169" s="135"/>
      <c r="NK1169" s="135"/>
      <c r="NL1169" s="135"/>
      <c r="NM1169" s="135"/>
      <c r="NN1169" s="135"/>
      <c r="NO1169" s="135"/>
      <c r="NP1169" s="135"/>
      <c r="NQ1169" s="39"/>
      <c r="QS1169"/>
      <c r="QT1169"/>
      <c r="QU1169"/>
      <c r="QV1169"/>
      <c r="QW1169"/>
      <c r="QX1169"/>
      <c r="QY1169"/>
      <c r="QZ1169"/>
      <c r="RA1169"/>
      <c r="RB1169" s="39"/>
      <c r="RC1169" s="39"/>
      <c r="RD1169" s="39"/>
    </row>
    <row r="1170" spans="2:472" x14ac:dyDescent="0.2">
      <c r="B1170" s="426"/>
      <c r="C1170" s="427"/>
      <c r="V1170" s="63">
        <v>126</v>
      </c>
      <c r="W1170" s="54" t="s">
        <v>3422</v>
      </c>
      <c r="X1170" s="64">
        <v>181804</v>
      </c>
      <c r="Y1170" s="54" t="s">
        <v>1803</v>
      </c>
      <c r="Z1170" s="63" t="s">
        <v>1341</v>
      </c>
      <c r="AA1170" s="54" t="s">
        <v>679</v>
      </c>
      <c r="AB1170" s="54" t="s">
        <v>400</v>
      </c>
      <c r="AC1170" s="54" t="s">
        <v>1803</v>
      </c>
      <c r="AD1170" s="64" t="s">
        <v>414</v>
      </c>
      <c r="AE1170" s="64" t="s">
        <v>3208</v>
      </c>
      <c r="AF1170" s="63">
        <v>126</v>
      </c>
      <c r="AG1170" s="54" t="s">
        <v>3422</v>
      </c>
      <c r="AH1170" s="54" t="s">
        <v>3421</v>
      </c>
      <c r="AI1170" s="63" t="s">
        <v>3423</v>
      </c>
      <c r="AJ1170" s="64" t="s">
        <v>3424</v>
      </c>
      <c r="AK1170" s="569">
        <v>5100073</v>
      </c>
      <c r="AL1170" s="64" t="s">
        <v>666</v>
      </c>
      <c r="AM1170" s="64" t="s">
        <v>3427</v>
      </c>
      <c r="AN1170" s="570">
        <v>254095700</v>
      </c>
      <c r="AO1170" s="54"/>
      <c r="AP1170" s="54"/>
      <c r="AQ1170" s="54"/>
      <c r="AR1170" s="54"/>
      <c r="AS1170" s="54"/>
      <c r="AT1170" s="64" t="s">
        <v>420</v>
      </c>
      <c r="AU1170" s="64"/>
      <c r="AV1170" s="54"/>
      <c r="AW1170" s="54"/>
      <c r="AX1170" s="54"/>
      <c r="AY1170" s="54"/>
      <c r="AZ1170" s="54"/>
      <c r="BA1170" s="54"/>
      <c r="BB1170" s="54"/>
      <c r="BC1170" s="54"/>
      <c r="BD1170" s="64">
        <v>181804</v>
      </c>
      <c r="BE1170" s="54" t="s">
        <v>1803</v>
      </c>
      <c r="BF1170" s="63" t="s">
        <v>1341</v>
      </c>
      <c r="BG1170" s="54" t="s">
        <v>679</v>
      </c>
      <c r="BH1170" s="54" t="s">
        <v>400</v>
      </c>
      <c r="BI1170" s="54" t="s">
        <v>1803</v>
      </c>
      <c r="BJ1170" s="64" t="s">
        <v>414</v>
      </c>
      <c r="BK1170" s="64" t="s">
        <v>3208</v>
      </c>
      <c r="BL1170" s="54"/>
      <c r="BM1170" s="54"/>
      <c r="BN1170" s="54"/>
      <c r="BO1170" s="39"/>
      <c r="BP1170" s="39"/>
      <c r="BQ1170" s="39"/>
      <c r="BR1170" s="39"/>
      <c r="BS1170" s="47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47"/>
      <c r="CD1170" s="39"/>
      <c r="CE1170" s="39"/>
      <c r="CF1170" s="48"/>
      <c r="CG1170" s="48"/>
      <c r="CH1170" s="48"/>
      <c r="CI1170" s="48"/>
      <c r="CJ1170" s="48"/>
      <c r="CK1170" s="48"/>
      <c r="CL1170" s="48"/>
      <c r="CM1170" s="48"/>
      <c r="CN1170" s="48"/>
      <c r="CO1170" s="48"/>
      <c r="CP1170" s="48"/>
      <c r="CQ1170" s="48"/>
      <c r="CR1170" s="48"/>
      <c r="CS1170" s="48"/>
      <c r="CT1170" s="48"/>
      <c r="CU1170" s="48"/>
      <c r="CV1170" s="48"/>
      <c r="CW1170" s="48"/>
      <c r="CX1170" s="39"/>
      <c r="ML1170" s="135"/>
      <c r="MM1170" s="135"/>
      <c r="MN1170" s="135"/>
      <c r="MO1170" s="135"/>
      <c r="MP1170" s="135"/>
      <c r="MQ1170" s="135"/>
      <c r="MR1170" s="135"/>
      <c r="MS1170" s="135"/>
      <c r="MT1170" s="135"/>
      <c r="MU1170" s="135"/>
      <c r="MV1170" s="135"/>
      <c r="MW1170" s="135"/>
      <c r="MX1170" s="135"/>
      <c r="MY1170" s="135"/>
      <c r="MZ1170" s="135"/>
      <c r="NA1170" s="135"/>
      <c r="NB1170" s="135"/>
      <c r="NC1170" s="135"/>
      <c r="ND1170" s="135"/>
      <c r="NE1170" s="135"/>
      <c r="NF1170" s="135"/>
      <c r="NG1170" s="135"/>
      <c r="NH1170" s="135"/>
      <c r="NI1170" s="135"/>
      <c r="NJ1170" s="135"/>
      <c r="NK1170" s="135"/>
      <c r="NL1170" s="135"/>
      <c r="NM1170" s="135"/>
      <c r="NN1170" s="135"/>
      <c r="NO1170" s="135"/>
      <c r="NP1170" s="135"/>
      <c r="NQ1170" s="39"/>
      <c r="QS1170"/>
      <c r="QT1170"/>
      <c r="QU1170"/>
      <c r="QV1170"/>
      <c r="QW1170"/>
      <c r="QX1170"/>
      <c r="QY1170"/>
      <c r="QZ1170"/>
      <c r="RA1170"/>
      <c r="RB1170" s="39"/>
      <c r="RC1170" s="39"/>
      <c r="RD1170" s="39"/>
    </row>
    <row r="1171" spans="2:472" x14ac:dyDescent="0.2">
      <c r="B1171" s="426"/>
      <c r="C1171" s="427"/>
      <c r="V1171" s="63">
        <v>126</v>
      </c>
      <c r="W1171" s="54" t="s">
        <v>3422</v>
      </c>
      <c r="X1171" s="64">
        <v>181806</v>
      </c>
      <c r="Y1171" s="54" t="s">
        <v>2032</v>
      </c>
      <c r="Z1171" s="63" t="s">
        <v>1341</v>
      </c>
      <c r="AA1171" s="54" t="s">
        <v>679</v>
      </c>
      <c r="AB1171" s="54" t="s">
        <v>400</v>
      </c>
      <c r="AC1171" s="54" t="s">
        <v>2032</v>
      </c>
      <c r="AD1171" s="64" t="s">
        <v>414</v>
      </c>
      <c r="AE1171" s="64" t="s">
        <v>3208</v>
      </c>
      <c r="AF1171" s="63">
        <v>126</v>
      </c>
      <c r="AG1171" s="54" t="s">
        <v>3422</v>
      </c>
      <c r="AH1171" s="54" t="s">
        <v>3421</v>
      </c>
      <c r="AI1171" s="63" t="s">
        <v>3423</v>
      </c>
      <c r="AJ1171" s="64" t="s">
        <v>3424</v>
      </c>
      <c r="AK1171" s="569">
        <v>5100073</v>
      </c>
      <c r="AL1171" s="64" t="s">
        <v>666</v>
      </c>
      <c r="AM1171" s="64" t="s">
        <v>3427</v>
      </c>
      <c r="AN1171" s="570">
        <v>254095700</v>
      </c>
      <c r="AO1171" s="54"/>
      <c r="AP1171" s="54"/>
      <c r="AQ1171" s="54"/>
      <c r="AR1171" s="54"/>
      <c r="AS1171" s="54"/>
      <c r="AT1171" s="64" t="s">
        <v>420</v>
      </c>
      <c r="AU1171" s="64"/>
      <c r="AV1171" s="54"/>
      <c r="AW1171" s="54"/>
      <c r="AX1171" s="54"/>
      <c r="AY1171" s="54"/>
      <c r="AZ1171" s="54"/>
      <c r="BA1171" s="54"/>
      <c r="BB1171" s="54"/>
      <c r="BC1171" s="54"/>
      <c r="BD1171" s="64">
        <v>181806</v>
      </c>
      <c r="BE1171" s="54" t="s">
        <v>2032</v>
      </c>
      <c r="BF1171" s="63" t="s">
        <v>1341</v>
      </c>
      <c r="BG1171" s="54" t="s">
        <v>679</v>
      </c>
      <c r="BH1171" s="54" t="s">
        <v>400</v>
      </c>
      <c r="BI1171" s="54" t="s">
        <v>2032</v>
      </c>
      <c r="BJ1171" s="64" t="s">
        <v>414</v>
      </c>
      <c r="BK1171" s="64" t="s">
        <v>3208</v>
      </c>
      <c r="BL1171" s="54"/>
      <c r="BM1171" s="54"/>
      <c r="BN1171" s="54"/>
      <c r="BO1171" s="39"/>
      <c r="BP1171" s="39"/>
      <c r="BQ1171" s="39"/>
      <c r="BR1171" s="39"/>
      <c r="BS1171" s="47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47"/>
      <c r="CD1171" s="39"/>
      <c r="CE1171" s="39"/>
      <c r="CF1171" s="48"/>
      <c r="CG1171" s="48"/>
      <c r="CH1171" s="48"/>
      <c r="CI1171" s="48"/>
      <c r="CJ1171" s="48"/>
      <c r="CK1171" s="48"/>
      <c r="CL1171" s="48"/>
      <c r="CM1171" s="48"/>
      <c r="CN1171" s="48"/>
      <c r="CO1171" s="48"/>
      <c r="CP1171" s="48"/>
      <c r="CQ1171" s="48"/>
      <c r="CR1171" s="48"/>
      <c r="CS1171" s="48"/>
      <c r="CT1171" s="48"/>
      <c r="CU1171" s="48"/>
      <c r="CV1171" s="48"/>
      <c r="CW1171" s="48"/>
      <c r="CX1171" s="39"/>
      <c r="ML1171" s="135"/>
      <c r="MM1171" s="135"/>
      <c r="MN1171" s="135"/>
      <c r="MO1171" s="135"/>
      <c r="MP1171" s="135"/>
      <c r="MQ1171" s="135"/>
      <c r="MR1171" s="135"/>
      <c r="MS1171" s="135"/>
      <c r="MT1171" s="135"/>
      <c r="MU1171" s="135"/>
      <c r="MV1171" s="135"/>
      <c r="MW1171" s="135"/>
      <c r="MX1171" s="135"/>
      <c r="MY1171" s="135"/>
      <c r="MZ1171" s="135"/>
      <c r="NA1171" s="135"/>
      <c r="NB1171" s="135"/>
      <c r="NC1171" s="135"/>
      <c r="ND1171" s="135"/>
      <c r="NE1171" s="135"/>
      <c r="NF1171" s="135"/>
      <c r="NG1171" s="135"/>
      <c r="NH1171" s="135"/>
      <c r="NI1171" s="135"/>
      <c r="NJ1171" s="135"/>
      <c r="NK1171" s="135"/>
      <c r="NL1171" s="135"/>
      <c r="NM1171" s="135"/>
      <c r="NN1171" s="135"/>
      <c r="NO1171" s="135"/>
      <c r="NP1171" s="135"/>
      <c r="NQ1171" s="39"/>
      <c r="QS1171"/>
      <c r="QT1171"/>
      <c r="QU1171"/>
      <c r="QV1171"/>
      <c r="QW1171"/>
      <c r="QX1171"/>
      <c r="QY1171"/>
      <c r="QZ1171"/>
      <c r="RA1171"/>
      <c r="RB1171" s="39"/>
      <c r="RC1171" s="39"/>
      <c r="RD1171" s="39"/>
    </row>
    <row r="1172" spans="2:472" x14ac:dyDescent="0.2">
      <c r="B1172" s="426"/>
      <c r="C1172" s="427"/>
      <c r="V1172" s="63">
        <v>126</v>
      </c>
      <c r="W1172" s="54" t="s">
        <v>3422</v>
      </c>
      <c r="X1172" s="64">
        <v>181810</v>
      </c>
      <c r="Y1172" s="54" t="s">
        <v>2213</v>
      </c>
      <c r="Z1172" s="63" t="s">
        <v>1341</v>
      </c>
      <c r="AA1172" s="54" t="s">
        <v>679</v>
      </c>
      <c r="AB1172" s="54" t="s">
        <v>400</v>
      </c>
      <c r="AC1172" s="54" t="s">
        <v>2213</v>
      </c>
      <c r="AD1172" s="64" t="s">
        <v>414</v>
      </c>
      <c r="AE1172" s="64" t="s">
        <v>3208</v>
      </c>
      <c r="AF1172" s="63">
        <v>126</v>
      </c>
      <c r="AG1172" s="54" t="s">
        <v>3422</v>
      </c>
      <c r="AH1172" s="54" t="s">
        <v>3421</v>
      </c>
      <c r="AI1172" s="63" t="s">
        <v>3423</v>
      </c>
      <c r="AJ1172" s="64" t="s">
        <v>3424</v>
      </c>
      <c r="AK1172" s="569">
        <v>5100073</v>
      </c>
      <c r="AL1172" s="64" t="s">
        <v>666</v>
      </c>
      <c r="AM1172" s="64" t="s">
        <v>3427</v>
      </c>
      <c r="AN1172" s="570">
        <v>254095700</v>
      </c>
      <c r="AO1172" s="54"/>
      <c r="AP1172" s="54"/>
      <c r="AQ1172" s="54"/>
      <c r="AR1172" s="54"/>
      <c r="AS1172" s="54"/>
      <c r="AT1172" s="64" t="s">
        <v>420</v>
      </c>
      <c r="AU1172" s="64"/>
      <c r="AV1172" s="54"/>
      <c r="AW1172" s="54"/>
      <c r="AX1172" s="54"/>
      <c r="AY1172" s="54"/>
      <c r="AZ1172" s="54"/>
      <c r="BA1172" s="54"/>
      <c r="BB1172" s="54"/>
      <c r="BC1172" s="54"/>
      <c r="BD1172" s="64">
        <v>181810</v>
      </c>
      <c r="BE1172" s="54" t="s">
        <v>2213</v>
      </c>
      <c r="BF1172" s="63" t="s">
        <v>1341</v>
      </c>
      <c r="BG1172" s="54" t="s">
        <v>679</v>
      </c>
      <c r="BH1172" s="54" t="s">
        <v>400</v>
      </c>
      <c r="BI1172" s="54" t="s">
        <v>2213</v>
      </c>
      <c r="BJ1172" s="64" t="s">
        <v>414</v>
      </c>
      <c r="BK1172" s="64" t="s">
        <v>3208</v>
      </c>
      <c r="BL1172" s="54"/>
      <c r="BM1172" s="54"/>
      <c r="BN1172" s="54"/>
      <c r="BO1172" s="39"/>
      <c r="BP1172" s="39"/>
      <c r="BQ1172" s="39"/>
      <c r="BR1172" s="39"/>
      <c r="BS1172" s="47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47"/>
      <c r="CD1172" s="39"/>
      <c r="CE1172" s="39"/>
      <c r="CF1172" s="48"/>
      <c r="CG1172" s="48"/>
      <c r="CH1172" s="48"/>
      <c r="CI1172" s="48"/>
      <c r="CJ1172" s="48"/>
      <c r="CK1172" s="48"/>
      <c r="CL1172" s="48"/>
      <c r="CM1172" s="48"/>
      <c r="CN1172" s="48"/>
      <c r="CO1172" s="48"/>
      <c r="CP1172" s="48"/>
      <c r="CQ1172" s="48"/>
      <c r="CR1172" s="48"/>
      <c r="CS1172" s="48"/>
      <c r="CT1172" s="48"/>
      <c r="CU1172" s="48"/>
      <c r="CV1172" s="48"/>
      <c r="CW1172" s="48"/>
      <c r="CX1172" s="39"/>
      <c r="ML1172" s="135"/>
      <c r="MM1172" s="135"/>
      <c r="MN1172" s="135"/>
      <c r="MO1172" s="135"/>
      <c r="MP1172" s="135"/>
      <c r="MQ1172" s="135"/>
      <c r="MR1172" s="135"/>
      <c r="MS1172" s="135"/>
      <c r="MT1172" s="135"/>
      <c r="MU1172" s="135"/>
      <c r="MV1172" s="135"/>
      <c r="MW1172" s="135"/>
      <c r="MX1172" s="135"/>
      <c r="MY1172" s="135"/>
      <c r="MZ1172" s="135"/>
      <c r="NA1172" s="135"/>
      <c r="NB1172" s="135"/>
      <c r="NC1172" s="135"/>
      <c r="ND1172" s="135"/>
      <c r="NE1172" s="135"/>
      <c r="NF1172" s="135"/>
      <c r="NG1172" s="135"/>
      <c r="NH1172" s="135"/>
      <c r="NI1172" s="135"/>
      <c r="NJ1172" s="135"/>
      <c r="NK1172" s="135"/>
      <c r="NL1172" s="135"/>
      <c r="NM1172" s="135"/>
      <c r="NN1172" s="135"/>
      <c r="NO1172" s="135"/>
      <c r="NP1172" s="135"/>
      <c r="NQ1172" s="39"/>
      <c r="QS1172"/>
      <c r="QT1172"/>
      <c r="QU1172"/>
      <c r="QV1172"/>
      <c r="QW1172"/>
      <c r="QX1172"/>
      <c r="QY1172"/>
      <c r="QZ1172"/>
      <c r="RA1172"/>
      <c r="RB1172" s="39"/>
      <c r="RC1172" s="39"/>
      <c r="RD1172" s="39"/>
    </row>
    <row r="1173" spans="2:472" x14ac:dyDescent="0.2">
      <c r="B1173" s="426"/>
      <c r="C1173" s="427"/>
      <c r="V1173" s="63">
        <v>126</v>
      </c>
      <c r="W1173" s="54" t="s">
        <v>3422</v>
      </c>
      <c r="X1173" s="64">
        <v>181811</v>
      </c>
      <c r="Y1173" s="54" t="s">
        <v>2371</v>
      </c>
      <c r="Z1173" s="63" t="s">
        <v>1341</v>
      </c>
      <c r="AA1173" s="54" t="s">
        <v>679</v>
      </c>
      <c r="AB1173" s="54" t="s">
        <v>400</v>
      </c>
      <c r="AC1173" s="54" t="s">
        <v>2371</v>
      </c>
      <c r="AD1173" s="64" t="s">
        <v>414</v>
      </c>
      <c r="AE1173" s="64" t="s">
        <v>3208</v>
      </c>
      <c r="AF1173" s="63">
        <v>126</v>
      </c>
      <c r="AG1173" s="54" t="s">
        <v>3422</v>
      </c>
      <c r="AH1173" s="54" t="s">
        <v>3421</v>
      </c>
      <c r="AI1173" s="63" t="s">
        <v>3423</v>
      </c>
      <c r="AJ1173" s="64" t="s">
        <v>3424</v>
      </c>
      <c r="AK1173" s="569">
        <v>5100073</v>
      </c>
      <c r="AL1173" s="64" t="s">
        <v>666</v>
      </c>
      <c r="AM1173" s="64" t="s">
        <v>3427</v>
      </c>
      <c r="AN1173" s="570">
        <v>254095700</v>
      </c>
      <c r="AO1173" s="54"/>
      <c r="AP1173" s="54"/>
      <c r="AQ1173" s="54"/>
      <c r="AR1173" s="54"/>
      <c r="AS1173" s="54"/>
      <c r="AT1173" s="64" t="s">
        <v>420</v>
      </c>
      <c r="AU1173" s="64"/>
      <c r="AV1173" s="54"/>
      <c r="AW1173" s="54"/>
      <c r="AX1173" s="54"/>
      <c r="AY1173" s="54"/>
      <c r="AZ1173" s="54"/>
      <c r="BA1173" s="54"/>
      <c r="BB1173" s="54"/>
      <c r="BC1173" s="54"/>
      <c r="BD1173" s="64">
        <v>181811</v>
      </c>
      <c r="BE1173" s="54" t="s">
        <v>2371</v>
      </c>
      <c r="BF1173" s="63" t="s">
        <v>1341</v>
      </c>
      <c r="BG1173" s="54" t="s">
        <v>679</v>
      </c>
      <c r="BH1173" s="54" t="s">
        <v>400</v>
      </c>
      <c r="BI1173" s="54" t="s">
        <v>2371</v>
      </c>
      <c r="BJ1173" s="64" t="s">
        <v>414</v>
      </c>
      <c r="BK1173" s="64" t="s">
        <v>3208</v>
      </c>
      <c r="BL1173" s="54"/>
      <c r="BM1173" s="54"/>
      <c r="BN1173" s="54"/>
      <c r="BO1173" s="39"/>
      <c r="BP1173" s="39"/>
      <c r="BQ1173" s="39"/>
      <c r="BR1173" s="39"/>
      <c r="BS1173" s="47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47"/>
      <c r="CD1173" s="39"/>
      <c r="CE1173" s="39"/>
      <c r="CF1173" s="48"/>
      <c r="CG1173" s="48"/>
      <c r="CH1173" s="48"/>
      <c r="CI1173" s="48"/>
      <c r="CJ1173" s="48"/>
      <c r="CK1173" s="48"/>
      <c r="CL1173" s="48"/>
      <c r="CM1173" s="48"/>
      <c r="CN1173" s="48"/>
      <c r="CO1173" s="48"/>
      <c r="CP1173" s="48"/>
      <c r="CQ1173" s="48"/>
      <c r="CR1173" s="48"/>
      <c r="CS1173" s="48"/>
      <c r="CT1173" s="48"/>
      <c r="CU1173" s="48"/>
      <c r="CV1173" s="48"/>
      <c r="CW1173" s="48"/>
      <c r="CX1173" s="39"/>
      <c r="ML1173" s="135"/>
      <c r="MM1173" s="135"/>
      <c r="MN1173" s="135"/>
      <c r="MO1173" s="135"/>
      <c r="MP1173" s="135"/>
      <c r="MQ1173" s="135"/>
      <c r="MR1173" s="135"/>
      <c r="MS1173" s="135"/>
      <c r="MT1173" s="135"/>
      <c r="MU1173" s="135"/>
      <c r="MV1173" s="135"/>
      <c r="MW1173" s="135"/>
      <c r="MX1173" s="135"/>
      <c r="MY1173" s="135"/>
      <c r="MZ1173" s="135"/>
      <c r="NA1173" s="135"/>
      <c r="NB1173" s="135"/>
      <c r="NC1173" s="135"/>
      <c r="ND1173" s="135"/>
      <c r="NE1173" s="135"/>
      <c r="NF1173" s="135"/>
      <c r="NG1173" s="135"/>
      <c r="NH1173" s="135"/>
      <c r="NI1173" s="135"/>
      <c r="NJ1173" s="135"/>
      <c r="NK1173" s="135"/>
      <c r="NL1173" s="135"/>
      <c r="NM1173" s="135"/>
      <c r="NN1173" s="135"/>
      <c r="NO1173" s="135"/>
      <c r="NP1173" s="135"/>
      <c r="NQ1173" s="39"/>
      <c r="QS1173"/>
      <c r="QT1173"/>
      <c r="QU1173"/>
      <c r="QV1173"/>
      <c r="QW1173"/>
      <c r="QX1173"/>
      <c r="QY1173"/>
      <c r="QZ1173"/>
      <c r="RA1173"/>
      <c r="RB1173" s="39"/>
      <c r="RC1173" s="39"/>
      <c r="RD1173" s="39"/>
    </row>
    <row r="1174" spans="2:472" x14ac:dyDescent="0.2">
      <c r="B1174" s="426"/>
      <c r="C1174" s="427"/>
      <c r="V1174" s="63">
        <v>126</v>
      </c>
      <c r="W1174" s="54" t="s">
        <v>3422</v>
      </c>
      <c r="X1174" s="64">
        <v>181814</v>
      </c>
      <c r="Y1174" s="54" t="s">
        <v>2519</v>
      </c>
      <c r="Z1174" s="63" t="s">
        <v>1341</v>
      </c>
      <c r="AA1174" s="54" t="s">
        <v>679</v>
      </c>
      <c r="AB1174" s="54" t="s">
        <v>400</v>
      </c>
      <c r="AC1174" s="54" t="s">
        <v>2519</v>
      </c>
      <c r="AD1174" s="64" t="s">
        <v>414</v>
      </c>
      <c r="AE1174" s="64" t="s">
        <v>3208</v>
      </c>
      <c r="AF1174" s="63">
        <v>126</v>
      </c>
      <c r="AG1174" s="54" t="s">
        <v>3422</v>
      </c>
      <c r="AH1174" s="54" t="s">
        <v>3421</v>
      </c>
      <c r="AI1174" s="63" t="s">
        <v>3423</v>
      </c>
      <c r="AJ1174" s="64" t="s">
        <v>3424</v>
      </c>
      <c r="AK1174" s="569">
        <v>5100073</v>
      </c>
      <c r="AL1174" s="64" t="s">
        <v>666</v>
      </c>
      <c r="AM1174" s="64" t="s">
        <v>3427</v>
      </c>
      <c r="AN1174" s="570">
        <v>254095700</v>
      </c>
      <c r="AO1174" s="54"/>
      <c r="AP1174" s="54"/>
      <c r="AQ1174" s="54"/>
      <c r="AR1174" s="54"/>
      <c r="AS1174" s="54"/>
      <c r="AT1174" s="64" t="s">
        <v>420</v>
      </c>
      <c r="AU1174" s="64"/>
      <c r="AV1174" s="54"/>
      <c r="AW1174" s="54"/>
      <c r="AX1174" s="54"/>
      <c r="AY1174" s="54"/>
      <c r="AZ1174" s="54"/>
      <c r="BA1174" s="54"/>
      <c r="BB1174" s="54"/>
      <c r="BC1174" s="54"/>
      <c r="BD1174" s="64">
        <v>181814</v>
      </c>
      <c r="BE1174" s="54" t="s">
        <v>2519</v>
      </c>
      <c r="BF1174" s="63" t="s">
        <v>1341</v>
      </c>
      <c r="BG1174" s="54" t="s">
        <v>679</v>
      </c>
      <c r="BH1174" s="54" t="s">
        <v>400</v>
      </c>
      <c r="BI1174" s="54" t="s">
        <v>2519</v>
      </c>
      <c r="BJ1174" s="64" t="s">
        <v>414</v>
      </c>
      <c r="BK1174" s="64" t="s">
        <v>3208</v>
      </c>
      <c r="BL1174" s="54"/>
      <c r="BM1174" s="54"/>
      <c r="BN1174" s="54"/>
      <c r="BO1174" s="39"/>
      <c r="BP1174" s="39"/>
      <c r="BQ1174" s="39"/>
      <c r="BR1174" s="39"/>
      <c r="BS1174" s="47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47"/>
      <c r="CD1174" s="39"/>
      <c r="CE1174" s="39"/>
      <c r="CF1174" s="48"/>
      <c r="CG1174" s="48"/>
      <c r="CH1174" s="48"/>
      <c r="CI1174" s="48"/>
      <c r="CJ1174" s="48"/>
      <c r="CK1174" s="48"/>
      <c r="CL1174" s="48"/>
      <c r="CM1174" s="48"/>
      <c r="CN1174" s="48"/>
      <c r="CO1174" s="48"/>
      <c r="CP1174" s="48"/>
      <c r="CQ1174" s="48"/>
      <c r="CR1174" s="48"/>
      <c r="CS1174" s="48"/>
      <c r="CT1174" s="48"/>
      <c r="CU1174" s="48"/>
      <c r="CV1174" s="48"/>
      <c r="CW1174" s="48"/>
      <c r="CX1174" s="39"/>
      <c r="ML1174" s="135"/>
      <c r="MM1174" s="135"/>
      <c r="MN1174" s="135"/>
      <c r="MO1174" s="135"/>
      <c r="MP1174" s="135"/>
      <c r="MQ1174" s="135"/>
      <c r="MR1174" s="135"/>
      <c r="MS1174" s="135"/>
      <c r="MT1174" s="135"/>
      <c r="MU1174" s="135"/>
      <c r="MV1174" s="135"/>
      <c r="MW1174" s="135"/>
      <c r="MX1174" s="135"/>
      <c r="MY1174" s="135"/>
      <c r="MZ1174" s="135"/>
      <c r="NA1174" s="135"/>
      <c r="NB1174" s="135"/>
      <c r="NC1174" s="135"/>
      <c r="ND1174" s="135"/>
      <c r="NE1174" s="135"/>
      <c r="NF1174" s="135"/>
      <c r="NG1174" s="135"/>
      <c r="NH1174" s="135"/>
      <c r="NI1174" s="135"/>
      <c r="NJ1174" s="135"/>
      <c r="NK1174" s="135"/>
      <c r="NL1174" s="135"/>
      <c r="NM1174" s="135"/>
      <c r="NN1174" s="135"/>
      <c r="NO1174" s="135"/>
      <c r="NP1174" s="135"/>
      <c r="NQ1174" s="39"/>
      <c r="QS1174"/>
      <c r="QT1174"/>
      <c r="QU1174"/>
      <c r="QV1174"/>
      <c r="QW1174"/>
      <c r="QX1174"/>
      <c r="QY1174"/>
      <c r="QZ1174"/>
      <c r="RA1174"/>
      <c r="RB1174" s="39"/>
      <c r="RC1174" s="39"/>
      <c r="RD1174" s="39"/>
    </row>
    <row r="1175" spans="2:472" x14ac:dyDescent="0.2">
      <c r="B1175" s="426"/>
      <c r="C1175" s="427"/>
      <c r="V1175" s="63">
        <v>126</v>
      </c>
      <c r="W1175" s="54" t="s">
        <v>3422</v>
      </c>
      <c r="X1175" s="64">
        <v>181800</v>
      </c>
      <c r="Y1175" s="54" t="s">
        <v>6400</v>
      </c>
      <c r="Z1175" s="63" t="s">
        <v>1341</v>
      </c>
      <c r="AA1175" s="54" t="s">
        <v>679</v>
      </c>
      <c r="AB1175" s="54" t="s">
        <v>400</v>
      </c>
      <c r="AC1175" s="54" t="s">
        <v>6401</v>
      </c>
      <c r="AD1175" s="64" t="s">
        <v>414</v>
      </c>
      <c r="AE1175" s="64" t="s">
        <v>3208</v>
      </c>
      <c r="AF1175" s="63">
        <v>126</v>
      </c>
      <c r="AG1175" s="54" t="s">
        <v>3422</v>
      </c>
      <c r="AH1175" s="54" t="s">
        <v>3421</v>
      </c>
      <c r="AI1175" s="63" t="s">
        <v>3423</v>
      </c>
      <c r="AJ1175" s="64" t="s">
        <v>3424</v>
      </c>
      <c r="AK1175" s="569">
        <v>5100073</v>
      </c>
      <c r="AL1175" s="64" t="s">
        <v>666</v>
      </c>
      <c r="AM1175" s="64" t="s">
        <v>3427</v>
      </c>
      <c r="AN1175" s="570">
        <v>254095700</v>
      </c>
      <c r="AO1175" s="54"/>
      <c r="AP1175" s="54"/>
      <c r="AQ1175" s="54"/>
      <c r="AR1175" s="54"/>
      <c r="AS1175" s="54"/>
      <c r="AT1175" s="64" t="s">
        <v>420</v>
      </c>
      <c r="AU1175" s="64"/>
      <c r="AV1175" s="54"/>
      <c r="AW1175" s="54"/>
      <c r="AX1175" s="54"/>
      <c r="AY1175" s="54"/>
      <c r="AZ1175" s="54"/>
      <c r="BA1175" s="54"/>
      <c r="BB1175" s="54"/>
      <c r="BC1175" s="54"/>
      <c r="BD1175" s="64">
        <v>181800</v>
      </c>
      <c r="BE1175" s="54" t="s">
        <v>6400</v>
      </c>
      <c r="BF1175" s="63" t="s">
        <v>1341</v>
      </c>
      <c r="BG1175" s="54" t="s">
        <v>679</v>
      </c>
      <c r="BH1175" s="54" t="s">
        <v>400</v>
      </c>
      <c r="BI1175" s="54" t="s">
        <v>6401</v>
      </c>
      <c r="BJ1175" s="64" t="s">
        <v>414</v>
      </c>
      <c r="BK1175" s="64" t="s">
        <v>3208</v>
      </c>
      <c r="BL1175" s="54"/>
      <c r="BM1175" s="54"/>
      <c r="BN1175" s="54"/>
      <c r="BO1175" s="39"/>
      <c r="BP1175" s="39"/>
      <c r="BQ1175" s="39"/>
      <c r="BR1175" s="39"/>
      <c r="BS1175" s="47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47"/>
      <c r="CD1175" s="39"/>
      <c r="CE1175" s="39"/>
      <c r="CF1175" s="48"/>
      <c r="CG1175" s="48"/>
      <c r="CH1175" s="48"/>
      <c r="CI1175" s="48"/>
      <c r="CJ1175" s="48"/>
      <c r="CK1175" s="48"/>
      <c r="CL1175" s="48"/>
      <c r="CM1175" s="48"/>
      <c r="CN1175" s="48"/>
      <c r="CO1175" s="48"/>
      <c r="CP1175" s="48"/>
      <c r="CQ1175" s="48"/>
      <c r="CR1175" s="48"/>
      <c r="CS1175" s="48"/>
      <c r="CT1175" s="48"/>
      <c r="CU1175" s="48"/>
      <c r="CV1175" s="48"/>
      <c r="CW1175" s="48"/>
      <c r="CX1175" s="39"/>
      <c r="ML1175" s="135"/>
      <c r="MM1175" s="135"/>
      <c r="MN1175" s="135"/>
      <c r="MO1175" s="135"/>
      <c r="MP1175" s="135"/>
      <c r="MQ1175" s="135"/>
      <c r="MR1175" s="135"/>
      <c r="MS1175" s="135"/>
      <c r="MT1175" s="135"/>
      <c r="MU1175" s="135"/>
      <c r="MV1175" s="135"/>
      <c r="MW1175" s="135"/>
      <c r="MX1175" s="135"/>
      <c r="MY1175" s="135"/>
      <c r="MZ1175" s="135"/>
      <c r="NA1175" s="135"/>
      <c r="NB1175" s="135"/>
      <c r="NC1175" s="135"/>
      <c r="ND1175" s="135"/>
      <c r="NE1175" s="135"/>
      <c r="NF1175" s="135"/>
      <c r="NG1175" s="135"/>
      <c r="NH1175" s="135"/>
      <c r="NI1175" s="135"/>
      <c r="NJ1175" s="135"/>
      <c r="NK1175" s="135"/>
      <c r="NL1175" s="135"/>
      <c r="NM1175" s="135"/>
      <c r="NN1175" s="135"/>
      <c r="NO1175" s="135"/>
      <c r="NP1175" s="135"/>
      <c r="NQ1175" s="39"/>
      <c r="QS1175"/>
      <c r="QT1175"/>
      <c r="QU1175"/>
      <c r="QV1175"/>
      <c r="QW1175"/>
      <c r="QX1175"/>
      <c r="QY1175"/>
      <c r="QZ1175"/>
      <c r="RA1175"/>
      <c r="RB1175" s="39"/>
      <c r="RC1175" s="39"/>
      <c r="RD1175" s="39"/>
    </row>
    <row r="1176" spans="2:472" x14ac:dyDescent="0.2">
      <c r="B1176" s="426"/>
      <c r="C1176" s="427"/>
      <c r="V1176" s="63">
        <v>126</v>
      </c>
      <c r="W1176" s="54" t="s">
        <v>3422</v>
      </c>
      <c r="X1176" s="64">
        <v>181818</v>
      </c>
      <c r="Y1176" s="54" t="s">
        <v>2788</v>
      </c>
      <c r="Z1176" s="63" t="s">
        <v>1341</v>
      </c>
      <c r="AA1176" s="54" t="s">
        <v>679</v>
      </c>
      <c r="AB1176" s="54" t="s">
        <v>400</v>
      </c>
      <c r="AC1176" s="54" t="s">
        <v>6402</v>
      </c>
      <c r="AD1176" s="64" t="s">
        <v>414</v>
      </c>
      <c r="AE1176" s="64" t="s">
        <v>3208</v>
      </c>
      <c r="AF1176" s="63">
        <v>126</v>
      </c>
      <c r="AG1176" s="54" t="s">
        <v>3422</v>
      </c>
      <c r="AH1176" s="54" t="s">
        <v>3421</v>
      </c>
      <c r="AI1176" s="63" t="s">
        <v>3423</v>
      </c>
      <c r="AJ1176" s="64" t="s">
        <v>3424</v>
      </c>
      <c r="AK1176" s="569">
        <v>5100073</v>
      </c>
      <c r="AL1176" s="64" t="s">
        <v>666</v>
      </c>
      <c r="AM1176" s="64" t="s">
        <v>3427</v>
      </c>
      <c r="AN1176" s="570">
        <v>254095700</v>
      </c>
      <c r="AO1176" s="54"/>
      <c r="AP1176" s="54"/>
      <c r="AQ1176" s="54"/>
      <c r="AR1176" s="54"/>
      <c r="AS1176" s="54"/>
      <c r="AT1176" s="64" t="s">
        <v>420</v>
      </c>
      <c r="AU1176" s="64"/>
      <c r="AV1176" s="54"/>
      <c r="AW1176" s="54"/>
      <c r="AX1176" s="54"/>
      <c r="AY1176" s="54"/>
      <c r="AZ1176" s="54"/>
      <c r="BA1176" s="54"/>
      <c r="BB1176" s="54"/>
      <c r="BC1176" s="54"/>
      <c r="BD1176" s="64">
        <v>181818</v>
      </c>
      <c r="BE1176" s="54" t="s">
        <v>2788</v>
      </c>
      <c r="BF1176" s="63" t="s">
        <v>1341</v>
      </c>
      <c r="BG1176" s="54" t="s">
        <v>679</v>
      </c>
      <c r="BH1176" s="54" t="s">
        <v>400</v>
      </c>
      <c r="BI1176" s="54" t="s">
        <v>6402</v>
      </c>
      <c r="BJ1176" s="64" t="s">
        <v>414</v>
      </c>
      <c r="BK1176" s="64" t="s">
        <v>3208</v>
      </c>
      <c r="BL1176" s="54"/>
      <c r="BM1176" s="54"/>
      <c r="BN1176" s="54"/>
      <c r="BO1176" s="39"/>
      <c r="BP1176" s="39"/>
      <c r="BQ1176" s="39"/>
      <c r="BR1176" s="39"/>
      <c r="BS1176" s="47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47"/>
      <c r="CD1176" s="39"/>
      <c r="CE1176" s="39"/>
      <c r="CF1176" s="48"/>
      <c r="CG1176" s="48"/>
      <c r="CH1176" s="48"/>
      <c r="CI1176" s="48"/>
      <c r="CJ1176" s="48"/>
      <c r="CK1176" s="48"/>
      <c r="CL1176" s="48"/>
      <c r="CM1176" s="48"/>
      <c r="CN1176" s="48"/>
      <c r="CO1176" s="48"/>
      <c r="CP1176" s="48"/>
      <c r="CQ1176" s="48"/>
      <c r="CR1176" s="48"/>
      <c r="CS1176" s="48"/>
      <c r="CT1176" s="48"/>
      <c r="CU1176" s="48"/>
      <c r="CV1176" s="48"/>
      <c r="CW1176" s="48"/>
      <c r="CX1176" s="39"/>
      <c r="ML1176" s="135"/>
      <c r="MM1176" s="135"/>
      <c r="MN1176" s="135"/>
      <c r="MO1176" s="135"/>
      <c r="MP1176" s="135"/>
      <c r="MQ1176" s="135"/>
      <c r="MR1176" s="135"/>
      <c r="MS1176" s="135"/>
      <c r="MT1176" s="135"/>
      <c r="MU1176" s="135"/>
      <c r="MV1176" s="135"/>
      <c r="MW1176" s="135"/>
      <c r="MX1176" s="135"/>
      <c r="MY1176" s="135"/>
      <c r="MZ1176" s="135"/>
      <c r="NA1176" s="135"/>
      <c r="NB1176" s="135"/>
      <c r="NC1176" s="135"/>
      <c r="ND1176" s="135"/>
      <c r="NE1176" s="135"/>
      <c r="NF1176" s="135"/>
      <c r="NG1176" s="135"/>
      <c r="NH1176" s="135"/>
      <c r="NI1176" s="135"/>
      <c r="NJ1176" s="135"/>
      <c r="NK1176" s="135"/>
      <c r="NL1176" s="135"/>
      <c r="NM1176" s="135"/>
      <c r="NN1176" s="135"/>
      <c r="NO1176" s="135"/>
      <c r="NP1176" s="135"/>
      <c r="NQ1176" s="39"/>
      <c r="QS1176"/>
      <c r="QT1176"/>
      <c r="QU1176"/>
      <c r="QV1176"/>
      <c r="QW1176"/>
      <c r="QX1176"/>
      <c r="QY1176"/>
      <c r="QZ1176"/>
      <c r="RA1176"/>
      <c r="RB1176" s="39"/>
      <c r="RC1176" s="39"/>
      <c r="RD1176" s="39"/>
    </row>
    <row r="1177" spans="2:472" x14ac:dyDescent="0.2">
      <c r="B1177" s="426"/>
      <c r="C1177" s="427"/>
      <c r="V1177" s="63">
        <v>126</v>
      </c>
      <c r="W1177" s="54" t="s">
        <v>3422</v>
      </c>
      <c r="X1177" s="64">
        <v>181819</v>
      </c>
      <c r="Y1177" s="54" t="s">
        <v>2895</v>
      </c>
      <c r="Z1177" s="63" t="s">
        <v>1341</v>
      </c>
      <c r="AA1177" s="54" t="s">
        <v>679</v>
      </c>
      <c r="AB1177" s="54" t="s">
        <v>400</v>
      </c>
      <c r="AC1177" s="54" t="s">
        <v>6403</v>
      </c>
      <c r="AD1177" s="64" t="s">
        <v>414</v>
      </c>
      <c r="AE1177" s="64" t="s">
        <v>3208</v>
      </c>
      <c r="AF1177" s="63">
        <v>126</v>
      </c>
      <c r="AG1177" s="54" t="s">
        <v>3422</v>
      </c>
      <c r="AH1177" s="54" t="s">
        <v>3421</v>
      </c>
      <c r="AI1177" s="63" t="s">
        <v>3423</v>
      </c>
      <c r="AJ1177" s="64" t="s">
        <v>3424</v>
      </c>
      <c r="AK1177" s="569">
        <v>5100073</v>
      </c>
      <c r="AL1177" s="64" t="s">
        <v>666</v>
      </c>
      <c r="AM1177" s="64" t="s">
        <v>3427</v>
      </c>
      <c r="AN1177" s="570">
        <v>254095700</v>
      </c>
      <c r="AO1177" s="54"/>
      <c r="AP1177" s="54"/>
      <c r="AQ1177" s="54"/>
      <c r="AR1177" s="54"/>
      <c r="AS1177" s="54"/>
      <c r="AT1177" s="64" t="s">
        <v>420</v>
      </c>
      <c r="AU1177" s="64"/>
      <c r="AV1177" s="54"/>
      <c r="AW1177" s="54"/>
      <c r="AX1177" s="54"/>
      <c r="AY1177" s="54"/>
      <c r="AZ1177" s="54"/>
      <c r="BA1177" s="54"/>
      <c r="BB1177" s="54"/>
      <c r="BC1177" s="54"/>
      <c r="BD1177" s="64">
        <v>181819</v>
      </c>
      <c r="BE1177" s="54" t="s">
        <v>2895</v>
      </c>
      <c r="BF1177" s="63" t="s">
        <v>1341</v>
      </c>
      <c r="BG1177" s="54" t="s">
        <v>679</v>
      </c>
      <c r="BH1177" s="54" t="s">
        <v>400</v>
      </c>
      <c r="BI1177" s="54" t="s">
        <v>6403</v>
      </c>
      <c r="BJ1177" s="64" t="s">
        <v>414</v>
      </c>
      <c r="BK1177" s="64" t="s">
        <v>3208</v>
      </c>
      <c r="BL1177" s="54"/>
      <c r="BM1177" s="54"/>
      <c r="BN1177" s="54"/>
      <c r="BO1177" s="39"/>
      <c r="BP1177" s="39"/>
      <c r="BQ1177" s="39"/>
      <c r="BR1177" s="39"/>
      <c r="BS1177" s="47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47"/>
      <c r="CD1177" s="39"/>
      <c r="CE1177" s="39"/>
      <c r="CF1177" s="48"/>
      <c r="CG1177" s="48"/>
      <c r="CH1177" s="48"/>
      <c r="CI1177" s="48"/>
      <c r="CJ1177" s="48"/>
      <c r="CK1177" s="48"/>
      <c r="CL1177" s="48"/>
      <c r="CM1177" s="48"/>
      <c r="CN1177" s="48"/>
      <c r="CO1177" s="48"/>
      <c r="CP1177" s="48"/>
      <c r="CQ1177" s="48"/>
      <c r="CR1177" s="48"/>
      <c r="CS1177" s="48"/>
      <c r="CT1177" s="48"/>
      <c r="CU1177" s="48"/>
      <c r="CV1177" s="48"/>
      <c r="CW1177" s="48"/>
      <c r="CX1177" s="39"/>
      <c r="ML1177" s="135"/>
      <c r="MM1177" s="135"/>
      <c r="MN1177" s="135"/>
      <c r="MO1177" s="135"/>
      <c r="MP1177" s="135"/>
      <c r="MQ1177" s="135"/>
      <c r="MR1177" s="135"/>
      <c r="MS1177" s="135"/>
      <c r="MT1177" s="135"/>
      <c r="MU1177" s="135"/>
      <c r="MV1177" s="135"/>
      <c r="MW1177" s="135"/>
      <c r="MX1177" s="135"/>
      <c r="MY1177" s="135"/>
      <c r="MZ1177" s="135"/>
      <c r="NA1177" s="135"/>
      <c r="NB1177" s="135"/>
      <c r="NC1177" s="135"/>
      <c r="ND1177" s="135"/>
      <c r="NE1177" s="135"/>
      <c r="NF1177" s="135"/>
      <c r="NG1177" s="135"/>
      <c r="NH1177" s="135"/>
      <c r="NI1177" s="135"/>
      <c r="NJ1177" s="135"/>
      <c r="NK1177" s="135"/>
      <c r="NL1177" s="135"/>
      <c r="NM1177" s="135"/>
      <c r="NN1177" s="135"/>
      <c r="NO1177" s="135"/>
      <c r="NP1177" s="135"/>
      <c r="NQ1177" s="39"/>
      <c r="QS1177"/>
      <c r="QT1177"/>
      <c r="QU1177"/>
      <c r="QV1177"/>
      <c r="QW1177"/>
      <c r="QX1177"/>
      <c r="QY1177"/>
      <c r="QZ1177"/>
      <c r="RA1177"/>
      <c r="RB1177" s="39"/>
      <c r="RC1177" s="39"/>
      <c r="RD1177" s="39"/>
    </row>
    <row r="1178" spans="2:472" x14ac:dyDescent="0.2">
      <c r="B1178" s="426"/>
      <c r="C1178" s="427"/>
      <c r="V1178" s="63">
        <v>126</v>
      </c>
      <c r="W1178" s="54" t="s">
        <v>3422</v>
      </c>
      <c r="X1178" s="64">
        <v>181820</v>
      </c>
      <c r="Y1178" s="54" t="s">
        <v>2992</v>
      </c>
      <c r="Z1178" s="63" t="s">
        <v>1341</v>
      </c>
      <c r="AA1178" s="54" t="s">
        <v>679</v>
      </c>
      <c r="AB1178" s="54" t="s">
        <v>400</v>
      </c>
      <c r="AC1178" s="54" t="s">
        <v>6404</v>
      </c>
      <c r="AD1178" s="64" t="s">
        <v>414</v>
      </c>
      <c r="AE1178" s="64" t="s">
        <v>3208</v>
      </c>
      <c r="AF1178" s="63">
        <v>126</v>
      </c>
      <c r="AG1178" s="54" t="s">
        <v>3422</v>
      </c>
      <c r="AH1178" s="54" t="s">
        <v>3421</v>
      </c>
      <c r="AI1178" s="63" t="s">
        <v>3423</v>
      </c>
      <c r="AJ1178" s="64" t="s">
        <v>3424</v>
      </c>
      <c r="AK1178" s="569">
        <v>5100073</v>
      </c>
      <c r="AL1178" s="64" t="s">
        <v>666</v>
      </c>
      <c r="AM1178" s="64" t="s">
        <v>3427</v>
      </c>
      <c r="AN1178" s="570">
        <v>254095700</v>
      </c>
      <c r="AO1178" s="54"/>
      <c r="AP1178" s="54"/>
      <c r="AQ1178" s="54"/>
      <c r="AR1178" s="54"/>
      <c r="AS1178" s="54"/>
      <c r="AT1178" s="64" t="s">
        <v>420</v>
      </c>
      <c r="AU1178" s="64"/>
      <c r="AV1178" s="54"/>
      <c r="AW1178" s="54"/>
      <c r="AX1178" s="54"/>
      <c r="AY1178" s="54"/>
      <c r="AZ1178" s="54"/>
      <c r="BA1178" s="54"/>
      <c r="BB1178" s="54"/>
      <c r="BC1178" s="54"/>
      <c r="BD1178" s="64">
        <v>181820</v>
      </c>
      <c r="BE1178" s="54" t="s">
        <v>2992</v>
      </c>
      <c r="BF1178" s="63" t="s">
        <v>1341</v>
      </c>
      <c r="BG1178" s="54" t="s">
        <v>679</v>
      </c>
      <c r="BH1178" s="54" t="s">
        <v>400</v>
      </c>
      <c r="BI1178" s="54" t="s">
        <v>6404</v>
      </c>
      <c r="BJ1178" s="64" t="s">
        <v>414</v>
      </c>
      <c r="BK1178" s="64" t="s">
        <v>3208</v>
      </c>
      <c r="BL1178" s="54"/>
      <c r="BM1178" s="54"/>
      <c r="BN1178" s="54"/>
      <c r="BO1178" s="39"/>
      <c r="BP1178" s="39"/>
      <c r="BQ1178" s="39"/>
      <c r="BR1178" s="39"/>
      <c r="BS1178" s="47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47"/>
      <c r="CD1178" s="39"/>
      <c r="CE1178" s="39"/>
      <c r="CF1178" s="48"/>
      <c r="CG1178" s="48"/>
      <c r="CH1178" s="48"/>
      <c r="CI1178" s="48"/>
      <c r="CJ1178" s="48"/>
      <c r="CK1178" s="48"/>
      <c r="CL1178" s="48"/>
      <c r="CM1178" s="48"/>
      <c r="CN1178" s="48"/>
      <c r="CO1178" s="48"/>
      <c r="CP1178" s="48"/>
      <c r="CQ1178" s="48"/>
      <c r="CR1178" s="48"/>
      <c r="CS1178" s="48"/>
      <c r="CT1178" s="48"/>
      <c r="CU1178" s="48"/>
      <c r="CV1178" s="48"/>
      <c r="CW1178" s="48"/>
      <c r="CX1178" s="39"/>
      <c r="ML1178" s="135"/>
      <c r="MM1178" s="135"/>
      <c r="MN1178" s="135"/>
      <c r="MO1178" s="135"/>
      <c r="MP1178" s="135"/>
      <c r="MQ1178" s="135"/>
      <c r="MR1178" s="135"/>
      <c r="MS1178" s="135"/>
      <c r="MT1178" s="135"/>
      <c r="MU1178" s="135"/>
      <c r="MV1178" s="135"/>
      <c r="MW1178" s="135"/>
      <c r="MX1178" s="135"/>
      <c r="MY1178" s="135"/>
      <c r="MZ1178" s="135"/>
      <c r="NA1178" s="135"/>
      <c r="NB1178" s="135"/>
      <c r="NC1178" s="135"/>
      <c r="ND1178" s="135"/>
      <c r="NE1178" s="135"/>
      <c r="NF1178" s="135"/>
      <c r="NG1178" s="135"/>
      <c r="NH1178" s="135"/>
      <c r="NI1178" s="135"/>
      <c r="NJ1178" s="135"/>
      <c r="NK1178" s="135"/>
      <c r="NL1178" s="135"/>
      <c r="NM1178" s="135"/>
      <c r="NN1178" s="135"/>
      <c r="NO1178" s="135"/>
      <c r="NP1178" s="135"/>
      <c r="NQ1178" s="39"/>
      <c r="QS1178"/>
      <c r="QT1178"/>
      <c r="QU1178"/>
      <c r="QV1178"/>
      <c r="QW1178"/>
      <c r="QX1178"/>
      <c r="QY1178"/>
      <c r="QZ1178"/>
      <c r="RA1178"/>
      <c r="RB1178" s="39"/>
      <c r="RC1178" s="39"/>
      <c r="RD1178" s="39"/>
    </row>
    <row r="1179" spans="2:472" x14ac:dyDescent="0.2">
      <c r="B1179" s="426"/>
      <c r="C1179" s="427"/>
      <c r="V1179" s="63">
        <v>126</v>
      </c>
      <c r="W1179" s="54" t="s">
        <v>3422</v>
      </c>
      <c r="X1179" s="64">
        <v>181821</v>
      </c>
      <c r="Y1179" s="54" t="s">
        <v>3074</v>
      </c>
      <c r="Z1179" s="63" t="s">
        <v>1341</v>
      </c>
      <c r="AA1179" s="54" t="s">
        <v>679</v>
      </c>
      <c r="AB1179" s="54" t="s">
        <v>400</v>
      </c>
      <c r="AC1179" s="54" t="s">
        <v>6401</v>
      </c>
      <c r="AD1179" s="64" t="s">
        <v>414</v>
      </c>
      <c r="AE1179" s="64" t="s">
        <v>3208</v>
      </c>
      <c r="AF1179" s="63">
        <v>126</v>
      </c>
      <c r="AG1179" s="54" t="s">
        <v>3422</v>
      </c>
      <c r="AH1179" s="54" t="s">
        <v>3421</v>
      </c>
      <c r="AI1179" s="63" t="s">
        <v>3423</v>
      </c>
      <c r="AJ1179" s="64" t="s">
        <v>3424</v>
      </c>
      <c r="AK1179" s="569">
        <v>5100073</v>
      </c>
      <c r="AL1179" s="64" t="s">
        <v>666</v>
      </c>
      <c r="AM1179" s="64" t="s">
        <v>3427</v>
      </c>
      <c r="AN1179" s="570">
        <v>254095700</v>
      </c>
      <c r="AO1179" s="54"/>
      <c r="AP1179" s="54"/>
      <c r="AQ1179" s="54"/>
      <c r="AR1179" s="54"/>
      <c r="AS1179" s="54"/>
      <c r="AT1179" s="64" t="s">
        <v>420</v>
      </c>
      <c r="AU1179" s="64"/>
      <c r="AV1179" s="54"/>
      <c r="AW1179" s="54"/>
      <c r="AX1179" s="54"/>
      <c r="AY1179" s="54"/>
      <c r="AZ1179" s="54"/>
      <c r="BA1179" s="54"/>
      <c r="BB1179" s="54"/>
      <c r="BC1179" s="54"/>
      <c r="BD1179" s="64">
        <v>181821</v>
      </c>
      <c r="BE1179" s="54" t="s">
        <v>3074</v>
      </c>
      <c r="BF1179" s="63" t="s">
        <v>1341</v>
      </c>
      <c r="BG1179" s="54" t="s">
        <v>679</v>
      </c>
      <c r="BH1179" s="54" t="s">
        <v>400</v>
      </c>
      <c r="BI1179" s="54" t="s">
        <v>6401</v>
      </c>
      <c r="BJ1179" s="64" t="s">
        <v>414</v>
      </c>
      <c r="BK1179" s="64" t="s">
        <v>3208</v>
      </c>
      <c r="BL1179" s="54"/>
      <c r="BM1179" s="54"/>
      <c r="BN1179" s="54"/>
      <c r="BO1179" s="39"/>
      <c r="BP1179" s="39"/>
      <c r="BQ1179" s="39"/>
      <c r="BR1179" s="39"/>
      <c r="BS1179" s="47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47"/>
      <c r="CD1179" s="39"/>
      <c r="CE1179" s="39"/>
      <c r="CF1179" s="48"/>
      <c r="CG1179" s="48"/>
      <c r="CH1179" s="48"/>
      <c r="CI1179" s="48"/>
      <c r="CJ1179" s="48"/>
      <c r="CK1179" s="48"/>
      <c r="CL1179" s="48"/>
      <c r="CM1179" s="48"/>
      <c r="CN1179" s="48"/>
      <c r="CO1179" s="48"/>
      <c r="CP1179" s="48"/>
      <c r="CQ1179" s="48"/>
      <c r="CR1179" s="48"/>
      <c r="CS1179" s="48"/>
      <c r="CT1179" s="48"/>
      <c r="CU1179" s="48"/>
      <c r="CV1179" s="48"/>
      <c r="CW1179" s="48"/>
      <c r="CX1179" s="39"/>
      <c r="ML1179" s="135"/>
      <c r="MM1179" s="135"/>
      <c r="MN1179" s="135"/>
      <c r="MO1179" s="135"/>
      <c r="MP1179" s="135"/>
      <c r="MQ1179" s="135"/>
      <c r="MR1179" s="135"/>
      <c r="MS1179" s="135"/>
      <c r="MT1179" s="135"/>
      <c r="MU1179" s="135"/>
      <c r="MV1179" s="135"/>
      <c r="MW1179" s="135"/>
      <c r="MX1179" s="135"/>
      <c r="MY1179" s="135"/>
      <c r="MZ1179" s="135"/>
      <c r="NA1179" s="135"/>
      <c r="NB1179" s="135"/>
      <c r="NC1179" s="135"/>
      <c r="ND1179" s="135"/>
      <c r="NE1179" s="135"/>
      <c r="NF1179" s="135"/>
      <c r="NG1179" s="135"/>
      <c r="NH1179" s="135"/>
      <c r="NI1179" s="135"/>
      <c r="NJ1179" s="135"/>
      <c r="NK1179" s="135"/>
      <c r="NL1179" s="135"/>
      <c r="NM1179" s="135"/>
      <c r="NN1179" s="135"/>
      <c r="NO1179" s="135"/>
      <c r="NP1179" s="135"/>
      <c r="NQ1179" s="39"/>
      <c r="QS1179"/>
      <c r="QT1179"/>
      <c r="QU1179"/>
      <c r="QV1179"/>
      <c r="QW1179"/>
      <c r="QX1179"/>
      <c r="QY1179"/>
      <c r="QZ1179"/>
      <c r="RA1179"/>
      <c r="RB1179" s="39"/>
      <c r="RC1179" s="39"/>
      <c r="RD1179" s="39"/>
    </row>
    <row r="1180" spans="2:472" x14ac:dyDescent="0.2">
      <c r="B1180" s="426"/>
      <c r="C1180" s="427"/>
      <c r="V1180" s="63">
        <v>126</v>
      </c>
      <c r="W1180" s="54" t="s">
        <v>3422</v>
      </c>
      <c r="X1180" s="64">
        <v>181817</v>
      </c>
      <c r="Y1180" s="54" t="s">
        <v>2654</v>
      </c>
      <c r="Z1180" s="63" t="s">
        <v>1341</v>
      </c>
      <c r="AA1180" s="54" t="s">
        <v>679</v>
      </c>
      <c r="AB1180" s="54" t="s">
        <v>400</v>
      </c>
      <c r="AC1180" s="54" t="s">
        <v>2654</v>
      </c>
      <c r="AD1180" s="64" t="s">
        <v>414</v>
      </c>
      <c r="AE1180" s="64" t="s">
        <v>3208</v>
      </c>
      <c r="AF1180" s="63">
        <v>126</v>
      </c>
      <c r="AG1180" s="54" t="s">
        <v>3422</v>
      </c>
      <c r="AH1180" s="54" t="s">
        <v>3421</v>
      </c>
      <c r="AI1180" s="63" t="s">
        <v>3423</v>
      </c>
      <c r="AJ1180" s="64" t="s">
        <v>3424</v>
      </c>
      <c r="AK1180" s="569">
        <v>5100073</v>
      </c>
      <c r="AL1180" s="64" t="s">
        <v>666</v>
      </c>
      <c r="AM1180" s="64" t="s">
        <v>3427</v>
      </c>
      <c r="AN1180" s="570">
        <v>254095700</v>
      </c>
      <c r="AO1180" s="54"/>
      <c r="AP1180" s="54"/>
      <c r="AQ1180" s="54"/>
      <c r="AR1180" s="54"/>
      <c r="AS1180" s="54"/>
      <c r="AT1180" s="64" t="s">
        <v>420</v>
      </c>
      <c r="AU1180" s="64"/>
      <c r="AV1180" s="54"/>
      <c r="AW1180" s="54"/>
      <c r="AX1180" s="54"/>
      <c r="AY1180" s="54"/>
      <c r="AZ1180" s="54"/>
      <c r="BA1180" s="54"/>
      <c r="BB1180" s="54"/>
      <c r="BC1180" s="54"/>
      <c r="BD1180" s="64">
        <v>181817</v>
      </c>
      <c r="BE1180" s="54" t="s">
        <v>2654</v>
      </c>
      <c r="BF1180" s="63" t="s">
        <v>1341</v>
      </c>
      <c r="BG1180" s="54" t="s">
        <v>679</v>
      </c>
      <c r="BH1180" s="54" t="s">
        <v>400</v>
      </c>
      <c r="BI1180" s="54" t="s">
        <v>2654</v>
      </c>
      <c r="BJ1180" s="64" t="s">
        <v>414</v>
      </c>
      <c r="BK1180" s="64" t="s">
        <v>3208</v>
      </c>
      <c r="BL1180" s="54"/>
      <c r="BM1180" s="54"/>
      <c r="BN1180" s="54"/>
      <c r="BO1180" s="39"/>
      <c r="BP1180" s="39"/>
      <c r="BQ1180" s="39"/>
      <c r="BR1180" s="39"/>
      <c r="BS1180" s="47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47"/>
      <c r="CD1180" s="39"/>
      <c r="CE1180" s="39"/>
      <c r="CF1180" s="48"/>
      <c r="CG1180" s="48"/>
      <c r="CH1180" s="48"/>
      <c r="CI1180" s="48"/>
      <c r="CJ1180" s="48"/>
      <c r="CK1180" s="48"/>
      <c r="CL1180" s="48"/>
      <c r="CM1180" s="48"/>
      <c r="CN1180" s="48"/>
      <c r="CO1180" s="48"/>
      <c r="CP1180" s="48"/>
      <c r="CQ1180" s="48"/>
      <c r="CR1180" s="48"/>
      <c r="CS1180" s="48"/>
      <c r="CT1180" s="48"/>
      <c r="CU1180" s="48"/>
      <c r="CV1180" s="48"/>
      <c r="CW1180" s="48"/>
      <c r="CX1180" s="39"/>
      <c r="ML1180" s="135"/>
      <c r="MM1180" s="135"/>
      <c r="MN1180" s="135"/>
      <c r="MO1180" s="135"/>
      <c r="MP1180" s="135"/>
      <c r="MQ1180" s="135"/>
      <c r="MR1180" s="135"/>
      <c r="MS1180" s="135"/>
      <c r="MT1180" s="135"/>
      <c r="MU1180" s="135"/>
      <c r="MV1180" s="135"/>
      <c r="MW1180" s="135"/>
      <c r="MX1180" s="135"/>
      <c r="MY1180" s="135"/>
      <c r="MZ1180" s="135"/>
      <c r="NA1180" s="135"/>
      <c r="NB1180" s="135"/>
      <c r="NC1180" s="135"/>
      <c r="ND1180" s="135"/>
      <c r="NE1180" s="135"/>
      <c r="NF1180" s="135"/>
      <c r="NG1180" s="135"/>
      <c r="NH1180" s="135"/>
      <c r="NI1180" s="135"/>
      <c r="NJ1180" s="135"/>
      <c r="NK1180" s="135"/>
      <c r="NL1180" s="135"/>
      <c r="NM1180" s="135"/>
      <c r="NN1180" s="135"/>
      <c r="NO1180" s="135"/>
      <c r="NP1180" s="135"/>
      <c r="NQ1180" s="39"/>
      <c r="QS1180"/>
      <c r="QT1180"/>
      <c r="QU1180"/>
      <c r="QV1180"/>
      <c r="QW1180"/>
      <c r="QX1180"/>
      <c r="QY1180"/>
      <c r="QZ1180"/>
      <c r="RA1180"/>
      <c r="RB1180" s="39"/>
      <c r="RC1180" s="39"/>
      <c r="RD1180" s="39"/>
    </row>
    <row r="1181" spans="2:472" x14ac:dyDescent="0.2">
      <c r="B1181" s="426"/>
      <c r="C1181" s="427"/>
      <c r="V1181" s="63">
        <v>126</v>
      </c>
      <c r="W1181" s="54" t="s">
        <v>3422</v>
      </c>
      <c r="X1181" s="64">
        <v>181901</v>
      </c>
      <c r="Y1181" s="54" t="s">
        <v>953</v>
      </c>
      <c r="Z1181" s="63" t="s">
        <v>1341</v>
      </c>
      <c r="AA1181" s="54" t="s">
        <v>680</v>
      </c>
      <c r="AB1181" s="54" t="s">
        <v>400</v>
      </c>
      <c r="AC1181" s="54" t="s">
        <v>953</v>
      </c>
      <c r="AD1181" s="64" t="s">
        <v>414</v>
      </c>
      <c r="AE1181" s="64" t="s">
        <v>3208</v>
      </c>
      <c r="AF1181" s="63">
        <v>126</v>
      </c>
      <c r="AG1181" s="54" t="s">
        <v>3422</v>
      </c>
      <c r="AH1181" s="54" t="s">
        <v>3421</v>
      </c>
      <c r="AI1181" s="63" t="s">
        <v>3423</v>
      </c>
      <c r="AJ1181" s="64" t="s">
        <v>3424</v>
      </c>
      <c r="AK1181" s="569">
        <v>5100073</v>
      </c>
      <c r="AL1181" s="64" t="s">
        <v>666</v>
      </c>
      <c r="AM1181" s="64" t="s">
        <v>3427</v>
      </c>
      <c r="AN1181" s="570">
        <v>254095700</v>
      </c>
      <c r="AO1181" s="54"/>
      <c r="AP1181" s="54"/>
      <c r="AQ1181" s="54"/>
      <c r="AR1181" s="54"/>
      <c r="AS1181" s="54"/>
      <c r="AT1181" s="64" t="s">
        <v>420</v>
      </c>
      <c r="AU1181" s="64"/>
      <c r="AV1181" s="54"/>
      <c r="AW1181" s="54"/>
      <c r="AX1181" s="54"/>
      <c r="AY1181" s="54"/>
      <c r="AZ1181" s="54"/>
      <c r="BA1181" s="54"/>
      <c r="BB1181" s="54"/>
      <c r="BC1181" s="54"/>
      <c r="BD1181" s="64">
        <v>181901</v>
      </c>
      <c r="BE1181" s="54" t="s">
        <v>953</v>
      </c>
      <c r="BF1181" s="63" t="s">
        <v>1341</v>
      </c>
      <c r="BG1181" s="54" t="s">
        <v>680</v>
      </c>
      <c r="BH1181" s="54" t="s">
        <v>400</v>
      </c>
      <c r="BI1181" s="54" t="s">
        <v>953</v>
      </c>
      <c r="BJ1181" s="64" t="s">
        <v>414</v>
      </c>
      <c r="BK1181" s="64" t="s">
        <v>3208</v>
      </c>
      <c r="BL1181" s="54"/>
      <c r="BM1181" s="54"/>
      <c r="BN1181" s="54"/>
      <c r="BO1181" s="39"/>
      <c r="BP1181" s="39"/>
      <c r="BQ1181" s="39"/>
      <c r="BR1181" s="39"/>
      <c r="BS1181" s="47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47"/>
      <c r="CD1181" s="39"/>
      <c r="CE1181" s="39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  <c r="CQ1181" s="48"/>
      <c r="CR1181" s="48"/>
      <c r="CS1181" s="48"/>
      <c r="CT1181" s="48"/>
      <c r="CU1181" s="48"/>
      <c r="CV1181" s="48"/>
      <c r="CW1181" s="48"/>
      <c r="CX1181" s="39"/>
      <c r="ML1181" s="135"/>
      <c r="MM1181" s="135"/>
      <c r="MN1181" s="135"/>
      <c r="MO1181" s="135"/>
      <c r="MP1181" s="135"/>
      <c r="MQ1181" s="135"/>
      <c r="MR1181" s="135"/>
      <c r="MS1181" s="135"/>
      <c r="MT1181" s="135"/>
      <c r="MU1181" s="135"/>
      <c r="MV1181" s="135"/>
      <c r="MW1181" s="135"/>
      <c r="MX1181" s="135"/>
      <c r="MY1181" s="135"/>
      <c r="MZ1181" s="135"/>
      <c r="NA1181" s="135"/>
      <c r="NB1181" s="135"/>
      <c r="NC1181" s="135"/>
      <c r="ND1181" s="135"/>
      <c r="NE1181" s="135"/>
      <c r="NF1181" s="135"/>
      <c r="NG1181" s="135"/>
      <c r="NH1181" s="135"/>
      <c r="NI1181" s="135"/>
      <c r="NJ1181" s="135"/>
      <c r="NK1181" s="135"/>
      <c r="NL1181" s="135"/>
      <c r="NM1181" s="135"/>
      <c r="NN1181" s="135"/>
      <c r="NO1181" s="135"/>
      <c r="NP1181" s="135"/>
      <c r="NQ1181" s="39"/>
      <c r="QS1181"/>
      <c r="QT1181"/>
      <c r="QU1181"/>
      <c r="QV1181"/>
      <c r="QW1181"/>
      <c r="QX1181"/>
      <c r="QY1181"/>
      <c r="QZ1181"/>
      <c r="RA1181"/>
      <c r="RB1181" s="39"/>
      <c r="RC1181" s="39"/>
      <c r="RD1181" s="39"/>
    </row>
    <row r="1182" spans="2:472" x14ac:dyDescent="0.2">
      <c r="B1182" s="426"/>
      <c r="C1182" s="427"/>
      <c r="V1182" s="63">
        <v>126</v>
      </c>
      <c r="W1182" s="54" t="s">
        <v>3422</v>
      </c>
      <c r="X1182" s="64">
        <v>181902</v>
      </c>
      <c r="Y1182" s="54" t="s">
        <v>794</v>
      </c>
      <c r="Z1182" s="63" t="s">
        <v>1341</v>
      </c>
      <c r="AA1182" s="54" t="s">
        <v>680</v>
      </c>
      <c r="AB1182" s="54" t="s">
        <v>400</v>
      </c>
      <c r="AC1182" s="54" t="s">
        <v>794</v>
      </c>
      <c r="AD1182" s="64" t="s">
        <v>414</v>
      </c>
      <c r="AE1182" s="64" t="s">
        <v>3208</v>
      </c>
      <c r="AF1182" s="63">
        <v>126</v>
      </c>
      <c r="AG1182" s="54" t="s">
        <v>3422</v>
      </c>
      <c r="AH1182" s="54" t="s">
        <v>3421</v>
      </c>
      <c r="AI1182" s="63" t="s">
        <v>3423</v>
      </c>
      <c r="AJ1182" s="64" t="s">
        <v>3424</v>
      </c>
      <c r="AK1182" s="569">
        <v>5100073</v>
      </c>
      <c r="AL1182" s="64" t="s">
        <v>666</v>
      </c>
      <c r="AM1182" s="64" t="s">
        <v>3427</v>
      </c>
      <c r="AN1182" s="570">
        <v>254095700</v>
      </c>
      <c r="AO1182" s="54"/>
      <c r="AP1182" s="54"/>
      <c r="AQ1182" s="54"/>
      <c r="AR1182" s="54"/>
      <c r="AS1182" s="54"/>
      <c r="AT1182" s="64" t="s">
        <v>420</v>
      </c>
      <c r="AU1182" s="64"/>
      <c r="AV1182" s="54"/>
      <c r="AW1182" s="54"/>
      <c r="AX1182" s="54"/>
      <c r="AY1182" s="54"/>
      <c r="AZ1182" s="54"/>
      <c r="BA1182" s="54"/>
      <c r="BB1182" s="54"/>
      <c r="BC1182" s="54"/>
      <c r="BD1182" s="64">
        <v>181902</v>
      </c>
      <c r="BE1182" s="54" t="s">
        <v>794</v>
      </c>
      <c r="BF1182" s="63" t="s">
        <v>1341</v>
      </c>
      <c r="BG1182" s="54" t="s">
        <v>680</v>
      </c>
      <c r="BH1182" s="54" t="s">
        <v>400</v>
      </c>
      <c r="BI1182" s="54" t="s">
        <v>794</v>
      </c>
      <c r="BJ1182" s="64" t="s">
        <v>414</v>
      </c>
      <c r="BK1182" s="64" t="s">
        <v>3208</v>
      </c>
      <c r="BL1182" s="54"/>
      <c r="BM1182" s="54"/>
      <c r="BN1182" s="54"/>
      <c r="BO1182" s="39"/>
      <c r="BP1182" s="39"/>
      <c r="BQ1182" s="39"/>
      <c r="BR1182" s="39"/>
      <c r="BS1182" s="47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47"/>
      <c r="CD1182" s="39"/>
      <c r="CE1182" s="39"/>
      <c r="CF1182" s="48"/>
      <c r="CG1182" s="48"/>
      <c r="CH1182" s="48"/>
      <c r="CI1182" s="48"/>
      <c r="CJ1182" s="48"/>
      <c r="CK1182" s="48"/>
      <c r="CL1182" s="48"/>
      <c r="CM1182" s="48"/>
      <c r="CN1182" s="48"/>
      <c r="CO1182" s="48"/>
      <c r="CP1182" s="48"/>
      <c r="CQ1182" s="48"/>
      <c r="CR1182" s="48"/>
      <c r="CS1182" s="48"/>
      <c r="CT1182" s="48"/>
      <c r="CU1182" s="48"/>
      <c r="CV1182" s="48"/>
      <c r="CW1182" s="48"/>
      <c r="CX1182" s="39"/>
      <c r="ML1182" s="135"/>
      <c r="MM1182" s="135"/>
      <c r="MN1182" s="135"/>
      <c r="MO1182" s="135"/>
      <c r="MP1182" s="135"/>
      <c r="MQ1182" s="135"/>
      <c r="MR1182" s="135"/>
      <c r="MS1182" s="135"/>
      <c r="MT1182" s="135"/>
      <c r="MU1182" s="135"/>
      <c r="MV1182" s="135"/>
      <c r="MW1182" s="135"/>
      <c r="MX1182" s="135"/>
      <c r="MY1182" s="135"/>
      <c r="MZ1182" s="135"/>
      <c r="NA1182" s="135"/>
      <c r="NB1182" s="135"/>
      <c r="NC1182" s="135"/>
      <c r="ND1182" s="135"/>
      <c r="NE1182" s="135"/>
      <c r="NF1182" s="135"/>
      <c r="NG1182" s="135"/>
      <c r="NH1182" s="135"/>
      <c r="NI1182" s="135"/>
      <c r="NJ1182" s="135"/>
      <c r="NK1182" s="135"/>
      <c r="NL1182" s="135"/>
      <c r="NM1182" s="135"/>
      <c r="NN1182" s="135"/>
      <c r="NO1182" s="135"/>
      <c r="NP1182" s="135"/>
      <c r="NQ1182" s="39"/>
      <c r="QS1182"/>
      <c r="QT1182"/>
      <c r="QU1182"/>
      <c r="QV1182"/>
      <c r="QW1182"/>
      <c r="QX1182"/>
      <c r="QY1182"/>
      <c r="QZ1182"/>
      <c r="RA1182"/>
      <c r="RB1182" s="39"/>
      <c r="RC1182" s="39"/>
      <c r="RD1182" s="39"/>
    </row>
    <row r="1183" spans="2:472" x14ac:dyDescent="0.2">
      <c r="B1183" s="426"/>
      <c r="C1183" s="427"/>
      <c r="V1183" s="63">
        <v>126</v>
      </c>
      <c r="W1183" s="54" t="s">
        <v>3422</v>
      </c>
      <c r="X1183" s="64">
        <v>181904</v>
      </c>
      <c r="Y1183" s="54" t="s">
        <v>1567</v>
      </c>
      <c r="Z1183" s="63" t="s">
        <v>1341</v>
      </c>
      <c r="AA1183" s="54" t="s">
        <v>680</v>
      </c>
      <c r="AB1183" s="54" t="s">
        <v>400</v>
      </c>
      <c r="AC1183" s="54" t="s">
        <v>1567</v>
      </c>
      <c r="AD1183" s="64" t="s">
        <v>414</v>
      </c>
      <c r="AE1183" s="64" t="s">
        <v>3208</v>
      </c>
      <c r="AF1183" s="63">
        <v>126</v>
      </c>
      <c r="AG1183" s="54" t="s">
        <v>3422</v>
      </c>
      <c r="AH1183" s="54" t="s">
        <v>3421</v>
      </c>
      <c r="AI1183" s="63" t="s">
        <v>3423</v>
      </c>
      <c r="AJ1183" s="64" t="s">
        <v>3424</v>
      </c>
      <c r="AK1183" s="569">
        <v>5100073</v>
      </c>
      <c r="AL1183" s="64" t="s">
        <v>666</v>
      </c>
      <c r="AM1183" s="64" t="s">
        <v>3427</v>
      </c>
      <c r="AN1183" s="570">
        <v>254095700</v>
      </c>
      <c r="AO1183" s="54"/>
      <c r="AP1183" s="54"/>
      <c r="AQ1183" s="54"/>
      <c r="AR1183" s="54"/>
      <c r="AS1183" s="54"/>
      <c r="AT1183" s="64" t="s">
        <v>420</v>
      </c>
      <c r="AU1183" s="64"/>
      <c r="AV1183" s="54"/>
      <c r="AW1183" s="54"/>
      <c r="AX1183" s="54"/>
      <c r="AY1183" s="54"/>
      <c r="AZ1183" s="54"/>
      <c r="BA1183" s="54"/>
      <c r="BB1183" s="54"/>
      <c r="BC1183" s="54"/>
      <c r="BD1183" s="64">
        <v>181904</v>
      </c>
      <c r="BE1183" s="54" t="s">
        <v>1567</v>
      </c>
      <c r="BF1183" s="63" t="s">
        <v>1341</v>
      </c>
      <c r="BG1183" s="54" t="s">
        <v>680</v>
      </c>
      <c r="BH1183" s="54" t="s">
        <v>400</v>
      </c>
      <c r="BI1183" s="54" t="s">
        <v>1567</v>
      </c>
      <c r="BJ1183" s="64" t="s">
        <v>414</v>
      </c>
      <c r="BK1183" s="64" t="s">
        <v>3208</v>
      </c>
      <c r="BL1183" s="54"/>
      <c r="BM1183" s="54"/>
      <c r="BN1183" s="54"/>
      <c r="BO1183" s="39"/>
      <c r="BP1183" s="39"/>
      <c r="BQ1183" s="39"/>
      <c r="BR1183" s="39"/>
      <c r="BS1183" s="47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47"/>
      <c r="CD1183" s="39"/>
      <c r="CE1183" s="39"/>
      <c r="CF1183" s="48"/>
      <c r="CG1183" s="48"/>
      <c r="CH1183" s="48"/>
      <c r="CI1183" s="48"/>
      <c r="CJ1183" s="48"/>
      <c r="CK1183" s="48"/>
      <c r="CL1183" s="48"/>
      <c r="CM1183" s="48"/>
      <c r="CN1183" s="48"/>
      <c r="CO1183" s="48"/>
      <c r="CP1183" s="48"/>
      <c r="CQ1183" s="48"/>
      <c r="CR1183" s="48"/>
      <c r="CS1183" s="48"/>
      <c r="CT1183" s="48"/>
      <c r="CU1183" s="48"/>
      <c r="CV1183" s="48"/>
      <c r="CW1183" s="48"/>
      <c r="CX1183" s="39"/>
      <c r="ML1183" s="135"/>
      <c r="MM1183" s="135"/>
      <c r="MN1183" s="135"/>
      <c r="MO1183" s="135"/>
      <c r="MP1183" s="135"/>
      <c r="MQ1183" s="135"/>
      <c r="MR1183" s="135"/>
      <c r="MS1183" s="135"/>
      <c r="MT1183" s="135"/>
      <c r="MU1183" s="135"/>
      <c r="MV1183" s="135"/>
      <c r="MW1183" s="135"/>
      <c r="MX1183" s="135"/>
      <c r="MY1183" s="135"/>
      <c r="MZ1183" s="135"/>
      <c r="NA1183" s="135"/>
      <c r="NB1183" s="135"/>
      <c r="NC1183" s="135"/>
      <c r="ND1183" s="135"/>
      <c r="NE1183" s="135"/>
      <c r="NF1183" s="135"/>
      <c r="NG1183" s="135"/>
      <c r="NH1183" s="135"/>
      <c r="NI1183" s="135"/>
      <c r="NJ1183" s="135"/>
      <c r="NK1183" s="135"/>
      <c r="NL1183" s="135"/>
      <c r="NM1183" s="135"/>
      <c r="NN1183" s="135"/>
      <c r="NO1183" s="135"/>
      <c r="NP1183" s="135"/>
      <c r="NQ1183" s="39"/>
      <c r="QS1183"/>
      <c r="QT1183"/>
      <c r="QU1183"/>
      <c r="QV1183"/>
      <c r="QW1183"/>
      <c r="QX1183"/>
      <c r="QY1183"/>
      <c r="QZ1183"/>
      <c r="RA1183"/>
      <c r="RB1183" s="39"/>
      <c r="RC1183" s="39"/>
      <c r="RD1183" s="39"/>
    </row>
    <row r="1184" spans="2:472" x14ac:dyDescent="0.2">
      <c r="B1184" s="426"/>
      <c r="C1184" s="427"/>
      <c r="V1184" s="63">
        <v>126</v>
      </c>
      <c r="W1184" s="54" t="s">
        <v>3422</v>
      </c>
      <c r="X1184" s="64">
        <v>181905</v>
      </c>
      <c r="Y1184" s="54" t="s">
        <v>1831</v>
      </c>
      <c r="Z1184" s="63" t="s">
        <v>1341</v>
      </c>
      <c r="AA1184" s="54" t="s">
        <v>680</v>
      </c>
      <c r="AB1184" s="54" t="s">
        <v>400</v>
      </c>
      <c r="AC1184" s="54" t="s">
        <v>1831</v>
      </c>
      <c r="AD1184" s="64" t="s">
        <v>414</v>
      </c>
      <c r="AE1184" s="64" t="s">
        <v>3208</v>
      </c>
      <c r="AF1184" s="63">
        <v>126</v>
      </c>
      <c r="AG1184" s="54" t="s">
        <v>3422</v>
      </c>
      <c r="AH1184" s="54" t="s">
        <v>3421</v>
      </c>
      <c r="AI1184" s="63" t="s">
        <v>3423</v>
      </c>
      <c r="AJ1184" s="64" t="s">
        <v>3424</v>
      </c>
      <c r="AK1184" s="569">
        <v>5100073</v>
      </c>
      <c r="AL1184" s="64" t="s">
        <v>666</v>
      </c>
      <c r="AM1184" s="64" t="s">
        <v>3427</v>
      </c>
      <c r="AN1184" s="570">
        <v>254095700</v>
      </c>
      <c r="AO1184" s="54"/>
      <c r="AP1184" s="54"/>
      <c r="AQ1184" s="54"/>
      <c r="AR1184" s="54"/>
      <c r="AS1184" s="54"/>
      <c r="AT1184" s="64" t="s">
        <v>420</v>
      </c>
      <c r="AU1184" s="64"/>
      <c r="AV1184" s="54"/>
      <c r="AW1184" s="54"/>
      <c r="AX1184" s="54"/>
      <c r="AY1184" s="54"/>
      <c r="AZ1184" s="54"/>
      <c r="BA1184" s="54"/>
      <c r="BB1184" s="54"/>
      <c r="BC1184" s="54"/>
      <c r="BD1184" s="64">
        <v>181905</v>
      </c>
      <c r="BE1184" s="54" t="s">
        <v>1831</v>
      </c>
      <c r="BF1184" s="63" t="s">
        <v>1341</v>
      </c>
      <c r="BG1184" s="54" t="s">
        <v>680</v>
      </c>
      <c r="BH1184" s="54" t="s">
        <v>400</v>
      </c>
      <c r="BI1184" s="54" t="s">
        <v>1831</v>
      </c>
      <c r="BJ1184" s="64" t="s">
        <v>414</v>
      </c>
      <c r="BK1184" s="64" t="s">
        <v>3208</v>
      </c>
      <c r="BL1184" s="54"/>
      <c r="BM1184" s="54"/>
      <c r="BN1184" s="54"/>
      <c r="BO1184" s="39"/>
      <c r="BP1184" s="39"/>
      <c r="BQ1184" s="39"/>
      <c r="BR1184" s="39"/>
      <c r="BS1184" s="47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47"/>
      <c r="CD1184" s="39"/>
      <c r="CE1184" s="39"/>
      <c r="CF1184" s="48"/>
      <c r="CG1184" s="48"/>
      <c r="CH1184" s="48"/>
      <c r="CI1184" s="48"/>
      <c r="CJ1184" s="48"/>
      <c r="CK1184" s="48"/>
      <c r="CL1184" s="48"/>
      <c r="CM1184" s="48"/>
      <c r="CN1184" s="48"/>
      <c r="CO1184" s="48"/>
      <c r="CP1184" s="48"/>
      <c r="CQ1184" s="48"/>
      <c r="CR1184" s="48"/>
      <c r="CS1184" s="48"/>
      <c r="CT1184" s="48"/>
      <c r="CU1184" s="48"/>
      <c r="CV1184" s="48"/>
      <c r="CW1184" s="48"/>
      <c r="CX1184" s="39"/>
      <c r="ML1184" s="135"/>
      <c r="MM1184" s="135"/>
      <c r="MN1184" s="135"/>
      <c r="MO1184" s="135"/>
      <c r="MP1184" s="135"/>
      <c r="MQ1184" s="135"/>
      <c r="MR1184" s="135"/>
      <c r="MS1184" s="135"/>
      <c r="MT1184" s="135"/>
      <c r="MU1184" s="135"/>
      <c r="MV1184" s="135"/>
      <c r="MW1184" s="135"/>
      <c r="MX1184" s="135"/>
      <c r="MY1184" s="135"/>
      <c r="MZ1184" s="135"/>
      <c r="NA1184" s="135"/>
      <c r="NB1184" s="135"/>
      <c r="NC1184" s="135"/>
      <c r="ND1184" s="135"/>
      <c r="NE1184" s="135"/>
      <c r="NF1184" s="135"/>
      <c r="NG1184" s="135"/>
      <c r="NH1184" s="135"/>
      <c r="NI1184" s="135"/>
      <c r="NJ1184" s="135"/>
      <c r="NK1184" s="135"/>
      <c r="NL1184" s="135"/>
      <c r="NM1184" s="135"/>
      <c r="NN1184" s="135"/>
      <c r="NO1184" s="135"/>
      <c r="NP1184" s="135"/>
      <c r="NQ1184" s="39"/>
      <c r="QS1184"/>
      <c r="QT1184"/>
      <c r="QU1184"/>
      <c r="QV1184"/>
      <c r="QW1184"/>
      <c r="QX1184"/>
      <c r="QY1184"/>
      <c r="QZ1184"/>
      <c r="RA1184"/>
      <c r="RB1184" s="39"/>
      <c r="RC1184" s="39"/>
      <c r="RD1184" s="39"/>
    </row>
    <row r="1185" spans="2:472" x14ac:dyDescent="0.2">
      <c r="B1185" s="426"/>
      <c r="C1185" s="427"/>
      <c r="V1185" s="63">
        <v>126</v>
      </c>
      <c r="W1185" s="54" t="s">
        <v>3422</v>
      </c>
      <c r="X1185" s="64">
        <v>181906</v>
      </c>
      <c r="Y1185" s="54" t="s">
        <v>2033</v>
      </c>
      <c r="Z1185" s="63" t="s">
        <v>1341</v>
      </c>
      <c r="AA1185" s="54" t="s">
        <v>680</v>
      </c>
      <c r="AB1185" s="54" t="s">
        <v>400</v>
      </c>
      <c r="AC1185" s="54" t="s">
        <v>2033</v>
      </c>
      <c r="AD1185" s="64" t="s">
        <v>414</v>
      </c>
      <c r="AE1185" s="64" t="s">
        <v>3208</v>
      </c>
      <c r="AF1185" s="63">
        <v>126</v>
      </c>
      <c r="AG1185" s="54" t="s">
        <v>3422</v>
      </c>
      <c r="AH1185" s="54" t="s">
        <v>3421</v>
      </c>
      <c r="AI1185" s="63" t="s">
        <v>3423</v>
      </c>
      <c r="AJ1185" s="64" t="s">
        <v>3424</v>
      </c>
      <c r="AK1185" s="569">
        <v>5100073</v>
      </c>
      <c r="AL1185" s="64" t="s">
        <v>666</v>
      </c>
      <c r="AM1185" s="64" t="s">
        <v>3427</v>
      </c>
      <c r="AN1185" s="570">
        <v>254095700</v>
      </c>
      <c r="AO1185" s="54"/>
      <c r="AP1185" s="54"/>
      <c r="AQ1185" s="54"/>
      <c r="AR1185" s="54"/>
      <c r="AS1185" s="54"/>
      <c r="AT1185" s="64" t="s">
        <v>420</v>
      </c>
      <c r="AU1185" s="64"/>
      <c r="AV1185" s="54"/>
      <c r="AW1185" s="54"/>
      <c r="AX1185" s="54"/>
      <c r="AY1185" s="54"/>
      <c r="AZ1185" s="54"/>
      <c r="BA1185" s="54"/>
      <c r="BB1185" s="54"/>
      <c r="BC1185" s="54"/>
      <c r="BD1185" s="64">
        <v>181906</v>
      </c>
      <c r="BE1185" s="54" t="s">
        <v>2033</v>
      </c>
      <c r="BF1185" s="63" t="s">
        <v>1341</v>
      </c>
      <c r="BG1185" s="54" t="s">
        <v>680</v>
      </c>
      <c r="BH1185" s="54" t="s">
        <v>400</v>
      </c>
      <c r="BI1185" s="54" t="s">
        <v>2033</v>
      </c>
      <c r="BJ1185" s="64" t="s">
        <v>414</v>
      </c>
      <c r="BK1185" s="64" t="s">
        <v>3208</v>
      </c>
      <c r="BL1185" s="54"/>
      <c r="BM1185" s="54"/>
      <c r="BN1185" s="54"/>
      <c r="BO1185" s="39"/>
      <c r="BP1185" s="39"/>
      <c r="BQ1185" s="39"/>
      <c r="BR1185" s="39"/>
      <c r="BS1185" s="47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47"/>
      <c r="CD1185" s="39"/>
      <c r="CE1185" s="39"/>
      <c r="CF1185" s="48"/>
      <c r="CG1185" s="48"/>
      <c r="CH1185" s="48"/>
      <c r="CI1185" s="48"/>
      <c r="CJ1185" s="48"/>
      <c r="CK1185" s="48"/>
      <c r="CL1185" s="48"/>
      <c r="CM1185" s="48"/>
      <c r="CN1185" s="48"/>
      <c r="CO1185" s="48"/>
      <c r="CP1185" s="48"/>
      <c r="CQ1185" s="48"/>
      <c r="CR1185" s="48"/>
      <c r="CS1185" s="48"/>
      <c r="CT1185" s="48"/>
      <c r="CU1185" s="48"/>
      <c r="CV1185" s="48"/>
      <c r="CW1185" s="48"/>
      <c r="CX1185" s="39"/>
      <c r="ML1185" s="135"/>
      <c r="MM1185" s="135"/>
      <c r="MN1185" s="135"/>
      <c r="MO1185" s="135"/>
      <c r="MP1185" s="135"/>
      <c r="MQ1185" s="135"/>
      <c r="MR1185" s="135"/>
      <c r="MS1185" s="135"/>
      <c r="MT1185" s="135"/>
      <c r="MU1185" s="135"/>
      <c r="MV1185" s="135"/>
      <c r="MW1185" s="135"/>
      <c r="MX1185" s="135"/>
      <c r="MY1185" s="135"/>
      <c r="MZ1185" s="135"/>
      <c r="NA1185" s="135"/>
      <c r="NB1185" s="135"/>
      <c r="NC1185" s="135"/>
      <c r="ND1185" s="135"/>
      <c r="NE1185" s="135"/>
      <c r="NF1185" s="135"/>
      <c r="NG1185" s="135"/>
      <c r="NH1185" s="135"/>
      <c r="NI1185" s="135"/>
      <c r="NJ1185" s="135"/>
      <c r="NK1185" s="135"/>
      <c r="NL1185" s="135"/>
      <c r="NM1185" s="135"/>
      <c r="NN1185" s="135"/>
      <c r="NO1185" s="135"/>
      <c r="NP1185" s="135"/>
      <c r="NQ1185" s="39"/>
      <c r="QS1185"/>
      <c r="QT1185"/>
      <c r="QU1185"/>
      <c r="QV1185"/>
      <c r="QW1185"/>
      <c r="QX1185"/>
      <c r="QY1185"/>
      <c r="QZ1185"/>
      <c r="RA1185"/>
      <c r="RB1185" s="39"/>
      <c r="RC1185" s="39"/>
      <c r="RD1185" s="39"/>
    </row>
    <row r="1186" spans="2:472" x14ac:dyDescent="0.2">
      <c r="B1186" s="426"/>
      <c r="C1186" s="427"/>
      <c r="V1186" s="63">
        <v>126</v>
      </c>
      <c r="W1186" s="54" t="s">
        <v>3422</v>
      </c>
      <c r="X1186" s="64">
        <v>181908</v>
      </c>
      <c r="Y1186" s="54" t="s">
        <v>2214</v>
      </c>
      <c r="Z1186" s="63" t="s">
        <v>1341</v>
      </c>
      <c r="AA1186" s="54" t="s">
        <v>680</v>
      </c>
      <c r="AB1186" s="54" t="s">
        <v>400</v>
      </c>
      <c r="AC1186" s="54" t="s">
        <v>2214</v>
      </c>
      <c r="AD1186" s="64" t="s">
        <v>414</v>
      </c>
      <c r="AE1186" s="64" t="s">
        <v>3208</v>
      </c>
      <c r="AF1186" s="63">
        <v>126</v>
      </c>
      <c r="AG1186" s="54" t="s">
        <v>3422</v>
      </c>
      <c r="AH1186" s="54" t="s">
        <v>3421</v>
      </c>
      <c r="AI1186" s="63" t="s">
        <v>3423</v>
      </c>
      <c r="AJ1186" s="64" t="s">
        <v>3424</v>
      </c>
      <c r="AK1186" s="569">
        <v>5100073</v>
      </c>
      <c r="AL1186" s="64" t="s">
        <v>666</v>
      </c>
      <c r="AM1186" s="64" t="s">
        <v>3427</v>
      </c>
      <c r="AN1186" s="570">
        <v>254095700</v>
      </c>
      <c r="AO1186" s="54"/>
      <c r="AP1186" s="54"/>
      <c r="AQ1186" s="54"/>
      <c r="AR1186" s="54"/>
      <c r="AS1186" s="54"/>
      <c r="AT1186" s="64" t="s">
        <v>420</v>
      </c>
      <c r="AU1186" s="64"/>
      <c r="AV1186" s="54"/>
      <c r="AW1186" s="54"/>
      <c r="AX1186" s="54"/>
      <c r="AY1186" s="54"/>
      <c r="AZ1186" s="54"/>
      <c r="BA1186" s="54"/>
      <c r="BB1186" s="54"/>
      <c r="BC1186" s="54"/>
      <c r="BD1186" s="64">
        <v>181908</v>
      </c>
      <c r="BE1186" s="54" t="s">
        <v>2214</v>
      </c>
      <c r="BF1186" s="63" t="s">
        <v>1341</v>
      </c>
      <c r="BG1186" s="54" t="s">
        <v>680</v>
      </c>
      <c r="BH1186" s="54" t="s">
        <v>400</v>
      </c>
      <c r="BI1186" s="54" t="s">
        <v>2214</v>
      </c>
      <c r="BJ1186" s="64" t="s">
        <v>414</v>
      </c>
      <c r="BK1186" s="64" t="s">
        <v>3208</v>
      </c>
      <c r="BL1186" s="54"/>
      <c r="BM1186" s="54"/>
      <c r="BN1186" s="54"/>
      <c r="BO1186" s="39"/>
      <c r="BP1186" s="39"/>
      <c r="BQ1186" s="39"/>
      <c r="BR1186" s="39"/>
      <c r="BS1186" s="47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47"/>
      <c r="CD1186" s="39"/>
      <c r="CE1186" s="39"/>
      <c r="CF1186" s="48"/>
      <c r="CG1186" s="48"/>
      <c r="CH1186" s="48"/>
      <c r="CI1186" s="48"/>
      <c r="CJ1186" s="48"/>
      <c r="CK1186" s="48"/>
      <c r="CL1186" s="48"/>
      <c r="CM1186" s="48"/>
      <c r="CN1186" s="48"/>
      <c r="CO1186" s="48"/>
      <c r="CP1186" s="48"/>
      <c r="CQ1186" s="48"/>
      <c r="CR1186" s="48"/>
      <c r="CS1186" s="48"/>
      <c r="CT1186" s="48"/>
      <c r="CU1186" s="48"/>
      <c r="CV1186" s="48"/>
      <c r="CW1186" s="48"/>
      <c r="CX1186" s="39"/>
      <c r="ML1186" s="135"/>
      <c r="MM1186" s="135"/>
      <c r="MN1186" s="135"/>
      <c r="MO1186" s="135"/>
      <c r="MP1186" s="135"/>
      <c r="MQ1186" s="135"/>
      <c r="MR1186" s="135"/>
      <c r="MS1186" s="135"/>
      <c r="MT1186" s="135"/>
      <c r="MU1186" s="135"/>
      <c r="MV1186" s="135"/>
      <c r="MW1186" s="135"/>
      <c r="MX1186" s="135"/>
      <c r="MY1186" s="135"/>
      <c r="MZ1186" s="135"/>
      <c r="NA1186" s="135"/>
      <c r="NB1186" s="135"/>
      <c r="NC1186" s="135"/>
      <c r="ND1186" s="135"/>
      <c r="NE1186" s="135"/>
      <c r="NF1186" s="135"/>
      <c r="NG1186" s="135"/>
      <c r="NH1186" s="135"/>
      <c r="NI1186" s="135"/>
      <c r="NJ1186" s="135"/>
      <c r="NK1186" s="135"/>
      <c r="NL1186" s="135"/>
      <c r="NM1186" s="135"/>
      <c r="NN1186" s="135"/>
      <c r="NO1186" s="135"/>
      <c r="NP1186" s="135"/>
      <c r="NQ1186" s="39"/>
      <c r="QS1186"/>
      <c r="QT1186"/>
      <c r="QU1186"/>
      <c r="QV1186"/>
      <c r="QW1186"/>
      <c r="QX1186"/>
      <c r="QY1186"/>
      <c r="QZ1186"/>
      <c r="RA1186"/>
      <c r="RB1186" s="39"/>
      <c r="RC1186" s="39"/>
      <c r="RD1186" s="39"/>
    </row>
    <row r="1187" spans="2:472" x14ac:dyDescent="0.2">
      <c r="B1187" s="426"/>
      <c r="C1187" s="427"/>
      <c r="V1187" s="63">
        <v>126</v>
      </c>
      <c r="W1187" s="54" t="s">
        <v>3422</v>
      </c>
      <c r="X1187" s="64">
        <v>181913</v>
      </c>
      <c r="Y1187" s="54" t="s">
        <v>2055</v>
      </c>
      <c r="Z1187" s="63" t="s">
        <v>1341</v>
      </c>
      <c r="AA1187" s="54" t="s">
        <v>680</v>
      </c>
      <c r="AB1187" s="54" t="s">
        <v>400</v>
      </c>
      <c r="AC1187" s="54" t="s">
        <v>2055</v>
      </c>
      <c r="AD1187" s="64" t="s">
        <v>414</v>
      </c>
      <c r="AE1187" s="64" t="s">
        <v>3208</v>
      </c>
      <c r="AF1187" s="63">
        <v>126</v>
      </c>
      <c r="AG1187" s="54" t="s">
        <v>3422</v>
      </c>
      <c r="AH1187" s="54" t="s">
        <v>3421</v>
      </c>
      <c r="AI1187" s="63" t="s">
        <v>3423</v>
      </c>
      <c r="AJ1187" s="64" t="s">
        <v>3424</v>
      </c>
      <c r="AK1187" s="569">
        <v>5100073</v>
      </c>
      <c r="AL1187" s="64" t="s">
        <v>666</v>
      </c>
      <c r="AM1187" s="64" t="s">
        <v>3427</v>
      </c>
      <c r="AN1187" s="570">
        <v>254095700</v>
      </c>
      <c r="AO1187" s="54"/>
      <c r="AP1187" s="54"/>
      <c r="AQ1187" s="54"/>
      <c r="AR1187" s="54"/>
      <c r="AS1187" s="54"/>
      <c r="AT1187" s="64" t="s">
        <v>420</v>
      </c>
      <c r="AU1187" s="64"/>
      <c r="AV1187" s="54"/>
      <c r="AW1187" s="54"/>
      <c r="AX1187" s="54"/>
      <c r="AY1187" s="54"/>
      <c r="AZ1187" s="54"/>
      <c r="BA1187" s="54"/>
      <c r="BB1187" s="54"/>
      <c r="BC1187" s="54"/>
      <c r="BD1187" s="64">
        <v>181913</v>
      </c>
      <c r="BE1187" s="54" t="s">
        <v>2055</v>
      </c>
      <c r="BF1187" s="63" t="s">
        <v>1341</v>
      </c>
      <c r="BG1187" s="54" t="s">
        <v>680</v>
      </c>
      <c r="BH1187" s="54" t="s">
        <v>400</v>
      </c>
      <c r="BI1187" s="54" t="s">
        <v>2055</v>
      </c>
      <c r="BJ1187" s="64" t="s">
        <v>414</v>
      </c>
      <c r="BK1187" s="64" t="s">
        <v>3208</v>
      </c>
      <c r="BL1187" s="54"/>
      <c r="BM1187" s="54"/>
      <c r="BN1187" s="54"/>
      <c r="BO1187" s="39"/>
      <c r="BP1187" s="39"/>
      <c r="BQ1187" s="39"/>
      <c r="BR1187" s="39"/>
      <c r="BS1187" s="47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47"/>
      <c r="CD1187" s="39"/>
      <c r="CE1187" s="39"/>
      <c r="CF1187" s="48"/>
      <c r="CG1187" s="48"/>
      <c r="CH1187" s="48"/>
      <c r="CI1187" s="48"/>
      <c r="CJ1187" s="48"/>
      <c r="CK1187" s="48"/>
      <c r="CL1187" s="48"/>
      <c r="CM1187" s="48"/>
      <c r="CN1187" s="48"/>
      <c r="CO1187" s="48"/>
      <c r="CP1187" s="48"/>
      <c r="CQ1187" s="48"/>
      <c r="CR1187" s="48"/>
      <c r="CS1187" s="48"/>
      <c r="CT1187" s="48"/>
      <c r="CU1187" s="48"/>
      <c r="CV1187" s="48"/>
      <c r="CW1187" s="48"/>
      <c r="CX1187" s="39"/>
      <c r="ML1187" s="135"/>
      <c r="MM1187" s="135"/>
      <c r="MN1187" s="135"/>
      <c r="MO1187" s="135"/>
      <c r="MP1187" s="135"/>
      <c r="MQ1187" s="135"/>
      <c r="MR1187" s="135"/>
      <c r="MS1187" s="135"/>
      <c r="MT1187" s="135"/>
      <c r="MU1187" s="135"/>
      <c r="MV1187" s="135"/>
      <c r="MW1187" s="135"/>
      <c r="MX1187" s="135"/>
      <c r="MY1187" s="135"/>
      <c r="MZ1187" s="135"/>
      <c r="NA1187" s="135"/>
      <c r="NB1187" s="135"/>
      <c r="NC1187" s="135"/>
      <c r="ND1187" s="135"/>
      <c r="NE1187" s="135"/>
      <c r="NF1187" s="135"/>
      <c r="NG1187" s="135"/>
      <c r="NH1187" s="135"/>
      <c r="NI1187" s="135"/>
      <c r="NJ1187" s="135"/>
      <c r="NK1187" s="135"/>
      <c r="NL1187" s="135"/>
      <c r="NM1187" s="135"/>
      <c r="NN1187" s="135"/>
      <c r="NO1187" s="135"/>
      <c r="NP1187" s="135"/>
      <c r="NQ1187" s="39"/>
      <c r="QS1187"/>
      <c r="QT1187"/>
      <c r="QU1187"/>
      <c r="QV1187"/>
      <c r="QW1187"/>
      <c r="QX1187"/>
      <c r="QY1187"/>
      <c r="QZ1187"/>
      <c r="RA1187"/>
      <c r="RB1187" s="39"/>
      <c r="RC1187" s="39"/>
      <c r="RD1187" s="39"/>
    </row>
    <row r="1188" spans="2:472" x14ac:dyDescent="0.2">
      <c r="B1188" s="426"/>
      <c r="C1188" s="427"/>
      <c r="V1188" s="63">
        <v>126</v>
      </c>
      <c r="W1188" s="54" t="s">
        <v>3422</v>
      </c>
      <c r="X1188" s="64">
        <v>181914</v>
      </c>
      <c r="Y1188" s="54" t="s">
        <v>680</v>
      </c>
      <c r="Z1188" s="63" t="s">
        <v>1341</v>
      </c>
      <c r="AA1188" s="54" t="s">
        <v>680</v>
      </c>
      <c r="AB1188" s="54" t="s">
        <v>400</v>
      </c>
      <c r="AC1188" s="54" t="s">
        <v>680</v>
      </c>
      <c r="AD1188" s="64" t="s">
        <v>414</v>
      </c>
      <c r="AE1188" s="64" t="s">
        <v>3208</v>
      </c>
      <c r="AF1188" s="63">
        <v>126</v>
      </c>
      <c r="AG1188" s="54" t="s">
        <v>3422</v>
      </c>
      <c r="AH1188" s="54" t="s">
        <v>3421</v>
      </c>
      <c r="AI1188" s="63" t="s">
        <v>3423</v>
      </c>
      <c r="AJ1188" s="64" t="s">
        <v>3424</v>
      </c>
      <c r="AK1188" s="569">
        <v>5100073</v>
      </c>
      <c r="AL1188" s="64" t="s">
        <v>666</v>
      </c>
      <c r="AM1188" s="64" t="s">
        <v>3427</v>
      </c>
      <c r="AN1188" s="570">
        <v>254095700</v>
      </c>
      <c r="AO1188" s="54"/>
      <c r="AP1188" s="54"/>
      <c r="AQ1188" s="54"/>
      <c r="AR1188" s="54"/>
      <c r="AS1188" s="54"/>
      <c r="AT1188" s="64" t="s">
        <v>420</v>
      </c>
      <c r="AU1188" s="64"/>
      <c r="AV1188" s="54"/>
      <c r="AW1188" s="54"/>
      <c r="AX1188" s="54"/>
      <c r="AY1188" s="54"/>
      <c r="AZ1188" s="54"/>
      <c r="BA1188" s="54"/>
      <c r="BB1188" s="54"/>
      <c r="BC1188" s="54"/>
      <c r="BD1188" s="64">
        <v>181914</v>
      </c>
      <c r="BE1188" s="54" t="s">
        <v>680</v>
      </c>
      <c r="BF1188" s="63" t="s">
        <v>1341</v>
      </c>
      <c r="BG1188" s="54" t="s">
        <v>680</v>
      </c>
      <c r="BH1188" s="54" t="s">
        <v>400</v>
      </c>
      <c r="BI1188" s="54" t="s">
        <v>680</v>
      </c>
      <c r="BJ1188" s="64" t="s">
        <v>414</v>
      </c>
      <c r="BK1188" s="64" t="s">
        <v>3208</v>
      </c>
      <c r="BL1188" s="54"/>
      <c r="BM1188" s="54"/>
      <c r="BN1188" s="54"/>
      <c r="BO1188" s="39"/>
      <c r="BP1188" s="39"/>
      <c r="BQ1188" s="39"/>
      <c r="BR1188" s="39"/>
      <c r="BS1188" s="47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47"/>
      <c r="CD1188" s="39"/>
      <c r="CE1188" s="39"/>
      <c r="CF1188" s="48"/>
      <c r="CG1188" s="48"/>
      <c r="CH1188" s="48"/>
      <c r="CI1188" s="48"/>
      <c r="CJ1188" s="48"/>
      <c r="CK1188" s="48"/>
      <c r="CL1188" s="48"/>
      <c r="CM1188" s="48"/>
      <c r="CN1188" s="48"/>
      <c r="CO1188" s="48"/>
      <c r="CP1188" s="48"/>
      <c r="CQ1188" s="48"/>
      <c r="CR1188" s="48"/>
      <c r="CS1188" s="48"/>
      <c r="CT1188" s="48"/>
      <c r="CU1188" s="48"/>
      <c r="CV1188" s="48"/>
      <c r="CW1188" s="48"/>
      <c r="CX1188" s="39"/>
      <c r="ML1188" s="135"/>
      <c r="MM1188" s="135"/>
      <c r="MN1188" s="135"/>
      <c r="MO1188" s="135"/>
      <c r="MP1188" s="135"/>
      <c r="MQ1188" s="135"/>
      <c r="MR1188" s="135"/>
      <c r="MS1188" s="135"/>
      <c r="MT1188" s="135"/>
      <c r="MU1188" s="135"/>
      <c r="MV1188" s="135"/>
      <c r="MW1188" s="135"/>
      <c r="MX1188" s="135"/>
      <c r="MY1188" s="135"/>
      <c r="MZ1188" s="135"/>
      <c r="NA1188" s="135"/>
      <c r="NB1188" s="135"/>
      <c r="NC1188" s="135"/>
      <c r="ND1188" s="135"/>
      <c r="NE1188" s="135"/>
      <c r="NF1188" s="135"/>
      <c r="NG1188" s="135"/>
      <c r="NH1188" s="135"/>
      <c r="NI1188" s="135"/>
      <c r="NJ1188" s="135"/>
      <c r="NK1188" s="135"/>
      <c r="NL1188" s="135"/>
      <c r="NM1188" s="135"/>
      <c r="NN1188" s="135"/>
      <c r="NO1188" s="135"/>
      <c r="NP1188" s="135"/>
      <c r="NQ1188" s="39"/>
      <c r="QS1188"/>
      <c r="QT1188"/>
      <c r="QU1188"/>
      <c r="QV1188"/>
      <c r="QW1188"/>
      <c r="QX1188"/>
      <c r="QY1188"/>
      <c r="QZ1188"/>
      <c r="RA1188"/>
      <c r="RB1188" s="39"/>
      <c r="RC1188" s="39"/>
      <c r="RD1188" s="39"/>
    </row>
    <row r="1189" spans="2:472" x14ac:dyDescent="0.2">
      <c r="B1189" s="426"/>
      <c r="C1189" s="427"/>
      <c r="V1189" s="63">
        <v>126</v>
      </c>
      <c r="W1189" s="54" t="s">
        <v>3422</v>
      </c>
      <c r="X1189" s="64">
        <v>181900</v>
      </c>
      <c r="Y1189" s="54" t="s">
        <v>6405</v>
      </c>
      <c r="Z1189" s="63" t="s">
        <v>1341</v>
      </c>
      <c r="AA1189" s="54" t="s">
        <v>680</v>
      </c>
      <c r="AB1189" s="54" t="s">
        <v>400</v>
      </c>
      <c r="AC1189" s="54" t="s">
        <v>680</v>
      </c>
      <c r="AD1189" s="64" t="s">
        <v>414</v>
      </c>
      <c r="AE1189" s="64" t="s">
        <v>3208</v>
      </c>
      <c r="AF1189" s="63">
        <v>126</v>
      </c>
      <c r="AG1189" s="54" t="s">
        <v>3422</v>
      </c>
      <c r="AH1189" s="54" t="s">
        <v>3421</v>
      </c>
      <c r="AI1189" s="63" t="s">
        <v>3423</v>
      </c>
      <c r="AJ1189" s="64" t="s">
        <v>3424</v>
      </c>
      <c r="AK1189" s="569">
        <v>5100073</v>
      </c>
      <c r="AL1189" s="64" t="s">
        <v>666</v>
      </c>
      <c r="AM1189" s="64" t="s">
        <v>3427</v>
      </c>
      <c r="AN1189" s="570">
        <v>254095700</v>
      </c>
      <c r="AO1189" s="54"/>
      <c r="AP1189" s="54"/>
      <c r="AQ1189" s="54"/>
      <c r="AR1189" s="54"/>
      <c r="AS1189" s="54"/>
      <c r="AT1189" s="64" t="s">
        <v>420</v>
      </c>
      <c r="AU1189" s="64"/>
      <c r="AV1189" s="54"/>
      <c r="AW1189" s="54"/>
      <c r="AX1189" s="54"/>
      <c r="AY1189" s="54"/>
      <c r="AZ1189" s="54"/>
      <c r="BA1189" s="54"/>
      <c r="BB1189" s="54"/>
      <c r="BC1189" s="54"/>
      <c r="BD1189" s="64">
        <v>181900</v>
      </c>
      <c r="BE1189" s="54" t="s">
        <v>6405</v>
      </c>
      <c r="BF1189" s="63" t="s">
        <v>1341</v>
      </c>
      <c r="BG1189" s="54" t="s">
        <v>680</v>
      </c>
      <c r="BH1189" s="54" t="s">
        <v>400</v>
      </c>
      <c r="BI1189" s="54" t="s">
        <v>680</v>
      </c>
      <c r="BJ1189" s="64" t="s">
        <v>414</v>
      </c>
      <c r="BK1189" s="64" t="s">
        <v>3208</v>
      </c>
      <c r="BL1189" s="54"/>
      <c r="BM1189" s="54"/>
      <c r="BN1189" s="54"/>
      <c r="BO1189" s="39"/>
      <c r="BP1189" s="39"/>
      <c r="BQ1189" s="39"/>
      <c r="BR1189" s="39"/>
      <c r="BS1189" s="47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47"/>
      <c r="CD1189" s="39"/>
      <c r="CE1189" s="39"/>
      <c r="CF1189" s="48"/>
      <c r="CG1189" s="48"/>
      <c r="CH1189" s="48"/>
      <c r="CI1189" s="48"/>
      <c r="CJ1189" s="48"/>
      <c r="CK1189" s="48"/>
      <c r="CL1189" s="48"/>
      <c r="CM1189" s="48"/>
      <c r="CN1189" s="48"/>
      <c r="CO1189" s="48"/>
      <c r="CP1189" s="48"/>
      <c r="CQ1189" s="48"/>
      <c r="CR1189" s="48"/>
      <c r="CS1189" s="48"/>
      <c r="CT1189" s="48"/>
      <c r="CU1189" s="48"/>
      <c r="CV1189" s="48"/>
      <c r="CW1189" s="48"/>
      <c r="CX1189" s="39"/>
      <c r="ML1189" s="135"/>
      <c r="MM1189" s="135"/>
      <c r="MN1189" s="135"/>
      <c r="MO1189" s="135"/>
      <c r="MP1189" s="135"/>
      <c r="MQ1189" s="135"/>
      <c r="MR1189" s="135"/>
      <c r="MS1189" s="135"/>
      <c r="MT1189" s="135"/>
      <c r="MU1189" s="135"/>
      <c r="MV1189" s="135"/>
      <c r="MW1189" s="135"/>
      <c r="MX1189" s="135"/>
      <c r="MY1189" s="135"/>
      <c r="MZ1189" s="135"/>
      <c r="NA1189" s="135"/>
      <c r="NB1189" s="135"/>
      <c r="NC1189" s="135"/>
      <c r="ND1189" s="135"/>
      <c r="NE1189" s="135"/>
      <c r="NF1189" s="135"/>
      <c r="NG1189" s="135"/>
      <c r="NH1189" s="135"/>
      <c r="NI1189" s="135"/>
      <c r="NJ1189" s="135"/>
      <c r="NK1189" s="135"/>
      <c r="NL1189" s="135"/>
      <c r="NM1189" s="135"/>
      <c r="NN1189" s="135"/>
      <c r="NO1189" s="135"/>
      <c r="NP1189" s="135"/>
      <c r="NQ1189" s="39"/>
      <c r="QS1189"/>
      <c r="QT1189"/>
      <c r="QU1189"/>
      <c r="QV1189"/>
      <c r="QW1189"/>
      <c r="QX1189"/>
      <c r="QY1189"/>
      <c r="QZ1189"/>
      <c r="RA1189"/>
      <c r="RB1189" s="39"/>
      <c r="RC1189" s="39"/>
      <c r="RD1189" s="39"/>
    </row>
    <row r="1190" spans="2:472" x14ac:dyDescent="0.2">
      <c r="B1190" s="426"/>
      <c r="C1190" s="427"/>
      <c r="V1190" s="63">
        <v>126</v>
      </c>
      <c r="W1190" s="54" t="s">
        <v>3422</v>
      </c>
      <c r="X1190" s="64">
        <v>181918</v>
      </c>
      <c r="Y1190" s="54" t="s">
        <v>2789</v>
      </c>
      <c r="Z1190" s="63" t="s">
        <v>1341</v>
      </c>
      <c r="AA1190" s="54" t="s">
        <v>680</v>
      </c>
      <c r="AB1190" s="54" t="s">
        <v>400</v>
      </c>
      <c r="AC1190" s="54" t="s">
        <v>6406</v>
      </c>
      <c r="AD1190" s="64" t="s">
        <v>414</v>
      </c>
      <c r="AE1190" s="64" t="s">
        <v>3208</v>
      </c>
      <c r="AF1190" s="63">
        <v>126</v>
      </c>
      <c r="AG1190" s="54" t="s">
        <v>3422</v>
      </c>
      <c r="AH1190" s="54" t="s">
        <v>3421</v>
      </c>
      <c r="AI1190" s="63" t="s">
        <v>3423</v>
      </c>
      <c r="AJ1190" s="64" t="s">
        <v>3424</v>
      </c>
      <c r="AK1190" s="569">
        <v>5100073</v>
      </c>
      <c r="AL1190" s="64" t="s">
        <v>666</v>
      </c>
      <c r="AM1190" s="64" t="s">
        <v>3427</v>
      </c>
      <c r="AN1190" s="570">
        <v>254095700</v>
      </c>
      <c r="AO1190" s="54"/>
      <c r="AP1190" s="54"/>
      <c r="AQ1190" s="54"/>
      <c r="AR1190" s="54"/>
      <c r="AS1190" s="54"/>
      <c r="AT1190" s="64" t="s">
        <v>420</v>
      </c>
      <c r="AU1190" s="64"/>
      <c r="AV1190" s="54"/>
      <c r="AW1190" s="54"/>
      <c r="AX1190" s="54"/>
      <c r="AY1190" s="54"/>
      <c r="AZ1190" s="54"/>
      <c r="BA1190" s="54"/>
      <c r="BB1190" s="54"/>
      <c r="BC1190" s="54"/>
      <c r="BD1190" s="64">
        <v>181918</v>
      </c>
      <c r="BE1190" s="54" t="s">
        <v>2789</v>
      </c>
      <c r="BF1190" s="63" t="s">
        <v>1341</v>
      </c>
      <c r="BG1190" s="54" t="s">
        <v>680</v>
      </c>
      <c r="BH1190" s="54" t="s">
        <v>400</v>
      </c>
      <c r="BI1190" s="54" t="s">
        <v>6406</v>
      </c>
      <c r="BJ1190" s="64" t="s">
        <v>414</v>
      </c>
      <c r="BK1190" s="64" t="s">
        <v>3208</v>
      </c>
      <c r="BL1190" s="54"/>
      <c r="BM1190" s="54"/>
      <c r="BN1190" s="54"/>
      <c r="BO1190" s="39"/>
      <c r="BP1190" s="39"/>
      <c r="BQ1190" s="39"/>
      <c r="BR1190" s="39"/>
      <c r="BS1190" s="47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47"/>
      <c r="CD1190" s="39"/>
      <c r="CE1190" s="39"/>
      <c r="CF1190" s="48"/>
      <c r="CG1190" s="48"/>
      <c r="CH1190" s="48"/>
      <c r="CI1190" s="48"/>
      <c r="CJ1190" s="48"/>
      <c r="CK1190" s="48"/>
      <c r="CL1190" s="48"/>
      <c r="CM1190" s="48"/>
      <c r="CN1190" s="48"/>
      <c r="CO1190" s="48"/>
      <c r="CP1190" s="48"/>
      <c r="CQ1190" s="48"/>
      <c r="CR1190" s="48"/>
      <c r="CS1190" s="48"/>
      <c r="CT1190" s="48"/>
      <c r="CU1190" s="48"/>
      <c r="CV1190" s="48"/>
      <c r="CW1190" s="48"/>
      <c r="CX1190" s="39"/>
      <c r="ML1190" s="135"/>
      <c r="MM1190" s="135"/>
      <c r="MN1190" s="135"/>
      <c r="MO1190" s="135"/>
      <c r="MP1190" s="135"/>
      <c r="MQ1190" s="135"/>
      <c r="MR1190" s="135"/>
      <c r="MS1190" s="135"/>
      <c r="MT1190" s="135"/>
      <c r="MU1190" s="135"/>
      <c r="MV1190" s="135"/>
      <c r="MW1190" s="135"/>
      <c r="MX1190" s="135"/>
      <c r="MY1190" s="135"/>
      <c r="MZ1190" s="135"/>
      <c r="NA1190" s="135"/>
      <c r="NB1190" s="135"/>
      <c r="NC1190" s="135"/>
      <c r="ND1190" s="135"/>
      <c r="NE1190" s="135"/>
      <c r="NF1190" s="135"/>
      <c r="NG1190" s="135"/>
      <c r="NH1190" s="135"/>
      <c r="NI1190" s="135"/>
      <c r="NJ1190" s="135"/>
      <c r="NK1190" s="135"/>
      <c r="NL1190" s="135"/>
      <c r="NM1190" s="135"/>
      <c r="NN1190" s="135"/>
      <c r="NO1190" s="135"/>
      <c r="NP1190" s="135"/>
      <c r="NQ1190" s="39"/>
      <c r="QS1190"/>
      <c r="QT1190"/>
      <c r="QU1190"/>
      <c r="QV1190"/>
      <c r="QW1190"/>
      <c r="QX1190"/>
      <c r="QY1190"/>
      <c r="QZ1190"/>
      <c r="RA1190"/>
      <c r="RB1190" s="39"/>
      <c r="RC1190" s="39"/>
      <c r="RD1190" s="39"/>
    </row>
    <row r="1191" spans="2:472" x14ac:dyDescent="0.2">
      <c r="B1191" s="426"/>
      <c r="C1191" s="427"/>
      <c r="V1191" s="63">
        <v>126</v>
      </c>
      <c r="W1191" s="54" t="s">
        <v>3422</v>
      </c>
      <c r="X1191" s="64">
        <v>181919</v>
      </c>
      <c r="Y1191" s="54" t="s">
        <v>2896</v>
      </c>
      <c r="Z1191" s="63" t="s">
        <v>1341</v>
      </c>
      <c r="AA1191" s="54" t="s">
        <v>680</v>
      </c>
      <c r="AB1191" s="54" t="s">
        <v>400</v>
      </c>
      <c r="AC1191" s="54" t="s">
        <v>6407</v>
      </c>
      <c r="AD1191" s="64" t="s">
        <v>414</v>
      </c>
      <c r="AE1191" s="64" t="s">
        <v>3208</v>
      </c>
      <c r="AF1191" s="63">
        <v>126</v>
      </c>
      <c r="AG1191" s="54" t="s">
        <v>3422</v>
      </c>
      <c r="AH1191" s="54" t="s">
        <v>3421</v>
      </c>
      <c r="AI1191" s="63" t="s">
        <v>3423</v>
      </c>
      <c r="AJ1191" s="64" t="s">
        <v>3424</v>
      </c>
      <c r="AK1191" s="569">
        <v>5100073</v>
      </c>
      <c r="AL1191" s="64" t="s">
        <v>666</v>
      </c>
      <c r="AM1191" s="64" t="s">
        <v>3427</v>
      </c>
      <c r="AN1191" s="570">
        <v>254095700</v>
      </c>
      <c r="AO1191" s="54"/>
      <c r="AP1191" s="54"/>
      <c r="AQ1191" s="54"/>
      <c r="AR1191" s="54"/>
      <c r="AS1191" s="54"/>
      <c r="AT1191" s="64" t="s">
        <v>420</v>
      </c>
      <c r="AU1191" s="64"/>
      <c r="AV1191" s="54"/>
      <c r="AW1191" s="54"/>
      <c r="AX1191" s="54"/>
      <c r="AY1191" s="54"/>
      <c r="AZ1191" s="54"/>
      <c r="BA1191" s="54"/>
      <c r="BB1191" s="54"/>
      <c r="BC1191" s="54"/>
      <c r="BD1191" s="64">
        <v>181919</v>
      </c>
      <c r="BE1191" s="54" t="s">
        <v>2896</v>
      </c>
      <c r="BF1191" s="63" t="s">
        <v>1341</v>
      </c>
      <c r="BG1191" s="54" t="s">
        <v>680</v>
      </c>
      <c r="BH1191" s="54" t="s">
        <v>400</v>
      </c>
      <c r="BI1191" s="54" t="s">
        <v>6407</v>
      </c>
      <c r="BJ1191" s="64" t="s">
        <v>414</v>
      </c>
      <c r="BK1191" s="64" t="s">
        <v>3208</v>
      </c>
      <c r="BL1191" s="54"/>
      <c r="BM1191" s="54"/>
      <c r="BN1191" s="54"/>
      <c r="BO1191" s="39"/>
      <c r="BP1191" s="39"/>
      <c r="BQ1191" s="39"/>
      <c r="BR1191" s="39"/>
      <c r="BS1191" s="47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47"/>
      <c r="CD1191" s="39"/>
      <c r="CE1191" s="39"/>
      <c r="CF1191" s="48"/>
      <c r="CG1191" s="48"/>
      <c r="CH1191" s="48"/>
      <c r="CI1191" s="48"/>
      <c r="CJ1191" s="48"/>
      <c r="CK1191" s="48"/>
      <c r="CL1191" s="48"/>
      <c r="CM1191" s="48"/>
      <c r="CN1191" s="48"/>
      <c r="CO1191" s="48"/>
      <c r="CP1191" s="48"/>
      <c r="CQ1191" s="48"/>
      <c r="CR1191" s="48"/>
      <c r="CS1191" s="48"/>
      <c r="CT1191" s="48"/>
      <c r="CU1191" s="48"/>
      <c r="CV1191" s="48"/>
      <c r="CW1191" s="48"/>
      <c r="CX1191" s="39"/>
      <c r="ML1191" s="135"/>
      <c r="MM1191" s="135"/>
      <c r="MN1191" s="135"/>
      <c r="MO1191" s="135"/>
      <c r="MP1191" s="135"/>
      <c r="MQ1191" s="135"/>
      <c r="MR1191" s="135"/>
      <c r="MS1191" s="135"/>
      <c r="MT1191" s="135"/>
      <c r="MU1191" s="135"/>
      <c r="MV1191" s="135"/>
      <c r="MW1191" s="135"/>
      <c r="MX1191" s="135"/>
      <c r="MY1191" s="135"/>
      <c r="MZ1191" s="135"/>
      <c r="NA1191" s="135"/>
      <c r="NB1191" s="135"/>
      <c r="NC1191" s="135"/>
      <c r="ND1191" s="135"/>
      <c r="NE1191" s="135"/>
      <c r="NF1191" s="135"/>
      <c r="NG1191" s="135"/>
      <c r="NH1191" s="135"/>
      <c r="NI1191" s="135"/>
      <c r="NJ1191" s="135"/>
      <c r="NK1191" s="135"/>
      <c r="NL1191" s="135"/>
      <c r="NM1191" s="135"/>
      <c r="NN1191" s="135"/>
      <c r="NO1191" s="135"/>
      <c r="NP1191" s="135"/>
      <c r="NQ1191" s="39"/>
      <c r="QS1191"/>
      <c r="QT1191"/>
      <c r="QU1191"/>
      <c r="QV1191"/>
      <c r="QW1191"/>
      <c r="QX1191"/>
      <c r="QY1191"/>
      <c r="QZ1191"/>
      <c r="RA1191"/>
      <c r="RB1191" s="39"/>
      <c r="RC1191" s="39"/>
      <c r="RD1191" s="39"/>
    </row>
    <row r="1192" spans="2:472" x14ac:dyDescent="0.2">
      <c r="B1192" s="426"/>
      <c r="C1192" s="427"/>
      <c r="V1192" s="63">
        <v>126</v>
      </c>
      <c r="W1192" s="54" t="s">
        <v>3422</v>
      </c>
      <c r="X1192" s="64">
        <v>181920</v>
      </c>
      <c r="Y1192" s="54" t="s">
        <v>2993</v>
      </c>
      <c r="Z1192" s="63" t="s">
        <v>1341</v>
      </c>
      <c r="AA1192" s="54" t="s">
        <v>680</v>
      </c>
      <c r="AB1192" s="54" t="s">
        <v>400</v>
      </c>
      <c r="AC1192" s="54" t="s">
        <v>6408</v>
      </c>
      <c r="AD1192" s="64" t="s">
        <v>414</v>
      </c>
      <c r="AE1192" s="64" t="s">
        <v>3208</v>
      </c>
      <c r="AF1192" s="63">
        <v>126</v>
      </c>
      <c r="AG1192" s="54" t="s">
        <v>3422</v>
      </c>
      <c r="AH1192" s="54" t="s">
        <v>3421</v>
      </c>
      <c r="AI1192" s="63" t="s">
        <v>3423</v>
      </c>
      <c r="AJ1192" s="64" t="s">
        <v>3424</v>
      </c>
      <c r="AK1192" s="569">
        <v>5100073</v>
      </c>
      <c r="AL1192" s="64" t="s">
        <v>666</v>
      </c>
      <c r="AM1192" s="64" t="s">
        <v>3427</v>
      </c>
      <c r="AN1192" s="570">
        <v>254095700</v>
      </c>
      <c r="AO1192" s="54"/>
      <c r="AP1192" s="54"/>
      <c r="AQ1192" s="54"/>
      <c r="AR1192" s="54"/>
      <c r="AS1192" s="54"/>
      <c r="AT1192" s="64" t="s">
        <v>420</v>
      </c>
      <c r="AU1192" s="64"/>
      <c r="AV1192" s="54"/>
      <c r="AW1192" s="54"/>
      <c r="AX1192" s="54"/>
      <c r="AY1192" s="54"/>
      <c r="AZ1192" s="54"/>
      <c r="BA1192" s="54"/>
      <c r="BB1192" s="54"/>
      <c r="BC1192" s="54"/>
      <c r="BD1192" s="64">
        <v>181920</v>
      </c>
      <c r="BE1192" s="54" t="s">
        <v>2993</v>
      </c>
      <c r="BF1192" s="63" t="s">
        <v>1341</v>
      </c>
      <c r="BG1192" s="54" t="s">
        <v>680</v>
      </c>
      <c r="BH1192" s="54" t="s">
        <v>400</v>
      </c>
      <c r="BI1192" s="54" t="s">
        <v>6408</v>
      </c>
      <c r="BJ1192" s="64" t="s">
        <v>414</v>
      </c>
      <c r="BK1192" s="64" t="s">
        <v>3208</v>
      </c>
      <c r="BL1192" s="54"/>
      <c r="BM1192" s="54"/>
      <c r="BN1192" s="54"/>
      <c r="BO1192" s="39"/>
      <c r="BP1192" s="39"/>
      <c r="BQ1192" s="39"/>
      <c r="BR1192" s="39"/>
      <c r="BS1192" s="47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47"/>
      <c r="CD1192" s="39"/>
      <c r="CE1192" s="39"/>
      <c r="CF1192" s="48"/>
      <c r="CG1192" s="48"/>
      <c r="CH1192" s="48"/>
      <c r="CI1192" s="48"/>
      <c r="CJ1192" s="48"/>
      <c r="CK1192" s="48"/>
      <c r="CL1192" s="48"/>
      <c r="CM1192" s="48"/>
      <c r="CN1192" s="48"/>
      <c r="CO1192" s="48"/>
      <c r="CP1192" s="48"/>
      <c r="CQ1192" s="48"/>
      <c r="CR1192" s="48"/>
      <c r="CS1192" s="48"/>
      <c r="CT1192" s="48"/>
      <c r="CU1192" s="48"/>
      <c r="CV1192" s="48"/>
      <c r="CW1192" s="48"/>
      <c r="CX1192" s="39"/>
      <c r="ML1192" s="135"/>
      <c r="MM1192" s="135"/>
      <c r="MN1192" s="135"/>
      <c r="MO1192" s="135"/>
      <c r="MP1192" s="135"/>
      <c r="MQ1192" s="135"/>
      <c r="MR1192" s="135"/>
      <c r="MS1192" s="135"/>
      <c r="MT1192" s="135"/>
      <c r="MU1192" s="135"/>
      <c r="MV1192" s="135"/>
      <c r="MW1192" s="135"/>
      <c r="MX1192" s="135"/>
      <c r="MY1192" s="135"/>
      <c r="MZ1192" s="135"/>
      <c r="NA1192" s="135"/>
      <c r="NB1192" s="135"/>
      <c r="NC1192" s="135"/>
      <c r="ND1192" s="135"/>
      <c r="NE1192" s="135"/>
      <c r="NF1192" s="135"/>
      <c r="NG1192" s="135"/>
      <c r="NH1192" s="135"/>
      <c r="NI1192" s="135"/>
      <c r="NJ1192" s="135"/>
      <c r="NK1192" s="135"/>
      <c r="NL1192" s="135"/>
      <c r="NM1192" s="135"/>
      <c r="NN1192" s="135"/>
      <c r="NO1192" s="135"/>
      <c r="NP1192" s="135"/>
      <c r="NQ1192" s="39"/>
      <c r="QS1192"/>
      <c r="QT1192"/>
      <c r="QU1192"/>
      <c r="QV1192"/>
      <c r="QW1192"/>
      <c r="QX1192"/>
      <c r="QY1192"/>
      <c r="QZ1192"/>
      <c r="RA1192"/>
      <c r="RB1192" s="39"/>
      <c r="RC1192" s="39"/>
      <c r="RD1192" s="39"/>
    </row>
    <row r="1193" spans="2:472" x14ac:dyDescent="0.2">
      <c r="B1193" s="426"/>
      <c r="C1193" s="427"/>
      <c r="V1193" s="63">
        <v>126</v>
      </c>
      <c r="W1193" s="54" t="s">
        <v>3422</v>
      </c>
      <c r="X1193" s="64">
        <v>181921</v>
      </c>
      <c r="Y1193" s="54" t="s">
        <v>3075</v>
      </c>
      <c r="Z1193" s="63" t="s">
        <v>1341</v>
      </c>
      <c r="AA1193" s="54" t="s">
        <v>680</v>
      </c>
      <c r="AB1193" s="54" t="s">
        <v>400</v>
      </c>
      <c r="AC1193" s="54" t="s">
        <v>6409</v>
      </c>
      <c r="AD1193" s="64" t="s">
        <v>414</v>
      </c>
      <c r="AE1193" s="64" t="s">
        <v>3208</v>
      </c>
      <c r="AF1193" s="63">
        <v>126</v>
      </c>
      <c r="AG1193" s="54" t="s">
        <v>3422</v>
      </c>
      <c r="AH1193" s="54" t="s">
        <v>3421</v>
      </c>
      <c r="AI1193" s="63" t="s">
        <v>3423</v>
      </c>
      <c r="AJ1193" s="64" t="s">
        <v>3424</v>
      </c>
      <c r="AK1193" s="569">
        <v>5100073</v>
      </c>
      <c r="AL1193" s="64" t="s">
        <v>666</v>
      </c>
      <c r="AM1193" s="64" t="s">
        <v>3427</v>
      </c>
      <c r="AN1193" s="570">
        <v>254095700</v>
      </c>
      <c r="AO1193" s="54"/>
      <c r="AP1193" s="54"/>
      <c r="AQ1193" s="54"/>
      <c r="AR1193" s="54"/>
      <c r="AS1193" s="54"/>
      <c r="AT1193" s="64" t="s">
        <v>420</v>
      </c>
      <c r="AU1193" s="64"/>
      <c r="AV1193" s="54"/>
      <c r="AW1193" s="54"/>
      <c r="AX1193" s="54"/>
      <c r="AY1193" s="54"/>
      <c r="AZ1193" s="54"/>
      <c r="BA1193" s="54"/>
      <c r="BB1193" s="54"/>
      <c r="BC1193" s="54"/>
      <c r="BD1193" s="64">
        <v>181921</v>
      </c>
      <c r="BE1193" s="54" t="s">
        <v>3075</v>
      </c>
      <c r="BF1193" s="63" t="s">
        <v>1341</v>
      </c>
      <c r="BG1193" s="54" t="s">
        <v>680</v>
      </c>
      <c r="BH1193" s="54" t="s">
        <v>400</v>
      </c>
      <c r="BI1193" s="54" t="s">
        <v>6409</v>
      </c>
      <c r="BJ1193" s="64" t="s">
        <v>414</v>
      </c>
      <c r="BK1193" s="64" t="s">
        <v>3208</v>
      </c>
      <c r="BL1193" s="54"/>
      <c r="BM1193" s="54"/>
      <c r="BN1193" s="54"/>
      <c r="BO1193" s="39"/>
      <c r="BP1193" s="39"/>
      <c r="BQ1193" s="39"/>
      <c r="BR1193" s="39"/>
      <c r="BS1193" s="47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47"/>
      <c r="CD1193" s="39"/>
      <c r="CE1193" s="39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  <c r="CP1193" s="48"/>
      <c r="CQ1193" s="48"/>
      <c r="CR1193" s="48"/>
      <c r="CS1193" s="48"/>
      <c r="CT1193" s="48"/>
      <c r="CU1193" s="48"/>
      <c r="CV1193" s="48"/>
      <c r="CW1193" s="48"/>
      <c r="CX1193" s="39"/>
      <c r="ML1193" s="135"/>
      <c r="MM1193" s="135"/>
      <c r="MN1193" s="135"/>
      <c r="MO1193" s="135"/>
      <c r="MP1193" s="135"/>
      <c r="MQ1193" s="135"/>
      <c r="MR1193" s="135"/>
      <c r="MS1193" s="135"/>
      <c r="MT1193" s="135"/>
      <c r="MU1193" s="135"/>
      <c r="MV1193" s="135"/>
      <c r="MW1193" s="135"/>
      <c r="MX1193" s="135"/>
      <c r="MY1193" s="135"/>
      <c r="MZ1193" s="135"/>
      <c r="NA1193" s="135"/>
      <c r="NB1193" s="135"/>
      <c r="NC1193" s="135"/>
      <c r="ND1193" s="135"/>
      <c r="NE1193" s="135"/>
      <c r="NF1193" s="135"/>
      <c r="NG1193" s="135"/>
      <c r="NH1193" s="135"/>
      <c r="NI1193" s="135"/>
      <c r="NJ1193" s="135"/>
      <c r="NK1193" s="135"/>
      <c r="NL1193" s="135"/>
      <c r="NM1193" s="135"/>
      <c r="NN1193" s="135"/>
      <c r="NO1193" s="135"/>
      <c r="NP1193" s="135"/>
      <c r="NQ1193" s="39"/>
      <c r="QS1193"/>
      <c r="QT1193"/>
      <c r="QU1193"/>
      <c r="QV1193"/>
      <c r="QW1193"/>
      <c r="QX1193"/>
      <c r="QY1193"/>
      <c r="QZ1193"/>
      <c r="RA1193"/>
      <c r="RB1193" s="39"/>
      <c r="RC1193" s="39"/>
      <c r="RD1193" s="39"/>
    </row>
    <row r="1194" spans="2:472" x14ac:dyDescent="0.2">
      <c r="B1194" s="426"/>
      <c r="C1194" s="427"/>
      <c r="V1194" s="63">
        <v>126</v>
      </c>
      <c r="W1194" s="54" t="s">
        <v>3422</v>
      </c>
      <c r="X1194" s="64">
        <v>181917</v>
      </c>
      <c r="Y1194" s="54" t="s">
        <v>2655</v>
      </c>
      <c r="Z1194" s="63" t="s">
        <v>1341</v>
      </c>
      <c r="AA1194" s="54" t="s">
        <v>680</v>
      </c>
      <c r="AB1194" s="54" t="s">
        <v>400</v>
      </c>
      <c r="AC1194" s="54" t="s">
        <v>2655</v>
      </c>
      <c r="AD1194" s="64" t="s">
        <v>414</v>
      </c>
      <c r="AE1194" s="64" t="s">
        <v>3208</v>
      </c>
      <c r="AF1194" s="63">
        <v>126</v>
      </c>
      <c r="AG1194" s="54" t="s">
        <v>3422</v>
      </c>
      <c r="AH1194" s="54" t="s">
        <v>3421</v>
      </c>
      <c r="AI1194" s="63" t="s">
        <v>3423</v>
      </c>
      <c r="AJ1194" s="64" t="s">
        <v>3424</v>
      </c>
      <c r="AK1194" s="569">
        <v>5100073</v>
      </c>
      <c r="AL1194" s="64" t="s">
        <v>666</v>
      </c>
      <c r="AM1194" s="64" t="s">
        <v>3427</v>
      </c>
      <c r="AN1194" s="570">
        <v>254095700</v>
      </c>
      <c r="AO1194" s="54"/>
      <c r="AP1194" s="54"/>
      <c r="AQ1194" s="54"/>
      <c r="AR1194" s="54"/>
      <c r="AS1194" s="54"/>
      <c r="AT1194" s="64" t="s">
        <v>420</v>
      </c>
      <c r="AU1194" s="64"/>
      <c r="AV1194" s="54"/>
      <c r="AW1194" s="54"/>
      <c r="AX1194" s="54"/>
      <c r="AY1194" s="54"/>
      <c r="AZ1194" s="54"/>
      <c r="BA1194" s="54"/>
      <c r="BB1194" s="54"/>
      <c r="BC1194" s="54"/>
      <c r="BD1194" s="64">
        <v>181917</v>
      </c>
      <c r="BE1194" s="54" t="s">
        <v>2655</v>
      </c>
      <c r="BF1194" s="63" t="s">
        <v>1341</v>
      </c>
      <c r="BG1194" s="54" t="s">
        <v>680</v>
      </c>
      <c r="BH1194" s="54" t="s">
        <v>400</v>
      </c>
      <c r="BI1194" s="54" t="s">
        <v>2655</v>
      </c>
      <c r="BJ1194" s="64" t="s">
        <v>414</v>
      </c>
      <c r="BK1194" s="64" t="s">
        <v>3208</v>
      </c>
      <c r="BL1194" s="54"/>
      <c r="BM1194" s="54"/>
      <c r="BN1194" s="54"/>
      <c r="BO1194" s="39"/>
      <c r="BP1194" s="39"/>
      <c r="BQ1194" s="39"/>
      <c r="BR1194" s="39"/>
      <c r="BS1194" s="47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47"/>
      <c r="CD1194" s="39"/>
      <c r="CE1194" s="39"/>
      <c r="CF1194" s="48"/>
      <c r="CG1194" s="48"/>
      <c r="CH1194" s="48"/>
      <c r="CI1194" s="48"/>
      <c r="CJ1194" s="48"/>
      <c r="CK1194" s="48"/>
      <c r="CL1194" s="48"/>
      <c r="CM1194" s="48"/>
      <c r="CN1194" s="48"/>
      <c r="CO1194" s="48"/>
      <c r="CP1194" s="48"/>
      <c r="CQ1194" s="48"/>
      <c r="CR1194" s="48"/>
      <c r="CS1194" s="48"/>
      <c r="CT1194" s="48"/>
      <c r="CU1194" s="48"/>
      <c r="CV1194" s="48"/>
      <c r="CW1194" s="48"/>
      <c r="CX1194" s="39"/>
      <c r="ML1194" s="135"/>
      <c r="MM1194" s="135"/>
      <c r="MN1194" s="135"/>
      <c r="MO1194" s="135"/>
      <c r="MP1194" s="135"/>
      <c r="MQ1194" s="135"/>
      <c r="MR1194" s="135"/>
      <c r="MS1194" s="135"/>
      <c r="MT1194" s="135"/>
      <c r="MU1194" s="135"/>
      <c r="MV1194" s="135"/>
      <c r="MW1194" s="135"/>
      <c r="MX1194" s="135"/>
      <c r="MY1194" s="135"/>
      <c r="MZ1194" s="135"/>
      <c r="NA1194" s="135"/>
      <c r="NB1194" s="135"/>
      <c r="NC1194" s="135"/>
      <c r="ND1194" s="135"/>
      <c r="NE1194" s="135"/>
      <c r="NF1194" s="135"/>
      <c r="NG1194" s="135"/>
      <c r="NH1194" s="135"/>
      <c r="NI1194" s="135"/>
      <c r="NJ1194" s="135"/>
      <c r="NK1194" s="135"/>
      <c r="NL1194" s="135"/>
      <c r="NM1194" s="135"/>
      <c r="NN1194" s="135"/>
      <c r="NO1194" s="135"/>
      <c r="NP1194" s="135"/>
      <c r="NQ1194" s="39"/>
      <c r="QS1194"/>
      <c r="QT1194"/>
      <c r="QU1194"/>
      <c r="QV1194"/>
      <c r="QW1194"/>
      <c r="QX1194"/>
      <c r="QY1194"/>
      <c r="QZ1194"/>
      <c r="RA1194"/>
      <c r="RB1194" s="39"/>
      <c r="RC1194" s="39"/>
      <c r="RD1194" s="39"/>
    </row>
    <row r="1195" spans="2:472" x14ac:dyDescent="0.2">
      <c r="B1195" s="426"/>
      <c r="C1195" s="427"/>
      <c r="V1195" s="63">
        <v>126</v>
      </c>
      <c r="W1195" s="54" t="s">
        <v>3422</v>
      </c>
      <c r="X1195" s="64">
        <v>182004</v>
      </c>
      <c r="Y1195" s="54" t="s">
        <v>954</v>
      </c>
      <c r="Z1195" s="63" t="s">
        <v>1341</v>
      </c>
      <c r="AA1195" s="54" t="s">
        <v>681</v>
      </c>
      <c r="AB1195" s="54" t="s">
        <v>400</v>
      </c>
      <c r="AC1195" s="54" t="s">
        <v>954</v>
      </c>
      <c r="AD1195" s="64" t="s">
        <v>414</v>
      </c>
      <c r="AE1195" s="64" t="s">
        <v>3208</v>
      </c>
      <c r="AF1195" s="63">
        <v>126</v>
      </c>
      <c r="AG1195" s="54" t="s">
        <v>3422</v>
      </c>
      <c r="AH1195" s="54" t="s">
        <v>3421</v>
      </c>
      <c r="AI1195" s="63" t="s">
        <v>3423</v>
      </c>
      <c r="AJ1195" s="64" t="s">
        <v>3424</v>
      </c>
      <c r="AK1195" s="569">
        <v>5100073</v>
      </c>
      <c r="AL1195" s="64" t="s">
        <v>666</v>
      </c>
      <c r="AM1195" s="64" t="s">
        <v>3427</v>
      </c>
      <c r="AN1195" s="570">
        <v>254095700</v>
      </c>
      <c r="AO1195" s="54"/>
      <c r="AP1195" s="54"/>
      <c r="AQ1195" s="54"/>
      <c r="AR1195" s="54"/>
      <c r="AS1195" s="54"/>
      <c r="AT1195" s="64" t="s">
        <v>420</v>
      </c>
      <c r="AU1195" s="64"/>
      <c r="AV1195" s="54"/>
      <c r="AW1195" s="54"/>
      <c r="AX1195" s="54"/>
      <c r="AY1195" s="54"/>
      <c r="AZ1195" s="54"/>
      <c r="BA1195" s="54"/>
      <c r="BB1195" s="54"/>
      <c r="BC1195" s="54"/>
      <c r="BD1195" s="64">
        <v>182004</v>
      </c>
      <c r="BE1195" s="54" t="s">
        <v>954</v>
      </c>
      <c r="BF1195" s="63" t="s">
        <v>1341</v>
      </c>
      <c r="BG1195" s="54" t="s">
        <v>681</v>
      </c>
      <c r="BH1195" s="54" t="s">
        <v>400</v>
      </c>
      <c r="BI1195" s="54" t="s">
        <v>954</v>
      </c>
      <c r="BJ1195" s="64" t="s">
        <v>414</v>
      </c>
      <c r="BK1195" s="64" t="s">
        <v>3208</v>
      </c>
      <c r="BL1195" s="54"/>
      <c r="BM1195" s="54"/>
      <c r="BN1195" s="54"/>
      <c r="BO1195" s="39"/>
      <c r="BP1195" s="39"/>
      <c r="BQ1195" s="39"/>
      <c r="BR1195" s="39"/>
      <c r="BS1195" s="47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47"/>
      <c r="CD1195" s="39"/>
      <c r="CE1195" s="39"/>
      <c r="CF1195" s="48"/>
      <c r="CG1195" s="48"/>
      <c r="CH1195" s="48"/>
      <c r="CI1195" s="48"/>
      <c r="CJ1195" s="48"/>
      <c r="CK1195" s="48"/>
      <c r="CL1195" s="48"/>
      <c r="CM1195" s="48"/>
      <c r="CN1195" s="48"/>
      <c r="CO1195" s="48"/>
      <c r="CP1195" s="48"/>
      <c r="CQ1195" s="48"/>
      <c r="CR1195" s="48"/>
      <c r="CS1195" s="48"/>
      <c r="CT1195" s="48"/>
      <c r="CU1195" s="48"/>
      <c r="CV1195" s="48"/>
      <c r="CW1195" s="48"/>
      <c r="CX1195" s="39"/>
      <c r="ML1195" s="135"/>
      <c r="MM1195" s="135"/>
      <c r="MN1195" s="135"/>
      <c r="MO1195" s="135"/>
      <c r="MP1195" s="135"/>
      <c r="MQ1195" s="135"/>
      <c r="MR1195" s="135"/>
      <c r="MS1195" s="135"/>
      <c r="MT1195" s="135"/>
      <c r="MU1195" s="135"/>
      <c r="MV1195" s="135"/>
      <c r="MW1195" s="135"/>
      <c r="MX1195" s="135"/>
      <c r="MY1195" s="135"/>
      <c r="MZ1195" s="135"/>
      <c r="NA1195" s="135"/>
      <c r="NB1195" s="135"/>
      <c r="NC1195" s="135"/>
      <c r="ND1195" s="135"/>
      <c r="NE1195" s="135"/>
      <c r="NF1195" s="135"/>
      <c r="NG1195" s="135"/>
      <c r="NH1195" s="135"/>
      <c r="NI1195" s="135"/>
      <c r="NJ1195" s="135"/>
      <c r="NK1195" s="135"/>
      <c r="NL1195" s="135"/>
      <c r="NM1195" s="135"/>
      <c r="NN1195" s="135"/>
      <c r="NO1195" s="135"/>
      <c r="NP1195" s="135"/>
      <c r="NQ1195" s="39"/>
      <c r="QS1195"/>
      <c r="QT1195"/>
      <c r="QU1195"/>
      <c r="QV1195"/>
      <c r="QW1195"/>
      <c r="QX1195"/>
      <c r="QY1195"/>
      <c r="QZ1195"/>
      <c r="RA1195"/>
      <c r="RB1195" s="39"/>
      <c r="RC1195" s="39"/>
      <c r="RD1195" s="39"/>
    </row>
    <row r="1196" spans="2:472" x14ac:dyDescent="0.2">
      <c r="B1196" s="426"/>
      <c r="C1196" s="427"/>
      <c r="V1196" s="63">
        <v>126</v>
      </c>
      <c r="W1196" s="54" t="s">
        <v>3422</v>
      </c>
      <c r="X1196" s="64">
        <v>182005</v>
      </c>
      <c r="Y1196" s="54" t="s">
        <v>1267</v>
      </c>
      <c r="Z1196" s="63" t="s">
        <v>1341</v>
      </c>
      <c r="AA1196" s="54" t="s">
        <v>681</v>
      </c>
      <c r="AB1196" s="54" t="s">
        <v>400</v>
      </c>
      <c r="AC1196" s="54" t="s">
        <v>1267</v>
      </c>
      <c r="AD1196" s="64" t="s">
        <v>414</v>
      </c>
      <c r="AE1196" s="64" t="s">
        <v>3208</v>
      </c>
      <c r="AF1196" s="63">
        <v>126</v>
      </c>
      <c r="AG1196" s="54" t="s">
        <v>3422</v>
      </c>
      <c r="AH1196" s="54" t="s">
        <v>3421</v>
      </c>
      <c r="AI1196" s="63" t="s">
        <v>3423</v>
      </c>
      <c r="AJ1196" s="64" t="s">
        <v>3424</v>
      </c>
      <c r="AK1196" s="569">
        <v>5100073</v>
      </c>
      <c r="AL1196" s="64" t="s">
        <v>666</v>
      </c>
      <c r="AM1196" s="64" t="s">
        <v>3427</v>
      </c>
      <c r="AN1196" s="570">
        <v>254095700</v>
      </c>
      <c r="AO1196" s="54"/>
      <c r="AP1196" s="54"/>
      <c r="AQ1196" s="54"/>
      <c r="AR1196" s="54"/>
      <c r="AS1196" s="54"/>
      <c r="AT1196" s="64" t="s">
        <v>420</v>
      </c>
      <c r="AU1196" s="64"/>
      <c r="AV1196" s="54"/>
      <c r="AW1196" s="54"/>
      <c r="AX1196" s="54"/>
      <c r="AY1196" s="54"/>
      <c r="AZ1196" s="54"/>
      <c r="BA1196" s="54"/>
      <c r="BB1196" s="54"/>
      <c r="BC1196" s="54"/>
      <c r="BD1196" s="64">
        <v>182005</v>
      </c>
      <c r="BE1196" s="54" t="s">
        <v>1267</v>
      </c>
      <c r="BF1196" s="63" t="s">
        <v>1341</v>
      </c>
      <c r="BG1196" s="54" t="s">
        <v>681</v>
      </c>
      <c r="BH1196" s="54" t="s">
        <v>400</v>
      </c>
      <c r="BI1196" s="54" t="s">
        <v>1267</v>
      </c>
      <c r="BJ1196" s="64" t="s">
        <v>414</v>
      </c>
      <c r="BK1196" s="64" t="s">
        <v>3208</v>
      </c>
      <c r="BL1196" s="54"/>
      <c r="BM1196" s="54"/>
      <c r="BN1196" s="54"/>
      <c r="BO1196" s="39"/>
      <c r="BP1196" s="39"/>
      <c r="BQ1196" s="39"/>
      <c r="BR1196" s="39"/>
      <c r="BS1196" s="47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47"/>
      <c r="CD1196" s="39"/>
      <c r="CE1196" s="39"/>
      <c r="CF1196" s="48"/>
      <c r="CG1196" s="48"/>
      <c r="CH1196" s="48"/>
      <c r="CI1196" s="48"/>
      <c r="CJ1196" s="48"/>
      <c r="CK1196" s="48"/>
      <c r="CL1196" s="48"/>
      <c r="CM1196" s="48"/>
      <c r="CN1196" s="48"/>
      <c r="CO1196" s="48"/>
      <c r="CP1196" s="48"/>
      <c r="CQ1196" s="48"/>
      <c r="CR1196" s="48"/>
      <c r="CS1196" s="48"/>
      <c r="CT1196" s="48"/>
      <c r="CU1196" s="48"/>
      <c r="CV1196" s="48"/>
      <c r="CW1196" s="48"/>
      <c r="CX1196" s="39"/>
      <c r="ML1196" s="135"/>
      <c r="MM1196" s="135"/>
      <c r="MN1196" s="135"/>
      <c r="MO1196" s="135"/>
      <c r="MP1196" s="135"/>
      <c r="MQ1196" s="135"/>
      <c r="MR1196" s="135"/>
      <c r="MS1196" s="135"/>
      <c r="MT1196" s="135"/>
      <c r="MU1196" s="135"/>
      <c r="MV1196" s="135"/>
      <c r="MW1196" s="135"/>
      <c r="MX1196" s="135"/>
      <c r="MY1196" s="135"/>
      <c r="MZ1196" s="135"/>
      <c r="NA1196" s="135"/>
      <c r="NB1196" s="135"/>
      <c r="NC1196" s="135"/>
      <c r="ND1196" s="135"/>
      <c r="NE1196" s="135"/>
      <c r="NF1196" s="135"/>
      <c r="NG1196" s="135"/>
      <c r="NH1196" s="135"/>
      <c r="NI1196" s="135"/>
      <c r="NJ1196" s="135"/>
      <c r="NK1196" s="135"/>
      <c r="NL1196" s="135"/>
      <c r="NM1196" s="135"/>
      <c r="NN1196" s="135"/>
      <c r="NO1196" s="135"/>
      <c r="NP1196" s="135"/>
      <c r="NQ1196" s="39"/>
      <c r="QS1196"/>
      <c r="QT1196"/>
      <c r="QU1196"/>
      <c r="QV1196"/>
      <c r="QW1196"/>
      <c r="QX1196"/>
      <c r="QY1196"/>
      <c r="QZ1196"/>
      <c r="RA1196"/>
      <c r="RB1196" s="39"/>
      <c r="RC1196" s="39"/>
      <c r="RD1196" s="39"/>
    </row>
    <row r="1197" spans="2:472" x14ac:dyDescent="0.2">
      <c r="B1197" s="426"/>
      <c r="C1197" s="427"/>
      <c r="V1197" s="63">
        <v>126</v>
      </c>
      <c r="W1197" s="54" t="s">
        <v>3422</v>
      </c>
      <c r="X1197" s="64">
        <v>182006</v>
      </c>
      <c r="Y1197" s="54" t="s">
        <v>1568</v>
      </c>
      <c r="Z1197" s="63" t="s">
        <v>1341</v>
      </c>
      <c r="AA1197" s="54" t="s">
        <v>681</v>
      </c>
      <c r="AB1197" s="54" t="s">
        <v>400</v>
      </c>
      <c r="AC1197" s="54" t="s">
        <v>1568</v>
      </c>
      <c r="AD1197" s="64" t="s">
        <v>414</v>
      </c>
      <c r="AE1197" s="64" t="s">
        <v>3208</v>
      </c>
      <c r="AF1197" s="63">
        <v>126</v>
      </c>
      <c r="AG1197" s="54" t="s">
        <v>3422</v>
      </c>
      <c r="AH1197" s="54" t="s">
        <v>3421</v>
      </c>
      <c r="AI1197" s="63" t="s">
        <v>3423</v>
      </c>
      <c r="AJ1197" s="64" t="s">
        <v>3424</v>
      </c>
      <c r="AK1197" s="569">
        <v>5100073</v>
      </c>
      <c r="AL1197" s="64" t="s">
        <v>666</v>
      </c>
      <c r="AM1197" s="64" t="s">
        <v>3427</v>
      </c>
      <c r="AN1197" s="570">
        <v>254095700</v>
      </c>
      <c r="AO1197" s="54"/>
      <c r="AP1197" s="54"/>
      <c r="AQ1197" s="54"/>
      <c r="AR1197" s="54"/>
      <c r="AS1197" s="54"/>
      <c r="AT1197" s="64" t="s">
        <v>420</v>
      </c>
      <c r="AU1197" s="64"/>
      <c r="AV1197" s="54"/>
      <c r="AW1197" s="54"/>
      <c r="AX1197" s="54"/>
      <c r="AY1197" s="54"/>
      <c r="AZ1197" s="54"/>
      <c r="BA1197" s="54"/>
      <c r="BB1197" s="54"/>
      <c r="BC1197" s="54"/>
      <c r="BD1197" s="64">
        <v>182006</v>
      </c>
      <c r="BE1197" s="54" t="s">
        <v>1568</v>
      </c>
      <c r="BF1197" s="63" t="s">
        <v>1341</v>
      </c>
      <c r="BG1197" s="54" t="s">
        <v>681</v>
      </c>
      <c r="BH1197" s="54" t="s">
        <v>400</v>
      </c>
      <c r="BI1197" s="54" t="s">
        <v>1568</v>
      </c>
      <c r="BJ1197" s="64" t="s">
        <v>414</v>
      </c>
      <c r="BK1197" s="64" t="s">
        <v>3208</v>
      </c>
      <c r="BL1197" s="54"/>
      <c r="BM1197" s="54"/>
      <c r="BN1197" s="54"/>
      <c r="BO1197" s="39"/>
      <c r="BP1197" s="39"/>
      <c r="BQ1197" s="39"/>
      <c r="BR1197" s="39"/>
      <c r="BS1197" s="47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47"/>
      <c r="CD1197" s="39"/>
      <c r="CE1197" s="39"/>
      <c r="CF1197" s="48"/>
      <c r="CG1197" s="48"/>
      <c r="CH1197" s="48"/>
      <c r="CI1197" s="48"/>
      <c r="CJ1197" s="48"/>
      <c r="CK1197" s="48"/>
      <c r="CL1197" s="48"/>
      <c r="CM1197" s="48"/>
      <c r="CN1197" s="48"/>
      <c r="CO1197" s="48"/>
      <c r="CP1197" s="48"/>
      <c r="CQ1197" s="48"/>
      <c r="CR1197" s="48"/>
      <c r="CS1197" s="48"/>
      <c r="CT1197" s="48"/>
      <c r="CU1197" s="48"/>
      <c r="CV1197" s="48"/>
      <c r="CW1197" s="48"/>
      <c r="CX1197" s="39"/>
      <c r="ML1197" s="135"/>
      <c r="MM1197" s="135"/>
      <c r="MN1197" s="135"/>
      <c r="MO1197" s="135"/>
      <c r="MP1197" s="135"/>
      <c r="MQ1197" s="135"/>
      <c r="MR1197" s="135"/>
      <c r="MS1197" s="135"/>
      <c r="MT1197" s="135"/>
      <c r="MU1197" s="135"/>
      <c r="MV1197" s="135"/>
      <c r="MW1197" s="135"/>
      <c r="MX1197" s="135"/>
      <c r="MY1197" s="135"/>
      <c r="MZ1197" s="135"/>
      <c r="NA1197" s="135"/>
      <c r="NB1197" s="135"/>
      <c r="NC1197" s="135"/>
      <c r="ND1197" s="135"/>
      <c r="NE1197" s="135"/>
      <c r="NF1197" s="135"/>
      <c r="NG1197" s="135"/>
      <c r="NH1197" s="135"/>
      <c r="NI1197" s="135"/>
      <c r="NJ1197" s="135"/>
      <c r="NK1197" s="135"/>
      <c r="NL1197" s="135"/>
      <c r="NM1197" s="135"/>
      <c r="NN1197" s="135"/>
      <c r="NO1197" s="135"/>
      <c r="NP1197" s="135"/>
      <c r="NQ1197" s="39"/>
      <c r="QS1197"/>
      <c r="QT1197"/>
      <c r="QU1197"/>
      <c r="QV1197"/>
      <c r="QW1197"/>
      <c r="QX1197"/>
      <c r="QY1197"/>
      <c r="QZ1197"/>
      <c r="RA1197"/>
      <c r="RB1197" s="39"/>
      <c r="RC1197" s="39"/>
      <c r="RD1197" s="39"/>
    </row>
    <row r="1198" spans="2:472" x14ac:dyDescent="0.2">
      <c r="B1198" s="426"/>
      <c r="C1198" s="427"/>
      <c r="V1198" s="63">
        <v>126</v>
      </c>
      <c r="W1198" s="54" t="s">
        <v>3422</v>
      </c>
      <c r="X1198" s="64">
        <v>182000</v>
      </c>
      <c r="Y1198" s="54" t="s">
        <v>6410</v>
      </c>
      <c r="Z1198" s="63" t="s">
        <v>1341</v>
      </c>
      <c r="AA1198" s="54" t="s">
        <v>681</v>
      </c>
      <c r="AB1198" s="54" t="s">
        <v>400</v>
      </c>
      <c r="AC1198" s="54" t="s">
        <v>6411</v>
      </c>
      <c r="AD1198" s="64" t="s">
        <v>414</v>
      </c>
      <c r="AE1198" s="64" t="s">
        <v>3208</v>
      </c>
      <c r="AF1198" s="63">
        <v>126</v>
      </c>
      <c r="AG1198" s="54" t="s">
        <v>3422</v>
      </c>
      <c r="AH1198" s="54" t="s">
        <v>3421</v>
      </c>
      <c r="AI1198" s="63" t="s">
        <v>3423</v>
      </c>
      <c r="AJ1198" s="64" t="s">
        <v>3424</v>
      </c>
      <c r="AK1198" s="569">
        <v>5100073</v>
      </c>
      <c r="AL1198" s="64" t="s">
        <v>666</v>
      </c>
      <c r="AM1198" s="64" t="s">
        <v>3427</v>
      </c>
      <c r="AN1198" s="570">
        <v>254095700</v>
      </c>
      <c r="AO1198" s="54"/>
      <c r="AP1198" s="54"/>
      <c r="AQ1198" s="54"/>
      <c r="AR1198" s="54"/>
      <c r="AS1198" s="54"/>
      <c r="AT1198" s="64" t="s">
        <v>420</v>
      </c>
      <c r="AU1198" s="64"/>
      <c r="AV1198" s="54"/>
      <c r="AW1198" s="54"/>
      <c r="AX1198" s="54"/>
      <c r="AY1198" s="54"/>
      <c r="AZ1198" s="54"/>
      <c r="BA1198" s="54"/>
      <c r="BB1198" s="54"/>
      <c r="BC1198" s="54"/>
      <c r="BD1198" s="64">
        <v>182000</v>
      </c>
      <c r="BE1198" s="54" t="s">
        <v>6410</v>
      </c>
      <c r="BF1198" s="63" t="s">
        <v>1341</v>
      </c>
      <c r="BG1198" s="54" t="s">
        <v>681</v>
      </c>
      <c r="BH1198" s="54" t="s">
        <v>400</v>
      </c>
      <c r="BI1198" s="54" t="s">
        <v>6411</v>
      </c>
      <c r="BJ1198" s="64" t="s">
        <v>414</v>
      </c>
      <c r="BK1198" s="64" t="s">
        <v>3208</v>
      </c>
      <c r="BL1198" s="54"/>
      <c r="BM1198" s="54"/>
      <c r="BN1198" s="54"/>
      <c r="BO1198" s="39"/>
      <c r="BP1198" s="39"/>
      <c r="BQ1198" s="39"/>
      <c r="BR1198" s="39"/>
      <c r="BS1198" s="47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47"/>
      <c r="CD1198" s="39"/>
      <c r="CE1198" s="39"/>
      <c r="CF1198" s="48"/>
      <c r="CG1198" s="48"/>
      <c r="CH1198" s="48"/>
      <c r="CI1198" s="48"/>
      <c r="CJ1198" s="48"/>
      <c r="CK1198" s="48"/>
      <c r="CL1198" s="48"/>
      <c r="CM1198" s="48"/>
      <c r="CN1198" s="48"/>
      <c r="CO1198" s="48"/>
      <c r="CP1198" s="48"/>
      <c r="CQ1198" s="48"/>
      <c r="CR1198" s="48"/>
      <c r="CS1198" s="48"/>
      <c r="CT1198" s="48"/>
      <c r="CU1198" s="48"/>
      <c r="CV1198" s="48"/>
      <c r="CW1198" s="48"/>
      <c r="CX1198" s="39"/>
      <c r="ML1198" s="135"/>
      <c r="MM1198" s="135"/>
      <c r="MN1198" s="135"/>
      <c r="MO1198" s="135"/>
      <c r="MP1198" s="135"/>
      <c r="MQ1198" s="135"/>
      <c r="MR1198" s="135"/>
      <c r="MS1198" s="135"/>
      <c r="MT1198" s="135"/>
      <c r="MU1198" s="135"/>
      <c r="MV1198" s="135"/>
      <c r="MW1198" s="135"/>
      <c r="MX1198" s="135"/>
      <c r="MY1198" s="135"/>
      <c r="MZ1198" s="135"/>
      <c r="NA1198" s="135"/>
      <c r="NB1198" s="135"/>
      <c r="NC1198" s="135"/>
      <c r="ND1198" s="135"/>
      <c r="NE1198" s="135"/>
      <c r="NF1198" s="135"/>
      <c r="NG1198" s="135"/>
      <c r="NH1198" s="135"/>
      <c r="NI1198" s="135"/>
      <c r="NJ1198" s="135"/>
      <c r="NK1198" s="135"/>
      <c r="NL1198" s="135"/>
      <c r="NM1198" s="135"/>
      <c r="NN1198" s="135"/>
      <c r="NO1198" s="135"/>
      <c r="NP1198" s="135"/>
      <c r="NQ1198" s="39"/>
      <c r="QS1198"/>
      <c r="QT1198"/>
      <c r="QU1198"/>
      <c r="QV1198"/>
      <c r="QW1198"/>
      <c r="QX1198"/>
      <c r="QY1198"/>
      <c r="QZ1198"/>
      <c r="RA1198"/>
      <c r="RB1198" s="39"/>
      <c r="RC1198" s="39"/>
      <c r="RD1198" s="39"/>
    </row>
    <row r="1199" spans="2:472" x14ac:dyDescent="0.2">
      <c r="B1199" s="426"/>
      <c r="C1199" s="427"/>
      <c r="V1199" s="63">
        <v>126</v>
      </c>
      <c r="W1199" s="54" t="s">
        <v>3422</v>
      </c>
      <c r="X1199" s="64">
        <v>182011</v>
      </c>
      <c r="Y1199" s="54" t="s">
        <v>2034</v>
      </c>
      <c r="Z1199" s="63" t="s">
        <v>1341</v>
      </c>
      <c r="AA1199" s="54" t="s">
        <v>681</v>
      </c>
      <c r="AB1199" s="54" t="s">
        <v>400</v>
      </c>
      <c r="AC1199" s="54" t="s">
        <v>6412</v>
      </c>
      <c r="AD1199" s="64" t="s">
        <v>414</v>
      </c>
      <c r="AE1199" s="64" t="s">
        <v>3208</v>
      </c>
      <c r="AF1199" s="63">
        <v>126</v>
      </c>
      <c r="AG1199" s="54" t="s">
        <v>3422</v>
      </c>
      <c r="AH1199" s="54" t="s">
        <v>3421</v>
      </c>
      <c r="AI1199" s="63" t="s">
        <v>3423</v>
      </c>
      <c r="AJ1199" s="64" t="s">
        <v>3424</v>
      </c>
      <c r="AK1199" s="569">
        <v>5100073</v>
      </c>
      <c r="AL1199" s="64" t="s">
        <v>666</v>
      </c>
      <c r="AM1199" s="64" t="s">
        <v>3427</v>
      </c>
      <c r="AN1199" s="570">
        <v>254095700</v>
      </c>
      <c r="AO1199" s="54"/>
      <c r="AP1199" s="54"/>
      <c r="AQ1199" s="54"/>
      <c r="AR1199" s="54"/>
      <c r="AS1199" s="54"/>
      <c r="AT1199" s="64" t="s">
        <v>420</v>
      </c>
      <c r="AU1199" s="64"/>
      <c r="AV1199" s="54"/>
      <c r="AW1199" s="54"/>
      <c r="AX1199" s="54"/>
      <c r="AY1199" s="54"/>
      <c r="AZ1199" s="54"/>
      <c r="BA1199" s="54"/>
      <c r="BB1199" s="54"/>
      <c r="BC1199" s="54"/>
      <c r="BD1199" s="64">
        <v>182011</v>
      </c>
      <c r="BE1199" s="54" t="s">
        <v>2034</v>
      </c>
      <c r="BF1199" s="63" t="s">
        <v>1341</v>
      </c>
      <c r="BG1199" s="54" t="s">
        <v>681</v>
      </c>
      <c r="BH1199" s="54" t="s">
        <v>400</v>
      </c>
      <c r="BI1199" s="54" t="s">
        <v>6412</v>
      </c>
      <c r="BJ1199" s="64" t="s">
        <v>414</v>
      </c>
      <c r="BK1199" s="64" t="s">
        <v>3208</v>
      </c>
      <c r="BL1199" s="54"/>
      <c r="BM1199" s="54"/>
      <c r="BN1199" s="54"/>
      <c r="BO1199" s="39"/>
      <c r="BP1199" s="39"/>
      <c r="BQ1199" s="39"/>
      <c r="BR1199" s="39"/>
      <c r="BS1199" s="47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47"/>
      <c r="CD1199" s="39"/>
      <c r="CE1199" s="39"/>
      <c r="CF1199" s="48"/>
      <c r="CG1199" s="48"/>
      <c r="CH1199" s="48"/>
      <c r="CI1199" s="48"/>
      <c r="CJ1199" s="48"/>
      <c r="CK1199" s="48"/>
      <c r="CL1199" s="48"/>
      <c r="CM1199" s="48"/>
      <c r="CN1199" s="48"/>
      <c r="CO1199" s="48"/>
      <c r="CP1199" s="48"/>
      <c r="CQ1199" s="48"/>
      <c r="CR1199" s="48"/>
      <c r="CS1199" s="48"/>
      <c r="CT1199" s="48"/>
      <c r="CU1199" s="48"/>
      <c r="CV1199" s="48"/>
      <c r="CW1199" s="48"/>
      <c r="CX1199" s="39"/>
      <c r="ML1199" s="135"/>
      <c r="MM1199" s="135"/>
      <c r="MN1199" s="135"/>
      <c r="MO1199" s="135"/>
      <c r="MP1199" s="135"/>
      <c r="MQ1199" s="135"/>
      <c r="MR1199" s="135"/>
      <c r="MS1199" s="135"/>
      <c r="MT1199" s="135"/>
      <c r="MU1199" s="135"/>
      <c r="MV1199" s="135"/>
      <c r="MW1199" s="135"/>
      <c r="MX1199" s="135"/>
      <c r="MY1199" s="135"/>
      <c r="MZ1199" s="135"/>
      <c r="NA1199" s="135"/>
      <c r="NB1199" s="135"/>
      <c r="NC1199" s="135"/>
      <c r="ND1199" s="135"/>
      <c r="NE1199" s="135"/>
      <c r="NF1199" s="135"/>
      <c r="NG1199" s="135"/>
      <c r="NH1199" s="135"/>
      <c r="NI1199" s="135"/>
      <c r="NJ1199" s="135"/>
      <c r="NK1199" s="135"/>
      <c r="NL1199" s="135"/>
      <c r="NM1199" s="135"/>
      <c r="NN1199" s="135"/>
      <c r="NO1199" s="135"/>
      <c r="NP1199" s="135"/>
      <c r="NQ1199" s="39"/>
      <c r="QS1199"/>
      <c r="QT1199"/>
      <c r="QU1199"/>
      <c r="QV1199"/>
      <c r="QW1199"/>
      <c r="QX1199"/>
      <c r="QY1199"/>
      <c r="QZ1199"/>
      <c r="RA1199"/>
      <c r="RB1199" s="39"/>
      <c r="RC1199" s="39"/>
      <c r="RD1199" s="39"/>
    </row>
    <row r="1200" spans="2:472" x14ac:dyDescent="0.2">
      <c r="B1200" s="426"/>
      <c r="C1200" s="427"/>
      <c r="V1200" s="63">
        <v>126</v>
      </c>
      <c r="W1200" s="54" t="s">
        <v>3422</v>
      </c>
      <c r="X1200" s="64">
        <v>182012</v>
      </c>
      <c r="Y1200" s="54" t="s">
        <v>1021</v>
      </c>
      <c r="Z1200" s="63" t="s">
        <v>1341</v>
      </c>
      <c r="AA1200" s="54" t="s">
        <v>681</v>
      </c>
      <c r="AB1200" s="54" t="s">
        <v>400</v>
      </c>
      <c r="AC1200" s="54" t="s">
        <v>6413</v>
      </c>
      <c r="AD1200" s="64" t="s">
        <v>414</v>
      </c>
      <c r="AE1200" s="64" t="s">
        <v>3208</v>
      </c>
      <c r="AF1200" s="63">
        <v>126</v>
      </c>
      <c r="AG1200" s="54" t="s">
        <v>3422</v>
      </c>
      <c r="AH1200" s="54" t="s">
        <v>3421</v>
      </c>
      <c r="AI1200" s="63" t="s">
        <v>3423</v>
      </c>
      <c r="AJ1200" s="64" t="s">
        <v>3424</v>
      </c>
      <c r="AK1200" s="569">
        <v>5100073</v>
      </c>
      <c r="AL1200" s="64" t="s">
        <v>666</v>
      </c>
      <c r="AM1200" s="64" t="s">
        <v>3427</v>
      </c>
      <c r="AN1200" s="570">
        <v>254095700</v>
      </c>
      <c r="AO1200" s="54"/>
      <c r="AP1200" s="54"/>
      <c r="AQ1200" s="54"/>
      <c r="AR1200" s="54"/>
      <c r="AS1200" s="54"/>
      <c r="AT1200" s="64" t="s">
        <v>420</v>
      </c>
      <c r="AU1200" s="64"/>
      <c r="AV1200" s="54"/>
      <c r="AW1200" s="54"/>
      <c r="AX1200" s="54"/>
      <c r="AY1200" s="54"/>
      <c r="AZ1200" s="54"/>
      <c r="BA1200" s="54"/>
      <c r="BB1200" s="54"/>
      <c r="BC1200" s="54"/>
      <c r="BD1200" s="64">
        <v>182012</v>
      </c>
      <c r="BE1200" s="54" t="s">
        <v>1021</v>
      </c>
      <c r="BF1200" s="63" t="s">
        <v>1341</v>
      </c>
      <c r="BG1200" s="54" t="s">
        <v>681</v>
      </c>
      <c r="BH1200" s="54" t="s">
        <v>400</v>
      </c>
      <c r="BI1200" s="54" t="s">
        <v>6413</v>
      </c>
      <c r="BJ1200" s="64" t="s">
        <v>414</v>
      </c>
      <c r="BK1200" s="64" t="s">
        <v>3208</v>
      </c>
      <c r="BL1200" s="54"/>
      <c r="BM1200" s="54"/>
      <c r="BN1200" s="54"/>
      <c r="BO1200" s="39"/>
      <c r="BP1200" s="39"/>
      <c r="BQ1200" s="39"/>
      <c r="BR1200" s="39"/>
      <c r="BS1200" s="47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47"/>
      <c r="CD1200" s="39"/>
      <c r="CE1200" s="39"/>
      <c r="CF1200" s="48"/>
      <c r="CG1200" s="48"/>
      <c r="CH1200" s="48"/>
      <c r="CI1200" s="48"/>
      <c r="CJ1200" s="48"/>
      <c r="CK1200" s="48"/>
      <c r="CL1200" s="48"/>
      <c r="CM1200" s="48"/>
      <c r="CN1200" s="48"/>
      <c r="CO1200" s="48"/>
      <c r="CP1200" s="48"/>
      <c r="CQ1200" s="48"/>
      <c r="CR1200" s="48"/>
      <c r="CS1200" s="48"/>
      <c r="CT1200" s="48"/>
      <c r="CU1200" s="48"/>
      <c r="CV1200" s="48"/>
      <c r="CW1200" s="48"/>
      <c r="CX1200" s="39"/>
      <c r="ML1200" s="135"/>
      <c r="MM1200" s="135"/>
      <c r="MN1200" s="135"/>
      <c r="MO1200" s="135"/>
      <c r="MP1200" s="135"/>
      <c r="MQ1200" s="135"/>
      <c r="MR1200" s="135"/>
      <c r="MS1200" s="135"/>
      <c r="MT1200" s="135"/>
      <c r="MU1200" s="135"/>
      <c r="MV1200" s="135"/>
      <c r="MW1200" s="135"/>
      <c r="MX1200" s="135"/>
      <c r="MY1200" s="135"/>
      <c r="MZ1200" s="135"/>
      <c r="NA1200" s="135"/>
      <c r="NB1200" s="135"/>
      <c r="NC1200" s="135"/>
      <c r="ND1200" s="135"/>
      <c r="NE1200" s="135"/>
      <c r="NF1200" s="135"/>
      <c r="NG1200" s="135"/>
      <c r="NH1200" s="135"/>
      <c r="NI1200" s="135"/>
      <c r="NJ1200" s="135"/>
      <c r="NK1200" s="135"/>
      <c r="NL1200" s="135"/>
      <c r="NM1200" s="135"/>
      <c r="NN1200" s="135"/>
      <c r="NO1200" s="135"/>
      <c r="NP1200" s="135"/>
      <c r="NQ1200" s="39"/>
      <c r="QS1200"/>
      <c r="QT1200"/>
      <c r="QU1200"/>
      <c r="QV1200"/>
      <c r="QW1200"/>
      <c r="QX1200"/>
      <c r="QY1200"/>
      <c r="QZ1200"/>
      <c r="RA1200"/>
      <c r="RB1200" s="39"/>
      <c r="RC1200" s="39"/>
      <c r="RD1200" s="39"/>
    </row>
    <row r="1201" spans="2:472" x14ac:dyDescent="0.2">
      <c r="B1201" s="426"/>
      <c r="C1201" s="427"/>
      <c r="V1201" s="63">
        <v>126</v>
      </c>
      <c r="W1201" s="54" t="s">
        <v>3422</v>
      </c>
      <c r="X1201" s="64">
        <v>182013</v>
      </c>
      <c r="Y1201" s="54" t="s">
        <v>2372</v>
      </c>
      <c r="Z1201" s="63" t="s">
        <v>1341</v>
      </c>
      <c r="AA1201" s="54" t="s">
        <v>681</v>
      </c>
      <c r="AB1201" s="54" t="s">
        <v>400</v>
      </c>
      <c r="AC1201" s="54" t="s">
        <v>6411</v>
      </c>
      <c r="AD1201" s="64" t="s">
        <v>414</v>
      </c>
      <c r="AE1201" s="64" t="s">
        <v>3208</v>
      </c>
      <c r="AF1201" s="63">
        <v>126</v>
      </c>
      <c r="AG1201" s="54" t="s">
        <v>3422</v>
      </c>
      <c r="AH1201" s="54" t="s">
        <v>3421</v>
      </c>
      <c r="AI1201" s="63" t="s">
        <v>3423</v>
      </c>
      <c r="AJ1201" s="64" t="s">
        <v>3424</v>
      </c>
      <c r="AK1201" s="569">
        <v>5100073</v>
      </c>
      <c r="AL1201" s="64" t="s">
        <v>666</v>
      </c>
      <c r="AM1201" s="64" t="s">
        <v>3427</v>
      </c>
      <c r="AN1201" s="570">
        <v>254095700</v>
      </c>
      <c r="AO1201" s="54"/>
      <c r="AP1201" s="54"/>
      <c r="AQ1201" s="54"/>
      <c r="AR1201" s="54"/>
      <c r="AS1201" s="54"/>
      <c r="AT1201" s="64" t="s">
        <v>420</v>
      </c>
      <c r="AU1201" s="64"/>
      <c r="AV1201" s="54"/>
      <c r="AW1201" s="54"/>
      <c r="AX1201" s="54"/>
      <c r="AY1201" s="54"/>
      <c r="AZ1201" s="54"/>
      <c r="BA1201" s="54"/>
      <c r="BB1201" s="54"/>
      <c r="BC1201" s="54"/>
      <c r="BD1201" s="64">
        <v>182013</v>
      </c>
      <c r="BE1201" s="54" t="s">
        <v>2372</v>
      </c>
      <c r="BF1201" s="63" t="s">
        <v>1341</v>
      </c>
      <c r="BG1201" s="54" t="s">
        <v>681</v>
      </c>
      <c r="BH1201" s="54" t="s">
        <v>400</v>
      </c>
      <c r="BI1201" s="54" t="s">
        <v>6411</v>
      </c>
      <c r="BJ1201" s="64" t="s">
        <v>414</v>
      </c>
      <c r="BK1201" s="64" t="s">
        <v>3208</v>
      </c>
      <c r="BL1201" s="54"/>
      <c r="BM1201" s="54"/>
      <c r="BN1201" s="54"/>
      <c r="BO1201" s="39"/>
      <c r="BP1201" s="39"/>
      <c r="BQ1201" s="39"/>
      <c r="BR1201" s="39"/>
      <c r="BS1201" s="47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47"/>
      <c r="CD1201" s="39"/>
      <c r="CE1201" s="39"/>
      <c r="CF1201" s="48"/>
      <c r="CG1201" s="48"/>
      <c r="CH1201" s="48"/>
      <c r="CI1201" s="48"/>
      <c r="CJ1201" s="48"/>
      <c r="CK1201" s="48"/>
      <c r="CL1201" s="48"/>
      <c r="CM1201" s="48"/>
      <c r="CN1201" s="48"/>
      <c r="CO1201" s="48"/>
      <c r="CP1201" s="48"/>
      <c r="CQ1201" s="48"/>
      <c r="CR1201" s="48"/>
      <c r="CS1201" s="48"/>
      <c r="CT1201" s="48"/>
      <c r="CU1201" s="48"/>
      <c r="CV1201" s="48"/>
      <c r="CW1201" s="48"/>
      <c r="CX1201" s="39"/>
      <c r="ML1201" s="135"/>
      <c r="MM1201" s="135"/>
      <c r="MN1201" s="135"/>
      <c r="MO1201" s="135"/>
      <c r="MP1201" s="135"/>
      <c r="MQ1201" s="135"/>
      <c r="MR1201" s="135"/>
      <c r="MS1201" s="135"/>
      <c r="MT1201" s="135"/>
      <c r="MU1201" s="135"/>
      <c r="MV1201" s="135"/>
      <c r="MW1201" s="135"/>
      <c r="MX1201" s="135"/>
      <c r="MY1201" s="135"/>
      <c r="MZ1201" s="135"/>
      <c r="NA1201" s="135"/>
      <c r="NB1201" s="135"/>
      <c r="NC1201" s="135"/>
      <c r="ND1201" s="135"/>
      <c r="NE1201" s="135"/>
      <c r="NF1201" s="135"/>
      <c r="NG1201" s="135"/>
      <c r="NH1201" s="135"/>
      <c r="NI1201" s="135"/>
      <c r="NJ1201" s="135"/>
      <c r="NK1201" s="135"/>
      <c r="NL1201" s="135"/>
      <c r="NM1201" s="135"/>
      <c r="NN1201" s="135"/>
      <c r="NO1201" s="135"/>
      <c r="NP1201" s="135"/>
      <c r="NQ1201" s="39"/>
      <c r="QS1201"/>
      <c r="QT1201"/>
      <c r="QU1201"/>
      <c r="QV1201"/>
      <c r="QW1201"/>
      <c r="QX1201"/>
      <c r="QY1201"/>
      <c r="QZ1201"/>
      <c r="RA1201"/>
      <c r="RB1201" s="39"/>
      <c r="RC1201" s="39"/>
      <c r="RD1201" s="39"/>
    </row>
    <row r="1202" spans="2:472" x14ac:dyDescent="0.2">
      <c r="B1202" s="426"/>
      <c r="C1202" s="427"/>
      <c r="V1202" s="63">
        <v>126</v>
      </c>
      <c r="W1202" s="54" t="s">
        <v>3422</v>
      </c>
      <c r="X1202" s="64">
        <v>182009</v>
      </c>
      <c r="Y1202" s="54" t="s">
        <v>1832</v>
      </c>
      <c r="Z1202" s="63" t="s">
        <v>1341</v>
      </c>
      <c r="AA1202" s="54" t="s">
        <v>681</v>
      </c>
      <c r="AB1202" s="54" t="s">
        <v>400</v>
      </c>
      <c r="AC1202" s="54" t="s">
        <v>1832</v>
      </c>
      <c r="AD1202" s="64" t="s">
        <v>414</v>
      </c>
      <c r="AE1202" s="64" t="s">
        <v>3208</v>
      </c>
      <c r="AF1202" s="63">
        <v>126</v>
      </c>
      <c r="AG1202" s="54" t="s">
        <v>3422</v>
      </c>
      <c r="AH1202" s="54" t="s">
        <v>3421</v>
      </c>
      <c r="AI1202" s="63" t="s">
        <v>3423</v>
      </c>
      <c r="AJ1202" s="64" t="s">
        <v>3424</v>
      </c>
      <c r="AK1202" s="569">
        <v>5100073</v>
      </c>
      <c r="AL1202" s="64" t="s">
        <v>666</v>
      </c>
      <c r="AM1202" s="64" t="s">
        <v>3427</v>
      </c>
      <c r="AN1202" s="570">
        <v>254095700</v>
      </c>
      <c r="AO1202" s="54"/>
      <c r="AP1202" s="54"/>
      <c r="AQ1202" s="54"/>
      <c r="AR1202" s="54"/>
      <c r="AS1202" s="54"/>
      <c r="AT1202" s="64" t="s">
        <v>420</v>
      </c>
      <c r="AU1202" s="64"/>
      <c r="AV1202" s="54"/>
      <c r="AW1202" s="54"/>
      <c r="AX1202" s="54"/>
      <c r="AY1202" s="54"/>
      <c r="AZ1202" s="54"/>
      <c r="BA1202" s="54"/>
      <c r="BB1202" s="54"/>
      <c r="BC1202" s="54"/>
      <c r="BD1202" s="64">
        <v>182009</v>
      </c>
      <c r="BE1202" s="54" t="s">
        <v>1832</v>
      </c>
      <c r="BF1202" s="63" t="s">
        <v>1341</v>
      </c>
      <c r="BG1202" s="54" t="s">
        <v>681</v>
      </c>
      <c r="BH1202" s="54" t="s">
        <v>400</v>
      </c>
      <c r="BI1202" s="54" t="s">
        <v>1832</v>
      </c>
      <c r="BJ1202" s="64" t="s">
        <v>414</v>
      </c>
      <c r="BK1202" s="64" t="s">
        <v>3208</v>
      </c>
      <c r="BL1202" s="54"/>
      <c r="BM1202" s="54"/>
      <c r="BN1202" s="54"/>
      <c r="BO1202" s="39"/>
      <c r="BP1202" s="39"/>
      <c r="BQ1202" s="39"/>
      <c r="BR1202" s="39"/>
      <c r="BS1202" s="47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47"/>
      <c r="CD1202" s="39"/>
      <c r="CE1202" s="39"/>
      <c r="CF1202" s="48"/>
      <c r="CG1202" s="48"/>
      <c r="CH1202" s="48"/>
      <c r="CI1202" s="48"/>
      <c r="CJ1202" s="48"/>
      <c r="CK1202" s="48"/>
      <c r="CL1202" s="48"/>
      <c r="CM1202" s="48"/>
      <c r="CN1202" s="48"/>
      <c r="CO1202" s="48"/>
      <c r="CP1202" s="48"/>
      <c r="CQ1202" s="48"/>
      <c r="CR1202" s="48"/>
      <c r="CS1202" s="48"/>
      <c r="CT1202" s="48"/>
      <c r="CU1202" s="48"/>
      <c r="CV1202" s="48"/>
      <c r="CW1202" s="48"/>
      <c r="CX1202" s="39"/>
      <c r="ML1202" s="135"/>
      <c r="MM1202" s="135"/>
      <c r="MN1202" s="135"/>
      <c r="MO1202" s="135"/>
      <c r="MP1202" s="135"/>
      <c r="MQ1202" s="135"/>
      <c r="MR1202" s="135"/>
      <c r="MS1202" s="135"/>
      <c r="MT1202" s="135"/>
      <c r="MU1202" s="135"/>
      <c r="MV1202" s="135"/>
      <c r="MW1202" s="135"/>
      <c r="MX1202" s="135"/>
      <c r="MY1202" s="135"/>
      <c r="MZ1202" s="135"/>
      <c r="NA1202" s="135"/>
      <c r="NB1202" s="135"/>
      <c r="NC1202" s="135"/>
      <c r="ND1202" s="135"/>
      <c r="NE1202" s="135"/>
      <c r="NF1202" s="135"/>
      <c r="NG1202" s="135"/>
      <c r="NH1202" s="135"/>
      <c r="NI1202" s="135"/>
      <c r="NJ1202" s="135"/>
      <c r="NK1202" s="135"/>
      <c r="NL1202" s="135"/>
      <c r="NM1202" s="135"/>
      <c r="NN1202" s="135"/>
      <c r="NO1202" s="135"/>
      <c r="NP1202" s="135"/>
      <c r="NQ1202" s="39"/>
      <c r="QS1202"/>
      <c r="QT1202"/>
      <c r="QU1202"/>
      <c r="QV1202"/>
      <c r="QW1202"/>
      <c r="QX1202"/>
      <c r="QY1202"/>
      <c r="QZ1202"/>
      <c r="RA1202"/>
      <c r="RB1202" s="39"/>
      <c r="RC1202" s="39"/>
      <c r="RD1202" s="39"/>
    </row>
    <row r="1203" spans="2:472" x14ac:dyDescent="0.2">
      <c r="B1203" s="426"/>
      <c r="C1203" s="427"/>
      <c r="V1203" s="63">
        <v>162</v>
      </c>
      <c r="W1203" s="54" t="s">
        <v>3468</v>
      </c>
      <c r="X1203" s="64">
        <v>10402</v>
      </c>
      <c r="Y1203" s="54" t="s">
        <v>718</v>
      </c>
      <c r="Z1203" s="63" t="s">
        <v>1341</v>
      </c>
      <c r="AA1203" s="54" t="s">
        <v>445</v>
      </c>
      <c r="AB1203" s="54" t="s">
        <v>383</v>
      </c>
      <c r="AC1203" s="54" t="s">
        <v>718</v>
      </c>
      <c r="AD1203" s="64" t="s">
        <v>414</v>
      </c>
      <c r="AE1203" s="64" t="s">
        <v>5802</v>
      </c>
      <c r="AF1203" s="63">
        <v>162</v>
      </c>
      <c r="AG1203" s="54" t="s">
        <v>3468</v>
      </c>
      <c r="AH1203" s="54" t="s">
        <v>3467</v>
      </c>
      <c r="AI1203" s="63" t="s">
        <v>3469</v>
      </c>
      <c r="AJ1203" s="64" t="s">
        <v>3470</v>
      </c>
      <c r="AK1203" s="569">
        <v>3700061</v>
      </c>
      <c r="AL1203" s="64" t="s">
        <v>456</v>
      </c>
      <c r="AM1203" s="64" t="s">
        <v>3474</v>
      </c>
      <c r="AN1203" s="570">
        <v>256029750</v>
      </c>
      <c r="AO1203" s="54"/>
      <c r="AP1203" s="54"/>
      <c r="AQ1203" s="54"/>
      <c r="AR1203" s="54"/>
      <c r="AS1203" s="54"/>
      <c r="AT1203" s="64" t="s">
        <v>420</v>
      </c>
      <c r="AU1203" s="64"/>
      <c r="AV1203" s="54"/>
      <c r="AW1203" s="54"/>
      <c r="AX1203" s="54"/>
      <c r="AY1203" s="54"/>
      <c r="AZ1203" s="54"/>
      <c r="BA1203" s="54"/>
      <c r="BB1203" s="54"/>
      <c r="BC1203" s="54"/>
      <c r="BD1203" s="64">
        <v>10402</v>
      </c>
      <c r="BE1203" s="54" t="s">
        <v>718</v>
      </c>
      <c r="BF1203" s="63" t="s">
        <v>1341</v>
      </c>
      <c r="BG1203" s="54" t="s">
        <v>445</v>
      </c>
      <c r="BH1203" s="54" t="s">
        <v>383</v>
      </c>
      <c r="BI1203" s="54" t="s">
        <v>718</v>
      </c>
      <c r="BJ1203" s="64" t="s">
        <v>414</v>
      </c>
      <c r="BK1203" s="64" t="s">
        <v>5802</v>
      </c>
      <c r="BL1203" s="54"/>
      <c r="BM1203" s="54"/>
      <c r="BN1203" s="54"/>
      <c r="BO1203" s="39"/>
      <c r="BP1203" s="39"/>
      <c r="BQ1203" s="39"/>
      <c r="BR1203" s="39"/>
      <c r="BS1203" s="47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47"/>
      <c r="CD1203" s="39"/>
      <c r="CE1203" s="39"/>
      <c r="CF1203" s="48"/>
      <c r="CG1203" s="48"/>
      <c r="CH1203" s="48"/>
      <c r="CI1203" s="48"/>
      <c r="CJ1203" s="48"/>
      <c r="CK1203" s="48"/>
      <c r="CL1203" s="48"/>
      <c r="CM1203" s="48"/>
      <c r="CN1203" s="48"/>
      <c r="CO1203" s="48"/>
      <c r="CP1203" s="48"/>
      <c r="CQ1203" s="48"/>
      <c r="CR1203" s="48"/>
      <c r="CS1203" s="48"/>
      <c r="CT1203" s="48"/>
      <c r="CU1203" s="48"/>
      <c r="CV1203" s="48"/>
      <c r="CW1203" s="48"/>
      <c r="CX1203" s="39"/>
      <c r="ML1203" s="135"/>
      <c r="MM1203" s="135"/>
      <c r="MN1203" s="135"/>
      <c r="MO1203" s="135"/>
      <c r="MP1203" s="135"/>
      <c r="MQ1203" s="135"/>
      <c r="MR1203" s="135"/>
      <c r="MS1203" s="135"/>
      <c r="MT1203" s="135"/>
      <c r="MU1203" s="135"/>
      <c r="MV1203" s="135"/>
      <c r="MW1203" s="135"/>
      <c r="MX1203" s="135"/>
      <c r="MY1203" s="135"/>
      <c r="MZ1203" s="135"/>
      <c r="NA1203" s="135"/>
      <c r="NB1203" s="135"/>
      <c r="NC1203" s="135"/>
      <c r="ND1203" s="135"/>
      <c r="NE1203" s="135"/>
      <c r="NF1203" s="135"/>
      <c r="NG1203" s="135"/>
      <c r="NH1203" s="135"/>
      <c r="NI1203" s="135"/>
      <c r="NJ1203" s="135"/>
      <c r="NK1203" s="135"/>
      <c r="NL1203" s="135"/>
      <c r="NM1203" s="135"/>
      <c r="NN1203" s="135"/>
      <c r="NO1203" s="135"/>
      <c r="NP1203" s="135"/>
      <c r="NQ1203" s="39"/>
      <c r="QS1203"/>
      <c r="QT1203"/>
      <c r="QU1203"/>
      <c r="QV1203"/>
      <c r="QW1203"/>
      <c r="QX1203"/>
      <c r="QY1203"/>
      <c r="QZ1203"/>
      <c r="RA1203"/>
      <c r="RB1203" s="39"/>
      <c r="RC1203" s="39"/>
      <c r="RD1203" s="39"/>
    </row>
    <row r="1204" spans="2:472" x14ac:dyDescent="0.2">
      <c r="B1204" s="426"/>
      <c r="C1204" s="427"/>
      <c r="V1204" s="63">
        <v>162</v>
      </c>
      <c r="W1204" s="54" t="s">
        <v>3468</v>
      </c>
      <c r="X1204" s="64">
        <v>10400</v>
      </c>
      <c r="Y1204" s="54" t="s">
        <v>6414</v>
      </c>
      <c r="Z1204" s="63" t="s">
        <v>1341</v>
      </c>
      <c r="AA1204" s="54" t="s">
        <v>445</v>
      </c>
      <c r="AB1204" s="54" t="s">
        <v>383</v>
      </c>
      <c r="AC1204" s="54" t="s">
        <v>6415</v>
      </c>
      <c r="AD1204" s="64" t="s">
        <v>414</v>
      </c>
      <c r="AE1204" s="64" t="s">
        <v>5802</v>
      </c>
      <c r="AF1204" s="63">
        <v>162</v>
      </c>
      <c r="AG1204" s="54" t="s">
        <v>3468</v>
      </c>
      <c r="AH1204" s="54" t="s">
        <v>3467</v>
      </c>
      <c r="AI1204" s="63" t="s">
        <v>3469</v>
      </c>
      <c r="AJ1204" s="64" t="s">
        <v>3470</v>
      </c>
      <c r="AK1204" s="569">
        <v>3700061</v>
      </c>
      <c r="AL1204" s="64" t="s">
        <v>456</v>
      </c>
      <c r="AM1204" s="64" t="s">
        <v>3474</v>
      </c>
      <c r="AN1204" s="570">
        <v>256029750</v>
      </c>
      <c r="AO1204" s="54"/>
      <c r="AP1204" s="54"/>
      <c r="AQ1204" s="54"/>
      <c r="AR1204" s="54"/>
      <c r="AS1204" s="54"/>
      <c r="AT1204" s="64" t="s">
        <v>420</v>
      </c>
      <c r="AU1204" s="64"/>
      <c r="AV1204" s="54"/>
      <c r="AW1204" s="54"/>
      <c r="AX1204" s="54"/>
      <c r="AY1204" s="54"/>
      <c r="AZ1204" s="54"/>
      <c r="BA1204" s="54"/>
      <c r="BB1204" s="54"/>
      <c r="BC1204" s="54"/>
      <c r="BD1204" s="64">
        <v>10400</v>
      </c>
      <c r="BE1204" s="54" t="s">
        <v>6414</v>
      </c>
      <c r="BF1204" s="63" t="s">
        <v>1341</v>
      </c>
      <c r="BG1204" s="54" t="s">
        <v>445</v>
      </c>
      <c r="BH1204" s="54" t="s">
        <v>383</v>
      </c>
      <c r="BI1204" s="54" t="s">
        <v>6415</v>
      </c>
      <c r="BJ1204" s="64" t="s">
        <v>414</v>
      </c>
      <c r="BK1204" s="64" t="s">
        <v>5802</v>
      </c>
      <c r="BL1204" s="54"/>
      <c r="BM1204" s="54"/>
      <c r="BN1204" s="54"/>
      <c r="BO1204" s="39"/>
      <c r="BP1204" s="39"/>
      <c r="BQ1204" s="39"/>
      <c r="BR1204" s="39"/>
      <c r="BS1204" s="47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47"/>
      <c r="CD1204" s="39"/>
      <c r="CE1204" s="39"/>
      <c r="CF1204" s="48"/>
      <c r="CG1204" s="48"/>
      <c r="CH1204" s="48"/>
      <c r="CI1204" s="48"/>
      <c r="CJ1204" s="48"/>
      <c r="CK1204" s="48"/>
      <c r="CL1204" s="48"/>
      <c r="CM1204" s="48"/>
      <c r="CN1204" s="48"/>
      <c r="CO1204" s="48"/>
      <c r="CP1204" s="48"/>
      <c r="CQ1204" s="48"/>
      <c r="CR1204" s="48"/>
      <c r="CS1204" s="48"/>
      <c r="CT1204" s="48"/>
      <c r="CU1204" s="48"/>
      <c r="CV1204" s="48"/>
      <c r="CW1204" s="48"/>
      <c r="CX1204" s="39"/>
      <c r="ML1204" s="135"/>
      <c r="MM1204" s="135"/>
      <c r="MN1204" s="135"/>
      <c r="MO1204" s="135"/>
      <c r="MP1204" s="135"/>
      <c r="MQ1204" s="135"/>
      <c r="MR1204" s="135"/>
      <c r="MS1204" s="135"/>
      <c r="MT1204" s="135"/>
      <c r="MU1204" s="135"/>
      <c r="MV1204" s="135"/>
      <c r="MW1204" s="135"/>
      <c r="MX1204" s="135"/>
      <c r="MY1204" s="135"/>
      <c r="MZ1204" s="135"/>
      <c r="NA1204" s="135"/>
      <c r="NB1204" s="135"/>
      <c r="NC1204" s="135"/>
      <c r="ND1204" s="135"/>
      <c r="NE1204" s="135"/>
      <c r="NF1204" s="135"/>
      <c r="NG1204" s="135"/>
      <c r="NH1204" s="135"/>
      <c r="NI1204" s="135"/>
      <c r="NJ1204" s="135"/>
      <c r="NK1204" s="135"/>
      <c r="NL1204" s="135"/>
      <c r="NM1204" s="135"/>
      <c r="NN1204" s="135"/>
      <c r="NO1204" s="135"/>
      <c r="NP1204" s="135"/>
      <c r="NQ1204" s="39"/>
      <c r="QS1204"/>
      <c r="QT1204"/>
      <c r="QU1204"/>
      <c r="QV1204"/>
      <c r="QW1204"/>
      <c r="QX1204"/>
      <c r="QY1204"/>
      <c r="QZ1204"/>
      <c r="RA1204"/>
      <c r="RB1204" s="39"/>
      <c r="RC1204" s="39"/>
      <c r="RD1204" s="39"/>
    </row>
    <row r="1205" spans="2:472" x14ac:dyDescent="0.2">
      <c r="B1205" s="426"/>
      <c r="C1205" s="427"/>
      <c r="V1205" s="63">
        <v>162</v>
      </c>
      <c r="W1205" s="54" t="s">
        <v>3468</v>
      </c>
      <c r="X1205" s="64">
        <v>10407</v>
      </c>
      <c r="Y1205" s="54" t="s">
        <v>1046</v>
      </c>
      <c r="Z1205" s="63" t="s">
        <v>1341</v>
      </c>
      <c r="AA1205" s="54" t="s">
        <v>445</v>
      </c>
      <c r="AB1205" s="54" t="s">
        <v>383</v>
      </c>
      <c r="AC1205" s="54" t="s">
        <v>1046</v>
      </c>
      <c r="AD1205" s="64" t="s">
        <v>414</v>
      </c>
      <c r="AE1205" s="64" t="s">
        <v>5802</v>
      </c>
      <c r="AF1205" s="63">
        <v>162</v>
      </c>
      <c r="AG1205" s="54" t="s">
        <v>3468</v>
      </c>
      <c r="AH1205" s="54" t="s">
        <v>3467</v>
      </c>
      <c r="AI1205" s="63" t="s">
        <v>3469</v>
      </c>
      <c r="AJ1205" s="64" t="s">
        <v>3470</v>
      </c>
      <c r="AK1205" s="569">
        <v>3700061</v>
      </c>
      <c r="AL1205" s="64" t="s">
        <v>456</v>
      </c>
      <c r="AM1205" s="64" t="s">
        <v>3474</v>
      </c>
      <c r="AN1205" s="570">
        <v>256029750</v>
      </c>
      <c r="AO1205" s="54"/>
      <c r="AP1205" s="54"/>
      <c r="AQ1205" s="54"/>
      <c r="AR1205" s="54"/>
      <c r="AS1205" s="54"/>
      <c r="AT1205" s="64" t="s">
        <v>420</v>
      </c>
      <c r="AU1205" s="64"/>
      <c r="AV1205" s="54"/>
      <c r="AW1205" s="54"/>
      <c r="AX1205" s="54"/>
      <c r="AY1205" s="54"/>
      <c r="AZ1205" s="54"/>
      <c r="BA1205" s="54"/>
      <c r="BB1205" s="54"/>
      <c r="BC1205" s="54"/>
      <c r="BD1205" s="64">
        <v>10407</v>
      </c>
      <c r="BE1205" s="54" t="s">
        <v>1046</v>
      </c>
      <c r="BF1205" s="63" t="s">
        <v>1341</v>
      </c>
      <c r="BG1205" s="54" t="s">
        <v>445</v>
      </c>
      <c r="BH1205" s="54" t="s">
        <v>383</v>
      </c>
      <c r="BI1205" s="54" t="s">
        <v>1046</v>
      </c>
      <c r="BJ1205" s="64" t="s">
        <v>414</v>
      </c>
      <c r="BK1205" s="64" t="s">
        <v>5802</v>
      </c>
      <c r="BL1205" s="54"/>
      <c r="BM1205" s="54"/>
      <c r="BN1205" s="54"/>
      <c r="BO1205" s="39"/>
      <c r="BP1205" s="39"/>
      <c r="BQ1205" s="39"/>
      <c r="BR1205" s="39"/>
      <c r="BS1205" s="47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47"/>
      <c r="CD1205" s="39"/>
      <c r="CE1205" s="39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  <c r="CP1205" s="48"/>
      <c r="CQ1205" s="48"/>
      <c r="CR1205" s="48"/>
      <c r="CS1205" s="48"/>
      <c r="CT1205" s="48"/>
      <c r="CU1205" s="48"/>
      <c r="CV1205" s="48"/>
      <c r="CW1205" s="48"/>
      <c r="CX1205" s="39"/>
      <c r="ML1205" s="135"/>
      <c r="MM1205" s="135"/>
      <c r="MN1205" s="135"/>
      <c r="MO1205" s="135"/>
      <c r="MP1205" s="135"/>
      <c r="MQ1205" s="135"/>
      <c r="MR1205" s="135"/>
      <c r="MS1205" s="135"/>
      <c r="MT1205" s="135"/>
      <c r="MU1205" s="135"/>
      <c r="MV1205" s="135"/>
      <c r="MW1205" s="135"/>
      <c r="MX1205" s="135"/>
      <c r="MY1205" s="135"/>
      <c r="MZ1205" s="135"/>
      <c r="NA1205" s="135"/>
      <c r="NB1205" s="135"/>
      <c r="NC1205" s="135"/>
      <c r="ND1205" s="135"/>
      <c r="NE1205" s="135"/>
      <c r="NF1205" s="135"/>
      <c r="NG1205" s="135"/>
      <c r="NH1205" s="135"/>
      <c r="NI1205" s="135"/>
      <c r="NJ1205" s="135"/>
      <c r="NK1205" s="135"/>
      <c r="NL1205" s="135"/>
      <c r="NM1205" s="135"/>
      <c r="NN1205" s="135"/>
      <c r="NO1205" s="135"/>
      <c r="NP1205" s="135"/>
      <c r="NQ1205" s="39"/>
      <c r="QS1205"/>
      <c r="QT1205"/>
      <c r="QU1205"/>
      <c r="QV1205"/>
      <c r="QW1205"/>
      <c r="QX1205"/>
      <c r="QY1205"/>
      <c r="QZ1205"/>
      <c r="RA1205"/>
      <c r="RB1205" s="39"/>
      <c r="RC1205" s="39"/>
      <c r="RD1205" s="39"/>
    </row>
    <row r="1206" spans="2:472" x14ac:dyDescent="0.2">
      <c r="B1206" s="426"/>
      <c r="C1206" s="427"/>
      <c r="V1206" s="63">
        <v>162</v>
      </c>
      <c r="W1206" s="54" t="s">
        <v>3468</v>
      </c>
      <c r="X1206" s="64">
        <v>10409</v>
      </c>
      <c r="Y1206" s="54" t="s">
        <v>1350</v>
      </c>
      <c r="Z1206" s="63" t="s">
        <v>1341</v>
      </c>
      <c r="AA1206" s="54" t="s">
        <v>445</v>
      </c>
      <c r="AB1206" s="54" t="s">
        <v>383</v>
      </c>
      <c r="AC1206" s="54" t="s">
        <v>1350</v>
      </c>
      <c r="AD1206" s="64" t="s">
        <v>414</v>
      </c>
      <c r="AE1206" s="64" t="s">
        <v>5802</v>
      </c>
      <c r="AF1206" s="63">
        <v>162</v>
      </c>
      <c r="AG1206" s="54" t="s">
        <v>3468</v>
      </c>
      <c r="AH1206" s="54" t="s">
        <v>3467</v>
      </c>
      <c r="AI1206" s="63" t="s">
        <v>3469</v>
      </c>
      <c r="AJ1206" s="64" t="s">
        <v>3470</v>
      </c>
      <c r="AK1206" s="569">
        <v>3700061</v>
      </c>
      <c r="AL1206" s="64" t="s">
        <v>456</v>
      </c>
      <c r="AM1206" s="64" t="s">
        <v>3474</v>
      </c>
      <c r="AN1206" s="570">
        <v>256029750</v>
      </c>
      <c r="AO1206" s="54"/>
      <c r="AP1206" s="54"/>
      <c r="AQ1206" s="54"/>
      <c r="AR1206" s="54"/>
      <c r="AS1206" s="54"/>
      <c r="AT1206" s="64" t="s">
        <v>420</v>
      </c>
      <c r="AU1206" s="64"/>
      <c r="AV1206" s="54"/>
      <c r="AW1206" s="54"/>
      <c r="AX1206" s="54"/>
      <c r="AY1206" s="54"/>
      <c r="AZ1206" s="54"/>
      <c r="BA1206" s="54"/>
      <c r="BB1206" s="54"/>
      <c r="BC1206" s="54"/>
      <c r="BD1206" s="64">
        <v>10409</v>
      </c>
      <c r="BE1206" s="54" t="s">
        <v>1350</v>
      </c>
      <c r="BF1206" s="63" t="s">
        <v>1341</v>
      </c>
      <c r="BG1206" s="54" t="s">
        <v>445</v>
      </c>
      <c r="BH1206" s="54" t="s">
        <v>383</v>
      </c>
      <c r="BI1206" s="54" t="s">
        <v>1350</v>
      </c>
      <c r="BJ1206" s="64" t="s">
        <v>414</v>
      </c>
      <c r="BK1206" s="64" t="s">
        <v>5802</v>
      </c>
      <c r="BL1206" s="54"/>
      <c r="BM1206" s="54"/>
      <c r="BN1206" s="54"/>
      <c r="BO1206" s="39"/>
      <c r="BP1206" s="39"/>
      <c r="BQ1206" s="39"/>
      <c r="BR1206" s="39"/>
      <c r="BS1206" s="47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47"/>
      <c r="CD1206" s="39"/>
      <c r="CE1206" s="39"/>
      <c r="CF1206" s="48"/>
      <c r="CG1206" s="48"/>
      <c r="CH1206" s="48"/>
      <c r="CI1206" s="48"/>
      <c r="CJ1206" s="48"/>
      <c r="CK1206" s="48"/>
      <c r="CL1206" s="48"/>
      <c r="CM1206" s="48"/>
      <c r="CN1206" s="48"/>
      <c r="CO1206" s="48"/>
      <c r="CP1206" s="48"/>
      <c r="CQ1206" s="48"/>
      <c r="CR1206" s="48"/>
      <c r="CS1206" s="48"/>
      <c r="CT1206" s="48"/>
      <c r="CU1206" s="48"/>
      <c r="CV1206" s="48"/>
      <c r="CW1206" s="48"/>
      <c r="CX1206" s="39"/>
      <c r="ML1206" s="135"/>
      <c r="MM1206" s="135"/>
      <c r="MN1206" s="135"/>
      <c r="MO1206" s="135"/>
      <c r="MP1206" s="135"/>
      <c r="MQ1206" s="135"/>
      <c r="MR1206" s="135"/>
      <c r="MS1206" s="135"/>
      <c r="MT1206" s="135"/>
      <c r="MU1206" s="135"/>
      <c r="MV1206" s="135"/>
      <c r="MW1206" s="135"/>
      <c r="MX1206" s="135"/>
      <c r="MY1206" s="135"/>
      <c r="MZ1206" s="135"/>
      <c r="NA1206" s="135"/>
      <c r="NB1206" s="135"/>
      <c r="NC1206" s="135"/>
      <c r="ND1206" s="135"/>
      <c r="NE1206" s="135"/>
      <c r="NF1206" s="135"/>
      <c r="NG1206" s="135"/>
      <c r="NH1206" s="135"/>
      <c r="NI1206" s="135"/>
      <c r="NJ1206" s="135"/>
      <c r="NK1206" s="135"/>
      <c r="NL1206" s="135"/>
      <c r="NM1206" s="135"/>
      <c r="NN1206" s="135"/>
      <c r="NO1206" s="135"/>
      <c r="NP1206" s="135"/>
      <c r="NQ1206" s="39"/>
      <c r="QS1206"/>
      <c r="QT1206"/>
      <c r="QU1206"/>
      <c r="QV1206"/>
      <c r="QW1206"/>
      <c r="QX1206"/>
      <c r="QY1206"/>
      <c r="QZ1206"/>
      <c r="RA1206"/>
      <c r="RB1206" s="39"/>
      <c r="RC1206" s="39"/>
      <c r="RD1206" s="39"/>
    </row>
    <row r="1207" spans="2:472" x14ac:dyDescent="0.2">
      <c r="B1207" s="426"/>
      <c r="C1207" s="427"/>
      <c r="V1207" s="63">
        <v>162</v>
      </c>
      <c r="W1207" s="54" t="s">
        <v>3468</v>
      </c>
      <c r="X1207" s="64">
        <v>10411</v>
      </c>
      <c r="Y1207" s="54" t="s">
        <v>1635</v>
      </c>
      <c r="Z1207" s="63" t="s">
        <v>1341</v>
      </c>
      <c r="AA1207" s="54" t="s">
        <v>445</v>
      </c>
      <c r="AB1207" s="54" t="s">
        <v>383</v>
      </c>
      <c r="AC1207" s="54" t="s">
        <v>1635</v>
      </c>
      <c r="AD1207" s="64" t="s">
        <v>414</v>
      </c>
      <c r="AE1207" s="64" t="s">
        <v>5802</v>
      </c>
      <c r="AF1207" s="63">
        <v>162</v>
      </c>
      <c r="AG1207" s="54" t="s">
        <v>3468</v>
      </c>
      <c r="AH1207" s="54" t="s">
        <v>3467</v>
      </c>
      <c r="AI1207" s="63" t="s">
        <v>3469</v>
      </c>
      <c r="AJ1207" s="64" t="s">
        <v>3470</v>
      </c>
      <c r="AK1207" s="569">
        <v>3700061</v>
      </c>
      <c r="AL1207" s="64" t="s">
        <v>456</v>
      </c>
      <c r="AM1207" s="64" t="s">
        <v>3474</v>
      </c>
      <c r="AN1207" s="570">
        <v>256029750</v>
      </c>
      <c r="AO1207" s="54"/>
      <c r="AP1207" s="54"/>
      <c r="AQ1207" s="54"/>
      <c r="AR1207" s="54"/>
      <c r="AS1207" s="54"/>
      <c r="AT1207" s="64" t="s">
        <v>420</v>
      </c>
      <c r="AU1207" s="64"/>
      <c r="AV1207" s="54"/>
      <c r="AW1207" s="54"/>
      <c r="AX1207" s="54"/>
      <c r="AY1207" s="54"/>
      <c r="AZ1207" s="54"/>
      <c r="BA1207" s="54"/>
      <c r="BB1207" s="54"/>
      <c r="BC1207" s="54"/>
      <c r="BD1207" s="64">
        <v>10411</v>
      </c>
      <c r="BE1207" s="54" t="s">
        <v>1635</v>
      </c>
      <c r="BF1207" s="63" t="s">
        <v>1341</v>
      </c>
      <c r="BG1207" s="54" t="s">
        <v>445</v>
      </c>
      <c r="BH1207" s="54" t="s">
        <v>383</v>
      </c>
      <c r="BI1207" s="54" t="s">
        <v>1635</v>
      </c>
      <c r="BJ1207" s="64" t="s">
        <v>414</v>
      </c>
      <c r="BK1207" s="64" t="s">
        <v>5802</v>
      </c>
      <c r="BL1207" s="54"/>
      <c r="BM1207" s="54"/>
      <c r="BN1207" s="54"/>
      <c r="BO1207" s="39"/>
      <c r="BP1207" s="39"/>
      <c r="BQ1207" s="39"/>
      <c r="BR1207" s="39"/>
      <c r="BS1207" s="47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47"/>
      <c r="CD1207" s="39"/>
      <c r="CE1207" s="39"/>
      <c r="CF1207" s="48"/>
      <c r="CG1207" s="48"/>
      <c r="CH1207" s="48"/>
      <c r="CI1207" s="48"/>
      <c r="CJ1207" s="48"/>
      <c r="CK1207" s="48"/>
      <c r="CL1207" s="48"/>
      <c r="CM1207" s="48"/>
      <c r="CN1207" s="48"/>
      <c r="CO1207" s="48"/>
      <c r="CP1207" s="48"/>
      <c r="CQ1207" s="48"/>
      <c r="CR1207" s="48"/>
      <c r="CS1207" s="48"/>
      <c r="CT1207" s="48"/>
      <c r="CU1207" s="48"/>
      <c r="CV1207" s="48"/>
      <c r="CW1207" s="48"/>
      <c r="CX1207" s="39"/>
      <c r="ML1207" s="135"/>
      <c r="MM1207" s="135"/>
      <c r="MN1207" s="135"/>
      <c r="MO1207" s="135"/>
      <c r="MP1207" s="135"/>
      <c r="MQ1207" s="135"/>
      <c r="MR1207" s="135"/>
      <c r="MS1207" s="135"/>
      <c r="MT1207" s="135"/>
      <c r="MU1207" s="135"/>
      <c r="MV1207" s="135"/>
      <c r="MW1207" s="135"/>
      <c r="MX1207" s="135"/>
      <c r="MY1207" s="135"/>
      <c r="MZ1207" s="135"/>
      <c r="NA1207" s="135"/>
      <c r="NB1207" s="135"/>
      <c r="NC1207" s="135"/>
      <c r="ND1207" s="135"/>
      <c r="NE1207" s="135"/>
      <c r="NF1207" s="135"/>
      <c r="NG1207" s="135"/>
      <c r="NH1207" s="135"/>
      <c r="NI1207" s="135"/>
      <c r="NJ1207" s="135"/>
      <c r="NK1207" s="135"/>
      <c r="NL1207" s="135"/>
      <c r="NM1207" s="135"/>
      <c r="NN1207" s="135"/>
      <c r="NO1207" s="135"/>
      <c r="NP1207" s="135"/>
      <c r="NQ1207" s="39"/>
      <c r="QS1207"/>
      <c r="QT1207"/>
      <c r="QU1207"/>
      <c r="QV1207"/>
      <c r="QW1207"/>
      <c r="QX1207"/>
      <c r="QY1207"/>
      <c r="QZ1207"/>
      <c r="RA1207"/>
      <c r="RB1207" s="39"/>
      <c r="RC1207" s="39"/>
      <c r="RD1207" s="39"/>
    </row>
    <row r="1208" spans="2:472" x14ac:dyDescent="0.2">
      <c r="B1208" s="426"/>
      <c r="C1208" s="427"/>
      <c r="V1208" s="63">
        <v>162</v>
      </c>
      <c r="W1208" s="54" t="s">
        <v>3468</v>
      </c>
      <c r="X1208" s="64">
        <v>10413</v>
      </c>
      <c r="Y1208" s="54" t="s">
        <v>1887</v>
      </c>
      <c r="Z1208" s="63" t="s">
        <v>1341</v>
      </c>
      <c r="AA1208" s="54" t="s">
        <v>445</v>
      </c>
      <c r="AB1208" s="54" t="s">
        <v>383</v>
      </c>
      <c r="AC1208" s="54" t="s">
        <v>1887</v>
      </c>
      <c r="AD1208" s="64" t="s">
        <v>414</v>
      </c>
      <c r="AE1208" s="64" t="s">
        <v>5802</v>
      </c>
      <c r="AF1208" s="63">
        <v>162</v>
      </c>
      <c r="AG1208" s="54" t="s">
        <v>3468</v>
      </c>
      <c r="AH1208" s="54" t="s">
        <v>3467</v>
      </c>
      <c r="AI1208" s="63" t="s">
        <v>3469</v>
      </c>
      <c r="AJ1208" s="64" t="s">
        <v>3470</v>
      </c>
      <c r="AK1208" s="569">
        <v>3700061</v>
      </c>
      <c r="AL1208" s="64" t="s">
        <v>456</v>
      </c>
      <c r="AM1208" s="64" t="s">
        <v>3474</v>
      </c>
      <c r="AN1208" s="570">
        <v>256029750</v>
      </c>
      <c r="AO1208" s="54"/>
      <c r="AP1208" s="54"/>
      <c r="AQ1208" s="54"/>
      <c r="AR1208" s="54"/>
      <c r="AS1208" s="54"/>
      <c r="AT1208" s="64" t="s">
        <v>420</v>
      </c>
      <c r="AU1208" s="64"/>
      <c r="AV1208" s="54"/>
      <c r="AW1208" s="54"/>
      <c r="AX1208" s="54"/>
      <c r="AY1208" s="54"/>
      <c r="AZ1208" s="54"/>
      <c r="BA1208" s="54"/>
      <c r="BB1208" s="54"/>
      <c r="BC1208" s="54"/>
      <c r="BD1208" s="64">
        <v>10413</v>
      </c>
      <c r="BE1208" s="54" t="s">
        <v>1887</v>
      </c>
      <c r="BF1208" s="63" t="s">
        <v>1341</v>
      </c>
      <c r="BG1208" s="54" t="s">
        <v>445</v>
      </c>
      <c r="BH1208" s="54" t="s">
        <v>383</v>
      </c>
      <c r="BI1208" s="54" t="s">
        <v>1887</v>
      </c>
      <c r="BJ1208" s="64" t="s">
        <v>414</v>
      </c>
      <c r="BK1208" s="64" t="s">
        <v>5802</v>
      </c>
      <c r="BL1208" s="54"/>
      <c r="BM1208" s="54"/>
      <c r="BN1208" s="54"/>
      <c r="BO1208" s="39"/>
      <c r="BP1208" s="39"/>
      <c r="BQ1208" s="39"/>
      <c r="BR1208" s="39"/>
      <c r="BS1208" s="47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47"/>
      <c r="CD1208" s="39"/>
      <c r="CE1208" s="39"/>
      <c r="CF1208" s="48"/>
      <c r="CG1208" s="48"/>
      <c r="CH1208" s="48"/>
      <c r="CI1208" s="48"/>
      <c r="CJ1208" s="48"/>
      <c r="CK1208" s="48"/>
      <c r="CL1208" s="48"/>
      <c r="CM1208" s="48"/>
      <c r="CN1208" s="48"/>
      <c r="CO1208" s="48"/>
      <c r="CP1208" s="48"/>
      <c r="CQ1208" s="48"/>
      <c r="CR1208" s="48"/>
      <c r="CS1208" s="48"/>
      <c r="CT1208" s="48"/>
      <c r="CU1208" s="48"/>
      <c r="CV1208" s="48"/>
      <c r="CW1208" s="48"/>
      <c r="CX1208" s="39"/>
      <c r="ML1208" s="135"/>
      <c r="MM1208" s="135"/>
      <c r="MN1208" s="135"/>
      <c r="MO1208" s="135"/>
      <c r="MP1208" s="135"/>
      <c r="MQ1208" s="135"/>
      <c r="MR1208" s="135"/>
      <c r="MS1208" s="135"/>
      <c r="MT1208" s="135"/>
      <c r="MU1208" s="135"/>
      <c r="MV1208" s="135"/>
      <c r="MW1208" s="135"/>
      <c r="MX1208" s="135"/>
      <c r="MY1208" s="135"/>
      <c r="MZ1208" s="135"/>
      <c r="NA1208" s="135"/>
      <c r="NB1208" s="135"/>
      <c r="NC1208" s="135"/>
      <c r="ND1208" s="135"/>
      <c r="NE1208" s="135"/>
      <c r="NF1208" s="135"/>
      <c r="NG1208" s="135"/>
      <c r="NH1208" s="135"/>
      <c r="NI1208" s="135"/>
      <c r="NJ1208" s="135"/>
      <c r="NK1208" s="135"/>
      <c r="NL1208" s="135"/>
      <c r="NM1208" s="135"/>
      <c r="NN1208" s="135"/>
      <c r="NO1208" s="135"/>
      <c r="NP1208" s="135"/>
      <c r="NQ1208" s="39"/>
      <c r="QS1208"/>
      <c r="QT1208"/>
      <c r="QU1208"/>
      <c r="QV1208"/>
      <c r="QW1208"/>
      <c r="QX1208"/>
      <c r="QY1208"/>
      <c r="QZ1208"/>
      <c r="RA1208"/>
      <c r="RB1208" s="39"/>
      <c r="RC1208" s="39"/>
      <c r="RD1208" s="39"/>
    </row>
    <row r="1209" spans="2:472" x14ac:dyDescent="0.2">
      <c r="B1209" s="426"/>
      <c r="C1209" s="427"/>
      <c r="V1209" s="63">
        <v>162</v>
      </c>
      <c r="W1209" s="54" t="s">
        <v>3468</v>
      </c>
      <c r="X1209" s="64">
        <v>10414</v>
      </c>
      <c r="Y1209" s="54" t="s">
        <v>1282</v>
      </c>
      <c r="Z1209" s="63" t="s">
        <v>1341</v>
      </c>
      <c r="AA1209" s="54" t="s">
        <v>445</v>
      </c>
      <c r="AB1209" s="54" t="s">
        <v>383</v>
      </c>
      <c r="AC1209" s="54" t="s">
        <v>1282</v>
      </c>
      <c r="AD1209" s="64" t="s">
        <v>414</v>
      </c>
      <c r="AE1209" s="64" t="s">
        <v>5802</v>
      </c>
      <c r="AF1209" s="63">
        <v>162</v>
      </c>
      <c r="AG1209" s="54" t="s">
        <v>3468</v>
      </c>
      <c r="AH1209" s="54" t="s">
        <v>3467</v>
      </c>
      <c r="AI1209" s="63" t="s">
        <v>3469</v>
      </c>
      <c r="AJ1209" s="64" t="s">
        <v>3470</v>
      </c>
      <c r="AK1209" s="569">
        <v>3700061</v>
      </c>
      <c r="AL1209" s="64" t="s">
        <v>456</v>
      </c>
      <c r="AM1209" s="64" t="s">
        <v>3474</v>
      </c>
      <c r="AN1209" s="570">
        <v>256029750</v>
      </c>
      <c r="AO1209" s="54"/>
      <c r="AP1209" s="54"/>
      <c r="AQ1209" s="54"/>
      <c r="AR1209" s="54"/>
      <c r="AS1209" s="54"/>
      <c r="AT1209" s="64" t="s">
        <v>420</v>
      </c>
      <c r="AU1209" s="64"/>
      <c r="AV1209" s="54"/>
      <c r="AW1209" s="54"/>
      <c r="AX1209" s="54"/>
      <c r="AY1209" s="54"/>
      <c r="AZ1209" s="54"/>
      <c r="BA1209" s="54"/>
      <c r="BB1209" s="54"/>
      <c r="BC1209" s="54"/>
      <c r="BD1209" s="64">
        <v>10414</v>
      </c>
      <c r="BE1209" s="54" t="s">
        <v>1282</v>
      </c>
      <c r="BF1209" s="63" t="s">
        <v>1341</v>
      </c>
      <c r="BG1209" s="54" t="s">
        <v>445</v>
      </c>
      <c r="BH1209" s="54" t="s">
        <v>383</v>
      </c>
      <c r="BI1209" s="54" t="s">
        <v>1282</v>
      </c>
      <c r="BJ1209" s="64" t="s">
        <v>414</v>
      </c>
      <c r="BK1209" s="64" t="s">
        <v>5802</v>
      </c>
      <c r="BL1209" s="54"/>
      <c r="BM1209" s="54"/>
      <c r="BN1209" s="54"/>
      <c r="BO1209" s="39"/>
      <c r="BP1209" s="39"/>
      <c r="BQ1209" s="39"/>
      <c r="BR1209" s="39"/>
      <c r="BS1209" s="47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47"/>
      <c r="CD1209" s="39"/>
      <c r="CE1209" s="39"/>
      <c r="CF1209" s="48"/>
      <c r="CG1209" s="48"/>
      <c r="CH1209" s="48"/>
      <c r="CI1209" s="48"/>
      <c r="CJ1209" s="48"/>
      <c r="CK1209" s="48"/>
      <c r="CL1209" s="48"/>
      <c r="CM1209" s="48"/>
      <c r="CN1209" s="48"/>
      <c r="CO1209" s="48"/>
      <c r="CP1209" s="48"/>
      <c r="CQ1209" s="48"/>
      <c r="CR1209" s="48"/>
      <c r="CS1209" s="48"/>
      <c r="CT1209" s="48"/>
      <c r="CU1209" s="48"/>
      <c r="CV1209" s="48"/>
      <c r="CW1209" s="48"/>
      <c r="CX1209" s="39"/>
      <c r="ML1209" s="135"/>
      <c r="MM1209" s="135"/>
      <c r="MN1209" s="135"/>
      <c r="MO1209" s="135"/>
      <c r="MP1209" s="135"/>
      <c r="MQ1209" s="135"/>
      <c r="MR1209" s="135"/>
      <c r="MS1209" s="135"/>
      <c r="MT1209" s="135"/>
      <c r="MU1209" s="135"/>
      <c r="MV1209" s="135"/>
      <c r="MW1209" s="135"/>
      <c r="MX1209" s="135"/>
      <c r="MY1209" s="135"/>
      <c r="MZ1209" s="135"/>
      <c r="NA1209" s="135"/>
      <c r="NB1209" s="135"/>
      <c r="NC1209" s="135"/>
      <c r="ND1209" s="135"/>
      <c r="NE1209" s="135"/>
      <c r="NF1209" s="135"/>
      <c r="NG1209" s="135"/>
      <c r="NH1209" s="135"/>
      <c r="NI1209" s="135"/>
      <c r="NJ1209" s="135"/>
      <c r="NK1209" s="135"/>
      <c r="NL1209" s="135"/>
      <c r="NM1209" s="135"/>
      <c r="NN1209" s="135"/>
      <c r="NO1209" s="135"/>
      <c r="NP1209" s="135"/>
      <c r="NQ1209" s="39"/>
      <c r="QS1209"/>
      <c r="QT1209"/>
      <c r="QU1209"/>
      <c r="QV1209"/>
      <c r="QW1209"/>
      <c r="QX1209"/>
      <c r="QY1209"/>
      <c r="QZ1209"/>
      <c r="RA1209"/>
      <c r="RB1209" s="39"/>
      <c r="RC1209" s="39"/>
      <c r="RD1209" s="39"/>
    </row>
    <row r="1210" spans="2:472" x14ac:dyDescent="0.2">
      <c r="B1210" s="426"/>
      <c r="C1210" s="427"/>
      <c r="V1210" s="63">
        <v>162</v>
      </c>
      <c r="W1210" s="54" t="s">
        <v>3468</v>
      </c>
      <c r="X1210" s="64">
        <v>10415</v>
      </c>
      <c r="Y1210" s="54" t="s">
        <v>2257</v>
      </c>
      <c r="Z1210" s="63" t="s">
        <v>1341</v>
      </c>
      <c r="AA1210" s="54" t="s">
        <v>445</v>
      </c>
      <c r="AB1210" s="54" t="s">
        <v>383</v>
      </c>
      <c r="AC1210" s="54" t="s">
        <v>2257</v>
      </c>
      <c r="AD1210" s="64" t="s">
        <v>414</v>
      </c>
      <c r="AE1210" s="64" t="s">
        <v>5802</v>
      </c>
      <c r="AF1210" s="63">
        <v>162</v>
      </c>
      <c r="AG1210" s="54" t="s">
        <v>3468</v>
      </c>
      <c r="AH1210" s="54" t="s">
        <v>3467</v>
      </c>
      <c r="AI1210" s="63" t="s">
        <v>3469</v>
      </c>
      <c r="AJ1210" s="64" t="s">
        <v>3470</v>
      </c>
      <c r="AK1210" s="569">
        <v>3700061</v>
      </c>
      <c r="AL1210" s="64" t="s">
        <v>456</v>
      </c>
      <c r="AM1210" s="64" t="s">
        <v>3474</v>
      </c>
      <c r="AN1210" s="570">
        <v>256029750</v>
      </c>
      <c r="AO1210" s="54"/>
      <c r="AP1210" s="54"/>
      <c r="AQ1210" s="54"/>
      <c r="AR1210" s="54"/>
      <c r="AS1210" s="54"/>
      <c r="AT1210" s="64" t="s">
        <v>420</v>
      </c>
      <c r="AU1210" s="64"/>
      <c r="AV1210" s="54"/>
      <c r="AW1210" s="54"/>
      <c r="AX1210" s="54"/>
      <c r="AY1210" s="54"/>
      <c r="AZ1210" s="54"/>
      <c r="BA1210" s="54"/>
      <c r="BB1210" s="54"/>
      <c r="BC1210" s="54"/>
      <c r="BD1210" s="64">
        <v>10415</v>
      </c>
      <c r="BE1210" s="54" t="s">
        <v>2257</v>
      </c>
      <c r="BF1210" s="63" t="s">
        <v>1341</v>
      </c>
      <c r="BG1210" s="54" t="s">
        <v>445</v>
      </c>
      <c r="BH1210" s="54" t="s">
        <v>383</v>
      </c>
      <c r="BI1210" s="54" t="s">
        <v>2257</v>
      </c>
      <c r="BJ1210" s="64" t="s">
        <v>414</v>
      </c>
      <c r="BK1210" s="64" t="s">
        <v>5802</v>
      </c>
      <c r="BL1210" s="54"/>
      <c r="BM1210" s="54"/>
      <c r="BN1210" s="54"/>
      <c r="BO1210" s="39"/>
      <c r="BP1210" s="39"/>
      <c r="BQ1210" s="39"/>
      <c r="BR1210" s="39"/>
      <c r="BS1210" s="47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47"/>
      <c r="CD1210" s="39"/>
      <c r="CE1210" s="39"/>
      <c r="CF1210" s="48"/>
      <c r="CG1210" s="48"/>
      <c r="CH1210" s="48"/>
      <c r="CI1210" s="48"/>
      <c r="CJ1210" s="48"/>
      <c r="CK1210" s="48"/>
      <c r="CL1210" s="48"/>
      <c r="CM1210" s="48"/>
      <c r="CN1210" s="48"/>
      <c r="CO1210" s="48"/>
      <c r="CP1210" s="48"/>
      <c r="CQ1210" s="48"/>
      <c r="CR1210" s="48"/>
      <c r="CS1210" s="48"/>
      <c r="CT1210" s="48"/>
      <c r="CU1210" s="48"/>
      <c r="CV1210" s="48"/>
      <c r="CW1210" s="48"/>
      <c r="CX1210" s="39"/>
      <c r="ML1210" s="135"/>
      <c r="MM1210" s="135"/>
      <c r="MN1210" s="135"/>
      <c r="MO1210" s="135"/>
      <c r="MP1210" s="135"/>
      <c r="MQ1210" s="135"/>
      <c r="MR1210" s="135"/>
      <c r="MS1210" s="135"/>
      <c r="MT1210" s="135"/>
      <c r="MU1210" s="135"/>
      <c r="MV1210" s="135"/>
      <c r="MW1210" s="135"/>
      <c r="MX1210" s="135"/>
      <c r="MY1210" s="135"/>
      <c r="MZ1210" s="135"/>
      <c r="NA1210" s="135"/>
      <c r="NB1210" s="135"/>
      <c r="NC1210" s="135"/>
      <c r="ND1210" s="135"/>
      <c r="NE1210" s="135"/>
      <c r="NF1210" s="135"/>
      <c r="NG1210" s="135"/>
      <c r="NH1210" s="135"/>
      <c r="NI1210" s="135"/>
      <c r="NJ1210" s="135"/>
      <c r="NK1210" s="135"/>
      <c r="NL1210" s="135"/>
      <c r="NM1210" s="135"/>
      <c r="NN1210" s="135"/>
      <c r="NO1210" s="135"/>
      <c r="NP1210" s="135"/>
      <c r="NQ1210" s="39"/>
      <c r="QS1210"/>
      <c r="QT1210"/>
      <c r="QU1210"/>
      <c r="QV1210"/>
      <c r="QW1210"/>
      <c r="QX1210"/>
      <c r="QY1210"/>
      <c r="QZ1210"/>
      <c r="RA1210"/>
      <c r="RB1210" s="39"/>
      <c r="RC1210" s="39"/>
      <c r="RD1210" s="39"/>
    </row>
    <row r="1211" spans="2:472" x14ac:dyDescent="0.2">
      <c r="B1211" s="426"/>
      <c r="C1211" s="427"/>
      <c r="V1211" s="63">
        <v>162</v>
      </c>
      <c r="W1211" s="54" t="s">
        <v>3468</v>
      </c>
      <c r="X1211" s="64">
        <v>10416</v>
      </c>
      <c r="Y1211" s="54" t="s">
        <v>755</v>
      </c>
      <c r="Z1211" s="63" t="s">
        <v>1341</v>
      </c>
      <c r="AA1211" s="54" t="s">
        <v>445</v>
      </c>
      <c r="AB1211" s="54" t="s">
        <v>383</v>
      </c>
      <c r="AC1211" s="54" t="s">
        <v>755</v>
      </c>
      <c r="AD1211" s="64" t="s">
        <v>414</v>
      </c>
      <c r="AE1211" s="64" t="s">
        <v>5802</v>
      </c>
      <c r="AF1211" s="63">
        <v>162</v>
      </c>
      <c r="AG1211" s="54" t="s">
        <v>3468</v>
      </c>
      <c r="AH1211" s="54" t="s">
        <v>3467</v>
      </c>
      <c r="AI1211" s="63" t="s">
        <v>3469</v>
      </c>
      <c r="AJ1211" s="64" t="s">
        <v>3470</v>
      </c>
      <c r="AK1211" s="569">
        <v>3700061</v>
      </c>
      <c r="AL1211" s="64" t="s">
        <v>456</v>
      </c>
      <c r="AM1211" s="64" t="s">
        <v>3474</v>
      </c>
      <c r="AN1211" s="570">
        <v>256029750</v>
      </c>
      <c r="AO1211" s="54"/>
      <c r="AP1211" s="54"/>
      <c r="AQ1211" s="54"/>
      <c r="AR1211" s="54"/>
      <c r="AS1211" s="54"/>
      <c r="AT1211" s="64" t="s">
        <v>420</v>
      </c>
      <c r="AU1211" s="64"/>
      <c r="AV1211" s="54"/>
      <c r="AW1211" s="54"/>
      <c r="AX1211" s="54"/>
      <c r="AY1211" s="54"/>
      <c r="AZ1211" s="54"/>
      <c r="BA1211" s="54"/>
      <c r="BB1211" s="54"/>
      <c r="BC1211" s="54"/>
      <c r="BD1211" s="64">
        <v>10416</v>
      </c>
      <c r="BE1211" s="54" t="s">
        <v>755</v>
      </c>
      <c r="BF1211" s="63" t="s">
        <v>1341</v>
      </c>
      <c r="BG1211" s="54" t="s">
        <v>445</v>
      </c>
      <c r="BH1211" s="54" t="s">
        <v>383</v>
      </c>
      <c r="BI1211" s="54" t="s">
        <v>755</v>
      </c>
      <c r="BJ1211" s="64" t="s">
        <v>414</v>
      </c>
      <c r="BK1211" s="64" t="s">
        <v>5802</v>
      </c>
      <c r="BL1211" s="54"/>
      <c r="BM1211" s="54"/>
      <c r="BN1211" s="54"/>
      <c r="BO1211" s="39"/>
      <c r="BP1211" s="39"/>
      <c r="BQ1211" s="39"/>
      <c r="BR1211" s="39"/>
      <c r="BS1211" s="47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47"/>
      <c r="CD1211" s="39"/>
      <c r="CE1211" s="39"/>
      <c r="CF1211" s="48"/>
      <c r="CG1211" s="48"/>
      <c r="CH1211" s="48"/>
      <c r="CI1211" s="48"/>
      <c r="CJ1211" s="48"/>
      <c r="CK1211" s="48"/>
      <c r="CL1211" s="48"/>
      <c r="CM1211" s="48"/>
      <c r="CN1211" s="48"/>
      <c r="CO1211" s="48"/>
      <c r="CP1211" s="48"/>
      <c r="CQ1211" s="48"/>
      <c r="CR1211" s="48"/>
      <c r="CS1211" s="48"/>
      <c r="CT1211" s="48"/>
      <c r="CU1211" s="48"/>
      <c r="CV1211" s="48"/>
      <c r="CW1211" s="48"/>
      <c r="CX1211" s="39"/>
      <c r="ML1211" s="135"/>
      <c r="MM1211" s="135"/>
      <c r="MN1211" s="135"/>
      <c r="MO1211" s="135"/>
      <c r="MP1211" s="135"/>
      <c r="MQ1211" s="135"/>
      <c r="MR1211" s="135"/>
      <c r="MS1211" s="135"/>
      <c r="MT1211" s="135"/>
      <c r="MU1211" s="135"/>
      <c r="MV1211" s="135"/>
      <c r="MW1211" s="135"/>
      <c r="MX1211" s="135"/>
      <c r="MY1211" s="135"/>
      <c r="MZ1211" s="135"/>
      <c r="NA1211" s="135"/>
      <c r="NB1211" s="135"/>
      <c r="NC1211" s="135"/>
      <c r="ND1211" s="135"/>
      <c r="NE1211" s="135"/>
      <c r="NF1211" s="135"/>
      <c r="NG1211" s="135"/>
      <c r="NH1211" s="135"/>
      <c r="NI1211" s="135"/>
      <c r="NJ1211" s="135"/>
      <c r="NK1211" s="135"/>
      <c r="NL1211" s="135"/>
      <c r="NM1211" s="135"/>
      <c r="NN1211" s="135"/>
      <c r="NO1211" s="135"/>
      <c r="NP1211" s="135"/>
      <c r="NQ1211" s="39"/>
      <c r="QS1211"/>
      <c r="QT1211"/>
      <c r="QU1211"/>
      <c r="QV1211"/>
      <c r="QW1211"/>
      <c r="QX1211"/>
      <c r="QY1211"/>
      <c r="QZ1211"/>
      <c r="RA1211"/>
      <c r="RB1211" s="39"/>
      <c r="RC1211" s="39"/>
      <c r="RD1211" s="39"/>
    </row>
    <row r="1212" spans="2:472" x14ac:dyDescent="0.2">
      <c r="B1212" s="426"/>
      <c r="C1212" s="427"/>
      <c r="V1212" s="63">
        <v>162</v>
      </c>
      <c r="W1212" s="54" t="s">
        <v>3468</v>
      </c>
      <c r="X1212" s="64">
        <v>10417</v>
      </c>
      <c r="Y1212" s="54" t="s">
        <v>2038</v>
      </c>
      <c r="Z1212" s="63" t="s">
        <v>1341</v>
      </c>
      <c r="AA1212" s="54" t="s">
        <v>445</v>
      </c>
      <c r="AB1212" s="54" t="s">
        <v>383</v>
      </c>
      <c r="AC1212" s="54" t="s">
        <v>2038</v>
      </c>
      <c r="AD1212" s="64" t="s">
        <v>414</v>
      </c>
      <c r="AE1212" s="64" t="s">
        <v>5802</v>
      </c>
      <c r="AF1212" s="63">
        <v>162</v>
      </c>
      <c r="AG1212" s="54" t="s">
        <v>3468</v>
      </c>
      <c r="AH1212" s="54" t="s">
        <v>3467</v>
      </c>
      <c r="AI1212" s="63" t="s">
        <v>3469</v>
      </c>
      <c r="AJ1212" s="64" t="s">
        <v>3470</v>
      </c>
      <c r="AK1212" s="569">
        <v>3700061</v>
      </c>
      <c r="AL1212" s="64" t="s">
        <v>456</v>
      </c>
      <c r="AM1212" s="64" t="s">
        <v>3474</v>
      </c>
      <c r="AN1212" s="570">
        <v>256029750</v>
      </c>
      <c r="AO1212" s="54"/>
      <c r="AP1212" s="54"/>
      <c r="AQ1212" s="54"/>
      <c r="AR1212" s="54"/>
      <c r="AS1212" s="54"/>
      <c r="AT1212" s="64" t="s">
        <v>420</v>
      </c>
      <c r="AU1212" s="64"/>
      <c r="AV1212" s="54"/>
      <c r="AW1212" s="54"/>
      <c r="AX1212" s="54"/>
      <c r="AY1212" s="54"/>
      <c r="AZ1212" s="54"/>
      <c r="BA1212" s="54"/>
      <c r="BB1212" s="54"/>
      <c r="BC1212" s="54"/>
      <c r="BD1212" s="64">
        <v>10417</v>
      </c>
      <c r="BE1212" s="54" t="s">
        <v>2038</v>
      </c>
      <c r="BF1212" s="63" t="s">
        <v>1341</v>
      </c>
      <c r="BG1212" s="54" t="s">
        <v>445</v>
      </c>
      <c r="BH1212" s="54" t="s">
        <v>383</v>
      </c>
      <c r="BI1212" s="54" t="s">
        <v>2038</v>
      </c>
      <c r="BJ1212" s="64" t="s">
        <v>414</v>
      </c>
      <c r="BK1212" s="64" t="s">
        <v>5802</v>
      </c>
      <c r="BL1212" s="54"/>
      <c r="BM1212" s="54"/>
      <c r="BN1212" s="54"/>
      <c r="BO1212" s="39"/>
      <c r="BP1212" s="39"/>
      <c r="BQ1212" s="39"/>
      <c r="BR1212" s="39"/>
      <c r="BS1212" s="47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47"/>
      <c r="CD1212" s="39"/>
      <c r="CE1212" s="39"/>
      <c r="CF1212" s="48"/>
      <c r="CG1212" s="48"/>
      <c r="CH1212" s="48"/>
      <c r="CI1212" s="48"/>
      <c r="CJ1212" s="48"/>
      <c r="CK1212" s="48"/>
      <c r="CL1212" s="48"/>
      <c r="CM1212" s="48"/>
      <c r="CN1212" s="48"/>
      <c r="CO1212" s="48"/>
      <c r="CP1212" s="48"/>
      <c r="CQ1212" s="48"/>
      <c r="CR1212" s="48"/>
      <c r="CS1212" s="48"/>
      <c r="CT1212" s="48"/>
      <c r="CU1212" s="48"/>
      <c r="CV1212" s="48"/>
      <c r="CW1212" s="48"/>
      <c r="CX1212" s="39"/>
      <c r="ML1212" s="135"/>
      <c r="MM1212" s="135"/>
      <c r="MN1212" s="135"/>
      <c r="MO1212" s="135"/>
      <c r="MP1212" s="135"/>
      <c r="MQ1212" s="135"/>
      <c r="MR1212" s="135"/>
      <c r="MS1212" s="135"/>
      <c r="MT1212" s="135"/>
      <c r="MU1212" s="135"/>
      <c r="MV1212" s="135"/>
      <c r="MW1212" s="135"/>
      <c r="MX1212" s="135"/>
      <c r="MY1212" s="135"/>
      <c r="MZ1212" s="135"/>
      <c r="NA1212" s="135"/>
      <c r="NB1212" s="135"/>
      <c r="NC1212" s="135"/>
      <c r="ND1212" s="135"/>
      <c r="NE1212" s="135"/>
      <c r="NF1212" s="135"/>
      <c r="NG1212" s="135"/>
      <c r="NH1212" s="135"/>
      <c r="NI1212" s="135"/>
      <c r="NJ1212" s="135"/>
      <c r="NK1212" s="135"/>
      <c r="NL1212" s="135"/>
      <c r="NM1212" s="135"/>
      <c r="NN1212" s="135"/>
      <c r="NO1212" s="135"/>
      <c r="NP1212" s="135"/>
      <c r="NQ1212" s="39"/>
      <c r="QS1212"/>
      <c r="QT1212"/>
      <c r="QU1212"/>
      <c r="QV1212"/>
      <c r="QW1212"/>
      <c r="QX1212"/>
      <c r="QY1212"/>
      <c r="QZ1212"/>
      <c r="RA1212"/>
      <c r="RB1212" s="39"/>
      <c r="RC1212" s="39"/>
      <c r="RD1212" s="39"/>
    </row>
    <row r="1213" spans="2:472" x14ac:dyDescent="0.2">
      <c r="B1213" s="426"/>
      <c r="C1213" s="427"/>
      <c r="V1213" s="63">
        <v>162</v>
      </c>
      <c r="W1213" s="54" t="s">
        <v>3468</v>
      </c>
      <c r="X1213" s="64">
        <v>10418</v>
      </c>
      <c r="Y1213" s="54" t="s">
        <v>2694</v>
      </c>
      <c r="Z1213" s="63" t="s">
        <v>1341</v>
      </c>
      <c r="AA1213" s="54" t="s">
        <v>445</v>
      </c>
      <c r="AB1213" s="54" t="s">
        <v>383</v>
      </c>
      <c r="AC1213" s="54" t="s">
        <v>2694</v>
      </c>
      <c r="AD1213" s="64" t="s">
        <v>414</v>
      </c>
      <c r="AE1213" s="64" t="s">
        <v>5802</v>
      </c>
      <c r="AF1213" s="63">
        <v>162</v>
      </c>
      <c r="AG1213" s="54" t="s">
        <v>3468</v>
      </c>
      <c r="AH1213" s="54" t="s">
        <v>3467</v>
      </c>
      <c r="AI1213" s="63" t="s">
        <v>3469</v>
      </c>
      <c r="AJ1213" s="64" t="s">
        <v>3470</v>
      </c>
      <c r="AK1213" s="569">
        <v>3700061</v>
      </c>
      <c r="AL1213" s="64" t="s">
        <v>456</v>
      </c>
      <c r="AM1213" s="64" t="s">
        <v>3474</v>
      </c>
      <c r="AN1213" s="570">
        <v>256029750</v>
      </c>
      <c r="AO1213" s="54"/>
      <c r="AP1213" s="54"/>
      <c r="AQ1213" s="54"/>
      <c r="AR1213" s="54"/>
      <c r="AS1213" s="54"/>
      <c r="AT1213" s="64" t="s">
        <v>420</v>
      </c>
      <c r="AU1213" s="64"/>
      <c r="AV1213" s="54"/>
      <c r="AW1213" s="54"/>
      <c r="AX1213" s="54"/>
      <c r="AY1213" s="54"/>
      <c r="AZ1213" s="54"/>
      <c r="BA1213" s="54"/>
      <c r="BB1213" s="54"/>
      <c r="BC1213" s="54"/>
      <c r="BD1213" s="64">
        <v>10418</v>
      </c>
      <c r="BE1213" s="54" t="s">
        <v>2694</v>
      </c>
      <c r="BF1213" s="63" t="s">
        <v>1341</v>
      </c>
      <c r="BG1213" s="54" t="s">
        <v>445</v>
      </c>
      <c r="BH1213" s="54" t="s">
        <v>383</v>
      </c>
      <c r="BI1213" s="54" t="s">
        <v>2694</v>
      </c>
      <c r="BJ1213" s="64" t="s">
        <v>414</v>
      </c>
      <c r="BK1213" s="64" t="s">
        <v>5802</v>
      </c>
      <c r="BL1213" s="54"/>
      <c r="BM1213" s="54"/>
      <c r="BN1213" s="54"/>
      <c r="BO1213" s="39"/>
      <c r="BP1213" s="39"/>
      <c r="BQ1213" s="39"/>
      <c r="BR1213" s="39"/>
      <c r="BS1213" s="47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47"/>
      <c r="CD1213" s="39"/>
      <c r="CE1213" s="39"/>
      <c r="CF1213" s="48"/>
      <c r="CG1213" s="48"/>
      <c r="CH1213" s="48"/>
      <c r="CI1213" s="48"/>
      <c r="CJ1213" s="48"/>
      <c r="CK1213" s="48"/>
      <c r="CL1213" s="48"/>
      <c r="CM1213" s="48"/>
      <c r="CN1213" s="48"/>
      <c r="CO1213" s="48"/>
      <c r="CP1213" s="48"/>
      <c r="CQ1213" s="48"/>
      <c r="CR1213" s="48"/>
      <c r="CS1213" s="48"/>
      <c r="CT1213" s="48"/>
      <c r="CU1213" s="48"/>
      <c r="CV1213" s="48"/>
      <c r="CW1213" s="48"/>
      <c r="CX1213" s="39"/>
      <c r="ML1213" s="135"/>
      <c r="MM1213" s="135"/>
      <c r="MN1213" s="135"/>
      <c r="MO1213" s="135"/>
      <c r="MP1213" s="135"/>
      <c r="MQ1213" s="135"/>
      <c r="MR1213" s="135"/>
      <c r="MS1213" s="135"/>
      <c r="MT1213" s="135"/>
      <c r="MU1213" s="135"/>
      <c r="MV1213" s="135"/>
      <c r="MW1213" s="135"/>
      <c r="MX1213" s="135"/>
      <c r="MY1213" s="135"/>
      <c r="MZ1213" s="135"/>
      <c r="NA1213" s="135"/>
      <c r="NB1213" s="135"/>
      <c r="NC1213" s="135"/>
      <c r="ND1213" s="135"/>
      <c r="NE1213" s="135"/>
      <c r="NF1213" s="135"/>
      <c r="NG1213" s="135"/>
      <c r="NH1213" s="135"/>
      <c r="NI1213" s="135"/>
      <c r="NJ1213" s="135"/>
      <c r="NK1213" s="135"/>
      <c r="NL1213" s="135"/>
      <c r="NM1213" s="135"/>
      <c r="NN1213" s="135"/>
      <c r="NO1213" s="135"/>
      <c r="NP1213" s="135"/>
      <c r="NQ1213" s="39"/>
      <c r="QS1213"/>
      <c r="QT1213"/>
      <c r="QU1213"/>
      <c r="QV1213"/>
      <c r="QW1213"/>
      <c r="QX1213"/>
      <c r="QY1213"/>
      <c r="QZ1213"/>
      <c r="RA1213"/>
      <c r="RB1213" s="39"/>
      <c r="RC1213" s="39"/>
      <c r="RD1213" s="39"/>
    </row>
    <row r="1214" spans="2:472" x14ac:dyDescent="0.2">
      <c r="B1214" s="426"/>
      <c r="C1214" s="427"/>
      <c r="V1214" s="63">
        <v>162</v>
      </c>
      <c r="W1214" s="54" t="s">
        <v>3468</v>
      </c>
      <c r="X1214" s="64">
        <v>10421</v>
      </c>
      <c r="Y1214" s="54" t="s">
        <v>3016</v>
      </c>
      <c r="Z1214" s="63" t="s">
        <v>1341</v>
      </c>
      <c r="AA1214" s="54" t="s">
        <v>445</v>
      </c>
      <c r="AB1214" s="54" t="s">
        <v>383</v>
      </c>
      <c r="AC1214" s="54" t="s">
        <v>6415</v>
      </c>
      <c r="AD1214" s="64" t="s">
        <v>414</v>
      </c>
      <c r="AE1214" s="64" t="s">
        <v>5802</v>
      </c>
      <c r="AF1214" s="63">
        <v>162</v>
      </c>
      <c r="AG1214" s="54" t="s">
        <v>3468</v>
      </c>
      <c r="AH1214" s="54" t="s">
        <v>3467</v>
      </c>
      <c r="AI1214" s="63" t="s">
        <v>3469</v>
      </c>
      <c r="AJ1214" s="64" t="s">
        <v>3470</v>
      </c>
      <c r="AK1214" s="569">
        <v>3700061</v>
      </c>
      <c r="AL1214" s="64" t="s">
        <v>456</v>
      </c>
      <c r="AM1214" s="64" t="s">
        <v>3474</v>
      </c>
      <c r="AN1214" s="570">
        <v>256029750</v>
      </c>
      <c r="AO1214" s="54"/>
      <c r="AP1214" s="54"/>
      <c r="AQ1214" s="54"/>
      <c r="AR1214" s="54"/>
      <c r="AS1214" s="54"/>
      <c r="AT1214" s="64" t="s">
        <v>420</v>
      </c>
      <c r="AU1214" s="64"/>
      <c r="AV1214" s="54"/>
      <c r="AW1214" s="54"/>
      <c r="AX1214" s="54"/>
      <c r="AY1214" s="54"/>
      <c r="AZ1214" s="54"/>
      <c r="BA1214" s="54"/>
      <c r="BB1214" s="54"/>
      <c r="BC1214" s="54"/>
      <c r="BD1214" s="64">
        <v>10421</v>
      </c>
      <c r="BE1214" s="54" t="s">
        <v>3016</v>
      </c>
      <c r="BF1214" s="63" t="s">
        <v>1341</v>
      </c>
      <c r="BG1214" s="54" t="s">
        <v>445</v>
      </c>
      <c r="BH1214" s="54" t="s">
        <v>383</v>
      </c>
      <c r="BI1214" s="54" t="s">
        <v>6415</v>
      </c>
      <c r="BJ1214" s="64" t="s">
        <v>414</v>
      </c>
      <c r="BK1214" s="64" t="s">
        <v>5802</v>
      </c>
      <c r="BL1214" s="54"/>
      <c r="BM1214" s="54"/>
      <c r="BN1214" s="54"/>
      <c r="BO1214" s="39"/>
      <c r="BP1214" s="39"/>
      <c r="BQ1214" s="39"/>
      <c r="BR1214" s="39"/>
      <c r="BS1214" s="47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47"/>
      <c r="CD1214" s="39"/>
      <c r="CE1214" s="39"/>
      <c r="CF1214" s="48"/>
      <c r="CG1214" s="48"/>
      <c r="CH1214" s="48"/>
      <c r="CI1214" s="48"/>
      <c r="CJ1214" s="48"/>
      <c r="CK1214" s="48"/>
      <c r="CL1214" s="48"/>
      <c r="CM1214" s="48"/>
      <c r="CN1214" s="48"/>
      <c r="CO1214" s="48"/>
      <c r="CP1214" s="48"/>
      <c r="CQ1214" s="48"/>
      <c r="CR1214" s="48"/>
      <c r="CS1214" s="48"/>
      <c r="CT1214" s="48"/>
      <c r="CU1214" s="48"/>
      <c r="CV1214" s="48"/>
      <c r="CW1214" s="48"/>
      <c r="CX1214" s="39"/>
      <c r="ML1214" s="135"/>
      <c r="MM1214" s="135"/>
      <c r="MN1214" s="135"/>
      <c r="MO1214" s="135"/>
      <c r="MP1214" s="135"/>
      <c r="MQ1214" s="135"/>
      <c r="MR1214" s="135"/>
      <c r="MS1214" s="135"/>
      <c r="MT1214" s="135"/>
      <c r="MU1214" s="135"/>
      <c r="MV1214" s="135"/>
      <c r="MW1214" s="135"/>
      <c r="MX1214" s="135"/>
      <c r="MY1214" s="135"/>
      <c r="MZ1214" s="135"/>
      <c r="NA1214" s="135"/>
      <c r="NB1214" s="135"/>
      <c r="NC1214" s="135"/>
      <c r="ND1214" s="135"/>
      <c r="NE1214" s="135"/>
      <c r="NF1214" s="135"/>
      <c r="NG1214" s="135"/>
      <c r="NH1214" s="135"/>
      <c r="NI1214" s="135"/>
      <c r="NJ1214" s="135"/>
      <c r="NK1214" s="135"/>
      <c r="NL1214" s="135"/>
      <c r="NM1214" s="135"/>
      <c r="NN1214" s="135"/>
      <c r="NO1214" s="135"/>
      <c r="NP1214" s="135"/>
      <c r="NQ1214" s="39"/>
      <c r="QS1214"/>
      <c r="QT1214"/>
      <c r="QU1214"/>
      <c r="QV1214"/>
      <c r="QW1214"/>
      <c r="QX1214"/>
      <c r="QY1214"/>
      <c r="QZ1214"/>
      <c r="RA1214"/>
      <c r="RB1214" s="39"/>
      <c r="RC1214" s="39"/>
      <c r="RD1214" s="39"/>
    </row>
    <row r="1215" spans="2:472" x14ac:dyDescent="0.2">
      <c r="B1215" s="426"/>
      <c r="C1215" s="427"/>
      <c r="V1215" s="63">
        <v>162</v>
      </c>
      <c r="W1215" s="54" t="s">
        <v>3468</v>
      </c>
      <c r="X1215" s="64">
        <v>10422</v>
      </c>
      <c r="Y1215" s="54" t="s">
        <v>3096</v>
      </c>
      <c r="Z1215" s="63" t="s">
        <v>1341</v>
      </c>
      <c r="AA1215" s="54" t="s">
        <v>445</v>
      </c>
      <c r="AB1215" s="54" t="s">
        <v>383</v>
      </c>
      <c r="AC1215" s="54" t="s">
        <v>6416</v>
      </c>
      <c r="AD1215" s="64" t="s">
        <v>414</v>
      </c>
      <c r="AE1215" s="64" t="s">
        <v>5802</v>
      </c>
      <c r="AF1215" s="63">
        <v>162</v>
      </c>
      <c r="AG1215" s="54" t="s">
        <v>3468</v>
      </c>
      <c r="AH1215" s="54" t="s">
        <v>3467</v>
      </c>
      <c r="AI1215" s="63" t="s">
        <v>3469</v>
      </c>
      <c r="AJ1215" s="64" t="s">
        <v>3470</v>
      </c>
      <c r="AK1215" s="569">
        <v>3700061</v>
      </c>
      <c r="AL1215" s="64" t="s">
        <v>456</v>
      </c>
      <c r="AM1215" s="64" t="s">
        <v>3474</v>
      </c>
      <c r="AN1215" s="570">
        <v>256029750</v>
      </c>
      <c r="AO1215" s="54"/>
      <c r="AP1215" s="54"/>
      <c r="AQ1215" s="54"/>
      <c r="AR1215" s="54"/>
      <c r="AS1215" s="54"/>
      <c r="AT1215" s="64" t="s">
        <v>420</v>
      </c>
      <c r="AU1215" s="64"/>
      <c r="AV1215" s="54"/>
      <c r="AW1215" s="54"/>
      <c r="AX1215" s="54"/>
      <c r="AY1215" s="54"/>
      <c r="AZ1215" s="54"/>
      <c r="BA1215" s="54"/>
      <c r="BB1215" s="54"/>
      <c r="BC1215" s="54"/>
      <c r="BD1215" s="64">
        <v>10422</v>
      </c>
      <c r="BE1215" s="54" t="s">
        <v>3096</v>
      </c>
      <c r="BF1215" s="63" t="s">
        <v>1341</v>
      </c>
      <c r="BG1215" s="54" t="s">
        <v>445</v>
      </c>
      <c r="BH1215" s="54" t="s">
        <v>383</v>
      </c>
      <c r="BI1215" s="54" t="s">
        <v>6416</v>
      </c>
      <c r="BJ1215" s="64" t="s">
        <v>414</v>
      </c>
      <c r="BK1215" s="64" t="s">
        <v>5802</v>
      </c>
      <c r="BL1215" s="54"/>
      <c r="BM1215" s="54"/>
      <c r="BN1215" s="54"/>
      <c r="BO1215" s="39"/>
      <c r="BP1215" s="39"/>
      <c r="BQ1215" s="39"/>
      <c r="BR1215" s="39"/>
      <c r="BS1215" s="47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47"/>
      <c r="CD1215" s="39"/>
      <c r="CE1215" s="39"/>
      <c r="CF1215" s="48"/>
      <c r="CG1215" s="48"/>
      <c r="CH1215" s="48"/>
      <c r="CI1215" s="48"/>
      <c r="CJ1215" s="48"/>
      <c r="CK1215" s="48"/>
      <c r="CL1215" s="48"/>
      <c r="CM1215" s="48"/>
      <c r="CN1215" s="48"/>
      <c r="CO1215" s="48"/>
      <c r="CP1215" s="48"/>
      <c r="CQ1215" s="48"/>
      <c r="CR1215" s="48"/>
      <c r="CS1215" s="48"/>
      <c r="CT1215" s="48"/>
      <c r="CU1215" s="48"/>
      <c r="CV1215" s="48"/>
      <c r="CW1215" s="48"/>
      <c r="CX1215" s="39"/>
      <c r="ML1215" s="135"/>
      <c r="MM1215" s="135"/>
      <c r="MN1215" s="135"/>
      <c r="MO1215" s="135"/>
      <c r="MP1215" s="135"/>
      <c r="MQ1215" s="135"/>
      <c r="MR1215" s="135"/>
      <c r="MS1215" s="135"/>
      <c r="MT1215" s="135"/>
      <c r="MU1215" s="135"/>
      <c r="MV1215" s="135"/>
      <c r="MW1215" s="135"/>
      <c r="MX1215" s="135"/>
      <c r="MY1215" s="135"/>
      <c r="MZ1215" s="135"/>
      <c r="NA1215" s="135"/>
      <c r="NB1215" s="135"/>
      <c r="NC1215" s="135"/>
      <c r="ND1215" s="135"/>
      <c r="NE1215" s="135"/>
      <c r="NF1215" s="135"/>
      <c r="NG1215" s="135"/>
      <c r="NH1215" s="135"/>
      <c r="NI1215" s="135"/>
      <c r="NJ1215" s="135"/>
      <c r="NK1215" s="135"/>
      <c r="NL1215" s="135"/>
      <c r="NM1215" s="135"/>
      <c r="NN1215" s="135"/>
      <c r="NO1215" s="135"/>
      <c r="NP1215" s="135"/>
      <c r="NQ1215" s="39"/>
      <c r="QS1215"/>
      <c r="QT1215"/>
      <c r="QU1215"/>
      <c r="QV1215"/>
      <c r="QW1215"/>
      <c r="QX1215"/>
      <c r="QY1215"/>
      <c r="QZ1215"/>
      <c r="RA1215"/>
      <c r="RB1215" s="39"/>
      <c r="RC1215" s="39"/>
      <c r="RD1215" s="39"/>
    </row>
    <row r="1216" spans="2:472" x14ac:dyDescent="0.2">
      <c r="B1216" s="426"/>
      <c r="C1216" s="427"/>
      <c r="V1216" s="63">
        <v>162</v>
      </c>
      <c r="W1216" s="54" t="s">
        <v>3468</v>
      </c>
      <c r="X1216" s="64">
        <v>10423</v>
      </c>
      <c r="Y1216" s="54" t="s">
        <v>1582</v>
      </c>
      <c r="Z1216" s="63" t="s">
        <v>1341</v>
      </c>
      <c r="AA1216" s="54" t="s">
        <v>445</v>
      </c>
      <c r="AB1216" s="54" t="s">
        <v>383</v>
      </c>
      <c r="AC1216" s="54" t="s">
        <v>6417</v>
      </c>
      <c r="AD1216" s="64" t="s">
        <v>414</v>
      </c>
      <c r="AE1216" s="64" t="s">
        <v>5802</v>
      </c>
      <c r="AF1216" s="63">
        <v>162</v>
      </c>
      <c r="AG1216" s="54" t="s">
        <v>3468</v>
      </c>
      <c r="AH1216" s="54" t="s">
        <v>3467</v>
      </c>
      <c r="AI1216" s="63" t="s">
        <v>3469</v>
      </c>
      <c r="AJ1216" s="64" t="s">
        <v>3470</v>
      </c>
      <c r="AK1216" s="569">
        <v>3700061</v>
      </c>
      <c r="AL1216" s="64" t="s">
        <v>456</v>
      </c>
      <c r="AM1216" s="64" t="s">
        <v>3474</v>
      </c>
      <c r="AN1216" s="570">
        <v>256029750</v>
      </c>
      <c r="AO1216" s="54"/>
      <c r="AP1216" s="54"/>
      <c r="AQ1216" s="54"/>
      <c r="AR1216" s="54"/>
      <c r="AS1216" s="54"/>
      <c r="AT1216" s="64" t="s">
        <v>420</v>
      </c>
      <c r="AU1216" s="64"/>
      <c r="AV1216" s="54"/>
      <c r="AW1216" s="54"/>
      <c r="AX1216" s="54"/>
      <c r="AY1216" s="54"/>
      <c r="AZ1216" s="54"/>
      <c r="BA1216" s="54"/>
      <c r="BB1216" s="54"/>
      <c r="BC1216" s="54"/>
      <c r="BD1216" s="64">
        <v>10423</v>
      </c>
      <c r="BE1216" s="54" t="s">
        <v>1582</v>
      </c>
      <c r="BF1216" s="63" t="s">
        <v>1341</v>
      </c>
      <c r="BG1216" s="54" t="s">
        <v>445</v>
      </c>
      <c r="BH1216" s="54" t="s">
        <v>383</v>
      </c>
      <c r="BI1216" s="54" t="s">
        <v>6417</v>
      </c>
      <c r="BJ1216" s="64" t="s">
        <v>414</v>
      </c>
      <c r="BK1216" s="64" t="s">
        <v>5802</v>
      </c>
      <c r="BL1216" s="54"/>
      <c r="BM1216" s="54"/>
      <c r="BN1216" s="54"/>
      <c r="BO1216" s="39"/>
      <c r="BP1216" s="39"/>
      <c r="BQ1216" s="39"/>
      <c r="BR1216" s="39"/>
      <c r="BS1216" s="47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47"/>
      <c r="CD1216" s="39"/>
      <c r="CE1216" s="39"/>
      <c r="CF1216" s="48"/>
      <c r="CG1216" s="48"/>
      <c r="CH1216" s="48"/>
      <c r="CI1216" s="48"/>
      <c r="CJ1216" s="48"/>
      <c r="CK1216" s="48"/>
      <c r="CL1216" s="48"/>
      <c r="CM1216" s="48"/>
      <c r="CN1216" s="48"/>
      <c r="CO1216" s="48"/>
      <c r="CP1216" s="48"/>
      <c r="CQ1216" s="48"/>
      <c r="CR1216" s="48"/>
      <c r="CS1216" s="48"/>
      <c r="CT1216" s="48"/>
      <c r="CU1216" s="48"/>
      <c r="CV1216" s="48"/>
      <c r="CW1216" s="48"/>
      <c r="CX1216" s="39"/>
      <c r="ML1216" s="135"/>
      <c r="MM1216" s="135"/>
      <c r="MN1216" s="135"/>
      <c r="MO1216" s="135"/>
      <c r="MP1216" s="135"/>
      <c r="MQ1216" s="135"/>
      <c r="MR1216" s="135"/>
      <c r="MS1216" s="135"/>
      <c r="MT1216" s="135"/>
      <c r="MU1216" s="135"/>
      <c r="MV1216" s="135"/>
      <c r="MW1216" s="135"/>
      <c r="MX1216" s="135"/>
      <c r="MY1216" s="135"/>
      <c r="MZ1216" s="135"/>
      <c r="NA1216" s="135"/>
      <c r="NB1216" s="135"/>
      <c r="NC1216" s="135"/>
      <c r="ND1216" s="135"/>
      <c r="NE1216" s="135"/>
      <c r="NF1216" s="135"/>
      <c r="NG1216" s="135"/>
      <c r="NH1216" s="135"/>
      <c r="NI1216" s="135"/>
      <c r="NJ1216" s="135"/>
      <c r="NK1216" s="135"/>
      <c r="NL1216" s="135"/>
      <c r="NM1216" s="135"/>
      <c r="NN1216" s="135"/>
      <c r="NO1216" s="135"/>
      <c r="NP1216" s="135"/>
      <c r="NQ1216" s="39"/>
      <c r="QS1216"/>
      <c r="QT1216"/>
      <c r="QU1216"/>
      <c r="QV1216"/>
      <c r="QW1216"/>
      <c r="QX1216"/>
      <c r="QY1216"/>
      <c r="QZ1216"/>
      <c r="RA1216"/>
      <c r="RB1216" s="39"/>
      <c r="RC1216" s="39"/>
      <c r="RD1216" s="39"/>
    </row>
    <row r="1217" spans="2:472" x14ac:dyDescent="0.2">
      <c r="B1217" s="426"/>
      <c r="C1217" s="427"/>
      <c r="V1217" s="63">
        <v>162</v>
      </c>
      <c r="W1217" s="54" t="s">
        <v>3468</v>
      </c>
      <c r="X1217" s="64">
        <v>10424</v>
      </c>
      <c r="Y1217" s="54" t="s">
        <v>1844</v>
      </c>
      <c r="Z1217" s="63" t="s">
        <v>1341</v>
      </c>
      <c r="AA1217" s="54" t="s">
        <v>445</v>
      </c>
      <c r="AB1217" s="54" t="s">
        <v>383</v>
      </c>
      <c r="AC1217" s="54" t="s">
        <v>6418</v>
      </c>
      <c r="AD1217" s="64" t="s">
        <v>414</v>
      </c>
      <c r="AE1217" s="64" t="s">
        <v>5802</v>
      </c>
      <c r="AF1217" s="63">
        <v>162</v>
      </c>
      <c r="AG1217" s="54" t="s">
        <v>3468</v>
      </c>
      <c r="AH1217" s="54" t="s">
        <v>3467</v>
      </c>
      <c r="AI1217" s="63" t="s">
        <v>3469</v>
      </c>
      <c r="AJ1217" s="64" t="s">
        <v>3470</v>
      </c>
      <c r="AK1217" s="569">
        <v>3700061</v>
      </c>
      <c r="AL1217" s="64" t="s">
        <v>456</v>
      </c>
      <c r="AM1217" s="64" t="s">
        <v>3474</v>
      </c>
      <c r="AN1217" s="570">
        <v>256029750</v>
      </c>
      <c r="AO1217" s="54"/>
      <c r="AP1217" s="54"/>
      <c r="AQ1217" s="54"/>
      <c r="AR1217" s="54"/>
      <c r="AS1217" s="54"/>
      <c r="AT1217" s="64" t="s">
        <v>420</v>
      </c>
      <c r="AU1217" s="64"/>
      <c r="AV1217" s="54"/>
      <c r="AW1217" s="54"/>
      <c r="AX1217" s="54"/>
      <c r="AY1217" s="54"/>
      <c r="AZ1217" s="54"/>
      <c r="BA1217" s="54"/>
      <c r="BB1217" s="54"/>
      <c r="BC1217" s="54"/>
      <c r="BD1217" s="64">
        <v>10424</v>
      </c>
      <c r="BE1217" s="54" t="s">
        <v>1844</v>
      </c>
      <c r="BF1217" s="63" t="s">
        <v>1341</v>
      </c>
      <c r="BG1217" s="54" t="s">
        <v>445</v>
      </c>
      <c r="BH1217" s="54" t="s">
        <v>383</v>
      </c>
      <c r="BI1217" s="54" t="s">
        <v>6418</v>
      </c>
      <c r="BJ1217" s="64" t="s">
        <v>414</v>
      </c>
      <c r="BK1217" s="64" t="s">
        <v>5802</v>
      </c>
      <c r="BL1217" s="54"/>
      <c r="BM1217" s="54"/>
      <c r="BN1217" s="54"/>
      <c r="BO1217" s="39"/>
      <c r="BP1217" s="39"/>
      <c r="BQ1217" s="39"/>
      <c r="BR1217" s="39"/>
      <c r="BS1217" s="47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47"/>
      <c r="CD1217" s="39"/>
      <c r="CE1217" s="39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  <c r="CP1217" s="48"/>
      <c r="CQ1217" s="48"/>
      <c r="CR1217" s="48"/>
      <c r="CS1217" s="48"/>
      <c r="CT1217" s="48"/>
      <c r="CU1217" s="48"/>
      <c r="CV1217" s="48"/>
      <c r="CW1217" s="48"/>
      <c r="CX1217" s="39"/>
      <c r="ML1217" s="135"/>
      <c r="MM1217" s="135"/>
      <c r="MN1217" s="135"/>
      <c r="MO1217" s="135"/>
      <c r="MP1217" s="135"/>
      <c r="MQ1217" s="135"/>
      <c r="MR1217" s="135"/>
      <c r="MS1217" s="135"/>
      <c r="MT1217" s="135"/>
      <c r="MU1217" s="135"/>
      <c r="MV1217" s="135"/>
      <c r="MW1217" s="135"/>
      <c r="MX1217" s="135"/>
      <c r="MY1217" s="135"/>
      <c r="MZ1217" s="135"/>
      <c r="NA1217" s="135"/>
      <c r="NB1217" s="135"/>
      <c r="NC1217" s="135"/>
      <c r="ND1217" s="135"/>
      <c r="NE1217" s="135"/>
      <c r="NF1217" s="135"/>
      <c r="NG1217" s="135"/>
      <c r="NH1217" s="135"/>
      <c r="NI1217" s="135"/>
      <c r="NJ1217" s="135"/>
      <c r="NK1217" s="135"/>
      <c r="NL1217" s="135"/>
      <c r="NM1217" s="135"/>
      <c r="NN1217" s="135"/>
      <c r="NO1217" s="135"/>
      <c r="NP1217" s="135"/>
      <c r="NQ1217" s="39"/>
      <c r="QS1217"/>
      <c r="QT1217"/>
      <c r="QU1217"/>
      <c r="QV1217"/>
      <c r="QW1217"/>
      <c r="QX1217"/>
      <c r="QY1217"/>
      <c r="QZ1217"/>
      <c r="RA1217"/>
      <c r="RB1217" s="39"/>
      <c r="RC1217" s="39"/>
      <c r="RD1217" s="39"/>
    </row>
    <row r="1218" spans="2:472" x14ac:dyDescent="0.2">
      <c r="B1218" s="426"/>
      <c r="C1218" s="427"/>
      <c r="V1218" s="63">
        <v>162</v>
      </c>
      <c r="W1218" s="54" t="s">
        <v>3468</v>
      </c>
      <c r="X1218" s="64">
        <v>10419</v>
      </c>
      <c r="Y1218" s="54" t="s">
        <v>2822</v>
      </c>
      <c r="Z1218" s="63" t="s">
        <v>1341</v>
      </c>
      <c r="AA1218" s="54" t="s">
        <v>445</v>
      </c>
      <c r="AB1218" s="54" t="s">
        <v>383</v>
      </c>
      <c r="AC1218" s="54" t="s">
        <v>2822</v>
      </c>
      <c r="AD1218" s="64" t="s">
        <v>414</v>
      </c>
      <c r="AE1218" s="64" t="s">
        <v>5802</v>
      </c>
      <c r="AF1218" s="63">
        <v>162</v>
      </c>
      <c r="AG1218" s="54" t="s">
        <v>3468</v>
      </c>
      <c r="AH1218" s="54" t="s">
        <v>3467</v>
      </c>
      <c r="AI1218" s="63" t="s">
        <v>3469</v>
      </c>
      <c r="AJ1218" s="64" t="s">
        <v>3470</v>
      </c>
      <c r="AK1218" s="569">
        <v>3700061</v>
      </c>
      <c r="AL1218" s="64" t="s">
        <v>456</v>
      </c>
      <c r="AM1218" s="64" t="s">
        <v>3474</v>
      </c>
      <c r="AN1218" s="570">
        <v>256029750</v>
      </c>
      <c r="AO1218" s="54"/>
      <c r="AP1218" s="54"/>
      <c r="AQ1218" s="54"/>
      <c r="AR1218" s="54"/>
      <c r="AS1218" s="54"/>
      <c r="AT1218" s="64" t="s">
        <v>420</v>
      </c>
      <c r="AU1218" s="64"/>
      <c r="AV1218" s="54"/>
      <c r="AW1218" s="54"/>
      <c r="AX1218" s="54"/>
      <c r="AY1218" s="54"/>
      <c r="AZ1218" s="54"/>
      <c r="BA1218" s="54"/>
      <c r="BB1218" s="54"/>
      <c r="BC1218" s="54"/>
      <c r="BD1218" s="64">
        <v>10419</v>
      </c>
      <c r="BE1218" s="54" t="s">
        <v>2822</v>
      </c>
      <c r="BF1218" s="63" t="s">
        <v>1341</v>
      </c>
      <c r="BG1218" s="54" t="s">
        <v>445</v>
      </c>
      <c r="BH1218" s="54" t="s">
        <v>383</v>
      </c>
      <c r="BI1218" s="54" t="s">
        <v>2822</v>
      </c>
      <c r="BJ1218" s="64" t="s">
        <v>414</v>
      </c>
      <c r="BK1218" s="64" t="s">
        <v>5802</v>
      </c>
      <c r="BL1218" s="54"/>
      <c r="BM1218" s="54"/>
      <c r="BN1218" s="54"/>
      <c r="BO1218" s="39"/>
      <c r="BP1218" s="39"/>
      <c r="BQ1218" s="39"/>
      <c r="BR1218" s="39"/>
      <c r="BS1218" s="47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47"/>
      <c r="CD1218" s="39"/>
      <c r="CE1218" s="39"/>
      <c r="CF1218" s="48"/>
      <c r="CG1218" s="48"/>
      <c r="CH1218" s="48"/>
      <c r="CI1218" s="48"/>
      <c r="CJ1218" s="48"/>
      <c r="CK1218" s="48"/>
      <c r="CL1218" s="48"/>
      <c r="CM1218" s="48"/>
      <c r="CN1218" s="48"/>
      <c r="CO1218" s="48"/>
      <c r="CP1218" s="48"/>
      <c r="CQ1218" s="48"/>
      <c r="CR1218" s="48"/>
      <c r="CS1218" s="48"/>
      <c r="CT1218" s="48"/>
      <c r="CU1218" s="48"/>
      <c r="CV1218" s="48"/>
      <c r="CW1218" s="48"/>
      <c r="CX1218" s="39"/>
      <c r="ML1218" s="135"/>
      <c r="MM1218" s="135"/>
      <c r="MN1218" s="135"/>
      <c r="MO1218" s="135"/>
      <c r="MP1218" s="135"/>
      <c r="MQ1218" s="135"/>
      <c r="MR1218" s="135"/>
      <c r="MS1218" s="135"/>
      <c r="MT1218" s="135"/>
      <c r="MU1218" s="135"/>
      <c r="MV1218" s="135"/>
      <c r="MW1218" s="135"/>
      <c r="MX1218" s="135"/>
      <c r="MY1218" s="135"/>
      <c r="MZ1218" s="135"/>
      <c r="NA1218" s="135"/>
      <c r="NB1218" s="135"/>
      <c r="NC1218" s="135"/>
      <c r="ND1218" s="135"/>
      <c r="NE1218" s="135"/>
      <c r="NF1218" s="135"/>
      <c r="NG1218" s="135"/>
      <c r="NH1218" s="135"/>
      <c r="NI1218" s="135"/>
      <c r="NJ1218" s="135"/>
      <c r="NK1218" s="135"/>
      <c r="NL1218" s="135"/>
      <c r="NM1218" s="135"/>
      <c r="NN1218" s="135"/>
      <c r="NO1218" s="135"/>
      <c r="NP1218" s="135"/>
      <c r="NQ1218" s="39"/>
      <c r="QS1218"/>
      <c r="QT1218"/>
      <c r="QU1218"/>
      <c r="QV1218"/>
      <c r="QW1218"/>
      <c r="QX1218"/>
      <c r="QY1218"/>
      <c r="QZ1218"/>
      <c r="RA1218"/>
      <c r="RB1218" s="39"/>
      <c r="RC1218" s="39"/>
      <c r="RD1218" s="39"/>
    </row>
    <row r="1219" spans="2:472" x14ac:dyDescent="0.2">
      <c r="B1219" s="426"/>
      <c r="C1219" s="427"/>
      <c r="V1219" s="63">
        <v>162</v>
      </c>
      <c r="W1219" s="54" t="s">
        <v>3468</v>
      </c>
      <c r="X1219" s="64">
        <v>10420</v>
      </c>
      <c r="Y1219" s="54" t="s">
        <v>2926</v>
      </c>
      <c r="Z1219" s="63" t="s">
        <v>1341</v>
      </c>
      <c r="AA1219" s="54" t="s">
        <v>445</v>
      </c>
      <c r="AB1219" s="54" t="s">
        <v>383</v>
      </c>
      <c r="AC1219" s="54" t="s">
        <v>2926</v>
      </c>
      <c r="AD1219" s="64" t="s">
        <v>414</v>
      </c>
      <c r="AE1219" s="64" t="s">
        <v>5802</v>
      </c>
      <c r="AF1219" s="63">
        <v>162</v>
      </c>
      <c r="AG1219" s="54" t="s">
        <v>3468</v>
      </c>
      <c r="AH1219" s="54" t="s">
        <v>3467</v>
      </c>
      <c r="AI1219" s="63" t="s">
        <v>3469</v>
      </c>
      <c r="AJ1219" s="64" t="s">
        <v>3470</v>
      </c>
      <c r="AK1219" s="569">
        <v>3700061</v>
      </c>
      <c r="AL1219" s="64" t="s">
        <v>456</v>
      </c>
      <c r="AM1219" s="64" t="s">
        <v>3474</v>
      </c>
      <c r="AN1219" s="570">
        <v>256029750</v>
      </c>
      <c r="AO1219" s="54"/>
      <c r="AP1219" s="54"/>
      <c r="AQ1219" s="54"/>
      <c r="AR1219" s="54"/>
      <c r="AS1219" s="54"/>
      <c r="AT1219" s="64" t="s">
        <v>420</v>
      </c>
      <c r="AU1219" s="64"/>
      <c r="AV1219" s="54"/>
      <c r="AW1219" s="54"/>
      <c r="AX1219" s="54"/>
      <c r="AY1219" s="54"/>
      <c r="AZ1219" s="54"/>
      <c r="BA1219" s="54"/>
      <c r="BB1219" s="54"/>
      <c r="BC1219" s="54"/>
      <c r="BD1219" s="64">
        <v>10420</v>
      </c>
      <c r="BE1219" s="54" t="s">
        <v>2926</v>
      </c>
      <c r="BF1219" s="63" t="s">
        <v>1341</v>
      </c>
      <c r="BG1219" s="54" t="s">
        <v>445</v>
      </c>
      <c r="BH1219" s="54" t="s">
        <v>383</v>
      </c>
      <c r="BI1219" s="54" t="s">
        <v>2926</v>
      </c>
      <c r="BJ1219" s="64" t="s">
        <v>414</v>
      </c>
      <c r="BK1219" s="64" t="s">
        <v>5802</v>
      </c>
      <c r="BL1219" s="54"/>
      <c r="BM1219" s="54"/>
      <c r="BN1219" s="54"/>
      <c r="BO1219" s="39"/>
      <c r="BP1219" s="39"/>
      <c r="BQ1219" s="39"/>
      <c r="BR1219" s="39"/>
      <c r="BS1219" s="47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47"/>
      <c r="CD1219" s="39"/>
      <c r="CE1219" s="39"/>
      <c r="CF1219" s="48"/>
      <c r="CG1219" s="48"/>
      <c r="CH1219" s="48"/>
      <c r="CI1219" s="48"/>
      <c r="CJ1219" s="48"/>
      <c r="CK1219" s="48"/>
      <c r="CL1219" s="48"/>
      <c r="CM1219" s="48"/>
      <c r="CN1219" s="48"/>
      <c r="CO1219" s="48"/>
      <c r="CP1219" s="48"/>
      <c r="CQ1219" s="48"/>
      <c r="CR1219" s="48"/>
      <c r="CS1219" s="48"/>
      <c r="CT1219" s="48"/>
      <c r="CU1219" s="48"/>
      <c r="CV1219" s="48"/>
      <c r="CW1219" s="48"/>
      <c r="CX1219" s="39"/>
      <c r="ML1219" s="135"/>
      <c r="MM1219" s="135"/>
      <c r="MN1219" s="135"/>
      <c r="MO1219" s="135"/>
      <c r="MP1219" s="135"/>
      <c r="MQ1219" s="135"/>
      <c r="MR1219" s="135"/>
      <c r="MS1219" s="135"/>
      <c r="MT1219" s="135"/>
      <c r="MU1219" s="135"/>
      <c r="MV1219" s="135"/>
      <c r="MW1219" s="135"/>
      <c r="MX1219" s="135"/>
      <c r="MY1219" s="135"/>
      <c r="MZ1219" s="135"/>
      <c r="NA1219" s="135"/>
      <c r="NB1219" s="135"/>
      <c r="NC1219" s="135"/>
      <c r="ND1219" s="135"/>
      <c r="NE1219" s="135"/>
      <c r="NF1219" s="135"/>
      <c r="NG1219" s="135"/>
      <c r="NH1219" s="135"/>
      <c r="NI1219" s="135"/>
      <c r="NJ1219" s="135"/>
      <c r="NK1219" s="135"/>
      <c r="NL1219" s="135"/>
      <c r="NM1219" s="135"/>
      <c r="NN1219" s="135"/>
      <c r="NO1219" s="135"/>
      <c r="NP1219" s="135"/>
      <c r="NQ1219" s="39"/>
      <c r="QS1219"/>
      <c r="QT1219"/>
      <c r="QU1219"/>
      <c r="QV1219"/>
      <c r="QW1219"/>
      <c r="QX1219"/>
      <c r="QY1219"/>
      <c r="QZ1219"/>
      <c r="RA1219"/>
      <c r="RB1219" s="39"/>
      <c r="RC1219" s="39"/>
      <c r="RD1219" s="39"/>
    </row>
    <row r="1220" spans="2:472" x14ac:dyDescent="0.2">
      <c r="B1220" s="426"/>
      <c r="C1220" s="427"/>
      <c r="V1220" s="63">
        <v>162</v>
      </c>
      <c r="W1220" s="54" t="s">
        <v>3468</v>
      </c>
      <c r="X1220" s="64">
        <v>11301</v>
      </c>
      <c r="Y1220" s="54" t="s">
        <v>726</v>
      </c>
      <c r="Z1220" s="63" t="s">
        <v>412</v>
      </c>
      <c r="AA1220" s="54" t="s">
        <v>453</v>
      </c>
      <c r="AB1220" s="54" t="s">
        <v>383</v>
      </c>
      <c r="AC1220" s="54" t="s">
        <v>726</v>
      </c>
      <c r="AD1220" s="64" t="s">
        <v>414</v>
      </c>
      <c r="AE1220" s="64" t="s">
        <v>5802</v>
      </c>
      <c r="AF1220" s="63">
        <v>162</v>
      </c>
      <c r="AG1220" s="54" t="s">
        <v>3468</v>
      </c>
      <c r="AH1220" s="54" t="s">
        <v>3467</v>
      </c>
      <c r="AI1220" s="63" t="s">
        <v>3469</v>
      </c>
      <c r="AJ1220" s="64" t="s">
        <v>3470</v>
      </c>
      <c r="AK1220" s="569">
        <v>3700061</v>
      </c>
      <c r="AL1220" s="64" t="s">
        <v>456</v>
      </c>
      <c r="AM1220" s="64" t="s">
        <v>3474</v>
      </c>
      <c r="AN1220" s="570">
        <v>256029750</v>
      </c>
      <c r="AO1220" s="54"/>
      <c r="AP1220" s="54"/>
      <c r="AQ1220" s="54"/>
      <c r="AR1220" s="54"/>
      <c r="AS1220" s="54"/>
      <c r="AT1220" s="64" t="s">
        <v>420</v>
      </c>
      <c r="AU1220" s="64"/>
      <c r="AV1220" s="54"/>
      <c r="AW1220" s="54"/>
      <c r="AX1220" s="54"/>
      <c r="AY1220" s="54"/>
      <c r="AZ1220" s="54"/>
      <c r="BA1220" s="54"/>
      <c r="BB1220" s="54"/>
      <c r="BC1220" s="54"/>
      <c r="BD1220" s="64">
        <v>11301</v>
      </c>
      <c r="BE1220" s="54" t="s">
        <v>726</v>
      </c>
      <c r="BF1220" s="63" t="s">
        <v>412</v>
      </c>
      <c r="BG1220" s="54" t="s">
        <v>453</v>
      </c>
      <c r="BH1220" s="54" t="s">
        <v>383</v>
      </c>
      <c r="BI1220" s="54" t="s">
        <v>726</v>
      </c>
      <c r="BJ1220" s="64" t="s">
        <v>414</v>
      </c>
      <c r="BK1220" s="64" t="s">
        <v>5802</v>
      </c>
      <c r="BL1220" s="54"/>
      <c r="BM1220" s="54"/>
      <c r="BN1220" s="54"/>
      <c r="BO1220" s="39"/>
      <c r="BP1220" s="39"/>
      <c r="BQ1220" s="39"/>
      <c r="BR1220" s="39"/>
      <c r="BS1220" s="47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47"/>
      <c r="CD1220" s="39"/>
      <c r="CE1220" s="39"/>
      <c r="CF1220" s="48"/>
      <c r="CG1220" s="48"/>
      <c r="CH1220" s="48"/>
      <c r="CI1220" s="48"/>
      <c r="CJ1220" s="48"/>
      <c r="CK1220" s="48"/>
      <c r="CL1220" s="48"/>
      <c r="CM1220" s="48"/>
      <c r="CN1220" s="48"/>
      <c r="CO1220" s="48"/>
      <c r="CP1220" s="48"/>
      <c r="CQ1220" s="48"/>
      <c r="CR1220" s="48"/>
      <c r="CS1220" s="48"/>
      <c r="CT1220" s="48"/>
      <c r="CU1220" s="48"/>
      <c r="CV1220" s="48"/>
      <c r="CW1220" s="48"/>
      <c r="CX1220" s="39"/>
      <c r="ML1220" s="135"/>
      <c r="MM1220" s="135"/>
      <c r="MN1220" s="135"/>
      <c r="MO1220" s="135"/>
      <c r="MP1220" s="135"/>
      <c r="MQ1220" s="135"/>
      <c r="MR1220" s="135"/>
      <c r="MS1220" s="135"/>
      <c r="MT1220" s="135"/>
      <c r="MU1220" s="135"/>
      <c r="MV1220" s="135"/>
      <c r="MW1220" s="135"/>
      <c r="MX1220" s="135"/>
      <c r="MY1220" s="135"/>
      <c r="MZ1220" s="135"/>
      <c r="NA1220" s="135"/>
      <c r="NB1220" s="135"/>
      <c r="NC1220" s="135"/>
      <c r="ND1220" s="135"/>
      <c r="NE1220" s="135"/>
      <c r="NF1220" s="135"/>
      <c r="NG1220" s="135"/>
      <c r="NH1220" s="135"/>
      <c r="NI1220" s="135"/>
      <c r="NJ1220" s="135"/>
      <c r="NK1220" s="135"/>
      <c r="NL1220" s="135"/>
      <c r="NM1220" s="135"/>
      <c r="NN1220" s="135"/>
      <c r="NO1220" s="135"/>
      <c r="NP1220" s="135"/>
      <c r="NQ1220" s="39"/>
      <c r="QS1220"/>
      <c r="QT1220"/>
      <c r="QU1220"/>
      <c r="QV1220"/>
      <c r="QW1220"/>
      <c r="QX1220"/>
      <c r="QY1220"/>
      <c r="QZ1220"/>
      <c r="RA1220"/>
      <c r="RB1220" s="39"/>
      <c r="RC1220" s="39"/>
      <c r="RD1220" s="39"/>
    </row>
    <row r="1221" spans="2:472" x14ac:dyDescent="0.2">
      <c r="B1221" s="426"/>
      <c r="C1221" s="427"/>
      <c r="V1221" s="63">
        <v>162</v>
      </c>
      <c r="W1221" s="54" t="s">
        <v>3468</v>
      </c>
      <c r="X1221" s="64">
        <v>11302</v>
      </c>
      <c r="Y1221" s="54" t="s">
        <v>1052</v>
      </c>
      <c r="Z1221" s="63" t="s">
        <v>412</v>
      </c>
      <c r="AA1221" s="54" t="s">
        <v>453</v>
      </c>
      <c r="AB1221" s="54" t="s">
        <v>383</v>
      </c>
      <c r="AC1221" s="54" t="s">
        <v>1052</v>
      </c>
      <c r="AD1221" s="64" t="s">
        <v>414</v>
      </c>
      <c r="AE1221" s="64" t="s">
        <v>5802</v>
      </c>
      <c r="AF1221" s="63">
        <v>162</v>
      </c>
      <c r="AG1221" s="54" t="s">
        <v>3468</v>
      </c>
      <c r="AH1221" s="54" t="s">
        <v>3467</v>
      </c>
      <c r="AI1221" s="63" t="s">
        <v>3469</v>
      </c>
      <c r="AJ1221" s="64" t="s">
        <v>3470</v>
      </c>
      <c r="AK1221" s="569">
        <v>3700061</v>
      </c>
      <c r="AL1221" s="64" t="s">
        <v>456</v>
      </c>
      <c r="AM1221" s="64" t="s">
        <v>3474</v>
      </c>
      <c r="AN1221" s="570">
        <v>256029750</v>
      </c>
      <c r="AO1221" s="54"/>
      <c r="AP1221" s="54"/>
      <c r="AQ1221" s="54"/>
      <c r="AR1221" s="54"/>
      <c r="AS1221" s="54"/>
      <c r="AT1221" s="64" t="s">
        <v>420</v>
      </c>
      <c r="AU1221" s="64"/>
      <c r="AV1221" s="54"/>
      <c r="AW1221" s="54"/>
      <c r="AX1221" s="54"/>
      <c r="AY1221" s="54"/>
      <c r="AZ1221" s="54"/>
      <c r="BA1221" s="54"/>
      <c r="BB1221" s="54"/>
      <c r="BC1221" s="54"/>
      <c r="BD1221" s="64">
        <v>11302</v>
      </c>
      <c r="BE1221" s="54" t="s">
        <v>1052</v>
      </c>
      <c r="BF1221" s="63" t="s">
        <v>412</v>
      </c>
      <c r="BG1221" s="54" t="s">
        <v>453</v>
      </c>
      <c r="BH1221" s="54" t="s">
        <v>383</v>
      </c>
      <c r="BI1221" s="54" t="s">
        <v>1052</v>
      </c>
      <c r="BJ1221" s="64" t="s">
        <v>414</v>
      </c>
      <c r="BK1221" s="64" t="s">
        <v>5802</v>
      </c>
      <c r="BL1221" s="54"/>
      <c r="BM1221" s="54"/>
      <c r="BN1221" s="54"/>
      <c r="BO1221" s="39"/>
      <c r="BP1221" s="39"/>
      <c r="BQ1221" s="39"/>
      <c r="BR1221" s="39"/>
      <c r="BS1221" s="47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47"/>
      <c r="CD1221" s="39"/>
      <c r="CE1221" s="39"/>
      <c r="CF1221" s="48"/>
      <c r="CG1221" s="48"/>
      <c r="CH1221" s="48"/>
      <c r="CI1221" s="48"/>
      <c r="CJ1221" s="48"/>
      <c r="CK1221" s="48"/>
      <c r="CL1221" s="48"/>
      <c r="CM1221" s="48"/>
      <c r="CN1221" s="48"/>
      <c r="CO1221" s="48"/>
      <c r="CP1221" s="48"/>
      <c r="CQ1221" s="48"/>
      <c r="CR1221" s="48"/>
      <c r="CS1221" s="48"/>
      <c r="CT1221" s="48"/>
      <c r="CU1221" s="48"/>
      <c r="CV1221" s="48"/>
      <c r="CW1221" s="48"/>
      <c r="CX1221" s="39"/>
      <c r="ML1221" s="135"/>
      <c r="MM1221" s="135"/>
      <c r="MN1221" s="135"/>
      <c r="MO1221" s="135"/>
      <c r="MP1221" s="135"/>
      <c r="MQ1221" s="135"/>
      <c r="MR1221" s="135"/>
      <c r="MS1221" s="135"/>
      <c r="MT1221" s="135"/>
      <c r="MU1221" s="135"/>
      <c r="MV1221" s="135"/>
      <c r="MW1221" s="135"/>
      <c r="MX1221" s="135"/>
      <c r="MY1221" s="135"/>
      <c r="MZ1221" s="135"/>
      <c r="NA1221" s="135"/>
      <c r="NB1221" s="135"/>
      <c r="NC1221" s="135"/>
      <c r="ND1221" s="135"/>
      <c r="NE1221" s="135"/>
      <c r="NF1221" s="135"/>
      <c r="NG1221" s="135"/>
      <c r="NH1221" s="135"/>
      <c r="NI1221" s="135"/>
      <c r="NJ1221" s="135"/>
      <c r="NK1221" s="135"/>
      <c r="NL1221" s="135"/>
      <c r="NM1221" s="135"/>
      <c r="NN1221" s="135"/>
      <c r="NO1221" s="135"/>
      <c r="NP1221" s="135"/>
      <c r="NQ1221" s="39"/>
      <c r="QS1221"/>
      <c r="QT1221"/>
      <c r="QU1221"/>
      <c r="QV1221"/>
      <c r="QW1221"/>
      <c r="QX1221"/>
      <c r="QY1221"/>
      <c r="QZ1221"/>
      <c r="RA1221"/>
      <c r="RB1221" s="39"/>
      <c r="RC1221" s="39"/>
      <c r="RD1221" s="39"/>
    </row>
    <row r="1222" spans="2:472" x14ac:dyDescent="0.2">
      <c r="B1222" s="426"/>
      <c r="C1222" s="427"/>
      <c r="V1222" s="63">
        <v>162</v>
      </c>
      <c r="W1222" s="54" t="s">
        <v>3468</v>
      </c>
      <c r="X1222" s="64">
        <v>11303</v>
      </c>
      <c r="Y1222" s="54" t="s">
        <v>1356</v>
      </c>
      <c r="Z1222" s="63" t="s">
        <v>412</v>
      </c>
      <c r="AA1222" s="54" t="s">
        <v>453</v>
      </c>
      <c r="AB1222" s="54" t="s">
        <v>383</v>
      </c>
      <c r="AC1222" s="54" t="s">
        <v>1356</v>
      </c>
      <c r="AD1222" s="64" t="s">
        <v>414</v>
      </c>
      <c r="AE1222" s="64" t="s">
        <v>5802</v>
      </c>
      <c r="AF1222" s="63">
        <v>162</v>
      </c>
      <c r="AG1222" s="54" t="s">
        <v>3468</v>
      </c>
      <c r="AH1222" s="54" t="s">
        <v>3467</v>
      </c>
      <c r="AI1222" s="63" t="s">
        <v>3469</v>
      </c>
      <c r="AJ1222" s="64" t="s">
        <v>3470</v>
      </c>
      <c r="AK1222" s="569">
        <v>3700061</v>
      </c>
      <c r="AL1222" s="64" t="s">
        <v>456</v>
      </c>
      <c r="AM1222" s="64" t="s">
        <v>3474</v>
      </c>
      <c r="AN1222" s="570">
        <v>256029750</v>
      </c>
      <c r="AO1222" s="54"/>
      <c r="AP1222" s="54"/>
      <c r="AQ1222" s="54"/>
      <c r="AR1222" s="54"/>
      <c r="AS1222" s="54"/>
      <c r="AT1222" s="64" t="s">
        <v>420</v>
      </c>
      <c r="AU1222" s="64"/>
      <c r="AV1222" s="54"/>
      <c r="AW1222" s="54"/>
      <c r="AX1222" s="54"/>
      <c r="AY1222" s="54"/>
      <c r="AZ1222" s="54"/>
      <c r="BA1222" s="54"/>
      <c r="BB1222" s="54"/>
      <c r="BC1222" s="54"/>
      <c r="BD1222" s="64">
        <v>11303</v>
      </c>
      <c r="BE1222" s="54" t="s">
        <v>1356</v>
      </c>
      <c r="BF1222" s="63" t="s">
        <v>412</v>
      </c>
      <c r="BG1222" s="54" t="s">
        <v>453</v>
      </c>
      <c r="BH1222" s="54" t="s">
        <v>383</v>
      </c>
      <c r="BI1222" s="54" t="s">
        <v>1356</v>
      </c>
      <c r="BJ1222" s="64" t="s">
        <v>414</v>
      </c>
      <c r="BK1222" s="64" t="s">
        <v>5802</v>
      </c>
      <c r="BL1222" s="54"/>
      <c r="BM1222" s="54"/>
      <c r="BN1222" s="54"/>
      <c r="BO1222" s="39"/>
      <c r="BP1222" s="39"/>
      <c r="BQ1222" s="39"/>
      <c r="BR1222" s="39"/>
      <c r="BS1222" s="47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47"/>
      <c r="CD1222" s="39"/>
      <c r="CE1222" s="39"/>
      <c r="CF1222" s="48"/>
      <c r="CG1222" s="48"/>
      <c r="CH1222" s="48"/>
      <c r="CI1222" s="48"/>
      <c r="CJ1222" s="48"/>
      <c r="CK1222" s="48"/>
      <c r="CL1222" s="48"/>
      <c r="CM1222" s="48"/>
      <c r="CN1222" s="48"/>
      <c r="CO1222" s="48"/>
      <c r="CP1222" s="48"/>
      <c r="CQ1222" s="48"/>
      <c r="CR1222" s="48"/>
      <c r="CS1222" s="48"/>
      <c r="CT1222" s="48"/>
      <c r="CU1222" s="48"/>
      <c r="CV1222" s="48"/>
      <c r="CW1222" s="48"/>
      <c r="CX1222" s="39"/>
      <c r="ML1222" s="135"/>
      <c r="MM1222" s="135"/>
      <c r="MN1222" s="135"/>
      <c r="MO1222" s="135"/>
      <c r="MP1222" s="135"/>
      <c r="MQ1222" s="135"/>
      <c r="MR1222" s="135"/>
      <c r="MS1222" s="135"/>
      <c r="MT1222" s="135"/>
      <c r="MU1222" s="135"/>
      <c r="MV1222" s="135"/>
      <c r="MW1222" s="135"/>
      <c r="MX1222" s="135"/>
      <c r="MY1222" s="135"/>
      <c r="MZ1222" s="135"/>
      <c r="NA1222" s="135"/>
      <c r="NB1222" s="135"/>
      <c r="NC1222" s="135"/>
      <c r="ND1222" s="135"/>
      <c r="NE1222" s="135"/>
      <c r="NF1222" s="135"/>
      <c r="NG1222" s="135"/>
      <c r="NH1222" s="135"/>
      <c r="NI1222" s="135"/>
      <c r="NJ1222" s="135"/>
      <c r="NK1222" s="135"/>
      <c r="NL1222" s="135"/>
      <c r="NM1222" s="135"/>
      <c r="NN1222" s="135"/>
      <c r="NO1222" s="135"/>
      <c r="NP1222" s="135"/>
      <c r="NQ1222" s="39"/>
      <c r="QS1222"/>
      <c r="QT1222"/>
      <c r="QU1222"/>
      <c r="QV1222"/>
      <c r="QW1222"/>
      <c r="QX1222"/>
      <c r="QY1222"/>
      <c r="QZ1222"/>
      <c r="RA1222"/>
      <c r="RB1222" s="39"/>
      <c r="RC1222" s="39"/>
      <c r="RD1222" s="39"/>
    </row>
    <row r="1223" spans="2:472" x14ac:dyDescent="0.2">
      <c r="B1223" s="426"/>
      <c r="C1223" s="427"/>
      <c r="V1223" s="63">
        <v>162</v>
      </c>
      <c r="W1223" s="54" t="s">
        <v>3468</v>
      </c>
      <c r="X1223" s="64">
        <v>11304</v>
      </c>
      <c r="Y1223" s="54" t="s">
        <v>1247</v>
      </c>
      <c r="Z1223" s="63" t="s">
        <v>412</v>
      </c>
      <c r="AA1223" s="54" t="s">
        <v>453</v>
      </c>
      <c r="AB1223" s="54" t="s">
        <v>383</v>
      </c>
      <c r="AC1223" s="54" t="s">
        <v>1247</v>
      </c>
      <c r="AD1223" s="64" t="s">
        <v>414</v>
      </c>
      <c r="AE1223" s="64" t="s">
        <v>5802</v>
      </c>
      <c r="AF1223" s="63">
        <v>162</v>
      </c>
      <c r="AG1223" s="54" t="s">
        <v>3468</v>
      </c>
      <c r="AH1223" s="54" t="s">
        <v>3467</v>
      </c>
      <c r="AI1223" s="63" t="s">
        <v>3469</v>
      </c>
      <c r="AJ1223" s="64" t="s">
        <v>3470</v>
      </c>
      <c r="AK1223" s="569">
        <v>3700061</v>
      </c>
      <c r="AL1223" s="64" t="s">
        <v>456</v>
      </c>
      <c r="AM1223" s="64" t="s">
        <v>3474</v>
      </c>
      <c r="AN1223" s="570">
        <v>256029750</v>
      </c>
      <c r="AO1223" s="54"/>
      <c r="AP1223" s="54"/>
      <c r="AQ1223" s="54"/>
      <c r="AR1223" s="54"/>
      <c r="AS1223" s="54"/>
      <c r="AT1223" s="64" t="s">
        <v>420</v>
      </c>
      <c r="AU1223" s="64"/>
      <c r="AV1223" s="54"/>
      <c r="AW1223" s="54"/>
      <c r="AX1223" s="54"/>
      <c r="AY1223" s="54"/>
      <c r="AZ1223" s="54"/>
      <c r="BA1223" s="54"/>
      <c r="BB1223" s="54"/>
      <c r="BC1223" s="54"/>
      <c r="BD1223" s="64">
        <v>11304</v>
      </c>
      <c r="BE1223" s="54" t="s">
        <v>1247</v>
      </c>
      <c r="BF1223" s="63" t="s">
        <v>412</v>
      </c>
      <c r="BG1223" s="54" t="s">
        <v>453</v>
      </c>
      <c r="BH1223" s="54" t="s">
        <v>383</v>
      </c>
      <c r="BI1223" s="54" t="s">
        <v>1247</v>
      </c>
      <c r="BJ1223" s="64" t="s">
        <v>414</v>
      </c>
      <c r="BK1223" s="64" t="s">
        <v>5802</v>
      </c>
      <c r="BL1223" s="54"/>
      <c r="BM1223" s="54"/>
      <c r="BN1223" s="54"/>
      <c r="BO1223" s="39"/>
      <c r="BP1223" s="39"/>
      <c r="BQ1223" s="39"/>
      <c r="BR1223" s="39"/>
      <c r="BS1223" s="47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47"/>
      <c r="CD1223" s="39"/>
      <c r="CE1223" s="39"/>
      <c r="CF1223" s="48"/>
      <c r="CG1223" s="48"/>
      <c r="CH1223" s="48"/>
      <c r="CI1223" s="48"/>
      <c r="CJ1223" s="48"/>
      <c r="CK1223" s="48"/>
      <c r="CL1223" s="48"/>
      <c r="CM1223" s="48"/>
      <c r="CN1223" s="48"/>
      <c r="CO1223" s="48"/>
      <c r="CP1223" s="48"/>
      <c r="CQ1223" s="48"/>
      <c r="CR1223" s="48"/>
      <c r="CS1223" s="48"/>
      <c r="CT1223" s="48"/>
      <c r="CU1223" s="48"/>
      <c r="CV1223" s="48"/>
      <c r="CW1223" s="48"/>
      <c r="CX1223" s="39"/>
      <c r="ML1223" s="135"/>
      <c r="MM1223" s="135"/>
      <c r="MN1223" s="135"/>
      <c r="MO1223" s="135"/>
      <c r="MP1223" s="135"/>
      <c r="MQ1223" s="135"/>
      <c r="MR1223" s="135"/>
      <c r="MS1223" s="135"/>
      <c r="MT1223" s="135"/>
      <c r="MU1223" s="135"/>
      <c r="MV1223" s="135"/>
      <c r="MW1223" s="135"/>
      <c r="MX1223" s="135"/>
      <c r="MY1223" s="135"/>
      <c r="MZ1223" s="135"/>
      <c r="NA1223" s="135"/>
      <c r="NB1223" s="135"/>
      <c r="NC1223" s="135"/>
      <c r="ND1223" s="135"/>
      <c r="NE1223" s="135"/>
      <c r="NF1223" s="135"/>
      <c r="NG1223" s="135"/>
      <c r="NH1223" s="135"/>
      <c r="NI1223" s="135"/>
      <c r="NJ1223" s="135"/>
      <c r="NK1223" s="135"/>
      <c r="NL1223" s="135"/>
      <c r="NM1223" s="135"/>
      <c r="NN1223" s="135"/>
      <c r="NO1223" s="135"/>
      <c r="NP1223" s="135"/>
      <c r="NQ1223" s="39"/>
      <c r="QS1223"/>
      <c r="QT1223"/>
      <c r="QU1223"/>
      <c r="QV1223"/>
      <c r="QW1223"/>
      <c r="QX1223"/>
      <c r="QY1223"/>
      <c r="QZ1223"/>
      <c r="RA1223"/>
      <c r="RB1223" s="39"/>
      <c r="RC1223" s="39"/>
      <c r="RD1223" s="39"/>
    </row>
    <row r="1224" spans="2:472" x14ac:dyDescent="0.2">
      <c r="B1224" s="426"/>
      <c r="C1224" s="427"/>
      <c r="V1224" s="63">
        <v>162</v>
      </c>
      <c r="W1224" s="54" t="s">
        <v>3468</v>
      </c>
      <c r="X1224" s="64">
        <v>11305</v>
      </c>
      <c r="Y1224" s="54" t="s">
        <v>1891</v>
      </c>
      <c r="Z1224" s="63" t="s">
        <v>412</v>
      </c>
      <c r="AA1224" s="54" t="s">
        <v>453</v>
      </c>
      <c r="AB1224" s="54" t="s">
        <v>383</v>
      </c>
      <c r="AC1224" s="54" t="s">
        <v>1891</v>
      </c>
      <c r="AD1224" s="64" t="s">
        <v>414</v>
      </c>
      <c r="AE1224" s="64" t="s">
        <v>5802</v>
      </c>
      <c r="AF1224" s="63">
        <v>162</v>
      </c>
      <c r="AG1224" s="54" t="s">
        <v>3468</v>
      </c>
      <c r="AH1224" s="54" t="s">
        <v>3467</v>
      </c>
      <c r="AI1224" s="63" t="s">
        <v>3469</v>
      </c>
      <c r="AJ1224" s="64" t="s">
        <v>3470</v>
      </c>
      <c r="AK1224" s="569">
        <v>3700061</v>
      </c>
      <c r="AL1224" s="64" t="s">
        <v>456</v>
      </c>
      <c r="AM1224" s="64" t="s">
        <v>3474</v>
      </c>
      <c r="AN1224" s="570">
        <v>256029750</v>
      </c>
      <c r="AO1224" s="54"/>
      <c r="AP1224" s="54"/>
      <c r="AQ1224" s="54"/>
      <c r="AR1224" s="54"/>
      <c r="AS1224" s="54"/>
      <c r="AT1224" s="64" t="s">
        <v>420</v>
      </c>
      <c r="AU1224" s="64"/>
      <c r="AV1224" s="54"/>
      <c r="AW1224" s="54"/>
      <c r="AX1224" s="54"/>
      <c r="AY1224" s="54"/>
      <c r="AZ1224" s="54"/>
      <c r="BA1224" s="54"/>
      <c r="BB1224" s="54"/>
      <c r="BC1224" s="54"/>
      <c r="BD1224" s="64">
        <v>11305</v>
      </c>
      <c r="BE1224" s="54" t="s">
        <v>1891</v>
      </c>
      <c r="BF1224" s="63" t="s">
        <v>412</v>
      </c>
      <c r="BG1224" s="54" t="s">
        <v>453</v>
      </c>
      <c r="BH1224" s="54" t="s">
        <v>383</v>
      </c>
      <c r="BI1224" s="54" t="s">
        <v>1891</v>
      </c>
      <c r="BJ1224" s="64" t="s">
        <v>414</v>
      </c>
      <c r="BK1224" s="64" t="s">
        <v>5802</v>
      </c>
      <c r="BL1224" s="54"/>
      <c r="BM1224" s="54"/>
      <c r="BN1224" s="54"/>
      <c r="BO1224" s="39"/>
      <c r="BP1224" s="39"/>
      <c r="BQ1224" s="39"/>
      <c r="BR1224" s="39"/>
      <c r="BS1224" s="47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47"/>
      <c r="CD1224" s="39"/>
      <c r="CE1224" s="39"/>
      <c r="CF1224" s="48"/>
      <c r="CG1224" s="48"/>
      <c r="CH1224" s="48"/>
      <c r="CI1224" s="48"/>
      <c r="CJ1224" s="48"/>
      <c r="CK1224" s="48"/>
      <c r="CL1224" s="48"/>
      <c r="CM1224" s="48"/>
      <c r="CN1224" s="48"/>
      <c r="CO1224" s="48"/>
      <c r="CP1224" s="48"/>
      <c r="CQ1224" s="48"/>
      <c r="CR1224" s="48"/>
      <c r="CS1224" s="48"/>
      <c r="CT1224" s="48"/>
      <c r="CU1224" s="48"/>
      <c r="CV1224" s="48"/>
      <c r="CW1224" s="48"/>
      <c r="CX1224" s="39"/>
      <c r="ML1224" s="135"/>
      <c r="MM1224" s="135"/>
      <c r="MN1224" s="135"/>
      <c r="MO1224" s="135"/>
      <c r="MP1224" s="135"/>
      <c r="MQ1224" s="135"/>
      <c r="MR1224" s="135"/>
      <c r="MS1224" s="135"/>
      <c r="MT1224" s="135"/>
      <c r="MU1224" s="135"/>
      <c r="MV1224" s="135"/>
      <c r="MW1224" s="135"/>
      <c r="MX1224" s="135"/>
      <c r="MY1224" s="135"/>
      <c r="MZ1224" s="135"/>
      <c r="NA1224" s="135"/>
      <c r="NB1224" s="135"/>
      <c r="NC1224" s="135"/>
      <c r="ND1224" s="135"/>
      <c r="NE1224" s="135"/>
      <c r="NF1224" s="135"/>
      <c r="NG1224" s="135"/>
      <c r="NH1224" s="135"/>
      <c r="NI1224" s="135"/>
      <c r="NJ1224" s="135"/>
      <c r="NK1224" s="135"/>
      <c r="NL1224" s="135"/>
      <c r="NM1224" s="135"/>
      <c r="NN1224" s="135"/>
      <c r="NO1224" s="135"/>
      <c r="NP1224" s="135"/>
      <c r="NQ1224" s="39"/>
      <c r="QS1224"/>
      <c r="QT1224"/>
      <c r="QU1224"/>
      <c r="QV1224"/>
      <c r="QW1224"/>
      <c r="QX1224"/>
      <c r="QY1224"/>
      <c r="QZ1224"/>
      <c r="RA1224"/>
      <c r="RB1224" s="39"/>
      <c r="RC1224" s="39"/>
      <c r="RD1224" s="39"/>
    </row>
    <row r="1225" spans="2:472" x14ac:dyDescent="0.2">
      <c r="B1225" s="426"/>
      <c r="C1225" s="427"/>
      <c r="V1225" s="63">
        <v>162</v>
      </c>
      <c r="W1225" s="54" t="s">
        <v>3468</v>
      </c>
      <c r="X1225" s="64">
        <v>11300</v>
      </c>
      <c r="Y1225" s="54" t="s">
        <v>6419</v>
      </c>
      <c r="Z1225" s="63" t="s">
        <v>412</v>
      </c>
      <c r="AA1225" s="54" t="s">
        <v>453</v>
      </c>
      <c r="AB1225" s="54" t="s">
        <v>383</v>
      </c>
      <c r="AC1225" s="54" t="s">
        <v>6420</v>
      </c>
      <c r="AD1225" s="64" t="s">
        <v>414</v>
      </c>
      <c r="AE1225" s="64" t="s">
        <v>5802</v>
      </c>
      <c r="AF1225" s="63">
        <v>162</v>
      </c>
      <c r="AG1225" s="54" t="s">
        <v>3468</v>
      </c>
      <c r="AH1225" s="54" t="s">
        <v>3467</v>
      </c>
      <c r="AI1225" s="63" t="s">
        <v>3469</v>
      </c>
      <c r="AJ1225" s="64" t="s">
        <v>3470</v>
      </c>
      <c r="AK1225" s="569">
        <v>3700061</v>
      </c>
      <c r="AL1225" s="64" t="s">
        <v>456</v>
      </c>
      <c r="AM1225" s="64" t="s">
        <v>3474</v>
      </c>
      <c r="AN1225" s="570">
        <v>256029750</v>
      </c>
      <c r="AO1225" s="54"/>
      <c r="AP1225" s="54"/>
      <c r="AQ1225" s="54"/>
      <c r="AR1225" s="54"/>
      <c r="AS1225" s="54"/>
      <c r="AT1225" s="64" t="s">
        <v>420</v>
      </c>
      <c r="AU1225" s="64"/>
      <c r="AV1225" s="54"/>
      <c r="AW1225" s="54"/>
      <c r="AX1225" s="54"/>
      <c r="AY1225" s="54"/>
      <c r="AZ1225" s="54"/>
      <c r="BA1225" s="54"/>
      <c r="BB1225" s="54"/>
      <c r="BC1225" s="54"/>
      <c r="BD1225" s="64">
        <v>11300</v>
      </c>
      <c r="BE1225" s="54" t="s">
        <v>6419</v>
      </c>
      <c r="BF1225" s="63" t="s">
        <v>412</v>
      </c>
      <c r="BG1225" s="54" t="s">
        <v>453</v>
      </c>
      <c r="BH1225" s="54" t="s">
        <v>383</v>
      </c>
      <c r="BI1225" s="54" t="s">
        <v>6420</v>
      </c>
      <c r="BJ1225" s="64" t="s">
        <v>414</v>
      </c>
      <c r="BK1225" s="64" t="s">
        <v>5802</v>
      </c>
      <c r="BL1225" s="54"/>
      <c r="BM1225" s="54"/>
      <c r="BN1225" s="54"/>
      <c r="BO1225" s="39"/>
      <c r="BP1225" s="39"/>
      <c r="BQ1225" s="39"/>
      <c r="BR1225" s="39"/>
      <c r="BS1225" s="47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47"/>
      <c r="CD1225" s="39"/>
      <c r="CE1225" s="39"/>
      <c r="CF1225" s="48"/>
      <c r="CG1225" s="48"/>
      <c r="CH1225" s="48"/>
      <c r="CI1225" s="48"/>
      <c r="CJ1225" s="48"/>
      <c r="CK1225" s="48"/>
      <c r="CL1225" s="48"/>
      <c r="CM1225" s="48"/>
      <c r="CN1225" s="48"/>
      <c r="CO1225" s="48"/>
      <c r="CP1225" s="48"/>
      <c r="CQ1225" s="48"/>
      <c r="CR1225" s="48"/>
      <c r="CS1225" s="48"/>
      <c r="CT1225" s="48"/>
      <c r="CU1225" s="48"/>
      <c r="CV1225" s="48"/>
      <c r="CW1225" s="48"/>
      <c r="CX1225" s="39"/>
      <c r="ML1225" s="135"/>
      <c r="MM1225" s="135"/>
      <c r="MN1225" s="135"/>
      <c r="MO1225" s="135"/>
      <c r="MP1225" s="135"/>
      <c r="MQ1225" s="135"/>
      <c r="MR1225" s="135"/>
      <c r="MS1225" s="135"/>
      <c r="MT1225" s="135"/>
      <c r="MU1225" s="135"/>
      <c r="MV1225" s="135"/>
      <c r="MW1225" s="135"/>
      <c r="MX1225" s="135"/>
      <c r="MY1225" s="135"/>
      <c r="MZ1225" s="135"/>
      <c r="NA1225" s="135"/>
      <c r="NB1225" s="135"/>
      <c r="NC1225" s="135"/>
      <c r="ND1225" s="135"/>
      <c r="NE1225" s="135"/>
      <c r="NF1225" s="135"/>
      <c r="NG1225" s="135"/>
      <c r="NH1225" s="135"/>
      <c r="NI1225" s="135"/>
      <c r="NJ1225" s="135"/>
      <c r="NK1225" s="135"/>
      <c r="NL1225" s="135"/>
      <c r="NM1225" s="135"/>
      <c r="NN1225" s="135"/>
      <c r="NO1225" s="135"/>
      <c r="NP1225" s="135"/>
      <c r="NQ1225" s="39"/>
      <c r="QS1225"/>
      <c r="QT1225"/>
      <c r="QU1225"/>
      <c r="QV1225"/>
      <c r="QW1225"/>
      <c r="QX1225"/>
      <c r="QY1225"/>
      <c r="QZ1225"/>
      <c r="RA1225"/>
      <c r="RB1225" s="39"/>
      <c r="RC1225" s="39"/>
      <c r="RD1225" s="39"/>
    </row>
    <row r="1226" spans="2:472" x14ac:dyDescent="0.2">
      <c r="B1226" s="426"/>
      <c r="C1226" s="427"/>
      <c r="V1226" s="63">
        <v>162</v>
      </c>
      <c r="W1226" s="54" t="s">
        <v>3468</v>
      </c>
      <c r="X1226" s="64">
        <v>11310</v>
      </c>
      <c r="Y1226" s="54" t="s">
        <v>974</v>
      </c>
      <c r="Z1226" s="63" t="s">
        <v>412</v>
      </c>
      <c r="AA1226" s="54" t="s">
        <v>453</v>
      </c>
      <c r="AB1226" s="54" t="s">
        <v>383</v>
      </c>
      <c r="AC1226" s="54" t="s">
        <v>974</v>
      </c>
      <c r="AD1226" s="64" t="s">
        <v>414</v>
      </c>
      <c r="AE1226" s="64" t="s">
        <v>5802</v>
      </c>
      <c r="AF1226" s="63">
        <v>162</v>
      </c>
      <c r="AG1226" s="54" t="s">
        <v>3468</v>
      </c>
      <c r="AH1226" s="54" t="s">
        <v>3467</v>
      </c>
      <c r="AI1226" s="63" t="s">
        <v>3469</v>
      </c>
      <c r="AJ1226" s="64" t="s">
        <v>3470</v>
      </c>
      <c r="AK1226" s="569">
        <v>3700061</v>
      </c>
      <c r="AL1226" s="64" t="s">
        <v>456</v>
      </c>
      <c r="AM1226" s="64" t="s">
        <v>3474</v>
      </c>
      <c r="AN1226" s="570">
        <v>256029750</v>
      </c>
      <c r="AO1226" s="54"/>
      <c r="AP1226" s="54"/>
      <c r="AQ1226" s="54"/>
      <c r="AR1226" s="54"/>
      <c r="AS1226" s="54"/>
      <c r="AT1226" s="64" t="s">
        <v>420</v>
      </c>
      <c r="AU1226" s="64"/>
      <c r="AV1226" s="54"/>
      <c r="AW1226" s="54"/>
      <c r="AX1226" s="54"/>
      <c r="AY1226" s="54"/>
      <c r="AZ1226" s="54"/>
      <c r="BA1226" s="54"/>
      <c r="BB1226" s="54"/>
      <c r="BC1226" s="54"/>
      <c r="BD1226" s="64">
        <v>11310</v>
      </c>
      <c r="BE1226" s="54" t="s">
        <v>974</v>
      </c>
      <c r="BF1226" s="63" t="s">
        <v>412</v>
      </c>
      <c r="BG1226" s="54" t="s">
        <v>453</v>
      </c>
      <c r="BH1226" s="54" t="s">
        <v>383</v>
      </c>
      <c r="BI1226" s="54" t="s">
        <v>974</v>
      </c>
      <c r="BJ1226" s="64" t="s">
        <v>414</v>
      </c>
      <c r="BK1226" s="64" t="s">
        <v>5802</v>
      </c>
      <c r="BL1226" s="54"/>
      <c r="BM1226" s="54"/>
      <c r="BN1226" s="54"/>
      <c r="BO1226" s="39"/>
      <c r="BP1226" s="39"/>
      <c r="BQ1226" s="39"/>
      <c r="BR1226" s="39"/>
      <c r="BS1226" s="47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47"/>
      <c r="CD1226" s="39"/>
      <c r="CE1226" s="39"/>
      <c r="CF1226" s="48"/>
      <c r="CG1226" s="48"/>
      <c r="CH1226" s="48"/>
      <c r="CI1226" s="48"/>
      <c r="CJ1226" s="48"/>
      <c r="CK1226" s="48"/>
      <c r="CL1226" s="48"/>
      <c r="CM1226" s="48"/>
      <c r="CN1226" s="48"/>
      <c r="CO1226" s="48"/>
      <c r="CP1226" s="48"/>
      <c r="CQ1226" s="48"/>
      <c r="CR1226" s="48"/>
      <c r="CS1226" s="48"/>
      <c r="CT1226" s="48"/>
      <c r="CU1226" s="48"/>
      <c r="CV1226" s="48"/>
      <c r="CW1226" s="48"/>
      <c r="CX1226" s="39"/>
      <c r="ML1226" s="135"/>
      <c r="MM1226" s="135"/>
      <c r="MN1226" s="135"/>
      <c r="MO1226" s="135"/>
      <c r="MP1226" s="135"/>
      <c r="MQ1226" s="135"/>
      <c r="MR1226" s="135"/>
      <c r="MS1226" s="135"/>
      <c r="MT1226" s="135"/>
      <c r="MU1226" s="135"/>
      <c r="MV1226" s="135"/>
      <c r="MW1226" s="135"/>
      <c r="MX1226" s="135"/>
      <c r="MY1226" s="135"/>
      <c r="MZ1226" s="135"/>
      <c r="NA1226" s="135"/>
      <c r="NB1226" s="135"/>
      <c r="NC1226" s="135"/>
      <c r="ND1226" s="135"/>
      <c r="NE1226" s="135"/>
      <c r="NF1226" s="135"/>
      <c r="NG1226" s="135"/>
      <c r="NH1226" s="135"/>
      <c r="NI1226" s="135"/>
      <c r="NJ1226" s="135"/>
      <c r="NK1226" s="135"/>
      <c r="NL1226" s="135"/>
      <c r="NM1226" s="135"/>
      <c r="NN1226" s="135"/>
      <c r="NO1226" s="135"/>
      <c r="NP1226" s="135"/>
      <c r="NQ1226" s="39"/>
      <c r="QS1226"/>
      <c r="QT1226"/>
      <c r="QU1226"/>
      <c r="QV1226"/>
      <c r="QW1226"/>
      <c r="QX1226"/>
      <c r="QY1226"/>
      <c r="QZ1226"/>
      <c r="RA1226"/>
      <c r="RB1226" s="39"/>
      <c r="RC1226" s="39"/>
      <c r="RD1226" s="39"/>
    </row>
    <row r="1227" spans="2:472" x14ac:dyDescent="0.2">
      <c r="B1227" s="426"/>
      <c r="C1227" s="427"/>
      <c r="V1227" s="63">
        <v>162</v>
      </c>
      <c r="W1227" s="54" t="s">
        <v>3468</v>
      </c>
      <c r="X1227" s="64">
        <v>11315</v>
      </c>
      <c r="Y1227" s="54" t="s">
        <v>2260</v>
      </c>
      <c r="Z1227" s="63" t="s">
        <v>412</v>
      </c>
      <c r="AA1227" s="54" t="s">
        <v>453</v>
      </c>
      <c r="AB1227" s="54" t="s">
        <v>383</v>
      </c>
      <c r="AC1227" s="54" t="s">
        <v>2260</v>
      </c>
      <c r="AD1227" s="64" t="s">
        <v>414</v>
      </c>
      <c r="AE1227" s="64" t="s">
        <v>5802</v>
      </c>
      <c r="AF1227" s="63">
        <v>162</v>
      </c>
      <c r="AG1227" s="54" t="s">
        <v>3468</v>
      </c>
      <c r="AH1227" s="54" t="s">
        <v>3467</v>
      </c>
      <c r="AI1227" s="63" t="s">
        <v>3469</v>
      </c>
      <c r="AJ1227" s="64" t="s">
        <v>3470</v>
      </c>
      <c r="AK1227" s="569">
        <v>3700061</v>
      </c>
      <c r="AL1227" s="64" t="s">
        <v>456</v>
      </c>
      <c r="AM1227" s="64" t="s">
        <v>3474</v>
      </c>
      <c r="AN1227" s="570">
        <v>256029750</v>
      </c>
      <c r="AO1227" s="54"/>
      <c r="AP1227" s="54"/>
      <c r="AQ1227" s="54"/>
      <c r="AR1227" s="54"/>
      <c r="AS1227" s="54"/>
      <c r="AT1227" s="64" t="s">
        <v>420</v>
      </c>
      <c r="AU1227" s="64"/>
      <c r="AV1227" s="54"/>
      <c r="AW1227" s="54"/>
      <c r="AX1227" s="54"/>
      <c r="AY1227" s="54"/>
      <c r="AZ1227" s="54"/>
      <c r="BA1227" s="54"/>
      <c r="BB1227" s="54"/>
      <c r="BC1227" s="54"/>
      <c r="BD1227" s="64">
        <v>11315</v>
      </c>
      <c r="BE1227" s="54" t="s">
        <v>2260</v>
      </c>
      <c r="BF1227" s="63" t="s">
        <v>412</v>
      </c>
      <c r="BG1227" s="54" t="s">
        <v>453</v>
      </c>
      <c r="BH1227" s="54" t="s">
        <v>383</v>
      </c>
      <c r="BI1227" s="54" t="s">
        <v>2260</v>
      </c>
      <c r="BJ1227" s="64" t="s">
        <v>414</v>
      </c>
      <c r="BK1227" s="64" t="s">
        <v>5802</v>
      </c>
      <c r="BL1227" s="54"/>
      <c r="BM1227" s="54"/>
      <c r="BN1227" s="54"/>
      <c r="BO1227" s="39"/>
      <c r="BP1227" s="39"/>
      <c r="BQ1227" s="39"/>
      <c r="BR1227" s="39"/>
      <c r="BS1227" s="47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47"/>
      <c r="CD1227" s="39"/>
      <c r="CE1227" s="39"/>
      <c r="CF1227" s="48"/>
      <c r="CG1227" s="48"/>
      <c r="CH1227" s="48"/>
      <c r="CI1227" s="48"/>
      <c r="CJ1227" s="48"/>
      <c r="CK1227" s="48"/>
      <c r="CL1227" s="48"/>
      <c r="CM1227" s="48"/>
      <c r="CN1227" s="48"/>
      <c r="CO1227" s="48"/>
      <c r="CP1227" s="48"/>
      <c r="CQ1227" s="48"/>
      <c r="CR1227" s="48"/>
      <c r="CS1227" s="48"/>
      <c r="CT1227" s="48"/>
      <c r="CU1227" s="48"/>
      <c r="CV1227" s="48"/>
      <c r="CW1227" s="48"/>
      <c r="CX1227" s="39"/>
      <c r="ML1227" s="135"/>
      <c r="MM1227" s="135"/>
      <c r="MN1227" s="135"/>
      <c r="MO1227" s="135"/>
      <c r="MP1227" s="135"/>
      <c r="MQ1227" s="135"/>
      <c r="MR1227" s="135"/>
      <c r="MS1227" s="135"/>
      <c r="MT1227" s="135"/>
      <c r="MU1227" s="135"/>
      <c r="MV1227" s="135"/>
      <c r="MW1227" s="135"/>
      <c r="MX1227" s="135"/>
      <c r="MY1227" s="135"/>
      <c r="MZ1227" s="135"/>
      <c r="NA1227" s="135"/>
      <c r="NB1227" s="135"/>
      <c r="NC1227" s="135"/>
      <c r="ND1227" s="135"/>
      <c r="NE1227" s="135"/>
      <c r="NF1227" s="135"/>
      <c r="NG1227" s="135"/>
      <c r="NH1227" s="135"/>
      <c r="NI1227" s="135"/>
      <c r="NJ1227" s="135"/>
      <c r="NK1227" s="135"/>
      <c r="NL1227" s="135"/>
      <c r="NM1227" s="135"/>
      <c r="NN1227" s="135"/>
      <c r="NO1227" s="135"/>
      <c r="NP1227" s="135"/>
      <c r="NQ1227" s="39"/>
      <c r="QS1227"/>
      <c r="QT1227"/>
      <c r="QU1227"/>
      <c r="QV1227"/>
      <c r="QW1227"/>
      <c r="QX1227"/>
      <c r="QY1227"/>
      <c r="QZ1227"/>
      <c r="RA1227"/>
      <c r="RB1227" s="39"/>
      <c r="RC1227" s="39"/>
      <c r="RD1227" s="39"/>
    </row>
    <row r="1228" spans="2:472" x14ac:dyDescent="0.2">
      <c r="B1228" s="426"/>
      <c r="C1228" s="427"/>
      <c r="V1228" s="63">
        <v>162</v>
      </c>
      <c r="W1228" s="54" t="s">
        <v>3468</v>
      </c>
      <c r="X1228" s="64">
        <v>11318</v>
      </c>
      <c r="Y1228" s="54" t="s">
        <v>2414</v>
      </c>
      <c r="Z1228" s="63" t="s">
        <v>412</v>
      </c>
      <c r="AA1228" s="54" t="s">
        <v>453</v>
      </c>
      <c r="AB1228" s="54" t="s">
        <v>383</v>
      </c>
      <c r="AC1228" s="54" t="s">
        <v>2414</v>
      </c>
      <c r="AD1228" s="64" t="s">
        <v>414</v>
      </c>
      <c r="AE1228" s="64" t="s">
        <v>5802</v>
      </c>
      <c r="AF1228" s="63">
        <v>162</v>
      </c>
      <c r="AG1228" s="54" t="s">
        <v>3468</v>
      </c>
      <c r="AH1228" s="54" t="s">
        <v>3467</v>
      </c>
      <c r="AI1228" s="63" t="s">
        <v>3469</v>
      </c>
      <c r="AJ1228" s="64" t="s">
        <v>3470</v>
      </c>
      <c r="AK1228" s="569">
        <v>3700061</v>
      </c>
      <c r="AL1228" s="64" t="s">
        <v>456</v>
      </c>
      <c r="AM1228" s="64" t="s">
        <v>3474</v>
      </c>
      <c r="AN1228" s="570">
        <v>256029750</v>
      </c>
      <c r="AO1228" s="54"/>
      <c r="AP1228" s="54"/>
      <c r="AQ1228" s="54"/>
      <c r="AR1228" s="54"/>
      <c r="AS1228" s="54"/>
      <c r="AT1228" s="64" t="s">
        <v>420</v>
      </c>
      <c r="AU1228" s="64"/>
      <c r="AV1228" s="54"/>
      <c r="AW1228" s="54"/>
      <c r="AX1228" s="54"/>
      <c r="AY1228" s="54"/>
      <c r="AZ1228" s="54"/>
      <c r="BA1228" s="54"/>
      <c r="BB1228" s="54"/>
      <c r="BC1228" s="54"/>
      <c r="BD1228" s="64">
        <v>11318</v>
      </c>
      <c r="BE1228" s="54" t="s">
        <v>2414</v>
      </c>
      <c r="BF1228" s="63" t="s">
        <v>412</v>
      </c>
      <c r="BG1228" s="54" t="s">
        <v>453</v>
      </c>
      <c r="BH1228" s="54" t="s">
        <v>383</v>
      </c>
      <c r="BI1228" s="54" t="s">
        <v>2414</v>
      </c>
      <c r="BJ1228" s="64" t="s">
        <v>414</v>
      </c>
      <c r="BK1228" s="64" t="s">
        <v>5802</v>
      </c>
      <c r="BL1228" s="54"/>
      <c r="BM1228" s="54"/>
      <c r="BN1228" s="54"/>
      <c r="BO1228" s="39"/>
      <c r="BP1228" s="39"/>
      <c r="BQ1228" s="39"/>
      <c r="BR1228" s="39"/>
      <c r="BS1228" s="47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47"/>
      <c r="CD1228" s="39"/>
      <c r="CE1228" s="39"/>
      <c r="CF1228" s="48"/>
      <c r="CG1228" s="48"/>
      <c r="CH1228" s="48"/>
      <c r="CI1228" s="48"/>
      <c r="CJ1228" s="48"/>
      <c r="CK1228" s="48"/>
      <c r="CL1228" s="48"/>
      <c r="CM1228" s="48"/>
      <c r="CN1228" s="48"/>
      <c r="CO1228" s="48"/>
      <c r="CP1228" s="48"/>
      <c r="CQ1228" s="48"/>
      <c r="CR1228" s="48"/>
      <c r="CS1228" s="48"/>
      <c r="CT1228" s="48"/>
      <c r="CU1228" s="48"/>
      <c r="CV1228" s="48"/>
      <c r="CW1228" s="48"/>
      <c r="CX1228" s="39"/>
      <c r="ML1228" s="135"/>
      <c r="MM1228" s="135"/>
      <c r="MN1228" s="135"/>
      <c r="MO1228" s="135"/>
      <c r="MP1228" s="135"/>
      <c r="MQ1228" s="135"/>
      <c r="MR1228" s="135"/>
      <c r="MS1228" s="135"/>
      <c r="MT1228" s="135"/>
      <c r="MU1228" s="135"/>
      <c r="MV1228" s="135"/>
      <c r="MW1228" s="135"/>
      <c r="MX1228" s="135"/>
      <c r="MY1228" s="135"/>
      <c r="MZ1228" s="135"/>
      <c r="NA1228" s="135"/>
      <c r="NB1228" s="135"/>
      <c r="NC1228" s="135"/>
      <c r="ND1228" s="135"/>
      <c r="NE1228" s="135"/>
      <c r="NF1228" s="135"/>
      <c r="NG1228" s="135"/>
      <c r="NH1228" s="135"/>
      <c r="NI1228" s="135"/>
      <c r="NJ1228" s="135"/>
      <c r="NK1228" s="135"/>
      <c r="NL1228" s="135"/>
      <c r="NM1228" s="135"/>
      <c r="NN1228" s="135"/>
      <c r="NO1228" s="135"/>
      <c r="NP1228" s="135"/>
      <c r="NQ1228" s="39"/>
      <c r="QS1228"/>
      <c r="QT1228"/>
      <c r="QU1228"/>
      <c r="QV1228"/>
      <c r="QW1228"/>
      <c r="QX1228"/>
      <c r="QY1228"/>
      <c r="QZ1228"/>
      <c r="RA1228"/>
      <c r="RB1228" s="39"/>
      <c r="RC1228" s="39"/>
      <c r="RD1228" s="39"/>
    </row>
    <row r="1229" spans="2:472" x14ac:dyDescent="0.2">
      <c r="B1229" s="426"/>
      <c r="C1229" s="427"/>
      <c r="V1229" s="63">
        <v>162</v>
      </c>
      <c r="W1229" s="54" t="s">
        <v>3468</v>
      </c>
      <c r="X1229" s="64">
        <v>11320</v>
      </c>
      <c r="Y1229" s="54" t="s">
        <v>2697</v>
      </c>
      <c r="Z1229" s="63" t="s">
        <v>412</v>
      </c>
      <c r="AA1229" s="54" t="s">
        <v>453</v>
      </c>
      <c r="AB1229" s="54" t="s">
        <v>383</v>
      </c>
      <c r="AC1229" s="54" t="s">
        <v>6421</v>
      </c>
      <c r="AD1229" s="64" t="s">
        <v>414</v>
      </c>
      <c r="AE1229" s="64" t="s">
        <v>5802</v>
      </c>
      <c r="AF1229" s="63">
        <v>162</v>
      </c>
      <c r="AG1229" s="54" t="s">
        <v>3468</v>
      </c>
      <c r="AH1229" s="54" t="s">
        <v>3467</v>
      </c>
      <c r="AI1229" s="63" t="s">
        <v>3469</v>
      </c>
      <c r="AJ1229" s="64" t="s">
        <v>3470</v>
      </c>
      <c r="AK1229" s="569">
        <v>3700061</v>
      </c>
      <c r="AL1229" s="64" t="s">
        <v>456</v>
      </c>
      <c r="AM1229" s="64" t="s">
        <v>3474</v>
      </c>
      <c r="AN1229" s="570">
        <v>256029750</v>
      </c>
      <c r="AO1229" s="54"/>
      <c r="AP1229" s="54"/>
      <c r="AQ1229" s="54"/>
      <c r="AR1229" s="54"/>
      <c r="AS1229" s="54"/>
      <c r="AT1229" s="64" t="s">
        <v>420</v>
      </c>
      <c r="AU1229" s="64"/>
      <c r="AV1229" s="54"/>
      <c r="AW1229" s="54"/>
      <c r="AX1229" s="54"/>
      <c r="AY1229" s="54"/>
      <c r="AZ1229" s="54"/>
      <c r="BA1229" s="54"/>
      <c r="BB1229" s="54"/>
      <c r="BC1229" s="54"/>
      <c r="BD1229" s="64">
        <v>11320</v>
      </c>
      <c r="BE1229" s="54" t="s">
        <v>2697</v>
      </c>
      <c r="BF1229" s="63" t="s">
        <v>412</v>
      </c>
      <c r="BG1229" s="54" t="s">
        <v>453</v>
      </c>
      <c r="BH1229" s="54" t="s">
        <v>383</v>
      </c>
      <c r="BI1229" s="54" t="s">
        <v>6421</v>
      </c>
      <c r="BJ1229" s="64" t="s">
        <v>414</v>
      </c>
      <c r="BK1229" s="64" t="s">
        <v>5802</v>
      </c>
      <c r="BL1229" s="54"/>
      <c r="BM1229" s="54"/>
      <c r="BN1229" s="54"/>
      <c r="BO1229" s="39"/>
      <c r="BP1229" s="39"/>
      <c r="BQ1229" s="39"/>
      <c r="BR1229" s="39"/>
      <c r="BS1229" s="47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47"/>
      <c r="CD1229" s="39"/>
      <c r="CE1229" s="39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  <c r="CP1229" s="48"/>
      <c r="CQ1229" s="48"/>
      <c r="CR1229" s="48"/>
      <c r="CS1229" s="48"/>
      <c r="CT1229" s="48"/>
      <c r="CU1229" s="48"/>
      <c r="CV1229" s="48"/>
      <c r="CW1229" s="48"/>
      <c r="CX1229" s="39"/>
      <c r="ML1229" s="135"/>
      <c r="MM1229" s="135"/>
      <c r="MN1229" s="135"/>
      <c r="MO1229" s="135"/>
      <c r="MP1229" s="135"/>
      <c r="MQ1229" s="135"/>
      <c r="MR1229" s="135"/>
      <c r="MS1229" s="135"/>
      <c r="MT1229" s="135"/>
      <c r="MU1229" s="135"/>
      <c r="MV1229" s="135"/>
      <c r="MW1229" s="135"/>
      <c r="MX1229" s="135"/>
      <c r="MY1229" s="135"/>
      <c r="MZ1229" s="135"/>
      <c r="NA1229" s="135"/>
      <c r="NB1229" s="135"/>
      <c r="NC1229" s="135"/>
      <c r="ND1229" s="135"/>
      <c r="NE1229" s="135"/>
      <c r="NF1229" s="135"/>
      <c r="NG1229" s="135"/>
      <c r="NH1229" s="135"/>
      <c r="NI1229" s="135"/>
      <c r="NJ1229" s="135"/>
      <c r="NK1229" s="135"/>
      <c r="NL1229" s="135"/>
      <c r="NM1229" s="135"/>
      <c r="NN1229" s="135"/>
      <c r="NO1229" s="135"/>
      <c r="NP1229" s="135"/>
      <c r="NQ1229" s="39"/>
      <c r="QS1229"/>
      <c r="QT1229"/>
      <c r="QU1229"/>
      <c r="QV1229"/>
      <c r="QW1229"/>
      <c r="QX1229"/>
      <c r="QY1229"/>
      <c r="QZ1229"/>
      <c r="RA1229"/>
      <c r="RB1229" s="39"/>
      <c r="RC1229" s="39"/>
      <c r="RD1229" s="39"/>
    </row>
    <row r="1230" spans="2:472" x14ac:dyDescent="0.2">
      <c r="B1230" s="426"/>
      <c r="C1230" s="427"/>
      <c r="V1230" s="63">
        <v>162</v>
      </c>
      <c r="W1230" s="54" t="s">
        <v>3468</v>
      </c>
      <c r="X1230" s="64">
        <v>11321</v>
      </c>
      <c r="Y1230" s="54" t="s">
        <v>1285</v>
      </c>
      <c r="Z1230" s="63" t="s">
        <v>412</v>
      </c>
      <c r="AA1230" s="54" t="s">
        <v>453</v>
      </c>
      <c r="AB1230" s="54" t="s">
        <v>383</v>
      </c>
      <c r="AC1230" s="54" t="s">
        <v>6420</v>
      </c>
      <c r="AD1230" s="64" t="s">
        <v>414</v>
      </c>
      <c r="AE1230" s="64" t="s">
        <v>5802</v>
      </c>
      <c r="AF1230" s="63">
        <v>162</v>
      </c>
      <c r="AG1230" s="54" t="s">
        <v>3468</v>
      </c>
      <c r="AH1230" s="54" t="s">
        <v>3467</v>
      </c>
      <c r="AI1230" s="63" t="s">
        <v>3469</v>
      </c>
      <c r="AJ1230" s="64" t="s">
        <v>3470</v>
      </c>
      <c r="AK1230" s="569">
        <v>3700061</v>
      </c>
      <c r="AL1230" s="64" t="s">
        <v>456</v>
      </c>
      <c r="AM1230" s="64" t="s">
        <v>3474</v>
      </c>
      <c r="AN1230" s="570">
        <v>256029750</v>
      </c>
      <c r="AO1230" s="54"/>
      <c r="AP1230" s="54"/>
      <c r="AQ1230" s="54"/>
      <c r="AR1230" s="54"/>
      <c r="AS1230" s="54"/>
      <c r="AT1230" s="64" t="s">
        <v>420</v>
      </c>
      <c r="AU1230" s="64"/>
      <c r="AV1230" s="54"/>
      <c r="AW1230" s="54"/>
      <c r="AX1230" s="54"/>
      <c r="AY1230" s="54"/>
      <c r="AZ1230" s="54"/>
      <c r="BA1230" s="54"/>
      <c r="BB1230" s="54"/>
      <c r="BC1230" s="54"/>
      <c r="BD1230" s="64">
        <v>11321</v>
      </c>
      <c r="BE1230" s="54" t="s">
        <v>1285</v>
      </c>
      <c r="BF1230" s="63" t="s">
        <v>412</v>
      </c>
      <c r="BG1230" s="54" t="s">
        <v>453</v>
      </c>
      <c r="BH1230" s="54" t="s">
        <v>383</v>
      </c>
      <c r="BI1230" s="54" t="s">
        <v>6420</v>
      </c>
      <c r="BJ1230" s="64" t="s">
        <v>414</v>
      </c>
      <c r="BK1230" s="64" t="s">
        <v>5802</v>
      </c>
      <c r="BL1230" s="54"/>
      <c r="BM1230" s="54"/>
      <c r="BN1230" s="54"/>
      <c r="BO1230" s="39"/>
      <c r="BP1230" s="39"/>
      <c r="BQ1230" s="39"/>
      <c r="BR1230" s="39"/>
      <c r="BS1230" s="47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47"/>
      <c r="CD1230" s="39"/>
      <c r="CE1230" s="39"/>
      <c r="CF1230" s="48"/>
      <c r="CG1230" s="48"/>
      <c r="CH1230" s="48"/>
      <c r="CI1230" s="48"/>
      <c r="CJ1230" s="48"/>
      <c r="CK1230" s="48"/>
      <c r="CL1230" s="48"/>
      <c r="CM1230" s="48"/>
      <c r="CN1230" s="48"/>
      <c r="CO1230" s="48"/>
      <c r="CP1230" s="48"/>
      <c r="CQ1230" s="48"/>
      <c r="CR1230" s="48"/>
      <c r="CS1230" s="48"/>
      <c r="CT1230" s="48"/>
      <c r="CU1230" s="48"/>
      <c r="CV1230" s="48"/>
      <c r="CW1230" s="48"/>
      <c r="CX1230" s="39"/>
      <c r="ML1230" s="135"/>
      <c r="MM1230" s="135"/>
      <c r="MN1230" s="135"/>
      <c r="MO1230" s="135"/>
      <c r="MP1230" s="135"/>
      <c r="MQ1230" s="135"/>
      <c r="MR1230" s="135"/>
      <c r="MS1230" s="135"/>
      <c r="MT1230" s="135"/>
      <c r="MU1230" s="135"/>
      <c r="MV1230" s="135"/>
      <c r="MW1230" s="135"/>
      <c r="MX1230" s="135"/>
      <c r="MY1230" s="135"/>
      <c r="MZ1230" s="135"/>
      <c r="NA1230" s="135"/>
      <c r="NB1230" s="135"/>
      <c r="NC1230" s="135"/>
      <c r="ND1230" s="135"/>
      <c r="NE1230" s="135"/>
      <c r="NF1230" s="135"/>
      <c r="NG1230" s="135"/>
      <c r="NH1230" s="135"/>
      <c r="NI1230" s="135"/>
      <c r="NJ1230" s="135"/>
      <c r="NK1230" s="135"/>
      <c r="NL1230" s="135"/>
      <c r="NM1230" s="135"/>
      <c r="NN1230" s="135"/>
      <c r="NO1230" s="135"/>
      <c r="NP1230" s="135"/>
      <c r="NQ1230" s="39"/>
      <c r="QS1230"/>
      <c r="QT1230"/>
      <c r="QU1230"/>
      <c r="QV1230"/>
      <c r="QW1230"/>
      <c r="QX1230"/>
      <c r="QY1230"/>
      <c r="QZ1230"/>
      <c r="RA1230"/>
      <c r="RB1230" s="39"/>
      <c r="RC1230" s="39"/>
      <c r="RD1230" s="39"/>
    </row>
    <row r="1231" spans="2:472" x14ac:dyDescent="0.2">
      <c r="B1231" s="426"/>
      <c r="C1231" s="427"/>
      <c r="V1231" s="63">
        <v>162</v>
      </c>
      <c r="W1231" s="54" t="s">
        <v>3468</v>
      </c>
      <c r="X1231" s="64">
        <v>11322</v>
      </c>
      <c r="Y1231" s="54" t="s">
        <v>1583</v>
      </c>
      <c r="Z1231" s="63" t="s">
        <v>412</v>
      </c>
      <c r="AA1231" s="54" t="s">
        <v>453</v>
      </c>
      <c r="AB1231" s="54" t="s">
        <v>383</v>
      </c>
      <c r="AC1231" s="54" t="s">
        <v>6422</v>
      </c>
      <c r="AD1231" s="64" t="s">
        <v>414</v>
      </c>
      <c r="AE1231" s="64" t="s">
        <v>5802</v>
      </c>
      <c r="AF1231" s="63">
        <v>162</v>
      </c>
      <c r="AG1231" s="54" t="s">
        <v>3468</v>
      </c>
      <c r="AH1231" s="54" t="s">
        <v>3467</v>
      </c>
      <c r="AI1231" s="63" t="s">
        <v>3469</v>
      </c>
      <c r="AJ1231" s="64" t="s">
        <v>3470</v>
      </c>
      <c r="AK1231" s="569">
        <v>3700061</v>
      </c>
      <c r="AL1231" s="64" t="s">
        <v>456</v>
      </c>
      <c r="AM1231" s="64" t="s">
        <v>3474</v>
      </c>
      <c r="AN1231" s="570">
        <v>256029750</v>
      </c>
      <c r="AO1231" s="54"/>
      <c r="AP1231" s="54"/>
      <c r="AQ1231" s="54"/>
      <c r="AR1231" s="54"/>
      <c r="AS1231" s="54"/>
      <c r="AT1231" s="64" t="s">
        <v>420</v>
      </c>
      <c r="AU1231" s="64"/>
      <c r="AV1231" s="54"/>
      <c r="AW1231" s="54"/>
      <c r="AX1231" s="54"/>
      <c r="AY1231" s="54"/>
      <c r="AZ1231" s="54"/>
      <c r="BA1231" s="54"/>
      <c r="BB1231" s="54"/>
      <c r="BC1231" s="54"/>
      <c r="BD1231" s="64">
        <v>11322</v>
      </c>
      <c r="BE1231" s="54" t="s">
        <v>1583</v>
      </c>
      <c r="BF1231" s="63" t="s">
        <v>412</v>
      </c>
      <c r="BG1231" s="54" t="s">
        <v>453</v>
      </c>
      <c r="BH1231" s="54" t="s">
        <v>383</v>
      </c>
      <c r="BI1231" s="54" t="s">
        <v>6422</v>
      </c>
      <c r="BJ1231" s="64" t="s">
        <v>414</v>
      </c>
      <c r="BK1231" s="64" t="s">
        <v>5802</v>
      </c>
      <c r="BL1231" s="54"/>
      <c r="BM1231" s="54"/>
      <c r="BN1231" s="54"/>
      <c r="BO1231" s="39"/>
      <c r="BP1231" s="39"/>
      <c r="BQ1231" s="39"/>
      <c r="BR1231" s="39"/>
      <c r="BS1231" s="47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47"/>
      <c r="CD1231" s="39"/>
      <c r="CE1231" s="39"/>
      <c r="CF1231" s="48"/>
      <c r="CG1231" s="48"/>
      <c r="CH1231" s="48"/>
      <c r="CI1231" s="48"/>
      <c r="CJ1231" s="48"/>
      <c r="CK1231" s="48"/>
      <c r="CL1231" s="48"/>
      <c r="CM1231" s="48"/>
      <c r="CN1231" s="48"/>
      <c r="CO1231" s="48"/>
      <c r="CP1231" s="48"/>
      <c r="CQ1231" s="48"/>
      <c r="CR1231" s="48"/>
      <c r="CS1231" s="48"/>
      <c r="CT1231" s="48"/>
      <c r="CU1231" s="48"/>
      <c r="CV1231" s="48"/>
      <c r="CW1231" s="48"/>
      <c r="CX1231" s="39"/>
      <c r="ML1231" s="135"/>
      <c r="MM1231" s="135"/>
      <c r="MN1231" s="135"/>
      <c r="MO1231" s="135"/>
      <c r="MP1231" s="135"/>
      <c r="MQ1231" s="135"/>
      <c r="MR1231" s="135"/>
      <c r="MS1231" s="135"/>
      <c r="MT1231" s="135"/>
      <c r="MU1231" s="135"/>
      <c r="MV1231" s="135"/>
      <c r="MW1231" s="135"/>
      <c r="MX1231" s="135"/>
      <c r="MY1231" s="135"/>
      <c r="MZ1231" s="135"/>
      <c r="NA1231" s="135"/>
      <c r="NB1231" s="135"/>
      <c r="NC1231" s="135"/>
      <c r="ND1231" s="135"/>
      <c r="NE1231" s="135"/>
      <c r="NF1231" s="135"/>
      <c r="NG1231" s="135"/>
      <c r="NH1231" s="135"/>
      <c r="NI1231" s="135"/>
      <c r="NJ1231" s="135"/>
      <c r="NK1231" s="135"/>
      <c r="NL1231" s="135"/>
      <c r="NM1231" s="135"/>
      <c r="NN1231" s="135"/>
      <c r="NO1231" s="135"/>
      <c r="NP1231" s="135"/>
      <c r="NQ1231" s="39"/>
      <c r="QS1231"/>
      <c r="QT1231"/>
      <c r="QU1231"/>
      <c r="QV1231"/>
      <c r="QW1231"/>
      <c r="QX1231"/>
      <c r="QY1231"/>
      <c r="QZ1231"/>
      <c r="RA1231"/>
      <c r="RB1231" s="39"/>
      <c r="RC1231" s="39"/>
      <c r="RD1231" s="39"/>
    </row>
    <row r="1232" spans="2:472" x14ac:dyDescent="0.2">
      <c r="B1232" s="426"/>
      <c r="C1232" s="427"/>
      <c r="V1232" s="63">
        <v>162</v>
      </c>
      <c r="W1232" s="54" t="s">
        <v>3468</v>
      </c>
      <c r="X1232" s="64">
        <v>11319</v>
      </c>
      <c r="Y1232" s="54" t="s">
        <v>2564</v>
      </c>
      <c r="Z1232" s="63" t="s">
        <v>412</v>
      </c>
      <c r="AA1232" s="54" t="s">
        <v>453</v>
      </c>
      <c r="AB1232" s="54" t="s">
        <v>383</v>
      </c>
      <c r="AC1232" s="54" t="s">
        <v>2564</v>
      </c>
      <c r="AD1232" s="64" t="s">
        <v>414</v>
      </c>
      <c r="AE1232" s="64" t="s">
        <v>5802</v>
      </c>
      <c r="AF1232" s="63">
        <v>162</v>
      </c>
      <c r="AG1232" s="54" t="s">
        <v>3468</v>
      </c>
      <c r="AH1232" s="54" t="s">
        <v>3467</v>
      </c>
      <c r="AI1232" s="63" t="s">
        <v>3469</v>
      </c>
      <c r="AJ1232" s="64" t="s">
        <v>3470</v>
      </c>
      <c r="AK1232" s="569">
        <v>3700061</v>
      </c>
      <c r="AL1232" s="64" t="s">
        <v>456</v>
      </c>
      <c r="AM1232" s="64" t="s">
        <v>3474</v>
      </c>
      <c r="AN1232" s="570">
        <v>256029750</v>
      </c>
      <c r="AO1232" s="54"/>
      <c r="AP1232" s="54"/>
      <c r="AQ1232" s="54"/>
      <c r="AR1232" s="54"/>
      <c r="AS1232" s="54"/>
      <c r="AT1232" s="64" t="s">
        <v>420</v>
      </c>
      <c r="AU1232" s="64"/>
      <c r="AV1232" s="54"/>
      <c r="AW1232" s="54"/>
      <c r="AX1232" s="54"/>
      <c r="AY1232" s="54"/>
      <c r="AZ1232" s="54"/>
      <c r="BA1232" s="54"/>
      <c r="BB1232" s="54"/>
      <c r="BC1232" s="54"/>
      <c r="BD1232" s="64">
        <v>11319</v>
      </c>
      <c r="BE1232" s="54" t="s">
        <v>2564</v>
      </c>
      <c r="BF1232" s="63" t="s">
        <v>412</v>
      </c>
      <c r="BG1232" s="54" t="s">
        <v>453</v>
      </c>
      <c r="BH1232" s="54" t="s">
        <v>383</v>
      </c>
      <c r="BI1232" s="54" t="s">
        <v>2564</v>
      </c>
      <c r="BJ1232" s="64" t="s">
        <v>414</v>
      </c>
      <c r="BK1232" s="64" t="s">
        <v>5802</v>
      </c>
      <c r="BL1232" s="54"/>
      <c r="BM1232" s="54"/>
      <c r="BN1232" s="54"/>
      <c r="BO1232" s="39"/>
      <c r="BP1232" s="39"/>
      <c r="BQ1232" s="39"/>
      <c r="BR1232" s="39"/>
      <c r="BS1232" s="47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47"/>
      <c r="CD1232" s="39"/>
      <c r="CE1232" s="39"/>
      <c r="CF1232" s="48"/>
      <c r="CG1232" s="48"/>
      <c r="CH1232" s="48"/>
      <c r="CI1232" s="48"/>
      <c r="CJ1232" s="48"/>
      <c r="CK1232" s="48"/>
      <c r="CL1232" s="48"/>
      <c r="CM1232" s="48"/>
      <c r="CN1232" s="48"/>
      <c r="CO1232" s="48"/>
      <c r="CP1232" s="48"/>
      <c r="CQ1232" s="48"/>
      <c r="CR1232" s="48"/>
      <c r="CS1232" s="48"/>
      <c r="CT1232" s="48"/>
      <c r="CU1232" s="48"/>
      <c r="CV1232" s="48"/>
      <c r="CW1232" s="48"/>
      <c r="CX1232" s="39"/>
      <c r="ML1232" s="135"/>
      <c r="MM1232" s="135"/>
      <c r="MN1232" s="135"/>
      <c r="MO1232" s="135"/>
      <c r="MP1232" s="135"/>
      <c r="MQ1232" s="135"/>
      <c r="MR1232" s="135"/>
      <c r="MS1232" s="135"/>
      <c r="MT1232" s="135"/>
      <c r="MU1232" s="135"/>
      <c r="MV1232" s="135"/>
      <c r="MW1232" s="135"/>
      <c r="MX1232" s="135"/>
      <c r="MY1232" s="135"/>
      <c r="MZ1232" s="135"/>
      <c r="NA1232" s="135"/>
      <c r="NB1232" s="135"/>
      <c r="NC1232" s="135"/>
      <c r="ND1232" s="135"/>
      <c r="NE1232" s="135"/>
      <c r="NF1232" s="135"/>
      <c r="NG1232" s="135"/>
      <c r="NH1232" s="135"/>
      <c r="NI1232" s="135"/>
      <c r="NJ1232" s="135"/>
      <c r="NK1232" s="135"/>
      <c r="NL1232" s="135"/>
      <c r="NM1232" s="135"/>
      <c r="NN1232" s="135"/>
      <c r="NO1232" s="135"/>
      <c r="NP1232" s="135"/>
      <c r="NQ1232" s="39"/>
      <c r="QS1232"/>
      <c r="QT1232"/>
      <c r="QU1232"/>
      <c r="QV1232"/>
      <c r="QW1232"/>
      <c r="QX1232"/>
      <c r="QY1232"/>
      <c r="QZ1232"/>
      <c r="RA1232"/>
      <c r="RB1232" s="39"/>
      <c r="RC1232" s="39"/>
      <c r="RD1232" s="39"/>
    </row>
    <row r="1233" spans="2:472" x14ac:dyDescent="0.2">
      <c r="B1233" s="426"/>
      <c r="C1233" s="427"/>
      <c r="V1233" s="63">
        <v>162</v>
      </c>
      <c r="W1233" s="54" t="s">
        <v>3468</v>
      </c>
      <c r="X1233" s="64">
        <v>10901</v>
      </c>
      <c r="Y1233" s="54" t="s">
        <v>722</v>
      </c>
      <c r="Z1233" s="63" t="s">
        <v>412</v>
      </c>
      <c r="AA1233" s="54" t="s">
        <v>449</v>
      </c>
      <c r="AB1233" s="54" t="s">
        <v>383</v>
      </c>
      <c r="AC1233" s="54" t="s">
        <v>722</v>
      </c>
      <c r="AD1233" s="64" t="s">
        <v>414</v>
      </c>
      <c r="AE1233" s="64" t="s">
        <v>5802</v>
      </c>
      <c r="AF1233" s="63">
        <v>162</v>
      </c>
      <c r="AG1233" s="54" t="s">
        <v>3468</v>
      </c>
      <c r="AH1233" s="54" t="s">
        <v>3467</v>
      </c>
      <c r="AI1233" s="63" t="s">
        <v>3469</v>
      </c>
      <c r="AJ1233" s="64" t="s">
        <v>3470</v>
      </c>
      <c r="AK1233" s="569">
        <v>3700061</v>
      </c>
      <c r="AL1233" s="64" t="s">
        <v>456</v>
      </c>
      <c r="AM1233" s="64" t="s">
        <v>3474</v>
      </c>
      <c r="AN1233" s="570">
        <v>256029750</v>
      </c>
      <c r="AO1233" s="54"/>
      <c r="AP1233" s="54"/>
      <c r="AQ1233" s="54"/>
      <c r="AR1233" s="54"/>
      <c r="AS1233" s="54"/>
      <c r="AT1233" s="64" t="s">
        <v>420</v>
      </c>
      <c r="AU1233" s="64"/>
      <c r="AV1233" s="54"/>
      <c r="AW1233" s="54"/>
      <c r="AX1233" s="54"/>
      <c r="AY1233" s="54"/>
      <c r="AZ1233" s="54"/>
      <c r="BA1233" s="54"/>
      <c r="BB1233" s="54"/>
      <c r="BC1233" s="54"/>
      <c r="BD1233" s="64">
        <v>10901</v>
      </c>
      <c r="BE1233" s="54" t="s">
        <v>722</v>
      </c>
      <c r="BF1233" s="63" t="s">
        <v>412</v>
      </c>
      <c r="BG1233" s="54" t="s">
        <v>449</v>
      </c>
      <c r="BH1233" s="54" t="s">
        <v>383</v>
      </c>
      <c r="BI1233" s="54" t="s">
        <v>722</v>
      </c>
      <c r="BJ1233" s="64" t="s">
        <v>414</v>
      </c>
      <c r="BK1233" s="64" t="s">
        <v>5802</v>
      </c>
      <c r="BL1233" s="54"/>
      <c r="BM1233" s="54"/>
      <c r="BN1233" s="54"/>
      <c r="BO1233" s="39"/>
      <c r="BP1233" s="39"/>
      <c r="BQ1233" s="39"/>
      <c r="BR1233" s="39"/>
      <c r="BS1233" s="47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47"/>
      <c r="CD1233" s="39"/>
      <c r="CE1233" s="39"/>
      <c r="CF1233" s="48"/>
      <c r="CG1233" s="48"/>
      <c r="CH1233" s="48"/>
      <c r="CI1233" s="48"/>
      <c r="CJ1233" s="48"/>
      <c r="CK1233" s="48"/>
      <c r="CL1233" s="48"/>
      <c r="CM1233" s="48"/>
      <c r="CN1233" s="48"/>
      <c r="CO1233" s="48"/>
      <c r="CP1233" s="48"/>
      <c r="CQ1233" s="48"/>
      <c r="CR1233" s="48"/>
      <c r="CS1233" s="48"/>
      <c r="CT1233" s="48"/>
      <c r="CU1233" s="48"/>
      <c r="CV1233" s="48"/>
      <c r="CW1233" s="48"/>
      <c r="CX1233" s="39"/>
      <c r="ML1233" s="135"/>
      <c r="MM1233" s="135"/>
      <c r="MN1233" s="135"/>
      <c r="MO1233" s="135"/>
      <c r="MP1233" s="135"/>
      <c r="MQ1233" s="135"/>
      <c r="MR1233" s="135"/>
      <c r="MS1233" s="135"/>
      <c r="MT1233" s="135"/>
      <c r="MU1233" s="135"/>
      <c r="MV1233" s="135"/>
      <c r="MW1233" s="135"/>
      <c r="MX1233" s="135"/>
      <c r="MY1233" s="135"/>
      <c r="MZ1233" s="135"/>
      <c r="NA1233" s="135"/>
      <c r="NB1233" s="135"/>
      <c r="NC1233" s="135"/>
      <c r="ND1233" s="135"/>
      <c r="NE1233" s="135"/>
      <c r="NF1233" s="135"/>
      <c r="NG1233" s="135"/>
      <c r="NH1233" s="135"/>
      <c r="NI1233" s="135"/>
      <c r="NJ1233" s="135"/>
      <c r="NK1233" s="135"/>
      <c r="NL1233" s="135"/>
      <c r="NM1233" s="135"/>
      <c r="NN1233" s="135"/>
      <c r="NO1233" s="135"/>
      <c r="NP1233" s="135"/>
      <c r="NQ1233" s="39"/>
      <c r="QS1233"/>
      <c r="QT1233"/>
      <c r="QU1233"/>
      <c r="QV1233"/>
      <c r="QW1233"/>
      <c r="QX1233"/>
      <c r="QY1233"/>
      <c r="QZ1233"/>
      <c r="RA1233"/>
      <c r="RB1233" s="39"/>
      <c r="RC1233" s="39"/>
      <c r="RD1233" s="39"/>
    </row>
    <row r="1234" spans="2:472" x14ac:dyDescent="0.2">
      <c r="B1234" s="426"/>
      <c r="C1234" s="427"/>
      <c r="V1234" s="63">
        <v>162</v>
      </c>
      <c r="W1234" s="54" t="s">
        <v>3468</v>
      </c>
      <c r="X1234" s="64">
        <v>10902</v>
      </c>
      <c r="Y1234" s="54" t="s">
        <v>791</v>
      </c>
      <c r="Z1234" s="63" t="s">
        <v>412</v>
      </c>
      <c r="AA1234" s="54" t="s">
        <v>449</v>
      </c>
      <c r="AB1234" s="54" t="s">
        <v>383</v>
      </c>
      <c r="AC1234" s="54" t="s">
        <v>791</v>
      </c>
      <c r="AD1234" s="64" t="s">
        <v>414</v>
      </c>
      <c r="AE1234" s="64" t="s">
        <v>5802</v>
      </c>
      <c r="AF1234" s="63">
        <v>162</v>
      </c>
      <c r="AG1234" s="54" t="s">
        <v>3468</v>
      </c>
      <c r="AH1234" s="54" t="s">
        <v>3467</v>
      </c>
      <c r="AI1234" s="63" t="s">
        <v>3469</v>
      </c>
      <c r="AJ1234" s="64" t="s">
        <v>3470</v>
      </c>
      <c r="AK1234" s="569">
        <v>3700061</v>
      </c>
      <c r="AL1234" s="64" t="s">
        <v>456</v>
      </c>
      <c r="AM1234" s="64" t="s">
        <v>3474</v>
      </c>
      <c r="AN1234" s="570">
        <v>256029750</v>
      </c>
      <c r="AO1234" s="54"/>
      <c r="AP1234" s="54"/>
      <c r="AQ1234" s="54"/>
      <c r="AR1234" s="54"/>
      <c r="AS1234" s="54"/>
      <c r="AT1234" s="64" t="s">
        <v>420</v>
      </c>
      <c r="AU1234" s="64"/>
      <c r="AV1234" s="54"/>
      <c r="AW1234" s="54"/>
      <c r="AX1234" s="54"/>
      <c r="AY1234" s="54"/>
      <c r="AZ1234" s="54"/>
      <c r="BA1234" s="54"/>
      <c r="BB1234" s="54"/>
      <c r="BC1234" s="54"/>
      <c r="BD1234" s="64">
        <v>10902</v>
      </c>
      <c r="BE1234" s="54" t="s">
        <v>791</v>
      </c>
      <c r="BF1234" s="63" t="s">
        <v>412</v>
      </c>
      <c r="BG1234" s="54" t="s">
        <v>449</v>
      </c>
      <c r="BH1234" s="54" t="s">
        <v>383</v>
      </c>
      <c r="BI1234" s="54" t="s">
        <v>791</v>
      </c>
      <c r="BJ1234" s="64" t="s">
        <v>414</v>
      </c>
      <c r="BK1234" s="64" t="s">
        <v>5802</v>
      </c>
      <c r="BL1234" s="54"/>
      <c r="BM1234" s="54"/>
      <c r="BN1234" s="54"/>
      <c r="BO1234" s="39"/>
      <c r="BP1234" s="39"/>
      <c r="BQ1234" s="39"/>
      <c r="BR1234" s="39"/>
      <c r="BS1234" s="47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47"/>
      <c r="CD1234" s="39"/>
      <c r="CE1234" s="39"/>
      <c r="CF1234" s="48"/>
      <c r="CG1234" s="48"/>
      <c r="CH1234" s="48"/>
      <c r="CI1234" s="48"/>
      <c r="CJ1234" s="48"/>
      <c r="CK1234" s="48"/>
      <c r="CL1234" s="48"/>
      <c r="CM1234" s="48"/>
      <c r="CN1234" s="48"/>
      <c r="CO1234" s="48"/>
      <c r="CP1234" s="48"/>
      <c r="CQ1234" s="48"/>
      <c r="CR1234" s="48"/>
      <c r="CS1234" s="48"/>
      <c r="CT1234" s="48"/>
      <c r="CU1234" s="48"/>
      <c r="CV1234" s="48"/>
      <c r="CW1234" s="48"/>
      <c r="CX1234" s="39"/>
      <c r="ML1234" s="135"/>
      <c r="MM1234" s="135"/>
      <c r="MN1234" s="135"/>
      <c r="MO1234" s="135"/>
      <c r="MP1234" s="135"/>
      <c r="MQ1234" s="135"/>
      <c r="MR1234" s="135"/>
      <c r="MS1234" s="135"/>
      <c r="MT1234" s="135"/>
      <c r="MU1234" s="135"/>
      <c r="MV1234" s="135"/>
      <c r="MW1234" s="135"/>
      <c r="MX1234" s="135"/>
      <c r="MY1234" s="135"/>
      <c r="MZ1234" s="135"/>
      <c r="NA1234" s="135"/>
      <c r="NB1234" s="135"/>
      <c r="NC1234" s="135"/>
      <c r="ND1234" s="135"/>
      <c r="NE1234" s="135"/>
      <c r="NF1234" s="135"/>
      <c r="NG1234" s="135"/>
      <c r="NH1234" s="135"/>
      <c r="NI1234" s="135"/>
      <c r="NJ1234" s="135"/>
      <c r="NK1234" s="135"/>
      <c r="NL1234" s="135"/>
      <c r="NM1234" s="135"/>
      <c r="NN1234" s="135"/>
      <c r="NO1234" s="135"/>
      <c r="NP1234" s="135"/>
      <c r="NQ1234" s="39"/>
      <c r="QS1234"/>
      <c r="QT1234"/>
      <c r="QU1234"/>
      <c r="QV1234"/>
      <c r="QW1234"/>
      <c r="QX1234"/>
      <c r="QY1234"/>
      <c r="QZ1234"/>
      <c r="RA1234"/>
      <c r="RB1234" s="39"/>
      <c r="RC1234" s="39"/>
      <c r="RD1234" s="39"/>
    </row>
    <row r="1235" spans="2:472" x14ac:dyDescent="0.2">
      <c r="B1235" s="426"/>
      <c r="C1235" s="427"/>
      <c r="V1235" s="63">
        <v>162</v>
      </c>
      <c r="W1235" s="54" t="s">
        <v>3468</v>
      </c>
      <c r="X1235" s="64">
        <v>10904</v>
      </c>
      <c r="Y1235" s="54" t="s">
        <v>1353</v>
      </c>
      <c r="Z1235" s="63" t="s">
        <v>412</v>
      </c>
      <c r="AA1235" s="54" t="s">
        <v>449</v>
      </c>
      <c r="AB1235" s="54" t="s">
        <v>383</v>
      </c>
      <c r="AC1235" s="54" t="s">
        <v>1353</v>
      </c>
      <c r="AD1235" s="64" t="s">
        <v>414</v>
      </c>
      <c r="AE1235" s="64" t="s">
        <v>5802</v>
      </c>
      <c r="AF1235" s="63">
        <v>162</v>
      </c>
      <c r="AG1235" s="54" t="s">
        <v>3468</v>
      </c>
      <c r="AH1235" s="54" t="s">
        <v>3467</v>
      </c>
      <c r="AI1235" s="63" t="s">
        <v>3469</v>
      </c>
      <c r="AJ1235" s="64" t="s">
        <v>3470</v>
      </c>
      <c r="AK1235" s="569">
        <v>3700061</v>
      </c>
      <c r="AL1235" s="64" t="s">
        <v>456</v>
      </c>
      <c r="AM1235" s="64" t="s">
        <v>3474</v>
      </c>
      <c r="AN1235" s="570">
        <v>256029750</v>
      </c>
      <c r="AO1235" s="54"/>
      <c r="AP1235" s="54"/>
      <c r="AQ1235" s="54"/>
      <c r="AR1235" s="54"/>
      <c r="AS1235" s="54"/>
      <c r="AT1235" s="64" t="s">
        <v>420</v>
      </c>
      <c r="AU1235" s="64"/>
      <c r="AV1235" s="54"/>
      <c r="AW1235" s="54"/>
      <c r="AX1235" s="54"/>
      <c r="AY1235" s="54"/>
      <c r="AZ1235" s="54"/>
      <c r="BA1235" s="54"/>
      <c r="BB1235" s="54"/>
      <c r="BC1235" s="54"/>
      <c r="BD1235" s="64">
        <v>10904</v>
      </c>
      <c r="BE1235" s="54" t="s">
        <v>1353</v>
      </c>
      <c r="BF1235" s="63" t="s">
        <v>412</v>
      </c>
      <c r="BG1235" s="54" t="s">
        <v>449</v>
      </c>
      <c r="BH1235" s="54" t="s">
        <v>383</v>
      </c>
      <c r="BI1235" s="54" t="s">
        <v>1353</v>
      </c>
      <c r="BJ1235" s="64" t="s">
        <v>414</v>
      </c>
      <c r="BK1235" s="64" t="s">
        <v>5802</v>
      </c>
      <c r="BL1235" s="54"/>
      <c r="BM1235" s="54"/>
      <c r="BN1235" s="54"/>
      <c r="BO1235" s="39"/>
      <c r="BP1235" s="39"/>
      <c r="BQ1235" s="39"/>
      <c r="BR1235" s="39"/>
      <c r="BS1235" s="47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47"/>
      <c r="CD1235" s="39"/>
      <c r="CE1235" s="39"/>
      <c r="CF1235" s="48"/>
      <c r="CG1235" s="48"/>
      <c r="CH1235" s="48"/>
      <c r="CI1235" s="48"/>
      <c r="CJ1235" s="48"/>
      <c r="CK1235" s="48"/>
      <c r="CL1235" s="48"/>
      <c r="CM1235" s="48"/>
      <c r="CN1235" s="48"/>
      <c r="CO1235" s="48"/>
      <c r="CP1235" s="48"/>
      <c r="CQ1235" s="48"/>
      <c r="CR1235" s="48"/>
      <c r="CS1235" s="48"/>
      <c r="CT1235" s="48"/>
      <c r="CU1235" s="48"/>
      <c r="CV1235" s="48"/>
      <c r="CW1235" s="48"/>
      <c r="CX1235" s="39"/>
      <c r="ML1235" s="135"/>
      <c r="MM1235" s="135"/>
      <c r="MN1235" s="135"/>
      <c r="MO1235" s="135"/>
      <c r="MP1235" s="135"/>
      <c r="MQ1235" s="135"/>
      <c r="MR1235" s="135"/>
      <c r="MS1235" s="135"/>
      <c r="MT1235" s="135"/>
      <c r="MU1235" s="135"/>
      <c r="MV1235" s="135"/>
      <c r="MW1235" s="135"/>
      <c r="MX1235" s="135"/>
      <c r="MY1235" s="135"/>
      <c r="MZ1235" s="135"/>
      <c r="NA1235" s="135"/>
      <c r="NB1235" s="135"/>
      <c r="NC1235" s="135"/>
      <c r="ND1235" s="135"/>
      <c r="NE1235" s="135"/>
      <c r="NF1235" s="135"/>
      <c r="NG1235" s="135"/>
      <c r="NH1235" s="135"/>
      <c r="NI1235" s="135"/>
      <c r="NJ1235" s="135"/>
      <c r="NK1235" s="135"/>
      <c r="NL1235" s="135"/>
      <c r="NM1235" s="135"/>
      <c r="NN1235" s="135"/>
      <c r="NO1235" s="135"/>
      <c r="NP1235" s="135"/>
      <c r="NQ1235" s="39"/>
      <c r="QS1235"/>
      <c r="QT1235"/>
      <c r="QU1235"/>
      <c r="QV1235"/>
      <c r="QW1235"/>
      <c r="QX1235"/>
      <c r="QY1235"/>
      <c r="QZ1235"/>
      <c r="RA1235"/>
      <c r="RB1235" s="39"/>
      <c r="RC1235" s="39"/>
      <c r="RD1235" s="39"/>
    </row>
    <row r="1236" spans="2:472" x14ac:dyDescent="0.2">
      <c r="B1236" s="426"/>
      <c r="C1236" s="427"/>
      <c r="V1236" s="63">
        <v>162</v>
      </c>
      <c r="W1236" s="54" t="s">
        <v>3468</v>
      </c>
      <c r="X1236" s="64">
        <v>10907</v>
      </c>
      <c r="Y1236" s="54" t="s">
        <v>1640</v>
      </c>
      <c r="Z1236" s="63" t="s">
        <v>412</v>
      </c>
      <c r="AA1236" s="54" t="s">
        <v>449</v>
      </c>
      <c r="AB1236" s="54" t="s">
        <v>383</v>
      </c>
      <c r="AC1236" s="54" t="s">
        <v>1640</v>
      </c>
      <c r="AD1236" s="64" t="s">
        <v>414</v>
      </c>
      <c r="AE1236" s="64" t="s">
        <v>5802</v>
      </c>
      <c r="AF1236" s="63">
        <v>162</v>
      </c>
      <c r="AG1236" s="54" t="s">
        <v>3468</v>
      </c>
      <c r="AH1236" s="54" t="s">
        <v>3467</v>
      </c>
      <c r="AI1236" s="63" t="s">
        <v>3469</v>
      </c>
      <c r="AJ1236" s="64" t="s">
        <v>3470</v>
      </c>
      <c r="AK1236" s="569">
        <v>3700061</v>
      </c>
      <c r="AL1236" s="64" t="s">
        <v>456</v>
      </c>
      <c r="AM1236" s="64" t="s">
        <v>3474</v>
      </c>
      <c r="AN1236" s="570">
        <v>256029750</v>
      </c>
      <c r="AO1236" s="54"/>
      <c r="AP1236" s="54"/>
      <c r="AQ1236" s="54"/>
      <c r="AR1236" s="54"/>
      <c r="AS1236" s="54"/>
      <c r="AT1236" s="64" t="s">
        <v>420</v>
      </c>
      <c r="AU1236" s="64"/>
      <c r="AV1236" s="54"/>
      <c r="AW1236" s="54"/>
      <c r="AX1236" s="54"/>
      <c r="AY1236" s="54"/>
      <c r="AZ1236" s="54"/>
      <c r="BA1236" s="54"/>
      <c r="BB1236" s="54"/>
      <c r="BC1236" s="54"/>
      <c r="BD1236" s="64">
        <v>10907</v>
      </c>
      <c r="BE1236" s="54" t="s">
        <v>1640</v>
      </c>
      <c r="BF1236" s="63" t="s">
        <v>412</v>
      </c>
      <c r="BG1236" s="54" t="s">
        <v>449</v>
      </c>
      <c r="BH1236" s="54" t="s">
        <v>383</v>
      </c>
      <c r="BI1236" s="54" t="s">
        <v>1640</v>
      </c>
      <c r="BJ1236" s="64" t="s">
        <v>414</v>
      </c>
      <c r="BK1236" s="64" t="s">
        <v>5802</v>
      </c>
      <c r="BL1236" s="54"/>
      <c r="BM1236" s="54"/>
      <c r="BN1236" s="54"/>
      <c r="BO1236" s="39"/>
      <c r="BP1236" s="39"/>
      <c r="BQ1236" s="39"/>
      <c r="BR1236" s="39"/>
      <c r="BS1236" s="47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47"/>
      <c r="CD1236" s="39"/>
      <c r="CE1236" s="39"/>
      <c r="CF1236" s="48"/>
      <c r="CG1236" s="48"/>
      <c r="CH1236" s="48"/>
      <c r="CI1236" s="48"/>
      <c r="CJ1236" s="48"/>
      <c r="CK1236" s="48"/>
      <c r="CL1236" s="48"/>
      <c r="CM1236" s="48"/>
      <c r="CN1236" s="48"/>
      <c r="CO1236" s="48"/>
      <c r="CP1236" s="48"/>
      <c r="CQ1236" s="48"/>
      <c r="CR1236" s="48"/>
      <c r="CS1236" s="48"/>
      <c r="CT1236" s="48"/>
      <c r="CU1236" s="48"/>
      <c r="CV1236" s="48"/>
      <c r="CW1236" s="48"/>
      <c r="CX1236" s="39"/>
      <c r="ML1236" s="135"/>
      <c r="MM1236" s="135"/>
      <c r="MN1236" s="135"/>
      <c r="MO1236" s="135"/>
      <c r="MP1236" s="135"/>
      <c r="MQ1236" s="135"/>
      <c r="MR1236" s="135"/>
      <c r="MS1236" s="135"/>
      <c r="MT1236" s="135"/>
      <c r="MU1236" s="135"/>
      <c r="MV1236" s="135"/>
      <c r="MW1236" s="135"/>
      <c r="MX1236" s="135"/>
      <c r="MY1236" s="135"/>
      <c r="MZ1236" s="135"/>
      <c r="NA1236" s="135"/>
      <c r="NB1236" s="135"/>
      <c r="NC1236" s="135"/>
      <c r="ND1236" s="135"/>
      <c r="NE1236" s="135"/>
      <c r="NF1236" s="135"/>
      <c r="NG1236" s="135"/>
      <c r="NH1236" s="135"/>
      <c r="NI1236" s="135"/>
      <c r="NJ1236" s="135"/>
      <c r="NK1236" s="135"/>
      <c r="NL1236" s="135"/>
      <c r="NM1236" s="135"/>
      <c r="NN1236" s="135"/>
      <c r="NO1236" s="135"/>
      <c r="NP1236" s="135"/>
      <c r="NQ1236" s="39"/>
      <c r="QS1236"/>
      <c r="QT1236"/>
      <c r="QU1236"/>
      <c r="QV1236"/>
      <c r="QW1236"/>
      <c r="QX1236"/>
      <c r="QY1236"/>
      <c r="QZ1236"/>
      <c r="RA1236"/>
      <c r="RB1236" s="39"/>
      <c r="RC1236" s="39"/>
      <c r="RD1236" s="39"/>
    </row>
    <row r="1237" spans="2:472" x14ac:dyDescent="0.2">
      <c r="B1237" s="426"/>
      <c r="C1237" s="427"/>
      <c r="V1237" s="63">
        <v>162</v>
      </c>
      <c r="W1237" s="54" t="s">
        <v>3468</v>
      </c>
      <c r="X1237" s="64">
        <v>10908</v>
      </c>
      <c r="Y1237" s="54" t="s">
        <v>720</v>
      </c>
      <c r="Z1237" s="63" t="s">
        <v>412</v>
      </c>
      <c r="AA1237" s="54" t="s">
        <v>449</v>
      </c>
      <c r="AB1237" s="54" t="s">
        <v>383</v>
      </c>
      <c r="AC1237" s="54" t="s">
        <v>720</v>
      </c>
      <c r="AD1237" s="64" t="s">
        <v>414</v>
      </c>
      <c r="AE1237" s="64" t="s">
        <v>5802</v>
      </c>
      <c r="AF1237" s="63">
        <v>162</v>
      </c>
      <c r="AG1237" s="54" t="s">
        <v>3468</v>
      </c>
      <c r="AH1237" s="54" t="s">
        <v>3467</v>
      </c>
      <c r="AI1237" s="63" t="s">
        <v>3469</v>
      </c>
      <c r="AJ1237" s="64" t="s">
        <v>3470</v>
      </c>
      <c r="AK1237" s="569">
        <v>3700061</v>
      </c>
      <c r="AL1237" s="64" t="s">
        <v>456</v>
      </c>
      <c r="AM1237" s="64" t="s">
        <v>3474</v>
      </c>
      <c r="AN1237" s="570">
        <v>256029750</v>
      </c>
      <c r="AO1237" s="54"/>
      <c r="AP1237" s="54"/>
      <c r="AQ1237" s="54"/>
      <c r="AR1237" s="54"/>
      <c r="AS1237" s="54"/>
      <c r="AT1237" s="64" t="s">
        <v>420</v>
      </c>
      <c r="AU1237" s="64"/>
      <c r="AV1237" s="54"/>
      <c r="AW1237" s="54"/>
      <c r="AX1237" s="54"/>
      <c r="AY1237" s="54"/>
      <c r="AZ1237" s="54"/>
      <c r="BA1237" s="54"/>
      <c r="BB1237" s="54"/>
      <c r="BC1237" s="54"/>
      <c r="BD1237" s="64">
        <v>10908</v>
      </c>
      <c r="BE1237" s="54" t="s">
        <v>720</v>
      </c>
      <c r="BF1237" s="63" t="s">
        <v>412</v>
      </c>
      <c r="BG1237" s="54" t="s">
        <v>449</v>
      </c>
      <c r="BH1237" s="54" t="s">
        <v>383</v>
      </c>
      <c r="BI1237" s="54" t="s">
        <v>720</v>
      </c>
      <c r="BJ1237" s="64" t="s">
        <v>414</v>
      </c>
      <c r="BK1237" s="64" t="s">
        <v>5802</v>
      </c>
      <c r="BL1237" s="54"/>
      <c r="BM1237" s="54"/>
      <c r="BN1237" s="54"/>
      <c r="BO1237" s="39"/>
      <c r="BP1237" s="39"/>
      <c r="BQ1237" s="39"/>
      <c r="BR1237" s="39"/>
      <c r="BS1237" s="47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47"/>
      <c r="CD1237" s="39"/>
      <c r="CE1237" s="39"/>
      <c r="CF1237" s="48"/>
      <c r="CG1237" s="48"/>
      <c r="CH1237" s="48"/>
      <c r="CI1237" s="48"/>
      <c r="CJ1237" s="48"/>
      <c r="CK1237" s="48"/>
      <c r="CL1237" s="48"/>
      <c r="CM1237" s="48"/>
      <c r="CN1237" s="48"/>
      <c r="CO1237" s="48"/>
      <c r="CP1237" s="48"/>
      <c r="CQ1237" s="48"/>
      <c r="CR1237" s="48"/>
      <c r="CS1237" s="48"/>
      <c r="CT1237" s="48"/>
      <c r="CU1237" s="48"/>
      <c r="CV1237" s="48"/>
      <c r="CW1237" s="48"/>
      <c r="CX1237" s="39"/>
      <c r="ML1237" s="135"/>
      <c r="MM1237" s="135"/>
      <c r="MN1237" s="135"/>
      <c r="MO1237" s="135"/>
      <c r="MP1237" s="135"/>
      <c r="MQ1237" s="135"/>
      <c r="MR1237" s="135"/>
      <c r="MS1237" s="135"/>
      <c r="MT1237" s="135"/>
      <c r="MU1237" s="135"/>
      <c r="MV1237" s="135"/>
      <c r="MW1237" s="135"/>
      <c r="MX1237" s="135"/>
      <c r="MY1237" s="135"/>
      <c r="MZ1237" s="135"/>
      <c r="NA1237" s="135"/>
      <c r="NB1237" s="135"/>
      <c r="NC1237" s="135"/>
      <c r="ND1237" s="135"/>
      <c r="NE1237" s="135"/>
      <c r="NF1237" s="135"/>
      <c r="NG1237" s="135"/>
      <c r="NH1237" s="135"/>
      <c r="NI1237" s="135"/>
      <c r="NJ1237" s="135"/>
      <c r="NK1237" s="135"/>
      <c r="NL1237" s="135"/>
      <c r="NM1237" s="135"/>
      <c r="NN1237" s="135"/>
      <c r="NO1237" s="135"/>
      <c r="NP1237" s="135"/>
      <c r="NQ1237" s="39"/>
      <c r="QS1237"/>
      <c r="QT1237"/>
      <c r="QU1237"/>
      <c r="QV1237"/>
      <c r="QW1237"/>
      <c r="QX1237"/>
      <c r="QY1237"/>
      <c r="QZ1237"/>
      <c r="RA1237"/>
      <c r="RB1237" s="39"/>
      <c r="RC1237" s="39"/>
      <c r="RD1237" s="39"/>
    </row>
    <row r="1238" spans="2:472" x14ac:dyDescent="0.2">
      <c r="B1238" s="426"/>
      <c r="C1238" s="427"/>
      <c r="V1238" s="63">
        <v>162</v>
      </c>
      <c r="W1238" s="54" t="s">
        <v>3468</v>
      </c>
      <c r="X1238" s="64">
        <v>10913</v>
      </c>
      <c r="Y1238" s="54" t="s">
        <v>2088</v>
      </c>
      <c r="Z1238" s="63" t="s">
        <v>412</v>
      </c>
      <c r="AA1238" s="54" t="s">
        <v>449</v>
      </c>
      <c r="AB1238" s="54" t="s">
        <v>383</v>
      </c>
      <c r="AC1238" s="54" t="s">
        <v>2088</v>
      </c>
      <c r="AD1238" s="64" t="s">
        <v>414</v>
      </c>
      <c r="AE1238" s="64" t="s">
        <v>5802</v>
      </c>
      <c r="AF1238" s="63">
        <v>162</v>
      </c>
      <c r="AG1238" s="54" t="s">
        <v>3468</v>
      </c>
      <c r="AH1238" s="54" t="s">
        <v>3467</v>
      </c>
      <c r="AI1238" s="63" t="s">
        <v>3469</v>
      </c>
      <c r="AJ1238" s="64" t="s">
        <v>3470</v>
      </c>
      <c r="AK1238" s="569">
        <v>3700061</v>
      </c>
      <c r="AL1238" s="64" t="s">
        <v>456</v>
      </c>
      <c r="AM1238" s="64" t="s">
        <v>3474</v>
      </c>
      <c r="AN1238" s="570">
        <v>256029750</v>
      </c>
      <c r="AO1238" s="54"/>
      <c r="AP1238" s="54"/>
      <c r="AQ1238" s="54"/>
      <c r="AR1238" s="54"/>
      <c r="AS1238" s="54"/>
      <c r="AT1238" s="64" t="s">
        <v>420</v>
      </c>
      <c r="AU1238" s="64"/>
      <c r="AV1238" s="54"/>
      <c r="AW1238" s="54"/>
      <c r="AX1238" s="54"/>
      <c r="AY1238" s="54"/>
      <c r="AZ1238" s="54"/>
      <c r="BA1238" s="54"/>
      <c r="BB1238" s="54"/>
      <c r="BC1238" s="54"/>
      <c r="BD1238" s="64">
        <v>10913</v>
      </c>
      <c r="BE1238" s="54" t="s">
        <v>2088</v>
      </c>
      <c r="BF1238" s="63" t="s">
        <v>412</v>
      </c>
      <c r="BG1238" s="54" t="s">
        <v>449</v>
      </c>
      <c r="BH1238" s="54" t="s">
        <v>383</v>
      </c>
      <c r="BI1238" s="54" t="s">
        <v>2088</v>
      </c>
      <c r="BJ1238" s="64" t="s">
        <v>414</v>
      </c>
      <c r="BK1238" s="64" t="s">
        <v>5802</v>
      </c>
      <c r="BL1238" s="54"/>
      <c r="BM1238" s="54"/>
      <c r="BN1238" s="54"/>
      <c r="BO1238" s="39"/>
      <c r="BP1238" s="39"/>
      <c r="BQ1238" s="39"/>
      <c r="BR1238" s="39"/>
      <c r="BS1238" s="47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47"/>
      <c r="CD1238" s="39"/>
      <c r="CE1238" s="39"/>
      <c r="CF1238" s="48"/>
      <c r="CG1238" s="48"/>
      <c r="CH1238" s="48"/>
      <c r="CI1238" s="48"/>
      <c r="CJ1238" s="48"/>
      <c r="CK1238" s="48"/>
      <c r="CL1238" s="48"/>
      <c r="CM1238" s="48"/>
      <c r="CN1238" s="48"/>
      <c r="CO1238" s="48"/>
      <c r="CP1238" s="48"/>
      <c r="CQ1238" s="48"/>
      <c r="CR1238" s="48"/>
      <c r="CS1238" s="48"/>
      <c r="CT1238" s="48"/>
      <c r="CU1238" s="48"/>
      <c r="CV1238" s="48"/>
      <c r="CW1238" s="48"/>
      <c r="CX1238" s="39"/>
      <c r="ML1238" s="135"/>
      <c r="MM1238" s="135"/>
      <c r="MN1238" s="135"/>
      <c r="MO1238" s="135"/>
      <c r="MP1238" s="135"/>
      <c r="MQ1238" s="135"/>
      <c r="MR1238" s="135"/>
      <c r="MS1238" s="135"/>
      <c r="MT1238" s="135"/>
      <c r="MU1238" s="135"/>
      <c r="MV1238" s="135"/>
      <c r="MW1238" s="135"/>
      <c r="MX1238" s="135"/>
      <c r="MY1238" s="135"/>
      <c r="MZ1238" s="135"/>
      <c r="NA1238" s="135"/>
      <c r="NB1238" s="135"/>
      <c r="NC1238" s="135"/>
      <c r="ND1238" s="135"/>
      <c r="NE1238" s="135"/>
      <c r="NF1238" s="135"/>
      <c r="NG1238" s="135"/>
      <c r="NH1238" s="135"/>
      <c r="NI1238" s="135"/>
      <c r="NJ1238" s="135"/>
      <c r="NK1238" s="135"/>
      <c r="NL1238" s="135"/>
      <c r="NM1238" s="135"/>
      <c r="NN1238" s="135"/>
      <c r="NO1238" s="135"/>
      <c r="NP1238" s="135"/>
      <c r="NQ1238" s="39"/>
      <c r="QS1238"/>
      <c r="QT1238"/>
      <c r="QU1238"/>
      <c r="QV1238"/>
      <c r="QW1238"/>
      <c r="QX1238"/>
      <c r="QY1238"/>
      <c r="QZ1238"/>
      <c r="RA1238"/>
      <c r="RB1238" s="39"/>
      <c r="RC1238" s="39"/>
      <c r="RD1238" s="39"/>
    </row>
    <row r="1239" spans="2:472" x14ac:dyDescent="0.2">
      <c r="B1239" s="426"/>
      <c r="C1239" s="427"/>
      <c r="V1239" s="63">
        <v>162</v>
      </c>
      <c r="W1239" s="54" t="s">
        <v>3468</v>
      </c>
      <c r="X1239" s="64">
        <v>10914</v>
      </c>
      <c r="Y1239" s="54" t="s">
        <v>2259</v>
      </c>
      <c r="Z1239" s="63" t="s">
        <v>412</v>
      </c>
      <c r="AA1239" s="54" t="s">
        <v>449</v>
      </c>
      <c r="AB1239" s="54" t="s">
        <v>383</v>
      </c>
      <c r="AC1239" s="54" t="s">
        <v>2259</v>
      </c>
      <c r="AD1239" s="64" t="s">
        <v>414</v>
      </c>
      <c r="AE1239" s="64" t="s">
        <v>5802</v>
      </c>
      <c r="AF1239" s="63">
        <v>162</v>
      </c>
      <c r="AG1239" s="54" t="s">
        <v>3468</v>
      </c>
      <c r="AH1239" s="54" t="s">
        <v>3467</v>
      </c>
      <c r="AI1239" s="63" t="s">
        <v>3469</v>
      </c>
      <c r="AJ1239" s="64" t="s">
        <v>3470</v>
      </c>
      <c r="AK1239" s="569">
        <v>3700061</v>
      </c>
      <c r="AL1239" s="64" t="s">
        <v>456</v>
      </c>
      <c r="AM1239" s="64" t="s">
        <v>3474</v>
      </c>
      <c r="AN1239" s="570">
        <v>256029750</v>
      </c>
      <c r="AO1239" s="54"/>
      <c r="AP1239" s="54"/>
      <c r="AQ1239" s="54"/>
      <c r="AR1239" s="54"/>
      <c r="AS1239" s="54"/>
      <c r="AT1239" s="64" t="s">
        <v>420</v>
      </c>
      <c r="AU1239" s="64"/>
      <c r="AV1239" s="54"/>
      <c r="AW1239" s="54"/>
      <c r="AX1239" s="54"/>
      <c r="AY1239" s="54"/>
      <c r="AZ1239" s="54"/>
      <c r="BA1239" s="54"/>
      <c r="BB1239" s="54"/>
      <c r="BC1239" s="54"/>
      <c r="BD1239" s="64">
        <v>10914</v>
      </c>
      <c r="BE1239" s="54" t="s">
        <v>2259</v>
      </c>
      <c r="BF1239" s="63" t="s">
        <v>412</v>
      </c>
      <c r="BG1239" s="54" t="s">
        <v>449</v>
      </c>
      <c r="BH1239" s="54" t="s">
        <v>383</v>
      </c>
      <c r="BI1239" s="54" t="s">
        <v>2259</v>
      </c>
      <c r="BJ1239" s="64" t="s">
        <v>414</v>
      </c>
      <c r="BK1239" s="64" t="s">
        <v>5802</v>
      </c>
      <c r="BL1239" s="54"/>
      <c r="BM1239" s="54"/>
      <c r="BN1239" s="54"/>
      <c r="BO1239" s="39"/>
      <c r="BP1239" s="39"/>
      <c r="BQ1239" s="39"/>
      <c r="BR1239" s="39"/>
      <c r="BS1239" s="47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47"/>
      <c r="CD1239" s="39"/>
      <c r="CE1239" s="39"/>
      <c r="CF1239" s="48"/>
      <c r="CG1239" s="48"/>
      <c r="CH1239" s="48"/>
      <c r="CI1239" s="48"/>
      <c r="CJ1239" s="48"/>
      <c r="CK1239" s="48"/>
      <c r="CL1239" s="48"/>
      <c r="CM1239" s="48"/>
      <c r="CN1239" s="48"/>
      <c r="CO1239" s="48"/>
      <c r="CP1239" s="48"/>
      <c r="CQ1239" s="48"/>
      <c r="CR1239" s="48"/>
      <c r="CS1239" s="48"/>
      <c r="CT1239" s="48"/>
      <c r="CU1239" s="48"/>
      <c r="CV1239" s="48"/>
      <c r="CW1239" s="48"/>
      <c r="CX1239" s="39"/>
      <c r="ML1239" s="135"/>
      <c r="MM1239" s="135"/>
      <c r="MN1239" s="135"/>
      <c r="MO1239" s="135"/>
      <c r="MP1239" s="135"/>
      <c r="MQ1239" s="135"/>
      <c r="MR1239" s="135"/>
      <c r="MS1239" s="135"/>
      <c r="MT1239" s="135"/>
      <c r="MU1239" s="135"/>
      <c r="MV1239" s="135"/>
      <c r="MW1239" s="135"/>
      <c r="MX1239" s="135"/>
      <c r="MY1239" s="135"/>
      <c r="MZ1239" s="135"/>
      <c r="NA1239" s="135"/>
      <c r="NB1239" s="135"/>
      <c r="NC1239" s="135"/>
      <c r="ND1239" s="135"/>
      <c r="NE1239" s="135"/>
      <c r="NF1239" s="135"/>
      <c r="NG1239" s="135"/>
      <c r="NH1239" s="135"/>
      <c r="NI1239" s="135"/>
      <c r="NJ1239" s="135"/>
      <c r="NK1239" s="135"/>
      <c r="NL1239" s="135"/>
      <c r="NM1239" s="135"/>
      <c r="NN1239" s="135"/>
      <c r="NO1239" s="135"/>
      <c r="NP1239" s="135"/>
      <c r="NQ1239" s="39"/>
      <c r="QS1239"/>
      <c r="QT1239"/>
      <c r="QU1239"/>
      <c r="QV1239"/>
      <c r="QW1239"/>
      <c r="QX1239"/>
      <c r="QY1239"/>
      <c r="QZ1239"/>
      <c r="RA1239"/>
      <c r="RB1239" s="39"/>
      <c r="RC1239" s="39"/>
      <c r="RD1239" s="39"/>
    </row>
    <row r="1240" spans="2:472" x14ac:dyDescent="0.2">
      <c r="B1240" s="426"/>
      <c r="C1240" s="427"/>
      <c r="V1240" s="63">
        <v>162</v>
      </c>
      <c r="W1240" s="54" t="s">
        <v>3468</v>
      </c>
      <c r="X1240" s="64">
        <v>10916</v>
      </c>
      <c r="Y1240" s="54" t="s">
        <v>2187</v>
      </c>
      <c r="Z1240" s="63" t="s">
        <v>412</v>
      </c>
      <c r="AA1240" s="54" t="s">
        <v>449</v>
      </c>
      <c r="AB1240" s="54" t="s">
        <v>383</v>
      </c>
      <c r="AC1240" s="54" t="s">
        <v>2187</v>
      </c>
      <c r="AD1240" s="64" t="s">
        <v>414</v>
      </c>
      <c r="AE1240" s="64" t="s">
        <v>5802</v>
      </c>
      <c r="AF1240" s="63">
        <v>162</v>
      </c>
      <c r="AG1240" s="54" t="s">
        <v>3468</v>
      </c>
      <c r="AH1240" s="54" t="s">
        <v>3467</v>
      </c>
      <c r="AI1240" s="63" t="s">
        <v>3469</v>
      </c>
      <c r="AJ1240" s="64" t="s">
        <v>3470</v>
      </c>
      <c r="AK1240" s="569">
        <v>3700061</v>
      </c>
      <c r="AL1240" s="64" t="s">
        <v>456</v>
      </c>
      <c r="AM1240" s="64" t="s">
        <v>3474</v>
      </c>
      <c r="AN1240" s="570">
        <v>256029750</v>
      </c>
      <c r="AO1240" s="54"/>
      <c r="AP1240" s="54"/>
      <c r="AQ1240" s="54"/>
      <c r="AR1240" s="54"/>
      <c r="AS1240" s="54"/>
      <c r="AT1240" s="64" t="s">
        <v>420</v>
      </c>
      <c r="AU1240" s="64"/>
      <c r="AV1240" s="54"/>
      <c r="AW1240" s="54"/>
      <c r="AX1240" s="54"/>
      <c r="AY1240" s="54"/>
      <c r="AZ1240" s="54"/>
      <c r="BA1240" s="54"/>
      <c r="BB1240" s="54"/>
      <c r="BC1240" s="54"/>
      <c r="BD1240" s="64">
        <v>10916</v>
      </c>
      <c r="BE1240" s="54" t="s">
        <v>2187</v>
      </c>
      <c r="BF1240" s="63" t="s">
        <v>412</v>
      </c>
      <c r="BG1240" s="54" t="s">
        <v>449</v>
      </c>
      <c r="BH1240" s="54" t="s">
        <v>383</v>
      </c>
      <c r="BI1240" s="54" t="s">
        <v>2187</v>
      </c>
      <c r="BJ1240" s="64" t="s">
        <v>414</v>
      </c>
      <c r="BK1240" s="64" t="s">
        <v>5802</v>
      </c>
      <c r="BL1240" s="54"/>
      <c r="BM1240" s="54"/>
      <c r="BN1240" s="54"/>
      <c r="BO1240" s="39"/>
      <c r="BP1240" s="39"/>
      <c r="BQ1240" s="39"/>
      <c r="BR1240" s="39"/>
      <c r="BS1240" s="47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47"/>
      <c r="CD1240" s="39"/>
      <c r="CE1240" s="39"/>
      <c r="CF1240" s="48"/>
      <c r="CG1240" s="48"/>
      <c r="CH1240" s="48"/>
      <c r="CI1240" s="48"/>
      <c r="CJ1240" s="48"/>
      <c r="CK1240" s="48"/>
      <c r="CL1240" s="48"/>
      <c r="CM1240" s="48"/>
      <c r="CN1240" s="48"/>
      <c r="CO1240" s="48"/>
      <c r="CP1240" s="48"/>
      <c r="CQ1240" s="48"/>
      <c r="CR1240" s="48"/>
      <c r="CS1240" s="48"/>
      <c r="CT1240" s="48"/>
      <c r="CU1240" s="48"/>
      <c r="CV1240" s="48"/>
      <c r="CW1240" s="48"/>
      <c r="CX1240" s="39"/>
      <c r="ML1240" s="135"/>
      <c r="MM1240" s="135"/>
      <c r="MN1240" s="135"/>
      <c r="MO1240" s="135"/>
      <c r="MP1240" s="135"/>
      <c r="MQ1240" s="135"/>
      <c r="MR1240" s="135"/>
      <c r="MS1240" s="135"/>
      <c r="MT1240" s="135"/>
      <c r="MU1240" s="135"/>
      <c r="MV1240" s="135"/>
      <c r="MW1240" s="135"/>
      <c r="MX1240" s="135"/>
      <c r="MY1240" s="135"/>
      <c r="MZ1240" s="135"/>
      <c r="NA1240" s="135"/>
      <c r="NB1240" s="135"/>
      <c r="NC1240" s="135"/>
      <c r="ND1240" s="135"/>
      <c r="NE1240" s="135"/>
      <c r="NF1240" s="135"/>
      <c r="NG1240" s="135"/>
      <c r="NH1240" s="135"/>
      <c r="NI1240" s="135"/>
      <c r="NJ1240" s="135"/>
      <c r="NK1240" s="135"/>
      <c r="NL1240" s="135"/>
      <c r="NM1240" s="135"/>
      <c r="NN1240" s="135"/>
      <c r="NO1240" s="135"/>
      <c r="NP1240" s="135"/>
      <c r="NQ1240" s="39"/>
      <c r="QS1240"/>
      <c r="QT1240"/>
      <c r="QU1240"/>
      <c r="QV1240"/>
      <c r="QW1240"/>
      <c r="QX1240"/>
      <c r="QY1240"/>
      <c r="QZ1240"/>
      <c r="RA1240"/>
      <c r="RB1240" s="39"/>
      <c r="RC1240" s="39"/>
      <c r="RD1240" s="39"/>
    </row>
    <row r="1241" spans="2:472" x14ac:dyDescent="0.2">
      <c r="B1241" s="426"/>
      <c r="C1241" s="427"/>
      <c r="V1241" s="63">
        <v>162</v>
      </c>
      <c r="W1241" s="54" t="s">
        <v>3468</v>
      </c>
      <c r="X1241" s="64">
        <v>10917</v>
      </c>
      <c r="Y1241" s="54" t="s">
        <v>2563</v>
      </c>
      <c r="Z1241" s="63" t="s">
        <v>412</v>
      </c>
      <c r="AA1241" s="54" t="s">
        <v>449</v>
      </c>
      <c r="AB1241" s="54" t="s">
        <v>383</v>
      </c>
      <c r="AC1241" s="54" t="s">
        <v>2563</v>
      </c>
      <c r="AD1241" s="64" t="s">
        <v>414</v>
      </c>
      <c r="AE1241" s="64" t="s">
        <v>5802</v>
      </c>
      <c r="AF1241" s="63">
        <v>162</v>
      </c>
      <c r="AG1241" s="54" t="s">
        <v>3468</v>
      </c>
      <c r="AH1241" s="54" t="s">
        <v>3467</v>
      </c>
      <c r="AI1241" s="63" t="s">
        <v>3469</v>
      </c>
      <c r="AJ1241" s="64" t="s">
        <v>3470</v>
      </c>
      <c r="AK1241" s="569">
        <v>3700061</v>
      </c>
      <c r="AL1241" s="64" t="s">
        <v>456</v>
      </c>
      <c r="AM1241" s="64" t="s">
        <v>3474</v>
      </c>
      <c r="AN1241" s="570">
        <v>256029750</v>
      </c>
      <c r="AO1241" s="54"/>
      <c r="AP1241" s="54"/>
      <c r="AQ1241" s="54"/>
      <c r="AR1241" s="54"/>
      <c r="AS1241" s="54"/>
      <c r="AT1241" s="64" t="s">
        <v>420</v>
      </c>
      <c r="AU1241" s="64"/>
      <c r="AV1241" s="54"/>
      <c r="AW1241" s="54"/>
      <c r="AX1241" s="54"/>
      <c r="AY1241" s="54"/>
      <c r="AZ1241" s="54"/>
      <c r="BA1241" s="54"/>
      <c r="BB1241" s="54"/>
      <c r="BC1241" s="54"/>
      <c r="BD1241" s="64">
        <v>10917</v>
      </c>
      <c r="BE1241" s="54" t="s">
        <v>2563</v>
      </c>
      <c r="BF1241" s="63" t="s">
        <v>412</v>
      </c>
      <c r="BG1241" s="54" t="s">
        <v>449</v>
      </c>
      <c r="BH1241" s="54" t="s">
        <v>383</v>
      </c>
      <c r="BI1241" s="54" t="s">
        <v>2563</v>
      </c>
      <c r="BJ1241" s="64" t="s">
        <v>414</v>
      </c>
      <c r="BK1241" s="64" t="s">
        <v>5802</v>
      </c>
      <c r="BL1241" s="54"/>
      <c r="BM1241" s="54"/>
      <c r="BN1241" s="54"/>
      <c r="BO1241" s="39"/>
      <c r="BP1241" s="39"/>
      <c r="BQ1241" s="39"/>
      <c r="BR1241" s="39"/>
      <c r="BS1241" s="47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47"/>
      <c r="CD1241" s="39"/>
      <c r="CE1241" s="39"/>
      <c r="CF1241" s="48"/>
      <c r="CG1241" s="48"/>
      <c r="CH1241" s="48"/>
      <c r="CI1241" s="48"/>
      <c r="CJ1241" s="48"/>
      <c r="CK1241" s="48"/>
      <c r="CL1241" s="48"/>
      <c r="CM1241" s="48"/>
      <c r="CN1241" s="48"/>
      <c r="CO1241" s="48"/>
      <c r="CP1241" s="48"/>
      <c r="CQ1241" s="48"/>
      <c r="CR1241" s="48"/>
      <c r="CS1241" s="48"/>
      <c r="CT1241" s="48"/>
      <c r="CU1241" s="48"/>
      <c r="CV1241" s="48"/>
      <c r="CW1241" s="48"/>
      <c r="CX1241" s="39"/>
      <c r="ML1241" s="135"/>
      <c r="MM1241" s="135"/>
      <c r="MN1241" s="135"/>
      <c r="MO1241" s="135"/>
      <c r="MP1241" s="135"/>
      <c r="MQ1241" s="135"/>
      <c r="MR1241" s="135"/>
      <c r="MS1241" s="135"/>
      <c r="MT1241" s="135"/>
      <c r="MU1241" s="135"/>
      <c r="MV1241" s="135"/>
      <c r="MW1241" s="135"/>
      <c r="MX1241" s="135"/>
      <c r="MY1241" s="135"/>
      <c r="MZ1241" s="135"/>
      <c r="NA1241" s="135"/>
      <c r="NB1241" s="135"/>
      <c r="NC1241" s="135"/>
      <c r="ND1241" s="135"/>
      <c r="NE1241" s="135"/>
      <c r="NF1241" s="135"/>
      <c r="NG1241" s="135"/>
      <c r="NH1241" s="135"/>
      <c r="NI1241" s="135"/>
      <c r="NJ1241" s="135"/>
      <c r="NK1241" s="135"/>
      <c r="NL1241" s="135"/>
      <c r="NM1241" s="135"/>
      <c r="NN1241" s="135"/>
      <c r="NO1241" s="135"/>
      <c r="NP1241" s="135"/>
      <c r="NQ1241" s="39"/>
      <c r="QS1241"/>
      <c r="QT1241"/>
      <c r="QU1241"/>
      <c r="QV1241"/>
      <c r="QW1241"/>
      <c r="QX1241"/>
      <c r="QY1241"/>
      <c r="QZ1241"/>
      <c r="RA1241"/>
      <c r="RB1241" s="39"/>
      <c r="RC1241" s="39"/>
      <c r="RD1241" s="39"/>
    </row>
    <row r="1242" spans="2:472" x14ac:dyDescent="0.2">
      <c r="B1242" s="426"/>
      <c r="C1242" s="427"/>
      <c r="V1242" s="63">
        <v>162</v>
      </c>
      <c r="W1242" s="54" t="s">
        <v>3468</v>
      </c>
      <c r="X1242" s="64">
        <v>10919</v>
      </c>
      <c r="Y1242" s="54" t="s">
        <v>2823</v>
      </c>
      <c r="Z1242" s="63" t="s">
        <v>412</v>
      </c>
      <c r="AA1242" s="54" t="s">
        <v>449</v>
      </c>
      <c r="AB1242" s="54" t="s">
        <v>383</v>
      </c>
      <c r="AC1242" s="54" t="s">
        <v>2823</v>
      </c>
      <c r="AD1242" s="64" t="s">
        <v>414</v>
      </c>
      <c r="AE1242" s="64" t="s">
        <v>5802</v>
      </c>
      <c r="AF1242" s="63">
        <v>162</v>
      </c>
      <c r="AG1242" s="54" t="s">
        <v>3468</v>
      </c>
      <c r="AH1242" s="54" t="s">
        <v>3467</v>
      </c>
      <c r="AI1242" s="63" t="s">
        <v>3469</v>
      </c>
      <c r="AJ1242" s="64" t="s">
        <v>3470</v>
      </c>
      <c r="AK1242" s="569">
        <v>3700061</v>
      </c>
      <c r="AL1242" s="64" t="s">
        <v>456</v>
      </c>
      <c r="AM1242" s="64" t="s">
        <v>3474</v>
      </c>
      <c r="AN1242" s="570">
        <v>256029750</v>
      </c>
      <c r="AO1242" s="54"/>
      <c r="AP1242" s="54"/>
      <c r="AQ1242" s="54"/>
      <c r="AR1242" s="54"/>
      <c r="AS1242" s="54"/>
      <c r="AT1242" s="64" t="s">
        <v>420</v>
      </c>
      <c r="AU1242" s="64"/>
      <c r="AV1242" s="54"/>
      <c r="AW1242" s="54"/>
      <c r="AX1242" s="54"/>
      <c r="AY1242" s="54"/>
      <c r="AZ1242" s="54"/>
      <c r="BA1242" s="54"/>
      <c r="BB1242" s="54"/>
      <c r="BC1242" s="54"/>
      <c r="BD1242" s="64">
        <v>10919</v>
      </c>
      <c r="BE1242" s="54" t="s">
        <v>2823</v>
      </c>
      <c r="BF1242" s="63" t="s">
        <v>412</v>
      </c>
      <c r="BG1242" s="54" t="s">
        <v>449</v>
      </c>
      <c r="BH1242" s="54" t="s">
        <v>383</v>
      </c>
      <c r="BI1242" s="54" t="s">
        <v>2823</v>
      </c>
      <c r="BJ1242" s="64" t="s">
        <v>414</v>
      </c>
      <c r="BK1242" s="64" t="s">
        <v>5802</v>
      </c>
      <c r="BL1242" s="54"/>
      <c r="BM1242" s="54"/>
      <c r="BN1242" s="54"/>
      <c r="BO1242" s="39"/>
      <c r="BP1242" s="39"/>
      <c r="BQ1242" s="39"/>
      <c r="BR1242" s="39"/>
      <c r="BS1242" s="47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47"/>
      <c r="CD1242" s="39"/>
      <c r="CE1242" s="39"/>
      <c r="CF1242" s="48"/>
      <c r="CG1242" s="48"/>
      <c r="CH1242" s="48"/>
      <c r="CI1242" s="48"/>
      <c r="CJ1242" s="48"/>
      <c r="CK1242" s="48"/>
      <c r="CL1242" s="48"/>
      <c r="CM1242" s="48"/>
      <c r="CN1242" s="48"/>
      <c r="CO1242" s="48"/>
      <c r="CP1242" s="48"/>
      <c r="CQ1242" s="48"/>
      <c r="CR1242" s="48"/>
      <c r="CS1242" s="48"/>
      <c r="CT1242" s="48"/>
      <c r="CU1242" s="48"/>
      <c r="CV1242" s="48"/>
      <c r="CW1242" s="48"/>
      <c r="CX1242" s="39"/>
      <c r="ML1242" s="135"/>
      <c r="MM1242" s="135"/>
      <c r="MN1242" s="135"/>
      <c r="MO1242" s="135"/>
      <c r="MP1242" s="135"/>
      <c r="MQ1242" s="135"/>
      <c r="MR1242" s="135"/>
      <c r="MS1242" s="135"/>
      <c r="MT1242" s="135"/>
      <c r="MU1242" s="135"/>
      <c r="MV1242" s="135"/>
      <c r="MW1242" s="135"/>
      <c r="MX1242" s="135"/>
      <c r="MY1242" s="135"/>
      <c r="MZ1242" s="135"/>
      <c r="NA1242" s="135"/>
      <c r="NB1242" s="135"/>
      <c r="NC1242" s="135"/>
      <c r="ND1242" s="135"/>
      <c r="NE1242" s="135"/>
      <c r="NF1242" s="135"/>
      <c r="NG1242" s="135"/>
      <c r="NH1242" s="135"/>
      <c r="NI1242" s="135"/>
      <c r="NJ1242" s="135"/>
      <c r="NK1242" s="135"/>
      <c r="NL1242" s="135"/>
      <c r="NM1242" s="135"/>
      <c r="NN1242" s="135"/>
      <c r="NO1242" s="135"/>
      <c r="NP1242" s="135"/>
      <c r="NQ1242" s="39"/>
      <c r="QS1242"/>
      <c r="QT1242"/>
      <c r="QU1242"/>
      <c r="QV1242"/>
      <c r="QW1242"/>
      <c r="QX1242"/>
      <c r="QY1242"/>
      <c r="QZ1242"/>
      <c r="RA1242"/>
      <c r="RB1242" s="39"/>
      <c r="RC1242" s="39"/>
      <c r="RD1242" s="39"/>
    </row>
    <row r="1243" spans="2:472" x14ac:dyDescent="0.2">
      <c r="B1243" s="426"/>
      <c r="C1243" s="427"/>
      <c r="V1243" s="63">
        <v>162</v>
      </c>
      <c r="W1243" s="54" t="s">
        <v>3468</v>
      </c>
      <c r="X1243" s="64">
        <v>10921</v>
      </c>
      <c r="Y1243" s="54" t="s">
        <v>2927</v>
      </c>
      <c r="Z1243" s="63" t="s">
        <v>412</v>
      </c>
      <c r="AA1243" s="54" t="s">
        <v>449</v>
      </c>
      <c r="AB1243" s="54" t="s">
        <v>383</v>
      </c>
      <c r="AC1243" s="54" t="s">
        <v>2927</v>
      </c>
      <c r="AD1243" s="64" t="s">
        <v>414</v>
      </c>
      <c r="AE1243" s="64" t="s">
        <v>5802</v>
      </c>
      <c r="AF1243" s="63">
        <v>162</v>
      </c>
      <c r="AG1243" s="54" t="s">
        <v>3468</v>
      </c>
      <c r="AH1243" s="54" t="s">
        <v>3467</v>
      </c>
      <c r="AI1243" s="63" t="s">
        <v>3469</v>
      </c>
      <c r="AJ1243" s="64" t="s">
        <v>3470</v>
      </c>
      <c r="AK1243" s="569">
        <v>3700061</v>
      </c>
      <c r="AL1243" s="64" t="s">
        <v>456</v>
      </c>
      <c r="AM1243" s="64" t="s">
        <v>3474</v>
      </c>
      <c r="AN1243" s="570">
        <v>256029750</v>
      </c>
      <c r="AO1243" s="54"/>
      <c r="AP1243" s="54"/>
      <c r="AQ1243" s="54"/>
      <c r="AR1243" s="54"/>
      <c r="AS1243" s="54"/>
      <c r="AT1243" s="64" t="s">
        <v>420</v>
      </c>
      <c r="AU1243" s="64"/>
      <c r="AV1243" s="54"/>
      <c r="AW1243" s="54"/>
      <c r="AX1243" s="54"/>
      <c r="AY1243" s="54"/>
      <c r="AZ1243" s="54"/>
      <c r="BA1243" s="54"/>
      <c r="BB1243" s="54"/>
      <c r="BC1243" s="54"/>
      <c r="BD1243" s="64">
        <v>10921</v>
      </c>
      <c r="BE1243" s="54" t="s">
        <v>2927</v>
      </c>
      <c r="BF1243" s="63" t="s">
        <v>412</v>
      </c>
      <c r="BG1243" s="54" t="s">
        <v>449</v>
      </c>
      <c r="BH1243" s="54" t="s">
        <v>383</v>
      </c>
      <c r="BI1243" s="54" t="s">
        <v>2927</v>
      </c>
      <c r="BJ1243" s="64" t="s">
        <v>414</v>
      </c>
      <c r="BK1243" s="64" t="s">
        <v>5802</v>
      </c>
      <c r="BL1243" s="54"/>
      <c r="BM1243" s="54"/>
      <c r="BN1243" s="54"/>
      <c r="BO1243" s="39"/>
      <c r="BP1243" s="39"/>
      <c r="BQ1243" s="39"/>
      <c r="BR1243" s="39"/>
      <c r="BS1243" s="47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47"/>
      <c r="CD1243" s="39"/>
      <c r="CE1243" s="39"/>
      <c r="CF1243" s="48"/>
      <c r="CG1243" s="48"/>
      <c r="CH1243" s="48"/>
      <c r="CI1243" s="48"/>
      <c r="CJ1243" s="48"/>
      <c r="CK1243" s="48"/>
      <c r="CL1243" s="48"/>
      <c r="CM1243" s="48"/>
      <c r="CN1243" s="48"/>
      <c r="CO1243" s="48"/>
      <c r="CP1243" s="48"/>
      <c r="CQ1243" s="48"/>
      <c r="CR1243" s="48"/>
      <c r="CS1243" s="48"/>
      <c r="CT1243" s="48"/>
      <c r="CU1243" s="48"/>
      <c r="CV1243" s="48"/>
      <c r="CW1243" s="48"/>
      <c r="CX1243" s="39"/>
      <c r="ML1243" s="135"/>
      <c r="MM1243" s="135"/>
      <c r="MN1243" s="135"/>
      <c r="MO1243" s="135"/>
      <c r="MP1243" s="135"/>
      <c r="MQ1243" s="135"/>
      <c r="MR1243" s="135"/>
      <c r="MS1243" s="135"/>
      <c r="MT1243" s="135"/>
      <c r="MU1243" s="135"/>
      <c r="MV1243" s="135"/>
      <c r="MW1243" s="135"/>
      <c r="MX1243" s="135"/>
      <c r="MY1243" s="135"/>
      <c r="MZ1243" s="135"/>
      <c r="NA1243" s="135"/>
      <c r="NB1243" s="135"/>
      <c r="NC1243" s="135"/>
      <c r="ND1243" s="135"/>
      <c r="NE1243" s="135"/>
      <c r="NF1243" s="135"/>
      <c r="NG1243" s="135"/>
      <c r="NH1243" s="135"/>
      <c r="NI1243" s="135"/>
      <c r="NJ1243" s="135"/>
      <c r="NK1243" s="135"/>
      <c r="NL1243" s="135"/>
      <c r="NM1243" s="135"/>
      <c r="NN1243" s="135"/>
      <c r="NO1243" s="135"/>
      <c r="NP1243" s="135"/>
      <c r="NQ1243" s="39"/>
      <c r="QS1243"/>
      <c r="QT1243"/>
      <c r="QU1243"/>
      <c r="QV1243"/>
      <c r="QW1243"/>
      <c r="QX1243"/>
      <c r="QY1243"/>
      <c r="QZ1243"/>
      <c r="RA1243"/>
      <c r="RB1243" s="39"/>
      <c r="RC1243" s="39"/>
      <c r="RD1243" s="39"/>
    </row>
    <row r="1244" spans="2:472" x14ac:dyDescent="0.2">
      <c r="B1244" s="426"/>
      <c r="C1244" s="427"/>
      <c r="V1244" s="63">
        <v>162</v>
      </c>
      <c r="W1244" s="54" t="s">
        <v>3468</v>
      </c>
      <c r="X1244" s="64">
        <v>10922</v>
      </c>
      <c r="Y1244" s="54" t="s">
        <v>3017</v>
      </c>
      <c r="Z1244" s="63" t="s">
        <v>412</v>
      </c>
      <c r="AA1244" s="54" t="s">
        <v>449</v>
      </c>
      <c r="AB1244" s="54" t="s">
        <v>383</v>
      </c>
      <c r="AC1244" s="54" t="s">
        <v>3017</v>
      </c>
      <c r="AD1244" s="64" t="s">
        <v>414</v>
      </c>
      <c r="AE1244" s="64" t="s">
        <v>5802</v>
      </c>
      <c r="AF1244" s="63">
        <v>162</v>
      </c>
      <c r="AG1244" s="54" t="s">
        <v>3468</v>
      </c>
      <c r="AH1244" s="54" t="s">
        <v>3467</v>
      </c>
      <c r="AI1244" s="63" t="s">
        <v>3469</v>
      </c>
      <c r="AJ1244" s="64" t="s">
        <v>3470</v>
      </c>
      <c r="AK1244" s="569">
        <v>3700061</v>
      </c>
      <c r="AL1244" s="64" t="s">
        <v>456</v>
      </c>
      <c r="AM1244" s="64" t="s">
        <v>3474</v>
      </c>
      <c r="AN1244" s="570">
        <v>256029750</v>
      </c>
      <c r="AO1244" s="54"/>
      <c r="AP1244" s="54"/>
      <c r="AQ1244" s="54"/>
      <c r="AR1244" s="54"/>
      <c r="AS1244" s="54"/>
      <c r="AT1244" s="64" t="s">
        <v>420</v>
      </c>
      <c r="AU1244" s="64"/>
      <c r="AV1244" s="54"/>
      <c r="AW1244" s="54"/>
      <c r="AX1244" s="54"/>
      <c r="AY1244" s="54"/>
      <c r="AZ1244" s="54"/>
      <c r="BA1244" s="54"/>
      <c r="BB1244" s="54"/>
      <c r="BC1244" s="54"/>
      <c r="BD1244" s="64">
        <v>10922</v>
      </c>
      <c r="BE1244" s="54" t="s">
        <v>3017</v>
      </c>
      <c r="BF1244" s="63" t="s">
        <v>412</v>
      </c>
      <c r="BG1244" s="54" t="s">
        <v>449</v>
      </c>
      <c r="BH1244" s="54" t="s">
        <v>383</v>
      </c>
      <c r="BI1244" s="54" t="s">
        <v>3017</v>
      </c>
      <c r="BJ1244" s="64" t="s">
        <v>414</v>
      </c>
      <c r="BK1244" s="64" t="s">
        <v>5802</v>
      </c>
      <c r="BL1244" s="54"/>
      <c r="BM1244" s="54"/>
      <c r="BN1244" s="54"/>
      <c r="BO1244" s="39"/>
      <c r="BP1244" s="39"/>
      <c r="BQ1244" s="39"/>
      <c r="BR1244" s="39"/>
      <c r="BS1244" s="47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47"/>
      <c r="CD1244" s="39"/>
      <c r="CE1244" s="39"/>
      <c r="CF1244" s="48"/>
      <c r="CG1244" s="48"/>
      <c r="CH1244" s="48"/>
      <c r="CI1244" s="48"/>
      <c r="CJ1244" s="48"/>
      <c r="CK1244" s="48"/>
      <c r="CL1244" s="48"/>
      <c r="CM1244" s="48"/>
      <c r="CN1244" s="48"/>
      <c r="CO1244" s="48"/>
      <c r="CP1244" s="48"/>
      <c r="CQ1244" s="48"/>
      <c r="CR1244" s="48"/>
      <c r="CS1244" s="48"/>
      <c r="CT1244" s="48"/>
      <c r="CU1244" s="48"/>
      <c r="CV1244" s="48"/>
      <c r="CW1244" s="48"/>
      <c r="CX1244" s="39"/>
      <c r="ML1244" s="135"/>
      <c r="MM1244" s="135"/>
      <c r="MN1244" s="135"/>
      <c r="MO1244" s="135"/>
      <c r="MP1244" s="135"/>
      <c r="MQ1244" s="135"/>
      <c r="MR1244" s="135"/>
      <c r="MS1244" s="135"/>
      <c r="MT1244" s="135"/>
      <c r="MU1244" s="135"/>
      <c r="MV1244" s="135"/>
      <c r="MW1244" s="135"/>
      <c r="MX1244" s="135"/>
      <c r="MY1244" s="135"/>
      <c r="MZ1244" s="135"/>
      <c r="NA1244" s="135"/>
      <c r="NB1244" s="135"/>
      <c r="NC1244" s="135"/>
      <c r="ND1244" s="135"/>
      <c r="NE1244" s="135"/>
      <c r="NF1244" s="135"/>
      <c r="NG1244" s="135"/>
      <c r="NH1244" s="135"/>
      <c r="NI1244" s="135"/>
      <c r="NJ1244" s="135"/>
      <c r="NK1244" s="135"/>
      <c r="NL1244" s="135"/>
      <c r="NM1244" s="135"/>
      <c r="NN1244" s="135"/>
      <c r="NO1244" s="135"/>
      <c r="NP1244" s="135"/>
      <c r="NQ1244" s="39"/>
      <c r="QS1244"/>
      <c r="QT1244"/>
      <c r="QU1244"/>
      <c r="QV1244"/>
      <c r="QW1244"/>
      <c r="QX1244"/>
      <c r="QY1244"/>
      <c r="QZ1244"/>
      <c r="RA1244"/>
      <c r="RB1244" s="39"/>
      <c r="RC1244" s="39"/>
      <c r="RD1244" s="39"/>
    </row>
    <row r="1245" spans="2:472" x14ac:dyDescent="0.2">
      <c r="B1245" s="426"/>
      <c r="C1245" s="427"/>
      <c r="V1245" s="63">
        <v>162</v>
      </c>
      <c r="W1245" s="54" t="s">
        <v>3468</v>
      </c>
      <c r="X1245" s="64">
        <v>10924</v>
      </c>
      <c r="Y1245" s="54" t="s">
        <v>3097</v>
      </c>
      <c r="Z1245" s="63" t="s">
        <v>412</v>
      </c>
      <c r="AA1245" s="54" t="s">
        <v>449</v>
      </c>
      <c r="AB1245" s="54" t="s">
        <v>383</v>
      </c>
      <c r="AC1245" s="54" t="s">
        <v>3097</v>
      </c>
      <c r="AD1245" s="64" t="s">
        <v>414</v>
      </c>
      <c r="AE1245" s="64" t="s">
        <v>5802</v>
      </c>
      <c r="AF1245" s="63">
        <v>162</v>
      </c>
      <c r="AG1245" s="54" t="s">
        <v>3468</v>
      </c>
      <c r="AH1245" s="54" t="s">
        <v>3467</v>
      </c>
      <c r="AI1245" s="63" t="s">
        <v>3469</v>
      </c>
      <c r="AJ1245" s="64" t="s">
        <v>3470</v>
      </c>
      <c r="AK1245" s="569">
        <v>3700061</v>
      </c>
      <c r="AL1245" s="64" t="s">
        <v>456</v>
      </c>
      <c r="AM1245" s="64" t="s">
        <v>3474</v>
      </c>
      <c r="AN1245" s="570">
        <v>256029750</v>
      </c>
      <c r="AO1245" s="54"/>
      <c r="AP1245" s="54"/>
      <c r="AQ1245" s="54"/>
      <c r="AR1245" s="54"/>
      <c r="AS1245" s="54"/>
      <c r="AT1245" s="64" t="s">
        <v>420</v>
      </c>
      <c r="AU1245" s="64"/>
      <c r="AV1245" s="54"/>
      <c r="AW1245" s="54"/>
      <c r="AX1245" s="54"/>
      <c r="AY1245" s="54"/>
      <c r="AZ1245" s="54"/>
      <c r="BA1245" s="54"/>
      <c r="BB1245" s="54"/>
      <c r="BC1245" s="54"/>
      <c r="BD1245" s="64">
        <v>10924</v>
      </c>
      <c r="BE1245" s="54" t="s">
        <v>3097</v>
      </c>
      <c r="BF1245" s="63" t="s">
        <v>412</v>
      </c>
      <c r="BG1245" s="54" t="s">
        <v>449</v>
      </c>
      <c r="BH1245" s="54" t="s">
        <v>383</v>
      </c>
      <c r="BI1245" s="54" t="s">
        <v>3097</v>
      </c>
      <c r="BJ1245" s="64" t="s">
        <v>414</v>
      </c>
      <c r="BK1245" s="64" t="s">
        <v>5802</v>
      </c>
      <c r="BL1245" s="54"/>
      <c r="BM1245" s="54"/>
      <c r="BN1245" s="54"/>
      <c r="BO1245" s="39"/>
      <c r="BP1245" s="39"/>
      <c r="BQ1245" s="39"/>
      <c r="BR1245" s="39"/>
      <c r="BS1245" s="47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47"/>
      <c r="CD1245" s="39"/>
      <c r="CE1245" s="39"/>
      <c r="CF1245" s="48"/>
      <c r="CG1245" s="48"/>
      <c r="CH1245" s="48"/>
      <c r="CI1245" s="48"/>
      <c r="CJ1245" s="48"/>
      <c r="CK1245" s="48"/>
      <c r="CL1245" s="48"/>
      <c r="CM1245" s="48"/>
      <c r="CN1245" s="48"/>
      <c r="CO1245" s="48"/>
      <c r="CP1245" s="48"/>
      <c r="CQ1245" s="48"/>
      <c r="CR1245" s="48"/>
      <c r="CS1245" s="48"/>
      <c r="CT1245" s="48"/>
      <c r="CU1245" s="48"/>
      <c r="CV1245" s="48"/>
      <c r="CW1245" s="48"/>
      <c r="CX1245" s="39"/>
      <c r="ML1245" s="135"/>
      <c r="MM1245" s="135"/>
      <c r="MN1245" s="135"/>
      <c r="MO1245" s="135"/>
      <c r="MP1245" s="135"/>
      <c r="MQ1245" s="135"/>
      <c r="MR1245" s="135"/>
      <c r="MS1245" s="135"/>
      <c r="MT1245" s="135"/>
      <c r="MU1245" s="135"/>
      <c r="MV1245" s="135"/>
      <c r="MW1245" s="135"/>
      <c r="MX1245" s="135"/>
      <c r="MY1245" s="135"/>
      <c r="MZ1245" s="135"/>
      <c r="NA1245" s="135"/>
      <c r="NB1245" s="135"/>
      <c r="NC1245" s="135"/>
      <c r="ND1245" s="135"/>
      <c r="NE1245" s="135"/>
      <c r="NF1245" s="135"/>
      <c r="NG1245" s="135"/>
      <c r="NH1245" s="135"/>
      <c r="NI1245" s="135"/>
      <c r="NJ1245" s="135"/>
      <c r="NK1245" s="135"/>
      <c r="NL1245" s="135"/>
      <c r="NM1245" s="135"/>
      <c r="NN1245" s="135"/>
      <c r="NO1245" s="135"/>
      <c r="NP1245" s="135"/>
      <c r="NQ1245" s="39"/>
      <c r="QS1245"/>
      <c r="QT1245"/>
      <c r="QU1245"/>
      <c r="QV1245"/>
      <c r="QW1245"/>
      <c r="QX1245"/>
      <c r="QY1245"/>
      <c r="QZ1245"/>
      <c r="RA1245"/>
      <c r="RB1245" s="39"/>
      <c r="RC1245" s="39"/>
      <c r="RD1245" s="39"/>
    </row>
    <row r="1246" spans="2:472" x14ac:dyDescent="0.2">
      <c r="B1246" s="426"/>
      <c r="C1246" s="427"/>
      <c r="V1246" s="63">
        <v>162</v>
      </c>
      <c r="W1246" s="54" t="s">
        <v>3468</v>
      </c>
      <c r="X1246" s="64">
        <v>10900</v>
      </c>
      <c r="Y1246" s="54" t="s">
        <v>6423</v>
      </c>
      <c r="Z1246" s="63" t="s">
        <v>412</v>
      </c>
      <c r="AA1246" s="54" t="s">
        <v>449</v>
      </c>
      <c r="AB1246" s="54" t="s">
        <v>383</v>
      </c>
      <c r="AC1246" s="54" t="s">
        <v>6424</v>
      </c>
      <c r="AD1246" s="64" t="s">
        <v>414</v>
      </c>
      <c r="AE1246" s="64" t="s">
        <v>5802</v>
      </c>
      <c r="AF1246" s="63">
        <v>162</v>
      </c>
      <c r="AG1246" s="54" t="s">
        <v>3468</v>
      </c>
      <c r="AH1246" s="54" t="s">
        <v>3467</v>
      </c>
      <c r="AI1246" s="63" t="s">
        <v>3469</v>
      </c>
      <c r="AJ1246" s="64" t="s">
        <v>3470</v>
      </c>
      <c r="AK1246" s="569">
        <v>3700061</v>
      </c>
      <c r="AL1246" s="64" t="s">
        <v>456</v>
      </c>
      <c r="AM1246" s="64" t="s">
        <v>3474</v>
      </c>
      <c r="AN1246" s="570">
        <v>256029750</v>
      </c>
      <c r="AO1246" s="54"/>
      <c r="AP1246" s="54"/>
      <c r="AQ1246" s="54"/>
      <c r="AR1246" s="54"/>
      <c r="AS1246" s="54"/>
      <c r="AT1246" s="64" t="s">
        <v>420</v>
      </c>
      <c r="AU1246" s="64"/>
      <c r="AV1246" s="54"/>
      <c r="AW1246" s="54"/>
      <c r="AX1246" s="54"/>
      <c r="AY1246" s="54"/>
      <c r="AZ1246" s="54"/>
      <c r="BA1246" s="54"/>
      <c r="BB1246" s="54"/>
      <c r="BC1246" s="54"/>
      <c r="BD1246" s="64">
        <v>10900</v>
      </c>
      <c r="BE1246" s="54" t="s">
        <v>6423</v>
      </c>
      <c r="BF1246" s="63" t="s">
        <v>412</v>
      </c>
      <c r="BG1246" s="54" t="s">
        <v>449</v>
      </c>
      <c r="BH1246" s="54" t="s">
        <v>383</v>
      </c>
      <c r="BI1246" s="54" t="s">
        <v>6424</v>
      </c>
      <c r="BJ1246" s="64" t="s">
        <v>414</v>
      </c>
      <c r="BK1246" s="64" t="s">
        <v>5802</v>
      </c>
      <c r="BL1246" s="54"/>
      <c r="BM1246" s="54"/>
      <c r="BN1246" s="54"/>
      <c r="BO1246" s="39"/>
      <c r="BP1246" s="39"/>
      <c r="BQ1246" s="39"/>
      <c r="BR1246" s="39"/>
      <c r="BS1246" s="47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47"/>
      <c r="CD1246" s="39"/>
      <c r="CE1246" s="39"/>
      <c r="CF1246" s="48"/>
      <c r="CG1246" s="48"/>
      <c r="CH1246" s="48"/>
      <c r="CI1246" s="48"/>
      <c r="CJ1246" s="48"/>
      <c r="CK1246" s="48"/>
      <c r="CL1246" s="48"/>
      <c r="CM1246" s="48"/>
      <c r="CN1246" s="48"/>
      <c r="CO1246" s="48"/>
      <c r="CP1246" s="48"/>
      <c r="CQ1246" s="48"/>
      <c r="CR1246" s="48"/>
      <c r="CS1246" s="48"/>
      <c r="CT1246" s="48"/>
      <c r="CU1246" s="48"/>
      <c r="CV1246" s="48"/>
      <c r="CW1246" s="48"/>
      <c r="CX1246" s="39"/>
      <c r="ML1246" s="135"/>
      <c r="MM1246" s="135"/>
      <c r="MN1246" s="135"/>
      <c r="MO1246" s="135"/>
      <c r="MP1246" s="135"/>
      <c r="MQ1246" s="135"/>
      <c r="MR1246" s="135"/>
      <c r="MS1246" s="135"/>
      <c r="MT1246" s="135"/>
      <c r="MU1246" s="135"/>
      <c r="MV1246" s="135"/>
      <c r="MW1246" s="135"/>
      <c r="MX1246" s="135"/>
      <c r="MY1246" s="135"/>
      <c r="MZ1246" s="135"/>
      <c r="NA1246" s="135"/>
      <c r="NB1246" s="135"/>
      <c r="NC1246" s="135"/>
      <c r="ND1246" s="135"/>
      <c r="NE1246" s="135"/>
      <c r="NF1246" s="135"/>
      <c r="NG1246" s="135"/>
      <c r="NH1246" s="135"/>
      <c r="NI1246" s="135"/>
      <c r="NJ1246" s="135"/>
      <c r="NK1246" s="135"/>
      <c r="NL1246" s="135"/>
      <c r="NM1246" s="135"/>
      <c r="NN1246" s="135"/>
      <c r="NO1246" s="135"/>
      <c r="NP1246" s="135"/>
      <c r="NQ1246" s="39"/>
      <c r="QS1246"/>
      <c r="QT1246"/>
      <c r="QU1246"/>
      <c r="QV1246"/>
      <c r="QW1246"/>
      <c r="QX1246"/>
      <c r="QY1246"/>
      <c r="QZ1246"/>
      <c r="RA1246"/>
      <c r="RB1246" s="39"/>
      <c r="RC1246" s="39"/>
      <c r="RD1246" s="39"/>
    </row>
    <row r="1247" spans="2:472" x14ac:dyDescent="0.2">
      <c r="B1247" s="426"/>
      <c r="C1247" s="427"/>
      <c r="V1247" s="63">
        <v>162</v>
      </c>
      <c r="W1247" s="54" t="s">
        <v>3468</v>
      </c>
      <c r="X1247" s="64">
        <v>10925</v>
      </c>
      <c r="Y1247" s="54" t="s">
        <v>3162</v>
      </c>
      <c r="Z1247" s="63" t="s">
        <v>412</v>
      </c>
      <c r="AA1247" s="54" t="s">
        <v>449</v>
      </c>
      <c r="AB1247" s="54" t="s">
        <v>383</v>
      </c>
      <c r="AC1247" s="54" t="s">
        <v>3162</v>
      </c>
      <c r="AD1247" s="64" t="s">
        <v>414</v>
      </c>
      <c r="AE1247" s="64" t="s">
        <v>5802</v>
      </c>
      <c r="AF1247" s="63">
        <v>162</v>
      </c>
      <c r="AG1247" s="54" t="s">
        <v>3468</v>
      </c>
      <c r="AH1247" s="54" t="s">
        <v>3467</v>
      </c>
      <c r="AI1247" s="63" t="s">
        <v>3469</v>
      </c>
      <c r="AJ1247" s="64" t="s">
        <v>3470</v>
      </c>
      <c r="AK1247" s="569">
        <v>3700061</v>
      </c>
      <c r="AL1247" s="64" t="s">
        <v>456</v>
      </c>
      <c r="AM1247" s="64" t="s">
        <v>3474</v>
      </c>
      <c r="AN1247" s="570">
        <v>256029750</v>
      </c>
      <c r="AO1247" s="54"/>
      <c r="AP1247" s="54"/>
      <c r="AQ1247" s="54"/>
      <c r="AR1247" s="54"/>
      <c r="AS1247" s="54"/>
      <c r="AT1247" s="64" t="s">
        <v>420</v>
      </c>
      <c r="AU1247" s="64"/>
      <c r="AV1247" s="54"/>
      <c r="AW1247" s="54"/>
      <c r="AX1247" s="54"/>
      <c r="AY1247" s="54"/>
      <c r="AZ1247" s="54"/>
      <c r="BA1247" s="54"/>
      <c r="BB1247" s="54"/>
      <c r="BC1247" s="54"/>
      <c r="BD1247" s="64">
        <v>10925</v>
      </c>
      <c r="BE1247" s="54" t="s">
        <v>3162</v>
      </c>
      <c r="BF1247" s="63" t="s">
        <v>412</v>
      </c>
      <c r="BG1247" s="54" t="s">
        <v>449</v>
      </c>
      <c r="BH1247" s="54" t="s">
        <v>383</v>
      </c>
      <c r="BI1247" s="54" t="s">
        <v>3162</v>
      </c>
      <c r="BJ1247" s="64" t="s">
        <v>414</v>
      </c>
      <c r="BK1247" s="64" t="s">
        <v>5802</v>
      </c>
      <c r="BL1247" s="54"/>
      <c r="BM1247" s="54"/>
      <c r="BN1247" s="54"/>
      <c r="BO1247" s="39"/>
      <c r="BP1247" s="39"/>
      <c r="BQ1247" s="39"/>
      <c r="BR1247" s="39"/>
      <c r="BS1247" s="47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47"/>
      <c r="CD1247" s="39"/>
      <c r="CE1247" s="39"/>
      <c r="CF1247" s="48"/>
      <c r="CG1247" s="48"/>
      <c r="CH1247" s="48"/>
      <c r="CI1247" s="48"/>
      <c r="CJ1247" s="48"/>
      <c r="CK1247" s="48"/>
      <c r="CL1247" s="48"/>
      <c r="CM1247" s="48"/>
      <c r="CN1247" s="48"/>
      <c r="CO1247" s="48"/>
      <c r="CP1247" s="48"/>
      <c r="CQ1247" s="48"/>
      <c r="CR1247" s="48"/>
      <c r="CS1247" s="48"/>
      <c r="CT1247" s="48"/>
      <c r="CU1247" s="48"/>
      <c r="CV1247" s="48"/>
      <c r="CW1247" s="48"/>
      <c r="CX1247" s="39"/>
      <c r="ML1247" s="135"/>
      <c r="MM1247" s="135"/>
      <c r="MN1247" s="135"/>
      <c r="MO1247" s="135"/>
      <c r="MP1247" s="135"/>
      <c r="MQ1247" s="135"/>
      <c r="MR1247" s="135"/>
      <c r="MS1247" s="135"/>
      <c r="MT1247" s="135"/>
      <c r="MU1247" s="135"/>
      <c r="MV1247" s="135"/>
      <c r="MW1247" s="135"/>
      <c r="MX1247" s="135"/>
      <c r="MY1247" s="135"/>
      <c r="MZ1247" s="135"/>
      <c r="NA1247" s="135"/>
      <c r="NB1247" s="135"/>
      <c r="NC1247" s="135"/>
      <c r="ND1247" s="135"/>
      <c r="NE1247" s="135"/>
      <c r="NF1247" s="135"/>
      <c r="NG1247" s="135"/>
      <c r="NH1247" s="135"/>
      <c r="NI1247" s="135"/>
      <c r="NJ1247" s="135"/>
      <c r="NK1247" s="135"/>
      <c r="NL1247" s="135"/>
      <c r="NM1247" s="135"/>
      <c r="NN1247" s="135"/>
      <c r="NO1247" s="135"/>
      <c r="NP1247" s="135"/>
      <c r="NQ1247" s="39"/>
      <c r="QS1247"/>
      <c r="QT1247"/>
      <c r="QU1247"/>
      <c r="QV1247"/>
      <c r="QW1247"/>
      <c r="QX1247"/>
      <c r="QY1247"/>
      <c r="QZ1247"/>
      <c r="RA1247"/>
      <c r="RB1247" s="39"/>
      <c r="RC1247" s="39"/>
      <c r="RD1247" s="39"/>
    </row>
    <row r="1248" spans="2:472" x14ac:dyDescent="0.2">
      <c r="B1248" s="426"/>
      <c r="C1248" s="427"/>
      <c r="V1248" s="63">
        <v>162</v>
      </c>
      <c r="W1248" s="54" t="s">
        <v>3468</v>
      </c>
      <c r="X1248" s="64">
        <v>10926</v>
      </c>
      <c r="Y1248" s="54" t="s">
        <v>3222</v>
      </c>
      <c r="Z1248" s="63" t="s">
        <v>412</v>
      </c>
      <c r="AA1248" s="54" t="s">
        <v>449</v>
      </c>
      <c r="AB1248" s="54" t="s">
        <v>383</v>
      </c>
      <c r="AC1248" s="54" t="s">
        <v>3222</v>
      </c>
      <c r="AD1248" s="64" t="s">
        <v>414</v>
      </c>
      <c r="AE1248" s="64" t="s">
        <v>5802</v>
      </c>
      <c r="AF1248" s="63">
        <v>162</v>
      </c>
      <c r="AG1248" s="54" t="s">
        <v>3468</v>
      </c>
      <c r="AH1248" s="54" t="s">
        <v>3467</v>
      </c>
      <c r="AI1248" s="63" t="s">
        <v>3469</v>
      </c>
      <c r="AJ1248" s="64" t="s">
        <v>3470</v>
      </c>
      <c r="AK1248" s="569">
        <v>3700061</v>
      </c>
      <c r="AL1248" s="64" t="s">
        <v>456</v>
      </c>
      <c r="AM1248" s="64" t="s">
        <v>3474</v>
      </c>
      <c r="AN1248" s="570">
        <v>256029750</v>
      </c>
      <c r="AO1248" s="54"/>
      <c r="AP1248" s="54"/>
      <c r="AQ1248" s="54"/>
      <c r="AR1248" s="54"/>
      <c r="AS1248" s="54"/>
      <c r="AT1248" s="64" t="s">
        <v>420</v>
      </c>
      <c r="AU1248" s="64"/>
      <c r="AV1248" s="54"/>
      <c r="AW1248" s="54"/>
      <c r="AX1248" s="54"/>
      <c r="AY1248" s="54"/>
      <c r="AZ1248" s="54"/>
      <c r="BA1248" s="54"/>
      <c r="BB1248" s="54"/>
      <c r="BC1248" s="54"/>
      <c r="BD1248" s="64">
        <v>10926</v>
      </c>
      <c r="BE1248" s="54" t="s">
        <v>3222</v>
      </c>
      <c r="BF1248" s="63" t="s">
        <v>412</v>
      </c>
      <c r="BG1248" s="54" t="s">
        <v>449</v>
      </c>
      <c r="BH1248" s="54" t="s">
        <v>383</v>
      </c>
      <c r="BI1248" s="54" t="s">
        <v>3222</v>
      </c>
      <c r="BJ1248" s="64" t="s">
        <v>414</v>
      </c>
      <c r="BK1248" s="64" t="s">
        <v>5802</v>
      </c>
      <c r="BL1248" s="54"/>
      <c r="BM1248" s="54"/>
      <c r="BN1248" s="54"/>
      <c r="BO1248" s="39"/>
      <c r="BP1248" s="39"/>
      <c r="BQ1248" s="39"/>
      <c r="BR1248" s="39"/>
      <c r="BS1248" s="47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47"/>
      <c r="CD1248" s="39"/>
      <c r="CE1248" s="39"/>
      <c r="CF1248" s="48"/>
      <c r="CG1248" s="48"/>
      <c r="CH1248" s="48"/>
      <c r="CI1248" s="48"/>
      <c r="CJ1248" s="48"/>
      <c r="CK1248" s="48"/>
      <c r="CL1248" s="48"/>
      <c r="CM1248" s="48"/>
      <c r="CN1248" s="48"/>
      <c r="CO1248" s="48"/>
      <c r="CP1248" s="48"/>
      <c r="CQ1248" s="48"/>
      <c r="CR1248" s="48"/>
      <c r="CS1248" s="48"/>
      <c r="CT1248" s="48"/>
      <c r="CU1248" s="48"/>
      <c r="CV1248" s="48"/>
      <c r="CW1248" s="48"/>
      <c r="CX1248" s="39"/>
      <c r="ML1248" s="135"/>
      <c r="MM1248" s="135"/>
      <c r="MN1248" s="135"/>
      <c r="MO1248" s="135"/>
      <c r="MP1248" s="135"/>
      <c r="MQ1248" s="135"/>
      <c r="MR1248" s="135"/>
      <c r="MS1248" s="135"/>
      <c r="MT1248" s="135"/>
      <c r="MU1248" s="135"/>
      <c r="MV1248" s="135"/>
      <c r="MW1248" s="135"/>
      <c r="MX1248" s="135"/>
      <c r="MY1248" s="135"/>
      <c r="MZ1248" s="135"/>
      <c r="NA1248" s="135"/>
      <c r="NB1248" s="135"/>
      <c r="NC1248" s="135"/>
      <c r="ND1248" s="135"/>
      <c r="NE1248" s="135"/>
      <c r="NF1248" s="135"/>
      <c r="NG1248" s="135"/>
      <c r="NH1248" s="135"/>
      <c r="NI1248" s="135"/>
      <c r="NJ1248" s="135"/>
      <c r="NK1248" s="135"/>
      <c r="NL1248" s="135"/>
      <c r="NM1248" s="135"/>
      <c r="NN1248" s="135"/>
      <c r="NO1248" s="135"/>
      <c r="NP1248" s="135"/>
      <c r="NQ1248" s="39"/>
      <c r="QS1248"/>
      <c r="QT1248"/>
      <c r="QU1248"/>
      <c r="QV1248"/>
      <c r="QW1248"/>
      <c r="QX1248"/>
      <c r="QY1248"/>
      <c r="QZ1248"/>
      <c r="RA1248"/>
      <c r="RB1248" s="39"/>
      <c r="RC1248" s="39"/>
      <c r="RD1248" s="39"/>
    </row>
    <row r="1249" spans="2:472" x14ac:dyDescent="0.2">
      <c r="B1249" s="426"/>
      <c r="C1249" s="427"/>
      <c r="V1249" s="63">
        <v>162</v>
      </c>
      <c r="W1249" s="54" t="s">
        <v>3468</v>
      </c>
      <c r="X1249" s="64">
        <v>10918</v>
      </c>
      <c r="Y1249" s="54" t="s">
        <v>2696</v>
      </c>
      <c r="Z1249" s="63" t="s">
        <v>412</v>
      </c>
      <c r="AA1249" s="54" t="s">
        <v>449</v>
      </c>
      <c r="AB1249" s="54" t="s">
        <v>383</v>
      </c>
      <c r="AC1249" s="54" t="s">
        <v>2696</v>
      </c>
      <c r="AD1249" s="64" t="s">
        <v>414</v>
      </c>
      <c r="AE1249" s="64" t="s">
        <v>5802</v>
      </c>
      <c r="AF1249" s="63">
        <v>162</v>
      </c>
      <c r="AG1249" s="54" t="s">
        <v>3468</v>
      </c>
      <c r="AH1249" s="54" t="s">
        <v>3467</v>
      </c>
      <c r="AI1249" s="63" t="s">
        <v>3469</v>
      </c>
      <c r="AJ1249" s="64" t="s">
        <v>3470</v>
      </c>
      <c r="AK1249" s="569">
        <v>3700061</v>
      </c>
      <c r="AL1249" s="64" t="s">
        <v>456</v>
      </c>
      <c r="AM1249" s="64" t="s">
        <v>3474</v>
      </c>
      <c r="AN1249" s="570">
        <v>256029750</v>
      </c>
      <c r="AO1249" s="54"/>
      <c r="AP1249" s="54"/>
      <c r="AQ1249" s="54"/>
      <c r="AR1249" s="54"/>
      <c r="AS1249" s="54"/>
      <c r="AT1249" s="64" t="s">
        <v>420</v>
      </c>
      <c r="AU1249" s="64"/>
      <c r="AV1249" s="54"/>
      <c r="AW1249" s="54"/>
      <c r="AX1249" s="54"/>
      <c r="AY1249" s="54"/>
      <c r="AZ1249" s="54"/>
      <c r="BA1249" s="54"/>
      <c r="BB1249" s="54"/>
      <c r="BC1249" s="54"/>
      <c r="BD1249" s="64">
        <v>10918</v>
      </c>
      <c r="BE1249" s="54" t="s">
        <v>2696</v>
      </c>
      <c r="BF1249" s="63" t="s">
        <v>412</v>
      </c>
      <c r="BG1249" s="54" t="s">
        <v>449</v>
      </c>
      <c r="BH1249" s="54" t="s">
        <v>383</v>
      </c>
      <c r="BI1249" s="54" t="s">
        <v>2696</v>
      </c>
      <c r="BJ1249" s="64" t="s">
        <v>414</v>
      </c>
      <c r="BK1249" s="64" t="s">
        <v>5802</v>
      </c>
      <c r="BL1249" s="54"/>
      <c r="BM1249" s="54"/>
      <c r="BN1249" s="54"/>
      <c r="BO1249" s="39"/>
      <c r="BP1249" s="39"/>
      <c r="BQ1249" s="39"/>
      <c r="BR1249" s="39"/>
      <c r="BS1249" s="47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47"/>
      <c r="CD1249" s="39"/>
      <c r="CE1249" s="39"/>
      <c r="CF1249" s="48"/>
      <c r="CG1249" s="48"/>
      <c r="CH1249" s="48"/>
      <c r="CI1249" s="48"/>
      <c r="CJ1249" s="48"/>
      <c r="CK1249" s="48"/>
      <c r="CL1249" s="48"/>
      <c r="CM1249" s="48"/>
      <c r="CN1249" s="48"/>
      <c r="CO1249" s="48"/>
      <c r="CP1249" s="48"/>
      <c r="CQ1249" s="48"/>
      <c r="CR1249" s="48"/>
      <c r="CS1249" s="48"/>
      <c r="CT1249" s="48"/>
      <c r="CU1249" s="48"/>
      <c r="CV1249" s="48"/>
      <c r="CW1249" s="48"/>
      <c r="CX1249" s="39"/>
      <c r="ML1249" s="135"/>
      <c r="MM1249" s="135"/>
      <c r="MN1249" s="135"/>
      <c r="MO1249" s="135"/>
      <c r="MP1249" s="135"/>
      <c r="MQ1249" s="135"/>
      <c r="MR1249" s="135"/>
      <c r="MS1249" s="135"/>
      <c r="MT1249" s="135"/>
      <c r="MU1249" s="135"/>
      <c r="MV1249" s="135"/>
      <c r="MW1249" s="135"/>
      <c r="MX1249" s="135"/>
      <c r="MY1249" s="135"/>
      <c r="MZ1249" s="135"/>
      <c r="NA1249" s="135"/>
      <c r="NB1249" s="135"/>
      <c r="NC1249" s="135"/>
      <c r="ND1249" s="135"/>
      <c r="NE1249" s="135"/>
      <c r="NF1249" s="135"/>
      <c r="NG1249" s="135"/>
      <c r="NH1249" s="135"/>
      <c r="NI1249" s="135"/>
      <c r="NJ1249" s="135"/>
      <c r="NK1249" s="135"/>
      <c r="NL1249" s="135"/>
      <c r="NM1249" s="135"/>
      <c r="NN1249" s="135"/>
      <c r="NO1249" s="135"/>
      <c r="NP1249" s="135"/>
      <c r="NQ1249" s="39"/>
      <c r="QS1249"/>
      <c r="QT1249"/>
      <c r="QU1249"/>
      <c r="QV1249"/>
      <c r="QW1249"/>
      <c r="QX1249"/>
      <c r="QY1249"/>
      <c r="QZ1249"/>
      <c r="RA1249"/>
      <c r="RB1249" s="39"/>
      <c r="RC1249" s="39"/>
      <c r="RD1249" s="39"/>
    </row>
    <row r="1250" spans="2:472" x14ac:dyDescent="0.2">
      <c r="B1250" s="426"/>
      <c r="C1250" s="427"/>
      <c r="V1250" s="63">
        <v>162</v>
      </c>
      <c r="W1250" s="54" t="s">
        <v>3468</v>
      </c>
      <c r="X1250" s="64">
        <v>10932</v>
      </c>
      <c r="Y1250" s="54" t="s">
        <v>3279</v>
      </c>
      <c r="Z1250" s="63" t="s">
        <v>412</v>
      </c>
      <c r="AA1250" s="54" t="s">
        <v>449</v>
      </c>
      <c r="AB1250" s="54" t="s">
        <v>383</v>
      </c>
      <c r="AC1250" s="54" t="s">
        <v>6425</v>
      </c>
      <c r="AD1250" s="64" t="s">
        <v>414</v>
      </c>
      <c r="AE1250" s="64" t="s">
        <v>5802</v>
      </c>
      <c r="AF1250" s="63">
        <v>162</v>
      </c>
      <c r="AG1250" s="54" t="s">
        <v>3468</v>
      </c>
      <c r="AH1250" s="54" t="s">
        <v>3467</v>
      </c>
      <c r="AI1250" s="63" t="s">
        <v>3469</v>
      </c>
      <c r="AJ1250" s="64" t="s">
        <v>3470</v>
      </c>
      <c r="AK1250" s="569">
        <v>3700061</v>
      </c>
      <c r="AL1250" s="64" t="s">
        <v>456</v>
      </c>
      <c r="AM1250" s="64" t="s">
        <v>3474</v>
      </c>
      <c r="AN1250" s="570">
        <v>256029750</v>
      </c>
      <c r="AO1250" s="54"/>
      <c r="AP1250" s="54"/>
      <c r="AQ1250" s="54"/>
      <c r="AR1250" s="54"/>
      <c r="AS1250" s="54"/>
      <c r="AT1250" s="64" t="s">
        <v>420</v>
      </c>
      <c r="AU1250" s="64"/>
      <c r="AV1250" s="54"/>
      <c r="AW1250" s="54"/>
      <c r="AX1250" s="54"/>
      <c r="AY1250" s="54"/>
      <c r="AZ1250" s="54"/>
      <c r="BA1250" s="54"/>
      <c r="BB1250" s="54"/>
      <c r="BC1250" s="54"/>
      <c r="BD1250" s="64">
        <v>10932</v>
      </c>
      <c r="BE1250" s="54" t="s">
        <v>3279</v>
      </c>
      <c r="BF1250" s="63" t="s">
        <v>412</v>
      </c>
      <c r="BG1250" s="54" t="s">
        <v>449</v>
      </c>
      <c r="BH1250" s="54" t="s">
        <v>383</v>
      </c>
      <c r="BI1250" s="54" t="s">
        <v>6425</v>
      </c>
      <c r="BJ1250" s="64" t="s">
        <v>414</v>
      </c>
      <c r="BK1250" s="64" t="s">
        <v>5802</v>
      </c>
      <c r="BL1250" s="54"/>
      <c r="BM1250" s="54"/>
      <c r="BN1250" s="54"/>
      <c r="BO1250" s="39"/>
      <c r="BP1250" s="39"/>
      <c r="BQ1250" s="39"/>
      <c r="BR1250" s="39"/>
      <c r="BS1250" s="47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47"/>
      <c r="CD1250" s="39"/>
      <c r="CE1250" s="39"/>
      <c r="CF1250" s="48"/>
      <c r="CG1250" s="48"/>
      <c r="CH1250" s="48"/>
      <c r="CI1250" s="48"/>
      <c r="CJ1250" s="48"/>
      <c r="CK1250" s="48"/>
      <c r="CL1250" s="48"/>
      <c r="CM1250" s="48"/>
      <c r="CN1250" s="48"/>
      <c r="CO1250" s="48"/>
      <c r="CP1250" s="48"/>
      <c r="CQ1250" s="48"/>
      <c r="CR1250" s="48"/>
      <c r="CS1250" s="48"/>
      <c r="CT1250" s="48"/>
      <c r="CU1250" s="48"/>
      <c r="CV1250" s="48"/>
      <c r="CW1250" s="48"/>
      <c r="CX1250" s="39"/>
      <c r="ML1250" s="135"/>
      <c r="MM1250" s="135"/>
      <c r="MN1250" s="135"/>
      <c r="MO1250" s="135"/>
      <c r="MP1250" s="135"/>
      <c r="MQ1250" s="135"/>
      <c r="MR1250" s="135"/>
      <c r="MS1250" s="135"/>
      <c r="MT1250" s="135"/>
      <c r="MU1250" s="135"/>
      <c r="MV1250" s="135"/>
      <c r="MW1250" s="135"/>
      <c r="MX1250" s="135"/>
      <c r="MY1250" s="135"/>
      <c r="MZ1250" s="135"/>
      <c r="NA1250" s="135"/>
      <c r="NB1250" s="135"/>
      <c r="NC1250" s="135"/>
      <c r="ND1250" s="135"/>
      <c r="NE1250" s="135"/>
      <c r="NF1250" s="135"/>
      <c r="NG1250" s="135"/>
      <c r="NH1250" s="135"/>
      <c r="NI1250" s="135"/>
      <c r="NJ1250" s="135"/>
      <c r="NK1250" s="135"/>
      <c r="NL1250" s="135"/>
      <c r="NM1250" s="135"/>
      <c r="NN1250" s="135"/>
      <c r="NO1250" s="135"/>
      <c r="NP1250" s="135"/>
      <c r="NQ1250" s="39"/>
      <c r="QS1250"/>
      <c r="QT1250"/>
      <c r="QU1250"/>
      <c r="QV1250"/>
      <c r="QW1250"/>
      <c r="QX1250"/>
      <c r="QY1250"/>
      <c r="QZ1250"/>
      <c r="RA1250"/>
      <c r="RB1250" s="39"/>
      <c r="RC1250" s="39"/>
      <c r="RD1250" s="39"/>
    </row>
    <row r="1251" spans="2:472" x14ac:dyDescent="0.2">
      <c r="B1251" s="426"/>
      <c r="C1251" s="427"/>
      <c r="V1251" s="63">
        <v>162</v>
      </c>
      <c r="W1251" s="54" t="s">
        <v>3468</v>
      </c>
      <c r="X1251" s="64">
        <v>10933</v>
      </c>
      <c r="Y1251" s="54" t="s">
        <v>975</v>
      </c>
      <c r="Z1251" s="63" t="s">
        <v>412</v>
      </c>
      <c r="AA1251" s="54" t="s">
        <v>449</v>
      </c>
      <c r="AB1251" s="54" t="s">
        <v>383</v>
      </c>
      <c r="AC1251" s="54" t="s">
        <v>6426</v>
      </c>
      <c r="AD1251" s="64" t="s">
        <v>414</v>
      </c>
      <c r="AE1251" s="64" t="s">
        <v>5802</v>
      </c>
      <c r="AF1251" s="63">
        <v>162</v>
      </c>
      <c r="AG1251" s="54" t="s">
        <v>3468</v>
      </c>
      <c r="AH1251" s="54" t="s">
        <v>3467</v>
      </c>
      <c r="AI1251" s="63" t="s">
        <v>3469</v>
      </c>
      <c r="AJ1251" s="64" t="s">
        <v>3470</v>
      </c>
      <c r="AK1251" s="569">
        <v>3700061</v>
      </c>
      <c r="AL1251" s="64" t="s">
        <v>456</v>
      </c>
      <c r="AM1251" s="64" t="s">
        <v>3474</v>
      </c>
      <c r="AN1251" s="570">
        <v>256029750</v>
      </c>
      <c r="AO1251" s="54"/>
      <c r="AP1251" s="54"/>
      <c r="AQ1251" s="54"/>
      <c r="AR1251" s="54"/>
      <c r="AS1251" s="54"/>
      <c r="AT1251" s="64" t="s">
        <v>420</v>
      </c>
      <c r="AU1251" s="64"/>
      <c r="AV1251" s="54"/>
      <c r="AW1251" s="54"/>
      <c r="AX1251" s="54"/>
      <c r="AY1251" s="54"/>
      <c r="AZ1251" s="54"/>
      <c r="BA1251" s="54"/>
      <c r="BB1251" s="54"/>
      <c r="BC1251" s="54"/>
      <c r="BD1251" s="64">
        <v>10933</v>
      </c>
      <c r="BE1251" s="54" t="s">
        <v>975</v>
      </c>
      <c r="BF1251" s="63" t="s">
        <v>412</v>
      </c>
      <c r="BG1251" s="54" t="s">
        <v>449</v>
      </c>
      <c r="BH1251" s="54" t="s">
        <v>383</v>
      </c>
      <c r="BI1251" s="54" t="s">
        <v>6426</v>
      </c>
      <c r="BJ1251" s="64" t="s">
        <v>414</v>
      </c>
      <c r="BK1251" s="64" t="s">
        <v>5802</v>
      </c>
      <c r="BL1251" s="54"/>
      <c r="BM1251" s="54"/>
      <c r="BN1251" s="54"/>
      <c r="BO1251" s="39"/>
      <c r="BP1251" s="39"/>
      <c r="BQ1251" s="39"/>
      <c r="BR1251" s="39"/>
      <c r="BS1251" s="47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47"/>
      <c r="CD1251" s="39"/>
      <c r="CE1251" s="39"/>
      <c r="CF1251" s="48"/>
      <c r="CG1251" s="48"/>
      <c r="CH1251" s="48"/>
      <c r="CI1251" s="48"/>
      <c r="CJ1251" s="48"/>
      <c r="CK1251" s="48"/>
      <c r="CL1251" s="48"/>
      <c r="CM1251" s="48"/>
      <c r="CN1251" s="48"/>
      <c r="CO1251" s="48"/>
      <c r="CP1251" s="48"/>
      <c r="CQ1251" s="48"/>
      <c r="CR1251" s="48"/>
      <c r="CS1251" s="48"/>
      <c r="CT1251" s="48"/>
      <c r="CU1251" s="48"/>
      <c r="CV1251" s="48"/>
      <c r="CW1251" s="48"/>
      <c r="CX1251" s="39"/>
      <c r="ML1251" s="135"/>
      <c r="MM1251" s="135"/>
      <c r="MN1251" s="135"/>
      <c r="MO1251" s="135"/>
      <c r="MP1251" s="135"/>
      <c r="MQ1251" s="135"/>
      <c r="MR1251" s="135"/>
      <c r="MS1251" s="135"/>
      <c r="MT1251" s="135"/>
      <c r="MU1251" s="135"/>
      <c r="MV1251" s="135"/>
      <c r="MW1251" s="135"/>
      <c r="MX1251" s="135"/>
      <c r="MY1251" s="135"/>
      <c r="MZ1251" s="135"/>
      <c r="NA1251" s="135"/>
      <c r="NB1251" s="135"/>
      <c r="NC1251" s="135"/>
      <c r="ND1251" s="135"/>
      <c r="NE1251" s="135"/>
      <c r="NF1251" s="135"/>
      <c r="NG1251" s="135"/>
      <c r="NH1251" s="135"/>
      <c r="NI1251" s="135"/>
      <c r="NJ1251" s="135"/>
      <c r="NK1251" s="135"/>
      <c r="NL1251" s="135"/>
      <c r="NM1251" s="135"/>
      <c r="NN1251" s="135"/>
      <c r="NO1251" s="135"/>
      <c r="NP1251" s="135"/>
      <c r="NQ1251" s="39"/>
      <c r="QS1251"/>
      <c r="QT1251"/>
      <c r="QU1251"/>
      <c r="QV1251"/>
      <c r="QW1251"/>
      <c r="QX1251"/>
      <c r="QY1251"/>
      <c r="QZ1251"/>
      <c r="RA1251"/>
      <c r="RB1251" s="39"/>
      <c r="RC1251" s="39"/>
      <c r="RD1251" s="39"/>
    </row>
    <row r="1252" spans="2:472" x14ac:dyDescent="0.2">
      <c r="B1252" s="426"/>
      <c r="C1252" s="427"/>
      <c r="V1252" s="63">
        <v>162</v>
      </c>
      <c r="W1252" s="54" t="s">
        <v>3468</v>
      </c>
      <c r="X1252" s="64">
        <v>10934</v>
      </c>
      <c r="Y1252" s="54" t="s">
        <v>3379</v>
      </c>
      <c r="Z1252" s="63" t="s">
        <v>412</v>
      </c>
      <c r="AA1252" s="54" t="s">
        <v>449</v>
      </c>
      <c r="AB1252" s="54" t="s">
        <v>383</v>
      </c>
      <c r="AC1252" s="54" t="s">
        <v>6427</v>
      </c>
      <c r="AD1252" s="64" t="s">
        <v>414</v>
      </c>
      <c r="AE1252" s="64" t="s">
        <v>5802</v>
      </c>
      <c r="AF1252" s="63">
        <v>162</v>
      </c>
      <c r="AG1252" s="54" t="s">
        <v>3468</v>
      </c>
      <c r="AH1252" s="54" t="s">
        <v>3467</v>
      </c>
      <c r="AI1252" s="63" t="s">
        <v>3469</v>
      </c>
      <c r="AJ1252" s="64" t="s">
        <v>3470</v>
      </c>
      <c r="AK1252" s="569">
        <v>3700061</v>
      </c>
      <c r="AL1252" s="64" t="s">
        <v>456</v>
      </c>
      <c r="AM1252" s="64" t="s">
        <v>3474</v>
      </c>
      <c r="AN1252" s="570">
        <v>256029750</v>
      </c>
      <c r="AO1252" s="54"/>
      <c r="AP1252" s="54"/>
      <c r="AQ1252" s="54"/>
      <c r="AR1252" s="54"/>
      <c r="AS1252" s="54"/>
      <c r="AT1252" s="64" t="s">
        <v>420</v>
      </c>
      <c r="AU1252" s="64"/>
      <c r="AV1252" s="54"/>
      <c r="AW1252" s="54"/>
      <c r="AX1252" s="54"/>
      <c r="AY1252" s="54"/>
      <c r="AZ1252" s="54"/>
      <c r="BA1252" s="54"/>
      <c r="BB1252" s="54"/>
      <c r="BC1252" s="54"/>
      <c r="BD1252" s="64">
        <v>10934</v>
      </c>
      <c r="BE1252" s="54" t="s">
        <v>3379</v>
      </c>
      <c r="BF1252" s="63" t="s">
        <v>412</v>
      </c>
      <c r="BG1252" s="54" t="s">
        <v>449</v>
      </c>
      <c r="BH1252" s="54" t="s">
        <v>383</v>
      </c>
      <c r="BI1252" s="54" t="s">
        <v>6427</v>
      </c>
      <c r="BJ1252" s="64" t="s">
        <v>414</v>
      </c>
      <c r="BK1252" s="64" t="s">
        <v>5802</v>
      </c>
      <c r="BL1252" s="54"/>
      <c r="BM1252" s="54"/>
      <c r="BN1252" s="54"/>
      <c r="BO1252" s="39"/>
      <c r="BP1252" s="39"/>
      <c r="BQ1252" s="39"/>
      <c r="BR1252" s="39"/>
      <c r="BS1252" s="47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47"/>
      <c r="CD1252" s="39"/>
      <c r="CE1252" s="39"/>
      <c r="CF1252" s="48"/>
      <c r="CG1252" s="48"/>
      <c r="CH1252" s="48"/>
      <c r="CI1252" s="48"/>
      <c r="CJ1252" s="48"/>
      <c r="CK1252" s="48"/>
      <c r="CL1252" s="48"/>
      <c r="CM1252" s="48"/>
      <c r="CN1252" s="48"/>
      <c r="CO1252" s="48"/>
      <c r="CP1252" s="48"/>
      <c r="CQ1252" s="48"/>
      <c r="CR1252" s="48"/>
      <c r="CS1252" s="48"/>
      <c r="CT1252" s="48"/>
      <c r="CU1252" s="48"/>
      <c r="CV1252" s="48"/>
      <c r="CW1252" s="48"/>
      <c r="CX1252" s="39"/>
      <c r="ML1252" s="135"/>
      <c r="MM1252" s="135"/>
      <c r="MN1252" s="135"/>
      <c r="MO1252" s="135"/>
      <c r="MP1252" s="135"/>
      <c r="MQ1252" s="135"/>
      <c r="MR1252" s="135"/>
      <c r="MS1252" s="135"/>
      <c r="MT1252" s="135"/>
      <c r="MU1252" s="135"/>
      <c r="MV1252" s="135"/>
      <c r="MW1252" s="135"/>
      <c r="MX1252" s="135"/>
      <c r="MY1252" s="135"/>
      <c r="MZ1252" s="135"/>
      <c r="NA1252" s="135"/>
      <c r="NB1252" s="135"/>
      <c r="NC1252" s="135"/>
      <c r="ND1252" s="135"/>
      <c r="NE1252" s="135"/>
      <c r="NF1252" s="135"/>
      <c r="NG1252" s="135"/>
      <c r="NH1252" s="135"/>
      <c r="NI1252" s="135"/>
      <c r="NJ1252" s="135"/>
      <c r="NK1252" s="135"/>
      <c r="NL1252" s="135"/>
      <c r="NM1252" s="135"/>
      <c r="NN1252" s="135"/>
      <c r="NO1252" s="135"/>
      <c r="NP1252" s="135"/>
      <c r="NQ1252" s="39"/>
      <c r="QS1252"/>
      <c r="QT1252"/>
      <c r="QU1252"/>
      <c r="QV1252"/>
      <c r="QW1252"/>
      <c r="QX1252"/>
      <c r="QY1252"/>
      <c r="QZ1252"/>
      <c r="RA1252"/>
      <c r="RB1252" s="39"/>
      <c r="RC1252" s="39"/>
      <c r="RD1252" s="39"/>
    </row>
    <row r="1253" spans="2:472" x14ac:dyDescent="0.2">
      <c r="B1253" s="426"/>
      <c r="C1253" s="427"/>
      <c r="V1253" s="63">
        <v>162</v>
      </c>
      <c r="W1253" s="54" t="s">
        <v>3468</v>
      </c>
      <c r="X1253" s="64">
        <v>10936</v>
      </c>
      <c r="Y1253" s="54" t="s">
        <v>3475</v>
      </c>
      <c r="Z1253" s="63" t="s">
        <v>412</v>
      </c>
      <c r="AA1253" s="54" t="s">
        <v>449</v>
      </c>
      <c r="AB1253" s="54" t="s">
        <v>383</v>
      </c>
      <c r="AC1253" s="54" t="s">
        <v>6428</v>
      </c>
      <c r="AD1253" s="64" t="s">
        <v>414</v>
      </c>
      <c r="AE1253" s="64" t="s">
        <v>5802</v>
      </c>
      <c r="AF1253" s="63">
        <v>162</v>
      </c>
      <c r="AG1253" s="54" t="s">
        <v>3468</v>
      </c>
      <c r="AH1253" s="54" t="s">
        <v>3467</v>
      </c>
      <c r="AI1253" s="63" t="s">
        <v>3469</v>
      </c>
      <c r="AJ1253" s="64" t="s">
        <v>3470</v>
      </c>
      <c r="AK1253" s="569">
        <v>3700061</v>
      </c>
      <c r="AL1253" s="64" t="s">
        <v>456</v>
      </c>
      <c r="AM1253" s="64" t="s">
        <v>3474</v>
      </c>
      <c r="AN1253" s="570">
        <v>256029750</v>
      </c>
      <c r="AO1253" s="54"/>
      <c r="AP1253" s="54"/>
      <c r="AQ1253" s="54"/>
      <c r="AR1253" s="54"/>
      <c r="AS1253" s="54"/>
      <c r="AT1253" s="64" t="s">
        <v>420</v>
      </c>
      <c r="AU1253" s="64"/>
      <c r="AV1253" s="54"/>
      <c r="AW1253" s="54"/>
      <c r="AX1253" s="54"/>
      <c r="AY1253" s="54"/>
      <c r="AZ1253" s="54"/>
      <c r="BA1253" s="54"/>
      <c r="BB1253" s="54"/>
      <c r="BC1253" s="54"/>
      <c r="BD1253" s="64">
        <v>10936</v>
      </c>
      <c r="BE1253" s="54" t="s">
        <v>3475</v>
      </c>
      <c r="BF1253" s="63" t="s">
        <v>412</v>
      </c>
      <c r="BG1253" s="54" t="s">
        <v>449</v>
      </c>
      <c r="BH1253" s="54" t="s">
        <v>383</v>
      </c>
      <c r="BI1253" s="54" t="s">
        <v>6428</v>
      </c>
      <c r="BJ1253" s="64" t="s">
        <v>414</v>
      </c>
      <c r="BK1253" s="64" t="s">
        <v>5802</v>
      </c>
      <c r="BL1253" s="54"/>
      <c r="BM1253" s="54"/>
      <c r="BN1253" s="54"/>
      <c r="BO1253" s="39"/>
      <c r="BP1253" s="39"/>
      <c r="BQ1253" s="39"/>
      <c r="BR1253" s="39"/>
      <c r="BS1253" s="47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47"/>
      <c r="CD1253" s="39"/>
      <c r="CE1253" s="39"/>
      <c r="CF1253" s="48"/>
      <c r="CG1253" s="48"/>
      <c r="CH1253" s="48"/>
      <c r="CI1253" s="48"/>
      <c r="CJ1253" s="48"/>
      <c r="CK1253" s="48"/>
      <c r="CL1253" s="48"/>
      <c r="CM1253" s="48"/>
      <c r="CN1253" s="48"/>
      <c r="CO1253" s="48"/>
      <c r="CP1253" s="48"/>
      <c r="CQ1253" s="48"/>
      <c r="CR1253" s="48"/>
      <c r="CS1253" s="48"/>
      <c r="CT1253" s="48"/>
      <c r="CU1253" s="48"/>
      <c r="CV1253" s="48"/>
      <c r="CW1253" s="48"/>
      <c r="CX1253" s="39"/>
      <c r="ML1253" s="135"/>
      <c r="MM1253" s="135"/>
      <c r="MN1253" s="135"/>
      <c r="MO1253" s="135"/>
      <c r="MP1253" s="135"/>
      <c r="MQ1253" s="135"/>
      <c r="MR1253" s="135"/>
      <c r="MS1253" s="135"/>
      <c r="MT1253" s="135"/>
      <c r="MU1253" s="135"/>
      <c r="MV1253" s="135"/>
      <c r="MW1253" s="135"/>
      <c r="MX1253" s="135"/>
      <c r="MY1253" s="135"/>
      <c r="MZ1253" s="135"/>
      <c r="NA1253" s="135"/>
      <c r="NB1253" s="135"/>
      <c r="NC1253" s="135"/>
      <c r="ND1253" s="135"/>
      <c r="NE1253" s="135"/>
      <c r="NF1253" s="135"/>
      <c r="NG1253" s="135"/>
      <c r="NH1253" s="135"/>
      <c r="NI1253" s="135"/>
      <c r="NJ1253" s="135"/>
      <c r="NK1253" s="135"/>
      <c r="NL1253" s="135"/>
      <c r="NM1253" s="135"/>
      <c r="NN1253" s="135"/>
      <c r="NO1253" s="135"/>
      <c r="NP1253" s="135"/>
      <c r="NQ1253" s="39"/>
      <c r="QS1253"/>
      <c r="QT1253"/>
      <c r="QU1253"/>
      <c r="QV1253"/>
      <c r="QW1253"/>
      <c r="QX1253"/>
      <c r="QY1253"/>
      <c r="QZ1253"/>
      <c r="RA1253"/>
      <c r="RB1253" s="39"/>
      <c r="RC1253" s="39"/>
      <c r="RD1253" s="39"/>
    </row>
    <row r="1254" spans="2:472" x14ac:dyDescent="0.2">
      <c r="B1254" s="426"/>
      <c r="C1254" s="427"/>
      <c r="V1254" s="63">
        <v>162</v>
      </c>
      <c r="W1254" s="54" t="s">
        <v>3468</v>
      </c>
      <c r="X1254" s="64">
        <v>10935</v>
      </c>
      <c r="Y1254" s="54" t="s">
        <v>3428</v>
      </c>
      <c r="Z1254" s="63" t="s">
        <v>412</v>
      </c>
      <c r="AA1254" s="54" t="s">
        <v>449</v>
      </c>
      <c r="AB1254" s="54" t="s">
        <v>383</v>
      </c>
      <c r="AC1254" s="54" t="s">
        <v>6424</v>
      </c>
      <c r="AD1254" s="64" t="s">
        <v>414</v>
      </c>
      <c r="AE1254" s="64" t="s">
        <v>5802</v>
      </c>
      <c r="AF1254" s="63">
        <v>162</v>
      </c>
      <c r="AG1254" s="54" t="s">
        <v>3468</v>
      </c>
      <c r="AH1254" s="54" t="s">
        <v>3467</v>
      </c>
      <c r="AI1254" s="63" t="s">
        <v>3469</v>
      </c>
      <c r="AJ1254" s="64" t="s">
        <v>3470</v>
      </c>
      <c r="AK1254" s="569">
        <v>3700061</v>
      </c>
      <c r="AL1254" s="64" t="s">
        <v>456</v>
      </c>
      <c r="AM1254" s="64" t="s">
        <v>3474</v>
      </c>
      <c r="AN1254" s="570">
        <v>256029750</v>
      </c>
      <c r="AO1254" s="54"/>
      <c r="AP1254" s="54"/>
      <c r="AQ1254" s="54"/>
      <c r="AR1254" s="54"/>
      <c r="AS1254" s="54"/>
      <c r="AT1254" s="64" t="s">
        <v>420</v>
      </c>
      <c r="AU1254" s="64"/>
      <c r="AV1254" s="54"/>
      <c r="AW1254" s="54"/>
      <c r="AX1254" s="54"/>
      <c r="AY1254" s="54"/>
      <c r="AZ1254" s="54"/>
      <c r="BA1254" s="54"/>
      <c r="BB1254" s="54"/>
      <c r="BC1254" s="54"/>
      <c r="BD1254" s="64">
        <v>10935</v>
      </c>
      <c r="BE1254" s="54" t="s">
        <v>3428</v>
      </c>
      <c r="BF1254" s="63" t="s">
        <v>412</v>
      </c>
      <c r="BG1254" s="54" t="s">
        <v>449</v>
      </c>
      <c r="BH1254" s="54" t="s">
        <v>383</v>
      </c>
      <c r="BI1254" s="54" t="s">
        <v>6424</v>
      </c>
      <c r="BJ1254" s="64" t="s">
        <v>414</v>
      </c>
      <c r="BK1254" s="64" t="s">
        <v>5802</v>
      </c>
      <c r="BL1254" s="54"/>
      <c r="BM1254" s="54"/>
      <c r="BN1254" s="54"/>
      <c r="BO1254" s="39"/>
      <c r="BP1254" s="39"/>
      <c r="BQ1254" s="39"/>
      <c r="BR1254" s="39"/>
      <c r="BS1254" s="47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47"/>
      <c r="CD1254" s="39"/>
      <c r="CE1254" s="39"/>
      <c r="CF1254" s="48"/>
      <c r="CG1254" s="48"/>
      <c r="CH1254" s="48"/>
      <c r="CI1254" s="48"/>
      <c r="CJ1254" s="48"/>
      <c r="CK1254" s="48"/>
      <c r="CL1254" s="48"/>
      <c r="CM1254" s="48"/>
      <c r="CN1254" s="48"/>
      <c r="CO1254" s="48"/>
      <c r="CP1254" s="48"/>
      <c r="CQ1254" s="48"/>
      <c r="CR1254" s="48"/>
      <c r="CS1254" s="48"/>
      <c r="CT1254" s="48"/>
      <c r="CU1254" s="48"/>
      <c r="CV1254" s="48"/>
      <c r="CW1254" s="48"/>
      <c r="CX1254" s="39"/>
      <c r="ML1254" s="135"/>
      <c r="MM1254" s="135"/>
      <c r="MN1254" s="135"/>
      <c r="MO1254" s="135"/>
      <c r="MP1254" s="135"/>
      <c r="MQ1254" s="135"/>
      <c r="MR1254" s="135"/>
      <c r="MS1254" s="135"/>
      <c r="MT1254" s="135"/>
      <c r="MU1254" s="135"/>
      <c r="MV1254" s="135"/>
      <c r="MW1254" s="135"/>
      <c r="MX1254" s="135"/>
      <c r="MY1254" s="135"/>
      <c r="MZ1254" s="135"/>
      <c r="NA1254" s="135"/>
      <c r="NB1254" s="135"/>
      <c r="NC1254" s="135"/>
      <c r="ND1254" s="135"/>
      <c r="NE1254" s="135"/>
      <c r="NF1254" s="135"/>
      <c r="NG1254" s="135"/>
      <c r="NH1254" s="135"/>
      <c r="NI1254" s="135"/>
      <c r="NJ1254" s="135"/>
      <c r="NK1254" s="135"/>
      <c r="NL1254" s="135"/>
      <c r="NM1254" s="135"/>
      <c r="NN1254" s="135"/>
      <c r="NO1254" s="135"/>
      <c r="NP1254" s="135"/>
      <c r="NQ1254" s="39"/>
      <c r="QS1254"/>
      <c r="QT1254"/>
      <c r="QU1254"/>
      <c r="QV1254"/>
      <c r="QW1254"/>
      <c r="QX1254"/>
      <c r="QY1254"/>
      <c r="QZ1254"/>
      <c r="RA1254"/>
      <c r="RB1254" s="39"/>
      <c r="RC1254" s="39"/>
      <c r="RD1254" s="39"/>
    </row>
    <row r="1255" spans="2:472" x14ac:dyDescent="0.2">
      <c r="B1255" s="426"/>
      <c r="C1255" s="427"/>
      <c r="V1255" s="63">
        <v>162</v>
      </c>
      <c r="W1255" s="54" t="s">
        <v>3468</v>
      </c>
      <c r="X1255" s="64">
        <v>11601</v>
      </c>
      <c r="Y1255" s="54" t="s">
        <v>456</v>
      </c>
      <c r="Z1255" s="63" t="s">
        <v>412</v>
      </c>
      <c r="AA1255" s="54" t="s">
        <v>456</v>
      </c>
      <c r="AB1255" s="54" t="s">
        <v>383</v>
      </c>
      <c r="AC1255" s="54" t="s">
        <v>456</v>
      </c>
      <c r="AD1255" s="64" t="s">
        <v>414</v>
      </c>
      <c r="AE1255" s="64" t="s">
        <v>5802</v>
      </c>
      <c r="AF1255" s="63">
        <v>162</v>
      </c>
      <c r="AG1255" s="54" t="s">
        <v>3468</v>
      </c>
      <c r="AH1255" s="54" t="s">
        <v>3467</v>
      </c>
      <c r="AI1255" s="63" t="s">
        <v>3469</v>
      </c>
      <c r="AJ1255" s="64" t="s">
        <v>3470</v>
      </c>
      <c r="AK1255" s="569">
        <v>3700061</v>
      </c>
      <c r="AL1255" s="64" t="s">
        <v>456</v>
      </c>
      <c r="AM1255" s="64" t="s">
        <v>3474</v>
      </c>
      <c r="AN1255" s="570">
        <v>256029750</v>
      </c>
      <c r="AO1255" s="54"/>
      <c r="AP1255" s="54"/>
      <c r="AQ1255" s="54"/>
      <c r="AR1255" s="54"/>
      <c r="AS1255" s="54"/>
      <c r="AT1255" s="64" t="s">
        <v>420</v>
      </c>
      <c r="AU1255" s="64"/>
      <c r="AV1255" s="54"/>
      <c r="AW1255" s="54"/>
      <c r="AX1255" s="54"/>
      <c r="AY1255" s="54"/>
      <c r="AZ1255" s="54"/>
      <c r="BA1255" s="54"/>
      <c r="BB1255" s="54"/>
      <c r="BC1255" s="54"/>
      <c r="BD1255" s="64">
        <v>11601</v>
      </c>
      <c r="BE1255" s="54" t="s">
        <v>456</v>
      </c>
      <c r="BF1255" s="63" t="s">
        <v>412</v>
      </c>
      <c r="BG1255" s="54" t="s">
        <v>456</v>
      </c>
      <c r="BH1255" s="54" t="s">
        <v>383</v>
      </c>
      <c r="BI1255" s="54" t="s">
        <v>456</v>
      </c>
      <c r="BJ1255" s="64" t="s">
        <v>414</v>
      </c>
      <c r="BK1255" s="64" t="s">
        <v>5802</v>
      </c>
      <c r="BL1255" s="54"/>
      <c r="BM1255" s="54"/>
      <c r="BN1255" s="54"/>
      <c r="BO1255" s="39"/>
      <c r="BP1255" s="39"/>
      <c r="BQ1255" s="39"/>
      <c r="BR1255" s="39"/>
      <c r="BS1255" s="47"/>
      <c r="BT1255" s="39"/>
      <c r="BU1255" s="39"/>
      <c r="BV1255" s="39"/>
      <c r="BW1255" s="39"/>
      <c r="BX1255" s="39"/>
      <c r="BY1255" s="39"/>
      <c r="BZ1255" s="39"/>
      <c r="CA1255" s="39"/>
      <c r="CB1255" s="39"/>
      <c r="CC1255" s="47"/>
      <c r="CD1255" s="39"/>
      <c r="CE1255" s="39"/>
      <c r="CF1255" s="48"/>
      <c r="CG1255" s="48"/>
      <c r="CH1255" s="48"/>
      <c r="CI1255" s="48"/>
      <c r="CJ1255" s="48"/>
      <c r="CK1255" s="48"/>
      <c r="CL1255" s="48"/>
      <c r="CM1255" s="48"/>
      <c r="CN1255" s="48"/>
      <c r="CO1255" s="48"/>
      <c r="CP1255" s="48"/>
      <c r="CQ1255" s="48"/>
      <c r="CR1255" s="48"/>
      <c r="CS1255" s="48"/>
      <c r="CT1255" s="48"/>
      <c r="CU1255" s="48"/>
      <c r="CV1255" s="48"/>
      <c r="CW1255" s="48"/>
      <c r="CX1255" s="39"/>
      <c r="ML1255" s="135"/>
      <c r="MM1255" s="135"/>
      <c r="MN1255" s="135"/>
      <c r="MO1255" s="135"/>
      <c r="MP1255" s="135"/>
      <c r="MQ1255" s="135"/>
      <c r="MR1255" s="135"/>
      <c r="MS1255" s="135"/>
      <c r="MT1255" s="135"/>
      <c r="MU1255" s="135"/>
      <c r="MV1255" s="135"/>
      <c r="MW1255" s="135"/>
      <c r="MX1255" s="135"/>
      <c r="MY1255" s="135"/>
      <c r="MZ1255" s="135"/>
      <c r="NA1255" s="135"/>
      <c r="NB1255" s="135"/>
      <c r="NC1255" s="135"/>
      <c r="ND1255" s="135"/>
      <c r="NE1255" s="135"/>
      <c r="NF1255" s="135"/>
      <c r="NG1255" s="135"/>
      <c r="NH1255" s="135"/>
      <c r="NI1255" s="135"/>
      <c r="NJ1255" s="135"/>
      <c r="NK1255" s="135"/>
      <c r="NL1255" s="135"/>
      <c r="NM1255" s="135"/>
      <c r="NN1255" s="135"/>
      <c r="NO1255" s="135"/>
      <c r="NP1255" s="135"/>
      <c r="NQ1255" s="39"/>
      <c r="QS1255"/>
      <c r="QT1255"/>
      <c r="QU1255"/>
      <c r="QV1255"/>
      <c r="QW1255"/>
      <c r="QX1255"/>
      <c r="QY1255"/>
      <c r="QZ1255"/>
      <c r="RA1255"/>
      <c r="RB1255" s="39"/>
      <c r="RC1255" s="39"/>
      <c r="RD1255" s="39"/>
    </row>
    <row r="1256" spans="2:472" x14ac:dyDescent="0.2">
      <c r="B1256" s="426"/>
      <c r="C1256" s="427"/>
      <c r="V1256" s="63">
        <v>162</v>
      </c>
      <c r="W1256" s="54" t="s">
        <v>3468</v>
      </c>
      <c r="X1256" s="64">
        <v>11600</v>
      </c>
      <c r="Y1256" s="54" t="s">
        <v>6429</v>
      </c>
      <c r="Z1256" s="63" t="s">
        <v>412</v>
      </c>
      <c r="AA1256" s="54" t="s">
        <v>456</v>
      </c>
      <c r="AB1256" s="54" t="s">
        <v>383</v>
      </c>
      <c r="AC1256" s="54" t="s">
        <v>456</v>
      </c>
      <c r="AD1256" s="64" t="s">
        <v>414</v>
      </c>
      <c r="AE1256" s="64" t="s">
        <v>5802</v>
      </c>
      <c r="AF1256" s="63">
        <v>162</v>
      </c>
      <c r="AG1256" s="54" t="s">
        <v>3468</v>
      </c>
      <c r="AH1256" s="54" t="s">
        <v>3467</v>
      </c>
      <c r="AI1256" s="63" t="s">
        <v>3469</v>
      </c>
      <c r="AJ1256" s="64" t="s">
        <v>3470</v>
      </c>
      <c r="AK1256" s="569">
        <v>3700061</v>
      </c>
      <c r="AL1256" s="64" t="s">
        <v>456</v>
      </c>
      <c r="AM1256" s="64" t="s">
        <v>3474</v>
      </c>
      <c r="AN1256" s="570">
        <v>256029750</v>
      </c>
      <c r="AO1256" s="54"/>
      <c r="AP1256" s="54"/>
      <c r="AQ1256" s="54"/>
      <c r="AR1256" s="54"/>
      <c r="AS1256" s="54"/>
      <c r="AT1256" s="64" t="s">
        <v>420</v>
      </c>
      <c r="AU1256" s="64"/>
      <c r="AV1256" s="54"/>
      <c r="AW1256" s="54"/>
      <c r="AX1256" s="54"/>
      <c r="AY1256" s="54"/>
      <c r="AZ1256" s="54"/>
      <c r="BA1256" s="54"/>
      <c r="BB1256" s="54"/>
      <c r="BC1256" s="54"/>
      <c r="BD1256" s="64">
        <v>11600</v>
      </c>
      <c r="BE1256" s="54" t="s">
        <v>6429</v>
      </c>
      <c r="BF1256" s="63" t="s">
        <v>412</v>
      </c>
      <c r="BG1256" s="54" t="s">
        <v>456</v>
      </c>
      <c r="BH1256" s="54" t="s">
        <v>383</v>
      </c>
      <c r="BI1256" s="54" t="s">
        <v>456</v>
      </c>
      <c r="BJ1256" s="64" t="s">
        <v>414</v>
      </c>
      <c r="BK1256" s="64" t="s">
        <v>5802</v>
      </c>
      <c r="BL1256" s="54"/>
      <c r="BM1256" s="54"/>
      <c r="BN1256" s="54"/>
      <c r="BO1256" s="39"/>
      <c r="BP1256" s="39"/>
      <c r="BQ1256" s="39"/>
      <c r="BR1256" s="39"/>
      <c r="BS1256" s="47"/>
      <c r="BT1256" s="39"/>
      <c r="BU1256" s="39"/>
      <c r="BV1256" s="39"/>
      <c r="BW1256" s="39"/>
      <c r="BX1256" s="39"/>
      <c r="BY1256" s="39"/>
      <c r="BZ1256" s="39"/>
      <c r="CA1256" s="39"/>
      <c r="CB1256" s="39"/>
      <c r="CC1256" s="47"/>
      <c r="CD1256" s="39"/>
      <c r="CE1256" s="39"/>
      <c r="CF1256" s="48"/>
      <c r="CG1256" s="48"/>
      <c r="CH1256" s="48"/>
      <c r="CI1256" s="48"/>
      <c r="CJ1256" s="48"/>
      <c r="CK1256" s="48"/>
      <c r="CL1256" s="48"/>
      <c r="CM1256" s="48"/>
      <c r="CN1256" s="48"/>
      <c r="CO1256" s="48"/>
      <c r="CP1256" s="48"/>
      <c r="CQ1256" s="48"/>
      <c r="CR1256" s="48"/>
      <c r="CS1256" s="48"/>
      <c r="CT1256" s="48"/>
      <c r="CU1256" s="48"/>
      <c r="CV1256" s="48"/>
      <c r="CW1256" s="48"/>
      <c r="CX1256" s="39"/>
      <c r="ML1256" s="135"/>
      <c r="MM1256" s="135"/>
      <c r="MN1256" s="135"/>
      <c r="MO1256" s="135"/>
      <c r="MP1256" s="135"/>
      <c r="MQ1256" s="135"/>
      <c r="MR1256" s="135"/>
      <c r="MS1256" s="135"/>
      <c r="MT1256" s="135"/>
      <c r="MU1256" s="135"/>
      <c r="MV1256" s="135"/>
      <c r="MW1256" s="135"/>
      <c r="MX1256" s="135"/>
      <c r="MY1256" s="135"/>
      <c r="MZ1256" s="135"/>
      <c r="NA1256" s="135"/>
      <c r="NB1256" s="135"/>
      <c r="NC1256" s="135"/>
      <c r="ND1256" s="135"/>
      <c r="NE1256" s="135"/>
      <c r="NF1256" s="135"/>
      <c r="NG1256" s="135"/>
      <c r="NH1256" s="135"/>
      <c r="NI1256" s="135"/>
      <c r="NJ1256" s="135"/>
      <c r="NK1256" s="135"/>
      <c r="NL1256" s="135"/>
      <c r="NM1256" s="135"/>
      <c r="NN1256" s="135"/>
      <c r="NO1256" s="135"/>
      <c r="NP1256" s="135"/>
      <c r="NQ1256" s="39"/>
      <c r="QS1256"/>
      <c r="QT1256"/>
      <c r="QU1256"/>
      <c r="QV1256"/>
      <c r="QW1256"/>
      <c r="QX1256"/>
      <c r="QY1256"/>
      <c r="QZ1256"/>
      <c r="RA1256"/>
      <c r="RB1256" s="39"/>
      <c r="RC1256" s="39"/>
      <c r="RD1256" s="39"/>
    </row>
    <row r="1257" spans="2:472" x14ac:dyDescent="0.2">
      <c r="B1257" s="426"/>
      <c r="C1257" s="427"/>
      <c r="V1257" s="63">
        <v>162</v>
      </c>
      <c r="W1257" s="54" t="s">
        <v>3468</v>
      </c>
      <c r="X1257" s="64">
        <v>11901</v>
      </c>
      <c r="Y1257" s="54" t="s">
        <v>731</v>
      </c>
      <c r="Z1257" s="63" t="s">
        <v>1341</v>
      </c>
      <c r="AA1257" s="54" t="s">
        <v>459</v>
      </c>
      <c r="AB1257" s="54" t="s">
        <v>383</v>
      </c>
      <c r="AC1257" s="54" t="s">
        <v>731</v>
      </c>
      <c r="AD1257" s="64" t="s">
        <v>414</v>
      </c>
      <c r="AE1257" s="64" t="s">
        <v>5802</v>
      </c>
      <c r="AF1257" s="63">
        <v>162</v>
      </c>
      <c r="AG1257" s="54" t="s">
        <v>3468</v>
      </c>
      <c r="AH1257" s="54" t="s">
        <v>3467</v>
      </c>
      <c r="AI1257" s="63" t="s">
        <v>3469</v>
      </c>
      <c r="AJ1257" s="64" t="s">
        <v>3470</v>
      </c>
      <c r="AK1257" s="569">
        <v>3700061</v>
      </c>
      <c r="AL1257" s="64" t="s">
        <v>456</v>
      </c>
      <c r="AM1257" s="64" t="s">
        <v>3474</v>
      </c>
      <c r="AN1257" s="570">
        <v>256029750</v>
      </c>
      <c r="AO1257" s="54"/>
      <c r="AP1257" s="54"/>
      <c r="AQ1257" s="54"/>
      <c r="AR1257" s="54"/>
      <c r="AS1257" s="54"/>
      <c r="AT1257" s="64" t="s">
        <v>420</v>
      </c>
      <c r="AU1257" s="64"/>
      <c r="AV1257" s="54"/>
      <c r="AW1257" s="54"/>
      <c r="AX1257" s="54"/>
      <c r="AY1257" s="54"/>
      <c r="AZ1257" s="54"/>
      <c r="BA1257" s="54"/>
      <c r="BB1257" s="54"/>
      <c r="BC1257" s="54"/>
      <c r="BD1257" s="64">
        <v>11901</v>
      </c>
      <c r="BE1257" s="54" t="s">
        <v>731</v>
      </c>
      <c r="BF1257" s="63" t="s">
        <v>1341</v>
      </c>
      <c r="BG1257" s="54" t="s">
        <v>459</v>
      </c>
      <c r="BH1257" s="54" t="s">
        <v>383</v>
      </c>
      <c r="BI1257" s="54" t="s">
        <v>731</v>
      </c>
      <c r="BJ1257" s="64" t="s">
        <v>414</v>
      </c>
      <c r="BK1257" s="64" t="s">
        <v>5802</v>
      </c>
      <c r="BL1257" s="54"/>
      <c r="BM1257" s="54"/>
      <c r="BN1257" s="54"/>
      <c r="BO1257" s="39"/>
      <c r="BP1257" s="39"/>
      <c r="BQ1257" s="39"/>
      <c r="BR1257" s="39"/>
      <c r="BS1257" s="47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47"/>
      <c r="CD1257" s="39"/>
      <c r="CE1257" s="39"/>
      <c r="CF1257" s="48"/>
      <c r="CG1257" s="48"/>
      <c r="CH1257" s="48"/>
      <c r="CI1257" s="48"/>
      <c r="CJ1257" s="48"/>
      <c r="CK1257" s="48"/>
      <c r="CL1257" s="48"/>
      <c r="CM1257" s="48"/>
      <c r="CN1257" s="48"/>
      <c r="CO1257" s="48"/>
      <c r="CP1257" s="48"/>
      <c r="CQ1257" s="48"/>
      <c r="CR1257" s="48"/>
      <c r="CS1257" s="48"/>
      <c r="CT1257" s="48"/>
      <c r="CU1257" s="48"/>
      <c r="CV1257" s="48"/>
      <c r="CW1257" s="48"/>
      <c r="CX1257" s="39"/>
      <c r="ML1257" s="135"/>
      <c r="MM1257" s="135"/>
      <c r="MN1257" s="135"/>
      <c r="MO1257" s="135"/>
      <c r="MP1257" s="135"/>
      <c r="MQ1257" s="135"/>
      <c r="MR1257" s="135"/>
      <c r="MS1257" s="135"/>
      <c r="MT1257" s="135"/>
      <c r="MU1257" s="135"/>
      <c r="MV1257" s="135"/>
      <c r="MW1257" s="135"/>
      <c r="MX1257" s="135"/>
      <c r="MY1257" s="135"/>
      <c r="MZ1257" s="135"/>
      <c r="NA1257" s="135"/>
      <c r="NB1257" s="135"/>
      <c r="NC1257" s="135"/>
      <c r="ND1257" s="135"/>
      <c r="NE1257" s="135"/>
      <c r="NF1257" s="135"/>
      <c r="NG1257" s="135"/>
      <c r="NH1257" s="135"/>
      <c r="NI1257" s="135"/>
      <c r="NJ1257" s="135"/>
      <c r="NK1257" s="135"/>
      <c r="NL1257" s="135"/>
      <c r="NM1257" s="135"/>
      <c r="NN1257" s="135"/>
      <c r="NO1257" s="135"/>
      <c r="NP1257" s="135"/>
      <c r="NQ1257" s="39"/>
      <c r="QS1257"/>
      <c r="QT1257"/>
      <c r="QU1257"/>
      <c r="QV1257"/>
      <c r="QW1257"/>
      <c r="QX1257"/>
      <c r="QY1257"/>
      <c r="QZ1257"/>
      <c r="RA1257"/>
      <c r="RB1257" s="39"/>
      <c r="RC1257" s="39"/>
      <c r="RD1257" s="39"/>
    </row>
    <row r="1258" spans="2:472" x14ac:dyDescent="0.2">
      <c r="B1258" s="426"/>
      <c r="C1258" s="427"/>
      <c r="V1258" s="63">
        <v>162</v>
      </c>
      <c r="W1258" s="54" t="s">
        <v>3468</v>
      </c>
      <c r="X1258" s="64">
        <v>11903</v>
      </c>
      <c r="Y1258" s="54" t="s">
        <v>1360</v>
      </c>
      <c r="Z1258" s="63" t="s">
        <v>412</v>
      </c>
      <c r="AA1258" s="54" t="s">
        <v>459</v>
      </c>
      <c r="AB1258" s="54" t="s">
        <v>383</v>
      </c>
      <c r="AC1258" s="54" t="s">
        <v>1360</v>
      </c>
      <c r="AD1258" s="64" t="s">
        <v>414</v>
      </c>
      <c r="AE1258" s="64" t="s">
        <v>5802</v>
      </c>
      <c r="AF1258" s="63">
        <v>162</v>
      </c>
      <c r="AG1258" s="54" t="s">
        <v>3468</v>
      </c>
      <c r="AH1258" s="54" t="s">
        <v>3467</v>
      </c>
      <c r="AI1258" s="63" t="s">
        <v>3469</v>
      </c>
      <c r="AJ1258" s="64" t="s">
        <v>3470</v>
      </c>
      <c r="AK1258" s="569">
        <v>3700061</v>
      </c>
      <c r="AL1258" s="64" t="s">
        <v>456</v>
      </c>
      <c r="AM1258" s="64" t="s">
        <v>3474</v>
      </c>
      <c r="AN1258" s="570">
        <v>256029750</v>
      </c>
      <c r="AO1258" s="54"/>
      <c r="AP1258" s="54"/>
      <c r="AQ1258" s="54"/>
      <c r="AR1258" s="54"/>
      <c r="AS1258" s="54"/>
      <c r="AT1258" s="64" t="s">
        <v>420</v>
      </c>
      <c r="AU1258" s="64"/>
      <c r="AV1258" s="54"/>
      <c r="AW1258" s="54"/>
      <c r="AX1258" s="54"/>
      <c r="AY1258" s="54"/>
      <c r="AZ1258" s="54"/>
      <c r="BA1258" s="54"/>
      <c r="BB1258" s="54"/>
      <c r="BC1258" s="54"/>
      <c r="BD1258" s="64">
        <v>11903</v>
      </c>
      <c r="BE1258" s="54" t="s">
        <v>1360</v>
      </c>
      <c r="BF1258" s="63" t="s">
        <v>412</v>
      </c>
      <c r="BG1258" s="54" t="s">
        <v>459</v>
      </c>
      <c r="BH1258" s="54" t="s">
        <v>383</v>
      </c>
      <c r="BI1258" s="54" t="s">
        <v>1360</v>
      </c>
      <c r="BJ1258" s="64" t="s">
        <v>414</v>
      </c>
      <c r="BK1258" s="64" t="s">
        <v>5802</v>
      </c>
      <c r="BL1258" s="54"/>
      <c r="BM1258" s="54"/>
      <c r="BN1258" s="54"/>
      <c r="BO1258" s="39"/>
      <c r="BP1258" s="39"/>
      <c r="BQ1258" s="39"/>
      <c r="BR1258" s="39"/>
      <c r="BS1258" s="47"/>
      <c r="BT1258" s="39"/>
      <c r="BU1258" s="39"/>
      <c r="BV1258" s="39"/>
      <c r="BW1258" s="39"/>
      <c r="BX1258" s="39"/>
      <c r="BY1258" s="39"/>
      <c r="BZ1258" s="39"/>
      <c r="CA1258" s="39"/>
      <c r="CB1258" s="39"/>
      <c r="CC1258" s="47"/>
      <c r="CD1258" s="39"/>
      <c r="CE1258" s="39"/>
      <c r="CF1258" s="48"/>
      <c r="CG1258" s="48"/>
      <c r="CH1258" s="48"/>
      <c r="CI1258" s="48"/>
      <c r="CJ1258" s="48"/>
      <c r="CK1258" s="48"/>
      <c r="CL1258" s="48"/>
      <c r="CM1258" s="48"/>
      <c r="CN1258" s="48"/>
      <c r="CO1258" s="48"/>
      <c r="CP1258" s="48"/>
      <c r="CQ1258" s="48"/>
      <c r="CR1258" s="48"/>
      <c r="CS1258" s="48"/>
      <c r="CT1258" s="48"/>
      <c r="CU1258" s="48"/>
      <c r="CV1258" s="48"/>
      <c r="CW1258" s="48"/>
      <c r="CX1258" s="39"/>
      <c r="ML1258" s="135"/>
      <c r="MM1258" s="135"/>
      <c r="MN1258" s="135"/>
      <c r="MO1258" s="135"/>
      <c r="MP1258" s="135"/>
      <c r="MQ1258" s="135"/>
      <c r="MR1258" s="135"/>
      <c r="MS1258" s="135"/>
      <c r="MT1258" s="135"/>
      <c r="MU1258" s="135"/>
      <c r="MV1258" s="135"/>
      <c r="MW1258" s="135"/>
      <c r="MX1258" s="135"/>
      <c r="MY1258" s="135"/>
      <c r="MZ1258" s="135"/>
      <c r="NA1258" s="135"/>
      <c r="NB1258" s="135"/>
      <c r="NC1258" s="135"/>
      <c r="ND1258" s="135"/>
      <c r="NE1258" s="135"/>
      <c r="NF1258" s="135"/>
      <c r="NG1258" s="135"/>
      <c r="NH1258" s="135"/>
      <c r="NI1258" s="135"/>
      <c r="NJ1258" s="135"/>
      <c r="NK1258" s="135"/>
      <c r="NL1258" s="135"/>
      <c r="NM1258" s="135"/>
      <c r="NN1258" s="135"/>
      <c r="NO1258" s="135"/>
      <c r="NP1258" s="135"/>
      <c r="NQ1258" s="39"/>
      <c r="QS1258"/>
      <c r="QT1258"/>
      <c r="QU1258"/>
      <c r="QV1258"/>
      <c r="QW1258"/>
      <c r="QX1258"/>
      <c r="QY1258"/>
      <c r="QZ1258"/>
      <c r="RA1258"/>
      <c r="RB1258" s="39"/>
      <c r="RC1258" s="39"/>
      <c r="RD1258" s="39"/>
    </row>
    <row r="1259" spans="2:472" x14ac:dyDescent="0.2">
      <c r="B1259" s="426"/>
      <c r="C1259" s="427"/>
      <c r="V1259" s="63">
        <v>162</v>
      </c>
      <c r="W1259" s="54" t="s">
        <v>3468</v>
      </c>
      <c r="X1259" s="64">
        <v>11905</v>
      </c>
      <c r="Y1259" s="54" t="s">
        <v>1647</v>
      </c>
      <c r="Z1259" s="63" t="s">
        <v>1341</v>
      </c>
      <c r="AA1259" s="54" t="s">
        <v>459</v>
      </c>
      <c r="AB1259" s="54" t="s">
        <v>383</v>
      </c>
      <c r="AC1259" s="54" t="s">
        <v>1647</v>
      </c>
      <c r="AD1259" s="64" t="s">
        <v>414</v>
      </c>
      <c r="AE1259" s="64" t="s">
        <v>5802</v>
      </c>
      <c r="AF1259" s="63">
        <v>162</v>
      </c>
      <c r="AG1259" s="54" t="s">
        <v>3468</v>
      </c>
      <c r="AH1259" s="54" t="s">
        <v>3467</v>
      </c>
      <c r="AI1259" s="63" t="s">
        <v>3469</v>
      </c>
      <c r="AJ1259" s="64" t="s">
        <v>3470</v>
      </c>
      <c r="AK1259" s="569">
        <v>3700061</v>
      </c>
      <c r="AL1259" s="64" t="s">
        <v>456</v>
      </c>
      <c r="AM1259" s="64" t="s">
        <v>3474</v>
      </c>
      <c r="AN1259" s="570">
        <v>256029750</v>
      </c>
      <c r="AO1259" s="54"/>
      <c r="AP1259" s="54"/>
      <c r="AQ1259" s="54"/>
      <c r="AR1259" s="54"/>
      <c r="AS1259" s="54"/>
      <c r="AT1259" s="64" t="s">
        <v>420</v>
      </c>
      <c r="AU1259" s="64"/>
      <c r="AV1259" s="54"/>
      <c r="AW1259" s="54"/>
      <c r="AX1259" s="54"/>
      <c r="AY1259" s="54"/>
      <c r="AZ1259" s="54"/>
      <c r="BA1259" s="54"/>
      <c r="BB1259" s="54"/>
      <c r="BC1259" s="54"/>
      <c r="BD1259" s="64">
        <v>11905</v>
      </c>
      <c r="BE1259" s="54" t="s">
        <v>1647</v>
      </c>
      <c r="BF1259" s="63" t="s">
        <v>1341</v>
      </c>
      <c r="BG1259" s="54" t="s">
        <v>459</v>
      </c>
      <c r="BH1259" s="54" t="s">
        <v>383</v>
      </c>
      <c r="BI1259" s="54" t="s">
        <v>1647</v>
      </c>
      <c r="BJ1259" s="64" t="s">
        <v>414</v>
      </c>
      <c r="BK1259" s="64" t="s">
        <v>5802</v>
      </c>
      <c r="BL1259" s="54"/>
      <c r="BM1259" s="54"/>
      <c r="BN1259" s="54"/>
      <c r="BO1259" s="39"/>
      <c r="BP1259" s="39"/>
      <c r="BQ1259" s="39"/>
      <c r="BR1259" s="39"/>
      <c r="BS1259" s="47"/>
      <c r="BT1259" s="39"/>
      <c r="BU1259" s="39"/>
      <c r="BV1259" s="39"/>
      <c r="BW1259" s="39"/>
      <c r="BX1259" s="39"/>
      <c r="BY1259" s="39"/>
      <c r="BZ1259" s="39"/>
      <c r="CA1259" s="39"/>
      <c r="CB1259" s="39"/>
      <c r="CC1259" s="47"/>
      <c r="CD1259" s="39"/>
      <c r="CE1259" s="39"/>
      <c r="CF1259" s="48"/>
      <c r="CG1259" s="48"/>
      <c r="CH1259" s="48"/>
      <c r="CI1259" s="48"/>
      <c r="CJ1259" s="48"/>
      <c r="CK1259" s="48"/>
      <c r="CL1259" s="48"/>
      <c r="CM1259" s="48"/>
      <c r="CN1259" s="48"/>
      <c r="CO1259" s="48"/>
      <c r="CP1259" s="48"/>
      <c r="CQ1259" s="48"/>
      <c r="CR1259" s="48"/>
      <c r="CS1259" s="48"/>
      <c r="CT1259" s="48"/>
      <c r="CU1259" s="48"/>
      <c r="CV1259" s="48"/>
      <c r="CW1259" s="48"/>
      <c r="CX1259" s="39"/>
      <c r="ML1259" s="135"/>
      <c r="MM1259" s="135"/>
      <c r="MN1259" s="135"/>
      <c r="MO1259" s="135"/>
      <c r="MP1259" s="135"/>
      <c r="MQ1259" s="135"/>
      <c r="MR1259" s="135"/>
      <c r="MS1259" s="135"/>
      <c r="MT1259" s="135"/>
      <c r="MU1259" s="135"/>
      <c r="MV1259" s="135"/>
      <c r="MW1259" s="135"/>
      <c r="MX1259" s="135"/>
      <c r="MY1259" s="135"/>
      <c r="MZ1259" s="135"/>
      <c r="NA1259" s="135"/>
      <c r="NB1259" s="135"/>
      <c r="NC1259" s="135"/>
      <c r="ND1259" s="135"/>
      <c r="NE1259" s="135"/>
      <c r="NF1259" s="135"/>
      <c r="NG1259" s="135"/>
      <c r="NH1259" s="135"/>
      <c r="NI1259" s="135"/>
      <c r="NJ1259" s="135"/>
      <c r="NK1259" s="135"/>
      <c r="NL1259" s="135"/>
      <c r="NM1259" s="135"/>
      <c r="NN1259" s="135"/>
      <c r="NO1259" s="135"/>
      <c r="NP1259" s="135"/>
      <c r="NQ1259" s="39"/>
      <c r="QS1259"/>
      <c r="QT1259"/>
      <c r="QU1259"/>
      <c r="QV1259"/>
      <c r="QW1259"/>
      <c r="QX1259"/>
      <c r="QY1259"/>
      <c r="QZ1259"/>
      <c r="RA1259"/>
      <c r="RB1259" s="39"/>
      <c r="RC1259" s="39"/>
      <c r="RD1259" s="39"/>
    </row>
    <row r="1260" spans="2:472" x14ac:dyDescent="0.2">
      <c r="B1260" s="426"/>
      <c r="C1260" s="427"/>
      <c r="V1260" s="63">
        <v>162</v>
      </c>
      <c r="W1260" s="54" t="s">
        <v>3468</v>
      </c>
      <c r="X1260" s="64">
        <v>11906</v>
      </c>
      <c r="Y1260" s="54" t="s">
        <v>1894</v>
      </c>
      <c r="Z1260" s="63" t="s">
        <v>412</v>
      </c>
      <c r="AA1260" s="54" t="s">
        <v>459</v>
      </c>
      <c r="AB1260" s="54" t="s">
        <v>383</v>
      </c>
      <c r="AC1260" s="54" t="s">
        <v>1894</v>
      </c>
      <c r="AD1260" s="64" t="s">
        <v>414</v>
      </c>
      <c r="AE1260" s="64" t="s">
        <v>5802</v>
      </c>
      <c r="AF1260" s="63">
        <v>162</v>
      </c>
      <c r="AG1260" s="54" t="s">
        <v>3468</v>
      </c>
      <c r="AH1260" s="54" t="s">
        <v>3467</v>
      </c>
      <c r="AI1260" s="63" t="s">
        <v>3469</v>
      </c>
      <c r="AJ1260" s="64" t="s">
        <v>3470</v>
      </c>
      <c r="AK1260" s="569">
        <v>3700061</v>
      </c>
      <c r="AL1260" s="64" t="s">
        <v>456</v>
      </c>
      <c r="AM1260" s="64" t="s">
        <v>3474</v>
      </c>
      <c r="AN1260" s="570">
        <v>256029750</v>
      </c>
      <c r="AO1260" s="54"/>
      <c r="AP1260" s="54"/>
      <c r="AQ1260" s="54"/>
      <c r="AR1260" s="54"/>
      <c r="AS1260" s="54"/>
      <c r="AT1260" s="64" t="s">
        <v>420</v>
      </c>
      <c r="AU1260" s="64"/>
      <c r="AV1260" s="54"/>
      <c r="AW1260" s="54"/>
      <c r="AX1260" s="54"/>
      <c r="AY1260" s="54"/>
      <c r="AZ1260" s="54"/>
      <c r="BA1260" s="54"/>
      <c r="BB1260" s="54"/>
      <c r="BC1260" s="54"/>
      <c r="BD1260" s="64">
        <v>11906</v>
      </c>
      <c r="BE1260" s="54" t="s">
        <v>1894</v>
      </c>
      <c r="BF1260" s="63" t="s">
        <v>412</v>
      </c>
      <c r="BG1260" s="54" t="s">
        <v>459</v>
      </c>
      <c r="BH1260" s="54" t="s">
        <v>383</v>
      </c>
      <c r="BI1260" s="54" t="s">
        <v>1894</v>
      </c>
      <c r="BJ1260" s="64" t="s">
        <v>414</v>
      </c>
      <c r="BK1260" s="64" t="s">
        <v>5802</v>
      </c>
      <c r="BL1260" s="54"/>
      <c r="BM1260" s="54"/>
      <c r="BN1260" s="54"/>
      <c r="BO1260" s="39"/>
      <c r="BP1260" s="39"/>
      <c r="BQ1260" s="39"/>
      <c r="BR1260" s="39"/>
      <c r="BS1260" s="47"/>
      <c r="BT1260" s="39"/>
      <c r="BU1260" s="39"/>
      <c r="BV1260" s="39"/>
      <c r="BW1260" s="39"/>
      <c r="BX1260" s="39"/>
      <c r="BY1260" s="39"/>
      <c r="BZ1260" s="39"/>
      <c r="CA1260" s="39"/>
      <c r="CB1260" s="39"/>
      <c r="CC1260" s="47"/>
      <c r="CD1260" s="39"/>
      <c r="CE1260" s="39"/>
      <c r="CF1260" s="48"/>
      <c r="CG1260" s="48"/>
      <c r="CH1260" s="48"/>
      <c r="CI1260" s="48"/>
      <c r="CJ1260" s="48"/>
      <c r="CK1260" s="48"/>
      <c r="CL1260" s="48"/>
      <c r="CM1260" s="48"/>
      <c r="CN1260" s="48"/>
      <c r="CO1260" s="48"/>
      <c r="CP1260" s="48"/>
      <c r="CQ1260" s="48"/>
      <c r="CR1260" s="48"/>
      <c r="CS1260" s="48"/>
      <c r="CT1260" s="48"/>
      <c r="CU1260" s="48"/>
      <c r="CV1260" s="48"/>
      <c r="CW1260" s="48"/>
      <c r="CX1260" s="39"/>
      <c r="ML1260" s="135"/>
      <c r="MM1260" s="135"/>
      <c r="MN1260" s="135"/>
      <c r="MO1260" s="135"/>
      <c r="MP1260" s="135"/>
      <c r="MQ1260" s="135"/>
      <c r="MR1260" s="135"/>
      <c r="MS1260" s="135"/>
      <c r="MT1260" s="135"/>
      <c r="MU1260" s="135"/>
      <c r="MV1260" s="135"/>
      <c r="MW1260" s="135"/>
      <c r="MX1260" s="135"/>
      <c r="MY1260" s="135"/>
      <c r="MZ1260" s="135"/>
      <c r="NA1260" s="135"/>
      <c r="NB1260" s="135"/>
      <c r="NC1260" s="135"/>
      <c r="ND1260" s="135"/>
      <c r="NE1260" s="135"/>
      <c r="NF1260" s="135"/>
      <c r="NG1260" s="135"/>
      <c r="NH1260" s="135"/>
      <c r="NI1260" s="135"/>
      <c r="NJ1260" s="135"/>
      <c r="NK1260" s="135"/>
      <c r="NL1260" s="135"/>
      <c r="NM1260" s="135"/>
      <c r="NN1260" s="135"/>
      <c r="NO1260" s="135"/>
      <c r="NP1260" s="135"/>
      <c r="NQ1260" s="39"/>
      <c r="QS1260"/>
      <c r="QT1260"/>
      <c r="QU1260"/>
      <c r="QV1260"/>
      <c r="QW1260"/>
      <c r="QX1260"/>
      <c r="QY1260"/>
      <c r="QZ1260"/>
      <c r="RA1260"/>
      <c r="RB1260" s="39"/>
      <c r="RC1260" s="39"/>
      <c r="RD1260" s="39"/>
    </row>
    <row r="1261" spans="2:472" x14ac:dyDescent="0.2">
      <c r="B1261" s="426"/>
      <c r="C1261" s="427"/>
      <c r="V1261" s="63">
        <v>162</v>
      </c>
      <c r="W1261" s="54" t="s">
        <v>3468</v>
      </c>
      <c r="X1261" s="64">
        <v>11907</v>
      </c>
      <c r="Y1261" s="54" t="s">
        <v>2091</v>
      </c>
      <c r="Z1261" s="63" t="s">
        <v>412</v>
      </c>
      <c r="AA1261" s="54" t="s">
        <v>459</v>
      </c>
      <c r="AB1261" s="54" t="s">
        <v>383</v>
      </c>
      <c r="AC1261" s="54" t="s">
        <v>2091</v>
      </c>
      <c r="AD1261" s="64" t="s">
        <v>414</v>
      </c>
      <c r="AE1261" s="64" t="s">
        <v>5802</v>
      </c>
      <c r="AF1261" s="63">
        <v>162</v>
      </c>
      <c r="AG1261" s="54" t="s">
        <v>3468</v>
      </c>
      <c r="AH1261" s="54" t="s">
        <v>3467</v>
      </c>
      <c r="AI1261" s="63" t="s">
        <v>3469</v>
      </c>
      <c r="AJ1261" s="64" t="s">
        <v>3470</v>
      </c>
      <c r="AK1261" s="569">
        <v>3700061</v>
      </c>
      <c r="AL1261" s="64" t="s">
        <v>456</v>
      </c>
      <c r="AM1261" s="64" t="s">
        <v>3474</v>
      </c>
      <c r="AN1261" s="570">
        <v>256029750</v>
      </c>
      <c r="AO1261" s="54"/>
      <c r="AP1261" s="54"/>
      <c r="AQ1261" s="54"/>
      <c r="AR1261" s="54"/>
      <c r="AS1261" s="54"/>
      <c r="AT1261" s="64" t="s">
        <v>420</v>
      </c>
      <c r="AU1261" s="64"/>
      <c r="AV1261" s="54"/>
      <c r="AW1261" s="54"/>
      <c r="AX1261" s="54"/>
      <c r="AY1261" s="54"/>
      <c r="AZ1261" s="54"/>
      <c r="BA1261" s="54"/>
      <c r="BB1261" s="54"/>
      <c r="BC1261" s="54"/>
      <c r="BD1261" s="64">
        <v>11907</v>
      </c>
      <c r="BE1261" s="54" t="s">
        <v>2091</v>
      </c>
      <c r="BF1261" s="63" t="s">
        <v>412</v>
      </c>
      <c r="BG1261" s="54" t="s">
        <v>459</v>
      </c>
      <c r="BH1261" s="54" t="s">
        <v>383</v>
      </c>
      <c r="BI1261" s="54" t="s">
        <v>2091</v>
      </c>
      <c r="BJ1261" s="64" t="s">
        <v>414</v>
      </c>
      <c r="BK1261" s="64" t="s">
        <v>5802</v>
      </c>
      <c r="BL1261" s="54"/>
      <c r="BM1261" s="54"/>
      <c r="BN1261" s="54"/>
      <c r="BO1261" s="39"/>
      <c r="BP1261" s="39"/>
      <c r="BQ1261" s="39"/>
      <c r="BR1261" s="39"/>
      <c r="BS1261" s="47"/>
      <c r="BT1261" s="39"/>
      <c r="BU1261" s="39"/>
      <c r="BV1261" s="39"/>
      <c r="BW1261" s="39"/>
      <c r="BX1261" s="39"/>
      <c r="BY1261" s="39"/>
      <c r="BZ1261" s="39"/>
      <c r="CA1261" s="39"/>
      <c r="CB1261" s="39"/>
      <c r="CC1261" s="47"/>
      <c r="CD1261" s="39"/>
      <c r="CE1261" s="39"/>
      <c r="CF1261" s="48"/>
      <c r="CG1261" s="48"/>
      <c r="CH1261" s="48"/>
      <c r="CI1261" s="48"/>
      <c r="CJ1261" s="48"/>
      <c r="CK1261" s="48"/>
      <c r="CL1261" s="48"/>
      <c r="CM1261" s="48"/>
      <c r="CN1261" s="48"/>
      <c r="CO1261" s="48"/>
      <c r="CP1261" s="48"/>
      <c r="CQ1261" s="48"/>
      <c r="CR1261" s="48"/>
      <c r="CS1261" s="48"/>
      <c r="CT1261" s="48"/>
      <c r="CU1261" s="48"/>
      <c r="CV1261" s="48"/>
      <c r="CW1261" s="48"/>
      <c r="CX1261" s="39"/>
      <c r="ML1261" s="135"/>
      <c r="MM1261" s="135"/>
      <c r="MN1261" s="135"/>
      <c r="MO1261" s="135"/>
      <c r="MP1261" s="135"/>
      <c r="MQ1261" s="135"/>
      <c r="MR1261" s="135"/>
      <c r="MS1261" s="135"/>
      <c r="MT1261" s="135"/>
      <c r="MU1261" s="135"/>
      <c r="MV1261" s="135"/>
      <c r="MW1261" s="135"/>
      <c r="MX1261" s="135"/>
      <c r="MY1261" s="135"/>
      <c r="MZ1261" s="135"/>
      <c r="NA1261" s="135"/>
      <c r="NB1261" s="135"/>
      <c r="NC1261" s="135"/>
      <c r="ND1261" s="135"/>
      <c r="NE1261" s="135"/>
      <c r="NF1261" s="135"/>
      <c r="NG1261" s="135"/>
      <c r="NH1261" s="135"/>
      <c r="NI1261" s="135"/>
      <c r="NJ1261" s="135"/>
      <c r="NK1261" s="135"/>
      <c r="NL1261" s="135"/>
      <c r="NM1261" s="135"/>
      <c r="NN1261" s="135"/>
      <c r="NO1261" s="135"/>
      <c r="NP1261" s="135"/>
      <c r="NQ1261" s="39"/>
      <c r="QS1261"/>
      <c r="QT1261"/>
      <c r="QU1261"/>
      <c r="QV1261"/>
      <c r="QW1261"/>
      <c r="QX1261"/>
      <c r="QY1261"/>
      <c r="QZ1261"/>
      <c r="RA1261"/>
      <c r="RB1261" s="39"/>
      <c r="RC1261" s="39"/>
      <c r="RD1261" s="39"/>
    </row>
    <row r="1262" spans="2:472" x14ac:dyDescent="0.2">
      <c r="B1262" s="426"/>
      <c r="C1262" s="427"/>
      <c r="V1262" s="63">
        <v>162</v>
      </c>
      <c r="W1262" s="54" t="s">
        <v>3468</v>
      </c>
      <c r="X1262" s="64">
        <v>11902</v>
      </c>
      <c r="Y1262" s="54" t="s">
        <v>977</v>
      </c>
      <c r="Z1262" s="63" t="s">
        <v>412</v>
      </c>
      <c r="AA1262" s="54" t="s">
        <v>459</v>
      </c>
      <c r="AB1262" s="54" t="s">
        <v>383</v>
      </c>
      <c r="AC1262" s="54" t="s">
        <v>977</v>
      </c>
      <c r="AD1262" s="64" t="s">
        <v>414</v>
      </c>
      <c r="AE1262" s="64" t="s">
        <v>5802</v>
      </c>
      <c r="AF1262" s="63">
        <v>162</v>
      </c>
      <c r="AG1262" s="54" t="s">
        <v>3468</v>
      </c>
      <c r="AH1262" s="54" t="s">
        <v>3467</v>
      </c>
      <c r="AI1262" s="63" t="s">
        <v>3469</v>
      </c>
      <c r="AJ1262" s="64" t="s">
        <v>3470</v>
      </c>
      <c r="AK1262" s="569">
        <v>3700061</v>
      </c>
      <c r="AL1262" s="64" t="s">
        <v>456</v>
      </c>
      <c r="AM1262" s="64" t="s">
        <v>3474</v>
      </c>
      <c r="AN1262" s="570">
        <v>256029750</v>
      </c>
      <c r="AO1262" s="54"/>
      <c r="AP1262" s="54"/>
      <c r="AQ1262" s="54"/>
      <c r="AR1262" s="54"/>
      <c r="AS1262" s="54"/>
      <c r="AT1262" s="64" t="s">
        <v>420</v>
      </c>
      <c r="AU1262" s="64"/>
      <c r="AV1262" s="54"/>
      <c r="AW1262" s="54"/>
      <c r="AX1262" s="54"/>
      <c r="AY1262" s="54"/>
      <c r="AZ1262" s="54"/>
      <c r="BA1262" s="54"/>
      <c r="BB1262" s="54"/>
      <c r="BC1262" s="54"/>
      <c r="BD1262" s="64">
        <v>11902</v>
      </c>
      <c r="BE1262" s="54" t="s">
        <v>977</v>
      </c>
      <c r="BF1262" s="63" t="s">
        <v>412</v>
      </c>
      <c r="BG1262" s="54" t="s">
        <v>459</v>
      </c>
      <c r="BH1262" s="54" t="s">
        <v>383</v>
      </c>
      <c r="BI1262" s="54" t="s">
        <v>977</v>
      </c>
      <c r="BJ1262" s="64" t="s">
        <v>414</v>
      </c>
      <c r="BK1262" s="64" t="s">
        <v>5802</v>
      </c>
      <c r="BL1262" s="54"/>
      <c r="BM1262" s="54"/>
      <c r="BN1262" s="54"/>
      <c r="BO1262" s="39"/>
      <c r="BP1262" s="39"/>
      <c r="BQ1262" s="39"/>
      <c r="BR1262" s="39"/>
      <c r="BS1262" s="47"/>
      <c r="BT1262" s="39"/>
      <c r="BU1262" s="39"/>
      <c r="BV1262" s="39"/>
      <c r="BW1262" s="39"/>
      <c r="BX1262" s="39"/>
      <c r="BY1262" s="39"/>
      <c r="BZ1262" s="39"/>
      <c r="CA1262" s="39"/>
      <c r="CB1262" s="39"/>
      <c r="CC1262" s="47"/>
      <c r="CD1262" s="39"/>
      <c r="CE1262" s="39"/>
      <c r="CF1262" s="48"/>
      <c r="CG1262" s="48"/>
      <c r="CH1262" s="48"/>
      <c r="CI1262" s="48"/>
      <c r="CJ1262" s="48"/>
      <c r="CK1262" s="48"/>
      <c r="CL1262" s="48"/>
      <c r="CM1262" s="48"/>
      <c r="CN1262" s="48"/>
      <c r="CO1262" s="48"/>
      <c r="CP1262" s="48"/>
      <c r="CQ1262" s="48"/>
      <c r="CR1262" s="48"/>
      <c r="CS1262" s="48"/>
      <c r="CT1262" s="48"/>
      <c r="CU1262" s="48"/>
      <c r="CV1262" s="48"/>
      <c r="CW1262" s="48"/>
      <c r="CX1262" s="39"/>
      <c r="ML1262" s="135"/>
      <c r="MM1262" s="135"/>
      <c r="MN1262" s="135"/>
      <c r="MO1262" s="135"/>
      <c r="MP1262" s="135"/>
      <c r="MQ1262" s="135"/>
      <c r="MR1262" s="135"/>
      <c r="MS1262" s="135"/>
      <c r="MT1262" s="135"/>
      <c r="MU1262" s="135"/>
      <c r="MV1262" s="135"/>
      <c r="MW1262" s="135"/>
      <c r="MX1262" s="135"/>
      <c r="MY1262" s="135"/>
      <c r="MZ1262" s="135"/>
      <c r="NA1262" s="135"/>
      <c r="NB1262" s="135"/>
      <c r="NC1262" s="135"/>
      <c r="ND1262" s="135"/>
      <c r="NE1262" s="135"/>
      <c r="NF1262" s="135"/>
      <c r="NG1262" s="135"/>
      <c r="NH1262" s="135"/>
      <c r="NI1262" s="135"/>
      <c r="NJ1262" s="135"/>
      <c r="NK1262" s="135"/>
      <c r="NL1262" s="135"/>
      <c r="NM1262" s="135"/>
      <c r="NN1262" s="135"/>
      <c r="NO1262" s="135"/>
      <c r="NP1262" s="135"/>
      <c r="NQ1262" s="39"/>
      <c r="QS1262"/>
      <c r="QT1262"/>
      <c r="QU1262"/>
      <c r="QV1262"/>
      <c r="QW1262"/>
      <c r="QX1262"/>
      <c r="QY1262"/>
      <c r="QZ1262"/>
      <c r="RA1262"/>
      <c r="RB1262" s="39"/>
      <c r="RC1262" s="39"/>
      <c r="RD1262" s="39"/>
    </row>
    <row r="1263" spans="2:472" x14ac:dyDescent="0.2">
      <c r="B1263" s="426"/>
      <c r="C1263" s="427"/>
      <c r="V1263" s="63">
        <v>162</v>
      </c>
      <c r="W1263" s="54" t="s">
        <v>3468</v>
      </c>
      <c r="X1263" s="64">
        <v>11910</v>
      </c>
      <c r="Y1263" s="54" t="s">
        <v>2262</v>
      </c>
      <c r="Z1263" s="63" t="s">
        <v>412</v>
      </c>
      <c r="AA1263" s="54" t="s">
        <v>459</v>
      </c>
      <c r="AB1263" s="54" t="s">
        <v>383</v>
      </c>
      <c r="AC1263" s="54" t="s">
        <v>6430</v>
      </c>
      <c r="AD1263" s="64" t="s">
        <v>414</v>
      </c>
      <c r="AE1263" s="64" t="s">
        <v>5802</v>
      </c>
      <c r="AF1263" s="63">
        <v>162</v>
      </c>
      <c r="AG1263" s="54" t="s">
        <v>3468</v>
      </c>
      <c r="AH1263" s="54" t="s">
        <v>3467</v>
      </c>
      <c r="AI1263" s="63" t="s">
        <v>3469</v>
      </c>
      <c r="AJ1263" s="64" t="s">
        <v>3470</v>
      </c>
      <c r="AK1263" s="569">
        <v>3700061</v>
      </c>
      <c r="AL1263" s="64" t="s">
        <v>456</v>
      </c>
      <c r="AM1263" s="64" t="s">
        <v>3474</v>
      </c>
      <c r="AN1263" s="570">
        <v>256029750</v>
      </c>
      <c r="AO1263" s="54"/>
      <c r="AP1263" s="54"/>
      <c r="AQ1263" s="54"/>
      <c r="AR1263" s="54"/>
      <c r="AS1263" s="54"/>
      <c r="AT1263" s="64" t="s">
        <v>420</v>
      </c>
      <c r="AU1263" s="64"/>
      <c r="AV1263" s="54"/>
      <c r="AW1263" s="54"/>
      <c r="AX1263" s="54"/>
      <c r="AY1263" s="54"/>
      <c r="AZ1263" s="54"/>
      <c r="BA1263" s="54"/>
      <c r="BB1263" s="54"/>
      <c r="BC1263" s="54"/>
      <c r="BD1263" s="64">
        <v>11910</v>
      </c>
      <c r="BE1263" s="54" t="s">
        <v>2262</v>
      </c>
      <c r="BF1263" s="63" t="s">
        <v>412</v>
      </c>
      <c r="BG1263" s="54" t="s">
        <v>459</v>
      </c>
      <c r="BH1263" s="54" t="s">
        <v>383</v>
      </c>
      <c r="BI1263" s="54" t="s">
        <v>6430</v>
      </c>
      <c r="BJ1263" s="64" t="s">
        <v>414</v>
      </c>
      <c r="BK1263" s="64" t="s">
        <v>5802</v>
      </c>
      <c r="BL1263" s="54"/>
      <c r="BM1263" s="54"/>
      <c r="BN1263" s="54"/>
      <c r="BO1263" s="39"/>
      <c r="BP1263" s="39"/>
      <c r="BQ1263" s="39"/>
      <c r="BR1263" s="39"/>
      <c r="BS1263" s="47"/>
      <c r="BT1263" s="39"/>
      <c r="BU1263" s="39"/>
      <c r="BV1263" s="39"/>
      <c r="BW1263" s="39"/>
      <c r="BX1263" s="39"/>
      <c r="BY1263" s="39"/>
      <c r="BZ1263" s="39"/>
      <c r="CA1263" s="39"/>
      <c r="CB1263" s="39"/>
      <c r="CC1263" s="47"/>
      <c r="CD1263" s="39"/>
      <c r="CE1263" s="39"/>
      <c r="CF1263" s="48"/>
      <c r="CG1263" s="48"/>
      <c r="CH1263" s="48"/>
      <c r="CI1263" s="48"/>
      <c r="CJ1263" s="48"/>
      <c r="CK1263" s="48"/>
      <c r="CL1263" s="48"/>
      <c r="CM1263" s="48"/>
      <c r="CN1263" s="48"/>
      <c r="CO1263" s="48"/>
      <c r="CP1263" s="48"/>
      <c r="CQ1263" s="48"/>
      <c r="CR1263" s="48"/>
      <c r="CS1263" s="48"/>
      <c r="CT1263" s="48"/>
      <c r="CU1263" s="48"/>
      <c r="CV1263" s="48"/>
      <c r="CW1263" s="48"/>
      <c r="CX1263" s="39"/>
      <c r="ML1263" s="135"/>
      <c r="MM1263" s="135"/>
      <c r="MN1263" s="135"/>
      <c r="MO1263" s="135"/>
      <c r="MP1263" s="135"/>
      <c r="MQ1263" s="135"/>
      <c r="MR1263" s="135"/>
      <c r="MS1263" s="135"/>
      <c r="MT1263" s="135"/>
      <c r="MU1263" s="135"/>
      <c r="MV1263" s="135"/>
      <c r="MW1263" s="135"/>
      <c r="MX1263" s="135"/>
      <c r="MY1263" s="135"/>
      <c r="MZ1263" s="135"/>
      <c r="NA1263" s="135"/>
      <c r="NB1263" s="135"/>
      <c r="NC1263" s="135"/>
      <c r="ND1263" s="135"/>
      <c r="NE1263" s="135"/>
      <c r="NF1263" s="135"/>
      <c r="NG1263" s="135"/>
      <c r="NH1263" s="135"/>
      <c r="NI1263" s="135"/>
      <c r="NJ1263" s="135"/>
      <c r="NK1263" s="135"/>
      <c r="NL1263" s="135"/>
      <c r="NM1263" s="135"/>
      <c r="NN1263" s="135"/>
      <c r="NO1263" s="135"/>
      <c r="NP1263" s="135"/>
      <c r="NQ1263" s="39"/>
      <c r="QS1263"/>
      <c r="QT1263"/>
      <c r="QU1263"/>
      <c r="QV1263"/>
      <c r="QW1263"/>
      <c r="QX1263"/>
      <c r="QY1263"/>
      <c r="QZ1263"/>
      <c r="RA1263"/>
      <c r="RB1263" s="39"/>
      <c r="RC1263" s="39"/>
      <c r="RD1263" s="39"/>
    </row>
    <row r="1264" spans="2:472" x14ac:dyDescent="0.2">
      <c r="B1264" s="426"/>
      <c r="C1264" s="427"/>
      <c r="V1264" s="63">
        <v>162</v>
      </c>
      <c r="W1264" s="54" t="s">
        <v>3468</v>
      </c>
      <c r="X1264" s="64">
        <v>11900</v>
      </c>
      <c r="Y1264" s="54" t="s">
        <v>6431</v>
      </c>
      <c r="Z1264" s="63" t="s">
        <v>412</v>
      </c>
      <c r="AA1264" s="54" t="s">
        <v>459</v>
      </c>
      <c r="AB1264" s="54" t="s">
        <v>383</v>
      </c>
      <c r="AC1264" s="54" t="s">
        <v>6430</v>
      </c>
      <c r="AD1264" s="64" t="s">
        <v>414</v>
      </c>
      <c r="AE1264" s="64" t="s">
        <v>5802</v>
      </c>
      <c r="AF1264" s="63">
        <v>162</v>
      </c>
      <c r="AG1264" s="54" t="s">
        <v>3468</v>
      </c>
      <c r="AH1264" s="54" t="s">
        <v>3467</v>
      </c>
      <c r="AI1264" s="63" t="s">
        <v>3469</v>
      </c>
      <c r="AJ1264" s="64" t="s">
        <v>3470</v>
      </c>
      <c r="AK1264" s="569">
        <v>3700061</v>
      </c>
      <c r="AL1264" s="64" t="s">
        <v>456</v>
      </c>
      <c r="AM1264" s="64" t="s">
        <v>3474</v>
      </c>
      <c r="AN1264" s="570">
        <v>256029750</v>
      </c>
      <c r="AO1264" s="54"/>
      <c r="AP1264" s="54"/>
      <c r="AQ1264" s="54"/>
      <c r="AR1264" s="54"/>
      <c r="AS1264" s="54"/>
      <c r="AT1264" s="64" t="s">
        <v>420</v>
      </c>
      <c r="AU1264" s="64"/>
      <c r="AV1264" s="54"/>
      <c r="AW1264" s="54"/>
      <c r="AX1264" s="54"/>
      <c r="AY1264" s="54"/>
      <c r="AZ1264" s="54"/>
      <c r="BA1264" s="54"/>
      <c r="BB1264" s="54"/>
      <c r="BC1264" s="54"/>
      <c r="BD1264" s="64">
        <v>11900</v>
      </c>
      <c r="BE1264" s="54" t="s">
        <v>6431</v>
      </c>
      <c r="BF1264" s="63" t="s">
        <v>412</v>
      </c>
      <c r="BG1264" s="54" t="s">
        <v>459</v>
      </c>
      <c r="BH1264" s="54" t="s">
        <v>383</v>
      </c>
      <c r="BI1264" s="54" t="s">
        <v>6430</v>
      </c>
      <c r="BJ1264" s="64" t="s">
        <v>414</v>
      </c>
      <c r="BK1264" s="64" t="s">
        <v>5802</v>
      </c>
      <c r="BL1264" s="54"/>
      <c r="BM1264" s="54"/>
      <c r="BN1264" s="54"/>
      <c r="BO1264" s="39"/>
      <c r="BP1264" s="39"/>
      <c r="BQ1264" s="39"/>
      <c r="BR1264" s="39"/>
      <c r="BS1264" s="47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47"/>
      <c r="CD1264" s="39"/>
      <c r="CE1264" s="39"/>
      <c r="CF1264" s="48"/>
      <c r="CG1264" s="48"/>
      <c r="CH1264" s="48"/>
      <c r="CI1264" s="48"/>
      <c r="CJ1264" s="48"/>
      <c r="CK1264" s="48"/>
      <c r="CL1264" s="48"/>
      <c r="CM1264" s="48"/>
      <c r="CN1264" s="48"/>
      <c r="CO1264" s="48"/>
      <c r="CP1264" s="48"/>
      <c r="CQ1264" s="48"/>
      <c r="CR1264" s="48"/>
      <c r="CS1264" s="48"/>
      <c r="CT1264" s="48"/>
      <c r="CU1264" s="48"/>
      <c r="CV1264" s="48"/>
      <c r="CW1264" s="48"/>
      <c r="CX1264" s="39"/>
      <c r="ML1264" s="135"/>
      <c r="MM1264" s="135"/>
      <c r="MN1264" s="135"/>
      <c r="MO1264" s="135"/>
      <c r="MP1264" s="135"/>
      <c r="MQ1264" s="135"/>
      <c r="MR1264" s="135"/>
      <c r="MS1264" s="135"/>
      <c r="MT1264" s="135"/>
      <c r="MU1264" s="135"/>
      <c r="MV1264" s="135"/>
      <c r="MW1264" s="135"/>
      <c r="MX1264" s="135"/>
      <c r="MY1264" s="135"/>
      <c r="MZ1264" s="135"/>
      <c r="NA1264" s="135"/>
      <c r="NB1264" s="135"/>
      <c r="NC1264" s="135"/>
      <c r="ND1264" s="135"/>
      <c r="NE1264" s="135"/>
      <c r="NF1264" s="135"/>
      <c r="NG1264" s="135"/>
      <c r="NH1264" s="135"/>
      <c r="NI1264" s="135"/>
      <c r="NJ1264" s="135"/>
      <c r="NK1264" s="135"/>
      <c r="NL1264" s="135"/>
      <c r="NM1264" s="135"/>
      <c r="NN1264" s="135"/>
      <c r="NO1264" s="135"/>
      <c r="NP1264" s="135"/>
      <c r="NQ1264" s="39"/>
      <c r="QS1264"/>
      <c r="QT1264"/>
      <c r="QU1264"/>
      <c r="QV1264"/>
      <c r="QW1264"/>
      <c r="QX1264"/>
      <c r="QY1264"/>
      <c r="QZ1264"/>
      <c r="RA1264"/>
      <c r="RB1264" s="39"/>
      <c r="RC1264" s="39"/>
      <c r="RD1264" s="39"/>
    </row>
    <row r="1265" spans="2:472" x14ac:dyDescent="0.2">
      <c r="B1265" s="426"/>
      <c r="C1265" s="427"/>
      <c r="V1265" s="63">
        <v>163</v>
      </c>
      <c r="W1265" s="54" t="s">
        <v>3509</v>
      </c>
      <c r="X1265" s="64">
        <v>160101</v>
      </c>
      <c r="Y1265" s="54" t="s">
        <v>915</v>
      </c>
      <c r="Z1265" s="63" t="s">
        <v>1341</v>
      </c>
      <c r="AA1265" s="54" t="s">
        <v>440</v>
      </c>
      <c r="AB1265" s="54" t="s">
        <v>398</v>
      </c>
      <c r="AC1265" s="54" t="s">
        <v>915</v>
      </c>
      <c r="AD1265" s="64" t="s">
        <v>414</v>
      </c>
      <c r="AE1265" s="64" t="s">
        <v>415</v>
      </c>
      <c r="AF1265" s="63">
        <v>163</v>
      </c>
      <c r="AG1265" s="54" t="s">
        <v>3509</v>
      </c>
      <c r="AH1265" s="54" t="s">
        <v>3508</v>
      </c>
      <c r="AI1265" s="63" t="s">
        <v>3510</v>
      </c>
      <c r="AJ1265" s="64" t="s">
        <v>3511</v>
      </c>
      <c r="AK1265" s="569">
        <v>4970446</v>
      </c>
      <c r="AL1265" s="64" t="s">
        <v>440</v>
      </c>
      <c r="AM1265" s="64" t="s">
        <v>3514</v>
      </c>
      <c r="AN1265" s="570">
        <v>258026781</v>
      </c>
      <c r="AO1265" s="54"/>
      <c r="AP1265" s="54"/>
      <c r="AQ1265" s="54"/>
      <c r="AR1265" s="54"/>
      <c r="AS1265" s="54"/>
      <c r="AT1265" s="64" t="s">
        <v>420</v>
      </c>
      <c r="AU1265" s="64"/>
      <c r="AV1265" s="54"/>
      <c r="AW1265" s="54"/>
      <c r="AX1265" s="54"/>
      <c r="AY1265" s="54"/>
      <c r="AZ1265" s="54"/>
      <c r="BA1265" s="54"/>
      <c r="BB1265" s="54"/>
      <c r="BC1265" s="54"/>
      <c r="BD1265" s="64">
        <v>160101</v>
      </c>
      <c r="BE1265" s="54" t="s">
        <v>915</v>
      </c>
      <c r="BF1265" s="63" t="s">
        <v>1341</v>
      </c>
      <c r="BG1265" s="54" t="s">
        <v>440</v>
      </c>
      <c r="BH1265" s="54" t="s">
        <v>398</v>
      </c>
      <c r="BI1265" s="54" t="s">
        <v>915</v>
      </c>
      <c r="BJ1265" s="64" t="s">
        <v>414</v>
      </c>
      <c r="BK1265" s="64" t="s">
        <v>415</v>
      </c>
      <c r="BL1265" s="54"/>
      <c r="BM1265" s="54"/>
      <c r="BN1265" s="54"/>
      <c r="BO1265" s="39"/>
      <c r="BP1265" s="39"/>
      <c r="BQ1265" s="39"/>
      <c r="BR1265" s="39"/>
      <c r="BS1265" s="47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47"/>
      <c r="CD1265" s="39"/>
      <c r="CE1265" s="39"/>
      <c r="CF1265" s="48"/>
      <c r="CG1265" s="48"/>
      <c r="CH1265" s="48"/>
      <c r="CI1265" s="48"/>
      <c r="CJ1265" s="48"/>
      <c r="CK1265" s="48"/>
      <c r="CL1265" s="48"/>
      <c r="CM1265" s="48"/>
      <c r="CN1265" s="48"/>
      <c r="CO1265" s="48"/>
      <c r="CP1265" s="48"/>
      <c r="CQ1265" s="48"/>
      <c r="CR1265" s="48"/>
      <c r="CS1265" s="48"/>
      <c r="CT1265" s="48"/>
      <c r="CU1265" s="48"/>
      <c r="CV1265" s="48"/>
      <c r="CW1265" s="48"/>
      <c r="CX1265" s="39"/>
      <c r="ML1265" s="135"/>
      <c r="MM1265" s="135"/>
      <c r="MN1265" s="135"/>
      <c r="MO1265" s="135"/>
      <c r="MP1265" s="135"/>
      <c r="MQ1265" s="135"/>
      <c r="MR1265" s="135"/>
      <c r="MS1265" s="135"/>
      <c r="MT1265" s="135"/>
      <c r="MU1265" s="135"/>
      <c r="MV1265" s="135"/>
      <c r="MW1265" s="135"/>
      <c r="MX1265" s="135"/>
      <c r="MY1265" s="135"/>
      <c r="MZ1265" s="135"/>
      <c r="NA1265" s="135"/>
      <c r="NB1265" s="135"/>
      <c r="NC1265" s="135"/>
      <c r="ND1265" s="135"/>
      <c r="NE1265" s="135"/>
      <c r="NF1265" s="135"/>
      <c r="NG1265" s="135"/>
      <c r="NH1265" s="135"/>
      <c r="NI1265" s="135"/>
      <c r="NJ1265" s="135"/>
      <c r="NK1265" s="135"/>
      <c r="NL1265" s="135"/>
      <c r="NM1265" s="135"/>
      <c r="NN1265" s="135"/>
      <c r="NO1265" s="135"/>
      <c r="NP1265" s="135"/>
      <c r="NQ1265" s="39"/>
      <c r="QS1265"/>
      <c r="QT1265"/>
      <c r="QU1265"/>
      <c r="QV1265"/>
      <c r="QW1265"/>
      <c r="QX1265"/>
      <c r="QY1265"/>
      <c r="QZ1265"/>
      <c r="RA1265"/>
      <c r="RB1265" s="39"/>
      <c r="RC1265" s="39"/>
      <c r="RD1265" s="39"/>
    </row>
    <row r="1266" spans="2:472" x14ac:dyDescent="0.2">
      <c r="B1266" s="426"/>
      <c r="C1266" s="427"/>
      <c r="V1266" s="63">
        <v>163</v>
      </c>
      <c r="W1266" s="54" t="s">
        <v>3509</v>
      </c>
      <c r="X1266" s="64">
        <v>160102</v>
      </c>
      <c r="Y1266" s="54" t="s">
        <v>1232</v>
      </c>
      <c r="Z1266" s="63" t="s">
        <v>1341</v>
      </c>
      <c r="AA1266" s="54" t="s">
        <v>440</v>
      </c>
      <c r="AB1266" s="54" t="s">
        <v>398</v>
      </c>
      <c r="AC1266" s="54" t="s">
        <v>1232</v>
      </c>
      <c r="AD1266" s="64" t="s">
        <v>414</v>
      </c>
      <c r="AE1266" s="64" t="s">
        <v>415</v>
      </c>
      <c r="AF1266" s="63">
        <v>163</v>
      </c>
      <c r="AG1266" s="54" t="s">
        <v>3509</v>
      </c>
      <c r="AH1266" s="54" t="s">
        <v>3508</v>
      </c>
      <c r="AI1266" s="63" t="s">
        <v>3510</v>
      </c>
      <c r="AJ1266" s="64" t="s">
        <v>3511</v>
      </c>
      <c r="AK1266" s="569">
        <v>4970446</v>
      </c>
      <c r="AL1266" s="64" t="s">
        <v>440</v>
      </c>
      <c r="AM1266" s="64" t="s">
        <v>3514</v>
      </c>
      <c r="AN1266" s="570">
        <v>258026781</v>
      </c>
      <c r="AO1266" s="54"/>
      <c r="AP1266" s="54"/>
      <c r="AQ1266" s="54"/>
      <c r="AR1266" s="54"/>
      <c r="AS1266" s="54"/>
      <c r="AT1266" s="64" t="s">
        <v>420</v>
      </c>
      <c r="AU1266" s="64"/>
      <c r="AV1266" s="54"/>
      <c r="AW1266" s="54"/>
      <c r="AX1266" s="54"/>
      <c r="AY1266" s="54"/>
      <c r="AZ1266" s="54"/>
      <c r="BA1266" s="54"/>
      <c r="BB1266" s="54"/>
      <c r="BC1266" s="54"/>
      <c r="BD1266" s="64">
        <v>160102</v>
      </c>
      <c r="BE1266" s="54" t="s">
        <v>1232</v>
      </c>
      <c r="BF1266" s="63" t="s">
        <v>1341</v>
      </c>
      <c r="BG1266" s="54" t="s">
        <v>440</v>
      </c>
      <c r="BH1266" s="54" t="s">
        <v>398</v>
      </c>
      <c r="BI1266" s="54" t="s">
        <v>1232</v>
      </c>
      <c r="BJ1266" s="64" t="s">
        <v>414</v>
      </c>
      <c r="BK1266" s="64" t="s">
        <v>415</v>
      </c>
      <c r="BL1266" s="54"/>
      <c r="BM1266" s="54"/>
      <c r="BN1266" s="54"/>
      <c r="BO1266" s="39"/>
      <c r="BP1266" s="39"/>
      <c r="BQ1266" s="39"/>
      <c r="BR1266" s="39"/>
      <c r="BS1266" s="47"/>
      <c r="BT1266" s="39"/>
      <c r="BU1266" s="39"/>
      <c r="BV1266" s="39"/>
      <c r="BW1266" s="39"/>
      <c r="BX1266" s="39"/>
      <c r="BY1266" s="39"/>
      <c r="BZ1266" s="39"/>
      <c r="CA1266" s="39"/>
      <c r="CB1266" s="39"/>
      <c r="CC1266" s="47"/>
      <c r="CD1266" s="39"/>
      <c r="CE1266" s="39"/>
      <c r="CF1266" s="48"/>
      <c r="CG1266" s="48"/>
      <c r="CH1266" s="48"/>
      <c r="CI1266" s="48"/>
      <c r="CJ1266" s="48"/>
      <c r="CK1266" s="48"/>
      <c r="CL1266" s="48"/>
      <c r="CM1266" s="48"/>
      <c r="CN1266" s="48"/>
      <c r="CO1266" s="48"/>
      <c r="CP1266" s="48"/>
      <c r="CQ1266" s="48"/>
      <c r="CR1266" s="48"/>
      <c r="CS1266" s="48"/>
      <c r="CT1266" s="48"/>
      <c r="CU1266" s="48"/>
      <c r="CV1266" s="48"/>
      <c r="CW1266" s="48"/>
      <c r="CX1266" s="39"/>
      <c r="ML1266" s="135"/>
      <c r="MM1266" s="135"/>
      <c r="MN1266" s="135"/>
      <c r="MO1266" s="135"/>
      <c r="MP1266" s="135"/>
      <c r="MQ1266" s="135"/>
      <c r="MR1266" s="135"/>
      <c r="MS1266" s="135"/>
      <c r="MT1266" s="135"/>
      <c r="MU1266" s="135"/>
      <c r="MV1266" s="135"/>
      <c r="MW1266" s="135"/>
      <c r="MX1266" s="135"/>
      <c r="MY1266" s="135"/>
      <c r="MZ1266" s="135"/>
      <c r="NA1266" s="135"/>
      <c r="NB1266" s="135"/>
      <c r="NC1266" s="135"/>
      <c r="ND1266" s="135"/>
      <c r="NE1266" s="135"/>
      <c r="NF1266" s="135"/>
      <c r="NG1266" s="135"/>
      <c r="NH1266" s="135"/>
      <c r="NI1266" s="135"/>
      <c r="NJ1266" s="135"/>
      <c r="NK1266" s="135"/>
      <c r="NL1266" s="135"/>
      <c r="NM1266" s="135"/>
      <c r="NN1266" s="135"/>
      <c r="NO1266" s="135"/>
      <c r="NP1266" s="135"/>
      <c r="NQ1266" s="39"/>
      <c r="QS1266"/>
      <c r="QT1266"/>
      <c r="QU1266"/>
      <c r="QV1266"/>
      <c r="QW1266"/>
      <c r="QX1266"/>
      <c r="QY1266"/>
      <c r="QZ1266"/>
      <c r="RA1266"/>
      <c r="RB1266" s="39"/>
      <c r="RC1266" s="39"/>
      <c r="RD1266" s="39"/>
    </row>
    <row r="1267" spans="2:472" x14ac:dyDescent="0.2">
      <c r="B1267" s="426"/>
      <c r="C1267" s="427"/>
      <c r="V1267" s="63">
        <v>163</v>
      </c>
      <c r="W1267" s="54" t="s">
        <v>3509</v>
      </c>
      <c r="X1267" s="64">
        <v>160100</v>
      </c>
      <c r="Y1267" s="54" t="s">
        <v>6432</v>
      </c>
      <c r="Z1267" s="63" t="s">
        <v>1341</v>
      </c>
      <c r="AA1267" s="54" t="s">
        <v>440</v>
      </c>
      <c r="AB1267" s="54" t="s">
        <v>398</v>
      </c>
      <c r="AC1267" s="54" t="s">
        <v>6433</v>
      </c>
      <c r="AD1267" s="64" t="s">
        <v>414</v>
      </c>
      <c r="AE1267" s="64" t="s">
        <v>415</v>
      </c>
      <c r="AF1267" s="63">
        <v>163</v>
      </c>
      <c r="AG1267" s="54" t="s">
        <v>3509</v>
      </c>
      <c r="AH1267" s="54" t="s">
        <v>3508</v>
      </c>
      <c r="AI1267" s="63" t="s">
        <v>3510</v>
      </c>
      <c r="AJ1267" s="64" t="s">
        <v>3511</v>
      </c>
      <c r="AK1267" s="569">
        <v>4970446</v>
      </c>
      <c r="AL1267" s="64" t="s">
        <v>440</v>
      </c>
      <c r="AM1267" s="64" t="s">
        <v>3514</v>
      </c>
      <c r="AN1267" s="570">
        <v>258026781</v>
      </c>
      <c r="AO1267" s="54"/>
      <c r="AP1267" s="54"/>
      <c r="AQ1267" s="54"/>
      <c r="AR1267" s="54"/>
      <c r="AS1267" s="54"/>
      <c r="AT1267" s="64" t="s">
        <v>420</v>
      </c>
      <c r="AU1267" s="64"/>
      <c r="AV1267" s="54"/>
      <c r="AW1267" s="54"/>
      <c r="AX1267" s="54"/>
      <c r="AY1267" s="54"/>
      <c r="AZ1267" s="54"/>
      <c r="BA1267" s="54"/>
      <c r="BB1267" s="54"/>
      <c r="BC1267" s="54"/>
      <c r="BD1267" s="64">
        <v>160100</v>
      </c>
      <c r="BE1267" s="54" t="s">
        <v>6432</v>
      </c>
      <c r="BF1267" s="63" t="s">
        <v>1341</v>
      </c>
      <c r="BG1267" s="54" t="s">
        <v>440</v>
      </c>
      <c r="BH1267" s="54" t="s">
        <v>398</v>
      </c>
      <c r="BI1267" s="54" t="s">
        <v>6433</v>
      </c>
      <c r="BJ1267" s="64" t="s">
        <v>414</v>
      </c>
      <c r="BK1267" s="64" t="s">
        <v>415</v>
      </c>
      <c r="BL1267" s="54"/>
      <c r="BM1267" s="54"/>
      <c r="BN1267" s="54"/>
      <c r="BO1267" s="39"/>
      <c r="BP1267" s="39"/>
      <c r="BQ1267" s="39"/>
      <c r="BR1267" s="39"/>
      <c r="BS1267" s="47"/>
      <c r="BT1267" s="39"/>
      <c r="BU1267" s="39"/>
      <c r="BV1267" s="39"/>
      <c r="BW1267" s="39"/>
      <c r="BX1267" s="39"/>
      <c r="BY1267" s="39"/>
      <c r="BZ1267" s="39"/>
      <c r="CA1267" s="39"/>
      <c r="CB1267" s="39"/>
      <c r="CC1267" s="47"/>
      <c r="CD1267" s="39"/>
      <c r="CE1267" s="39"/>
      <c r="CF1267" s="48"/>
      <c r="CG1267" s="48"/>
      <c r="CH1267" s="48"/>
      <c r="CI1267" s="48"/>
      <c r="CJ1267" s="48"/>
      <c r="CK1267" s="48"/>
      <c r="CL1267" s="48"/>
      <c r="CM1267" s="48"/>
      <c r="CN1267" s="48"/>
      <c r="CO1267" s="48"/>
      <c r="CP1267" s="48"/>
      <c r="CQ1267" s="48"/>
      <c r="CR1267" s="48"/>
      <c r="CS1267" s="48"/>
      <c r="CT1267" s="48"/>
      <c r="CU1267" s="48"/>
      <c r="CV1267" s="48"/>
      <c r="CW1267" s="48"/>
      <c r="CX1267" s="39"/>
      <c r="ML1267" s="135"/>
      <c r="MM1267" s="135"/>
      <c r="MN1267" s="135"/>
      <c r="MO1267" s="135"/>
      <c r="MP1267" s="135"/>
      <c r="MQ1267" s="135"/>
      <c r="MR1267" s="135"/>
      <c r="MS1267" s="135"/>
      <c r="MT1267" s="135"/>
      <c r="MU1267" s="135"/>
      <c r="MV1267" s="135"/>
      <c r="MW1267" s="135"/>
      <c r="MX1267" s="135"/>
      <c r="MY1267" s="135"/>
      <c r="MZ1267" s="135"/>
      <c r="NA1267" s="135"/>
      <c r="NB1267" s="135"/>
      <c r="NC1267" s="135"/>
      <c r="ND1267" s="135"/>
      <c r="NE1267" s="135"/>
      <c r="NF1267" s="135"/>
      <c r="NG1267" s="135"/>
      <c r="NH1267" s="135"/>
      <c r="NI1267" s="135"/>
      <c r="NJ1267" s="135"/>
      <c r="NK1267" s="135"/>
      <c r="NL1267" s="135"/>
      <c r="NM1267" s="135"/>
      <c r="NN1267" s="135"/>
      <c r="NO1267" s="135"/>
      <c r="NP1267" s="135"/>
      <c r="NQ1267" s="39"/>
      <c r="QS1267"/>
      <c r="QT1267"/>
      <c r="QU1267"/>
      <c r="QV1267"/>
      <c r="QW1267"/>
      <c r="QX1267"/>
      <c r="QY1267"/>
      <c r="QZ1267"/>
      <c r="RA1267"/>
      <c r="RB1267" s="39"/>
      <c r="RC1267" s="39"/>
      <c r="RD1267" s="39"/>
    </row>
    <row r="1268" spans="2:472" x14ac:dyDescent="0.2">
      <c r="B1268" s="426"/>
      <c r="C1268" s="427"/>
      <c r="V1268" s="63">
        <v>163</v>
      </c>
      <c r="W1268" s="54" t="s">
        <v>3509</v>
      </c>
      <c r="X1268" s="64">
        <v>160104</v>
      </c>
      <c r="Y1268" s="54" t="s">
        <v>1534</v>
      </c>
      <c r="Z1268" s="63" t="s">
        <v>1341</v>
      </c>
      <c r="AA1268" s="54" t="s">
        <v>440</v>
      </c>
      <c r="AB1268" s="54" t="s">
        <v>398</v>
      </c>
      <c r="AC1268" s="54" t="s">
        <v>1534</v>
      </c>
      <c r="AD1268" s="64" t="s">
        <v>414</v>
      </c>
      <c r="AE1268" s="64" t="s">
        <v>415</v>
      </c>
      <c r="AF1268" s="63">
        <v>163</v>
      </c>
      <c r="AG1268" s="54" t="s">
        <v>3509</v>
      </c>
      <c r="AH1268" s="54" t="s">
        <v>3508</v>
      </c>
      <c r="AI1268" s="63" t="s">
        <v>3510</v>
      </c>
      <c r="AJ1268" s="64" t="s">
        <v>3511</v>
      </c>
      <c r="AK1268" s="569">
        <v>4970446</v>
      </c>
      <c r="AL1268" s="64" t="s">
        <v>440</v>
      </c>
      <c r="AM1268" s="64" t="s">
        <v>3514</v>
      </c>
      <c r="AN1268" s="570">
        <v>258026781</v>
      </c>
      <c r="AO1268" s="54"/>
      <c r="AP1268" s="54"/>
      <c r="AQ1268" s="54"/>
      <c r="AR1268" s="54"/>
      <c r="AS1268" s="54"/>
      <c r="AT1268" s="64" t="s">
        <v>420</v>
      </c>
      <c r="AU1268" s="64"/>
      <c r="AV1268" s="54"/>
      <c r="AW1268" s="54"/>
      <c r="AX1268" s="54"/>
      <c r="AY1268" s="54"/>
      <c r="AZ1268" s="54"/>
      <c r="BA1268" s="54"/>
      <c r="BB1268" s="54"/>
      <c r="BC1268" s="54"/>
      <c r="BD1268" s="64">
        <v>160104</v>
      </c>
      <c r="BE1268" s="54" t="s">
        <v>1534</v>
      </c>
      <c r="BF1268" s="63" t="s">
        <v>1341</v>
      </c>
      <c r="BG1268" s="54" t="s">
        <v>440</v>
      </c>
      <c r="BH1268" s="54" t="s">
        <v>398</v>
      </c>
      <c r="BI1268" s="54" t="s">
        <v>1534</v>
      </c>
      <c r="BJ1268" s="64" t="s">
        <v>414</v>
      </c>
      <c r="BK1268" s="64" t="s">
        <v>415</v>
      </c>
      <c r="BL1268" s="54"/>
      <c r="BM1268" s="54"/>
      <c r="BN1268" s="54"/>
      <c r="BO1268" s="39"/>
      <c r="BP1268" s="39"/>
      <c r="BQ1268" s="39"/>
      <c r="BR1268" s="39"/>
      <c r="BS1268" s="47"/>
      <c r="BT1268" s="39"/>
      <c r="BU1268" s="39"/>
      <c r="BV1268" s="39"/>
      <c r="BW1268" s="39"/>
      <c r="BX1268" s="39"/>
      <c r="BY1268" s="39"/>
      <c r="BZ1268" s="39"/>
      <c r="CA1268" s="39"/>
      <c r="CB1268" s="39"/>
      <c r="CC1268" s="47"/>
      <c r="CD1268" s="39"/>
      <c r="CE1268" s="39"/>
      <c r="CF1268" s="48"/>
      <c r="CG1268" s="48"/>
      <c r="CH1268" s="48"/>
      <c r="CI1268" s="48"/>
      <c r="CJ1268" s="48"/>
      <c r="CK1268" s="48"/>
      <c r="CL1268" s="48"/>
      <c r="CM1268" s="48"/>
      <c r="CN1268" s="48"/>
      <c r="CO1268" s="48"/>
      <c r="CP1268" s="48"/>
      <c r="CQ1268" s="48"/>
      <c r="CR1268" s="48"/>
      <c r="CS1268" s="48"/>
      <c r="CT1268" s="48"/>
      <c r="CU1268" s="48"/>
      <c r="CV1268" s="48"/>
      <c r="CW1268" s="48"/>
      <c r="CX1268" s="39"/>
      <c r="ML1268" s="135"/>
      <c r="MM1268" s="135"/>
      <c r="MN1268" s="135"/>
      <c r="MO1268" s="135"/>
      <c r="MP1268" s="135"/>
      <c r="MQ1268" s="135"/>
      <c r="MR1268" s="135"/>
      <c r="MS1268" s="135"/>
      <c r="MT1268" s="135"/>
      <c r="MU1268" s="135"/>
      <c r="MV1268" s="135"/>
      <c r="MW1268" s="135"/>
      <c r="MX1268" s="135"/>
      <c r="MY1268" s="135"/>
      <c r="MZ1268" s="135"/>
      <c r="NA1268" s="135"/>
      <c r="NB1268" s="135"/>
      <c r="NC1268" s="135"/>
      <c r="ND1268" s="135"/>
      <c r="NE1268" s="135"/>
      <c r="NF1268" s="135"/>
      <c r="NG1268" s="135"/>
      <c r="NH1268" s="135"/>
      <c r="NI1268" s="135"/>
      <c r="NJ1268" s="135"/>
      <c r="NK1268" s="135"/>
      <c r="NL1268" s="135"/>
      <c r="NM1268" s="135"/>
      <c r="NN1268" s="135"/>
      <c r="NO1268" s="135"/>
      <c r="NP1268" s="135"/>
      <c r="NQ1268" s="39"/>
      <c r="QS1268"/>
      <c r="QT1268"/>
      <c r="QU1268"/>
      <c r="QV1268"/>
      <c r="QW1268"/>
      <c r="QX1268"/>
      <c r="QY1268"/>
      <c r="QZ1268"/>
      <c r="RA1268"/>
      <c r="RB1268" s="39"/>
      <c r="RC1268" s="39"/>
      <c r="RD1268" s="39"/>
    </row>
    <row r="1269" spans="2:472" x14ac:dyDescent="0.2">
      <c r="B1269" s="426"/>
      <c r="C1269" s="427"/>
      <c r="V1269" s="63">
        <v>163</v>
      </c>
      <c r="W1269" s="54" t="s">
        <v>3509</v>
      </c>
      <c r="X1269" s="64">
        <v>160105</v>
      </c>
      <c r="Y1269" s="54" t="s">
        <v>1801</v>
      </c>
      <c r="Z1269" s="63" t="s">
        <v>1341</v>
      </c>
      <c r="AA1269" s="54" t="s">
        <v>440</v>
      </c>
      <c r="AB1269" s="54" t="s">
        <v>398</v>
      </c>
      <c r="AC1269" s="54" t="s">
        <v>1801</v>
      </c>
      <c r="AD1269" s="64" t="s">
        <v>414</v>
      </c>
      <c r="AE1269" s="64" t="s">
        <v>415</v>
      </c>
      <c r="AF1269" s="63">
        <v>163</v>
      </c>
      <c r="AG1269" s="54" t="s">
        <v>3509</v>
      </c>
      <c r="AH1269" s="54" t="s">
        <v>3508</v>
      </c>
      <c r="AI1269" s="63" t="s">
        <v>3510</v>
      </c>
      <c r="AJ1269" s="64" t="s">
        <v>3511</v>
      </c>
      <c r="AK1269" s="569">
        <v>4970446</v>
      </c>
      <c r="AL1269" s="64" t="s">
        <v>440</v>
      </c>
      <c r="AM1269" s="64" t="s">
        <v>3514</v>
      </c>
      <c r="AN1269" s="570">
        <v>258026781</v>
      </c>
      <c r="AO1269" s="54"/>
      <c r="AP1269" s="54"/>
      <c r="AQ1269" s="54"/>
      <c r="AR1269" s="54"/>
      <c r="AS1269" s="54"/>
      <c r="AT1269" s="64" t="s">
        <v>420</v>
      </c>
      <c r="AU1269" s="64"/>
      <c r="AV1269" s="54"/>
      <c r="AW1269" s="54"/>
      <c r="AX1269" s="54"/>
      <c r="AY1269" s="54"/>
      <c r="AZ1269" s="54"/>
      <c r="BA1269" s="54"/>
      <c r="BB1269" s="54"/>
      <c r="BC1269" s="54"/>
      <c r="BD1269" s="64">
        <v>160105</v>
      </c>
      <c r="BE1269" s="54" t="s">
        <v>1801</v>
      </c>
      <c r="BF1269" s="63" t="s">
        <v>1341</v>
      </c>
      <c r="BG1269" s="54" t="s">
        <v>440</v>
      </c>
      <c r="BH1269" s="54" t="s">
        <v>398</v>
      </c>
      <c r="BI1269" s="54" t="s">
        <v>1801</v>
      </c>
      <c r="BJ1269" s="64" t="s">
        <v>414</v>
      </c>
      <c r="BK1269" s="64" t="s">
        <v>415</v>
      </c>
      <c r="BL1269" s="54"/>
      <c r="BM1269" s="54"/>
      <c r="BN1269" s="54"/>
      <c r="BO1269" s="39"/>
      <c r="BP1269" s="39"/>
      <c r="BQ1269" s="39"/>
      <c r="BR1269" s="39"/>
      <c r="BS1269" s="47"/>
      <c r="BT1269" s="39"/>
      <c r="BU1269" s="39"/>
      <c r="BV1269" s="39"/>
      <c r="BW1269" s="39"/>
      <c r="BX1269" s="39"/>
      <c r="BY1269" s="39"/>
      <c r="BZ1269" s="39"/>
      <c r="CA1269" s="39"/>
      <c r="CB1269" s="39"/>
      <c r="CC1269" s="47"/>
      <c r="CD1269" s="39"/>
      <c r="CE1269" s="39"/>
      <c r="CF1269" s="48"/>
      <c r="CG1269" s="48"/>
      <c r="CH1269" s="48"/>
      <c r="CI1269" s="48"/>
      <c r="CJ1269" s="48"/>
      <c r="CK1269" s="48"/>
      <c r="CL1269" s="48"/>
      <c r="CM1269" s="48"/>
      <c r="CN1269" s="48"/>
      <c r="CO1269" s="48"/>
      <c r="CP1269" s="48"/>
      <c r="CQ1269" s="48"/>
      <c r="CR1269" s="48"/>
      <c r="CS1269" s="48"/>
      <c r="CT1269" s="48"/>
      <c r="CU1269" s="48"/>
      <c r="CV1269" s="48"/>
      <c r="CW1269" s="48"/>
      <c r="CX1269" s="39"/>
      <c r="ML1269" s="135"/>
      <c r="MM1269" s="135"/>
      <c r="MN1269" s="135"/>
      <c r="MO1269" s="135"/>
      <c r="MP1269" s="135"/>
      <c r="MQ1269" s="135"/>
      <c r="MR1269" s="135"/>
      <c r="MS1269" s="135"/>
      <c r="MT1269" s="135"/>
      <c r="MU1269" s="135"/>
      <c r="MV1269" s="135"/>
      <c r="MW1269" s="135"/>
      <c r="MX1269" s="135"/>
      <c r="MY1269" s="135"/>
      <c r="MZ1269" s="135"/>
      <c r="NA1269" s="135"/>
      <c r="NB1269" s="135"/>
      <c r="NC1269" s="135"/>
      <c r="ND1269" s="135"/>
      <c r="NE1269" s="135"/>
      <c r="NF1269" s="135"/>
      <c r="NG1269" s="135"/>
      <c r="NH1269" s="135"/>
      <c r="NI1269" s="135"/>
      <c r="NJ1269" s="135"/>
      <c r="NK1269" s="135"/>
      <c r="NL1269" s="135"/>
      <c r="NM1269" s="135"/>
      <c r="NN1269" s="135"/>
      <c r="NO1269" s="135"/>
      <c r="NP1269" s="135"/>
      <c r="NQ1269" s="39"/>
      <c r="QS1269"/>
      <c r="QT1269"/>
      <c r="QU1269"/>
      <c r="QV1269"/>
      <c r="QW1269"/>
      <c r="QX1269"/>
      <c r="QY1269"/>
      <c r="QZ1269"/>
      <c r="RA1269"/>
      <c r="RB1269" s="39"/>
      <c r="RC1269" s="39"/>
      <c r="RD1269" s="39"/>
    </row>
    <row r="1270" spans="2:472" x14ac:dyDescent="0.2">
      <c r="B1270" s="426"/>
      <c r="C1270" s="427"/>
      <c r="V1270" s="63">
        <v>163</v>
      </c>
      <c r="W1270" s="54" t="s">
        <v>3509</v>
      </c>
      <c r="X1270" s="64">
        <v>160106</v>
      </c>
      <c r="Y1270" s="54" t="s">
        <v>1999</v>
      </c>
      <c r="Z1270" s="63" t="s">
        <v>1341</v>
      </c>
      <c r="AA1270" s="54" t="s">
        <v>440</v>
      </c>
      <c r="AB1270" s="54" t="s">
        <v>398</v>
      </c>
      <c r="AC1270" s="54" t="s">
        <v>1999</v>
      </c>
      <c r="AD1270" s="64" t="s">
        <v>414</v>
      </c>
      <c r="AE1270" s="64" t="s">
        <v>415</v>
      </c>
      <c r="AF1270" s="63">
        <v>163</v>
      </c>
      <c r="AG1270" s="54" t="s">
        <v>3509</v>
      </c>
      <c r="AH1270" s="54" t="s">
        <v>3508</v>
      </c>
      <c r="AI1270" s="63" t="s">
        <v>3510</v>
      </c>
      <c r="AJ1270" s="64" t="s">
        <v>3511</v>
      </c>
      <c r="AK1270" s="569">
        <v>4970446</v>
      </c>
      <c r="AL1270" s="64" t="s">
        <v>440</v>
      </c>
      <c r="AM1270" s="64" t="s">
        <v>3514</v>
      </c>
      <c r="AN1270" s="570">
        <v>258026781</v>
      </c>
      <c r="AO1270" s="54"/>
      <c r="AP1270" s="54"/>
      <c r="AQ1270" s="54"/>
      <c r="AR1270" s="54"/>
      <c r="AS1270" s="54"/>
      <c r="AT1270" s="64" t="s">
        <v>420</v>
      </c>
      <c r="AU1270" s="64"/>
      <c r="AV1270" s="54"/>
      <c r="AW1270" s="54"/>
      <c r="AX1270" s="54"/>
      <c r="AY1270" s="54"/>
      <c r="AZ1270" s="54"/>
      <c r="BA1270" s="54"/>
      <c r="BB1270" s="54"/>
      <c r="BC1270" s="54"/>
      <c r="BD1270" s="64">
        <v>160106</v>
      </c>
      <c r="BE1270" s="54" t="s">
        <v>1999</v>
      </c>
      <c r="BF1270" s="63" t="s">
        <v>1341</v>
      </c>
      <c r="BG1270" s="54" t="s">
        <v>440</v>
      </c>
      <c r="BH1270" s="54" t="s">
        <v>398</v>
      </c>
      <c r="BI1270" s="54" t="s">
        <v>1999</v>
      </c>
      <c r="BJ1270" s="64" t="s">
        <v>414</v>
      </c>
      <c r="BK1270" s="64" t="s">
        <v>415</v>
      </c>
      <c r="BL1270" s="54"/>
      <c r="BM1270" s="54"/>
      <c r="BN1270" s="54"/>
      <c r="BO1270" s="39"/>
      <c r="BP1270" s="39"/>
      <c r="BQ1270" s="39"/>
      <c r="BR1270" s="39"/>
      <c r="BS1270" s="47"/>
      <c r="BT1270" s="39"/>
      <c r="BU1270" s="39"/>
      <c r="BV1270" s="39"/>
      <c r="BW1270" s="39"/>
      <c r="BX1270" s="39"/>
      <c r="BY1270" s="39"/>
      <c r="BZ1270" s="39"/>
      <c r="CA1270" s="39"/>
      <c r="CB1270" s="39"/>
      <c r="CC1270" s="47"/>
      <c r="CD1270" s="39"/>
      <c r="CE1270" s="39"/>
      <c r="CF1270" s="48"/>
      <c r="CG1270" s="48"/>
      <c r="CH1270" s="48"/>
      <c r="CI1270" s="48"/>
      <c r="CJ1270" s="48"/>
      <c r="CK1270" s="48"/>
      <c r="CL1270" s="48"/>
      <c r="CM1270" s="48"/>
      <c r="CN1270" s="48"/>
      <c r="CO1270" s="48"/>
      <c r="CP1270" s="48"/>
      <c r="CQ1270" s="48"/>
      <c r="CR1270" s="48"/>
      <c r="CS1270" s="48"/>
      <c r="CT1270" s="48"/>
      <c r="CU1270" s="48"/>
      <c r="CV1270" s="48"/>
      <c r="CW1270" s="48"/>
      <c r="CX1270" s="39"/>
      <c r="ML1270" s="135"/>
      <c r="MM1270" s="135"/>
      <c r="MN1270" s="135"/>
      <c r="MO1270" s="135"/>
      <c r="MP1270" s="135"/>
      <c r="MQ1270" s="135"/>
      <c r="MR1270" s="135"/>
      <c r="MS1270" s="135"/>
      <c r="MT1270" s="135"/>
      <c r="MU1270" s="135"/>
      <c r="MV1270" s="135"/>
      <c r="MW1270" s="135"/>
      <c r="MX1270" s="135"/>
      <c r="MY1270" s="135"/>
      <c r="MZ1270" s="135"/>
      <c r="NA1270" s="135"/>
      <c r="NB1270" s="135"/>
      <c r="NC1270" s="135"/>
      <c r="ND1270" s="135"/>
      <c r="NE1270" s="135"/>
      <c r="NF1270" s="135"/>
      <c r="NG1270" s="135"/>
      <c r="NH1270" s="135"/>
      <c r="NI1270" s="135"/>
      <c r="NJ1270" s="135"/>
      <c r="NK1270" s="135"/>
      <c r="NL1270" s="135"/>
      <c r="NM1270" s="135"/>
      <c r="NN1270" s="135"/>
      <c r="NO1270" s="135"/>
      <c r="NP1270" s="135"/>
      <c r="NQ1270" s="39"/>
      <c r="QS1270"/>
      <c r="QT1270"/>
      <c r="QU1270"/>
      <c r="QV1270"/>
      <c r="QW1270"/>
      <c r="QX1270"/>
      <c r="QY1270"/>
      <c r="QZ1270"/>
      <c r="RA1270"/>
      <c r="RB1270" s="39"/>
      <c r="RC1270" s="39"/>
      <c r="RD1270" s="39"/>
    </row>
    <row r="1271" spans="2:472" x14ac:dyDescent="0.2">
      <c r="B1271" s="426"/>
      <c r="C1271" s="427"/>
      <c r="V1271" s="63">
        <v>163</v>
      </c>
      <c r="W1271" s="54" t="s">
        <v>3509</v>
      </c>
      <c r="X1271" s="64">
        <v>160108</v>
      </c>
      <c r="Y1271" s="54" t="s">
        <v>2185</v>
      </c>
      <c r="Z1271" s="63" t="s">
        <v>1341</v>
      </c>
      <c r="AA1271" s="54" t="s">
        <v>440</v>
      </c>
      <c r="AB1271" s="54" t="s">
        <v>398</v>
      </c>
      <c r="AC1271" s="54" t="s">
        <v>2185</v>
      </c>
      <c r="AD1271" s="64" t="s">
        <v>414</v>
      </c>
      <c r="AE1271" s="64" t="s">
        <v>415</v>
      </c>
      <c r="AF1271" s="63">
        <v>163</v>
      </c>
      <c r="AG1271" s="54" t="s">
        <v>3509</v>
      </c>
      <c r="AH1271" s="54" t="s">
        <v>3508</v>
      </c>
      <c r="AI1271" s="63" t="s">
        <v>3510</v>
      </c>
      <c r="AJ1271" s="64" t="s">
        <v>3511</v>
      </c>
      <c r="AK1271" s="569">
        <v>4970446</v>
      </c>
      <c r="AL1271" s="64" t="s">
        <v>440</v>
      </c>
      <c r="AM1271" s="64" t="s">
        <v>3514</v>
      </c>
      <c r="AN1271" s="570">
        <v>258026781</v>
      </c>
      <c r="AO1271" s="54"/>
      <c r="AP1271" s="54"/>
      <c r="AQ1271" s="54"/>
      <c r="AR1271" s="54"/>
      <c r="AS1271" s="54"/>
      <c r="AT1271" s="64" t="s">
        <v>420</v>
      </c>
      <c r="AU1271" s="64"/>
      <c r="AV1271" s="54"/>
      <c r="AW1271" s="54"/>
      <c r="AX1271" s="54"/>
      <c r="AY1271" s="54"/>
      <c r="AZ1271" s="54"/>
      <c r="BA1271" s="54"/>
      <c r="BB1271" s="54"/>
      <c r="BC1271" s="54"/>
      <c r="BD1271" s="64">
        <v>160108</v>
      </c>
      <c r="BE1271" s="54" t="s">
        <v>2185</v>
      </c>
      <c r="BF1271" s="63" t="s">
        <v>1341</v>
      </c>
      <c r="BG1271" s="54" t="s">
        <v>440</v>
      </c>
      <c r="BH1271" s="54" t="s">
        <v>398</v>
      </c>
      <c r="BI1271" s="54" t="s">
        <v>2185</v>
      </c>
      <c r="BJ1271" s="64" t="s">
        <v>414</v>
      </c>
      <c r="BK1271" s="64" t="s">
        <v>415</v>
      </c>
      <c r="BL1271" s="54"/>
      <c r="BM1271" s="54"/>
      <c r="BN1271" s="54"/>
      <c r="BO1271" s="39"/>
      <c r="BP1271" s="39"/>
      <c r="BQ1271" s="39"/>
      <c r="BR1271" s="39"/>
      <c r="BS1271" s="47"/>
      <c r="BT1271" s="39"/>
      <c r="BU1271" s="39"/>
      <c r="BV1271" s="39"/>
      <c r="BW1271" s="39"/>
      <c r="BX1271" s="39"/>
      <c r="BY1271" s="39"/>
      <c r="BZ1271" s="39"/>
      <c r="CA1271" s="39"/>
      <c r="CB1271" s="39"/>
      <c r="CC1271" s="47"/>
      <c r="CD1271" s="39"/>
      <c r="CE1271" s="39"/>
      <c r="CF1271" s="48"/>
      <c r="CG1271" s="48"/>
      <c r="CH1271" s="48"/>
      <c r="CI1271" s="48"/>
      <c r="CJ1271" s="48"/>
      <c r="CK1271" s="48"/>
      <c r="CL1271" s="48"/>
      <c r="CM1271" s="48"/>
      <c r="CN1271" s="48"/>
      <c r="CO1271" s="48"/>
      <c r="CP1271" s="48"/>
      <c r="CQ1271" s="48"/>
      <c r="CR1271" s="48"/>
      <c r="CS1271" s="48"/>
      <c r="CT1271" s="48"/>
      <c r="CU1271" s="48"/>
      <c r="CV1271" s="48"/>
      <c r="CW1271" s="48"/>
      <c r="CX1271" s="39"/>
      <c r="ML1271" s="135"/>
      <c r="MM1271" s="135"/>
      <c r="MN1271" s="135"/>
      <c r="MO1271" s="135"/>
      <c r="MP1271" s="135"/>
      <c r="MQ1271" s="135"/>
      <c r="MR1271" s="135"/>
      <c r="MS1271" s="135"/>
      <c r="MT1271" s="135"/>
      <c r="MU1271" s="135"/>
      <c r="MV1271" s="135"/>
      <c r="MW1271" s="135"/>
      <c r="MX1271" s="135"/>
      <c r="MY1271" s="135"/>
      <c r="MZ1271" s="135"/>
      <c r="NA1271" s="135"/>
      <c r="NB1271" s="135"/>
      <c r="NC1271" s="135"/>
      <c r="ND1271" s="135"/>
      <c r="NE1271" s="135"/>
      <c r="NF1271" s="135"/>
      <c r="NG1271" s="135"/>
      <c r="NH1271" s="135"/>
      <c r="NI1271" s="135"/>
      <c r="NJ1271" s="135"/>
      <c r="NK1271" s="135"/>
      <c r="NL1271" s="135"/>
      <c r="NM1271" s="135"/>
      <c r="NN1271" s="135"/>
      <c r="NO1271" s="135"/>
      <c r="NP1271" s="135"/>
      <c r="NQ1271" s="39"/>
      <c r="QS1271"/>
      <c r="QT1271"/>
      <c r="QU1271"/>
      <c r="QV1271"/>
      <c r="QW1271"/>
      <c r="QX1271"/>
      <c r="QY1271"/>
      <c r="QZ1271"/>
      <c r="RA1271"/>
      <c r="RB1271" s="39"/>
      <c r="RC1271" s="39"/>
      <c r="RD1271" s="39"/>
    </row>
    <row r="1272" spans="2:472" x14ac:dyDescent="0.2">
      <c r="B1272" s="426"/>
      <c r="C1272" s="427"/>
      <c r="V1272" s="63">
        <v>163</v>
      </c>
      <c r="W1272" s="54" t="s">
        <v>3509</v>
      </c>
      <c r="X1272" s="64">
        <v>160109</v>
      </c>
      <c r="Y1272" s="54" t="s">
        <v>2344</v>
      </c>
      <c r="Z1272" s="63" t="s">
        <v>1341</v>
      </c>
      <c r="AA1272" s="54" t="s">
        <v>440</v>
      </c>
      <c r="AB1272" s="54" t="s">
        <v>398</v>
      </c>
      <c r="AC1272" s="54" t="s">
        <v>2344</v>
      </c>
      <c r="AD1272" s="64" t="s">
        <v>414</v>
      </c>
      <c r="AE1272" s="64" t="s">
        <v>415</v>
      </c>
      <c r="AF1272" s="63">
        <v>163</v>
      </c>
      <c r="AG1272" s="54" t="s">
        <v>3509</v>
      </c>
      <c r="AH1272" s="54" t="s">
        <v>3508</v>
      </c>
      <c r="AI1272" s="63" t="s">
        <v>3510</v>
      </c>
      <c r="AJ1272" s="64" t="s">
        <v>3511</v>
      </c>
      <c r="AK1272" s="569">
        <v>4970446</v>
      </c>
      <c r="AL1272" s="64" t="s">
        <v>440</v>
      </c>
      <c r="AM1272" s="64" t="s">
        <v>3514</v>
      </c>
      <c r="AN1272" s="570">
        <v>258026781</v>
      </c>
      <c r="AO1272" s="54"/>
      <c r="AP1272" s="54"/>
      <c r="AQ1272" s="54"/>
      <c r="AR1272" s="54"/>
      <c r="AS1272" s="54"/>
      <c r="AT1272" s="64" t="s">
        <v>420</v>
      </c>
      <c r="AU1272" s="64"/>
      <c r="AV1272" s="54"/>
      <c r="AW1272" s="54"/>
      <c r="AX1272" s="54"/>
      <c r="AY1272" s="54"/>
      <c r="AZ1272" s="54"/>
      <c r="BA1272" s="54"/>
      <c r="BB1272" s="54"/>
      <c r="BC1272" s="54"/>
      <c r="BD1272" s="64">
        <v>160109</v>
      </c>
      <c r="BE1272" s="54" t="s">
        <v>2344</v>
      </c>
      <c r="BF1272" s="63" t="s">
        <v>1341</v>
      </c>
      <c r="BG1272" s="54" t="s">
        <v>440</v>
      </c>
      <c r="BH1272" s="54" t="s">
        <v>398</v>
      </c>
      <c r="BI1272" s="54" t="s">
        <v>2344</v>
      </c>
      <c r="BJ1272" s="64" t="s">
        <v>414</v>
      </c>
      <c r="BK1272" s="64" t="s">
        <v>415</v>
      </c>
      <c r="BL1272" s="54"/>
      <c r="BM1272" s="54"/>
      <c r="BN1272" s="54"/>
      <c r="BO1272" s="39"/>
      <c r="BP1272" s="39"/>
      <c r="BQ1272" s="39"/>
      <c r="BR1272" s="39"/>
      <c r="BS1272" s="47"/>
      <c r="BT1272" s="39"/>
      <c r="BU1272" s="39"/>
      <c r="BV1272" s="39"/>
      <c r="BW1272" s="39"/>
      <c r="BX1272" s="39"/>
      <c r="BY1272" s="39"/>
      <c r="BZ1272" s="39"/>
      <c r="CA1272" s="39"/>
      <c r="CB1272" s="39"/>
      <c r="CC1272" s="47"/>
      <c r="CD1272" s="39"/>
      <c r="CE1272" s="39"/>
      <c r="CF1272" s="48"/>
      <c r="CG1272" s="48"/>
      <c r="CH1272" s="48"/>
      <c r="CI1272" s="48"/>
      <c r="CJ1272" s="48"/>
      <c r="CK1272" s="48"/>
      <c r="CL1272" s="48"/>
      <c r="CM1272" s="48"/>
      <c r="CN1272" s="48"/>
      <c r="CO1272" s="48"/>
      <c r="CP1272" s="48"/>
      <c r="CQ1272" s="48"/>
      <c r="CR1272" s="48"/>
      <c r="CS1272" s="48"/>
      <c r="CT1272" s="48"/>
      <c r="CU1272" s="48"/>
      <c r="CV1272" s="48"/>
      <c r="CW1272" s="48"/>
      <c r="CX1272" s="39"/>
      <c r="ML1272" s="135"/>
      <c r="MM1272" s="135"/>
      <c r="MN1272" s="135"/>
      <c r="MO1272" s="135"/>
      <c r="MP1272" s="135"/>
      <c r="MQ1272" s="135"/>
      <c r="MR1272" s="135"/>
      <c r="MS1272" s="135"/>
      <c r="MT1272" s="135"/>
      <c r="MU1272" s="135"/>
      <c r="MV1272" s="135"/>
      <c r="MW1272" s="135"/>
      <c r="MX1272" s="135"/>
      <c r="MY1272" s="135"/>
      <c r="MZ1272" s="135"/>
      <c r="NA1272" s="135"/>
      <c r="NB1272" s="135"/>
      <c r="NC1272" s="135"/>
      <c r="ND1272" s="135"/>
      <c r="NE1272" s="135"/>
      <c r="NF1272" s="135"/>
      <c r="NG1272" s="135"/>
      <c r="NH1272" s="135"/>
      <c r="NI1272" s="135"/>
      <c r="NJ1272" s="135"/>
      <c r="NK1272" s="135"/>
      <c r="NL1272" s="135"/>
      <c r="NM1272" s="135"/>
      <c r="NN1272" s="135"/>
      <c r="NO1272" s="135"/>
      <c r="NP1272" s="135"/>
      <c r="NQ1272" s="39"/>
      <c r="QS1272"/>
      <c r="QT1272"/>
      <c r="QU1272"/>
      <c r="QV1272"/>
      <c r="QW1272"/>
      <c r="QX1272"/>
      <c r="QY1272"/>
      <c r="QZ1272"/>
      <c r="RA1272"/>
      <c r="RB1272" s="39"/>
      <c r="RC1272" s="39"/>
      <c r="RD1272" s="39"/>
    </row>
    <row r="1273" spans="2:472" x14ac:dyDescent="0.2">
      <c r="B1273" s="426"/>
      <c r="C1273" s="427"/>
      <c r="V1273" s="63">
        <v>163</v>
      </c>
      <c r="W1273" s="54" t="s">
        <v>3509</v>
      </c>
      <c r="X1273" s="64">
        <v>160113</v>
      </c>
      <c r="Y1273" s="54" t="s">
        <v>2495</v>
      </c>
      <c r="Z1273" s="63" t="s">
        <v>1341</v>
      </c>
      <c r="AA1273" s="54" t="s">
        <v>440</v>
      </c>
      <c r="AB1273" s="54" t="s">
        <v>398</v>
      </c>
      <c r="AC1273" s="54" t="s">
        <v>2495</v>
      </c>
      <c r="AD1273" s="64" t="s">
        <v>414</v>
      </c>
      <c r="AE1273" s="64" t="s">
        <v>415</v>
      </c>
      <c r="AF1273" s="63">
        <v>163</v>
      </c>
      <c r="AG1273" s="54" t="s">
        <v>3509</v>
      </c>
      <c r="AH1273" s="54" t="s">
        <v>3508</v>
      </c>
      <c r="AI1273" s="63" t="s">
        <v>3510</v>
      </c>
      <c r="AJ1273" s="64" t="s">
        <v>3511</v>
      </c>
      <c r="AK1273" s="569">
        <v>4970446</v>
      </c>
      <c r="AL1273" s="64" t="s">
        <v>440</v>
      </c>
      <c r="AM1273" s="64" t="s">
        <v>3514</v>
      </c>
      <c r="AN1273" s="570">
        <v>258026781</v>
      </c>
      <c r="AO1273" s="54"/>
      <c r="AP1273" s="54"/>
      <c r="AQ1273" s="54"/>
      <c r="AR1273" s="54"/>
      <c r="AS1273" s="54"/>
      <c r="AT1273" s="64" t="s">
        <v>420</v>
      </c>
      <c r="AU1273" s="64"/>
      <c r="AV1273" s="54"/>
      <c r="AW1273" s="54"/>
      <c r="AX1273" s="54"/>
      <c r="AY1273" s="54"/>
      <c r="AZ1273" s="54"/>
      <c r="BA1273" s="54"/>
      <c r="BB1273" s="54"/>
      <c r="BC1273" s="54"/>
      <c r="BD1273" s="64">
        <v>160113</v>
      </c>
      <c r="BE1273" s="54" t="s">
        <v>2495</v>
      </c>
      <c r="BF1273" s="63" t="s">
        <v>1341</v>
      </c>
      <c r="BG1273" s="54" t="s">
        <v>440</v>
      </c>
      <c r="BH1273" s="54" t="s">
        <v>398</v>
      </c>
      <c r="BI1273" s="54" t="s">
        <v>2495</v>
      </c>
      <c r="BJ1273" s="64" t="s">
        <v>414</v>
      </c>
      <c r="BK1273" s="64" t="s">
        <v>415</v>
      </c>
      <c r="BL1273" s="54"/>
      <c r="BM1273" s="54"/>
      <c r="BN1273" s="54"/>
      <c r="BO1273" s="39"/>
      <c r="BP1273" s="39"/>
      <c r="BQ1273" s="39"/>
      <c r="BR1273" s="39"/>
      <c r="BS1273" s="47"/>
      <c r="BT1273" s="39"/>
      <c r="BU1273" s="39"/>
      <c r="BV1273" s="39"/>
      <c r="BW1273" s="39"/>
      <c r="BX1273" s="39"/>
      <c r="BY1273" s="39"/>
      <c r="BZ1273" s="39"/>
      <c r="CA1273" s="39"/>
      <c r="CB1273" s="39"/>
      <c r="CC1273" s="47"/>
      <c r="CD1273" s="39"/>
      <c r="CE1273" s="39"/>
      <c r="CF1273" s="48"/>
      <c r="CG1273" s="48"/>
      <c r="CH1273" s="48"/>
      <c r="CI1273" s="48"/>
      <c r="CJ1273" s="48"/>
      <c r="CK1273" s="48"/>
      <c r="CL1273" s="48"/>
      <c r="CM1273" s="48"/>
      <c r="CN1273" s="48"/>
      <c r="CO1273" s="48"/>
      <c r="CP1273" s="48"/>
      <c r="CQ1273" s="48"/>
      <c r="CR1273" s="48"/>
      <c r="CS1273" s="48"/>
      <c r="CT1273" s="48"/>
      <c r="CU1273" s="48"/>
      <c r="CV1273" s="48"/>
      <c r="CW1273" s="48"/>
      <c r="CX1273" s="39"/>
      <c r="ML1273" s="135"/>
      <c r="MM1273" s="135"/>
      <c r="MN1273" s="135"/>
      <c r="MO1273" s="135"/>
      <c r="MP1273" s="135"/>
      <c r="MQ1273" s="135"/>
      <c r="MR1273" s="135"/>
      <c r="MS1273" s="135"/>
      <c r="MT1273" s="135"/>
      <c r="MU1273" s="135"/>
      <c r="MV1273" s="135"/>
      <c r="MW1273" s="135"/>
      <c r="MX1273" s="135"/>
      <c r="MY1273" s="135"/>
      <c r="MZ1273" s="135"/>
      <c r="NA1273" s="135"/>
      <c r="NB1273" s="135"/>
      <c r="NC1273" s="135"/>
      <c r="ND1273" s="135"/>
      <c r="NE1273" s="135"/>
      <c r="NF1273" s="135"/>
      <c r="NG1273" s="135"/>
      <c r="NH1273" s="135"/>
      <c r="NI1273" s="135"/>
      <c r="NJ1273" s="135"/>
      <c r="NK1273" s="135"/>
      <c r="NL1273" s="135"/>
      <c r="NM1273" s="135"/>
      <c r="NN1273" s="135"/>
      <c r="NO1273" s="135"/>
      <c r="NP1273" s="135"/>
      <c r="NQ1273" s="39"/>
      <c r="QS1273"/>
      <c r="QT1273"/>
      <c r="QU1273"/>
      <c r="QV1273"/>
      <c r="QW1273"/>
      <c r="QX1273"/>
      <c r="QY1273"/>
      <c r="QZ1273"/>
      <c r="RA1273"/>
      <c r="RB1273" s="39"/>
      <c r="RC1273" s="39"/>
      <c r="RD1273" s="39"/>
    </row>
    <row r="1274" spans="2:472" x14ac:dyDescent="0.2">
      <c r="B1274" s="426"/>
      <c r="C1274" s="427"/>
      <c r="V1274" s="63">
        <v>163</v>
      </c>
      <c r="W1274" s="54" t="s">
        <v>3509</v>
      </c>
      <c r="X1274" s="64">
        <v>160115</v>
      </c>
      <c r="Y1274" s="54" t="s">
        <v>1907</v>
      </c>
      <c r="Z1274" s="63" t="s">
        <v>1341</v>
      </c>
      <c r="AA1274" s="54" t="s">
        <v>440</v>
      </c>
      <c r="AB1274" s="54" t="s">
        <v>398</v>
      </c>
      <c r="AC1274" s="54" t="s">
        <v>1907</v>
      </c>
      <c r="AD1274" s="64" t="s">
        <v>414</v>
      </c>
      <c r="AE1274" s="64" t="s">
        <v>415</v>
      </c>
      <c r="AF1274" s="63">
        <v>163</v>
      </c>
      <c r="AG1274" s="54" t="s">
        <v>3509</v>
      </c>
      <c r="AH1274" s="54" t="s">
        <v>3508</v>
      </c>
      <c r="AI1274" s="63" t="s">
        <v>3510</v>
      </c>
      <c r="AJ1274" s="64" t="s">
        <v>3511</v>
      </c>
      <c r="AK1274" s="569">
        <v>4970446</v>
      </c>
      <c r="AL1274" s="64" t="s">
        <v>440</v>
      </c>
      <c r="AM1274" s="64" t="s">
        <v>3514</v>
      </c>
      <c r="AN1274" s="570">
        <v>258026781</v>
      </c>
      <c r="AO1274" s="54"/>
      <c r="AP1274" s="54"/>
      <c r="AQ1274" s="54"/>
      <c r="AR1274" s="54"/>
      <c r="AS1274" s="54"/>
      <c r="AT1274" s="64" t="s">
        <v>420</v>
      </c>
      <c r="AU1274" s="64"/>
      <c r="AV1274" s="54"/>
      <c r="AW1274" s="54"/>
      <c r="AX1274" s="54"/>
      <c r="AY1274" s="54"/>
      <c r="AZ1274" s="54"/>
      <c r="BA1274" s="54"/>
      <c r="BB1274" s="54"/>
      <c r="BC1274" s="54"/>
      <c r="BD1274" s="64">
        <v>160115</v>
      </c>
      <c r="BE1274" s="54" t="s">
        <v>1907</v>
      </c>
      <c r="BF1274" s="63" t="s">
        <v>1341</v>
      </c>
      <c r="BG1274" s="54" t="s">
        <v>440</v>
      </c>
      <c r="BH1274" s="54" t="s">
        <v>398</v>
      </c>
      <c r="BI1274" s="54" t="s">
        <v>1907</v>
      </c>
      <c r="BJ1274" s="64" t="s">
        <v>414</v>
      </c>
      <c r="BK1274" s="64" t="s">
        <v>415</v>
      </c>
      <c r="BL1274" s="54"/>
      <c r="BM1274" s="54"/>
      <c r="BN1274" s="54"/>
      <c r="BO1274" s="39"/>
      <c r="BP1274" s="39"/>
      <c r="BQ1274" s="39"/>
      <c r="BR1274" s="39"/>
      <c r="BS1274" s="47"/>
      <c r="BT1274" s="39"/>
      <c r="BU1274" s="39"/>
      <c r="BV1274" s="39"/>
      <c r="BW1274" s="39"/>
      <c r="BX1274" s="39"/>
      <c r="BY1274" s="39"/>
      <c r="BZ1274" s="39"/>
      <c r="CA1274" s="39"/>
      <c r="CB1274" s="39"/>
      <c r="CC1274" s="47"/>
      <c r="CD1274" s="39"/>
      <c r="CE1274" s="39"/>
      <c r="CF1274" s="48"/>
      <c r="CG1274" s="48"/>
      <c r="CH1274" s="48"/>
      <c r="CI1274" s="48"/>
      <c r="CJ1274" s="48"/>
      <c r="CK1274" s="48"/>
      <c r="CL1274" s="48"/>
      <c r="CM1274" s="48"/>
      <c r="CN1274" s="48"/>
      <c r="CO1274" s="48"/>
      <c r="CP1274" s="48"/>
      <c r="CQ1274" s="48"/>
      <c r="CR1274" s="48"/>
      <c r="CS1274" s="48"/>
      <c r="CT1274" s="48"/>
      <c r="CU1274" s="48"/>
      <c r="CV1274" s="48"/>
      <c r="CW1274" s="48"/>
      <c r="CX1274" s="39"/>
      <c r="ML1274" s="135"/>
      <c r="MM1274" s="135"/>
      <c r="MN1274" s="135"/>
      <c r="MO1274" s="135"/>
      <c r="MP1274" s="135"/>
      <c r="MQ1274" s="135"/>
      <c r="MR1274" s="135"/>
      <c r="MS1274" s="135"/>
      <c r="MT1274" s="135"/>
      <c r="MU1274" s="135"/>
      <c r="MV1274" s="135"/>
      <c r="MW1274" s="135"/>
      <c r="MX1274" s="135"/>
      <c r="MY1274" s="135"/>
      <c r="MZ1274" s="135"/>
      <c r="NA1274" s="135"/>
      <c r="NB1274" s="135"/>
      <c r="NC1274" s="135"/>
      <c r="ND1274" s="135"/>
      <c r="NE1274" s="135"/>
      <c r="NF1274" s="135"/>
      <c r="NG1274" s="135"/>
      <c r="NH1274" s="135"/>
      <c r="NI1274" s="135"/>
      <c r="NJ1274" s="135"/>
      <c r="NK1274" s="135"/>
      <c r="NL1274" s="135"/>
      <c r="NM1274" s="135"/>
      <c r="NN1274" s="135"/>
      <c r="NO1274" s="135"/>
      <c r="NP1274" s="135"/>
      <c r="NQ1274" s="39"/>
      <c r="QS1274"/>
      <c r="QT1274"/>
      <c r="QU1274"/>
      <c r="QV1274"/>
      <c r="QW1274"/>
      <c r="QX1274"/>
      <c r="QY1274"/>
      <c r="QZ1274"/>
      <c r="RA1274"/>
      <c r="RB1274" s="39"/>
      <c r="RC1274" s="39"/>
      <c r="RD1274" s="39"/>
    </row>
    <row r="1275" spans="2:472" x14ac:dyDescent="0.2">
      <c r="B1275" s="426"/>
      <c r="C1275" s="427"/>
      <c r="V1275" s="63">
        <v>163</v>
      </c>
      <c r="W1275" s="54" t="s">
        <v>3509</v>
      </c>
      <c r="X1275" s="64">
        <v>160142</v>
      </c>
      <c r="Y1275" s="54" t="s">
        <v>2771</v>
      </c>
      <c r="Z1275" s="63" t="s">
        <v>1341</v>
      </c>
      <c r="AA1275" s="54" t="s">
        <v>440</v>
      </c>
      <c r="AB1275" s="54" t="s">
        <v>398</v>
      </c>
      <c r="AC1275" s="54" t="s">
        <v>2771</v>
      </c>
      <c r="AD1275" s="64" t="s">
        <v>414</v>
      </c>
      <c r="AE1275" s="64" t="s">
        <v>415</v>
      </c>
      <c r="AF1275" s="63">
        <v>163</v>
      </c>
      <c r="AG1275" s="54" t="s">
        <v>3509</v>
      </c>
      <c r="AH1275" s="54" t="s">
        <v>3508</v>
      </c>
      <c r="AI1275" s="63" t="s">
        <v>3510</v>
      </c>
      <c r="AJ1275" s="64" t="s">
        <v>3511</v>
      </c>
      <c r="AK1275" s="569">
        <v>4970446</v>
      </c>
      <c r="AL1275" s="64" t="s">
        <v>440</v>
      </c>
      <c r="AM1275" s="64" t="s">
        <v>3514</v>
      </c>
      <c r="AN1275" s="570">
        <v>258026781</v>
      </c>
      <c r="AO1275" s="54"/>
      <c r="AP1275" s="54"/>
      <c r="AQ1275" s="54"/>
      <c r="AR1275" s="54"/>
      <c r="AS1275" s="54"/>
      <c r="AT1275" s="64" t="s">
        <v>420</v>
      </c>
      <c r="AU1275" s="64"/>
      <c r="AV1275" s="54"/>
      <c r="AW1275" s="54"/>
      <c r="AX1275" s="54"/>
      <c r="AY1275" s="54"/>
      <c r="AZ1275" s="54"/>
      <c r="BA1275" s="54"/>
      <c r="BB1275" s="54"/>
      <c r="BC1275" s="54"/>
      <c r="BD1275" s="64">
        <v>160142</v>
      </c>
      <c r="BE1275" s="54" t="s">
        <v>2771</v>
      </c>
      <c r="BF1275" s="63" t="s">
        <v>1341</v>
      </c>
      <c r="BG1275" s="54" t="s">
        <v>440</v>
      </c>
      <c r="BH1275" s="54" t="s">
        <v>398</v>
      </c>
      <c r="BI1275" s="54" t="s">
        <v>2771</v>
      </c>
      <c r="BJ1275" s="64" t="s">
        <v>414</v>
      </c>
      <c r="BK1275" s="64" t="s">
        <v>415</v>
      </c>
      <c r="BL1275" s="54"/>
      <c r="BM1275" s="54"/>
      <c r="BN1275" s="54"/>
      <c r="BO1275" s="39"/>
      <c r="BP1275" s="39"/>
      <c r="BQ1275" s="39"/>
      <c r="BR1275" s="39"/>
      <c r="BS1275" s="47"/>
      <c r="BT1275" s="39"/>
      <c r="BU1275" s="39"/>
      <c r="BV1275" s="39"/>
      <c r="BW1275" s="39"/>
      <c r="BX1275" s="39"/>
      <c r="BY1275" s="39"/>
      <c r="BZ1275" s="39"/>
      <c r="CA1275" s="39"/>
      <c r="CB1275" s="39"/>
      <c r="CC1275" s="47"/>
      <c r="CD1275" s="39"/>
      <c r="CE1275" s="39"/>
      <c r="CF1275" s="48"/>
      <c r="CG1275" s="48"/>
      <c r="CH1275" s="48"/>
      <c r="CI1275" s="48"/>
      <c r="CJ1275" s="48"/>
      <c r="CK1275" s="48"/>
      <c r="CL1275" s="48"/>
      <c r="CM1275" s="48"/>
      <c r="CN1275" s="48"/>
      <c r="CO1275" s="48"/>
      <c r="CP1275" s="48"/>
      <c r="CQ1275" s="48"/>
      <c r="CR1275" s="48"/>
      <c r="CS1275" s="48"/>
      <c r="CT1275" s="48"/>
      <c r="CU1275" s="48"/>
      <c r="CV1275" s="48"/>
      <c r="CW1275" s="48"/>
      <c r="CX1275" s="39"/>
      <c r="ML1275" s="135"/>
      <c r="MM1275" s="135"/>
      <c r="MN1275" s="135"/>
      <c r="MO1275" s="135"/>
      <c r="MP1275" s="135"/>
      <c r="MQ1275" s="135"/>
      <c r="MR1275" s="135"/>
      <c r="MS1275" s="135"/>
      <c r="MT1275" s="135"/>
      <c r="MU1275" s="135"/>
      <c r="MV1275" s="135"/>
      <c r="MW1275" s="135"/>
      <c r="MX1275" s="135"/>
      <c r="MY1275" s="135"/>
      <c r="MZ1275" s="135"/>
      <c r="NA1275" s="135"/>
      <c r="NB1275" s="135"/>
      <c r="NC1275" s="135"/>
      <c r="ND1275" s="135"/>
      <c r="NE1275" s="135"/>
      <c r="NF1275" s="135"/>
      <c r="NG1275" s="135"/>
      <c r="NH1275" s="135"/>
      <c r="NI1275" s="135"/>
      <c r="NJ1275" s="135"/>
      <c r="NK1275" s="135"/>
      <c r="NL1275" s="135"/>
      <c r="NM1275" s="135"/>
      <c r="NN1275" s="135"/>
      <c r="NO1275" s="135"/>
      <c r="NP1275" s="135"/>
      <c r="NQ1275" s="39"/>
      <c r="QS1275"/>
      <c r="QT1275"/>
      <c r="QU1275"/>
      <c r="QV1275"/>
      <c r="QW1275"/>
      <c r="QX1275"/>
      <c r="QY1275"/>
      <c r="QZ1275"/>
      <c r="RA1275"/>
      <c r="RB1275" s="39"/>
      <c r="RC1275" s="39"/>
      <c r="RD1275" s="39"/>
    </row>
    <row r="1276" spans="2:472" x14ac:dyDescent="0.2">
      <c r="B1276" s="426"/>
      <c r="C1276" s="427"/>
      <c r="V1276" s="63">
        <v>163</v>
      </c>
      <c r="W1276" s="54" t="s">
        <v>3509</v>
      </c>
      <c r="X1276" s="64">
        <v>160121</v>
      </c>
      <c r="Y1276" s="54" t="s">
        <v>2878</v>
      </c>
      <c r="Z1276" s="63" t="s">
        <v>1341</v>
      </c>
      <c r="AA1276" s="54" t="s">
        <v>440</v>
      </c>
      <c r="AB1276" s="54" t="s">
        <v>398</v>
      </c>
      <c r="AC1276" s="54" t="s">
        <v>2878</v>
      </c>
      <c r="AD1276" s="64" t="s">
        <v>414</v>
      </c>
      <c r="AE1276" s="64" t="s">
        <v>415</v>
      </c>
      <c r="AF1276" s="63">
        <v>163</v>
      </c>
      <c r="AG1276" s="54" t="s">
        <v>3509</v>
      </c>
      <c r="AH1276" s="54" t="s">
        <v>3508</v>
      </c>
      <c r="AI1276" s="63" t="s">
        <v>3510</v>
      </c>
      <c r="AJ1276" s="64" t="s">
        <v>3511</v>
      </c>
      <c r="AK1276" s="569">
        <v>4970446</v>
      </c>
      <c r="AL1276" s="64" t="s">
        <v>440</v>
      </c>
      <c r="AM1276" s="64" t="s">
        <v>3514</v>
      </c>
      <c r="AN1276" s="570">
        <v>258026781</v>
      </c>
      <c r="AO1276" s="54"/>
      <c r="AP1276" s="54"/>
      <c r="AQ1276" s="54"/>
      <c r="AR1276" s="54"/>
      <c r="AS1276" s="54"/>
      <c r="AT1276" s="64" t="s">
        <v>420</v>
      </c>
      <c r="AU1276" s="64"/>
      <c r="AV1276" s="54"/>
      <c r="AW1276" s="54"/>
      <c r="AX1276" s="54"/>
      <c r="AY1276" s="54"/>
      <c r="AZ1276" s="54"/>
      <c r="BA1276" s="54"/>
      <c r="BB1276" s="54"/>
      <c r="BC1276" s="54"/>
      <c r="BD1276" s="64">
        <v>160121</v>
      </c>
      <c r="BE1276" s="54" t="s">
        <v>2878</v>
      </c>
      <c r="BF1276" s="63" t="s">
        <v>1341</v>
      </c>
      <c r="BG1276" s="54" t="s">
        <v>440</v>
      </c>
      <c r="BH1276" s="54" t="s">
        <v>398</v>
      </c>
      <c r="BI1276" s="54" t="s">
        <v>2878</v>
      </c>
      <c r="BJ1276" s="64" t="s">
        <v>414</v>
      </c>
      <c r="BK1276" s="64" t="s">
        <v>415</v>
      </c>
      <c r="BL1276" s="54"/>
      <c r="BM1276" s="54"/>
      <c r="BN1276" s="54"/>
      <c r="BO1276" s="39"/>
      <c r="BP1276" s="39"/>
      <c r="BQ1276" s="39"/>
      <c r="BR1276" s="39"/>
      <c r="BS1276" s="47"/>
      <c r="BT1276" s="39"/>
      <c r="BU1276" s="39"/>
      <c r="BV1276" s="39"/>
      <c r="BW1276" s="39"/>
      <c r="BX1276" s="39"/>
      <c r="BY1276" s="39"/>
      <c r="BZ1276" s="39"/>
      <c r="CA1276" s="39"/>
      <c r="CB1276" s="39"/>
      <c r="CC1276" s="47"/>
      <c r="CD1276" s="39"/>
      <c r="CE1276" s="39"/>
      <c r="CF1276" s="48"/>
      <c r="CG1276" s="48"/>
      <c r="CH1276" s="48"/>
      <c r="CI1276" s="48"/>
      <c r="CJ1276" s="48"/>
      <c r="CK1276" s="48"/>
      <c r="CL1276" s="48"/>
      <c r="CM1276" s="48"/>
      <c r="CN1276" s="48"/>
      <c r="CO1276" s="48"/>
      <c r="CP1276" s="48"/>
      <c r="CQ1276" s="48"/>
      <c r="CR1276" s="48"/>
      <c r="CS1276" s="48"/>
      <c r="CT1276" s="48"/>
      <c r="CU1276" s="48"/>
      <c r="CV1276" s="48"/>
      <c r="CW1276" s="48"/>
      <c r="CX1276" s="39"/>
      <c r="ML1276" s="135"/>
      <c r="MM1276" s="135"/>
      <c r="MN1276" s="135"/>
      <c r="MO1276" s="135"/>
      <c r="MP1276" s="135"/>
      <c r="MQ1276" s="135"/>
      <c r="MR1276" s="135"/>
      <c r="MS1276" s="135"/>
      <c r="MT1276" s="135"/>
      <c r="MU1276" s="135"/>
      <c r="MV1276" s="135"/>
      <c r="MW1276" s="135"/>
      <c r="MX1276" s="135"/>
      <c r="MY1276" s="135"/>
      <c r="MZ1276" s="135"/>
      <c r="NA1276" s="135"/>
      <c r="NB1276" s="135"/>
      <c r="NC1276" s="135"/>
      <c r="ND1276" s="135"/>
      <c r="NE1276" s="135"/>
      <c r="NF1276" s="135"/>
      <c r="NG1276" s="135"/>
      <c r="NH1276" s="135"/>
      <c r="NI1276" s="135"/>
      <c r="NJ1276" s="135"/>
      <c r="NK1276" s="135"/>
      <c r="NL1276" s="135"/>
      <c r="NM1276" s="135"/>
      <c r="NN1276" s="135"/>
      <c r="NO1276" s="135"/>
      <c r="NP1276" s="135"/>
      <c r="NQ1276" s="39"/>
      <c r="QS1276"/>
      <c r="QT1276"/>
      <c r="QU1276"/>
      <c r="QV1276"/>
      <c r="QW1276"/>
      <c r="QX1276"/>
      <c r="QY1276"/>
      <c r="QZ1276"/>
      <c r="RA1276"/>
      <c r="RB1276" s="39"/>
      <c r="RC1276" s="39"/>
      <c r="RD1276" s="39"/>
    </row>
    <row r="1277" spans="2:472" x14ac:dyDescent="0.2">
      <c r="B1277" s="426"/>
      <c r="C1277" s="427"/>
      <c r="V1277" s="63">
        <v>163</v>
      </c>
      <c r="W1277" s="54" t="s">
        <v>3509</v>
      </c>
      <c r="X1277" s="64">
        <v>160122</v>
      </c>
      <c r="Y1277" s="54" t="s">
        <v>2978</v>
      </c>
      <c r="Z1277" s="63" t="s">
        <v>1341</v>
      </c>
      <c r="AA1277" s="54" t="s">
        <v>440</v>
      </c>
      <c r="AB1277" s="54" t="s">
        <v>398</v>
      </c>
      <c r="AC1277" s="54" t="s">
        <v>2978</v>
      </c>
      <c r="AD1277" s="64" t="s">
        <v>414</v>
      </c>
      <c r="AE1277" s="64" t="s">
        <v>415</v>
      </c>
      <c r="AF1277" s="63">
        <v>163</v>
      </c>
      <c r="AG1277" s="54" t="s">
        <v>3509</v>
      </c>
      <c r="AH1277" s="54" t="s">
        <v>3508</v>
      </c>
      <c r="AI1277" s="63" t="s">
        <v>3510</v>
      </c>
      <c r="AJ1277" s="64" t="s">
        <v>3511</v>
      </c>
      <c r="AK1277" s="569">
        <v>4970446</v>
      </c>
      <c r="AL1277" s="64" t="s">
        <v>440</v>
      </c>
      <c r="AM1277" s="64" t="s">
        <v>3514</v>
      </c>
      <c r="AN1277" s="570">
        <v>258026781</v>
      </c>
      <c r="AO1277" s="54"/>
      <c r="AP1277" s="54"/>
      <c r="AQ1277" s="54"/>
      <c r="AR1277" s="54"/>
      <c r="AS1277" s="54"/>
      <c r="AT1277" s="64" t="s">
        <v>420</v>
      </c>
      <c r="AU1277" s="64"/>
      <c r="AV1277" s="54"/>
      <c r="AW1277" s="54"/>
      <c r="AX1277" s="54"/>
      <c r="AY1277" s="54"/>
      <c r="AZ1277" s="54"/>
      <c r="BA1277" s="54"/>
      <c r="BB1277" s="54"/>
      <c r="BC1277" s="54"/>
      <c r="BD1277" s="64">
        <v>160122</v>
      </c>
      <c r="BE1277" s="54" t="s">
        <v>2978</v>
      </c>
      <c r="BF1277" s="63" t="s">
        <v>1341</v>
      </c>
      <c r="BG1277" s="54" t="s">
        <v>440</v>
      </c>
      <c r="BH1277" s="54" t="s">
        <v>398</v>
      </c>
      <c r="BI1277" s="54" t="s">
        <v>2978</v>
      </c>
      <c r="BJ1277" s="64" t="s">
        <v>414</v>
      </c>
      <c r="BK1277" s="64" t="s">
        <v>415</v>
      </c>
      <c r="BL1277" s="54"/>
      <c r="BM1277" s="54"/>
      <c r="BN1277" s="54"/>
      <c r="BO1277" s="39"/>
      <c r="BP1277" s="39"/>
      <c r="BQ1277" s="39"/>
      <c r="BR1277" s="39"/>
      <c r="BS1277" s="47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47"/>
      <c r="CD1277" s="39"/>
      <c r="CE1277" s="39"/>
      <c r="CF1277" s="48"/>
      <c r="CG1277" s="48"/>
      <c r="CH1277" s="48"/>
      <c r="CI1277" s="48"/>
      <c r="CJ1277" s="48"/>
      <c r="CK1277" s="48"/>
      <c r="CL1277" s="48"/>
      <c r="CM1277" s="48"/>
      <c r="CN1277" s="48"/>
      <c r="CO1277" s="48"/>
      <c r="CP1277" s="48"/>
      <c r="CQ1277" s="48"/>
      <c r="CR1277" s="48"/>
      <c r="CS1277" s="48"/>
      <c r="CT1277" s="48"/>
      <c r="CU1277" s="48"/>
      <c r="CV1277" s="48"/>
      <c r="CW1277" s="48"/>
      <c r="CX1277" s="39"/>
      <c r="ML1277" s="135"/>
      <c r="MM1277" s="135"/>
      <c r="MN1277" s="135"/>
      <c r="MO1277" s="135"/>
      <c r="MP1277" s="135"/>
      <c r="MQ1277" s="135"/>
      <c r="MR1277" s="135"/>
      <c r="MS1277" s="135"/>
      <c r="MT1277" s="135"/>
      <c r="MU1277" s="135"/>
      <c r="MV1277" s="135"/>
      <c r="MW1277" s="135"/>
      <c r="MX1277" s="135"/>
      <c r="MY1277" s="135"/>
      <c r="MZ1277" s="135"/>
      <c r="NA1277" s="135"/>
      <c r="NB1277" s="135"/>
      <c r="NC1277" s="135"/>
      <c r="ND1277" s="135"/>
      <c r="NE1277" s="135"/>
      <c r="NF1277" s="135"/>
      <c r="NG1277" s="135"/>
      <c r="NH1277" s="135"/>
      <c r="NI1277" s="135"/>
      <c r="NJ1277" s="135"/>
      <c r="NK1277" s="135"/>
      <c r="NL1277" s="135"/>
      <c r="NM1277" s="135"/>
      <c r="NN1277" s="135"/>
      <c r="NO1277" s="135"/>
      <c r="NP1277" s="135"/>
      <c r="NQ1277" s="39"/>
      <c r="QS1277"/>
      <c r="QT1277"/>
      <c r="QU1277"/>
      <c r="QV1277"/>
      <c r="QW1277"/>
      <c r="QX1277"/>
      <c r="QY1277"/>
      <c r="QZ1277"/>
      <c r="RA1277"/>
      <c r="RB1277" s="39"/>
      <c r="RC1277" s="39"/>
      <c r="RD1277" s="39"/>
    </row>
    <row r="1278" spans="2:472" x14ac:dyDescent="0.2">
      <c r="B1278" s="426"/>
      <c r="C1278" s="427"/>
      <c r="V1278" s="63">
        <v>163</v>
      </c>
      <c r="W1278" s="54" t="s">
        <v>3509</v>
      </c>
      <c r="X1278" s="64">
        <v>160123</v>
      </c>
      <c r="Y1278" s="54" t="s">
        <v>1543</v>
      </c>
      <c r="Z1278" s="63" t="s">
        <v>1341</v>
      </c>
      <c r="AA1278" s="54" t="s">
        <v>440</v>
      </c>
      <c r="AB1278" s="54" t="s">
        <v>398</v>
      </c>
      <c r="AC1278" s="54" t="s">
        <v>1543</v>
      </c>
      <c r="AD1278" s="64" t="s">
        <v>414</v>
      </c>
      <c r="AE1278" s="64" t="s">
        <v>415</v>
      </c>
      <c r="AF1278" s="63">
        <v>163</v>
      </c>
      <c r="AG1278" s="54" t="s">
        <v>3509</v>
      </c>
      <c r="AH1278" s="54" t="s">
        <v>3508</v>
      </c>
      <c r="AI1278" s="63" t="s">
        <v>3510</v>
      </c>
      <c r="AJ1278" s="64" t="s">
        <v>3511</v>
      </c>
      <c r="AK1278" s="569">
        <v>4970446</v>
      </c>
      <c r="AL1278" s="64" t="s">
        <v>440</v>
      </c>
      <c r="AM1278" s="64" t="s">
        <v>3514</v>
      </c>
      <c r="AN1278" s="570">
        <v>258026781</v>
      </c>
      <c r="AO1278" s="54"/>
      <c r="AP1278" s="54"/>
      <c r="AQ1278" s="54"/>
      <c r="AR1278" s="54"/>
      <c r="AS1278" s="54"/>
      <c r="AT1278" s="64" t="s">
        <v>420</v>
      </c>
      <c r="AU1278" s="64"/>
      <c r="AV1278" s="54"/>
      <c r="AW1278" s="54"/>
      <c r="AX1278" s="54"/>
      <c r="AY1278" s="54"/>
      <c r="AZ1278" s="54"/>
      <c r="BA1278" s="54"/>
      <c r="BB1278" s="54"/>
      <c r="BC1278" s="54"/>
      <c r="BD1278" s="64">
        <v>160123</v>
      </c>
      <c r="BE1278" s="54" t="s">
        <v>1543</v>
      </c>
      <c r="BF1278" s="63" t="s">
        <v>1341</v>
      </c>
      <c r="BG1278" s="54" t="s">
        <v>440</v>
      </c>
      <c r="BH1278" s="54" t="s">
        <v>398</v>
      </c>
      <c r="BI1278" s="54" t="s">
        <v>1543</v>
      </c>
      <c r="BJ1278" s="64" t="s">
        <v>414</v>
      </c>
      <c r="BK1278" s="64" t="s">
        <v>415</v>
      </c>
      <c r="BL1278" s="54"/>
      <c r="BM1278" s="54"/>
      <c r="BN1278" s="54"/>
      <c r="BO1278" s="39"/>
      <c r="BP1278" s="39"/>
      <c r="BQ1278" s="39"/>
      <c r="BR1278" s="39"/>
      <c r="BS1278" s="47"/>
      <c r="BT1278" s="39"/>
      <c r="BU1278" s="39"/>
      <c r="BV1278" s="39"/>
      <c r="BW1278" s="39"/>
      <c r="BX1278" s="39"/>
      <c r="BY1278" s="39"/>
      <c r="BZ1278" s="39"/>
      <c r="CA1278" s="39"/>
      <c r="CB1278" s="39"/>
      <c r="CC1278" s="47"/>
      <c r="CD1278" s="39"/>
      <c r="CE1278" s="39"/>
      <c r="CF1278" s="48"/>
      <c r="CG1278" s="48"/>
      <c r="CH1278" s="48"/>
      <c r="CI1278" s="48"/>
      <c r="CJ1278" s="48"/>
      <c r="CK1278" s="48"/>
      <c r="CL1278" s="48"/>
      <c r="CM1278" s="48"/>
      <c r="CN1278" s="48"/>
      <c r="CO1278" s="48"/>
      <c r="CP1278" s="48"/>
      <c r="CQ1278" s="48"/>
      <c r="CR1278" s="48"/>
      <c r="CS1278" s="48"/>
      <c r="CT1278" s="48"/>
      <c r="CU1278" s="48"/>
      <c r="CV1278" s="48"/>
      <c r="CW1278" s="48"/>
      <c r="CX1278" s="39"/>
      <c r="ML1278" s="135"/>
      <c r="MM1278" s="135"/>
      <c r="MN1278" s="135"/>
      <c r="MO1278" s="135"/>
      <c r="MP1278" s="135"/>
      <c r="MQ1278" s="135"/>
      <c r="MR1278" s="135"/>
      <c r="MS1278" s="135"/>
      <c r="MT1278" s="135"/>
      <c r="MU1278" s="135"/>
      <c r="MV1278" s="135"/>
      <c r="MW1278" s="135"/>
      <c r="MX1278" s="135"/>
      <c r="MY1278" s="135"/>
      <c r="MZ1278" s="135"/>
      <c r="NA1278" s="135"/>
      <c r="NB1278" s="135"/>
      <c r="NC1278" s="135"/>
      <c r="ND1278" s="135"/>
      <c r="NE1278" s="135"/>
      <c r="NF1278" s="135"/>
      <c r="NG1278" s="135"/>
      <c r="NH1278" s="135"/>
      <c r="NI1278" s="135"/>
      <c r="NJ1278" s="135"/>
      <c r="NK1278" s="135"/>
      <c r="NL1278" s="135"/>
      <c r="NM1278" s="135"/>
      <c r="NN1278" s="135"/>
      <c r="NO1278" s="135"/>
      <c r="NP1278" s="135"/>
      <c r="NQ1278" s="39"/>
      <c r="QS1278"/>
      <c r="QT1278"/>
      <c r="QU1278"/>
      <c r="QV1278"/>
      <c r="QW1278"/>
      <c r="QX1278"/>
      <c r="QY1278"/>
      <c r="QZ1278"/>
      <c r="RA1278"/>
      <c r="RB1278" s="39"/>
      <c r="RC1278" s="39"/>
      <c r="RD1278" s="39"/>
    </row>
    <row r="1279" spans="2:472" x14ac:dyDescent="0.2">
      <c r="B1279" s="426"/>
      <c r="C1279" s="427"/>
      <c r="V1279" s="63">
        <v>163</v>
      </c>
      <c r="W1279" s="54" t="s">
        <v>3509</v>
      </c>
      <c r="X1279" s="64">
        <v>160124</v>
      </c>
      <c r="Y1279" s="54" t="s">
        <v>3134</v>
      </c>
      <c r="Z1279" s="63" t="s">
        <v>1341</v>
      </c>
      <c r="AA1279" s="54" t="s">
        <v>440</v>
      </c>
      <c r="AB1279" s="54" t="s">
        <v>398</v>
      </c>
      <c r="AC1279" s="54" t="s">
        <v>3134</v>
      </c>
      <c r="AD1279" s="64" t="s">
        <v>414</v>
      </c>
      <c r="AE1279" s="64" t="s">
        <v>415</v>
      </c>
      <c r="AF1279" s="63">
        <v>163</v>
      </c>
      <c r="AG1279" s="54" t="s">
        <v>3509</v>
      </c>
      <c r="AH1279" s="54" t="s">
        <v>3508</v>
      </c>
      <c r="AI1279" s="63" t="s">
        <v>3510</v>
      </c>
      <c r="AJ1279" s="64" t="s">
        <v>3511</v>
      </c>
      <c r="AK1279" s="569">
        <v>4970446</v>
      </c>
      <c r="AL1279" s="64" t="s">
        <v>440</v>
      </c>
      <c r="AM1279" s="64" t="s">
        <v>3514</v>
      </c>
      <c r="AN1279" s="570">
        <v>258026781</v>
      </c>
      <c r="AO1279" s="54"/>
      <c r="AP1279" s="54"/>
      <c r="AQ1279" s="54"/>
      <c r="AR1279" s="54"/>
      <c r="AS1279" s="54"/>
      <c r="AT1279" s="64" t="s">
        <v>420</v>
      </c>
      <c r="AU1279" s="64"/>
      <c r="AV1279" s="54"/>
      <c r="AW1279" s="54"/>
      <c r="AX1279" s="54"/>
      <c r="AY1279" s="54"/>
      <c r="AZ1279" s="54"/>
      <c r="BA1279" s="54"/>
      <c r="BB1279" s="54"/>
      <c r="BC1279" s="54"/>
      <c r="BD1279" s="64">
        <v>160124</v>
      </c>
      <c r="BE1279" s="54" t="s">
        <v>3134</v>
      </c>
      <c r="BF1279" s="63" t="s">
        <v>1341</v>
      </c>
      <c r="BG1279" s="54" t="s">
        <v>440</v>
      </c>
      <c r="BH1279" s="54" t="s">
        <v>398</v>
      </c>
      <c r="BI1279" s="54" t="s">
        <v>3134</v>
      </c>
      <c r="BJ1279" s="64" t="s">
        <v>414</v>
      </c>
      <c r="BK1279" s="64" t="s">
        <v>415</v>
      </c>
      <c r="BL1279" s="54"/>
      <c r="BM1279" s="54"/>
      <c r="BN1279" s="54"/>
      <c r="BO1279" s="39"/>
      <c r="BP1279" s="39"/>
      <c r="BQ1279" s="39"/>
      <c r="BR1279" s="39"/>
      <c r="BS1279" s="47"/>
      <c r="BT1279" s="39"/>
      <c r="BU1279" s="39"/>
      <c r="BV1279" s="39"/>
      <c r="BW1279" s="39"/>
      <c r="BX1279" s="39"/>
      <c r="BY1279" s="39"/>
      <c r="BZ1279" s="39"/>
      <c r="CA1279" s="39"/>
      <c r="CB1279" s="39"/>
      <c r="CC1279" s="47"/>
      <c r="CD1279" s="39"/>
      <c r="CE1279" s="39"/>
      <c r="CF1279" s="48"/>
      <c r="CG1279" s="48"/>
      <c r="CH1279" s="48"/>
      <c r="CI1279" s="48"/>
      <c r="CJ1279" s="48"/>
      <c r="CK1279" s="48"/>
      <c r="CL1279" s="48"/>
      <c r="CM1279" s="48"/>
      <c r="CN1279" s="48"/>
      <c r="CO1279" s="48"/>
      <c r="CP1279" s="48"/>
      <c r="CQ1279" s="48"/>
      <c r="CR1279" s="48"/>
      <c r="CS1279" s="48"/>
      <c r="CT1279" s="48"/>
      <c r="CU1279" s="48"/>
      <c r="CV1279" s="48"/>
      <c r="CW1279" s="48"/>
      <c r="CX1279" s="39"/>
      <c r="ML1279" s="135"/>
      <c r="MM1279" s="135"/>
      <c r="MN1279" s="135"/>
      <c r="MO1279" s="135"/>
      <c r="MP1279" s="135"/>
      <c r="MQ1279" s="135"/>
      <c r="MR1279" s="135"/>
      <c r="MS1279" s="135"/>
      <c r="MT1279" s="135"/>
      <c r="MU1279" s="135"/>
      <c r="MV1279" s="135"/>
      <c r="MW1279" s="135"/>
      <c r="MX1279" s="135"/>
      <c r="MY1279" s="135"/>
      <c r="MZ1279" s="135"/>
      <c r="NA1279" s="135"/>
      <c r="NB1279" s="135"/>
      <c r="NC1279" s="135"/>
      <c r="ND1279" s="135"/>
      <c r="NE1279" s="135"/>
      <c r="NF1279" s="135"/>
      <c r="NG1279" s="135"/>
      <c r="NH1279" s="135"/>
      <c r="NI1279" s="135"/>
      <c r="NJ1279" s="135"/>
      <c r="NK1279" s="135"/>
      <c r="NL1279" s="135"/>
      <c r="NM1279" s="135"/>
      <c r="NN1279" s="135"/>
      <c r="NO1279" s="135"/>
      <c r="NP1279" s="135"/>
      <c r="NQ1279" s="39"/>
      <c r="QS1279"/>
      <c r="QT1279"/>
      <c r="QU1279"/>
      <c r="QV1279"/>
      <c r="QW1279"/>
      <c r="QX1279"/>
      <c r="QY1279"/>
      <c r="QZ1279"/>
      <c r="RA1279"/>
      <c r="RB1279" s="39"/>
      <c r="RC1279" s="39"/>
      <c r="RD1279" s="39"/>
    </row>
    <row r="1280" spans="2:472" x14ac:dyDescent="0.2">
      <c r="B1280" s="426"/>
      <c r="C1280" s="427"/>
      <c r="V1280" s="63">
        <v>163</v>
      </c>
      <c r="W1280" s="54" t="s">
        <v>3509</v>
      </c>
      <c r="X1280" s="64">
        <v>160125</v>
      </c>
      <c r="Y1280" s="54" t="s">
        <v>1009</v>
      </c>
      <c r="Z1280" s="63" t="s">
        <v>1341</v>
      </c>
      <c r="AA1280" s="54" t="s">
        <v>440</v>
      </c>
      <c r="AB1280" s="54" t="s">
        <v>398</v>
      </c>
      <c r="AC1280" s="54" t="s">
        <v>1009</v>
      </c>
      <c r="AD1280" s="64" t="s">
        <v>414</v>
      </c>
      <c r="AE1280" s="64" t="s">
        <v>415</v>
      </c>
      <c r="AF1280" s="63">
        <v>163</v>
      </c>
      <c r="AG1280" s="54" t="s">
        <v>3509</v>
      </c>
      <c r="AH1280" s="54" t="s">
        <v>3508</v>
      </c>
      <c r="AI1280" s="63" t="s">
        <v>3510</v>
      </c>
      <c r="AJ1280" s="64" t="s">
        <v>3511</v>
      </c>
      <c r="AK1280" s="569">
        <v>4970446</v>
      </c>
      <c r="AL1280" s="64" t="s">
        <v>440</v>
      </c>
      <c r="AM1280" s="64" t="s">
        <v>3514</v>
      </c>
      <c r="AN1280" s="570">
        <v>258026781</v>
      </c>
      <c r="AO1280" s="54"/>
      <c r="AP1280" s="54"/>
      <c r="AQ1280" s="54"/>
      <c r="AR1280" s="54"/>
      <c r="AS1280" s="54"/>
      <c r="AT1280" s="64" t="s">
        <v>420</v>
      </c>
      <c r="AU1280" s="64"/>
      <c r="AV1280" s="54"/>
      <c r="AW1280" s="54"/>
      <c r="AX1280" s="54"/>
      <c r="AY1280" s="54"/>
      <c r="AZ1280" s="54"/>
      <c r="BA1280" s="54"/>
      <c r="BB1280" s="54"/>
      <c r="BC1280" s="54"/>
      <c r="BD1280" s="64">
        <v>160125</v>
      </c>
      <c r="BE1280" s="54" t="s">
        <v>1009</v>
      </c>
      <c r="BF1280" s="63" t="s">
        <v>1341</v>
      </c>
      <c r="BG1280" s="54" t="s">
        <v>440</v>
      </c>
      <c r="BH1280" s="54" t="s">
        <v>398</v>
      </c>
      <c r="BI1280" s="54" t="s">
        <v>1009</v>
      </c>
      <c r="BJ1280" s="64" t="s">
        <v>414</v>
      </c>
      <c r="BK1280" s="64" t="s">
        <v>415</v>
      </c>
      <c r="BL1280" s="54"/>
      <c r="BM1280" s="54"/>
      <c r="BN1280" s="54"/>
      <c r="BO1280" s="39"/>
      <c r="BP1280" s="39"/>
      <c r="BQ1280" s="39"/>
      <c r="BR1280" s="39"/>
      <c r="BS1280" s="47"/>
      <c r="BT1280" s="39"/>
      <c r="BU1280" s="39"/>
      <c r="BV1280" s="39"/>
      <c r="BW1280" s="39"/>
      <c r="BX1280" s="39"/>
      <c r="BY1280" s="39"/>
      <c r="BZ1280" s="39"/>
      <c r="CA1280" s="39"/>
      <c r="CB1280" s="39"/>
      <c r="CC1280" s="47"/>
      <c r="CD1280" s="39"/>
      <c r="CE1280" s="39"/>
      <c r="CF1280" s="48"/>
      <c r="CG1280" s="48"/>
      <c r="CH1280" s="48"/>
      <c r="CI1280" s="48"/>
      <c r="CJ1280" s="48"/>
      <c r="CK1280" s="48"/>
      <c r="CL1280" s="48"/>
      <c r="CM1280" s="48"/>
      <c r="CN1280" s="48"/>
      <c r="CO1280" s="48"/>
      <c r="CP1280" s="48"/>
      <c r="CQ1280" s="48"/>
      <c r="CR1280" s="48"/>
      <c r="CS1280" s="48"/>
      <c r="CT1280" s="48"/>
      <c r="CU1280" s="48"/>
      <c r="CV1280" s="48"/>
      <c r="CW1280" s="48"/>
      <c r="CX1280" s="39"/>
      <c r="ML1280" s="135"/>
      <c r="MM1280" s="135"/>
      <c r="MN1280" s="135"/>
      <c r="MO1280" s="135"/>
      <c r="MP1280" s="135"/>
      <c r="MQ1280" s="135"/>
      <c r="MR1280" s="135"/>
      <c r="MS1280" s="135"/>
      <c r="MT1280" s="135"/>
      <c r="MU1280" s="135"/>
      <c r="MV1280" s="135"/>
      <c r="MW1280" s="135"/>
      <c r="MX1280" s="135"/>
      <c r="MY1280" s="135"/>
      <c r="MZ1280" s="135"/>
      <c r="NA1280" s="135"/>
      <c r="NB1280" s="135"/>
      <c r="NC1280" s="135"/>
      <c r="ND1280" s="135"/>
      <c r="NE1280" s="135"/>
      <c r="NF1280" s="135"/>
      <c r="NG1280" s="135"/>
      <c r="NH1280" s="135"/>
      <c r="NI1280" s="135"/>
      <c r="NJ1280" s="135"/>
      <c r="NK1280" s="135"/>
      <c r="NL1280" s="135"/>
      <c r="NM1280" s="135"/>
      <c r="NN1280" s="135"/>
      <c r="NO1280" s="135"/>
      <c r="NP1280" s="135"/>
      <c r="NQ1280" s="39"/>
      <c r="QS1280"/>
      <c r="QT1280"/>
      <c r="QU1280"/>
      <c r="QV1280"/>
      <c r="QW1280"/>
      <c r="QX1280"/>
      <c r="QY1280"/>
      <c r="QZ1280"/>
      <c r="RA1280"/>
      <c r="RB1280" s="39"/>
      <c r="RC1280" s="39"/>
      <c r="RD1280" s="39"/>
    </row>
    <row r="1281" spans="2:472" x14ac:dyDescent="0.2">
      <c r="B1281" s="426"/>
      <c r="C1281" s="427"/>
      <c r="V1281" s="63">
        <v>163</v>
      </c>
      <c r="W1281" s="54" t="s">
        <v>3509</v>
      </c>
      <c r="X1281" s="64">
        <v>160128</v>
      </c>
      <c r="Y1281" s="54" t="s">
        <v>3251</v>
      </c>
      <c r="Z1281" s="63" t="s">
        <v>1341</v>
      </c>
      <c r="AA1281" s="54" t="s">
        <v>440</v>
      </c>
      <c r="AB1281" s="54" t="s">
        <v>398</v>
      </c>
      <c r="AC1281" s="54" t="s">
        <v>3251</v>
      </c>
      <c r="AD1281" s="64" t="s">
        <v>414</v>
      </c>
      <c r="AE1281" s="64" t="s">
        <v>415</v>
      </c>
      <c r="AF1281" s="63">
        <v>163</v>
      </c>
      <c r="AG1281" s="54" t="s">
        <v>3509</v>
      </c>
      <c r="AH1281" s="54" t="s">
        <v>3508</v>
      </c>
      <c r="AI1281" s="63" t="s">
        <v>3510</v>
      </c>
      <c r="AJ1281" s="64" t="s">
        <v>3511</v>
      </c>
      <c r="AK1281" s="569">
        <v>4970446</v>
      </c>
      <c r="AL1281" s="64" t="s">
        <v>440</v>
      </c>
      <c r="AM1281" s="64" t="s">
        <v>3514</v>
      </c>
      <c r="AN1281" s="570">
        <v>258026781</v>
      </c>
      <c r="AO1281" s="54"/>
      <c r="AP1281" s="54"/>
      <c r="AQ1281" s="54"/>
      <c r="AR1281" s="54"/>
      <c r="AS1281" s="54"/>
      <c r="AT1281" s="64" t="s">
        <v>420</v>
      </c>
      <c r="AU1281" s="64"/>
      <c r="AV1281" s="54"/>
      <c r="AW1281" s="54"/>
      <c r="AX1281" s="54"/>
      <c r="AY1281" s="54"/>
      <c r="AZ1281" s="54"/>
      <c r="BA1281" s="54"/>
      <c r="BB1281" s="54"/>
      <c r="BC1281" s="54"/>
      <c r="BD1281" s="64">
        <v>160128</v>
      </c>
      <c r="BE1281" s="54" t="s">
        <v>3251</v>
      </c>
      <c r="BF1281" s="63" t="s">
        <v>1341</v>
      </c>
      <c r="BG1281" s="54" t="s">
        <v>440</v>
      </c>
      <c r="BH1281" s="54" t="s">
        <v>398</v>
      </c>
      <c r="BI1281" s="54" t="s">
        <v>3251</v>
      </c>
      <c r="BJ1281" s="64" t="s">
        <v>414</v>
      </c>
      <c r="BK1281" s="64" t="s">
        <v>415</v>
      </c>
      <c r="BL1281" s="54"/>
      <c r="BM1281" s="54"/>
      <c r="BN1281" s="54"/>
      <c r="BO1281" s="39"/>
      <c r="BP1281" s="39"/>
      <c r="BQ1281" s="39"/>
      <c r="BR1281" s="39"/>
      <c r="BS1281" s="47"/>
      <c r="BT1281" s="39"/>
      <c r="BU1281" s="39"/>
      <c r="BV1281" s="39"/>
      <c r="BW1281" s="39"/>
      <c r="BX1281" s="39"/>
      <c r="BY1281" s="39"/>
      <c r="BZ1281" s="39"/>
      <c r="CA1281" s="39"/>
      <c r="CB1281" s="39"/>
      <c r="CC1281" s="47"/>
      <c r="CD1281" s="39"/>
      <c r="CE1281" s="39"/>
      <c r="CF1281" s="48"/>
      <c r="CG1281" s="48"/>
      <c r="CH1281" s="48"/>
      <c r="CI1281" s="48"/>
      <c r="CJ1281" s="48"/>
      <c r="CK1281" s="48"/>
      <c r="CL1281" s="48"/>
      <c r="CM1281" s="48"/>
      <c r="CN1281" s="48"/>
      <c r="CO1281" s="48"/>
      <c r="CP1281" s="48"/>
      <c r="CQ1281" s="48"/>
      <c r="CR1281" s="48"/>
      <c r="CS1281" s="48"/>
      <c r="CT1281" s="48"/>
      <c r="CU1281" s="48"/>
      <c r="CV1281" s="48"/>
      <c r="CW1281" s="48"/>
      <c r="CX1281" s="39"/>
      <c r="ML1281" s="135"/>
      <c r="MM1281" s="135"/>
      <c r="MN1281" s="135"/>
      <c r="MO1281" s="135"/>
      <c r="MP1281" s="135"/>
      <c r="MQ1281" s="135"/>
      <c r="MR1281" s="135"/>
      <c r="MS1281" s="135"/>
      <c r="MT1281" s="135"/>
      <c r="MU1281" s="135"/>
      <c r="MV1281" s="135"/>
      <c r="MW1281" s="135"/>
      <c r="MX1281" s="135"/>
      <c r="MY1281" s="135"/>
      <c r="MZ1281" s="135"/>
      <c r="NA1281" s="135"/>
      <c r="NB1281" s="135"/>
      <c r="NC1281" s="135"/>
      <c r="ND1281" s="135"/>
      <c r="NE1281" s="135"/>
      <c r="NF1281" s="135"/>
      <c r="NG1281" s="135"/>
      <c r="NH1281" s="135"/>
      <c r="NI1281" s="135"/>
      <c r="NJ1281" s="135"/>
      <c r="NK1281" s="135"/>
      <c r="NL1281" s="135"/>
      <c r="NM1281" s="135"/>
      <c r="NN1281" s="135"/>
      <c r="NO1281" s="135"/>
      <c r="NP1281" s="135"/>
      <c r="NQ1281" s="39"/>
      <c r="QS1281"/>
      <c r="QT1281"/>
      <c r="QU1281"/>
      <c r="QV1281"/>
      <c r="QW1281"/>
      <c r="QX1281"/>
      <c r="QY1281"/>
      <c r="QZ1281"/>
      <c r="RA1281"/>
      <c r="RB1281" s="39"/>
      <c r="RC1281" s="39"/>
      <c r="RD1281" s="39"/>
    </row>
    <row r="1282" spans="2:472" x14ac:dyDescent="0.2">
      <c r="B1282" s="426"/>
      <c r="C1282" s="427"/>
      <c r="V1282" s="63">
        <v>163</v>
      </c>
      <c r="W1282" s="54" t="s">
        <v>3509</v>
      </c>
      <c r="X1282" s="64">
        <v>160131</v>
      </c>
      <c r="Y1282" s="54" t="s">
        <v>1020</v>
      </c>
      <c r="Z1282" s="63" t="s">
        <v>1341</v>
      </c>
      <c r="AA1282" s="54" t="s">
        <v>440</v>
      </c>
      <c r="AB1282" s="54" t="s">
        <v>398</v>
      </c>
      <c r="AC1282" s="54" t="s">
        <v>1020</v>
      </c>
      <c r="AD1282" s="64" t="s">
        <v>414</v>
      </c>
      <c r="AE1282" s="64" t="s">
        <v>415</v>
      </c>
      <c r="AF1282" s="63">
        <v>163</v>
      </c>
      <c r="AG1282" s="54" t="s">
        <v>3509</v>
      </c>
      <c r="AH1282" s="54" t="s">
        <v>3508</v>
      </c>
      <c r="AI1282" s="63" t="s">
        <v>3510</v>
      </c>
      <c r="AJ1282" s="64" t="s">
        <v>3511</v>
      </c>
      <c r="AK1282" s="569">
        <v>4970446</v>
      </c>
      <c r="AL1282" s="64" t="s">
        <v>440</v>
      </c>
      <c r="AM1282" s="64" t="s">
        <v>3514</v>
      </c>
      <c r="AN1282" s="570">
        <v>258026781</v>
      </c>
      <c r="AO1282" s="54"/>
      <c r="AP1282" s="54"/>
      <c r="AQ1282" s="54"/>
      <c r="AR1282" s="54"/>
      <c r="AS1282" s="54"/>
      <c r="AT1282" s="64" t="s">
        <v>420</v>
      </c>
      <c r="AU1282" s="64"/>
      <c r="AV1282" s="54"/>
      <c r="AW1282" s="54"/>
      <c r="AX1282" s="54"/>
      <c r="AY1282" s="54"/>
      <c r="AZ1282" s="54"/>
      <c r="BA1282" s="54"/>
      <c r="BB1282" s="54"/>
      <c r="BC1282" s="54"/>
      <c r="BD1282" s="64">
        <v>160131</v>
      </c>
      <c r="BE1282" s="54" t="s">
        <v>1020</v>
      </c>
      <c r="BF1282" s="63" t="s">
        <v>1341</v>
      </c>
      <c r="BG1282" s="54" t="s">
        <v>440</v>
      </c>
      <c r="BH1282" s="54" t="s">
        <v>398</v>
      </c>
      <c r="BI1282" s="54" t="s">
        <v>1020</v>
      </c>
      <c r="BJ1282" s="64" t="s">
        <v>414</v>
      </c>
      <c r="BK1282" s="64" t="s">
        <v>415</v>
      </c>
      <c r="BL1282" s="54"/>
      <c r="BM1282" s="54"/>
      <c r="BN1282" s="54"/>
      <c r="BO1282" s="39"/>
      <c r="BP1282" s="39"/>
      <c r="BQ1282" s="39"/>
      <c r="BR1282" s="39"/>
      <c r="BS1282" s="47"/>
      <c r="BT1282" s="39"/>
      <c r="BU1282" s="39"/>
      <c r="BV1282" s="39"/>
      <c r="BW1282" s="39"/>
      <c r="BX1282" s="39"/>
      <c r="BY1282" s="39"/>
      <c r="BZ1282" s="39"/>
      <c r="CA1282" s="39"/>
      <c r="CB1282" s="39"/>
      <c r="CC1282" s="47"/>
      <c r="CD1282" s="39"/>
      <c r="CE1282" s="39"/>
      <c r="CF1282" s="48"/>
      <c r="CG1282" s="48"/>
      <c r="CH1282" s="48"/>
      <c r="CI1282" s="48"/>
      <c r="CJ1282" s="48"/>
      <c r="CK1282" s="48"/>
      <c r="CL1282" s="48"/>
      <c r="CM1282" s="48"/>
      <c r="CN1282" s="48"/>
      <c r="CO1282" s="48"/>
      <c r="CP1282" s="48"/>
      <c r="CQ1282" s="48"/>
      <c r="CR1282" s="48"/>
      <c r="CS1282" s="48"/>
      <c r="CT1282" s="48"/>
      <c r="CU1282" s="48"/>
      <c r="CV1282" s="48"/>
      <c r="CW1282" s="48"/>
      <c r="CX1282" s="39"/>
      <c r="ML1282" s="135"/>
      <c r="MM1282" s="135"/>
      <c r="MN1282" s="135"/>
      <c r="MO1282" s="135"/>
      <c r="MP1282" s="135"/>
      <c r="MQ1282" s="135"/>
      <c r="MR1282" s="135"/>
      <c r="MS1282" s="135"/>
      <c r="MT1282" s="135"/>
      <c r="MU1282" s="135"/>
      <c r="MV1282" s="135"/>
      <c r="MW1282" s="135"/>
      <c r="MX1282" s="135"/>
      <c r="MY1282" s="135"/>
      <c r="MZ1282" s="135"/>
      <c r="NA1282" s="135"/>
      <c r="NB1282" s="135"/>
      <c r="NC1282" s="135"/>
      <c r="ND1282" s="135"/>
      <c r="NE1282" s="135"/>
      <c r="NF1282" s="135"/>
      <c r="NG1282" s="135"/>
      <c r="NH1282" s="135"/>
      <c r="NI1282" s="135"/>
      <c r="NJ1282" s="135"/>
      <c r="NK1282" s="135"/>
      <c r="NL1282" s="135"/>
      <c r="NM1282" s="135"/>
      <c r="NN1282" s="135"/>
      <c r="NO1282" s="135"/>
      <c r="NP1282" s="135"/>
      <c r="NQ1282" s="39"/>
      <c r="QS1282"/>
      <c r="QT1282"/>
      <c r="QU1282"/>
      <c r="QV1282"/>
      <c r="QW1282"/>
      <c r="QX1282"/>
      <c r="QY1282"/>
      <c r="QZ1282"/>
      <c r="RA1282"/>
      <c r="RB1282" s="39"/>
      <c r="RC1282" s="39"/>
      <c r="RD1282" s="39"/>
    </row>
    <row r="1283" spans="2:472" x14ac:dyDescent="0.2">
      <c r="B1283" s="426"/>
      <c r="C1283" s="427"/>
      <c r="V1283" s="63">
        <v>163</v>
      </c>
      <c r="W1283" s="54" t="s">
        <v>3509</v>
      </c>
      <c r="X1283" s="64">
        <v>160130</v>
      </c>
      <c r="Y1283" s="54" t="s">
        <v>3350</v>
      </c>
      <c r="Z1283" s="63" t="s">
        <v>1341</v>
      </c>
      <c r="AA1283" s="54" t="s">
        <v>440</v>
      </c>
      <c r="AB1283" s="54" t="s">
        <v>398</v>
      </c>
      <c r="AC1283" s="54" t="s">
        <v>3350</v>
      </c>
      <c r="AD1283" s="64" t="s">
        <v>414</v>
      </c>
      <c r="AE1283" s="64" t="s">
        <v>415</v>
      </c>
      <c r="AF1283" s="63">
        <v>163</v>
      </c>
      <c r="AG1283" s="54" t="s">
        <v>3509</v>
      </c>
      <c r="AH1283" s="54" t="s">
        <v>3508</v>
      </c>
      <c r="AI1283" s="63" t="s">
        <v>3510</v>
      </c>
      <c r="AJ1283" s="64" t="s">
        <v>3511</v>
      </c>
      <c r="AK1283" s="569">
        <v>4970446</v>
      </c>
      <c r="AL1283" s="64" t="s">
        <v>440</v>
      </c>
      <c r="AM1283" s="64" t="s">
        <v>3514</v>
      </c>
      <c r="AN1283" s="570">
        <v>258026781</v>
      </c>
      <c r="AO1283" s="54"/>
      <c r="AP1283" s="54"/>
      <c r="AQ1283" s="54"/>
      <c r="AR1283" s="54"/>
      <c r="AS1283" s="54"/>
      <c r="AT1283" s="64" t="s">
        <v>420</v>
      </c>
      <c r="AU1283" s="64"/>
      <c r="AV1283" s="54"/>
      <c r="AW1283" s="54"/>
      <c r="AX1283" s="54"/>
      <c r="AY1283" s="54"/>
      <c r="AZ1283" s="54"/>
      <c r="BA1283" s="54"/>
      <c r="BB1283" s="54"/>
      <c r="BC1283" s="54"/>
      <c r="BD1283" s="64">
        <v>160130</v>
      </c>
      <c r="BE1283" s="54" t="s">
        <v>3350</v>
      </c>
      <c r="BF1283" s="63" t="s">
        <v>1341</v>
      </c>
      <c r="BG1283" s="54" t="s">
        <v>440</v>
      </c>
      <c r="BH1283" s="54" t="s">
        <v>398</v>
      </c>
      <c r="BI1283" s="54" t="s">
        <v>3350</v>
      </c>
      <c r="BJ1283" s="64" t="s">
        <v>414</v>
      </c>
      <c r="BK1283" s="64" t="s">
        <v>415</v>
      </c>
      <c r="BL1283" s="54"/>
      <c r="BM1283" s="54"/>
      <c r="BN1283" s="54"/>
      <c r="BO1283" s="39"/>
      <c r="BP1283" s="39"/>
      <c r="BQ1283" s="39"/>
      <c r="BR1283" s="39"/>
      <c r="BS1283" s="47"/>
      <c r="BT1283" s="39"/>
      <c r="BU1283" s="39"/>
      <c r="BV1283" s="39"/>
      <c r="BW1283" s="39"/>
      <c r="BX1283" s="39"/>
      <c r="BY1283" s="39"/>
      <c r="BZ1283" s="39"/>
      <c r="CA1283" s="39"/>
      <c r="CB1283" s="39"/>
      <c r="CC1283" s="47"/>
      <c r="CD1283" s="39"/>
      <c r="CE1283" s="39"/>
      <c r="CF1283" s="48"/>
      <c r="CG1283" s="48"/>
      <c r="CH1283" s="48"/>
      <c r="CI1283" s="48"/>
      <c r="CJ1283" s="48"/>
      <c r="CK1283" s="48"/>
      <c r="CL1283" s="48"/>
      <c r="CM1283" s="48"/>
      <c r="CN1283" s="48"/>
      <c r="CO1283" s="48"/>
      <c r="CP1283" s="48"/>
      <c r="CQ1283" s="48"/>
      <c r="CR1283" s="48"/>
      <c r="CS1283" s="48"/>
      <c r="CT1283" s="48"/>
      <c r="CU1283" s="48"/>
      <c r="CV1283" s="48"/>
      <c r="CW1283" s="48"/>
      <c r="CX1283" s="39"/>
      <c r="ML1283" s="135"/>
      <c r="MM1283" s="135"/>
      <c r="MN1283" s="135"/>
      <c r="MO1283" s="135"/>
      <c r="MP1283" s="135"/>
      <c r="MQ1283" s="135"/>
      <c r="MR1283" s="135"/>
      <c r="MS1283" s="135"/>
      <c r="MT1283" s="135"/>
      <c r="MU1283" s="135"/>
      <c r="MV1283" s="135"/>
      <c r="MW1283" s="135"/>
      <c r="MX1283" s="135"/>
      <c r="MY1283" s="135"/>
      <c r="MZ1283" s="135"/>
      <c r="NA1283" s="135"/>
      <c r="NB1283" s="135"/>
      <c r="NC1283" s="135"/>
      <c r="ND1283" s="135"/>
      <c r="NE1283" s="135"/>
      <c r="NF1283" s="135"/>
      <c r="NG1283" s="135"/>
      <c r="NH1283" s="135"/>
      <c r="NI1283" s="135"/>
      <c r="NJ1283" s="135"/>
      <c r="NK1283" s="135"/>
      <c r="NL1283" s="135"/>
      <c r="NM1283" s="135"/>
      <c r="NN1283" s="135"/>
      <c r="NO1283" s="135"/>
      <c r="NP1283" s="135"/>
      <c r="NQ1283" s="39"/>
      <c r="QS1283"/>
      <c r="QT1283"/>
      <c r="QU1283"/>
      <c r="QV1283"/>
      <c r="QW1283"/>
      <c r="QX1283"/>
      <c r="QY1283"/>
      <c r="QZ1283"/>
      <c r="RA1283"/>
      <c r="RB1283" s="39"/>
      <c r="RC1283" s="39"/>
      <c r="RD1283" s="39"/>
    </row>
    <row r="1284" spans="2:472" x14ac:dyDescent="0.2">
      <c r="B1284" s="426"/>
      <c r="C1284" s="427"/>
      <c r="V1284" s="63">
        <v>163</v>
      </c>
      <c r="W1284" s="54" t="s">
        <v>3509</v>
      </c>
      <c r="X1284" s="64">
        <v>160133</v>
      </c>
      <c r="Y1284" s="54" t="s">
        <v>3402</v>
      </c>
      <c r="Z1284" s="63" t="s">
        <v>1341</v>
      </c>
      <c r="AA1284" s="54" t="s">
        <v>440</v>
      </c>
      <c r="AB1284" s="54" t="s">
        <v>398</v>
      </c>
      <c r="AC1284" s="54" t="s">
        <v>3402</v>
      </c>
      <c r="AD1284" s="64" t="s">
        <v>414</v>
      </c>
      <c r="AE1284" s="64" t="s">
        <v>415</v>
      </c>
      <c r="AF1284" s="63">
        <v>163</v>
      </c>
      <c r="AG1284" s="54" t="s">
        <v>3509</v>
      </c>
      <c r="AH1284" s="54" t="s">
        <v>3508</v>
      </c>
      <c r="AI1284" s="63" t="s">
        <v>3510</v>
      </c>
      <c r="AJ1284" s="64" t="s">
        <v>3511</v>
      </c>
      <c r="AK1284" s="569">
        <v>4970446</v>
      </c>
      <c r="AL1284" s="64" t="s">
        <v>440</v>
      </c>
      <c r="AM1284" s="64" t="s">
        <v>3514</v>
      </c>
      <c r="AN1284" s="570">
        <v>258026781</v>
      </c>
      <c r="AO1284" s="54"/>
      <c r="AP1284" s="54"/>
      <c r="AQ1284" s="54"/>
      <c r="AR1284" s="54"/>
      <c r="AS1284" s="54"/>
      <c r="AT1284" s="64" t="s">
        <v>420</v>
      </c>
      <c r="AU1284" s="64"/>
      <c r="AV1284" s="54"/>
      <c r="AW1284" s="54"/>
      <c r="AX1284" s="54"/>
      <c r="AY1284" s="54"/>
      <c r="AZ1284" s="54"/>
      <c r="BA1284" s="54"/>
      <c r="BB1284" s="54"/>
      <c r="BC1284" s="54"/>
      <c r="BD1284" s="64">
        <v>160133</v>
      </c>
      <c r="BE1284" s="54" t="s">
        <v>3402</v>
      </c>
      <c r="BF1284" s="63" t="s">
        <v>1341</v>
      </c>
      <c r="BG1284" s="54" t="s">
        <v>440</v>
      </c>
      <c r="BH1284" s="54" t="s">
        <v>398</v>
      </c>
      <c r="BI1284" s="54" t="s">
        <v>3402</v>
      </c>
      <c r="BJ1284" s="64" t="s">
        <v>414</v>
      </c>
      <c r="BK1284" s="64" t="s">
        <v>415</v>
      </c>
      <c r="BL1284" s="54"/>
      <c r="BM1284" s="54"/>
      <c r="BN1284" s="54"/>
      <c r="BO1284" s="39"/>
      <c r="BP1284" s="39"/>
      <c r="BQ1284" s="39"/>
      <c r="BR1284" s="39"/>
      <c r="BS1284" s="47"/>
      <c r="BT1284" s="39"/>
      <c r="BU1284" s="39"/>
      <c r="BV1284" s="39"/>
      <c r="BW1284" s="39"/>
      <c r="BX1284" s="39"/>
      <c r="BY1284" s="39"/>
      <c r="BZ1284" s="39"/>
      <c r="CA1284" s="39"/>
      <c r="CB1284" s="39"/>
      <c r="CC1284" s="47"/>
      <c r="CD1284" s="39"/>
      <c r="CE1284" s="39"/>
      <c r="CF1284" s="48"/>
      <c r="CG1284" s="48"/>
      <c r="CH1284" s="48"/>
      <c r="CI1284" s="48"/>
      <c r="CJ1284" s="48"/>
      <c r="CK1284" s="48"/>
      <c r="CL1284" s="48"/>
      <c r="CM1284" s="48"/>
      <c r="CN1284" s="48"/>
      <c r="CO1284" s="48"/>
      <c r="CP1284" s="48"/>
      <c r="CQ1284" s="48"/>
      <c r="CR1284" s="48"/>
      <c r="CS1284" s="48"/>
      <c r="CT1284" s="48"/>
      <c r="CU1284" s="48"/>
      <c r="CV1284" s="48"/>
      <c r="CW1284" s="48"/>
      <c r="CX1284" s="39"/>
      <c r="ML1284" s="135"/>
      <c r="MM1284" s="135"/>
      <c r="MN1284" s="135"/>
      <c r="MO1284" s="135"/>
      <c r="MP1284" s="135"/>
      <c r="MQ1284" s="135"/>
      <c r="MR1284" s="135"/>
      <c r="MS1284" s="135"/>
      <c r="MT1284" s="135"/>
      <c r="MU1284" s="135"/>
      <c r="MV1284" s="135"/>
      <c r="MW1284" s="135"/>
      <c r="MX1284" s="135"/>
      <c r="MY1284" s="135"/>
      <c r="MZ1284" s="135"/>
      <c r="NA1284" s="135"/>
      <c r="NB1284" s="135"/>
      <c r="NC1284" s="135"/>
      <c r="ND1284" s="135"/>
      <c r="NE1284" s="135"/>
      <c r="NF1284" s="135"/>
      <c r="NG1284" s="135"/>
      <c r="NH1284" s="135"/>
      <c r="NI1284" s="135"/>
      <c r="NJ1284" s="135"/>
      <c r="NK1284" s="135"/>
      <c r="NL1284" s="135"/>
      <c r="NM1284" s="135"/>
      <c r="NN1284" s="135"/>
      <c r="NO1284" s="135"/>
      <c r="NP1284" s="135"/>
      <c r="NQ1284" s="39"/>
      <c r="QS1284"/>
      <c r="QT1284"/>
      <c r="QU1284"/>
      <c r="QV1284"/>
      <c r="QW1284"/>
      <c r="QX1284"/>
      <c r="QY1284"/>
      <c r="QZ1284"/>
      <c r="RA1284"/>
      <c r="RB1284" s="39"/>
      <c r="RC1284" s="39"/>
      <c r="RD1284" s="39"/>
    </row>
    <row r="1285" spans="2:472" x14ac:dyDescent="0.2">
      <c r="B1285" s="426"/>
      <c r="C1285" s="427"/>
      <c r="V1285" s="63">
        <v>163</v>
      </c>
      <c r="W1285" s="54" t="s">
        <v>3509</v>
      </c>
      <c r="X1285" s="64">
        <v>160144</v>
      </c>
      <c r="Y1285" s="54" t="s">
        <v>3450</v>
      </c>
      <c r="Z1285" s="63" t="s">
        <v>1341</v>
      </c>
      <c r="AA1285" s="54" t="s">
        <v>440</v>
      </c>
      <c r="AB1285" s="54" t="s">
        <v>398</v>
      </c>
      <c r="AC1285" s="54" t="s">
        <v>3450</v>
      </c>
      <c r="AD1285" s="64" t="s">
        <v>414</v>
      </c>
      <c r="AE1285" s="64" t="s">
        <v>415</v>
      </c>
      <c r="AF1285" s="63">
        <v>163</v>
      </c>
      <c r="AG1285" s="54" t="s">
        <v>3509</v>
      </c>
      <c r="AH1285" s="54" t="s">
        <v>3508</v>
      </c>
      <c r="AI1285" s="63" t="s">
        <v>3510</v>
      </c>
      <c r="AJ1285" s="64" t="s">
        <v>3511</v>
      </c>
      <c r="AK1285" s="569">
        <v>4970446</v>
      </c>
      <c r="AL1285" s="64" t="s">
        <v>440</v>
      </c>
      <c r="AM1285" s="64" t="s">
        <v>3514</v>
      </c>
      <c r="AN1285" s="570">
        <v>258026781</v>
      </c>
      <c r="AO1285" s="54"/>
      <c r="AP1285" s="54"/>
      <c r="AQ1285" s="54"/>
      <c r="AR1285" s="54"/>
      <c r="AS1285" s="54"/>
      <c r="AT1285" s="64" t="s">
        <v>420</v>
      </c>
      <c r="AU1285" s="64"/>
      <c r="AV1285" s="54"/>
      <c r="AW1285" s="54"/>
      <c r="AX1285" s="54"/>
      <c r="AY1285" s="54"/>
      <c r="AZ1285" s="54"/>
      <c r="BA1285" s="54"/>
      <c r="BB1285" s="54"/>
      <c r="BC1285" s="54"/>
      <c r="BD1285" s="64">
        <v>160144</v>
      </c>
      <c r="BE1285" s="54" t="s">
        <v>3450</v>
      </c>
      <c r="BF1285" s="63" t="s">
        <v>1341</v>
      </c>
      <c r="BG1285" s="54" t="s">
        <v>440</v>
      </c>
      <c r="BH1285" s="54" t="s">
        <v>398</v>
      </c>
      <c r="BI1285" s="54" t="s">
        <v>3450</v>
      </c>
      <c r="BJ1285" s="64" t="s">
        <v>414</v>
      </c>
      <c r="BK1285" s="64" t="s">
        <v>415</v>
      </c>
      <c r="BL1285" s="54"/>
      <c r="BM1285" s="54"/>
      <c r="BN1285" s="54"/>
      <c r="BO1285" s="39"/>
      <c r="BP1285" s="39"/>
      <c r="BQ1285" s="39"/>
      <c r="BR1285" s="39"/>
      <c r="BS1285" s="47"/>
      <c r="BT1285" s="39"/>
      <c r="BU1285" s="39"/>
      <c r="BV1285" s="39"/>
      <c r="BW1285" s="39"/>
      <c r="BX1285" s="39"/>
      <c r="BY1285" s="39"/>
      <c r="BZ1285" s="39"/>
      <c r="CA1285" s="39"/>
      <c r="CB1285" s="39"/>
      <c r="CC1285" s="47"/>
      <c r="CD1285" s="39"/>
      <c r="CE1285" s="39"/>
      <c r="CF1285" s="48"/>
      <c r="CG1285" s="48"/>
      <c r="CH1285" s="48"/>
      <c r="CI1285" s="48"/>
      <c r="CJ1285" s="48"/>
      <c r="CK1285" s="48"/>
      <c r="CL1285" s="48"/>
      <c r="CM1285" s="48"/>
      <c r="CN1285" s="48"/>
      <c r="CO1285" s="48"/>
      <c r="CP1285" s="48"/>
      <c r="CQ1285" s="48"/>
      <c r="CR1285" s="48"/>
      <c r="CS1285" s="48"/>
      <c r="CT1285" s="48"/>
      <c r="CU1285" s="48"/>
      <c r="CV1285" s="48"/>
      <c r="CW1285" s="48"/>
      <c r="CX1285" s="39"/>
      <c r="ML1285" s="135"/>
      <c r="MM1285" s="135"/>
      <c r="MN1285" s="135"/>
      <c r="MO1285" s="135"/>
      <c r="MP1285" s="135"/>
      <c r="MQ1285" s="135"/>
      <c r="MR1285" s="135"/>
      <c r="MS1285" s="135"/>
      <c r="MT1285" s="135"/>
      <c r="MU1285" s="135"/>
      <c r="MV1285" s="135"/>
      <c r="MW1285" s="135"/>
      <c r="MX1285" s="135"/>
      <c r="MY1285" s="135"/>
      <c r="MZ1285" s="135"/>
      <c r="NA1285" s="135"/>
      <c r="NB1285" s="135"/>
      <c r="NC1285" s="135"/>
      <c r="ND1285" s="135"/>
      <c r="NE1285" s="135"/>
      <c r="NF1285" s="135"/>
      <c r="NG1285" s="135"/>
      <c r="NH1285" s="135"/>
      <c r="NI1285" s="135"/>
      <c r="NJ1285" s="135"/>
      <c r="NK1285" s="135"/>
      <c r="NL1285" s="135"/>
      <c r="NM1285" s="135"/>
      <c r="NN1285" s="135"/>
      <c r="NO1285" s="135"/>
      <c r="NP1285" s="135"/>
      <c r="NQ1285" s="39"/>
      <c r="QS1285"/>
      <c r="QT1285"/>
      <c r="QU1285"/>
      <c r="QV1285"/>
      <c r="QW1285"/>
      <c r="QX1285"/>
      <c r="QY1285"/>
      <c r="QZ1285"/>
      <c r="RA1285"/>
      <c r="RB1285" s="39"/>
      <c r="RC1285" s="39"/>
      <c r="RD1285" s="39"/>
    </row>
    <row r="1286" spans="2:472" x14ac:dyDescent="0.2">
      <c r="B1286" s="426"/>
      <c r="C1286" s="427"/>
      <c r="V1286" s="63">
        <v>163</v>
      </c>
      <c r="W1286" s="54" t="s">
        <v>3509</v>
      </c>
      <c r="X1286" s="64">
        <v>160145</v>
      </c>
      <c r="Y1286" s="54" t="s">
        <v>3493</v>
      </c>
      <c r="Z1286" s="63" t="s">
        <v>1341</v>
      </c>
      <c r="AA1286" s="54" t="s">
        <v>440</v>
      </c>
      <c r="AB1286" s="54" t="s">
        <v>398</v>
      </c>
      <c r="AC1286" s="54" t="s">
        <v>3493</v>
      </c>
      <c r="AD1286" s="64" t="s">
        <v>414</v>
      </c>
      <c r="AE1286" s="64" t="s">
        <v>415</v>
      </c>
      <c r="AF1286" s="63">
        <v>163</v>
      </c>
      <c r="AG1286" s="54" t="s">
        <v>3509</v>
      </c>
      <c r="AH1286" s="54" t="s">
        <v>3508</v>
      </c>
      <c r="AI1286" s="63" t="s">
        <v>3510</v>
      </c>
      <c r="AJ1286" s="64" t="s">
        <v>3511</v>
      </c>
      <c r="AK1286" s="569">
        <v>4970446</v>
      </c>
      <c r="AL1286" s="64" t="s">
        <v>440</v>
      </c>
      <c r="AM1286" s="64" t="s">
        <v>3514</v>
      </c>
      <c r="AN1286" s="570">
        <v>258026781</v>
      </c>
      <c r="AO1286" s="54"/>
      <c r="AP1286" s="54"/>
      <c r="AQ1286" s="54"/>
      <c r="AR1286" s="54"/>
      <c r="AS1286" s="54"/>
      <c r="AT1286" s="64" t="s">
        <v>420</v>
      </c>
      <c r="AU1286" s="64"/>
      <c r="AV1286" s="54"/>
      <c r="AW1286" s="54"/>
      <c r="AX1286" s="54"/>
      <c r="AY1286" s="54"/>
      <c r="AZ1286" s="54"/>
      <c r="BA1286" s="54"/>
      <c r="BB1286" s="54"/>
      <c r="BC1286" s="54"/>
      <c r="BD1286" s="64">
        <v>160145</v>
      </c>
      <c r="BE1286" s="54" t="s">
        <v>3493</v>
      </c>
      <c r="BF1286" s="63" t="s">
        <v>1341</v>
      </c>
      <c r="BG1286" s="54" t="s">
        <v>440</v>
      </c>
      <c r="BH1286" s="54" t="s">
        <v>398</v>
      </c>
      <c r="BI1286" s="54" t="s">
        <v>3493</v>
      </c>
      <c r="BJ1286" s="64" t="s">
        <v>414</v>
      </c>
      <c r="BK1286" s="64" t="s">
        <v>415</v>
      </c>
      <c r="BL1286" s="54"/>
      <c r="BM1286" s="54"/>
      <c r="BN1286" s="54"/>
      <c r="BO1286" s="39"/>
      <c r="BP1286" s="39"/>
      <c r="BQ1286" s="39"/>
      <c r="BR1286" s="39"/>
      <c r="BS1286" s="47"/>
      <c r="BT1286" s="39"/>
      <c r="BU1286" s="39"/>
      <c r="BV1286" s="39"/>
      <c r="BW1286" s="39"/>
      <c r="BX1286" s="39"/>
      <c r="BY1286" s="39"/>
      <c r="BZ1286" s="39"/>
      <c r="CA1286" s="39"/>
      <c r="CB1286" s="39"/>
      <c r="CC1286" s="47"/>
      <c r="CD1286" s="39"/>
      <c r="CE1286" s="39"/>
      <c r="CF1286" s="48"/>
      <c r="CG1286" s="48"/>
      <c r="CH1286" s="48"/>
      <c r="CI1286" s="48"/>
      <c r="CJ1286" s="48"/>
      <c r="CK1286" s="48"/>
      <c r="CL1286" s="48"/>
      <c r="CM1286" s="48"/>
      <c r="CN1286" s="48"/>
      <c r="CO1286" s="48"/>
      <c r="CP1286" s="48"/>
      <c r="CQ1286" s="48"/>
      <c r="CR1286" s="48"/>
      <c r="CS1286" s="48"/>
      <c r="CT1286" s="48"/>
      <c r="CU1286" s="48"/>
      <c r="CV1286" s="48"/>
      <c r="CW1286" s="48"/>
      <c r="CX1286" s="39"/>
      <c r="ML1286" s="135"/>
      <c r="MM1286" s="135"/>
      <c r="MN1286" s="135"/>
      <c r="MO1286" s="135"/>
      <c r="MP1286" s="135"/>
      <c r="MQ1286" s="135"/>
      <c r="MR1286" s="135"/>
      <c r="MS1286" s="135"/>
      <c r="MT1286" s="135"/>
      <c r="MU1286" s="135"/>
      <c r="MV1286" s="135"/>
      <c r="MW1286" s="135"/>
      <c r="MX1286" s="135"/>
      <c r="MY1286" s="135"/>
      <c r="MZ1286" s="135"/>
      <c r="NA1286" s="135"/>
      <c r="NB1286" s="135"/>
      <c r="NC1286" s="135"/>
      <c r="ND1286" s="135"/>
      <c r="NE1286" s="135"/>
      <c r="NF1286" s="135"/>
      <c r="NG1286" s="135"/>
      <c r="NH1286" s="135"/>
      <c r="NI1286" s="135"/>
      <c r="NJ1286" s="135"/>
      <c r="NK1286" s="135"/>
      <c r="NL1286" s="135"/>
      <c r="NM1286" s="135"/>
      <c r="NN1286" s="135"/>
      <c r="NO1286" s="135"/>
      <c r="NP1286" s="135"/>
      <c r="NQ1286" s="39"/>
      <c r="QS1286"/>
      <c r="QT1286"/>
      <c r="QU1286"/>
      <c r="QV1286"/>
      <c r="QW1286"/>
      <c r="QX1286"/>
      <c r="QY1286"/>
      <c r="QZ1286"/>
      <c r="RA1286"/>
      <c r="RB1286" s="39"/>
      <c r="RC1286" s="39"/>
      <c r="RD1286" s="39"/>
    </row>
    <row r="1287" spans="2:472" x14ac:dyDescent="0.2">
      <c r="B1287" s="426"/>
      <c r="C1287" s="427"/>
      <c r="V1287" s="63">
        <v>163</v>
      </c>
      <c r="W1287" s="54" t="s">
        <v>3509</v>
      </c>
      <c r="X1287" s="64">
        <v>160146</v>
      </c>
      <c r="Y1287" s="54" t="s">
        <v>3525</v>
      </c>
      <c r="Z1287" s="63" t="s">
        <v>1341</v>
      </c>
      <c r="AA1287" s="54" t="s">
        <v>440</v>
      </c>
      <c r="AB1287" s="54" t="s">
        <v>398</v>
      </c>
      <c r="AC1287" s="54" t="s">
        <v>3525</v>
      </c>
      <c r="AD1287" s="64" t="s">
        <v>414</v>
      </c>
      <c r="AE1287" s="64" t="s">
        <v>415</v>
      </c>
      <c r="AF1287" s="63">
        <v>163</v>
      </c>
      <c r="AG1287" s="54" t="s">
        <v>3509</v>
      </c>
      <c r="AH1287" s="54" t="s">
        <v>3508</v>
      </c>
      <c r="AI1287" s="63" t="s">
        <v>3510</v>
      </c>
      <c r="AJ1287" s="64" t="s">
        <v>3511</v>
      </c>
      <c r="AK1287" s="569">
        <v>4970446</v>
      </c>
      <c r="AL1287" s="64" t="s">
        <v>440</v>
      </c>
      <c r="AM1287" s="64" t="s">
        <v>3514</v>
      </c>
      <c r="AN1287" s="570">
        <v>258026781</v>
      </c>
      <c r="AO1287" s="54"/>
      <c r="AP1287" s="54"/>
      <c r="AQ1287" s="54"/>
      <c r="AR1287" s="54"/>
      <c r="AS1287" s="54"/>
      <c r="AT1287" s="64" t="s">
        <v>420</v>
      </c>
      <c r="AU1287" s="64"/>
      <c r="AV1287" s="54"/>
      <c r="AW1287" s="54"/>
      <c r="AX1287" s="54"/>
      <c r="AY1287" s="54"/>
      <c r="AZ1287" s="54"/>
      <c r="BA1287" s="54"/>
      <c r="BB1287" s="54"/>
      <c r="BC1287" s="54"/>
      <c r="BD1287" s="64">
        <v>160146</v>
      </c>
      <c r="BE1287" s="54" t="s">
        <v>3525</v>
      </c>
      <c r="BF1287" s="63" t="s">
        <v>1341</v>
      </c>
      <c r="BG1287" s="54" t="s">
        <v>440</v>
      </c>
      <c r="BH1287" s="54" t="s">
        <v>398</v>
      </c>
      <c r="BI1287" s="54" t="s">
        <v>3525</v>
      </c>
      <c r="BJ1287" s="64" t="s">
        <v>414</v>
      </c>
      <c r="BK1287" s="64" t="s">
        <v>415</v>
      </c>
      <c r="BL1287" s="54"/>
      <c r="BM1287" s="54"/>
      <c r="BN1287" s="54"/>
      <c r="BO1287" s="39"/>
      <c r="BP1287" s="39"/>
      <c r="BQ1287" s="39"/>
      <c r="BR1287" s="39"/>
      <c r="BS1287" s="47"/>
      <c r="BT1287" s="39"/>
      <c r="BU1287" s="39"/>
      <c r="BV1287" s="39"/>
      <c r="BW1287" s="39"/>
      <c r="BX1287" s="39"/>
      <c r="BY1287" s="39"/>
      <c r="BZ1287" s="39"/>
      <c r="CA1287" s="39"/>
      <c r="CB1287" s="39"/>
      <c r="CC1287" s="47"/>
      <c r="CD1287" s="39"/>
      <c r="CE1287" s="39"/>
      <c r="CF1287" s="48"/>
      <c r="CG1287" s="48"/>
      <c r="CH1287" s="48"/>
      <c r="CI1287" s="48"/>
      <c r="CJ1287" s="48"/>
      <c r="CK1287" s="48"/>
      <c r="CL1287" s="48"/>
      <c r="CM1287" s="48"/>
      <c r="CN1287" s="48"/>
      <c r="CO1287" s="48"/>
      <c r="CP1287" s="48"/>
      <c r="CQ1287" s="48"/>
      <c r="CR1287" s="48"/>
      <c r="CS1287" s="48"/>
      <c r="CT1287" s="48"/>
      <c r="CU1287" s="48"/>
      <c r="CV1287" s="48"/>
      <c r="CW1287" s="48"/>
      <c r="CX1287" s="39"/>
      <c r="ML1287" s="135"/>
      <c r="MM1287" s="135"/>
      <c r="MN1287" s="135"/>
      <c r="MO1287" s="135"/>
      <c r="MP1287" s="135"/>
      <c r="MQ1287" s="135"/>
      <c r="MR1287" s="135"/>
      <c r="MS1287" s="135"/>
      <c r="MT1287" s="135"/>
      <c r="MU1287" s="135"/>
      <c r="MV1287" s="135"/>
      <c r="MW1287" s="135"/>
      <c r="MX1287" s="135"/>
      <c r="MY1287" s="135"/>
      <c r="MZ1287" s="135"/>
      <c r="NA1287" s="135"/>
      <c r="NB1287" s="135"/>
      <c r="NC1287" s="135"/>
      <c r="ND1287" s="135"/>
      <c r="NE1287" s="135"/>
      <c r="NF1287" s="135"/>
      <c r="NG1287" s="135"/>
      <c r="NH1287" s="135"/>
      <c r="NI1287" s="135"/>
      <c r="NJ1287" s="135"/>
      <c r="NK1287" s="135"/>
      <c r="NL1287" s="135"/>
      <c r="NM1287" s="135"/>
      <c r="NN1287" s="135"/>
      <c r="NO1287" s="135"/>
      <c r="NP1287" s="135"/>
      <c r="NQ1287" s="39"/>
      <c r="QS1287"/>
      <c r="QT1287"/>
      <c r="QU1287"/>
      <c r="QV1287"/>
      <c r="QW1287"/>
      <c r="QX1287"/>
      <c r="QY1287"/>
      <c r="QZ1287"/>
      <c r="RA1287"/>
      <c r="RB1287" s="39"/>
      <c r="RC1287" s="39"/>
      <c r="RD1287" s="39"/>
    </row>
    <row r="1288" spans="2:472" x14ac:dyDescent="0.2">
      <c r="B1288" s="426"/>
      <c r="C1288" s="427"/>
      <c r="V1288" s="63">
        <v>163</v>
      </c>
      <c r="W1288" s="54" t="s">
        <v>3509</v>
      </c>
      <c r="X1288" s="64">
        <v>160152</v>
      </c>
      <c r="Y1288" s="54" t="s">
        <v>3561</v>
      </c>
      <c r="Z1288" s="63" t="s">
        <v>1341</v>
      </c>
      <c r="AA1288" s="54" t="s">
        <v>440</v>
      </c>
      <c r="AB1288" s="54" t="s">
        <v>398</v>
      </c>
      <c r="AC1288" s="54" t="s">
        <v>6434</v>
      </c>
      <c r="AD1288" s="64" t="s">
        <v>414</v>
      </c>
      <c r="AE1288" s="64" t="s">
        <v>415</v>
      </c>
      <c r="AF1288" s="63">
        <v>163</v>
      </c>
      <c r="AG1288" s="54" t="s">
        <v>3509</v>
      </c>
      <c r="AH1288" s="54" t="s">
        <v>3508</v>
      </c>
      <c r="AI1288" s="63" t="s">
        <v>3510</v>
      </c>
      <c r="AJ1288" s="64" t="s">
        <v>3511</v>
      </c>
      <c r="AK1288" s="569">
        <v>4970446</v>
      </c>
      <c r="AL1288" s="64" t="s">
        <v>440</v>
      </c>
      <c r="AM1288" s="64" t="s">
        <v>3514</v>
      </c>
      <c r="AN1288" s="570">
        <v>258026781</v>
      </c>
      <c r="AO1288" s="54"/>
      <c r="AP1288" s="54"/>
      <c r="AQ1288" s="54"/>
      <c r="AR1288" s="54"/>
      <c r="AS1288" s="54"/>
      <c r="AT1288" s="64" t="s">
        <v>420</v>
      </c>
      <c r="AU1288" s="64"/>
      <c r="AV1288" s="54"/>
      <c r="AW1288" s="54"/>
      <c r="AX1288" s="54"/>
      <c r="AY1288" s="54"/>
      <c r="AZ1288" s="54"/>
      <c r="BA1288" s="54"/>
      <c r="BB1288" s="54"/>
      <c r="BC1288" s="54"/>
      <c r="BD1288" s="64">
        <v>160152</v>
      </c>
      <c r="BE1288" s="54" t="s">
        <v>3561</v>
      </c>
      <c r="BF1288" s="63" t="s">
        <v>1341</v>
      </c>
      <c r="BG1288" s="54" t="s">
        <v>440</v>
      </c>
      <c r="BH1288" s="54" t="s">
        <v>398</v>
      </c>
      <c r="BI1288" s="54" t="s">
        <v>6434</v>
      </c>
      <c r="BJ1288" s="64" t="s">
        <v>414</v>
      </c>
      <c r="BK1288" s="64" t="s">
        <v>415</v>
      </c>
      <c r="BL1288" s="54"/>
      <c r="BM1288" s="54"/>
      <c r="BN1288" s="54"/>
      <c r="BO1288" s="39"/>
      <c r="BP1288" s="39"/>
      <c r="BQ1288" s="39"/>
      <c r="BR1288" s="39"/>
      <c r="BS1288" s="47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47"/>
      <c r="CD1288" s="39"/>
      <c r="CE1288" s="39"/>
      <c r="CF1288" s="48"/>
      <c r="CG1288" s="48"/>
      <c r="CH1288" s="48"/>
      <c r="CI1288" s="48"/>
      <c r="CJ1288" s="48"/>
      <c r="CK1288" s="48"/>
      <c r="CL1288" s="48"/>
      <c r="CM1288" s="48"/>
      <c r="CN1288" s="48"/>
      <c r="CO1288" s="48"/>
      <c r="CP1288" s="48"/>
      <c r="CQ1288" s="48"/>
      <c r="CR1288" s="48"/>
      <c r="CS1288" s="48"/>
      <c r="CT1288" s="48"/>
      <c r="CU1288" s="48"/>
      <c r="CV1288" s="48"/>
      <c r="CW1288" s="48"/>
      <c r="CX1288" s="39"/>
      <c r="ML1288" s="135"/>
      <c r="MM1288" s="135"/>
      <c r="MN1288" s="135"/>
      <c r="MO1288" s="135"/>
      <c r="MP1288" s="135"/>
      <c r="MQ1288" s="135"/>
      <c r="MR1288" s="135"/>
      <c r="MS1288" s="135"/>
      <c r="MT1288" s="135"/>
      <c r="MU1288" s="135"/>
      <c r="MV1288" s="135"/>
      <c r="MW1288" s="135"/>
      <c r="MX1288" s="135"/>
      <c r="MY1288" s="135"/>
      <c r="MZ1288" s="135"/>
      <c r="NA1288" s="135"/>
      <c r="NB1288" s="135"/>
      <c r="NC1288" s="135"/>
      <c r="ND1288" s="135"/>
      <c r="NE1288" s="135"/>
      <c r="NF1288" s="135"/>
      <c r="NG1288" s="135"/>
      <c r="NH1288" s="135"/>
      <c r="NI1288" s="135"/>
      <c r="NJ1288" s="135"/>
      <c r="NK1288" s="135"/>
      <c r="NL1288" s="135"/>
      <c r="NM1288" s="135"/>
      <c r="NN1288" s="135"/>
      <c r="NO1288" s="135"/>
      <c r="NP1288" s="135"/>
      <c r="NQ1288" s="39"/>
      <c r="QS1288"/>
      <c r="QT1288"/>
      <c r="QU1288"/>
      <c r="QV1288"/>
      <c r="QW1288"/>
      <c r="QX1288"/>
      <c r="QY1288"/>
      <c r="QZ1288"/>
      <c r="RA1288"/>
      <c r="RB1288" s="39"/>
      <c r="RC1288" s="39"/>
      <c r="RD1288" s="39"/>
    </row>
    <row r="1289" spans="2:472" x14ac:dyDescent="0.2">
      <c r="B1289" s="426"/>
      <c r="C1289" s="427"/>
      <c r="V1289" s="63">
        <v>163</v>
      </c>
      <c r="W1289" s="54" t="s">
        <v>3509</v>
      </c>
      <c r="X1289" s="64">
        <v>160154</v>
      </c>
      <c r="Y1289" s="54" t="s">
        <v>6435</v>
      </c>
      <c r="Z1289" s="63" t="s">
        <v>1341</v>
      </c>
      <c r="AA1289" s="54" t="s">
        <v>440</v>
      </c>
      <c r="AB1289" s="54" t="s">
        <v>398</v>
      </c>
      <c r="AC1289" s="54" t="s">
        <v>6433</v>
      </c>
      <c r="AD1289" s="64" t="s">
        <v>414</v>
      </c>
      <c r="AE1289" s="64" t="s">
        <v>415</v>
      </c>
      <c r="AF1289" s="63">
        <v>163</v>
      </c>
      <c r="AG1289" s="54" t="s">
        <v>3509</v>
      </c>
      <c r="AH1289" s="54" t="s">
        <v>3508</v>
      </c>
      <c r="AI1289" s="63" t="s">
        <v>3510</v>
      </c>
      <c r="AJ1289" s="64" t="s">
        <v>3511</v>
      </c>
      <c r="AK1289" s="569">
        <v>4970446</v>
      </c>
      <c r="AL1289" s="64" t="s">
        <v>440</v>
      </c>
      <c r="AM1289" s="64" t="s">
        <v>3514</v>
      </c>
      <c r="AN1289" s="570">
        <v>258026781</v>
      </c>
      <c r="AO1289" s="54"/>
      <c r="AP1289" s="54"/>
      <c r="AQ1289" s="54"/>
      <c r="AR1289" s="54"/>
      <c r="AS1289" s="54"/>
      <c r="AT1289" s="64" t="s">
        <v>420</v>
      </c>
      <c r="AU1289" s="64"/>
      <c r="AV1289" s="54"/>
      <c r="AW1289" s="54"/>
      <c r="AX1289" s="54"/>
      <c r="AY1289" s="54"/>
      <c r="AZ1289" s="54"/>
      <c r="BA1289" s="54"/>
      <c r="BB1289" s="54"/>
      <c r="BC1289" s="54"/>
      <c r="BD1289" s="64">
        <v>160154</v>
      </c>
      <c r="BE1289" s="54" t="s">
        <v>6435</v>
      </c>
      <c r="BF1289" s="63" t="s">
        <v>1341</v>
      </c>
      <c r="BG1289" s="54" t="s">
        <v>440</v>
      </c>
      <c r="BH1289" s="54" t="s">
        <v>398</v>
      </c>
      <c r="BI1289" s="54" t="s">
        <v>6433</v>
      </c>
      <c r="BJ1289" s="64" t="s">
        <v>414</v>
      </c>
      <c r="BK1289" s="64" t="s">
        <v>415</v>
      </c>
      <c r="BL1289" s="54"/>
      <c r="BM1289" s="54"/>
      <c r="BN1289" s="54"/>
      <c r="BO1289" s="39"/>
      <c r="BP1289" s="39"/>
      <c r="BQ1289" s="39"/>
      <c r="BR1289" s="39"/>
      <c r="BS1289" s="47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47"/>
      <c r="CD1289" s="39"/>
      <c r="CE1289" s="39"/>
      <c r="CF1289" s="48"/>
      <c r="CG1289" s="48"/>
      <c r="CH1289" s="48"/>
      <c r="CI1289" s="48"/>
      <c r="CJ1289" s="48"/>
      <c r="CK1289" s="48"/>
      <c r="CL1289" s="48"/>
      <c r="CM1289" s="48"/>
      <c r="CN1289" s="48"/>
      <c r="CO1289" s="48"/>
      <c r="CP1289" s="48"/>
      <c r="CQ1289" s="48"/>
      <c r="CR1289" s="48"/>
      <c r="CS1289" s="48"/>
      <c r="CT1289" s="48"/>
      <c r="CU1289" s="48"/>
      <c r="CV1289" s="48"/>
      <c r="CW1289" s="48"/>
      <c r="CX1289" s="39"/>
      <c r="ML1289" s="135"/>
      <c r="MM1289" s="135"/>
      <c r="MN1289" s="135"/>
      <c r="MO1289" s="135"/>
      <c r="MP1289" s="135"/>
      <c r="MQ1289" s="135"/>
      <c r="MR1289" s="135"/>
      <c r="MS1289" s="135"/>
      <c r="MT1289" s="135"/>
      <c r="MU1289" s="135"/>
      <c r="MV1289" s="135"/>
      <c r="MW1289" s="135"/>
      <c r="MX1289" s="135"/>
      <c r="MY1289" s="135"/>
      <c r="MZ1289" s="135"/>
      <c r="NA1289" s="135"/>
      <c r="NB1289" s="135"/>
      <c r="NC1289" s="135"/>
      <c r="ND1289" s="135"/>
      <c r="NE1289" s="135"/>
      <c r="NF1289" s="135"/>
      <c r="NG1289" s="135"/>
      <c r="NH1289" s="135"/>
      <c r="NI1289" s="135"/>
      <c r="NJ1289" s="135"/>
      <c r="NK1289" s="135"/>
      <c r="NL1289" s="135"/>
      <c r="NM1289" s="135"/>
      <c r="NN1289" s="135"/>
      <c r="NO1289" s="135"/>
      <c r="NP1289" s="135"/>
      <c r="NQ1289" s="39"/>
      <c r="QS1289"/>
      <c r="QT1289"/>
      <c r="QU1289"/>
      <c r="QV1289"/>
      <c r="QW1289"/>
      <c r="QX1289"/>
      <c r="QY1289"/>
      <c r="QZ1289"/>
      <c r="RA1289"/>
      <c r="RB1289" s="39"/>
      <c r="RC1289" s="39"/>
      <c r="RD1289" s="39"/>
    </row>
    <row r="1290" spans="2:472" x14ac:dyDescent="0.2">
      <c r="B1290" s="426"/>
      <c r="C1290" s="427"/>
      <c r="V1290" s="63">
        <v>163</v>
      </c>
      <c r="W1290" s="54" t="s">
        <v>3509</v>
      </c>
      <c r="X1290" s="64">
        <v>160153</v>
      </c>
      <c r="Y1290" s="54" t="s">
        <v>3631</v>
      </c>
      <c r="Z1290" s="63" t="s">
        <v>1341</v>
      </c>
      <c r="AA1290" s="54" t="s">
        <v>440</v>
      </c>
      <c r="AB1290" s="54" t="s">
        <v>398</v>
      </c>
      <c r="AC1290" s="54" t="s">
        <v>6436</v>
      </c>
      <c r="AD1290" s="64" t="s">
        <v>414</v>
      </c>
      <c r="AE1290" s="64" t="s">
        <v>415</v>
      </c>
      <c r="AF1290" s="63">
        <v>163</v>
      </c>
      <c r="AG1290" s="54" t="s">
        <v>3509</v>
      </c>
      <c r="AH1290" s="54" t="s">
        <v>3508</v>
      </c>
      <c r="AI1290" s="63" t="s">
        <v>3510</v>
      </c>
      <c r="AJ1290" s="64" t="s">
        <v>3511</v>
      </c>
      <c r="AK1290" s="569">
        <v>4970446</v>
      </c>
      <c r="AL1290" s="64" t="s">
        <v>440</v>
      </c>
      <c r="AM1290" s="64" t="s">
        <v>3514</v>
      </c>
      <c r="AN1290" s="570">
        <v>258026781</v>
      </c>
      <c r="AO1290" s="54"/>
      <c r="AP1290" s="54"/>
      <c r="AQ1290" s="54"/>
      <c r="AR1290" s="54"/>
      <c r="AS1290" s="54"/>
      <c r="AT1290" s="64" t="s">
        <v>420</v>
      </c>
      <c r="AU1290" s="64"/>
      <c r="AV1290" s="54"/>
      <c r="AW1290" s="54"/>
      <c r="AX1290" s="54"/>
      <c r="AY1290" s="54"/>
      <c r="AZ1290" s="54"/>
      <c r="BA1290" s="54"/>
      <c r="BB1290" s="54"/>
      <c r="BC1290" s="54"/>
      <c r="BD1290" s="64">
        <v>160153</v>
      </c>
      <c r="BE1290" s="54" t="s">
        <v>3631</v>
      </c>
      <c r="BF1290" s="63" t="s">
        <v>1341</v>
      </c>
      <c r="BG1290" s="54" t="s">
        <v>440</v>
      </c>
      <c r="BH1290" s="54" t="s">
        <v>398</v>
      </c>
      <c r="BI1290" s="54" t="s">
        <v>6436</v>
      </c>
      <c r="BJ1290" s="64" t="s">
        <v>414</v>
      </c>
      <c r="BK1290" s="64" t="s">
        <v>415</v>
      </c>
      <c r="BL1290" s="54"/>
      <c r="BM1290" s="54"/>
      <c r="BN1290" s="54"/>
      <c r="BO1290" s="39"/>
      <c r="BP1290" s="39"/>
      <c r="BQ1290" s="39"/>
      <c r="BR1290" s="39"/>
      <c r="BS1290" s="47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47"/>
      <c r="CD1290" s="39"/>
      <c r="CE1290" s="39"/>
      <c r="CF1290" s="48"/>
      <c r="CG1290" s="48"/>
      <c r="CH1290" s="48"/>
      <c r="CI1290" s="48"/>
      <c r="CJ1290" s="48"/>
      <c r="CK1290" s="48"/>
      <c r="CL1290" s="48"/>
      <c r="CM1290" s="48"/>
      <c r="CN1290" s="48"/>
      <c r="CO1290" s="48"/>
      <c r="CP1290" s="48"/>
      <c r="CQ1290" s="48"/>
      <c r="CR1290" s="48"/>
      <c r="CS1290" s="48"/>
      <c r="CT1290" s="48"/>
      <c r="CU1290" s="48"/>
      <c r="CV1290" s="48"/>
      <c r="CW1290" s="48"/>
      <c r="CX1290" s="39"/>
      <c r="ML1290" s="135"/>
      <c r="MM1290" s="135"/>
      <c r="MN1290" s="135"/>
      <c r="MO1290" s="135"/>
      <c r="MP1290" s="135"/>
      <c r="MQ1290" s="135"/>
      <c r="MR1290" s="135"/>
      <c r="MS1290" s="135"/>
      <c r="MT1290" s="135"/>
      <c r="MU1290" s="135"/>
      <c r="MV1290" s="135"/>
      <c r="MW1290" s="135"/>
      <c r="MX1290" s="135"/>
      <c r="MY1290" s="135"/>
      <c r="MZ1290" s="135"/>
      <c r="NA1290" s="135"/>
      <c r="NB1290" s="135"/>
      <c r="NC1290" s="135"/>
      <c r="ND1290" s="135"/>
      <c r="NE1290" s="135"/>
      <c r="NF1290" s="135"/>
      <c r="NG1290" s="135"/>
      <c r="NH1290" s="135"/>
      <c r="NI1290" s="135"/>
      <c r="NJ1290" s="135"/>
      <c r="NK1290" s="135"/>
      <c r="NL1290" s="135"/>
      <c r="NM1290" s="135"/>
      <c r="NN1290" s="135"/>
      <c r="NO1290" s="135"/>
      <c r="NP1290" s="135"/>
      <c r="NQ1290" s="39"/>
      <c r="QS1290"/>
      <c r="QT1290"/>
      <c r="QU1290"/>
      <c r="QV1290"/>
      <c r="QW1290"/>
      <c r="QX1290"/>
      <c r="QY1290"/>
      <c r="QZ1290"/>
      <c r="RA1290"/>
      <c r="RB1290" s="39"/>
      <c r="RC1290" s="39"/>
      <c r="RD1290" s="39"/>
    </row>
    <row r="1291" spans="2:472" x14ac:dyDescent="0.2">
      <c r="B1291" s="426"/>
      <c r="C1291" s="427"/>
      <c r="V1291" s="63">
        <v>163</v>
      </c>
      <c r="W1291" s="54" t="s">
        <v>3509</v>
      </c>
      <c r="X1291" s="64">
        <v>160155</v>
      </c>
      <c r="Y1291" s="54" t="s">
        <v>3664</v>
      </c>
      <c r="Z1291" s="63" t="s">
        <v>1341</v>
      </c>
      <c r="AA1291" s="54" t="s">
        <v>440</v>
      </c>
      <c r="AB1291" s="54" t="s">
        <v>398</v>
      </c>
      <c r="AC1291" s="54" t="s">
        <v>6437</v>
      </c>
      <c r="AD1291" s="64" t="s">
        <v>414</v>
      </c>
      <c r="AE1291" s="64" t="s">
        <v>415</v>
      </c>
      <c r="AF1291" s="63">
        <v>163</v>
      </c>
      <c r="AG1291" s="54" t="s">
        <v>3509</v>
      </c>
      <c r="AH1291" s="54" t="s">
        <v>3508</v>
      </c>
      <c r="AI1291" s="63" t="s">
        <v>3510</v>
      </c>
      <c r="AJ1291" s="64" t="s">
        <v>3511</v>
      </c>
      <c r="AK1291" s="569">
        <v>4970446</v>
      </c>
      <c r="AL1291" s="64" t="s">
        <v>440</v>
      </c>
      <c r="AM1291" s="64" t="s">
        <v>3514</v>
      </c>
      <c r="AN1291" s="570">
        <v>258026781</v>
      </c>
      <c r="AO1291" s="54"/>
      <c r="AP1291" s="54"/>
      <c r="AQ1291" s="54"/>
      <c r="AR1291" s="54"/>
      <c r="AS1291" s="54"/>
      <c r="AT1291" s="64" t="s">
        <v>420</v>
      </c>
      <c r="AU1291" s="64"/>
      <c r="AV1291" s="54"/>
      <c r="AW1291" s="54"/>
      <c r="AX1291" s="54"/>
      <c r="AY1291" s="54"/>
      <c r="AZ1291" s="54"/>
      <c r="BA1291" s="54"/>
      <c r="BB1291" s="54"/>
      <c r="BC1291" s="54"/>
      <c r="BD1291" s="64">
        <v>160155</v>
      </c>
      <c r="BE1291" s="54" t="s">
        <v>3664</v>
      </c>
      <c r="BF1291" s="63" t="s">
        <v>1341</v>
      </c>
      <c r="BG1291" s="54" t="s">
        <v>440</v>
      </c>
      <c r="BH1291" s="54" t="s">
        <v>398</v>
      </c>
      <c r="BI1291" s="54" t="s">
        <v>6437</v>
      </c>
      <c r="BJ1291" s="64" t="s">
        <v>414</v>
      </c>
      <c r="BK1291" s="64" t="s">
        <v>415</v>
      </c>
      <c r="BL1291" s="54"/>
      <c r="BM1291" s="54"/>
      <c r="BN1291" s="54"/>
      <c r="BO1291" s="39"/>
      <c r="BP1291" s="39"/>
      <c r="BQ1291" s="39"/>
      <c r="BR1291" s="39"/>
      <c r="BS1291" s="47"/>
      <c r="BT1291" s="39"/>
      <c r="BU1291" s="39"/>
      <c r="BV1291" s="39"/>
      <c r="BW1291" s="39"/>
      <c r="BX1291" s="39"/>
      <c r="BY1291" s="39"/>
      <c r="BZ1291" s="39"/>
      <c r="CA1291" s="39"/>
      <c r="CB1291" s="39"/>
      <c r="CC1291" s="47"/>
      <c r="CD1291" s="39"/>
      <c r="CE1291" s="39"/>
      <c r="CF1291" s="48"/>
      <c r="CG1291" s="48"/>
      <c r="CH1291" s="48"/>
      <c r="CI1291" s="48"/>
      <c r="CJ1291" s="48"/>
      <c r="CK1291" s="48"/>
      <c r="CL1291" s="48"/>
      <c r="CM1291" s="48"/>
      <c r="CN1291" s="48"/>
      <c r="CO1291" s="48"/>
      <c r="CP1291" s="48"/>
      <c r="CQ1291" s="48"/>
      <c r="CR1291" s="48"/>
      <c r="CS1291" s="48"/>
      <c r="CT1291" s="48"/>
      <c r="CU1291" s="48"/>
      <c r="CV1291" s="48"/>
      <c r="CW1291" s="48"/>
      <c r="CX1291" s="39"/>
      <c r="ML1291" s="135"/>
      <c r="MM1291" s="135"/>
      <c r="MN1291" s="135"/>
      <c r="MO1291" s="135"/>
      <c r="MP1291" s="135"/>
      <c r="MQ1291" s="135"/>
      <c r="MR1291" s="135"/>
      <c r="MS1291" s="135"/>
      <c r="MT1291" s="135"/>
      <c r="MU1291" s="135"/>
      <c r="MV1291" s="135"/>
      <c r="MW1291" s="135"/>
      <c r="MX1291" s="135"/>
      <c r="MY1291" s="135"/>
      <c r="MZ1291" s="135"/>
      <c r="NA1291" s="135"/>
      <c r="NB1291" s="135"/>
      <c r="NC1291" s="135"/>
      <c r="ND1291" s="135"/>
      <c r="NE1291" s="135"/>
      <c r="NF1291" s="135"/>
      <c r="NG1291" s="135"/>
      <c r="NH1291" s="135"/>
      <c r="NI1291" s="135"/>
      <c r="NJ1291" s="135"/>
      <c r="NK1291" s="135"/>
      <c r="NL1291" s="135"/>
      <c r="NM1291" s="135"/>
      <c r="NN1291" s="135"/>
      <c r="NO1291" s="135"/>
      <c r="NP1291" s="135"/>
      <c r="NQ1291" s="39"/>
      <c r="QS1291"/>
      <c r="QT1291"/>
      <c r="QU1291"/>
      <c r="QV1291"/>
      <c r="QW1291"/>
      <c r="QX1291"/>
      <c r="QY1291"/>
      <c r="QZ1291"/>
      <c r="RA1291"/>
      <c r="RB1291" s="39"/>
      <c r="RC1291" s="39"/>
      <c r="RD1291" s="39"/>
    </row>
    <row r="1292" spans="2:472" x14ac:dyDescent="0.2">
      <c r="B1292" s="426"/>
      <c r="C1292" s="427"/>
      <c r="V1292" s="63">
        <v>163</v>
      </c>
      <c r="W1292" s="54" t="s">
        <v>3509</v>
      </c>
      <c r="X1292" s="64">
        <v>160156</v>
      </c>
      <c r="Y1292" s="54" t="s">
        <v>3690</v>
      </c>
      <c r="Z1292" s="63" t="s">
        <v>1341</v>
      </c>
      <c r="AA1292" s="54" t="s">
        <v>440</v>
      </c>
      <c r="AB1292" s="54" t="s">
        <v>398</v>
      </c>
      <c r="AC1292" s="54" t="s">
        <v>6438</v>
      </c>
      <c r="AD1292" s="64" t="s">
        <v>414</v>
      </c>
      <c r="AE1292" s="64" t="s">
        <v>415</v>
      </c>
      <c r="AF1292" s="63">
        <v>163</v>
      </c>
      <c r="AG1292" s="54" t="s">
        <v>3509</v>
      </c>
      <c r="AH1292" s="54" t="s">
        <v>3508</v>
      </c>
      <c r="AI1292" s="63" t="s">
        <v>3510</v>
      </c>
      <c r="AJ1292" s="64" t="s">
        <v>3511</v>
      </c>
      <c r="AK1292" s="569">
        <v>4970446</v>
      </c>
      <c r="AL1292" s="64" t="s">
        <v>440</v>
      </c>
      <c r="AM1292" s="64" t="s">
        <v>3514</v>
      </c>
      <c r="AN1292" s="570">
        <v>258026781</v>
      </c>
      <c r="AO1292" s="54"/>
      <c r="AP1292" s="54"/>
      <c r="AQ1292" s="54"/>
      <c r="AR1292" s="54"/>
      <c r="AS1292" s="54"/>
      <c r="AT1292" s="64" t="s">
        <v>420</v>
      </c>
      <c r="AU1292" s="64"/>
      <c r="AV1292" s="54"/>
      <c r="AW1292" s="54"/>
      <c r="AX1292" s="54"/>
      <c r="AY1292" s="54"/>
      <c r="AZ1292" s="54"/>
      <c r="BA1292" s="54"/>
      <c r="BB1292" s="54"/>
      <c r="BC1292" s="54"/>
      <c r="BD1292" s="64">
        <v>160156</v>
      </c>
      <c r="BE1292" s="54" t="s">
        <v>3690</v>
      </c>
      <c r="BF1292" s="63" t="s">
        <v>1341</v>
      </c>
      <c r="BG1292" s="54" t="s">
        <v>440</v>
      </c>
      <c r="BH1292" s="54" t="s">
        <v>398</v>
      </c>
      <c r="BI1292" s="54" t="s">
        <v>6438</v>
      </c>
      <c r="BJ1292" s="64" t="s">
        <v>414</v>
      </c>
      <c r="BK1292" s="64" t="s">
        <v>415</v>
      </c>
      <c r="BL1292" s="54"/>
      <c r="BM1292" s="54"/>
      <c r="BN1292" s="54"/>
      <c r="BO1292" s="39"/>
      <c r="BP1292" s="39"/>
      <c r="BQ1292" s="39"/>
      <c r="BR1292" s="39"/>
      <c r="BS1292" s="47"/>
      <c r="BT1292" s="39"/>
      <c r="BU1292" s="39"/>
      <c r="BV1292" s="39"/>
      <c r="BW1292" s="39"/>
      <c r="BX1292" s="39"/>
      <c r="BY1292" s="39"/>
      <c r="BZ1292" s="39"/>
      <c r="CA1292" s="39"/>
      <c r="CB1292" s="39"/>
      <c r="CC1292" s="47"/>
      <c r="CD1292" s="39"/>
      <c r="CE1292" s="39"/>
      <c r="CF1292" s="48"/>
      <c r="CG1292" s="48"/>
      <c r="CH1292" s="48"/>
      <c r="CI1292" s="48"/>
      <c r="CJ1292" s="48"/>
      <c r="CK1292" s="48"/>
      <c r="CL1292" s="48"/>
      <c r="CM1292" s="48"/>
      <c r="CN1292" s="48"/>
      <c r="CO1292" s="48"/>
      <c r="CP1292" s="48"/>
      <c r="CQ1292" s="48"/>
      <c r="CR1292" s="48"/>
      <c r="CS1292" s="48"/>
      <c r="CT1292" s="48"/>
      <c r="CU1292" s="48"/>
      <c r="CV1292" s="48"/>
      <c r="CW1292" s="48"/>
      <c r="CX1292" s="39"/>
      <c r="ML1292" s="135"/>
      <c r="MM1292" s="135"/>
      <c r="MN1292" s="135"/>
      <c r="MO1292" s="135"/>
      <c r="MP1292" s="135"/>
      <c r="MQ1292" s="135"/>
      <c r="MR1292" s="135"/>
      <c r="MS1292" s="135"/>
      <c r="MT1292" s="135"/>
      <c r="MU1292" s="135"/>
      <c r="MV1292" s="135"/>
      <c r="MW1292" s="135"/>
      <c r="MX1292" s="135"/>
      <c r="MY1292" s="135"/>
      <c r="MZ1292" s="135"/>
      <c r="NA1292" s="135"/>
      <c r="NB1292" s="135"/>
      <c r="NC1292" s="135"/>
      <c r="ND1292" s="135"/>
      <c r="NE1292" s="135"/>
      <c r="NF1292" s="135"/>
      <c r="NG1292" s="135"/>
      <c r="NH1292" s="135"/>
      <c r="NI1292" s="135"/>
      <c r="NJ1292" s="135"/>
      <c r="NK1292" s="135"/>
      <c r="NL1292" s="135"/>
      <c r="NM1292" s="135"/>
      <c r="NN1292" s="135"/>
      <c r="NO1292" s="135"/>
      <c r="NP1292" s="135"/>
      <c r="NQ1292" s="39"/>
      <c r="QS1292"/>
      <c r="QT1292"/>
      <c r="QU1292"/>
      <c r="QV1292"/>
      <c r="QW1292"/>
      <c r="QX1292"/>
      <c r="QY1292"/>
      <c r="QZ1292"/>
      <c r="RA1292"/>
      <c r="RB1292" s="39"/>
      <c r="RC1292" s="39"/>
      <c r="RD1292" s="39"/>
    </row>
    <row r="1293" spans="2:472" x14ac:dyDescent="0.2">
      <c r="B1293" s="426"/>
      <c r="C1293" s="427"/>
      <c r="V1293" s="63">
        <v>163</v>
      </c>
      <c r="W1293" s="54" t="s">
        <v>3509</v>
      </c>
      <c r="X1293" s="64">
        <v>160157</v>
      </c>
      <c r="Y1293" s="54" t="s">
        <v>1313</v>
      </c>
      <c r="Z1293" s="63" t="s">
        <v>1341</v>
      </c>
      <c r="AA1293" s="54" t="s">
        <v>440</v>
      </c>
      <c r="AB1293" s="54" t="s">
        <v>398</v>
      </c>
      <c r="AC1293" s="54" t="s">
        <v>6439</v>
      </c>
      <c r="AD1293" s="64" t="s">
        <v>414</v>
      </c>
      <c r="AE1293" s="64" t="s">
        <v>415</v>
      </c>
      <c r="AF1293" s="63">
        <v>163</v>
      </c>
      <c r="AG1293" s="54" t="s">
        <v>3509</v>
      </c>
      <c r="AH1293" s="54" t="s">
        <v>3508</v>
      </c>
      <c r="AI1293" s="63" t="s">
        <v>3510</v>
      </c>
      <c r="AJ1293" s="64" t="s">
        <v>3511</v>
      </c>
      <c r="AK1293" s="569">
        <v>4970446</v>
      </c>
      <c r="AL1293" s="64" t="s">
        <v>440</v>
      </c>
      <c r="AM1293" s="64" t="s">
        <v>3514</v>
      </c>
      <c r="AN1293" s="570">
        <v>258026781</v>
      </c>
      <c r="AO1293" s="54"/>
      <c r="AP1293" s="54"/>
      <c r="AQ1293" s="54"/>
      <c r="AR1293" s="54"/>
      <c r="AS1293" s="54"/>
      <c r="AT1293" s="64" t="s">
        <v>420</v>
      </c>
      <c r="AU1293" s="64"/>
      <c r="AV1293" s="54"/>
      <c r="AW1293" s="54"/>
      <c r="AX1293" s="54"/>
      <c r="AY1293" s="54"/>
      <c r="AZ1293" s="54"/>
      <c r="BA1293" s="54"/>
      <c r="BB1293" s="54"/>
      <c r="BC1293" s="54"/>
      <c r="BD1293" s="64">
        <v>160157</v>
      </c>
      <c r="BE1293" s="54" t="s">
        <v>1313</v>
      </c>
      <c r="BF1293" s="63" t="s">
        <v>1341</v>
      </c>
      <c r="BG1293" s="54" t="s">
        <v>440</v>
      </c>
      <c r="BH1293" s="54" t="s">
        <v>398</v>
      </c>
      <c r="BI1293" s="54" t="s">
        <v>6439</v>
      </c>
      <c r="BJ1293" s="64" t="s">
        <v>414</v>
      </c>
      <c r="BK1293" s="64" t="s">
        <v>415</v>
      </c>
      <c r="BL1293" s="54"/>
      <c r="BM1293" s="54"/>
      <c r="BN1293" s="54"/>
      <c r="BO1293" s="39"/>
      <c r="BP1293" s="39"/>
      <c r="BQ1293" s="39"/>
      <c r="BR1293" s="39"/>
      <c r="BS1293" s="47"/>
      <c r="BT1293" s="39"/>
      <c r="BU1293" s="39"/>
      <c r="BV1293" s="39"/>
      <c r="BW1293" s="39"/>
      <c r="BX1293" s="39"/>
      <c r="BY1293" s="39"/>
      <c r="BZ1293" s="39"/>
      <c r="CA1293" s="39"/>
      <c r="CB1293" s="39"/>
      <c r="CC1293" s="47"/>
      <c r="CD1293" s="39"/>
      <c r="CE1293" s="39"/>
      <c r="CF1293" s="48"/>
      <c r="CG1293" s="48"/>
      <c r="CH1293" s="48"/>
      <c r="CI1293" s="48"/>
      <c r="CJ1293" s="48"/>
      <c r="CK1293" s="48"/>
      <c r="CL1293" s="48"/>
      <c r="CM1293" s="48"/>
      <c r="CN1293" s="48"/>
      <c r="CO1293" s="48"/>
      <c r="CP1293" s="48"/>
      <c r="CQ1293" s="48"/>
      <c r="CR1293" s="48"/>
      <c r="CS1293" s="48"/>
      <c r="CT1293" s="48"/>
      <c r="CU1293" s="48"/>
      <c r="CV1293" s="48"/>
      <c r="CW1293" s="48"/>
      <c r="CX1293" s="39"/>
      <c r="ML1293" s="135"/>
      <c r="MM1293" s="135"/>
      <c r="MN1293" s="135"/>
      <c r="MO1293" s="135"/>
      <c r="MP1293" s="135"/>
      <c r="MQ1293" s="135"/>
      <c r="MR1293" s="135"/>
      <c r="MS1293" s="135"/>
      <c r="MT1293" s="135"/>
      <c r="MU1293" s="135"/>
      <c r="MV1293" s="135"/>
      <c r="MW1293" s="135"/>
      <c r="MX1293" s="135"/>
      <c r="MY1293" s="135"/>
      <c r="MZ1293" s="135"/>
      <c r="NA1293" s="135"/>
      <c r="NB1293" s="135"/>
      <c r="NC1293" s="135"/>
      <c r="ND1293" s="135"/>
      <c r="NE1293" s="135"/>
      <c r="NF1293" s="135"/>
      <c r="NG1293" s="135"/>
      <c r="NH1293" s="135"/>
      <c r="NI1293" s="135"/>
      <c r="NJ1293" s="135"/>
      <c r="NK1293" s="135"/>
      <c r="NL1293" s="135"/>
      <c r="NM1293" s="135"/>
      <c r="NN1293" s="135"/>
      <c r="NO1293" s="135"/>
      <c r="NP1293" s="135"/>
      <c r="NQ1293" s="39"/>
      <c r="QS1293"/>
      <c r="QT1293"/>
      <c r="QU1293"/>
      <c r="QV1293"/>
      <c r="QW1293"/>
      <c r="QX1293"/>
      <c r="QY1293"/>
      <c r="QZ1293"/>
      <c r="RA1293"/>
      <c r="RB1293" s="39"/>
      <c r="RC1293" s="39"/>
      <c r="RD1293" s="39"/>
    </row>
    <row r="1294" spans="2:472" x14ac:dyDescent="0.2">
      <c r="B1294" s="426"/>
      <c r="C1294" s="427"/>
      <c r="V1294" s="63">
        <v>163</v>
      </c>
      <c r="W1294" s="54" t="s">
        <v>3509</v>
      </c>
      <c r="X1294" s="64">
        <v>160158</v>
      </c>
      <c r="Y1294" s="54" t="s">
        <v>3738</v>
      </c>
      <c r="Z1294" s="63" t="s">
        <v>1341</v>
      </c>
      <c r="AA1294" s="54" t="s">
        <v>440</v>
      </c>
      <c r="AB1294" s="54" t="s">
        <v>398</v>
      </c>
      <c r="AC1294" s="54" t="s">
        <v>6440</v>
      </c>
      <c r="AD1294" s="64" t="s">
        <v>414</v>
      </c>
      <c r="AE1294" s="64" t="s">
        <v>415</v>
      </c>
      <c r="AF1294" s="63">
        <v>163</v>
      </c>
      <c r="AG1294" s="54" t="s">
        <v>3509</v>
      </c>
      <c r="AH1294" s="54" t="s">
        <v>3508</v>
      </c>
      <c r="AI1294" s="63" t="s">
        <v>3510</v>
      </c>
      <c r="AJ1294" s="64" t="s">
        <v>3511</v>
      </c>
      <c r="AK1294" s="569">
        <v>4970446</v>
      </c>
      <c r="AL1294" s="64" t="s">
        <v>440</v>
      </c>
      <c r="AM1294" s="64" t="s">
        <v>3514</v>
      </c>
      <c r="AN1294" s="570">
        <v>258026781</v>
      </c>
      <c r="AO1294" s="54"/>
      <c r="AP1294" s="54"/>
      <c r="AQ1294" s="54"/>
      <c r="AR1294" s="54"/>
      <c r="AS1294" s="54"/>
      <c r="AT1294" s="64" t="s">
        <v>420</v>
      </c>
      <c r="AU1294" s="64"/>
      <c r="AV1294" s="54"/>
      <c r="AW1294" s="54"/>
      <c r="AX1294" s="54"/>
      <c r="AY1294" s="54"/>
      <c r="AZ1294" s="54"/>
      <c r="BA1294" s="54"/>
      <c r="BB1294" s="54"/>
      <c r="BC1294" s="54"/>
      <c r="BD1294" s="64">
        <v>160158</v>
      </c>
      <c r="BE1294" s="54" t="s">
        <v>3738</v>
      </c>
      <c r="BF1294" s="63" t="s">
        <v>1341</v>
      </c>
      <c r="BG1294" s="54" t="s">
        <v>440</v>
      </c>
      <c r="BH1294" s="54" t="s">
        <v>398</v>
      </c>
      <c r="BI1294" s="54" t="s">
        <v>6440</v>
      </c>
      <c r="BJ1294" s="64" t="s">
        <v>414</v>
      </c>
      <c r="BK1294" s="64" t="s">
        <v>415</v>
      </c>
      <c r="BL1294" s="54"/>
      <c r="BM1294" s="54"/>
      <c r="BN1294" s="54"/>
      <c r="BO1294" s="39"/>
      <c r="BP1294" s="39"/>
      <c r="BQ1294" s="39"/>
      <c r="BR1294" s="39"/>
      <c r="BS1294" s="47"/>
      <c r="BT1294" s="39"/>
      <c r="BU1294" s="39"/>
      <c r="BV1294" s="39"/>
      <c r="BW1294" s="39"/>
      <c r="BX1294" s="39"/>
      <c r="BY1294" s="39"/>
      <c r="BZ1294" s="39"/>
      <c r="CA1294" s="39"/>
      <c r="CB1294" s="39"/>
      <c r="CC1294" s="47"/>
      <c r="CD1294" s="39"/>
      <c r="CE1294" s="39"/>
      <c r="CF1294" s="48"/>
      <c r="CG1294" s="48"/>
      <c r="CH1294" s="48"/>
      <c r="CI1294" s="48"/>
      <c r="CJ1294" s="48"/>
      <c r="CK1294" s="48"/>
      <c r="CL1294" s="48"/>
      <c r="CM1294" s="48"/>
      <c r="CN1294" s="48"/>
      <c r="CO1294" s="48"/>
      <c r="CP1294" s="48"/>
      <c r="CQ1294" s="48"/>
      <c r="CR1294" s="48"/>
      <c r="CS1294" s="48"/>
      <c r="CT1294" s="48"/>
      <c r="CU1294" s="48"/>
      <c r="CV1294" s="48"/>
      <c r="CW1294" s="48"/>
      <c r="CX1294" s="39"/>
      <c r="ML1294" s="135"/>
      <c r="MM1294" s="135"/>
      <c r="MN1294" s="135"/>
      <c r="MO1294" s="135"/>
      <c r="MP1294" s="135"/>
      <c r="MQ1294" s="135"/>
      <c r="MR1294" s="135"/>
      <c r="MS1294" s="135"/>
      <c r="MT1294" s="135"/>
      <c r="MU1294" s="135"/>
      <c r="MV1294" s="135"/>
      <c r="MW1294" s="135"/>
      <c r="MX1294" s="135"/>
      <c r="MY1294" s="135"/>
      <c r="MZ1294" s="135"/>
      <c r="NA1294" s="135"/>
      <c r="NB1294" s="135"/>
      <c r="NC1294" s="135"/>
      <c r="ND1294" s="135"/>
      <c r="NE1294" s="135"/>
      <c r="NF1294" s="135"/>
      <c r="NG1294" s="135"/>
      <c r="NH1294" s="135"/>
      <c r="NI1294" s="135"/>
      <c r="NJ1294" s="135"/>
      <c r="NK1294" s="135"/>
      <c r="NL1294" s="135"/>
      <c r="NM1294" s="135"/>
      <c r="NN1294" s="135"/>
      <c r="NO1294" s="135"/>
      <c r="NP1294" s="135"/>
      <c r="NQ1294" s="39"/>
      <c r="QS1294"/>
      <c r="QT1294"/>
      <c r="QU1294"/>
      <c r="QV1294"/>
      <c r="QW1294"/>
      <c r="QX1294"/>
      <c r="QY1294"/>
      <c r="QZ1294"/>
      <c r="RA1294"/>
      <c r="RB1294" s="39"/>
      <c r="RC1294" s="39"/>
      <c r="RD1294" s="39"/>
    </row>
    <row r="1295" spans="2:472" x14ac:dyDescent="0.2">
      <c r="B1295" s="426"/>
      <c r="C1295" s="427"/>
      <c r="V1295" s="63">
        <v>163</v>
      </c>
      <c r="W1295" s="54" t="s">
        <v>3509</v>
      </c>
      <c r="X1295" s="64">
        <v>160159</v>
      </c>
      <c r="Y1295" s="54" t="s">
        <v>3764</v>
      </c>
      <c r="Z1295" s="63" t="s">
        <v>1341</v>
      </c>
      <c r="AA1295" s="54" t="s">
        <v>440</v>
      </c>
      <c r="AB1295" s="54" t="s">
        <v>398</v>
      </c>
      <c r="AC1295" s="54" t="s">
        <v>6441</v>
      </c>
      <c r="AD1295" s="64" t="s">
        <v>414</v>
      </c>
      <c r="AE1295" s="64" t="s">
        <v>415</v>
      </c>
      <c r="AF1295" s="63">
        <v>163</v>
      </c>
      <c r="AG1295" s="54" t="s">
        <v>3509</v>
      </c>
      <c r="AH1295" s="54" t="s">
        <v>3508</v>
      </c>
      <c r="AI1295" s="63" t="s">
        <v>3510</v>
      </c>
      <c r="AJ1295" s="64" t="s">
        <v>3511</v>
      </c>
      <c r="AK1295" s="569">
        <v>4970446</v>
      </c>
      <c r="AL1295" s="64" t="s">
        <v>440</v>
      </c>
      <c r="AM1295" s="64" t="s">
        <v>3514</v>
      </c>
      <c r="AN1295" s="570">
        <v>258026781</v>
      </c>
      <c r="AO1295" s="54"/>
      <c r="AP1295" s="54"/>
      <c r="AQ1295" s="54"/>
      <c r="AR1295" s="54"/>
      <c r="AS1295" s="54"/>
      <c r="AT1295" s="64" t="s">
        <v>420</v>
      </c>
      <c r="AU1295" s="64"/>
      <c r="AV1295" s="54"/>
      <c r="AW1295" s="54"/>
      <c r="AX1295" s="54"/>
      <c r="AY1295" s="54"/>
      <c r="AZ1295" s="54"/>
      <c r="BA1295" s="54"/>
      <c r="BB1295" s="54"/>
      <c r="BC1295" s="54"/>
      <c r="BD1295" s="64">
        <v>160159</v>
      </c>
      <c r="BE1295" s="54" t="s">
        <v>3764</v>
      </c>
      <c r="BF1295" s="63" t="s">
        <v>1341</v>
      </c>
      <c r="BG1295" s="54" t="s">
        <v>440</v>
      </c>
      <c r="BH1295" s="54" t="s">
        <v>398</v>
      </c>
      <c r="BI1295" s="54" t="s">
        <v>6441</v>
      </c>
      <c r="BJ1295" s="64" t="s">
        <v>414</v>
      </c>
      <c r="BK1295" s="64" t="s">
        <v>415</v>
      </c>
      <c r="BL1295" s="54"/>
      <c r="BM1295" s="54"/>
      <c r="BN1295" s="54"/>
      <c r="BO1295" s="39"/>
      <c r="BP1295" s="39"/>
      <c r="BQ1295" s="39"/>
      <c r="BR1295" s="39"/>
      <c r="BS1295" s="47"/>
      <c r="BT1295" s="39"/>
      <c r="BU1295" s="39"/>
      <c r="BV1295" s="39"/>
      <c r="BW1295" s="39"/>
      <c r="BX1295" s="39"/>
      <c r="BY1295" s="39"/>
      <c r="BZ1295" s="39"/>
      <c r="CA1295" s="39"/>
      <c r="CB1295" s="39"/>
      <c r="CC1295" s="47"/>
      <c r="CD1295" s="39"/>
      <c r="CE1295" s="39"/>
      <c r="CF1295" s="48"/>
      <c r="CG1295" s="48"/>
      <c r="CH1295" s="48"/>
      <c r="CI1295" s="48"/>
      <c r="CJ1295" s="48"/>
      <c r="CK1295" s="48"/>
      <c r="CL1295" s="48"/>
      <c r="CM1295" s="48"/>
      <c r="CN1295" s="48"/>
      <c r="CO1295" s="48"/>
      <c r="CP1295" s="48"/>
      <c r="CQ1295" s="48"/>
      <c r="CR1295" s="48"/>
      <c r="CS1295" s="48"/>
      <c r="CT1295" s="48"/>
      <c r="CU1295" s="48"/>
      <c r="CV1295" s="48"/>
      <c r="CW1295" s="48"/>
      <c r="CX1295" s="39"/>
      <c r="ML1295" s="135"/>
      <c r="MM1295" s="135"/>
      <c r="MN1295" s="135"/>
      <c r="MO1295" s="135"/>
      <c r="MP1295" s="135"/>
      <c r="MQ1295" s="135"/>
      <c r="MR1295" s="135"/>
      <c r="MS1295" s="135"/>
      <c r="MT1295" s="135"/>
      <c r="MU1295" s="135"/>
      <c r="MV1295" s="135"/>
      <c r="MW1295" s="135"/>
      <c r="MX1295" s="135"/>
      <c r="MY1295" s="135"/>
      <c r="MZ1295" s="135"/>
      <c r="NA1295" s="135"/>
      <c r="NB1295" s="135"/>
      <c r="NC1295" s="135"/>
      <c r="ND1295" s="135"/>
      <c r="NE1295" s="135"/>
      <c r="NF1295" s="135"/>
      <c r="NG1295" s="135"/>
      <c r="NH1295" s="135"/>
      <c r="NI1295" s="135"/>
      <c r="NJ1295" s="135"/>
      <c r="NK1295" s="135"/>
      <c r="NL1295" s="135"/>
      <c r="NM1295" s="135"/>
      <c r="NN1295" s="135"/>
      <c r="NO1295" s="135"/>
      <c r="NP1295" s="135"/>
      <c r="NQ1295" s="39"/>
      <c r="QS1295"/>
      <c r="QT1295"/>
      <c r="QU1295"/>
      <c r="QV1295"/>
      <c r="QW1295"/>
      <c r="QX1295"/>
      <c r="QY1295"/>
      <c r="QZ1295"/>
      <c r="RA1295"/>
      <c r="RB1295" s="39"/>
      <c r="RC1295" s="39"/>
      <c r="RD1295" s="39"/>
    </row>
    <row r="1296" spans="2:472" x14ac:dyDescent="0.2">
      <c r="B1296" s="426"/>
      <c r="C1296" s="427"/>
      <c r="V1296" s="63">
        <v>163</v>
      </c>
      <c r="W1296" s="54" t="s">
        <v>3509</v>
      </c>
      <c r="X1296" s="64">
        <v>160160</v>
      </c>
      <c r="Y1296" s="54" t="s">
        <v>1603</v>
      </c>
      <c r="Z1296" s="63" t="s">
        <v>1341</v>
      </c>
      <c r="AA1296" s="54" t="s">
        <v>440</v>
      </c>
      <c r="AB1296" s="54" t="s">
        <v>398</v>
      </c>
      <c r="AC1296" s="54" t="s">
        <v>6442</v>
      </c>
      <c r="AD1296" s="64" t="s">
        <v>414</v>
      </c>
      <c r="AE1296" s="64" t="s">
        <v>415</v>
      </c>
      <c r="AF1296" s="63">
        <v>163</v>
      </c>
      <c r="AG1296" s="54" t="s">
        <v>3509</v>
      </c>
      <c r="AH1296" s="54" t="s">
        <v>3508</v>
      </c>
      <c r="AI1296" s="63" t="s">
        <v>3510</v>
      </c>
      <c r="AJ1296" s="64" t="s">
        <v>3511</v>
      </c>
      <c r="AK1296" s="569">
        <v>4970446</v>
      </c>
      <c r="AL1296" s="64" t="s">
        <v>440</v>
      </c>
      <c r="AM1296" s="64" t="s">
        <v>3514</v>
      </c>
      <c r="AN1296" s="570">
        <v>258026781</v>
      </c>
      <c r="AO1296" s="54"/>
      <c r="AP1296" s="54"/>
      <c r="AQ1296" s="54"/>
      <c r="AR1296" s="54"/>
      <c r="AS1296" s="54"/>
      <c r="AT1296" s="64" t="s">
        <v>420</v>
      </c>
      <c r="AU1296" s="64"/>
      <c r="AV1296" s="54"/>
      <c r="AW1296" s="54"/>
      <c r="AX1296" s="54"/>
      <c r="AY1296" s="54"/>
      <c r="AZ1296" s="54"/>
      <c r="BA1296" s="54"/>
      <c r="BB1296" s="54"/>
      <c r="BC1296" s="54"/>
      <c r="BD1296" s="64">
        <v>160160</v>
      </c>
      <c r="BE1296" s="54" t="s">
        <v>1603</v>
      </c>
      <c r="BF1296" s="63" t="s">
        <v>1341</v>
      </c>
      <c r="BG1296" s="54" t="s">
        <v>440</v>
      </c>
      <c r="BH1296" s="54" t="s">
        <v>398</v>
      </c>
      <c r="BI1296" s="54" t="s">
        <v>6442</v>
      </c>
      <c r="BJ1296" s="64" t="s">
        <v>414</v>
      </c>
      <c r="BK1296" s="64" t="s">
        <v>415</v>
      </c>
      <c r="BL1296" s="54"/>
      <c r="BM1296" s="54"/>
      <c r="BN1296" s="54"/>
      <c r="BO1296" s="39"/>
      <c r="BP1296" s="39"/>
      <c r="BQ1296" s="39"/>
      <c r="BR1296" s="39"/>
      <c r="BS1296" s="47"/>
      <c r="BT1296" s="39"/>
      <c r="BU1296" s="39"/>
      <c r="BV1296" s="39"/>
      <c r="BW1296" s="39"/>
      <c r="BX1296" s="39"/>
      <c r="BY1296" s="39"/>
      <c r="BZ1296" s="39"/>
      <c r="CA1296" s="39"/>
      <c r="CB1296" s="39"/>
      <c r="CC1296" s="47"/>
      <c r="CD1296" s="39"/>
      <c r="CE1296" s="39"/>
      <c r="CF1296" s="48"/>
      <c r="CG1296" s="48"/>
      <c r="CH1296" s="48"/>
      <c r="CI1296" s="48"/>
      <c r="CJ1296" s="48"/>
      <c r="CK1296" s="48"/>
      <c r="CL1296" s="48"/>
      <c r="CM1296" s="48"/>
      <c r="CN1296" s="48"/>
      <c r="CO1296" s="48"/>
      <c r="CP1296" s="48"/>
      <c r="CQ1296" s="48"/>
      <c r="CR1296" s="48"/>
      <c r="CS1296" s="48"/>
      <c r="CT1296" s="48"/>
      <c r="CU1296" s="48"/>
      <c r="CV1296" s="48"/>
      <c r="CW1296" s="48"/>
      <c r="CX1296" s="39"/>
      <c r="ML1296" s="135"/>
      <c r="MM1296" s="135"/>
      <c r="MN1296" s="135"/>
      <c r="MO1296" s="135"/>
      <c r="MP1296" s="135"/>
      <c r="MQ1296" s="135"/>
      <c r="MR1296" s="135"/>
      <c r="MS1296" s="135"/>
      <c r="MT1296" s="135"/>
      <c r="MU1296" s="135"/>
      <c r="MV1296" s="135"/>
      <c r="MW1296" s="135"/>
      <c r="MX1296" s="135"/>
      <c r="MY1296" s="135"/>
      <c r="MZ1296" s="135"/>
      <c r="NA1296" s="135"/>
      <c r="NB1296" s="135"/>
      <c r="NC1296" s="135"/>
      <c r="ND1296" s="135"/>
      <c r="NE1296" s="135"/>
      <c r="NF1296" s="135"/>
      <c r="NG1296" s="135"/>
      <c r="NH1296" s="135"/>
      <c r="NI1296" s="135"/>
      <c r="NJ1296" s="135"/>
      <c r="NK1296" s="135"/>
      <c r="NL1296" s="135"/>
      <c r="NM1296" s="135"/>
      <c r="NN1296" s="135"/>
      <c r="NO1296" s="135"/>
      <c r="NP1296" s="135"/>
      <c r="NQ1296" s="39"/>
      <c r="QS1296"/>
      <c r="QT1296"/>
      <c r="QU1296"/>
      <c r="QV1296"/>
      <c r="QW1296"/>
      <c r="QX1296"/>
      <c r="QY1296"/>
      <c r="QZ1296"/>
      <c r="RA1296"/>
      <c r="RB1296" s="39"/>
      <c r="RC1296" s="39"/>
      <c r="RD1296" s="39"/>
    </row>
    <row r="1297" spans="2:472" x14ac:dyDescent="0.2">
      <c r="B1297" s="426"/>
      <c r="C1297" s="427"/>
      <c r="V1297" s="63">
        <v>163</v>
      </c>
      <c r="W1297" s="54" t="s">
        <v>3509</v>
      </c>
      <c r="X1297" s="64">
        <v>160161</v>
      </c>
      <c r="Y1297" s="54" t="s">
        <v>3807</v>
      </c>
      <c r="Z1297" s="63" t="s">
        <v>1341</v>
      </c>
      <c r="AA1297" s="54" t="s">
        <v>440</v>
      </c>
      <c r="AB1297" s="54" t="s">
        <v>398</v>
      </c>
      <c r="AC1297" s="54" t="s">
        <v>6443</v>
      </c>
      <c r="AD1297" s="64" t="s">
        <v>414</v>
      </c>
      <c r="AE1297" s="64" t="s">
        <v>415</v>
      </c>
      <c r="AF1297" s="63">
        <v>163</v>
      </c>
      <c r="AG1297" s="54" t="s">
        <v>3509</v>
      </c>
      <c r="AH1297" s="54" t="s">
        <v>3508</v>
      </c>
      <c r="AI1297" s="63" t="s">
        <v>3510</v>
      </c>
      <c r="AJ1297" s="64" t="s">
        <v>3511</v>
      </c>
      <c r="AK1297" s="569">
        <v>4970446</v>
      </c>
      <c r="AL1297" s="64" t="s">
        <v>440</v>
      </c>
      <c r="AM1297" s="64" t="s">
        <v>3514</v>
      </c>
      <c r="AN1297" s="570">
        <v>258026781</v>
      </c>
      <c r="AO1297" s="54"/>
      <c r="AP1297" s="54"/>
      <c r="AQ1297" s="54"/>
      <c r="AR1297" s="54"/>
      <c r="AS1297" s="54"/>
      <c r="AT1297" s="64" t="s">
        <v>420</v>
      </c>
      <c r="AU1297" s="64"/>
      <c r="AV1297" s="54"/>
      <c r="AW1297" s="54"/>
      <c r="AX1297" s="54"/>
      <c r="AY1297" s="54"/>
      <c r="AZ1297" s="54"/>
      <c r="BA1297" s="54"/>
      <c r="BB1297" s="54"/>
      <c r="BC1297" s="54"/>
      <c r="BD1297" s="64">
        <v>160161</v>
      </c>
      <c r="BE1297" s="54" t="s">
        <v>3807</v>
      </c>
      <c r="BF1297" s="63" t="s">
        <v>1341</v>
      </c>
      <c r="BG1297" s="54" t="s">
        <v>440</v>
      </c>
      <c r="BH1297" s="54" t="s">
        <v>398</v>
      </c>
      <c r="BI1297" s="54" t="s">
        <v>6443</v>
      </c>
      <c r="BJ1297" s="64" t="s">
        <v>414</v>
      </c>
      <c r="BK1297" s="64" t="s">
        <v>415</v>
      </c>
      <c r="BL1297" s="54"/>
      <c r="BM1297" s="54"/>
      <c r="BN1297" s="54"/>
      <c r="BO1297" s="39"/>
      <c r="BP1297" s="39"/>
      <c r="BQ1297" s="39"/>
      <c r="BR1297" s="39"/>
      <c r="BS1297" s="47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47"/>
      <c r="CD1297" s="39"/>
      <c r="CE1297" s="39"/>
      <c r="CF1297" s="48"/>
      <c r="CG1297" s="48"/>
      <c r="CH1297" s="48"/>
      <c r="CI1297" s="48"/>
      <c r="CJ1297" s="48"/>
      <c r="CK1297" s="48"/>
      <c r="CL1297" s="48"/>
      <c r="CM1297" s="48"/>
      <c r="CN1297" s="48"/>
      <c r="CO1297" s="48"/>
      <c r="CP1297" s="48"/>
      <c r="CQ1297" s="48"/>
      <c r="CR1297" s="48"/>
      <c r="CS1297" s="48"/>
      <c r="CT1297" s="48"/>
      <c r="CU1297" s="48"/>
      <c r="CV1297" s="48"/>
      <c r="CW1297" s="48"/>
      <c r="CX1297" s="39"/>
      <c r="ML1297" s="135"/>
      <c r="MM1297" s="135"/>
      <c r="MN1297" s="135"/>
      <c r="MO1297" s="135"/>
      <c r="MP1297" s="135"/>
      <c r="MQ1297" s="135"/>
      <c r="MR1297" s="135"/>
      <c r="MS1297" s="135"/>
      <c r="MT1297" s="135"/>
      <c r="MU1297" s="135"/>
      <c r="MV1297" s="135"/>
      <c r="MW1297" s="135"/>
      <c r="MX1297" s="135"/>
      <c r="MY1297" s="135"/>
      <c r="MZ1297" s="135"/>
      <c r="NA1297" s="135"/>
      <c r="NB1297" s="135"/>
      <c r="NC1297" s="135"/>
      <c r="ND1297" s="135"/>
      <c r="NE1297" s="135"/>
      <c r="NF1297" s="135"/>
      <c r="NG1297" s="135"/>
      <c r="NH1297" s="135"/>
      <c r="NI1297" s="135"/>
      <c r="NJ1297" s="135"/>
      <c r="NK1297" s="135"/>
      <c r="NL1297" s="135"/>
      <c r="NM1297" s="135"/>
      <c r="NN1297" s="135"/>
      <c r="NO1297" s="135"/>
      <c r="NP1297" s="135"/>
      <c r="NQ1297" s="39"/>
      <c r="QS1297"/>
      <c r="QT1297"/>
      <c r="QU1297"/>
      <c r="QV1297"/>
      <c r="QW1297"/>
      <c r="QX1297"/>
      <c r="QY1297"/>
      <c r="QZ1297"/>
      <c r="RA1297"/>
      <c r="RB1297" s="39"/>
      <c r="RC1297" s="39"/>
      <c r="RD1297" s="39"/>
    </row>
    <row r="1298" spans="2:472" x14ac:dyDescent="0.2">
      <c r="B1298" s="426"/>
      <c r="C1298" s="427"/>
      <c r="V1298" s="63">
        <v>163</v>
      </c>
      <c r="W1298" s="54" t="s">
        <v>3509</v>
      </c>
      <c r="X1298" s="64">
        <v>160162</v>
      </c>
      <c r="Y1298" s="54" t="s">
        <v>3826</v>
      </c>
      <c r="Z1298" s="63" t="s">
        <v>1341</v>
      </c>
      <c r="AA1298" s="54" t="s">
        <v>440</v>
      </c>
      <c r="AB1298" s="54" t="s">
        <v>398</v>
      </c>
      <c r="AC1298" s="54" t="s">
        <v>6444</v>
      </c>
      <c r="AD1298" s="64" t="s">
        <v>414</v>
      </c>
      <c r="AE1298" s="64" t="s">
        <v>415</v>
      </c>
      <c r="AF1298" s="63">
        <v>163</v>
      </c>
      <c r="AG1298" s="54" t="s">
        <v>3509</v>
      </c>
      <c r="AH1298" s="54" t="s">
        <v>3508</v>
      </c>
      <c r="AI1298" s="63" t="s">
        <v>3510</v>
      </c>
      <c r="AJ1298" s="64" t="s">
        <v>3511</v>
      </c>
      <c r="AK1298" s="569">
        <v>4970446</v>
      </c>
      <c r="AL1298" s="64" t="s">
        <v>440</v>
      </c>
      <c r="AM1298" s="64" t="s">
        <v>3514</v>
      </c>
      <c r="AN1298" s="570">
        <v>258026781</v>
      </c>
      <c r="AO1298" s="54"/>
      <c r="AP1298" s="54"/>
      <c r="AQ1298" s="54"/>
      <c r="AR1298" s="54"/>
      <c r="AS1298" s="54"/>
      <c r="AT1298" s="64" t="s">
        <v>420</v>
      </c>
      <c r="AU1298" s="64"/>
      <c r="AV1298" s="54"/>
      <c r="AW1298" s="54"/>
      <c r="AX1298" s="54"/>
      <c r="AY1298" s="54"/>
      <c r="AZ1298" s="54"/>
      <c r="BA1298" s="54"/>
      <c r="BB1298" s="54"/>
      <c r="BC1298" s="54"/>
      <c r="BD1298" s="64">
        <v>160162</v>
      </c>
      <c r="BE1298" s="54" t="s">
        <v>3826</v>
      </c>
      <c r="BF1298" s="63" t="s">
        <v>1341</v>
      </c>
      <c r="BG1298" s="54" t="s">
        <v>440</v>
      </c>
      <c r="BH1298" s="54" t="s">
        <v>398</v>
      </c>
      <c r="BI1298" s="54" t="s">
        <v>6444</v>
      </c>
      <c r="BJ1298" s="64" t="s">
        <v>414</v>
      </c>
      <c r="BK1298" s="64" t="s">
        <v>415</v>
      </c>
      <c r="BL1298" s="54"/>
      <c r="BM1298" s="54"/>
      <c r="BN1298" s="54"/>
      <c r="BO1298" s="39"/>
      <c r="BP1298" s="39"/>
      <c r="BQ1298" s="39"/>
      <c r="BR1298" s="39"/>
      <c r="BS1298" s="47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47"/>
      <c r="CD1298" s="39"/>
      <c r="CE1298" s="39"/>
      <c r="CF1298" s="48"/>
      <c r="CG1298" s="48"/>
      <c r="CH1298" s="48"/>
      <c r="CI1298" s="48"/>
      <c r="CJ1298" s="48"/>
      <c r="CK1298" s="48"/>
      <c r="CL1298" s="48"/>
      <c r="CM1298" s="48"/>
      <c r="CN1298" s="48"/>
      <c r="CO1298" s="48"/>
      <c r="CP1298" s="48"/>
      <c r="CQ1298" s="48"/>
      <c r="CR1298" s="48"/>
      <c r="CS1298" s="48"/>
      <c r="CT1298" s="48"/>
      <c r="CU1298" s="48"/>
      <c r="CV1298" s="48"/>
      <c r="CW1298" s="48"/>
      <c r="CX1298" s="39"/>
      <c r="ML1298" s="135"/>
      <c r="MM1298" s="135"/>
      <c r="MN1298" s="135"/>
      <c r="MO1298" s="135"/>
      <c r="MP1298" s="135"/>
      <c r="MQ1298" s="135"/>
      <c r="MR1298" s="135"/>
      <c r="MS1298" s="135"/>
      <c r="MT1298" s="135"/>
      <c r="MU1298" s="135"/>
      <c r="MV1298" s="135"/>
      <c r="MW1298" s="135"/>
      <c r="MX1298" s="135"/>
      <c r="MY1298" s="135"/>
      <c r="MZ1298" s="135"/>
      <c r="NA1298" s="135"/>
      <c r="NB1298" s="135"/>
      <c r="NC1298" s="135"/>
      <c r="ND1298" s="135"/>
      <c r="NE1298" s="135"/>
      <c r="NF1298" s="135"/>
      <c r="NG1298" s="135"/>
      <c r="NH1298" s="135"/>
      <c r="NI1298" s="135"/>
      <c r="NJ1298" s="135"/>
      <c r="NK1298" s="135"/>
      <c r="NL1298" s="135"/>
      <c r="NM1298" s="135"/>
      <c r="NN1298" s="135"/>
      <c r="NO1298" s="135"/>
      <c r="NP1298" s="135"/>
      <c r="NQ1298" s="39"/>
      <c r="QS1298"/>
      <c r="QT1298"/>
      <c r="QU1298"/>
      <c r="QV1298"/>
      <c r="QW1298"/>
      <c r="QX1298"/>
      <c r="QY1298"/>
      <c r="QZ1298"/>
      <c r="RA1298"/>
      <c r="RB1298" s="39"/>
      <c r="RC1298" s="39"/>
      <c r="RD1298" s="39"/>
    </row>
    <row r="1299" spans="2:472" x14ac:dyDescent="0.2">
      <c r="B1299" s="426"/>
      <c r="C1299" s="427"/>
      <c r="V1299" s="63">
        <v>163</v>
      </c>
      <c r="W1299" s="54" t="s">
        <v>3509</v>
      </c>
      <c r="X1299" s="64">
        <v>160163</v>
      </c>
      <c r="Y1299" s="54" t="s">
        <v>3844</v>
      </c>
      <c r="Z1299" s="63" t="s">
        <v>1341</v>
      </c>
      <c r="AA1299" s="54" t="s">
        <v>440</v>
      </c>
      <c r="AB1299" s="54" t="s">
        <v>398</v>
      </c>
      <c r="AC1299" s="54" t="s">
        <v>6445</v>
      </c>
      <c r="AD1299" s="64" t="s">
        <v>414</v>
      </c>
      <c r="AE1299" s="64" t="s">
        <v>415</v>
      </c>
      <c r="AF1299" s="63">
        <v>163</v>
      </c>
      <c r="AG1299" s="54" t="s">
        <v>3509</v>
      </c>
      <c r="AH1299" s="54" t="s">
        <v>3508</v>
      </c>
      <c r="AI1299" s="63" t="s">
        <v>3510</v>
      </c>
      <c r="AJ1299" s="64" t="s">
        <v>3511</v>
      </c>
      <c r="AK1299" s="569">
        <v>4970446</v>
      </c>
      <c r="AL1299" s="64" t="s">
        <v>440</v>
      </c>
      <c r="AM1299" s="64" t="s">
        <v>3514</v>
      </c>
      <c r="AN1299" s="570">
        <v>258026781</v>
      </c>
      <c r="AO1299" s="54"/>
      <c r="AP1299" s="54"/>
      <c r="AQ1299" s="54"/>
      <c r="AR1299" s="54"/>
      <c r="AS1299" s="54"/>
      <c r="AT1299" s="64" t="s">
        <v>420</v>
      </c>
      <c r="AU1299" s="64"/>
      <c r="AV1299" s="54"/>
      <c r="AW1299" s="54"/>
      <c r="AX1299" s="54"/>
      <c r="AY1299" s="54"/>
      <c r="AZ1299" s="54"/>
      <c r="BA1299" s="54"/>
      <c r="BB1299" s="54"/>
      <c r="BC1299" s="54"/>
      <c r="BD1299" s="64">
        <v>160163</v>
      </c>
      <c r="BE1299" s="54" t="s">
        <v>3844</v>
      </c>
      <c r="BF1299" s="63" t="s">
        <v>1341</v>
      </c>
      <c r="BG1299" s="54" t="s">
        <v>440</v>
      </c>
      <c r="BH1299" s="54" t="s">
        <v>398</v>
      </c>
      <c r="BI1299" s="54" t="s">
        <v>6445</v>
      </c>
      <c r="BJ1299" s="64" t="s">
        <v>414</v>
      </c>
      <c r="BK1299" s="64" t="s">
        <v>415</v>
      </c>
      <c r="BL1299" s="54"/>
      <c r="BM1299" s="54"/>
      <c r="BN1299" s="54"/>
      <c r="BO1299" s="39"/>
      <c r="BP1299" s="39"/>
      <c r="BQ1299" s="39"/>
      <c r="BR1299" s="39"/>
      <c r="BS1299" s="47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47"/>
      <c r="CD1299" s="39"/>
      <c r="CE1299" s="39"/>
      <c r="CF1299" s="48"/>
      <c r="CG1299" s="48"/>
      <c r="CH1299" s="48"/>
      <c r="CI1299" s="48"/>
      <c r="CJ1299" s="48"/>
      <c r="CK1299" s="48"/>
      <c r="CL1299" s="48"/>
      <c r="CM1299" s="48"/>
      <c r="CN1299" s="48"/>
      <c r="CO1299" s="48"/>
      <c r="CP1299" s="48"/>
      <c r="CQ1299" s="48"/>
      <c r="CR1299" s="48"/>
      <c r="CS1299" s="48"/>
      <c r="CT1299" s="48"/>
      <c r="CU1299" s="48"/>
      <c r="CV1299" s="48"/>
      <c r="CW1299" s="48"/>
      <c r="CX1299" s="39"/>
      <c r="ML1299" s="135"/>
      <c r="MM1299" s="135"/>
      <c r="MN1299" s="135"/>
      <c r="MO1299" s="135"/>
      <c r="MP1299" s="135"/>
      <c r="MQ1299" s="135"/>
      <c r="MR1299" s="135"/>
      <c r="MS1299" s="135"/>
      <c r="MT1299" s="135"/>
      <c r="MU1299" s="135"/>
      <c r="MV1299" s="135"/>
      <c r="MW1299" s="135"/>
      <c r="MX1299" s="135"/>
      <c r="MY1299" s="135"/>
      <c r="MZ1299" s="135"/>
      <c r="NA1299" s="135"/>
      <c r="NB1299" s="135"/>
      <c r="NC1299" s="135"/>
      <c r="ND1299" s="135"/>
      <c r="NE1299" s="135"/>
      <c r="NF1299" s="135"/>
      <c r="NG1299" s="135"/>
      <c r="NH1299" s="135"/>
      <c r="NI1299" s="135"/>
      <c r="NJ1299" s="135"/>
      <c r="NK1299" s="135"/>
      <c r="NL1299" s="135"/>
      <c r="NM1299" s="135"/>
      <c r="NN1299" s="135"/>
      <c r="NO1299" s="135"/>
      <c r="NP1299" s="135"/>
      <c r="NQ1299" s="39"/>
      <c r="QS1299"/>
      <c r="QT1299"/>
      <c r="QU1299"/>
      <c r="QV1299"/>
      <c r="QW1299"/>
      <c r="QX1299"/>
      <c r="QY1299"/>
      <c r="QZ1299"/>
      <c r="RA1299"/>
      <c r="RB1299" s="39"/>
      <c r="RC1299" s="39"/>
      <c r="RD1299" s="39"/>
    </row>
    <row r="1300" spans="2:472" x14ac:dyDescent="0.2">
      <c r="B1300" s="426"/>
      <c r="C1300" s="427"/>
      <c r="V1300" s="63">
        <v>163</v>
      </c>
      <c r="W1300" s="54" t="s">
        <v>3509</v>
      </c>
      <c r="X1300" s="64">
        <v>160164</v>
      </c>
      <c r="Y1300" s="54" t="s">
        <v>3860</v>
      </c>
      <c r="Z1300" s="63" t="s">
        <v>1341</v>
      </c>
      <c r="AA1300" s="54" t="s">
        <v>440</v>
      </c>
      <c r="AB1300" s="54" t="s">
        <v>398</v>
      </c>
      <c r="AC1300" s="54" t="s">
        <v>6446</v>
      </c>
      <c r="AD1300" s="64" t="s">
        <v>414</v>
      </c>
      <c r="AE1300" s="64" t="s">
        <v>415</v>
      </c>
      <c r="AF1300" s="63">
        <v>163</v>
      </c>
      <c r="AG1300" s="54" t="s">
        <v>3509</v>
      </c>
      <c r="AH1300" s="54" t="s">
        <v>3508</v>
      </c>
      <c r="AI1300" s="63" t="s">
        <v>3510</v>
      </c>
      <c r="AJ1300" s="64" t="s">
        <v>3511</v>
      </c>
      <c r="AK1300" s="569">
        <v>4970446</v>
      </c>
      <c r="AL1300" s="64" t="s">
        <v>440</v>
      </c>
      <c r="AM1300" s="64" t="s">
        <v>3514</v>
      </c>
      <c r="AN1300" s="570">
        <v>258026781</v>
      </c>
      <c r="AO1300" s="54"/>
      <c r="AP1300" s="54"/>
      <c r="AQ1300" s="54"/>
      <c r="AR1300" s="54"/>
      <c r="AS1300" s="54"/>
      <c r="AT1300" s="64" t="s">
        <v>420</v>
      </c>
      <c r="AU1300" s="64"/>
      <c r="AV1300" s="54"/>
      <c r="AW1300" s="54"/>
      <c r="AX1300" s="54"/>
      <c r="AY1300" s="54"/>
      <c r="AZ1300" s="54"/>
      <c r="BA1300" s="54"/>
      <c r="BB1300" s="54"/>
      <c r="BC1300" s="54"/>
      <c r="BD1300" s="64">
        <v>160164</v>
      </c>
      <c r="BE1300" s="54" t="s">
        <v>3860</v>
      </c>
      <c r="BF1300" s="63" t="s">
        <v>1341</v>
      </c>
      <c r="BG1300" s="54" t="s">
        <v>440</v>
      </c>
      <c r="BH1300" s="54" t="s">
        <v>398</v>
      </c>
      <c r="BI1300" s="54" t="s">
        <v>6446</v>
      </c>
      <c r="BJ1300" s="64" t="s">
        <v>414</v>
      </c>
      <c r="BK1300" s="64" t="s">
        <v>415</v>
      </c>
      <c r="BL1300" s="54"/>
      <c r="BM1300" s="54"/>
      <c r="BN1300" s="54"/>
      <c r="BO1300" s="39"/>
      <c r="BP1300" s="39"/>
      <c r="BQ1300" s="39"/>
      <c r="BR1300" s="39"/>
      <c r="BS1300" s="47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47"/>
      <c r="CD1300" s="39"/>
      <c r="CE1300" s="39"/>
      <c r="CF1300" s="48"/>
      <c r="CG1300" s="48"/>
      <c r="CH1300" s="48"/>
      <c r="CI1300" s="48"/>
      <c r="CJ1300" s="48"/>
      <c r="CK1300" s="48"/>
      <c r="CL1300" s="48"/>
      <c r="CM1300" s="48"/>
      <c r="CN1300" s="48"/>
      <c r="CO1300" s="48"/>
      <c r="CP1300" s="48"/>
      <c r="CQ1300" s="48"/>
      <c r="CR1300" s="48"/>
      <c r="CS1300" s="48"/>
      <c r="CT1300" s="48"/>
      <c r="CU1300" s="48"/>
      <c r="CV1300" s="48"/>
      <c r="CW1300" s="48"/>
      <c r="CX1300" s="39"/>
      <c r="ML1300" s="135"/>
      <c r="MM1300" s="135"/>
      <c r="MN1300" s="135"/>
      <c r="MO1300" s="135"/>
      <c r="MP1300" s="135"/>
      <c r="MQ1300" s="135"/>
      <c r="MR1300" s="135"/>
      <c r="MS1300" s="135"/>
      <c r="MT1300" s="135"/>
      <c r="MU1300" s="135"/>
      <c r="MV1300" s="135"/>
      <c r="MW1300" s="135"/>
      <c r="MX1300" s="135"/>
      <c r="MY1300" s="135"/>
      <c r="MZ1300" s="135"/>
      <c r="NA1300" s="135"/>
      <c r="NB1300" s="135"/>
      <c r="NC1300" s="135"/>
      <c r="ND1300" s="135"/>
      <c r="NE1300" s="135"/>
      <c r="NF1300" s="135"/>
      <c r="NG1300" s="135"/>
      <c r="NH1300" s="135"/>
      <c r="NI1300" s="135"/>
      <c r="NJ1300" s="135"/>
      <c r="NK1300" s="135"/>
      <c r="NL1300" s="135"/>
      <c r="NM1300" s="135"/>
      <c r="NN1300" s="135"/>
      <c r="NO1300" s="135"/>
      <c r="NP1300" s="135"/>
      <c r="NQ1300" s="39"/>
      <c r="QS1300"/>
      <c r="QT1300"/>
      <c r="QU1300"/>
      <c r="QV1300"/>
      <c r="QW1300"/>
      <c r="QX1300"/>
      <c r="QY1300"/>
      <c r="QZ1300"/>
      <c r="RA1300"/>
      <c r="RB1300" s="39"/>
      <c r="RC1300" s="39"/>
      <c r="RD1300" s="39"/>
    </row>
    <row r="1301" spans="2:472" x14ac:dyDescent="0.2">
      <c r="B1301" s="426"/>
      <c r="C1301" s="427"/>
      <c r="V1301" s="63">
        <v>163</v>
      </c>
      <c r="W1301" s="54" t="s">
        <v>3509</v>
      </c>
      <c r="X1301" s="64">
        <v>160149</v>
      </c>
      <c r="Y1301" s="54" t="s">
        <v>3878</v>
      </c>
      <c r="Z1301" s="63" t="s">
        <v>1341</v>
      </c>
      <c r="AA1301" s="54" t="s">
        <v>440</v>
      </c>
      <c r="AB1301" s="54" t="s">
        <v>398</v>
      </c>
      <c r="AC1301" s="54" t="s">
        <v>3878</v>
      </c>
      <c r="AD1301" s="64" t="s">
        <v>414</v>
      </c>
      <c r="AE1301" s="64" t="s">
        <v>415</v>
      </c>
      <c r="AF1301" s="63">
        <v>163</v>
      </c>
      <c r="AG1301" s="54" t="s">
        <v>3509</v>
      </c>
      <c r="AH1301" s="54" t="s">
        <v>3508</v>
      </c>
      <c r="AI1301" s="63" t="s">
        <v>3510</v>
      </c>
      <c r="AJ1301" s="64" t="s">
        <v>3511</v>
      </c>
      <c r="AK1301" s="569">
        <v>4970446</v>
      </c>
      <c r="AL1301" s="64" t="s">
        <v>440</v>
      </c>
      <c r="AM1301" s="64" t="s">
        <v>3514</v>
      </c>
      <c r="AN1301" s="570">
        <v>258026781</v>
      </c>
      <c r="AO1301" s="54"/>
      <c r="AP1301" s="54"/>
      <c r="AQ1301" s="54"/>
      <c r="AR1301" s="54"/>
      <c r="AS1301" s="54"/>
      <c r="AT1301" s="64" t="s">
        <v>420</v>
      </c>
      <c r="AU1301" s="64"/>
      <c r="AV1301" s="54"/>
      <c r="AW1301" s="54"/>
      <c r="AX1301" s="54"/>
      <c r="AY1301" s="54"/>
      <c r="AZ1301" s="54"/>
      <c r="BA1301" s="54"/>
      <c r="BB1301" s="54"/>
      <c r="BC1301" s="54"/>
      <c r="BD1301" s="64">
        <v>160149</v>
      </c>
      <c r="BE1301" s="54" t="s">
        <v>3878</v>
      </c>
      <c r="BF1301" s="63" t="s">
        <v>1341</v>
      </c>
      <c r="BG1301" s="54" t="s">
        <v>440</v>
      </c>
      <c r="BH1301" s="54" t="s">
        <v>398</v>
      </c>
      <c r="BI1301" s="54" t="s">
        <v>3878</v>
      </c>
      <c r="BJ1301" s="64" t="s">
        <v>414</v>
      </c>
      <c r="BK1301" s="64" t="s">
        <v>415</v>
      </c>
      <c r="BL1301" s="54"/>
      <c r="BM1301" s="54"/>
      <c r="BN1301" s="54"/>
      <c r="BO1301" s="39"/>
      <c r="BP1301" s="39"/>
      <c r="BQ1301" s="39"/>
      <c r="BR1301" s="39"/>
      <c r="BS1301" s="47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47"/>
      <c r="CD1301" s="39"/>
      <c r="CE1301" s="39"/>
      <c r="CF1301" s="48"/>
      <c r="CG1301" s="48"/>
      <c r="CH1301" s="48"/>
      <c r="CI1301" s="48"/>
      <c r="CJ1301" s="48"/>
      <c r="CK1301" s="48"/>
      <c r="CL1301" s="48"/>
      <c r="CM1301" s="48"/>
      <c r="CN1301" s="48"/>
      <c r="CO1301" s="48"/>
      <c r="CP1301" s="48"/>
      <c r="CQ1301" s="48"/>
      <c r="CR1301" s="48"/>
      <c r="CS1301" s="48"/>
      <c r="CT1301" s="48"/>
      <c r="CU1301" s="48"/>
      <c r="CV1301" s="48"/>
      <c r="CW1301" s="48"/>
      <c r="CX1301" s="39"/>
      <c r="ML1301" s="135"/>
      <c r="MM1301" s="135"/>
      <c r="MN1301" s="135"/>
      <c r="MO1301" s="135"/>
      <c r="MP1301" s="135"/>
      <c r="MQ1301" s="135"/>
      <c r="MR1301" s="135"/>
      <c r="MS1301" s="135"/>
      <c r="MT1301" s="135"/>
      <c r="MU1301" s="135"/>
      <c r="MV1301" s="135"/>
      <c r="MW1301" s="135"/>
      <c r="MX1301" s="135"/>
      <c r="MY1301" s="135"/>
      <c r="MZ1301" s="135"/>
      <c r="NA1301" s="135"/>
      <c r="NB1301" s="135"/>
      <c r="NC1301" s="135"/>
      <c r="ND1301" s="135"/>
      <c r="NE1301" s="135"/>
      <c r="NF1301" s="135"/>
      <c r="NG1301" s="135"/>
      <c r="NH1301" s="135"/>
      <c r="NI1301" s="135"/>
      <c r="NJ1301" s="135"/>
      <c r="NK1301" s="135"/>
      <c r="NL1301" s="135"/>
      <c r="NM1301" s="135"/>
      <c r="NN1301" s="135"/>
      <c r="NO1301" s="135"/>
      <c r="NP1301" s="135"/>
      <c r="NQ1301" s="39"/>
      <c r="QS1301"/>
      <c r="QT1301"/>
      <c r="QU1301"/>
      <c r="QV1301"/>
      <c r="QW1301"/>
      <c r="QX1301"/>
      <c r="QY1301"/>
      <c r="QZ1301"/>
      <c r="RA1301"/>
      <c r="RB1301" s="39"/>
      <c r="RC1301" s="39"/>
      <c r="RD1301" s="39"/>
    </row>
    <row r="1302" spans="2:472" x14ac:dyDescent="0.2">
      <c r="B1302" s="426"/>
      <c r="C1302" s="427"/>
      <c r="V1302" s="63">
        <v>163</v>
      </c>
      <c r="W1302" s="54" t="s">
        <v>3509</v>
      </c>
      <c r="X1302" s="64">
        <v>160501</v>
      </c>
      <c r="Y1302" s="54" t="s">
        <v>918</v>
      </c>
      <c r="Z1302" s="63" t="s">
        <v>1341</v>
      </c>
      <c r="AA1302" s="54" t="s">
        <v>646</v>
      </c>
      <c r="AB1302" s="54" t="s">
        <v>398</v>
      </c>
      <c r="AC1302" s="54" t="s">
        <v>918</v>
      </c>
      <c r="AD1302" s="64" t="s">
        <v>414</v>
      </c>
      <c r="AE1302" s="64" t="s">
        <v>415</v>
      </c>
      <c r="AF1302" s="63">
        <v>163</v>
      </c>
      <c r="AG1302" s="54" t="s">
        <v>3509</v>
      </c>
      <c r="AH1302" s="54" t="s">
        <v>3508</v>
      </c>
      <c r="AI1302" s="63" t="s">
        <v>3510</v>
      </c>
      <c r="AJ1302" s="64" t="s">
        <v>3511</v>
      </c>
      <c r="AK1302" s="569">
        <v>4970446</v>
      </c>
      <c r="AL1302" s="64" t="s">
        <v>440</v>
      </c>
      <c r="AM1302" s="64" t="s">
        <v>3514</v>
      </c>
      <c r="AN1302" s="570">
        <v>258026781</v>
      </c>
      <c r="AO1302" s="54"/>
      <c r="AP1302" s="54"/>
      <c r="AQ1302" s="54"/>
      <c r="AR1302" s="54"/>
      <c r="AS1302" s="54"/>
      <c r="AT1302" s="64" t="s">
        <v>420</v>
      </c>
      <c r="AU1302" s="64"/>
      <c r="AV1302" s="54"/>
      <c r="AW1302" s="54"/>
      <c r="AX1302" s="54"/>
      <c r="AY1302" s="54"/>
      <c r="AZ1302" s="54"/>
      <c r="BA1302" s="54"/>
      <c r="BB1302" s="54"/>
      <c r="BC1302" s="54"/>
      <c r="BD1302" s="64">
        <v>160501</v>
      </c>
      <c r="BE1302" s="54" t="s">
        <v>918</v>
      </c>
      <c r="BF1302" s="63" t="s">
        <v>1341</v>
      </c>
      <c r="BG1302" s="54" t="s">
        <v>646</v>
      </c>
      <c r="BH1302" s="54" t="s">
        <v>398</v>
      </c>
      <c r="BI1302" s="54" t="s">
        <v>918</v>
      </c>
      <c r="BJ1302" s="64" t="s">
        <v>414</v>
      </c>
      <c r="BK1302" s="64" t="s">
        <v>415</v>
      </c>
      <c r="BL1302" s="54"/>
      <c r="BM1302" s="54"/>
      <c r="BN1302" s="54"/>
      <c r="BO1302" s="39"/>
      <c r="BP1302" s="39"/>
      <c r="BQ1302" s="39"/>
      <c r="BR1302" s="39"/>
      <c r="BS1302" s="47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47"/>
      <c r="CD1302" s="39"/>
      <c r="CE1302" s="39"/>
      <c r="CF1302" s="48"/>
      <c r="CG1302" s="48"/>
      <c r="CH1302" s="48"/>
      <c r="CI1302" s="48"/>
      <c r="CJ1302" s="48"/>
      <c r="CK1302" s="48"/>
      <c r="CL1302" s="48"/>
      <c r="CM1302" s="48"/>
      <c r="CN1302" s="48"/>
      <c r="CO1302" s="48"/>
      <c r="CP1302" s="48"/>
      <c r="CQ1302" s="48"/>
      <c r="CR1302" s="48"/>
      <c r="CS1302" s="48"/>
      <c r="CT1302" s="48"/>
      <c r="CU1302" s="48"/>
      <c r="CV1302" s="48"/>
      <c r="CW1302" s="48"/>
      <c r="CX1302" s="39"/>
      <c r="ML1302" s="135"/>
      <c r="MM1302" s="135"/>
      <c r="MN1302" s="135"/>
      <c r="MO1302" s="135"/>
      <c r="MP1302" s="135"/>
      <c r="MQ1302" s="135"/>
      <c r="MR1302" s="135"/>
      <c r="MS1302" s="135"/>
      <c r="MT1302" s="135"/>
      <c r="MU1302" s="135"/>
      <c r="MV1302" s="135"/>
      <c r="MW1302" s="135"/>
      <c r="MX1302" s="135"/>
      <c r="MY1302" s="135"/>
      <c r="MZ1302" s="135"/>
      <c r="NA1302" s="135"/>
      <c r="NB1302" s="135"/>
      <c r="NC1302" s="135"/>
      <c r="ND1302" s="135"/>
      <c r="NE1302" s="135"/>
      <c r="NF1302" s="135"/>
      <c r="NG1302" s="135"/>
      <c r="NH1302" s="135"/>
      <c r="NI1302" s="135"/>
      <c r="NJ1302" s="135"/>
      <c r="NK1302" s="135"/>
      <c r="NL1302" s="135"/>
      <c r="NM1302" s="135"/>
      <c r="NN1302" s="135"/>
      <c r="NO1302" s="135"/>
      <c r="NP1302" s="135"/>
      <c r="NQ1302" s="39"/>
      <c r="QS1302"/>
      <c r="QT1302"/>
      <c r="QU1302"/>
      <c r="QV1302"/>
      <c r="QW1302"/>
      <c r="QX1302"/>
      <c r="QY1302"/>
      <c r="QZ1302"/>
      <c r="RA1302"/>
      <c r="RB1302" s="39"/>
      <c r="RC1302" s="39"/>
      <c r="RD1302" s="39"/>
    </row>
    <row r="1303" spans="2:472" x14ac:dyDescent="0.2">
      <c r="B1303" s="426"/>
      <c r="C1303" s="427"/>
      <c r="V1303" s="63">
        <v>163</v>
      </c>
      <c r="W1303" s="54" t="s">
        <v>3509</v>
      </c>
      <c r="X1303" s="64">
        <v>160503</v>
      </c>
      <c r="Y1303" s="54" t="s">
        <v>1148</v>
      </c>
      <c r="Z1303" s="63" t="s">
        <v>1341</v>
      </c>
      <c r="AA1303" s="54" t="s">
        <v>646</v>
      </c>
      <c r="AB1303" s="54" t="s">
        <v>398</v>
      </c>
      <c r="AC1303" s="54" t="s">
        <v>1148</v>
      </c>
      <c r="AD1303" s="64" t="s">
        <v>414</v>
      </c>
      <c r="AE1303" s="64" t="s">
        <v>415</v>
      </c>
      <c r="AF1303" s="63">
        <v>163</v>
      </c>
      <c r="AG1303" s="54" t="s">
        <v>3509</v>
      </c>
      <c r="AH1303" s="54" t="s">
        <v>3508</v>
      </c>
      <c r="AI1303" s="63" t="s">
        <v>3510</v>
      </c>
      <c r="AJ1303" s="64" t="s">
        <v>3511</v>
      </c>
      <c r="AK1303" s="569">
        <v>4970446</v>
      </c>
      <c r="AL1303" s="64" t="s">
        <v>440</v>
      </c>
      <c r="AM1303" s="64" t="s">
        <v>3514</v>
      </c>
      <c r="AN1303" s="570">
        <v>258026781</v>
      </c>
      <c r="AO1303" s="54"/>
      <c r="AP1303" s="54"/>
      <c r="AQ1303" s="54"/>
      <c r="AR1303" s="54"/>
      <c r="AS1303" s="54"/>
      <c r="AT1303" s="64" t="s">
        <v>420</v>
      </c>
      <c r="AU1303" s="64"/>
      <c r="AV1303" s="54"/>
      <c r="AW1303" s="54"/>
      <c r="AX1303" s="54"/>
      <c r="AY1303" s="54"/>
      <c r="AZ1303" s="54"/>
      <c r="BA1303" s="54"/>
      <c r="BB1303" s="54"/>
      <c r="BC1303" s="54"/>
      <c r="BD1303" s="64">
        <v>160503</v>
      </c>
      <c r="BE1303" s="54" t="s">
        <v>1148</v>
      </c>
      <c r="BF1303" s="63" t="s">
        <v>1341</v>
      </c>
      <c r="BG1303" s="54" t="s">
        <v>646</v>
      </c>
      <c r="BH1303" s="54" t="s">
        <v>398</v>
      </c>
      <c r="BI1303" s="54" t="s">
        <v>1148</v>
      </c>
      <c r="BJ1303" s="64" t="s">
        <v>414</v>
      </c>
      <c r="BK1303" s="64" t="s">
        <v>415</v>
      </c>
      <c r="BL1303" s="54"/>
      <c r="BM1303" s="54"/>
      <c r="BN1303" s="54"/>
      <c r="BO1303" s="39"/>
      <c r="BP1303" s="39"/>
      <c r="BQ1303" s="39"/>
      <c r="BR1303" s="39"/>
      <c r="BS1303" s="47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47"/>
      <c r="CD1303" s="39"/>
      <c r="CE1303" s="39"/>
      <c r="CF1303" s="48"/>
      <c r="CG1303" s="48"/>
      <c r="CH1303" s="48"/>
      <c r="CI1303" s="48"/>
      <c r="CJ1303" s="48"/>
      <c r="CK1303" s="48"/>
      <c r="CL1303" s="48"/>
      <c r="CM1303" s="48"/>
      <c r="CN1303" s="48"/>
      <c r="CO1303" s="48"/>
      <c r="CP1303" s="48"/>
      <c r="CQ1303" s="48"/>
      <c r="CR1303" s="48"/>
      <c r="CS1303" s="48"/>
      <c r="CT1303" s="48"/>
      <c r="CU1303" s="48"/>
      <c r="CV1303" s="48"/>
      <c r="CW1303" s="48"/>
      <c r="CX1303" s="39"/>
      <c r="ML1303" s="135"/>
      <c r="MM1303" s="135"/>
      <c r="MN1303" s="135"/>
      <c r="MO1303" s="135"/>
      <c r="MP1303" s="135"/>
      <c r="MQ1303" s="135"/>
      <c r="MR1303" s="135"/>
      <c r="MS1303" s="135"/>
      <c r="MT1303" s="135"/>
      <c r="MU1303" s="135"/>
      <c r="MV1303" s="135"/>
      <c r="MW1303" s="135"/>
      <c r="MX1303" s="135"/>
      <c r="MY1303" s="135"/>
      <c r="MZ1303" s="135"/>
      <c r="NA1303" s="135"/>
      <c r="NB1303" s="135"/>
      <c r="NC1303" s="135"/>
      <c r="ND1303" s="135"/>
      <c r="NE1303" s="135"/>
      <c r="NF1303" s="135"/>
      <c r="NG1303" s="135"/>
      <c r="NH1303" s="135"/>
      <c r="NI1303" s="135"/>
      <c r="NJ1303" s="135"/>
      <c r="NK1303" s="135"/>
      <c r="NL1303" s="135"/>
      <c r="NM1303" s="135"/>
      <c r="NN1303" s="135"/>
      <c r="NO1303" s="135"/>
      <c r="NP1303" s="135"/>
      <c r="NQ1303" s="39"/>
      <c r="QS1303"/>
      <c r="QT1303"/>
      <c r="QU1303"/>
      <c r="QV1303"/>
      <c r="QW1303"/>
      <c r="QX1303"/>
      <c r="QY1303"/>
      <c r="QZ1303"/>
      <c r="RA1303"/>
      <c r="RB1303" s="39"/>
      <c r="RC1303" s="39"/>
      <c r="RD1303" s="39"/>
    </row>
    <row r="1304" spans="2:472" x14ac:dyDescent="0.2">
      <c r="B1304" s="426"/>
      <c r="C1304" s="427"/>
      <c r="V1304" s="63">
        <v>163</v>
      </c>
      <c r="W1304" s="54" t="s">
        <v>3509</v>
      </c>
      <c r="X1304" s="64">
        <v>160505</v>
      </c>
      <c r="Y1304" s="54" t="s">
        <v>1537</v>
      </c>
      <c r="Z1304" s="63" t="s">
        <v>1341</v>
      </c>
      <c r="AA1304" s="54" t="s">
        <v>646</v>
      </c>
      <c r="AB1304" s="54" t="s">
        <v>398</v>
      </c>
      <c r="AC1304" s="54" t="s">
        <v>1537</v>
      </c>
      <c r="AD1304" s="64" t="s">
        <v>414</v>
      </c>
      <c r="AE1304" s="64" t="s">
        <v>415</v>
      </c>
      <c r="AF1304" s="63">
        <v>163</v>
      </c>
      <c r="AG1304" s="54" t="s">
        <v>3509</v>
      </c>
      <c r="AH1304" s="54" t="s">
        <v>3508</v>
      </c>
      <c r="AI1304" s="63" t="s">
        <v>3510</v>
      </c>
      <c r="AJ1304" s="64" t="s">
        <v>3511</v>
      </c>
      <c r="AK1304" s="569">
        <v>4970446</v>
      </c>
      <c r="AL1304" s="64" t="s">
        <v>440</v>
      </c>
      <c r="AM1304" s="64" t="s">
        <v>3514</v>
      </c>
      <c r="AN1304" s="570">
        <v>258026781</v>
      </c>
      <c r="AO1304" s="54"/>
      <c r="AP1304" s="54"/>
      <c r="AQ1304" s="54"/>
      <c r="AR1304" s="54"/>
      <c r="AS1304" s="54"/>
      <c r="AT1304" s="64" t="s">
        <v>420</v>
      </c>
      <c r="AU1304" s="64"/>
      <c r="AV1304" s="54"/>
      <c r="AW1304" s="54"/>
      <c r="AX1304" s="54"/>
      <c r="AY1304" s="54"/>
      <c r="AZ1304" s="54"/>
      <c r="BA1304" s="54"/>
      <c r="BB1304" s="54"/>
      <c r="BC1304" s="54"/>
      <c r="BD1304" s="64">
        <v>160505</v>
      </c>
      <c r="BE1304" s="54" t="s">
        <v>1537</v>
      </c>
      <c r="BF1304" s="63" t="s">
        <v>1341</v>
      </c>
      <c r="BG1304" s="54" t="s">
        <v>646</v>
      </c>
      <c r="BH1304" s="54" t="s">
        <v>398</v>
      </c>
      <c r="BI1304" s="54" t="s">
        <v>1537</v>
      </c>
      <c r="BJ1304" s="64" t="s">
        <v>414</v>
      </c>
      <c r="BK1304" s="64" t="s">
        <v>415</v>
      </c>
      <c r="BL1304" s="54"/>
      <c r="BM1304" s="54"/>
      <c r="BN1304" s="54"/>
      <c r="BO1304" s="39"/>
      <c r="BP1304" s="39"/>
      <c r="BQ1304" s="39"/>
      <c r="BR1304" s="39"/>
      <c r="BS1304" s="47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47"/>
      <c r="CD1304" s="39"/>
      <c r="CE1304" s="39"/>
      <c r="CF1304" s="48"/>
      <c r="CG1304" s="48"/>
      <c r="CH1304" s="48"/>
      <c r="CI1304" s="48"/>
      <c r="CJ1304" s="48"/>
      <c r="CK1304" s="48"/>
      <c r="CL1304" s="48"/>
      <c r="CM1304" s="48"/>
      <c r="CN1304" s="48"/>
      <c r="CO1304" s="48"/>
      <c r="CP1304" s="48"/>
      <c r="CQ1304" s="48"/>
      <c r="CR1304" s="48"/>
      <c r="CS1304" s="48"/>
      <c r="CT1304" s="48"/>
      <c r="CU1304" s="48"/>
      <c r="CV1304" s="48"/>
      <c r="CW1304" s="48"/>
      <c r="CX1304" s="39"/>
      <c r="ML1304" s="135"/>
      <c r="MM1304" s="135"/>
      <c r="MN1304" s="135"/>
      <c r="MO1304" s="135"/>
      <c r="MP1304" s="135"/>
      <c r="MQ1304" s="135"/>
      <c r="MR1304" s="135"/>
      <c r="MS1304" s="135"/>
      <c r="MT1304" s="135"/>
      <c r="MU1304" s="135"/>
      <c r="MV1304" s="135"/>
      <c r="MW1304" s="135"/>
      <c r="MX1304" s="135"/>
      <c r="MY1304" s="135"/>
      <c r="MZ1304" s="135"/>
      <c r="NA1304" s="135"/>
      <c r="NB1304" s="135"/>
      <c r="NC1304" s="135"/>
      <c r="ND1304" s="135"/>
      <c r="NE1304" s="135"/>
      <c r="NF1304" s="135"/>
      <c r="NG1304" s="135"/>
      <c r="NH1304" s="135"/>
      <c r="NI1304" s="135"/>
      <c r="NJ1304" s="135"/>
      <c r="NK1304" s="135"/>
      <c r="NL1304" s="135"/>
      <c r="NM1304" s="135"/>
      <c r="NN1304" s="135"/>
      <c r="NO1304" s="135"/>
      <c r="NP1304" s="135"/>
      <c r="NQ1304" s="39"/>
      <c r="QS1304"/>
      <c r="QT1304"/>
      <c r="QU1304"/>
      <c r="QV1304"/>
      <c r="QW1304"/>
      <c r="QX1304"/>
      <c r="QY1304"/>
      <c r="QZ1304"/>
      <c r="RA1304"/>
      <c r="RB1304" s="39"/>
      <c r="RC1304" s="39"/>
      <c r="RD1304" s="39"/>
    </row>
    <row r="1305" spans="2:472" x14ac:dyDescent="0.2">
      <c r="B1305" s="426"/>
      <c r="C1305" s="427"/>
      <c r="V1305" s="63">
        <v>163</v>
      </c>
      <c r="W1305" s="54" t="s">
        <v>3509</v>
      </c>
      <c r="X1305" s="64">
        <v>160507</v>
      </c>
      <c r="Y1305" s="54" t="s">
        <v>1803</v>
      </c>
      <c r="Z1305" s="63" t="s">
        <v>1341</v>
      </c>
      <c r="AA1305" s="54" t="s">
        <v>646</v>
      </c>
      <c r="AB1305" s="54" t="s">
        <v>398</v>
      </c>
      <c r="AC1305" s="54" t="s">
        <v>1803</v>
      </c>
      <c r="AD1305" s="64" t="s">
        <v>414</v>
      </c>
      <c r="AE1305" s="64" t="s">
        <v>415</v>
      </c>
      <c r="AF1305" s="63">
        <v>163</v>
      </c>
      <c r="AG1305" s="54" t="s">
        <v>3509</v>
      </c>
      <c r="AH1305" s="54" t="s">
        <v>3508</v>
      </c>
      <c r="AI1305" s="63" t="s">
        <v>3510</v>
      </c>
      <c r="AJ1305" s="64" t="s">
        <v>3511</v>
      </c>
      <c r="AK1305" s="569">
        <v>4970446</v>
      </c>
      <c r="AL1305" s="64" t="s">
        <v>440</v>
      </c>
      <c r="AM1305" s="64" t="s">
        <v>3514</v>
      </c>
      <c r="AN1305" s="570">
        <v>258026781</v>
      </c>
      <c r="AO1305" s="54"/>
      <c r="AP1305" s="54"/>
      <c r="AQ1305" s="54"/>
      <c r="AR1305" s="54"/>
      <c r="AS1305" s="54"/>
      <c r="AT1305" s="64" t="s">
        <v>420</v>
      </c>
      <c r="AU1305" s="64"/>
      <c r="AV1305" s="54"/>
      <c r="AW1305" s="54"/>
      <c r="AX1305" s="54"/>
      <c r="AY1305" s="54"/>
      <c r="AZ1305" s="54"/>
      <c r="BA1305" s="54"/>
      <c r="BB1305" s="54"/>
      <c r="BC1305" s="54"/>
      <c r="BD1305" s="64">
        <v>160507</v>
      </c>
      <c r="BE1305" s="54" t="s">
        <v>1803</v>
      </c>
      <c r="BF1305" s="63" t="s">
        <v>1341</v>
      </c>
      <c r="BG1305" s="54" t="s">
        <v>646</v>
      </c>
      <c r="BH1305" s="54" t="s">
        <v>398</v>
      </c>
      <c r="BI1305" s="54" t="s">
        <v>1803</v>
      </c>
      <c r="BJ1305" s="64" t="s">
        <v>414</v>
      </c>
      <c r="BK1305" s="64" t="s">
        <v>415</v>
      </c>
      <c r="BL1305" s="54"/>
      <c r="BM1305" s="54"/>
      <c r="BN1305" s="54"/>
      <c r="BO1305" s="39"/>
      <c r="BP1305" s="39"/>
      <c r="BQ1305" s="39"/>
      <c r="BR1305" s="39"/>
      <c r="BS1305" s="47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47"/>
      <c r="CD1305" s="39"/>
      <c r="CE1305" s="39"/>
      <c r="CF1305" s="48"/>
      <c r="CG1305" s="48"/>
      <c r="CH1305" s="48"/>
      <c r="CI1305" s="48"/>
      <c r="CJ1305" s="48"/>
      <c r="CK1305" s="48"/>
      <c r="CL1305" s="48"/>
      <c r="CM1305" s="48"/>
      <c r="CN1305" s="48"/>
      <c r="CO1305" s="48"/>
      <c r="CP1305" s="48"/>
      <c r="CQ1305" s="48"/>
      <c r="CR1305" s="48"/>
      <c r="CS1305" s="48"/>
      <c r="CT1305" s="48"/>
      <c r="CU1305" s="48"/>
      <c r="CV1305" s="48"/>
      <c r="CW1305" s="48"/>
      <c r="CX1305" s="39"/>
      <c r="ML1305" s="135"/>
      <c r="MM1305" s="135"/>
      <c r="MN1305" s="135"/>
      <c r="MO1305" s="135"/>
      <c r="MP1305" s="135"/>
      <c r="MQ1305" s="135"/>
      <c r="MR1305" s="135"/>
      <c r="MS1305" s="135"/>
      <c r="MT1305" s="135"/>
      <c r="MU1305" s="135"/>
      <c r="MV1305" s="135"/>
      <c r="MW1305" s="135"/>
      <c r="MX1305" s="135"/>
      <c r="MY1305" s="135"/>
      <c r="MZ1305" s="135"/>
      <c r="NA1305" s="135"/>
      <c r="NB1305" s="135"/>
      <c r="NC1305" s="135"/>
      <c r="ND1305" s="135"/>
      <c r="NE1305" s="135"/>
      <c r="NF1305" s="135"/>
      <c r="NG1305" s="135"/>
      <c r="NH1305" s="135"/>
      <c r="NI1305" s="135"/>
      <c r="NJ1305" s="135"/>
      <c r="NK1305" s="135"/>
      <c r="NL1305" s="135"/>
      <c r="NM1305" s="135"/>
      <c r="NN1305" s="135"/>
      <c r="NO1305" s="135"/>
      <c r="NP1305" s="135"/>
      <c r="NQ1305" s="39"/>
      <c r="QS1305"/>
      <c r="QT1305"/>
      <c r="QU1305"/>
      <c r="QV1305"/>
      <c r="QW1305"/>
      <c r="QX1305"/>
      <c r="QY1305"/>
      <c r="QZ1305"/>
      <c r="RA1305"/>
      <c r="RB1305" s="39"/>
      <c r="RC1305" s="39"/>
      <c r="RD1305" s="39"/>
    </row>
    <row r="1306" spans="2:472" x14ac:dyDescent="0.2">
      <c r="B1306" s="426"/>
      <c r="C1306" s="427"/>
      <c r="V1306" s="63">
        <v>163</v>
      </c>
      <c r="W1306" s="54" t="s">
        <v>3509</v>
      </c>
      <c r="X1306" s="64">
        <v>160510</v>
      </c>
      <c r="Y1306" s="54" t="s">
        <v>2002</v>
      </c>
      <c r="Z1306" s="63" t="s">
        <v>1341</v>
      </c>
      <c r="AA1306" s="54" t="s">
        <v>646</v>
      </c>
      <c r="AB1306" s="54" t="s">
        <v>398</v>
      </c>
      <c r="AC1306" s="54" t="s">
        <v>2002</v>
      </c>
      <c r="AD1306" s="64" t="s">
        <v>414</v>
      </c>
      <c r="AE1306" s="64" t="s">
        <v>415</v>
      </c>
      <c r="AF1306" s="63">
        <v>163</v>
      </c>
      <c r="AG1306" s="54" t="s">
        <v>3509</v>
      </c>
      <c r="AH1306" s="54" t="s">
        <v>3508</v>
      </c>
      <c r="AI1306" s="63" t="s">
        <v>3510</v>
      </c>
      <c r="AJ1306" s="64" t="s">
        <v>3511</v>
      </c>
      <c r="AK1306" s="569">
        <v>4970446</v>
      </c>
      <c r="AL1306" s="64" t="s">
        <v>440</v>
      </c>
      <c r="AM1306" s="64" t="s">
        <v>3514</v>
      </c>
      <c r="AN1306" s="570">
        <v>258026781</v>
      </c>
      <c r="AO1306" s="54"/>
      <c r="AP1306" s="54"/>
      <c r="AQ1306" s="54"/>
      <c r="AR1306" s="54"/>
      <c r="AS1306" s="54"/>
      <c r="AT1306" s="64" t="s">
        <v>420</v>
      </c>
      <c r="AU1306" s="64"/>
      <c r="AV1306" s="54"/>
      <c r="AW1306" s="54"/>
      <c r="AX1306" s="54"/>
      <c r="AY1306" s="54"/>
      <c r="AZ1306" s="54"/>
      <c r="BA1306" s="54"/>
      <c r="BB1306" s="54"/>
      <c r="BC1306" s="54"/>
      <c r="BD1306" s="64">
        <v>160510</v>
      </c>
      <c r="BE1306" s="54" t="s">
        <v>2002</v>
      </c>
      <c r="BF1306" s="63" t="s">
        <v>1341</v>
      </c>
      <c r="BG1306" s="54" t="s">
        <v>646</v>
      </c>
      <c r="BH1306" s="54" t="s">
        <v>398</v>
      </c>
      <c r="BI1306" s="54" t="s">
        <v>2002</v>
      </c>
      <c r="BJ1306" s="64" t="s">
        <v>414</v>
      </c>
      <c r="BK1306" s="64" t="s">
        <v>415</v>
      </c>
      <c r="BL1306" s="54"/>
      <c r="BM1306" s="54"/>
      <c r="BN1306" s="54"/>
      <c r="BO1306" s="39"/>
      <c r="BP1306" s="39"/>
      <c r="BQ1306" s="39"/>
      <c r="BR1306" s="39"/>
      <c r="BS1306" s="47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47"/>
      <c r="CD1306" s="39"/>
      <c r="CE1306" s="39"/>
      <c r="CF1306" s="48"/>
      <c r="CG1306" s="48"/>
      <c r="CH1306" s="48"/>
      <c r="CI1306" s="48"/>
      <c r="CJ1306" s="48"/>
      <c r="CK1306" s="48"/>
      <c r="CL1306" s="48"/>
      <c r="CM1306" s="48"/>
      <c r="CN1306" s="48"/>
      <c r="CO1306" s="48"/>
      <c r="CP1306" s="48"/>
      <c r="CQ1306" s="48"/>
      <c r="CR1306" s="48"/>
      <c r="CS1306" s="48"/>
      <c r="CT1306" s="48"/>
      <c r="CU1306" s="48"/>
      <c r="CV1306" s="48"/>
      <c r="CW1306" s="48"/>
      <c r="CX1306" s="39"/>
      <c r="ML1306" s="135"/>
      <c r="MM1306" s="135"/>
      <c r="MN1306" s="135"/>
      <c r="MO1306" s="135"/>
      <c r="MP1306" s="135"/>
      <c r="MQ1306" s="135"/>
      <c r="MR1306" s="135"/>
      <c r="MS1306" s="135"/>
      <c r="MT1306" s="135"/>
      <c r="MU1306" s="135"/>
      <c r="MV1306" s="135"/>
      <c r="MW1306" s="135"/>
      <c r="MX1306" s="135"/>
      <c r="MY1306" s="135"/>
      <c r="MZ1306" s="135"/>
      <c r="NA1306" s="135"/>
      <c r="NB1306" s="135"/>
      <c r="NC1306" s="135"/>
      <c r="ND1306" s="135"/>
      <c r="NE1306" s="135"/>
      <c r="NF1306" s="135"/>
      <c r="NG1306" s="135"/>
      <c r="NH1306" s="135"/>
      <c r="NI1306" s="135"/>
      <c r="NJ1306" s="135"/>
      <c r="NK1306" s="135"/>
      <c r="NL1306" s="135"/>
      <c r="NM1306" s="135"/>
      <c r="NN1306" s="135"/>
      <c r="NO1306" s="135"/>
      <c r="NP1306" s="135"/>
      <c r="NQ1306" s="39"/>
      <c r="QS1306"/>
      <c r="QT1306"/>
      <c r="QU1306"/>
      <c r="QV1306"/>
      <c r="QW1306"/>
      <c r="QX1306"/>
      <c r="QY1306"/>
      <c r="QZ1306"/>
      <c r="RA1306"/>
      <c r="RB1306" s="39"/>
      <c r="RC1306" s="39"/>
      <c r="RD1306" s="39"/>
    </row>
    <row r="1307" spans="2:472" x14ac:dyDescent="0.2">
      <c r="B1307" s="426"/>
      <c r="C1307" s="427"/>
      <c r="V1307" s="63">
        <v>163</v>
      </c>
      <c r="W1307" s="54" t="s">
        <v>3509</v>
      </c>
      <c r="X1307" s="64">
        <v>160513</v>
      </c>
      <c r="Y1307" s="54" t="s">
        <v>2187</v>
      </c>
      <c r="Z1307" s="63" t="s">
        <v>1341</v>
      </c>
      <c r="AA1307" s="54" t="s">
        <v>646</v>
      </c>
      <c r="AB1307" s="54" t="s">
        <v>398</v>
      </c>
      <c r="AC1307" s="54" t="s">
        <v>2187</v>
      </c>
      <c r="AD1307" s="64" t="s">
        <v>414</v>
      </c>
      <c r="AE1307" s="64" t="s">
        <v>415</v>
      </c>
      <c r="AF1307" s="63">
        <v>163</v>
      </c>
      <c r="AG1307" s="54" t="s">
        <v>3509</v>
      </c>
      <c r="AH1307" s="54" t="s">
        <v>3508</v>
      </c>
      <c r="AI1307" s="63" t="s">
        <v>3510</v>
      </c>
      <c r="AJ1307" s="64" t="s">
        <v>3511</v>
      </c>
      <c r="AK1307" s="569">
        <v>4970446</v>
      </c>
      <c r="AL1307" s="64" t="s">
        <v>440</v>
      </c>
      <c r="AM1307" s="64" t="s">
        <v>3514</v>
      </c>
      <c r="AN1307" s="570">
        <v>258026781</v>
      </c>
      <c r="AO1307" s="54"/>
      <c r="AP1307" s="54"/>
      <c r="AQ1307" s="54"/>
      <c r="AR1307" s="54"/>
      <c r="AS1307" s="54"/>
      <c r="AT1307" s="64" t="s">
        <v>420</v>
      </c>
      <c r="AU1307" s="64"/>
      <c r="AV1307" s="54"/>
      <c r="AW1307" s="54"/>
      <c r="AX1307" s="54"/>
      <c r="AY1307" s="54"/>
      <c r="AZ1307" s="54"/>
      <c r="BA1307" s="54"/>
      <c r="BB1307" s="54"/>
      <c r="BC1307" s="54"/>
      <c r="BD1307" s="64">
        <v>160513</v>
      </c>
      <c r="BE1307" s="54" t="s">
        <v>2187</v>
      </c>
      <c r="BF1307" s="63" t="s">
        <v>1341</v>
      </c>
      <c r="BG1307" s="54" t="s">
        <v>646</v>
      </c>
      <c r="BH1307" s="54" t="s">
        <v>398</v>
      </c>
      <c r="BI1307" s="54" t="s">
        <v>2187</v>
      </c>
      <c r="BJ1307" s="64" t="s">
        <v>414</v>
      </c>
      <c r="BK1307" s="64" t="s">
        <v>415</v>
      </c>
      <c r="BL1307" s="54"/>
      <c r="BM1307" s="54"/>
      <c r="BN1307" s="54"/>
      <c r="BO1307" s="39"/>
      <c r="BP1307" s="39"/>
      <c r="BQ1307" s="39"/>
      <c r="BR1307" s="39"/>
      <c r="BS1307" s="47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47"/>
      <c r="CD1307" s="39"/>
      <c r="CE1307" s="39"/>
      <c r="CF1307" s="48"/>
      <c r="CG1307" s="48"/>
      <c r="CH1307" s="48"/>
      <c r="CI1307" s="48"/>
      <c r="CJ1307" s="48"/>
      <c r="CK1307" s="48"/>
      <c r="CL1307" s="48"/>
      <c r="CM1307" s="48"/>
      <c r="CN1307" s="48"/>
      <c r="CO1307" s="48"/>
      <c r="CP1307" s="48"/>
      <c r="CQ1307" s="48"/>
      <c r="CR1307" s="48"/>
      <c r="CS1307" s="48"/>
      <c r="CT1307" s="48"/>
      <c r="CU1307" s="48"/>
      <c r="CV1307" s="48"/>
      <c r="CW1307" s="48"/>
      <c r="CX1307" s="39"/>
      <c r="ML1307" s="135"/>
      <c r="MM1307" s="135"/>
      <c r="MN1307" s="135"/>
      <c r="MO1307" s="135"/>
      <c r="MP1307" s="135"/>
      <c r="MQ1307" s="135"/>
      <c r="MR1307" s="135"/>
      <c r="MS1307" s="135"/>
      <c r="MT1307" s="135"/>
      <c r="MU1307" s="135"/>
      <c r="MV1307" s="135"/>
      <c r="MW1307" s="135"/>
      <c r="MX1307" s="135"/>
      <c r="MY1307" s="135"/>
      <c r="MZ1307" s="135"/>
      <c r="NA1307" s="135"/>
      <c r="NB1307" s="135"/>
      <c r="NC1307" s="135"/>
      <c r="ND1307" s="135"/>
      <c r="NE1307" s="135"/>
      <c r="NF1307" s="135"/>
      <c r="NG1307" s="135"/>
      <c r="NH1307" s="135"/>
      <c r="NI1307" s="135"/>
      <c r="NJ1307" s="135"/>
      <c r="NK1307" s="135"/>
      <c r="NL1307" s="135"/>
      <c r="NM1307" s="135"/>
      <c r="NN1307" s="135"/>
      <c r="NO1307" s="135"/>
      <c r="NP1307" s="135"/>
      <c r="NQ1307" s="39"/>
      <c r="QS1307"/>
      <c r="QT1307"/>
      <c r="QU1307"/>
      <c r="QV1307"/>
      <c r="QW1307"/>
      <c r="QX1307"/>
      <c r="QY1307"/>
      <c r="QZ1307"/>
      <c r="RA1307"/>
      <c r="RB1307" s="39"/>
      <c r="RC1307" s="39"/>
      <c r="RD1307" s="39"/>
    </row>
    <row r="1308" spans="2:472" x14ac:dyDescent="0.2">
      <c r="B1308" s="426"/>
      <c r="C1308" s="427"/>
      <c r="V1308" s="63">
        <v>163</v>
      </c>
      <c r="W1308" s="54" t="s">
        <v>3509</v>
      </c>
      <c r="X1308" s="64">
        <v>160514</v>
      </c>
      <c r="Y1308" s="54" t="s">
        <v>2348</v>
      </c>
      <c r="Z1308" s="63" t="s">
        <v>1341</v>
      </c>
      <c r="AA1308" s="54" t="s">
        <v>646</v>
      </c>
      <c r="AB1308" s="54" t="s">
        <v>398</v>
      </c>
      <c r="AC1308" s="54" t="s">
        <v>2348</v>
      </c>
      <c r="AD1308" s="64" t="s">
        <v>414</v>
      </c>
      <c r="AE1308" s="64" t="s">
        <v>415</v>
      </c>
      <c r="AF1308" s="63">
        <v>163</v>
      </c>
      <c r="AG1308" s="54" t="s">
        <v>3509</v>
      </c>
      <c r="AH1308" s="54" t="s">
        <v>3508</v>
      </c>
      <c r="AI1308" s="63" t="s">
        <v>3510</v>
      </c>
      <c r="AJ1308" s="64" t="s">
        <v>3511</v>
      </c>
      <c r="AK1308" s="569">
        <v>4970446</v>
      </c>
      <c r="AL1308" s="64" t="s">
        <v>440</v>
      </c>
      <c r="AM1308" s="64" t="s">
        <v>3514</v>
      </c>
      <c r="AN1308" s="570">
        <v>258026781</v>
      </c>
      <c r="AO1308" s="54"/>
      <c r="AP1308" s="54"/>
      <c r="AQ1308" s="54"/>
      <c r="AR1308" s="54"/>
      <c r="AS1308" s="54"/>
      <c r="AT1308" s="64" t="s">
        <v>420</v>
      </c>
      <c r="AU1308" s="64"/>
      <c r="AV1308" s="54"/>
      <c r="AW1308" s="54"/>
      <c r="AX1308" s="54"/>
      <c r="AY1308" s="54"/>
      <c r="AZ1308" s="54"/>
      <c r="BA1308" s="54"/>
      <c r="BB1308" s="54"/>
      <c r="BC1308" s="54"/>
      <c r="BD1308" s="64">
        <v>160514</v>
      </c>
      <c r="BE1308" s="54" t="s">
        <v>2348</v>
      </c>
      <c r="BF1308" s="63" t="s">
        <v>1341</v>
      </c>
      <c r="BG1308" s="54" t="s">
        <v>646</v>
      </c>
      <c r="BH1308" s="54" t="s">
        <v>398</v>
      </c>
      <c r="BI1308" s="54" t="s">
        <v>2348</v>
      </c>
      <c r="BJ1308" s="64" t="s">
        <v>414</v>
      </c>
      <c r="BK1308" s="64" t="s">
        <v>415</v>
      </c>
      <c r="BL1308" s="54"/>
      <c r="BM1308" s="54"/>
      <c r="BN1308" s="54"/>
      <c r="BO1308" s="39"/>
      <c r="BP1308" s="39"/>
      <c r="BQ1308" s="39"/>
      <c r="BR1308" s="39"/>
      <c r="BS1308" s="47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47"/>
      <c r="CD1308" s="39"/>
      <c r="CE1308" s="39"/>
      <c r="CF1308" s="48"/>
      <c r="CG1308" s="48"/>
      <c r="CH1308" s="48"/>
      <c r="CI1308" s="48"/>
      <c r="CJ1308" s="48"/>
      <c r="CK1308" s="48"/>
      <c r="CL1308" s="48"/>
      <c r="CM1308" s="48"/>
      <c r="CN1308" s="48"/>
      <c r="CO1308" s="48"/>
      <c r="CP1308" s="48"/>
      <c r="CQ1308" s="48"/>
      <c r="CR1308" s="48"/>
      <c r="CS1308" s="48"/>
      <c r="CT1308" s="48"/>
      <c r="CU1308" s="48"/>
      <c r="CV1308" s="48"/>
      <c r="CW1308" s="48"/>
      <c r="CX1308" s="39"/>
      <c r="ML1308" s="135"/>
      <c r="MM1308" s="135"/>
      <c r="MN1308" s="135"/>
      <c r="MO1308" s="135"/>
      <c r="MP1308" s="135"/>
      <c r="MQ1308" s="135"/>
      <c r="MR1308" s="135"/>
      <c r="MS1308" s="135"/>
      <c r="MT1308" s="135"/>
      <c r="MU1308" s="135"/>
      <c r="MV1308" s="135"/>
      <c r="MW1308" s="135"/>
      <c r="MX1308" s="135"/>
      <c r="MY1308" s="135"/>
      <c r="MZ1308" s="135"/>
      <c r="NA1308" s="135"/>
      <c r="NB1308" s="135"/>
      <c r="NC1308" s="135"/>
      <c r="ND1308" s="135"/>
      <c r="NE1308" s="135"/>
      <c r="NF1308" s="135"/>
      <c r="NG1308" s="135"/>
      <c r="NH1308" s="135"/>
      <c r="NI1308" s="135"/>
      <c r="NJ1308" s="135"/>
      <c r="NK1308" s="135"/>
      <c r="NL1308" s="135"/>
      <c r="NM1308" s="135"/>
      <c r="NN1308" s="135"/>
      <c r="NO1308" s="135"/>
      <c r="NP1308" s="135"/>
      <c r="NQ1308" s="39"/>
      <c r="QS1308"/>
      <c r="QT1308"/>
      <c r="QU1308"/>
      <c r="QV1308"/>
      <c r="QW1308"/>
      <c r="QX1308"/>
      <c r="QY1308"/>
      <c r="QZ1308"/>
      <c r="RA1308"/>
      <c r="RB1308" s="39"/>
      <c r="RC1308" s="39"/>
      <c r="RD1308" s="39"/>
    </row>
    <row r="1309" spans="2:472" x14ac:dyDescent="0.2">
      <c r="B1309" s="426"/>
      <c r="C1309" s="427"/>
      <c r="V1309" s="63">
        <v>163</v>
      </c>
      <c r="W1309" s="54" t="s">
        <v>3509</v>
      </c>
      <c r="X1309" s="64">
        <v>160515</v>
      </c>
      <c r="Y1309" s="54" t="s">
        <v>1822</v>
      </c>
      <c r="Z1309" s="63" t="s">
        <v>1341</v>
      </c>
      <c r="AA1309" s="54" t="s">
        <v>646</v>
      </c>
      <c r="AB1309" s="54" t="s">
        <v>398</v>
      </c>
      <c r="AC1309" s="54" t="s">
        <v>1822</v>
      </c>
      <c r="AD1309" s="64" t="s">
        <v>414</v>
      </c>
      <c r="AE1309" s="64" t="s">
        <v>415</v>
      </c>
      <c r="AF1309" s="63">
        <v>163</v>
      </c>
      <c r="AG1309" s="54" t="s">
        <v>3509</v>
      </c>
      <c r="AH1309" s="54" t="s">
        <v>3508</v>
      </c>
      <c r="AI1309" s="63" t="s">
        <v>3510</v>
      </c>
      <c r="AJ1309" s="64" t="s">
        <v>3511</v>
      </c>
      <c r="AK1309" s="569">
        <v>4970446</v>
      </c>
      <c r="AL1309" s="64" t="s">
        <v>440</v>
      </c>
      <c r="AM1309" s="64" t="s">
        <v>3514</v>
      </c>
      <c r="AN1309" s="570">
        <v>258026781</v>
      </c>
      <c r="AO1309" s="54"/>
      <c r="AP1309" s="54"/>
      <c r="AQ1309" s="54"/>
      <c r="AR1309" s="54"/>
      <c r="AS1309" s="54"/>
      <c r="AT1309" s="64" t="s">
        <v>420</v>
      </c>
      <c r="AU1309" s="64"/>
      <c r="AV1309" s="54"/>
      <c r="AW1309" s="54"/>
      <c r="AX1309" s="54"/>
      <c r="AY1309" s="54"/>
      <c r="AZ1309" s="54"/>
      <c r="BA1309" s="54"/>
      <c r="BB1309" s="54"/>
      <c r="BC1309" s="54"/>
      <c r="BD1309" s="64">
        <v>160515</v>
      </c>
      <c r="BE1309" s="54" t="s">
        <v>1822</v>
      </c>
      <c r="BF1309" s="63" t="s">
        <v>1341</v>
      </c>
      <c r="BG1309" s="54" t="s">
        <v>646</v>
      </c>
      <c r="BH1309" s="54" t="s">
        <v>398</v>
      </c>
      <c r="BI1309" s="54" t="s">
        <v>1822</v>
      </c>
      <c r="BJ1309" s="64" t="s">
        <v>414</v>
      </c>
      <c r="BK1309" s="64" t="s">
        <v>415</v>
      </c>
      <c r="BL1309" s="54"/>
      <c r="BM1309" s="54"/>
      <c r="BN1309" s="54"/>
      <c r="BO1309" s="39"/>
      <c r="BP1309" s="39"/>
      <c r="BQ1309" s="39"/>
      <c r="BR1309" s="39"/>
      <c r="BS1309" s="47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47"/>
      <c r="CD1309" s="39"/>
      <c r="CE1309" s="39"/>
      <c r="CF1309" s="48"/>
      <c r="CG1309" s="48"/>
      <c r="CH1309" s="48"/>
      <c r="CI1309" s="48"/>
      <c r="CJ1309" s="48"/>
      <c r="CK1309" s="48"/>
      <c r="CL1309" s="48"/>
      <c r="CM1309" s="48"/>
      <c r="CN1309" s="48"/>
      <c r="CO1309" s="48"/>
      <c r="CP1309" s="48"/>
      <c r="CQ1309" s="48"/>
      <c r="CR1309" s="48"/>
      <c r="CS1309" s="48"/>
      <c r="CT1309" s="48"/>
      <c r="CU1309" s="48"/>
      <c r="CV1309" s="48"/>
      <c r="CW1309" s="48"/>
      <c r="CX1309" s="39"/>
      <c r="ML1309" s="135"/>
      <c r="MM1309" s="135"/>
      <c r="MN1309" s="135"/>
      <c r="MO1309" s="135"/>
      <c r="MP1309" s="135"/>
      <c r="MQ1309" s="135"/>
      <c r="MR1309" s="135"/>
      <c r="MS1309" s="135"/>
      <c r="MT1309" s="135"/>
      <c r="MU1309" s="135"/>
      <c r="MV1309" s="135"/>
      <c r="MW1309" s="135"/>
      <c r="MX1309" s="135"/>
      <c r="MY1309" s="135"/>
      <c r="MZ1309" s="135"/>
      <c r="NA1309" s="135"/>
      <c r="NB1309" s="135"/>
      <c r="NC1309" s="135"/>
      <c r="ND1309" s="135"/>
      <c r="NE1309" s="135"/>
      <c r="NF1309" s="135"/>
      <c r="NG1309" s="135"/>
      <c r="NH1309" s="135"/>
      <c r="NI1309" s="135"/>
      <c r="NJ1309" s="135"/>
      <c r="NK1309" s="135"/>
      <c r="NL1309" s="135"/>
      <c r="NM1309" s="135"/>
      <c r="NN1309" s="135"/>
      <c r="NO1309" s="135"/>
      <c r="NP1309" s="135"/>
      <c r="NQ1309" s="39"/>
      <c r="QS1309"/>
      <c r="QT1309"/>
      <c r="QU1309"/>
      <c r="QV1309"/>
      <c r="QW1309"/>
      <c r="QX1309"/>
      <c r="QY1309"/>
      <c r="QZ1309"/>
      <c r="RA1309"/>
      <c r="RB1309" s="39"/>
      <c r="RC1309" s="39"/>
      <c r="RD1309" s="39"/>
    </row>
    <row r="1310" spans="2:472" x14ac:dyDescent="0.2">
      <c r="B1310" s="426"/>
      <c r="C1310" s="427"/>
      <c r="V1310" s="63">
        <v>163</v>
      </c>
      <c r="W1310" s="54" t="s">
        <v>3509</v>
      </c>
      <c r="X1310" s="64">
        <v>160500</v>
      </c>
      <c r="Y1310" s="54" t="s">
        <v>6447</v>
      </c>
      <c r="Z1310" s="63" t="s">
        <v>1341</v>
      </c>
      <c r="AA1310" s="54" t="s">
        <v>646</v>
      </c>
      <c r="AB1310" s="54" t="s">
        <v>398</v>
      </c>
      <c r="AC1310" s="54" t="s">
        <v>6448</v>
      </c>
      <c r="AD1310" s="64" t="s">
        <v>414</v>
      </c>
      <c r="AE1310" s="64" t="s">
        <v>415</v>
      </c>
      <c r="AF1310" s="63">
        <v>163</v>
      </c>
      <c r="AG1310" s="54" t="s">
        <v>3509</v>
      </c>
      <c r="AH1310" s="54" t="s">
        <v>3508</v>
      </c>
      <c r="AI1310" s="63" t="s">
        <v>3510</v>
      </c>
      <c r="AJ1310" s="64" t="s">
        <v>3511</v>
      </c>
      <c r="AK1310" s="569">
        <v>4970446</v>
      </c>
      <c r="AL1310" s="64" t="s">
        <v>440</v>
      </c>
      <c r="AM1310" s="64" t="s">
        <v>3514</v>
      </c>
      <c r="AN1310" s="570">
        <v>258026781</v>
      </c>
      <c r="AO1310" s="54"/>
      <c r="AP1310" s="54"/>
      <c r="AQ1310" s="54"/>
      <c r="AR1310" s="54"/>
      <c r="AS1310" s="54"/>
      <c r="AT1310" s="64" t="s">
        <v>420</v>
      </c>
      <c r="AU1310" s="64"/>
      <c r="AV1310" s="54"/>
      <c r="AW1310" s="54"/>
      <c r="AX1310" s="54"/>
      <c r="AY1310" s="54"/>
      <c r="AZ1310" s="54"/>
      <c r="BA1310" s="54"/>
      <c r="BB1310" s="54"/>
      <c r="BC1310" s="54"/>
      <c r="BD1310" s="64">
        <v>160500</v>
      </c>
      <c r="BE1310" s="54" t="s">
        <v>6447</v>
      </c>
      <c r="BF1310" s="63" t="s">
        <v>1341</v>
      </c>
      <c r="BG1310" s="54" t="s">
        <v>646</v>
      </c>
      <c r="BH1310" s="54" t="s">
        <v>398</v>
      </c>
      <c r="BI1310" s="54" t="s">
        <v>6448</v>
      </c>
      <c r="BJ1310" s="64" t="s">
        <v>414</v>
      </c>
      <c r="BK1310" s="64" t="s">
        <v>415</v>
      </c>
      <c r="BL1310" s="54"/>
      <c r="BM1310" s="54"/>
      <c r="BN1310" s="54"/>
      <c r="BO1310" s="39"/>
      <c r="BP1310" s="39"/>
      <c r="BQ1310" s="39"/>
      <c r="BR1310" s="39"/>
      <c r="BS1310" s="47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47"/>
      <c r="CD1310" s="39"/>
      <c r="CE1310" s="39"/>
      <c r="CF1310" s="48"/>
      <c r="CG1310" s="48"/>
      <c r="CH1310" s="48"/>
      <c r="CI1310" s="48"/>
      <c r="CJ1310" s="48"/>
      <c r="CK1310" s="48"/>
      <c r="CL1310" s="48"/>
      <c r="CM1310" s="48"/>
      <c r="CN1310" s="48"/>
      <c r="CO1310" s="48"/>
      <c r="CP1310" s="48"/>
      <c r="CQ1310" s="48"/>
      <c r="CR1310" s="48"/>
      <c r="CS1310" s="48"/>
      <c r="CT1310" s="48"/>
      <c r="CU1310" s="48"/>
      <c r="CV1310" s="48"/>
      <c r="CW1310" s="48"/>
      <c r="CX1310" s="39"/>
      <c r="ML1310" s="135"/>
      <c r="MM1310" s="135"/>
      <c r="MN1310" s="135"/>
      <c r="MO1310" s="135"/>
      <c r="MP1310" s="135"/>
      <c r="MQ1310" s="135"/>
      <c r="MR1310" s="135"/>
      <c r="MS1310" s="135"/>
      <c r="MT1310" s="135"/>
      <c r="MU1310" s="135"/>
      <c r="MV1310" s="135"/>
      <c r="MW1310" s="135"/>
      <c r="MX1310" s="135"/>
      <c r="MY1310" s="135"/>
      <c r="MZ1310" s="135"/>
      <c r="NA1310" s="135"/>
      <c r="NB1310" s="135"/>
      <c r="NC1310" s="135"/>
      <c r="ND1310" s="135"/>
      <c r="NE1310" s="135"/>
      <c r="NF1310" s="135"/>
      <c r="NG1310" s="135"/>
      <c r="NH1310" s="135"/>
      <c r="NI1310" s="135"/>
      <c r="NJ1310" s="135"/>
      <c r="NK1310" s="135"/>
      <c r="NL1310" s="135"/>
      <c r="NM1310" s="135"/>
      <c r="NN1310" s="135"/>
      <c r="NO1310" s="135"/>
      <c r="NP1310" s="135"/>
      <c r="NQ1310" s="39"/>
      <c r="QS1310"/>
      <c r="QT1310"/>
      <c r="QU1310"/>
      <c r="QV1310"/>
      <c r="QW1310"/>
      <c r="QX1310"/>
      <c r="QY1310"/>
      <c r="QZ1310"/>
      <c r="RA1310"/>
      <c r="RB1310" s="39"/>
      <c r="RC1310" s="39"/>
      <c r="RD1310" s="39"/>
    </row>
    <row r="1311" spans="2:472" x14ac:dyDescent="0.2">
      <c r="B1311" s="426"/>
      <c r="C1311" s="427"/>
      <c r="V1311" s="63">
        <v>163</v>
      </c>
      <c r="W1311" s="54" t="s">
        <v>3509</v>
      </c>
      <c r="X1311" s="64">
        <v>160519</v>
      </c>
      <c r="Y1311" s="54" t="s">
        <v>2640</v>
      </c>
      <c r="Z1311" s="63" t="s">
        <v>1341</v>
      </c>
      <c r="AA1311" s="54" t="s">
        <v>646</v>
      </c>
      <c r="AB1311" s="54" t="s">
        <v>398</v>
      </c>
      <c r="AC1311" s="54" t="s">
        <v>2640</v>
      </c>
      <c r="AD1311" s="64" t="s">
        <v>414</v>
      </c>
      <c r="AE1311" s="64" t="s">
        <v>415</v>
      </c>
      <c r="AF1311" s="63">
        <v>163</v>
      </c>
      <c r="AG1311" s="54" t="s">
        <v>3509</v>
      </c>
      <c r="AH1311" s="54" t="s">
        <v>3508</v>
      </c>
      <c r="AI1311" s="63" t="s">
        <v>3510</v>
      </c>
      <c r="AJ1311" s="64" t="s">
        <v>3511</v>
      </c>
      <c r="AK1311" s="569">
        <v>4970446</v>
      </c>
      <c r="AL1311" s="64" t="s">
        <v>440</v>
      </c>
      <c r="AM1311" s="64" t="s">
        <v>3514</v>
      </c>
      <c r="AN1311" s="570">
        <v>258026781</v>
      </c>
      <c r="AO1311" s="54"/>
      <c r="AP1311" s="54"/>
      <c r="AQ1311" s="54"/>
      <c r="AR1311" s="54"/>
      <c r="AS1311" s="54"/>
      <c r="AT1311" s="64" t="s">
        <v>420</v>
      </c>
      <c r="AU1311" s="64"/>
      <c r="AV1311" s="54"/>
      <c r="AW1311" s="54"/>
      <c r="AX1311" s="54"/>
      <c r="AY1311" s="54"/>
      <c r="AZ1311" s="54"/>
      <c r="BA1311" s="54"/>
      <c r="BB1311" s="54"/>
      <c r="BC1311" s="54"/>
      <c r="BD1311" s="64">
        <v>160519</v>
      </c>
      <c r="BE1311" s="54" t="s">
        <v>2640</v>
      </c>
      <c r="BF1311" s="63" t="s">
        <v>1341</v>
      </c>
      <c r="BG1311" s="54" t="s">
        <v>646</v>
      </c>
      <c r="BH1311" s="54" t="s">
        <v>398</v>
      </c>
      <c r="BI1311" s="54" t="s">
        <v>2640</v>
      </c>
      <c r="BJ1311" s="64" t="s">
        <v>414</v>
      </c>
      <c r="BK1311" s="64" t="s">
        <v>415</v>
      </c>
      <c r="BL1311" s="54"/>
      <c r="BM1311" s="54"/>
      <c r="BN1311" s="54"/>
      <c r="BO1311" s="39"/>
      <c r="BP1311" s="39"/>
      <c r="BQ1311" s="39"/>
      <c r="BR1311" s="39"/>
      <c r="BS1311" s="47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47"/>
      <c r="CD1311" s="39"/>
      <c r="CE1311" s="39"/>
      <c r="CF1311" s="48"/>
      <c r="CG1311" s="48"/>
      <c r="CH1311" s="48"/>
      <c r="CI1311" s="48"/>
      <c r="CJ1311" s="48"/>
      <c r="CK1311" s="48"/>
      <c r="CL1311" s="48"/>
      <c r="CM1311" s="48"/>
      <c r="CN1311" s="48"/>
      <c r="CO1311" s="48"/>
      <c r="CP1311" s="48"/>
      <c r="CQ1311" s="48"/>
      <c r="CR1311" s="48"/>
      <c r="CS1311" s="48"/>
      <c r="CT1311" s="48"/>
      <c r="CU1311" s="48"/>
      <c r="CV1311" s="48"/>
      <c r="CW1311" s="48"/>
      <c r="CX1311" s="39"/>
      <c r="ML1311" s="135"/>
      <c r="MM1311" s="135"/>
      <c r="MN1311" s="135"/>
      <c r="MO1311" s="135"/>
      <c r="MP1311" s="135"/>
      <c r="MQ1311" s="135"/>
      <c r="MR1311" s="135"/>
      <c r="MS1311" s="135"/>
      <c r="MT1311" s="135"/>
      <c r="MU1311" s="135"/>
      <c r="MV1311" s="135"/>
      <c r="MW1311" s="135"/>
      <c r="MX1311" s="135"/>
      <c r="MY1311" s="135"/>
      <c r="MZ1311" s="135"/>
      <c r="NA1311" s="135"/>
      <c r="NB1311" s="135"/>
      <c r="NC1311" s="135"/>
      <c r="ND1311" s="135"/>
      <c r="NE1311" s="135"/>
      <c r="NF1311" s="135"/>
      <c r="NG1311" s="135"/>
      <c r="NH1311" s="135"/>
      <c r="NI1311" s="135"/>
      <c r="NJ1311" s="135"/>
      <c r="NK1311" s="135"/>
      <c r="NL1311" s="135"/>
      <c r="NM1311" s="135"/>
      <c r="NN1311" s="135"/>
      <c r="NO1311" s="135"/>
      <c r="NP1311" s="135"/>
      <c r="NQ1311" s="39"/>
      <c r="QS1311"/>
      <c r="QT1311"/>
      <c r="QU1311"/>
      <c r="QV1311"/>
      <c r="QW1311"/>
      <c r="QX1311"/>
      <c r="QY1311"/>
      <c r="QZ1311"/>
      <c r="RA1311"/>
      <c r="RB1311" s="39"/>
      <c r="RC1311" s="39"/>
      <c r="RD1311" s="39"/>
    </row>
    <row r="1312" spans="2:472" x14ac:dyDescent="0.2">
      <c r="B1312" s="426"/>
      <c r="C1312" s="427"/>
      <c r="V1312" s="63">
        <v>163</v>
      </c>
      <c r="W1312" s="54" t="s">
        <v>3509</v>
      </c>
      <c r="X1312" s="64">
        <v>160520</v>
      </c>
      <c r="Y1312" s="54" t="s">
        <v>2773</v>
      </c>
      <c r="Z1312" s="63" t="s">
        <v>1341</v>
      </c>
      <c r="AA1312" s="54" t="s">
        <v>646</v>
      </c>
      <c r="AB1312" s="54" t="s">
        <v>398</v>
      </c>
      <c r="AC1312" s="54" t="s">
        <v>2773</v>
      </c>
      <c r="AD1312" s="64" t="s">
        <v>414</v>
      </c>
      <c r="AE1312" s="64" t="s">
        <v>415</v>
      </c>
      <c r="AF1312" s="63">
        <v>163</v>
      </c>
      <c r="AG1312" s="54" t="s">
        <v>3509</v>
      </c>
      <c r="AH1312" s="54" t="s">
        <v>3508</v>
      </c>
      <c r="AI1312" s="63" t="s">
        <v>3510</v>
      </c>
      <c r="AJ1312" s="64" t="s">
        <v>3511</v>
      </c>
      <c r="AK1312" s="569">
        <v>4970446</v>
      </c>
      <c r="AL1312" s="64" t="s">
        <v>440</v>
      </c>
      <c r="AM1312" s="64" t="s">
        <v>3514</v>
      </c>
      <c r="AN1312" s="570">
        <v>258026781</v>
      </c>
      <c r="AO1312" s="54"/>
      <c r="AP1312" s="54"/>
      <c r="AQ1312" s="54"/>
      <c r="AR1312" s="54"/>
      <c r="AS1312" s="54"/>
      <c r="AT1312" s="64" t="s">
        <v>420</v>
      </c>
      <c r="AU1312" s="64"/>
      <c r="AV1312" s="54"/>
      <c r="AW1312" s="54"/>
      <c r="AX1312" s="54"/>
      <c r="AY1312" s="54"/>
      <c r="AZ1312" s="54"/>
      <c r="BA1312" s="54"/>
      <c r="BB1312" s="54"/>
      <c r="BC1312" s="54"/>
      <c r="BD1312" s="64">
        <v>160520</v>
      </c>
      <c r="BE1312" s="54" t="s">
        <v>2773</v>
      </c>
      <c r="BF1312" s="63" t="s">
        <v>1341</v>
      </c>
      <c r="BG1312" s="54" t="s">
        <v>646</v>
      </c>
      <c r="BH1312" s="54" t="s">
        <v>398</v>
      </c>
      <c r="BI1312" s="54" t="s">
        <v>2773</v>
      </c>
      <c r="BJ1312" s="64" t="s">
        <v>414</v>
      </c>
      <c r="BK1312" s="64" t="s">
        <v>415</v>
      </c>
      <c r="BL1312" s="54"/>
      <c r="BM1312" s="54"/>
      <c r="BN1312" s="54"/>
      <c r="BO1312" s="39"/>
      <c r="BP1312" s="39"/>
      <c r="BQ1312" s="39"/>
      <c r="BR1312" s="39"/>
      <c r="BS1312" s="47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47"/>
      <c r="CD1312" s="39"/>
      <c r="CE1312" s="39"/>
      <c r="CF1312" s="48"/>
      <c r="CG1312" s="48"/>
      <c r="CH1312" s="48"/>
      <c r="CI1312" s="48"/>
      <c r="CJ1312" s="48"/>
      <c r="CK1312" s="48"/>
      <c r="CL1312" s="48"/>
      <c r="CM1312" s="48"/>
      <c r="CN1312" s="48"/>
      <c r="CO1312" s="48"/>
      <c r="CP1312" s="48"/>
      <c r="CQ1312" s="48"/>
      <c r="CR1312" s="48"/>
      <c r="CS1312" s="48"/>
      <c r="CT1312" s="48"/>
      <c r="CU1312" s="48"/>
      <c r="CV1312" s="48"/>
      <c r="CW1312" s="48"/>
      <c r="CX1312" s="39"/>
      <c r="ML1312" s="135"/>
      <c r="MM1312" s="135"/>
      <c r="MN1312" s="135"/>
      <c r="MO1312" s="135"/>
      <c r="MP1312" s="135"/>
      <c r="MQ1312" s="135"/>
      <c r="MR1312" s="135"/>
      <c r="MS1312" s="135"/>
      <c r="MT1312" s="135"/>
      <c r="MU1312" s="135"/>
      <c r="MV1312" s="135"/>
      <c r="MW1312" s="135"/>
      <c r="MX1312" s="135"/>
      <c r="MY1312" s="135"/>
      <c r="MZ1312" s="135"/>
      <c r="NA1312" s="135"/>
      <c r="NB1312" s="135"/>
      <c r="NC1312" s="135"/>
      <c r="ND1312" s="135"/>
      <c r="NE1312" s="135"/>
      <c r="NF1312" s="135"/>
      <c r="NG1312" s="135"/>
      <c r="NH1312" s="135"/>
      <c r="NI1312" s="135"/>
      <c r="NJ1312" s="135"/>
      <c r="NK1312" s="135"/>
      <c r="NL1312" s="135"/>
      <c r="NM1312" s="135"/>
      <c r="NN1312" s="135"/>
      <c r="NO1312" s="135"/>
      <c r="NP1312" s="135"/>
      <c r="NQ1312" s="39"/>
      <c r="QS1312"/>
      <c r="QT1312"/>
      <c r="QU1312"/>
      <c r="QV1312"/>
      <c r="QW1312"/>
      <c r="QX1312"/>
      <c r="QY1312"/>
      <c r="QZ1312"/>
      <c r="RA1312"/>
      <c r="RB1312" s="39"/>
      <c r="RC1312" s="39"/>
      <c r="RD1312" s="39"/>
    </row>
    <row r="1313" spans="2:472" x14ac:dyDescent="0.2">
      <c r="B1313" s="426"/>
      <c r="C1313" s="427"/>
      <c r="V1313" s="63">
        <v>163</v>
      </c>
      <c r="W1313" s="54" t="s">
        <v>3509</v>
      </c>
      <c r="X1313" s="64">
        <v>160522</v>
      </c>
      <c r="Y1313" s="54" t="s">
        <v>2981</v>
      </c>
      <c r="Z1313" s="63" t="s">
        <v>1341</v>
      </c>
      <c r="AA1313" s="54" t="s">
        <v>646</v>
      </c>
      <c r="AB1313" s="54" t="s">
        <v>398</v>
      </c>
      <c r="AC1313" s="54" t="s">
        <v>6449</v>
      </c>
      <c r="AD1313" s="64" t="s">
        <v>414</v>
      </c>
      <c r="AE1313" s="64" t="s">
        <v>415</v>
      </c>
      <c r="AF1313" s="63">
        <v>163</v>
      </c>
      <c r="AG1313" s="54" t="s">
        <v>3509</v>
      </c>
      <c r="AH1313" s="54" t="s">
        <v>3508</v>
      </c>
      <c r="AI1313" s="63" t="s">
        <v>3510</v>
      </c>
      <c r="AJ1313" s="64" t="s">
        <v>3511</v>
      </c>
      <c r="AK1313" s="569">
        <v>4970446</v>
      </c>
      <c r="AL1313" s="64" t="s">
        <v>440</v>
      </c>
      <c r="AM1313" s="64" t="s">
        <v>3514</v>
      </c>
      <c r="AN1313" s="570">
        <v>258026781</v>
      </c>
      <c r="AO1313" s="54"/>
      <c r="AP1313" s="54"/>
      <c r="AQ1313" s="54"/>
      <c r="AR1313" s="54"/>
      <c r="AS1313" s="54"/>
      <c r="AT1313" s="64" t="s">
        <v>420</v>
      </c>
      <c r="AU1313" s="64"/>
      <c r="AV1313" s="54"/>
      <c r="AW1313" s="54"/>
      <c r="AX1313" s="54"/>
      <c r="AY1313" s="54"/>
      <c r="AZ1313" s="54"/>
      <c r="BA1313" s="54"/>
      <c r="BB1313" s="54"/>
      <c r="BC1313" s="54"/>
      <c r="BD1313" s="64">
        <v>160522</v>
      </c>
      <c r="BE1313" s="54" t="s">
        <v>2981</v>
      </c>
      <c r="BF1313" s="63" t="s">
        <v>1341</v>
      </c>
      <c r="BG1313" s="54" t="s">
        <v>646</v>
      </c>
      <c r="BH1313" s="54" t="s">
        <v>398</v>
      </c>
      <c r="BI1313" s="54" t="s">
        <v>6449</v>
      </c>
      <c r="BJ1313" s="64" t="s">
        <v>414</v>
      </c>
      <c r="BK1313" s="64" t="s">
        <v>415</v>
      </c>
      <c r="BL1313" s="54"/>
      <c r="BM1313" s="54"/>
      <c r="BN1313" s="54"/>
      <c r="BO1313" s="39"/>
      <c r="BP1313" s="39"/>
      <c r="BQ1313" s="39"/>
      <c r="BR1313" s="39"/>
      <c r="BS1313" s="47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47"/>
      <c r="CD1313" s="39"/>
      <c r="CE1313" s="39"/>
      <c r="CF1313" s="48"/>
      <c r="CG1313" s="48"/>
      <c r="CH1313" s="48"/>
      <c r="CI1313" s="48"/>
      <c r="CJ1313" s="48"/>
      <c r="CK1313" s="48"/>
      <c r="CL1313" s="48"/>
      <c r="CM1313" s="48"/>
      <c r="CN1313" s="48"/>
      <c r="CO1313" s="48"/>
      <c r="CP1313" s="48"/>
      <c r="CQ1313" s="48"/>
      <c r="CR1313" s="48"/>
      <c r="CS1313" s="48"/>
      <c r="CT1313" s="48"/>
      <c r="CU1313" s="48"/>
      <c r="CV1313" s="48"/>
      <c r="CW1313" s="48"/>
      <c r="CX1313" s="39"/>
      <c r="ML1313" s="135"/>
      <c r="MM1313" s="135"/>
      <c r="MN1313" s="135"/>
      <c r="MO1313" s="135"/>
      <c r="MP1313" s="135"/>
      <c r="MQ1313" s="135"/>
      <c r="MR1313" s="135"/>
      <c r="MS1313" s="135"/>
      <c r="MT1313" s="135"/>
      <c r="MU1313" s="135"/>
      <c r="MV1313" s="135"/>
      <c r="MW1313" s="135"/>
      <c r="MX1313" s="135"/>
      <c r="MY1313" s="135"/>
      <c r="MZ1313" s="135"/>
      <c r="NA1313" s="135"/>
      <c r="NB1313" s="135"/>
      <c r="NC1313" s="135"/>
      <c r="ND1313" s="135"/>
      <c r="NE1313" s="135"/>
      <c r="NF1313" s="135"/>
      <c r="NG1313" s="135"/>
      <c r="NH1313" s="135"/>
      <c r="NI1313" s="135"/>
      <c r="NJ1313" s="135"/>
      <c r="NK1313" s="135"/>
      <c r="NL1313" s="135"/>
      <c r="NM1313" s="135"/>
      <c r="NN1313" s="135"/>
      <c r="NO1313" s="135"/>
      <c r="NP1313" s="135"/>
      <c r="NQ1313" s="39"/>
      <c r="QS1313"/>
      <c r="QT1313"/>
      <c r="QU1313"/>
      <c r="QV1313"/>
      <c r="QW1313"/>
      <c r="QX1313"/>
      <c r="QY1313"/>
      <c r="QZ1313"/>
      <c r="RA1313"/>
      <c r="RB1313" s="39"/>
      <c r="RC1313" s="39"/>
      <c r="RD1313" s="39"/>
    </row>
    <row r="1314" spans="2:472" x14ac:dyDescent="0.2">
      <c r="B1314" s="426"/>
      <c r="C1314" s="427"/>
      <c r="V1314" s="63">
        <v>163</v>
      </c>
      <c r="W1314" s="54" t="s">
        <v>3509</v>
      </c>
      <c r="X1314" s="64">
        <v>160523</v>
      </c>
      <c r="Y1314" s="54" t="s">
        <v>3063</v>
      </c>
      <c r="Z1314" s="63" t="s">
        <v>1341</v>
      </c>
      <c r="AA1314" s="54" t="s">
        <v>646</v>
      </c>
      <c r="AB1314" s="54" t="s">
        <v>398</v>
      </c>
      <c r="AC1314" s="54" t="s">
        <v>6450</v>
      </c>
      <c r="AD1314" s="64" t="s">
        <v>414</v>
      </c>
      <c r="AE1314" s="64" t="s">
        <v>415</v>
      </c>
      <c r="AF1314" s="63">
        <v>163</v>
      </c>
      <c r="AG1314" s="54" t="s">
        <v>3509</v>
      </c>
      <c r="AH1314" s="54" t="s">
        <v>3508</v>
      </c>
      <c r="AI1314" s="63" t="s">
        <v>3510</v>
      </c>
      <c r="AJ1314" s="64" t="s">
        <v>3511</v>
      </c>
      <c r="AK1314" s="569">
        <v>4970446</v>
      </c>
      <c r="AL1314" s="64" t="s">
        <v>440</v>
      </c>
      <c r="AM1314" s="64" t="s">
        <v>3514</v>
      </c>
      <c r="AN1314" s="570">
        <v>258026781</v>
      </c>
      <c r="AO1314" s="54"/>
      <c r="AP1314" s="54"/>
      <c r="AQ1314" s="54"/>
      <c r="AR1314" s="54"/>
      <c r="AS1314" s="54"/>
      <c r="AT1314" s="64" t="s">
        <v>420</v>
      </c>
      <c r="AU1314" s="64"/>
      <c r="AV1314" s="54"/>
      <c r="AW1314" s="54"/>
      <c r="AX1314" s="54"/>
      <c r="AY1314" s="54"/>
      <c r="AZ1314" s="54"/>
      <c r="BA1314" s="54"/>
      <c r="BB1314" s="54"/>
      <c r="BC1314" s="54"/>
      <c r="BD1314" s="64">
        <v>160523</v>
      </c>
      <c r="BE1314" s="54" t="s">
        <v>3063</v>
      </c>
      <c r="BF1314" s="63" t="s">
        <v>1341</v>
      </c>
      <c r="BG1314" s="54" t="s">
        <v>646</v>
      </c>
      <c r="BH1314" s="54" t="s">
        <v>398</v>
      </c>
      <c r="BI1314" s="54" t="s">
        <v>6450</v>
      </c>
      <c r="BJ1314" s="64" t="s">
        <v>414</v>
      </c>
      <c r="BK1314" s="64" t="s">
        <v>415</v>
      </c>
      <c r="BL1314" s="54"/>
      <c r="BM1314" s="54"/>
      <c r="BN1314" s="54"/>
      <c r="BO1314" s="39"/>
      <c r="BP1314" s="39"/>
      <c r="BQ1314" s="39"/>
      <c r="BR1314" s="39"/>
      <c r="BS1314" s="47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47"/>
      <c r="CD1314" s="39"/>
      <c r="CE1314" s="39"/>
      <c r="CF1314" s="48"/>
      <c r="CG1314" s="48"/>
      <c r="CH1314" s="48"/>
      <c r="CI1314" s="48"/>
      <c r="CJ1314" s="48"/>
      <c r="CK1314" s="48"/>
      <c r="CL1314" s="48"/>
      <c r="CM1314" s="48"/>
      <c r="CN1314" s="48"/>
      <c r="CO1314" s="48"/>
      <c r="CP1314" s="48"/>
      <c r="CQ1314" s="48"/>
      <c r="CR1314" s="48"/>
      <c r="CS1314" s="48"/>
      <c r="CT1314" s="48"/>
      <c r="CU1314" s="48"/>
      <c r="CV1314" s="48"/>
      <c r="CW1314" s="48"/>
      <c r="CX1314" s="39"/>
      <c r="ML1314" s="135"/>
      <c r="MM1314" s="135"/>
      <c r="MN1314" s="135"/>
      <c r="MO1314" s="135"/>
      <c r="MP1314" s="135"/>
      <c r="MQ1314" s="135"/>
      <c r="MR1314" s="135"/>
      <c r="MS1314" s="135"/>
      <c r="MT1314" s="135"/>
      <c r="MU1314" s="135"/>
      <c r="MV1314" s="135"/>
      <c r="MW1314" s="135"/>
      <c r="MX1314" s="135"/>
      <c r="MY1314" s="135"/>
      <c r="MZ1314" s="135"/>
      <c r="NA1314" s="135"/>
      <c r="NB1314" s="135"/>
      <c r="NC1314" s="135"/>
      <c r="ND1314" s="135"/>
      <c r="NE1314" s="135"/>
      <c r="NF1314" s="135"/>
      <c r="NG1314" s="135"/>
      <c r="NH1314" s="135"/>
      <c r="NI1314" s="135"/>
      <c r="NJ1314" s="135"/>
      <c r="NK1314" s="135"/>
      <c r="NL1314" s="135"/>
      <c r="NM1314" s="135"/>
      <c r="NN1314" s="135"/>
      <c r="NO1314" s="135"/>
      <c r="NP1314" s="135"/>
      <c r="NQ1314" s="39"/>
      <c r="QS1314"/>
      <c r="QT1314"/>
      <c r="QU1314"/>
      <c r="QV1314"/>
      <c r="QW1314"/>
      <c r="QX1314"/>
      <c r="QY1314"/>
      <c r="QZ1314"/>
      <c r="RA1314"/>
      <c r="RB1314" s="39"/>
      <c r="RC1314" s="39"/>
      <c r="RD1314" s="39"/>
    </row>
    <row r="1315" spans="2:472" x14ac:dyDescent="0.2">
      <c r="B1315" s="426"/>
      <c r="C1315" s="427"/>
      <c r="V1315" s="63">
        <v>163</v>
      </c>
      <c r="W1315" s="54" t="s">
        <v>3509</v>
      </c>
      <c r="X1315" s="64">
        <v>160524</v>
      </c>
      <c r="Y1315" s="54" t="s">
        <v>3136</v>
      </c>
      <c r="Z1315" s="63" t="s">
        <v>1341</v>
      </c>
      <c r="AA1315" s="54" t="s">
        <v>646</v>
      </c>
      <c r="AB1315" s="54" t="s">
        <v>398</v>
      </c>
      <c r="AC1315" s="54" t="s">
        <v>6451</v>
      </c>
      <c r="AD1315" s="64" t="s">
        <v>414</v>
      </c>
      <c r="AE1315" s="64" t="s">
        <v>415</v>
      </c>
      <c r="AF1315" s="63">
        <v>163</v>
      </c>
      <c r="AG1315" s="54" t="s">
        <v>3509</v>
      </c>
      <c r="AH1315" s="54" t="s">
        <v>3508</v>
      </c>
      <c r="AI1315" s="63" t="s">
        <v>3510</v>
      </c>
      <c r="AJ1315" s="64" t="s">
        <v>3511</v>
      </c>
      <c r="AK1315" s="569">
        <v>4970446</v>
      </c>
      <c r="AL1315" s="64" t="s">
        <v>440</v>
      </c>
      <c r="AM1315" s="64" t="s">
        <v>3514</v>
      </c>
      <c r="AN1315" s="570">
        <v>258026781</v>
      </c>
      <c r="AO1315" s="54"/>
      <c r="AP1315" s="54"/>
      <c r="AQ1315" s="54"/>
      <c r="AR1315" s="54"/>
      <c r="AS1315" s="54"/>
      <c r="AT1315" s="64" t="s">
        <v>420</v>
      </c>
      <c r="AU1315" s="64"/>
      <c r="AV1315" s="54"/>
      <c r="AW1315" s="54"/>
      <c r="AX1315" s="54"/>
      <c r="AY1315" s="54"/>
      <c r="AZ1315" s="54"/>
      <c r="BA1315" s="54"/>
      <c r="BB1315" s="54"/>
      <c r="BC1315" s="54"/>
      <c r="BD1315" s="64">
        <v>160524</v>
      </c>
      <c r="BE1315" s="54" t="s">
        <v>3136</v>
      </c>
      <c r="BF1315" s="63" t="s">
        <v>1341</v>
      </c>
      <c r="BG1315" s="54" t="s">
        <v>646</v>
      </c>
      <c r="BH1315" s="54" t="s">
        <v>398</v>
      </c>
      <c r="BI1315" s="54" t="s">
        <v>6451</v>
      </c>
      <c r="BJ1315" s="64" t="s">
        <v>414</v>
      </c>
      <c r="BK1315" s="64" t="s">
        <v>415</v>
      </c>
      <c r="BL1315" s="54"/>
      <c r="BM1315" s="54"/>
      <c r="BN1315" s="54"/>
      <c r="BO1315" s="39"/>
      <c r="BP1315" s="39"/>
      <c r="BQ1315" s="39"/>
      <c r="BR1315" s="39"/>
      <c r="BS1315" s="47"/>
      <c r="BT1315" s="39"/>
      <c r="BU1315" s="39"/>
      <c r="BV1315" s="39"/>
      <c r="BW1315" s="39"/>
      <c r="BX1315" s="39"/>
      <c r="BY1315" s="39"/>
      <c r="BZ1315" s="39"/>
      <c r="CA1315" s="39"/>
      <c r="CB1315" s="39"/>
      <c r="CC1315" s="47"/>
      <c r="CD1315" s="39"/>
      <c r="CE1315" s="39"/>
      <c r="CF1315" s="48"/>
      <c r="CG1315" s="48"/>
      <c r="CH1315" s="48"/>
      <c r="CI1315" s="48"/>
      <c r="CJ1315" s="48"/>
      <c r="CK1315" s="48"/>
      <c r="CL1315" s="48"/>
      <c r="CM1315" s="48"/>
      <c r="CN1315" s="48"/>
      <c r="CO1315" s="48"/>
      <c r="CP1315" s="48"/>
      <c r="CQ1315" s="48"/>
      <c r="CR1315" s="48"/>
      <c r="CS1315" s="48"/>
      <c r="CT1315" s="48"/>
      <c r="CU1315" s="48"/>
      <c r="CV1315" s="48"/>
      <c r="CW1315" s="48"/>
      <c r="CX1315" s="39"/>
      <c r="ML1315" s="135"/>
      <c r="MM1315" s="135"/>
      <c r="MN1315" s="135"/>
      <c r="MO1315" s="135"/>
      <c r="MP1315" s="135"/>
      <c r="MQ1315" s="135"/>
      <c r="MR1315" s="135"/>
      <c r="MS1315" s="135"/>
      <c r="MT1315" s="135"/>
      <c r="MU1315" s="135"/>
      <c r="MV1315" s="135"/>
      <c r="MW1315" s="135"/>
      <c r="MX1315" s="135"/>
      <c r="MY1315" s="135"/>
      <c r="MZ1315" s="135"/>
      <c r="NA1315" s="135"/>
      <c r="NB1315" s="135"/>
      <c r="NC1315" s="135"/>
      <c r="ND1315" s="135"/>
      <c r="NE1315" s="135"/>
      <c r="NF1315" s="135"/>
      <c r="NG1315" s="135"/>
      <c r="NH1315" s="135"/>
      <c r="NI1315" s="135"/>
      <c r="NJ1315" s="135"/>
      <c r="NK1315" s="135"/>
      <c r="NL1315" s="135"/>
      <c r="NM1315" s="135"/>
      <c r="NN1315" s="135"/>
      <c r="NO1315" s="135"/>
      <c r="NP1315" s="135"/>
      <c r="NQ1315" s="39"/>
      <c r="QS1315"/>
      <c r="QT1315"/>
      <c r="QU1315"/>
      <c r="QV1315"/>
      <c r="QW1315"/>
      <c r="QX1315"/>
      <c r="QY1315"/>
      <c r="QZ1315"/>
      <c r="RA1315"/>
      <c r="RB1315" s="39"/>
      <c r="RC1315" s="39"/>
      <c r="RD1315" s="39"/>
    </row>
    <row r="1316" spans="2:472" x14ac:dyDescent="0.2">
      <c r="B1316" s="426"/>
      <c r="C1316" s="427"/>
      <c r="V1316" s="63">
        <v>163</v>
      </c>
      <c r="W1316" s="54" t="s">
        <v>3509</v>
      </c>
      <c r="X1316" s="64">
        <v>160525</v>
      </c>
      <c r="Y1316" s="54" t="s">
        <v>1010</v>
      </c>
      <c r="Z1316" s="63" t="s">
        <v>1341</v>
      </c>
      <c r="AA1316" s="54" t="s">
        <v>646</v>
      </c>
      <c r="AB1316" s="54" t="s">
        <v>398</v>
      </c>
      <c r="AC1316" s="54" t="s">
        <v>6452</v>
      </c>
      <c r="AD1316" s="64" t="s">
        <v>414</v>
      </c>
      <c r="AE1316" s="64" t="s">
        <v>415</v>
      </c>
      <c r="AF1316" s="63">
        <v>163</v>
      </c>
      <c r="AG1316" s="54" t="s">
        <v>3509</v>
      </c>
      <c r="AH1316" s="54" t="s">
        <v>3508</v>
      </c>
      <c r="AI1316" s="63" t="s">
        <v>3510</v>
      </c>
      <c r="AJ1316" s="64" t="s">
        <v>3511</v>
      </c>
      <c r="AK1316" s="569">
        <v>4970446</v>
      </c>
      <c r="AL1316" s="64" t="s">
        <v>440</v>
      </c>
      <c r="AM1316" s="64" t="s">
        <v>3514</v>
      </c>
      <c r="AN1316" s="570">
        <v>258026781</v>
      </c>
      <c r="AO1316" s="54"/>
      <c r="AP1316" s="54"/>
      <c r="AQ1316" s="54"/>
      <c r="AR1316" s="54"/>
      <c r="AS1316" s="54"/>
      <c r="AT1316" s="64" t="s">
        <v>420</v>
      </c>
      <c r="AU1316" s="64"/>
      <c r="AV1316" s="54"/>
      <c r="AW1316" s="54"/>
      <c r="AX1316" s="54"/>
      <c r="AY1316" s="54"/>
      <c r="AZ1316" s="54"/>
      <c r="BA1316" s="54"/>
      <c r="BB1316" s="54"/>
      <c r="BC1316" s="54"/>
      <c r="BD1316" s="64">
        <v>160525</v>
      </c>
      <c r="BE1316" s="54" t="s">
        <v>1010</v>
      </c>
      <c r="BF1316" s="63" t="s">
        <v>1341</v>
      </c>
      <c r="BG1316" s="54" t="s">
        <v>646</v>
      </c>
      <c r="BH1316" s="54" t="s">
        <v>398</v>
      </c>
      <c r="BI1316" s="54" t="s">
        <v>6452</v>
      </c>
      <c r="BJ1316" s="64" t="s">
        <v>414</v>
      </c>
      <c r="BK1316" s="64" t="s">
        <v>415</v>
      </c>
      <c r="BL1316" s="54"/>
      <c r="BM1316" s="54"/>
      <c r="BN1316" s="54"/>
      <c r="BO1316" s="39"/>
      <c r="BP1316" s="39"/>
      <c r="BQ1316" s="39"/>
      <c r="BR1316" s="39"/>
      <c r="BS1316" s="47"/>
      <c r="BT1316" s="39"/>
      <c r="BU1316" s="39"/>
      <c r="BV1316" s="39"/>
      <c r="BW1316" s="39"/>
      <c r="BX1316" s="39"/>
      <c r="BY1316" s="39"/>
      <c r="BZ1316" s="39"/>
      <c r="CA1316" s="39"/>
      <c r="CB1316" s="39"/>
      <c r="CC1316" s="47"/>
      <c r="CD1316" s="39"/>
      <c r="CE1316" s="39"/>
      <c r="CF1316" s="48"/>
      <c r="CG1316" s="48"/>
      <c r="CH1316" s="48"/>
      <c r="CI1316" s="48"/>
      <c r="CJ1316" s="48"/>
      <c r="CK1316" s="48"/>
      <c r="CL1316" s="48"/>
      <c r="CM1316" s="48"/>
      <c r="CN1316" s="48"/>
      <c r="CO1316" s="48"/>
      <c r="CP1316" s="48"/>
      <c r="CQ1316" s="48"/>
      <c r="CR1316" s="48"/>
      <c r="CS1316" s="48"/>
      <c r="CT1316" s="48"/>
      <c r="CU1316" s="48"/>
      <c r="CV1316" s="48"/>
      <c r="CW1316" s="48"/>
      <c r="CX1316" s="39"/>
      <c r="ML1316" s="135"/>
      <c r="MM1316" s="135"/>
      <c r="MN1316" s="135"/>
      <c r="MO1316" s="135"/>
      <c r="MP1316" s="135"/>
      <c r="MQ1316" s="135"/>
      <c r="MR1316" s="135"/>
      <c r="MS1316" s="135"/>
      <c r="MT1316" s="135"/>
      <c r="MU1316" s="135"/>
      <c r="MV1316" s="135"/>
      <c r="MW1316" s="135"/>
      <c r="MX1316" s="135"/>
      <c r="MY1316" s="135"/>
      <c r="MZ1316" s="135"/>
      <c r="NA1316" s="135"/>
      <c r="NB1316" s="135"/>
      <c r="NC1316" s="135"/>
      <c r="ND1316" s="135"/>
      <c r="NE1316" s="135"/>
      <c r="NF1316" s="135"/>
      <c r="NG1316" s="135"/>
      <c r="NH1316" s="135"/>
      <c r="NI1316" s="135"/>
      <c r="NJ1316" s="135"/>
      <c r="NK1316" s="135"/>
      <c r="NL1316" s="135"/>
      <c r="NM1316" s="135"/>
      <c r="NN1316" s="135"/>
      <c r="NO1316" s="135"/>
      <c r="NP1316" s="135"/>
      <c r="NQ1316" s="39"/>
      <c r="QS1316"/>
      <c r="QT1316"/>
      <c r="QU1316"/>
      <c r="QV1316"/>
      <c r="QW1316"/>
      <c r="QX1316"/>
      <c r="QY1316"/>
      <c r="QZ1316"/>
      <c r="RA1316"/>
      <c r="RB1316" s="39"/>
      <c r="RC1316" s="39"/>
      <c r="RD1316" s="39"/>
    </row>
    <row r="1317" spans="2:472" x14ac:dyDescent="0.2">
      <c r="B1317" s="426"/>
      <c r="C1317" s="427"/>
      <c r="V1317" s="63">
        <v>163</v>
      </c>
      <c r="W1317" s="54" t="s">
        <v>3509</v>
      </c>
      <c r="X1317" s="64">
        <v>160526</v>
      </c>
      <c r="Y1317" s="54" t="s">
        <v>3253</v>
      </c>
      <c r="Z1317" s="63" t="s">
        <v>1341</v>
      </c>
      <c r="AA1317" s="54" t="s">
        <v>646</v>
      </c>
      <c r="AB1317" s="54" t="s">
        <v>398</v>
      </c>
      <c r="AC1317" s="54" t="s">
        <v>6448</v>
      </c>
      <c r="AD1317" s="64" t="s">
        <v>414</v>
      </c>
      <c r="AE1317" s="64" t="s">
        <v>415</v>
      </c>
      <c r="AF1317" s="63">
        <v>163</v>
      </c>
      <c r="AG1317" s="54" t="s">
        <v>3509</v>
      </c>
      <c r="AH1317" s="54" t="s">
        <v>3508</v>
      </c>
      <c r="AI1317" s="63" t="s">
        <v>3510</v>
      </c>
      <c r="AJ1317" s="64" t="s">
        <v>3511</v>
      </c>
      <c r="AK1317" s="569">
        <v>4970446</v>
      </c>
      <c r="AL1317" s="64" t="s">
        <v>440</v>
      </c>
      <c r="AM1317" s="64" t="s">
        <v>3514</v>
      </c>
      <c r="AN1317" s="570">
        <v>258026781</v>
      </c>
      <c r="AO1317" s="54"/>
      <c r="AP1317" s="54"/>
      <c r="AQ1317" s="54"/>
      <c r="AR1317" s="54"/>
      <c r="AS1317" s="54"/>
      <c r="AT1317" s="64" t="s">
        <v>420</v>
      </c>
      <c r="AU1317" s="64"/>
      <c r="AV1317" s="54"/>
      <c r="AW1317" s="54"/>
      <c r="AX1317" s="54"/>
      <c r="AY1317" s="54"/>
      <c r="AZ1317" s="54"/>
      <c r="BA1317" s="54"/>
      <c r="BB1317" s="54"/>
      <c r="BC1317" s="54"/>
      <c r="BD1317" s="64">
        <v>160526</v>
      </c>
      <c r="BE1317" s="54" t="s">
        <v>3253</v>
      </c>
      <c r="BF1317" s="63" t="s">
        <v>1341</v>
      </c>
      <c r="BG1317" s="54" t="s">
        <v>646</v>
      </c>
      <c r="BH1317" s="54" t="s">
        <v>398</v>
      </c>
      <c r="BI1317" s="54" t="s">
        <v>6448</v>
      </c>
      <c r="BJ1317" s="64" t="s">
        <v>414</v>
      </c>
      <c r="BK1317" s="64" t="s">
        <v>415</v>
      </c>
      <c r="BL1317" s="54"/>
      <c r="BM1317" s="54"/>
      <c r="BN1317" s="54"/>
      <c r="BO1317" s="39"/>
      <c r="BP1317" s="39"/>
      <c r="BQ1317" s="39"/>
      <c r="BR1317" s="39"/>
      <c r="BS1317" s="47"/>
      <c r="BT1317" s="39"/>
      <c r="BU1317" s="39"/>
      <c r="BV1317" s="39"/>
      <c r="BW1317" s="39"/>
      <c r="BX1317" s="39"/>
      <c r="BY1317" s="39"/>
      <c r="BZ1317" s="39"/>
      <c r="CA1317" s="39"/>
      <c r="CB1317" s="39"/>
      <c r="CC1317" s="47"/>
      <c r="CD1317" s="39"/>
      <c r="CE1317" s="39"/>
      <c r="CF1317" s="48"/>
      <c r="CG1317" s="48"/>
      <c r="CH1317" s="48"/>
      <c r="CI1317" s="48"/>
      <c r="CJ1317" s="48"/>
      <c r="CK1317" s="48"/>
      <c r="CL1317" s="48"/>
      <c r="CM1317" s="48"/>
      <c r="CN1317" s="48"/>
      <c r="CO1317" s="48"/>
      <c r="CP1317" s="48"/>
      <c r="CQ1317" s="48"/>
      <c r="CR1317" s="48"/>
      <c r="CS1317" s="48"/>
      <c r="CT1317" s="48"/>
      <c r="CU1317" s="48"/>
      <c r="CV1317" s="48"/>
      <c r="CW1317" s="48"/>
      <c r="CX1317" s="39"/>
      <c r="ML1317" s="135"/>
      <c r="MM1317" s="135"/>
      <c r="MN1317" s="135"/>
      <c r="MO1317" s="135"/>
      <c r="MP1317" s="135"/>
      <c r="MQ1317" s="135"/>
      <c r="MR1317" s="135"/>
      <c r="MS1317" s="135"/>
      <c r="MT1317" s="135"/>
      <c r="MU1317" s="135"/>
      <c r="MV1317" s="135"/>
      <c r="MW1317" s="135"/>
      <c r="MX1317" s="135"/>
      <c r="MY1317" s="135"/>
      <c r="MZ1317" s="135"/>
      <c r="NA1317" s="135"/>
      <c r="NB1317" s="135"/>
      <c r="NC1317" s="135"/>
      <c r="ND1317" s="135"/>
      <c r="NE1317" s="135"/>
      <c r="NF1317" s="135"/>
      <c r="NG1317" s="135"/>
      <c r="NH1317" s="135"/>
      <c r="NI1317" s="135"/>
      <c r="NJ1317" s="135"/>
      <c r="NK1317" s="135"/>
      <c r="NL1317" s="135"/>
      <c r="NM1317" s="135"/>
      <c r="NN1317" s="135"/>
      <c r="NO1317" s="135"/>
      <c r="NP1317" s="135"/>
      <c r="NQ1317" s="39"/>
      <c r="QS1317"/>
      <c r="QT1317"/>
      <c r="QU1317"/>
      <c r="QV1317"/>
      <c r="QW1317"/>
      <c r="QX1317"/>
      <c r="QY1317"/>
      <c r="QZ1317"/>
      <c r="RA1317"/>
      <c r="RB1317" s="39"/>
      <c r="RC1317" s="39"/>
      <c r="RD1317" s="39"/>
    </row>
    <row r="1318" spans="2:472" x14ac:dyDescent="0.2">
      <c r="B1318" s="426"/>
      <c r="C1318" s="427"/>
      <c r="V1318" s="63">
        <v>163</v>
      </c>
      <c r="W1318" s="54" t="s">
        <v>3509</v>
      </c>
      <c r="X1318" s="64">
        <v>160521</v>
      </c>
      <c r="Y1318" s="54" t="s">
        <v>2881</v>
      </c>
      <c r="Z1318" s="63" t="s">
        <v>1341</v>
      </c>
      <c r="AA1318" s="54" t="s">
        <v>646</v>
      </c>
      <c r="AB1318" s="54" t="s">
        <v>398</v>
      </c>
      <c r="AC1318" s="54" t="s">
        <v>2881</v>
      </c>
      <c r="AD1318" s="64" t="s">
        <v>414</v>
      </c>
      <c r="AE1318" s="64" t="s">
        <v>415</v>
      </c>
      <c r="AF1318" s="63">
        <v>163</v>
      </c>
      <c r="AG1318" s="54" t="s">
        <v>3509</v>
      </c>
      <c r="AH1318" s="54" t="s">
        <v>3508</v>
      </c>
      <c r="AI1318" s="63" t="s">
        <v>3510</v>
      </c>
      <c r="AJ1318" s="64" t="s">
        <v>3511</v>
      </c>
      <c r="AK1318" s="569">
        <v>4970446</v>
      </c>
      <c r="AL1318" s="64" t="s">
        <v>440</v>
      </c>
      <c r="AM1318" s="64" t="s">
        <v>3514</v>
      </c>
      <c r="AN1318" s="570">
        <v>258026781</v>
      </c>
      <c r="AO1318" s="54"/>
      <c r="AP1318" s="54"/>
      <c r="AQ1318" s="54"/>
      <c r="AR1318" s="54"/>
      <c r="AS1318" s="54"/>
      <c r="AT1318" s="64" t="s">
        <v>420</v>
      </c>
      <c r="AU1318" s="64"/>
      <c r="AV1318" s="54"/>
      <c r="AW1318" s="54"/>
      <c r="AX1318" s="54"/>
      <c r="AY1318" s="54"/>
      <c r="AZ1318" s="54"/>
      <c r="BA1318" s="54"/>
      <c r="BB1318" s="54"/>
      <c r="BC1318" s="54"/>
      <c r="BD1318" s="64">
        <v>160521</v>
      </c>
      <c r="BE1318" s="54" t="s">
        <v>2881</v>
      </c>
      <c r="BF1318" s="63" t="s">
        <v>1341</v>
      </c>
      <c r="BG1318" s="54" t="s">
        <v>646</v>
      </c>
      <c r="BH1318" s="54" t="s">
        <v>398</v>
      </c>
      <c r="BI1318" s="54" t="s">
        <v>2881</v>
      </c>
      <c r="BJ1318" s="64" t="s">
        <v>414</v>
      </c>
      <c r="BK1318" s="64" t="s">
        <v>415</v>
      </c>
      <c r="BL1318" s="54"/>
      <c r="BM1318" s="54"/>
      <c r="BN1318" s="54"/>
      <c r="BO1318" s="39"/>
      <c r="BP1318" s="39"/>
      <c r="BQ1318" s="39"/>
      <c r="BR1318" s="39"/>
      <c r="BS1318" s="47"/>
      <c r="BT1318" s="39"/>
      <c r="BU1318" s="39"/>
      <c r="BV1318" s="39"/>
      <c r="BW1318" s="39"/>
      <c r="BX1318" s="39"/>
      <c r="BY1318" s="39"/>
      <c r="BZ1318" s="39"/>
      <c r="CA1318" s="39"/>
      <c r="CB1318" s="39"/>
      <c r="CC1318" s="47"/>
      <c r="CD1318" s="39"/>
      <c r="CE1318" s="39"/>
      <c r="CF1318" s="48"/>
      <c r="CG1318" s="48"/>
      <c r="CH1318" s="48"/>
      <c r="CI1318" s="48"/>
      <c r="CJ1318" s="48"/>
      <c r="CK1318" s="48"/>
      <c r="CL1318" s="48"/>
      <c r="CM1318" s="48"/>
      <c r="CN1318" s="48"/>
      <c r="CO1318" s="48"/>
      <c r="CP1318" s="48"/>
      <c r="CQ1318" s="48"/>
      <c r="CR1318" s="48"/>
      <c r="CS1318" s="48"/>
      <c r="CT1318" s="48"/>
      <c r="CU1318" s="48"/>
      <c r="CV1318" s="48"/>
      <c r="CW1318" s="48"/>
      <c r="CX1318" s="39"/>
      <c r="ML1318" s="135"/>
      <c r="MM1318" s="135"/>
      <c r="MN1318" s="135"/>
      <c r="MO1318" s="135"/>
      <c r="MP1318" s="135"/>
      <c r="MQ1318" s="135"/>
      <c r="MR1318" s="135"/>
      <c r="MS1318" s="135"/>
      <c r="MT1318" s="135"/>
      <c r="MU1318" s="135"/>
      <c r="MV1318" s="135"/>
      <c r="MW1318" s="135"/>
      <c r="MX1318" s="135"/>
      <c r="MY1318" s="135"/>
      <c r="MZ1318" s="135"/>
      <c r="NA1318" s="135"/>
      <c r="NB1318" s="135"/>
      <c r="NC1318" s="135"/>
      <c r="ND1318" s="135"/>
      <c r="NE1318" s="135"/>
      <c r="NF1318" s="135"/>
      <c r="NG1318" s="135"/>
      <c r="NH1318" s="135"/>
      <c r="NI1318" s="135"/>
      <c r="NJ1318" s="135"/>
      <c r="NK1318" s="135"/>
      <c r="NL1318" s="135"/>
      <c r="NM1318" s="135"/>
      <c r="NN1318" s="135"/>
      <c r="NO1318" s="135"/>
      <c r="NP1318" s="135"/>
      <c r="NQ1318" s="39"/>
      <c r="QS1318"/>
      <c r="QT1318"/>
      <c r="QU1318"/>
      <c r="QV1318"/>
      <c r="QW1318"/>
      <c r="QX1318"/>
      <c r="QY1318"/>
      <c r="QZ1318"/>
      <c r="RA1318"/>
      <c r="RB1318" s="39"/>
      <c r="RC1318" s="39"/>
      <c r="RD1318" s="39"/>
    </row>
    <row r="1319" spans="2:472" x14ac:dyDescent="0.2">
      <c r="B1319" s="426"/>
      <c r="C1319" s="427"/>
      <c r="V1319" s="63">
        <v>163</v>
      </c>
      <c r="W1319" s="54" t="s">
        <v>3509</v>
      </c>
      <c r="X1319" s="64">
        <v>160601</v>
      </c>
      <c r="Y1319" s="54" t="s">
        <v>919</v>
      </c>
      <c r="Z1319" s="63" t="s">
        <v>1341</v>
      </c>
      <c r="AA1319" s="54" t="s">
        <v>647</v>
      </c>
      <c r="AB1319" s="54" t="s">
        <v>398</v>
      </c>
      <c r="AC1319" s="54" t="s">
        <v>919</v>
      </c>
      <c r="AD1319" s="64" t="s">
        <v>414</v>
      </c>
      <c r="AE1319" s="64" t="s">
        <v>415</v>
      </c>
      <c r="AF1319" s="63">
        <v>163</v>
      </c>
      <c r="AG1319" s="54" t="s">
        <v>3509</v>
      </c>
      <c r="AH1319" s="54" t="s">
        <v>3508</v>
      </c>
      <c r="AI1319" s="63" t="s">
        <v>3510</v>
      </c>
      <c r="AJ1319" s="64" t="s">
        <v>3511</v>
      </c>
      <c r="AK1319" s="569">
        <v>4970446</v>
      </c>
      <c r="AL1319" s="64" t="s">
        <v>440</v>
      </c>
      <c r="AM1319" s="64" t="s">
        <v>3514</v>
      </c>
      <c r="AN1319" s="570">
        <v>258026781</v>
      </c>
      <c r="AO1319" s="54"/>
      <c r="AP1319" s="54"/>
      <c r="AQ1319" s="54"/>
      <c r="AR1319" s="54"/>
      <c r="AS1319" s="54"/>
      <c r="AT1319" s="64" t="s">
        <v>420</v>
      </c>
      <c r="AU1319" s="64"/>
      <c r="AV1319" s="54"/>
      <c r="AW1319" s="54"/>
      <c r="AX1319" s="54"/>
      <c r="AY1319" s="54"/>
      <c r="AZ1319" s="54"/>
      <c r="BA1319" s="54"/>
      <c r="BB1319" s="54"/>
      <c r="BC1319" s="54"/>
      <c r="BD1319" s="64">
        <v>160601</v>
      </c>
      <c r="BE1319" s="54" t="s">
        <v>919</v>
      </c>
      <c r="BF1319" s="63" t="s">
        <v>1341</v>
      </c>
      <c r="BG1319" s="54" t="s">
        <v>647</v>
      </c>
      <c r="BH1319" s="54" t="s">
        <v>398</v>
      </c>
      <c r="BI1319" s="54" t="s">
        <v>919</v>
      </c>
      <c r="BJ1319" s="64" t="s">
        <v>414</v>
      </c>
      <c r="BK1319" s="64" t="s">
        <v>415</v>
      </c>
      <c r="BL1319" s="54"/>
      <c r="BM1319" s="54"/>
      <c r="BN1319" s="54"/>
      <c r="BO1319" s="39"/>
      <c r="BP1319" s="39"/>
      <c r="BQ1319" s="39"/>
      <c r="BR1319" s="39"/>
      <c r="BS1319" s="47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47"/>
      <c r="CD1319" s="39"/>
      <c r="CE1319" s="39"/>
      <c r="CF1319" s="48"/>
      <c r="CG1319" s="48"/>
      <c r="CH1319" s="48"/>
      <c r="CI1319" s="48"/>
      <c r="CJ1319" s="48"/>
      <c r="CK1319" s="48"/>
      <c r="CL1319" s="48"/>
      <c r="CM1319" s="48"/>
      <c r="CN1319" s="48"/>
      <c r="CO1319" s="48"/>
      <c r="CP1319" s="48"/>
      <c r="CQ1319" s="48"/>
      <c r="CR1319" s="48"/>
      <c r="CS1319" s="48"/>
      <c r="CT1319" s="48"/>
      <c r="CU1319" s="48"/>
      <c r="CV1319" s="48"/>
      <c r="CW1319" s="48"/>
      <c r="CX1319" s="39"/>
      <c r="ML1319" s="135"/>
      <c r="MM1319" s="135"/>
      <c r="MN1319" s="135"/>
      <c r="MO1319" s="135"/>
      <c r="MP1319" s="135"/>
      <c r="MQ1319" s="135"/>
      <c r="MR1319" s="135"/>
      <c r="MS1319" s="135"/>
      <c r="MT1319" s="135"/>
      <c r="MU1319" s="135"/>
      <c r="MV1319" s="135"/>
      <c r="MW1319" s="135"/>
      <c r="MX1319" s="135"/>
      <c r="MY1319" s="135"/>
      <c r="MZ1319" s="135"/>
      <c r="NA1319" s="135"/>
      <c r="NB1319" s="135"/>
      <c r="NC1319" s="135"/>
      <c r="ND1319" s="135"/>
      <c r="NE1319" s="135"/>
      <c r="NF1319" s="135"/>
      <c r="NG1319" s="135"/>
      <c r="NH1319" s="135"/>
      <c r="NI1319" s="135"/>
      <c r="NJ1319" s="135"/>
      <c r="NK1319" s="135"/>
      <c r="NL1319" s="135"/>
      <c r="NM1319" s="135"/>
      <c r="NN1319" s="135"/>
      <c r="NO1319" s="135"/>
      <c r="NP1319" s="135"/>
      <c r="NQ1319" s="39"/>
      <c r="QS1319"/>
      <c r="QT1319"/>
      <c r="QU1319"/>
      <c r="QV1319"/>
      <c r="QW1319"/>
      <c r="QX1319"/>
      <c r="QY1319"/>
      <c r="QZ1319"/>
      <c r="RA1319"/>
      <c r="RB1319" s="39"/>
      <c r="RC1319" s="39"/>
      <c r="RD1319" s="39"/>
    </row>
    <row r="1320" spans="2:472" x14ac:dyDescent="0.2">
      <c r="B1320" s="426"/>
      <c r="C1320" s="427"/>
      <c r="V1320" s="63">
        <v>163</v>
      </c>
      <c r="W1320" s="54" t="s">
        <v>3509</v>
      </c>
      <c r="X1320" s="64">
        <v>160602</v>
      </c>
      <c r="Y1320" s="54" t="s">
        <v>1235</v>
      </c>
      <c r="Z1320" s="63" t="s">
        <v>1341</v>
      </c>
      <c r="AA1320" s="54" t="s">
        <v>647</v>
      </c>
      <c r="AB1320" s="54" t="s">
        <v>398</v>
      </c>
      <c r="AC1320" s="54" t="s">
        <v>1235</v>
      </c>
      <c r="AD1320" s="64" t="s">
        <v>414</v>
      </c>
      <c r="AE1320" s="64" t="s">
        <v>415</v>
      </c>
      <c r="AF1320" s="63">
        <v>163</v>
      </c>
      <c r="AG1320" s="54" t="s">
        <v>3509</v>
      </c>
      <c r="AH1320" s="54" t="s">
        <v>3508</v>
      </c>
      <c r="AI1320" s="63" t="s">
        <v>3510</v>
      </c>
      <c r="AJ1320" s="64" t="s">
        <v>3511</v>
      </c>
      <c r="AK1320" s="569">
        <v>4970446</v>
      </c>
      <c r="AL1320" s="64" t="s">
        <v>440</v>
      </c>
      <c r="AM1320" s="64" t="s">
        <v>3514</v>
      </c>
      <c r="AN1320" s="570">
        <v>258026781</v>
      </c>
      <c r="AO1320" s="54"/>
      <c r="AP1320" s="54"/>
      <c r="AQ1320" s="54"/>
      <c r="AR1320" s="54"/>
      <c r="AS1320" s="54"/>
      <c r="AT1320" s="64" t="s">
        <v>420</v>
      </c>
      <c r="AU1320" s="64"/>
      <c r="AV1320" s="54"/>
      <c r="AW1320" s="54"/>
      <c r="AX1320" s="54"/>
      <c r="AY1320" s="54"/>
      <c r="AZ1320" s="54"/>
      <c r="BA1320" s="54"/>
      <c r="BB1320" s="54"/>
      <c r="BC1320" s="54"/>
      <c r="BD1320" s="64">
        <v>160602</v>
      </c>
      <c r="BE1320" s="54" t="s">
        <v>1235</v>
      </c>
      <c r="BF1320" s="63" t="s">
        <v>1341</v>
      </c>
      <c r="BG1320" s="54" t="s">
        <v>647</v>
      </c>
      <c r="BH1320" s="54" t="s">
        <v>398</v>
      </c>
      <c r="BI1320" s="54" t="s">
        <v>1235</v>
      </c>
      <c r="BJ1320" s="64" t="s">
        <v>414</v>
      </c>
      <c r="BK1320" s="64" t="s">
        <v>415</v>
      </c>
      <c r="BL1320" s="54"/>
      <c r="BM1320" s="54"/>
      <c r="BN1320" s="54"/>
      <c r="BO1320" s="39"/>
      <c r="BP1320" s="39"/>
      <c r="BQ1320" s="39"/>
      <c r="BR1320" s="39"/>
      <c r="BS1320" s="47"/>
      <c r="BT1320" s="39"/>
      <c r="BU1320" s="39"/>
      <c r="BV1320" s="39"/>
      <c r="BW1320" s="39"/>
      <c r="BX1320" s="39"/>
      <c r="BY1320" s="39"/>
      <c r="BZ1320" s="39"/>
      <c r="CA1320" s="39"/>
      <c r="CB1320" s="39"/>
      <c r="CC1320" s="47"/>
      <c r="CD1320" s="39"/>
      <c r="CE1320" s="39"/>
      <c r="CF1320" s="48"/>
      <c r="CG1320" s="48"/>
      <c r="CH1320" s="48"/>
      <c r="CI1320" s="48"/>
      <c r="CJ1320" s="48"/>
      <c r="CK1320" s="48"/>
      <c r="CL1320" s="48"/>
      <c r="CM1320" s="48"/>
      <c r="CN1320" s="48"/>
      <c r="CO1320" s="48"/>
      <c r="CP1320" s="48"/>
      <c r="CQ1320" s="48"/>
      <c r="CR1320" s="48"/>
      <c r="CS1320" s="48"/>
      <c r="CT1320" s="48"/>
      <c r="CU1320" s="48"/>
      <c r="CV1320" s="48"/>
      <c r="CW1320" s="48"/>
      <c r="CX1320" s="39"/>
      <c r="ML1320" s="135"/>
      <c r="MM1320" s="135"/>
      <c r="MN1320" s="135"/>
      <c r="MO1320" s="135"/>
      <c r="MP1320" s="135"/>
      <c r="MQ1320" s="135"/>
      <c r="MR1320" s="135"/>
      <c r="MS1320" s="135"/>
      <c r="MT1320" s="135"/>
      <c r="MU1320" s="135"/>
      <c r="MV1320" s="135"/>
      <c r="MW1320" s="135"/>
      <c r="MX1320" s="135"/>
      <c r="MY1320" s="135"/>
      <c r="MZ1320" s="135"/>
      <c r="NA1320" s="135"/>
      <c r="NB1320" s="135"/>
      <c r="NC1320" s="135"/>
      <c r="ND1320" s="135"/>
      <c r="NE1320" s="135"/>
      <c r="NF1320" s="135"/>
      <c r="NG1320" s="135"/>
      <c r="NH1320" s="135"/>
      <c r="NI1320" s="135"/>
      <c r="NJ1320" s="135"/>
      <c r="NK1320" s="135"/>
      <c r="NL1320" s="135"/>
      <c r="NM1320" s="135"/>
      <c r="NN1320" s="135"/>
      <c r="NO1320" s="135"/>
      <c r="NP1320" s="135"/>
      <c r="NQ1320" s="39"/>
      <c r="QS1320"/>
      <c r="QT1320"/>
      <c r="QU1320"/>
      <c r="QV1320"/>
      <c r="QW1320"/>
      <c r="QX1320"/>
      <c r="QY1320"/>
      <c r="QZ1320"/>
      <c r="RA1320"/>
      <c r="RB1320" s="39"/>
      <c r="RC1320" s="39"/>
      <c r="RD1320" s="39"/>
    </row>
    <row r="1321" spans="2:472" x14ac:dyDescent="0.2">
      <c r="B1321" s="426"/>
      <c r="C1321" s="427"/>
      <c r="V1321" s="63">
        <v>163</v>
      </c>
      <c r="W1321" s="54" t="s">
        <v>3509</v>
      </c>
      <c r="X1321" s="64">
        <v>160603</v>
      </c>
      <c r="Y1321" s="54" t="s">
        <v>1538</v>
      </c>
      <c r="Z1321" s="63" t="s">
        <v>1341</v>
      </c>
      <c r="AA1321" s="54" t="s">
        <v>647</v>
      </c>
      <c r="AB1321" s="54" t="s">
        <v>398</v>
      </c>
      <c r="AC1321" s="54" t="s">
        <v>1538</v>
      </c>
      <c r="AD1321" s="64" t="s">
        <v>414</v>
      </c>
      <c r="AE1321" s="64" t="s">
        <v>415</v>
      </c>
      <c r="AF1321" s="63">
        <v>163</v>
      </c>
      <c r="AG1321" s="54" t="s">
        <v>3509</v>
      </c>
      <c r="AH1321" s="54" t="s">
        <v>3508</v>
      </c>
      <c r="AI1321" s="63" t="s">
        <v>3510</v>
      </c>
      <c r="AJ1321" s="64" t="s">
        <v>3511</v>
      </c>
      <c r="AK1321" s="569">
        <v>4970446</v>
      </c>
      <c r="AL1321" s="64" t="s">
        <v>440</v>
      </c>
      <c r="AM1321" s="64" t="s">
        <v>3514</v>
      </c>
      <c r="AN1321" s="570">
        <v>258026781</v>
      </c>
      <c r="AO1321" s="54"/>
      <c r="AP1321" s="54"/>
      <c r="AQ1321" s="54"/>
      <c r="AR1321" s="54"/>
      <c r="AS1321" s="54"/>
      <c r="AT1321" s="64" t="s">
        <v>420</v>
      </c>
      <c r="AU1321" s="64"/>
      <c r="AV1321" s="54"/>
      <c r="AW1321" s="54"/>
      <c r="AX1321" s="54"/>
      <c r="AY1321" s="54"/>
      <c r="AZ1321" s="54"/>
      <c r="BA1321" s="54"/>
      <c r="BB1321" s="54"/>
      <c r="BC1321" s="54"/>
      <c r="BD1321" s="64">
        <v>160603</v>
      </c>
      <c r="BE1321" s="54" t="s">
        <v>1538</v>
      </c>
      <c r="BF1321" s="63" t="s">
        <v>1341</v>
      </c>
      <c r="BG1321" s="54" t="s">
        <v>647</v>
      </c>
      <c r="BH1321" s="54" t="s">
        <v>398</v>
      </c>
      <c r="BI1321" s="54" t="s">
        <v>1538</v>
      </c>
      <c r="BJ1321" s="64" t="s">
        <v>414</v>
      </c>
      <c r="BK1321" s="64" t="s">
        <v>415</v>
      </c>
      <c r="BL1321" s="54"/>
      <c r="BM1321" s="54"/>
      <c r="BN1321" s="54"/>
      <c r="BO1321" s="39"/>
      <c r="BP1321" s="39"/>
      <c r="BQ1321" s="39"/>
      <c r="BR1321" s="39"/>
      <c r="BS1321" s="47"/>
      <c r="BT1321" s="39"/>
      <c r="BU1321" s="39"/>
      <c r="BV1321" s="39"/>
      <c r="BW1321" s="39"/>
      <c r="BX1321" s="39"/>
      <c r="BY1321" s="39"/>
      <c r="BZ1321" s="39"/>
      <c r="CA1321" s="39"/>
      <c r="CB1321" s="39"/>
      <c r="CC1321" s="47"/>
      <c r="CD1321" s="39"/>
      <c r="CE1321" s="39"/>
      <c r="CF1321" s="48"/>
      <c r="CG1321" s="48"/>
      <c r="CH1321" s="48"/>
      <c r="CI1321" s="48"/>
      <c r="CJ1321" s="48"/>
      <c r="CK1321" s="48"/>
      <c r="CL1321" s="48"/>
      <c r="CM1321" s="48"/>
      <c r="CN1321" s="48"/>
      <c r="CO1321" s="48"/>
      <c r="CP1321" s="48"/>
      <c r="CQ1321" s="48"/>
      <c r="CR1321" s="48"/>
      <c r="CS1321" s="48"/>
      <c r="CT1321" s="48"/>
      <c r="CU1321" s="48"/>
      <c r="CV1321" s="48"/>
      <c r="CW1321" s="48"/>
      <c r="CX1321" s="39"/>
      <c r="ML1321" s="135"/>
      <c r="MM1321" s="135"/>
      <c r="MN1321" s="135"/>
      <c r="MO1321" s="135"/>
      <c r="MP1321" s="135"/>
      <c r="MQ1321" s="135"/>
      <c r="MR1321" s="135"/>
      <c r="MS1321" s="135"/>
      <c r="MT1321" s="135"/>
      <c r="MU1321" s="135"/>
      <c r="MV1321" s="135"/>
      <c r="MW1321" s="135"/>
      <c r="MX1321" s="135"/>
      <c r="MY1321" s="135"/>
      <c r="MZ1321" s="135"/>
      <c r="NA1321" s="135"/>
      <c r="NB1321" s="135"/>
      <c r="NC1321" s="135"/>
      <c r="ND1321" s="135"/>
      <c r="NE1321" s="135"/>
      <c r="NF1321" s="135"/>
      <c r="NG1321" s="135"/>
      <c r="NH1321" s="135"/>
      <c r="NI1321" s="135"/>
      <c r="NJ1321" s="135"/>
      <c r="NK1321" s="135"/>
      <c r="NL1321" s="135"/>
      <c r="NM1321" s="135"/>
      <c r="NN1321" s="135"/>
      <c r="NO1321" s="135"/>
      <c r="NP1321" s="135"/>
      <c r="NQ1321" s="39"/>
      <c r="QS1321"/>
      <c r="QT1321"/>
      <c r="QU1321"/>
      <c r="QV1321"/>
      <c r="QW1321"/>
      <c r="QX1321"/>
      <c r="QY1321"/>
      <c r="QZ1321"/>
      <c r="RA1321"/>
      <c r="RB1321" s="39"/>
      <c r="RC1321" s="39"/>
      <c r="RD1321" s="39"/>
    </row>
    <row r="1322" spans="2:472" x14ac:dyDescent="0.2">
      <c r="B1322" s="426"/>
      <c r="C1322" s="427"/>
      <c r="V1322" s="63">
        <v>163</v>
      </c>
      <c r="W1322" s="54" t="s">
        <v>3509</v>
      </c>
      <c r="X1322" s="64">
        <v>160604</v>
      </c>
      <c r="Y1322" s="54" t="s">
        <v>1804</v>
      </c>
      <c r="Z1322" s="63" t="s">
        <v>1341</v>
      </c>
      <c r="AA1322" s="54" t="s">
        <v>647</v>
      </c>
      <c r="AB1322" s="54" t="s">
        <v>398</v>
      </c>
      <c r="AC1322" s="54" t="s">
        <v>1804</v>
      </c>
      <c r="AD1322" s="64" t="s">
        <v>414</v>
      </c>
      <c r="AE1322" s="64" t="s">
        <v>415</v>
      </c>
      <c r="AF1322" s="63">
        <v>163</v>
      </c>
      <c r="AG1322" s="54" t="s">
        <v>3509</v>
      </c>
      <c r="AH1322" s="54" t="s">
        <v>3508</v>
      </c>
      <c r="AI1322" s="63" t="s">
        <v>3510</v>
      </c>
      <c r="AJ1322" s="64" t="s">
        <v>3511</v>
      </c>
      <c r="AK1322" s="569">
        <v>4970446</v>
      </c>
      <c r="AL1322" s="64" t="s">
        <v>440</v>
      </c>
      <c r="AM1322" s="64" t="s">
        <v>3514</v>
      </c>
      <c r="AN1322" s="570">
        <v>258026781</v>
      </c>
      <c r="AO1322" s="54"/>
      <c r="AP1322" s="54"/>
      <c r="AQ1322" s="54"/>
      <c r="AR1322" s="54"/>
      <c r="AS1322" s="54"/>
      <c r="AT1322" s="64" t="s">
        <v>420</v>
      </c>
      <c r="AU1322" s="64"/>
      <c r="AV1322" s="54"/>
      <c r="AW1322" s="54"/>
      <c r="AX1322" s="54"/>
      <c r="AY1322" s="54"/>
      <c r="AZ1322" s="54"/>
      <c r="BA1322" s="54"/>
      <c r="BB1322" s="54"/>
      <c r="BC1322" s="54"/>
      <c r="BD1322" s="64">
        <v>160604</v>
      </c>
      <c r="BE1322" s="54" t="s">
        <v>1804</v>
      </c>
      <c r="BF1322" s="63" t="s">
        <v>1341</v>
      </c>
      <c r="BG1322" s="54" t="s">
        <v>647</v>
      </c>
      <c r="BH1322" s="54" t="s">
        <v>398</v>
      </c>
      <c r="BI1322" s="54" t="s">
        <v>1804</v>
      </c>
      <c r="BJ1322" s="64" t="s">
        <v>414</v>
      </c>
      <c r="BK1322" s="64" t="s">
        <v>415</v>
      </c>
      <c r="BL1322" s="54"/>
      <c r="BM1322" s="54"/>
      <c r="BN1322" s="54"/>
      <c r="BO1322" s="39"/>
      <c r="BP1322" s="39"/>
      <c r="BQ1322" s="39"/>
      <c r="BR1322" s="39"/>
      <c r="BS1322" s="47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47"/>
      <c r="CD1322" s="39"/>
      <c r="CE1322" s="39"/>
      <c r="CF1322" s="48"/>
      <c r="CG1322" s="48"/>
      <c r="CH1322" s="48"/>
      <c r="CI1322" s="48"/>
      <c r="CJ1322" s="48"/>
      <c r="CK1322" s="48"/>
      <c r="CL1322" s="48"/>
      <c r="CM1322" s="48"/>
      <c r="CN1322" s="48"/>
      <c r="CO1322" s="48"/>
      <c r="CP1322" s="48"/>
      <c r="CQ1322" s="48"/>
      <c r="CR1322" s="48"/>
      <c r="CS1322" s="48"/>
      <c r="CT1322" s="48"/>
      <c r="CU1322" s="48"/>
      <c r="CV1322" s="48"/>
      <c r="CW1322" s="48"/>
      <c r="CX1322" s="39"/>
      <c r="ML1322" s="135"/>
      <c r="MM1322" s="135"/>
      <c r="MN1322" s="135"/>
      <c r="MO1322" s="135"/>
      <c r="MP1322" s="135"/>
      <c r="MQ1322" s="135"/>
      <c r="MR1322" s="135"/>
      <c r="MS1322" s="135"/>
      <c r="MT1322" s="135"/>
      <c r="MU1322" s="135"/>
      <c r="MV1322" s="135"/>
      <c r="MW1322" s="135"/>
      <c r="MX1322" s="135"/>
      <c r="MY1322" s="135"/>
      <c r="MZ1322" s="135"/>
      <c r="NA1322" s="135"/>
      <c r="NB1322" s="135"/>
      <c r="NC1322" s="135"/>
      <c r="ND1322" s="135"/>
      <c r="NE1322" s="135"/>
      <c r="NF1322" s="135"/>
      <c r="NG1322" s="135"/>
      <c r="NH1322" s="135"/>
      <c r="NI1322" s="135"/>
      <c r="NJ1322" s="135"/>
      <c r="NK1322" s="135"/>
      <c r="NL1322" s="135"/>
      <c r="NM1322" s="135"/>
      <c r="NN1322" s="135"/>
      <c r="NO1322" s="135"/>
      <c r="NP1322" s="135"/>
      <c r="NQ1322" s="39"/>
      <c r="QS1322"/>
      <c r="QT1322"/>
      <c r="QU1322"/>
      <c r="QV1322"/>
      <c r="QW1322"/>
      <c r="QX1322"/>
      <c r="QY1322"/>
      <c r="QZ1322"/>
      <c r="RA1322"/>
      <c r="RB1322" s="39"/>
      <c r="RC1322" s="39"/>
      <c r="RD1322" s="39"/>
    </row>
    <row r="1323" spans="2:472" x14ac:dyDescent="0.2">
      <c r="B1323" s="426"/>
      <c r="C1323" s="427"/>
      <c r="V1323" s="63">
        <v>163</v>
      </c>
      <c r="W1323" s="54" t="s">
        <v>3509</v>
      </c>
      <c r="X1323" s="64">
        <v>160606</v>
      </c>
      <c r="Y1323" s="54" t="s">
        <v>1011</v>
      </c>
      <c r="Z1323" s="63" t="s">
        <v>1341</v>
      </c>
      <c r="AA1323" s="54" t="s">
        <v>647</v>
      </c>
      <c r="AB1323" s="54" t="s">
        <v>398</v>
      </c>
      <c r="AC1323" s="54" t="s">
        <v>1011</v>
      </c>
      <c r="AD1323" s="64" t="s">
        <v>414</v>
      </c>
      <c r="AE1323" s="64" t="s">
        <v>415</v>
      </c>
      <c r="AF1323" s="63">
        <v>163</v>
      </c>
      <c r="AG1323" s="54" t="s">
        <v>3509</v>
      </c>
      <c r="AH1323" s="54" t="s">
        <v>3508</v>
      </c>
      <c r="AI1323" s="63" t="s">
        <v>3510</v>
      </c>
      <c r="AJ1323" s="64" t="s">
        <v>3511</v>
      </c>
      <c r="AK1323" s="569">
        <v>4970446</v>
      </c>
      <c r="AL1323" s="64" t="s">
        <v>440</v>
      </c>
      <c r="AM1323" s="64" t="s">
        <v>3514</v>
      </c>
      <c r="AN1323" s="570">
        <v>258026781</v>
      </c>
      <c r="AO1323" s="54"/>
      <c r="AP1323" s="54"/>
      <c r="AQ1323" s="54"/>
      <c r="AR1323" s="54"/>
      <c r="AS1323" s="54"/>
      <c r="AT1323" s="64" t="s">
        <v>420</v>
      </c>
      <c r="AU1323" s="64"/>
      <c r="AV1323" s="54"/>
      <c r="AW1323" s="54"/>
      <c r="AX1323" s="54"/>
      <c r="AY1323" s="54"/>
      <c r="AZ1323" s="54"/>
      <c r="BA1323" s="54"/>
      <c r="BB1323" s="54"/>
      <c r="BC1323" s="54"/>
      <c r="BD1323" s="64">
        <v>160606</v>
      </c>
      <c r="BE1323" s="54" t="s">
        <v>1011</v>
      </c>
      <c r="BF1323" s="63" t="s">
        <v>1341</v>
      </c>
      <c r="BG1323" s="54" t="s">
        <v>647</v>
      </c>
      <c r="BH1323" s="54" t="s">
        <v>398</v>
      </c>
      <c r="BI1323" s="54" t="s">
        <v>1011</v>
      </c>
      <c r="BJ1323" s="64" t="s">
        <v>414</v>
      </c>
      <c r="BK1323" s="64" t="s">
        <v>415</v>
      </c>
      <c r="BL1323" s="54"/>
      <c r="BM1323" s="54"/>
      <c r="BN1323" s="54"/>
      <c r="BO1323" s="39"/>
      <c r="BP1323" s="39"/>
      <c r="BQ1323" s="39"/>
      <c r="BR1323" s="39"/>
      <c r="BS1323" s="47"/>
      <c r="BT1323" s="39"/>
      <c r="BU1323" s="39"/>
      <c r="BV1323" s="39"/>
      <c r="BW1323" s="39"/>
      <c r="BX1323" s="39"/>
      <c r="BY1323" s="39"/>
      <c r="BZ1323" s="39"/>
      <c r="CA1323" s="39"/>
      <c r="CB1323" s="39"/>
      <c r="CC1323" s="47"/>
      <c r="CD1323" s="39"/>
      <c r="CE1323" s="39"/>
      <c r="CF1323" s="48"/>
      <c r="CG1323" s="48"/>
      <c r="CH1323" s="48"/>
      <c r="CI1323" s="48"/>
      <c r="CJ1323" s="48"/>
      <c r="CK1323" s="48"/>
      <c r="CL1323" s="48"/>
      <c r="CM1323" s="48"/>
      <c r="CN1323" s="48"/>
      <c r="CO1323" s="48"/>
      <c r="CP1323" s="48"/>
      <c r="CQ1323" s="48"/>
      <c r="CR1323" s="48"/>
      <c r="CS1323" s="48"/>
      <c r="CT1323" s="48"/>
      <c r="CU1323" s="48"/>
      <c r="CV1323" s="48"/>
      <c r="CW1323" s="48"/>
      <c r="CX1323" s="39"/>
      <c r="ML1323" s="135"/>
      <c r="MM1323" s="135"/>
      <c r="MN1323" s="135"/>
      <c r="MO1323" s="135"/>
      <c r="MP1323" s="135"/>
      <c r="MQ1323" s="135"/>
      <c r="MR1323" s="135"/>
      <c r="MS1323" s="135"/>
      <c r="MT1323" s="135"/>
      <c r="MU1323" s="135"/>
      <c r="MV1323" s="135"/>
      <c r="MW1323" s="135"/>
      <c r="MX1323" s="135"/>
      <c r="MY1323" s="135"/>
      <c r="MZ1323" s="135"/>
      <c r="NA1323" s="135"/>
      <c r="NB1323" s="135"/>
      <c r="NC1323" s="135"/>
      <c r="ND1323" s="135"/>
      <c r="NE1323" s="135"/>
      <c r="NF1323" s="135"/>
      <c r="NG1323" s="135"/>
      <c r="NH1323" s="135"/>
      <c r="NI1323" s="135"/>
      <c r="NJ1323" s="135"/>
      <c r="NK1323" s="135"/>
      <c r="NL1323" s="135"/>
      <c r="NM1323" s="135"/>
      <c r="NN1323" s="135"/>
      <c r="NO1323" s="135"/>
      <c r="NP1323" s="135"/>
      <c r="NQ1323" s="39"/>
      <c r="QS1323"/>
      <c r="QT1323"/>
      <c r="QU1323"/>
      <c r="QV1323"/>
      <c r="QW1323"/>
      <c r="QX1323"/>
      <c r="QY1323"/>
      <c r="QZ1323"/>
      <c r="RA1323"/>
      <c r="RB1323" s="39"/>
      <c r="RC1323" s="39"/>
      <c r="RD1323" s="39"/>
    </row>
    <row r="1324" spans="2:472" x14ac:dyDescent="0.2">
      <c r="B1324" s="426"/>
      <c r="C1324" s="427"/>
      <c r="V1324" s="63">
        <v>163</v>
      </c>
      <c r="W1324" s="54" t="s">
        <v>3509</v>
      </c>
      <c r="X1324" s="64">
        <v>160611</v>
      </c>
      <c r="Y1324" s="54" t="s">
        <v>2188</v>
      </c>
      <c r="Z1324" s="63" t="s">
        <v>1341</v>
      </c>
      <c r="AA1324" s="54" t="s">
        <v>647</v>
      </c>
      <c r="AB1324" s="54" t="s">
        <v>398</v>
      </c>
      <c r="AC1324" s="54" t="s">
        <v>2188</v>
      </c>
      <c r="AD1324" s="64" t="s">
        <v>414</v>
      </c>
      <c r="AE1324" s="64" t="s">
        <v>415</v>
      </c>
      <c r="AF1324" s="63">
        <v>163</v>
      </c>
      <c r="AG1324" s="54" t="s">
        <v>3509</v>
      </c>
      <c r="AH1324" s="54" t="s">
        <v>3508</v>
      </c>
      <c r="AI1324" s="63" t="s">
        <v>3510</v>
      </c>
      <c r="AJ1324" s="64" t="s">
        <v>3511</v>
      </c>
      <c r="AK1324" s="569">
        <v>4970446</v>
      </c>
      <c r="AL1324" s="64" t="s">
        <v>440</v>
      </c>
      <c r="AM1324" s="64" t="s">
        <v>3514</v>
      </c>
      <c r="AN1324" s="570">
        <v>258026781</v>
      </c>
      <c r="AO1324" s="54"/>
      <c r="AP1324" s="54"/>
      <c r="AQ1324" s="54"/>
      <c r="AR1324" s="54"/>
      <c r="AS1324" s="54"/>
      <c r="AT1324" s="64" t="s">
        <v>420</v>
      </c>
      <c r="AU1324" s="64"/>
      <c r="AV1324" s="54"/>
      <c r="AW1324" s="54"/>
      <c r="AX1324" s="54"/>
      <c r="AY1324" s="54"/>
      <c r="AZ1324" s="54"/>
      <c r="BA1324" s="54"/>
      <c r="BB1324" s="54"/>
      <c r="BC1324" s="54"/>
      <c r="BD1324" s="64">
        <v>160611</v>
      </c>
      <c r="BE1324" s="54" t="s">
        <v>2188</v>
      </c>
      <c r="BF1324" s="63" t="s">
        <v>1341</v>
      </c>
      <c r="BG1324" s="54" t="s">
        <v>647</v>
      </c>
      <c r="BH1324" s="54" t="s">
        <v>398</v>
      </c>
      <c r="BI1324" s="54" t="s">
        <v>2188</v>
      </c>
      <c r="BJ1324" s="64" t="s">
        <v>414</v>
      </c>
      <c r="BK1324" s="64" t="s">
        <v>415</v>
      </c>
      <c r="BL1324" s="54"/>
      <c r="BM1324" s="54"/>
      <c r="BN1324" s="54"/>
      <c r="BO1324" s="39"/>
      <c r="BP1324" s="39"/>
      <c r="BQ1324" s="39"/>
      <c r="BR1324" s="39"/>
      <c r="BS1324" s="47"/>
      <c r="BT1324" s="39"/>
      <c r="BU1324" s="39"/>
      <c r="BV1324" s="39"/>
      <c r="BW1324" s="39"/>
      <c r="BX1324" s="39"/>
      <c r="BY1324" s="39"/>
      <c r="BZ1324" s="39"/>
      <c r="CA1324" s="39"/>
      <c r="CB1324" s="39"/>
      <c r="CC1324" s="47"/>
      <c r="CD1324" s="39"/>
      <c r="CE1324" s="39"/>
      <c r="CF1324" s="48"/>
      <c r="CG1324" s="48"/>
      <c r="CH1324" s="48"/>
      <c r="CI1324" s="48"/>
      <c r="CJ1324" s="48"/>
      <c r="CK1324" s="48"/>
      <c r="CL1324" s="48"/>
      <c r="CM1324" s="48"/>
      <c r="CN1324" s="48"/>
      <c r="CO1324" s="48"/>
      <c r="CP1324" s="48"/>
      <c r="CQ1324" s="48"/>
      <c r="CR1324" s="48"/>
      <c r="CS1324" s="48"/>
      <c r="CT1324" s="48"/>
      <c r="CU1324" s="48"/>
      <c r="CV1324" s="48"/>
      <c r="CW1324" s="48"/>
      <c r="CX1324" s="39"/>
      <c r="ML1324" s="135"/>
      <c r="MM1324" s="135"/>
      <c r="MN1324" s="135"/>
      <c r="MO1324" s="135"/>
      <c r="MP1324" s="135"/>
      <c r="MQ1324" s="135"/>
      <c r="MR1324" s="135"/>
      <c r="MS1324" s="135"/>
      <c r="MT1324" s="135"/>
      <c r="MU1324" s="135"/>
      <c r="MV1324" s="135"/>
      <c r="MW1324" s="135"/>
      <c r="MX1324" s="135"/>
      <c r="MY1324" s="135"/>
      <c r="MZ1324" s="135"/>
      <c r="NA1324" s="135"/>
      <c r="NB1324" s="135"/>
      <c r="NC1324" s="135"/>
      <c r="ND1324" s="135"/>
      <c r="NE1324" s="135"/>
      <c r="NF1324" s="135"/>
      <c r="NG1324" s="135"/>
      <c r="NH1324" s="135"/>
      <c r="NI1324" s="135"/>
      <c r="NJ1324" s="135"/>
      <c r="NK1324" s="135"/>
      <c r="NL1324" s="135"/>
      <c r="NM1324" s="135"/>
      <c r="NN1324" s="135"/>
      <c r="NO1324" s="135"/>
      <c r="NP1324" s="135"/>
      <c r="NQ1324" s="39"/>
      <c r="QS1324"/>
      <c r="QT1324"/>
      <c r="QU1324"/>
      <c r="QV1324"/>
      <c r="QW1324"/>
      <c r="QX1324"/>
      <c r="QY1324"/>
      <c r="QZ1324"/>
      <c r="RA1324"/>
      <c r="RB1324" s="39"/>
      <c r="RC1324" s="39"/>
      <c r="RD1324" s="39"/>
    </row>
    <row r="1325" spans="2:472" x14ac:dyDescent="0.2">
      <c r="B1325" s="426"/>
      <c r="C1325" s="427"/>
      <c r="V1325" s="63">
        <v>163</v>
      </c>
      <c r="W1325" s="54" t="s">
        <v>3509</v>
      </c>
      <c r="X1325" s="64">
        <v>160612</v>
      </c>
      <c r="Y1325" s="54" t="s">
        <v>2349</v>
      </c>
      <c r="Z1325" s="63" t="s">
        <v>1341</v>
      </c>
      <c r="AA1325" s="54" t="s">
        <v>647</v>
      </c>
      <c r="AB1325" s="54" t="s">
        <v>398</v>
      </c>
      <c r="AC1325" s="54" t="s">
        <v>2349</v>
      </c>
      <c r="AD1325" s="64" t="s">
        <v>414</v>
      </c>
      <c r="AE1325" s="64" t="s">
        <v>415</v>
      </c>
      <c r="AF1325" s="63">
        <v>163</v>
      </c>
      <c r="AG1325" s="54" t="s">
        <v>3509</v>
      </c>
      <c r="AH1325" s="54" t="s">
        <v>3508</v>
      </c>
      <c r="AI1325" s="63" t="s">
        <v>3510</v>
      </c>
      <c r="AJ1325" s="64" t="s">
        <v>3511</v>
      </c>
      <c r="AK1325" s="569">
        <v>4970446</v>
      </c>
      <c r="AL1325" s="64" t="s">
        <v>440</v>
      </c>
      <c r="AM1325" s="64" t="s">
        <v>3514</v>
      </c>
      <c r="AN1325" s="570">
        <v>258026781</v>
      </c>
      <c r="AO1325" s="54"/>
      <c r="AP1325" s="54"/>
      <c r="AQ1325" s="54"/>
      <c r="AR1325" s="54"/>
      <c r="AS1325" s="54"/>
      <c r="AT1325" s="64" t="s">
        <v>420</v>
      </c>
      <c r="AU1325" s="64"/>
      <c r="AV1325" s="54"/>
      <c r="AW1325" s="54"/>
      <c r="AX1325" s="54"/>
      <c r="AY1325" s="54"/>
      <c r="AZ1325" s="54"/>
      <c r="BA1325" s="54"/>
      <c r="BB1325" s="54"/>
      <c r="BC1325" s="54"/>
      <c r="BD1325" s="64">
        <v>160612</v>
      </c>
      <c r="BE1325" s="54" t="s">
        <v>2349</v>
      </c>
      <c r="BF1325" s="63" t="s">
        <v>1341</v>
      </c>
      <c r="BG1325" s="54" t="s">
        <v>647</v>
      </c>
      <c r="BH1325" s="54" t="s">
        <v>398</v>
      </c>
      <c r="BI1325" s="54" t="s">
        <v>2349</v>
      </c>
      <c r="BJ1325" s="64" t="s">
        <v>414</v>
      </c>
      <c r="BK1325" s="64" t="s">
        <v>415</v>
      </c>
      <c r="BL1325" s="54"/>
      <c r="BM1325" s="54"/>
      <c r="BN1325" s="54"/>
      <c r="BO1325" s="39"/>
      <c r="BP1325" s="39"/>
      <c r="BQ1325" s="39"/>
      <c r="BR1325" s="39"/>
      <c r="BS1325" s="47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47"/>
      <c r="CD1325" s="39"/>
      <c r="CE1325" s="39"/>
      <c r="CF1325" s="48"/>
      <c r="CG1325" s="48"/>
      <c r="CH1325" s="48"/>
      <c r="CI1325" s="48"/>
      <c r="CJ1325" s="48"/>
      <c r="CK1325" s="48"/>
      <c r="CL1325" s="48"/>
      <c r="CM1325" s="48"/>
      <c r="CN1325" s="48"/>
      <c r="CO1325" s="48"/>
      <c r="CP1325" s="48"/>
      <c r="CQ1325" s="48"/>
      <c r="CR1325" s="48"/>
      <c r="CS1325" s="48"/>
      <c r="CT1325" s="48"/>
      <c r="CU1325" s="48"/>
      <c r="CV1325" s="48"/>
      <c r="CW1325" s="48"/>
      <c r="CX1325" s="39"/>
      <c r="ML1325" s="135"/>
      <c r="MM1325" s="135"/>
      <c r="MN1325" s="135"/>
      <c r="MO1325" s="135"/>
      <c r="MP1325" s="135"/>
      <c r="MQ1325" s="135"/>
      <c r="MR1325" s="135"/>
      <c r="MS1325" s="135"/>
      <c r="MT1325" s="135"/>
      <c r="MU1325" s="135"/>
      <c r="MV1325" s="135"/>
      <c r="MW1325" s="135"/>
      <c r="MX1325" s="135"/>
      <c r="MY1325" s="135"/>
      <c r="MZ1325" s="135"/>
      <c r="NA1325" s="135"/>
      <c r="NB1325" s="135"/>
      <c r="NC1325" s="135"/>
      <c r="ND1325" s="135"/>
      <c r="NE1325" s="135"/>
      <c r="NF1325" s="135"/>
      <c r="NG1325" s="135"/>
      <c r="NH1325" s="135"/>
      <c r="NI1325" s="135"/>
      <c r="NJ1325" s="135"/>
      <c r="NK1325" s="135"/>
      <c r="NL1325" s="135"/>
      <c r="NM1325" s="135"/>
      <c r="NN1325" s="135"/>
      <c r="NO1325" s="135"/>
      <c r="NP1325" s="135"/>
      <c r="NQ1325" s="39"/>
      <c r="QS1325"/>
      <c r="QT1325"/>
      <c r="QU1325"/>
      <c r="QV1325"/>
      <c r="QW1325"/>
      <c r="QX1325"/>
      <c r="QY1325"/>
      <c r="QZ1325"/>
      <c r="RA1325"/>
      <c r="RB1325" s="39"/>
      <c r="RC1325" s="39"/>
      <c r="RD1325" s="39"/>
    </row>
    <row r="1326" spans="2:472" x14ac:dyDescent="0.2">
      <c r="B1326" s="426"/>
      <c r="C1326" s="427"/>
      <c r="V1326" s="63">
        <v>163</v>
      </c>
      <c r="W1326" s="54" t="s">
        <v>3509</v>
      </c>
      <c r="X1326" s="64">
        <v>160613</v>
      </c>
      <c r="Y1326" s="54" t="s">
        <v>2498</v>
      </c>
      <c r="Z1326" s="63" t="s">
        <v>1341</v>
      </c>
      <c r="AA1326" s="54" t="s">
        <v>647</v>
      </c>
      <c r="AB1326" s="54" t="s">
        <v>398</v>
      </c>
      <c r="AC1326" s="54" t="s">
        <v>2498</v>
      </c>
      <c r="AD1326" s="64" t="s">
        <v>414</v>
      </c>
      <c r="AE1326" s="64" t="s">
        <v>415</v>
      </c>
      <c r="AF1326" s="63">
        <v>163</v>
      </c>
      <c r="AG1326" s="54" t="s">
        <v>3509</v>
      </c>
      <c r="AH1326" s="54" t="s">
        <v>3508</v>
      </c>
      <c r="AI1326" s="63" t="s">
        <v>3510</v>
      </c>
      <c r="AJ1326" s="64" t="s">
        <v>3511</v>
      </c>
      <c r="AK1326" s="569">
        <v>4970446</v>
      </c>
      <c r="AL1326" s="64" t="s">
        <v>440</v>
      </c>
      <c r="AM1326" s="64" t="s">
        <v>3514</v>
      </c>
      <c r="AN1326" s="570">
        <v>258026781</v>
      </c>
      <c r="AO1326" s="54"/>
      <c r="AP1326" s="54"/>
      <c r="AQ1326" s="54"/>
      <c r="AR1326" s="54"/>
      <c r="AS1326" s="54"/>
      <c r="AT1326" s="64" t="s">
        <v>420</v>
      </c>
      <c r="AU1326" s="64"/>
      <c r="AV1326" s="54"/>
      <c r="AW1326" s="54"/>
      <c r="AX1326" s="54"/>
      <c r="AY1326" s="54"/>
      <c r="AZ1326" s="54"/>
      <c r="BA1326" s="54"/>
      <c r="BB1326" s="54"/>
      <c r="BC1326" s="54"/>
      <c r="BD1326" s="64">
        <v>160613</v>
      </c>
      <c r="BE1326" s="54" t="s">
        <v>2498</v>
      </c>
      <c r="BF1326" s="63" t="s">
        <v>1341</v>
      </c>
      <c r="BG1326" s="54" t="s">
        <v>647</v>
      </c>
      <c r="BH1326" s="54" t="s">
        <v>398</v>
      </c>
      <c r="BI1326" s="54" t="s">
        <v>2498</v>
      </c>
      <c r="BJ1326" s="64" t="s">
        <v>414</v>
      </c>
      <c r="BK1326" s="64" t="s">
        <v>415</v>
      </c>
      <c r="BL1326" s="54"/>
      <c r="BM1326" s="54"/>
      <c r="BN1326" s="54"/>
      <c r="BO1326" s="39"/>
      <c r="BP1326" s="39"/>
      <c r="BQ1326" s="39"/>
      <c r="BR1326" s="39"/>
      <c r="BS1326" s="47"/>
      <c r="BT1326" s="39"/>
      <c r="BU1326" s="39"/>
      <c r="BV1326" s="39"/>
      <c r="BW1326" s="39"/>
      <c r="BX1326" s="39"/>
      <c r="BY1326" s="39"/>
      <c r="BZ1326" s="39"/>
      <c r="CA1326" s="39"/>
      <c r="CB1326" s="39"/>
      <c r="CC1326" s="47"/>
      <c r="CD1326" s="39"/>
      <c r="CE1326" s="39"/>
      <c r="CF1326" s="48"/>
      <c r="CG1326" s="48"/>
      <c r="CH1326" s="48"/>
      <c r="CI1326" s="48"/>
      <c r="CJ1326" s="48"/>
      <c r="CK1326" s="48"/>
      <c r="CL1326" s="48"/>
      <c r="CM1326" s="48"/>
      <c r="CN1326" s="48"/>
      <c r="CO1326" s="48"/>
      <c r="CP1326" s="48"/>
      <c r="CQ1326" s="48"/>
      <c r="CR1326" s="48"/>
      <c r="CS1326" s="48"/>
      <c r="CT1326" s="48"/>
      <c r="CU1326" s="48"/>
      <c r="CV1326" s="48"/>
      <c r="CW1326" s="48"/>
      <c r="CX1326" s="39"/>
      <c r="ML1326" s="135"/>
      <c r="MM1326" s="135"/>
      <c r="MN1326" s="135"/>
      <c r="MO1326" s="135"/>
      <c r="MP1326" s="135"/>
      <c r="MQ1326" s="135"/>
      <c r="MR1326" s="135"/>
      <c r="MS1326" s="135"/>
      <c r="MT1326" s="135"/>
      <c r="MU1326" s="135"/>
      <c r="MV1326" s="135"/>
      <c r="MW1326" s="135"/>
      <c r="MX1326" s="135"/>
      <c r="MY1326" s="135"/>
      <c r="MZ1326" s="135"/>
      <c r="NA1326" s="135"/>
      <c r="NB1326" s="135"/>
      <c r="NC1326" s="135"/>
      <c r="ND1326" s="135"/>
      <c r="NE1326" s="135"/>
      <c r="NF1326" s="135"/>
      <c r="NG1326" s="135"/>
      <c r="NH1326" s="135"/>
      <c r="NI1326" s="135"/>
      <c r="NJ1326" s="135"/>
      <c r="NK1326" s="135"/>
      <c r="NL1326" s="135"/>
      <c r="NM1326" s="135"/>
      <c r="NN1326" s="135"/>
      <c r="NO1326" s="135"/>
      <c r="NP1326" s="135"/>
      <c r="NQ1326" s="39"/>
      <c r="QS1326"/>
      <c r="QT1326"/>
      <c r="QU1326"/>
      <c r="QV1326"/>
      <c r="QW1326"/>
      <c r="QX1326"/>
      <c r="QY1326"/>
      <c r="QZ1326"/>
      <c r="RA1326"/>
      <c r="RB1326" s="39"/>
      <c r="RC1326" s="39"/>
      <c r="RD1326" s="39"/>
    </row>
    <row r="1327" spans="2:472" x14ac:dyDescent="0.2">
      <c r="B1327" s="426"/>
      <c r="C1327" s="427"/>
      <c r="V1327" s="63">
        <v>163</v>
      </c>
      <c r="W1327" s="54" t="s">
        <v>3509</v>
      </c>
      <c r="X1327" s="64">
        <v>160614</v>
      </c>
      <c r="Y1327" s="54" t="s">
        <v>498</v>
      </c>
      <c r="Z1327" s="63" t="s">
        <v>1341</v>
      </c>
      <c r="AA1327" s="54" t="s">
        <v>647</v>
      </c>
      <c r="AB1327" s="54" t="s">
        <v>398</v>
      </c>
      <c r="AC1327" s="54" t="s">
        <v>498</v>
      </c>
      <c r="AD1327" s="64" t="s">
        <v>414</v>
      </c>
      <c r="AE1327" s="64" t="s">
        <v>415</v>
      </c>
      <c r="AF1327" s="63">
        <v>163</v>
      </c>
      <c r="AG1327" s="54" t="s">
        <v>3509</v>
      </c>
      <c r="AH1327" s="54" t="s">
        <v>3508</v>
      </c>
      <c r="AI1327" s="63" t="s">
        <v>3510</v>
      </c>
      <c r="AJ1327" s="64" t="s">
        <v>3511</v>
      </c>
      <c r="AK1327" s="569">
        <v>4970446</v>
      </c>
      <c r="AL1327" s="64" t="s">
        <v>440</v>
      </c>
      <c r="AM1327" s="64" t="s">
        <v>3514</v>
      </c>
      <c r="AN1327" s="570">
        <v>258026781</v>
      </c>
      <c r="AO1327" s="54"/>
      <c r="AP1327" s="54"/>
      <c r="AQ1327" s="54"/>
      <c r="AR1327" s="54"/>
      <c r="AS1327" s="54"/>
      <c r="AT1327" s="64" t="s">
        <v>420</v>
      </c>
      <c r="AU1327" s="64"/>
      <c r="AV1327" s="54"/>
      <c r="AW1327" s="54"/>
      <c r="AX1327" s="54"/>
      <c r="AY1327" s="54"/>
      <c r="AZ1327" s="54"/>
      <c r="BA1327" s="54"/>
      <c r="BB1327" s="54"/>
      <c r="BC1327" s="54"/>
      <c r="BD1327" s="64">
        <v>160614</v>
      </c>
      <c r="BE1327" s="54" t="s">
        <v>498</v>
      </c>
      <c r="BF1327" s="63" t="s">
        <v>1341</v>
      </c>
      <c r="BG1327" s="54" t="s">
        <v>647</v>
      </c>
      <c r="BH1327" s="54" t="s">
        <v>398</v>
      </c>
      <c r="BI1327" s="54" t="s">
        <v>498</v>
      </c>
      <c r="BJ1327" s="64" t="s">
        <v>414</v>
      </c>
      <c r="BK1327" s="64" t="s">
        <v>415</v>
      </c>
      <c r="BL1327" s="54"/>
      <c r="BM1327" s="54"/>
      <c r="BN1327" s="54"/>
      <c r="BO1327" s="39"/>
      <c r="BP1327" s="39"/>
      <c r="BQ1327" s="39"/>
      <c r="BR1327" s="39"/>
      <c r="BS1327" s="47"/>
      <c r="BT1327" s="39"/>
      <c r="BU1327" s="39"/>
      <c r="BV1327" s="39"/>
      <c r="BW1327" s="39"/>
      <c r="BX1327" s="39"/>
      <c r="BY1327" s="39"/>
      <c r="BZ1327" s="39"/>
      <c r="CA1327" s="39"/>
      <c r="CB1327" s="39"/>
      <c r="CC1327" s="47"/>
      <c r="CD1327" s="39"/>
      <c r="CE1327" s="39"/>
      <c r="CF1327" s="48"/>
      <c r="CG1327" s="48"/>
      <c r="CH1327" s="48"/>
      <c r="CI1327" s="48"/>
      <c r="CJ1327" s="48"/>
      <c r="CK1327" s="48"/>
      <c r="CL1327" s="48"/>
      <c r="CM1327" s="48"/>
      <c r="CN1327" s="48"/>
      <c r="CO1327" s="48"/>
      <c r="CP1327" s="48"/>
      <c r="CQ1327" s="48"/>
      <c r="CR1327" s="48"/>
      <c r="CS1327" s="48"/>
      <c r="CT1327" s="48"/>
      <c r="CU1327" s="48"/>
      <c r="CV1327" s="48"/>
      <c r="CW1327" s="48"/>
      <c r="CX1327" s="39"/>
      <c r="ML1327" s="135"/>
      <c r="MM1327" s="135"/>
      <c r="MN1327" s="135"/>
      <c r="MO1327" s="135"/>
      <c r="MP1327" s="135"/>
      <c r="MQ1327" s="135"/>
      <c r="MR1327" s="135"/>
      <c r="MS1327" s="135"/>
      <c r="MT1327" s="135"/>
      <c r="MU1327" s="135"/>
      <c r="MV1327" s="135"/>
      <c r="MW1327" s="135"/>
      <c r="MX1327" s="135"/>
      <c r="MY1327" s="135"/>
      <c r="MZ1327" s="135"/>
      <c r="NA1327" s="135"/>
      <c r="NB1327" s="135"/>
      <c r="NC1327" s="135"/>
      <c r="ND1327" s="135"/>
      <c r="NE1327" s="135"/>
      <c r="NF1327" s="135"/>
      <c r="NG1327" s="135"/>
      <c r="NH1327" s="135"/>
      <c r="NI1327" s="135"/>
      <c r="NJ1327" s="135"/>
      <c r="NK1327" s="135"/>
      <c r="NL1327" s="135"/>
      <c r="NM1327" s="135"/>
      <c r="NN1327" s="135"/>
      <c r="NO1327" s="135"/>
      <c r="NP1327" s="135"/>
      <c r="NQ1327" s="39"/>
      <c r="QS1327"/>
      <c r="QT1327"/>
      <c r="QU1327"/>
      <c r="QV1327"/>
      <c r="QW1327"/>
      <c r="QX1327"/>
      <c r="QY1327"/>
      <c r="QZ1327"/>
      <c r="RA1327"/>
      <c r="RB1327" s="39"/>
      <c r="RC1327" s="39"/>
      <c r="RD1327" s="39"/>
    </row>
    <row r="1328" spans="2:472" x14ac:dyDescent="0.2">
      <c r="B1328" s="426"/>
      <c r="C1328" s="427"/>
      <c r="V1328" s="63">
        <v>163</v>
      </c>
      <c r="W1328" s="54" t="s">
        <v>3509</v>
      </c>
      <c r="X1328" s="64">
        <v>160600</v>
      </c>
      <c r="Y1328" s="54" t="s">
        <v>6453</v>
      </c>
      <c r="Z1328" s="63" t="s">
        <v>1341</v>
      </c>
      <c r="AA1328" s="54" t="s">
        <v>647</v>
      </c>
      <c r="AB1328" s="54" t="s">
        <v>398</v>
      </c>
      <c r="AC1328" s="54" t="s">
        <v>6454</v>
      </c>
      <c r="AD1328" s="64" t="s">
        <v>414</v>
      </c>
      <c r="AE1328" s="64" t="s">
        <v>415</v>
      </c>
      <c r="AF1328" s="63">
        <v>163</v>
      </c>
      <c r="AG1328" s="54" t="s">
        <v>3509</v>
      </c>
      <c r="AH1328" s="54" t="s">
        <v>3508</v>
      </c>
      <c r="AI1328" s="63" t="s">
        <v>3510</v>
      </c>
      <c r="AJ1328" s="64" t="s">
        <v>3511</v>
      </c>
      <c r="AK1328" s="569">
        <v>4970446</v>
      </c>
      <c r="AL1328" s="64" t="s">
        <v>440</v>
      </c>
      <c r="AM1328" s="64" t="s">
        <v>3514</v>
      </c>
      <c r="AN1328" s="570">
        <v>258026781</v>
      </c>
      <c r="AO1328" s="54"/>
      <c r="AP1328" s="54"/>
      <c r="AQ1328" s="54"/>
      <c r="AR1328" s="54"/>
      <c r="AS1328" s="54"/>
      <c r="AT1328" s="64" t="s">
        <v>420</v>
      </c>
      <c r="AU1328" s="64"/>
      <c r="AV1328" s="54"/>
      <c r="AW1328" s="54"/>
      <c r="AX1328" s="54"/>
      <c r="AY1328" s="54"/>
      <c r="AZ1328" s="54"/>
      <c r="BA1328" s="54"/>
      <c r="BB1328" s="54"/>
      <c r="BC1328" s="54"/>
      <c r="BD1328" s="64">
        <v>160600</v>
      </c>
      <c r="BE1328" s="54" t="s">
        <v>6453</v>
      </c>
      <c r="BF1328" s="63" t="s">
        <v>1341</v>
      </c>
      <c r="BG1328" s="54" t="s">
        <v>647</v>
      </c>
      <c r="BH1328" s="54" t="s">
        <v>398</v>
      </c>
      <c r="BI1328" s="54" t="s">
        <v>6454</v>
      </c>
      <c r="BJ1328" s="64" t="s">
        <v>414</v>
      </c>
      <c r="BK1328" s="64" t="s">
        <v>415</v>
      </c>
      <c r="BL1328" s="54"/>
      <c r="BM1328" s="54"/>
      <c r="BN1328" s="54"/>
      <c r="BO1328" s="39"/>
      <c r="BP1328" s="39"/>
      <c r="BQ1328" s="39"/>
      <c r="BR1328" s="39"/>
      <c r="BS1328" s="47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47"/>
      <c r="CD1328" s="39"/>
      <c r="CE1328" s="39"/>
      <c r="CF1328" s="48"/>
      <c r="CG1328" s="48"/>
      <c r="CH1328" s="48"/>
      <c r="CI1328" s="48"/>
      <c r="CJ1328" s="48"/>
      <c r="CK1328" s="48"/>
      <c r="CL1328" s="48"/>
      <c r="CM1328" s="48"/>
      <c r="CN1328" s="48"/>
      <c r="CO1328" s="48"/>
      <c r="CP1328" s="48"/>
      <c r="CQ1328" s="48"/>
      <c r="CR1328" s="48"/>
      <c r="CS1328" s="48"/>
      <c r="CT1328" s="48"/>
      <c r="CU1328" s="48"/>
      <c r="CV1328" s="48"/>
      <c r="CW1328" s="48"/>
      <c r="CX1328" s="39"/>
      <c r="ML1328" s="135"/>
      <c r="MM1328" s="135"/>
      <c r="MN1328" s="135"/>
      <c r="MO1328" s="135"/>
      <c r="MP1328" s="135"/>
      <c r="MQ1328" s="135"/>
      <c r="MR1328" s="135"/>
      <c r="MS1328" s="135"/>
      <c r="MT1328" s="135"/>
      <c r="MU1328" s="135"/>
      <c r="MV1328" s="135"/>
      <c r="MW1328" s="135"/>
      <c r="MX1328" s="135"/>
      <c r="MY1328" s="135"/>
      <c r="MZ1328" s="135"/>
      <c r="NA1328" s="135"/>
      <c r="NB1328" s="135"/>
      <c r="NC1328" s="135"/>
      <c r="ND1328" s="135"/>
      <c r="NE1328" s="135"/>
      <c r="NF1328" s="135"/>
      <c r="NG1328" s="135"/>
      <c r="NH1328" s="135"/>
      <c r="NI1328" s="135"/>
      <c r="NJ1328" s="135"/>
      <c r="NK1328" s="135"/>
      <c r="NL1328" s="135"/>
      <c r="NM1328" s="135"/>
      <c r="NN1328" s="135"/>
      <c r="NO1328" s="135"/>
      <c r="NP1328" s="135"/>
      <c r="NQ1328" s="39"/>
      <c r="QS1328"/>
      <c r="QT1328"/>
      <c r="QU1328"/>
      <c r="QV1328"/>
      <c r="QW1328"/>
      <c r="QX1328"/>
      <c r="QY1328"/>
      <c r="QZ1328"/>
      <c r="RA1328"/>
      <c r="RB1328" s="39"/>
      <c r="RC1328" s="39"/>
      <c r="RD1328" s="39"/>
    </row>
    <row r="1329" spans="2:472" x14ac:dyDescent="0.2">
      <c r="B1329" s="426"/>
      <c r="C1329" s="427"/>
      <c r="V1329" s="63">
        <v>163</v>
      </c>
      <c r="W1329" s="54" t="s">
        <v>3509</v>
      </c>
      <c r="X1329" s="64">
        <v>160619</v>
      </c>
      <c r="Y1329" s="54" t="s">
        <v>1315</v>
      </c>
      <c r="Z1329" s="63" t="s">
        <v>1341</v>
      </c>
      <c r="AA1329" s="54" t="s">
        <v>647</v>
      </c>
      <c r="AB1329" s="54" t="s">
        <v>398</v>
      </c>
      <c r="AC1329" s="54" t="s">
        <v>1315</v>
      </c>
      <c r="AD1329" s="64" t="s">
        <v>414</v>
      </c>
      <c r="AE1329" s="64" t="s">
        <v>415</v>
      </c>
      <c r="AF1329" s="63">
        <v>163</v>
      </c>
      <c r="AG1329" s="54" t="s">
        <v>3509</v>
      </c>
      <c r="AH1329" s="54" t="s">
        <v>3508</v>
      </c>
      <c r="AI1329" s="63" t="s">
        <v>3510</v>
      </c>
      <c r="AJ1329" s="64" t="s">
        <v>3511</v>
      </c>
      <c r="AK1329" s="569">
        <v>4970446</v>
      </c>
      <c r="AL1329" s="64" t="s">
        <v>440</v>
      </c>
      <c r="AM1329" s="64" t="s">
        <v>3514</v>
      </c>
      <c r="AN1329" s="570">
        <v>258026781</v>
      </c>
      <c r="AO1329" s="54"/>
      <c r="AP1329" s="54"/>
      <c r="AQ1329" s="54"/>
      <c r="AR1329" s="54"/>
      <c r="AS1329" s="54"/>
      <c r="AT1329" s="64" t="s">
        <v>420</v>
      </c>
      <c r="AU1329" s="64"/>
      <c r="AV1329" s="54"/>
      <c r="AW1329" s="54"/>
      <c r="AX1329" s="54"/>
      <c r="AY1329" s="54"/>
      <c r="AZ1329" s="54"/>
      <c r="BA1329" s="54"/>
      <c r="BB1329" s="54"/>
      <c r="BC1329" s="54"/>
      <c r="BD1329" s="64">
        <v>160619</v>
      </c>
      <c r="BE1329" s="54" t="s">
        <v>1315</v>
      </c>
      <c r="BF1329" s="63" t="s">
        <v>1341</v>
      </c>
      <c r="BG1329" s="54" t="s">
        <v>647</v>
      </c>
      <c r="BH1329" s="54" t="s">
        <v>398</v>
      </c>
      <c r="BI1329" s="54" t="s">
        <v>1315</v>
      </c>
      <c r="BJ1329" s="64" t="s">
        <v>414</v>
      </c>
      <c r="BK1329" s="64" t="s">
        <v>415</v>
      </c>
      <c r="BL1329" s="54"/>
      <c r="BM1329" s="54"/>
      <c r="BN1329" s="54"/>
      <c r="BO1329" s="39"/>
      <c r="BP1329" s="39"/>
      <c r="BQ1329" s="39"/>
      <c r="BR1329" s="39"/>
      <c r="BS1329" s="47"/>
      <c r="BT1329" s="39"/>
      <c r="BU1329" s="39"/>
      <c r="BV1329" s="39"/>
      <c r="BW1329" s="39"/>
      <c r="BX1329" s="39"/>
      <c r="BY1329" s="39"/>
      <c r="BZ1329" s="39"/>
      <c r="CA1329" s="39"/>
      <c r="CB1329" s="39"/>
      <c r="CC1329" s="47"/>
      <c r="CD1329" s="39"/>
      <c r="CE1329" s="39"/>
      <c r="CF1329" s="48"/>
      <c r="CG1329" s="48"/>
      <c r="CH1329" s="48"/>
      <c r="CI1329" s="48"/>
      <c r="CJ1329" s="48"/>
      <c r="CK1329" s="48"/>
      <c r="CL1329" s="48"/>
      <c r="CM1329" s="48"/>
      <c r="CN1329" s="48"/>
      <c r="CO1329" s="48"/>
      <c r="CP1329" s="48"/>
      <c r="CQ1329" s="48"/>
      <c r="CR1329" s="48"/>
      <c r="CS1329" s="48"/>
      <c r="CT1329" s="48"/>
      <c r="CU1329" s="48"/>
      <c r="CV1329" s="48"/>
      <c r="CW1329" s="48"/>
      <c r="CX1329" s="39"/>
      <c r="ML1329" s="135"/>
      <c r="MM1329" s="135"/>
      <c r="MN1329" s="135"/>
      <c r="MO1329" s="135"/>
      <c r="MP1329" s="135"/>
      <c r="MQ1329" s="135"/>
      <c r="MR1329" s="135"/>
      <c r="MS1329" s="135"/>
      <c r="MT1329" s="135"/>
      <c r="MU1329" s="135"/>
      <c r="MV1329" s="135"/>
      <c r="MW1329" s="135"/>
      <c r="MX1329" s="135"/>
      <c r="MY1329" s="135"/>
      <c r="MZ1329" s="135"/>
      <c r="NA1329" s="135"/>
      <c r="NB1329" s="135"/>
      <c r="NC1329" s="135"/>
      <c r="ND1329" s="135"/>
      <c r="NE1329" s="135"/>
      <c r="NF1329" s="135"/>
      <c r="NG1329" s="135"/>
      <c r="NH1329" s="135"/>
      <c r="NI1329" s="135"/>
      <c r="NJ1329" s="135"/>
      <c r="NK1329" s="135"/>
      <c r="NL1329" s="135"/>
      <c r="NM1329" s="135"/>
      <c r="NN1329" s="135"/>
      <c r="NO1329" s="135"/>
      <c r="NP1329" s="135"/>
      <c r="NQ1329" s="39"/>
      <c r="QS1329"/>
      <c r="QT1329"/>
      <c r="QU1329"/>
      <c r="QV1329"/>
      <c r="QW1329"/>
      <c r="QX1329"/>
      <c r="QY1329"/>
      <c r="QZ1329"/>
      <c r="RA1329"/>
      <c r="RB1329" s="39"/>
      <c r="RC1329" s="39"/>
      <c r="RD1329" s="39"/>
    </row>
    <row r="1330" spans="2:472" x14ac:dyDescent="0.2">
      <c r="B1330" s="426"/>
      <c r="C1330" s="427"/>
      <c r="V1330" s="63">
        <v>163</v>
      </c>
      <c r="W1330" s="54" t="s">
        <v>3509</v>
      </c>
      <c r="X1330" s="64">
        <v>160626</v>
      </c>
      <c r="Y1330" s="54" t="s">
        <v>3064</v>
      </c>
      <c r="Z1330" s="63" t="s">
        <v>1341</v>
      </c>
      <c r="AA1330" s="54" t="s">
        <v>647</v>
      </c>
      <c r="AB1330" s="54" t="s">
        <v>398</v>
      </c>
      <c r="AC1330" s="54" t="s">
        <v>6455</v>
      </c>
      <c r="AD1330" s="64" t="s">
        <v>414</v>
      </c>
      <c r="AE1330" s="64" t="s">
        <v>415</v>
      </c>
      <c r="AF1330" s="63">
        <v>163</v>
      </c>
      <c r="AG1330" s="54" t="s">
        <v>3509</v>
      </c>
      <c r="AH1330" s="54" t="s">
        <v>3508</v>
      </c>
      <c r="AI1330" s="63" t="s">
        <v>3510</v>
      </c>
      <c r="AJ1330" s="64" t="s">
        <v>3511</v>
      </c>
      <c r="AK1330" s="569">
        <v>4970446</v>
      </c>
      <c r="AL1330" s="64" t="s">
        <v>440</v>
      </c>
      <c r="AM1330" s="64" t="s">
        <v>3514</v>
      </c>
      <c r="AN1330" s="570">
        <v>258026781</v>
      </c>
      <c r="AO1330" s="54"/>
      <c r="AP1330" s="54"/>
      <c r="AQ1330" s="54"/>
      <c r="AR1330" s="54"/>
      <c r="AS1330" s="54"/>
      <c r="AT1330" s="64" t="s">
        <v>420</v>
      </c>
      <c r="AU1330" s="64"/>
      <c r="AV1330" s="54"/>
      <c r="AW1330" s="54"/>
      <c r="AX1330" s="54"/>
      <c r="AY1330" s="54"/>
      <c r="AZ1330" s="54"/>
      <c r="BA1330" s="54"/>
      <c r="BB1330" s="54"/>
      <c r="BC1330" s="54"/>
      <c r="BD1330" s="64">
        <v>160626</v>
      </c>
      <c r="BE1330" s="54" t="s">
        <v>3064</v>
      </c>
      <c r="BF1330" s="63" t="s">
        <v>1341</v>
      </c>
      <c r="BG1330" s="54" t="s">
        <v>647</v>
      </c>
      <c r="BH1330" s="54" t="s">
        <v>398</v>
      </c>
      <c r="BI1330" s="54" t="s">
        <v>6455</v>
      </c>
      <c r="BJ1330" s="64" t="s">
        <v>414</v>
      </c>
      <c r="BK1330" s="64" t="s">
        <v>415</v>
      </c>
      <c r="BL1330" s="54"/>
      <c r="BM1330" s="54"/>
      <c r="BN1330" s="54"/>
      <c r="BO1330" s="39"/>
      <c r="BP1330" s="39"/>
      <c r="BQ1330" s="39"/>
      <c r="BR1330" s="39"/>
      <c r="BS1330" s="47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47"/>
      <c r="CD1330" s="39"/>
      <c r="CE1330" s="39"/>
      <c r="CF1330" s="48"/>
      <c r="CG1330" s="48"/>
      <c r="CH1330" s="48"/>
      <c r="CI1330" s="48"/>
      <c r="CJ1330" s="48"/>
      <c r="CK1330" s="48"/>
      <c r="CL1330" s="48"/>
      <c r="CM1330" s="48"/>
      <c r="CN1330" s="48"/>
      <c r="CO1330" s="48"/>
      <c r="CP1330" s="48"/>
      <c r="CQ1330" s="48"/>
      <c r="CR1330" s="48"/>
      <c r="CS1330" s="48"/>
      <c r="CT1330" s="48"/>
      <c r="CU1330" s="48"/>
      <c r="CV1330" s="48"/>
      <c r="CW1330" s="48"/>
      <c r="CX1330" s="39"/>
      <c r="ML1330" s="135"/>
      <c r="MM1330" s="135"/>
      <c r="MN1330" s="135"/>
      <c r="MO1330" s="135"/>
      <c r="MP1330" s="135"/>
      <c r="MQ1330" s="135"/>
      <c r="MR1330" s="135"/>
      <c r="MS1330" s="135"/>
      <c r="MT1330" s="135"/>
      <c r="MU1330" s="135"/>
      <c r="MV1330" s="135"/>
      <c r="MW1330" s="135"/>
      <c r="MX1330" s="135"/>
      <c r="MY1330" s="135"/>
      <c r="MZ1330" s="135"/>
      <c r="NA1330" s="135"/>
      <c r="NB1330" s="135"/>
      <c r="NC1330" s="135"/>
      <c r="ND1330" s="135"/>
      <c r="NE1330" s="135"/>
      <c r="NF1330" s="135"/>
      <c r="NG1330" s="135"/>
      <c r="NH1330" s="135"/>
      <c r="NI1330" s="135"/>
      <c r="NJ1330" s="135"/>
      <c r="NK1330" s="135"/>
      <c r="NL1330" s="135"/>
      <c r="NM1330" s="135"/>
      <c r="NN1330" s="135"/>
      <c r="NO1330" s="135"/>
      <c r="NP1330" s="135"/>
      <c r="NQ1330" s="39"/>
      <c r="QS1330"/>
      <c r="QT1330"/>
      <c r="QU1330"/>
      <c r="QV1330"/>
      <c r="QW1330"/>
      <c r="QX1330"/>
      <c r="QY1330"/>
      <c r="QZ1330"/>
      <c r="RA1330"/>
      <c r="RB1330" s="39"/>
      <c r="RC1330" s="39"/>
      <c r="RD1330" s="39"/>
    </row>
    <row r="1331" spans="2:472" x14ac:dyDescent="0.2">
      <c r="B1331" s="426"/>
      <c r="C1331" s="427"/>
      <c r="V1331" s="63">
        <v>163</v>
      </c>
      <c r="W1331" s="54" t="s">
        <v>3509</v>
      </c>
      <c r="X1331" s="64">
        <v>160627</v>
      </c>
      <c r="Y1331" s="54" t="s">
        <v>3137</v>
      </c>
      <c r="Z1331" s="63" t="s">
        <v>1341</v>
      </c>
      <c r="AA1331" s="54" t="s">
        <v>647</v>
      </c>
      <c r="AB1331" s="54" t="s">
        <v>398</v>
      </c>
      <c r="AC1331" s="54" t="s">
        <v>6456</v>
      </c>
      <c r="AD1331" s="64" t="s">
        <v>414</v>
      </c>
      <c r="AE1331" s="64" t="s">
        <v>415</v>
      </c>
      <c r="AF1331" s="63">
        <v>163</v>
      </c>
      <c r="AG1331" s="54" t="s">
        <v>3509</v>
      </c>
      <c r="AH1331" s="54" t="s">
        <v>3508</v>
      </c>
      <c r="AI1331" s="63" t="s">
        <v>3510</v>
      </c>
      <c r="AJ1331" s="64" t="s">
        <v>3511</v>
      </c>
      <c r="AK1331" s="569">
        <v>4970446</v>
      </c>
      <c r="AL1331" s="64" t="s">
        <v>440</v>
      </c>
      <c r="AM1331" s="64" t="s">
        <v>3514</v>
      </c>
      <c r="AN1331" s="570">
        <v>258026781</v>
      </c>
      <c r="AO1331" s="54"/>
      <c r="AP1331" s="54"/>
      <c r="AQ1331" s="54"/>
      <c r="AR1331" s="54"/>
      <c r="AS1331" s="54"/>
      <c r="AT1331" s="64" t="s">
        <v>420</v>
      </c>
      <c r="AU1331" s="64"/>
      <c r="AV1331" s="54"/>
      <c r="AW1331" s="54"/>
      <c r="AX1331" s="54"/>
      <c r="AY1331" s="54"/>
      <c r="AZ1331" s="54"/>
      <c r="BA1331" s="54"/>
      <c r="BB1331" s="54"/>
      <c r="BC1331" s="54"/>
      <c r="BD1331" s="64">
        <v>160627</v>
      </c>
      <c r="BE1331" s="54" t="s">
        <v>3137</v>
      </c>
      <c r="BF1331" s="63" t="s">
        <v>1341</v>
      </c>
      <c r="BG1331" s="54" t="s">
        <v>647</v>
      </c>
      <c r="BH1331" s="54" t="s">
        <v>398</v>
      </c>
      <c r="BI1331" s="54" t="s">
        <v>6456</v>
      </c>
      <c r="BJ1331" s="64" t="s">
        <v>414</v>
      </c>
      <c r="BK1331" s="64" t="s">
        <v>415</v>
      </c>
      <c r="BL1331" s="54"/>
      <c r="BM1331" s="54"/>
      <c r="BN1331" s="54"/>
      <c r="BO1331" s="39"/>
      <c r="BP1331" s="39"/>
      <c r="BQ1331" s="39"/>
      <c r="BR1331" s="39"/>
      <c r="BS1331" s="47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47"/>
      <c r="CD1331" s="39"/>
      <c r="CE1331" s="39"/>
      <c r="CF1331" s="48"/>
      <c r="CG1331" s="48"/>
      <c r="CH1331" s="48"/>
      <c r="CI1331" s="48"/>
      <c r="CJ1331" s="48"/>
      <c r="CK1331" s="48"/>
      <c r="CL1331" s="48"/>
      <c r="CM1331" s="48"/>
      <c r="CN1331" s="48"/>
      <c r="CO1331" s="48"/>
      <c r="CP1331" s="48"/>
      <c r="CQ1331" s="48"/>
      <c r="CR1331" s="48"/>
      <c r="CS1331" s="48"/>
      <c r="CT1331" s="48"/>
      <c r="CU1331" s="48"/>
      <c r="CV1331" s="48"/>
      <c r="CW1331" s="48"/>
      <c r="CX1331" s="39"/>
      <c r="ML1331" s="135"/>
      <c r="MM1331" s="135"/>
      <c r="MN1331" s="135"/>
      <c r="MO1331" s="135"/>
      <c r="MP1331" s="135"/>
      <c r="MQ1331" s="135"/>
      <c r="MR1331" s="135"/>
      <c r="MS1331" s="135"/>
      <c r="MT1331" s="135"/>
      <c r="MU1331" s="135"/>
      <c r="MV1331" s="135"/>
      <c r="MW1331" s="135"/>
      <c r="MX1331" s="135"/>
      <c r="MY1331" s="135"/>
      <c r="MZ1331" s="135"/>
      <c r="NA1331" s="135"/>
      <c r="NB1331" s="135"/>
      <c r="NC1331" s="135"/>
      <c r="ND1331" s="135"/>
      <c r="NE1331" s="135"/>
      <c r="NF1331" s="135"/>
      <c r="NG1331" s="135"/>
      <c r="NH1331" s="135"/>
      <c r="NI1331" s="135"/>
      <c r="NJ1331" s="135"/>
      <c r="NK1331" s="135"/>
      <c r="NL1331" s="135"/>
      <c r="NM1331" s="135"/>
      <c r="NN1331" s="135"/>
      <c r="NO1331" s="135"/>
      <c r="NP1331" s="135"/>
      <c r="NQ1331" s="39"/>
      <c r="QS1331"/>
      <c r="QT1331"/>
      <c r="QU1331"/>
      <c r="QV1331"/>
      <c r="QW1331"/>
      <c r="QX1331"/>
      <c r="QY1331"/>
      <c r="QZ1331"/>
      <c r="RA1331"/>
      <c r="RB1331" s="39"/>
      <c r="RC1331" s="39"/>
      <c r="RD1331" s="39"/>
    </row>
    <row r="1332" spans="2:472" x14ac:dyDescent="0.2">
      <c r="B1332" s="426"/>
      <c r="C1332" s="427"/>
      <c r="V1332" s="63">
        <v>163</v>
      </c>
      <c r="W1332" s="54" t="s">
        <v>3509</v>
      </c>
      <c r="X1332" s="64">
        <v>160629</v>
      </c>
      <c r="Y1332" s="54" t="s">
        <v>3254</v>
      </c>
      <c r="Z1332" s="63" t="s">
        <v>1341</v>
      </c>
      <c r="AA1332" s="54" t="s">
        <v>647</v>
      </c>
      <c r="AB1332" s="54" t="s">
        <v>398</v>
      </c>
      <c r="AC1332" s="54" t="s">
        <v>6457</v>
      </c>
      <c r="AD1332" s="64" t="s">
        <v>414</v>
      </c>
      <c r="AE1332" s="64" t="s">
        <v>415</v>
      </c>
      <c r="AF1332" s="63">
        <v>163</v>
      </c>
      <c r="AG1332" s="54" t="s">
        <v>3509</v>
      </c>
      <c r="AH1332" s="54" t="s">
        <v>3508</v>
      </c>
      <c r="AI1332" s="63" t="s">
        <v>3510</v>
      </c>
      <c r="AJ1332" s="64" t="s">
        <v>3511</v>
      </c>
      <c r="AK1332" s="569">
        <v>4970446</v>
      </c>
      <c r="AL1332" s="64" t="s">
        <v>440</v>
      </c>
      <c r="AM1332" s="64" t="s">
        <v>3514</v>
      </c>
      <c r="AN1332" s="570">
        <v>258026781</v>
      </c>
      <c r="AO1332" s="54"/>
      <c r="AP1332" s="54"/>
      <c r="AQ1332" s="54"/>
      <c r="AR1332" s="54"/>
      <c r="AS1332" s="54"/>
      <c r="AT1332" s="64" t="s">
        <v>420</v>
      </c>
      <c r="AU1332" s="64"/>
      <c r="AV1332" s="54"/>
      <c r="AW1332" s="54"/>
      <c r="AX1332" s="54"/>
      <c r="AY1332" s="54"/>
      <c r="AZ1332" s="54"/>
      <c r="BA1332" s="54"/>
      <c r="BB1332" s="54"/>
      <c r="BC1332" s="54"/>
      <c r="BD1332" s="64">
        <v>160629</v>
      </c>
      <c r="BE1332" s="54" t="s">
        <v>3254</v>
      </c>
      <c r="BF1332" s="63" t="s">
        <v>1341</v>
      </c>
      <c r="BG1332" s="54" t="s">
        <v>647</v>
      </c>
      <c r="BH1332" s="54" t="s">
        <v>398</v>
      </c>
      <c r="BI1332" s="54" t="s">
        <v>6457</v>
      </c>
      <c r="BJ1332" s="64" t="s">
        <v>414</v>
      </c>
      <c r="BK1332" s="64" t="s">
        <v>415</v>
      </c>
      <c r="BL1332" s="54"/>
      <c r="BM1332" s="54"/>
      <c r="BN1332" s="54"/>
      <c r="BO1332" s="39"/>
      <c r="BP1332" s="39"/>
      <c r="BQ1332" s="39"/>
      <c r="BR1332" s="39"/>
      <c r="BS1332" s="47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47"/>
      <c r="CD1332" s="39"/>
      <c r="CE1332" s="39"/>
      <c r="CF1332" s="48"/>
      <c r="CG1332" s="48"/>
      <c r="CH1332" s="48"/>
      <c r="CI1332" s="48"/>
      <c r="CJ1332" s="48"/>
      <c r="CK1332" s="48"/>
      <c r="CL1332" s="48"/>
      <c r="CM1332" s="48"/>
      <c r="CN1332" s="48"/>
      <c r="CO1332" s="48"/>
      <c r="CP1332" s="48"/>
      <c r="CQ1332" s="48"/>
      <c r="CR1332" s="48"/>
      <c r="CS1332" s="48"/>
      <c r="CT1332" s="48"/>
      <c r="CU1332" s="48"/>
      <c r="CV1332" s="48"/>
      <c r="CW1332" s="48"/>
      <c r="CX1332" s="39"/>
      <c r="ML1332" s="135"/>
      <c r="MM1332" s="135"/>
      <c r="MN1332" s="135"/>
      <c r="MO1332" s="135"/>
      <c r="MP1332" s="135"/>
      <c r="MQ1332" s="135"/>
      <c r="MR1332" s="135"/>
      <c r="MS1332" s="135"/>
      <c r="MT1332" s="135"/>
      <c r="MU1332" s="135"/>
      <c r="MV1332" s="135"/>
      <c r="MW1332" s="135"/>
      <c r="MX1332" s="135"/>
      <c r="MY1332" s="135"/>
      <c r="MZ1332" s="135"/>
      <c r="NA1332" s="135"/>
      <c r="NB1332" s="135"/>
      <c r="NC1332" s="135"/>
      <c r="ND1332" s="135"/>
      <c r="NE1332" s="135"/>
      <c r="NF1332" s="135"/>
      <c r="NG1332" s="135"/>
      <c r="NH1332" s="135"/>
      <c r="NI1332" s="135"/>
      <c r="NJ1332" s="135"/>
      <c r="NK1332" s="135"/>
      <c r="NL1332" s="135"/>
      <c r="NM1332" s="135"/>
      <c r="NN1332" s="135"/>
      <c r="NO1332" s="135"/>
      <c r="NP1332" s="135"/>
      <c r="NQ1332" s="39"/>
      <c r="QS1332"/>
      <c r="QT1332"/>
      <c r="QU1332"/>
      <c r="QV1332"/>
      <c r="QW1332"/>
      <c r="QX1332"/>
      <c r="QY1332"/>
      <c r="QZ1332"/>
      <c r="RA1332"/>
      <c r="RB1332" s="39"/>
      <c r="RC1332" s="39"/>
      <c r="RD1332" s="39"/>
    </row>
    <row r="1333" spans="2:472" x14ac:dyDescent="0.2">
      <c r="B1333" s="426"/>
      <c r="C1333" s="427"/>
      <c r="V1333" s="63">
        <v>163</v>
      </c>
      <c r="W1333" s="54" t="s">
        <v>3509</v>
      </c>
      <c r="X1333" s="64">
        <v>160630</v>
      </c>
      <c r="Y1333" s="54" t="s">
        <v>3303</v>
      </c>
      <c r="Z1333" s="63" t="s">
        <v>1341</v>
      </c>
      <c r="AA1333" s="54" t="s">
        <v>647</v>
      </c>
      <c r="AB1333" s="54" t="s">
        <v>398</v>
      </c>
      <c r="AC1333" s="54" t="s">
        <v>6458</v>
      </c>
      <c r="AD1333" s="64" t="s">
        <v>414</v>
      </c>
      <c r="AE1333" s="64" t="s">
        <v>415</v>
      </c>
      <c r="AF1333" s="63">
        <v>163</v>
      </c>
      <c r="AG1333" s="54" t="s">
        <v>3509</v>
      </c>
      <c r="AH1333" s="54" t="s">
        <v>3508</v>
      </c>
      <c r="AI1333" s="63" t="s">
        <v>3510</v>
      </c>
      <c r="AJ1333" s="64" t="s">
        <v>3511</v>
      </c>
      <c r="AK1333" s="569">
        <v>4970446</v>
      </c>
      <c r="AL1333" s="64" t="s">
        <v>440</v>
      </c>
      <c r="AM1333" s="64" t="s">
        <v>3514</v>
      </c>
      <c r="AN1333" s="570">
        <v>258026781</v>
      </c>
      <c r="AO1333" s="54"/>
      <c r="AP1333" s="54"/>
      <c r="AQ1333" s="54"/>
      <c r="AR1333" s="54"/>
      <c r="AS1333" s="54"/>
      <c r="AT1333" s="64" t="s">
        <v>420</v>
      </c>
      <c r="AU1333" s="64"/>
      <c r="AV1333" s="54"/>
      <c r="AW1333" s="54"/>
      <c r="AX1333" s="54"/>
      <c r="AY1333" s="54"/>
      <c r="AZ1333" s="54"/>
      <c r="BA1333" s="54"/>
      <c r="BB1333" s="54"/>
      <c r="BC1333" s="54"/>
      <c r="BD1333" s="64">
        <v>160630</v>
      </c>
      <c r="BE1333" s="54" t="s">
        <v>3303</v>
      </c>
      <c r="BF1333" s="63" t="s">
        <v>1341</v>
      </c>
      <c r="BG1333" s="54" t="s">
        <v>647</v>
      </c>
      <c r="BH1333" s="54" t="s">
        <v>398</v>
      </c>
      <c r="BI1333" s="54" t="s">
        <v>6458</v>
      </c>
      <c r="BJ1333" s="64" t="s">
        <v>414</v>
      </c>
      <c r="BK1333" s="64" t="s">
        <v>415</v>
      </c>
      <c r="BL1333" s="54"/>
      <c r="BM1333" s="54"/>
      <c r="BN1333" s="54"/>
      <c r="BO1333" s="39"/>
      <c r="BP1333" s="39"/>
      <c r="BQ1333" s="39"/>
      <c r="BR1333" s="39"/>
      <c r="BS1333" s="47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47"/>
      <c r="CD1333" s="39"/>
      <c r="CE1333" s="39"/>
      <c r="CF1333" s="48"/>
      <c r="CG1333" s="48"/>
      <c r="CH1333" s="48"/>
      <c r="CI1333" s="48"/>
      <c r="CJ1333" s="48"/>
      <c r="CK1333" s="48"/>
      <c r="CL1333" s="48"/>
      <c r="CM1333" s="48"/>
      <c r="CN1333" s="48"/>
      <c r="CO1333" s="48"/>
      <c r="CP1333" s="48"/>
      <c r="CQ1333" s="48"/>
      <c r="CR1333" s="48"/>
      <c r="CS1333" s="48"/>
      <c r="CT1333" s="48"/>
      <c r="CU1333" s="48"/>
      <c r="CV1333" s="48"/>
      <c r="CW1333" s="48"/>
      <c r="CX1333" s="39"/>
      <c r="ML1333" s="135"/>
      <c r="MM1333" s="135"/>
      <c r="MN1333" s="135"/>
      <c r="MO1333" s="135"/>
      <c r="MP1333" s="135"/>
      <c r="MQ1333" s="135"/>
      <c r="MR1333" s="135"/>
      <c r="MS1333" s="135"/>
      <c r="MT1333" s="135"/>
      <c r="MU1333" s="135"/>
      <c r="MV1333" s="135"/>
      <c r="MW1333" s="135"/>
      <c r="MX1333" s="135"/>
      <c r="MY1333" s="135"/>
      <c r="MZ1333" s="135"/>
      <c r="NA1333" s="135"/>
      <c r="NB1333" s="135"/>
      <c r="NC1333" s="135"/>
      <c r="ND1333" s="135"/>
      <c r="NE1333" s="135"/>
      <c r="NF1333" s="135"/>
      <c r="NG1333" s="135"/>
      <c r="NH1333" s="135"/>
      <c r="NI1333" s="135"/>
      <c r="NJ1333" s="135"/>
      <c r="NK1333" s="135"/>
      <c r="NL1333" s="135"/>
      <c r="NM1333" s="135"/>
      <c r="NN1333" s="135"/>
      <c r="NO1333" s="135"/>
      <c r="NP1333" s="135"/>
      <c r="NQ1333" s="39"/>
      <c r="QS1333"/>
      <c r="QT1333"/>
      <c r="QU1333"/>
      <c r="QV1333"/>
      <c r="QW1333"/>
      <c r="QX1333"/>
      <c r="QY1333"/>
      <c r="QZ1333"/>
      <c r="RA1333"/>
      <c r="RB1333" s="39"/>
      <c r="RC1333" s="39"/>
      <c r="RD1333" s="39"/>
    </row>
    <row r="1334" spans="2:472" x14ac:dyDescent="0.2">
      <c r="B1334" s="426"/>
      <c r="C1334" s="427"/>
      <c r="V1334" s="63">
        <v>163</v>
      </c>
      <c r="W1334" s="54" t="s">
        <v>3509</v>
      </c>
      <c r="X1334" s="64">
        <v>160628</v>
      </c>
      <c r="Y1334" s="54" t="s">
        <v>3195</v>
      </c>
      <c r="Z1334" s="63" t="s">
        <v>1341</v>
      </c>
      <c r="AA1334" s="54" t="s">
        <v>647</v>
      </c>
      <c r="AB1334" s="54" t="s">
        <v>398</v>
      </c>
      <c r="AC1334" s="54" t="s">
        <v>6454</v>
      </c>
      <c r="AD1334" s="64" t="s">
        <v>414</v>
      </c>
      <c r="AE1334" s="64" t="s">
        <v>415</v>
      </c>
      <c r="AF1334" s="63">
        <v>163</v>
      </c>
      <c r="AG1334" s="54" t="s">
        <v>3509</v>
      </c>
      <c r="AH1334" s="54" t="s">
        <v>3508</v>
      </c>
      <c r="AI1334" s="63" t="s">
        <v>3510</v>
      </c>
      <c r="AJ1334" s="64" t="s">
        <v>3511</v>
      </c>
      <c r="AK1334" s="569">
        <v>4970446</v>
      </c>
      <c r="AL1334" s="64" t="s">
        <v>440</v>
      </c>
      <c r="AM1334" s="64" t="s">
        <v>3514</v>
      </c>
      <c r="AN1334" s="570">
        <v>258026781</v>
      </c>
      <c r="AO1334" s="54"/>
      <c r="AP1334" s="54"/>
      <c r="AQ1334" s="54"/>
      <c r="AR1334" s="54"/>
      <c r="AS1334" s="54"/>
      <c r="AT1334" s="64" t="s">
        <v>420</v>
      </c>
      <c r="AU1334" s="64"/>
      <c r="AV1334" s="54"/>
      <c r="AW1334" s="54"/>
      <c r="AX1334" s="54"/>
      <c r="AY1334" s="54"/>
      <c r="AZ1334" s="54"/>
      <c r="BA1334" s="54"/>
      <c r="BB1334" s="54"/>
      <c r="BC1334" s="54"/>
      <c r="BD1334" s="64">
        <v>160628</v>
      </c>
      <c r="BE1334" s="54" t="s">
        <v>3195</v>
      </c>
      <c r="BF1334" s="63" t="s">
        <v>1341</v>
      </c>
      <c r="BG1334" s="54" t="s">
        <v>647</v>
      </c>
      <c r="BH1334" s="54" t="s">
        <v>398</v>
      </c>
      <c r="BI1334" s="54" t="s">
        <v>6454</v>
      </c>
      <c r="BJ1334" s="64" t="s">
        <v>414</v>
      </c>
      <c r="BK1334" s="64" t="s">
        <v>415</v>
      </c>
      <c r="BL1334" s="54"/>
      <c r="BM1334" s="54"/>
      <c r="BN1334" s="54"/>
      <c r="BO1334" s="39"/>
      <c r="BP1334" s="39"/>
      <c r="BQ1334" s="39"/>
      <c r="BR1334" s="39"/>
      <c r="BS1334" s="47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47"/>
      <c r="CD1334" s="39"/>
      <c r="CE1334" s="39"/>
      <c r="CF1334" s="48"/>
      <c r="CG1334" s="48"/>
      <c r="CH1334" s="48"/>
      <c r="CI1334" s="48"/>
      <c r="CJ1334" s="48"/>
      <c r="CK1334" s="48"/>
      <c r="CL1334" s="48"/>
      <c r="CM1334" s="48"/>
      <c r="CN1334" s="48"/>
      <c r="CO1334" s="48"/>
      <c r="CP1334" s="48"/>
      <c r="CQ1334" s="48"/>
      <c r="CR1334" s="48"/>
      <c r="CS1334" s="48"/>
      <c r="CT1334" s="48"/>
      <c r="CU1334" s="48"/>
      <c r="CV1334" s="48"/>
      <c r="CW1334" s="48"/>
      <c r="CX1334" s="39"/>
      <c r="ML1334" s="135"/>
      <c r="MM1334" s="135"/>
      <c r="MN1334" s="135"/>
      <c r="MO1334" s="135"/>
      <c r="MP1334" s="135"/>
      <c r="MQ1334" s="135"/>
      <c r="MR1334" s="135"/>
      <c r="MS1334" s="135"/>
      <c r="MT1334" s="135"/>
      <c r="MU1334" s="135"/>
      <c r="MV1334" s="135"/>
      <c r="MW1334" s="135"/>
      <c r="MX1334" s="135"/>
      <c r="MY1334" s="135"/>
      <c r="MZ1334" s="135"/>
      <c r="NA1334" s="135"/>
      <c r="NB1334" s="135"/>
      <c r="NC1334" s="135"/>
      <c r="ND1334" s="135"/>
      <c r="NE1334" s="135"/>
      <c r="NF1334" s="135"/>
      <c r="NG1334" s="135"/>
      <c r="NH1334" s="135"/>
      <c r="NI1334" s="135"/>
      <c r="NJ1334" s="135"/>
      <c r="NK1334" s="135"/>
      <c r="NL1334" s="135"/>
      <c r="NM1334" s="135"/>
      <c r="NN1334" s="135"/>
      <c r="NO1334" s="135"/>
      <c r="NP1334" s="135"/>
      <c r="NQ1334" s="39"/>
      <c r="QS1334"/>
      <c r="QT1334"/>
      <c r="QU1334"/>
      <c r="QV1334"/>
      <c r="QW1334"/>
      <c r="QX1334"/>
      <c r="QY1334"/>
      <c r="QZ1334"/>
      <c r="RA1334"/>
      <c r="RB1334" s="39"/>
      <c r="RC1334" s="39"/>
      <c r="RD1334" s="39"/>
    </row>
    <row r="1335" spans="2:472" x14ac:dyDescent="0.2">
      <c r="B1335" s="426"/>
      <c r="C1335" s="427"/>
      <c r="V1335" s="63">
        <v>163</v>
      </c>
      <c r="W1335" s="54" t="s">
        <v>3509</v>
      </c>
      <c r="X1335" s="64">
        <v>160623</v>
      </c>
      <c r="Y1335" s="54" t="s">
        <v>2882</v>
      </c>
      <c r="Z1335" s="63" t="s">
        <v>1341</v>
      </c>
      <c r="AA1335" s="54" t="s">
        <v>647</v>
      </c>
      <c r="AB1335" s="54" t="s">
        <v>398</v>
      </c>
      <c r="AC1335" s="54" t="s">
        <v>2882</v>
      </c>
      <c r="AD1335" s="64" t="s">
        <v>414</v>
      </c>
      <c r="AE1335" s="64" t="s">
        <v>415</v>
      </c>
      <c r="AF1335" s="63">
        <v>163</v>
      </c>
      <c r="AG1335" s="54" t="s">
        <v>3509</v>
      </c>
      <c r="AH1335" s="54" t="s">
        <v>3508</v>
      </c>
      <c r="AI1335" s="63" t="s">
        <v>3510</v>
      </c>
      <c r="AJ1335" s="64" t="s">
        <v>3511</v>
      </c>
      <c r="AK1335" s="569">
        <v>4970446</v>
      </c>
      <c r="AL1335" s="64" t="s">
        <v>440</v>
      </c>
      <c r="AM1335" s="64" t="s">
        <v>3514</v>
      </c>
      <c r="AN1335" s="570">
        <v>258026781</v>
      </c>
      <c r="AO1335" s="54"/>
      <c r="AP1335" s="54"/>
      <c r="AQ1335" s="54"/>
      <c r="AR1335" s="54"/>
      <c r="AS1335" s="54"/>
      <c r="AT1335" s="64" t="s">
        <v>420</v>
      </c>
      <c r="AU1335" s="64"/>
      <c r="AV1335" s="54"/>
      <c r="AW1335" s="54"/>
      <c r="AX1335" s="54"/>
      <c r="AY1335" s="54"/>
      <c r="AZ1335" s="54"/>
      <c r="BA1335" s="54"/>
      <c r="BB1335" s="54"/>
      <c r="BC1335" s="54"/>
      <c r="BD1335" s="64">
        <v>160623</v>
      </c>
      <c r="BE1335" s="54" t="s">
        <v>2882</v>
      </c>
      <c r="BF1335" s="63" t="s">
        <v>1341</v>
      </c>
      <c r="BG1335" s="54" t="s">
        <v>647</v>
      </c>
      <c r="BH1335" s="54" t="s">
        <v>398</v>
      </c>
      <c r="BI1335" s="54" t="s">
        <v>2882</v>
      </c>
      <c r="BJ1335" s="64" t="s">
        <v>414</v>
      </c>
      <c r="BK1335" s="64" t="s">
        <v>415</v>
      </c>
      <c r="BL1335" s="54"/>
      <c r="BM1335" s="54"/>
      <c r="BN1335" s="54"/>
      <c r="BO1335" s="39"/>
      <c r="BP1335" s="39"/>
      <c r="BQ1335" s="39"/>
      <c r="BR1335" s="39"/>
      <c r="BS1335" s="47"/>
      <c r="BT1335" s="39"/>
      <c r="BU1335" s="39"/>
      <c r="BV1335" s="39"/>
      <c r="BW1335" s="39"/>
      <c r="BX1335" s="39"/>
      <c r="BY1335" s="39"/>
      <c r="BZ1335" s="39"/>
      <c r="CA1335" s="39"/>
      <c r="CB1335" s="39"/>
      <c r="CC1335" s="47"/>
      <c r="CD1335" s="39"/>
      <c r="CE1335" s="39"/>
      <c r="CF1335" s="48"/>
      <c r="CG1335" s="48"/>
      <c r="CH1335" s="48"/>
      <c r="CI1335" s="48"/>
      <c r="CJ1335" s="48"/>
      <c r="CK1335" s="48"/>
      <c r="CL1335" s="48"/>
      <c r="CM1335" s="48"/>
      <c r="CN1335" s="48"/>
      <c r="CO1335" s="48"/>
      <c r="CP1335" s="48"/>
      <c r="CQ1335" s="48"/>
      <c r="CR1335" s="48"/>
      <c r="CS1335" s="48"/>
      <c r="CT1335" s="48"/>
      <c r="CU1335" s="48"/>
      <c r="CV1335" s="48"/>
      <c r="CW1335" s="48"/>
      <c r="CX1335" s="39"/>
      <c r="ML1335" s="135"/>
      <c r="MM1335" s="135"/>
      <c r="MN1335" s="135"/>
      <c r="MO1335" s="135"/>
      <c r="MP1335" s="135"/>
      <c r="MQ1335" s="135"/>
      <c r="MR1335" s="135"/>
      <c r="MS1335" s="135"/>
      <c r="MT1335" s="135"/>
      <c r="MU1335" s="135"/>
      <c r="MV1335" s="135"/>
      <c r="MW1335" s="135"/>
      <c r="MX1335" s="135"/>
      <c r="MY1335" s="135"/>
      <c r="MZ1335" s="135"/>
      <c r="NA1335" s="135"/>
      <c r="NB1335" s="135"/>
      <c r="NC1335" s="135"/>
      <c r="ND1335" s="135"/>
      <c r="NE1335" s="135"/>
      <c r="NF1335" s="135"/>
      <c r="NG1335" s="135"/>
      <c r="NH1335" s="135"/>
      <c r="NI1335" s="135"/>
      <c r="NJ1335" s="135"/>
      <c r="NK1335" s="135"/>
      <c r="NL1335" s="135"/>
      <c r="NM1335" s="135"/>
      <c r="NN1335" s="135"/>
      <c r="NO1335" s="135"/>
      <c r="NP1335" s="135"/>
      <c r="NQ1335" s="39"/>
      <c r="QS1335"/>
      <c r="QT1335"/>
      <c r="QU1335"/>
      <c r="QV1335"/>
      <c r="QW1335"/>
      <c r="QX1335"/>
      <c r="QY1335"/>
      <c r="QZ1335"/>
      <c r="RA1335"/>
      <c r="RB1335" s="39"/>
      <c r="RC1335" s="39"/>
      <c r="RD1335" s="39"/>
    </row>
    <row r="1336" spans="2:472" x14ac:dyDescent="0.2">
      <c r="B1336" s="426"/>
      <c r="C1336" s="427"/>
      <c r="V1336" s="63">
        <v>163</v>
      </c>
      <c r="W1336" s="54" t="s">
        <v>3509</v>
      </c>
      <c r="X1336" s="64">
        <v>160624</v>
      </c>
      <c r="Y1336" s="54" t="s">
        <v>1604</v>
      </c>
      <c r="Z1336" s="63" t="s">
        <v>1341</v>
      </c>
      <c r="AA1336" s="54" t="s">
        <v>647</v>
      </c>
      <c r="AB1336" s="54" t="s">
        <v>398</v>
      </c>
      <c r="AC1336" s="54" t="s">
        <v>1604</v>
      </c>
      <c r="AD1336" s="64" t="s">
        <v>414</v>
      </c>
      <c r="AE1336" s="64" t="s">
        <v>415</v>
      </c>
      <c r="AF1336" s="63">
        <v>163</v>
      </c>
      <c r="AG1336" s="54" t="s">
        <v>3509</v>
      </c>
      <c r="AH1336" s="54" t="s">
        <v>3508</v>
      </c>
      <c r="AI1336" s="63" t="s">
        <v>3510</v>
      </c>
      <c r="AJ1336" s="64" t="s">
        <v>3511</v>
      </c>
      <c r="AK1336" s="569">
        <v>4970446</v>
      </c>
      <c r="AL1336" s="64" t="s">
        <v>440</v>
      </c>
      <c r="AM1336" s="64" t="s">
        <v>3514</v>
      </c>
      <c r="AN1336" s="570">
        <v>258026781</v>
      </c>
      <c r="AO1336" s="54"/>
      <c r="AP1336" s="54"/>
      <c r="AQ1336" s="54"/>
      <c r="AR1336" s="54"/>
      <c r="AS1336" s="54"/>
      <c r="AT1336" s="64" t="s">
        <v>420</v>
      </c>
      <c r="AU1336" s="64"/>
      <c r="AV1336" s="54"/>
      <c r="AW1336" s="54"/>
      <c r="AX1336" s="54"/>
      <c r="AY1336" s="54"/>
      <c r="AZ1336" s="54"/>
      <c r="BA1336" s="54"/>
      <c r="BB1336" s="54"/>
      <c r="BC1336" s="54"/>
      <c r="BD1336" s="64">
        <v>160624</v>
      </c>
      <c r="BE1336" s="54" t="s">
        <v>1604</v>
      </c>
      <c r="BF1336" s="63" t="s">
        <v>1341</v>
      </c>
      <c r="BG1336" s="54" t="s">
        <v>647</v>
      </c>
      <c r="BH1336" s="54" t="s">
        <v>398</v>
      </c>
      <c r="BI1336" s="54" t="s">
        <v>1604</v>
      </c>
      <c r="BJ1336" s="64" t="s">
        <v>414</v>
      </c>
      <c r="BK1336" s="64" t="s">
        <v>415</v>
      </c>
      <c r="BL1336" s="54"/>
      <c r="BM1336" s="54"/>
      <c r="BN1336" s="54"/>
      <c r="BO1336" s="39"/>
      <c r="BP1336" s="39"/>
      <c r="BQ1336" s="39"/>
      <c r="BR1336" s="39"/>
      <c r="BS1336" s="47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47"/>
      <c r="CD1336" s="39"/>
      <c r="CE1336" s="39"/>
      <c r="CF1336" s="48"/>
      <c r="CG1336" s="48"/>
      <c r="CH1336" s="48"/>
      <c r="CI1336" s="48"/>
      <c r="CJ1336" s="48"/>
      <c r="CK1336" s="48"/>
      <c r="CL1336" s="48"/>
      <c r="CM1336" s="48"/>
      <c r="CN1336" s="48"/>
      <c r="CO1336" s="48"/>
      <c r="CP1336" s="48"/>
      <c r="CQ1336" s="48"/>
      <c r="CR1336" s="48"/>
      <c r="CS1336" s="48"/>
      <c r="CT1336" s="48"/>
      <c r="CU1336" s="48"/>
      <c r="CV1336" s="48"/>
      <c r="CW1336" s="48"/>
      <c r="CX1336" s="39"/>
      <c r="ML1336" s="135"/>
      <c r="MM1336" s="135"/>
      <c r="MN1336" s="135"/>
      <c r="MO1336" s="135"/>
      <c r="MP1336" s="135"/>
      <c r="MQ1336" s="135"/>
      <c r="MR1336" s="135"/>
      <c r="MS1336" s="135"/>
      <c r="MT1336" s="135"/>
      <c r="MU1336" s="135"/>
      <c r="MV1336" s="135"/>
      <c r="MW1336" s="135"/>
      <c r="MX1336" s="135"/>
      <c r="MY1336" s="135"/>
      <c r="MZ1336" s="135"/>
      <c r="NA1336" s="135"/>
      <c r="NB1336" s="135"/>
      <c r="NC1336" s="135"/>
      <c r="ND1336" s="135"/>
      <c r="NE1336" s="135"/>
      <c r="NF1336" s="135"/>
      <c r="NG1336" s="135"/>
      <c r="NH1336" s="135"/>
      <c r="NI1336" s="135"/>
      <c r="NJ1336" s="135"/>
      <c r="NK1336" s="135"/>
      <c r="NL1336" s="135"/>
      <c r="NM1336" s="135"/>
      <c r="NN1336" s="135"/>
      <c r="NO1336" s="135"/>
      <c r="NP1336" s="135"/>
      <c r="NQ1336" s="39"/>
      <c r="QS1336"/>
      <c r="QT1336"/>
      <c r="QU1336"/>
      <c r="QV1336"/>
      <c r="QW1336"/>
      <c r="QX1336"/>
      <c r="QY1336"/>
      <c r="QZ1336"/>
      <c r="RA1336"/>
      <c r="RB1336" s="39"/>
      <c r="RC1336" s="39"/>
      <c r="RD1336" s="39"/>
    </row>
    <row r="1337" spans="2:472" x14ac:dyDescent="0.2">
      <c r="B1337" s="426"/>
      <c r="C1337" s="427"/>
      <c r="V1337" s="63">
        <v>164</v>
      </c>
      <c r="W1337" s="54" t="s">
        <v>3542</v>
      </c>
      <c r="X1337" s="64">
        <v>30201</v>
      </c>
      <c r="Y1337" s="54" t="s">
        <v>743</v>
      </c>
      <c r="Z1337" s="63" t="s">
        <v>412</v>
      </c>
      <c r="AA1337" s="54" t="s">
        <v>472</v>
      </c>
      <c r="AB1337" s="54" t="s">
        <v>385</v>
      </c>
      <c r="AC1337" s="54" t="s">
        <v>743</v>
      </c>
      <c r="AD1337" s="64" t="s">
        <v>414</v>
      </c>
      <c r="AE1337" s="64" t="s">
        <v>4480</v>
      </c>
      <c r="AF1337" s="63">
        <v>164</v>
      </c>
      <c r="AG1337" s="54" t="s">
        <v>3542</v>
      </c>
      <c r="AH1337" s="54" t="s">
        <v>3541</v>
      </c>
      <c r="AI1337" s="63" t="s">
        <v>3543</v>
      </c>
      <c r="AJ1337" s="64" t="s">
        <v>3544</v>
      </c>
      <c r="AK1337" s="569">
        <v>4750194</v>
      </c>
      <c r="AL1337" s="64" t="s">
        <v>472</v>
      </c>
      <c r="AM1337" s="64" t="s">
        <v>3547</v>
      </c>
      <c r="AN1337" s="570">
        <v>253469640</v>
      </c>
      <c r="AO1337" s="54"/>
      <c r="AP1337" s="54"/>
      <c r="AQ1337" s="54"/>
      <c r="AR1337" s="54"/>
      <c r="AS1337" s="54"/>
      <c r="AT1337" s="64" t="s">
        <v>420</v>
      </c>
      <c r="AU1337" s="64"/>
      <c r="AV1337" s="54"/>
      <c r="AW1337" s="54"/>
      <c r="AX1337" s="54"/>
      <c r="AY1337" s="54"/>
      <c r="AZ1337" s="54"/>
      <c r="BA1337" s="54"/>
      <c r="BB1337" s="54"/>
      <c r="BC1337" s="54"/>
      <c r="BD1337" s="64">
        <v>30201</v>
      </c>
      <c r="BE1337" s="54" t="s">
        <v>743</v>
      </c>
      <c r="BF1337" s="63" t="s">
        <v>412</v>
      </c>
      <c r="BG1337" s="54" t="s">
        <v>472</v>
      </c>
      <c r="BH1337" s="54" t="s">
        <v>385</v>
      </c>
      <c r="BI1337" s="54" t="s">
        <v>743</v>
      </c>
      <c r="BJ1337" s="64" t="s">
        <v>414</v>
      </c>
      <c r="BK1337" s="64" t="s">
        <v>4480</v>
      </c>
      <c r="BL1337" s="54"/>
      <c r="BM1337" s="54"/>
      <c r="BN1337" s="54"/>
      <c r="BO1337" s="39"/>
      <c r="BP1337" s="39"/>
      <c r="BQ1337" s="39"/>
      <c r="BR1337" s="39"/>
      <c r="BS1337" s="47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47"/>
      <c r="CD1337" s="39"/>
      <c r="CE1337" s="39"/>
      <c r="CF1337" s="48"/>
      <c r="CG1337" s="48"/>
      <c r="CH1337" s="48"/>
      <c r="CI1337" s="48"/>
      <c r="CJ1337" s="48"/>
      <c r="CK1337" s="48"/>
      <c r="CL1337" s="48"/>
      <c r="CM1337" s="48"/>
      <c r="CN1337" s="48"/>
      <c r="CO1337" s="48"/>
      <c r="CP1337" s="48"/>
      <c r="CQ1337" s="48"/>
      <c r="CR1337" s="48"/>
      <c r="CS1337" s="48"/>
      <c r="CT1337" s="48"/>
      <c r="CU1337" s="48"/>
      <c r="CV1337" s="48"/>
      <c r="CW1337" s="48"/>
      <c r="CX1337" s="39"/>
      <c r="ML1337" s="135"/>
      <c r="MM1337" s="135"/>
      <c r="MN1337" s="135"/>
      <c r="MO1337" s="135"/>
      <c r="MP1337" s="135"/>
      <c r="MQ1337" s="135"/>
      <c r="MR1337" s="135"/>
      <c r="MS1337" s="135"/>
      <c r="MT1337" s="135"/>
      <c r="MU1337" s="135"/>
      <c r="MV1337" s="135"/>
      <c r="MW1337" s="135"/>
      <c r="MX1337" s="135"/>
      <c r="MY1337" s="135"/>
      <c r="MZ1337" s="135"/>
      <c r="NA1337" s="135"/>
      <c r="NB1337" s="135"/>
      <c r="NC1337" s="135"/>
      <c r="ND1337" s="135"/>
      <c r="NE1337" s="135"/>
      <c r="NF1337" s="135"/>
      <c r="NG1337" s="135"/>
      <c r="NH1337" s="135"/>
      <c r="NI1337" s="135"/>
      <c r="NJ1337" s="135"/>
      <c r="NK1337" s="135"/>
      <c r="NL1337" s="135"/>
      <c r="NM1337" s="135"/>
      <c r="NN1337" s="135"/>
      <c r="NO1337" s="135"/>
      <c r="NP1337" s="135"/>
      <c r="NQ1337" s="39"/>
      <c r="QS1337"/>
      <c r="QT1337"/>
      <c r="QU1337"/>
      <c r="QV1337"/>
      <c r="QW1337"/>
      <c r="QX1337"/>
      <c r="QY1337"/>
      <c r="QZ1337"/>
      <c r="RA1337"/>
      <c r="RB1337" s="39"/>
      <c r="RC1337" s="39"/>
      <c r="RD1337" s="39"/>
    </row>
    <row r="1338" spans="2:472" x14ac:dyDescent="0.2">
      <c r="B1338" s="426"/>
      <c r="C1338" s="427"/>
      <c r="V1338" s="63">
        <v>164</v>
      </c>
      <c r="W1338" s="54" t="s">
        <v>3542</v>
      </c>
      <c r="X1338" s="64">
        <v>30202</v>
      </c>
      <c r="Y1338" s="54" t="s">
        <v>1068</v>
      </c>
      <c r="Z1338" s="63" t="s">
        <v>412</v>
      </c>
      <c r="AA1338" s="54" t="s">
        <v>472</v>
      </c>
      <c r="AB1338" s="54" t="s">
        <v>385</v>
      </c>
      <c r="AC1338" s="54" t="s">
        <v>1068</v>
      </c>
      <c r="AD1338" s="64" t="s">
        <v>414</v>
      </c>
      <c r="AE1338" s="64" t="s">
        <v>4480</v>
      </c>
      <c r="AF1338" s="63">
        <v>164</v>
      </c>
      <c r="AG1338" s="54" t="s">
        <v>3542</v>
      </c>
      <c r="AH1338" s="54" t="s">
        <v>3541</v>
      </c>
      <c r="AI1338" s="63" t="s">
        <v>3543</v>
      </c>
      <c r="AJ1338" s="64" t="s">
        <v>3544</v>
      </c>
      <c r="AK1338" s="569">
        <v>4750194</v>
      </c>
      <c r="AL1338" s="64" t="s">
        <v>472</v>
      </c>
      <c r="AM1338" s="64" t="s">
        <v>3547</v>
      </c>
      <c r="AN1338" s="570">
        <v>253469640</v>
      </c>
      <c r="AO1338" s="54"/>
      <c r="AP1338" s="54"/>
      <c r="AQ1338" s="54"/>
      <c r="AR1338" s="54"/>
      <c r="AS1338" s="54"/>
      <c r="AT1338" s="64" t="s">
        <v>420</v>
      </c>
      <c r="AU1338" s="64"/>
      <c r="AV1338" s="54"/>
      <c r="AW1338" s="54"/>
      <c r="AX1338" s="54"/>
      <c r="AY1338" s="54"/>
      <c r="AZ1338" s="54"/>
      <c r="BA1338" s="54"/>
      <c r="BB1338" s="54"/>
      <c r="BC1338" s="54"/>
      <c r="BD1338" s="64">
        <v>30202</v>
      </c>
      <c r="BE1338" s="54" t="s">
        <v>1068</v>
      </c>
      <c r="BF1338" s="63" t="s">
        <v>412</v>
      </c>
      <c r="BG1338" s="54" t="s">
        <v>472</v>
      </c>
      <c r="BH1338" s="54" t="s">
        <v>385</v>
      </c>
      <c r="BI1338" s="54" t="s">
        <v>1068</v>
      </c>
      <c r="BJ1338" s="64" t="s">
        <v>414</v>
      </c>
      <c r="BK1338" s="64" t="s">
        <v>4480</v>
      </c>
      <c r="BL1338" s="54"/>
      <c r="BM1338" s="54"/>
      <c r="BN1338" s="54"/>
      <c r="BO1338" s="39"/>
      <c r="BP1338" s="39"/>
      <c r="BQ1338" s="39"/>
      <c r="BR1338" s="39"/>
      <c r="BS1338" s="47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47"/>
      <c r="CD1338" s="39"/>
      <c r="CE1338" s="39"/>
      <c r="CF1338" s="48"/>
      <c r="CG1338" s="48"/>
      <c r="CH1338" s="48"/>
      <c r="CI1338" s="48"/>
      <c r="CJ1338" s="48"/>
      <c r="CK1338" s="48"/>
      <c r="CL1338" s="48"/>
      <c r="CM1338" s="48"/>
      <c r="CN1338" s="48"/>
      <c r="CO1338" s="48"/>
      <c r="CP1338" s="48"/>
      <c r="CQ1338" s="48"/>
      <c r="CR1338" s="48"/>
      <c r="CS1338" s="48"/>
      <c r="CT1338" s="48"/>
      <c r="CU1338" s="48"/>
      <c r="CV1338" s="48"/>
      <c r="CW1338" s="48"/>
      <c r="CX1338" s="39"/>
      <c r="ML1338" s="135"/>
      <c r="MM1338" s="135"/>
      <c r="MN1338" s="135"/>
      <c r="MO1338" s="135"/>
      <c r="MP1338" s="135"/>
      <c r="MQ1338" s="135"/>
      <c r="MR1338" s="135"/>
      <c r="MS1338" s="135"/>
      <c r="MT1338" s="135"/>
      <c r="MU1338" s="135"/>
      <c r="MV1338" s="135"/>
      <c r="MW1338" s="135"/>
      <c r="MX1338" s="135"/>
      <c r="MY1338" s="135"/>
      <c r="MZ1338" s="135"/>
      <c r="NA1338" s="135"/>
      <c r="NB1338" s="135"/>
      <c r="NC1338" s="135"/>
      <c r="ND1338" s="135"/>
      <c r="NE1338" s="135"/>
      <c r="NF1338" s="135"/>
      <c r="NG1338" s="135"/>
      <c r="NH1338" s="135"/>
      <c r="NI1338" s="135"/>
      <c r="NJ1338" s="135"/>
      <c r="NK1338" s="135"/>
      <c r="NL1338" s="135"/>
      <c r="NM1338" s="135"/>
      <c r="NN1338" s="135"/>
      <c r="NO1338" s="135"/>
      <c r="NP1338" s="135"/>
      <c r="NQ1338" s="39"/>
      <c r="QS1338"/>
      <c r="QT1338"/>
      <c r="QU1338"/>
      <c r="QV1338"/>
      <c r="QW1338"/>
      <c r="QX1338"/>
      <c r="QY1338"/>
      <c r="QZ1338"/>
      <c r="RA1338"/>
      <c r="RB1338" s="39"/>
      <c r="RC1338" s="39"/>
      <c r="RD1338" s="39"/>
    </row>
    <row r="1339" spans="2:472" x14ac:dyDescent="0.2">
      <c r="B1339" s="426"/>
      <c r="C1339" s="427"/>
      <c r="V1339" s="63">
        <v>164</v>
      </c>
      <c r="W1339" s="54" t="s">
        <v>3542</v>
      </c>
      <c r="X1339" s="64">
        <v>30203</v>
      </c>
      <c r="Y1339" s="54" t="s">
        <v>1373</v>
      </c>
      <c r="Z1339" s="63" t="s">
        <v>412</v>
      </c>
      <c r="AA1339" s="54" t="s">
        <v>472</v>
      </c>
      <c r="AB1339" s="54" t="s">
        <v>385</v>
      </c>
      <c r="AC1339" s="54" t="s">
        <v>1373</v>
      </c>
      <c r="AD1339" s="64" t="s">
        <v>414</v>
      </c>
      <c r="AE1339" s="64" t="s">
        <v>4480</v>
      </c>
      <c r="AF1339" s="63">
        <v>164</v>
      </c>
      <c r="AG1339" s="54" t="s">
        <v>3542</v>
      </c>
      <c r="AH1339" s="54" t="s">
        <v>3541</v>
      </c>
      <c r="AI1339" s="63" t="s">
        <v>3543</v>
      </c>
      <c r="AJ1339" s="64" t="s">
        <v>3544</v>
      </c>
      <c r="AK1339" s="569">
        <v>4750194</v>
      </c>
      <c r="AL1339" s="64" t="s">
        <v>472</v>
      </c>
      <c r="AM1339" s="64" t="s">
        <v>3547</v>
      </c>
      <c r="AN1339" s="570">
        <v>253469640</v>
      </c>
      <c r="AO1339" s="54"/>
      <c r="AP1339" s="54"/>
      <c r="AQ1339" s="54"/>
      <c r="AR1339" s="54"/>
      <c r="AS1339" s="54"/>
      <c r="AT1339" s="64" t="s">
        <v>420</v>
      </c>
      <c r="AU1339" s="64"/>
      <c r="AV1339" s="54"/>
      <c r="AW1339" s="54"/>
      <c r="AX1339" s="54"/>
      <c r="AY1339" s="54"/>
      <c r="AZ1339" s="54"/>
      <c r="BA1339" s="54"/>
      <c r="BB1339" s="54"/>
      <c r="BC1339" s="54"/>
      <c r="BD1339" s="64">
        <v>30203</v>
      </c>
      <c r="BE1339" s="54" t="s">
        <v>1373</v>
      </c>
      <c r="BF1339" s="63" t="s">
        <v>412</v>
      </c>
      <c r="BG1339" s="54" t="s">
        <v>472</v>
      </c>
      <c r="BH1339" s="54" t="s">
        <v>385</v>
      </c>
      <c r="BI1339" s="54" t="s">
        <v>1373</v>
      </c>
      <c r="BJ1339" s="64" t="s">
        <v>414</v>
      </c>
      <c r="BK1339" s="64" t="s">
        <v>4480</v>
      </c>
      <c r="BL1339" s="54"/>
      <c r="BM1339" s="54"/>
      <c r="BN1339" s="54"/>
      <c r="BO1339" s="39"/>
      <c r="BP1339" s="39"/>
      <c r="BQ1339" s="39"/>
      <c r="BR1339" s="39"/>
      <c r="BS1339" s="47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47"/>
      <c r="CD1339" s="39"/>
      <c r="CE1339" s="39"/>
      <c r="CF1339" s="48"/>
      <c r="CG1339" s="48"/>
      <c r="CH1339" s="48"/>
      <c r="CI1339" s="48"/>
      <c r="CJ1339" s="48"/>
      <c r="CK1339" s="48"/>
      <c r="CL1339" s="48"/>
      <c r="CM1339" s="48"/>
      <c r="CN1339" s="48"/>
      <c r="CO1339" s="48"/>
      <c r="CP1339" s="48"/>
      <c r="CQ1339" s="48"/>
      <c r="CR1339" s="48"/>
      <c r="CS1339" s="48"/>
      <c r="CT1339" s="48"/>
      <c r="CU1339" s="48"/>
      <c r="CV1339" s="48"/>
      <c r="CW1339" s="48"/>
      <c r="CX1339" s="39"/>
      <c r="ML1339" s="135"/>
      <c r="MM1339" s="135"/>
      <c r="MN1339" s="135"/>
      <c r="MO1339" s="135"/>
      <c r="MP1339" s="135"/>
      <c r="MQ1339" s="135"/>
      <c r="MR1339" s="135"/>
      <c r="MS1339" s="135"/>
      <c r="MT1339" s="135"/>
      <c r="MU1339" s="135"/>
      <c r="MV1339" s="135"/>
      <c r="MW1339" s="135"/>
      <c r="MX1339" s="135"/>
      <c r="MY1339" s="135"/>
      <c r="MZ1339" s="135"/>
      <c r="NA1339" s="135"/>
      <c r="NB1339" s="135"/>
      <c r="NC1339" s="135"/>
      <c r="ND1339" s="135"/>
      <c r="NE1339" s="135"/>
      <c r="NF1339" s="135"/>
      <c r="NG1339" s="135"/>
      <c r="NH1339" s="135"/>
      <c r="NI1339" s="135"/>
      <c r="NJ1339" s="135"/>
      <c r="NK1339" s="135"/>
      <c r="NL1339" s="135"/>
      <c r="NM1339" s="135"/>
      <c r="NN1339" s="135"/>
      <c r="NO1339" s="135"/>
      <c r="NP1339" s="135"/>
      <c r="NQ1339" s="39"/>
      <c r="QS1339"/>
      <c r="QT1339"/>
      <c r="QU1339"/>
      <c r="QV1339"/>
      <c r="QW1339"/>
      <c r="QX1339"/>
      <c r="QY1339"/>
      <c r="QZ1339"/>
      <c r="RA1339"/>
      <c r="RB1339" s="39"/>
      <c r="RC1339" s="39"/>
      <c r="RD1339" s="39"/>
    </row>
    <row r="1340" spans="2:472" x14ac:dyDescent="0.2">
      <c r="B1340" s="426"/>
      <c r="C1340" s="427"/>
      <c r="V1340" s="63">
        <v>164</v>
      </c>
      <c r="W1340" s="54" t="s">
        <v>3542</v>
      </c>
      <c r="X1340" s="64">
        <v>30205</v>
      </c>
      <c r="Y1340" s="54" t="s">
        <v>1660</v>
      </c>
      <c r="Z1340" s="63" t="s">
        <v>412</v>
      </c>
      <c r="AA1340" s="54" t="s">
        <v>472</v>
      </c>
      <c r="AB1340" s="54" t="s">
        <v>385</v>
      </c>
      <c r="AC1340" s="54" t="s">
        <v>1660</v>
      </c>
      <c r="AD1340" s="64" t="s">
        <v>414</v>
      </c>
      <c r="AE1340" s="64" t="s">
        <v>4480</v>
      </c>
      <c r="AF1340" s="63">
        <v>164</v>
      </c>
      <c r="AG1340" s="54" t="s">
        <v>3542</v>
      </c>
      <c r="AH1340" s="54" t="s">
        <v>3541</v>
      </c>
      <c r="AI1340" s="63" t="s">
        <v>3543</v>
      </c>
      <c r="AJ1340" s="64" t="s">
        <v>3544</v>
      </c>
      <c r="AK1340" s="569">
        <v>4750194</v>
      </c>
      <c r="AL1340" s="64" t="s">
        <v>472</v>
      </c>
      <c r="AM1340" s="64" t="s">
        <v>3547</v>
      </c>
      <c r="AN1340" s="570">
        <v>253469640</v>
      </c>
      <c r="AO1340" s="54"/>
      <c r="AP1340" s="54"/>
      <c r="AQ1340" s="54"/>
      <c r="AR1340" s="54"/>
      <c r="AS1340" s="54"/>
      <c r="AT1340" s="64" t="s">
        <v>420</v>
      </c>
      <c r="AU1340" s="64"/>
      <c r="AV1340" s="54"/>
      <c r="AW1340" s="54"/>
      <c r="AX1340" s="54"/>
      <c r="AY1340" s="54"/>
      <c r="AZ1340" s="54"/>
      <c r="BA1340" s="54"/>
      <c r="BB1340" s="54"/>
      <c r="BC1340" s="54"/>
      <c r="BD1340" s="64">
        <v>30205</v>
      </c>
      <c r="BE1340" s="54" t="s">
        <v>1660</v>
      </c>
      <c r="BF1340" s="63" t="s">
        <v>412</v>
      </c>
      <c r="BG1340" s="54" t="s">
        <v>472</v>
      </c>
      <c r="BH1340" s="54" t="s">
        <v>385</v>
      </c>
      <c r="BI1340" s="54" t="s">
        <v>1660</v>
      </c>
      <c r="BJ1340" s="64" t="s">
        <v>414</v>
      </c>
      <c r="BK1340" s="64" t="s">
        <v>4480</v>
      </c>
      <c r="BL1340" s="54"/>
      <c r="BM1340" s="54"/>
      <c r="BN1340" s="54"/>
      <c r="BO1340" s="39"/>
      <c r="BP1340" s="39"/>
      <c r="BQ1340" s="39"/>
      <c r="BR1340" s="39"/>
      <c r="BS1340" s="47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47"/>
      <c r="CD1340" s="39"/>
      <c r="CE1340" s="39"/>
      <c r="CF1340" s="48"/>
      <c r="CG1340" s="48"/>
      <c r="CH1340" s="48"/>
      <c r="CI1340" s="48"/>
      <c r="CJ1340" s="48"/>
      <c r="CK1340" s="48"/>
      <c r="CL1340" s="48"/>
      <c r="CM1340" s="48"/>
      <c r="CN1340" s="48"/>
      <c r="CO1340" s="48"/>
      <c r="CP1340" s="48"/>
      <c r="CQ1340" s="48"/>
      <c r="CR1340" s="48"/>
      <c r="CS1340" s="48"/>
      <c r="CT1340" s="48"/>
      <c r="CU1340" s="48"/>
      <c r="CV1340" s="48"/>
      <c r="CW1340" s="48"/>
      <c r="CX1340" s="39"/>
      <c r="ML1340" s="135"/>
      <c r="MM1340" s="135"/>
      <c r="MN1340" s="135"/>
      <c r="MO1340" s="135"/>
      <c r="MP1340" s="135"/>
      <c r="MQ1340" s="135"/>
      <c r="MR1340" s="135"/>
      <c r="MS1340" s="135"/>
      <c r="MT1340" s="135"/>
      <c r="MU1340" s="135"/>
      <c r="MV1340" s="135"/>
      <c r="MW1340" s="135"/>
      <c r="MX1340" s="135"/>
      <c r="MY1340" s="135"/>
      <c r="MZ1340" s="135"/>
      <c r="NA1340" s="135"/>
      <c r="NB1340" s="135"/>
      <c r="NC1340" s="135"/>
      <c r="ND1340" s="135"/>
      <c r="NE1340" s="135"/>
      <c r="NF1340" s="135"/>
      <c r="NG1340" s="135"/>
      <c r="NH1340" s="135"/>
      <c r="NI1340" s="135"/>
      <c r="NJ1340" s="135"/>
      <c r="NK1340" s="135"/>
      <c r="NL1340" s="135"/>
      <c r="NM1340" s="135"/>
      <c r="NN1340" s="135"/>
      <c r="NO1340" s="135"/>
      <c r="NP1340" s="135"/>
      <c r="NQ1340" s="39"/>
      <c r="QS1340"/>
      <c r="QT1340"/>
      <c r="QU1340"/>
      <c r="QV1340"/>
      <c r="QW1340"/>
      <c r="QX1340"/>
      <c r="QY1340"/>
      <c r="QZ1340"/>
      <c r="RA1340"/>
      <c r="RB1340" s="39"/>
      <c r="RC1340" s="39"/>
      <c r="RD1340" s="39"/>
    </row>
    <row r="1341" spans="2:472" x14ac:dyDescent="0.2">
      <c r="B1341" s="426"/>
      <c r="C1341" s="427"/>
      <c r="V1341" s="63">
        <v>164</v>
      </c>
      <c r="W1341" s="54" t="s">
        <v>3542</v>
      </c>
      <c r="X1341" s="64">
        <v>30206</v>
      </c>
      <c r="Y1341" s="54" t="s">
        <v>1901</v>
      </c>
      <c r="Z1341" s="63" t="s">
        <v>412</v>
      </c>
      <c r="AA1341" s="54" t="s">
        <v>472</v>
      </c>
      <c r="AB1341" s="54" t="s">
        <v>385</v>
      </c>
      <c r="AC1341" s="54" t="s">
        <v>1901</v>
      </c>
      <c r="AD1341" s="64" t="s">
        <v>414</v>
      </c>
      <c r="AE1341" s="64" t="s">
        <v>4480</v>
      </c>
      <c r="AF1341" s="63">
        <v>164</v>
      </c>
      <c r="AG1341" s="54" t="s">
        <v>3542</v>
      </c>
      <c r="AH1341" s="54" t="s">
        <v>3541</v>
      </c>
      <c r="AI1341" s="63" t="s">
        <v>3543</v>
      </c>
      <c r="AJ1341" s="64" t="s">
        <v>3544</v>
      </c>
      <c r="AK1341" s="569">
        <v>4750194</v>
      </c>
      <c r="AL1341" s="64" t="s">
        <v>472</v>
      </c>
      <c r="AM1341" s="64" t="s">
        <v>3547</v>
      </c>
      <c r="AN1341" s="570">
        <v>253469640</v>
      </c>
      <c r="AO1341" s="54"/>
      <c r="AP1341" s="54"/>
      <c r="AQ1341" s="54"/>
      <c r="AR1341" s="54"/>
      <c r="AS1341" s="54"/>
      <c r="AT1341" s="64" t="s">
        <v>420</v>
      </c>
      <c r="AU1341" s="64"/>
      <c r="AV1341" s="54"/>
      <c r="AW1341" s="54"/>
      <c r="AX1341" s="54"/>
      <c r="AY1341" s="54"/>
      <c r="AZ1341" s="54"/>
      <c r="BA1341" s="54"/>
      <c r="BB1341" s="54"/>
      <c r="BC1341" s="54"/>
      <c r="BD1341" s="64">
        <v>30206</v>
      </c>
      <c r="BE1341" s="54" t="s">
        <v>1901</v>
      </c>
      <c r="BF1341" s="63" t="s">
        <v>412</v>
      </c>
      <c r="BG1341" s="54" t="s">
        <v>472</v>
      </c>
      <c r="BH1341" s="54" t="s">
        <v>385</v>
      </c>
      <c r="BI1341" s="54" t="s">
        <v>1901</v>
      </c>
      <c r="BJ1341" s="64" t="s">
        <v>414</v>
      </c>
      <c r="BK1341" s="64" t="s">
        <v>4480</v>
      </c>
      <c r="BL1341" s="54"/>
      <c r="BM1341" s="54"/>
      <c r="BN1341" s="54"/>
      <c r="BO1341" s="39"/>
      <c r="BP1341" s="39"/>
      <c r="BQ1341" s="39"/>
      <c r="BR1341" s="39"/>
      <c r="BS1341" s="47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47"/>
      <c r="CD1341" s="39"/>
      <c r="CE1341" s="39"/>
      <c r="CF1341" s="48"/>
      <c r="CG1341" s="48"/>
      <c r="CH1341" s="48"/>
      <c r="CI1341" s="48"/>
      <c r="CJ1341" s="48"/>
      <c r="CK1341" s="48"/>
      <c r="CL1341" s="48"/>
      <c r="CM1341" s="48"/>
      <c r="CN1341" s="48"/>
      <c r="CO1341" s="48"/>
      <c r="CP1341" s="48"/>
      <c r="CQ1341" s="48"/>
      <c r="CR1341" s="48"/>
      <c r="CS1341" s="48"/>
      <c r="CT1341" s="48"/>
      <c r="CU1341" s="48"/>
      <c r="CV1341" s="48"/>
      <c r="CW1341" s="48"/>
      <c r="CX1341" s="39"/>
      <c r="ML1341" s="135"/>
      <c r="MM1341" s="135"/>
      <c r="MN1341" s="135"/>
      <c r="MO1341" s="135"/>
      <c r="MP1341" s="135"/>
      <c r="MQ1341" s="135"/>
      <c r="MR1341" s="135"/>
      <c r="MS1341" s="135"/>
      <c r="MT1341" s="135"/>
      <c r="MU1341" s="135"/>
      <c r="MV1341" s="135"/>
      <c r="MW1341" s="135"/>
      <c r="MX1341" s="135"/>
      <c r="MY1341" s="135"/>
      <c r="MZ1341" s="135"/>
      <c r="NA1341" s="135"/>
      <c r="NB1341" s="135"/>
      <c r="NC1341" s="135"/>
      <c r="ND1341" s="135"/>
      <c r="NE1341" s="135"/>
      <c r="NF1341" s="135"/>
      <c r="NG1341" s="135"/>
      <c r="NH1341" s="135"/>
      <c r="NI1341" s="135"/>
      <c r="NJ1341" s="135"/>
      <c r="NK1341" s="135"/>
      <c r="NL1341" s="135"/>
      <c r="NM1341" s="135"/>
      <c r="NN1341" s="135"/>
      <c r="NO1341" s="135"/>
      <c r="NP1341" s="135"/>
      <c r="NQ1341" s="39"/>
      <c r="QS1341"/>
      <c r="QT1341"/>
      <c r="QU1341"/>
      <c r="QV1341"/>
      <c r="QW1341"/>
      <c r="QX1341"/>
      <c r="QY1341"/>
      <c r="QZ1341"/>
      <c r="RA1341"/>
      <c r="RB1341" s="39"/>
      <c r="RC1341" s="39"/>
      <c r="RD1341" s="39"/>
    </row>
    <row r="1342" spans="2:472" x14ac:dyDescent="0.2">
      <c r="B1342" s="426"/>
      <c r="C1342" s="427"/>
      <c r="V1342" s="63">
        <v>164</v>
      </c>
      <c r="W1342" s="54" t="s">
        <v>3542</v>
      </c>
      <c r="X1342" s="64">
        <v>30208</v>
      </c>
      <c r="Y1342" s="54" t="s">
        <v>2097</v>
      </c>
      <c r="Z1342" s="63" t="s">
        <v>412</v>
      </c>
      <c r="AA1342" s="54" t="s">
        <v>472</v>
      </c>
      <c r="AB1342" s="54" t="s">
        <v>385</v>
      </c>
      <c r="AC1342" s="54" t="s">
        <v>2097</v>
      </c>
      <c r="AD1342" s="64" t="s">
        <v>414</v>
      </c>
      <c r="AE1342" s="64" t="s">
        <v>4480</v>
      </c>
      <c r="AF1342" s="63">
        <v>164</v>
      </c>
      <c r="AG1342" s="54" t="s">
        <v>3542</v>
      </c>
      <c r="AH1342" s="54" t="s">
        <v>3541</v>
      </c>
      <c r="AI1342" s="63" t="s">
        <v>3543</v>
      </c>
      <c r="AJ1342" s="64" t="s">
        <v>3544</v>
      </c>
      <c r="AK1342" s="569">
        <v>4750194</v>
      </c>
      <c r="AL1342" s="64" t="s">
        <v>472</v>
      </c>
      <c r="AM1342" s="64" t="s">
        <v>3547</v>
      </c>
      <c r="AN1342" s="570">
        <v>253469640</v>
      </c>
      <c r="AO1342" s="54"/>
      <c r="AP1342" s="54"/>
      <c r="AQ1342" s="54"/>
      <c r="AR1342" s="54"/>
      <c r="AS1342" s="54"/>
      <c r="AT1342" s="64" t="s">
        <v>420</v>
      </c>
      <c r="AU1342" s="64"/>
      <c r="AV1342" s="54"/>
      <c r="AW1342" s="54"/>
      <c r="AX1342" s="54"/>
      <c r="AY1342" s="54"/>
      <c r="AZ1342" s="54"/>
      <c r="BA1342" s="54"/>
      <c r="BB1342" s="54"/>
      <c r="BC1342" s="54"/>
      <c r="BD1342" s="64">
        <v>30208</v>
      </c>
      <c r="BE1342" s="54" t="s">
        <v>2097</v>
      </c>
      <c r="BF1342" s="63" t="s">
        <v>412</v>
      </c>
      <c r="BG1342" s="54" t="s">
        <v>472</v>
      </c>
      <c r="BH1342" s="54" t="s">
        <v>385</v>
      </c>
      <c r="BI1342" s="54" t="s">
        <v>2097</v>
      </c>
      <c r="BJ1342" s="64" t="s">
        <v>414</v>
      </c>
      <c r="BK1342" s="64" t="s">
        <v>4480</v>
      </c>
      <c r="BL1342" s="54"/>
      <c r="BM1342" s="54"/>
      <c r="BN1342" s="54"/>
      <c r="BO1342" s="39"/>
      <c r="BP1342" s="39"/>
      <c r="BQ1342" s="39"/>
      <c r="BR1342" s="39"/>
      <c r="BS1342" s="47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47"/>
      <c r="CD1342" s="39"/>
      <c r="CE1342" s="39"/>
      <c r="CF1342" s="48"/>
      <c r="CG1342" s="48"/>
      <c r="CH1342" s="48"/>
      <c r="CI1342" s="48"/>
      <c r="CJ1342" s="48"/>
      <c r="CK1342" s="48"/>
      <c r="CL1342" s="48"/>
      <c r="CM1342" s="48"/>
      <c r="CN1342" s="48"/>
      <c r="CO1342" s="48"/>
      <c r="CP1342" s="48"/>
      <c r="CQ1342" s="48"/>
      <c r="CR1342" s="48"/>
      <c r="CS1342" s="48"/>
      <c r="CT1342" s="48"/>
      <c r="CU1342" s="48"/>
      <c r="CV1342" s="48"/>
      <c r="CW1342" s="48"/>
      <c r="CX1342" s="39"/>
      <c r="ML1342" s="135"/>
      <c r="MM1342" s="135"/>
      <c r="MN1342" s="135"/>
      <c r="MO1342" s="135"/>
      <c r="MP1342" s="135"/>
      <c r="MQ1342" s="135"/>
      <c r="MR1342" s="135"/>
      <c r="MS1342" s="135"/>
      <c r="MT1342" s="135"/>
      <c r="MU1342" s="135"/>
      <c r="MV1342" s="135"/>
      <c r="MW1342" s="135"/>
      <c r="MX1342" s="135"/>
      <c r="MY1342" s="135"/>
      <c r="MZ1342" s="135"/>
      <c r="NA1342" s="135"/>
      <c r="NB1342" s="135"/>
      <c r="NC1342" s="135"/>
      <c r="ND1342" s="135"/>
      <c r="NE1342" s="135"/>
      <c r="NF1342" s="135"/>
      <c r="NG1342" s="135"/>
      <c r="NH1342" s="135"/>
      <c r="NI1342" s="135"/>
      <c r="NJ1342" s="135"/>
      <c r="NK1342" s="135"/>
      <c r="NL1342" s="135"/>
      <c r="NM1342" s="135"/>
      <c r="NN1342" s="135"/>
      <c r="NO1342" s="135"/>
      <c r="NP1342" s="135"/>
      <c r="NQ1342" s="39"/>
      <c r="QS1342"/>
      <c r="QT1342"/>
      <c r="QU1342"/>
      <c r="QV1342"/>
      <c r="QW1342"/>
      <c r="QX1342"/>
      <c r="QY1342"/>
      <c r="QZ1342"/>
      <c r="RA1342"/>
      <c r="RB1342" s="39"/>
      <c r="RC1342" s="39"/>
      <c r="RD1342" s="39"/>
    </row>
    <row r="1343" spans="2:472" x14ac:dyDescent="0.2">
      <c r="B1343" s="426"/>
      <c r="C1343" s="427"/>
      <c r="V1343" s="63">
        <v>164</v>
      </c>
      <c r="W1343" s="54" t="s">
        <v>3542</v>
      </c>
      <c r="X1343" s="64">
        <v>30209</v>
      </c>
      <c r="Y1343" s="54" t="s">
        <v>821</v>
      </c>
      <c r="Z1343" s="63" t="s">
        <v>412</v>
      </c>
      <c r="AA1343" s="54" t="s">
        <v>472</v>
      </c>
      <c r="AB1343" s="54" t="s">
        <v>385</v>
      </c>
      <c r="AC1343" s="54" t="s">
        <v>821</v>
      </c>
      <c r="AD1343" s="64" t="s">
        <v>414</v>
      </c>
      <c r="AE1343" s="64" t="s">
        <v>4480</v>
      </c>
      <c r="AF1343" s="63">
        <v>164</v>
      </c>
      <c r="AG1343" s="54" t="s">
        <v>3542</v>
      </c>
      <c r="AH1343" s="54" t="s">
        <v>3541</v>
      </c>
      <c r="AI1343" s="63" t="s">
        <v>3543</v>
      </c>
      <c r="AJ1343" s="64" t="s">
        <v>3544</v>
      </c>
      <c r="AK1343" s="569">
        <v>4750194</v>
      </c>
      <c r="AL1343" s="64" t="s">
        <v>472</v>
      </c>
      <c r="AM1343" s="64" t="s">
        <v>3547</v>
      </c>
      <c r="AN1343" s="570">
        <v>253469640</v>
      </c>
      <c r="AO1343" s="54"/>
      <c r="AP1343" s="54"/>
      <c r="AQ1343" s="54"/>
      <c r="AR1343" s="54"/>
      <c r="AS1343" s="54"/>
      <c r="AT1343" s="64" t="s">
        <v>420</v>
      </c>
      <c r="AU1343" s="64"/>
      <c r="AV1343" s="54"/>
      <c r="AW1343" s="54"/>
      <c r="AX1343" s="54"/>
      <c r="AY1343" s="54"/>
      <c r="AZ1343" s="54"/>
      <c r="BA1343" s="54"/>
      <c r="BB1343" s="54"/>
      <c r="BC1343" s="54"/>
      <c r="BD1343" s="64">
        <v>30209</v>
      </c>
      <c r="BE1343" s="54" t="s">
        <v>821</v>
      </c>
      <c r="BF1343" s="63" t="s">
        <v>412</v>
      </c>
      <c r="BG1343" s="54" t="s">
        <v>472</v>
      </c>
      <c r="BH1343" s="54" t="s">
        <v>385</v>
      </c>
      <c r="BI1343" s="54" t="s">
        <v>821</v>
      </c>
      <c r="BJ1343" s="64" t="s">
        <v>414</v>
      </c>
      <c r="BK1343" s="64" t="s">
        <v>4480</v>
      </c>
      <c r="BL1343" s="54"/>
      <c r="BM1343" s="54"/>
      <c r="BN1343" s="54"/>
      <c r="BO1343" s="39"/>
      <c r="BP1343" s="39"/>
      <c r="BQ1343" s="39"/>
      <c r="BR1343" s="39"/>
      <c r="BS1343" s="47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47"/>
      <c r="CD1343" s="39"/>
      <c r="CE1343" s="39"/>
      <c r="CF1343" s="48"/>
      <c r="CG1343" s="48"/>
      <c r="CH1343" s="48"/>
      <c r="CI1343" s="48"/>
      <c r="CJ1343" s="48"/>
      <c r="CK1343" s="48"/>
      <c r="CL1343" s="48"/>
      <c r="CM1343" s="48"/>
      <c r="CN1343" s="48"/>
      <c r="CO1343" s="48"/>
      <c r="CP1343" s="48"/>
      <c r="CQ1343" s="48"/>
      <c r="CR1343" s="48"/>
      <c r="CS1343" s="48"/>
      <c r="CT1343" s="48"/>
      <c r="CU1343" s="48"/>
      <c r="CV1343" s="48"/>
      <c r="CW1343" s="48"/>
      <c r="CX1343" s="39"/>
      <c r="ML1343" s="135"/>
      <c r="MM1343" s="135"/>
      <c r="MN1343" s="135"/>
      <c r="MO1343" s="135"/>
      <c r="MP1343" s="135"/>
      <c r="MQ1343" s="135"/>
      <c r="MR1343" s="135"/>
      <c r="MS1343" s="135"/>
      <c r="MT1343" s="135"/>
      <c r="MU1343" s="135"/>
      <c r="MV1343" s="135"/>
      <c r="MW1343" s="135"/>
      <c r="MX1343" s="135"/>
      <c r="MY1343" s="135"/>
      <c r="MZ1343" s="135"/>
      <c r="NA1343" s="135"/>
      <c r="NB1343" s="135"/>
      <c r="NC1343" s="135"/>
      <c r="ND1343" s="135"/>
      <c r="NE1343" s="135"/>
      <c r="NF1343" s="135"/>
      <c r="NG1343" s="135"/>
      <c r="NH1343" s="135"/>
      <c r="NI1343" s="135"/>
      <c r="NJ1343" s="135"/>
      <c r="NK1343" s="135"/>
      <c r="NL1343" s="135"/>
      <c r="NM1343" s="135"/>
      <c r="NN1343" s="135"/>
      <c r="NO1343" s="135"/>
      <c r="NP1343" s="135"/>
      <c r="NQ1343" s="39"/>
      <c r="QS1343"/>
      <c r="QT1343"/>
      <c r="QU1343"/>
      <c r="QV1343"/>
      <c r="QW1343"/>
      <c r="QX1343"/>
      <c r="QY1343"/>
      <c r="QZ1343"/>
      <c r="RA1343"/>
      <c r="RB1343" s="39"/>
      <c r="RC1343" s="39"/>
      <c r="RD1343" s="39"/>
    </row>
    <row r="1344" spans="2:472" x14ac:dyDescent="0.2">
      <c r="B1344" s="426"/>
      <c r="C1344" s="427"/>
      <c r="V1344" s="63">
        <v>164</v>
      </c>
      <c r="W1344" s="54" t="s">
        <v>3542</v>
      </c>
      <c r="X1344" s="64">
        <v>30210</v>
      </c>
      <c r="Y1344" s="54" t="s">
        <v>2419</v>
      </c>
      <c r="Z1344" s="63" t="s">
        <v>412</v>
      </c>
      <c r="AA1344" s="54" t="s">
        <v>472</v>
      </c>
      <c r="AB1344" s="54" t="s">
        <v>385</v>
      </c>
      <c r="AC1344" s="54" t="s">
        <v>2419</v>
      </c>
      <c r="AD1344" s="64" t="s">
        <v>414</v>
      </c>
      <c r="AE1344" s="64" t="s">
        <v>4480</v>
      </c>
      <c r="AF1344" s="63">
        <v>164</v>
      </c>
      <c r="AG1344" s="54" t="s">
        <v>3542</v>
      </c>
      <c r="AH1344" s="54" t="s">
        <v>3541</v>
      </c>
      <c r="AI1344" s="63" t="s">
        <v>3543</v>
      </c>
      <c r="AJ1344" s="64" t="s">
        <v>3544</v>
      </c>
      <c r="AK1344" s="569">
        <v>4750194</v>
      </c>
      <c r="AL1344" s="64" t="s">
        <v>472</v>
      </c>
      <c r="AM1344" s="64" t="s">
        <v>3547</v>
      </c>
      <c r="AN1344" s="570">
        <v>253469640</v>
      </c>
      <c r="AO1344" s="54"/>
      <c r="AP1344" s="54"/>
      <c r="AQ1344" s="54"/>
      <c r="AR1344" s="54"/>
      <c r="AS1344" s="54"/>
      <c r="AT1344" s="64" t="s">
        <v>420</v>
      </c>
      <c r="AU1344" s="64"/>
      <c r="AV1344" s="54"/>
      <c r="AW1344" s="54"/>
      <c r="AX1344" s="54"/>
      <c r="AY1344" s="54"/>
      <c r="AZ1344" s="54"/>
      <c r="BA1344" s="54"/>
      <c r="BB1344" s="54"/>
      <c r="BC1344" s="54"/>
      <c r="BD1344" s="64">
        <v>30210</v>
      </c>
      <c r="BE1344" s="54" t="s">
        <v>2419</v>
      </c>
      <c r="BF1344" s="63" t="s">
        <v>412</v>
      </c>
      <c r="BG1344" s="54" t="s">
        <v>472</v>
      </c>
      <c r="BH1344" s="54" t="s">
        <v>385</v>
      </c>
      <c r="BI1344" s="54" t="s">
        <v>2419</v>
      </c>
      <c r="BJ1344" s="64" t="s">
        <v>414</v>
      </c>
      <c r="BK1344" s="64" t="s">
        <v>4480</v>
      </c>
      <c r="BL1344" s="54"/>
      <c r="BM1344" s="54"/>
      <c r="BN1344" s="54"/>
      <c r="BO1344" s="39"/>
      <c r="BP1344" s="39"/>
      <c r="BQ1344" s="39"/>
      <c r="BR1344" s="39"/>
      <c r="BS1344" s="47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47"/>
      <c r="CD1344" s="39"/>
      <c r="CE1344" s="39"/>
      <c r="CF1344" s="48"/>
      <c r="CG1344" s="48"/>
      <c r="CH1344" s="48"/>
      <c r="CI1344" s="48"/>
      <c r="CJ1344" s="48"/>
      <c r="CK1344" s="48"/>
      <c r="CL1344" s="48"/>
      <c r="CM1344" s="48"/>
      <c r="CN1344" s="48"/>
      <c r="CO1344" s="48"/>
      <c r="CP1344" s="48"/>
      <c r="CQ1344" s="48"/>
      <c r="CR1344" s="48"/>
      <c r="CS1344" s="48"/>
      <c r="CT1344" s="48"/>
      <c r="CU1344" s="48"/>
      <c r="CV1344" s="48"/>
      <c r="CW1344" s="48"/>
      <c r="CX1344" s="39"/>
      <c r="ML1344" s="135"/>
      <c r="MM1344" s="135"/>
      <c r="MN1344" s="135"/>
      <c r="MO1344" s="135"/>
      <c r="MP1344" s="135"/>
      <c r="MQ1344" s="135"/>
      <c r="MR1344" s="135"/>
      <c r="MS1344" s="135"/>
      <c r="MT1344" s="135"/>
      <c r="MU1344" s="135"/>
      <c r="MV1344" s="135"/>
      <c r="MW1344" s="135"/>
      <c r="MX1344" s="135"/>
      <c r="MY1344" s="135"/>
      <c r="MZ1344" s="135"/>
      <c r="NA1344" s="135"/>
      <c r="NB1344" s="135"/>
      <c r="NC1344" s="135"/>
      <c r="ND1344" s="135"/>
      <c r="NE1344" s="135"/>
      <c r="NF1344" s="135"/>
      <c r="NG1344" s="135"/>
      <c r="NH1344" s="135"/>
      <c r="NI1344" s="135"/>
      <c r="NJ1344" s="135"/>
      <c r="NK1344" s="135"/>
      <c r="NL1344" s="135"/>
      <c r="NM1344" s="135"/>
      <c r="NN1344" s="135"/>
      <c r="NO1344" s="135"/>
      <c r="NP1344" s="135"/>
      <c r="NQ1344" s="39"/>
      <c r="QS1344"/>
      <c r="QT1344"/>
      <c r="QU1344"/>
      <c r="QV1344"/>
      <c r="QW1344"/>
      <c r="QX1344"/>
      <c r="QY1344"/>
      <c r="QZ1344"/>
      <c r="RA1344"/>
      <c r="RB1344" s="39"/>
      <c r="RC1344" s="39"/>
      <c r="RD1344" s="39"/>
    </row>
    <row r="1345" spans="2:472" x14ac:dyDescent="0.2">
      <c r="B1345" s="426"/>
      <c r="C1345" s="427"/>
      <c r="V1345" s="63">
        <v>164</v>
      </c>
      <c r="W1345" s="54" t="s">
        <v>3542</v>
      </c>
      <c r="X1345" s="64">
        <v>30212</v>
      </c>
      <c r="Y1345" s="54" t="s">
        <v>2568</v>
      </c>
      <c r="Z1345" s="63" t="s">
        <v>412</v>
      </c>
      <c r="AA1345" s="54" t="s">
        <v>472</v>
      </c>
      <c r="AB1345" s="54" t="s">
        <v>385</v>
      </c>
      <c r="AC1345" s="54" t="s">
        <v>2568</v>
      </c>
      <c r="AD1345" s="64" t="s">
        <v>414</v>
      </c>
      <c r="AE1345" s="64" t="s">
        <v>4480</v>
      </c>
      <c r="AF1345" s="63">
        <v>164</v>
      </c>
      <c r="AG1345" s="54" t="s">
        <v>3542</v>
      </c>
      <c r="AH1345" s="54" t="s">
        <v>3541</v>
      </c>
      <c r="AI1345" s="63" t="s">
        <v>3543</v>
      </c>
      <c r="AJ1345" s="64" t="s">
        <v>3544</v>
      </c>
      <c r="AK1345" s="569">
        <v>4750194</v>
      </c>
      <c r="AL1345" s="64" t="s">
        <v>472</v>
      </c>
      <c r="AM1345" s="64" t="s">
        <v>3547</v>
      </c>
      <c r="AN1345" s="570">
        <v>253469640</v>
      </c>
      <c r="AO1345" s="54"/>
      <c r="AP1345" s="54"/>
      <c r="AQ1345" s="54"/>
      <c r="AR1345" s="54"/>
      <c r="AS1345" s="54"/>
      <c r="AT1345" s="64" t="s">
        <v>420</v>
      </c>
      <c r="AU1345" s="64"/>
      <c r="AV1345" s="54"/>
      <c r="AW1345" s="54"/>
      <c r="AX1345" s="54"/>
      <c r="AY1345" s="54"/>
      <c r="AZ1345" s="54"/>
      <c r="BA1345" s="54"/>
      <c r="BB1345" s="54"/>
      <c r="BC1345" s="54"/>
      <c r="BD1345" s="64">
        <v>30212</v>
      </c>
      <c r="BE1345" s="54" t="s">
        <v>2568</v>
      </c>
      <c r="BF1345" s="63" t="s">
        <v>412</v>
      </c>
      <c r="BG1345" s="54" t="s">
        <v>472</v>
      </c>
      <c r="BH1345" s="54" t="s">
        <v>385</v>
      </c>
      <c r="BI1345" s="54" t="s">
        <v>2568</v>
      </c>
      <c r="BJ1345" s="64" t="s">
        <v>414</v>
      </c>
      <c r="BK1345" s="64" t="s">
        <v>4480</v>
      </c>
      <c r="BL1345" s="54"/>
      <c r="BM1345" s="54"/>
      <c r="BN1345" s="54"/>
      <c r="BO1345" s="39"/>
      <c r="BP1345" s="39"/>
      <c r="BQ1345" s="39"/>
      <c r="BR1345" s="39"/>
      <c r="BS1345" s="47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47"/>
      <c r="CD1345" s="39"/>
      <c r="CE1345" s="39"/>
      <c r="CF1345" s="48"/>
      <c r="CG1345" s="48"/>
      <c r="CH1345" s="48"/>
      <c r="CI1345" s="48"/>
      <c r="CJ1345" s="48"/>
      <c r="CK1345" s="48"/>
      <c r="CL1345" s="48"/>
      <c r="CM1345" s="48"/>
      <c r="CN1345" s="48"/>
      <c r="CO1345" s="48"/>
      <c r="CP1345" s="48"/>
      <c r="CQ1345" s="48"/>
      <c r="CR1345" s="48"/>
      <c r="CS1345" s="48"/>
      <c r="CT1345" s="48"/>
      <c r="CU1345" s="48"/>
      <c r="CV1345" s="48"/>
      <c r="CW1345" s="48"/>
      <c r="CX1345" s="39"/>
      <c r="ML1345" s="135"/>
      <c r="MM1345" s="135"/>
      <c r="MN1345" s="135"/>
      <c r="MO1345" s="135"/>
      <c r="MP1345" s="135"/>
      <c r="MQ1345" s="135"/>
      <c r="MR1345" s="135"/>
      <c r="MS1345" s="135"/>
      <c r="MT1345" s="135"/>
      <c r="MU1345" s="135"/>
      <c r="MV1345" s="135"/>
      <c r="MW1345" s="135"/>
      <c r="MX1345" s="135"/>
      <c r="MY1345" s="135"/>
      <c r="MZ1345" s="135"/>
      <c r="NA1345" s="135"/>
      <c r="NB1345" s="135"/>
      <c r="NC1345" s="135"/>
      <c r="ND1345" s="135"/>
      <c r="NE1345" s="135"/>
      <c r="NF1345" s="135"/>
      <c r="NG1345" s="135"/>
      <c r="NH1345" s="135"/>
      <c r="NI1345" s="135"/>
      <c r="NJ1345" s="135"/>
      <c r="NK1345" s="135"/>
      <c r="NL1345" s="135"/>
      <c r="NM1345" s="135"/>
      <c r="NN1345" s="135"/>
      <c r="NO1345" s="135"/>
      <c r="NP1345" s="135"/>
      <c r="NQ1345" s="39"/>
      <c r="QS1345"/>
      <c r="QT1345"/>
      <c r="QU1345"/>
      <c r="QV1345"/>
      <c r="QW1345"/>
      <c r="QX1345"/>
      <c r="QY1345"/>
      <c r="QZ1345"/>
      <c r="RA1345"/>
      <c r="RB1345" s="39"/>
      <c r="RC1345" s="39"/>
      <c r="RD1345" s="39"/>
    </row>
    <row r="1346" spans="2:472" x14ac:dyDescent="0.2">
      <c r="B1346" s="426"/>
      <c r="C1346" s="427"/>
      <c r="V1346" s="63">
        <v>164</v>
      </c>
      <c r="W1346" s="54" t="s">
        <v>3542</v>
      </c>
      <c r="X1346" s="64">
        <v>30213</v>
      </c>
      <c r="Y1346" s="54" t="s">
        <v>2701</v>
      </c>
      <c r="Z1346" s="63" t="s">
        <v>412</v>
      </c>
      <c r="AA1346" s="54" t="s">
        <v>472</v>
      </c>
      <c r="AB1346" s="54" t="s">
        <v>385</v>
      </c>
      <c r="AC1346" s="54" t="s">
        <v>2701</v>
      </c>
      <c r="AD1346" s="64" t="s">
        <v>414</v>
      </c>
      <c r="AE1346" s="64" t="s">
        <v>4480</v>
      </c>
      <c r="AF1346" s="63">
        <v>164</v>
      </c>
      <c r="AG1346" s="54" t="s">
        <v>3542</v>
      </c>
      <c r="AH1346" s="54" t="s">
        <v>3541</v>
      </c>
      <c r="AI1346" s="63" t="s">
        <v>3543</v>
      </c>
      <c r="AJ1346" s="64" t="s">
        <v>3544</v>
      </c>
      <c r="AK1346" s="569">
        <v>4750194</v>
      </c>
      <c r="AL1346" s="64" t="s">
        <v>472</v>
      </c>
      <c r="AM1346" s="64" t="s">
        <v>3547</v>
      </c>
      <c r="AN1346" s="570">
        <v>253469640</v>
      </c>
      <c r="AO1346" s="54"/>
      <c r="AP1346" s="54"/>
      <c r="AQ1346" s="54"/>
      <c r="AR1346" s="54"/>
      <c r="AS1346" s="54"/>
      <c r="AT1346" s="64" t="s">
        <v>420</v>
      </c>
      <c r="AU1346" s="64"/>
      <c r="AV1346" s="54"/>
      <c r="AW1346" s="54"/>
      <c r="AX1346" s="54"/>
      <c r="AY1346" s="54"/>
      <c r="AZ1346" s="54"/>
      <c r="BA1346" s="54"/>
      <c r="BB1346" s="54"/>
      <c r="BC1346" s="54"/>
      <c r="BD1346" s="64">
        <v>30213</v>
      </c>
      <c r="BE1346" s="54" t="s">
        <v>2701</v>
      </c>
      <c r="BF1346" s="63" t="s">
        <v>412</v>
      </c>
      <c r="BG1346" s="54" t="s">
        <v>472</v>
      </c>
      <c r="BH1346" s="54" t="s">
        <v>385</v>
      </c>
      <c r="BI1346" s="54" t="s">
        <v>2701</v>
      </c>
      <c r="BJ1346" s="64" t="s">
        <v>414</v>
      </c>
      <c r="BK1346" s="64" t="s">
        <v>4480</v>
      </c>
      <c r="BL1346" s="54"/>
      <c r="BM1346" s="54"/>
      <c r="BN1346" s="54"/>
      <c r="BO1346" s="39"/>
      <c r="BP1346" s="39"/>
      <c r="BQ1346" s="39"/>
      <c r="BR1346" s="39"/>
      <c r="BS1346" s="47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47"/>
      <c r="CD1346" s="39"/>
      <c r="CE1346" s="39"/>
      <c r="CF1346" s="48"/>
      <c r="CG1346" s="48"/>
      <c r="CH1346" s="48"/>
      <c r="CI1346" s="48"/>
      <c r="CJ1346" s="48"/>
      <c r="CK1346" s="48"/>
      <c r="CL1346" s="48"/>
      <c r="CM1346" s="48"/>
      <c r="CN1346" s="48"/>
      <c r="CO1346" s="48"/>
      <c r="CP1346" s="48"/>
      <c r="CQ1346" s="48"/>
      <c r="CR1346" s="48"/>
      <c r="CS1346" s="48"/>
      <c r="CT1346" s="48"/>
      <c r="CU1346" s="48"/>
      <c r="CV1346" s="48"/>
      <c r="CW1346" s="48"/>
      <c r="CX1346" s="39"/>
      <c r="ML1346" s="135"/>
      <c r="MM1346" s="135"/>
      <c r="MN1346" s="135"/>
      <c r="MO1346" s="135"/>
      <c r="MP1346" s="135"/>
      <c r="MQ1346" s="135"/>
      <c r="MR1346" s="135"/>
      <c r="MS1346" s="135"/>
      <c r="MT1346" s="135"/>
      <c r="MU1346" s="135"/>
      <c r="MV1346" s="135"/>
      <c r="MW1346" s="135"/>
      <c r="MX1346" s="135"/>
      <c r="MY1346" s="135"/>
      <c r="MZ1346" s="135"/>
      <c r="NA1346" s="135"/>
      <c r="NB1346" s="135"/>
      <c r="NC1346" s="135"/>
      <c r="ND1346" s="135"/>
      <c r="NE1346" s="135"/>
      <c r="NF1346" s="135"/>
      <c r="NG1346" s="135"/>
      <c r="NH1346" s="135"/>
      <c r="NI1346" s="135"/>
      <c r="NJ1346" s="135"/>
      <c r="NK1346" s="135"/>
      <c r="NL1346" s="135"/>
      <c r="NM1346" s="135"/>
      <c r="NN1346" s="135"/>
      <c r="NO1346" s="135"/>
      <c r="NP1346" s="135"/>
      <c r="NQ1346" s="39"/>
      <c r="QS1346"/>
      <c r="QT1346"/>
      <c r="QU1346"/>
      <c r="QV1346"/>
      <c r="QW1346"/>
      <c r="QX1346"/>
      <c r="QY1346"/>
      <c r="QZ1346"/>
      <c r="RA1346"/>
      <c r="RB1346" s="39"/>
      <c r="RC1346" s="39"/>
      <c r="RD1346" s="39"/>
    </row>
    <row r="1347" spans="2:472" x14ac:dyDescent="0.2">
      <c r="B1347" s="426"/>
      <c r="C1347" s="427"/>
      <c r="V1347" s="63">
        <v>164</v>
      </c>
      <c r="W1347" s="54" t="s">
        <v>3542</v>
      </c>
      <c r="X1347" s="64">
        <v>30200</v>
      </c>
      <c r="Y1347" s="54" t="s">
        <v>6459</v>
      </c>
      <c r="Z1347" s="63" t="s">
        <v>412</v>
      </c>
      <c r="AA1347" s="54" t="s">
        <v>472</v>
      </c>
      <c r="AB1347" s="54" t="s">
        <v>385</v>
      </c>
      <c r="AC1347" s="54" t="s">
        <v>6460</v>
      </c>
      <c r="AD1347" s="64" t="s">
        <v>414</v>
      </c>
      <c r="AE1347" s="64" t="s">
        <v>4480</v>
      </c>
      <c r="AF1347" s="63">
        <v>164</v>
      </c>
      <c r="AG1347" s="54" t="s">
        <v>3542</v>
      </c>
      <c r="AH1347" s="54" t="s">
        <v>3541</v>
      </c>
      <c r="AI1347" s="63" t="s">
        <v>3543</v>
      </c>
      <c r="AJ1347" s="64" t="s">
        <v>3544</v>
      </c>
      <c r="AK1347" s="569">
        <v>4750194</v>
      </c>
      <c r="AL1347" s="64" t="s">
        <v>472</v>
      </c>
      <c r="AM1347" s="64" t="s">
        <v>3547</v>
      </c>
      <c r="AN1347" s="570">
        <v>253469640</v>
      </c>
      <c r="AO1347" s="54"/>
      <c r="AP1347" s="54"/>
      <c r="AQ1347" s="54"/>
      <c r="AR1347" s="54"/>
      <c r="AS1347" s="54"/>
      <c r="AT1347" s="64" t="s">
        <v>420</v>
      </c>
      <c r="AU1347" s="64"/>
      <c r="AV1347" s="54"/>
      <c r="AW1347" s="54"/>
      <c r="AX1347" s="54"/>
      <c r="AY1347" s="54"/>
      <c r="AZ1347" s="54"/>
      <c r="BA1347" s="54"/>
      <c r="BB1347" s="54"/>
      <c r="BC1347" s="54"/>
      <c r="BD1347" s="64">
        <v>30200</v>
      </c>
      <c r="BE1347" s="54" t="s">
        <v>6459</v>
      </c>
      <c r="BF1347" s="63" t="s">
        <v>412</v>
      </c>
      <c r="BG1347" s="54" t="s">
        <v>472</v>
      </c>
      <c r="BH1347" s="54" t="s">
        <v>385</v>
      </c>
      <c r="BI1347" s="54" t="s">
        <v>6460</v>
      </c>
      <c r="BJ1347" s="64" t="s">
        <v>414</v>
      </c>
      <c r="BK1347" s="64" t="s">
        <v>4480</v>
      </c>
      <c r="BL1347" s="54"/>
      <c r="BM1347" s="54"/>
      <c r="BN1347" s="54"/>
      <c r="BO1347" s="39"/>
      <c r="BP1347" s="39"/>
      <c r="BQ1347" s="39"/>
      <c r="BR1347" s="39"/>
      <c r="BS1347" s="47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47"/>
      <c r="CD1347" s="39"/>
      <c r="CE1347" s="39"/>
      <c r="CF1347" s="48"/>
      <c r="CG1347" s="48"/>
      <c r="CH1347" s="48"/>
      <c r="CI1347" s="48"/>
      <c r="CJ1347" s="48"/>
      <c r="CK1347" s="48"/>
      <c r="CL1347" s="48"/>
      <c r="CM1347" s="48"/>
      <c r="CN1347" s="48"/>
      <c r="CO1347" s="48"/>
      <c r="CP1347" s="48"/>
      <c r="CQ1347" s="48"/>
      <c r="CR1347" s="48"/>
      <c r="CS1347" s="48"/>
      <c r="CT1347" s="48"/>
      <c r="CU1347" s="48"/>
      <c r="CV1347" s="48"/>
      <c r="CW1347" s="48"/>
      <c r="CX1347" s="39"/>
      <c r="ML1347" s="135"/>
      <c r="MM1347" s="135"/>
      <c r="MN1347" s="135"/>
      <c r="MO1347" s="135"/>
      <c r="MP1347" s="135"/>
      <c r="MQ1347" s="135"/>
      <c r="MR1347" s="135"/>
      <c r="MS1347" s="135"/>
      <c r="MT1347" s="135"/>
      <c r="MU1347" s="135"/>
      <c r="MV1347" s="135"/>
      <c r="MW1347" s="135"/>
      <c r="MX1347" s="135"/>
      <c r="MY1347" s="135"/>
      <c r="MZ1347" s="135"/>
      <c r="NA1347" s="135"/>
      <c r="NB1347" s="135"/>
      <c r="NC1347" s="135"/>
      <c r="ND1347" s="135"/>
      <c r="NE1347" s="135"/>
      <c r="NF1347" s="135"/>
      <c r="NG1347" s="135"/>
      <c r="NH1347" s="135"/>
      <c r="NI1347" s="135"/>
      <c r="NJ1347" s="135"/>
      <c r="NK1347" s="135"/>
      <c r="NL1347" s="135"/>
      <c r="NM1347" s="135"/>
      <c r="NN1347" s="135"/>
      <c r="NO1347" s="135"/>
      <c r="NP1347" s="135"/>
      <c r="NQ1347" s="39"/>
      <c r="QS1347"/>
      <c r="QT1347"/>
      <c r="QU1347"/>
      <c r="QV1347"/>
      <c r="QW1347"/>
      <c r="QX1347"/>
      <c r="QY1347"/>
      <c r="QZ1347"/>
      <c r="RA1347"/>
      <c r="RB1347" s="39"/>
      <c r="RC1347" s="39"/>
      <c r="RD1347" s="39"/>
    </row>
    <row r="1348" spans="2:472" x14ac:dyDescent="0.2">
      <c r="B1348" s="426"/>
      <c r="C1348" s="427"/>
      <c r="V1348" s="63">
        <v>164</v>
      </c>
      <c r="W1348" s="54" t="s">
        <v>3542</v>
      </c>
      <c r="X1348" s="64">
        <v>30215</v>
      </c>
      <c r="Y1348" s="54" t="s">
        <v>926</v>
      </c>
      <c r="Z1348" s="63" t="s">
        <v>412</v>
      </c>
      <c r="AA1348" s="54" t="s">
        <v>472</v>
      </c>
      <c r="AB1348" s="54" t="s">
        <v>385</v>
      </c>
      <c r="AC1348" s="54" t="s">
        <v>926</v>
      </c>
      <c r="AD1348" s="64" t="s">
        <v>414</v>
      </c>
      <c r="AE1348" s="64" t="s">
        <v>4480</v>
      </c>
      <c r="AF1348" s="63">
        <v>164</v>
      </c>
      <c r="AG1348" s="54" t="s">
        <v>3542</v>
      </c>
      <c r="AH1348" s="54" t="s">
        <v>3541</v>
      </c>
      <c r="AI1348" s="63" t="s">
        <v>3543</v>
      </c>
      <c r="AJ1348" s="64" t="s">
        <v>3544</v>
      </c>
      <c r="AK1348" s="569">
        <v>4750194</v>
      </c>
      <c r="AL1348" s="64" t="s">
        <v>472</v>
      </c>
      <c r="AM1348" s="64" t="s">
        <v>3547</v>
      </c>
      <c r="AN1348" s="570">
        <v>253469640</v>
      </c>
      <c r="AO1348" s="54"/>
      <c r="AP1348" s="54"/>
      <c r="AQ1348" s="54"/>
      <c r="AR1348" s="54"/>
      <c r="AS1348" s="54"/>
      <c r="AT1348" s="64" t="s">
        <v>420</v>
      </c>
      <c r="AU1348" s="64"/>
      <c r="AV1348" s="54"/>
      <c r="AW1348" s="54"/>
      <c r="AX1348" s="54"/>
      <c r="AY1348" s="54"/>
      <c r="AZ1348" s="54"/>
      <c r="BA1348" s="54"/>
      <c r="BB1348" s="54"/>
      <c r="BC1348" s="54"/>
      <c r="BD1348" s="64">
        <v>30215</v>
      </c>
      <c r="BE1348" s="54" t="s">
        <v>926</v>
      </c>
      <c r="BF1348" s="63" t="s">
        <v>412</v>
      </c>
      <c r="BG1348" s="54" t="s">
        <v>472</v>
      </c>
      <c r="BH1348" s="54" t="s">
        <v>385</v>
      </c>
      <c r="BI1348" s="54" t="s">
        <v>926</v>
      </c>
      <c r="BJ1348" s="64" t="s">
        <v>414</v>
      </c>
      <c r="BK1348" s="64" t="s">
        <v>4480</v>
      </c>
      <c r="BL1348" s="54"/>
      <c r="BM1348" s="54"/>
      <c r="BN1348" s="54"/>
      <c r="BO1348" s="39"/>
      <c r="BP1348" s="39"/>
      <c r="BQ1348" s="39"/>
      <c r="BR1348" s="39"/>
      <c r="BS1348" s="47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47"/>
      <c r="CD1348" s="39"/>
      <c r="CE1348" s="39"/>
      <c r="CF1348" s="48"/>
      <c r="CG1348" s="48"/>
      <c r="CH1348" s="48"/>
      <c r="CI1348" s="48"/>
      <c r="CJ1348" s="48"/>
      <c r="CK1348" s="48"/>
      <c r="CL1348" s="48"/>
      <c r="CM1348" s="48"/>
      <c r="CN1348" s="48"/>
      <c r="CO1348" s="48"/>
      <c r="CP1348" s="48"/>
      <c r="CQ1348" s="48"/>
      <c r="CR1348" s="48"/>
      <c r="CS1348" s="48"/>
      <c r="CT1348" s="48"/>
      <c r="CU1348" s="48"/>
      <c r="CV1348" s="48"/>
      <c r="CW1348" s="48"/>
      <c r="CX1348" s="39"/>
      <c r="ML1348" s="135"/>
      <c r="MM1348" s="135"/>
      <c r="MN1348" s="135"/>
      <c r="MO1348" s="135"/>
      <c r="MP1348" s="135"/>
      <c r="MQ1348" s="135"/>
      <c r="MR1348" s="135"/>
      <c r="MS1348" s="135"/>
      <c r="MT1348" s="135"/>
      <c r="MU1348" s="135"/>
      <c r="MV1348" s="135"/>
      <c r="MW1348" s="135"/>
      <c r="MX1348" s="135"/>
      <c r="MY1348" s="135"/>
      <c r="MZ1348" s="135"/>
      <c r="NA1348" s="135"/>
      <c r="NB1348" s="135"/>
      <c r="NC1348" s="135"/>
      <c r="ND1348" s="135"/>
      <c r="NE1348" s="135"/>
      <c r="NF1348" s="135"/>
      <c r="NG1348" s="135"/>
      <c r="NH1348" s="135"/>
      <c r="NI1348" s="135"/>
      <c r="NJ1348" s="135"/>
      <c r="NK1348" s="135"/>
      <c r="NL1348" s="135"/>
      <c r="NM1348" s="135"/>
      <c r="NN1348" s="135"/>
      <c r="NO1348" s="135"/>
      <c r="NP1348" s="135"/>
      <c r="NQ1348" s="39"/>
      <c r="QS1348"/>
      <c r="QT1348"/>
      <c r="QU1348"/>
      <c r="QV1348"/>
      <c r="QW1348"/>
      <c r="QX1348"/>
      <c r="QY1348"/>
      <c r="QZ1348"/>
      <c r="RA1348"/>
      <c r="RB1348" s="39"/>
      <c r="RC1348" s="39"/>
      <c r="RD1348" s="39"/>
    </row>
    <row r="1349" spans="2:472" x14ac:dyDescent="0.2">
      <c r="B1349" s="426"/>
      <c r="C1349" s="427"/>
      <c r="V1349" s="63">
        <v>164</v>
      </c>
      <c r="W1349" s="54" t="s">
        <v>3542</v>
      </c>
      <c r="X1349" s="64">
        <v>30216</v>
      </c>
      <c r="Y1349" s="54" t="s">
        <v>2001</v>
      </c>
      <c r="Z1349" s="63" t="s">
        <v>412</v>
      </c>
      <c r="AA1349" s="54" t="s">
        <v>472</v>
      </c>
      <c r="AB1349" s="54" t="s">
        <v>385</v>
      </c>
      <c r="AC1349" s="54" t="s">
        <v>2001</v>
      </c>
      <c r="AD1349" s="64" t="s">
        <v>414</v>
      </c>
      <c r="AE1349" s="64" t="s">
        <v>4480</v>
      </c>
      <c r="AF1349" s="63">
        <v>164</v>
      </c>
      <c r="AG1349" s="54" t="s">
        <v>3542</v>
      </c>
      <c r="AH1349" s="54" t="s">
        <v>3541</v>
      </c>
      <c r="AI1349" s="63" t="s">
        <v>3543</v>
      </c>
      <c r="AJ1349" s="64" t="s">
        <v>3544</v>
      </c>
      <c r="AK1349" s="569">
        <v>4750194</v>
      </c>
      <c r="AL1349" s="64" t="s">
        <v>472</v>
      </c>
      <c r="AM1349" s="64" t="s">
        <v>3547</v>
      </c>
      <c r="AN1349" s="570">
        <v>253469640</v>
      </c>
      <c r="AO1349" s="54"/>
      <c r="AP1349" s="54"/>
      <c r="AQ1349" s="54"/>
      <c r="AR1349" s="54"/>
      <c r="AS1349" s="54"/>
      <c r="AT1349" s="64" t="s">
        <v>420</v>
      </c>
      <c r="AU1349" s="64"/>
      <c r="AV1349" s="54"/>
      <c r="AW1349" s="54"/>
      <c r="AX1349" s="54"/>
      <c r="AY1349" s="54"/>
      <c r="AZ1349" s="54"/>
      <c r="BA1349" s="54"/>
      <c r="BB1349" s="54"/>
      <c r="BC1349" s="54"/>
      <c r="BD1349" s="64">
        <v>30216</v>
      </c>
      <c r="BE1349" s="54" t="s">
        <v>2001</v>
      </c>
      <c r="BF1349" s="63" t="s">
        <v>412</v>
      </c>
      <c r="BG1349" s="54" t="s">
        <v>472</v>
      </c>
      <c r="BH1349" s="54" t="s">
        <v>385</v>
      </c>
      <c r="BI1349" s="54" t="s">
        <v>2001</v>
      </c>
      <c r="BJ1349" s="64" t="s">
        <v>414</v>
      </c>
      <c r="BK1349" s="64" t="s">
        <v>4480</v>
      </c>
      <c r="BL1349" s="54"/>
      <c r="BM1349" s="54"/>
      <c r="BN1349" s="54"/>
      <c r="BO1349" s="39"/>
      <c r="BP1349" s="39"/>
      <c r="BQ1349" s="39"/>
      <c r="BR1349" s="39"/>
      <c r="BS1349" s="47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47"/>
      <c r="CD1349" s="39"/>
      <c r="CE1349" s="39"/>
      <c r="CF1349" s="48"/>
      <c r="CG1349" s="48"/>
      <c r="CH1349" s="48"/>
      <c r="CI1349" s="48"/>
      <c r="CJ1349" s="48"/>
      <c r="CK1349" s="48"/>
      <c r="CL1349" s="48"/>
      <c r="CM1349" s="48"/>
      <c r="CN1349" s="48"/>
      <c r="CO1349" s="48"/>
      <c r="CP1349" s="48"/>
      <c r="CQ1349" s="48"/>
      <c r="CR1349" s="48"/>
      <c r="CS1349" s="48"/>
      <c r="CT1349" s="48"/>
      <c r="CU1349" s="48"/>
      <c r="CV1349" s="48"/>
      <c r="CW1349" s="48"/>
      <c r="CX1349" s="39"/>
      <c r="ML1349" s="135"/>
      <c r="MM1349" s="135"/>
      <c r="MN1349" s="135"/>
      <c r="MO1349" s="135"/>
      <c r="MP1349" s="135"/>
      <c r="MQ1349" s="135"/>
      <c r="MR1349" s="135"/>
      <c r="MS1349" s="135"/>
      <c r="MT1349" s="135"/>
      <c r="MU1349" s="135"/>
      <c r="MV1349" s="135"/>
      <c r="MW1349" s="135"/>
      <c r="MX1349" s="135"/>
      <c r="MY1349" s="135"/>
      <c r="MZ1349" s="135"/>
      <c r="NA1349" s="135"/>
      <c r="NB1349" s="135"/>
      <c r="NC1349" s="135"/>
      <c r="ND1349" s="135"/>
      <c r="NE1349" s="135"/>
      <c r="NF1349" s="135"/>
      <c r="NG1349" s="135"/>
      <c r="NH1349" s="135"/>
      <c r="NI1349" s="135"/>
      <c r="NJ1349" s="135"/>
      <c r="NK1349" s="135"/>
      <c r="NL1349" s="135"/>
      <c r="NM1349" s="135"/>
      <c r="NN1349" s="135"/>
      <c r="NO1349" s="135"/>
      <c r="NP1349" s="135"/>
      <c r="NQ1349" s="39"/>
      <c r="QS1349"/>
      <c r="QT1349"/>
      <c r="QU1349"/>
      <c r="QV1349"/>
      <c r="QW1349"/>
      <c r="QX1349"/>
      <c r="QY1349"/>
      <c r="QZ1349"/>
      <c r="RA1349"/>
      <c r="RB1349" s="39"/>
      <c r="RC1349" s="39"/>
      <c r="RD1349" s="39"/>
    </row>
    <row r="1350" spans="2:472" x14ac:dyDescent="0.2">
      <c r="B1350" s="426"/>
      <c r="C1350" s="427"/>
      <c r="V1350" s="63">
        <v>164</v>
      </c>
      <c r="W1350" s="54" t="s">
        <v>3542</v>
      </c>
      <c r="X1350" s="64">
        <v>30218</v>
      </c>
      <c r="Y1350" s="54" t="s">
        <v>1287</v>
      </c>
      <c r="Z1350" s="63" t="s">
        <v>412</v>
      </c>
      <c r="AA1350" s="54" t="s">
        <v>472</v>
      </c>
      <c r="AB1350" s="54" t="s">
        <v>385</v>
      </c>
      <c r="AC1350" s="54" t="s">
        <v>1287</v>
      </c>
      <c r="AD1350" s="64" t="s">
        <v>414</v>
      </c>
      <c r="AE1350" s="64" t="s">
        <v>4480</v>
      </c>
      <c r="AF1350" s="63">
        <v>164</v>
      </c>
      <c r="AG1350" s="54" t="s">
        <v>3542</v>
      </c>
      <c r="AH1350" s="54" t="s">
        <v>3541</v>
      </c>
      <c r="AI1350" s="63" t="s">
        <v>3543</v>
      </c>
      <c r="AJ1350" s="64" t="s">
        <v>3544</v>
      </c>
      <c r="AK1350" s="569">
        <v>4750194</v>
      </c>
      <c r="AL1350" s="64" t="s">
        <v>472</v>
      </c>
      <c r="AM1350" s="64" t="s">
        <v>3547</v>
      </c>
      <c r="AN1350" s="570">
        <v>253469640</v>
      </c>
      <c r="AO1350" s="54"/>
      <c r="AP1350" s="54"/>
      <c r="AQ1350" s="54"/>
      <c r="AR1350" s="54"/>
      <c r="AS1350" s="54"/>
      <c r="AT1350" s="64" t="s">
        <v>420</v>
      </c>
      <c r="AU1350" s="64"/>
      <c r="AV1350" s="54"/>
      <c r="AW1350" s="54"/>
      <c r="AX1350" s="54"/>
      <c r="AY1350" s="54"/>
      <c r="AZ1350" s="54"/>
      <c r="BA1350" s="54"/>
      <c r="BB1350" s="54"/>
      <c r="BC1350" s="54"/>
      <c r="BD1350" s="64">
        <v>30218</v>
      </c>
      <c r="BE1350" s="54" t="s">
        <v>1287</v>
      </c>
      <c r="BF1350" s="63" t="s">
        <v>412</v>
      </c>
      <c r="BG1350" s="54" t="s">
        <v>472</v>
      </c>
      <c r="BH1350" s="54" t="s">
        <v>385</v>
      </c>
      <c r="BI1350" s="54" t="s">
        <v>1287</v>
      </c>
      <c r="BJ1350" s="64" t="s">
        <v>414</v>
      </c>
      <c r="BK1350" s="64" t="s">
        <v>4480</v>
      </c>
      <c r="BL1350" s="54"/>
      <c r="BM1350" s="54"/>
      <c r="BN1350" s="54"/>
      <c r="BO1350" s="39"/>
      <c r="BP1350" s="39"/>
      <c r="BQ1350" s="39"/>
      <c r="BR1350" s="39"/>
      <c r="BS1350" s="47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47"/>
      <c r="CD1350" s="39"/>
      <c r="CE1350" s="39"/>
      <c r="CF1350" s="48"/>
      <c r="CG1350" s="48"/>
      <c r="CH1350" s="48"/>
      <c r="CI1350" s="48"/>
      <c r="CJ1350" s="48"/>
      <c r="CK1350" s="48"/>
      <c r="CL1350" s="48"/>
      <c r="CM1350" s="48"/>
      <c r="CN1350" s="48"/>
      <c r="CO1350" s="48"/>
      <c r="CP1350" s="48"/>
      <c r="CQ1350" s="48"/>
      <c r="CR1350" s="48"/>
      <c r="CS1350" s="48"/>
      <c r="CT1350" s="48"/>
      <c r="CU1350" s="48"/>
      <c r="CV1350" s="48"/>
      <c r="CW1350" s="48"/>
      <c r="CX1350" s="39"/>
      <c r="ML1350" s="135"/>
      <c r="MM1350" s="135"/>
      <c r="MN1350" s="135"/>
      <c r="MO1350" s="135"/>
      <c r="MP1350" s="135"/>
      <c r="MQ1350" s="135"/>
      <c r="MR1350" s="135"/>
      <c r="MS1350" s="135"/>
      <c r="MT1350" s="135"/>
      <c r="MU1350" s="135"/>
      <c r="MV1350" s="135"/>
      <c r="MW1350" s="135"/>
      <c r="MX1350" s="135"/>
      <c r="MY1350" s="135"/>
      <c r="MZ1350" s="135"/>
      <c r="NA1350" s="135"/>
      <c r="NB1350" s="135"/>
      <c r="NC1350" s="135"/>
      <c r="ND1350" s="135"/>
      <c r="NE1350" s="135"/>
      <c r="NF1350" s="135"/>
      <c r="NG1350" s="135"/>
      <c r="NH1350" s="135"/>
      <c r="NI1350" s="135"/>
      <c r="NJ1350" s="135"/>
      <c r="NK1350" s="135"/>
      <c r="NL1350" s="135"/>
      <c r="NM1350" s="135"/>
      <c r="NN1350" s="135"/>
      <c r="NO1350" s="135"/>
      <c r="NP1350" s="135"/>
      <c r="NQ1350" s="39"/>
      <c r="QS1350"/>
      <c r="QT1350"/>
      <c r="QU1350"/>
      <c r="QV1350"/>
      <c r="QW1350"/>
      <c r="QX1350"/>
      <c r="QY1350"/>
      <c r="QZ1350"/>
      <c r="RA1350"/>
      <c r="RB1350" s="39"/>
      <c r="RC1350" s="39"/>
      <c r="RD1350" s="39"/>
    </row>
    <row r="1351" spans="2:472" x14ac:dyDescent="0.2">
      <c r="B1351" s="426"/>
      <c r="C1351" s="427"/>
      <c r="V1351" s="63">
        <v>164</v>
      </c>
      <c r="W1351" s="54" t="s">
        <v>3542</v>
      </c>
      <c r="X1351" s="64">
        <v>30220</v>
      </c>
      <c r="Y1351" s="54" t="s">
        <v>833</v>
      </c>
      <c r="Z1351" s="63" t="s">
        <v>412</v>
      </c>
      <c r="AA1351" s="54" t="s">
        <v>472</v>
      </c>
      <c r="AB1351" s="54" t="s">
        <v>385</v>
      </c>
      <c r="AC1351" s="54" t="s">
        <v>833</v>
      </c>
      <c r="AD1351" s="64" t="s">
        <v>414</v>
      </c>
      <c r="AE1351" s="64" t="s">
        <v>4480</v>
      </c>
      <c r="AF1351" s="63">
        <v>164</v>
      </c>
      <c r="AG1351" s="54" t="s">
        <v>3542</v>
      </c>
      <c r="AH1351" s="54" t="s">
        <v>3541</v>
      </c>
      <c r="AI1351" s="63" t="s">
        <v>3543</v>
      </c>
      <c r="AJ1351" s="64" t="s">
        <v>3544</v>
      </c>
      <c r="AK1351" s="569">
        <v>4750194</v>
      </c>
      <c r="AL1351" s="64" t="s">
        <v>472</v>
      </c>
      <c r="AM1351" s="64" t="s">
        <v>3547</v>
      </c>
      <c r="AN1351" s="570">
        <v>253469640</v>
      </c>
      <c r="AO1351" s="54"/>
      <c r="AP1351" s="54"/>
      <c r="AQ1351" s="54"/>
      <c r="AR1351" s="54"/>
      <c r="AS1351" s="54"/>
      <c r="AT1351" s="64" t="s">
        <v>420</v>
      </c>
      <c r="AU1351" s="64"/>
      <c r="AV1351" s="54"/>
      <c r="AW1351" s="54"/>
      <c r="AX1351" s="54"/>
      <c r="AY1351" s="54"/>
      <c r="AZ1351" s="54"/>
      <c r="BA1351" s="54"/>
      <c r="BB1351" s="54"/>
      <c r="BC1351" s="54"/>
      <c r="BD1351" s="64">
        <v>30220</v>
      </c>
      <c r="BE1351" s="54" t="s">
        <v>833</v>
      </c>
      <c r="BF1351" s="63" t="s">
        <v>412</v>
      </c>
      <c r="BG1351" s="54" t="s">
        <v>472</v>
      </c>
      <c r="BH1351" s="54" t="s">
        <v>385</v>
      </c>
      <c r="BI1351" s="54" t="s">
        <v>833</v>
      </c>
      <c r="BJ1351" s="64" t="s">
        <v>414</v>
      </c>
      <c r="BK1351" s="64" t="s">
        <v>4480</v>
      </c>
      <c r="BL1351" s="54"/>
      <c r="BM1351" s="54"/>
      <c r="BN1351" s="54"/>
      <c r="BO1351" s="39"/>
      <c r="BP1351" s="39"/>
      <c r="BQ1351" s="39"/>
      <c r="BR1351" s="39"/>
      <c r="BS1351" s="47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47"/>
      <c r="CD1351" s="39"/>
      <c r="CE1351" s="39"/>
      <c r="CF1351" s="48"/>
      <c r="CG1351" s="48"/>
      <c r="CH1351" s="48"/>
      <c r="CI1351" s="48"/>
      <c r="CJ1351" s="48"/>
      <c r="CK1351" s="48"/>
      <c r="CL1351" s="48"/>
      <c r="CM1351" s="48"/>
      <c r="CN1351" s="48"/>
      <c r="CO1351" s="48"/>
      <c r="CP1351" s="48"/>
      <c r="CQ1351" s="48"/>
      <c r="CR1351" s="48"/>
      <c r="CS1351" s="48"/>
      <c r="CT1351" s="48"/>
      <c r="CU1351" s="48"/>
      <c r="CV1351" s="48"/>
      <c r="CW1351" s="48"/>
      <c r="CX1351" s="39"/>
      <c r="ML1351" s="135"/>
      <c r="MM1351" s="135"/>
      <c r="MN1351" s="135"/>
      <c r="MO1351" s="135"/>
      <c r="MP1351" s="135"/>
      <c r="MQ1351" s="135"/>
      <c r="MR1351" s="135"/>
      <c r="MS1351" s="135"/>
      <c r="MT1351" s="135"/>
      <c r="MU1351" s="135"/>
      <c r="MV1351" s="135"/>
      <c r="MW1351" s="135"/>
      <c r="MX1351" s="135"/>
      <c r="MY1351" s="135"/>
      <c r="MZ1351" s="135"/>
      <c r="NA1351" s="135"/>
      <c r="NB1351" s="135"/>
      <c r="NC1351" s="135"/>
      <c r="ND1351" s="135"/>
      <c r="NE1351" s="135"/>
      <c r="NF1351" s="135"/>
      <c r="NG1351" s="135"/>
      <c r="NH1351" s="135"/>
      <c r="NI1351" s="135"/>
      <c r="NJ1351" s="135"/>
      <c r="NK1351" s="135"/>
      <c r="NL1351" s="135"/>
      <c r="NM1351" s="135"/>
      <c r="NN1351" s="135"/>
      <c r="NO1351" s="135"/>
      <c r="NP1351" s="135"/>
      <c r="NQ1351" s="39"/>
      <c r="QS1351"/>
      <c r="QT1351"/>
      <c r="QU1351"/>
      <c r="QV1351"/>
      <c r="QW1351"/>
      <c r="QX1351"/>
      <c r="QY1351"/>
      <c r="QZ1351"/>
      <c r="RA1351"/>
      <c r="RB1351" s="39"/>
      <c r="RC1351" s="39"/>
      <c r="RD1351" s="39"/>
    </row>
    <row r="1352" spans="2:472" x14ac:dyDescent="0.2">
      <c r="B1352" s="426"/>
      <c r="C1352" s="427"/>
      <c r="V1352" s="63">
        <v>164</v>
      </c>
      <c r="W1352" s="54" t="s">
        <v>3542</v>
      </c>
      <c r="X1352" s="64">
        <v>30221</v>
      </c>
      <c r="Y1352" s="54" t="s">
        <v>3164</v>
      </c>
      <c r="Z1352" s="63" t="s">
        <v>412</v>
      </c>
      <c r="AA1352" s="54" t="s">
        <v>472</v>
      </c>
      <c r="AB1352" s="54" t="s">
        <v>385</v>
      </c>
      <c r="AC1352" s="54" t="s">
        <v>3164</v>
      </c>
      <c r="AD1352" s="64" t="s">
        <v>414</v>
      </c>
      <c r="AE1352" s="64" t="s">
        <v>4480</v>
      </c>
      <c r="AF1352" s="63">
        <v>164</v>
      </c>
      <c r="AG1352" s="54" t="s">
        <v>3542</v>
      </c>
      <c r="AH1352" s="54" t="s">
        <v>3541</v>
      </c>
      <c r="AI1352" s="63" t="s">
        <v>3543</v>
      </c>
      <c r="AJ1352" s="64" t="s">
        <v>3544</v>
      </c>
      <c r="AK1352" s="569">
        <v>4750194</v>
      </c>
      <c r="AL1352" s="64" t="s">
        <v>472</v>
      </c>
      <c r="AM1352" s="64" t="s">
        <v>3547</v>
      </c>
      <c r="AN1352" s="570">
        <v>253469640</v>
      </c>
      <c r="AO1352" s="54"/>
      <c r="AP1352" s="54"/>
      <c r="AQ1352" s="54"/>
      <c r="AR1352" s="54"/>
      <c r="AS1352" s="54"/>
      <c r="AT1352" s="64" t="s">
        <v>420</v>
      </c>
      <c r="AU1352" s="64"/>
      <c r="AV1352" s="54"/>
      <c r="AW1352" s="54"/>
      <c r="AX1352" s="54"/>
      <c r="AY1352" s="54"/>
      <c r="AZ1352" s="54"/>
      <c r="BA1352" s="54"/>
      <c r="BB1352" s="54"/>
      <c r="BC1352" s="54"/>
      <c r="BD1352" s="64">
        <v>30221</v>
      </c>
      <c r="BE1352" s="54" t="s">
        <v>3164</v>
      </c>
      <c r="BF1352" s="63" t="s">
        <v>412</v>
      </c>
      <c r="BG1352" s="54" t="s">
        <v>472</v>
      </c>
      <c r="BH1352" s="54" t="s">
        <v>385</v>
      </c>
      <c r="BI1352" s="54" t="s">
        <v>3164</v>
      </c>
      <c r="BJ1352" s="64" t="s">
        <v>414</v>
      </c>
      <c r="BK1352" s="64" t="s">
        <v>4480</v>
      </c>
      <c r="BL1352" s="54"/>
      <c r="BM1352" s="54"/>
      <c r="BN1352" s="54"/>
      <c r="BO1352" s="39"/>
      <c r="BP1352" s="39"/>
      <c r="BQ1352" s="39"/>
      <c r="BR1352" s="39"/>
      <c r="BS1352" s="47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47"/>
      <c r="CD1352" s="39"/>
      <c r="CE1352" s="39"/>
      <c r="CF1352" s="48"/>
      <c r="CG1352" s="48"/>
      <c r="CH1352" s="48"/>
      <c r="CI1352" s="48"/>
      <c r="CJ1352" s="48"/>
      <c r="CK1352" s="48"/>
      <c r="CL1352" s="48"/>
      <c r="CM1352" s="48"/>
      <c r="CN1352" s="48"/>
      <c r="CO1352" s="48"/>
      <c r="CP1352" s="48"/>
      <c r="CQ1352" s="48"/>
      <c r="CR1352" s="48"/>
      <c r="CS1352" s="48"/>
      <c r="CT1352" s="48"/>
      <c r="CU1352" s="48"/>
      <c r="CV1352" s="48"/>
      <c r="CW1352" s="48"/>
      <c r="CX1352" s="39"/>
      <c r="ML1352" s="135"/>
      <c r="MM1352" s="135"/>
      <c r="MN1352" s="135"/>
      <c r="MO1352" s="135"/>
      <c r="MP1352" s="135"/>
      <c r="MQ1352" s="135"/>
      <c r="MR1352" s="135"/>
      <c r="MS1352" s="135"/>
      <c r="MT1352" s="135"/>
      <c r="MU1352" s="135"/>
      <c r="MV1352" s="135"/>
      <c r="MW1352" s="135"/>
      <c r="MX1352" s="135"/>
      <c r="MY1352" s="135"/>
      <c r="MZ1352" s="135"/>
      <c r="NA1352" s="135"/>
      <c r="NB1352" s="135"/>
      <c r="NC1352" s="135"/>
      <c r="ND1352" s="135"/>
      <c r="NE1352" s="135"/>
      <c r="NF1352" s="135"/>
      <c r="NG1352" s="135"/>
      <c r="NH1352" s="135"/>
      <c r="NI1352" s="135"/>
      <c r="NJ1352" s="135"/>
      <c r="NK1352" s="135"/>
      <c r="NL1352" s="135"/>
      <c r="NM1352" s="135"/>
      <c r="NN1352" s="135"/>
      <c r="NO1352" s="135"/>
      <c r="NP1352" s="135"/>
      <c r="NQ1352" s="39"/>
      <c r="QS1352"/>
      <c r="QT1352"/>
      <c r="QU1352"/>
      <c r="QV1352"/>
      <c r="QW1352"/>
      <c r="QX1352"/>
      <c r="QY1352"/>
      <c r="QZ1352"/>
      <c r="RA1352"/>
      <c r="RB1352" s="39"/>
      <c r="RC1352" s="39"/>
      <c r="RD1352" s="39"/>
    </row>
    <row r="1353" spans="2:472" x14ac:dyDescent="0.2">
      <c r="B1353" s="426"/>
      <c r="C1353" s="427"/>
      <c r="V1353" s="63">
        <v>164</v>
      </c>
      <c r="W1353" s="54" t="s">
        <v>3542</v>
      </c>
      <c r="X1353" s="64">
        <v>30224</v>
      </c>
      <c r="Y1353" s="54" t="s">
        <v>3224</v>
      </c>
      <c r="Z1353" s="63" t="s">
        <v>412</v>
      </c>
      <c r="AA1353" s="54" t="s">
        <v>472</v>
      </c>
      <c r="AB1353" s="54" t="s">
        <v>385</v>
      </c>
      <c r="AC1353" s="54" t="s">
        <v>3224</v>
      </c>
      <c r="AD1353" s="64" t="s">
        <v>414</v>
      </c>
      <c r="AE1353" s="64" t="s">
        <v>4480</v>
      </c>
      <c r="AF1353" s="63">
        <v>164</v>
      </c>
      <c r="AG1353" s="54" t="s">
        <v>3542</v>
      </c>
      <c r="AH1353" s="54" t="s">
        <v>3541</v>
      </c>
      <c r="AI1353" s="63" t="s">
        <v>3543</v>
      </c>
      <c r="AJ1353" s="64" t="s">
        <v>3544</v>
      </c>
      <c r="AK1353" s="569">
        <v>4750194</v>
      </c>
      <c r="AL1353" s="64" t="s">
        <v>472</v>
      </c>
      <c r="AM1353" s="64" t="s">
        <v>3547</v>
      </c>
      <c r="AN1353" s="570">
        <v>253469640</v>
      </c>
      <c r="AO1353" s="54"/>
      <c r="AP1353" s="54"/>
      <c r="AQ1353" s="54"/>
      <c r="AR1353" s="54"/>
      <c r="AS1353" s="54"/>
      <c r="AT1353" s="64" t="s">
        <v>420</v>
      </c>
      <c r="AU1353" s="64"/>
      <c r="AV1353" s="54"/>
      <c r="AW1353" s="54"/>
      <c r="AX1353" s="54"/>
      <c r="AY1353" s="54"/>
      <c r="AZ1353" s="54"/>
      <c r="BA1353" s="54"/>
      <c r="BB1353" s="54"/>
      <c r="BC1353" s="54"/>
      <c r="BD1353" s="64">
        <v>30224</v>
      </c>
      <c r="BE1353" s="54" t="s">
        <v>3224</v>
      </c>
      <c r="BF1353" s="63" t="s">
        <v>412</v>
      </c>
      <c r="BG1353" s="54" t="s">
        <v>472</v>
      </c>
      <c r="BH1353" s="54" t="s">
        <v>385</v>
      </c>
      <c r="BI1353" s="54" t="s">
        <v>3224</v>
      </c>
      <c r="BJ1353" s="64" t="s">
        <v>414</v>
      </c>
      <c r="BK1353" s="64" t="s">
        <v>4480</v>
      </c>
      <c r="BL1353" s="54"/>
      <c r="BM1353" s="54"/>
      <c r="BN1353" s="54"/>
      <c r="BO1353" s="39"/>
      <c r="BP1353" s="39"/>
      <c r="BQ1353" s="39"/>
      <c r="BR1353" s="39"/>
      <c r="BS1353" s="47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47"/>
      <c r="CD1353" s="39"/>
      <c r="CE1353" s="39"/>
      <c r="CF1353" s="48"/>
      <c r="CG1353" s="48"/>
      <c r="CH1353" s="48"/>
      <c r="CI1353" s="48"/>
      <c r="CJ1353" s="48"/>
      <c r="CK1353" s="48"/>
      <c r="CL1353" s="48"/>
      <c r="CM1353" s="48"/>
      <c r="CN1353" s="48"/>
      <c r="CO1353" s="48"/>
      <c r="CP1353" s="48"/>
      <c r="CQ1353" s="48"/>
      <c r="CR1353" s="48"/>
      <c r="CS1353" s="48"/>
      <c r="CT1353" s="48"/>
      <c r="CU1353" s="48"/>
      <c r="CV1353" s="48"/>
      <c r="CW1353" s="48"/>
      <c r="CX1353" s="39"/>
      <c r="ML1353" s="135"/>
      <c r="MM1353" s="135"/>
      <c r="MN1353" s="135"/>
      <c r="MO1353" s="135"/>
      <c r="MP1353" s="135"/>
      <c r="MQ1353" s="135"/>
      <c r="MR1353" s="135"/>
      <c r="MS1353" s="135"/>
      <c r="MT1353" s="135"/>
      <c r="MU1353" s="135"/>
      <c r="MV1353" s="135"/>
      <c r="MW1353" s="135"/>
      <c r="MX1353" s="135"/>
      <c r="MY1353" s="135"/>
      <c r="MZ1353" s="135"/>
      <c r="NA1353" s="135"/>
      <c r="NB1353" s="135"/>
      <c r="NC1353" s="135"/>
      <c r="ND1353" s="135"/>
      <c r="NE1353" s="135"/>
      <c r="NF1353" s="135"/>
      <c r="NG1353" s="135"/>
      <c r="NH1353" s="135"/>
      <c r="NI1353" s="135"/>
      <c r="NJ1353" s="135"/>
      <c r="NK1353" s="135"/>
      <c r="NL1353" s="135"/>
      <c r="NM1353" s="135"/>
      <c r="NN1353" s="135"/>
      <c r="NO1353" s="135"/>
      <c r="NP1353" s="135"/>
      <c r="NQ1353" s="39"/>
      <c r="QS1353"/>
      <c r="QT1353"/>
      <c r="QU1353"/>
      <c r="QV1353"/>
      <c r="QW1353"/>
      <c r="QX1353"/>
      <c r="QY1353"/>
      <c r="QZ1353"/>
      <c r="RA1353"/>
      <c r="RB1353" s="39"/>
      <c r="RC1353" s="39"/>
      <c r="RD1353" s="39"/>
    </row>
    <row r="1354" spans="2:472" x14ac:dyDescent="0.2">
      <c r="B1354" s="426"/>
      <c r="C1354" s="427"/>
      <c r="V1354" s="63">
        <v>164</v>
      </c>
      <c r="W1354" s="54" t="s">
        <v>3542</v>
      </c>
      <c r="X1354" s="64">
        <v>30228</v>
      </c>
      <c r="Y1354" s="54" t="s">
        <v>2168</v>
      </c>
      <c r="Z1354" s="63" t="s">
        <v>412</v>
      </c>
      <c r="AA1354" s="54" t="s">
        <v>472</v>
      </c>
      <c r="AB1354" s="54" t="s">
        <v>385</v>
      </c>
      <c r="AC1354" s="54" t="s">
        <v>2168</v>
      </c>
      <c r="AD1354" s="64" t="s">
        <v>414</v>
      </c>
      <c r="AE1354" s="64" t="s">
        <v>4480</v>
      </c>
      <c r="AF1354" s="63">
        <v>164</v>
      </c>
      <c r="AG1354" s="54" t="s">
        <v>3542</v>
      </c>
      <c r="AH1354" s="54" t="s">
        <v>3541</v>
      </c>
      <c r="AI1354" s="63" t="s">
        <v>3543</v>
      </c>
      <c r="AJ1354" s="64" t="s">
        <v>3544</v>
      </c>
      <c r="AK1354" s="569">
        <v>4750194</v>
      </c>
      <c r="AL1354" s="64" t="s">
        <v>472</v>
      </c>
      <c r="AM1354" s="64" t="s">
        <v>3547</v>
      </c>
      <c r="AN1354" s="570">
        <v>253469640</v>
      </c>
      <c r="AO1354" s="54"/>
      <c r="AP1354" s="54"/>
      <c r="AQ1354" s="54"/>
      <c r="AR1354" s="54"/>
      <c r="AS1354" s="54"/>
      <c r="AT1354" s="64" t="s">
        <v>420</v>
      </c>
      <c r="AU1354" s="64"/>
      <c r="AV1354" s="54"/>
      <c r="AW1354" s="54"/>
      <c r="AX1354" s="54"/>
      <c r="AY1354" s="54"/>
      <c r="AZ1354" s="54"/>
      <c r="BA1354" s="54"/>
      <c r="BB1354" s="54"/>
      <c r="BC1354" s="54"/>
      <c r="BD1354" s="64">
        <v>30228</v>
      </c>
      <c r="BE1354" s="54" t="s">
        <v>2168</v>
      </c>
      <c r="BF1354" s="63" t="s">
        <v>412</v>
      </c>
      <c r="BG1354" s="54" t="s">
        <v>472</v>
      </c>
      <c r="BH1354" s="54" t="s">
        <v>385</v>
      </c>
      <c r="BI1354" s="54" t="s">
        <v>2168</v>
      </c>
      <c r="BJ1354" s="64" t="s">
        <v>414</v>
      </c>
      <c r="BK1354" s="64" t="s">
        <v>4480</v>
      </c>
      <c r="BL1354" s="54"/>
      <c r="BM1354" s="54"/>
      <c r="BN1354" s="54"/>
      <c r="BO1354" s="39"/>
      <c r="BP1354" s="39"/>
      <c r="BQ1354" s="39"/>
      <c r="BR1354" s="39"/>
      <c r="BS1354" s="47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47"/>
      <c r="CD1354" s="39"/>
      <c r="CE1354" s="39"/>
      <c r="CF1354" s="48"/>
      <c r="CG1354" s="48"/>
      <c r="CH1354" s="48"/>
      <c r="CI1354" s="48"/>
      <c r="CJ1354" s="48"/>
      <c r="CK1354" s="48"/>
      <c r="CL1354" s="48"/>
      <c r="CM1354" s="48"/>
      <c r="CN1354" s="48"/>
      <c r="CO1354" s="48"/>
      <c r="CP1354" s="48"/>
      <c r="CQ1354" s="48"/>
      <c r="CR1354" s="48"/>
      <c r="CS1354" s="48"/>
      <c r="CT1354" s="48"/>
      <c r="CU1354" s="48"/>
      <c r="CV1354" s="48"/>
      <c r="CW1354" s="48"/>
      <c r="CX1354" s="39"/>
      <c r="ML1354" s="135"/>
      <c r="MM1354" s="135"/>
      <c r="MN1354" s="135"/>
      <c r="MO1354" s="135"/>
      <c r="MP1354" s="135"/>
      <c r="MQ1354" s="135"/>
      <c r="MR1354" s="135"/>
      <c r="MS1354" s="135"/>
      <c r="MT1354" s="135"/>
      <c r="MU1354" s="135"/>
      <c r="MV1354" s="135"/>
      <c r="MW1354" s="135"/>
      <c r="MX1354" s="135"/>
      <c r="MY1354" s="135"/>
      <c r="MZ1354" s="135"/>
      <c r="NA1354" s="135"/>
      <c r="NB1354" s="135"/>
      <c r="NC1354" s="135"/>
      <c r="ND1354" s="135"/>
      <c r="NE1354" s="135"/>
      <c r="NF1354" s="135"/>
      <c r="NG1354" s="135"/>
      <c r="NH1354" s="135"/>
      <c r="NI1354" s="135"/>
      <c r="NJ1354" s="135"/>
      <c r="NK1354" s="135"/>
      <c r="NL1354" s="135"/>
      <c r="NM1354" s="135"/>
      <c r="NN1354" s="135"/>
      <c r="NO1354" s="135"/>
      <c r="NP1354" s="135"/>
      <c r="NQ1354" s="39"/>
      <c r="QS1354"/>
      <c r="QT1354"/>
      <c r="QU1354"/>
      <c r="QV1354"/>
      <c r="QW1354"/>
      <c r="QX1354"/>
      <c r="QY1354"/>
      <c r="QZ1354"/>
      <c r="RA1354"/>
      <c r="RB1354" s="39"/>
      <c r="RC1354" s="39"/>
      <c r="RD1354" s="39"/>
    </row>
    <row r="1355" spans="2:472" x14ac:dyDescent="0.2">
      <c r="B1355" s="426"/>
      <c r="C1355" s="427"/>
      <c r="V1355" s="63">
        <v>164</v>
      </c>
      <c r="W1355" s="54" t="s">
        <v>3542</v>
      </c>
      <c r="X1355" s="64">
        <v>30234</v>
      </c>
      <c r="Y1355" s="54" t="s">
        <v>1664</v>
      </c>
      <c r="Z1355" s="63" t="s">
        <v>412</v>
      </c>
      <c r="AA1355" s="54" t="s">
        <v>472</v>
      </c>
      <c r="AB1355" s="54" t="s">
        <v>385</v>
      </c>
      <c r="AC1355" s="54" t="s">
        <v>1664</v>
      </c>
      <c r="AD1355" s="64" t="s">
        <v>414</v>
      </c>
      <c r="AE1355" s="64" t="s">
        <v>4480</v>
      </c>
      <c r="AF1355" s="63">
        <v>164</v>
      </c>
      <c r="AG1355" s="54" t="s">
        <v>3542</v>
      </c>
      <c r="AH1355" s="54" t="s">
        <v>3541</v>
      </c>
      <c r="AI1355" s="63" t="s">
        <v>3543</v>
      </c>
      <c r="AJ1355" s="64" t="s">
        <v>3544</v>
      </c>
      <c r="AK1355" s="569">
        <v>4750194</v>
      </c>
      <c r="AL1355" s="64" t="s">
        <v>472</v>
      </c>
      <c r="AM1355" s="64" t="s">
        <v>3547</v>
      </c>
      <c r="AN1355" s="570">
        <v>253469640</v>
      </c>
      <c r="AO1355" s="54"/>
      <c r="AP1355" s="54"/>
      <c r="AQ1355" s="54"/>
      <c r="AR1355" s="54"/>
      <c r="AS1355" s="54"/>
      <c r="AT1355" s="64" t="s">
        <v>420</v>
      </c>
      <c r="AU1355" s="64"/>
      <c r="AV1355" s="54"/>
      <c r="AW1355" s="54"/>
      <c r="AX1355" s="54"/>
      <c r="AY1355" s="54"/>
      <c r="AZ1355" s="54"/>
      <c r="BA1355" s="54"/>
      <c r="BB1355" s="54"/>
      <c r="BC1355" s="54"/>
      <c r="BD1355" s="64">
        <v>30234</v>
      </c>
      <c r="BE1355" s="54" t="s">
        <v>1664</v>
      </c>
      <c r="BF1355" s="63" t="s">
        <v>412</v>
      </c>
      <c r="BG1355" s="54" t="s">
        <v>472</v>
      </c>
      <c r="BH1355" s="54" t="s">
        <v>385</v>
      </c>
      <c r="BI1355" s="54" t="s">
        <v>1664</v>
      </c>
      <c r="BJ1355" s="64" t="s">
        <v>414</v>
      </c>
      <c r="BK1355" s="64" t="s">
        <v>4480</v>
      </c>
      <c r="BL1355" s="54"/>
      <c r="BM1355" s="54"/>
      <c r="BN1355" s="54"/>
      <c r="BO1355" s="39"/>
      <c r="BP1355" s="39"/>
      <c r="BQ1355" s="39"/>
      <c r="BR1355" s="39"/>
      <c r="BS1355" s="47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47"/>
      <c r="CD1355" s="39"/>
      <c r="CE1355" s="39"/>
      <c r="CF1355" s="48"/>
      <c r="CG1355" s="48"/>
      <c r="CH1355" s="48"/>
      <c r="CI1355" s="48"/>
      <c r="CJ1355" s="48"/>
      <c r="CK1355" s="48"/>
      <c r="CL1355" s="48"/>
      <c r="CM1355" s="48"/>
      <c r="CN1355" s="48"/>
      <c r="CO1355" s="48"/>
      <c r="CP1355" s="48"/>
      <c r="CQ1355" s="48"/>
      <c r="CR1355" s="48"/>
      <c r="CS1355" s="48"/>
      <c r="CT1355" s="48"/>
      <c r="CU1355" s="48"/>
      <c r="CV1355" s="48"/>
      <c r="CW1355" s="48"/>
      <c r="CX1355" s="39"/>
      <c r="ML1355" s="135"/>
      <c r="MM1355" s="135"/>
      <c r="MN1355" s="135"/>
      <c r="MO1355" s="135"/>
      <c r="MP1355" s="135"/>
      <c r="MQ1355" s="135"/>
      <c r="MR1355" s="135"/>
      <c r="MS1355" s="135"/>
      <c r="MT1355" s="135"/>
      <c r="MU1355" s="135"/>
      <c r="MV1355" s="135"/>
      <c r="MW1355" s="135"/>
      <c r="MX1355" s="135"/>
      <c r="MY1355" s="135"/>
      <c r="MZ1355" s="135"/>
      <c r="NA1355" s="135"/>
      <c r="NB1355" s="135"/>
      <c r="NC1355" s="135"/>
      <c r="ND1355" s="135"/>
      <c r="NE1355" s="135"/>
      <c r="NF1355" s="135"/>
      <c r="NG1355" s="135"/>
      <c r="NH1355" s="135"/>
      <c r="NI1355" s="135"/>
      <c r="NJ1355" s="135"/>
      <c r="NK1355" s="135"/>
      <c r="NL1355" s="135"/>
      <c r="NM1355" s="135"/>
      <c r="NN1355" s="135"/>
      <c r="NO1355" s="135"/>
      <c r="NP1355" s="135"/>
      <c r="NQ1355" s="39"/>
      <c r="QS1355"/>
      <c r="QT1355"/>
      <c r="QU1355"/>
      <c r="QV1355"/>
      <c r="QW1355"/>
      <c r="QX1355"/>
      <c r="QY1355"/>
      <c r="QZ1355"/>
      <c r="RA1355"/>
      <c r="RB1355" s="39"/>
      <c r="RC1355" s="39"/>
      <c r="RD1355" s="39"/>
    </row>
    <row r="1356" spans="2:472" x14ac:dyDescent="0.2">
      <c r="B1356" s="426"/>
      <c r="C1356" s="427"/>
      <c r="V1356" s="63">
        <v>164</v>
      </c>
      <c r="W1356" s="54" t="s">
        <v>3542</v>
      </c>
      <c r="X1356" s="64">
        <v>30235</v>
      </c>
      <c r="Y1356" s="54" t="s">
        <v>3380</v>
      </c>
      <c r="Z1356" s="63" t="s">
        <v>412</v>
      </c>
      <c r="AA1356" s="54" t="s">
        <v>472</v>
      </c>
      <c r="AB1356" s="54" t="s">
        <v>385</v>
      </c>
      <c r="AC1356" s="54" t="s">
        <v>3380</v>
      </c>
      <c r="AD1356" s="64" t="s">
        <v>414</v>
      </c>
      <c r="AE1356" s="64" t="s">
        <v>4480</v>
      </c>
      <c r="AF1356" s="63">
        <v>164</v>
      </c>
      <c r="AG1356" s="54" t="s">
        <v>3542</v>
      </c>
      <c r="AH1356" s="54" t="s">
        <v>3541</v>
      </c>
      <c r="AI1356" s="63" t="s">
        <v>3543</v>
      </c>
      <c r="AJ1356" s="64" t="s">
        <v>3544</v>
      </c>
      <c r="AK1356" s="569">
        <v>4750194</v>
      </c>
      <c r="AL1356" s="64" t="s">
        <v>472</v>
      </c>
      <c r="AM1356" s="64" t="s">
        <v>3547</v>
      </c>
      <c r="AN1356" s="570">
        <v>253469640</v>
      </c>
      <c r="AO1356" s="54"/>
      <c r="AP1356" s="54"/>
      <c r="AQ1356" s="54"/>
      <c r="AR1356" s="54"/>
      <c r="AS1356" s="54"/>
      <c r="AT1356" s="64" t="s">
        <v>420</v>
      </c>
      <c r="AU1356" s="64"/>
      <c r="AV1356" s="54"/>
      <c r="AW1356" s="54"/>
      <c r="AX1356" s="54"/>
      <c r="AY1356" s="54"/>
      <c r="AZ1356" s="54"/>
      <c r="BA1356" s="54"/>
      <c r="BB1356" s="54"/>
      <c r="BC1356" s="54"/>
      <c r="BD1356" s="64">
        <v>30235</v>
      </c>
      <c r="BE1356" s="54" t="s">
        <v>3380</v>
      </c>
      <c r="BF1356" s="63" t="s">
        <v>412</v>
      </c>
      <c r="BG1356" s="54" t="s">
        <v>472</v>
      </c>
      <c r="BH1356" s="54" t="s">
        <v>385</v>
      </c>
      <c r="BI1356" s="54" t="s">
        <v>3380</v>
      </c>
      <c r="BJ1356" s="64" t="s">
        <v>414</v>
      </c>
      <c r="BK1356" s="64" t="s">
        <v>4480</v>
      </c>
      <c r="BL1356" s="54"/>
      <c r="BM1356" s="54"/>
      <c r="BN1356" s="54"/>
      <c r="BO1356" s="39"/>
      <c r="BP1356" s="39"/>
      <c r="BQ1356" s="39"/>
      <c r="BR1356" s="39"/>
      <c r="BS1356" s="47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47"/>
      <c r="CD1356" s="39"/>
      <c r="CE1356" s="39"/>
      <c r="CF1356" s="48"/>
      <c r="CG1356" s="48"/>
      <c r="CH1356" s="48"/>
      <c r="CI1356" s="48"/>
      <c r="CJ1356" s="48"/>
      <c r="CK1356" s="48"/>
      <c r="CL1356" s="48"/>
      <c r="CM1356" s="48"/>
      <c r="CN1356" s="48"/>
      <c r="CO1356" s="48"/>
      <c r="CP1356" s="48"/>
      <c r="CQ1356" s="48"/>
      <c r="CR1356" s="48"/>
      <c r="CS1356" s="48"/>
      <c r="CT1356" s="48"/>
      <c r="CU1356" s="48"/>
      <c r="CV1356" s="48"/>
      <c r="CW1356" s="48"/>
      <c r="CX1356" s="39"/>
      <c r="ML1356" s="135"/>
      <c r="MM1356" s="135"/>
      <c r="MN1356" s="135"/>
      <c r="MO1356" s="135"/>
      <c r="MP1356" s="135"/>
      <c r="MQ1356" s="135"/>
      <c r="MR1356" s="135"/>
      <c r="MS1356" s="135"/>
      <c r="MT1356" s="135"/>
      <c r="MU1356" s="135"/>
      <c r="MV1356" s="135"/>
      <c r="MW1356" s="135"/>
      <c r="MX1356" s="135"/>
      <c r="MY1356" s="135"/>
      <c r="MZ1356" s="135"/>
      <c r="NA1356" s="135"/>
      <c r="NB1356" s="135"/>
      <c r="NC1356" s="135"/>
      <c r="ND1356" s="135"/>
      <c r="NE1356" s="135"/>
      <c r="NF1356" s="135"/>
      <c r="NG1356" s="135"/>
      <c r="NH1356" s="135"/>
      <c r="NI1356" s="135"/>
      <c r="NJ1356" s="135"/>
      <c r="NK1356" s="135"/>
      <c r="NL1356" s="135"/>
      <c r="NM1356" s="135"/>
      <c r="NN1356" s="135"/>
      <c r="NO1356" s="135"/>
      <c r="NP1356" s="135"/>
      <c r="NQ1356" s="39"/>
      <c r="QS1356"/>
      <c r="QT1356"/>
      <c r="QU1356"/>
      <c r="QV1356"/>
      <c r="QW1356"/>
      <c r="QX1356"/>
      <c r="QY1356"/>
      <c r="QZ1356"/>
      <c r="RA1356"/>
      <c r="RB1356" s="39"/>
      <c r="RC1356" s="39"/>
      <c r="RD1356" s="39"/>
    </row>
    <row r="1357" spans="2:472" x14ac:dyDescent="0.2">
      <c r="B1357" s="426"/>
      <c r="C1357" s="427"/>
      <c r="V1357" s="63">
        <v>164</v>
      </c>
      <c r="W1357" s="54" t="s">
        <v>3542</v>
      </c>
      <c r="X1357" s="64">
        <v>30268</v>
      </c>
      <c r="Y1357" s="54" t="s">
        <v>3895</v>
      </c>
      <c r="Z1357" s="63" t="s">
        <v>412</v>
      </c>
      <c r="AA1357" s="54" t="s">
        <v>472</v>
      </c>
      <c r="AB1357" s="54" t="s">
        <v>385</v>
      </c>
      <c r="AC1357" s="54" t="s">
        <v>3895</v>
      </c>
      <c r="AD1357" s="64" t="s">
        <v>414</v>
      </c>
      <c r="AE1357" s="64" t="s">
        <v>4480</v>
      </c>
      <c r="AF1357" s="63">
        <v>164</v>
      </c>
      <c r="AG1357" s="54" t="s">
        <v>3542</v>
      </c>
      <c r="AH1357" s="54" t="s">
        <v>3541</v>
      </c>
      <c r="AI1357" s="63" t="s">
        <v>3543</v>
      </c>
      <c r="AJ1357" s="64" t="s">
        <v>3544</v>
      </c>
      <c r="AK1357" s="569">
        <v>4750194</v>
      </c>
      <c r="AL1357" s="64" t="s">
        <v>472</v>
      </c>
      <c r="AM1357" s="64" t="s">
        <v>3547</v>
      </c>
      <c r="AN1357" s="570">
        <v>253469640</v>
      </c>
      <c r="AO1357" s="54"/>
      <c r="AP1357" s="54"/>
      <c r="AQ1357" s="54"/>
      <c r="AR1357" s="54"/>
      <c r="AS1357" s="54"/>
      <c r="AT1357" s="64" t="s">
        <v>420</v>
      </c>
      <c r="AU1357" s="64"/>
      <c r="AV1357" s="54"/>
      <c r="AW1357" s="54"/>
      <c r="AX1357" s="54"/>
      <c r="AY1357" s="54"/>
      <c r="AZ1357" s="54"/>
      <c r="BA1357" s="54"/>
      <c r="BB1357" s="54"/>
      <c r="BC1357" s="54"/>
      <c r="BD1357" s="64">
        <v>30268</v>
      </c>
      <c r="BE1357" s="54" t="s">
        <v>3895</v>
      </c>
      <c r="BF1357" s="63" t="s">
        <v>412</v>
      </c>
      <c r="BG1357" s="54" t="s">
        <v>472</v>
      </c>
      <c r="BH1357" s="54" t="s">
        <v>385</v>
      </c>
      <c r="BI1357" s="54" t="s">
        <v>3895</v>
      </c>
      <c r="BJ1357" s="64" t="s">
        <v>414</v>
      </c>
      <c r="BK1357" s="64" t="s">
        <v>4480</v>
      </c>
      <c r="BL1357" s="54"/>
      <c r="BM1357" s="54"/>
      <c r="BN1357" s="54"/>
      <c r="BO1357" s="39"/>
      <c r="BP1357" s="39"/>
      <c r="BQ1357" s="39"/>
      <c r="BR1357" s="39"/>
      <c r="BS1357" s="47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47"/>
      <c r="CD1357" s="39"/>
      <c r="CE1357" s="39"/>
      <c r="CF1357" s="48"/>
      <c r="CG1357" s="48"/>
      <c r="CH1357" s="48"/>
      <c r="CI1357" s="48"/>
      <c r="CJ1357" s="48"/>
      <c r="CK1357" s="48"/>
      <c r="CL1357" s="48"/>
      <c r="CM1357" s="48"/>
      <c r="CN1357" s="48"/>
      <c r="CO1357" s="48"/>
      <c r="CP1357" s="48"/>
      <c r="CQ1357" s="48"/>
      <c r="CR1357" s="48"/>
      <c r="CS1357" s="48"/>
      <c r="CT1357" s="48"/>
      <c r="CU1357" s="48"/>
      <c r="CV1357" s="48"/>
      <c r="CW1357" s="48"/>
      <c r="CX1357" s="39"/>
      <c r="ML1357" s="135"/>
      <c r="MM1357" s="135"/>
      <c r="MN1357" s="135"/>
      <c r="MO1357" s="135"/>
      <c r="MP1357" s="135"/>
      <c r="MQ1357" s="135"/>
      <c r="MR1357" s="135"/>
      <c r="MS1357" s="135"/>
      <c r="MT1357" s="135"/>
      <c r="MU1357" s="135"/>
      <c r="MV1357" s="135"/>
      <c r="MW1357" s="135"/>
      <c r="MX1357" s="135"/>
      <c r="MY1357" s="135"/>
      <c r="MZ1357" s="135"/>
      <c r="NA1357" s="135"/>
      <c r="NB1357" s="135"/>
      <c r="NC1357" s="135"/>
      <c r="ND1357" s="135"/>
      <c r="NE1357" s="135"/>
      <c r="NF1357" s="135"/>
      <c r="NG1357" s="135"/>
      <c r="NH1357" s="135"/>
      <c r="NI1357" s="135"/>
      <c r="NJ1357" s="135"/>
      <c r="NK1357" s="135"/>
      <c r="NL1357" s="135"/>
      <c r="NM1357" s="135"/>
      <c r="NN1357" s="135"/>
      <c r="NO1357" s="135"/>
      <c r="NP1357" s="135"/>
      <c r="NQ1357" s="39"/>
      <c r="QS1357"/>
      <c r="QT1357"/>
      <c r="QU1357"/>
      <c r="QV1357"/>
      <c r="QW1357"/>
      <c r="QX1357"/>
      <c r="QY1357"/>
      <c r="QZ1357"/>
      <c r="RA1357"/>
      <c r="RB1357" s="39"/>
      <c r="RC1357" s="39"/>
      <c r="RD1357" s="39"/>
    </row>
    <row r="1358" spans="2:472" x14ac:dyDescent="0.2">
      <c r="B1358" s="426"/>
      <c r="C1358" s="427"/>
      <c r="V1358" s="63">
        <v>164</v>
      </c>
      <c r="W1358" s="54" t="s">
        <v>3542</v>
      </c>
      <c r="X1358" s="64">
        <v>30272</v>
      </c>
      <c r="Y1358" s="54" t="s">
        <v>3914</v>
      </c>
      <c r="Z1358" s="63" t="s">
        <v>412</v>
      </c>
      <c r="AA1358" s="54" t="s">
        <v>472</v>
      </c>
      <c r="AB1358" s="54" t="s">
        <v>385</v>
      </c>
      <c r="AC1358" s="54" t="s">
        <v>3914</v>
      </c>
      <c r="AD1358" s="64" t="s">
        <v>414</v>
      </c>
      <c r="AE1358" s="64" t="s">
        <v>4480</v>
      </c>
      <c r="AF1358" s="63">
        <v>164</v>
      </c>
      <c r="AG1358" s="54" t="s">
        <v>3542</v>
      </c>
      <c r="AH1358" s="54" t="s">
        <v>3541</v>
      </c>
      <c r="AI1358" s="63" t="s">
        <v>3543</v>
      </c>
      <c r="AJ1358" s="64" t="s">
        <v>3544</v>
      </c>
      <c r="AK1358" s="569">
        <v>4750194</v>
      </c>
      <c r="AL1358" s="64" t="s">
        <v>472</v>
      </c>
      <c r="AM1358" s="64" t="s">
        <v>3547</v>
      </c>
      <c r="AN1358" s="570">
        <v>253469640</v>
      </c>
      <c r="AO1358" s="54"/>
      <c r="AP1358" s="54"/>
      <c r="AQ1358" s="54"/>
      <c r="AR1358" s="54"/>
      <c r="AS1358" s="54"/>
      <c r="AT1358" s="64" t="s">
        <v>420</v>
      </c>
      <c r="AU1358" s="64"/>
      <c r="AV1358" s="54"/>
      <c r="AW1358" s="54"/>
      <c r="AX1358" s="54"/>
      <c r="AY1358" s="54"/>
      <c r="AZ1358" s="54"/>
      <c r="BA1358" s="54"/>
      <c r="BB1358" s="54"/>
      <c r="BC1358" s="54"/>
      <c r="BD1358" s="64">
        <v>30272</v>
      </c>
      <c r="BE1358" s="54" t="s">
        <v>3914</v>
      </c>
      <c r="BF1358" s="63" t="s">
        <v>412</v>
      </c>
      <c r="BG1358" s="54" t="s">
        <v>472</v>
      </c>
      <c r="BH1358" s="54" t="s">
        <v>385</v>
      </c>
      <c r="BI1358" s="54" t="s">
        <v>3914</v>
      </c>
      <c r="BJ1358" s="64" t="s">
        <v>414</v>
      </c>
      <c r="BK1358" s="64" t="s">
        <v>4480</v>
      </c>
      <c r="BL1358" s="54"/>
      <c r="BM1358" s="54"/>
      <c r="BN1358" s="54"/>
      <c r="BO1358" s="39"/>
      <c r="BP1358" s="39"/>
      <c r="BQ1358" s="39"/>
      <c r="BR1358" s="39"/>
      <c r="BS1358" s="47"/>
      <c r="BT1358" s="39"/>
      <c r="BU1358" s="39"/>
      <c r="BV1358" s="39"/>
      <c r="BW1358" s="39"/>
      <c r="BX1358" s="39"/>
      <c r="BY1358" s="39"/>
      <c r="BZ1358" s="39"/>
      <c r="CA1358" s="39"/>
      <c r="CB1358" s="39"/>
      <c r="CC1358" s="47"/>
      <c r="CD1358" s="39"/>
      <c r="CE1358" s="39"/>
      <c r="CF1358" s="48"/>
      <c r="CG1358" s="48"/>
      <c r="CH1358" s="48"/>
      <c r="CI1358" s="48"/>
      <c r="CJ1358" s="48"/>
      <c r="CK1358" s="48"/>
      <c r="CL1358" s="48"/>
      <c r="CM1358" s="48"/>
      <c r="CN1358" s="48"/>
      <c r="CO1358" s="48"/>
      <c r="CP1358" s="48"/>
      <c r="CQ1358" s="48"/>
      <c r="CR1358" s="48"/>
      <c r="CS1358" s="48"/>
      <c r="CT1358" s="48"/>
      <c r="CU1358" s="48"/>
      <c r="CV1358" s="48"/>
      <c r="CW1358" s="48"/>
      <c r="CX1358" s="39"/>
      <c r="ML1358" s="135"/>
      <c r="MM1358" s="135"/>
      <c r="MN1358" s="135"/>
      <c r="MO1358" s="135"/>
      <c r="MP1358" s="135"/>
      <c r="MQ1358" s="135"/>
      <c r="MR1358" s="135"/>
      <c r="MS1358" s="135"/>
      <c r="MT1358" s="135"/>
      <c r="MU1358" s="135"/>
      <c r="MV1358" s="135"/>
      <c r="MW1358" s="135"/>
      <c r="MX1358" s="135"/>
      <c r="MY1358" s="135"/>
      <c r="MZ1358" s="135"/>
      <c r="NA1358" s="135"/>
      <c r="NB1358" s="135"/>
      <c r="NC1358" s="135"/>
      <c r="ND1358" s="135"/>
      <c r="NE1358" s="135"/>
      <c r="NF1358" s="135"/>
      <c r="NG1358" s="135"/>
      <c r="NH1358" s="135"/>
      <c r="NI1358" s="135"/>
      <c r="NJ1358" s="135"/>
      <c r="NK1358" s="135"/>
      <c r="NL1358" s="135"/>
      <c r="NM1358" s="135"/>
      <c r="NN1358" s="135"/>
      <c r="NO1358" s="135"/>
      <c r="NP1358" s="135"/>
      <c r="NQ1358" s="39"/>
      <c r="QS1358"/>
      <c r="QT1358"/>
      <c r="QU1358"/>
      <c r="QV1358"/>
      <c r="QW1358"/>
      <c r="QX1358"/>
      <c r="QY1358"/>
      <c r="QZ1358"/>
      <c r="RA1358"/>
      <c r="RB1358" s="39"/>
      <c r="RC1358" s="39"/>
      <c r="RD1358" s="39"/>
    </row>
    <row r="1359" spans="2:472" x14ac:dyDescent="0.2">
      <c r="B1359" s="426"/>
      <c r="C1359" s="427"/>
      <c r="V1359" s="63">
        <v>164</v>
      </c>
      <c r="W1359" s="54" t="s">
        <v>3542</v>
      </c>
      <c r="X1359" s="64">
        <v>30237</v>
      </c>
      <c r="Y1359" s="54" t="s">
        <v>3429</v>
      </c>
      <c r="Z1359" s="63" t="s">
        <v>412</v>
      </c>
      <c r="AA1359" s="54" t="s">
        <v>472</v>
      </c>
      <c r="AB1359" s="54" t="s">
        <v>385</v>
      </c>
      <c r="AC1359" s="54" t="s">
        <v>3429</v>
      </c>
      <c r="AD1359" s="64" t="s">
        <v>414</v>
      </c>
      <c r="AE1359" s="64" t="s">
        <v>4480</v>
      </c>
      <c r="AF1359" s="63">
        <v>164</v>
      </c>
      <c r="AG1359" s="54" t="s">
        <v>3542</v>
      </c>
      <c r="AH1359" s="54" t="s">
        <v>3541</v>
      </c>
      <c r="AI1359" s="63" t="s">
        <v>3543</v>
      </c>
      <c r="AJ1359" s="64" t="s">
        <v>3544</v>
      </c>
      <c r="AK1359" s="569">
        <v>4750194</v>
      </c>
      <c r="AL1359" s="64" t="s">
        <v>472</v>
      </c>
      <c r="AM1359" s="64" t="s">
        <v>3547</v>
      </c>
      <c r="AN1359" s="570">
        <v>253469640</v>
      </c>
      <c r="AO1359" s="54"/>
      <c r="AP1359" s="54"/>
      <c r="AQ1359" s="54"/>
      <c r="AR1359" s="54"/>
      <c r="AS1359" s="54"/>
      <c r="AT1359" s="64" t="s">
        <v>420</v>
      </c>
      <c r="AU1359" s="64"/>
      <c r="AV1359" s="54"/>
      <c r="AW1359" s="54"/>
      <c r="AX1359" s="54"/>
      <c r="AY1359" s="54"/>
      <c r="AZ1359" s="54"/>
      <c r="BA1359" s="54"/>
      <c r="BB1359" s="54"/>
      <c r="BC1359" s="54"/>
      <c r="BD1359" s="64">
        <v>30237</v>
      </c>
      <c r="BE1359" s="54" t="s">
        <v>3429</v>
      </c>
      <c r="BF1359" s="63" t="s">
        <v>412</v>
      </c>
      <c r="BG1359" s="54" t="s">
        <v>472</v>
      </c>
      <c r="BH1359" s="54" t="s">
        <v>385</v>
      </c>
      <c r="BI1359" s="54" t="s">
        <v>3429</v>
      </c>
      <c r="BJ1359" s="64" t="s">
        <v>414</v>
      </c>
      <c r="BK1359" s="64" t="s">
        <v>4480</v>
      </c>
      <c r="BL1359" s="54"/>
      <c r="BM1359" s="54"/>
      <c r="BN1359" s="54"/>
      <c r="BO1359" s="39"/>
      <c r="BP1359" s="39"/>
      <c r="BQ1359" s="39"/>
      <c r="BR1359" s="39"/>
      <c r="BS1359" s="47"/>
      <c r="BT1359" s="39"/>
      <c r="BU1359" s="39"/>
      <c r="BV1359" s="39"/>
      <c r="BW1359" s="39"/>
      <c r="BX1359" s="39"/>
      <c r="BY1359" s="39"/>
      <c r="BZ1359" s="39"/>
      <c r="CA1359" s="39"/>
      <c r="CB1359" s="39"/>
      <c r="CC1359" s="47"/>
      <c r="CD1359" s="39"/>
      <c r="CE1359" s="39"/>
      <c r="CF1359" s="48"/>
      <c r="CG1359" s="48"/>
      <c r="CH1359" s="48"/>
      <c r="CI1359" s="48"/>
      <c r="CJ1359" s="48"/>
      <c r="CK1359" s="48"/>
      <c r="CL1359" s="48"/>
      <c r="CM1359" s="48"/>
      <c r="CN1359" s="48"/>
      <c r="CO1359" s="48"/>
      <c r="CP1359" s="48"/>
      <c r="CQ1359" s="48"/>
      <c r="CR1359" s="48"/>
      <c r="CS1359" s="48"/>
      <c r="CT1359" s="48"/>
      <c r="CU1359" s="48"/>
      <c r="CV1359" s="48"/>
      <c r="CW1359" s="48"/>
      <c r="CX1359" s="39"/>
      <c r="ML1359" s="135"/>
      <c r="MM1359" s="135"/>
      <c r="MN1359" s="135"/>
      <c r="MO1359" s="135"/>
      <c r="MP1359" s="135"/>
      <c r="MQ1359" s="135"/>
      <c r="MR1359" s="135"/>
      <c r="MS1359" s="135"/>
      <c r="MT1359" s="135"/>
      <c r="MU1359" s="135"/>
      <c r="MV1359" s="135"/>
      <c r="MW1359" s="135"/>
      <c r="MX1359" s="135"/>
      <c r="MY1359" s="135"/>
      <c r="MZ1359" s="135"/>
      <c r="NA1359" s="135"/>
      <c r="NB1359" s="135"/>
      <c r="NC1359" s="135"/>
      <c r="ND1359" s="135"/>
      <c r="NE1359" s="135"/>
      <c r="NF1359" s="135"/>
      <c r="NG1359" s="135"/>
      <c r="NH1359" s="135"/>
      <c r="NI1359" s="135"/>
      <c r="NJ1359" s="135"/>
      <c r="NK1359" s="135"/>
      <c r="NL1359" s="135"/>
      <c r="NM1359" s="135"/>
      <c r="NN1359" s="135"/>
      <c r="NO1359" s="135"/>
      <c r="NP1359" s="135"/>
      <c r="NQ1359" s="39"/>
      <c r="QS1359"/>
      <c r="QT1359"/>
      <c r="QU1359"/>
      <c r="QV1359"/>
      <c r="QW1359"/>
      <c r="QX1359"/>
      <c r="QY1359"/>
      <c r="QZ1359"/>
      <c r="RA1359"/>
      <c r="RB1359" s="39"/>
      <c r="RC1359" s="39"/>
      <c r="RD1359" s="39"/>
    </row>
    <row r="1360" spans="2:472" x14ac:dyDescent="0.2">
      <c r="B1360" s="426"/>
      <c r="C1360" s="427"/>
      <c r="V1360" s="63">
        <v>164</v>
      </c>
      <c r="W1360" s="54" t="s">
        <v>3542</v>
      </c>
      <c r="X1360" s="64">
        <v>30242</v>
      </c>
      <c r="Y1360" s="54" t="s">
        <v>3476</v>
      </c>
      <c r="Z1360" s="63" t="s">
        <v>412</v>
      </c>
      <c r="AA1360" s="54" t="s">
        <v>472</v>
      </c>
      <c r="AB1360" s="54" t="s">
        <v>385</v>
      </c>
      <c r="AC1360" s="54" t="s">
        <v>3476</v>
      </c>
      <c r="AD1360" s="64" t="s">
        <v>414</v>
      </c>
      <c r="AE1360" s="64" t="s">
        <v>4480</v>
      </c>
      <c r="AF1360" s="63">
        <v>164</v>
      </c>
      <c r="AG1360" s="54" t="s">
        <v>3542</v>
      </c>
      <c r="AH1360" s="54" t="s">
        <v>3541</v>
      </c>
      <c r="AI1360" s="63" t="s">
        <v>3543</v>
      </c>
      <c r="AJ1360" s="64" t="s">
        <v>3544</v>
      </c>
      <c r="AK1360" s="569">
        <v>4750194</v>
      </c>
      <c r="AL1360" s="64" t="s">
        <v>472</v>
      </c>
      <c r="AM1360" s="64" t="s">
        <v>3547</v>
      </c>
      <c r="AN1360" s="570">
        <v>253469640</v>
      </c>
      <c r="AO1360" s="54"/>
      <c r="AP1360" s="54"/>
      <c r="AQ1360" s="54"/>
      <c r="AR1360" s="54"/>
      <c r="AS1360" s="54"/>
      <c r="AT1360" s="64" t="s">
        <v>420</v>
      </c>
      <c r="AU1360" s="64"/>
      <c r="AV1360" s="54"/>
      <c r="AW1360" s="54"/>
      <c r="AX1360" s="54"/>
      <c r="AY1360" s="54"/>
      <c r="AZ1360" s="54"/>
      <c r="BA1360" s="54"/>
      <c r="BB1360" s="54"/>
      <c r="BC1360" s="54"/>
      <c r="BD1360" s="64">
        <v>30242</v>
      </c>
      <c r="BE1360" s="54" t="s">
        <v>3476</v>
      </c>
      <c r="BF1360" s="63" t="s">
        <v>412</v>
      </c>
      <c r="BG1360" s="54" t="s">
        <v>472</v>
      </c>
      <c r="BH1360" s="54" t="s">
        <v>385</v>
      </c>
      <c r="BI1360" s="54" t="s">
        <v>3476</v>
      </c>
      <c r="BJ1360" s="64" t="s">
        <v>414</v>
      </c>
      <c r="BK1360" s="64" t="s">
        <v>4480</v>
      </c>
      <c r="BL1360" s="54"/>
      <c r="BM1360" s="54"/>
      <c r="BN1360" s="54"/>
      <c r="BO1360" s="39"/>
      <c r="BP1360" s="39"/>
      <c r="BQ1360" s="39"/>
      <c r="BR1360" s="39"/>
      <c r="BS1360" s="47"/>
      <c r="BT1360" s="39"/>
      <c r="BU1360" s="39"/>
      <c r="BV1360" s="39"/>
      <c r="BW1360" s="39"/>
      <c r="BX1360" s="39"/>
      <c r="BY1360" s="39"/>
      <c r="BZ1360" s="39"/>
      <c r="CA1360" s="39"/>
      <c r="CB1360" s="39"/>
      <c r="CC1360" s="47"/>
      <c r="CD1360" s="39"/>
      <c r="CE1360" s="39"/>
      <c r="CF1360" s="48"/>
      <c r="CG1360" s="48"/>
      <c r="CH1360" s="48"/>
      <c r="CI1360" s="48"/>
      <c r="CJ1360" s="48"/>
      <c r="CK1360" s="48"/>
      <c r="CL1360" s="48"/>
      <c r="CM1360" s="48"/>
      <c r="CN1360" s="48"/>
      <c r="CO1360" s="48"/>
      <c r="CP1360" s="48"/>
      <c r="CQ1360" s="48"/>
      <c r="CR1360" s="48"/>
      <c r="CS1360" s="48"/>
      <c r="CT1360" s="48"/>
      <c r="CU1360" s="48"/>
      <c r="CV1360" s="48"/>
      <c r="CW1360" s="48"/>
      <c r="CX1360" s="39"/>
      <c r="ML1360" s="135"/>
      <c r="MM1360" s="135"/>
      <c r="MN1360" s="135"/>
      <c r="MO1360" s="135"/>
      <c r="MP1360" s="135"/>
      <c r="MQ1360" s="135"/>
      <c r="MR1360" s="135"/>
      <c r="MS1360" s="135"/>
      <c r="MT1360" s="135"/>
      <c r="MU1360" s="135"/>
      <c r="MV1360" s="135"/>
      <c r="MW1360" s="135"/>
      <c r="MX1360" s="135"/>
      <c r="MY1360" s="135"/>
      <c r="MZ1360" s="135"/>
      <c r="NA1360" s="135"/>
      <c r="NB1360" s="135"/>
      <c r="NC1360" s="135"/>
      <c r="ND1360" s="135"/>
      <c r="NE1360" s="135"/>
      <c r="NF1360" s="135"/>
      <c r="NG1360" s="135"/>
      <c r="NH1360" s="135"/>
      <c r="NI1360" s="135"/>
      <c r="NJ1360" s="135"/>
      <c r="NK1360" s="135"/>
      <c r="NL1360" s="135"/>
      <c r="NM1360" s="135"/>
      <c r="NN1360" s="135"/>
      <c r="NO1360" s="135"/>
      <c r="NP1360" s="135"/>
      <c r="NQ1360" s="39"/>
      <c r="QS1360"/>
      <c r="QT1360"/>
      <c r="QU1360"/>
      <c r="QV1360"/>
      <c r="QW1360"/>
      <c r="QX1360"/>
      <c r="QY1360"/>
      <c r="QZ1360"/>
      <c r="RA1360"/>
      <c r="RB1360" s="39"/>
      <c r="RC1360" s="39"/>
      <c r="RD1360" s="39"/>
    </row>
    <row r="1361" spans="2:472" x14ac:dyDescent="0.2">
      <c r="B1361" s="426"/>
      <c r="C1361" s="427"/>
      <c r="V1361" s="63">
        <v>164</v>
      </c>
      <c r="W1361" s="54" t="s">
        <v>3542</v>
      </c>
      <c r="X1361" s="64">
        <v>30243</v>
      </c>
      <c r="Y1361" s="54" t="s">
        <v>3515</v>
      </c>
      <c r="Z1361" s="63" t="s">
        <v>412</v>
      </c>
      <c r="AA1361" s="54" t="s">
        <v>472</v>
      </c>
      <c r="AB1361" s="54" t="s">
        <v>385</v>
      </c>
      <c r="AC1361" s="54" t="s">
        <v>3515</v>
      </c>
      <c r="AD1361" s="64" t="s">
        <v>414</v>
      </c>
      <c r="AE1361" s="64" t="s">
        <v>4480</v>
      </c>
      <c r="AF1361" s="63">
        <v>164</v>
      </c>
      <c r="AG1361" s="54" t="s">
        <v>3542</v>
      </c>
      <c r="AH1361" s="54" t="s">
        <v>3541</v>
      </c>
      <c r="AI1361" s="63" t="s">
        <v>3543</v>
      </c>
      <c r="AJ1361" s="64" t="s">
        <v>3544</v>
      </c>
      <c r="AK1361" s="569">
        <v>4750194</v>
      </c>
      <c r="AL1361" s="64" t="s">
        <v>472</v>
      </c>
      <c r="AM1361" s="64" t="s">
        <v>3547</v>
      </c>
      <c r="AN1361" s="570">
        <v>253469640</v>
      </c>
      <c r="AO1361" s="54"/>
      <c r="AP1361" s="54"/>
      <c r="AQ1361" s="54"/>
      <c r="AR1361" s="54"/>
      <c r="AS1361" s="54"/>
      <c r="AT1361" s="64" t="s">
        <v>420</v>
      </c>
      <c r="AU1361" s="64"/>
      <c r="AV1361" s="54"/>
      <c r="AW1361" s="54"/>
      <c r="AX1361" s="54"/>
      <c r="AY1361" s="54"/>
      <c r="AZ1361" s="54"/>
      <c r="BA1361" s="54"/>
      <c r="BB1361" s="54"/>
      <c r="BC1361" s="54"/>
      <c r="BD1361" s="64">
        <v>30243</v>
      </c>
      <c r="BE1361" s="54" t="s">
        <v>3515</v>
      </c>
      <c r="BF1361" s="63" t="s">
        <v>412</v>
      </c>
      <c r="BG1361" s="54" t="s">
        <v>472</v>
      </c>
      <c r="BH1361" s="54" t="s">
        <v>385</v>
      </c>
      <c r="BI1361" s="54" t="s">
        <v>3515</v>
      </c>
      <c r="BJ1361" s="64" t="s">
        <v>414</v>
      </c>
      <c r="BK1361" s="64" t="s">
        <v>4480</v>
      </c>
      <c r="BL1361" s="54"/>
      <c r="BM1361" s="54"/>
      <c r="BN1361" s="54"/>
      <c r="BO1361" s="39"/>
      <c r="BP1361" s="39"/>
      <c r="BQ1361" s="39"/>
      <c r="BR1361" s="39"/>
      <c r="BS1361" s="47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47"/>
      <c r="CD1361" s="39"/>
      <c r="CE1361" s="39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  <c r="CP1361" s="48"/>
      <c r="CQ1361" s="48"/>
      <c r="CR1361" s="48"/>
      <c r="CS1361" s="48"/>
      <c r="CT1361" s="48"/>
      <c r="CU1361" s="48"/>
      <c r="CV1361" s="48"/>
      <c r="CW1361" s="48"/>
      <c r="CX1361" s="39"/>
      <c r="ML1361" s="135"/>
      <c r="MM1361" s="135"/>
      <c r="MN1361" s="135"/>
      <c r="MO1361" s="135"/>
      <c r="MP1361" s="135"/>
      <c r="MQ1361" s="135"/>
      <c r="MR1361" s="135"/>
      <c r="MS1361" s="135"/>
      <c r="MT1361" s="135"/>
      <c r="MU1361" s="135"/>
      <c r="MV1361" s="135"/>
      <c r="MW1361" s="135"/>
      <c r="MX1361" s="135"/>
      <c r="MY1361" s="135"/>
      <c r="MZ1361" s="135"/>
      <c r="NA1361" s="135"/>
      <c r="NB1361" s="135"/>
      <c r="NC1361" s="135"/>
      <c r="ND1361" s="135"/>
      <c r="NE1361" s="135"/>
      <c r="NF1361" s="135"/>
      <c r="NG1361" s="135"/>
      <c r="NH1361" s="135"/>
      <c r="NI1361" s="135"/>
      <c r="NJ1361" s="135"/>
      <c r="NK1361" s="135"/>
      <c r="NL1361" s="135"/>
      <c r="NM1361" s="135"/>
      <c r="NN1361" s="135"/>
      <c r="NO1361" s="135"/>
      <c r="NP1361" s="135"/>
      <c r="NQ1361" s="39"/>
      <c r="QS1361"/>
      <c r="QT1361"/>
      <c r="QU1361"/>
      <c r="QV1361"/>
      <c r="QW1361"/>
      <c r="QX1361"/>
      <c r="QY1361"/>
      <c r="QZ1361"/>
      <c r="RA1361"/>
      <c r="RB1361" s="39"/>
      <c r="RC1361" s="39"/>
      <c r="RD1361" s="39"/>
    </row>
    <row r="1362" spans="2:472" x14ac:dyDescent="0.2">
      <c r="B1362" s="426"/>
      <c r="C1362" s="427"/>
      <c r="V1362" s="63">
        <v>164</v>
      </c>
      <c r="W1362" s="54" t="s">
        <v>3542</v>
      </c>
      <c r="X1362" s="64">
        <v>30244</v>
      </c>
      <c r="Y1362" s="54" t="s">
        <v>3548</v>
      </c>
      <c r="Z1362" s="63" t="s">
        <v>412</v>
      </c>
      <c r="AA1362" s="54" t="s">
        <v>472</v>
      </c>
      <c r="AB1362" s="54" t="s">
        <v>385</v>
      </c>
      <c r="AC1362" s="54" t="s">
        <v>3548</v>
      </c>
      <c r="AD1362" s="64" t="s">
        <v>414</v>
      </c>
      <c r="AE1362" s="64" t="s">
        <v>4480</v>
      </c>
      <c r="AF1362" s="63">
        <v>164</v>
      </c>
      <c r="AG1362" s="54" t="s">
        <v>3542</v>
      </c>
      <c r="AH1362" s="54" t="s">
        <v>3541</v>
      </c>
      <c r="AI1362" s="63" t="s">
        <v>3543</v>
      </c>
      <c r="AJ1362" s="64" t="s">
        <v>3544</v>
      </c>
      <c r="AK1362" s="569">
        <v>4750194</v>
      </c>
      <c r="AL1362" s="64" t="s">
        <v>472</v>
      </c>
      <c r="AM1362" s="64" t="s">
        <v>3547</v>
      </c>
      <c r="AN1362" s="570">
        <v>253469640</v>
      </c>
      <c r="AO1362" s="54"/>
      <c r="AP1362" s="54"/>
      <c r="AQ1362" s="54"/>
      <c r="AR1362" s="54"/>
      <c r="AS1362" s="54"/>
      <c r="AT1362" s="64" t="s">
        <v>420</v>
      </c>
      <c r="AU1362" s="64"/>
      <c r="AV1362" s="54"/>
      <c r="AW1362" s="54"/>
      <c r="AX1362" s="54"/>
      <c r="AY1362" s="54"/>
      <c r="AZ1362" s="54"/>
      <c r="BA1362" s="54"/>
      <c r="BB1362" s="54"/>
      <c r="BC1362" s="54"/>
      <c r="BD1362" s="64">
        <v>30244</v>
      </c>
      <c r="BE1362" s="54" t="s">
        <v>3548</v>
      </c>
      <c r="BF1362" s="63" t="s">
        <v>412</v>
      </c>
      <c r="BG1362" s="54" t="s">
        <v>472</v>
      </c>
      <c r="BH1362" s="54" t="s">
        <v>385</v>
      </c>
      <c r="BI1362" s="54" t="s">
        <v>3548</v>
      </c>
      <c r="BJ1362" s="64" t="s">
        <v>414</v>
      </c>
      <c r="BK1362" s="64" t="s">
        <v>4480</v>
      </c>
      <c r="BL1362" s="54"/>
      <c r="BM1362" s="54"/>
      <c r="BN1362" s="54"/>
      <c r="BO1362" s="39"/>
      <c r="BP1362" s="39"/>
      <c r="BQ1362" s="39"/>
      <c r="BR1362" s="39"/>
      <c r="BS1362" s="47"/>
      <c r="BT1362" s="39"/>
      <c r="BU1362" s="39"/>
      <c r="BV1362" s="39"/>
      <c r="BW1362" s="39"/>
      <c r="BX1362" s="39"/>
      <c r="BY1362" s="39"/>
      <c r="BZ1362" s="39"/>
      <c r="CA1362" s="39"/>
      <c r="CB1362" s="39"/>
      <c r="CC1362" s="47"/>
      <c r="CD1362" s="39"/>
      <c r="CE1362" s="39"/>
      <c r="CF1362" s="48"/>
      <c r="CG1362" s="48"/>
      <c r="CH1362" s="48"/>
      <c r="CI1362" s="48"/>
      <c r="CJ1362" s="48"/>
      <c r="CK1362" s="48"/>
      <c r="CL1362" s="48"/>
      <c r="CM1362" s="48"/>
      <c r="CN1362" s="48"/>
      <c r="CO1362" s="48"/>
      <c r="CP1362" s="48"/>
      <c r="CQ1362" s="48"/>
      <c r="CR1362" s="48"/>
      <c r="CS1362" s="48"/>
      <c r="CT1362" s="48"/>
      <c r="CU1362" s="48"/>
      <c r="CV1362" s="48"/>
      <c r="CW1362" s="48"/>
      <c r="CX1362" s="39"/>
      <c r="ML1362" s="135"/>
      <c r="MM1362" s="135"/>
      <c r="MN1362" s="135"/>
      <c r="MO1362" s="135"/>
      <c r="MP1362" s="135"/>
      <c r="MQ1362" s="135"/>
      <c r="MR1362" s="135"/>
      <c r="MS1362" s="135"/>
      <c r="MT1362" s="135"/>
      <c r="MU1362" s="135"/>
      <c r="MV1362" s="135"/>
      <c r="MW1362" s="135"/>
      <c r="MX1362" s="135"/>
      <c r="MY1362" s="135"/>
      <c r="MZ1362" s="135"/>
      <c r="NA1362" s="135"/>
      <c r="NB1362" s="135"/>
      <c r="NC1362" s="135"/>
      <c r="ND1362" s="135"/>
      <c r="NE1362" s="135"/>
      <c r="NF1362" s="135"/>
      <c r="NG1362" s="135"/>
      <c r="NH1362" s="135"/>
      <c r="NI1362" s="135"/>
      <c r="NJ1362" s="135"/>
      <c r="NK1362" s="135"/>
      <c r="NL1362" s="135"/>
      <c r="NM1362" s="135"/>
      <c r="NN1362" s="135"/>
      <c r="NO1362" s="135"/>
      <c r="NP1362" s="135"/>
      <c r="NQ1362" s="39"/>
      <c r="QS1362"/>
      <c r="QT1362"/>
      <c r="QU1362"/>
      <c r="QV1362"/>
      <c r="QW1362"/>
      <c r="QX1362"/>
      <c r="QY1362"/>
      <c r="QZ1362"/>
      <c r="RA1362"/>
      <c r="RB1362" s="39"/>
      <c r="RC1362" s="39"/>
      <c r="RD1362" s="39"/>
    </row>
    <row r="1363" spans="2:472" x14ac:dyDescent="0.2">
      <c r="B1363" s="426"/>
      <c r="C1363" s="427"/>
      <c r="V1363" s="63">
        <v>164</v>
      </c>
      <c r="W1363" s="54" t="s">
        <v>3542</v>
      </c>
      <c r="X1363" s="64">
        <v>30245</v>
      </c>
      <c r="Y1363" s="54" t="s">
        <v>3584</v>
      </c>
      <c r="Z1363" s="63" t="s">
        <v>412</v>
      </c>
      <c r="AA1363" s="54" t="s">
        <v>472</v>
      </c>
      <c r="AB1363" s="54" t="s">
        <v>385</v>
      </c>
      <c r="AC1363" s="54" t="s">
        <v>3584</v>
      </c>
      <c r="AD1363" s="64" t="s">
        <v>414</v>
      </c>
      <c r="AE1363" s="64" t="s">
        <v>4480</v>
      </c>
      <c r="AF1363" s="63">
        <v>164</v>
      </c>
      <c r="AG1363" s="54" t="s">
        <v>3542</v>
      </c>
      <c r="AH1363" s="54" t="s">
        <v>3541</v>
      </c>
      <c r="AI1363" s="63" t="s">
        <v>3543</v>
      </c>
      <c r="AJ1363" s="64" t="s">
        <v>3544</v>
      </c>
      <c r="AK1363" s="569">
        <v>4750194</v>
      </c>
      <c r="AL1363" s="64" t="s">
        <v>472</v>
      </c>
      <c r="AM1363" s="64" t="s">
        <v>3547</v>
      </c>
      <c r="AN1363" s="570">
        <v>253469640</v>
      </c>
      <c r="AO1363" s="54"/>
      <c r="AP1363" s="54"/>
      <c r="AQ1363" s="54"/>
      <c r="AR1363" s="54"/>
      <c r="AS1363" s="54"/>
      <c r="AT1363" s="64" t="s">
        <v>420</v>
      </c>
      <c r="AU1363" s="64"/>
      <c r="AV1363" s="54"/>
      <c r="AW1363" s="54"/>
      <c r="AX1363" s="54"/>
      <c r="AY1363" s="54"/>
      <c r="AZ1363" s="54"/>
      <c r="BA1363" s="54"/>
      <c r="BB1363" s="54"/>
      <c r="BC1363" s="54"/>
      <c r="BD1363" s="64">
        <v>30245</v>
      </c>
      <c r="BE1363" s="54" t="s">
        <v>3584</v>
      </c>
      <c r="BF1363" s="63" t="s">
        <v>412</v>
      </c>
      <c r="BG1363" s="54" t="s">
        <v>472</v>
      </c>
      <c r="BH1363" s="54" t="s">
        <v>385</v>
      </c>
      <c r="BI1363" s="54" t="s">
        <v>3584</v>
      </c>
      <c r="BJ1363" s="64" t="s">
        <v>414</v>
      </c>
      <c r="BK1363" s="64" t="s">
        <v>4480</v>
      </c>
      <c r="BL1363" s="54"/>
      <c r="BM1363" s="54"/>
      <c r="BN1363" s="54"/>
      <c r="BO1363" s="39"/>
      <c r="BP1363" s="39"/>
      <c r="BQ1363" s="39"/>
      <c r="BR1363" s="39"/>
      <c r="BS1363" s="47"/>
      <c r="BT1363" s="39"/>
      <c r="BU1363" s="39"/>
      <c r="BV1363" s="39"/>
      <c r="BW1363" s="39"/>
      <c r="BX1363" s="39"/>
      <c r="BY1363" s="39"/>
      <c r="BZ1363" s="39"/>
      <c r="CA1363" s="39"/>
      <c r="CB1363" s="39"/>
      <c r="CC1363" s="47"/>
      <c r="CD1363" s="39"/>
      <c r="CE1363" s="39"/>
      <c r="CF1363" s="48"/>
      <c r="CG1363" s="48"/>
      <c r="CH1363" s="48"/>
      <c r="CI1363" s="48"/>
      <c r="CJ1363" s="48"/>
      <c r="CK1363" s="48"/>
      <c r="CL1363" s="48"/>
      <c r="CM1363" s="48"/>
      <c r="CN1363" s="48"/>
      <c r="CO1363" s="48"/>
      <c r="CP1363" s="48"/>
      <c r="CQ1363" s="48"/>
      <c r="CR1363" s="48"/>
      <c r="CS1363" s="48"/>
      <c r="CT1363" s="48"/>
      <c r="CU1363" s="48"/>
      <c r="CV1363" s="48"/>
      <c r="CW1363" s="48"/>
      <c r="CX1363" s="39"/>
      <c r="ML1363" s="135"/>
      <c r="MM1363" s="135"/>
      <c r="MN1363" s="135"/>
      <c r="MO1363" s="135"/>
      <c r="MP1363" s="135"/>
      <c r="MQ1363" s="135"/>
      <c r="MR1363" s="135"/>
      <c r="MS1363" s="135"/>
      <c r="MT1363" s="135"/>
      <c r="MU1363" s="135"/>
      <c r="MV1363" s="135"/>
      <c r="MW1363" s="135"/>
      <c r="MX1363" s="135"/>
      <c r="MY1363" s="135"/>
      <c r="MZ1363" s="135"/>
      <c r="NA1363" s="135"/>
      <c r="NB1363" s="135"/>
      <c r="NC1363" s="135"/>
      <c r="ND1363" s="135"/>
      <c r="NE1363" s="135"/>
      <c r="NF1363" s="135"/>
      <c r="NG1363" s="135"/>
      <c r="NH1363" s="135"/>
      <c r="NI1363" s="135"/>
      <c r="NJ1363" s="135"/>
      <c r="NK1363" s="135"/>
      <c r="NL1363" s="135"/>
      <c r="NM1363" s="135"/>
      <c r="NN1363" s="135"/>
      <c r="NO1363" s="135"/>
      <c r="NP1363" s="135"/>
      <c r="NQ1363" s="39"/>
      <c r="QS1363"/>
      <c r="QT1363"/>
      <c r="QU1363"/>
      <c r="QV1363"/>
      <c r="QW1363"/>
      <c r="QX1363"/>
      <c r="QY1363"/>
      <c r="QZ1363"/>
      <c r="RA1363"/>
      <c r="RB1363" s="39"/>
      <c r="RC1363" s="39"/>
      <c r="RD1363" s="39"/>
    </row>
    <row r="1364" spans="2:472" x14ac:dyDescent="0.2">
      <c r="B1364" s="426"/>
      <c r="C1364" s="427"/>
      <c r="V1364" s="63">
        <v>164</v>
      </c>
      <c r="W1364" s="54" t="s">
        <v>3542</v>
      </c>
      <c r="X1364" s="64">
        <v>30247</v>
      </c>
      <c r="Y1364" s="54" t="s">
        <v>3619</v>
      </c>
      <c r="Z1364" s="63" t="s">
        <v>412</v>
      </c>
      <c r="AA1364" s="54" t="s">
        <v>472</v>
      </c>
      <c r="AB1364" s="54" t="s">
        <v>385</v>
      </c>
      <c r="AC1364" s="54" t="s">
        <v>3619</v>
      </c>
      <c r="AD1364" s="64" t="s">
        <v>414</v>
      </c>
      <c r="AE1364" s="64" t="s">
        <v>4480</v>
      </c>
      <c r="AF1364" s="63">
        <v>164</v>
      </c>
      <c r="AG1364" s="54" t="s">
        <v>3542</v>
      </c>
      <c r="AH1364" s="54" t="s">
        <v>3541</v>
      </c>
      <c r="AI1364" s="63" t="s">
        <v>3543</v>
      </c>
      <c r="AJ1364" s="64" t="s">
        <v>3544</v>
      </c>
      <c r="AK1364" s="569">
        <v>4750194</v>
      </c>
      <c r="AL1364" s="64" t="s">
        <v>472</v>
      </c>
      <c r="AM1364" s="64" t="s">
        <v>3547</v>
      </c>
      <c r="AN1364" s="570">
        <v>253469640</v>
      </c>
      <c r="AO1364" s="54"/>
      <c r="AP1364" s="54"/>
      <c r="AQ1364" s="54"/>
      <c r="AR1364" s="54"/>
      <c r="AS1364" s="54"/>
      <c r="AT1364" s="64" t="s">
        <v>420</v>
      </c>
      <c r="AU1364" s="64"/>
      <c r="AV1364" s="54"/>
      <c r="AW1364" s="54"/>
      <c r="AX1364" s="54"/>
      <c r="AY1364" s="54"/>
      <c r="AZ1364" s="54"/>
      <c r="BA1364" s="54"/>
      <c r="BB1364" s="54"/>
      <c r="BC1364" s="54"/>
      <c r="BD1364" s="64">
        <v>30247</v>
      </c>
      <c r="BE1364" s="54" t="s">
        <v>3619</v>
      </c>
      <c r="BF1364" s="63" t="s">
        <v>412</v>
      </c>
      <c r="BG1364" s="54" t="s">
        <v>472</v>
      </c>
      <c r="BH1364" s="54" t="s">
        <v>385</v>
      </c>
      <c r="BI1364" s="54" t="s">
        <v>3619</v>
      </c>
      <c r="BJ1364" s="64" t="s">
        <v>414</v>
      </c>
      <c r="BK1364" s="64" t="s">
        <v>4480</v>
      </c>
      <c r="BL1364" s="54"/>
      <c r="BM1364" s="54"/>
      <c r="BN1364" s="54"/>
      <c r="BO1364" s="39"/>
      <c r="BP1364" s="39"/>
      <c r="BQ1364" s="39"/>
      <c r="BR1364" s="39"/>
      <c r="BS1364" s="47"/>
      <c r="BT1364" s="39"/>
      <c r="BU1364" s="39"/>
      <c r="BV1364" s="39"/>
      <c r="BW1364" s="39"/>
      <c r="BX1364" s="39"/>
      <c r="BY1364" s="39"/>
      <c r="BZ1364" s="39"/>
      <c r="CA1364" s="39"/>
      <c r="CB1364" s="39"/>
      <c r="CC1364" s="47"/>
      <c r="CD1364" s="39"/>
      <c r="CE1364" s="39"/>
      <c r="CF1364" s="48"/>
      <c r="CG1364" s="48"/>
      <c r="CH1364" s="48"/>
      <c r="CI1364" s="48"/>
      <c r="CJ1364" s="48"/>
      <c r="CK1364" s="48"/>
      <c r="CL1364" s="48"/>
      <c r="CM1364" s="48"/>
      <c r="CN1364" s="48"/>
      <c r="CO1364" s="48"/>
      <c r="CP1364" s="48"/>
      <c r="CQ1364" s="48"/>
      <c r="CR1364" s="48"/>
      <c r="CS1364" s="48"/>
      <c r="CT1364" s="48"/>
      <c r="CU1364" s="48"/>
      <c r="CV1364" s="48"/>
      <c r="CW1364" s="48"/>
      <c r="CX1364" s="39"/>
      <c r="ML1364" s="135"/>
      <c r="MM1364" s="135"/>
      <c r="MN1364" s="135"/>
      <c r="MO1364" s="135"/>
      <c r="MP1364" s="135"/>
      <c r="MQ1364" s="135"/>
      <c r="MR1364" s="135"/>
      <c r="MS1364" s="135"/>
      <c r="MT1364" s="135"/>
      <c r="MU1364" s="135"/>
      <c r="MV1364" s="135"/>
      <c r="MW1364" s="135"/>
      <c r="MX1364" s="135"/>
      <c r="MY1364" s="135"/>
      <c r="MZ1364" s="135"/>
      <c r="NA1364" s="135"/>
      <c r="NB1364" s="135"/>
      <c r="NC1364" s="135"/>
      <c r="ND1364" s="135"/>
      <c r="NE1364" s="135"/>
      <c r="NF1364" s="135"/>
      <c r="NG1364" s="135"/>
      <c r="NH1364" s="135"/>
      <c r="NI1364" s="135"/>
      <c r="NJ1364" s="135"/>
      <c r="NK1364" s="135"/>
      <c r="NL1364" s="135"/>
      <c r="NM1364" s="135"/>
      <c r="NN1364" s="135"/>
      <c r="NO1364" s="135"/>
      <c r="NP1364" s="135"/>
      <c r="NQ1364" s="39"/>
      <c r="QS1364"/>
      <c r="QT1364"/>
      <c r="QU1364"/>
      <c r="QV1364"/>
      <c r="QW1364"/>
      <c r="QX1364"/>
      <c r="QY1364"/>
      <c r="QZ1364"/>
      <c r="RA1364"/>
      <c r="RB1364" s="39"/>
      <c r="RC1364" s="39"/>
      <c r="RD1364" s="39"/>
    </row>
    <row r="1365" spans="2:472" x14ac:dyDescent="0.2">
      <c r="B1365" s="426"/>
      <c r="C1365" s="427"/>
      <c r="V1365" s="63">
        <v>164</v>
      </c>
      <c r="W1365" s="54" t="s">
        <v>3542</v>
      </c>
      <c r="X1365" s="64">
        <v>30252</v>
      </c>
      <c r="Y1365" s="54" t="s">
        <v>2830</v>
      </c>
      <c r="Z1365" s="63" t="s">
        <v>412</v>
      </c>
      <c r="AA1365" s="54" t="s">
        <v>472</v>
      </c>
      <c r="AB1365" s="54" t="s">
        <v>385</v>
      </c>
      <c r="AC1365" s="54" t="s">
        <v>2830</v>
      </c>
      <c r="AD1365" s="64" t="s">
        <v>414</v>
      </c>
      <c r="AE1365" s="64" t="s">
        <v>4480</v>
      </c>
      <c r="AF1365" s="63">
        <v>164</v>
      </c>
      <c r="AG1365" s="54" t="s">
        <v>3542</v>
      </c>
      <c r="AH1365" s="54" t="s">
        <v>3541</v>
      </c>
      <c r="AI1365" s="63" t="s">
        <v>3543</v>
      </c>
      <c r="AJ1365" s="64" t="s">
        <v>3544</v>
      </c>
      <c r="AK1365" s="569">
        <v>4750194</v>
      </c>
      <c r="AL1365" s="64" t="s">
        <v>472</v>
      </c>
      <c r="AM1365" s="64" t="s">
        <v>3547</v>
      </c>
      <c r="AN1365" s="570">
        <v>253469640</v>
      </c>
      <c r="AO1365" s="54"/>
      <c r="AP1365" s="54"/>
      <c r="AQ1365" s="54"/>
      <c r="AR1365" s="54"/>
      <c r="AS1365" s="54"/>
      <c r="AT1365" s="64" t="s">
        <v>420</v>
      </c>
      <c r="AU1365" s="64"/>
      <c r="AV1365" s="54"/>
      <c r="AW1365" s="54"/>
      <c r="AX1365" s="54"/>
      <c r="AY1365" s="54"/>
      <c r="AZ1365" s="54"/>
      <c r="BA1365" s="54"/>
      <c r="BB1365" s="54"/>
      <c r="BC1365" s="54"/>
      <c r="BD1365" s="64">
        <v>30252</v>
      </c>
      <c r="BE1365" s="54" t="s">
        <v>2830</v>
      </c>
      <c r="BF1365" s="63" t="s">
        <v>412</v>
      </c>
      <c r="BG1365" s="54" t="s">
        <v>472</v>
      </c>
      <c r="BH1365" s="54" t="s">
        <v>385</v>
      </c>
      <c r="BI1365" s="54" t="s">
        <v>2830</v>
      </c>
      <c r="BJ1365" s="64" t="s">
        <v>414</v>
      </c>
      <c r="BK1365" s="64" t="s">
        <v>4480</v>
      </c>
      <c r="BL1365" s="54"/>
      <c r="BM1365" s="54"/>
      <c r="BN1365" s="54"/>
      <c r="BO1365" s="39"/>
      <c r="BP1365" s="39"/>
      <c r="BQ1365" s="39"/>
      <c r="BR1365" s="39"/>
      <c r="BS1365" s="47"/>
      <c r="BT1365" s="39"/>
      <c r="BU1365" s="39"/>
      <c r="BV1365" s="39"/>
      <c r="BW1365" s="39"/>
      <c r="BX1365" s="39"/>
      <c r="BY1365" s="39"/>
      <c r="BZ1365" s="39"/>
      <c r="CA1365" s="39"/>
      <c r="CB1365" s="39"/>
      <c r="CC1365" s="47"/>
      <c r="CD1365" s="39"/>
      <c r="CE1365" s="39"/>
      <c r="CF1365" s="48"/>
      <c r="CG1365" s="48"/>
      <c r="CH1365" s="48"/>
      <c r="CI1365" s="48"/>
      <c r="CJ1365" s="48"/>
      <c r="CK1365" s="48"/>
      <c r="CL1365" s="48"/>
      <c r="CM1365" s="48"/>
      <c r="CN1365" s="48"/>
      <c r="CO1365" s="48"/>
      <c r="CP1365" s="48"/>
      <c r="CQ1365" s="48"/>
      <c r="CR1365" s="48"/>
      <c r="CS1365" s="48"/>
      <c r="CT1365" s="48"/>
      <c r="CU1365" s="48"/>
      <c r="CV1365" s="48"/>
      <c r="CW1365" s="48"/>
      <c r="CX1365" s="39"/>
      <c r="ML1365" s="135"/>
      <c r="MM1365" s="135"/>
      <c r="MN1365" s="135"/>
      <c r="MO1365" s="135"/>
      <c r="MP1365" s="135"/>
      <c r="MQ1365" s="135"/>
      <c r="MR1365" s="135"/>
      <c r="MS1365" s="135"/>
      <c r="MT1365" s="135"/>
      <c r="MU1365" s="135"/>
      <c r="MV1365" s="135"/>
      <c r="MW1365" s="135"/>
      <c r="MX1365" s="135"/>
      <c r="MY1365" s="135"/>
      <c r="MZ1365" s="135"/>
      <c r="NA1365" s="135"/>
      <c r="NB1365" s="135"/>
      <c r="NC1365" s="135"/>
      <c r="ND1365" s="135"/>
      <c r="NE1365" s="135"/>
      <c r="NF1365" s="135"/>
      <c r="NG1365" s="135"/>
      <c r="NH1365" s="135"/>
      <c r="NI1365" s="135"/>
      <c r="NJ1365" s="135"/>
      <c r="NK1365" s="135"/>
      <c r="NL1365" s="135"/>
      <c r="NM1365" s="135"/>
      <c r="NN1365" s="135"/>
      <c r="NO1365" s="135"/>
      <c r="NP1365" s="135"/>
      <c r="NQ1365" s="39"/>
      <c r="QS1365"/>
      <c r="QT1365"/>
      <c r="QU1365"/>
      <c r="QV1365"/>
      <c r="QW1365"/>
      <c r="QX1365"/>
      <c r="QY1365"/>
      <c r="QZ1365"/>
      <c r="RA1365"/>
      <c r="RB1365" s="39"/>
      <c r="RC1365" s="39"/>
      <c r="RD1365" s="39"/>
    </row>
    <row r="1366" spans="2:472" x14ac:dyDescent="0.2">
      <c r="B1366" s="426"/>
      <c r="C1366" s="427"/>
      <c r="V1366" s="63">
        <v>164</v>
      </c>
      <c r="W1366" s="54" t="s">
        <v>3542</v>
      </c>
      <c r="X1366" s="64">
        <v>30254</v>
      </c>
      <c r="Y1366" s="54" t="s">
        <v>1543</v>
      </c>
      <c r="Z1366" s="63" t="s">
        <v>412</v>
      </c>
      <c r="AA1366" s="54" t="s">
        <v>472</v>
      </c>
      <c r="AB1366" s="54" t="s">
        <v>385</v>
      </c>
      <c r="AC1366" s="54" t="s">
        <v>1543</v>
      </c>
      <c r="AD1366" s="64" t="s">
        <v>414</v>
      </c>
      <c r="AE1366" s="64" t="s">
        <v>4480</v>
      </c>
      <c r="AF1366" s="63">
        <v>164</v>
      </c>
      <c r="AG1366" s="54" t="s">
        <v>3542</v>
      </c>
      <c r="AH1366" s="54" t="s">
        <v>3541</v>
      </c>
      <c r="AI1366" s="63" t="s">
        <v>3543</v>
      </c>
      <c r="AJ1366" s="64" t="s">
        <v>3544</v>
      </c>
      <c r="AK1366" s="569">
        <v>4750194</v>
      </c>
      <c r="AL1366" s="64" t="s">
        <v>472</v>
      </c>
      <c r="AM1366" s="64" t="s">
        <v>3547</v>
      </c>
      <c r="AN1366" s="570">
        <v>253469640</v>
      </c>
      <c r="AO1366" s="54"/>
      <c r="AP1366" s="54"/>
      <c r="AQ1366" s="54"/>
      <c r="AR1366" s="54"/>
      <c r="AS1366" s="54"/>
      <c r="AT1366" s="64" t="s">
        <v>420</v>
      </c>
      <c r="AU1366" s="64"/>
      <c r="AV1366" s="54"/>
      <c r="AW1366" s="54"/>
      <c r="AX1366" s="54"/>
      <c r="AY1366" s="54"/>
      <c r="AZ1366" s="54"/>
      <c r="BA1366" s="54"/>
      <c r="BB1366" s="54"/>
      <c r="BC1366" s="54"/>
      <c r="BD1366" s="64">
        <v>30254</v>
      </c>
      <c r="BE1366" s="54" t="s">
        <v>1543</v>
      </c>
      <c r="BF1366" s="63" t="s">
        <v>412</v>
      </c>
      <c r="BG1366" s="54" t="s">
        <v>472</v>
      </c>
      <c r="BH1366" s="54" t="s">
        <v>385</v>
      </c>
      <c r="BI1366" s="54" t="s">
        <v>1543</v>
      </c>
      <c r="BJ1366" s="64" t="s">
        <v>414</v>
      </c>
      <c r="BK1366" s="64" t="s">
        <v>4480</v>
      </c>
      <c r="BL1366" s="54"/>
      <c r="BM1366" s="54"/>
      <c r="BN1366" s="54"/>
      <c r="BO1366" s="39"/>
      <c r="BP1366" s="39"/>
      <c r="BQ1366" s="39"/>
      <c r="BR1366" s="39"/>
      <c r="BS1366" s="47"/>
      <c r="BT1366" s="39"/>
      <c r="BU1366" s="39"/>
      <c r="BV1366" s="39"/>
      <c r="BW1366" s="39"/>
      <c r="BX1366" s="39"/>
      <c r="BY1366" s="39"/>
      <c r="BZ1366" s="39"/>
      <c r="CA1366" s="39"/>
      <c r="CB1366" s="39"/>
      <c r="CC1366" s="47"/>
      <c r="CD1366" s="39"/>
      <c r="CE1366" s="39"/>
      <c r="CF1366" s="48"/>
      <c r="CG1366" s="48"/>
      <c r="CH1366" s="48"/>
      <c r="CI1366" s="48"/>
      <c r="CJ1366" s="48"/>
      <c r="CK1366" s="48"/>
      <c r="CL1366" s="48"/>
      <c r="CM1366" s="48"/>
      <c r="CN1366" s="48"/>
      <c r="CO1366" s="48"/>
      <c r="CP1366" s="48"/>
      <c r="CQ1366" s="48"/>
      <c r="CR1366" s="48"/>
      <c r="CS1366" s="48"/>
      <c r="CT1366" s="48"/>
      <c r="CU1366" s="48"/>
      <c r="CV1366" s="48"/>
      <c r="CW1366" s="48"/>
      <c r="CX1366" s="39"/>
      <c r="ML1366" s="135"/>
      <c r="MM1366" s="135"/>
      <c r="MN1366" s="135"/>
      <c r="MO1366" s="135"/>
      <c r="MP1366" s="135"/>
      <c r="MQ1366" s="135"/>
      <c r="MR1366" s="135"/>
      <c r="MS1366" s="135"/>
      <c r="MT1366" s="135"/>
      <c r="MU1366" s="135"/>
      <c r="MV1366" s="135"/>
      <c r="MW1366" s="135"/>
      <c r="MX1366" s="135"/>
      <c r="MY1366" s="135"/>
      <c r="MZ1366" s="135"/>
      <c r="NA1366" s="135"/>
      <c r="NB1366" s="135"/>
      <c r="NC1366" s="135"/>
      <c r="ND1366" s="135"/>
      <c r="NE1366" s="135"/>
      <c r="NF1366" s="135"/>
      <c r="NG1366" s="135"/>
      <c r="NH1366" s="135"/>
      <c r="NI1366" s="135"/>
      <c r="NJ1366" s="135"/>
      <c r="NK1366" s="135"/>
      <c r="NL1366" s="135"/>
      <c r="NM1366" s="135"/>
      <c r="NN1366" s="135"/>
      <c r="NO1366" s="135"/>
      <c r="NP1366" s="135"/>
      <c r="NQ1366" s="39"/>
      <c r="QS1366"/>
      <c r="QT1366"/>
      <c r="QU1366"/>
      <c r="QV1366"/>
      <c r="QW1366"/>
      <c r="QX1366"/>
      <c r="QY1366"/>
      <c r="QZ1366"/>
      <c r="RA1366"/>
      <c r="RB1366" s="39"/>
      <c r="RC1366" s="39"/>
      <c r="RD1366" s="39"/>
    </row>
    <row r="1367" spans="2:472" x14ac:dyDescent="0.2">
      <c r="B1367" s="426"/>
      <c r="C1367" s="427"/>
      <c r="V1367" s="63">
        <v>164</v>
      </c>
      <c r="W1367" s="54" t="s">
        <v>3542</v>
      </c>
      <c r="X1367" s="64">
        <v>30255</v>
      </c>
      <c r="Y1367" s="54" t="s">
        <v>3706</v>
      </c>
      <c r="Z1367" s="63" t="s">
        <v>412</v>
      </c>
      <c r="AA1367" s="54" t="s">
        <v>472</v>
      </c>
      <c r="AB1367" s="54" t="s">
        <v>385</v>
      </c>
      <c r="AC1367" s="54" t="s">
        <v>3706</v>
      </c>
      <c r="AD1367" s="64" t="s">
        <v>414</v>
      </c>
      <c r="AE1367" s="64" t="s">
        <v>4480</v>
      </c>
      <c r="AF1367" s="63">
        <v>164</v>
      </c>
      <c r="AG1367" s="54" t="s">
        <v>3542</v>
      </c>
      <c r="AH1367" s="54" t="s">
        <v>3541</v>
      </c>
      <c r="AI1367" s="63" t="s">
        <v>3543</v>
      </c>
      <c r="AJ1367" s="64" t="s">
        <v>3544</v>
      </c>
      <c r="AK1367" s="569">
        <v>4750194</v>
      </c>
      <c r="AL1367" s="64" t="s">
        <v>472</v>
      </c>
      <c r="AM1367" s="64" t="s">
        <v>3547</v>
      </c>
      <c r="AN1367" s="570">
        <v>253469640</v>
      </c>
      <c r="AO1367" s="54"/>
      <c r="AP1367" s="54"/>
      <c r="AQ1367" s="54"/>
      <c r="AR1367" s="54"/>
      <c r="AS1367" s="54"/>
      <c r="AT1367" s="64" t="s">
        <v>420</v>
      </c>
      <c r="AU1367" s="64"/>
      <c r="AV1367" s="54"/>
      <c r="AW1367" s="54"/>
      <c r="AX1367" s="54"/>
      <c r="AY1367" s="54"/>
      <c r="AZ1367" s="54"/>
      <c r="BA1367" s="54"/>
      <c r="BB1367" s="54"/>
      <c r="BC1367" s="54"/>
      <c r="BD1367" s="64">
        <v>30255</v>
      </c>
      <c r="BE1367" s="54" t="s">
        <v>3706</v>
      </c>
      <c r="BF1367" s="63" t="s">
        <v>412</v>
      </c>
      <c r="BG1367" s="54" t="s">
        <v>472</v>
      </c>
      <c r="BH1367" s="54" t="s">
        <v>385</v>
      </c>
      <c r="BI1367" s="54" t="s">
        <v>3706</v>
      </c>
      <c r="BJ1367" s="64" t="s">
        <v>414</v>
      </c>
      <c r="BK1367" s="64" t="s">
        <v>4480</v>
      </c>
      <c r="BL1367" s="54"/>
      <c r="BM1367" s="54"/>
      <c r="BN1367" s="54"/>
      <c r="BO1367" s="39"/>
      <c r="BP1367" s="39"/>
      <c r="BQ1367" s="39"/>
      <c r="BR1367" s="39"/>
      <c r="BS1367" s="47"/>
      <c r="BT1367" s="39"/>
      <c r="BU1367" s="39"/>
      <c r="BV1367" s="39"/>
      <c r="BW1367" s="39"/>
      <c r="BX1367" s="39"/>
      <c r="BY1367" s="39"/>
      <c r="BZ1367" s="39"/>
      <c r="CA1367" s="39"/>
      <c r="CB1367" s="39"/>
      <c r="CC1367" s="47"/>
      <c r="CD1367" s="39"/>
      <c r="CE1367" s="39"/>
      <c r="CF1367" s="48"/>
      <c r="CG1367" s="48"/>
      <c r="CH1367" s="48"/>
      <c r="CI1367" s="48"/>
      <c r="CJ1367" s="48"/>
      <c r="CK1367" s="48"/>
      <c r="CL1367" s="48"/>
      <c r="CM1367" s="48"/>
      <c r="CN1367" s="48"/>
      <c r="CO1367" s="48"/>
      <c r="CP1367" s="48"/>
      <c r="CQ1367" s="48"/>
      <c r="CR1367" s="48"/>
      <c r="CS1367" s="48"/>
      <c r="CT1367" s="48"/>
      <c r="CU1367" s="48"/>
      <c r="CV1367" s="48"/>
      <c r="CW1367" s="48"/>
      <c r="CX1367" s="39"/>
      <c r="ML1367" s="135"/>
      <c r="MM1367" s="135"/>
      <c r="MN1367" s="135"/>
      <c r="MO1367" s="135"/>
      <c r="MP1367" s="135"/>
      <c r="MQ1367" s="135"/>
      <c r="MR1367" s="135"/>
      <c r="MS1367" s="135"/>
      <c r="MT1367" s="135"/>
      <c r="MU1367" s="135"/>
      <c r="MV1367" s="135"/>
      <c r="MW1367" s="135"/>
      <c r="MX1367" s="135"/>
      <c r="MY1367" s="135"/>
      <c r="MZ1367" s="135"/>
      <c r="NA1367" s="135"/>
      <c r="NB1367" s="135"/>
      <c r="NC1367" s="135"/>
      <c r="ND1367" s="135"/>
      <c r="NE1367" s="135"/>
      <c r="NF1367" s="135"/>
      <c r="NG1367" s="135"/>
      <c r="NH1367" s="135"/>
      <c r="NI1367" s="135"/>
      <c r="NJ1367" s="135"/>
      <c r="NK1367" s="135"/>
      <c r="NL1367" s="135"/>
      <c r="NM1367" s="135"/>
      <c r="NN1367" s="135"/>
      <c r="NO1367" s="135"/>
      <c r="NP1367" s="135"/>
      <c r="NQ1367" s="39"/>
      <c r="QS1367"/>
      <c r="QT1367"/>
      <c r="QU1367"/>
      <c r="QV1367"/>
      <c r="QW1367"/>
      <c r="QX1367"/>
      <c r="QY1367"/>
      <c r="QZ1367"/>
      <c r="RA1367"/>
      <c r="RB1367" s="39"/>
      <c r="RC1367" s="39"/>
      <c r="RD1367" s="39"/>
    </row>
    <row r="1368" spans="2:472" x14ac:dyDescent="0.2">
      <c r="B1368" s="426"/>
      <c r="C1368" s="427"/>
      <c r="V1368" s="63">
        <v>164</v>
      </c>
      <c r="W1368" s="54" t="s">
        <v>3542</v>
      </c>
      <c r="X1368" s="64">
        <v>30256</v>
      </c>
      <c r="Y1368" s="54" t="s">
        <v>3730</v>
      </c>
      <c r="Z1368" s="63" t="s">
        <v>412</v>
      </c>
      <c r="AA1368" s="54" t="s">
        <v>472</v>
      </c>
      <c r="AB1368" s="54" t="s">
        <v>385</v>
      </c>
      <c r="AC1368" s="54" t="s">
        <v>3730</v>
      </c>
      <c r="AD1368" s="64" t="s">
        <v>414</v>
      </c>
      <c r="AE1368" s="64" t="s">
        <v>4480</v>
      </c>
      <c r="AF1368" s="63">
        <v>164</v>
      </c>
      <c r="AG1368" s="54" t="s">
        <v>3542</v>
      </c>
      <c r="AH1368" s="54" t="s">
        <v>3541</v>
      </c>
      <c r="AI1368" s="63" t="s">
        <v>3543</v>
      </c>
      <c r="AJ1368" s="64" t="s">
        <v>3544</v>
      </c>
      <c r="AK1368" s="569">
        <v>4750194</v>
      </c>
      <c r="AL1368" s="64" t="s">
        <v>472</v>
      </c>
      <c r="AM1368" s="64" t="s">
        <v>3547</v>
      </c>
      <c r="AN1368" s="570">
        <v>253469640</v>
      </c>
      <c r="AO1368" s="54"/>
      <c r="AP1368" s="54"/>
      <c r="AQ1368" s="54"/>
      <c r="AR1368" s="54"/>
      <c r="AS1368" s="54"/>
      <c r="AT1368" s="64" t="s">
        <v>420</v>
      </c>
      <c r="AU1368" s="64"/>
      <c r="AV1368" s="54"/>
      <c r="AW1368" s="54"/>
      <c r="AX1368" s="54"/>
      <c r="AY1368" s="54"/>
      <c r="AZ1368" s="54"/>
      <c r="BA1368" s="54"/>
      <c r="BB1368" s="54"/>
      <c r="BC1368" s="54"/>
      <c r="BD1368" s="64">
        <v>30256</v>
      </c>
      <c r="BE1368" s="54" t="s">
        <v>3730</v>
      </c>
      <c r="BF1368" s="63" t="s">
        <v>412</v>
      </c>
      <c r="BG1368" s="54" t="s">
        <v>472</v>
      </c>
      <c r="BH1368" s="54" t="s">
        <v>385</v>
      </c>
      <c r="BI1368" s="54" t="s">
        <v>3730</v>
      </c>
      <c r="BJ1368" s="64" t="s">
        <v>414</v>
      </c>
      <c r="BK1368" s="64" t="s">
        <v>4480</v>
      </c>
      <c r="BL1368" s="54"/>
      <c r="BM1368" s="54"/>
      <c r="BN1368" s="54"/>
      <c r="BO1368" s="39"/>
      <c r="BP1368" s="39"/>
      <c r="BQ1368" s="39"/>
      <c r="BR1368" s="39"/>
      <c r="BS1368" s="47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47"/>
      <c r="CD1368" s="39"/>
      <c r="CE1368" s="39"/>
      <c r="CF1368" s="48"/>
      <c r="CG1368" s="48"/>
      <c r="CH1368" s="48"/>
      <c r="CI1368" s="48"/>
      <c r="CJ1368" s="48"/>
      <c r="CK1368" s="48"/>
      <c r="CL1368" s="48"/>
      <c r="CM1368" s="48"/>
      <c r="CN1368" s="48"/>
      <c r="CO1368" s="48"/>
      <c r="CP1368" s="48"/>
      <c r="CQ1368" s="48"/>
      <c r="CR1368" s="48"/>
      <c r="CS1368" s="48"/>
      <c r="CT1368" s="48"/>
      <c r="CU1368" s="48"/>
      <c r="CV1368" s="48"/>
      <c r="CW1368" s="48"/>
      <c r="CX1368" s="39"/>
      <c r="ML1368" s="135"/>
      <c r="MM1368" s="135"/>
      <c r="MN1368" s="135"/>
      <c r="MO1368" s="135"/>
      <c r="MP1368" s="135"/>
      <c r="MQ1368" s="135"/>
      <c r="MR1368" s="135"/>
      <c r="MS1368" s="135"/>
      <c r="MT1368" s="135"/>
      <c r="MU1368" s="135"/>
      <c r="MV1368" s="135"/>
      <c r="MW1368" s="135"/>
      <c r="MX1368" s="135"/>
      <c r="MY1368" s="135"/>
      <c r="MZ1368" s="135"/>
      <c r="NA1368" s="135"/>
      <c r="NB1368" s="135"/>
      <c r="NC1368" s="135"/>
      <c r="ND1368" s="135"/>
      <c r="NE1368" s="135"/>
      <c r="NF1368" s="135"/>
      <c r="NG1368" s="135"/>
      <c r="NH1368" s="135"/>
      <c r="NI1368" s="135"/>
      <c r="NJ1368" s="135"/>
      <c r="NK1368" s="135"/>
      <c r="NL1368" s="135"/>
      <c r="NM1368" s="135"/>
      <c r="NN1368" s="135"/>
      <c r="NO1368" s="135"/>
      <c r="NP1368" s="135"/>
      <c r="NQ1368" s="39"/>
      <c r="QS1368"/>
      <c r="QT1368"/>
      <c r="QU1368"/>
      <c r="QV1368"/>
      <c r="QW1368"/>
      <c r="QX1368"/>
      <c r="QY1368"/>
      <c r="QZ1368"/>
      <c r="RA1368"/>
      <c r="RB1368" s="39"/>
      <c r="RC1368" s="39"/>
      <c r="RD1368" s="39"/>
    </row>
    <row r="1369" spans="2:472" x14ac:dyDescent="0.2">
      <c r="B1369" s="426"/>
      <c r="C1369" s="427"/>
      <c r="V1369" s="63">
        <v>164</v>
      </c>
      <c r="W1369" s="54" t="s">
        <v>3542</v>
      </c>
      <c r="X1369" s="64">
        <v>30257</v>
      </c>
      <c r="Y1369" s="54" t="s">
        <v>2434</v>
      </c>
      <c r="Z1369" s="63" t="s">
        <v>412</v>
      </c>
      <c r="AA1369" s="54" t="s">
        <v>472</v>
      </c>
      <c r="AB1369" s="54" t="s">
        <v>385</v>
      </c>
      <c r="AC1369" s="54" t="s">
        <v>2434</v>
      </c>
      <c r="AD1369" s="64" t="s">
        <v>414</v>
      </c>
      <c r="AE1369" s="64" t="s">
        <v>4480</v>
      </c>
      <c r="AF1369" s="63">
        <v>164</v>
      </c>
      <c r="AG1369" s="54" t="s">
        <v>3542</v>
      </c>
      <c r="AH1369" s="54" t="s">
        <v>3541</v>
      </c>
      <c r="AI1369" s="63" t="s">
        <v>3543</v>
      </c>
      <c r="AJ1369" s="64" t="s">
        <v>3544</v>
      </c>
      <c r="AK1369" s="569">
        <v>4750194</v>
      </c>
      <c r="AL1369" s="64" t="s">
        <v>472</v>
      </c>
      <c r="AM1369" s="64" t="s">
        <v>3547</v>
      </c>
      <c r="AN1369" s="570">
        <v>253469640</v>
      </c>
      <c r="AO1369" s="54"/>
      <c r="AP1369" s="54"/>
      <c r="AQ1369" s="54"/>
      <c r="AR1369" s="54"/>
      <c r="AS1369" s="54"/>
      <c r="AT1369" s="64" t="s">
        <v>420</v>
      </c>
      <c r="AU1369" s="64"/>
      <c r="AV1369" s="54"/>
      <c r="AW1369" s="54"/>
      <c r="AX1369" s="54"/>
      <c r="AY1369" s="54"/>
      <c r="AZ1369" s="54"/>
      <c r="BA1369" s="54"/>
      <c r="BB1369" s="54"/>
      <c r="BC1369" s="54"/>
      <c r="BD1369" s="64">
        <v>30257</v>
      </c>
      <c r="BE1369" s="54" t="s">
        <v>2434</v>
      </c>
      <c r="BF1369" s="63" t="s">
        <v>412</v>
      </c>
      <c r="BG1369" s="54" t="s">
        <v>472</v>
      </c>
      <c r="BH1369" s="54" t="s">
        <v>385</v>
      </c>
      <c r="BI1369" s="54" t="s">
        <v>2434</v>
      </c>
      <c r="BJ1369" s="64" t="s">
        <v>414</v>
      </c>
      <c r="BK1369" s="64" t="s">
        <v>4480</v>
      </c>
      <c r="BL1369" s="54"/>
      <c r="BM1369" s="54"/>
      <c r="BN1369" s="54"/>
      <c r="BO1369" s="39"/>
      <c r="BP1369" s="39"/>
      <c r="BQ1369" s="39"/>
      <c r="BR1369" s="39"/>
      <c r="BS1369" s="47"/>
      <c r="BT1369" s="39"/>
      <c r="BU1369" s="39"/>
      <c r="BV1369" s="39"/>
      <c r="BW1369" s="39"/>
      <c r="BX1369" s="39"/>
      <c r="BY1369" s="39"/>
      <c r="BZ1369" s="39"/>
      <c r="CA1369" s="39"/>
      <c r="CB1369" s="39"/>
      <c r="CC1369" s="47"/>
      <c r="CD1369" s="39"/>
      <c r="CE1369" s="39"/>
      <c r="CF1369" s="48"/>
      <c r="CG1369" s="48"/>
      <c r="CH1369" s="48"/>
      <c r="CI1369" s="48"/>
      <c r="CJ1369" s="48"/>
      <c r="CK1369" s="48"/>
      <c r="CL1369" s="48"/>
      <c r="CM1369" s="48"/>
      <c r="CN1369" s="48"/>
      <c r="CO1369" s="48"/>
      <c r="CP1369" s="48"/>
      <c r="CQ1369" s="48"/>
      <c r="CR1369" s="48"/>
      <c r="CS1369" s="48"/>
      <c r="CT1369" s="48"/>
      <c r="CU1369" s="48"/>
      <c r="CV1369" s="48"/>
      <c r="CW1369" s="48"/>
      <c r="CX1369" s="39"/>
      <c r="ML1369" s="135"/>
      <c r="MM1369" s="135"/>
      <c r="MN1369" s="135"/>
      <c r="MO1369" s="135"/>
      <c r="MP1369" s="135"/>
      <c r="MQ1369" s="135"/>
      <c r="MR1369" s="135"/>
      <c r="MS1369" s="135"/>
      <c r="MT1369" s="135"/>
      <c r="MU1369" s="135"/>
      <c r="MV1369" s="135"/>
      <c r="MW1369" s="135"/>
      <c r="MX1369" s="135"/>
      <c r="MY1369" s="135"/>
      <c r="MZ1369" s="135"/>
      <c r="NA1369" s="135"/>
      <c r="NB1369" s="135"/>
      <c r="NC1369" s="135"/>
      <c r="ND1369" s="135"/>
      <c r="NE1369" s="135"/>
      <c r="NF1369" s="135"/>
      <c r="NG1369" s="135"/>
      <c r="NH1369" s="135"/>
      <c r="NI1369" s="135"/>
      <c r="NJ1369" s="135"/>
      <c r="NK1369" s="135"/>
      <c r="NL1369" s="135"/>
      <c r="NM1369" s="135"/>
      <c r="NN1369" s="135"/>
      <c r="NO1369" s="135"/>
      <c r="NP1369" s="135"/>
      <c r="NQ1369" s="39"/>
      <c r="QS1369"/>
      <c r="QT1369"/>
      <c r="QU1369"/>
      <c r="QV1369"/>
      <c r="QW1369"/>
      <c r="QX1369"/>
      <c r="QY1369"/>
      <c r="QZ1369"/>
      <c r="RA1369"/>
      <c r="RB1369" s="39"/>
      <c r="RC1369" s="39"/>
      <c r="RD1369" s="39"/>
    </row>
    <row r="1370" spans="2:472" x14ac:dyDescent="0.2">
      <c r="B1370" s="426"/>
      <c r="C1370" s="427"/>
      <c r="V1370" s="63">
        <v>164</v>
      </c>
      <c r="W1370" s="54" t="s">
        <v>3542</v>
      </c>
      <c r="X1370" s="64">
        <v>30259</v>
      </c>
      <c r="Y1370" s="54" t="s">
        <v>1929</v>
      </c>
      <c r="Z1370" s="63" t="s">
        <v>412</v>
      </c>
      <c r="AA1370" s="54" t="s">
        <v>472</v>
      </c>
      <c r="AB1370" s="54" t="s">
        <v>385</v>
      </c>
      <c r="AC1370" s="54" t="s">
        <v>1929</v>
      </c>
      <c r="AD1370" s="64" t="s">
        <v>414</v>
      </c>
      <c r="AE1370" s="64" t="s">
        <v>4480</v>
      </c>
      <c r="AF1370" s="63">
        <v>164</v>
      </c>
      <c r="AG1370" s="54" t="s">
        <v>3542</v>
      </c>
      <c r="AH1370" s="54" t="s">
        <v>3541</v>
      </c>
      <c r="AI1370" s="63" t="s">
        <v>3543</v>
      </c>
      <c r="AJ1370" s="64" t="s">
        <v>3544</v>
      </c>
      <c r="AK1370" s="569">
        <v>4750194</v>
      </c>
      <c r="AL1370" s="64" t="s">
        <v>472</v>
      </c>
      <c r="AM1370" s="64" t="s">
        <v>3547</v>
      </c>
      <c r="AN1370" s="570">
        <v>253469640</v>
      </c>
      <c r="AO1370" s="54"/>
      <c r="AP1370" s="54"/>
      <c r="AQ1370" s="54"/>
      <c r="AR1370" s="54"/>
      <c r="AS1370" s="54"/>
      <c r="AT1370" s="64" t="s">
        <v>420</v>
      </c>
      <c r="AU1370" s="64"/>
      <c r="AV1370" s="54"/>
      <c r="AW1370" s="54"/>
      <c r="AX1370" s="54"/>
      <c r="AY1370" s="54"/>
      <c r="AZ1370" s="54"/>
      <c r="BA1370" s="54"/>
      <c r="BB1370" s="54"/>
      <c r="BC1370" s="54"/>
      <c r="BD1370" s="64">
        <v>30259</v>
      </c>
      <c r="BE1370" s="54" t="s">
        <v>1929</v>
      </c>
      <c r="BF1370" s="63" t="s">
        <v>412</v>
      </c>
      <c r="BG1370" s="54" t="s">
        <v>472</v>
      </c>
      <c r="BH1370" s="54" t="s">
        <v>385</v>
      </c>
      <c r="BI1370" s="54" t="s">
        <v>1929</v>
      </c>
      <c r="BJ1370" s="64" t="s">
        <v>414</v>
      </c>
      <c r="BK1370" s="64" t="s">
        <v>4480</v>
      </c>
      <c r="BL1370" s="54"/>
      <c r="BM1370" s="54"/>
      <c r="BN1370" s="54"/>
      <c r="BO1370" s="39"/>
      <c r="BP1370" s="39"/>
      <c r="BQ1370" s="39"/>
      <c r="BR1370" s="39"/>
      <c r="BS1370" s="47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47"/>
      <c r="CD1370" s="39"/>
      <c r="CE1370" s="39"/>
      <c r="CF1370" s="48"/>
      <c r="CG1370" s="48"/>
      <c r="CH1370" s="48"/>
      <c r="CI1370" s="48"/>
      <c r="CJ1370" s="48"/>
      <c r="CK1370" s="48"/>
      <c r="CL1370" s="48"/>
      <c r="CM1370" s="48"/>
      <c r="CN1370" s="48"/>
      <c r="CO1370" s="48"/>
      <c r="CP1370" s="48"/>
      <c r="CQ1370" s="48"/>
      <c r="CR1370" s="48"/>
      <c r="CS1370" s="48"/>
      <c r="CT1370" s="48"/>
      <c r="CU1370" s="48"/>
      <c r="CV1370" s="48"/>
      <c r="CW1370" s="48"/>
      <c r="CX1370" s="39"/>
      <c r="ML1370" s="135"/>
      <c r="MM1370" s="135"/>
      <c r="MN1370" s="135"/>
      <c r="MO1370" s="135"/>
      <c r="MP1370" s="135"/>
      <c r="MQ1370" s="135"/>
      <c r="MR1370" s="135"/>
      <c r="MS1370" s="135"/>
      <c r="MT1370" s="135"/>
      <c r="MU1370" s="135"/>
      <c r="MV1370" s="135"/>
      <c r="MW1370" s="135"/>
      <c r="MX1370" s="135"/>
      <c r="MY1370" s="135"/>
      <c r="MZ1370" s="135"/>
      <c r="NA1370" s="135"/>
      <c r="NB1370" s="135"/>
      <c r="NC1370" s="135"/>
      <c r="ND1370" s="135"/>
      <c r="NE1370" s="135"/>
      <c r="NF1370" s="135"/>
      <c r="NG1370" s="135"/>
      <c r="NH1370" s="135"/>
      <c r="NI1370" s="135"/>
      <c r="NJ1370" s="135"/>
      <c r="NK1370" s="135"/>
      <c r="NL1370" s="135"/>
      <c r="NM1370" s="135"/>
      <c r="NN1370" s="135"/>
      <c r="NO1370" s="135"/>
      <c r="NP1370" s="135"/>
      <c r="NQ1370" s="39"/>
      <c r="QS1370"/>
      <c r="QT1370"/>
      <c r="QU1370"/>
      <c r="QV1370"/>
      <c r="QW1370"/>
      <c r="QX1370"/>
      <c r="QY1370"/>
      <c r="QZ1370"/>
      <c r="RA1370"/>
      <c r="RB1370" s="39"/>
      <c r="RC1370" s="39"/>
      <c r="RD1370" s="39"/>
    </row>
    <row r="1371" spans="2:472" x14ac:dyDescent="0.2">
      <c r="B1371" s="426"/>
      <c r="C1371" s="427"/>
      <c r="V1371" s="63">
        <v>164</v>
      </c>
      <c r="W1371" s="54" t="s">
        <v>3542</v>
      </c>
      <c r="X1371" s="64">
        <v>30260</v>
      </c>
      <c r="Y1371" s="54" t="s">
        <v>3800</v>
      </c>
      <c r="Z1371" s="63" t="s">
        <v>412</v>
      </c>
      <c r="AA1371" s="54" t="s">
        <v>472</v>
      </c>
      <c r="AB1371" s="54" t="s">
        <v>385</v>
      </c>
      <c r="AC1371" s="54" t="s">
        <v>3800</v>
      </c>
      <c r="AD1371" s="64" t="s">
        <v>414</v>
      </c>
      <c r="AE1371" s="64" t="s">
        <v>4480</v>
      </c>
      <c r="AF1371" s="63">
        <v>164</v>
      </c>
      <c r="AG1371" s="54" t="s">
        <v>3542</v>
      </c>
      <c r="AH1371" s="54" t="s">
        <v>3541</v>
      </c>
      <c r="AI1371" s="63" t="s">
        <v>3543</v>
      </c>
      <c r="AJ1371" s="64" t="s">
        <v>3544</v>
      </c>
      <c r="AK1371" s="569">
        <v>4750194</v>
      </c>
      <c r="AL1371" s="64" t="s">
        <v>472</v>
      </c>
      <c r="AM1371" s="64" t="s">
        <v>3547</v>
      </c>
      <c r="AN1371" s="570">
        <v>253469640</v>
      </c>
      <c r="AO1371" s="54"/>
      <c r="AP1371" s="54"/>
      <c r="AQ1371" s="54"/>
      <c r="AR1371" s="54"/>
      <c r="AS1371" s="54"/>
      <c r="AT1371" s="64" t="s">
        <v>420</v>
      </c>
      <c r="AU1371" s="64"/>
      <c r="AV1371" s="54"/>
      <c r="AW1371" s="54"/>
      <c r="AX1371" s="54"/>
      <c r="AY1371" s="54"/>
      <c r="AZ1371" s="54"/>
      <c r="BA1371" s="54"/>
      <c r="BB1371" s="54"/>
      <c r="BC1371" s="54"/>
      <c r="BD1371" s="64">
        <v>30260</v>
      </c>
      <c r="BE1371" s="54" t="s">
        <v>3800</v>
      </c>
      <c r="BF1371" s="63" t="s">
        <v>412</v>
      </c>
      <c r="BG1371" s="54" t="s">
        <v>472</v>
      </c>
      <c r="BH1371" s="54" t="s">
        <v>385</v>
      </c>
      <c r="BI1371" s="54" t="s">
        <v>3800</v>
      </c>
      <c r="BJ1371" s="64" t="s">
        <v>414</v>
      </c>
      <c r="BK1371" s="64" t="s">
        <v>4480</v>
      </c>
      <c r="BL1371" s="54"/>
      <c r="BM1371" s="54"/>
      <c r="BN1371" s="54"/>
      <c r="BO1371" s="39"/>
      <c r="BP1371" s="39"/>
      <c r="BQ1371" s="39"/>
      <c r="BR1371" s="39"/>
      <c r="BS1371" s="47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47"/>
      <c r="CD1371" s="39"/>
      <c r="CE1371" s="39"/>
      <c r="CF1371" s="48"/>
      <c r="CG1371" s="48"/>
      <c r="CH1371" s="48"/>
      <c r="CI1371" s="48"/>
      <c r="CJ1371" s="48"/>
      <c r="CK1371" s="48"/>
      <c r="CL1371" s="48"/>
      <c r="CM1371" s="48"/>
      <c r="CN1371" s="48"/>
      <c r="CO1371" s="48"/>
      <c r="CP1371" s="48"/>
      <c r="CQ1371" s="48"/>
      <c r="CR1371" s="48"/>
      <c r="CS1371" s="48"/>
      <c r="CT1371" s="48"/>
      <c r="CU1371" s="48"/>
      <c r="CV1371" s="48"/>
      <c r="CW1371" s="48"/>
      <c r="CX1371" s="39"/>
      <c r="ML1371" s="135"/>
      <c r="MM1371" s="135"/>
      <c r="MN1371" s="135"/>
      <c r="MO1371" s="135"/>
      <c r="MP1371" s="135"/>
      <c r="MQ1371" s="135"/>
      <c r="MR1371" s="135"/>
      <c r="MS1371" s="135"/>
      <c r="MT1371" s="135"/>
      <c r="MU1371" s="135"/>
      <c r="MV1371" s="135"/>
      <c r="MW1371" s="135"/>
      <c r="MX1371" s="135"/>
      <c r="MY1371" s="135"/>
      <c r="MZ1371" s="135"/>
      <c r="NA1371" s="135"/>
      <c r="NB1371" s="135"/>
      <c r="NC1371" s="135"/>
      <c r="ND1371" s="135"/>
      <c r="NE1371" s="135"/>
      <c r="NF1371" s="135"/>
      <c r="NG1371" s="135"/>
      <c r="NH1371" s="135"/>
      <c r="NI1371" s="135"/>
      <c r="NJ1371" s="135"/>
      <c r="NK1371" s="135"/>
      <c r="NL1371" s="135"/>
      <c r="NM1371" s="135"/>
      <c r="NN1371" s="135"/>
      <c r="NO1371" s="135"/>
      <c r="NP1371" s="135"/>
      <c r="NQ1371" s="39"/>
      <c r="QS1371"/>
      <c r="QT1371"/>
      <c r="QU1371"/>
      <c r="QV1371"/>
      <c r="QW1371"/>
      <c r="QX1371"/>
      <c r="QY1371"/>
      <c r="QZ1371"/>
      <c r="RA1371"/>
      <c r="RB1371" s="39"/>
      <c r="RC1371" s="39"/>
      <c r="RD1371" s="39"/>
    </row>
    <row r="1372" spans="2:472" x14ac:dyDescent="0.2">
      <c r="B1372" s="426"/>
      <c r="C1372" s="427"/>
      <c r="V1372" s="63">
        <v>164</v>
      </c>
      <c r="W1372" s="54" t="s">
        <v>3542</v>
      </c>
      <c r="X1372" s="64">
        <v>30261</v>
      </c>
      <c r="Y1372" s="54" t="s">
        <v>3820</v>
      </c>
      <c r="Z1372" s="63" t="s">
        <v>412</v>
      </c>
      <c r="AA1372" s="54" t="s">
        <v>472</v>
      </c>
      <c r="AB1372" s="54" t="s">
        <v>385</v>
      </c>
      <c r="AC1372" s="54" t="s">
        <v>3820</v>
      </c>
      <c r="AD1372" s="64" t="s">
        <v>414</v>
      </c>
      <c r="AE1372" s="64" t="s">
        <v>4480</v>
      </c>
      <c r="AF1372" s="63">
        <v>164</v>
      </c>
      <c r="AG1372" s="54" t="s">
        <v>3542</v>
      </c>
      <c r="AH1372" s="54" t="s">
        <v>3541</v>
      </c>
      <c r="AI1372" s="63" t="s">
        <v>3543</v>
      </c>
      <c r="AJ1372" s="64" t="s">
        <v>3544</v>
      </c>
      <c r="AK1372" s="569">
        <v>4750194</v>
      </c>
      <c r="AL1372" s="64" t="s">
        <v>472</v>
      </c>
      <c r="AM1372" s="64" t="s">
        <v>3547</v>
      </c>
      <c r="AN1372" s="570">
        <v>253469640</v>
      </c>
      <c r="AO1372" s="54"/>
      <c r="AP1372" s="54"/>
      <c r="AQ1372" s="54"/>
      <c r="AR1372" s="54"/>
      <c r="AS1372" s="54"/>
      <c r="AT1372" s="64" t="s">
        <v>420</v>
      </c>
      <c r="AU1372" s="64"/>
      <c r="AV1372" s="54"/>
      <c r="AW1372" s="54"/>
      <c r="AX1372" s="54"/>
      <c r="AY1372" s="54"/>
      <c r="AZ1372" s="54"/>
      <c r="BA1372" s="54"/>
      <c r="BB1372" s="54"/>
      <c r="BC1372" s="54"/>
      <c r="BD1372" s="64">
        <v>30261</v>
      </c>
      <c r="BE1372" s="54" t="s">
        <v>3820</v>
      </c>
      <c r="BF1372" s="63" t="s">
        <v>412</v>
      </c>
      <c r="BG1372" s="54" t="s">
        <v>472</v>
      </c>
      <c r="BH1372" s="54" t="s">
        <v>385</v>
      </c>
      <c r="BI1372" s="54" t="s">
        <v>3820</v>
      </c>
      <c r="BJ1372" s="64" t="s">
        <v>414</v>
      </c>
      <c r="BK1372" s="64" t="s">
        <v>4480</v>
      </c>
      <c r="BL1372" s="54"/>
      <c r="BM1372" s="54"/>
      <c r="BN1372" s="54"/>
      <c r="BO1372" s="39"/>
      <c r="BP1372" s="39"/>
      <c r="BQ1372" s="39"/>
      <c r="BR1372" s="39"/>
      <c r="BS1372" s="47"/>
      <c r="BT1372" s="39"/>
      <c r="BU1372" s="39"/>
      <c r="BV1372" s="39"/>
      <c r="BW1372" s="39"/>
      <c r="BX1372" s="39"/>
      <c r="BY1372" s="39"/>
      <c r="BZ1372" s="39"/>
      <c r="CA1372" s="39"/>
      <c r="CB1372" s="39"/>
      <c r="CC1372" s="47"/>
      <c r="CD1372" s="39"/>
      <c r="CE1372" s="39"/>
      <c r="CF1372" s="48"/>
      <c r="CG1372" s="48"/>
      <c r="CH1372" s="48"/>
      <c r="CI1372" s="48"/>
      <c r="CJ1372" s="48"/>
      <c r="CK1372" s="48"/>
      <c r="CL1372" s="48"/>
      <c r="CM1372" s="48"/>
      <c r="CN1372" s="48"/>
      <c r="CO1372" s="48"/>
      <c r="CP1372" s="48"/>
      <c r="CQ1372" s="48"/>
      <c r="CR1372" s="48"/>
      <c r="CS1372" s="48"/>
      <c r="CT1372" s="48"/>
      <c r="CU1372" s="48"/>
      <c r="CV1372" s="48"/>
      <c r="CW1372" s="48"/>
      <c r="CX1372" s="39"/>
      <c r="ML1372" s="135"/>
      <c r="MM1372" s="135"/>
      <c r="MN1372" s="135"/>
      <c r="MO1372" s="135"/>
      <c r="MP1372" s="135"/>
      <c r="MQ1372" s="135"/>
      <c r="MR1372" s="135"/>
      <c r="MS1372" s="135"/>
      <c r="MT1372" s="135"/>
      <c r="MU1372" s="135"/>
      <c r="MV1372" s="135"/>
      <c r="MW1372" s="135"/>
      <c r="MX1372" s="135"/>
      <c r="MY1372" s="135"/>
      <c r="MZ1372" s="135"/>
      <c r="NA1372" s="135"/>
      <c r="NB1372" s="135"/>
      <c r="NC1372" s="135"/>
      <c r="ND1372" s="135"/>
      <c r="NE1372" s="135"/>
      <c r="NF1372" s="135"/>
      <c r="NG1372" s="135"/>
      <c r="NH1372" s="135"/>
      <c r="NI1372" s="135"/>
      <c r="NJ1372" s="135"/>
      <c r="NK1372" s="135"/>
      <c r="NL1372" s="135"/>
      <c r="NM1372" s="135"/>
      <c r="NN1372" s="135"/>
      <c r="NO1372" s="135"/>
      <c r="NP1372" s="135"/>
      <c r="NQ1372" s="39"/>
      <c r="QS1372"/>
      <c r="QT1372"/>
      <c r="QU1372"/>
      <c r="QV1372"/>
      <c r="QW1372"/>
      <c r="QX1372"/>
      <c r="QY1372"/>
      <c r="QZ1372"/>
      <c r="RA1372"/>
      <c r="RB1372" s="39"/>
      <c r="RC1372" s="39"/>
      <c r="RD1372" s="39"/>
    </row>
    <row r="1373" spans="2:472" x14ac:dyDescent="0.2">
      <c r="B1373" s="426"/>
      <c r="C1373" s="427"/>
      <c r="V1373" s="63">
        <v>164</v>
      </c>
      <c r="W1373" s="54" t="s">
        <v>3542</v>
      </c>
      <c r="X1373" s="64">
        <v>30263</v>
      </c>
      <c r="Y1373" s="54" t="s">
        <v>3839</v>
      </c>
      <c r="Z1373" s="63" t="s">
        <v>412</v>
      </c>
      <c r="AA1373" s="54" t="s">
        <v>472</v>
      </c>
      <c r="AB1373" s="54" t="s">
        <v>385</v>
      </c>
      <c r="AC1373" s="54" t="s">
        <v>3839</v>
      </c>
      <c r="AD1373" s="64" t="s">
        <v>414</v>
      </c>
      <c r="AE1373" s="64" t="s">
        <v>4480</v>
      </c>
      <c r="AF1373" s="63">
        <v>164</v>
      </c>
      <c r="AG1373" s="54" t="s">
        <v>3542</v>
      </c>
      <c r="AH1373" s="54" t="s">
        <v>3541</v>
      </c>
      <c r="AI1373" s="63" t="s">
        <v>3543</v>
      </c>
      <c r="AJ1373" s="64" t="s">
        <v>3544</v>
      </c>
      <c r="AK1373" s="569">
        <v>4750194</v>
      </c>
      <c r="AL1373" s="64" t="s">
        <v>472</v>
      </c>
      <c r="AM1373" s="64" t="s">
        <v>3547</v>
      </c>
      <c r="AN1373" s="570">
        <v>253469640</v>
      </c>
      <c r="AO1373" s="54"/>
      <c r="AP1373" s="54"/>
      <c r="AQ1373" s="54"/>
      <c r="AR1373" s="54"/>
      <c r="AS1373" s="54"/>
      <c r="AT1373" s="64" t="s">
        <v>420</v>
      </c>
      <c r="AU1373" s="64"/>
      <c r="AV1373" s="54"/>
      <c r="AW1373" s="54"/>
      <c r="AX1373" s="54"/>
      <c r="AY1373" s="54"/>
      <c r="AZ1373" s="54"/>
      <c r="BA1373" s="54"/>
      <c r="BB1373" s="54"/>
      <c r="BC1373" s="54"/>
      <c r="BD1373" s="64">
        <v>30263</v>
      </c>
      <c r="BE1373" s="54" t="s">
        <v>3839</v>
      </c>
      <c r="BF1373" s="63" t="s">
        <v>412</v>
      </c>
      <c r="BG1373" s="54" t="s">
        <v>472</v>
      </c>
      <c r="BH1373" s="54" t="s">
        <v>385</v>
      </c>
      <c r="BI1373" s="54" t="s">
        <v>3839</v>
      </c>
      <c r="BJ1373" s="64" t="s">
        <v>414</v>
      </c>
      <c r="BK1373" s="64" t="s">
        <v>4480</v>
      </c>
      <c r="BL1373" s="54"/>
      <c r="BM1373" s="54"/>
      <c r="BN1373" s="54"/>
      <c r="BO1373" s="39"/>
      <c r="BP1373" s="39"/>
      <c r="BQ1373" s="39"/>
      <c r="BR1373" s="39"/>
      <c r="BS1373" s="47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47"/>
      <c r="CD1373" s="39"/>
      <c r="CE1373" s="39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  <c r="CR1373" s="48"/>
      <c r="CS1373" s="48"/>
      <c r="CT1373" s="48"/>
      <c r="CU1373" s="48"/>
      <c r="CV1373" s="48"/>
      <c r="CW1373" s="48"/>
      <c r="CX1373" s="39"/>
      <c r="ML1373" s="135"/>
      <c r="MM1373" s="135"/>
      <c r="MN1373" s="135"/>
      <c r="MO1373" s="135"/>
      <c r="MP1373" s="135"/>
      <c r="MQ1373" s="135"/>
      <c r="MR1373" s="135"/>
      <c r="MS1373" s="135"/>
      <c r="MT1373" s="135"/>
      <c r="MU1373" s="135"/>
      <c r="MV1373" s="135"/>
      <c r="MW1373" s="135"/>
      <c r="MX1373" s="135"/>
      <c r="MY1373" s="135"/>
      <c r="MZ1373" s="135"/>
      <c r="NA1373" s="135"/>
      <c r="NB1373" s="135"/>
      <c r="NC1373" s="135"/>
      <c r="ND1373" s="135"/>
      <c r="NE1373" s="135"/>
      <c r="NF1373" s="135"/>
      <c r="NG1373" s="135"/>
      <c r="NH1373" s="135"/>
      <c r="NI1373" s="135"/>
      <c r="NJ1373" s="135"/>
      <c r="NK1373" s="135"/>
      <c r="NL1373" s="135"/>
      <c r="NM1373" s="135"/>
      <c r="NN1373" s="135"/>
      <c r="NO1373" s="135"/>
      <c r="NP1373" s="135"/>
      <c r="NQ1373" s="39"/>
      <c r="QS1373"/>
      <c r="QT1373"/>
      <c r="QU1373"/>
      <c r="QV1373"/>
      <c r="QW1373"/>
      <c r="QX1373"/>
      <c r="QY1373"/>
      <c r="QZ1373"/>
      <c r="RA1373"/>
      <c r="RB1373" s="39"/>
      <c r="RC1373" s="39"/>
      <c r="RD1373" s="39"/>
    </row>
    <row r="1374" spans="2:472" x14ac:dyDescent="0.2">
      <c r="B1374" s="426"/>
      <c r="C1374" s="427"/>
      <c r="V1374" s="63">
        <v>164</v>
      </c>
      <c r="W1374" s="54" t="s">
        <v>3542</v>
      </c>
      <c r="X1374" s="64">
        <v>30265</v>
      </c>
      <c r="Y1374" s="54" t="s">
        <v>3874</v>
      </c>
      <c r="Z1374" s="63" t="s">
        <v>412</v>
      </c>
      <c r="AA1374" s="54" t="s">
        <v>472</v>
      </c>
      <c r="AB1374" s="54" t="s">
        <v>385</v>
      </c>
      <c r="AC1374" s="54" t="s">
        <v>3874</v>
      </c>
      <c r="AD1374" s="64" t="s">
        <v>414</v>
      </c>
      <c r="AE1374" s="64" t="s">
        <v>4480</v>
      </c>
      <c r="AF1374" s="63">
        <v>164</v>
      </c>
      <c r="AG1374" s="54" t="s">
        <v>3542</v>
      </c>
      <c r="AH1374" s="54" t="s">
        <v>3541</v>
      </c>
      <c r="AI1374" s="63" t="s">
        <v>3543</v>
      </c>
      <c r="AJ1374" s="64" t="s">
        <v>3544</v>
      </c>
      <c r="AK1374" s="569">
        <v>4750194</v>
      </c>
      <c r="AL1374" s="64" t="s">
        <v>472</v>
      </c>
      <c r="AM1374" s="64" t="s">
        <v>3547</v>
      </c>
      <c r="AN1374" s="570">
        <v>253469640</v>
      </c>
      <c r="AO1374" s="54"/>
      <c r="AP1374" s="54"/>
      <c r="AQ1374" s="54"/>
      <c r="AR1374" s="54"/>
      <c r="AS1374" s="54"/>
      <c r="AT1374" s="64" t="s">
        <v>420</v>
      </c>
      <c r="AU1374" s="64"/>
      <c r="AV1374" s="54"/>
      <c r="AW1374" s="54"/>
      <c r="AX1374" s="54"/>
      <c r="AY1374" s="54"/>
      <c r="AZ1374" s="54"/>
      <c r="BA1374" s="54"/>
      <c r="BB1374" s="54"/>
      <c r="BC1374" s="54"/>
      <c r="BD1374" s="64">
        <v>30265</v>
      </c>
      <c r="BE1374" s="54" t="s">
        <v>3874</v>
      </c>
      <c r="BF1374" s="63" t="s">
        <v>412</v>
      </c>
      <c r="BG1374" s="54" t="s">
        <v>472</v>
      </c>
      <c r="BH1374" s="54" t="s">
        <v>385</v>
      </c>
      <c r="BI1374" s="54" t="s">
        <v>3874</v>
      </c>
      <c r="BJ1374" s="64" t="s">
        <v>414</v>
      </c>
      <c r="BK1374" s="64" t="s">
        <v>4480</v>
      </c>
      <c r="BL1374" s="54"/>
      <c r="BM1374" s="54"/>
      <c r="BN1374" s="54"/>
      <c r="BO1374" s="39"/>
      <c r="BP1374" s="39"/>
      <c r="BQ1374" s="39"/>
      <c r="BR1374" s="39"/>
      <c r="BS1374" s="47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47"/>
      <c r="CD1374" s="39"/>
      <c r="CE1374" s="39"/>
      <c r="CF1374" s="48"/>
      <c r="CG1374" s="48"/>
      <c r="CH1374" s="48"/>
      <c r="CI1374" s="48"/>
      <c r="CJ1374" s="48"/>
      <c r="CK1374" s="48"/>
      <c r="CL1374" s="48"/>
      <c r="CM1374" s="48"/>
      <c r="CN1374" s="48"/>
      <c r="CO1374" s="48"/>
      <c r="CP1374" s="48"/>
      <c r="CQ1374" s="48"/>
      <c r="CR1374" s="48"/>
      <c r="CS1374" s="48"/>
      <c r="CT1374" s="48"/>
      <c r="CU1374" s="48"/>
      <c r="CV1374" s="48"/>
      <c r="CW1374" s="48"/>
      <c r="CX1374" s="39"/>
      <c r="ML1374" s="135"/>
      <c r="MM1374" s="135"/>
      <c r="MN1374" s="135"/>
      <c r="MO1374" s="135"/>
      <c r="MP1374" s="135"/>
      <c r="MQ1374" s="135"/>
      <c r="MR1374" s="135"/>
      <c r="MS1374" s="135"/>
      <c r="MT1374" s="135"/>
      <c r="MU1374" s="135"/>
      <c r="MV1374" s="135"/>
      <c r="MW1374" s="135"/>
      <c r="MX1374" s="135"/>
      <c r="MY1374" s="135"/>
      <c r="MZ1374" s="135"/>
      <c r="NA1374" s="135"/>
      <c r="NB1374" s="135"/>
      <c r="NC1374" s="135"/>
      <c r="ND1374" s="135"/>
      <c r="NE1374" s="135"/>
      <c r="NF1374" s="135"/>
      <c r="NG1374" s="135"/>
      <c r="NH1374" s="135"/>
      <c r="NI1374" s="135"/>
      <c r="NJ1374" s="135"/>
      <c r="NK1374" s="135"/>
      <c r="NL1374" s="135"/>
      <c r="NM1374" s="135"/>
      <c r="NN1374" s="135"/>
      <c r="NO1374" s="135"/>
      <c r="NP1374" s="135"/>
      <c r="NQ1374" s="39"/>
      <c r="QS1374"/>
      <c r="QT1374"/>
      <c r="QU1374"/>
      <c r="QV1374"/>
      <c r="QW1374"/>
      <c r="QX1374"/>
      <c r="QY1374"/>
      <c r="QZ1374"/>
      <c r="RA1374"/>
      <c r="RB1374" s="39"/>
      <c r="RC1374" s="39"/>
      <c r="RD1374" s="39"/>
    </row>
    <row r="1375" spans="2:472" x14ac:dyDescent="0.2">
      <c r="B1375" s="426"/>
      <c r="C1375" s="427"/>
      <c r="V1375" s="63">
        <v>164</v>
      </c>
      <c r="W1375" s="54" t="s">
        <v>3542</v>
      </c>
      <c r="X1375" s="64">
        <v>30264</v>
      </c>
      <c r="Y1375" s="54" t="s">
        <v>1312</v>
      </c>
      <c r="Z1375" s="63" t="s">
        <v>412</v>
      </c>
      <c r="AA1375" s="54" t="s">
        <v>472</v>
      </c>
      <c r="AB1375" s="54" t="s">
        <v>385</v>
      </c>
      <c r="AC1375" s="54" t="s">
        <v>1312</v>
      </c>
      <c r="AD1375" s="64" t="s">
        <v>414</v>
      </c>
      <c r="AE1375" s="64" t="s">
        <v>4480</v>
      </c>
      <c r="AF1375" s="63">
        <v>164</v>
      </c>
      <c r="AG1375" s="54" t="s">
        <v>3542</v>
      </c>
      <c r="AH1375" s="54" t="s">
        <v>3541</v>
      </c>
      <c r="AI1375" s="63" t="s">
        <v>3543</v>
      </c>
      <c r="AJ1375" s="64" t="s">
        <v>3544</v>
      </c>
      <c r="AK1375" s="569">
        <v>4750194</v>
      </c>
      <c r="AL1375" s="64" t="s">
        <v>472</v>
      </c>
      <c r="AM1375" s="64" t="s">
        <v>3547</v>
      </c>
      <c r="AN1375" s="570">
        <v>253469640</v>
      </c>
      <c r="AO1375" s="54"/>
      <c r="AP1375" s="54"/>
      <c r="AQ1375" s="54"/>
      <c r="AR1375" s="54"/>
      <c r="AS1375" s="54"/>
      <c r="AT1375" s="64" t="s">
        <v>420</v>
      </c>
      <c r="AU1375" s="64"/>
      <c r="AV1375" s="54"/>
      <c r="AW1375" s="54"/>
      <c r="AX1375" s="54"/>
      <c r="AY1375" s="54"/>
      <c r="AZ1375" s="54"/>
      <c r="BA1375" s="54"/>
      <c r="BB1375" s="54"/>
      <c r="BC1375" s="54"/>
      <c r="BD1375" s="64">
        <v>30264</v>
      </c>
      <c r="BE1375" s="54" t="s">
        <v>1312</v>
      </c>
      <c r="BF1375" s="63" t="s">
        <v>412</v>
      </c>
      <c r="BG1375" s="54" t="s">
        <v>472</v>
      </c>
      <c r="BH1375" s="54" t="s">
        <v>385</v>
      </c>
      <c r="BI1375" s="54" t="s">
        <v>1312</v>
      </c>
      <c r="BJ1375" s="64" t="s">
        <v>414</v>
      </c>
      <c r="BK1375" s="64" t="s">
        <v>4480</v>
      </c>
      <c r="BL1375" s="54"/>
      <c r="BM1375" s="54"/>
      <c r="BN1375" s="54"/>
      <c r="BO1375" s="39"/>
      <c r="BP1375" s="39"/>
      <c r="BQ1375" s="39"/>
      <c r="BR1375" s="39"/>
      <c r="BS1375" s="47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47"/>
      <c r="CD1375" s="39"/>
      <c r="CE1375" s="39"/>
      <c r="CF1375" s="48"/>
      <c r="CG1375" s="48"/>
      <c r="CH1375" s="48"/>
      <c r="CI1375" s="48"/>
      <c r="CJ1375" s="48"/>
      <c r="CK1375" s="48"/>
      <c r="CL1375" s="48"/>
      <c r="CM1375" s="48"/>
      <c r="CN1375" s="48"/>
      <c r="CO1375" s="48"/>
      <c r="CP1375" s="48"/>
      <c r="CQ1375" s="48"/>
      <c r="CR1375" s="48"/>
      <c r="CS1375" s="48"/>
      <c r="CT1375" s="48"/>
      <c r="CU1375" s="48"/>
      <c r="CV1375" s="48"/>
      <c r="CW1375" s="48"/>
      <c r="CX1375" s="39"/>
      <c r="ML1375" s="135"/>
      <c r="MM1375" s="135"/>
      <c r="MN1375" s="135"/>
      <c r="MO1375" s="135"/>
      <c r="MP1375" s="135"/>
      <c r="MQ1375" s="135"/>
      <c r="MR1375" s="135"/>
      <c r="MS1375" s="135"/>
      <c r="MT1375" s="135"/>
      <c r="MU1375" s="135"/>
      <c r="MV1375" s="135"/>
      <c r="MW1375" s="135"/>
      <c r="MX1375" s="135"/>
      <c r="MY1375" s="135"/>
      <c r="MZ1375" s="135"/>
      <c r="NA1375" s="135"/>
      <c r="NB1375" s="135"/>
      <c r="NC1375" s="135"/>
      <c r="ND1375" s="135"/>
      <c r="NE1375" s="135"/>
      <c r="NF1375" s="135"/>
      <c r="NG1375" s="135"/>
      <c r="NH1375" s="135"/>
      <c r="NI1375" s="135"/>
      <c r="NJ1375" s="135"/>
      <c r="NK1375" s="135"/>
      <c r="NL1375" s="135"/>
      <c r="NM1375" s="135"/>
      <c r="NN1375" s="135"/>
      <c r="NO1375" s="135"/>
      <c r="NP1375" s="135"/>
      <c r="NQ1375" s="39"/>
      <c r="QS1375"/>
      <c r="QT1375"/>
      <c r="QU1375"/>
      <c r="QV1375"/>
      <c r="QW1375"/>
      <c r="QX1375"/>
      <c r="QY1375"/>
      <c r="QZ1375"/>
      <c r="RA1375"/>
      <c r="RB1375" s="39"/>
      <c r="RC1375" s="39"/>
      <c r="RD1375" s="39"/>
    </row>
    <row r="1376" spans="2:472" x14ac:dyDescent="0.2">
      <c r="B1376" s="426"/>
      <c r="C1376" s="427"/>
      <c r="V1376" s="63">
        <v>164</v>
      </c>
      <c r="W1376" s="54" t="s">
        <v>3542</v>
      </c>
      <c r="X1376" s="64">
        <v>30279</v>
      </c>
      <c r="Y1376" s="54" t="s">
        <v>3953</v>
      </c>
      <c r="Z1376" s="63" t="s">
        <v>412</v>
      </c>
      <c r="AA1376" s="54" t="s">
        <v>472</v>
      </c>
      <c r="AB1376" s="54" t="s">
        <v>385</v>
      </c>
      <c r="AC1376" s="54" t="s">
        <v>3953</v>
      </c>
      <c r="AD1376" s="64" t="s">
        <v>414</v>
      </c>
      <c r="AE1376" s="64" t="s">
        <v>4480</v>
      </c>
      <c r="AF1376" s="63">
        <v>164</v>
      </c>
      <c r="AG1376" s="54" t="s">
        <v>3542</v>
      </c>
      <c r="AH1376" s="54" t="s">
        <v>3541</v>
      </c>
      <c r="AI1376" s="63" t="s">
        <v>3543</v>
      </c>
      <c r="AJ1376" s="64" t="s">
        <v>3544</v>
      </c>
      <c r="AK1376" s="569">
        <v>4750194</v>
      </c>
      <c r="AL1376" s="64" t="s">
        <v>472</v>
      </c>
      <c r="AM1376" s="64" t="s">
        <v>3547</v>
      </c>
      <c r="AN1376" s="570">
        <v>253469640</v>
      </c>
      <c r="AO1376" s="54"/>
      <c r="AP1376" s="54"/>
      <c r="AQ1376" s="54"/>
      <c r="AR1376" s="54"/>
      <c r="AS1376" s="54"/>
      <c r="AT1376" s="64" t="s">
        <v>420</v>
      </c>
      <c r="AU1376" s="64"/>
      <c r="AV1376" s="54"/>
      <c r="AW1376" s="54"/>
      <c r="AX1376" s="54"/>
      <c r="AY1376" s="54"/>
      <c r="AZ1376" s="54"/>
      <c r="BA1376" s="54"/>
      <c r="BB1376" s="54"/>
      <c r="BC1376" s="54"/>
      <c r="BD1376" s="64">
        <v>30279</v>
      </c>
      <c r="BE1376" s="54" t="s">
        <v>3953</v>
      </c>
      <c r="BF1376" s="63" t="s">
        <v>412</v>
      </c>
      <c r="BG1376" s="54" t="s">
        <v>472</v>
      </c>
      <c r="BH1376" s="54" t="s">
        <v>385</v>
      </c>
      <c r="BI1376" s="54" t="s">
        <v>3953</v>
      </c>
      <c r="BJ1376" s="64" t="s">
        <v>414</v>
      </c>
      <c r="BK1376" s="64" t="s">
        <v>4480</v>
      </c>
      <c r="BL1376" s="54"/>
      <c r="BM1376" s="54"/>
      <c r="BN1376" s="54"/>
      <c r="BO1376" s="39"/>
      <c r="BP1376" s="39"/>
      <c r="BQ1376" s="39"/>
      <c r="BR1376" s="39"/>
      <c r="BS1376" s="47"/>
      <c r="BT1376" s="39"/>
      <c r="BU1376" s="39"/>
      <c r="BV1376" s="39"/>
      <c r="BW1376" s="39"/>
      <c r="BX1376" s="39"/>
      <c r="BY1376" s="39"/>
      <c r="BZ1376" s="39"/>
      <c r="CA1376" s="39"/>
      <c r="CB1376" s="39"/>
      <c r="CC1376" s="47"/>
      <c r="CD1376" s="39"/>
      <c r="CE1376" s="39"/>
      <c r="CF1376" s="48"/>
      <c r="CG1376" s="48"/>
      <c r="CH1376" s="48"/>
      <c r="CI1376" s="48"/>
      <c r="CJ1376" s="48"/>
      <c r="CK1376" s="48"/>
      <c r="CL1376" s="48"/>
      <c r="CM1376" s="48"/>
      <c r="CN1376" s="48"/>
      <c r="CO1376" s="48"/>
      <c r="CP1376" s="48"/>
      <c r="CQ1376" s="48"/>
      <c r="CR1376" s="48"/>
      <c r="CS1376" s="48"/>
      <c r="CT1376" s="48"/>
      <c r="CU1376" s="48"/>
      <c r="CV1376" s="48"/>
      <c r="CW1376" s="48"/>
      <c r="CX1376" s="39"/>
      <c r="ML1376" s="135"/>
      <c r="MM1376" s="135"/>
      <c r="MN1376" s="135"/>
      <c r="MO1376" s="135"/>
      <c r="MP1376" s="135"/>
      <c r="MQ1376" s="135"/>
      <c r="MR1376" s="135"/>
      <c r="MS1376" s="135"/>
      <c r="MT1376" s="135"/>
      <c r="MU1376" s="135"/>
      <c r="MV1376" s="135"/>
      <c r="MW1376" s="135"/>
      <c r="MX1376" s="135"/>
      <c r="MY1376" s="135"/>
      <c r="MZ1376" s="135"/>
      <c r="NA1376" s="135"/>
      <c r="NB1376" s="135"/>
      <c r="NC1376" s="135"/>
      <c r="ND1376" s="135"/>
      <c r="NE1376" s="135"/>
      <c r="NF1376" s="135"/>
      <c r="NG1376" s="135"/>
      <c r="NH1376" s="135"/>
      <c r="NI1376" s="135"/>
      <c r="NJ1376" s="135"/>
      <c r="NK1376" s="135"/>
      <c r="NL1376" s="135"/>
      <c r="NM1376" s="135"/>
      <c r="NN1376" s="135"/>
      <c r="NO1376" s="135"/>
      <c r="NP1376" s="135"/>
      <c r="NQ1376" s="39"/>
      <c r="QS1376"/>
      <c r="QT1376"/>
      <c r="QU1376"/>
      <c r="QV1376"/>
      <c r="QW1376"/>
      <c r="QX1376"/>
      <c r="QY1376"/>
      <c r="QZ1376"/>
      <c r="RA1376"/>
      <c r="RB1376" s="39"/>
      <c r="RC1376" s="39"/>
      <c r="RD1376" s="39"/>
    </row>
    <row r="1377" spans="2:472" x14ac:dyDescent="0.2">
      <c r="B1377" s="426"/>
      <c r="C1377" s="427"/>
      <c r="V1377" s="63">
        <v>164</v>
      </c>
      <c r="W1377" s="54" t="s">
        <v>3542</v>
      </c>
      <c r="X1377" s="64">
        <v>30277</v>
      </c>
      <c r="Y1377" s="54" t="s">
        <v>3934</v>
      </c>
      <c r="Z1377" s="63" t="s">
        <v>412</v>
      </c>
      <c r="AA1377" s="54" t="s">
        <v>472</v>
      </c>
      <c r="AB1377" s="54" t="s">
        <v>385</v>
      </c>
      <c r="AC1377" s="54" t="s">
        <v>3934</v>
      </c>
      <c r="AD1377" s="64" t="s">
        <v>414</v>
      </c>
      <c r="AE1377" s="64" t="s">
        <v>4480</v>
      </c>
      <c r="AF1377" s="63">
        <v>164</v>
      </c>
      <c r="AG1377" s="54" t="s">
        <v>3542</v>
      </c>
      <c r="AH1377" s="54" t="s">
        <v>3541</v>
      </c>
      <c r="AI1377" s="63" t="s">
        <v>3543</v>
      </c>
      <c r="AJ1377" s="64" t="s">
        <v>3544</v>
      </c>
      <c r="AK1377" s="569">
        <v>4750194</v>
      </c>
      <c r="AL1377" s="64" t="s">
        <v>472</v>
      </c>
      <c r="AM1377" s="64" t="s">
        <v>3547</v>
      </c>
      <c r="AN1377" s="570">
        <v>253469640</v>
      </c>
      <c r="AO1377" s="54"/>
      <c r="AP1377" s="54"/>
      <c r="AQ1377" s="54"/>
      <c r="AR1377" s="54"/>
      <c r="AS1377" s="54"/>
      <c r="AT1377" s="64" t="s">
        <v>420</v>
      </c>
      <c r="AU1377" s="64"/>
      <c r="AV1377" s="54"/>
      <c r="AW1377" s="54"/>
      <c r="AX1377" s="54"/>
      <c r="AY1377" s="54"/>
      <c r="AZ1377" s="54"/>
      <c r="BA1377" s="54"/>
      <c r="BB1377" s="54"/>
      <c r="BC1377" s="54"/>
      <c r="BD1377" s="64">
        <v>30277</v>
      </c>
      <c r="BE1377" s="54" t="s">
        <v>3934</v>
      </c>
      <c r="BF1377" s="63" t="s">
        <v>412</v>
      </c>
      <c r="BG1377" s="54" t="s">
        <v>472</v>
      </c>
      <c r="BH1377" s="54" t="s">
        <v>385</v>
      </c>
      <c r="BI1377" s="54" t="s">
        <v>3934</v>
      </c>
      <c r="BJ1377" s="64" t="s">
        <v>414</v>
      </c>
      <c r="BK1377" s="64" t="s">
        <v>4480</v>
      </c>
      <c r="BL1377" s="54"/>
      <c r="BM1377" s="54"/>
      <c r="BN1377" s="54"/>
      <c r="BO1377" s="39"/>
      <c r="BP1377" s="39"/>
      <c r="BQ1377" s="39"/>
      <c r="BR1377" s="39"/>
      <c r="BS1377" s="47"/>
      <c r="BT1377" s="39"/>
      <c r="BU1377" s="39"/>
      <c r="BV1377" s="39"/>
      <c r="BW1377" s="39"/>
      <c r="BX1377" s="39"/>
      <c r="BY1377" s="39"/>
      <c r="BZ1377" s="39"/>
      <c r="CA1377" s="39"/>
      <c r="CB1377" s="39"/>
      <c r="CC1377" s="47"/>
      <c r="CD1377" s="39"/>
      <c r="CE1377" s="39"/>
      <c r="CF1377" s="48"/>
      <c r="CG1377" s="48"/>
      <c r="CH1377" s="48"/>
      <c r="CI1377" s="48"/>
      <c r="CJ1377" s="48"/>
      <c r="CK1377" s="48"/>
      <c r="CL1377" s="48"/>
      <c r="CM1377" s="48"/>
      <c r="CN1377" s="48"/>
      <c r="CO1377" s="48"/>
      <c r="CP1377" s="48"/>
      <c r="CQ1377" s="48"/>
      <c r="CR1377" s="48"/>
      <c r="CS1377" s="48"/>
      <c r="CT1377" s="48"/>
      <c r="CU1377" s="48"/>
      <c r="CV1377" s="48"/>
      <c r="CW1377" s="48"/>
      <c r="CX1377" s="39"/>
      <c r="ML1377" s="135"/>
      <c r="MM1377" s="135"/>
      <c r="MN1377" s="135"/>
      <c r="MO1377" s="135"/>
      <c r="MP1377" s="135"/>
      <c r="MQ1377" s="135"/>
      <c r="MR1377" s="135"/>
      <c r="MS1377" s="135"/>
      <c r="MT1377" s="135"/>
      <c r="MU1377" s="135"/>
      <c r="MV1377" s="135"/>
      <c r="MW1377" s="135"/>
      <c r="MX1377" s="135"/>
      <c r="MY1377" s="135"/>
      <c r="MZ1377" s="135"/>
      <c r="NA1377" s="135"/>
      <c r="NB1377" s="135"/>
      <c r="NC1377" s="135"/>
      <c r="ND1377" s="135"/>
      <c r="NE1377" s="135"/>
      <c r="NF1377" s="135"/>
      <c r="NG1377" s="135"/>
      <c r="NH1377" s="135"/>
      <c r="NI1377" s="135"/>
      <c r="NJ1377" s="135"/>
      <c r="NK1377" s="135"/>
      <c r="NL1377" s="135"/>
      <c r="NM1377" s="135"/>
      <c r="NN1377" s="135"/>
      <c r="NO1377" s="135"/>
      <c r="NP1377" s="135"/>
      <c r="NQ1377" s="39"/>
      <c r="QS1377"/>
      <c r="QT1377"/>
      <c r="QU1377"/>
      <c r="QV1377"/>
      <c r="QW1377"/>
      <c r="QX1377"/>
      <c r="QY1377"/>
      <c r="QZ1377"/>
      <c r="RA1377"/>
      <c r="RB1377" s="39"/>
      <c r="RC1377" s="39"/>
      <c r="RD1377" s="39"/>
    </row>
    <row r="1378" spans="2:472" x14ac:dyDescent="0.2">
      <c r="B1378" s="426"/>
      <c r="C1378" s="427"/>
      <c r="V1378" s="63">
        <v>164</v>
      </c>
      <c r="W1378" s="54" t="s">
        <v>3542</v>
      </c>
      <c r="X1378" s="64">
        <v>30296</v>
      </c>
      <c r="Y1378" s="54" t="s">
        <v>4095</v>
      </c>
      <c r="Z1378" s="63" t="s">
        <v>412</v>
      </c>
      <c r="AA1378" s="54" t="s">
        <v>472</v>
      </c>
      <c r="AB1378" s="54" t="s">
        <v>385</v>
      </c>
      <c r="AC1378" s="54" t="s">
        <v>6461</v>
      </c>
      <c r="AD1378" s="64" t="s">
        <v>414</v>
      </c>
      <c r="AE1378" s="64" t="s">
        <v>4480</v>
      </c>
      <c r="AF1378" s="63">
        <v>164</v>
      </c>
      <c r="AG1378" s="54" t="s">
        <v>3542</v>
      </c>
      <c r="AH1378" s="54" t="s">
        <v>3541</v>
      </c>
      <c r="AI1378" s="63" t="s">
        <v>3543</v>
      </c>
      <c r="AJ1378" s="64" t="s">
        <v>3544</v>
      </c>
      <c r="AK1378" s="569">
        <v>4750194</v>
      </c>
      <c r="AL1378" s="64" t="s">
        <v>472</v>
      </c>
      <c r="AM1378" s="64" t="s">
        <v>3547</v>
      </c>
      <c r="AN1378" s="570">
        <v>253469640</v>
      </c>
      <c r="AO1378" s="54"/>
      <c r="AP1378" s="54"/>
      <c r="AQ1378" s="54"/>
      <c r="AR1378" s="54"/>
      <c r="AS1378" s="54"/>
      <c r="AT1378" s="64" t="s">
        <v>420</v>
      </c>
      <c r="AU1378" s="64"/>
      <c r="AV1378" s="54"/>
      <c r="AW1378" s="54"/>
      <c r="AX1378" s="54"/>
      <c r="AY1378" s="54"/>
      <c r="AZ1378" s="54"/>
      <c r="BA1378" s="54"/>
      <c r="BB1378" s="54"/>
      <c r="BC1378" s="54"/>
      <c r="BD1378" s="64">
        <v>30296</v>
      </c>
      <c r="BE1378" s="54" t="s">
        <v>4095</v>
      </c>
      <c r="BF1378" s="63" t="s">
        <v>412</v>
      </c>
      <c r="BG1378" s="54" t="s">
        <v>472</v>
      </c>
      <c r="BH1378" s="54" t="s">
        <v>385</v>
      </c>
      <c r="BI1378" s="54" t="s">
        <v>6461</v>
      </c>
      <c r="BJ1378" s="64" t="s">
        <v>414</v>
      </c>
      <c r="BK1378" s="64" t="s">
        <v>4480</v>
      </c>
      <c r="BL1378" s="54"/>
      <c r="BM1378" s="54"/>
      <c r="BN1378" s="54"/>
      <c r="BO1378" s="39"/>
      <c r="BP1378" s="39"/>
      <c r="BQ1378" s="39"/>
      <c r="BR1378" s="39"/>
      <c r="BS1378" s="47"/>
      <c r="BT1378" s="39"/>
      <c r="BU1378" s="39"/>
      <c r="BV1378" s="39"/>
      <c r="BW1378" s="39"/>
      <c r="BX1378" s="39"/>
      <c r="BY1378" s="39"/>
      <c r="BZ1378" s="39"/>
      <c r="CA1378" s="39"/>
      <c r="CB1378" s="39"/>
      <c r="CC1378" s="47"/>
      <c r="CD1378" s="39"/>
      <c r="CE1378" s="39"/>
      <c r="CF1378" s="48"/>
      <c r="CG1378" s="48"/>
      <c r="CH1378" s="48"/>
      <c r="CI1378" s="48"/>
      <c r="CJ1378" s="48"/>
      <c r="CK1378" s="48"/>
      <c r="CL1378" s="48"/>
      <c r="CM1378" s="48"/>
      <c r="CN1378" s="48"/>
      <c r="CO1378" s="48"/>
      <c r="CP1378" s="48"/>
      <c r="CQ1378" s="48"/>
      <c r="CR1378" s="48"/>
      <c r="CS1378" s="48"/>
      <c r="CT1378" s="48"/>
      <c r="CU1378" s="48"/>
      <c r="CV1378" s="48"/>
      <c r="CW1378" s="48"/>
      <c r="CX1378" s="39"/>
      <c r="ML1378" s="135"/>
      <c r="MM1378" s="135"/>
      <c r="MN1378" s="135"/>
      <c r="MO1378" s="135"/>
      <c r="MP1378" s="135"/>
      <c r="MQ1378" s="135"/>
      <c r="MR1378" s="135"/>
      <c r="MS1378" s="135"/>
      <c r="MT1378" s="135"/>
      <c r="MU1378" s="135"/>
      <c r="MV1378" s="135"/>
      <c r="MW1378" s="135"/>
      <c r="MX1378" s="135"/>
      <c r="MY1378" s="135"/>
      <c r="MZ1378" s="135"/>
      <c r="NA1378" s="135"/>
      <c r="NB1378" s="135"/>
      <c r="NC1378" s="135"/>
      <c r="ND1378" s="135"/>
      <c r="NE1378" s="135"/>
      <c r="NF1378" s="135"/>
      <c r="NG1378" s="135"/>
      <c r="NH1378" s="135"/>
      <c r="NI1378" s="135"/>
      <c r="NJ1378" s="135"/>
      <c r="NK1378" s="135"/>
      <c r="NL1378" s="135"/>
      <c r="NM1378" s="135"/>
      <c r="NN1378" s="135"/>
      <c r="NO1378" s="135"/>
      <c r="NP1378" s="135"/>
      <c r="NQ1378" s="39"/>
      <c r="QS1378"/>
      <c r="QT1378"/>
      <c r="QU1378"/>
      <c r="QV1378"/>
      <c r="QW1378"/>
      <c r="QX1378"/>
      <c r="QY1378"/>
      <c r="QZ1378"/>
      <c r="RA1378"/>
      <c r="RB1378" s="39"/>
      <c r="RC1378" s="39"/>
      <c r="RD1378" s="39"/>
    </row>
    <row r="1379" spans="2:472" x14ac:dyDescent="0.2">
      <c r="B1379" s="426"/>
      <c r="C1379" s="427"/>
      <c r="V1379" s="63">
        <v>164</v>
      </c>
      <c r="W1379" s="54" t="s">
        <v>3542</v>
      </c>
      <c r="X1379" s="64">
        <v>30290</v>
      </c>
      <c r="Y1379" s="54" t="s">
        <v>4016</v>
      </c>
      <c r="Z1379" s="63" t="s">
        <v>412</v>
      </c>
      <c r="AA1379" s="54" t="s">
        <v>472</v>
      </c>
      <c r="AB1379" s="54" t="s">
        <v>385</v>
      </c>
      <c r="AC1379" s="54" t="s">
        <v>6462</v>
      </c>
      <c r="AD1379" s="64" t="s">
        <v>414</v>
      </c>
      <c r="AE1379" s="64" t="s">
        <v>4480</v>
      </c>
      <c r="AF1379" s="63">
        <v>164</v>
      </c>
      <c r="AG1379" s="54" t="s">
        <v>3542</v>
      </c>
      <c r="AH1379" s="54" t="s">
        <v>3541</v>
      </c>
      <c r="AI1379" s="63" t="s">
        <v>3543</v>
      </c>
      <c r="AJ1379" s="64" t="s">
        <v>3544</v>
      </c>
      <c r="AK1379" s="569">
        <v>4750194</v>
      </c>
      <c r="AL1379" s="64" t="s">
        <v>472</v>
      </c>
      <c r="AM1379" s="64" t="s">
        <v>3547</v>
      </c>
      <c r="AN1379" s="570">
        <v>253469640</v>
      </c>
      <c r="AO1379" s="54"/>
      <c r="AP1379" s="54"/>
      <c r="AQ1379" s="54"/>
      <c r="AR1379" s="54"/>
      <c r="AS1379" s="54"/>
      <c r="AT1379" s="64" t="s">
        <v>420</v>
      </c>
      <c r="AU1379" s="64"/>
      <c r="AV1379" s="54"/>
      <c r="AW1379" s="54"/>
      <c r="AX1379" s="54"/>
      <c r="AY1379" s="54"/>
      <c r="AZ1379" s="54"/>
      <c r="BA1379" s="54"/>
      <c r="BB1379" s="54"/>
      <c r="BC1379" s="54"/>
      <c r="BD1379" s="64">
        <v>30290</v>
      </c>
      <c r="BE1379" s="54" t="s">
        <v>4016</v>
      </c>
      <c r="BF1379" s="63" t="s">
        <v>412</v>
      </c>
      <c r="BG1379" s="54" t="s">
        <v>472</v>
      </c>
      <c r="BH1379" s="54" t="s">
        <v>385</v>
      </c>
      <c r="BI1379" s="54" t="s">
        <v>6462</v>
      </c>
      <c r="BJ1379" s="64" t="s">
        <v>414</v>
      </c>
      <c r="BK1379" s="64" t="s">
        <v>4480</v>
      </c>
      <c r="BL1379" s="54"/>
      <c r="BM1379" s="54"/>
      <c r="BN1379" s="54"/>
      <c r="BO1379" s="39"/>
      <c r="BP1379" s="39"/>
      <c r="BQ1379" s="39"/>
      <c r="BR1379" s="39"/>
      <c r="BS1379" s="47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47"/>
      <c r="CD1379" s="39"/>
      <c r="CE1379" s="39"/>
      <c r="CF1379" s="48"/>
      <c r="CG1379" s="48"/>
      <c r="CH1379" s="48"/>
      <c r="CI1379" s="48"/>
      <c r="CJ1379" s="48"/>
      <c r="CK1379" s="48"/>
      <c r="CL1379" s="48"/>
      <c r="CM1379" s="48"/>
      <c r="CN1379" s="48"/>
      <c r="CO1379" s="48"/>
      <c r="CP1379" s="48"/>
      <c r="CQ1379" s="48"/>
      <c r="CR1379" s="48"/>
      <c r="CS1379" s="48"/>
      <c r="CT1379" s="48"/>
      <c r="CU1379" s="48"/>
      <c r="CV1379" s="48"/>
      <c r="CW1379" s="48"/>
      <c r="CX1379" s="39"/>
      <c r="ML1379" s="135"/>
      <c r="MM1379" s="135"/>
      <c r="MN1379" s="135"/>
      <c r="MO1379" s="135"/>
      <c r="MP1379" s="135"/>
      <c r="MQ1379" s="135"/>
      <c r="MR1379" s="135"/>
      <c r="MS1379" s="135"/>
      <c r="MT1379" s="135"/>
      <c r="MU1379" s="135"/>
      <c r="MV1379" s="135"/>
      <c r="MW1379" s="135"/>
      <c r="MX1379" s="135"/>
      <c r="MY1379" s="135"/>
      <c r="MZ1379" s="135"/>
      <c r="NA1379" s="135"/>
      <c r="NB1379" s="135"/>
      <c r="NC1379" s="135"/>
      <c r="ND1379" s="135"/>
      <c r="NE1379" s="135"/>
      <c r="NF1379" s="135"/>
      <c r="NG1379" s="135"/>
      <c r="NH1379" s="135"/>
      <c r="NI1379" s="135"/>
      <c r="NJ1379" s="135"/>
      <c r="NK1379" s="135"/>
      <c r="NL1379" s="135"/>
      <c r="NM1379" s="135"/>
      <c r="NN1379" s="135"/>
      <c r="NO1379" s="135"/>
      <c r="NP1379" s="135"/>
      <c r="NQ1379" s="39"/>
      <c r="QS1379"/>
      <c r="QT1379"/>
      <c r="QU1379"/>
      <c r="QV1379"/>
      <c r="QW1379"/>
      <c r="QX1379"/>
      <c r="QY1379"/>
      <c r="QZ1379"/>
      <c r="RA1379"/>
      <c r="RB1379" s="39"/>
      <c r="RC1379" s="39"/>
      <c r="RD1379" s="39"/>
    </row>
    <row r="1380" spans="2:472" x14ac:dyDescent="0.2">
      <c r="B1380" s="426"/>
      <c r="C1380" s="427"/>
      <c r="V1380" s="63">
        <v>164</v>
      </c>
      <c r="W1380" s="54" t="s">
        <v>3542</v>
      </c>
      <c r="X1380" s="64">
        <v>30291</v>
      </c>
      <c r="Y1380" s="54" t="s">
        <v>4030</v>
      </c>
      <c r="Z1380" s="63" t="s">
        <v>412</v>
      </c>
      <c r="AA1380" s="54" t="s">
        <v>472</v>
      </c>
      <c r="AB1380" s="54" t="s">
        <v>385</v>
      </c>
      <c r="AC1380" s="54" t="s">
        <v>6463</v>
      </c>
      <c r="AD1380" s="64" t="s">
        <v>414</v>
      </c>
      <c r="AE1380" s="64" t="s">
        <v>4480</v>
      </c>
      <c r="AF1380" s="63">
        <v>164</v>
      </c>
      <c r="AG1380" s="54" t="s">
        <v>3542</v>
      </c>
      <c r="AH1380" s="54" t="s">
        <v>3541</v>
      </c>
      <c r="AI1380" s="63" t="s">
        <v>3543</v>
      </c>
      <c r="AJ1380" s="64" t="s">
        <v>3544</v>
      </c>
      <c r="AK1380" s="569">
        <v>4750194</v>
      </c>
      <c r="AL1380" s="64" t="s">
        <v>472</v>
      </c>
      <c r="AM1380" s="64" t="s">
        <v>3547</v>
      </c>
      <c r="AN1380" s="570">
        <v>253469640</v>
      </c>
      <c r="AO1380" s="54"/>
      <c r="AP1380" s="54"/>
      <c r="AQ1380" s="54"/>
      <c r="AR1380" s="54"/>
      <c r="AS1380" s="54"/>
      <c r="AT1380" s="64" t="s">
        <v>420</v>
      </c>
      <c r="AU1380" s="64"/>
      <c r="AV1380" s="54"/>
      <c r="AW1380" s="54"/>
      <c r="AX1380" s="54"/>
      <c r="AY1380" s="54"/>
      <c r="AZ1380" s="54"/>
      <c r="BA1380" s="54"/>
      <c r="BB1380" s="54"/>
      <c r="BC1380" s="54"/>
      <c r="BD1380" s="64">
        <v>30291</v>
      </c>
      <c r="BE1380" s="54" t="s">
        <v>4030</v>
      </c>
      <c r="BF1380" s="63" t="s">
        <v>412</v>
      </c>
      <c r="BG1380" s="54" t="s">
        <v>472</v>
      </c>
      <c r="BH1380" s="54" t="s">
        <v>385</v>
      </c>
      <c r="BI1380" s="54" t="s">
        <v>6463</v>
      </c>
      <c r="BJ1380" s="64" t="s">
        <v>414</v>
      </c>
      <c r="BK1380" s="64" t="s">
        <v>4480</v>
      </c>
      <c r="BL1380" s="54"/>
      <c r="BM1380" s="54"/>
      <c r="BN1380" s="54"/>
      <c r="BO1380" s="39"/>
      <c r="BP1380" s="39"/>
      <c r="BQ1380" s="39"/>
      <c r="BR1380" s="39"/>
      <c r="BS1380" s="47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47"/>
      <c r="CD1380" s="39"/>
      <c r="CE1380" s="39"/>
      <c r="CF1380" s="48"/>
      <c r="CG1380" s="48"/>
      <c r="CH1380" s="48"/>
      <c r="CI1380" s="48"/>
      <c r="CJ1380" s="48"/>
      <c r="CK1380" s="48"/>
      <c r="CL1380" s="48"/>
      <c r="CM1380" s="48"/>
      <c r="CN1380" s="48"/>
      <c r="CO1380" s="48"/>
      <c r="CP1380" s="48"/>
      <c r="CQ1380" s="48"/>
      <c r="CR1380" s="48"/>
      <c r="CS1380" s="48"/>
      <c r="CT1380" s="48"/>
      <c r="CU1380" s="48"/>
      <c r="CV1380" s="48"/>
      <c r="CW1380" s="48"/>
      <c r="CX1380" s="39"/>
      <c r="ML1380" s="135"/>
      <c r="MM1380" s="135"/>
      <c r="MN1380" s="135"/>
      <c r="MO1380" s="135"/>
      <c r="MP1380" s="135"/>
      <c r="MQ1380" s="135"/>
      <c r="MR1380" s="135"/>
      <c r="MS1380" s="135"/>
      <c r="MT1380" s="135"/>
      <c r="MU1380" s="135"/>
      <c r="MV1380" s="135"/>
      <c r="MW1380" s="135"/>
      <c r="MX1380" s="135"/>
      <c r="MY1380" s="135"/>
      <c r="MZ1380" s="135"/>
      <c r="NA1380" s="135"/>
      <c r="NB1380" s="135"/>
      <c r="NC1380" s="135"/>
      <c r="ND1380" s="135"/>
      <c r="NE1380" s="135"/>
      <c r="NF1380" s="135"/>
      <c r="NG1380" s="135"/>
      <c r="NH1380" s="135"/>
      <c r="NI1380" s="135"/>
      <c r="NJ1380" s="135"/>
      <c r="NK1380" s="135"/>
      <c r="NL1380" s="135"/>
      <c r="NM1380" s="135"/>
      <c r="NN1380" s="135"/>
      <c r="NO1380" s="135"/>
      <c r="NP1380" s="135"/>
      <c r="NQ1380" s="39"/>
      <c r="QS1380"/>
      <c r="QT1380"/>
      <c r="QU1380"/>
      <c r="QV1380"/>
      <c r="QW1380"/>
      <c r="QX1380"/>
      <c r="QY1380"/>
      <c r="QZ1380"/>
      <c r="RA1380"/>
      <c r="RB1380" s="39"/>
      <c r="RC1380" s="39"/>
      <c r="RD1380" s="39"/>
    </row>
    <row r="1381" spans="2:472" x14ac:dyDescent="0.2">
      <c r="B1381" s="426"/>
      <c r="C1381" s="427"/>
      <c r="V1381" s="63">
        <v>164</v>
      </c>
      <c r="W1381" s="54" t="s">
        <v>3542</v>
      </c>
      <c r="X1381" s="64">
        <v>30292</v>
      </c>
      <c r="Y1381" s="54" t="s">
        <v>4044</v>
      </c>
      <c r="Z1381" s="63" t="s">
        <v>412</v>
      </c>
      <c r="AA1381" s="54" t="s">
        <v>472</v>
      </c>
      <c r="AB1381" s="54" t="s">
        <v>385</v>
      </c>
      <c r="AC1381" s="54" t="s">
        <v>6464</v>
      </c>
      <c r="AD1381" s="64" t="s">
        <v>414</v>
      </c>
      <c r="AE1381" s="64" t="s">
        <v>4480</v>
      </c>
      <c r="AF1381" s="63">
        <v>164</v>
      </c>
      <c r="AG1381" s="54" t="s">
        <v>3542</v>
      </c>
      <c r="AH1381" s="54" t="s">
        <v>3541</v>
      </c>
      <c r="AI1381" s="63" t="s">
        <v>3543</v>
      </c>
      <c r="AJ1381" s="64" t="s">
        <v>3544</v>
      </c>
      <c r="AK1381" s="569">
        <v>4750194</v>
      </c>
      <c r="AL1381" s="64" t="s">
        <v>472</v>
      </c>
      <c r="AM1381" s="64" t="s">
        <v>3547</v>
      </c>
      <c r="AN1381" s="570">
        <v>253469640</v>
      </c>
      <c r="AO1381" s="54"/>
      <c r="AP1381" s="54"/>
      <c r="AQ1381" s="54"/>
      <c r="AR1381" s="54"/>
      <c r="AS1381" s="54"/>
      <c r="AT1381" s="64" t="s">
        <v>420</v>
      </c>
      <c r="AU1381" s="64"/>
      <c r="AV1381" s="54"/>
      <c r="AW1381" s="54"/>
      <c r="AX1381" s="54"/>
      <c r="AY1381" s="54"/>
      <c r="AZ1381" s="54"/>
      <c r="BA1381" s="54"/>
      <c r="BB1381" s="54"/>
      <c r="BC1381" s="54"/>
      <c r="BD1381" s="64">
        <v>30292</v>
      </c>
      <c r="BE1381" s="54" t="s">
        <v>4044</v>
      </c>
      <c r="BF1381" s="63" t="s">
        <v>412</v>
      </c>
      <c r="BG1381" s="54" t="s">
        <v>472</v>
      </c>
      <c r="BH1381" s="54" t="s">
        <v>385</v>
      </c>
      <c r="BI1381" s="54" t="s">
        <v>6464</v>
      </c>
      <c r="BJ1381" s="64" t="s">
        <v>414</v>
      </c>
      <c r="BK1381" s="64" t="s">
        <v>4480</v>
      </c>
      <c r="BL1381" s="54"/>
      <c r="BM1381" s="54"/>
      <c r="BN1381" s="54"/>
      <c r="BO1381" s="39"/>
      <c r="BP1381" s="39"/>
      <c r="BQ1381" s="39"/>
      <c r="BR1381" s="39"/>
      <c r="BS1381" s="47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47"/>
      <c r="CD1381" s="39"/>
      <c r="CE1381" s="39"/>
      <c r="CF1381" s="48"/>
      <c r="CG1381" s="48"/>
      <c r="CH1381" s="48"/>
      <c r="CI1381" s="48"/>
      <c r="CJ1381" s="48"/>
      <c r="CK1381" s="48"/>
      <c r="CL1381" s="48"/>
      <c r="CM1381" s="48"/>
      <c r="CN1381" s="48"/>
      <c r="CO1381" s="48"/>
      <c r="CP1381" s="48"/>
      <c r="CQ1381" s="48"/>
      <c r="CR1381" s="48"/>
      <c r="CS1381" s="48"/>
      <c r="CT1381" s="48"/>
      <c r="CU1381" s="48"/>
      <c r="CV1381" s="48"/>
      <c r="CW1381" s="48"/>
      <c r="CX1381" s="39"/>
      <c r="ML1381" s="135"/>
      <c r="MM1381" s="135"/>
      <c r="MN1381" s="135"/>
      <c r="MO1381" s="135"/>
      <c r="MP1381" s="135"/>
      <c r="MQ1381" s="135"/>
      <c r="MR1381" s="135"/>
      <c r="MS1381" s="135"/>
      <c r="MT1381" s="135"/>
      <c r="MU1381" s="135"/>
      <c r="MV1381" s="135"/>
      <c r="MW1381" s="135"/>
      <c r="MX1381" s="135"/>
      <c r="MY1381" s="135"/>
      <c r="MZ1381" s="135"/>
      <c r="NA1381" s="135"/>
      <c r="NB1381" s="135"/>
      <c r="NC1381" s="135"/>
      <c r="ND1381" s="135"/>
      <c r="NE1381" s="135"/>
      <c r="NF1381" s="135"/>
      <c r="NG1381" s="135"/>
      <c r="NH1381" s="135"/>
      <c r="NI1381" s="135"/>
      <c r="NJ1381" s="135"/>
      <c r="NK1381" s="135"/>
      <c r="NL1381" s="135"/>
      <c r="NM1381" s="135"/>
      <c r="NN1381" s="135"/>
      <c r="NO1381" s="135"/>
      <c r="NP1381" s="135"/>
      <c r="NQ1381" s="39"/>
      <c r="QS1381"/>
      <c r="QT1381"/>
      <c r="QU1381"/>
      <c r="QV1381"/>
      <c r="QW1381"/>
      <c r="QX1381"/>
      <c r="QY1381"/>
      <c r="QZ1381"/>
      <c r="RA1381"/>
      <c r="RB1381" s="39"/>
      <c r="RC1381" s="39"/>
      <c r="RD1381" s="39"/>
    </row>
    <row r="1382" spans="2:472" x14ac:dyDescent="0.2">
      <c r="B1382" s="426"/>
      <c r="C1382" s="427"/>
      <c r="V1382" s="63">
        <v>164</v>
      </c>
      <c r="W1382" s="54" t="s">
        <v>3542</v>
      </c>
      <c r="X1382" s="64">
        <v>30293</v>
      </c>
      <c r="Y1382" s="54" t="s">
        <v>4058</v>
      </c>
      <c r="Z1382" s="63" t="s">
        <v>412</v>
      </c>
      <c r="AA1382" s="54" t="s">
        <v>472</v>
      </c>
      <c r="AB1382" s="54" t="s">
        <v>385</v>
      </c>
      <c r="AC1382" s="54" t="s">
        <v>6460</v>
      </c>
      <c r="AD1382" s="64" t="s">
        <v>414</v>
      </c>
      <c r="AE1382" s="64" t="s">
        <v>4480</v>
      </c>
      <c r="AF1382" s="63">
        <v>164</v>
      </c>
      <c r="AG1382" s="54" t="s">
        <v>3542</v>
      </c>
      <c r="AH1382" s="54" t="s">
        <v>3541</v>
      </c>
      <c r="AI1382" s="63" t="s">
        <v>3543</v>
      </c>
      <c r="AJ1382" s="64" t="s">
        <v>3544</v>
      </c>
      <c r="AK1382" s="569">
        <v>4750194</v>
      </c>
      <c r="AL1382" s="64" t="s">
        <v>472</v>
      </c>
      <c r="AM1382" s="64" t="s">
        <v>3547</v>
      </c>
      <c r="AN1382" s="570">
        <v>253469640</v>
      </c>
      <c r="AO1382" s="54"/>
      <c r="AP1382" s="54"/>
      <c r="AQ1382" s="54"/>
      <c r="AR1382" s="54"/>
      <c r="AS1382" s="54"/>
      <c r="AT1382" s="64" t="s">
        <v>420</v>
      </c>
      <c r="AU1382" s="64"/>
      <c r="AV1382" s="54"/>
      <c r="AW1382" s="54"/>
      <c r="AX1382" s="54"/>
      <c r="AY1382" s="54"/>
      <c r="AZ1382" s="54"/>
      <c r="BA1382" s="54"/>
      <c r="BB1382" s="54"/>
      <c r="BC1382" s="54"/>
      <c r="BD1382" s="64">
        <v>30293</v>
      </c>
      <c r="BE1382" s="54" t="s">
        <v>4058</v>
      </c>
      <c r="BF1382" s="63" t="s">
        <v>412</v>
      </c>
      <c r="BG1382" s="54" t="s">
        <v>472</v>
      </c>
      <c r="BH1382" s="54" t="s">
        <v>385</v>
      </c>
      <c r="BI1382" s="54" t="s">
        <v>6460</v>
      </c>
      <c r="BJ1382" s="64" t="s">
        <v>414</v>
      </c>
      <c r="BK1382" s="64" t="s">
        <v>4480</v>
      </c>
      <c r="BL1382" s="54"/>
      <c r="BM1382" s="54"/>
      <c r="BN1382" s="54"/>
      <c r="BO1382" s="39"/>
      <c r="BP1382" s="39"/>
      <c r="BQ1382" s="39"/>
      <c r="BR1382" s="39"/>
      <c r="BS1382" s="47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47"/>
      <c r="CD1382" s="39"/>
      <c r="CE1382" s="39"/>
      <c r="CF1382" s="48"/>
      <c r="CG1382" s="48"/>
      <c r="CH1382" s="48"/>
      <c r="CI1382" s="48"/>
      <c r="CJ1382" s="48"/>
      <c r="CK1382" s="48"/>
      <c r="CL1382" s="48"/>
      <c r="CM1382" s="48"/>
      <c r="CN1382" s="48"/>
      <c r="CO1382" s="48"/>
      <c r="CP1382" s="48"/>
      <c r="CQ1382" s="48"/>
      <c r="CR1382" s="48"/>
      <c r="CS1382" s="48"/>
      <c r="CT1382" s="48"/>
      <c r="CU1382" s="48"/>
      <c r="CV1382" s="48"/>
      <c r="CW1382" s="48"/>
      <c r="CX1382" s="39"/>
      <c r="ML1382" s="135"/>
      <c r="MM1382" s="135"/>
      <c r="MN1382" s="135"/>
      <c r="MO1382" s="135"/>
      <c r="MP1382" s="135"/>
      <c r="MQ1382" s="135"/>
      <c r="MR1382" s="135"/>
      <c r="MS1382" s="135"/>
      <c r="MT1382" s="135"/>
      <c r="MU1382" s="135"/>
      <c r="MV1382" s="135"/>
      <c r="MW1382" s="135"/>
      <c r="MX1382" s="135"/>
      <c r="MY1382" s="135"/>
      <c r="MZ1382" s="135"/>
      <c r="NA1382" s="135"/>
      <c r="NB1382" s="135"/>
      <c r="NC1382" s="135"/>
      <c r="ND1382" s="135"/>
      <c r="NE1382" s="135"/>
      <c r="NF1382" s="135"/>
      <c r="NG1382" s="135"/>
      <c r="NH1382" s="135"/>
      <c r="NI1382" s="135"/>
      <c r="NJ1382" s="135"/>
      <c r="NK1382" s="135"/>
      <c r="NL1382" s="135"/>
      <c r="NM1382" s="135"/>
      <c r="NN1382" s="135"/>
      <c r="NO1382" s="135"/>
      <c r="NP1382" s="135"/>
      <c r="NQ1382" s="39"/>
      <c r="QS1382"/>
      <c r="QT1382"/>
      <c r="QU1382"/>
      <c r="QV1382"/>
      <c r="QW1382"/>
      <c r="QX1382"/>
      <c r="QY1382"/>
      <c r="QZ1382"/>
      <c r="RA1382"/>
      <c r="RB1382" s="39"/>
      <c r="RC1382" s="39"/>
      <c r="RD1382" s="39"/>
    </row>
    <row r="1383" spans="2:472" x14ac:dyDescent="0.2">
      <c r="B1383" s="426"/>
      <c r="C1383" s="427"/>
      <c r="V1383" s="63">
        <v>164</v>
      </c>
      <c r="W1383" s="54" t="s">
        <v>3542</v>
      </c>
      <c r="X1383" s="64">
        <v>30294</v>
      </c>
      <c r="Y1383" s="54" t="s">
        <v>4071</v>
      </c>
      <c r="Z1383" s="63" t="s">
        <v>412</v>
      </c>
      <c r="AA1383" s="54" t="s">
        <v>472</v>
      </c>
      <c r="AB1383" s="54" t="s">
        <v>385</v>
      </c>
      <c r="AC1383" s="54" t="s">
        <v>6465</v>
      </c>
      <c r="AD1383" s="64" t="s">
        <v>414</v>
      </c>
      <c r="AE1383" s="64" t="s">
        <v>4480</v>
      </c>
      <c r="AF1383" s="63">
        <v>164</v>
      </c>
      <c r="AG1383" s="54" t="s">
        <v>3542</v>
      </c>
      <c r="AH1383" s="54" t="s">
        <v>3541</v>
      </c>
      <c r="AI1383" s="63" t="s">
        <v>3543</v>
      </c>
      <c r="AJ1383" s="64" t="s">
        <v>3544</v>
      </c>
      <c r="AK1383" s="569">
        <v>4750194</v>
      </c>
      <c r="AL1383" s="64" t="s">
        <v>472</v>
      </c>
      <c r="AM1383" s="64" t="s">
        <v>3547</v>
      </c>
      <c r="AN1383" s="570">
        <v>253469640</v>
      </c>
      <c r="AO1383" s="54"/>
      <c r="AP1383" s="54"/>
      <c r="AQ1383" s="54"/>
      <c r="AR1383" s="54"/>
      <c r="AS1383" s="54"/>
      <c r="AT1383" s="64" t="s">
        <v>420</v>
      </c>
      <c r="AU1383" s="64"/>
      <c r="AV1383" s="54"/>
      <c r="AW1383" s="54"/>
      <c r="AX1383" s="54"/>
      <c r="AY1383" s="54"/>
      <c r="AZ1383" s="54"/>
      <c r="BA1383" s="54"/>
      <c r="BB1383" s="54"/>
      <c r="BC1383" s="54"/>
      <c r="BD1383" s="64">
        <v>30294</v>
      </c>
      <c r="BE1383" s="54" t="s">
        <v>4071</v>
      </c>
      <c r="BF1383" s="63" t="s">
        <v>412</v>
      </c>
      <c r="BG1383" s="54" t="s">
        <v>472</v>
      </c>
      <c r="BH1383" s="54" t="s">
        <v>385</v>
      </c>
      <c r="BI1383" s="54" t="s">
        <v>6465</v>
      </c>
      <c r="BJ1383" s="64" t="s">
        <v>414</v>
      </c>
      <c r="BK1383" s="64" t="s">
        <v>4480</v>
      </c>
      <c r="BL1383" s="54"/>
      <c r="BM1383" s="54"/>
      <c r="BN1383" s="54"/>
      <c r="BO1383" s="39"/>
      <c r="BP1383" s="39"/>
      <c r="BQ1383" s="39"/>
      <c r="BR1383" s="39"/>
      <c r="BS1383" s="47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47"/>
      <c r="CD1383" s="39"/>
      <c r="CE1383" s="39"/>
      <c r="CF1383" s="48"/>
      <c r="CG1383" s="48"/>
      <c r="CH1383" s="48"/>
      <c r="CI1383" s="48"/>
      <c r="CJ1383" s="48"/>
      <c r="CK1383" s="48"/>
      <c r="CL1383" s="48"/>
      <c r="CM1383" s="48"/>
      <c r="CN1383" s="48"/>
      <c r="CO1383" s="48"/>
      <c r="CP1383" s="48"/>
      <c r="CQ1383" s="48"/>
      <c r="CR1383" s="48"/>
      <c r="CS1383" s="48"/>
      <c r="CT1383" s="48"/>
      <c r="CU1383" s="48"/>
      <c r="CV1383" s="48"/>
      <c r="CW1383" s="48"/>
      <c r="CX1383" s="39"/>
      <c r="ML1383" s="135"/>
      <c r="MM1383" s="135"/>
      <c r="MN1383" s="135"/>
      <c r="MO1383" s="135"/>
      <c r="MP1383" s="135"/>
      <c r="MQ1383" s="135"/>
      <c r="MR1383" s="135"/>
      <c r="MS1383" s="135"/>
      <c r="MT1383" s="135"/>
      <c r="MU1383" s="135"/>
      <c r="MV1383" s="135"/>
      <c r="MW1383" s="135"/>
      <c r="MX1383" s="135"/>
      <c r="MY1383" s="135"/>
      <c r="MZ1383" s="135"/>
      <c r="NA1383" s="135"/>
      <c r="NB1383" s="135"/>
      <c r="NC1383" s="135"/>
      <c r="ND1383" s="135"/>
      <c r="NE1383" s="135"/>
      <c r="NF1383" s="135"/>
      <c r="NG1383" s="135"/>
      <c r="NH1383" s="135"/>
      <c r="NI1383" s="135"/>
      <c r="NJ1383" s="135"/>
      <c r="NK1383" s="135"/>
      <c r="NL1383" s="135"/>
      <c r="NM1383" s="135"/>
      <c r="NN1383" s="135"/>
      <c r="NO1383" s="135"/>
      <c r="NP1383" s="135"/>
      <c r="NQ1383" s="39"/>
      <c r="QS1383"/>
      <c r="QT1383"/>
      <c r="QU1383"/>
      <c r="QV1383"/>
      <c r="QW1383"/>
      <c r="QX1383"/>
      <c r="QY1383"/>
      <c r="QZ1383"/>
      <c r="RA1383"/>
      <c r="RB1383" s="39"/>
      <c r="RC1383" s="39"/>
      <c r="RD1383" s="39"/>
    </row>
    <row r="1384" spans="2:472" x14ac:dyDescent="0.2">
      <c r="B1384" s="426"/>
      <c r="C1384" s="427"/>
      <c r="V1384" s="63">
        <v>164</v>
      </c>
      <c r="W1384" s="54" t="s">
        <v>3542</v>
      </c>
      <c r="X1384" s="64">
        <v>30295</v>
      </c>
      <c r="Y1384" s="54" t="s">
        <v>4083</v>
      </c>
      <c r="Z1384" s="63" t="s">
        <v>412</v>
      </c>
      <c r="AA1384" s="54" t="s">
        <v>472</v>
      </c>
      <c r="AB1384" s="54" t="s">
        <v>385</v>
      </c>
      <c r="AC1384" s="54" t="s">
        <v>6466</v>
      </c>
      <c r="AD1384" s="64" t="s">
        <v>414</v>
      </c>
      <c r="AE1384" s="64" t="s">
        <v>4480</v>
      </c>
      <c r="AF1384" s="63">
        <v>164</v>
      </c>
      <c r="AG1384" s="54" t="s">
        <v>3542</v>
      </c>
      <c r="AH1384" s="54" t="s">
        <v>3541</v>
      </c>
      <c r="AI1384" s="63" t="s">
        <v>3543</v>
      </c>
      <c r="AJ1384" s="64" t="s">
        <v>3544</v>
      </c>
      <c r="AK1384" s="569">
        <v>4750194</v>
      </c>
      <c r="AL1384" s="64" t="s">
        <v>472</v>
      </c>
      <c r="AM1384" s="64" t="s">
        <v>3547</v>
      </c>
      <c r="AN1384" s="570">
        <v>253469640</v>
      </c>
      <c r="AO1384" s="54"/>
      <c r="AP1384" s="54"/>
      <c r="AQ1384" s="54"/>
      <c r="AR1384" s="54"/>
      <c r="AS1384" s="54"/>
      <c r="AT1384" s="64" t="s">
        <v>420</v>
      </c>
      <c r="AU1384" s="64"/>
      <c r="AV1384" s="54"/>
      <c r="AW1384" s="54"/>
      <c r="AX1384" s="54"/>
      <c r="AY1384" s="54"/>
      <c r="AZ1384" s="54"/>
      <c r="BA1384" s="54"/>
      <c r="BB1384" s="54"/>
      <c r="BC1384" s="54"/>
      <c r="BD1384" s="64">
        <v>30295</v>
      </c>
      <c r="BE1384" s="54" t="s">
        <v>4083</v>
      </c>
      <c r="BF1384" s="63" t="s">
        <v>412</v>
      </c>
      <c r="BG1384" s="54" t="s">
        <v>472</v>
      </c>
      <c r="BH1384" s="54" t="s">
        <v>385</v>
      </c>
      <c r="BI1384" s="54" t="s">
        <v>6466</v>
      </c>
      <c r="BJ1384" s="64" t="s">
        <v>414</v>
      </c>
      <c r="BK1384" s="64" t="s">
        <v>4480</v>
      </c>
      <c r="BL1384" s="54"/>
      <c r="BM1384" s="54"/>
      <c r="BN1384" s="54"/>
      <c r="BO1384" s="39"/>
      <c r="BP1384" s="39"/>
      <c r="BQ1384" s="39"/>
      <c r="BR1384" s="39"/>
      <c r="BS1384" s="47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47"/>
      <c r="CD1384" s="39"/>
      <c r="CE1384" s="39"/>
      <c r="CF1384" s="48"/>
      <c r="CG1384" s="48"/>
      <c r="CH1384" s="48"/>
      <c r="CI1384" s="48"/>
      <c r="CJ1384" s="48"/>
      <c r="CK1384" s="48"/>
      <c r="CL1384" s="48"/>
      <c r="CM1384" s="48"/>
      <c r="CN1384" s="48"/>
      <c r="CO1384" s="48"/>
      <c r="CP1384" s="48"/>
      <c r="CQ1384" s="48"/>
      <c r="CR1384" s="48"/>
      <c r="CS1384" s="48"/>
      <c r="CT1384" s="48"/>
      <c r="CU1384" s="48"/>
      <c r="CV1384" s="48"/>
      <c r="CW1384" s="48"/>
      <c r="CX1384" s="39"/>
      <c r="ML1384" s="135"/>
      <c r="MM1384" s="135"/>
      <c r="MN1384" s="135"/>
      <c r="MO1384" s="135"/>
      <c r="MP1384" s="135"/>
      <c r="MQ1384" s="135"/>
      <c r="MR1384" s="135"/>
      <c r="MS1384" s="135"/>
      <c r="MT1384" s="135"/>
      <c r="MU1384" s="135"/>
      <c r="MV1384" s="135"/>
      <c r="MW1384" s="135"/>
      <c r="MX1384" s="135"/>
      <c r="MY1384" s="135"/>
      <c r="MZ1384" s="135"/>
      <c r="NA1384" s="135"/>
      <c r="NB1384" s="135"/>
      <c r="NC1384" s="135"/>
      <c r="ND1384" s="135"/>
      <c r="NE1384" s="135"/>
      <c r="NF1384" s="135"/>
      <c r="NG1384" s="135"/>
      <c r="NH1384" s="135"/>
      <c r="NI1384" s="135"/>
      <c r="NJ1384" s="135"/>
      <c r="NK1384" s="135"/>
      <c r="NL1384" s="135"/>
      <c r="NM1384" s="135"/>
      <c r="NN1384" s="135"/>
      <c r="NO1384" s="135"/>
      <c r="NP1384" s="135"/>
      <c r="NQ1384" s="39"/>
      <c r="QS1384"/>
      <c r="QT1384"/>
      <c r="QU1384"/>
      <c r="QV1384"/>
      <c r="QW1384"/>
      <c r="QX1384"/>
      <c r="QY1384"/>
      <c r="QZ1384"/>
      <c r="RA1384"/>
      <c r="RB1384" s="39"/>
      <c r="RC1384" s="39"/>
      <c r="RD1384" s="39"/>
    </row>
    <row r="1385" spans="2:472" x14ac:dyDescent="0.2">
      <c r="B1385" s="426"/>
      <c r="C1385" s="427"/>
      <c r="V1385" s="63">
        <v>164</v>
      </c>
      <c r="W1385" s="54" t="s">
        <v>3542</v>
      </c>
      <c r="X1385" s="64">
        <v>30297</v>
      </c>
      <c r="Y1385" s="54" t="s">
        <v>4107</v>
      </c>
      <c r="Z1385" s="63" t="s">
        <v>412</v>
      </c>
      <c r="AA1385" s="54" t="s">
        <v>472</v>
      </c>
      <c r="AB1385" s="54" t="s">
        <v>385</v>
      </c>
      <c r="AC1385" s="54" t="s">
        <v>6467</v>
      </c>
      <c r="AD1385" s="64" t="s">
        <v>414</v>
      </c>
      <c r="AE1385" s="64" t="s">
        <v>4480</v>
      </c>
      <c r="AF1385" s="63">
        <v>164</v>
      </c>
      <c r="AG1385" s="54" t="s">
        <v>3542</v>
      </c>
      <c r="AH1385" s="54" t="s">
        <v>3541</v>
      </c>
      <c r="AI1385" s="63" t="s">
        <v>3543</v>
      </c>
      <c r="AJ1385" s="64" t="s">
        <v>3544</v>
      </c>
      <c r="AK1385" s="569">
        <v>4750194</v>
      </c>
      <c r="AL1385" s="64" t="s">
        <v>472</v>
      </c>
      <c r="AM1385" s="64" t="s">
        <v>3547</v>
      </c>
      <c r="AN1385" s="570">
        <v>253469640</v>
      </c>
      <c r="AO1385" s="54"/>
      <c r="AP1385" s="54"/>
      <c r="AQ1385" s="54"/>
      <c r="AR1385" s="54"/>
      <c r="AS1385" s="54"/>
      <c r="AT1385" s="64" t="s">
        <v>420</v>
      </c>
      <c r="AU1385" s="64"/>
      <c r="AV1385" s="54"/>
      <c r="AW1385" s="54"/>
      <c r="AX1385" s="54"/>
      <c r="AY1385" s="54"/>
      <c r="AZ1385" s="54"/>
      <c r="BA1385" s="54"/>
      <c r="BB1385" s="54"/>
      <c r="BC1385" s="54"/>
      <c r="BD1385" s="64">
        <v>30297</v>
      </c>
      <c r="BE1385" s="54" t="s">
        <v>4107</v>
      </c>
      <c r="BF1385" s="63" t="s">
        <v>412</v>
      </c>
      <c r="BG1385" s="54" t="s">
        <v>472</v>
      </c>
      <c r="BH1385" s="54" t="s">
        <v>385</v>
      </c>
      <c r="BI1385" s="54" t="s">
        <v>6467</v>
      </c>
      <c r="BJ1385" s="64" t="s">
        <v>414</v>
      </c>
      <c r="BK1385" s="64" t="s">
        <v>4480</v>
      </c>
      <c r="BL1385" s="54"/>
      <c r="BM1385" s="54"/>
      <c r="BN1385" s="54"/>
      <c r="BO1385" s="39"/>
      <c r="BP1385" s="39"/>
      <c r="BQ1385" s="39"/>
      <c r="BR1385" s="39"/>
      <c r="BS1385" s="47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47"/>
      <c r="CD1385" s="39"/>
      <c r="CE1385" s="39"/>
      <c r="CF1385" s="48"/>
      <c r="CG1385" s="48"/>
      <c r="CH1385" s="48"/>
      <c r="CI1385" s="48"/>
      <c r="CJ1385" s="48"/>
      <c r="CK1385" s="48"/>
      <c r="CL1385" s="48"/>
      <c r="CM1385" s="48"/>
      <c r="CN1385" s="48"/>
      <c r="CO1385" s="48"/>
      <c r="CP1385" s="48"/>
      <c r="CQ1385" s="48"/>
      <c r="CR1385" s="48"/>
      <c r="CS1385" s="48"/>
      <c r="CT1385" s="48"/>
      <c r="CU1385" s="48"/>
      <c r="CV1385" s="48"/>
      <c r="CW1385" s="48"/>
      <c r="CX1385" s="39"/>
      <c r="ML1385" s="135"/>
      <c r="MM1385" s="135"/>
      <c r="MN1385" s="135"/>
      <c r="MO1385" s="135"/>
      <c r="MP1385" s="135"/>
      <c r="MQ1385" s="135"/>
      <c r="MR1385" s="135"/>
      <c r="MS1385" s="135"/>
      <c r="MT1385" s="135"/>
      <c r="MU1385" s="135"/>
      <c r="MV1385" s="135"/>
      <c r="MW1385" s="135"/>
      <c r="MX1385" s="135"/>
      <c r="MY1385" s="135"/>
      <c r="MZ1385" s="135"/>
      <c r="NA1385" s="135"/>
      <c r="NB1385" s="135"/>
      <c r="NC1385" s="135"/>
      <c r="ND1385" s="135"/>
      <c r="NE1385" s="135"/>
      <c r="NF1385" s="135"/>
      <c r="NG1385" s="135"/>
      <c r="NH1385" s="135"/>
      <c r="NI1385" s="135"/>
      <c r="NJ1385" s="135"/>
      <c r="NK1385" s="135"/>
      <c r="NL1385" s="135"/>
      <c r="NM1385" s="135"/>
      <c r="NN1385" s="135"/>
      <c r="NO1385" s="135"/>
      <c r="NP1385" s="135"/>
      <c r="NQ1385" s="39"/>
      <c r="QS1385"/>
      <c r="QT1385"/>
      <c r="QU1385"/>
      <c r="QV1385"/>
      <c r="QW1385"/>
      <c r="QX1385"/>
      <c r="QY1385"/>
      <c r="QZ1385"/>
      <c r="RA1385"/>
      <c r="RB1385" s="39"/>
      <c r="RC1385" s="39"/>
      <c r="RD1385" s="39"/>
    </row>
    <row r="1386" spans="2:472" x14ac:dyDescent="0.2">
      <c r="B1386" s="426"/>
      <c r="C1386" s="427"/>
      <c r="V1386" s="63">
        <v>164</v>
      </c>
      <c r="W1386" s="54" t="s">
        <v>3542</v>
      </c>
      <c r="X1386" s="64">
        <v>30298</v>
      </c>
      <c r="Y1386" s="54" t="s">
        <v>4118</v>
      </c>
      <c r="Z1386" s="63" t="s">
        <v>412</v>
      </c>
      <c r="AA1386" s="54" t="s">
        <v>472</v>
      </c>
      <c r="AB1386" s="54" t="s">
        <v>385</v>
      </c>
      <c r="AC1386" s="54" t="s">
        <v>6468</v>
      </c>
      <c r="AD1386" s="64" t="s">
        <v>414</v>
      </c>
      <c r="AE1386" s="64" t="s">
        <v>4480</v>
      </c>
      <c r="AF1386" s="63">
        <v>164</v>
      </c>
      <c r="AG1386" s="54" t="s">
        <v>3542</v>
      </c>
      <c r="AH1386" s="54" t="s">
        <v>3541</v>
      </c>
      <c r="AI1386" s="63" t="s">
        <v>3543</v>
      </c>
      <c r="AJ1386" s="64" t="s">
        <v>3544</v>
      </c>
      <c r="AK1386" s="569">
        <v>4750194</v>
      </c>
      <c r="AL1386" s="64" t="s">
        <v>472</v>
      </c>
      <c r="AM1386" s="64" t="s">
        <v>3547</v>
      </c>
      <c r="AN1386" s="570">
        <v>253469640</v>
      </c>
      <c r="AO1386" s="54"/>
      <c r="AP1386" s="54"/>
      <c r="AQ1386" s="54"/>
      <c r="AR1386" s="54"/>
      <c r="AS1386" s="54"/>
      <c r="AT1386" s="64" t="s">
        <v>420</v>
      </c>
      <c r="AU1386" s="64"/>
      <c r="AV1386" s="54"/>
      <c r="AW1386" s="54"/>
      <c r="AX1386" s="54"/>
      <c r="AY1386" s="54"/>
      <c r="AZ1386" s="54"/>
      <c r="BA1386" s="54"/>
      <c r="BB1386" s="54"/>
      <c r="BC1386" s="54"/>
      <c r="BD1386" s="64">
        <v>30298</v>
      </c>
      <c r="BE1386" s="54" t="s">
        <v>4118</v>
      </c>
      <c r="BF1386" s="63" t="s">
        <v>412</v>
      </c>
      <c r="BG1386" s="54" t="s">
        <v>472</v>
      </c>
      <c r="BH1386" s="54" t="s">
        <v>385</v>
      </c>
      <c r="BI1386" s="54" t="s">
        <v>6468</v>
      </c>
      <c r="BJ1386" s="64" t="s">
        <v>414</v>
      </c>
      <c r="BK1386" s="64" t="s">
        <v>4480</v>
      </c>
      <c r="BL1386" s="54"/>
      <c r="BM1386" s="54"/>
      <c r="BN1386" s="54"/>
      <c r="BO1386" s="39"/>
      <c r="BP1386" s="39"/>
      <c r="BQ1386" s="39"/>
      <c r="BR1386" s="39"/>
      <c r="BS1386" s="47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47"/>
      <c r="CD1386" s="39"/>
      <c r="CE1386" s="39"/>
      <c r="CF1386" s="48"/>
      <c r="CG1386" s="48"/>
      <c r="CH1386" s="48"/>
      <c r="CI1386" s="48"/>
      <c r="CJ1386" s="48"/>
      <c r="CK1386" s="48"/>
      <c r="CL1386" s="48"/>
      <c r="CM1386" s="48"/>
      <c r="CN1386" s="48"/>
      <c r="CO1386" s="48"/>
      <c r="CP1386" s="48"/>
      <c r="CQ1386" s="48"/>
      <c r="CR1386" s="48"/>
      <c r="CS1386" s="48"/>
      <c r="CT1386" s="48"/>
      <c r="CU1386" s="48"/>
      <c r="CV1386" s="48"/>
      <c r="CW1386" s="48"/>
      <c r="CX1386" s="39"/>
      <c r="ML1386" s="135"/>
      <c r="MM1386" s="135"/>
      <c r="MN1386" s="135"/>
      <c r="MO1386" s="135"/>
      <c r="MP1386" s="135"/>
      <c r="MQ1386" s="135"/>
      <c r="MR1386" s="135"/>
      <c r="MS1386" s="135"/>
      <c r="MT1386" s="135"/>
      <c r="MU1386" s="135"/>
      <c r="MV1386" s="135"/>
      <c r="MW1386" s="135"/>
      <c r="MX1386" s="135"/>
      <c r="MY1386" s="135"/>
      <c r="MZ1386" s="135"/>
      <c r="NA1386" s="135"/>
      <c r="NB1386" s="135"/>
      <c r="NC1386" s="135"/>
      <c r="ND1386" s="135"/>
      <c r="NE1386" s="135"/>
      <c r="NF1386" s="135"/>
      <c r="NG1386" s="135"/>
      <c r="NH1386" s="135"/>
      <c r="NI1386" s="135"/>
      <c r="NJ1386" s="135"/>
      <c r="NK1386" s="135"/>
      <c r="NL1386" s="135"/>
      <c r="NM1386" s="135"/>
      <c r="NN1386" s="135"/>
      <c r="NO1386" s="135"/>
      <c r="NP1386" s="135"/>
      <c r="NQ1386" s="39"/>
      <c r="QS1386"/>
      <c r="QT1386"/>
      <c r="QU1386"/>
      <c r="QV1386"/>
      <c r="QW1386"/>
      <c r="QX1386"/>
      <c r="QY1386"/>
      <c r="QZ1386"/>
      <c r="RA1386"/>
      <c r="RB1386" s="39"/>
      <c r="RC1386" s="39"/>
      <c r="RD1386" s="39"/>
    </row>
    <row r="1387" spans="2:472" x14ac:dyDescent="0.2">
      <c r="B1387" s="426"/>
      <c r="C1387" s="427"/>
      <c r="V1387" s="63">
        <v>164</v>
      </c>
      <c r="W1387" s="54" t="s">
        <v>3542</v>
      </c>
      <c r="X1387" s="64">
        <v>30299</v>
      </c>
      <c r="Y1387" s="54" t="s">
        <v>4130</v>
      </c>
      <c r="Z1387" s="63" t="s">
        <v>412</v>
      </c>
      <c r="AA1387" s="54" t="s">
        <v>472</v>
      </c>
      <c r="AB1387" s="54" t="s">
        <v>385</v>
      </c>
      <c r="AC1387" s="54" t="s">
        <v>6469</v>
      </c>
      <c r="AD1387" s="64" t="s">
        <v>414</v>
      </c>
      <c r="AE1387" s="64" t="s">
        <v>4480</v>
      </c>
      <c r="AF1387" s="63">
        <v>164</v>
      </c>
      <c r="AG1387" s="54" t="s">
        <v>3542</v>
      </c>
      <c r="AH1387" s="54" t="s">
        <v>3541</v>
      </c>
      <c r="AI1387" s="63" t="s">
        <v>3543</v>
      </c>
      <c r="AJ1387" s="64" t="s">
        <v>3544</v>
      </c>
      <c r="AK1387" s="569">
        <v>4750194</v>
      </c>
      <c r="AL1387" s="64" t="s">
        <v>472</v>
      </c>
      <c r="AM1387" s="64" t="s">
        <v>3547</v>
      </c>
      <c r="AN1387" s="570">
        <v>253469640</v>
      </c>
      <c r="AO1387" s="54"/>
      <c r="AP1387" s="54"/>
      <c r="AQ1387" s="54"/>
      <c r="AR1387" s="54"/>
      <c r="AS1387" s="54"/>
      <c r="AT1387" s="64" t="s">
        <v>420</v>
      </c>
      <c r="AU1387" s="64"/>
      <c r="AV1387" s="54"/>
      <c r="AW1387" s="54"/>
      <c r="AX1387" s="54"/>
      <c r="AY1387" s="54"/>
      <c r="AZ1387" s="54"/>
      <c r="BA1387" s="54"/>
      <c r="BB1387" s="54"/>
      <c r="BC1387" s="54"/>
      <c r="BD1387" s="64">
        <v>30299</v>
      </c>
      <c r="BE1387" s="54" t="s">
        <v>4130</v>
      </c>
      <c r="BF1387" s="63" t="s">
        <v>412</v>
      </c>
      <c r="BG1387" s="54" t="s">
        <v>472</v>
      </c>
      <c r="BH1387" s="54" t="s">
        <v>385</v>
      </c>
      <c r="BI1387" s="54" t="s">
        <v>6469</v>
      </c>
      <c r="BJ1387" s="64" t="s">
        <v>414</v>
      </c>
      <c r="BK1387" s="64" t="s">
        <v>4480</v>
      </c>
      <c r="BL1387" s="54"/>
      <c r="BM1387" s="54"/>
      <c r="BN1387" s="54"/>
      <c r="BO1387" s="39"/>
      <c r="BP1387" s="39"/>
      <c r="BQ1387" s="39"/>
      <c r="BR1387" s="39"/>
      <c r="BS1387" s="47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47"/>
      <c r="CD1387" s="39"/>
      <c r="CE1387" s="39"/>
      <c r="CF1387" s="48"/>
      <c r="CG1387" s="48"/>
      <c r="CH1387" s="48"/>
      <c r="CI1387" s="48"/>
      <c r="CJ1387" s="48"/>
      <c r="CK1387" s="48"/>
      <c r="CL1387" s="48"/>
      <c r="CM1387" s="48"/>
      <c r="CN1387" s="48"/>
      <c r="CO1387" s="48"/>
      <c r="CP1387" s="48"/>
      <c r="CQ1387" s="48"/>
      <c r="CR1387" s="48"/>
      <c r="CS1387" s="48"/>
      <c r="CT1387" s="48"/>
      <c r="CU1387" s="48"/>
      <c r="CV1387" s="48"/>
      <c r="CW1387" s="48"/>
      <c r="CX1387" s="39"/>
      <c r="ML1387" s="135"/>
      <c r="MM1387" s="135"/>
      <c r="MN1387" s="135"/>
      <c r="MO1387" s="135"/>
      <c r="MP1387" s="135"/>
      <c r="MQ1387" s="135"/>
      <c r="MR1387" s="135"/>
      <c r="MS1387" s="135"/>
      <c r="MT1387" s="135"/>
      <c r="MU1387" s="135"/>
      <c r="MV1387" s="135"/>
      <c r="MW1387" s="135"/>
      <c r="MX1387" s="135"/>
      <c r="MY1387" s="135"/>
      <c r="MZ1387" s="135"/>
      <c r="NA1387" s="135"/>
      <c r="NB1387" s="135"/>
      <c r="NC1387" s="135"/>
      <c r="ND1387" s="135"/>
      <c r="NE1387" s="135"/>
      <c r="NF1387" s="135"/>
      <c r="NG1387" s="135"/>
      <c r="NH1387" s="135"/>
      <c r="NI1387" s="135"/>
      <c r="NJ1387" s="135"/>
      <c r="NK1387" s="135"/>
      <c r="NL1387" s="135"/>
      <c r="NM1387" s="135"/>
      <c r="NN1387" s="135"/>
      <c r="NO1387" s="135"/>
      <c r="NP1387" s="135"/>
      <c r="NQ1387" s="39"/>
      <c r="QS1387"/>
      <c r="QT1387"/>
      <c r="QU1387"/>
      <c r="QV1387"/>
      <c r="QW1387"/>
      <c r="QX1387"/>
      <c r="QY1387"/>
      <c r="QZ1387"/>
      <c r="RA1387"/>
      <c r="RB1387" s="39"/>
      <c r="RC1387" s="39"/>
      <c r="RD1387" s="39"/>
    </row>
    <row r="1388" spans="2:472" x14ac:dyDescent="0.2">
      <c r="B1388" s="426"/>
      <c r="C1388" s="427"/>
      <c r="V1388" s="63">
        <v>164</v>
      </c>
      <c r="W1388" s="54" t="s">
        <v>3542</v>
      </c>
      <c r="X1388" s="54" t="s">
        <v>6470</v>
      </c>
      <c r="Y1388" s="54" t="s">
        <v>4142</v>
      </c>
      <c r="Z1388" s="63" t="s">
        <v>412</v>
      </c>
      <c r="AA1388" s="54" t="s">
        <v>472</v>
      </c>
      <c r="AB1388" s="54" t="s">
        <v>385</v>
      </c>
      <c r="AC1388" s="54" t="s">
        <v>6471</v>
      </c>
      <c r="AD1388" s="64" t="s">
        <v>414</v>
      </c>
      <c r="AE1388" s="64" t="s">
        <v>4480</v>
      </c>
      <c r="AF1388" s="63">
        <v>164</v>
      </c>
      <c r="AG1388" s="54" t="s">
        <v>3542</v>
      </c>
      <c r="AH1388" s="54" t="s">
        <v>3541</v>
      </c>
      <c r="AI1388" s="63" t="s">
        <v>3543</v>
      </c>
      <c r="AJ1388" s="64" t="s">
        <v>3544</v>
      </c>
      <c r="AK1388" s="569">
        <v>4750194</v>
      </c>
      <c r="AL1388" s="64" t="s">
        <v>472</v>
      </c>
      <c r="AM1388" s="64" t="s">
        <v>3547</v>
      </c>
      <c r="AN1388" s="570">
        <v>253469640</v>
      </c>
      <c r="AO1388" s="54"/>
      <c r="AP1388" s="54"/>
      <c r="AQ1388" s="54"/>
      <c r="AR1388" s="54"/>
      <c r="AS1388" s="54"/>
      <c r="AT1388" s="64" t="s">
        <v>420</v>
      </c>
      <c r="AU1388" s="64"/>
      <c r="AV1388" s="54"/>
      <c r="AW1388" s="54"/>
      <c r="AX1388" s="54"/>
      <c r="AY1388" s="54"/>
      <c r="AZ1388" s="54"/>
      <c r="BA1388" s="54"/>
      <c r="BB1388" s="54"/>
      <c r="BC1388" s="54"/>
      <c r="BD1388" s="54" t="s">
        <v>6470</v>
      </c>
      <c r="BE1388" s="54" t="s">
        <v>4142</v>
      </c>
      <c r="BF1388" s="63" t="s">
        <v>412</v>
      </c>
      <c r="BG1388" s="54" t="s">
        <v>472</v>
      </c>
      <c r="BH1388" s="54" t="s">
        <v>385</v>
      </c>
      <c r="BI1388" s="54" t="s">
        <v>6471</v>
      </c>
      <c r="BJ1388" s="64" t="s">
        <v>414</v>
      </c>
      <c r="BK1388" s="64" t="s">
        <v>4480</v>
      </c>
      <c r="BL1388" s="54"/>
      <c r="BM1388" s="54"/>
      <c r="BN1388" s="54"/>
      <c r="BO1388" s="39"/>
      <c r="BP1388" s="39"/>
      <c r="BQ1388" s="39"/>
      <c r="BR1388" s="39"/>
      <c r="BS1388" s="47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47"/>
      <c r="CD1388" s="39"/>
      <c r="CE1388" s="39"/>
      <c r="CF1388" s="48"/>
      <c r="CG1388" s="48"/>
      <c r="CH1388" s="48"/>
      <c r="CI1388" s="48"/>
      <c r="CJ1388" s="48"/>
      <c r="CK1388" s="48"/>
      <c r="CL1388" s="48"/>
      <c r="CM1388" s="48"/>
      <c r="CN1388" s="48"/>
      <c r="CO1388" s="48"/>
      <c r="CP1388" s="48"/>
      <c r="CQ1388" s="48"/>
      <c r="CR1388" s="48"/>
      <c r="CS1388" s="48"/>
      <c r="CT1388" s="48"/>
      <c r="CU1388" s="48"/>
      <c r="CV1388" s="48"/>
      <c r="CW1388" s="48"/>
      <c r="CX1388" s="39"/>
      <c r="ML1388" s="135"/>
      <c r="MM1388" s="135"/>
      <c r="MN1388" s="135"/>
      <c r="MO1388" s="135"/>
      <c r="MP1388" s="135"/>
      <c r="MQ1388" s="135"/>
      <c r="MR1388" s="135"/>
      <c r="MS1388" s="135"/>
      <c r="MT1388" s="135"/>
      <c r="MU1388" s="135"/>
      <c r="MV1388" s="135"/>
      <c r="MW1388" s="135"/>
      <c r="MX1388" s="135"/>
      <c r="MY1388" s="135"/>
      <c r="MZ1388" s="135"/>
      <c r="NA1388" s="135"/>
      <c r="NB1388" s="135"/>
      <c r="NC1388" s="135"/>
      <c r="ND1388" s="135"/>
      <c r="NE1388" s="135"/>
      <c r="NF1388" s="135"/>
      <c r="NG1388" s="135"/>
      <c r="NH1388" s="135"/>
      <c r="NI1388" s="135"/>
      <c r="NJ1388" s="135"/>
      <c r="NK1388" s="135"/>
      <c r="NL1388" s="135"/>
      <c r="NM1388" s="135"/>
      <c r="NN1388" s="135"/>
      <c r="NO1388" s="135"/>
      <c r="NP1388" s="135"/>
      <c r="NQ1388" s="39"/>
      <c r="QS1388"/>
      <c r="QT1388"/>
      <c r="QU1388"/>
      <c r="QV1388"/>
      <c r="QW1388"/>
      <c r="QX1388"/>
      <c r="QY1388"/>
      <c r="QZ1388"/>
      <c r="RA1388"/>
      <c r="RB1388" s="39"/>
      <c r="RC1388" s="39"/>
      <c r="RD1388" s="39"/>
    </row>
    <row r="1389" spans="2:472" x14ac:dyDescent="0.2">
      <c r="B1389" s="426"/>
      <c r="C1389" s="427"/>
      <c r="V1389" s="63">
        <v>164</v>
      </c>
      <c r="W1389" s="54" t="s">
        <v>3542</v>
      </c>
      <c r="X1389" s="54" t="s">
        <v>6472</v>
      </c>
      <c r="Y1389" s="54" t="s">
        <v>4153</v>
      </c>
      <c r="Z1389" s="63" t="s">
        <v>412</v>
      </c>
      <c r="AA1389" s="54" t="s">
        <v>472</v>
      </c>
      <c r="AB1389" s="54" t="s">
        <v>385</v>
      </c>
      <c r="AC1389" s="54" t="s">
        <v>6473</v>
      </c>
      <c r="AD1389" s="64" t="s">
        <v>414</v>
      </c>
      <c r="AE1389" s="64" t="s">
        <v>4480</v>
      </c>
      <c r="AF1389" s="63">
        <v>164</v>
      </c>
      <c r="AG1389" s="54" t="s">
        <v>3542</v>
      </c>
      <c r="AH1389" s="54" t="s">
        <v>3541</v>
      </c>
      <c r="AI1389" s="63" t="s">
        <v>3543</v>
      </c>
      <c r="AJ1389" s="64" t="s">
        <v>3544</v>
      </c>
      <c r="AK1389" s="569">
        <v>4750194</v>
      </c>
      <c r="AL1389" s="64" t="s">
        <v>472</v>
      </c>
      <c r="AM1389" s="64" t="s">
        <v>3547</v>
      </c>
      <c r="AN1389" s="570">
        <v>253469640</v>
      </c>
      <c r="AO1389" s="54"/>
      <c r="AP1389" s="54"/>
      <c r="AQ1389" s="54"/>
      <c r="AR1389" s="54"/>
      <c r="AS1389" s="54"/>
      <c r="AT1389" s="64" t="s">
        <v>420</v>
      </c>
      <c r="AU1389" s="64"/>
      <c r="AV1389" s="54"/>
      <c r="AW1389" s="54"/>
      <c r="AX1389" s="54"/>
      <c r="AY1389" s="54"/>
      <c r="AZ1389" s="54"/>
      <c r="BA1389" s="54"/>
      <c r="BB1389" s="54"/>
      <c r="BC1389" s="54"/>
      <c r="BD1389" s="54" t="s">
        <v>6472</v>
      </c>
      <c r="BE1389" s="54" t="s">
        <v>4153</v>
      </c>
      <c r="BF1389" s="63" t="s">
        <v>412</v>
      </c>
      <c r="BG1389" s="54" t="s">
        <v>472</v>
      </c>
      <c r="BH1389" s="54" t="s">
        <v>385</v>
      </c>
      <c r="BI1389" s="54" t="s">
        <v>6473</v>
      </c>
      <c r="BJ1389" s="64" t="s">
        <v>414</v>
      </c>
      <c r="BK1389" s="64" t="s">
        <v>4480</v>
      </c>
      <c r="BL1389" s="54"/>
      <c r="BM1389" s="54"/>
      <c r="BN1389" s="54"/>
      <c r="BO1389" s="39"/>
      <c r="BP1389" s="39"/>
      <c r="BQ1389" s="39"/>
      <c r="BR1389" s="39"/>
      <c r="BS1389" s="47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47"/>
      <c r="CD1389" s="39"/>
      <c r="CE1389" s="39"/>
      <c r="CF1389" s="48"/>
      <c r="CG1389" s="48"/>
      <c r="CH1389" s="48"/>
      <c r="CI1389" s="48"/>
      <c r="CJ1389" s="48"/>
      <c r="CK1389" s="48"/>
      <c r="CL1389" s="48"/>
      <c r="CM1389" s="48"/>
      <c r="CN1389" s="48"/>
      <c r="CO1389" s="48"/>
      <c r="CP1389" s="48"/>
      <c r="CQ1389" s="48"/>
      <c r="CR1389" s="48"/>
      <c r="CS1389" s="48"/>
      <c r="CT1389" s="48"/>
      <c r="CU1389" s="48"/>
      <c r="CV1389" s="48"/>
      <c r="CW1389" s="48"/>
      <c r="CX1389" s="39"/>
      <c r="ML1389" s="135"/>
      <c r="MM1389" s="135"/>
      <c r="MN1389" s="135"/>
      <c r="MO1389" s="135"/>
      <c r="MP1389" s="135"/>
      <c r="MQ1389" s="135"/>
      <c r="MR1389" s="135"/>
      <c r="MS1389" s="135"/>
      <c r="MT1389" s="135"/>
      <c r="MU1389" s="135"/>
      <c r="MV1389" s="135"/>
      <c r="MW1389" s="135"/>
      <c r="MX1389" s="135"/>
      <c r="MY1389" s="135"/>
      <c r="MZ1389" s="135"/>
      <c r="NA1389" s="135"/>
      <c r="NB1389" s="135"/>
      <c r="NC1389" s="135"/>
      <c r="ND1389" s="135"/>
      <c r="NE1389" s="135"/>
      <c r="NF1389" s="135"/>
      <c r="NG1389" s="135"/>
      <c r="NH1389" s="135"/>
      <c r="NI1389" s="135"/>
      <c r="NJ1389" s="135"/>
      <c r="NK1389" s="135"/>
      <c r="NL1389" s="135"/>
      <c r="NM1389" s="135"/>
      <c r="NN1389" s="135"/>
      <c r="NO1389" s="135"/>
      <c r="NP1389" s="135"/>
      <c r="NQ1389" s="39"/>
      <c r="QS1389"/>
      <c r="QT1389"/>
      <c r="QU1389"/>
      <c r="QV1389"/>
      <c r="QW1389"/>
      <c r="QX1389"/>
      <c r="QY1389"/>
      <c r="QZ1389"/>
      <c r="RA1389"/>
      <c r="RB1389" s="39"/>
      <c r="RC1389" s="39"/>
      <c r="RD1389" s="39"/>
    </row>
    <row r="1390" spans="2:472" x14ac:dyDescent="0.2">
      <c r="B1390" s="426"/>
      <c r="C1390" s="427"/>
      <c r="V1390" s="63">
        <v>164</v>
      </c>
      <c r="W1390" s="54" t="s">
        <v>3542</v>
      </c>
      <c r="X1390" s="54" t="s">
        <v>6474</v>
      </c>
      <c r="Y1390" s="54" t="s">
        <v>4160</v>
      </c>
      <c r="Z1390" s="63" t="s">
        <v>412</v>
      </c>
      <c r="AA1390" s="54" t="s">
        <v>472</v>
      </c>
      <c r="AB1390" s="54" t="s">
        <v>385</v>
      </c>
      <c r="AC1390" s="54" t="s">
        <v>6475</v>
      </c>
      <c r="AD1390" s="64" t="s">
        <v>414</v>
      </c>
      <c r="AE1390" s="64" t="s">
        <v>4480</v>
      </c>
      <c r="AF1390" s="63">
        <v>164</v>
      </c>
      <c r="AG1390" s="54" t="s">
        <v>3542</v>
      </c>
      <c r="AH1390" s="54" t="s">
        <v>3541</v>
      </c>
      <c r="AI1390" s="63" t="s">
        <v>3543</v>
      </c>
      <c r="AJ1390" s="64" t="s">
        <v>3544</v>
      </c>
      <c r="AK1390" s="569">
        <v>4750194</v>
      </c>
      <c r="AL1390" s="64" t="s">
        <v>472</v>
      </c>
      <c r="AM1390" s="64" t="s">
        <v>3547</v>
      </c>
      <c r="AN1390" s="570">
        <v>253469640</v>
      </c>
      <c r="AO1390" s="54"/>
      <c r="AP1390" s="54"/>
      <c r="AQ1390" s="54"/>
      <c r="AR1390" s="54"/>
      <c r="AS1390" s="54"/>
      <c r="AT1390" s="64" t="s">
        <v>420</v>
      </c>
      <c r="AU1390" s="64"/>
      <c r="AV1390" s="54"/>
      <c r="AW1390" s="54"/>
      <c r="AX1390" s="54"/>
      <c r="AY1390" s="54"/>
      <c r="AZ1390" s="54"/>
      <c r="BA1390" s="54"/>
      <c r="BB1390" s="54"/>
      <c r="BC1390" s="54"/>
      <c r="BD1390" s="54" t="s">
        <v>6474</v>
      </c>
      <c r="BE1390" s="54" t="s">
        <v>4160</v>
      </c>
      <c r="BF1390" s="63" t="s">
        <v>412</v>
      </c>
      <c r="BG1390" s="54" t="s">
        <v>472</v>
      </c>
      <c r="BH1390" s="54" t="s">
        <v>385</v>
      </c>
      <c r="BI1390" s="54" t="s">
        <v>6475</v>
      </c>
      <c r="BJ1390" s="64" t="s">
        <v>414</v>
      </c>
      <c r="BK1390" s="64" t="s">
        <v>4480</v>
      </c>
      <c r="BL1390" s="54"/>
      <c r="BM1390" s="54"/>
      <c r="BN1390" s="54"/>
      <c r="BO1390" s="39"/>
      <c r="BP1390" s="39"/>
      <c r="BQ1390" s="39"/>
      <c r="BR1390" s="39"/>
      <c r="BS1390" s="47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47"/>
      <c r="CD1390" s="39"/>
      <c r="CE1390" s="39"/>
      <c r="CF1390" s="48"/>
      <c r="CG1390" s="48"/>
      <c r="CH1390" s="48"/>
      <c r="CI1390" s="48"/>
      <c r="CJ1390" s="48"/>
      <c r="CK1390" s="48"/>
      <c r="CL1390" s="48"/>
      <c r="CM1390" s="48"/>
      <c r="CN1390" s="48"/>
      <c r="CO1390" s="48"/>
      <c r="CP1390" s="48"/>
      <c r="CQ1390" s="48"/>
      <c r="CR1390" s="48"/>
      <c r="CS1390" s="48"/>
      <c r="CT1390" s="48"/>
      <c r="CU1390" s="48"/>
      <c r="CV1390" s="48"/>
      <c r="CW1390" s="48"/>
      <c r="CX1390" s="39"/>
      <c r="ML1390" s="135"/>
      <c r="MM1390" s="135"/>
      <c r="MN1390" s="135"/>
      <c r="MO1390" s="135"/>
      <c r="MP1390" s="135"/>
      <c r="MQ1390" s="135"/>
      <c r="MR1390" s="135"/>
      <c r="MS1390" s="135"/>
      <c r="MT1390" s="135"/>
      <c r="MU1390" s="135"/>
      <c r="MV1390" s="135"/>
      <c r="MW1390" s="135"/>
      <c r="MX1390" s="135"/>
      <c r="MY1390" s="135"/>
      <c r="MZ1390" s="135"/>
      <c r="NA1390" s="135"/>
      <c r="NB1390" s="135"/>
      <c r="NC1390" s="135"/>
      <c r="ND1390" s="135"/>
      <c r="NE1390" s="135"/>
      <c r="NF1390" s="135"/>
      <c r="NG1390" s="135"/>
      <c r="NH1390" s="135"/>
      <c r="NI1390" s="135"/>
      <c r="NJ1390" s="135"/>
      <c r="NK1390" s="135"/>
      <c r="NL1390" s="135"/>
      <c r="NM1390" s="135"/>
      <c r="NN1390" s="135"/>
      <c r="NO1390" s="135"/>
      <c r="NP1390" s="135"/>
      <c r="NQ1390" s="39"/>
      <c r="QS1390"/>
      <c r="QT1390"/>
      <c r="QU1390"/>
      <c r="QV1390"/>
      <c r="QW1390"/>
      <c r="QX1390"/>
      <c r="QY1390"/>
      <c r="QZ1390"/>
      <c r="RA1390"/>
      <c r="RB1390" s="39"/>
      <c r="RC1390" s="39"/>
      <c r="RD1390" s="39"/>
    </row>
    <row r="1391" spans="2:472" x14ac:dyDescent="0.2">
      <c r="B1391" s="426"/>
      <c r="C1391" s="427"/>
      <c r="V1391" s="63">
        <v>164</v>
      </c>
      <c r="W1391" s="54" t="s">
        <v>3542</v>
      </c>
      <c r="X1391" s="54" t="s">
        <v>6476</v>
      </c>
      <c r="Y1391" s="54" t="s">
        <v>4171</v>
      </c>
      <c r="Z1391" s="63" t="s">
        <v>412</v>
      </c>
      <c r="AA1391" s="54" t="s">
        <v>472</v>
      </c>
      <c r="AB1391" s="54" t="s">
        <v>385</v>
      </c>
      <c r="AC1391" s="54" t="s">
        <v>6477</v>
      </c>
      <c r="AD1391" s="64" t="s">
        <v>414</v>
      </c>
      <c r="AE1391" s="64" t="s">
        <v>4480</v>
      </c>
      <c r="AF1391" s="63">
        <v>164</v>
      </c>
      <c r="AG1391" s="54" t="s">
        <v>3542</v>
      </c>
      <c r="AH1391" s="54" t="s">
        <v>3541</v>
      </c>
      <c r="AI1391" s="63" t="s">
        <v>3543</v>
      </c>
      <c r="AJ1391" s="64" t="s">
        <v>3544</v>
      </c>
      <c r="AK1391" s="569">
        <v>4750194</v>
      </c>
      <c r="AL1391" s="64" t="s">
        <v>472</v>
      </c>
      <c r="AM1391" s="64" t="s">
        <v>3547</v>
      </c>
      <c r="AN1391" s="570">
        <v>253469640</v>
      </c>
      <c r="AO1391" s="54"/>
      <c r="AP1391" s="54"/>
      <c r="AQ1391" s="54"/>
      <c r="AR1391" s="54"/>
      <c r="AS1391" s="54"/>
      <c r="AT1391" s="64" t="s">
        <v>420</v>
      </c>
      <c r="AU1391" s="64"/>
      <c r="AV1391" s="54"/>
      <c r="AW1391" s="54"/>
      <c r="AX1391" s="54"/>
      <c r="AY1391" s="54"/>
      <c r="AZ1391" s="54"/>
      <c r="BA1391" s="54"/>
      <c r="BB1391" s="54"/>
      <c r="BC1391" s="54"/>
      <c r="BD1391" s="54" t="s">
        <v>6476</v>
      </c>
      <c r="BE1391" s="54" t="s">
        <v>4171</v>
      </c>
      <c r="BF1391" s="63" t="s">
        <v>412</v>
      </c>
      <c r="BG1391" s="54" t="s">
        <v>472</v>
      </c>
      <c r="BH1391" s="54" t="s">
        <v>385</v>
      </c>
      <c r="BI1391" s="54" t="s">
        <v>6477</v>
      </c>
      <c r="BJ1391" s="64" t="s">
        <v>414</v>
      </c>
      <c r="BK1391" s="64" t="s">
        <v>4480</v>
      </c>
      <c r="BL1391" s="54"/>
      <c r="BM1391" s="54"/>
      <c r="BN1391" s="54"/>
      <c r="BO1391" s="39"/>
      <c r="BP1391" s="39"/>
      <c r="BQ1391" s="39"/>
      <c r="BR1391" s="39"/>
      <c r="BS1391" s="47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47"/>
      <c r="CD1391" s="39"/>
      <c r="CE1391" s="39"/>
      <c r="CF1391" s="48"/>
      <c r="CG1391" s="48"/>
      <c r="CH1391" s="48"/>
      <c r="CI1391" s="48"/>
      <c r="CJ1391" s="48"/>
      <c r="CK1391" s="48"/>
      <c r="CL1391" s="48"/>
      <c r="CM1391" s="48"/>
      <c r="CN1391" s="48"/>
      <c r="CO1391" s="48"/>
      <c r="CP1391" s="48"/>
      <c r="CQ1391" s="48"/>
      <c r="CR1391" s="48"/>
      <c r="CS1391" s="48"/>
      <c r="CT1391" s="48"/>
      <c r="CU1391" s="48"/>
      <c r="CV1391" s="48"/>
      <c r="CW1391" s="48"/>
      <c r="CX1391" s="39"/>
      <c r="ML1391" s="135"/>
      <c r="MM1391" s="135"/>
      <c r="MN1391" s="135"/>
      <c r="MO1391" s="135"/>
      <c r="MP1391" s="135"/>
      <c r="MQ1391" s="135"/>
      <c r="MR1391" s="135"/>
      <c r="MS1391" s="135"/>
      <c r="MT1391" s="135"/>
      <c r="MU1391" s="135"/>
      <c r="MV1391" s="135"/>
      <c r="MW1391" s="135"/>
      <c r="MX1391" s="135"/>
      <c r="MY1391" s="135"/>
      <c r="MZ1391" s="135"/>
      <c r="NA1391" s="135"/>
      <c r="NB1391" s="135"/>
      <c r="NC1391" s="135"/>
      <c r="ND1391" s="135"/>
      <c r="NE1391" s="135"/>
      <c r="NF1391" s="135"/>
      <c r="NG1391" s="135"/>
      <c r="NH1391" s="135"/>
      <c r="NI1391" s="135"/>
      <c r="NJ1391" s="135"/>
      <c r="NK1391" s="135"/>
      <c r="NL1391" s="135"/>
      <c r="NM1391" s="135"/>
      <c r="NN1391" s="135"/>
      <c r="NO1391" s="135"/>
      <c r="NP1391" s="135"/>
      <c r="NQ1391" s="39"/>
      <c r="QS1391"/>
      <c r="QT1391"/>
      <c r="QU1391"/>
      <c r="QV1391"/>
      <c r="QW1391"/>
      <c r="QX1391"/>
      <c r="QY1391"/>
      <c r="QZ1391"/>
      <c r="RA1391"/>
      <c r="RB1391" s="39"/>
      <c r="RC1391" s="39"/>
      <c r="RD1391" s="39"/>
    </row>
    <row r="1392" spans="2:472" x14ac:dyDescent="0.2">
      <c r="B1392" s="426"/>
      <c r="C1392" s="427"/>
      <c r="V1392" s="63">
        <v>164</v>
      </c>
      <c r="W1392" s="54" t="s">
        <v>3542</v>
      </c>
      <c r="X1392" s="54" t="s">
        <v>6478</v>
      </c>
      <c r="Y1392" s="54" t="s">
        <v>4181</v>
      </c>
      <c r="Z1392" s="63" t="s">
        <v>412</v>
      </c>
      <c r="AA1392" s="54" t="s">
        <v>472</v>
      </c>
      <c r="AB1392" s="54" t="s">
        <v>385</v>
      </c>
      <c r="AC1392" s="54" t="s">
        <v>6479</v>
      </c>
      <c r="AD1392" s="64" t="s">
        <v>414</v>
      </c>
      <c r="AE1392" s="64" t="s">
        <v>4480</v>
      </c>
      <c r="AF1392" s="63">
        <v>164</v>
      </c>
      <c r="AG1392" s="54" t="s">
        <v>3542</v>
      </c>
      <c r="AH1392" s="54" t="s">
        <v>3541</v>
      </c>
      <c r="AI1392" s="63" t="s">
        <v>3543</v>
      </c>
      <c r="AJ1392" s="64" t="s">
        <v>3544</v>
      </c>
      <c r="AK1392" s="569">
        <v>4750194</v>
      </c>
      <c r="AL1392" s="64" t="s">
        <v>472</v>
      </c>
      <c r="AM1392" s="64" t="s">
        <v>3547</v>
      </c>
      <c r="AN1392" s="570">
        <v>253469640</v>
      </c>
      <c r="AO1392" s="54"/>
      <c r="AP1392" s="54"/>
      <c r="AQ1392" s="54"/>
      <c r="AR1392" s="54"/>
      <c r="AS1392" s="54"/>
      <c r="AT1392" s="64" t="s">
        <v>420</v>
      </c>
      <c r="AU1392" s="64"/>
      <c r="AV1392" s="54"/>
      <c r="AW1392" s="54"/>
      <c r="AX1392" s="54"/>
      <c r="AY1392" s="54"/>
      <c r="AZ1392" s="54"/>
      <c r="BA1392" s="54"/>
      <c r="BB1392" s="54"/>
      <c r="BC1392" s="54"/>
      <c r="BD1392" s="54" t="s">
        <v>6478</v>
      </c>
      <c r="BE1392" s="54" t="s">
        <v>4181</v>
      </c>
      <c r="BF1392" s="63" t="s">
        <v>412</v>
      </c>
      <c r="BG1392" s="54" t="s">
        <v>472</v>
      </c>
      <c r="BH1392" s="54" t="s">
        <v>385</v>
      </c>
      <c r="BI1392" s="54" t="s">
        <v>6479</v>
      </c>
      <c r="BJ1392" s="64" t="s">
        <v>414</v>
      </c>
      <c r="BK1392" s="64" t="s">
        <v>4480</v>
      </c>
      <c r="BL1392" s="54"/>
      <c r="BM1392" s="54"/>
      <c r="BN1392" s="54"/>
      <c r="BO1392" s="39"/>
      <c r="BP1392" s="39"/>
      <c r="BQ1392" s="39"/>
      <c r="BR1392" s="39"/>
      <c r="BS1392" s="47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47"/>
      <c r="CD1392" s="39"/>
      <c r="CE1392" s="39"/>
      <c r="CF1392" s="48"/>
      <c r="CG1392" s="48"/>
      <c r="CH1392" s="48"/>
      <c r="CI1392" s="48"/>
      <c r="CJ1392" s="48"/>
      <c r="CK1392" s="48"/>
      <c r="CL1392" s="48"/>
      <c r="CM1392" s="48"/>
      <c r="CN1392" s="48"/>
      <c r="CO1392" s="48"/>
      <c r="CP1392" s="48"/>
      <c r="CQ1392" s="48"/>
      <c r="CR1392" s="48"/>
      <c r="CS1392" s="48"/>
      <c r="CT1392" s="48"/>
      <c r="CU1392" s="48"/>
      <c r="CV1392" s="48"/>
      <c r="CW1392" s="48"/>
      <c r="CX1392" s="39"/>
      <c r="ML1392" s="135"/>
      <c r="MM1392" s="135"/>
      <c r="MN1392" s="135"/>
      <c r="MO1392" s="135"/>
      <c r="MP1392" s="135"/>
      <c r="MQ1392" s="135"/>
      <c r="MR1392" s="135"/>
      <c r="MS1392" s="135"/>
      <c r="MT1392" s="135"/>
      <c r="MU1392" s="135"/>
      <c r="MV1392" s="135"/>
      <c r="MW1392" s="135"/>
      <c r="MX1392" s="135"/>
      <c r="MY1392" s="135"/>
      <c r="MZ1392" s="135"/>
      <c r="NA1392" s="135"/>
      <c r="NB1392" s="135"/>
      <c r="NC1392" s="135"/>
      <c r="ND1392" s="135"/>
      <c r="NE1392" s="135"/>
      <c r="NF1392" s="135"/>
      <c r="NG1392" s="135"/>
      <c r="NH1392" s="135"/>
      <c r="NI1392" s="135"/>
      <c r="NJ1392" s="135"/>
      <c r="NK1392" s="135"/>
      <c r="NL1392" s="135"/>
      <c r="NM1392" s="135"/>
      <c r="NN1392" s="135"/>
      <c r="NO1392" s="135"/>
      <c r="NP1392" s="135"/>
      <c r="NQ1392" s="39"/>
      <c r="QS1392"/>
      <c r="QT1392"/>
      <c r="QU1392"/>
      <c r="QV1392"/>
      <c r="QW1392"/>
      <c r="QX1392"/>
      <c r="QY1392"/>
      <c r="QZ1392"/>
      <c r="RA1392"/>
      <c r="RB1392" s="39"/>
      <c r="RC1392" s="39"/>
      <c r="RD1392" s="39"/>
    </row>
    <row r="1393" spans="2:472" x14ac:dyDescent="0.2">
      <c r="B1393" s="426"/>
      <c r="C1393" s="427"/>
      <c r="V1393" s="63">
        <v>164</v>
      </c>
      <c r="W1393" s="54" t="s">
        <v>3542</v>
      </c>
      <c r="X1393" s="54" t="s">
        <v>6480</v>
      </c>
      <c r="Y1393" s="54" t="s">
        <v>4191</v>
      </c>
      <c r="Z1393" s="63" t="s">
        <v>412</v>
      </c>
      <c r="AA1393" s="54" t="s">
        <v>472</v>
      </c>
      <c r="AB1393" s="54" t="s">
        <v>385</v>
      </c>
      <c r="AC1393" s="54" t="s">
        <v>6481</v>
      </c>
      <c r="AD1393" s="64" t="s">
        <v>414</v>
      </c>
      <c r="AE1393" s="64" t="s">
        <v>4480</v>
      </c>
      <c r="AF1393" s="63">
        <v>164</v>
      </c>
      <c r="AG1393" s="54" t="s">
        <v>3542</v>
      </c>
      <c r="AH1393" s="54" t="s">
        <v>3541</v>
      </c>
      <c r="AI1393" s="63" t="s">
        <v>3543</v>
      </c>
      <c r="AJ1393" s="64" t="s">
        <v>3544</v>
      </c>
      <c r="AK1393" s="569">
        <v>4750194</v>
      </c>
      <c r="AL1393" s="64" t="s">
        <v>472</v>
      </c>
      <c r="AM1393" s="64" t="s">
        <v>3547</v>
      </c>
      <c r="AN1393" s="570">
        <v>253469640</v>
      </c>
      <c r="AO1393" s="54"/>
      <c r="AP1393" s="54"/>
      <c r="AQ1393" s="54"/>
      <c r="AR1393" s="54"/>
      <c r="AS1393" s="54"/>
      <c r="AT1393" s="64" t="s">
        <v>420</v>
      </c>
      <c r="AU1393" s="64"/>
      <c r="AV1393" s="54"/>
      <c r="AW1393" s="54"/>
      <c r="AX1393" s="54"/>
      <c r="AY1393" s="54"/>
      <c r="AZ1393" s="54"/>
      <c r="BA1393" s="54"/>
      <c r="BB1393" s="54"/>
      <c r="BC1393" s="54"/>
      <c r="BD1393" s="54" t="s">
        <v>6480</v>
      </c>
      <c r="BE1393" s="54" t="s">
        <v>4191</v>
      </c>
      <c r="BF1393" s="63" t="s">
        <v>412</v>
      </c>
      <c r="BG1393" s="54" t="s">
        <v>472</v>
      </c>
      <c r="BH1393" s="54" t="s">
        <v>385</v>
      </c>
      <c r="BI1393" s="54" t="s">
        <v>6481</v>
      </c>
      <c r="BJ1393" s="64" t="s">
        <v>414</v>
      </c>
      <c r="BK1393" s="64" t="s">
        <v>4480</v>
      </c>
      <c r="BL1393" s="54"/>
      <c r="BM1393" s="54"/>
      <c r="BN1393" s="54"/>
      <c r="BO1393" s="39"/>
      <c r="BP1393" s="39"/>
      <c r="BQ1393" s="39"/>
      <c r="BR1393" s="39"/>
      <c r="BS1393" s="47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47"/>
      <c r="CD1393" s="39"/>
      <c r="CE1393" s="39"/>
      <c r="CF1393" s="48"/>
      <c r="CG1393" s="48"/>
      <c r="CH1393" s="48"/>
      <c r="CI1393" s="48"/>
      <c r="CJ1393" s="48"/>
      <c r="CK1393" s="48"/>
      <c r="CL1393" s="48"/>
      <c r="CM1393" s="48"/>
      <c r="CN1393" s="48"/>
      <c r="CO1393" s="48"/>
      <c r="CP1393" s="48"/>
      <c r="CQ1393" s="48"/>
      <c r="CR1393" s="48"/>
      <c r="CS1393" s="48"/>
      <c r="CT1393" s="48"/>
      <c r="CU1393" s="48"/>
      <c r="CV1393" s="48"/>
      <c r="CW1393" s="48"/>
      <c r="CX1393" s="39"/>
      <c r="ML1393" s="135"/>
      <c r="MM1393" s="135"/>
      <c r="MN1393" s="135"/>
      <c r="MO1393" s="135"/>
      <c r="MP1393" s="135"/>
      <c r="MQ1393" s="135"/>
      <c r="MR1393" s="135"/>
      <c r="MS1393" s="135"/>
      <c r="MT1393" s="135"/>
      <c r="MU1393" s="135"/>
      <c r="MV1393" s="135"/>
      <c r="MW1393" s="135"/>
      <c r="MX1393" s="135"/>
      <c r="MY1393" s="135"/>
      <c r="MZ1393" s="135"/>
      <c r="NA1393" s="135"/>
      <c r="NB1393" s="135"/>
      <c r="NC1393" s="135"/>
      <c r="ND1393" s="135"/>
      <c r="NE1393" s="135"/>
      <c r="NF1393" s="135"/>
      <c r="NG1393" s="135"/>
      <c r="NH1393" s="135"/>
      <c r="NI1393" s="135"/>
      <c r="NJ1393" s="135"/>
      <c r="NK1393" s="135"/>
      <c r="NL1393" s="135"/>
      <c r="NM1393" s="135"/>
      <c r="NN1393" s="135"/>
      <c r="NO1393" s="135"/>
      <c r="NP1393" s="135"/>
      <c r="NQ1393" s="39"/>
      <c r="QS1393"/>
      <c r="QT1393"/>
      <c r="QU1393"/>
      <c r="QV1393"/>
      <c r="QW1393"/>
      <c r="QX1393"/>
      <c r="QY1393"/>
      <c r="QZ1393"/>
      <c r="RA1393"/>
      <c r="RB1393" s="39"/>
      <c r="RC1393" s="39"/>
      <c r="RD1393" s="39"/>
    </row>
    <row r="1394" spans="2:472" x14ac:dyDescent="0.2">
      <c r="B1394" s="426"/>
      <c r="C1394" s="427"/>
      <c r="V1394" s="63">
        <v>164</v>
      </c>
      <c r="W1394" s="54" t="s">
        <v>3542</v>
      </c>
      <c r="X1394" s="54" t="s">
        <v>6482</v>
      </c>
      <c r="Y1394" s="54" t="s">
        <v>4215</v>
      </c>
      <c r="Z1394" s="63" t="s">
        <v>412</v>
      </c>
      <c r="AA1394" s="54" t="s">
        <v>472</v>
      </c>
      <c r="AB1394" s="54" t="s">
        <v>385</v>
      </c>
      <c r="AC1394" s="54" t="s">
        <v>6483</v>
      </c>
      <c r="AD1394" s="64" t="s">
        <v>414</v>
      </c>
      <c r="AE1394" s="64" t="s">
        <v>4480</v>
      </c>
      <c r="AF1394" s="63">
        <v>164</v>
      </c>
      <c r="AG1394" s="54" t="s">
        <v>3542</v>
      </c>
      <c r="AH1394" s="54" t="s">
        <v>3541</v>
      </c>
      <c r="AI1394" s="63" t="s">
        <v>3543</v>
      </c>
      <c r="AJ1394" s="64" t="s">
        <v>3544</v>
      </c>
      <c r="AK1394" s="569">
        <v>4750194</v>
      </c>
      <c r="AL1394" s="64" t="s">
        <v>472</v>
      </c>
      <c r="AM1394" s="64" t="s">
        <v>3547</v>
      </c>
      <c r="AN1394" s="570">
        <v>253469640</v>
      </c>
      <c r="AO1394" s="54"/>
      <c r="AP1394" s="54"/>
      <c r="AQ1394" s="54"/>
      <c r="AR1394" s="54"/>
      <c r="AS1394" s="54"/>
      <c r="AT1394" s="64" t="s">
        <v>420</v>
      </c>
      <c r="AU1394" s="64"/>
      <c r="AV1394" s="54"/>
      <c r="AW1394" s="54"/>
      <c r="AX1394" s="54"/>
      <c r="AY1394" s="54"/>
      <c r="AZ1394" s="54"/>
      <c r="BA1394" s="54"/>
      <c r="BB1394" s="54"/>
      <c r="BC1394" s="54"/>
      <c r="BD1394" s="54" t="s">
        <v>6482</v>
      </c>
      <c r="BE1394" s="54" t="s">
        <v>4215</v>
      </c>
      <c r="BF1394" s="63" t="s">
        <v>412</v>
      </c>
      <c r="BG1394" s="54" t="s">
        <v>472</v>
      </c>
      <c r="BH1394" s="54" t="s">
        <v>385</v>
      </c>
      <c r="BI1394" s="54" t="s">
        <v>6483</v>
      </c>
      <c r="BJ1394" s="64" t="s">
        <v>414</v>
      </c>
      <c r="BK1394" s="64" t="s">
        <v>4480</v>
      </c>
      <c r="BL1394" s="54"/>
      <c r="BM1394" s="54"/>
      <c r="BN1394" s="54"/>
      <c r="BO1394" s="39"/>
      <c r="BP1394" s="39"/>
      <c r="BQ1394" s="39"/>
      <c r="BR1394" s="39"/>
      <c r="BS1394" s="47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47"/>
      <c r="CD1394" s="39"/>
      <c r="CE1394" s="39"/>
      <c r="CF1394" s="48"/>
      <c r="CG1394" s="48"/>
      <c r="CH1394" s="48"/>
      <c r="CI1394" s="48"/>
      <c r="CJ1394" s="48"/>
      <c r="CK1394" s="48"/>
      <c r="CL1394" s="48"/>
      <c r="CM1394" s="48"/>
      <c r="CN1394" s="48"/>
      <c r="CO1394" s="48"/>
      <c r="CP1394" s="48"/>
      <c r="CQ1394" s="48"/>
      <c r="CR1394" s="48"/>
      <c r="CS1394" s="48"/>
      <c r="CT1394" s="48"/>
      <c r="CU1394" s="48"/>
      <c r="CV1394" s="48"/>
      <c r="CW1394" s="48"/>
      <c r="CX1394" s="39"/>
      <c r="ML1394" s="135"/>
      <c r="MM1394" s="135"/>
      <c r="MN1394" s="135"/>
      <c r="MO1394" s="135"/>
      <c r="MP1394" s="135"/>
      <c r="MQ1394" s="135"/>
      <c r="MR1394" s="135"/>
      <c r="MS1394" s="135"/>
      <c r="MT1394" s="135"/>
      <c r="MU1394" s="135"/>
      <c r="MV1394" s="135"/>
      <c r="MW1394" s="135"/>
      <c r="MX1394" s="135"/>
      <c r="MY1394" s="135"/>
      <c r="MZ1394" s="135"/>
      <c r="NA1394" s="135"/>
      <c r="NB1394" s="135"/>
      <c r="NC1394" s="135"/>
      <c r="ND1394" s="135"/>
      <c r="NE1394" s="135"/>
      <c r="NF1394" s="135"/>
      <c r="NG1394" s="135"/>
      <c r="NH1394" s="135"/>
      <c r="NI1394" s="135"/>
      <c r="NJ1394" s="135"/>
      <c r="NK1394" s="135"/>
      <c r="NL1394" s="135"/>
      <c r="NM1394" s="135"/>
      <c r="NN1394" s="135"/>
      <c r="NO1394" s="135"/>
      <c r="NP1394" s="135"/>
      <c r="NQ1394" s="39"/>
      <c r="QS1394"/>
      <c r="QT1394"/>
      <c r="QU1394"/>
      <c r="QV1394"/>
      <c r="QW1394"/>
      <c r="QX1394"/>
      <c r="QY1394"/>
      <c r="QZ1394"/>
      <c r="RA1394"/>
      <c r="RB1394" s="39"/>
      <c r="RC1394" s="39"/>
      <c r="RD1394" s="39"/>
    </row>
    <row r="1395" spans="2:472" x14ac:dyDescent="0.2">
      <c r="B1395" s="426"/>
      <c r="C1395" s="427"/>
      <c r="V1395" s="63">
        <v>164</v>
      </c>
      <c r="W1395" s="54" t="s">
        <v>3542</v>
      </c>
      <c r="X1395" s="54" t="s">
        <v>6484</v>
      </c>
      <c r="Y1395" s="54" t="s">
        <v>4201</v>
      </c>
      <c r="Z1395" s="63" t="s">
        <v>412</v>
      </c>
      <c r="AA1395" s="54" t="s">
        <v>472</v>
      </c>
      <c r="AB1395" s="54" t="s">
        <v>385</v>
      </c>
      <c r="AC1395" s="54" t="s">
        <v>6485</v>
      </c>
      <c r="AD1395" s="64" t="s">
        <v>414</v>
      </c>
      <c r="AE1395" s="64" t="s">
        <v>4480</v>
      </c>
      <c r="AF1395" s="63">
        <v>164</v>
      </c>
      <c r="AG1395" s="54" t="s">
        <v>3542</v>
      </c>
      <c r="AH1395" s="54" t="s">
        <v>3541</v>
      </c>
      <c r="AI1395" s="63" t="s">
        <v>3543</v>
      </c>
      <c r="AJ1395" s="64" t="s">
        <v>3544</v>
      </c>
      <c r="AK1395" s="569">
        <v>4750194</v>
      </c>
      <c r="AL1395" s="64" t="s">
        <v>472</v>
      </c>
      <c r="AM1395" s="64" t="s">
        <v>3547</v>
      </c>
      <c r="AN1395" s="570">
        <v>253469640</v>
      </c>
      <c r="AO1395" s="54"/>
      <c r="AP1395" s="54"/>
      <c r="AQ1395" s="54"/>
      <c r="AR1395" s="54"/>
      <c r="AS1395" s="54"/>
      <c r="AT1395" s="64" t="s">
        <v>420</v>
      </c>
      <c r="AU1395" s="64"/>
      <c r="AV1395" s="54"/>
      <c r="AW1395" s="54"/>
      <c r="AX1395" s="54"/>
      <c r="AY1395" s="54"/>
      <c r="AZ1395" s="54"/>
      <c r="BA1395" s="54"/>
      <c r="BB1395" s="54"/>
      <c r="BC1395" s="54"/>
      <c r="BD1395" s="54" t="s">
        <v>6484</v>
      </c>
      <c r="BE1395" s="54" t="s">
        <v>4201</v>
      </c>
      <c r="BF1395" s="63" t="s">
        <v>412</v>
      </c>
      <c r="BG1395" s="54" t="s">
        <v>472</v>
      </c>
      <c r="BH1395" s="54" t="s">
        <v>385</v>
      </c>
      <c r="BI1395" s="54" t="s">
        <v>6485</v>
      </c>
      <c r="BJ1395" s="64" t="s">
        <v>414</v>
      </c>
      <c r="BK1395" s="64" t="s">
        <v>4480</v>
      </c>
      <c r="BL1395" s="54"/>
      <c r="BM1395" s="54"/>
      <c r="BN1395" s="54"/>
      <c r="BO1395" s="39"/>
      <c r="BP1395" s="39"/>
      <c r="BQ1395" s="39"/>
      <c r="BR1395" s="39"/>
      <c r="BS1395" s="47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47"/>
      <c r="CD1395" s="39"/>
      <c r="CE1395" s="39"/>
      <c r="CF1395" s="48"/>
      <c r="CG1395" s="48"/>
      <c r="CH1395" s="48"/>
      <c r="CI1395" s="48"/>
      <c r="CJ1395" s="48"/>
      <c r="CK1395" s="48"/>
      <c r="CL1395" s="48"/>
      <c r="CM1395" s="48"/>
      <c r="CN1395" s="48"/>
      <c r="CO1395" s="48"/>
      <c r="CP1395" s="48"/>
      <c r="CQ1395" s="48"/>
      <c r="CR1395" s="48"/>
      <c r="CS1395" s="48"/>
      <c r="CT1395" s="48"/>
      <c r="CU1395" s="48"/>
      <c r="CV1395" s="48"/>
      <c r="CW1395" s="48"/>
      <c r="CX1395" s="39"/>
      <c r="ML1395" s="135"/>
      <c r="MM1395" s="135"/>
      <c r="MN1395" s="135"/>
      <c r="MO1395" s="135"/>
      <c r="MP1395" s="135"/>
      <c r="MQ1395" s="135"/>
      <c r="MR1395" s="135"/>
      <c r="MS1395" s="135"/>
      <c r="MT1395" s="135"/>
      <c r="MU1395" s="135"/>
      <c r="MV1395" s="135"/>
      <c r="MW1395" s="135"/>
      <c r="MX1395" s="135"/>
      <c r="MY1395" s="135"/>
      <c r="MZ1395" s="135"/>
      <c r="NA1395" s="135"/>
      <c r="NB1395" s="135"/>
      <c r="NC1395" s="135"/>
      <c r="ND1395" s="135"/>
      <c r="NE1395" s="135"/>
      <c r="NF1395" s="135"/>
      <c r="NG1395" s="135"/>
      <c r="NH1395" s="135"/>
      <c r="NI1395" s="135"/>
      <c r="NJ1395" s="135"/>
      <c r="NK1395" s="135"/>
      <c r="NL1395" s="135"/>
      <c r="NM1395" s="135"/>
      <c r="NN1395" s="135"/>
      <c r="NO1395" s="135"/>
      <c r="NP1395" s="135"/>
      <c r="NQ1395" s="39"/>
      <c r="QS1395"/>
      <c r="QT1395"/>
      <c r="QU1395"/>
      <c r="QV1395"/>
      <c r="QW1395"/>
      <c r="QX1395"/>
      <c r="QY1395"/>
      <c r="QZ1395"/>
      <c r="RA1395"/>
      <c r="RB1395" s="39"/>
      <c r="RC1395" s="39"/>
      <c r="RD1395" s="39"/>
    </row>
    <row r="1396" spans="2:472" x14ac:dyDescent="0.2">
      <c r="B1396" s="426"/>
      <c r="C1396" s="427"/>
      <c r="V1396" s="63">
        <v>164</v>
      </c>
      <c r="W1396" s="54" t="s">
        <v>3542</v>
      </c>
      <c r="X1396" s="64">
        <v>30282</v>
      </c>
      <c r="Y1396" s="54" t="s">
        <v>1584</v>
      </c>
      <c r="Z1396" s="63" t="s">
        <v>412</v>
      </c>
      <c r="AA1396" s="54" t="s">
        <v>472</v>
      </c>
      <c r="AB1396" s="54" t="s">
        <v>385</v>
      </c>
      <c r="AC1396" s="54" t="s">
        <v>1584</v>
      </c>
      <c r="AD1396" s="64" t="s">
        <v>414</v>
      </c>
      <c r="AE1396" s="64" t="s">
        <v>4480</v>
      </c>
      <c r="AF1396" s="63">
        <v>164</v>
      </c>
      <c r="AG1396" s="54" t="s">
        <v>3542</v>
      </c>
      <c r="AH1396" s="54" t="s">
        <v>3541</v>
      </c>
      <c r="AI1396" s="63" t="s">
        <v>3543</v>
      </c>
      <c r="AJ1396" s="64" t="s">
        <v>3544</v>
      </c>
      <c r="AK1396" s="569">
        <v>4750194</v>
      </c>
      <c r="AL1396" s="64" t="s">
        <v>472</v>
      </c>
      <c r="AM1396" s="64" t="s">
        <v>3547</v>
      </c>
      <c r="AN1396" s="570">
        <v>253469640</v>
      </c>
      <c r="AO1396" s="54"/>
      <c r="AP1396" s="54"/>
      <c r="AQ1396" s="54"/>
      <c r="AR1396" s="54"/>
      <c r="AS1396" s="54"/>
      <c r="AT1396" s="64" t="s">
        <v>420</v>
      </c>
      <c r="AU1396" s="64"/>
      <c r="AV1396" s="54"/>
      <c r="AW1396" s="54"/>
      <c r="AX1396" s="54"/>
      <c r="AY1396" s="54"/>
      <c r="AZ1396" s="54"/>
      <c r="BA1396" s="54"/>
      <c r="BB1396" s="54"/>
      <c r="BC1396" s="54"/>
      <c r="BD1396" s="64">
        <v>30282</v>
      </c>
      <c r="BE1396" s="54" t="s">
        <v>1584</v>
      </c>
      <c r="BF1396" s="63" t="s">
        <v>412</v>
      </c>
      <c r="BG1396" s="54" t="s">
        <v>472</v>
      </c>
      <c r="BH1396" s="54" t="s">
        <v>385</v>
      </c>
      <c r="BI1396" s="54" t="s">
        <v>1584</v>
      </c>
      <c r="BJ1396" s="64" t="s">
        <v>414</v>
      </c>
      <c r="BK1396" s="64" t="s">
        <v>4480</v>
      </c>
      <c r="BL1396" s="54"/>
      <c r="BM1396" s="54"/>
      <c r="BN1396" s="54"/>
      <c r="BO1396" s="39"/>
      <c r="BP1396" s="39"/>
      <c r="BQ1396" s="39"/>
      <c r="BR1396" s="39"/>
      <c r="BS1396" s="47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47"/>
      <c r="CD1396" s="39"/>
      <c r="CE1396" s="39"/>
      <c r="CF1396" s="48"/>
      <c r="CG1396" s="48"/>
      <c r="CH1396" s="48"/>
      <c r="CI1396" s="48"/>
      <c r="CJ1396" s="48"/>
      <c r="CK1396" s="48"/>
      <c r="CL1396" s="48"/>
      <c r="CM1396" s="48"/>
      <c r="CN1396" s="48"/>
      <c r="CO1396" s="48"/>
      <c r="CP1396" s="48"/>
      <c r="CQ1396" s="48"/>
      <c r="CR1396" s="48"/>
      <c r="CS1396" s="48"/>
      <c r="CT1396" s="48"/>
      <c r="CU1396" s="48"/>
      <c r="CV1396" s="48"/>
      <c r="CW1396" s="48"/>
      <c r="CX1396" s="39"/>
      <c r="ML1396" s="135"/>
      <c r="MM1396" s="135"/>
      <c r="MN1396" s="135"/>
      <c r="MO1396" s="135"/>
      <c r="MP1396" s="135"/>
      <c r="MQ1396" s="135"/>
      <c r="MR1396" s="135"/>
      <c r="MS1396" s="135"/>
      <c r="MT1396" s="135"/>
      <c r="MU1396" s="135"/>
      <c r="MV1396" s="135"/>
      <c r="MW1396" s="135"/>
      <c r="MX1396" s="135"/>
      <c r="MY1396" s="135"/>
      <c r="MZ1396" s="135"/>
      <c r="NA1396" s="135"/>
      <c r="NB1396" s="135"/>
      <c r="NC1396" s="135"/>
      <c r="ND1396" s="135"/>
      <c r="NE1396" s="135"/>
      <c r="NF1396" s="135"/>
      <c r="NG1396" s="135"/>
      <c r="NH1396" s="135"/>
      <c r="NI1396" s="135"/>
      <c r="NJ1396" s="135"/>
      <c r="NK1396" s="135"/>
      <c r="NL1396" s="135"/>
      <c r="NM1396" s="135"/>
      <c r="NN1396" s="135"/>
      <c r="NO1396" s="135"/>
      <c r="NP1396" s="135"/>
      <c r="NQ1396" s="39"/>
      <c r="QS1396"/>
      <c r="QT1396"/>
      <c r="QU1396"/>
      <c r="QV1396"/>
      <c r="QW1396"/>
      <c r="QX1396"/>
      <c r="QY1396"/>
      <c r="QZ1396"/>
      <c r="RA1396"/>
      <c r="RB1396" s="39"/>
      <c r="RC1396" s="39"/>
      <c r="RD1396" s="39"/>
    </row>
    <row r="1397" spans="2:472" x14ac:dyDescent="0.2">
      <c r="B1397" s="426"/>
      <c r="C1397" s="427"/>
      <c r="V1397" s="63">
        <v>164</v>
      </c>
      <c r="W1397" s="54" t="s">
        <v>3542</v>
      </c>
      <c r="X1397" s="64">
        <v>30283</v>
      </c>
      <c r="Y1397" s="54" t="s">
        <v>2926</v>
      </c>
      <c r="Z1397" s="63" t="s">
        <v>412</v>
      </c>
      <c r="AA1397" s="54" t="s">
        <v>472</v>
      </c>
      <c r="AB1397" s="54" t="s">
        <v>385</v>
      </c>
      <c r="AC1397" s="54" t="s">
        <v>2926</v>
      </c>
      <c r="AD1397" s="64" t="s">
        <v>414</v>
      </c>
      <c r="AE1397" s="64" t="s">
        <v>4480</v>
      </c>
      <c r="AF1397" s="63">
        <v>164</v>
      </c>
      <c r="AG1397" s="54" t="s">
        <v>3542</v>
      </c>
      <c r="AH1397" s="54" t="s">
        <v>3541</v>
      </c>
      <c r="AI1397" s="63" t="s">
        <v>3543</v>
      </c>
      <c r="AJ1397" s="64" t="s">
        <v>3544</v>
      </c>
      <c r="AK1397" s="569">
        <v>4750194</v>
      </c>
      <c r="AL1397" s="64" t="s">
        <v>472</v>
      </c>
      <c r="AM1397" s="64" t="s">
        <v>3547</v>
      </c>
      <c r="AN1397" s="570">
        <v>253469640</v>
      </c>
      <c r="AO1397" s="54"/>
      <c r="AP1397" s="54"/>
      <c r="AQ1397" s="54"/>
      <c r="AR1397" s="54"/>
      <c r="AS1397" s="54"/>
      <c r="AT1397" s="64" t="s">
        <v>420</v>
      </c>
      <c r="AU1397" s="64"/>
      <c r="AV1397" s="54"/>
      <c r="AW1397" s="54"/>
      <c r="AX1397" s="54"/>
      <c r="AY1397" s="54"/>
      <c r="AZ1397" s="54"/>
      <c r="BA1397" s="54"/>
      <c r="BB1397" s="54"/>
      <c r="BC1397" s="54"/>
      <c r="BD1397" s="64">
        <v>30283</v>
      </c>
      <c r="BE1397" s="54" t="s">
        <v>2926</v>
      </c>
      <c r="BF1397" s="63" t="s">
        <v>412</v>
      </c>
      <c r="BG1397" s="54" t="s">
        <v>472</v>
      </c>
      <c r="BH1397" s="54" t="s">
        <v>385</v>
      </c>
      <c r="BI1397" s="54" t="s">
        <v>2926</v>
      </c>
      <c r="BJ1397" s="64" t="s">
        <v>414</v>
      </c>
      <c r="BK1397" s="64" t="s">
        <v>4480</v>
      </c>
      <c r="BL1397" s="54"/>
      <c r="BM1397" s="54"/>
      <c r="BN1397" s="54"/>
      <c r="BO1397" s="39"/>
      <c r="BP1397" s="39"/>
      <c r="BQ1397" s="39"/>
      <c r="BR1397" s="39"/>
      <c r="BS1397" s="47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47"/>
      <c r="CD1397" s="39"/>
      <c r="CE1397" s="39"/>
      <c r="CF1397" s="48"/>
      <c r="CG1397" s="48"/>
      <c r="CH1397" s="48"/>
      <c r="CI1397" s="48"/>
      <c r="CJ1397" s="48"/>
      <c r="CK1397" s="48"/>
      <c r="CL1397" s="48"/>
      <c r="CM1397" s="48"/>
      <c r="CN1397" s="48"/>
      <c r="CO1397" s="48"/>
      <c r="CP1397" s="48"/>
      <c r="CQ1397" s="48"/>
      <c r="CR1397" s="48"/>
      <c r="CS1397" s="48"/>
      <c r="CT1397" s="48"/>
      <c r="CU1397" s="48"/>
      <c r="CV1397" s="48"/>
      <c r="CW1397" s="48"/>
      <c r="CX1397" s="39"/>
      <c r="ML1397" s="135"/>
      <c r="MM1397" s="135"/>
      <c r="MN1397" s="135"/>
      <c r="MO1397" s="135"/>
      <c r="MP1397" s="135"/>
      <c r="MQ1397" s="135"/>
      <c r="MR1397" s="135"/>
      <c r="MS1397" s="135"/>
      <c r="MT1397" s="135"/>
      <c r="MU1397" s="135"/>
      <c r="MV1397" s="135"/>
      <c r="MW1397" s="135"/>
      <c r="MX1397" s="135"/>
      <c r="MY1397" s="135"/>
      <c r="MZ1397" s="135"/>
      <c r="NA1397" s="135"/>
      <c r="NB1397" s="135"/>
      <c r="NC1397" s="135"/>
      <c r="ND1397" s="135"/>
      <c r="NE1397" s="135"/>
      <c r="NF1397" s="135"/>
      <c r="NG1397" s="135"/>
      <c r="NH1397" s="135"/>
      <c r="NI1397" s="135"/>
      <c r="NJ1397" s="135"/>
      <c r="NK1397" s="135"/>
      <c r="NL1397" s="135"/>
      <c r="NM1397" s="135"/>
      <c r="NN1397" s="135"/>
      <c r="NO1397" s="135"/>
      <c r="NP1397" s="135"/>
      <c r="NQ1397" s="39"/>
      <c r="QS1397"/>
      <c r="QT1397"/>
      <c r="QU1397"/>
      <c r="QV1397"/>
      <c r="QW1397"/>
      <c r="QX1397"/>
      <c r="QY1397"/>
      <c r="QZ1397"/>
      <c r="RA1397"/>
      <c r="RB1397" s="39"/>
      <c r="RC1397" s="39"/>
      <c r="RD1397" s="39"/>
    </row>
    <row r="1398" spans="2:472" x14ac:dyDescent="0.2">
      <c r="B1398" s="426"/>
      <c r="C1398" s="427"/>
      <c r="V1398" s="63">
        <v>164</v>
      </c>
      <c r="W1398" s="54" t="s">
        <v>3542</v>
      </c>
      <c r="X1398" s="64">
        <v>30287</v>
      </c>
      <c r="Y1398" s="54" t="s">
        <v>3999</v>
      </c>
      <c r="Z1398" s="63" t="s">
        <v>412</v>
      </c>
      <c r="AA1398" s="54" t="s">
        <v>472</v>
      </c>
      <c r="AB1398" s="54" t="s">
        <v>385</v>
      </c>
      <c r="AC1398" s="54" t="s">
        <v>3999</v>
      </c>
      <c r="AD1398" s="64" t="s">
        <v>414</v>
      </c>
      <c r="AE1398" s="64" t="s">
        <v>4480</v>
      </c>
      <c r="AF1398" s="63">
        <v>164</v>
      </c>
      <c r="AG1398" s="54" t="s">
        <v>3542</v>
      </c>
      <c r="AH1398" s="54" t="s">
        <v>3541</v>
      </c>
      <c r="AI1398" s="63" t="s">
        <v>3543</v>
      </c>
      <c r="AJ1398" s="64" t="s">
        <v>3544</v>
      </c>
      <c r="AK1398" s="569">
        <v>4750194</v>
      </c>
      <c r="AL1398" s="64" t="s">
        <v>472</v>
      </c>
      <c r="AM1398" s="64" t="s">
        <v>3547</v>
      </c>
      <c r="AN1398" s="570">
        <v>253469640</v>
      </c>
      <c r="AO1398" s="54"/>
      <c r="AP1398" s="54"/>
      <c r="AQ1398" s="54"/>
      <c r="AR1398" s="54"/>
      <c r="AS1398" s="54"/>
      <c r="AT1398" s="64" t="s">
        <v>420</v>
      </c>
      <c r="AU1398" s="64"/>
      <c r="AV1398" s="54"/>
      <c r="AW1398" s="54"/>
      <c r="AX1398" s="54"/>
      <c r="AY1398" s="54"/>
      <c r="AZ1398" s="54"/>
      <c r="BA1398" s="54"/>
      <c r="BB1398" s="54"/>
      <c r="BC1398" s="54"/>
      <c r="BD1398" s="64">
        <v>30287</v>
      </c>
      <c r="BE1398" s="54" t="s">
        <v>3999</v>
      </c>
      <c r="BF1398" s="63" t="s">
        <v>412</v>
      </c>
      <c r="BG1398" s="54" t="s">
        <v>472</v>
      </c>
      <c r="BH1398" s="54" t="s">
        <v>385</v>
      </c>
      <c r="BI1398" s="54" t="s">
        <v>3999</v>
      </c>
      <c r="BJ1398" s="64" t="s">
        <v>414</v>
      </c>
      <c r="BK1398" s="64" t="s">
        <v>4480</v>
      </c>
      <c r="BL1398" s="54"/>
      <c r="BM1398" s="54"/>
      <c r="BN1398" s="54"/>
      <c r="BO1398" s="39"/>
      <c r="BP1398" s="39"/>
      <c r="BQ1398" s="39"/>
      <c r="BR1398" s="39"/>
      <c r="BS1398" s="47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47"/>
      <c r="CD1398" s="39"/>
      <c r="CE1398" s="39"/>
      <c r="CF1398" s="48"/>
      <c r="CG1398" s="48"/>
      <c r="CH1398" s="48"/>
      <c r="CI1398" s="48"/>
      <c r="CJ1398" s="48"/>
      <c r="CK1398" s="48"/>
      <c r="CL1398" s="48"/>
      <c r="CM1398" s="48"/>
      <c r="CN1398" s="48"/>
      <c r="CO1398" s="48"/>
      <c r="CP1398" s="48"/>
      <c r="CQ1398" s="48"/>
      <c r="CR1398" s="48"/>
      <c r="CS1398" s="48"/>
      <c r="CT1398" s="48"/>
      <c r="CU1398" s="48"/>
      <c r="CV1398" s="48"/>
      <c r="CW1398" s="48"/>
      <c r="CX1398" s="39"/>
      <c r="ML1398" s="135"/>
      <c r="MM1398" s="135"/>
      <c r="MN1398" s="135"/>
      <c r="MO1398" s="135"/>
      <c r="MP1398" s="135"/>
      <c r="MQ1398" s="135"/>
      <c r="MR1398" s="135"/>
      <c r="MS1398" s="135"/>
      <c r="MT1398" s="135"/>
      <c r="MU1398" s="135"/>
      <c r="MV1398" s="135"/>
      <c r="MW1398" s="135"/>
      <c r="MX1398" s="135"/>
      <c r="MY1398" s="135"/>
      <c r="MZ1398" s="135"/>
      <c r="NA1398" s="135"/>
      <c r="NB1398" s="135"/>
      <c r="NC1398" s="135"/>
      <c r="ND1398" s="135"/>
      <c r="NE1398" s="135"/>
      <c r="NF1398" s="135"/>
      <c r="NG1398" s="135"/>
      <c r="NH1398" s="135"/>
      <c r="NI1398" s="135"/>
      <c r="NJ1398" s="135"/>
      <c r="NK1398" s="135"/>
      <c r="NL1398" s="135"/>
      <c r="NM1398" s="135"/>
      <c r="NN1398" s="135"/>
      <c r="NO1398" s="135"/>
      <c r="NP1398" s="135"/>
      <c r="NQ1398" s="39"/>
      <c r="QS1398"/>
      <c r="QT1398"/>
      <c r="QU1398"/>
      <c r="QV1398"/>
      <c r="QW1398"/>
      <c r="QX1398"/>
      <c r="QY1398"/>
      <c r="QZ1398"/>
      <c r="RA1398"/>
      <c r="RB1398" s="39"/>
      <c r="RC1398" s="39"/>
      <c r="RD1398" s="39"/>
    </row>
    <row r="1399" spans="2:472" x14ac:dyDescent="0.2">
      <c r="B1399" s="426"/>
      <c r="C1399" s="427"/>
      <c r="V1399" s="63">
        <v>164</v>
      </c>
      <c r="W1399" s="54" t="s">
        <v>3542</v>
      </c>
      <c r="X1399" s="64">
        <v>30601</v>
      </c>
      <c r="Y1399" s="54" t="s">
        <v>747</v>
      </c>
      <c r="Z1399" s="63" t="s">
        <v>412</v>
      </c>
      <c r="AA1399" s="54" t="s">
        <v>475</v>
      </c>
      <c r="AB1399" s="54" t="s">
        <v>385</v>
      </c>
      <c r="AC1399" s="54" t="s">
        <v>747</v>
      </c>
      <c r="AD1399" s="64" t="s">
        <v>414</v>
      </c>
      <c r="AE1399" s="64" t="s">
        <v>4480</v>
      </c>
      <c r="AF1399" s="63">
        <v>164</v>
      </c>
      <c r="AG1399" s="54" t="s">
        <v>3542</v>
      </c>
      <c r="AH1399" s="54" t="s">
        <v>3541</v>
      </c>
      <c r="AI1399" s="63" t="s">
        <v>3543</v>
      </c>
      <c r="AJ1399" s="64" t="s">
        <v>3544</v>
      </c>
      <c r="AK1399" s="569">
        <v>4750194</v>
      </c>
      <c r="AL1399" s="64" t="s">
        <v>472</v>
      </c>
      <c r="AM1399" s="64" t="s">
        <v>3547</v>
      </c>
      <c r="AN1399" s="570">
        <v>253469640</v>
      </c>
      <c r="AO1399" s="54"/>
      <c r="AP1399" s="54"/>
      <c r="AQ1399" s="54"/>
      <c r="AR1399" s="54"/>
      <c r="AS1399" s="54"/>
      <c r="AT1399" s="64" t="s">
        <v>420</v>
      </c>
      <c r="AU1399" s="64"/>
      <c r="AV1399" s="54"/>
      <c r="AW1399" s="54"/>
      <c r="AX1399" s="54"/>
      <c r="AY1399" s="54"/>
      <c r="AZ1399" s="54"/>
      <c r="BA1399" s="54"/>
      <c r="BB1399" s="54"/>
      <c r="BC1399" s="54"/>
      <c r="BD1399" s="64">
        <v>30601</v>
      </c>
      <c r="BE1399" s="54" t="s">
        <v>747</v>
      </c>
      <c r="BF1399" s="63" t="s">
        <v>412</v>
      </c>
      <c r="BG1399" s="54" t="s">
        <v>475</v>
      </c>
      <c r="BH1399" s="54" t="s">
        <v>385</v>
      </c>
      <c r="BI1399" s="54" t="s">
        <v>747</v>
      </c>
      <c r="BJ1399" s="64" t="s">
        <v>414</v>
      </c>
      <c r="BK1399" s="64" t="s">
        <v>4480</v>
      </c>
      <c r="BL1399" s="54"/>
      <c r="BM1399" s="54"/>
      <c r="BN1399" s="54"/>
      <c r="BO1399" s="39"/>
      <c r="BP1399" s="39"/>
      <c r="BQ1399" s="39"/>
      <c r="BR1399" s="39"/>
      <c r="BS1399" s="47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47"/>
      <c r="CD1399" s="39"/>
      <c r="CE1399" s="39"/>
      <c r="CF1399" s="48"/>
      <c r="CG1399" s="48"/>
      <c r="CH1399" s="48"/>
      <c r="CI1399" s="48"/>
      <c r="CJ1399" s="48"/>
      <c r="CK1399" s="48"/>
      <c r="CL1399" s="48"/>
      <c r="CM1399" s="48"/>
      <c r="CN1399" s="48"/>
      <c r="CO1399" s="48"/>
      <c r="CP1399" s="48"/>
      <c r="CQ1399" s="48"/>
      <c r="CR1399" s="48"/>
      <c r="CS1399" s="48"/>
      <c r="CT1399" s="48"/>
      <c r="CU1399" s="48"/>
      <c r="CV1399" s="48"/>
      <c r="CW1399" s="48"/>
      <c r="CX1399" s="39"/>
      <c r="ML1399" s="135"/>
      <c r="MM1399" s="135"/>
      <c r="MN1399" s="135"/>
      <c r="MO1399" s="135"/>
      <c r="MP1399" s="135"/>
      <c r="MQ1399" s="135"/>
      <c r="MR1399" s="135"/>
      <c r="MS1399" s="135"/>
      <c r="MT1399" s="135"/>
      <c r="MU1399" s="135"/>
      <c r="MV1399" s="135"/>
      <c r="MW1399" s="135"/>
      <c r="MX1399" s="135"/>
      <c r="MY1399" s="135"/>
      <c r="MZ1399" s="135"/>
      <c r="NA1399" s="135"/>
      <c r="NB1399" s="135"/>
      <c r="NC1399" s="135"/>
      <c r="ND1399" s="135"/>
      <c r="NE1399" s="135"/>
      <c r="NF1399" s="135"/>
      <c r="NG1399" s="135"/>
      <c r="NH1399" s="135"/>
      <c r="NI1399" s="135"/>
      <c r="NJ1399" s="135"/>
      <c r="NK1399" s="135"/>
      <c r="NL1399" s="135"/>
      <c r="NM1399" s="135"/>
      <c r="NN1399" s="135"/>
      <c r="NO1399" s="135"/>
      <c r="NP1399" s="135"/>
      <c r="NQ1399" s="39"/>
      <c r="QS1399"/>
      <c r="QT1399"/>
      <c r="QU1399"/>
      <c r="QV1399"/>
      <c r="QW1399"/>
      <c r="QX1399"/>
      <c r="QY1399"/>
      <c r="QZ1399"/>
      <c r="RA1399"/>
      <c r="RB1399" s="39"/>
      <c r="RC1399" s="39"/>
      <c r="RD1399" s="39"/>
    </row>
    <row r="1400" spans="2:472" x14ac:dyDescent="0.2">
      <c r="B1400" s="426"/>
      <c r="C1400" s="427"/>
      <c r="V1400" s="63">
        <v>164</v>
      </c>
      <c r="W1400" s="54" t="s">
        <v>3542</v>
      </c>
      <c r="X1400" s="64">
        <v>30600</v>
      </c>
      <c r="Y1400" s="54" t="s">
        <v>6486</v>
      </c>
      <c r="Z1400" s="63" t="s">
        <v>412</v>
      </c>
      <c r="AA1400" s="54" t="s">
        <v>475</v>
      </c>
      <c r="AB1400" s="54" t="s">
        <v>385</v>
      </c>
      <c r="AC1400" s="54" t="s">
        <v>6487</v>
      </c>
      <c r="AD1400" s="64" t="s">
        <v>414</v>
      </c>
      <c r="AE1400" s="64" t="s">
        <v>4480</v>
      </c>
      <c r="AF1400" s="63">
        <v>164</v>
      </c>
      <c r="AG1400" s="54" t="s">
        <v>3542</v>
      </c>
      <c r="AH1400" s="54" t="s">
        <v>3541</v>
      </c>
      <c r="AI1400" s="63" t="s">
        <v>3543</v>
      </c>
      <c r="AJ1400" s="64" t="s">
        <v>3544</v>
      </c>
      <c r="AK1400" s="569">
        <v>4750194</v>
      </c>
      <c r="AL1400" s="64" t="s">
        <v>472</v>
      </c>
      <c r="AM1400" s="64" t="s">
        <v>3547</v>
      </c>
      <c r="AN1400" s="570">
        <v>253469640</v>
      </c>
      <c r="AO1400" s="54"/>
      <c r="AP1400" s="54"/>
      <c r="AQ1400" s="54"/>
      <c r="AR1400" s="54"/>
      <c r="AS1400" s="54"/>
      <c r="AT1400" s="64" t="s">
        <v>420</v>
      </c>
      <c r="AU1400" s="64"/>
      <c r="AV1400" s="54"/>
      <c r="AW1400" s="54"/>
      <c r="AX1400" s="54"/>
      <c r="AY1400" s="54"/>
      <c r="AZ1400" s="54"/>
      <c r="BA1400" s="54"/>
      <c r="BB1400" s="54"/>
      <c r="BC1400" s="54"/>
      <c r="BD1400" s="64">
        <v>30600</v>
      </c>
      <c r="BE1400" s="54" t="s">
        <v>6486</v>
      </c>
      <c r="BF1400" s="63" t="s">
        <v>412</v>
      </c>
      <c r="BG1400" s="54" t="s">
        <v>475</v>
      </c>
      <c r="BH1400" s="54" t="s">
        <v>385</v>
      </c>
      <c r="BI1400" s="54" t="s">
        <v>6487</v>
      </c>
      <c r="BJ1400" s="64" t="s">
        <v>414</v>
      </c>
      <c r="BK1400" s="64" t="s">
        <v>4480</v>
      </c>
      <c r="BL1400" s="54"/>
      <c r="BM1400" s="54"/>
      <c r="BN1400" s="54"/>
      <c r="BO1400" s="39"/>
      <c r="BP1400" s="39"/>
      <c r="BQ1400" s="39"/>
      <c r="BR1400" s="39"/>
      <c r="BS1400" s="47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47"/>
      <c r="CD1400" s="39"/>
      <c r="CE1400" s="39"/>
      <c r="CF1400" s="48"/>
      <c r="CG1400" s="48"/>
      <c r="CH1400" s="48"/>
      <c r="CI1400" s="48"/>
      <c r="CJ1400" s="48"/>
      <c r="CK1400" s="48"/>
      <c r="CL1400" s="48"/>
      <c r="CM1400" s="48"/>
      <c r="CN1400" s="48"/>
      <c r="CO1400" s="48"/>
      <c r="CP1400" s="48"/>
      <c r="CQ1400" s="48"/>
      <c r="CR1400" s="48"/>
      <c r="CS1400" s="48"/>
      <c r="CT1400" s="48"/>
      <c r="CU1400" s="48"/>
      <c r="CV1400" s="48"/>
      <c r="CW1400" s="48"/>
      <c r="CX1400" s="39"/>
      <c r="ML1400" s="135"/>
      <c r="MM1400" s="135"/>
      <c r="MN1400" s="135"/>
      <c r="MO1400" s="135"/>
      <c r="MP1400" s="135"/>
      <c r="MQ1400" s="135"/>
      <c r="MR1400" s="135"/>
      <c r="MS1400" s="135"/>
      <c r="MT1400" s="135"/>
      <c r="MU1400" s="135"/>
      <c r="MV1400" s="135"/>
      <c r="MW1400" s="135"/>
      <c r="MX1400" s="135"/>
      <c r="MY1400" s="135"/>
      <c r="MZ1400" s="135"/>
      <c r="NA1400" s="135"/>
      <c r="NB1400" s="135"/>
      <c r="NC1400" s="135"/>
      <c r="ND1400" s="135"/>
      <c r="NE1400" s="135"/>
      <c r="NF1400" s="135"/>
      <c r="NG1400" s="135"/>
      <c r="NH1400" s="135"/>
      <c r="NI1400" s="135"/>
      <c r="NJ1400" s="135"/>
      <c r="NK1400" s="135"/>
      <c r="NL1400" s="135"/>
      <c r="NM1400" s="135"/>
      <c r="NN1400" s="135"/>
      <c r="NO1400" s="135"/>
      <c r="NP1400" s="135"/>
      <c r="NQ1400" s="39"/>
      <c r="QS1400"/>
      <c r="QT1400"/>
      <c r="QU1400"/>
      <c r="QV1400"/>
      <c r="QW1400"/>
      <c r="QX1400"/>
      <c r="QY1400"/>
      <c r="QZ1400"/>
      <c r="RA1400"/>
      <c r="RB1400" s="39"/>
      <c r="RC1400" s="39"/>
      <c r="RD1400" s="39"/>
    </row>
    <row r="1401" spans="2:472" x14ac:dyDescent="0.2">
      <c r="B1401" s="426"/>
      <c r="C1401" s="427"/>
      <c r="V1401" s="63">
        <v>164</v>
      </c>
      <c r="W1401" s="54" t="s">
        <v>3542</v>
      </c>
      <c r="X1401" s="64">
        <v>30608</v>
      </c>
      <c r="Y1401" s="54" t="s">
        <v>1071</v>
      </c>
      <c r="Z1401" s="63" t="s">
        <v>412</v>
      </c>
      <c r="AA1401" s="54" t="s">
        <v>475</v>
      </c>
      <c r="AB1401" s="54" t="s">
        <v>385</v>
      </c>
      <c r="AC1401" s="54" t="s">
        <v>1071</v>
      </c>
      <c r="AD1401" s="64" t="s">
        <v>414</v>
      </c>
      <c r="AE1401" s="64" t="s">
        <v>4480</v>
      </c>
      <c r="AF1401" s="63">
        <v>164</v>
      </c>
      <c r="AG1401" s="54" t="s">
        <v>3542</v>
      </c>
      <c r="AH1401" s="54" t="s">
        <v>3541</v>
      </c>
      <c r="AI1401" s="63" t="s">
        <v>3543</v>
      </c>
      <c r="AJ1401" s="64" t="s">
        <v>3544</v>
      </c>
      <c r="AK1401" s="569">
        <v>4750194</v>
      </c>
      <c r="AL1401" s="64" t="s">
        <v>472</v>
      </c>
      <c r="AM1401" s="64" t="s">
        <v>3547</v>
      </c>
      <c r="AN1401" s="570">
        <v>253469640</v>
      </c>
      <c r="AO1401" s="54"/>
      <c r="AP1401" s="54"/>
      <c r="AQ1401" s="54"/>
      <c r="AR1401" s="54"/>
      <c r="AS1401" s="54"/>
      <c r="AT1401" s="64" t="s">
        <v>420</v>
      </c>
      <c r="AU1401" s="64"/>
      <c r="AV1401" s="54"/>
      <c r="AW1401" s="54"/>
      <c r="AX1401" s="54"/>
      <c r="AY1401" s="54"/>
      <c r="AZ1401" s="54"/>
      <c r="BA1401" s="54"/>
      <c r="BB1401" s="54"/>
      <c r="BC1401" s="54"/>
      <c r="BD1401" s="64">
        <v>30608</v>
      </c>
      <c r="BE1401" s="54" t="s">
        <v>1071</v>
      </c>
      <c r="BF1401" s="63" t="s">
        <v>412</v>
      </c>
      <c r="BG1401" s="54" t="s">
        <v>475</v>
      </c>
      <c r="BH1401" s="54" t="s">
        <v>385</v>
      </c>
      <c r="BI1401" s="54" t="s">
        <v>1071</v>
      </c>
      <c r="BJ1401" s="64" t="s">
        <v>414</v>
      </c>
      <c r="BK1401" s="64" t="s">
        <v>4480</v>
      </c>
      <c r="BL1401" s="54"/>
      <c r="BM1401" s="54"/>
      <c r="BN1401" s="54"/>
      <c r="BO1401" s="39"/>
      <c r="BP1401" s="39"/>
      <c r="BQ1401" s="39"/>
      <c r="BR1401" s="39"/>
      <c r="BS1401" s="47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47"/>
      <c r="CD1401" s="39"/>
      <c r="CE1401" s="39"/>
      <c r="CF1401" s="48"/>
      <c r="CG1401" s="48"/>
      <c r="CH1401" s="48"/>
      <c r="CI1401" s="48"/>
      <c r="CJ1401" s="48"/>
      <c r="CK1401" s="48"/>
      <c r="CL1401" s="48"/>
      <c r="CM1401" s="48"/>
      <c r="CN1401" s="48"/>
      <c r="CO1401" s="48"/>
      <c r="CP1401" s="48"/>
      <c r="CQ1401" s="48"/>
      <c r="CR1401" s="48"/>
      <c r="CS1401" s="48"/>
      <c r="CT1401" s="48"/>
      <c r="CU1401" s="48"/>
      <c r="CV1401" s="48"/>
      <c r="CW1401" s="48"/>
      <c r="CX1401" s="39"/>
      <c r="ML1401" s="135"/>
      <c r="MM1401" s="135"/>
      <c r="MN1401" s="135"/>
      <c r="MO1401" s="135"/>
      <c r="MP1401" s="135"/>
      <c r="MQ1401" s="135"/>
      <c r="MR1401" s="135"/>
      <c r="MS1401" s="135"/>
      <c r="MT1401" s="135"/>
      <c r="MU1401" s="135"/>
      <c r="MV1401" s="135"/>
      <c r="MW1401" s="135"/>
      <c r="MX1401" s="135"/>
      <c r="MY1401" s="135"/>
      <c r="MZ1401" s="135"/>
      <c r="NA1401" s="135"/>
      <c r="NB1401" s="135"/>
      <c r="NC1401" s="135"/>
      <c r="ND1401" s="135"/>
      <c r="NE1401" s="135"/>
      <c r="NF1401" s="135"/>
      <c r="NG1401" s="135"/>
      <c r="NH1401" s="135"/>
      <c r="NI1401" s="135"/>
      <c r="NJ1401" s="135"/>
      <c r="NK1401" s="135"/>
      <c r="NL1401" s="135"/>
      <c r="NM1401" s="135"/>
      <c r="NN1401" s="135"/>
      <c r="NO1401" s="135"/>
      <c r="NP1401" s="135"/>
      <c r="NQ1401" s="39"/>
      <c r="QS1401"/>
      <c r="QT1401"/>
      <c r="QU1401"/>
      <c r="QV1401"/>
      <c r="QW1401"/>
      <c r="QX1401"/>
      <c r="QY1401"/>
      <c r="QZ1401"/>
      <c r="RA1401"/>
      <c r="RB1401" s="39"/>
      <c r="RC1401" s="39"/>
      <c r="RD1401" s="39"/>
    </row>
    <row r="1402" spans="2:472" x14ac:dyDescent="0.2">
      <c r="B1402" s="426"/>
      <c r="C1402" s="427"/>
      <c r="V1402" s="63">
        <v>164</v>
      </c>
      <c r="W1402" s="54" t="s">
        <v>3542</v>
      </c>
      <c r="X1402" s="64">
        <v>30610</v>
      </c>
      <c r="Y1402" s="54" t="s">
        <v>1376</v>
      </c>
      <c r="Z1402" s="63" t="s">
        <v>412</v>
      </c>
      <c r="AA1402" s="54" t="s">
        <v>475</v>
      </c>
      <c r="AB1402" s="54" t="s">
        <v>385</v>
      </c>
      <c r="AC1402" s="54" t="s">
        <v>1376</v>
      </c>
      <c r="AD1402" s="64" t="s">
        <v>414</v>
      </c>
      <c r="AE1402" s="64" t="s">
        <v>4480</v>
      </c>
      <c r="AF1402" s="63">
        <v>164</v>
      </c>
      <c r="AG1402" s="54" t="s">
        <v>3542</v>
      </c>
      <c r="AH1402" s="54" t="s">
        <v>3541</v>
      </c>
      <c r="AI1402" s="63" t="s">
        <v>3543</v>
      </c>
      <c r="AJ1402" s="64" t="s">
        <v>3544</v>
      </c>
      <c r="AK1402" s="569">
        <v>4750194</v>
      </c>
      <c r="AL1402" s="64" t="s">
        <v>472</v>
      </c>
      <c r="AM1402" s="64" t="s">
        <v>3547</v>
      </c>
      <c r="AN1402" s="570">
        <v>253469640</v>
      </c>
      <c r="AO1402" s="54"/>
      <c r="AP1402" s="54"/>
      <c r="AQ1402" s="54"/>
      <c r="AR1402" s="54"/>
      <c r="AS1402" s="54"/>
      <c r="AT1402" s="64" t="s">
        <v>420</v>
      </c>
      <c r="AU1402" s="64"/>
      <c r="AV1402" s="54"/>
      <c r="AW1402" s="54"/>
      <c r="AX1402" s="54"/>
      <c r="AY1402" s="54"/>
      <c r="AZ1402" s="54"/>
      <c r="BA1402" s="54"/>
      <c r="BB1402" s="54"/>
      <c r="BC1402" s="54"/>
      <c r="BD1402" s="64">
        <v>30610</v>
      </c>
      <c r="BE1402" s="54" t="s">
        <v>1376</v>
      </c>
      <c r="BF1402" s="63" t="s">
        <v>412</v>
      </c>
      <c r="BG1402" s="54" t="s">
        <v>475</v>
      </c>
      <c r="BH1402" s="54" t="s">
        <v>385</v>
      </c>
      <c r="BI1402" s="54" t="s">
        <v>1376</v>
      </c>
      <c r="BJ1402" s="64" t="s">
        <v>414</v>
      </c>
      <c r="BK1402" s="64" t="s">
        <v>4480</v>
      </c>
      <c r="BL1402" s="54"/>
      <c r="BM1402" s="54"/>
      <c r="BN1402" s="54"/>
      <c r="BO1402" s="39"/>
      <c r="BP1402" s="39"/>
      <c r="BQ1402" s="39"/>
      <c r="BR1402" s="39"/>
      <c r="BS1402" s="47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47"/>
      <c r="CD1402" s="39"/>
      <c r="CE1402" s="39"/>
      <c r="CF1402" s="48"/>
      <c r="CG1402" s="48"/>
      <c r="CH1402" s="48"/>
      <c r="CI1402" s="48"/>
      <c r="CJ1402" s="48"/>
      <c r="CK1402" s="48"/>
      <c r="CL1402" s="48"/>
      <c r="CM1402" s="48"/>
      <c r="CN1402" s="48"/>
      <c r="CO1402" s="48"/>
      <c r="CP1402" s="48"/>
      <c r="CQ1402" s="48"/>
      <c r="CR1402" s="48"/>
      <c r="CS1402" s="48"/>
      <c r="CT1402" s="48"/>
      <c r="CU1402" s="48"/>
      <c r="CV1402" s="48"/>
      <c r="CW1402" s="48"/>
      <c r="CX1402" s="39"/>
      <c r="ML1402" s="135"/>
      <c r="MM1402" s="135"/>
      <c r="MN1402" s="135"/>
      <c r="MO1402" s="135"/>
      <c r="MP1402" s="135"/>
      <c r="MQ1402" s="135"/>
      <c r="MR1402" s="135"/>
      <c r="MS1402" s="135"/>
      <c r="MT1402" s="135"/>
      <c r="MU1402" s="135"/>
      <c r="MV1402" s="135"/>
      <c r="MW1402" s="135"/>
      <c r="MX1402" s="135"/>
      <c r="MY1402" s="135"/>
      <c r="MZ1402" s="135"/>
      <c r="NA1402" s="135"/>
      <c r="NB1402" s="135"/>
      <c r="NC1402" s="135"/>
      <c r="ND1402" s="135"/>
      <c r="NE1402" s="135"/>
      <c r="NF1402" s="135"/>
      <c r="NG1402" s="135"/>
      <c r="NH1402" s="135"/>
      <c r="NI1402" s="135"/>
      <c r="NJ1402" s="135"/>
      <c r="NK1402" s="135"/>
      <c r="NL1402" s="135"/>
      <c r="NM1402" s="135"/>
      <c r="NN1402" s="135"/>
      <c r="NO1402" s="135"/>
      <c r="NP1402" s="135"/>
      <c r="NQ1402" s="39"/>
      <c r="QS1402"/>
      <c r="QT1402"/>
      <c r="QU1402"/>
      <c r="QV1402"/>
      <c r="QW1402"/>
      <c r="QX1402"/>
      <c r="QY1402"/>
      <c r="QZ1402"/>
      <c r="RA1402"/>
      <c r="RB1402" s="39"/>
      <c r="RC1402" s="39"/>
      <c r="RD1402" s="39"/>
    </row>
    <row r="1403" spans="2:472" x14ac:dyDescent="0.2">
      <c r="B1403" s="426"/>
      <c r="C1403" s="427"/>
      <c r="V1403" s="63">
        <v>164</v>
      </c>
      <c r="W1403" s="54" t="s">
        <v>3542</v>
      </c>
      <c r="X1403" s="64">
        <v>30616</v>
      </c>
      <c r="Y1403" s="54" t="s">
        <v>1904</v>
      </c>
      <c r="Z1403" s="63" t="s">
        <v>412</v>
      </c>
      <c r="AA1403" s="54" t="s">
        <v>475</v>
      </c>
      <c r="AB1403" s="54" t="s">
        <v>385</v>
      </c>
      <c r="AC1403" s="54" t="s">
        <v>6488</v>
      </c>
      <c r="AD1403" s="64" t="s">
        <v>414</v>
      </c>
      <c r="AE1403" s="64" t="s">
        <v>4480</v>
      </c>
      <c r="AF1403" s="63">
        <v>164</v>
      </c>
      <c r="AG1403" s="54" t="s">
        <v>3542</v>
      </c>
      <c r="AH1403" s="54" t="s">
        <v>3541</v>
      </c>
      <c r="AI1403" s="63" t="s">
        <v>3543</v>
      </c>
      <c r="AJ1403" s="64" t="s">
        <v>3544</v>
      </c>
      <c r="AK1403" s="569">
        <v>4750194</v>
      </c>
      <c r="AL1403" s="64" t="s">
        <v>472</v>
      </c>
      <c r="AM1403" s="64" t="s">
        <v>3547</v>
      </c>
      <c r="AN1403" s="570">
        <v>253469640</v>
      </c>
      <c r="AO1403" s="54"/>
      <c r="AP1403" s="54"/>
      <c r="AQ1403" s="54"/>
      <c r="AR1403" s="54"/>
      <c r="AS1403" s="54"/>
      <c r="AT1403" s="64" t="s">
        <v>420</v>
      </c>
      <c r="AU1403" s="64"/>
      <c r="AV1403" s="54"/>
      <c r="AW1403" s="54"/>
      <c r="AX1403" s="54"/>
      <c r="AY1403" s="54"/>
      <c r="AZ1403" s="54"/>
      <c r="BA1403" s="54"/>
      <c r="BB1403" s="54"/>
      <c r="BC1403" s="54"/>
      <c r="BD1403" s="64">
        <v>30616</v>
      </c>
      <c r="BE1403" s="54" t="s">
        <v>1904</v>
      </c>
      <c r="BF1403" s="63" t="s">
        <v>412</v>
      </c>
      <c r="BG1403" s="54" t="s">
        <v>475</v>
      </c>
      <c r="BH1403" s="54" t="s">
        <v>385</v>
      </c>
      <c r="BI1403" s="54" t="s">
        <v>6488</v>
      </c>
      <c r="BJ1403" s="64" t="s">
        <v>414</v>
      </c>
      <c r="BK1403" s="64" t="s">
        <v>4480</v>
      </c>
      <c r="BL1403" s="54"/>
      <c r="BM1403" s="54"/>
      <c r="BN1403" s="54"/>
      <c r="BO1403" s="39"/>
      <c r="BP1403" s="39"/>
      <c r="BQ1403" s="39"/>
      <c r="BR1403" s="39"/>
      <c r="BS1403" s="47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47"/>
      <c r="CD1403" s="39"/>
      <c r="CE1403" s="39"/>
      <c r="CF1403" s="48"/>
      <c r="CG1403" s="48"/>
      <c r="CH1403" s="48"/>
      <c r="CI1403" s="48"/>
      <c r="CJ1403" s="48"/>
      <c r="CK1403" s="48"/>
      <c r="CL1403" s="48"/>
      <c r="CM1403" s="48"/>
      <c r="CN1403" s="48"/>
      <c r="CO1403" s="48"/>
      <c r="CP1403" s="48"/>
      <c r="CQ1403" s="48"/>
      <c r="CR1403" s="48"/>
      <c r="CS1403" s="48"/>
      <c r="CT1403" s="48"/>
      <c r="CU1403" s="48"/>
      <c r="CV1403" s="48"/>
      <c r="CW1403" s="48"/>
      <c r="CX1403" s="39"/>
      <c r="ML1403" s="135"/>
      <c r="MM1403" s="135"/>
      <c r="MN1403" s="135"/>
      <c r="MO1403" s="135"/>
      <c r="MP1403" s="135"/>
      <c r="MQ1403" s="135"/>
      <c r="MR1403" s="135"/>
      <c r="MS1403" s="135"/>
      <c r="MT1403" s="135"/>
      <c r="MU1403" s="135"/>
      <c r="MV1403" s="135"/>
      <c r="MW1403" s="135"/>
      <c r="MX1403" s="135"/>
      <c r="MY1403" s="135"/>
      <c r="MZ1403" s="135"/>
      <c r="NA1403" s="135"/>
      <c r="NB1403" s="135"/>
      <c r="NC1403" s="135"/>
      <c r="ND1403" s="135"/>
      <c r="NE1403" s="135"/>
      <c r="NF1403" s="135"/>
      <c r="NG1403" s="135"/>
      <c r="NH1403" s="135"/>
      <c r="NI1403" s="135"/>
      <c r="NJ1403" s="135"/>
      <c r="NK1403" s="135"/>
      <c r="NL1403" s="135"/>
      <c r="NM1403" s="135"/>
      <c r="NN1403" s="135"/>
      <c r="NO1403" s="135"/>
      <c r="NP1403" s="135"/>
      <c r="NQ1403" s="39"/>
      <c r="QS1403"/>
      <c r="QT1403"/>
      <c r="QU1403"/>
      <c r="QV1403"/>
      <c r="QW1403"/>
      <c r="QX1403"/>
      <c r="QY1403"/>
      <c r="QZ1403"/>
      <c r="RA1403"/>
      <c r="RB1403" s="39"/>
      <c r="RC1403" s="39"/>
      <c r="RD1403" s="39"/>
    </row>
    <row r="1404" spans="2:472" x14ac:dyDescent="0.2">
      <c r="B1404" s="426"/>
      <c r="C1404" s="427"/>
      <c r="V1404" s="63">
        <v>164</v>
      </c>
      <c r="W1404" s="54" t="s">
        <v>3542</v>
      </c>
      <c r="X1404" s="64">
        <v>30617</v>
      </c>
      <c r="Y1404" s="54" t="s">
        <v>2099</v>
      </c>
      <c r="Z1404" s="63" t="s">
        <v>412</v>
      </c>
      <c r="AA1404" s="54" t="s">
        <v>475</v>
      </c>
      <c r="AB1404" s="54" t="s">
        <v>385</v>
      </c>
      <c r="AC1404" s="54" t="s">
        <v>6489</v>
      </c>
      <c r="AD1404" s="64" t="s">
        <v>414</v>
      </c>
      <c r="AE1404" s="64" t="s">
        <v>4480</v>
      </c>
      <c r="AF1404" s="63">
        <v>164</v>
      </c>
      <c r="AG1404" s="54" t="s">
        <v>3542</v>
      </c>
      <c r="AH1404" s="54" t="s">
        <v>3541</v>
      </c>
      <c r="AI1404" s="63" t="s">
        <v>3543</v>
      </c>
      <c r="AJ1404" s="64" t="s">
        <v>3544</v>
      </c>
      <c r="AK1404" s="569">
        <v>4750194</v>
      </c>
      <c r="AL1404" s="64" t="s">
        <v>472</v>
      </c>
      <c r="AM1404" s="64" t="s">
        <v>3547</v>
      </c>
      <c r="AN1404" s="570">
        <v>253469640</v>
      </c>
      <c r="AO1404" s="54"/>
      <c r="AP1404" s="54"/>
      <c r="AQ1404" s="54"/>
      <c r="AR1404" s="54"/>
      <c r="AS1404" s="54"/>
      <c r="AT1404" s="64" t="s">
        <v>420</v>
      </c>
      <c r="AU1404" s="64"/>
      <c r="AV1404" s="54"/>
      <c r="AW1404" s="54"/>
      <c r="AX1404" s="54"/>
      <c r="AY1404" s="54"/>
      <c r="AZ1404" s="54"/>
      <c r="BA1404" s="54"/>
      <c r="BB1404" s="54"/>
      <c r="BC1404" s="54"/>
      <c r="BD1404" s="64">
        <v>30617</v>
      </c>
      <c r="BE1404" s="54" t="s">
        <v>2099</v>
      </c>
      <c r="BF1404" s="63" t="s">
        <v>412</v>
      </c>
      <c r="BG1404" s="54" t="s">
        <v>475</v>
      </c>
      <c r="BH1404" s="54" t="s">
        <v>385</v>
      </c>
      <c r="BI1404" s="54" t="s">
        <v>6489</v>
      </c>
      <c r="BJ1404" s="64" t="s">
        <v>414</v>
      </c>
      <c r="BK1404" s="64" t="s">
        <v>4480</v>
      </c>
      <c r="BL1404" s="54"/>
      <c r="BM1404" s="54"/>
      <c r="BN1404" s="54"/>
      <c r="BO1404" s="39"/>
      <c r="BP1404" s="39"/>
      <c r="BQ1404" s="39"/>
      <c r="BR1404" s="39"/>
      <c r="BS1404" s="47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47"/>
      <c r="CD1404" s="39"/>
      <c r="CE1404" s="39"/>
      <c r="CF1404" s="48"/>
      <c r="CG1404" s="48"/>
      <c r="CH1404" s="48"/>
      <c r="CI1404" s="48"/>
      <c r="CJ1404" s="48"/>
      <c r="CK1404" s="48"/>
      <c r="CL1404" s="48"/>
      <c r="CM1404" s="48"/>
      <c r="CN1404" s="48"/>
      <c r="CO1404" s="48"/>
      <c r="CP1404" s="48"/>
      <c r="CQ1404" s="48"/>
      <c r="CR1404" s="48"/>
      <c r="CS1404" s="48"/>
      <c r="CT1404" s="48"/>
      <c r="CU1404" s="48"/>
      <c r="CV1404" s="48"/>
      <c r="CW1404" s="48"/>
      <c r="CX1404" s="39"/>
      <c r="ML1404" s="135"/>
      <c r="MM1404" s="135"/>
      <c r="MN1404" s="135"/>
      <c r="MO1404" s="135"/>
      <c r="MP1404" s="135"/>
      <c r="MQ1404" s="135"/>
      <c r="MR1404" s="135"/>
      <c r="MS1404" s="135"/>
      <c r="MT1404" s="135"/>
      <c r="MU1404" s="135"/>
      <c r="MV1404" s="135"/>
      <c r="MW1404" s="135"/>
      <c r="MX1404" s="135"/>
      <c r="MY1404" s="135"/>
      <c r="MZ1404" s="135"/>
      <c r="NA1404" s="135"/>
      <c r="NB1404" s="135"/>
      <c r="NC1404" s="135"/>
      <c r="ND1404" s="135"/>
      <c r="NE1404" s="135"/>
      <c r="NF1404" s="135"/>
      <c r="NG1404" s="135"/>
      <c r="NH1404" s="135"/>
      <c r="NI1404" s="135"/>
      <c r="NJ1404" s="135"/>
      <c r="NK1404" s="135"/>
      <c r="NL1404" s="135"/>
      <c r="NM1404" s="135"/>
      <c r="NN1404" s="135"/>
      <c r="NO1404" s="135"/>
      <c r="NP1404" s="135"/>
      <c r="NQ1404" s="39"/>
      <c r="QS1404"/>
      <c r="QT1404"/>
      <c r="QU1404"/>
      <c r="QV1404"/>
      <c r="QW1404"/>
      <c r="QX1404"/>
      <c r="QY1404"/>
      <c r="QZ1404"/>
      <c r="RA1404"/>
      <c r="RB1404" s="39"/>
      <c r="RC1404" s="39"/>
      <c r="RD1404" s="39"/>
    </row>
    <row r="1405" spans="2:472" x14ac:dyDescent="0.2">
      <c r="B1405" s="426"/>
      <c r="C1405" s="427"/>
      <c r="V1405" s="63">
        <v>164</v>
      </c>
      <c r="W1405" s="54" t="s">
        <v>3542</v>
      </c>
      <c r="X1405" s="64">
        <v>30618</v>
      </c>
      <c r="Y1405" s="54" t="s">
        <v>2271</v>
      </c>
      <c r="Z1405" s="63" t="s">
        <v>412</v>
      </c>
      <c r="AA1405" s="54" t="s">
        <v>475</v>
      </c>
      <c r="AB1405" s="54" t="s">
        <v>385</v>
      </c>
      <c r="AC1405" s="54" t="s">
        <v>6487</v>
      </c>
      <c r="AD1405" s="64" t="s">
        <v>414</v>
      </c>
      <c r="AE1405" s="64" t="s">
        <v>4480</v>
      </c>
      <c r="AF1405" s="63">
        <v>164</v>
      </c>
      <c r="AG1405" s="54" t="s">
        <v>3542</v>
      </c>
      <c r="AH1405" s="54" t="s">
        <v>3541</v>
      </c>
      <c r="AI1405" s="63" t="s">
        <v>3543</v>
      </c>
      <c r="AJ1405" s="64" t="s">
        <v>3544</v>
      </c>
      <c r="AK1405" s="569">
        <v>4750194</v>
      </c>
      <c r="AL1405" s="64" t="s">
        <v>472</v>
      </c>
      <c r="AM1405" s="64" t="s">
        <v>3547</v>
      </c>
      <c r="AN1405" s="570">
        <v>253469640</v>
      </c>
      <c r="AO1405" s="54"/>
      <c r="AP1405" s="54"/>
      <c r="AQ1405" s="54"/>
      <c r="AR1405" s="54"/>
      <c r="AS1405" s="54"/>
      <c r="AT1405" s="64" t="s">
        <v>420</v>
      </c>
      <c r="AU1405" s="64"/>
      <c r="AV1405" s="54"/>
      <c r="AW1405" s="54"/>
      <c r="AX1405" s="54"/>
      <c r="AY1405" s="54"/>
      <c r="AZ1405" s="54"/>
      <c r="BA1405" s="54"/>
      <c r="BB1405" s="54"/>
      <c r="BC1405" s="54"/>
      <c r="BD1405" s="64">
        <v>30618</v>
      </c>
      <c r="BE1405" s="54" t="s">
        <v>2271</v>
      </c>
      <c r="BF1405" s="63" t="s">
        <v>412</v>
      </c>
      <c r="BG1405" s="54" t="s">
        <v>475</v>
      </c>
      <c r="BH1405" s="54" t="s">
        <v>385</v>
      </c>
      <c r="BI1405" s="54" t="s">
        <v>6487</v>
      </c>
      <c r="BJ1405" s="64" t="s">
        <v>414</v>
      </c>
      <c r="BK1405" s="64" t="s">
        <v>4480</v>
      </c>
      <c r="BL1405" s="54"/>
      <c r="BM1405" s="54"/>
      <c r="BN1405" s="54"/>
      <c r="BO1405" s="39"/>
      <c r="BP1405" s="39"/>
      <c r="BQ1405" s="39"/>
      <c r="BR1405" s="39"/>
      <c r="BS1405" s="47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47"/>
      <c r="CD1405" s="39"/>
      <c r="CE1405" s="39"/>
      <c r="CF1405" s="48"/>
      <c r="CG1405" s="48"/>
      <c r="CH1405" s="48"/>
      <c r="CI1405" s="48"/>
      <c r="CJ1405" s="48"/>
      <c r="CK1405" s="48"/>
      <c r="CL1405" s="48"/>
      <c r="CM1405" s="48"/>
      <c r="CN1405" s="48"/>
      <c r="CO1405" s="48"/>
      <c r="CP1405" s="48"/>
      <c r="CQ1405" s="48"/>
      <c r="CR1405" s="48"/>
      <c r="CS1405" s="48"/>
      <c r="CT1405" s="48"/>
      <c r="CU1405" s="48"/>
      <c r="CV1405" s="48"/>
      <c r="CW1405" s="48"/>
      <c r="CX1405" s="39"/>
      <c r="ML1405" s="135"/>
      <c r="MM1405" s="135"/>
      <c r="MN1405" s="135"/>
      <c r="MO1405" s="135"/>
      <c r="MP1405" s="135"/>
      <c r="MQ1405" s="135"/>
      <c r="MR1405" s="135"/>
      <c r="MS1405" s="135"/>
      <c r="MT1405" s="135"/>
      <c r="MU1405" s="135"/>
      <c r="MV1405" s="135"/>
      <c r="MW1405" s="135"/>
      <c r="MX1405" s="135"/>
      <c r="MY1405" s="135"/>
      <c r="MZ1405" s="135"/>
      <c r="NA1405" s="135"/>
      <c r="NB1405" s="135"/>
      <c r="NC1405" s="135"/>
      <c r="ND1405" s="135"/>
      <c r="NE1405" s="135"/>
      <c r="NF1405" s="135"/>
      <c r="NG1405" s="135"/>
      <c r="NH1405" s="135"/>
      <c r="NI1405" s="135"/>
      <c r="NJ1405" s="135"/>
      <c r="NK1405" s="135"/>
      <c r="NL1405" s="135"/>
      <c r="NM1405" s="135"/>
      <c r="NN1405" s="135"/>
      <c r="NO1405" s="135"/>
      <c r="NP1405" s="135"/>
      <c r="NQ1405" s="39"/>
      <c r="QS1405"/>
      <c r="QT1405"/>
      <c r="QU1405"/>
      <c r="QV1405"/>
      <c r="QW1405"/>
      <c r="QX1405"/>
      <c r="QY1405"/>
      <c r="QZ1405"/>
      <c r="RA1405"/>
      <c r="RB1405" s="39"/>
      <c r="RC1405" s="39"/>
      <c r="RD1405" s="39"/>
    </row>
    <row r="1406" spans="2:472" x14ac:dyDescent="0.2">
      <c r="B1406" s="426"/>
      <c r="C1406" s="427"/>
      <c r="V1406" s="63">
        <v>164</v>
      </c>
      <c r="W1406" s="54" t="s">
        <v>3542</v>
      </c>
      <c r="X1406" s="64">
        <v>30619</v>
      </c>
      <c r="Y1406" s="54" t="s">
        <v>2422</v>
      </c>
      <c r="Z1406" s="63" t="s">
        <v>412</v>
      </c>
      <c r="AA1406" s="54" t="s">
        <v>475</v>
      </c>
      <c r="AB1406" s="54" t="s">
        <v>385</v>
      </c>
      <c r="AC1406" s="54" t="s">
        <v>6490</v>
      </c>
      <c r="AD1406" s="64" t="s">
        <v>414</v>
      </c>
      <c r="AE1406" s="64" t="s">
        <v>4480</v>
      </c>
      <c r="AF1406" s="63">
        <v>164</v>
      </c>
      <c r="AG1406" s="54" t="s">
        <v>3542</v>
      </c>
      <c r="AH1406" s="54" t="s">
        <v>3541</v>
      </c>
      <c r="AI1406" s="63" t="s">
        <v>3543</v>
      </c>
      <c r="AJ1406" s="64" t="s">
        <v>3544</v>
      </c>
      <c r="AK1406" s="569">
        <v>4750194</v>
      </c>
      <c r="AL1406" s="64" t="s">
        <v>472</v>
      </c>
      <c r="AM1406" s="64" t="s">
        <v>3547</v>
      </c>
      <c r="AN1406" s="570">
        <v>253469640</v>
      </c>
      <c r="AO1406" s="54"/>
      <c r="AP1406" s="54"/>
      <c r="AQ1406" s="54"/>
      <c r="AR1406" s="54"/>
      <c r="AS1406" s="54"/>
      <c r="AT1406" s="64" t="s">
        <v>420</v>
      </c>
      <c r="AU1406" s="64"/>
      <c r="AV1406" s="54"/>
      <c r="AW1406" s="54"/>
      <c r="AX1406" s="54"/>
      <c r="AY1406" s="54"/>
      <c r="AZ1406" s="54"/>
      <c r="BA1406" s="54"/>
      <c r="BB1406" s="54"/>
      <c r="BC1406" s="54"/>
      <c r="BD1406" s="64">
        <v>30619</v>
      </c>
      <c r="BE1406" s="54" t="s">
        <v>2422</v>
      </c>
      <c r="BF1406" s="63" t="s">
        <v>412</v>
      </c>
      <c r="BG1406" s="54" t="s">
        <v>475</v>
      </c>
      <c r="BH1406" s="54" t="s">
        <v>385</v>
      </c>
      <c r="BI1406" s="54" t="s">
        <v>6490</v>
      </c>
      <c r="BJ1406" s="64" t="s">
        <v>414</v>
      </c>
      <c r="BK1406" s="64" t="s">
        <v>4480</v>
      </c>
      <c r="BL1406" s="54"/>
      <c r="BM1406" s="54"/>
      <c r="BN1406" s="54"/>
      <c r="BO1406" s="39"/>
      <c r="BP1406" s="39"/>
      <c r="BQ1406" s="39"/>
      <c r="BR1406" s="39"/>
      <c r="BS1406" s="47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47"/>
      <c r="CD1406" s="39"/>
      <c r="CE1406" s="39"/>
      <c r="CF1406" s="48"/>
      <c r="CG1406" s="48"/>
      <c r="CH1406" s="48"/>
      <c r="CI1406" s="48"/>
      <c r="CJ1406" s="48"/>
      <c r="CK1406" s="48"/>
      <c r="CL1406" s="48"/>
      <c r="CM1406" s="48"/>
      <c r="CN1406" s="48"/>
      <c r="CO1406" s="48"/>
      <c r="CP1406" s="48"/>
      <c r="CQ1406" s="48"/>
      <c r="CR1406" s="48"/>
      <c r="CS1406" s="48"/>
      <c r="CT1406" s="48"/>
      <c r="CU1406" s="48"/>
      <c r="CV1406" s="48"/>
      <c r="CW1406" s="48"/>
      <c r="CX1406" s="39"/>
      <c r="ML1406" s="135"/>
      <c r="MM1406" s="135"/>
      <c r="MN1406" s="135"/>
      <c r="MO1406" s="135"/>
      <c r="MP1406" s="135"/>
      <c r="MQ1406" s="135"/>
      <c r="MR1406" s="135"/>
      <c r="MS1406" s="135"/>
      <c r="MT1406" s="135"/>
      <c r="MU1406" s="135"/>
      <c r="MV1406" s="135"/>
      <c r="MW1406" s="135"/>
      <c r="MX1406" s="135"/>
      <c r="MY1406" s="135"/>
      <c r="MZ1406" s="135"/>
      <c r="NA1406" s="135"/>
      <c r="NB1406" s="135"/>
      <c r="NC1406" s="135"/>
      <c r="ND1406" s="135"/>
      <c r="NE1406" s="135"/>
      <c r="NF1406" s="135"/>
      <c r="NG1406" s="135"/>
      <c r="NH1406" s="135"/>
      <c r="NI1406" s="135"/>
      <c r="NJ1406" s="135"/>
      <c r="NK1406" s="135"/>
      <c r="NL1406" s="135"/>
      <c r="NM1406" s="135"/>
      <c r="NN1406" s="135"/>
      <c r="NO1406" s="135"/>
      <c r="NP1406" s="135"/>
      <c r="NQ1406" s="39"/>
      <c r="QS1406"/>
      <c r="QT1406"/>
      <c r="QU1406"/>
      <c r="QV1406"/>
      <c r="QW1406"/>
      <c r="QX1406"/>
      <c r="QY1406"/>
      <c r="QZ1406"/>
      <c r="RA1406"/>
      <c r="RB1406" s="39"/>
      <c r="RC1406" s="39"/>
      <c r="RD1406" s="39"/>
    </row>
    <row r="1407" spans="2:472" x14ac:dyDescent="0.2">
      <c r="B1407" s="426"/>
      <c r="C1407" s="427"/>
      <c r="V1407" s="63">
        <v>164</v>
      </c>
      <c r="W1407" s="54" t="s">
        <v>3542</v>
      </c>
      <c r="X1407" s="64">
        <v>30620</v>
      </c>
      <c r="Y1407" s="54" t="s">
        <v>2570</v>
      </c>
      <c r="Z1407" s="63" t="s">
        <v>412</v>
      </c>
      <c r="AA1407" s="54" t="s">
        <v>475</v>
      </c>
      <c r="AB1407" s="54" t="s">
        <v>385</v>
      </c>
      <c r="AC1407" s="54" t="s">
        <v>6491</v>
      </c>
      <c r="AD1407" s="64" t="s">
        <v>414</v>
      </c>
      <c r="AE1407" s="64" t="s">
        <v>4480</v>
      </c>
      <c r="AF1407" s="63">
        <v>164</v>
      </c>
      <c r="AG1407" s="54" t="s">
        <v>3542</v>
      </c>
      <c r="AH1407" s="54" t="s">
        <v>3541</v>
      </c>
      <c r="AI1407" s="63" t="s">
        <v>3543</v>
      </c>
      <c r="AJ1407" s="64" t="s">
        <v>3544</v>
      </c>
      <c r="AK1407" s="569">
        <v>4750194</v>
      </c>
      <c r="AL1407" s="64" t="s">
        <v>472</v>
      </c>
      <c r="AM1407" s="64" t="s">
        <v>3547</v>
      </c>
      <c r="AN1407" s="570">
        <v>253469640</v>
      </c>
      <c r="AO1407" s="54"/>
      <c r="AP1407" s="54"/>
      <c r="AQ1407" s="54"/>
      <c r="AR1407" s="54"/>
      <c r="AS1407" s="54"/>
      <c r="AT1407" s="64" t="s">
        <v>420</v>
      </c>
      <c r="AU1407" s="64"/>
      <c r="AV1407" s="54"/>
      <c r="AW1407" s="54"/>
      <c r="AX1407" s="54"/>
      <c r="AY1407" s="54"/>
      <c r="AZ1407" s="54"/>
      <c r="BA1407" s="54"/>
      <c r="BB1407" s="54"/>
      <c r="BC1407" s="54"/>
      <c r="BD1407" s="64">
        <v>30620</v>
      </c>
      <c r="BE1407" s="54" t="s">
        <v>2570</v>
      </c>
      <c r="BF1407" s="63" t="s">
        <v>412</v>
      </c>
      <c r="BG1407" s="54" t="s">
        <v>475</v>
      </c>
      <c r="BH1407" s="54" t="s">
        <v>385</v>
      </c>
      <c r="BI1407" s="54" t="s">
        <v>6491</v>
      </c>
      <c r="BJ1407" s="64" t="s">
        <v>414</v>
      </c>
      <c r="BK1407" s="64" t="s">
        <v>4480</v>
      </c>
      <c r="BL1407" s="54"/>
      <c r="BM1407" s="54"/>
      <c r="BN1407" s="54"/>
      <c r="BO1407" s="39"/>
      <c r="BP1407" s="39"/>
      <c r="BQ1407" s="39"/>
      <c r="BR1407" s="39"/>
      <c r="BS1407" s="47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47"/>
      <c r="CD1407" s="39"/>
      <c r="CE1407" s="39"/>
      <c r="CF1407" s="48"/>
      <c r="CG1407" s="48"/>
      <c r="CH1407" s="48"/>
      <c r="CI1407" s="48"/>
      <c r="CJ1407" s="48"/>
      <c r="CK1407" s="48"/>
      <c r="CL1407" s="48"/>
      <c r="CM1407" s="48"/>
      <c r="CN1407" s="48"/>
      <c r="CO1407" s="48"/>
      <c r="CP1407" s="48"/>
      <c r="CQ1407" s="48"/>
      <c r="CR1407" s="48"/>
      <c r="CS1407" s="48"/>
      <c r="CT1407" s="48"/>
      <c r="CU1407" s="48"/>
      <c r="CV1407" s="48"/>
      <c r="CW1407" s="48"/>
      <c r="CX1407" s="39"/>
      <c r="ML1407" s="135"/>
      <c r="MM1407" s="135"/>
      <c r="MN1407" s="135"/>
      <c r="MO1407" s="135"/>
      <c r="MP1407" s="135"/>
      <c r="MQ1407" s="135"/>
      <c r="MR1407" s="135"/>
      <c r="MS1407" s="135"/>
      <c r="MT1407" s="135"/>
      <c r="MU1407" s="135"/>
      <c r="MV1407" s="135"/>
      <c r="MW1407" s="135"/>
      <c r="MX1407" s="135"/>
      <c r="MY1407" s="135"/>
      <c r="MZ1407" s="135"/>
      <c r="NA1407" s="135"/>
      <c r="NB1407" s="135"/>
      <c r="NC1407" s="135"/>
      <c r="ND1407" s="135"/>
      <c r="NE1407" s="135"/>
      <c r="NF1407" s="135"/>
      <c r="NG1407" s="135"/>
      <c r="NH1407" s="135"/>
      <c r="NI1407" s="135"/>
      <c r="NJ1407" s="135"/>
      <c r="NK1407" s="135"/>
      <c r="NL1407" s="135"/>
      <c r="NM1407" s="135"/>
      <c r="NN1407" s="135"/>
      <c r="NO1407" s="135"/>
      <c r="NP1407" s="135"/>
      <c r="NQ1407" s="39"/>
      <c r="QS1407"/>
      <c r="QT1407"/>
      <c r="QU1407"/>
      <c r="QV1407"/>
      <c r="QW1407"/>
      <c r="QX1407"/>
      <c r="QY1407"/>
      <c r="QZ1407"/>
      <c r="RA1407"/>
      <c r="RB1407" s="39"/>
      <c r="RC1407" s="39"/>
      <c r="RD1407" s="39"/>
    </row>
    <row r="1408" spans="2:472" x14ac:dyDescent="0.2">
      <c r="B1408" s="426"/>
      <c r="C1408" s="427"/>
      <c r="V1408" s="63">
        <v>164</v>
      </c>
      <c r="W1408" s="54" t="s">
        <v>3542</v>
      </c>
      <c r="X1408" s="64">
        <v>30615</v>
      </c>
      <c r="Y1408" s="54" t="s">
        <v>1663</v>
      </c>
      <c r="Z1408" s="63" t="s">
        <v>412</v>
      </c>
      <c r="AA1408" s="54" t="s">
        <v>475</v>
      </c>
      <c r="AB1408" s="54" t="s">
        <v>385</v>
      </c>
      <c r="AC1408" s="54" t="s">
        <v>1663</v>
      </c>
      <c r="AD1408" s="64" t="s">
        <v>414</v>
      </c>
      <c r="AE1408" s="64" t="s">
        <v>4480</v>
      </c>
      <c r="AF1408" s="63">
        <v>164</v>
      </c>
      <c r="AG1408" s="54" t="s">
        <v>3542</v>
      </c>
      <c r="AH1408" s="54" t="s">
        <v>3541</v>
      </c>
      <c r="AI1408" s="63" t="s">
        <v>3543</v>
      </c>
      <c r="AJ1408" s="64" t="s">
        <v>3544</v>
      </c>
      <c r="AK1408" s="569">
        <v>4750194</v>
      </c>
      <c r="AL1408" s="64" t="s">
        <v>472</v>
      </c>
      <c r="AM1408" s="64" t="s">
        <v>3547</v>
      </c>
      <c r="AN1408" s="570">
        <v>253469640</v>
      </c>
      <c r="AO1408" s="54"/>
      <c r="AP1408" s="54"/>
      <c r="AQ1408" s="54"/>
      <c r="AR1408" s="54"/>
      <c r="AS1408" s="54"/>
      <c r="AT1408" s="64" t="s">
        <v>420</v>
      </c>
      <c r="AU1408" s="64"/>
      <c r="AV1408" s="54"/>
      <c r="AW1408" s="54"/>
      <c r="AX1408" s="54"/>
      <c r="AY1408" s="54"/>
      <c r="AZ1408" s="54"/>
      <c r="BA1408" s="54"/>
      <c r="BB1408" s="54"/>
      <c r="BC1408" s="54"/>
      <c r="BD1408" s="64">
        <v>30615</v>
      </c>
      <c r="BE1408" s="54" t="s">
        <v>1663</v>
      </c>
      <c r="BF1408" s="63" t="s">
        <v>412</v>
      </c>
      <c r="BG1408" s="54" t="s">
        <v>475</v>
      </c>
      <c r="BH1408" s="54" t="s">
        <v>385</v>
      </c>
      <c r="BI1408" s="54" t="s">
        <v>1663</v>
      </c>
      <c r="BJ1408" s="64" t="s">
        <v>414</v>
      </c>
      <c r="BK1408" s="64" t="s">
        <v>4480</v>
      </c>
      <c r="BL1408" s="54"/>
      <c r="BM1408" s="54"/>
      <c r="BN1408" s="54"/>
      <c r="BO1408" s="39"/>
      <c r="BP1408" s="39"/>
      <c r="BQ1408" s="39"/>
      <c r="BR1408" s="39"/>
      <c r="BS1408" s="47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47"/>
      <c r="CD1408" s="39"/>
      <c r="CE1408" s="39"/>
      <c r="CF1408" s="48"/>
      <c r="CG1408" s="48"/>
      <c r="CH1408" s="48"/>
      <c r="CI1408" s="48"/>
      <c r="CJ1408" s="48"/>
      <c r="CK1408" s="48"/>
      <c r="CL1408" s="48"/>
      <c r="CM1408" s="48"/>
      <c r="CN1408" s="48"/>
      <c r="CO1408" s="48"/>
      <c r="CP1408" s="48"/>
      <c r="CQ1408" s="48"/>
      <c r="CR1408" s="48"/>
      <c r="CS1408" s="48"/>
      <c r="CT1408" s="48"/>
      <c r="CU1408" s="48"/>
      <c r="CV1408" s="48"/>
      <c r="CW1408" s="48"/>
      <c r="CX1408" s="39"/>
      <c r="ML1408" s="135"/>
      <c r="MM1408" s="135"/>
      <c r="MN1408" s="135"/>
      <c r="MO1408" s="135"/>
      <c r="MP1408" s="135"/>
      <c r="MQ1408" s="135"/>
      <c r="MR1408" s="135"/>
      <c r="MS1408" s="135"/>
      <c r="MT1408" s="135"/>
      <c r="MU1408" s="135"/>
      <c r="MV1408" s="135"/>
      <c r="MW1408" s="135"/>
      <c r="MX1408" s="135"/>
      <c r="MY1408" s="135"/>
      <c r="MZ1408" s="135"/>
      <c r="NA1408" s="135"/>
      <c r="NB1408" s="135"/>
      <c r="NC1408" s="135"/>
      <c r="ND1408" s="135"/>
      <c r="NE1408" s="135"/>
      <c r="NF1408" s="135"/>
      <c r="NG1408" s="135"/>
      <c r="NH1408" s="135"/>
      <c r="NI1408" s="135"/>
      <c r="NJ1408" s="135"/>
      <c r="NK1408" s="135"/>
      <c r="NL1408" s="135"/>
      <c r="NM1408" s="135"/>
      <c r="NN1408" s="135"/>
      <c r="NO1408" s="135"/>
      <c r="NP1408" s="135"/>
      <c r="NQ1408" s="39"/>
      <c r="QS1408"/>
      <c r="QT1408"/>
      <c r="QU1408"/>
      <c r="QV1408"/>
      <c r="QW1408"/>
      <c r="QX1408"/>
      <c r="QY1408"/>
      <c r="QZ1408"/>
      <c r="RA1408"/>
      <c r="RB1408" s="39"/>
      <c r="RC1408" s="39"/>
      <c r="RD1408" s="39"/>
    </row>
    <row r="1409" spans="2:472" x14ac:dyDescent="0.2">
      <c r="B1409" s="426"/>
      <c r="C1409" s="427"/>
      <c r="V1409" s="63">
        <v>165</v>
      </c>
      <c r="W1409" s="54" t="s">
        <v>3577</v>
      </c>
      <c r="X1409" s="64">
        <v>130601</v>
      </c>
      <c r="Y1409" s="54" t="s">
        <v>878</v>
      </c>
      <c r="Z1409" s="63" t="s">
        <v>412</v>
      </c>
      <c r="AA1409" s="54" t="s">
        <v>602</v>
      </c>
      <c r="AB1409" s="54" t="s">
        <v>395</v>
      </c>
      <c r="AC1409" s="54" t="s">
        <v>878</v>
      </c>
      <c r="AD1409" s="64" t="s">
        <v>414</v>
      </c>
      <c r="AE1409" s="64" t="s">
        <v>5802</v>
      </c>
      <c r="AF1409" s="63">
        <v>165</v>
      </c>
      <c r="AG1409" s="54" t="s">
        <v>3577</v>
      </c>
      <c r="AH1409" s="54" t="s">
        <v>6492</v>
      </c>
      <c r="AI1409" s="63" t="s">
        <v>3578</v>
      </c>
      <c r="AJ1409" s="64" t="s">
        <v>3579</v>
      </c>
      <c r="AK1409" s="569">
        <v>4470157</v>
      </c>
      <c r="AL1409" s="64" t="s">
        <v>602</v>
      </c>
      <c r="AM1409" s="64" t="s">
        <v>3583</v>
      </c>
      <c r="AN1409" s="570">
        <v>220989190</v>
      </c>
      <c r="AO1409" s="54"/>
      <c r="AP1409" s="54"/>
      <c r="AQ1409" s="54"/>
      <c r="AR1409" s="54"/>
      <c r="AS1409" s="54"/>
      <c r="AT1409" s="64" t="s">
        <v>420</v>
      </c>
      <c r="AU1409" s="64"/>
      <c r="AV1409" s="54"/>
      <c r="AW1409" s="54"/>
      <c r="AX1409" s="54"/>
      <c r="AY1409" s="54"/>
      <c r="AZ1409" s="54"/>
      <c r="BA1409" s="54"/>
      <c r="BB1409" s="54"/>
      <c r="BC1409" s="54"/>
      <c r="BD1409" s="64">
        <v>130601</v>
      </c>
      <c r="BE1409" s="54" t="s">
        <v>878</v>
      </c>
      <c r="BF1409" s="63" t="s">
        <v>412</v>
      </c>
      <c r="BG1409" s="54" t="s">
        <v>602</v>
      </c>
      <c r="BH1409" s="54" t="s">
        <v>395</v>
      </c>
      <c r="BI1409" s="54" t="s">
        <v>878</v>
      </c>
      <c r="BJ1409" s="64" t="s">
        <v>414</v>
      </c>
      <c r="BK1409" s="64" t="s">
        <v>5802</v>
      </c>
      <c r="BL1409" s="54"/>
      <c r="BM1409" s="54"/>
      <c r="BN1409" s="54"/>
      <c r="BO1409" s="39"/>
      <c r="BP1409" s="39"/>
      <c r="BQ1409" s="39"/>
      <c r="BR1409" s="39"/>
      <c r="BS1409" s="47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47"/>
      <c r="CD1409" s="39"/>
      <c r="CE1409" s="39"/>
      <c r="CF1409" s="48"/>
      <c r="CG1409" s="48"/>
      <c r="CH1409" s="48"/>
      <c r="CI1409" s="48"/>
      <c r="CJ1409" s="48"/>
      <c r="CK1409" s="48"/>
      <c r="CL1409" s="48"/>
      <c r="CM1409" s="48"/>
      <c r="CN1409" s="48"/>
      <c r="CO1409" s="48"/>
      <c r="CP1409" s="48"/>
      <c r="CQ1409" s="48"/>
      <c r="CR1409" s="48"/>
      <c r="CS1409" s="48"/>
      <c r="CT1409" s="48"/>
      <c r="CU1409" s="48"/>
      <c r="CV1409" s="48"/>
      <c r="CW1409" s="48"/>
      <c r="CX1409" s="39"/>
      <c r="ML1409" s="135"/>
      <c r="MM1409" s="135"/>
      <c r="MN1409" s="135"/>
      <c r="MO1409" s="135"/>
      <c r="MP1409" s="135"/>
      <c r="MQ1409" s="135"/>
      <c r="MR1409" s="135"/>
      <c r="MS1409" s="135"/>
      <c r="MT1409" s="135"/>
      <c r="MU1409" s="135"/>
      <c r="MV1409" s="135"/>
      <c r="MW1409" s="135"/>
      <c r="MX1409" s="135"/>
      <c r="MY1409" s="135"/>
      <c r="MZ1409" s="135"/>
      <c r="NA1409" s="135"/>
      <c r="NB1409" s="135"/>
      <c r="NC1409" s="135"/>
      <c r="ND1409" s="135"/>
      <c r="NE1409" s="135"/>
      <c r="NF1409" s="135"/>
      <c r="NG1409" s="135"/>
      <c r="NH1409" s="135"/>
      <c r="NI1409" s="135"/>
      <c r="NJ1409" s="135"/>
      <c r="NK1409" s="135"/>
      <c r="NL1409" s="135"/>
      <c r="NM1409" s="135"/>
      <c r="NN1409" s="135"/>
      <c r="NO1409" s="135"/>
      <c r="NP1409" s="135"/>
      <c r="NQ1409" s="39"/>
      <c r="QS1409"/>
      <c r="QT1409"/>
      <c r="QU1409"/>
      <c r="QV1409"/>
      <c r="QW1409"/>
      <c r="QX1409"/>
      <c r="QY1409"/>
      <c r="QZ1409"/>
      <c r="RA1409"/>
      <c r="RB1409" s="39"/>
      <c r="RC1409" s="39"/>
      <c r="RD1409" s="39"/>
    </row>
    <row r="1410" spans="2:472" x14ac:dyDescent="0.2">
      <c r="B1410" s="426"/>
      <c r="C1410" s="427"/>
      <c r="V1410" s="63">
        <v>165</v>
      </c>
      <c r="W1410" s="54" t="s">
        <v>3577</v>
      </c>
      <c r="X1410" s="64">
        <v>130618</v>
      </c>
      <c r="Y1410" s="54" t="s">
        <v>2483</v>
      </c>
      <c r="Z1410" s="63" t="s">
        <v>412</v>
      </c>
      <c r="AA1410" s="54" t="s">
        <v>602</v>
      </c>
      <c r="AB1410" s="54" t="s">
        <v>395</v>
      </c>
      <c r="AC1410" s="54" t="s">
        <v>2483</v>
      </c>
      <c r="AD1410" s="64" t="s">
        <v>414</v>
      </c>
      <c r="AE1410" s="64" t="s">
        <v>5802</v>
      </c>
      <c r="AF1410" s="63">
        <v>165</v>
      </c>
      <c r="AG1410" s="54" t="s">
        <v>3577</v>
      </c>
      <c r="AH1410" s="54" t="s">
        <v>6492</v>
      </c>
      <c r="AI1410" s="63" t="s">
        <v>3578</v>
      </c>
      <c r="AJ1410" s="64" t="s">
        <v>3579</v>
      </c>
      <c r="AK1410" s="569">
        <v>4470157</v>
      </c>
      <c r="AL1410" s="64" t="s">
        <v>602</v>
      </c>
      <c r="AM1410" s="64" t="s">
        <v>3583</v>
      </c>
      <c r="AN1410" s="570">
        <v>220989190</v>
      </c>
      <c r="AO1410" s="54"/>
      <c r="AP1410" s="54"/>
      <c r="AQ1410" s="54"/>
      <c r="AR1410" s="54"/>
      <c r="AS1410" s="54"/>
      <c r="AT1410" s="64" t="s">
        <v>420</v>
      </c>
      <c r="AU1410" s="64"/>
      <c r="AV1410" s="54"/>
      <c r="AW1410" s="54"/>
      <c r="AX1410" s="54"/>
      <c r="AY1410" s="54"/>
      <c r="AZ1410" s="54"/>
      <c r="BA1410" s="54"/>
      <c r="BB1410" s="54"/>
      <c r="BC1410" s="54"/>
      <c r="BD1410" s="64">
        <v>130618</v>
      </c>
      <c r="BE1410" s="54" t="s">
        <v>2483</v>
      </c>
      <c r="BF1410" s="63" t="s">
        <v>412</v>
      </c>
      <c r="BG1410" s="54" t="s">
        <v>602</v>
      </c>
      <c r="BH1410" s="54" t="s">
        <v>395</v>
      </c>
      <c r="BI1410" s="54" t="s">
        <v>2483</v>
      </c>
      <c r="BJ1410" s="64" t="s">
        <v>414</v>
      </c>
      <c r="BK1410" s="64" t="s">
        <v>5802</v>
      </c>
      <c r="BL1410" s="54"/>
      <c r="BM1410" s="54"/>
      <c r="BN1410" s="54"/>
      <c r="BO1410" s="39"/>
      <c r="BP1410" s="39"/>
      <c r="BQ1410" s="39"/>
      <c r="BR1410" s="39"/>
      <c r="BS1410" s="47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47"/>
      <c r="CD1410" s="39"/>
      <c r="CE1410" s="39"/>
      <c r="CF1410" s="48"/>
      <c r="CG1410" s="48"/>
      <c r="CH1410" s="48"/>
      <c r="CI1410" s="48"/>
      <c r="CJ1410" s="48"/>
      <c r="CK1410" s="48"/>
      <c r="CL1410" s="48"/>
      <c r="CM1410" s="48"/>
      <c r="CN1410" s="48"/>
      <c r="CO1410" s="48"/>
      <c r="CP1410" s="48"/>
      <c r="CQ1410" s="48"/>
      <c r="CR1410" s="48"/>
      <c r="CS1410" s="48"/>
      <c r="CT1410" s="48"/>
      <c r="CU1410" s="48"/>
      <c r="CV1410" s="48"/>
      <c r="CW1410" s="48"/>
      <c r="CX1410" s="39"/>
      <c r="ML1410" s="135"/>
      <c r="MM1410" s="135"/>
      <c r="MN1410" s="135"/>
      <c r="MO1410" s="135"/>
      <c r="MP1410" s="135"/>
      <c r="MQ1410" s="135"/>
      <c r="MR1410" s="135"/>
      <c r="MS1410" s="135"/>
      <c r="MT1410" s="135"/>
      <c r="MU1410" s="135"/>
      <c r="MV1410" s="135"/>
      <c r="MW1410" s="135"/>
      <c r="MX1410" s="135"/>
      <c r="MY1410" s="135"/>
      <c r="MZ1410" s="135"/>
      <c r="NA1410" s="135"/>
      <c r="NB1410" s="135"/>
      <c r="NC1410" s="135"/>
      <c r="ND1410" s="135"/>
      <c r="NE1410" s="135"/>
      <c r="NF1410" s="135"/>
      <c r="NG1410" s="135"/>
      <c r="NH1410" s="135"/>
      <c r="NI1410" s="135"/>
      <c r="NJ1410" s="135"/>
      <c r="NK1410" s="135"/>
      <c r="NL1410" s="135"/>
      <c r="NM1410" s="135"/>
      <c r="NN1410" s="135"/>
      <c r="NO1410" s="135"/>
      <c r="NP1410" s="135"/>
      <c r="NQ1410" s="39"/>
      <c r="QS1410"/>
      <c r="QT1410"/>
      <c r="QU1410"/>
      <c r="QV1410"/>
      <c r="QW1410"/>
      <c r="QX1410"/>
      <c r="QY1410"/>
      <c r="QZ1410"/>
      <c r="RA1410"/>
      <c r="RB1410" s="39"/>
      <c r="RC1410" s="39"/>
      <c r="RD1410" s="39"/>
    </row>
    <row r="1411" spans="2:472" x14ac:dyDescent="0.2">
      <c r="B1411" s="426"/>
      <c r="C1411" s="427"/>
      <c r="V1411" s="63">
        <v>165</v>
      </c>
      <c r="W1411" s="54" t="s">
        <v>3577</v>
      </c>
      <c r="X1411" s="64">
        <v>130619</v>
      </c>
      <c r="Y1411" s="54" t="s">
        <v>2626</v>
      </c>
      <c r="Z1411" s="63" t="s">
        <v>412</v>
      </c>
      <c r="AA1411" s="54" t="s">
        <v>602</v>
      </c>
      <c r="AB1411" s="54" t="s">
        <v>395</v>
      </c>
      <c r="AC1411" s="54" t="s">
        <v>2626</v>
      </c>
      <c r="AD1411" s="64" t="s">
        <v>414</v>
      </c>
      <c r="AE1411" s="64" t="s">
        <v>5802</v>
      </c>
      <c r="AF1411" s="63">
        <v>165</v>
      </c>
      <c r="AG1411" s="54" t="s">
        <v>3577</v>
      </c>
      <c r="AH1411" s="54" t="s">
        <v>6492</v>
      </c>
      <c r="AI1411" s="63" t="s">
        <v>3578</v>
      </c>
      <c r="AJ1411" s="64" t="s">
        <v>3579</v>
      </c>
      <c r="AK1411" s="569">
        <v>4470157</v>
      </c>
      <c r="AL1411" s="64" t="s">
        <v>602</v>
      </c>
      <c r="AM1411" s="64" t="s">
        <v>3583</v>
      </c>
      <c r="AN1411" s="570">
        <v>220989190</v>
      </c>
      <c r="AO1411" s="54"/>
      <c r="AP1411" s="54"/>
      <c r="AQ1411" s="54"/>
      <c r="AR1411" s="54"/>
      <c r="AS1411" s="54"/>
      <c r="AT1411" s="64" t="s">
        <v>420</v>
      </c>
      <c r="AU1411" s="64"/>
      <c r="AV1411" s="54"/>
      <c r="AW1411" s="54"/>
      <c r="AX1411" s="54"/>
      <c r="AY1411" s="54"/>
      <c r="AZ1411" s="54"/>
      <c r="BA1411" s="54"/>
      <c r="BB1411" s="54"/>
      <c r="BC1411" s="54"/>
      <c r="BD1411" s="64">
        <v>130619</v>
      </c>
      <c r="BE1411" s="54" t="s">
        <v>2626</v>
      </c>
      <c r="BF1411" s="63" t="s">
        <v>412</v>
      </c>
      <c r="BG1411" s="54" t="s">
        <v>602</v>
      </c>
      <c r="BH1411" s="54" t="s">
        <v>395</v>
      </c>
      <c r="BI1411" s="54" t="s">
        <v>2626</v>
      </c>
      <c r="BJ1411" s="64" t="s">
        <v>414</v>
      </c>
      <c r="BK1411" s="64" t="s">
        <v>5802</v>
      </c>
      <c r="BL1411" s="54"/>
      <c r="BM1411" s="54"/>
      <c r="BN1411" s="54"/>
      <c r="BO1411" s="39"/>
      <c r="BP1411" s="39"/>
      <c r="BQ1411" s="39"/>
      <c r="BR1411" s="39"/>
      <c r="BS1411" s="47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47"/>
      <c r="CD1411" s="39"/>
      <c r="CE1411" s="39"/>
      <c r="CF1411" s="48"/>
      <c r="CG1411" s="48"/>
      <c r="CH1411" s="48"/>
      <c r="CI1411" s="48"/>
      <c r="CJ1411" s="48"/>
      <c r="CK1411" s="48"/>
      <c r="CL1411" s="48"/>
      <c r="CM1411" s="48"/>
      <c r="CN1411" s="48"/>
      <c r="CO1411" s="48"/>
      <c r="CP1411" s="48"/>
      <c r="CQ1411" s="48"/>
      <c r="CR1411" s="48"/>
      <c r="CS1411" s="48"/>
      <c r="CT1411" s="48"/>
      <c r="CU1411" s="48"/>
      <c r="CV1411" s="48"/>
      <c r="CW1411" s="48"/>
      <c r="CX1411" s="39"/>
      <c r="ML1411" s="135"/>
      <c r="MM1411" s="135"/>
      <c r="MN1411" s="135"/>
      <c r="MO1411" s="135"/>
      <c r="MP1411" s="135"/>
      <c r="MQ1411" s="135"/>
      <c r="MR1411" s="135"/>
      <c r="MS1411" s="135"/>
      <c r="MT1411" s="135"/>
      <c r="MU1411" s="135"/>
      <c r="MV1411" s="135"/>
      <c r="MW1411" s="135"/>
      <c r="MX1411" s="135"/>
      <c r="MY1411" s="135"/>
      <c r="MZ1411" s="135"/>
      <c r="NA1411" s="135"/>
      <c r="NB1411" s="135"/>
      <c r="NC1411" s="135"/>
      <c r="ND1411" s="135"/>
      <c r="NE1411" s="135"/>
      <c r="NF1411" s="135"/>
      <c r="NG1411" s="135"/>
      <c r="NH1411" s="135"/>
      <c r="NI1411" s="135"/>
      <c r="NJ1411" s="135"/>
      <c r="NK1411" s="135"/>
      <c r="NL1411" s="135"/>
      <c r="NM1411" s="135"/>
      <c r="NN1411" s="135"/>
      <c r="NO1411" s="135"/>
      <c r="NP1411" s="135"/>
      <c r="NQ1411" s="39"/>
      <c r="QS1411"/>
      <c r="QT1411"/>
      <c r="QU1411"/>
      <c r="QV1411"/>
      <c r="QW1411"/>
      <c r="QX1411"/>
      <c r="QY1411"/>
      <c r="QZ1411"/>
      <c r="RA1411"/>
      <c r="RB1411" s="39"/>
      <c r="RC1411" s="39"/>
      <c r="RD1411" s="39"/>
    </row>
    <row r="1412" spans="2:472" x14ac:dyDescent="0.2">
      <c r="B1412" s="426"/>
      <c r="C1412" s="427"/>
      <c r="V1412" s="63">
        <v>165</v>
      </c>
      <c r="W1412" s="54" t="s">
        <v>3577</v>
      </c>
      <c r="X1412" s="64">
        <v>130603</v>
      </c>
      <c r="Y1412" s="54" t="s">
        <v>1190</v>
      </c>
      <c r="Z1412" s="63" t="s">
        <v>412</v>
      </c>
      <c r="AA1412" s="54" t="s">
        <v>602</v>
      </c>
      <c r="AB1412" s="54" t="s">
        <v>395</v>
      </c>
      <c r="AC1412" s="54" t="s">
        <v>1190</v>
      </c>
      <c r="AD1412" s="64" t="s">
        <v>414</v>
      </c>
      <c r="AE1412" s="64" t="s">
        <v>5802</v>
      </c>
      <c r="AF1412" s="63">
        <v>165</v>
      </c>
      <c r="AG1412" s="54" t="s">
        <v>3577</v>
      </c>
      <c r="AH1412" s="54" t="s">
        <v>6492</v>
      </c>
      <c r="AI1412" s="63" t="s">
        <v>3578</v>
      </c>
      <c r="AJ1412" s="64" t="s">
        <v>3579</v>
      </c>
      <c r="AK1412" s="569">
        <v>4470157</v>
      </c>
      <c r="AL1412" s="64" t="s">
        <v>602</v>
      </c>
      <c r="AM1412" s="64" t="s">
        <v>3583</v>
      </c>
      <c r="AN1412" s="570">
        <v>220989190</v>
      </c>
      <c r="AO1412" s="54"/>
      <c r="AP1412" s="54"/>
      <c r="AQ1412" s="54"/>
      <c r="AR1412" s="54"/>
      <c r="AS1412" s="54"/>
      <c r="AT1412" s="64" t="s">
        <v>420</v>
      </c>
      <c r="AU1412" s="64"/>
      <c r="AV1412" s="54"/>
      <c r="AW1412" s="54"/>
      <c r="AX1412" s="54"/>
      <c r="AY1412" s="54"/>
      <c r="AZ1412" s="54"/>
      <c r="BA1412" s="54"/>
      <c r="BB1412" s="54"/>
      <c r="BC1412" s="54"/>
      <c r="BD1412" s="64">
        <v>130603</v>
      </c>
      <c r="BE1412" s="54" t="s">
        <v>1190</v>
      </c>
      <c r="BF1412" s="63" t="s">
        <v>412</v>
      </c>
      <c r="BG1412" s="54" t="s">
        <v>602</v>
      </c>
      <c r="BH1412" s="54" t="s">
        <v>395</v>
      </c>
      <c r="BI1412" s="54" t="s">
        <v>1190</v>
      </c>
      <c r="BJ1412" s="64" t="s">
        <v>414</v>
      </c>
      <c r="BK1412" s="64" t="s">
        <v>5802</v>
      </c>
      <c r="BL1412" s="54"/>
      <c r="BM1412" s="54"/>
      <c r="BN1412" s="54"/>
      <c r="BO1412" s="39"/>
      <c r="BP1412" s="39"/>
      <c r="BQ1412" s="39"/>
      <c r="BR1412" s="39"/>
      <c r="BS1412" s="47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47"/>
      <c r="CD1412" s="39"/>
      <c r="CE1412" s="39"/>
      <c r="CF1412" s="48"/>
      <c r="CG1412" s="48"/>
      <c r="CH1412" s="48"/>
      <c r="CI1412" s="48"/>
      <c r="CJ1412" s="48"/>
      <c r="CK1412" s="48"/>
      <c r="CL1412" s="48"/>
      <c r="CM1412" s="48"/>
      <c r="CN1412" s="48"/>
      <c r="CO1412" s="48"/>
      <c r="CP1412" s="48"/>
      <c r="CQ1412" s="48"/>
      <c r="CR1412" s="48"/>
      <c r="CS1412" s="48"/>
      <c r="CT1412" s="48"/>
      <c r="CU1412" s="48"/>
      <c r="CV1412" s="48"/>
      <c r="CW1412" s="48"/>
      <c r="CX1412" s="39"/>
      <c r="ML1412" s="135"/>
      <c r="MM1412" s="135"/>
      <c r="MN1412" s="135"/>
      <c r="MO1412" s="135"/>
      <c r="MP1412" s="135"/>
      <c r="MQ1412" s="135"/>
      <c r="MR1412" s="135"/>
      <c r="MS1412" s="135"/>
      <c r="MT1412" s="135"/>
      <c r="MU1412" s="135"/>
      <c r="MV1412" s="135"/>
      <c r="MW1412" s="135"/>
      <c r="MX1412" s="135"/>
      <c r="MY1412" s="135"/>
      <c r="MZ1412" s="135"/>
      <c r="NA1412" s="135"/>
      <c r="NB1412" s="135"/>
      <c r="NC1412" s="135"/>
      <c r="ND1412" s="135"/>
      <c r="NE1412" s="135"/>
      <c r="NF1412" s="135"/>
      <c r="NG1412" s="135"/>
      <c r="NH1412" s="135"/>
      <c r="NI1412" s="135"/>
      <c r="NJ1412" s="135"/>
      <c r="NK1412" s="135"/>
      <c r="NL1412" s="135"/>
      <c r="NM1412" s="135"/>
      <c r="NN1412" s="135"/>
      <c r="NO1412" s="135"/>
      <c r="NP1412" s="135"/>
      <c r="NQ1412" s="39"/>
      <c r="QS1412"/>
      <c r="QT1412"/>
      <c r="QU1412"/>
      <c r="QV1412"/>
      <c r="QW1412"/>
      <c r="QX1412"/>
      <c r="QY1412"/>
      <c r="QZ1412"/>
      <c r="RA1412"/>
      <c r="RB1412" s="39"/>
      <c r="RC1412" s="39"/>
      <c r="RD1412" s="39"/>
    </row>
    <row r="1413" spans="2:472" x14ac:dyDescent="0.2">
      <c r="B1413" s="426"/>
      <c r="C1413" s="427"/>
      <c r="V1413" s="63">
        <v>165</v>
      </c>
      <c r="W1413" s="54" t="s">
        <v>3577</v>
      </c>
      <c r="X1413" s="64">
        <v>130600</v>
      </c>
      <c r="Y1413" s="54" t="s">
        <v>6493</v>
      </c>
      <c r="Z1413" s="63" t="s">
        <v>412</v>
      </c>
      <c r="AA1413" s="54" t="s">
        <v>602</v>
      </c>
      <c r="AB1413" s="54" t="s">
        <v>395</v>
      </c>
      <c r="AC1413" s="54" t="s">
        <v>2626</v>
      </c>
      <c r="AD1413" s="64" t="s">
        <v>414</v>
      </c>
      <c r="AE1413" s="64" t="s">
        <v>5802</v>
      </c>
      <c r="AF1413" s="63">
        <v>165</v>
      </c>
      <c r="AG1413" s="54" t="s">
        <v>3577</v>
      </c>
      <c r="AH1413" s="54" t="s">
        <v>6492</v>
      </c>
      <c r="AI1413" s="63" t="s">
        <v>3578</v>
      </c>
      <c r="AJ1413" s="64" t="s">
        <v>3579</v>
      </c>
      <c r="AK1413" s="569">
        <v>4470157</v>
      </c>
      <c r="AL1413" s="64" t="s">
        <v>602</v>
      </c>
      <c r="AM1413" s="64" t="s">
        <v>3583</v>
      </c>
      <c r="AN1413" s="570">
        <v>220989190</v>
      </c>
      <c r="AO1413" s="54"/>
      <c r="AP1413" s="54"/>
      <c r="AQ1413" s="54"/>
      <c r="AR1413" s="54"/>
      <c r="AS1413" s="54"/>
      <c r="AT1413" s="64" t="s">
        <v>420</v>
      </c>
      <c r="AU1413" s="64"/>
      <c r="AV1413" s="54"/>
      <c r="AW1413" s="54"/>
      <c r="AX1413" s="54"/>
      <c r="AY1413" s="54"/>
      <c r="AZ1413" s="54"/>
      <c r="BA1413" s="54"/>
      <c r="BB1413" s="54"/>
      <c r="BC1413" s="54"/>
      <c r="BD1413" s="64">
        <v>130600</v>
      </c>
      <c r="BE1413" s="54" t="s">
        <v>6493</v>
      </c>
      <c r="BF1413" s="63" t="s">
        <v>412</v>
      </c>
      <c r="BG1413" s="54" t="s">
        <v>602</v>
      </c>
      <c r="BH1413" s="54" t="s">
        <v>395</v>
      </c>
      <c r="BI1413" s="54" t="s">
        <v>2626</v>
      </c>
      <c r="BJ1413" s="64" t="s">
        <v>414</v>
      </c>
      <c r="BK1413" s="64" t="s">
        <v>5802</v>
      </c>
      <c r="BL1413" s="54"/>
      <c r="BM1413" s="54"/>
      <c r="BN1413" s="54"/>
      <c r="BO1413" s="39"/>
      <c r="BP1413" s="39"/>
      <c r="BQ1413" s="39"/>
      <c r="BR1413" s="39"/>
      <c r="BS1413" s="47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47"/>
      <c r="CD1413" s="39"/>
      <c r="CE1413" s="39"/>
      <c r="CF1413" s="48"/>
      <c r="CG1413" s="48"/>
      <c r="CH1413" s="48"/>
      <c r="CI1413" s="48"/>
      <c r="CJ1413" s="48"/>
      <c r="CK1413" s="48"/>
      <c r="CL1413" s="48"/>
      <c r="CM1413" s="48"/>
      <c r="CN1413" s="48"/>
      <c r="CO1413" s="48"/>
      <c r="CP1413" s="48"/>
      <c r="CQ1413" s="48"/>
      <c r="CR1413" s="48"/>
      <c r="CS1413" s="48"/>
      <c r="CT1413" s="48"/>
      <c r="CU1413" s="48"/>
      <c r="CV1413" s="48"/>
      <c r="CW1413" s="48"/>
      <c r="CX1413" s="39"/>
      <c r="ML1413" s="135"/>
      <c r="MM1413" s="135"/>
      <c r="MN1413" s="135"/>
      <c r="MO1413" s="135"/>
      <c r="MP1413" s="135"/>
      <c r="MQ1413" s="135"/>
      <c r="MR1413" s="135"/>
      <c r="MS1413" s="135"/>
      <c r="MT1413" s="135"/>
      <c r="MU1413" s="135"/>
      <c r="MV1413" s="135"/>
      <c r="MW1413" s="135"/>
      <c r="MX1413" s="135"/>
      <c r="MY1413" s="135"/>
      <c r="MZ1413" s="135"/>
      <c r="NA1413" s="135"/>
      <c r="NB1413" s="135"/>
      <c r="NC1413" s="135"/>
      <c r="ND1413" s="135"/>
      <c r="NE1413" s="135"/>
      <c r="NF1413" s="135"/>
      <c r="NG1413" s="135"/>
      <c r="NH1413" s="135"/>
      <c r="NI1413" s="135"/>
      <c r="NJ1413" s="135"/>
      <c r="NK1413" s="135"/>
      <c r="NL1413" s="135"/>
      <c r="NM1413" s="135"/>
      <c r="NN1413" s="135"/>
      <c r="NO1413" s="135"/>
      <c r="NP1413" s="135"/>
      <c r="NQ1413" s="39"/>
      <c r="QS1413"/>
      <c r="QT1413"/>
      <c r="QU1413"/>
      <c r="QV1413"/>
      <c r="QW1413"/>
      <c r="QX1413"/>
      <c r="QY1413"/>
      <c r="QZ1413"/>
      <c r="RA1413"/>
      <c r="RB1413" s="39"/>
      <c r="RC1413" s="39"/>
      <c r="RD1413" s="39"/>
    </row>
    <row r="1414" spans="2:472" x14ac:dyDescent="0.2">
      <c r="B1414" s="426"/>
      <c r="C1414" s="427"/>
      <c r="V1414" s="63">
        <v>165</v>
      </c>
      <c r="W1414" s="54" t="s">
        <v>3577</v>
      </c>
      <c r="X1414" s="64">
        <v>130608</v>
      </c>
      <c r="Y1414" s="54" t="s">
        <v>1496</v>
      </c>
      <c r="Z1414" s="63" t="s">
        <v>412</v>
      </c>
      <c r="AA1414" s="54" t="s">
        <v>602</v>
      </c>
      <c r="AB1414" s="54" t="s">
        <v>395</v>
      </c>
      <c r="AC1414" s="54" t="s">
        <v>1496</v>
      </c>
      <c r="AD1414" s="64" t="s">
        <v>414</v>
      </c>
      <c r="AE1414" s="64" t="s">
        <v>5802</v>
      </c>
      <c r="AF1414" s="63">
        <v>165</v>
      </c>
      <c r="AG1414" s="54" t="s">
        <v>3577</v>
      </c>
      <c r="AH1414" s="54" t="s">
        <v>6492</v>
      </c>
      <c r="AI1414" s="63" t="s">
        <v>3578</v>
      </c>
      <c r="AJ1414" s="64" t="s">
        <v>3579</v>
      </c>
      <c r="AK1414" s="569">
        <v>4470157</v>
      </c>
      <c r="AL1414" s="64" t="s">
        <v>602</v>
      </c>
      <c r="AM1414" s="64" t="s">
        <v>3583</v>
      </c>
      <c r="AN1414" s="570">
        <v>220989190</v>
      </c>
      <c r="AO1414" s="54"/>
      <c r="AP1414" s="54"/>
      <c r="AQ1414" s="54"/>
      <c r="AR1414" s="54"/>
      <c r="AS1414" s="54"/>
      <c r="AT1414" s="64" t="s">
        <v>420</v>
      </c>
      <c r="AU1414" s="64"/>
      <c r="AV1414" s="54"/>
      <c r="AW1414" s="54"/>
      <c r="AX1414" s="54"/>
      <c r="AY1414" s="54"/>
      <c r="AZ1414" s="54"/>
      <c r="BA1414" s="54"/>
      <c r="BB1414" s="54"/>
      <c r="BC1414" s="54"/>
      <c r="BD1414" s="64">
        <v>130608</v>
      </c>
      <c r="BE1414" s="54" t="s">
        <v>1496</v>
      </c>
      <c r="BF1414" s="63" t="s">
        <v>412</v>
      </c>
      <c r="BG1414" s="54" t="s">
        <v>602</v>
      </c>
      <c r="BH1414" s="54" t="s">
        <v>395</v>
      </c>
      <c r="BI1414" s="54" t="s">
        <v>1496</v>
      </c>
      <c r="BJ1414" s="64" t="s">
        <v>414</v>
      </c>
      <c r="BK1414" s="64" t="s">
        <v>5802</v>
      </c>
      <c r="BL1414" s="54"/>
      <c r="BM1414" s="54"/>
      <c r="BN1414" s="54"/>
      <c r="BO1414" s="39"/>
      <c r="BP1414" s="39"/>
      <c r="BQ1414" s="39"/>
      <c r="BR1414" s="39"/>
      <c r="BS1414" s="47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47"/>
      <c r="CD1414" s="39"/>
      <c r="CE1414" s="39"/>
      <c r="CF1414" s="48"/>
      <c r="CG1414" s="48"/>
      <c r="CH1414" s="48"/>
      <c r="CI1414" s="48"/>
      <c r="CJ1414" s="48"/>
      <c r="CK1414" s="48"/>
      <c r="CL1414" s="48"/>
      <c r="CM1414" s="48"/>
      <c r="CN1414" s="48"/>
      <c r="CO1414" s="48"/>
      <c r="CP1414" s="48"/>
      <c r="CQ1414" s="48"/>
      <c r="CR1414" s="48"/>
      <c r="CS1414" s="48"/>
      <c r="CT1414" s="48"/>
      <c r="CU1414" s="48"/>
      <c r="CV1414" s="48"/>
      <c r="CW1414" s="48"/>
      <c r="CX1414" s="39"/>
      <c r="ML1414" s="135"/>
      <c r="MM1414" s="135"/>
      <c r="MN1414" s="135"/>
      <c r="MO1414" s="135"/>
      <c r="MP1414" s="135"/>
      <c r="MQ1414" s="135"/>
      <c r="MR1414" s="135"/>
      <c r="MS1414" s="135"/>
      <c r="MT1414" s="135"/>
      <c r="MU1414" s="135"/>
      <c r="MV1414" s="135"/>
      <c r="MW1414" s="135"/>
      <c r="MX1414" s="135"/>
      <c r="MY1414" s="135"/>
      <c r="MZ1414" s="135"/>
      <c r="NA1414" s="135"/>
      <c r="NB1414" s="135"/>
      <c r="NC1414" s="135"/>
      <c r="ND1414" s="135"/>
      <c r="NE1414" s="135"/>
      <c r="NF1414" s="135"/>
      <c r="NG1414" s="135"/>
      <c r="NH1414" s="135"/>
      <c r="NI1414" s="135"/>
      <c r="NJ1414" s="135"/>
      <c r="NK1414" s="135"/>
      <c r="NL1414" s="135"/>
      <c r="NM1414" s="135"/>
      <c r="NN1414" s="135"/>
      <c r="NO1414" s="135"/>
      <c r="NP1414" s="135"/>
      <c r="NQ1414" s="39"/>
      <c r="QS1414"/>
      <c r="QT1414"/>
      <c r="QU1414"/>
      <c r="QV1414"/>
      <c r="QW1414"/>
      <c r="QX1414"/>
      <c r="QY1414"/>
      <c r="QZ1414"/>
      <c r="RA1414"/>
      <c r="RB1414" s="39"/>
      <c r="RC1414" s="39"/>
      <c r="RD1414" s="39"/>
    </row>
    <row r="1415" spans="2:472" x14ac:dyDescent="0.2">
      <c r="B1415" s="426"/>
      <c r="C1415" s="427"/>
      <c r="V1415" s="63">
        <v>165</v>
      </c>
      <c r="W1415" s="54" t="s">
        <v>3577</v>
      </c>
      <c r="X1415" s="64">
        <v>130609</v>
      </c>
      <c r="Y1415" s="54" t="s">
        <v>1766</v>
      </c>
      <c r="Z1415" s="63" t="s">
        <v>412</v>
      </c>
      <c r="AA1415" s="54" t="s">
        <v>602</v>
      </c>
      <c r="AB1415" s="54" t="s">
        <v>395</v>
      </c>
      <c r="AC1415" s="54" t="s">
        <v>1766</v>
      </c>
      <c r="AD1415" s="64" t="s">
        <v>414</v>
      </c>
      <c r="AE1415" s="64" t="s">
        <v>5802</v>
      </c>
      <c r="AF1415" s="63">
        <v>165</v>
      </c>
      <c r="AG1415" s="54" t="s">
        <v>3577</v>
      </c>
      <c r="AH1415" s="54" t="s">
        <v>6492</v>
      </c>
      <c r="AI1415" s="63" t="s">
        <v>3578</v>
      </c>
      <c r="AJ1415" s="64" t="s">
        <v>3579</v>
      </c>
      <c r="AK1415" s="569">
        <v>4470157</v>
      </c>
      <c r="AL1415" s="64" t="s">
        <v>602</v>
      </c>
      <c r="AM1415" s="64" t="s">
        <v>3583</v>
      </c>
      <c r="AN1415" s="570">
        <v>220989190</v>
      </c>
      <c r="AO1415" s="54"/>
      <c r="AP1415" s="54"/>
      <c r="AQ1415" s="54"/>
      <c r="AR1415" s="54"/>
      <c r="AS1415" s="54"/>
      <c r="AT1415" s="64" t="s">
        <v>420</v>
      </c>
      <c r="AU1415" s="64"/>
      <c r="AV1415" s="54"/>
      <c r="AW1415" s="54"/>
      <c r="AX1415" s="54"/>
      <c r="AY1415" s="54"/>
      <c r="AZ1415" s="54"/>
      <c r="BA1415" s="54"/>
      <c r="BB1415" s="54"/>
      <c r="BC1415" s="54"/>
      <c r="BD1415" s="64">
        <v>130609</v>
      </c>
      <c r="BE1415" s="54" t="s">
        <v>1766</v>
      </c>
      <c r="BF1415" s="63" t="s">
        <v>412</v>
      </c>
      <c r="BG1415" s="54" t="s">
        <v>602</v>
      </c>
      <c r="BH1415" s="54" t="s">
        <v>395</v>
      </c>
      <c r="BI1415" s="54" t="s">
        <v>1766</v>
      </c>
      <c r="BJ1415" s="64" t="s">
        <v>414</v>
      </c>
      <c r="BK1415" s="64" t="s">
        <v>5802</v>
      </c>
      <c r="BL1415" s="54"/>
      <c r="BM1415" s="54"/>
      <c r="BN1415" s="54"/>
      <c r="BO1415" s="39"/>
      <c r="BP1415" s="39"/>
      <c r="BQ1415" s="39"/>
      <c r="BR1415" s="39"/>
      <c r="BS1415" s="47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47"/>
      <c r="CD1415" s="39"/>
      <c r="CE1415" s="39"/>
      <c r="CF1415" s="48"/>
      <c r="CG1415" s="48"/>
      <c r="CH1415" s="48"/>
      <c r="CI1415" s="48"/>
      <c r="CJ1415" s="48"/>
      <c r="CK1415" s="48"/>
      <c r="CL1415" s="48"/>
      <c r="CM1415" s="48"/>
      <c r="CN1415" s="48"/>
      <c r="CO1415" s="48"/>
      <c r="CP1415" s="48"/>
      <c r="CQ1415" s="48"/>
      <c r="CR1415" s="48"/>
      <c r="CS1415" s="48"/>
      <c r="CT1415" s="48"/>
      <c r="CU1415" s="48"/>
      <c r="CV1415" s="48"/>
      <c r="CW1415" s="48"/>
      <c r="CX1415" s="39"/>
      <c r="ML1415" s="135"/>
      <c r="MM1415" s="135"/>
      <c r="MN1415" s="135"/>
      <c r="MO1415" s="135"/>
      <c r="MP1415" s="135"/>
      <c r="MQ1415" s="135"/>
      <c r="MR1415" s="135"/>
      <c r="MS1415" s="135"/>
      <c r="MT1415" s="135"/>
      <c r="MU1415" s="135"/>
      <c r="MV1415" s="135"/>
      <c r="MW1415" s="135"/>
      <c r="MX1415" s="135"/>
      <c r="MY1415" s="135"/>
      <c r="MZ1415" s="135"/>
      <c r="NA1415" s="135"/>
      <c r="NB1415" s="135"/>
      <c r="NC1415" s="135"/>
      <c r="ND1415" s="135"/>
      <c r="NE1415" s="135"/>
      <c r="NF1415" s="135"/>
      <c r="NG1415" s="135"/>
      <c r="NH1415" s="135"/>
      <c r="NI1415" s="135"/>
      <c r="NJ1415" s="135"/>
      <c r="NK1415" s="135"/>
      <c r="NL1415" s="135"/>
      <c r="NM1415" s="135"/>
      <c r="NN1415" s="135"/>
      <c r="NO1415" s="135"/>
      <c r="NP1415" s="135"/>
      <c r="NQ1415" s="39"/>
      <c r="QS1415"/>
      <c r="QT1415"/>
      <c r="QU1415"/>
      <c r="QV1415"/>
      <c r="QW1415"/>
      <c r="QX1415"/>
      <c r="QY1415"/>
      <c r="QZ1415"/>
      <c r="RA1415"/>
      <c r="RB1415" s="39"/>
      <c r="RC1415" s="39"/>
      <c r="RD1415" s="39"/>
    </row>
    <row r="1416" spans="2:472" x14ac:dyDescent="0.2">
      <c r="B1416" s="426"/>
      <c r="C1416" s="427"/>
      <c r="V1416" s="63">
        <v>165</v>
      </c>
      <c r="W1416" s="54" t="s">
        <v>3577</v>
      </c>
      <c r="X1416" s="64">
        <v>130620</v>
      </c>
      <c r="Y1416" s="54" t="s">
        <v>2759</v>
      </c>
      <c r="Z1416" s="63" t="s">
        <v>412</v>
      </c>
      <c r="AA1416" s="54" t="s">
        <v>602</v>
      </c>
      <c r="AB1416" s="54" t="s">
        <v>395</v>
      </c>
      <c r="AC1416" s="54" t="s">
        <v>2759</v>
      </c>
      <c r="AD1416" s="64" t="s">
        <v>414</v>
      </c>
      <c r="AE1416" s="64" t="s">
        <v>5802</v>
      </c>
      <c r="AF1416" s="63">
        <v>165</v>
      </c>
      <c r="AG1416" s="54" t="s">
        <v>3577</v>
      </c>
      <c r="AH1416" s="54" t="s">
        <v>6492</v>
      </c>
      <c r="AI1416" s="63" t="s">
        <v>3578</v>
      </c>
      <c r="AJ1416" s="64" t="s">
        <v>3579</v>
      </c>
      <c r="AK1416" s="569">
        <v>4470157</v>
      </c>
      <c r="AL1416" s="64" t="s">
        <v>602</v>
      </c>
      <c r="AM1416" s="64" t="s">
        <v>3583</v>
      </c>
      <c r="AN1416" s="570">
        <v>220989190</v>
      </c>
      <c r="AO1416" s="54"/>
      <c r="AP1416" s="54"/>
      <c r="AQ1416" s="54"/>
      <c r="AR1416" s="54"/>
      <c r="AS1416" s="54"/>
      <c r="AT1416" s="64" t="s">
        <v>420</v>
      </c>
      <c r="AU1416" s="64"/>
      <c r="AV1416" s="54"/>
      <c r="AW1416" s="54"/>
      <c r="AX1416" s="54"/>
      <c r="AY1416" s="54"/>
      <c r="AZ1416" s="54"/>
      <c r="BA1416" s="54"/>
      <c r="BB1416" s="54"/>
      <c r="BC1416" s="54"/>
      <c r="BD1416" s="64">
        <v>130620</v>
      </c>
      <c r="BE1416" s="54" t="s">
        <v>2759</v>
      </c>
      <c r="BF1416" s="63" t="s">
        <v>412</v>
      </c>
      <c r="BG1416" s="54" t="s">
        <v>602</v>
      </c>
      <c r="BH1416" s="54" t="s">
        <v>395</v>
      </c>
      <c r="BI1416" s="54" t="s">
        <v>2759</v>
      </c>
      <c r="BJ1416" s="64" t="s">
        <v>414</v>
      </c>
      <c r="BK1416" s="64" t="s">
        <v>5802</v>
      </c>
      <c r="BL1416" s="54"/>
      <c r="BM1416" s="54"/>
      <c r="BN1416" s="54"/>
      <c r="BO1416" s="39"/>
      <c r="BP1416" s="39"/>
      <c r="BQ1416" s="39"/>
      <c r="BR1416" s="39"/>
      <c r="BS1416" s="47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47"/>
      <c r="CD1416" s="39"/>
      <c r="CE1416" s="39"/>
      <c r="CF1416" s="48"/>
      <c r="CG1416" s="48"/>
      <c r="CH1416" s="48"/>
      <c r="CI1416" s="48"/>
      <c r="CJ1416" s="48"/>
      <c r="CK1416" s="48"/>
      <c r="CL1416" s="48"/>
      <c r="CM1416" s="48"/>
      <c r="CN1416" s="48"/>
      <c r="CO1416" s="48"/>
      <c r="CP1416" s="48"/>
      <c r="CQ1416" s="48"/>
      <c r="CR1416" s="48"/>
      <c r="CS1416" s="48"/>
      <c r="CT1416" s="48"/>
      <c r="CU1416" s="48"/>
      <c r="CV1416" s="48"/>
      <c r="CW1416" s="48"/>
      <c r="CX1416" s="39"/>
      <c r="ML1416" s="135"/>
      <c r="MM1416" s="135"/>
      <c r="MN1416" s="135"/>
      <c r="MO1416" s="135"/>
      <c r="MP1416" s="135"/>
      <c r="MQ1416" s="135"/>
      <c r="MR1416" s="135"/>
      <c r="MS1416" s="135"/>
      <c r="MT1416" s="135"/>
      <c r="MU1416" s="135"/>
      <c r="MV1416" s="135"/>
      <c r="MW1416" s="135"/>
      <c r="MX1416" s="135"/>
      <c r="MY1416" s="135"/>
      <c r="MZ1416" s="135"/>
      <c r="NA1416" s="135"/>
      <c r="NB1416" s="135"/>
      <c r="NC1416" s="135"/>
      <c r="ND1416" s="135"/>
      <c r="NE1416" s="135"/>
      <c r="NF1416" s="135"/>
      <c r="NG1416" s="135"/>
      <c r="NH1416" s="135"/>
      <c r="NI1416" s="135"/>
      <c r="NJ1416" s="135"/>
      <c r="NK1416" s="135"/>
      <c r="NL1416" s="135"/>
      <c r="NM1416" s="135"/>
      <c r="NN1416" s="135"/>
      <c r="NO1416" s="135"/>
      <c r="NP1416" s="135"/>
      <c r="NQ1416" s="39"/>
      <c r="QS1416"/>
      <c r="QT1416"/>
      <c r="QU1416"/>
      <c r="QV1416"/>
      <c r="QW1416"/>
      <c r="QX1416"/>
      <c r="QY1416"/>
      <c r="QZ1416"/>
      <c r="RA1416"/>
      <c r="RB1416" s="39"/>
      <c r="RC1416" s="39"/>
      <c r="RD1416" s="39"/>
    </row>
    <row r="1417" spans="2:472" x14ac:dyDescent="0.2">
      <c r="B1417" s="426"/>
      <c r="C1417" s="427"/>
      <c r="V1417" s="63">
        <v>165</v>
      </c>
      <c r="W1417" s="54" t="s">
        <v>3577</v>
      </c>
      <c r="X1417" s="64">
        <v>130617</v>
      </c>
      <c r="Y1417" s="54" t="s">
        <v>2331</v>
      </c>
      <c r="Z1417" s="63" t="s">
        <v>412</v>
      </c>
      <c r="AA1417" s="54" t="s">
        <v>602</v>
      </c>
      <c r="AB1417" s="54" t="s">
        <v>395</v>
      </c>
      <c r="AC1417" s="54" t="s">
        <v>2331</v>
      </c>
      <c r="AD1417" s="64" t="s">
        <v>414</v>
      </c>
      <c r="AE1417" s="64" t="s">
        <v>5802</v>
      </c>
      <c r="AF1417" s="63">
        <v>165</v>
      </c>
      <c r="AG1417" s="54" t="s">
        <v>3577</v>
      </c>
      <c r="AH1417" s="54" t="s">
        <v>6492</v>
      </c>
      <c r="AI1417" s="63" t="s">
        <v>3578</v>
      </c>
      <c r="AJ1417" s="64" t="s">
        <v>3579</v>
      </c>
      <c r="AK1417" s="569">
        <v>4470157</v>
      </c>
      <c r="AL1417" s="64" t="s">
        <v>602</v>
      </c>
      <c r="AM1417" s="64" t="s">
        <v>3583</v>
      </c>
      <c r="AN1417" s="570">
        <v>220989190</v>
      </c>
      <c r="AO1417" s="54"/>
      <c r="AP1417" s="54"/>
      <c r="AQ1417" s="54"/>
      <c r="AR1417" s="54"/>
      <c r="AS1417" s="54"/>
      <c r="AT1417" s="64" t="s">
        <v>420</v>
      </c>
      <c r="AU1417" s="64"/>
      <c r="AV1417" s="54"/>
      <c r="AW1417" s="54"/>
      <c r="AX1417" s="54"/>
      <c r="AY1417" s="54"/>
      <c r="AZ1417" s="54"/>
      <c r="BA1417" s="54"/>
      <c r="BB1417" s="54"/>
      <c r="BC1417" s="54"/>
      <c r="BD1417" s="64">
        <v>130617</v>
      </c>
      <c r="BE1417" s="54" t="s">
        <v>2331</v>
      </c>
      <c r="BF1417" s="63" t="s">
        <v>412</v>
      </c>
      <c r="BG1417" s="54" t="s">
        <v>602</v>
      </c>
      <c r="BH1417" s="54" t="s">
        <v>395</v>
      </c>
      <c r="BI1417" s="54" t="s">
        <v>2331</v>
      </c>
      <c r="BJ1417" s="64" t="s">
        <v>414</v>
      </c>
      <c r="BK1417" s="64" t="s">
        <v>5802</v>
      </c>
      <c r="BL1417" s="54"/>
      <c r="BM1417" s="54"/>
      <c r="BN1417" s="54"/>
      <c r="BO1417" s="39"/>
      <c r="BP1417" s="39"/>
      <c r="BQ1417" s="39"/>
      <c r="BR1417" s="39"/>
      <c r="BS1417" s="47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47"/>
      <c r="CD1417" s="39"/>
      <c r="CE1417" s="39"/>
      <c r="CF1417" s="48"/>
      <c r="CG1417" s="48"/>
      <c r="CH1417" s="48"/>
      <c r="CI1417" s="48"/>
      <c r="CJ1417" s="48"/>
      <c r="CK1417" s="48"/>
      <c r="CL1417" s="48"/>
      <c r="CM1417" s="48"/>
      <c r="CN1417" s="48"/>
      <c r="CO1417" s="48"/>
      <c r="CP1417" s="48"/>
      <c r="CQ1417" s="48"/>
      <c r="CR1417" s="48"/>
      <c r="CS1417" s="48"/>
      <c r="CT1417" s="48"/>
      <c r="CU1417" s="48"/>
      <c r="CV1417" s="48"/>
      <c r="CW1417" s="48"/>
      <c r="CX1417" s="39"/>
      <c r="ML1417" s="135"/>
      <c r="MM1417" s="135"/>
      <c r="MN1417" s="135"/>
      <c r="MO1417" s="135"/>
      <c r="MP1417" s="135"/>
      <c r="MQ1417" s="135"/>
      <c r="MR1417" s="135"/>
      <c r="MS1417" s="135"/>
      <c r="MT1417" s="135"/>
      <c r="MU1417" s="135"/>
      <c r="MV1417" s="135"/>
      <c r="MW1417" s="135"/>
      <c r="MX1417" s="135"/>
      <c r="MY1417" s="135"/>
      <c r="MZ1417" s="135"/>
      <c r="NA1417" s="135"/>
      <c r="NB1417" s="135"/>
      <c r="NC1417" s="135"/>
      <c r="ND1417" s="135"/>
      <c r="NE1417" s="135"/>
      <c r="NF1417" s="135"/>
      <c r="NG1417" s="135"/>
      <c r="NH1417" s="135"/>
      <c r="NI1417" s="135"/>
      <c r="NJ1417" s="135"/>
      <c r="NK1417" s="135"/>
      <c r="NL1417" s="135"/>
      <c r="NM1417" s="135"/>
      <c r="NN1417" s="135"/>
      <c r="NO1417" s="135"/>
      <c r="NP1417" s="135"/>
      <c r="NQ1417" s="39"/>
      <c r="QS1417"/>
      <c r="QT1417"/>
      <c r="QU1417"/>
      <c r="QV1417"/>
      <c r="QW1417"/>
      <c r="QX1417"/>
      <c r="QY1417"/>
      <c r="QZ1417"/>
      <c r="RA1417"/>
      <c r="RB1417" s="39"/>
      <c r="RC1417" s="39"/>
      <c r="RD1417" s="39"/>
    </row>
    <row r="1418" spans="2:472" x14ac:dyDescent="0.2">
      <c r="B1418" s="426"/>
      <c r="C1418" s="427"/>
      <c r="V1418" s="63">
        <v>165</v>
      </c>
      <c r="W1418" s="54" t="s">
        <v>3577</v>
      </c>
      <c r="X1418" s="64">
        <v>130613</v>
      </c>
      <c r="Y1418" s="54" t="s">
        <v>1976</v>
      </c>
      <c r="Z1418" s="63" t="s">
        <v>412</v>
      </c>
      <c r="AA1418" s="54" t="s">
        <v>602</v>
      </c>
      <c r="AB1418" s="54" t="s">
        <v>395</v>
      </c>
      <c r="AC1418" s="54" t="s">
        <v>1976</v>
      </c>
      <c r="AD1418" s="64" t="s">
        <v>414</v>
      </c>
      <c r="AE1418" s="64" t="s">
        <v>5802</v>
      </c>
      <c r="AF1418" s="63">
        <v>165</v>
      </c>
      <c r="AG1418" s="54" t="s">
        <v>3577</v>
      </c>
      <c r="AH1418" s="54" t="s">
        <v>6492</v>
      </c>
      <c r="AI1418" s="63" t="s">
        <v>3578</v>
      </c>
      <c r="AJ1418" s="64" t="s">
        <v>3579</v>
      </c>
      <c r="AK1418" s="569">
        <v>4470157</v>
      </c>
      <c r="AL1418" s="64" t="s">
        <v>602</v>
      </c>
      <c r="AM1418" s="64" t="s">
        <v>3583</v>
      </c>
      <c r="AN1418" s="570">
        <v>220989190</v>
      </c>
      <c r="AO1418" s="54"/>
      <c r="AP1418" s="54"/>
      <c r="AQ1418" s="54"/>
      <c r="AR1418" s="54"/>
      <c r="AS1418" s="54"/>
      <c r="AT1418" s="64" t="s">
        <v>420</v>
      </c>
      <c r="AU1418" s="64"/>
      <c r="AV1418" s="54"/>
      <c r="AW1418" s="54"/>
      <c r="AX1418" s="54"/>
      <c r="AY1418" s="54"/>
      <c r="AZ1418" s="54"/>
      <c r="BA1418" s="54"/>
      <c r="BB1418" s="54"/>
      <c r="BC1418" s="54"/>
      <c r="BD1418" s="64">
        <v>130613</v>
      </c>
      <c r="BE1418" s="54" t="s">
        <v>1976</v>
      </c>
      <c r="BF1418" s="63" t="s">
        <v>412</v>
      </c>
      <c r="BG1418" s="54" t="s">
        <v>602</v>
      </c>
      <c r="BH1418" s="54" t="s">
        <v>395</v>
      </c>
      <c r="BI1418" s="54" t="s">
        <v>1976</v>
      </c>
      <c r="BJ1418" s="64" t="s">
        <v>414</v>
      </c>
      <c r="BK1418" s="64" t="s">
        <v>5802</v>
      </c>
      <c r="BL1418" s="54"/>
      <c r="BM1418" s="54"/>
      <c r="BN1418" s="54"/>
      <c r="BO1418" s="39"/>
      <c r="BP1418" s="39"/>
      <c r="BQ1418" s="39"/>
      <c r="BR1418" s="39"/>
      <c r="BS1418" s="47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47"/>
      <c r="CD1418" s="39"/>
      <c r="CE1418" s="39"/>
      <c r="CF1418" s="48"/>
      <c r="CG1418" s="48"/>
      <c r="CH1418" s="48"/>
      <c r="CI1418" s="48"/>
      <c r="CJ1418" s="48"/>
      <c r="CK1418" s="48"/>
      <c r="CL1418" s="48"/>
      <c r="CM1418" s="48"/>
      <c r="CN1418" s="48"/>
      <c r="CO1418" s="48"/>
      <c r="CP1418" s="48"/>
      <c r="CQ1418" s="48"/>
      <c r="CR1418" s="48"/>
      <c r="CS1418" s="48"/>
      <c r="CT1418" s="48"/>
      <c r="CU1418" s="48"/>
      <c r="CV1418" s="48"/>
      <c r="CW1418" s="48"/>
      <c r="CX1418" s="39"/>
      <c r="ML1418" s="135"/>
      <c r="MM1418" s="135"/>
      <c r="MN1418" s="135"/>
      <c r="MO1418" s="135"/>
      <c r="MP1418" s="135"/>
      <c r="MQ1418" s="135"/>
      <c r="MR1418" s="135"/>
      <c r="MS1418" s="135"/>
      <c r="MT1418" s="135"/>
      <c r="MU1418" s="135"/>
      <c r="MV1418" s="135"/>
      <c r="MW1418" s="135"/>
      <c r="MX1418" s="135"/>
      <c r="MY1418" s="135"/>
      <c r="MZ1418" s="135"/>
      <c r="NA1418" s="135"/>
      <c r="NB1418" s="135"/>
      <c r="NC1418" s="135"/>
      <c r="ND1418" s="135"/>
      <c r="NE1418" s="135"/>
      <c r="NF1418" s="135"/>
      <c r="NG1418" s="135"/>
      <c r="NH1418" s="135"/>
      <c r="NI1418" s="135"/>
      <c r="NJ1418" s="135"/>
      <c r="NK1418" s="135"/>
      <c r="NL1418" s="135"/>
      <c r="NM1418" s="135"/>
      <c r="NN1418" s="135"/>
      <c r="NO1418" s="135"/>
      <c r="NP1418" s="135"/>
      <c r="NQ1418" s="39"/>
      <c r="QS1418"/>
      <c r="QT1418"/>
      <c r="QU1418"/>
      <c r="QV1418"/>
      <c r="QW1418"/>
      <c r="QX1418"/>
      <c r="QY1418"/>
      <c r="QZ1418"/>
      <c r="RA1418"/>
      <c r="RB1418" s="39"/>
      <c r="RC1418" s="39"/>
      <c r="RD1418" s="39"/>
    </row>
    <row r="1419" spans="2:472" x14ac:dyDescent="0.2">
      <c r="B1419" s="426"/>
      <c r="C1419" s="427"/>
      <c r="V1419" s="63">
        <v>165</v>
      </c>
      <c r="W1419" s="54" t="s">
        <v>3577</v>
      </c>
      <c r="X1419" s="64">
        <v>130616</v>
      </c>
      <c r="Y1419" s="54" t="s">
        <v>2165</v>
      </c>
      <c r="Z1419" s="63" t="s">
        <v>412</v>
      </c>
      <c r="AA1419" s="54" t="s">
        <v>602</v>
      </c>
      <c r="AB1419" s="54" t="s">
        <v>395</v>
      </c>
      <c r="AC1419" s="54" t="s">
        <v>2165</v>
      </c>
      <c r="AD1419" s="64" t="s">
        <v>414</v>
      </c>
      <c r="AE1419" s="64" t="s">
        <v>5802</v>
      </c>
      <c r="AF1419" s="63">
        <v>165</v>
      </c>
      <c r="AG1419" s="54" t="s">
        <v>3577</v>
      </c>
      <c r="AH1419" s="54" t="s">
        <v>6492</v>
      </c>
      <c r="AI1419" s="63" t="s">
        <v>3578</v>
      </c>
      <c r="AJ1419" s="64" t="s">
        <v>3579</v>
      </c>
      <c r="AK1419" s="569">
        <v>4470157</v>
      </c>
      <c r="AL1419" s="64" t="s">
        <v>602</v>
      </c>
      <c r="AM1419" s="64" t="s">
        <v>3583</v>
      </c>
      <c r="AN1419" s="570">
        <v>220989190</v>
      </c>
      <c r="AO1419" s="54"/>
      <c r="AP1419" s="54"/>
      <c r="AQ1419" s="54"/>
      <c r="AR1419" s="54"/>
      <c r="AS1419" s="54"/>
      <c r="AT1419" s="64" t="s">
        <v>420</v>
      </c>
      <c r="AU1419" s="64"/>
      <c r="AV1419" s="54"/>
      <c r="AW1419" s="54"/>
      <c r="AX1419" s="54"/>
      <c r="AY1419" s="54"/>
      <c r="AZ1419" s="54"/>
      <c r="BA1419" s="54"/>
      <c r="BB1419" s="54"/>
      <c r="BC1419" s="54"/>
      <c r="BD1419" s="64">
        <v>130616</v>
      </c>
      <c r="BE1419" s="54" t="s">
        <v>2165</v>
      </c>
      <c r="BF1419" s="63" t="s">
        <v>412</v>
      </c>
      <c r="BG1419" s="54" t="s">
        <v>602</v>
      </c>
      <c r="BH1419" s="54" t="s">
        <v>395</v>
      </c>
      <c r="BI1419" s="54" t="s">
        <v>2165</v>
      </c>
      <c r="BJ1419" s="64" t="s">
        <v>414</v>
      </c>
      <c r="BK1419" s="64" t="s">
        <v>5802</v>
      </c>
      <c r="BL1419" s="54"/>
      <c r="BM1419" s="54"/>
      <c r="BN1419" s="54"/>
      <c r="BO1419" s="39"/>
      <c r="BP1419" s="39"/>
      <c r="BQ1419" s="39"/>
      <c r="BR1419" s="39"/>
      <c r="BS1419" s="47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47"/>
      <c r="CD1419" s="39"/>
      <c r="CE1419" s="39"/>
      <c r="CF1419" s="48"/>
      <c r="CG1419" s="48"/>
      <c r="CH1419" s="48"/>
      <c r="CI1419" s="48"/>
      <c r="CJ1419" s="48"/>
      <c r="CK1419" s="48"/>
      <c r="CL1419" s="48"/>
      <c r="CM1419" s="48"/>
      <c r="CN1419" s="48"/>
      <c r="CO1419" s="48"/>
      <c r="CP1419" s="48"/>
      <c r="CQ1419" s="48"/>
      <c r="CR1419" s="48"/>
      <c r="CS1419" s="48"/>
      <c r="CT1419" s="48"/>
      <c r="CU1419" s="48"/>
      <c r="CV1419" s="48"/>
      <c r="CW1419" s="48"/>
      <c r="CX1419" s="39"/>
      <c r="ML1419" s="135"/>
      <c r="MM1419" s="135"/>
      <c r="MN1419" s="135"/>
      <c r="MO1419" s="135"/>
      <c r="MP1419" s="135"/>
      <c r="MQ1419" s="135"/>
      <c r="MR1419" s="135"/>
      <c r="MS1419" s="135"/>
      <c r="MT1419" s="135"/>
      <c r="MU1419" s="135"/>
      <c r="MV1419" s="135"/>
      <c r="MW1419" s="135"/>
      <c r="MX1419" s="135"/>
      <c r="MY1419" s="135"/>
      <c r="MZ1419" s="135"/>
      <c r="NA1419" s="135"/>
      <c r="NB1419" s="135"/>
      <c r="NC1419" s="135"/>
      <c r="ND1419" s="135"/>
      <c r="NE1419" s="135"/>
      <c r="NF1419" s="135"/>
      <c r="NG1419" s="135"/>
      <c r="NH1419" s="135"/>
      <c r="NI1419" s="135"/>
      <c r="NJ1419" s="135"/>
      <c r="NK1419" s="135"/>
      <c r="NL1419" s="135"/>
      <c r="NM1419" s="135"/>
      <c r="NN1419" s="135"/>
      <c r="NO1419" s="135"/>
      <c r="NP1419" s="135"/>
      <c r="NQ1419" s="39"/>
      <c r="QS1419"/>
      <c r="QT1419"/>
      <c r="QU1419"/>
      <c r="QV1419"/>
      <c r="QW1419"/>
      <c r="QX1419"/>
      <c r="QY1419"/>
      <c r="QZ1419"/>
      <c r="RA1419"/>
      <c r="RB1419" s="39"/>
      <c r="RC1419" s="39"/>
      <c r="RD1419" s="39"/>
    </row>
    <row r="1420" spans="2:472" x14ac:dyDescent="0.2">
      <c r="B1420" s="426"/>
      <c r="C1420" s="427"/>
      <c r="V1420" s="63">
        <v>166</v>
      </c>
      <c r="W1420" s="54" t="s">
        <v>3612</v>
      </c>
      <c r="X1420" s="64">
        <v>131001</v>
      </c>
      <c r="Y1420" s="54" t="s">
        <v>882</v>
      </c>
      <c r="Z1420" s="63" t="s">
        <v>412</v>
      </c>
      <c r="AA1420" s="54" t="s">
        <v>606</v>
      </c>
      <c r="AB1420" s="54" t="s">
        <v>395</v>
      </c>
      <c r="AC1420" s="54" t="s">
        <v>882</v>
      </c>
      <c r="AD1420" s="64" t="s">
        <v>414</v>
      </c>
      <c r="AE1420" s="64" t="s">
        <v>5802</v>
      </c>
      <c r="AF1420" s="63">
        <v>166</v>
      </c>
      <c r="AG1420" s="54" t="s">
        <v>3612</v>
      </c>
      <c r="AH1420" s="54" t="s">
        <v>3611</v>
      </c>
      <c r="AI1420" s="63" t="s">
        <v>3613</v>
      </c>
      <c r="AJ1420" s="64" t="s">
        <v>3614</v>
      </c>
      <c r="AK1420" s="569">
        <v>4440544</v>
      </c>
      <c r="AL1420" s="64" t="s">
        <v>610</v>
      </c>
      <c r="AM1420" s="64" t="s">
        <v>3618</v>
      </c>
      <c r="AN1420" s="570">
        <v>220989440</v>
      </c>
      <c r="AO1420" s="54"/>
      <c r="AP1420" s="54"/>
      <c r="AQ1420" s="54"/>
      <c r="AR1420" s="54"/>
      <c r="AS1420" s="54"/>
      <c r="AT1420" s="64" t="s">
        <v>420</v>
      </c>
      <c r="AU1420" s="64"/>
      <c r="AV1420" s="54"/>
      <c r="AW1420" s="54"/>
      <c r="AX1420" s="54"/>
      <c r="AY1420" s="54"/>
      <c r="AZ1420" s="54"/>
      <c r="BA1420" s="54"/>
      <c r="BB1420" s="54"/>
      <c r="BC1420" s="54"/>
      <c r="BD1420" s="64">
        <v>131001</v>
      </c>
      <c r="BE1420" s="54" t="s">
        <v>882</v>
      </c>
      <c r="BF1420" s="63" t="s">
        <v>412</v>
      </c>
      <c r="BG1420" s="54" t="s">
        <v>606</v>
      </c>
      <c r="BH1420" s="54" t="s">
        <v>395</v>
      </c>
      <c r="BI1420" s="54" t="s">
        <v>882</v>
      </c>
      <c r="BJ1420" s="64" t="s">
        <v>414</v>
      </c>
      <c r="BK1420" s="64" t="s">
        <v>5802</v>
      </c>
      <c r="BL1420" s="54"/>
      <c r="BM1420" s="54"/>
      <c r="BN1420" s="54"/>
      <c r="BO1420" s="39"/>
      <c r="BP1420" s="39"/>
      <c r="BQ1420" s="39"/>
      <c r="BR1420" s="39"/>
      <c r="BS1420" s="47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47"/>
      <c r="CD1420" s="39"/>
      <c r="CE1420" s="39"/>
      <c r="CF1420" s="48"/>
      <c r="CG1420" s="48"/>
      <c r="CH1420" s="48"/>
      <c r="CI1420" s="48"/>
      <c r="CJ1420" s="48"/>
      <c r="CK1420" s="48"/>
      <c r="CL1420" s="48"/>
      <c r="CM1420" s="48"/>
      <c r="CN1420" s="48"/>
      <c r="CO1420" s="48"/>
      <c r="CP1420" s="48"/>
      <c r="CQ1420" s="48"/>
      <c r="CR1420" s="48"/>
      <c r="CS1420" s="48"/>
      <c r="CT1420" s="48"/>
      <c r="CU1420" s="48"/>
      <c r="CV1420" s="48"/>
      <c r="CW1420" s="48"/>
      <c r="CX1420" s="39"/>
      <c r="ML1420" s="135"/>
      <c r="MM1420" s="135"/>
      <c r="MN1420" s="135"/>
      <c r="MO1420" s="135"/>
      <c r="MP1420" s="135"/>
      <c r="MQ1420" s="135"/>
      <c r="MR1420" s="135"/>
      <c r="MS1420" s="135"/>
      <c r="MT1420" s="135"/>
      <c r="MU1420" s="135"/>
      <c r="MV1420" s="135"/>
      <c r="MW1420" s="135"/>
      <c r="MX1420" s="135"/>
      <c r="MY1420" s="135"/>
      <c r="MZ1420" s="135"/>
      <c r="NA1420" s="135"/>
      <c r="NB1420" s="135"/>
      <c r="NC1420" s="135"/>
      <c r="ND1420" s="135"/>
      <c r="NE1420" s="135"/>
      <c r="NF1420" s="135"/>
      <c r="NG1420" s="135"/>
      <c r="NH1420" s="135"/>
      <c r="NI1420" s="135"/>
      <c r="NJ1420" s="135"/>
      <c r="NK1420" s="135"/>
      <c r="NL1420" s="135"/>
      <c r="NM1420" s="135"/>
      <c r="NN1420" s="135"/>
      <c r="NO1420" s="135"/>
      <c r="NP1420" s="135"/>
      <c r="NQ1420" s="39"/>
      <c r="QS1420"/>
      <c r="QT1420"/>
      <c r="QU1420"/>
      <c r="QV1420"/>
      <c r="QW1420"/>
      <c r="QX1420"/>
      <c r="QY1420"/>
      <c r="QZ1420"/>
      <c r="RA1420"/>
      <c r="RB1420" s="39"/>
      <c r="RC1420" s="39"/>
      <c r="RD1420" s="39"/>
    </row>
    <row r="1421" spans="2:472" x14ac:dyDescent="0.2">
      <c r="B1421" s="426"/>
      <c r="C1421" s="427"/>
      <c r="V1421" s="63">
        <v>166</v>
      </c>
      <c r="W1421" s="54" t="s">
        <v>3612</v>
      </c>
      <c r="X1421" s="64">
        <v>131002</v>
      </c>
      <c r="Y1421" s="54" t="s">
        <v>1194</v>
      </c>
      <c r="Z1421" s="63" t="s">
        <v>412</v>
      </c>
      <c r="AA1421" s="54" t="s">
        <v>606</v>
      </c>
      <c r="AB1421" s="54" t="s">
        <v>395</v>
      </c>
      <c r="AC1421" s="54" t="s">
        <v>1194</v>
      </c>
      <c r="AD1421" s="64" t="s">
        <v>414</v>
      </c>
      <c r="AE1421" s="64" t="s">
        <v>5802</v>
      </c>
      <c r="AF1421" s="63">
        <v>166</v>
      </c>
      <c r="AG1421" s="54" t="s">
        <v>3612</v>
      </c>
      <c r="AH1421" s="54" t="s">
        <v>3611</v>
      </c>
      <c r="AI1421" s="63" t="s">
        <v>3613</v>
      </c>
      <c r="AJ1421" s="64" t="s">
        <v>3614</v>
      </c>
      <c r="AK1421" s="569">
        <v>4440544</v>
      </c>
      <c r="AL1421" s="64" t="s">
        <v>610</v>
      </c>
      <c r="AM1421" s="64" t="s">
        <v>3618</v>
      </c>
      <c r="AN1421" s="570">
        <v>220989440</v>
      </c>
      <c r="AO1421" s="54"/>
      <c r="AP1421" s="54"/>
      <c r="AQ1421" s="54"/>
      <c r="AR1421" s="54"/>
      <c r="AS1421" s="54"/>
      <c r="AT1421" s="64" t="s">
        <v>420</v>
      </c>
      <c r="AU1421" s="64"/>
      <c r="AV1421" s="54"/>
      <c r="AW1421" s="54"/>
      <c r="AX1421" s="54"/>
      <c r="AY1421" s="54"/>
      <c r="AZ1421" s="54"/>
      <c r="BA1421" s="54"/>
      <c r="BB1421" s="54"/>
      <c r="BC1421" s="54"/>
      <c r="BD1421" s="64">
        <v>131002</v>
      </c>
      <c r="BE1421" s="54" t="s">
        <v>1194</v>
      </c>
      <c r="BF1421" s="63" t="s">
        <v>412</v>
      </c>
      <c r="BG1421" s="54" t="s">
        <v>606</v>
      </c>
      <c r="BH1421" s="54" t="s">
        <v>395</v>
      </c>
      <c r="BI1421" s="54" t="s">
        <v>1194</v>
      </c>
      <c r="BJ1421" s="64" t="s">
        <v>414</v>
      </c>
      <c r="BK1421" s="64" t="s">
        <v>5802</v>
      </c>
      <c r="BL1421" s="54"/>
      <c r="BM1421" s="54"/>
      <c r="BN1421" s="54"/>
      <c r="BO1421" s="39"/>
      <c r="BP1421" s="39"/>
      <c r="BQ1421" s="39"/>
      <c r="BR1421" s="39"/>
      <c r="BS1421" s="47"/>
      <c r="BT1421" s="39"/>
      <c r="BU1421" s="39"/>
      <c r="BV1421" s="39"/>
      <c r="BW1421" s="39"/>
      <c r="BX1421" s="39"/>
      <c r="BY1421" s="39"/>
      <c r="BZ1421" s="39"/>
      <c r="CA1421" s="39"/>
      <c r="CB1421" s="39"/>
      <c r="CC1421" s="47"/>
      <c r="CD1421" s="39"/>
      <c r="CE1421" s="39"/>
      <c r="CF1421" s="48"/>
      <c r="CG1421" s="48"/>
      <c r="CH1421" s="48"/>
      <c r="CI1421" s="48"/>
      <c r="CJ1421" s="48"/>
      <c r="CK1421" s="48"/>
      <c r="CL1421" s="48"/>
      <c r="CM1421" s="48"/>
      <c r="CN1421" s="48"/>
      <c r="CO1421" s="48"/>
      <c r="CP1421" s="48"/>
      <c r="CQ1421" s="48"/>
      <c r="CR1421" s="48"/>
      <c r="CS1421" s="48"/>
      <c r="CT1421" s="48"/>
      <c r="CU1421" s="48"/>
      <c r="CV1421" s="48"/>
      <c r="CW1421" s="48"/>
      <c r="CX1421" s="39"/>
      <c r="ML1421" s="135"/>
      <c r="MM1421" s="135"/>
      <c r="MN1421" s="135"/>
      <c r="MO1421" s="135"/>
      <c r="MP1421" s="135"/>
      <c r="MQ1421" s="135"/>
      <c r="MR1421" s="135"/>
      <c r="MS1421" s="135"/>
      <c r="MT1421" s="135"/>
      <c r="MU1421" s="135"/>
      <c r="MV1421" s="135"/>
      <c r="MW1421" s="135"/>
      <c r="MX1421" s="135"/>
      <c r="MY1421" s="135"/>
      <c r="MZ1421" s="135"/>
      <c r="NA1421" s="135"/>
      <c r="NB1421" s="135"/>
      <c r="NC1421" s="135"/>
      <c r="ND1421" s="135"/>
      <c r="NE1421" s="135"/>
      <c r="NF1421" s="135"/>
      <c r="NG1421" s="135"/>
      <c r="NH1421" s="135"/>
      <c r="NI1421" s="135"/>
      <c r="NJ1421" s="135"/>
      <c r="NK1421" s="135"/>
      <c r="NL1421" s="135"/>
      <c r="NM1421" s="135"/>
      <c r="NN1421" s="135"/>
      <c r="NO1421" s="135"/>
      <c r="NP1421" s="135"/>
      <c r="NQ1421" s="39"/>
      <c r="QS1421"/>
      <c r="QT1421"/>
      <c r="QU1421"/>
      <c r="QV1421"/>
      <c r="QW1421"/>
      <c r="QX1421"/>
      <c r="QY1421"/>
      <c r="QZ1421"/>
      <c r="RA1421"/>
      <c r="RB1421" s="39"/>
      <c r="RC1421" s="39"/>
      <c r="RD1421" s="39"/>
    </row>
    <row r="1422" spans="2:472" x14ac:dyDescent="0.2">
      <c r="B1422" s="426"/>
      <c r="C1422" s="427"/>
      <c r="V1422" s="63">
        <v>166</v>
      </c>
      <c r="W1422" s="54" t="s">
        <v>3612</v>
      </c>
      <c r="X1422" s="64">
        <v>131003</v>
      </c>
      <c r="Y1422" s="54" t="s">
        <v>1500</v>
      </c>
      <c r="Z1422" s="63" t="s">
        <v>412</v>
      </c>
      <c r="AA1422" s="54" t="s">
        <v>606</v>
      </c>
      <c r="AB1422" s="54" t="s">
        <v>395</v>
      </c>
      <c r="AC1422" s="54" t="s">
        <v>1500</v>
      </c>
      <c r="AD1422" s="64" t="s">
        <v>414</v>
      </c>
      <c r="AE1422" s="64" t="s">
        <v>5802</v>
      </c>
      <c r="AF1422" s="63">
        <v>166</v>
      </c>
      <c r="AG1422" s="54" t="s">
        <v>3612</v>
      </c>
      <c r="AH1422" s="54" t="s">
        <v>3611</v>
      </c>
      <c r="AI1422" s="63" t="s">
        <v>3613</v>
      </c>
      <c r="AJ1422" s="64" t="s">
        <v>3614</v>
      </c>
      <c r="AK1422" s="569">
        <v>4440544</v>
      </c>
      <c r="AL1422" s="64" t="s">
        <v>610</v>
      </c>
      <c r="AM1422" s="64" t="s">
        <v>3618</v>
      </c>
      <c r="AN1422" s="570">
        <v>220989440</v>
      </c>
      <c r="AO1422" s="54"/>
      <c r="AP1422" s="54"/>
      <c r="AQ1422" s="54"/>
      <c r="AR1422" s="54"/>
      <c r="AS1422" s="54"/>
      <c r="AT1422" s="64" t="s">
        <v>420</v>
      </c>
      <c r="AU1422" s="64"/>
      <c r="AV1422" s="54"/>
      <c r="AW1422" s="54"/>
      <c r="AX1422" s="54"/>
      <c r="AY1422" s="54"/>
      <c r="AZ1422" s="54"/>
      <c r="BA1422" s="54"/>
      <c r="BB1422" s="54"/>
      <c r="BC1422" s="54"/>
      <c r="BD1422" s="64">
        <v>131003</v>
      </c>
      <c r="BE1422" s="54" t="s">
        <v>1500</v>
      </c>
      <c r="BF1422" s="63" t="s">
        <v>412</v>
      </c>
      <c r="BG1422" s="54" t="s">
        <v>606</v>
      </c>
      <c r="BH1422" s="54" t="s">
        <v>395</v>
      </c>
      <c r="BI1422" s="54" t="s">
        <v>1500</v>
      </c>
      <c r="BJ1422" s="64" t="s">
        <v>414</v>
      </c>
      <c r="BK1422" s="64" t="s">
        <v>5802</v>
      </c>
      <c r="BL1422" s="54"/>
      <c r="BM1422" s="54"/>
      <c r="BN1422" s="54"/>
      <c r="BO1422" s="39"/>
      <c r="BP1422" s="39"/>
      <c r="BQ1422" s="39"/>
      <c r="BR1422" s="39"/>
      <c r="BS1422" s="47"/>
      <c r="BT1422" s="39"/>
      <c r="BU1422" s="39"/>
      <c r="BV1422" s="39"/>
      <c r="BW1422" s="39"/>
      <c r="BX1422" s="39"/>
      <c r="BY1422" s="39"/>
      <c r="BZ1422" s="39"/>
      <c r="CA1422" s="39"/>
      <c r="CB1422" s="39"/>
      <c r="CC1422" s="47"/>
      <c r="CD1422" s="39"/>
      <c r="CE1422" s="39"/>
      <c r="CF1422" s="48"/>
      <c r="CG1422" s="48"/>
      <c r="CH1422" s="48"/>
      <c r="CI1422" s="48"/>
      <c r="CJ1422" s="48"/>
      <c r="CK1422" s="48"/>
      <c r="CL1422" s="48"/>
      <c r="CM1422" s="48"/>
      <c r="CN1422" s="48"/>
      <c r="CO1422" s="48"/>
      <c r="CP1422" s="48"/>
      <c r="CQ1422" s="48"/>
      <c r="CR1422" s="48"/>
      <c r="CS1422" s="48"/>
      <c r="CT1422" s="48"/>
      <c r="CU1422" s="48"/>
      <c r="CV1422" s="48"/>
      <c r="CW1422" s="48"/>
      <c r="CX1422" s="39"/>
      <c r="ML1422" s="135"/>
      <c r="MM1422" s="135"/>
      <c r="MN1422" s="135"/>
      <c r="MO1422" s="135"/>
      <c r="MP1422" s="135"/>
      <c r="MQ1422" s="135"/>
      <c r="MR1422" s="135"/>
      <c r="MS1422" s="135"/>
      <c r="MT1422" s="135"/>
      <c r="MU1422" s="135"/>
      <c r="MV1422" s="135"/>
      <c r="MW1422" s="135"/>
      <c r="MX1422" s="135"/>
      <c r="MY1422" s="135"/>
      <c r="MZ1422" s="135"/>
      <c r="NA1422" s="135"/>
      <c r="NB1422" s="135"/>
      <c r="NC1422" s="135"/>
      <c r="ND1422" s="135"/>
      <c r="NE1422" s="135"/>
      <c r="NF1422" s="135"/>
      <c r="NG1422" s="135"/>
      <c r="NH1422" s="135"/>
      <c r="NI1422" s="135"/>
      <c r="NJ1422" s="135"/>
      <c r="NK1422" s="135"/>
      <c r="NL1422" s="135"/>
      <c r="NM1422" s="135"/>
      <c r="NN1422" s="135"/>
      <c r="NO1422" s="135"/>
      <c r="NP1422" s="135"/>
      <c r="NQ1422" s="39"/>
      <c r="QS1422"/>
      <c r="QT1422"/>
      <c r="QU1422"/>
      <c r="QV1422"/>
      <c r="QW1422"/>
      <c r="QX1422"/>
      <c r="QY1422"/>
      <c r="QZ1422"/>
      <c r="RA1422"/>
      <c r="RB1422" s="39"/>
      <c r="RC1422" s="39"/>
      <c r="RD1422" s="39"/>
    </row>
    <row r="1423" spans="2:472" x14ac:dyDescent="0.2">
      <c r="B1423" s="426"/>
      <c r="C1423" s="427"/>
      <c r="V1423" s="63">
        <v>166</v>
      </c>
      <c r="W1423" s="54" t="s">
        <v>3612</v>
      </c>
      <c r="X1423" s="64">
        <v>131004</v>
      </c>
      <c r="Y1423" s="54" t="s">
        <v>1770</v>
      </c>
      <c r="Z1423" s="63" t="s">
        <v>412</v>
      </c>
      <c r="AA1423" s="54" t="s">
        <v>606</v>
      </c>
      <c r="AB1423" s="54" t="s">
        <v>395</v>
      </c>
      <c r="AC1423" s="54" t="s">
        <v>1770</v>
      </c>
      <c r="AD1423" s="64" t="s">
        <v>414</v>
      </c>
      <c r="AE1423" s="64" t="s">
        <v>5802</v>
      </c>
      <c r="AF1423" s="63">
        <v>166</v>
      </c>
      <c r="AG1423" s="54" t="s">
        <v>3612</v>
      </c>
      <c r="AH1423" s="54" t="s">
        <v>3611</v>
      </c>
      <c r="AI1423" s="63" t="s">
        <v>3613</v>
      </c>
      <c r="AJ1423" s="64" t="s">
        <v>3614</v>
      </c>
      <c r="AK1423" s="569">
        <v>4440544</v>
      </c>
      <c r="AL1423" s="64" t="s">
        <v>610</v>
      </c>
      <c r="AM1423" s="64" t="s">
        <v>3618</v>
      </c>
      <c r="AN1423" s="570">
        <v>220989440</v>
      </c>
      <c r="AO1423" s="54"/>
      <c r="AP1423" s="54"/>
      <c r="AQ1423" s="54"/>
      <c r="AR1423" s="54"/>
      <c r="AS1423" s="54"/>
      <c r="AT1423" s="64" t="s">
        <v>420</v>
      </c>
      <c r="AU1423" s="64"/>
      <c r="AV1423" s="54"/>
      <c r="AW1423" s="54"/>
      <c r="AX1423" s="54"/>
      <c r="AY1423" s="54"/>
      <c r="AZ1423" s="54"/>
      <c r="BA1423" s="54"/>
      <c r="BB1423" s="54"/>
      <c r="BC1423" s="54"/>
      <c r="BD1423" s="64">
        <v>131004</v>
      </c>
      <c r="BE1423" s="54" t="s">
        <v>1770</v>
      </c>
      <c r="BF1423" s="63" t="s">
        <v>412</v>
      </c>
      <c r="BG1423" s="54" t="s">
        <v>606</v>
      </c>
      <c r="BH1423" s="54" t="s">
        <v>395</v>
      </c>
      <c r="BI1423" s="54" t="s">
        <v>1770</v>
      </c>
      <c r="BJ1423" s="64" t="s">
        <v>414</v>
      </c>
      <c r="BK1423" s="64" t="s">
        <v>5802</v>
      </c>
      <c r="BL1423" s="54"/>
      <c r="BM1423" s="54"/>
      <c r="BN1423" s="54"/>
      <c r="BO1423" s="39"/>
      <c r="BP1423" s="39"/>
      <c r="BQ1423" s="39"/>
      <c r="BR1423" s="39"/>
      <c r="BS1423" s="47"/>
      <c r="BT1423" s="39"/>
      <c r="BU1423" s="39"/>
      <c r="BV1423" s="39"/>
      <c r="BW1423" s="39"/>
      <c r="BX1423" s="39"/>
      <c r="BY1423" s="39"/>
      <c r="BZ1423" s="39"/>
      <c r="CA1423" s="39"/>
      <c r="CB1423" s="39"/>
      <c r="CC1423" s="47"/>
      <c r="CD1423" s="39"/>
      <c r="CE1423" s="39"/>
      <c r="CF1423" s="48"/>
      <c r="CG1423" s="48"/>
      <c r="CH1423" s="48"/>
      <c r="CI1423" s="48"/>
      <c r="CJ1423" s="48"/>
      <c r="CK1423" s="48"/>
      <c r="CL1423" s="48"/>
      <c r="CM1423" s="48"/>
      <c r="CN1423" s="48"/>
      <c r="CO1423" s="48"/>
      <c r="CP1423" s="48"/>
      <c r="CQ1423" s="48"/>
      <c r="CR1423" s="48"/>
      <c r="CS1423" s="48"/>
      <c r="CT1423" s="48"/>
      <c r="CU1423" s="48"/>
      <c r="CV1423" s="48"/>
      <c r="CW1423" s="48"/>
      <c r="CX1423" s="39"/>
      <c r="ML1423" s="135"/>
      <c r="MM1423" s="135"/>
      <c r="MN1423" s="135"/>
      <c r="MO1423" s="135"/>
      <c r="MP1423" s="135"/>
      <c r="MQ1423" s="135"/>
      <c r="MR1423" s="135"/>
      <c r="MS1423" s="135"/>
      <c r="MT1423" s="135"/>
      <c r="MU1423" s="135"/>
      <c r="MV1423" s="135"/>
      <c r="MW1423" s="135"/>
      <c r="MX1423" s="135"/>
      <c r="MY1423" s="135"/>
      <c r="MZ1423" s="135"/>
      <c r="NA1423" s="135"/>
      <c r="NB1423" s="135"/>
      <c r="NC1423" s="135"/>
      <c r="ND1423" s="135"/>
      <c r="NE1423" s="135"/>
      <c r="NF1423" s="135"/>
      <c r="NG1423" s="135"/>
      <c r="NH1423" s="135"/>
      <c r="NI1423" s="135"/>
      <c r="NJ1423" s="135"/>
      <c r="NK1423" s="135"/>
      <c r="NL1423" s="135"/>
      <c r="NM1423" s="135"/>
      <c r="NN1423" s="135"/>
      <c r="NO1423" s="135"/>
      <c r="NP1423" s="135"/>
      <c r="NQ1423" s="39"/>
      <c r="QS1423"/>
      <c r="QT1423"/>
      <c r="QU1423"/>
      <c r="QV1423"/>
      <c r="QW1423"/>
      <c r="QX1423"/>
      <c r="QY1423"/>
      <c r="QZ1423"/>
      <c r="RA1423"/>
      <c r="RB1423" s="39"/>
      <c r="RC1423" s="39"/>
      <c r="RD1423" s="39"/>
    </row>
    <row r="1424" spans="2:472" x14ac:dyDescent="0.2">
      <c r="B1424" s="426"/>
      <c r="C1424" s="427"/>
      <c r="V1424" s="63">
        <v>166</v>
      </c>
      <c r="W1424" s="54" t="s">
        <v>3612</v>
      </c>
      <c r="X1424" s="64">
        <v>131008</v>
      </c>
      <c r="Y1424" s="54" t="s">
        <v>1979</v>
      </c>
      <c r="Z1424" s="63" t="s">
        <v>412</v>
      </c>
      <c r="AA1424" s="54" t="s">
        <v>606</v>
      </c>
      <c r="AB1424" s="54" t="s">
        <v>395</v>
      </c>
      <c r="AC1424" s="54" t="s">
        <v>1979</v>
      </c>
      <c r="AD1424" s="64" t="s">
        <v>414</v>
      </c>
      <c r="AE1424" s="64" t="s">
        <v>5802</v>
      </c>
      <c r="AF1424" s="63">
        <v>166</v>
      </c>
      <c r="AG1424" s="54" t="s">
        <v>3612</v>
      </c>
      <c r="AH1424" s="54" t="s">
        <v>3611</v>
      </c>
      <c r="AI1424" s="63" t="s">
        <v>3613</v>
      </c>
      <c r="AJ1424" s="64" t="s">
        <v>3614</v>
      </c>
      <c r="AK1424" s="569">
        <v>4440544</v>
      </c>
      <c r="AL1424" s="64" t="s">
        <v>610</v>
      </c>
      <c r="AM1424" s="64" t="s">
        <v>3618</v>
      </c>
      <c r="AN1424" s="570">
        <v>220989440</v>
      </c>
      <c r="AO1424" s="54"/>
      <c r="AP1424" s="54"/>
      <c r="AQ1424" s="54"/>
      <c r="AR1424" s="54"/>
      <c r="AS1424" s="54"/>
      <c r="AT1424" s="64" t="s">
        <v>420</v>
      </c>
      <c r="AU1424" s="64"/>
      <c r="AV1424" s="54"/>
      <c r="AW1424" s="54"/>
      <c r="AX1424" s="54"/>
      <c r="AY1424" s="54"/>
      <c r="AZ1424" s="54"/>
      <c r="BA1424" s="54"/>
      <c r="BB1424" s="54"/>
      <c r="BC1424" s="54"/>
      <c r="BD1424" s="64">
        <v>131008</v>
      </c>
      <c r="BE1424" s="54" t="s">
        <v>1979</v>
      </c>
      <c r="BF1424" s="63" t="s">
        <v>412</v>
      </c>
      <c r="BG1424" s="54" t="s">
        <v>606</v>
      </c>
      <c r="BH1424" s="54" t="s">
        <v>395</v>
      </c>
      <c r="BI1424" s="54" t="s">
        <v>1979</v>
      </c>
      <c r="BJ1424" s="64" t="s">
        <v>414</v>
      </c>
      <c r="BK1424" s="64" t="s">
        <v>5802</v>
      </c>
      <c r="BL1424" s="54"/>
      <c r="BM1424" s="54"/>
      <c r="BN1424" s="54"/>
      <c r="BO1424" s="39"/>
      <c r="BP1424" s="39"/>
      <c r="BQ1424" s="39"/>
      <c r="BR1424" s="39"/>
      <c r="BS1424" s="47"/>
      <c r="BT1424" s="39"/>
      <c r="BU1424" s="39"/>
      <c r="BV1424" s="39"/>
      <c r="BW1424" s="39"/>
      <c r="BX1424" s="39"/>
      <c r="BY1424" s="39"/>
      <c r="BZ1424" s="39"/>
      <c r="CA1424" s="39"/>
      <c r="CB1424" s="39"/>
      <c r="CC1424" s="47"/>
      <c r="CD1424" s="39"/>
      <c r="CE1424" s="39"/>
      <c r="CF1424" s="48"/>
      <c r="CG1424" s="48"/>
      <c r="CH1424" s="48"/>
      <c r="CI1424" s="48"/>
      <c r="CJ1424" s="48"/>
      <c r="CK1424" s="48"/>
      <c r="CL1424" s="48"/>
      <c r="CM1424" s="48"/>
      <c r="CN1424" s="48"/>
      <c r="CO1424" s="48"/>
      <c r="CP1424" s="48"/>
      <c r="CQ1424" s="48"/>
      <c r="CR1424" s="48"/>
      <c r="CS1424" s="48"/>
      <c r="CT1424" s="48"/>
      <c r="CU1424" s="48"/>
      <c r="CV1424" s="48"/>
      <c r="CW1424" s="48"/>
      <c r="CX1424" s="39"/>
      <c r="ML1424" s="135"/>
      <c r="MM1424" s="135"/>
      <c r="MN1424" s="135"/>
      <c r="MO1424" s="135"/>
      <c r="MP1424" s="135"/>
      <c r="MQ1424" s="135"/>
      <c r="MR1424" s="135"/>
      <c r="MS1424" s="135"/>
      <c r="MT1424" s="135"/>
      <c r="MU1424" s="135"/>
      <c r="MV1424" s="135"/>
      <c r="MW1424" s="135"/>
      <c r="MX1424" s="135"/>
      <c r="MY1424" s="135"/>
      <c r="MZ1424" s="135"/>
      <c r="NA1424" s="135"/>
      <c r="NB1424" s="135"/>
      <c r="NC1424" s="135"/>
      <c r="ND1424" s="135"/>
      <c r="NE1424" s="135"/>
      <c r="NF1424" s="135"/>
      <c r="NG1424" s="135"/>
      <c r="NH1424" s="135"/>
      <c r="NI1424" s="135"/>
      <c r="NJ1424" s="135"/>
      <c r="NK1424" s="135"/>
      <c r="NL1424" s="135"/>
      <c r="NM1424" s="135"/>
      <c r="NN1424" s="135"/>
      <c r="NO1424" s="135"/>
      <c r="NP1424" s="135"/>
      <c r="NQ1424" s="39"/>
      <c r="QS1424"/>
      <c r="QT1424"/>
      <c r="QU1424"/>
      <c r="QV1424"/>
      <c r="QW1424"/>
      <c r="QX1424"/>
      <c r="QY1424"/>
      <c r="QZ1424"/>
      <c r="RA1424"/>
      <c r="RB1424" s="39"/>
      <c r="RC1424" s="39"/>
      <c r="RD1424" s="39"/>
    </row>
    <row r="1425" spans="2:472" x14ac:dyDescent="0.2">
      <c r="B1425" s="426"/>
      <c r="C1425" s="427"/>
      <c r="V1425" s="63">
        <v>166</v>
      </c>
      <c r="W1425" s="54" t="s">
        <v>3612</v>
      </c>
      <c r="X1425" s="64">
        <v>131009</v>
      </c>
      <c r="Y1425" s="54" t="s">
        <v>2168</v>
      </c>
      <c r="Z1425" s="63" t="s">
        <v>412</v>
      </c>
      <c r="AA1425" s="54" t="s">
        <v>606</v>
      </c>
      <c r="AB1425" s="54" t="s">
        <v>395</v>
      </c>
      <c r="AC1425" s="54" t="s">
        <v>2168</v>
      </c>
      <c r="AD1425" s="64" t="s">
        <v>414</v>
      </c>
      <c r="AE1425" s="64" t="s">
        <v>5802</v>
      </c>
      <c r="AF1425" s="63">
        <v>166</v>
      </c>
      <c r="AG1425" s="54" t="s">
        <v>3612</v>
      </c>
      <c r="AH1425" s="54" t="s">
        <v>3611</v>
      </c>
      <c r="AI1425" s="63" t="s">
        <v>3613</v>
      </c>
      <c r="AJ1425" s="64" t="s">
        <v>3614</v>
      </c>
      <c r="AK1425" s="569">
        <v>4440544</v>
      </c>
      <c r="AL1425" s="64" t="s">
        <v>610</v>
      </c>
      <c r="AM1425" s="64" t="s">
        <v>3618</v>
      </c>
      <c r="AN1425" s="570">
        <v>220989440</v>
      </c>
      <c r="AO1425" s="54"/>
      <c r="AP1425" s="54"/>
      <c r="AQ1425" s="54"/>
      <c r="AR1425" s="54"/>
      <c r="AS1425" s="54"/>
      <c r="AT1425" s="64" t="s">
        <v>420</v>
      </c>
      <c r="AU1425" s="64"/>
      <c r="AV1425" s="54"/>
      <c r="AW1425" s="54"/>
      <c r="AX1425" s="54"/>
      <c r="AY1425" s="54"/>
      <c r="AZ1425" s="54"/>
      <c r="BA1425" s="54"/>
      <c r="BB1425" s="54"/>
      <c r="BC1425" s="54"/>
      <c r="BD1425" s="64">
        <v>131009</v>
      </c>
      <c r="BE1425" s="54" t="s">
        <v>2168</v>
      </c>
      <c r="BF1425" s="63" t="s">
        <v>412</v>
      </c>
      <c r="BG1425" s="54" t="s">
        <v>606</v>
      </c>
      <c r="BH1425" s="54" t="s">
        <v>395</v>
      </c>
      <c r="BI1425" s="54" t="s">
        <v>2168</v>
      </c>
      <c r="BJ1425" s="64" t="s">
        <v>414</v>
      </c>
      <c r="BK1425" s="64" t="s">
        <v>5802</v>
      </c>
      <c r="BL1425" s="54"/>
      <c r="BM1425" s="54"/>
      <c r="BN1425" s="54"/>
      <c r="BO1425" s="39"/>
      <c r="BP1425" s="39"/>
      <c r="BQ1425" s="39"/>
      <c r="BR1425" s="39"/>
      <c r="BS1425" s="47"/>
      <c r="BT1425" s="39"/>
      <c r="BU1425" s="39"/>
      <c r="BV1425" s="39"/>
      <c r="BW1425" s="39"/>
      <c r="BX1425" s="39"/>
      <c r="BY1425" s="39"/>
      <c r="BZ1425" s="39"/>
      <c r="CA1425" s="39"/>
      <c r="CB1425" s="39"/>
      <c r="CC1425" s="47"/>
      <c r="CD1425" s="39"/>
      <c r="CE1425" s="39"/>
      <c r="CF1425" s="48"/>
      <c r="CG1425" s="48"/>
      <c r="CH1425" s="48"/>
      <c r="CI1425" s="48"/>
      <c r="CJ1425" s="48"/>
      <c r="CK1425" s="48"/>
      <c r="CL1425" s="48"/>
      <c r="CM1425" s="48"/>
      <c r="CN1425" s="48"/>
      <c r="CO1425" s="48"/>
      <c r="CP1425" s="48"/>
      <c r="CQ1425" s="48"/>
      <c r="CR1425" s="48"/>
      <c r="CS1425" s="48"/>
      <c r="CT1425" s="48"/>
      <c r="CU1425" s="48"/>
      <c r="CV1425" s="48"/>
      <c r="CW1425" s="48"/>
      <c r="CX1425" s="39"/>
      <c r="ML1425" s="135"/>
      <c r="MM1425" s="135"/>
      <c r="MN1425" s="135"/>
      <c r="MO1425" s="135"/>
      <c r="MP1425" s="135"/>
      <c r="MQ1425" s="135"/>
      <c r="MR1425" s="135"/>
      <c r="MS1425" s="135"/>
      <c r="MT1425" s="135"/>
      <c r="MU1425" s="135"/>
      <c r="MV1425" s="135"/>
      <c r="MW1425" s="135"/>
      <c r="MX1425" s="135"/>
      <c r="MY1425" s="135"/>
      <c r="MZ1425" s="135"/>
      <c r="NA1425" s="135"/>
      <c r="NB1425" s="135"/>
      <c r="NC1425" s="135"/>
      <c r="ND1425" s="135"/>
      <c r="NE1425" s="135"/>
      <c r="NF1425" s="135"/>
      <c r="NG1425" s="135"/>
      <c r="NH1425" s="135"/>
      <c r="NI1425" s="135"/>
      <c r="NJ1425" s="135"/>
      <c r="NK1425" s="135"/>
      <c r="NL1425" s="135"/>
      <c r="NM1425" s="135"/>
      <c r="NN1425" s="135"/>
      <c r="NO1425" s="135"/>
      <c r="NP1425" s="135"/>
      <c r="NQ1425" s="39"/>
      <c r="QS1425"/>
      <c r="QT1425"/>
      <c r="QU1425"/>
      <c r="QV1425"/>
      <c r="QW1425"/>
      <c r="QX1425"/>
      <c r="QY1425"/>
      <c r="QZ1425"/>
      <c r="RA1425"/>
      <c r="RB1425" s="39"/>
      <c r="RC1425" s="39"/>
      <c r="RD1425" s="39"/>
    </row>
    <row r="1426" spans="2:472" x14ac:dyDescent="0.2">
      <c r="B1426" s="426"/>
      <c r="C1426" s="427"/>
      <c r="V1426" s="63">
        <v>166</v>
      </c>
      <c r="W1426" s="54" t="s">
        <v>3612</v>
      </c>
      <c r="X1426" s="64">
        <v>131010</v>
      </c>
      <c r="Y1426" s="54" t="s">
        <v>759</v>
      </c>
      <c r="Z1426" s="63" t="s">
        <v>412</v>
      </c>
      <c r="AA1426" s="54" t="s">
        <v>606</v>
      </c>
      <c r="AB1426" s="54" t="s">
        <v>395</v>
      </c>
      <c r="AC1426" s="54" t="s">
        <v>759</v>
      </c>
      <c r="AD1426" s="64" t="s">
        <v>414</v>
      </c>
      <c r="AE1426" s="64" t="s">
        <v>5802</v>
      </c>
      <c r="AF1426" s="63">
        <v>166</v>
      </c>
      <c r="AG1426" s="54" t="s">
        <v>3612</v>
      </c>
      <c r="AH1426" s="54" t="s">
        <v>3611</v>
      </c>
      <c r="AI1426" s="63" t="s">
        <v>3613</v>
      </c>
      <c r="AJ1426" s="64" t="s">
        <v>3614</v>
      </c>
      <c r="AK1426" s="569">
        <v>4440544</v>
      </c>
      <c r="AL1426" s="64" t="s">
        <v>610</v>
      </c>
      <c r="AM1426" s="64" t="s">
        <v>3618</v>
      </c>
      <c r="AN1426" s="570">
        <v>220989440</v>
      </c>
      <c r="AO1426" s="54"/>
      <c r="AP1426" s="54"/>
      <c r="AQ1426" s="54"/>
      <c r="AR1426" s="54"/>
      <c r="AS1426" s="54"/>
      <c r="AT1426" s="64" t="s">
        <v>420</v>
      </c>
      <c r="AU1426" s="64"/>
      <c r="AV1426" s="54"/>
      <c r="AW1426" s="54"/>
      <c r="AX1426" s="54"/>
      <c r="AY1426" s="54"/>
      <c r="AZ1426" s="54"/>
      <c r="BA1426" s="54"/>
      <c r="BB1426" s="54"/>
      <c r="BC1426" s="54"/>
      <c r="BD1426" s="64">
        <v>131010</v>
      </c>
      <c r="BE1426" s="54" t="s">
        <v>759</v>
      </c>
      <c r="BF1426" s="63" t="s">
        <v>412</v>
      </c>
      <c r="BG1426" s="54" t="s">
        <v>606</v>
      </c>
      <c r="BH1426" s="54" t="s">
        <v>395</v>
      </c>
      <c r="BI1426" s="54" t="s">
        <v>759</v>
      </c>
      <c r="BJ1426" s="64" t="s">
        <v>414</v>
      </c>
      <c r="BK1426" s="64" t="s">
        <v>5802</v>
      </c>
      <c r="BL1426" s="54"/>
      <c r="BM1426" s="54"/>
      <c r="BN1426" s="54"/>
      <c r="BO1426" s="39"/>
      <c r="BP1426" s="39"/>
      <c r="BQ1426" s="39"/>
      <c r="BR1426" s="39"/>
      <c r="BS1426" s="47"/>
      <c r="BT1426" s="39"/>
      <c r="BU1426" s="39"/>
      <c r="BV1426" s="39"/>
      <c r="BW1426" s="39"/>
      <c r="BX1426" s="39"/>
      <c r="BY1426" s="39"/>
      <c r="BZ1426" s="39"/>
      <c r="CA1426" s="39"/>
      <c r="CB1426" s="39"/>
      <c r="CC1426" s="47"/>
      <c r="CD1426" s="39"/>
      <c r="CE1426" s="39"/>
      <c r="CF1426" s="48"/>
      <c r="CG1426" s="48"/>
      <c r="CH1426" s="48"/>
      <c r="CI1426" s="48"/>
      <c r="CJ1426" s="48"/>
      <c r="CK1426" s="48"/>
      <c r="CL1426" s="48"/>
      <c r="CM1426" s="48"/>
      <c r="CN1426" s="48"/>
      <c r="CO1426" s="48"/>
      <c r="CP1426" s="48"/>
      <c r="CQ1426" s="48"/>
      <c r="CR1426" s="48"/>
      <c r="CS1426" s="48"/>
      <c r="CT1426" s="48"/>
      <c r="CU1426" s="48"/>
      <c r="CV1426" s="48"/>
      <c r="CW1426" s="48"/>
      <c r="CX1426" s="39"/>
      <c r="ML1426" s="135"/>
      <c r="MM1426" s="135"/>
      <c r="MN1426" s="135"/>
      <c r="MO1426" s="135"/>
      <c r="MP1426" s="135"/>
      <c r="MQ1426" s="135"/>
      <c r="MR1426" s="135"/>
      <c r="MS1426" s="135"/>
      <c r="MT1426" s="135"/>
      <c r="MU1426" s="135"/>
      <c r="MV1426" s="135"/>
      <c r="MW1426" s="135"/>
      <c r="MX1426" s="135"/>
      <c r="MY1426" s="135"/>
      <c r="MZ1426" s="135"/>
      <c r="NA1426" s="135"/>
      <c r="NB1426" s="135"/>
      <c r="NC1426" s="135"/>
      <c r="ND1426" s="135"/>
      <c r="NE1426" s="135"/>
      <c r="NF1426" s="135"/>
      <c r="NG1426" s="135"/>
      <c r="NH1426" s="135"/>
      <c r="NI1426" s="135"/>
      <c r="NJ1426" s="135"/>
      <c r="NK1426" s="135"/>
      <c r="NL1426" s="135"/>
      <c r="NM1426" s="135"/>
      <c r="NN1426" s="135"/>
      <c r="NO1426" s="135"/>
      <c r="NP1426" s="135"/>
      <c r="NQ1426" s="39"/>
      <c r="QS1426"/>
      <c r="QT1426"/>
      <c r="QU1426"/>
      <c r="QV1426"/>
      <c r="QW1426"/>
      <c r="QX1426"/>
      <c r="QY1426"/>
      <c r="QZ1426"/>
      <c r="RA1426"/>
      <c r="RB1426" s="39"/>
      <c r="RC1426" s="39"/>
      <c r="RD1426" s="39"/>
    </row>
    <row r="1427" spans="2:472" x14ac:dyDescent="0.2">
      <c r="B1427" s="426"/>
      <c r="C1427" s="427"/>
      <c r="V1427" s="63">
        <v>166</v>
      </c>
      <c r="W1427" s="54" t="s">
        <v>3612</v>
      </c>
      <c r="X1427" s="64">
        <v>131011</v>
      </c>
      <c r="Y1427" s="54" t="s">
        <v>2485</v>
      </c>
      <c r="Z1427" s="63" t="s">
        <v>412</v>
      </c>
      <c r="AA1427" s="54" t="s">
        <v>606</v>
      </c>
      <c r="AB1427" s="54" t="s">
        <v>395</v>
      </c>
      <c r="AC1427" s="54" t="s">
        <v>2485</v>
      </c>
      <c r="AD1427" s="64" t="s">
        <v>414</v>
      </c>
      <c r="AE1427" s="64" t="s">
        <v>5802</v>
      </c>
      <c r="AF1427" s="63">
        <v>166</v>
      </c>
      <c r="AG1427" s="54" t="s">
        <v>3612</v>
      </c>
      <c r="AH1427" s="54" t="s">
        <v>3611</v>
      </c>
      <c r="AI1427" s="63" t="s">
        <v>3613</v>
      </c>
      <c r="AJ1427" s="64" t="s">
        <v>3614</v>
      </c>
      <c r="AK1427" s="569">
        <v>4440544</v>
      </c>
      <c r="AL1427" s="64" t="s">
        <v>610</v>
      </c>
      <c r="AM1427" s="64" t="s">
        <v>3618</v>
      </c>
      <c r="AN1427" s="570">
        <v>220989440</v>
      </c>
      <c r="AO1427" s="54"/>
      <c r="AP1427" s="54"/>
      <c r="AQ1427" s="54"/>
      <c r="AR1427" s="54"/>
      <c r="AS1427" s="54"/>
      <c r="AT1427" s="64" t="s">
        <v>420</v>
      </c>
      <c r="AU1427" s="64"/>
      <c r="AV1427" s="54"/>
      <c r="AW1427" s="54"/>
      <c r="AX1427" s="54"/>
      <c r="AY1427" s="54"/>
      <c r="AZ1427" s="54"/>
      <c r="BA1427" s="54"/>
      <c r="BB1427" s="54"/>
      <c r="BC1427" s="54"/>
      <c r="BD1427" s="64">
        <v>131011</v>
      </c>
      <c r="BE1427" s="54" t="s">
        <v>2485</v>
      </c>
      <c r="BF1427" s="63" t="s">
        <v>412</v>
      </c>
      <c r="BG1427" s="54" t="s">
        <v>606</v>
      </c>
      <c r="BH1427" s="54" t="s">
        <v>395</v>
      </c>
      <c r="BI1427" s="54" t="s">
        <v>2485</v>
      </c>
      <c r="BJ1427" s="64" t="s">
        <v>414</v>
      </c>
      <c r="BK1427" s="64" t="s">
        <v>5802</v>
      </c>
      <c r="BL1427" s="54"/>
      <c r="BM1427" s="54"/>
      <c r="BN1427" s="54"/>
      <c r="BO1427" s="39"/>
      <c r="BP1427" s="39"/>
      <c r="BQ1427" s="39"/>
      <c r="BR1427" s="39"/>
      <c r="BS1427" s="47"/>
      <c r="BT1427" s="39"/>
      <c r="BU1427" s="39"/>
      <c r="BV1427" s="39"/>
      <c r="BW1427" s="39"/>
      <c r="BX1427" s="39"/>
      <c r="BY1427" s="39"/>
      <c r="BZ1427" s="39"/>
      <c r="CA1427" s="39"/>
      <c r="CB1427" s="39"/>
      <c r="CC1427" s="47"/>
      <c r="CD1427" s="39"/>
      <c r="CE1427" s="39"/>
      <c r="CF1427" s="48"/>
      <c r="CG1427" s="48"/>
      <c r="CH1427" s="48"/>
      <c r="CI1427" s="48"/>
      <c r="CJ1427" s="48"/>
      <c r="CK1427" s="48"/>
      <c r="CL1427" s="48"/>
      <c r="CM1427" s="48"/>
      <c r="CN1427" s="48"/>
      <c r="CO1427" s="48"/>
      <c r="CP1427" s="48"/>
      <c r="CQ1427" s="48"/>
      <c r="CR1427" s="48"/>
      <c r="CS1427" s="48"/>
      <c r="CT1427" s="48"/>
      <c r="CU1427" s="48"/>
      <c r="CV1427" s="48"/>
      <c r="CW1427" s="48"/>
      <c r="CX1427" s="39"/>
      <c r="ML1427" s="135"/>
      <c r="MM1427" s="135"/>
      <c r="MN1427" s="135"/>
      <c r="MO1427" s="135"/>
      <c r="MP1427" s="135"/>
      <c r="MQ1427" s="135"/>
      <c r="MR1427" s="135"/>
      <c r="MS1427" s="135"/>
      <c r="MT1427" s="135"/>
      <c r="MU1427" s="135"/>
      <c r="MV1427" s="135"/>
      <c r="MW1427" s="135"/>
      <c r="MX1427" s="135"/>
      <c r="MY1427" s="135"/>
      <c r="MZ1427" s="135"/>
      <c r="NA1427" s="135"/>
      <c r="NB1427" s="135"/>
      <c r="NC1427" s="135"/>
      <c r="ND1427" s="135"/>
      <c r="NE1427" s="135"/>
      <c r="NF1427" s="135"/>
      <c r="NG1427" s="135"/>
      <c r="NH1427" s="135"/>
      <c r="NI1427" s="135"/>
      <c r="NJ1427" s="135"/>
      <c r="NK1427" s="135"/>
      <c r="NL1427" s="135"/>
      <c r="NM1427" s="135"/>
      <c r="NN1427" s="135"/>
      <c r="NO1427" s="135"/>
      <c r="NP1427" s="135"/>
      <c r="NQ1427" s="39"/>
      <c r="QS1427"/>
      <c r="QT1427"/>
      <c r="QU1427"/>
      <c r="QV1427"/>
      <c r="QW1427"/>
      <c r="QX1427"/>
      <c r="QY1427"/>
      <c r="QZ1427"/>
      <c r="RA1427"/>
      <c r="RB1427" s="39"/>
      <c r="RC1427" s="39"/>
      <c r="RD1427" s="39"/>
    </row>
    <row r="1428" spans="2:472" x14ac:dyDescent="0.2">
      <c r="B1428" s="426"/>
      <c r="C1428" s="427"/>
      <c r="V1428" s="63">
        <v>166</v>
      </c>
      <c r="W1428" s="54" t="s">
        <v>3612</v>
      </c>
      <c r="X1428" s="64">
        <v>131013</v>
      </c>
      <c r="Y1428" s="54" t="s">
        <v>2362</v>
      </c>
      <c r="Z1428" s="63" t="s">
        <v>412</v>
      </c>
      <c r="AA1428" s="54" t="s">
        <v>606</v>
      </c>
      <c r="AB1428" s="54" t="s">
        <v>395</v>
      </c>
      <c r="AC1428" s="54" t="s">
        <v>2362</v>
      </c>
      <c r="AD1428" s="64" t="s">
        <v>414</v>
      </c>
      <c r="AE1428" s="64" t="s">
        <v>5802</v>
      </c>
      <c r="AF1428" s="63">
        <v>166</v>
      </c>
      <c r="AG1428" s="54" t="s">
        <v>3612</v>
      </c>
      <c r="AH1428" s="54" t="s">
        <v>3611</v>
      </c>
      <c r="AI1428" s="63" t="s">
        <v>3613</v>
      </c>
      <c r="AJ1428" s="64" t="s">
        <v>3614</v>
      </c>
      <c r="AK1428" s="569">
        <v>4440544</v>
      </c>
      <c r="AL1428" s="64" t="s">
        <v>610</v>
      </c>
      <c r="AM1428" s="64" t="s">
        <v>3618</v>
      </c>
      <c r="AN1428" s="570">
        <v>220989440</v>
      </c>
      <c r="AO1428" s="54"/>
      <c r="AP1428" s="54"/>
      <c r="AQ1428" s="54"/>
      <c r="AR1428" s="54"/>
      <c r="AS1428" s="54"/>
      <c r="AT1428" s="64" t="s">
        <v>420</v>
      </c>
      <c r="AU1428" s="64"/>
      <c r="AV1428" s="54"/>
      <c r="AW1428" s="54"/>
      <c r="AX1428" s="54"/>
      <c r="AY1428" s="54"/>
      <c r="AZ1428" s="54"/>
      <c r="BA1428" s="54"/>
      <c r="BB1428" s="54"/>
      <c r="BC1428" s="54"/>
      <c r="BD1428" s="64">
        <v>131013</v>
      </c>
      <c r="BE1428" s="54" t="s">
        <v>2362</v>
      </c>
      <c r="BF1428" s="63" t="s">
        <v>412</v>
      </c>
      <c r="BG1428" s="54" t="s">
        <v>606</v>
      </c>
      <c r="BH1428" s="54" t="s">
        <v>395</v>
      </c>
      <c r="BI1428" s="54" t="s">
        <v>2362</v>
      </c>
      <c r="BJ1428" s="64" t="s">
        <v>414</v>
      </c>
      <c r="BK1428" s="64" t="s">
        <v>5802</v>
      </c>
      <c r="BL1428" s="54"/>
      <c r="BM1428" s="54"/>
      <c r="BN1428" s="54"/>
      <c r="BO1428" s="39"/>
      <c r="BP1428" s="39"/>
      <c r="BQ1428" s="39"/>
      <c r="BR1428" s="39"/>
      <c r="BS1428" s="47"/>
      <c r="BT1428" s="39"/>
      <c r="BU1428" s="39"/>
      <c r="BV1428" s="39"/>
      <c r="BW1428" s="39"/>
      <c r="BX1428" s="39"/>
      <c r="BY1428" s="39"/>
      <c r="BZ1428" s="39"/>
      <c r="CA1428" s="39"/>
      <c r="CB1428" s="39"/>
      <c r="CC1428" s="47"/>
      <c r="CD1428" s="39"/>
      <c r="CE1428" s="39"/>
      <c r="CF1428" s="48"/>
      <c r="CG1428" s="48"/>
      <c r="CH1428" s="48"/>
      <c r="CI1428" s="48"/>
      <c r="CJ1428" s="48"/>
      <c r="CK1428" s="48"/>
      <c r="CL1428" s="48"/>
      <c r="CM1428" s="48"/>
      <c r="CN1428" s="48"/>
      <c r="CO1428" s="48"/>
      <c r="CP1428" s="48"/>
      <c r="CQ1428" s="48"/>
      <c r="CR1428" s="48"/>
      <c r="CS1428" s="48"/>
      <c r="CT1428" s="48"/>
      <c r="CU1428" s="48"/>
      <c r="CV1428" s="48"/>
      <c r="CW1428" s="48"/>
      <c r="CX1428" s="39"/>
      <c r="ML1428" s="135"/>
      <c r="MM1428" s="135"/>
      <c r="MN1428" s="135"/>
      <c r="MO1428" s="135"/>
      <c r="MP1428" s="135"/>
      <c r="MQ1428" s="135"/>
      <c r="MR1428" s="135"/>
      <c r="MS1428" s="135"/>
      <c r="MT1428" s="135"/>
      <c r="MU1428" s="135"/>
      <c r="MV1428" s="135"/>
      <c r="MW1428" s="135"/>
      <c r="MX1428" s="135"/>
      <c r="MY1428" s="135"/>
      <c r="MZ1428" s="135"/>
      <c r="NA1428" s="135"/>
      <c r="NB1428" s="135"/>
      <c r="NC1428" s="135"/>
      <c r="ND1428" s="135"/>
      <c r="NE1428" s="135"/>
      <c r="NF1428" s="135"/>
      <c r="NG1428" s="135"/>
      <c r="NH1428" s="135"/>
      <c r="NI1428" s="135"/>
      <c r="NJ1428" s="135"/>
      <c r="NK1428" s="135"/>
      <c r="NL1428" s="135"/>
      <c r="NM1428" s="135"/>
      <c r="NN1428" s="135"/>
      <c r="NO1428" s="135"/>
      <c r="NP1428" s="135"/>
      <c r="NQ1428" s="39"/>
      <c r="QS1428"/>
      <c r="QT1428"/>
      <c r="QU1428"/>
      <c r="QV1428"/>
      <c r="QW1428"/>
      <c r="QX1428"/>
      <c r="QY1428"/>
      <c r="QZ1428"/>
      <c r="RA1428"/>
      <c r="RB1428" s="39"/>
      <c r="RC1428" s="39"/>
      <c r="RD1428" s="39"/>
    </row>
    <row r="1429" spans="2:472" x14ac:dyDescent="0.2">
      <c r="B1429" s="426"/>
      <c r="C1429" s="427"/>
      <c r="V1429" s="63">
        <v>166</v>
      </c>
      <c r="W1429" s="54" t="s">
        <v>3612</v>
      </c>
      <c r="X1429" s="64">
        <v>131014</v>
      </c>
      <c r="Y1429" s="54" t="s">
        <v>1666</v>
      </c>
      <c r="Z1429" s="63" t="s">
        <v>412</v>
      </c>
      <c r="AA1429" s="54" t="s">
        <v>606</v>
      </c>
      <c r="AB1429" s="54" t="s">
        <v>395</v>
      </c>
      <c r="AC1429" s="54" t="s">
        <v>1666</v>
      </c>
      <c r="AD1429" s="64" t="s">
        <v>414</v>
      </c>
      <c r="AE1429" s="64" t="s">
        <v>5802</v>
      </c>
      <c r="AF1429" s="63">
        <v>166</v>
      </c>
      <c r="AG1429" s="54" t="s">
        <v>3612</v>
      </c>
      <c r="AH1429" s="54" t="s">
        <v>3611</v>
      </c>
      <c r="AI1429" s="63" t="s">
        <v>3613</v>
      </c>
      <c r="AJ1429" s="64" t="s">
        <v>3614</v>
      </c>
      <c r="AK1429" s="569">
        <v>4440544</v>
      </c>
      <c r="AL1429" s="64" t="s">
        <v>610</v>
      </c>
      <c r="AM1429" s="64" t="s">
        <v>3618</v>
      </c>
      <c r="AN1429" s="570">
        <v>220989440</v>
      </c>
      <c r="AO1429" s="54"/>
      <c r="AP1429" s="54"/>
      <c r="AQ1429" s="54"/>
      <c r="AR1429" s="54"/>
      <c r="AS1429" s="54"/>
      <c r="AT1429" s="64" t="s">
        <v>420</v>
      </c>
      <c r="AU1429" s="64"/>
      <c r="AV1429" s="54"/>
      <c r="AW1429" s="54"/>
      <c r="AX1429" s="54"/>
      <c r="AY1429" s="54"/>
      <c r="AZ1429" s="54"/>
      <c r="BA1429" s="54"/>
      <c r="BB1429" s="54"/>
      <c r="BC1429" s="54"/>
      <c r="BD1429" s="64">
        <v>131014</v>
      </c>
      <c r="BE1429" s="54" t="s">
        <v>1666</v>
      </c>
      <c r="BF1429" s="63" t="s">
        <v>412</v>
      </c>
      <c r="BG1429" s="54" t="s">
        <v>606</v>
      </c>
      <c r="BH1429" s="54" t="s">
        <v>395</v>
      </c>
      <c r="BI1429" s="54" t="s">
        <v>1666</v>
      </c>
      <c r="BJ1429" s="64" t="s">
        <v>414</v>
      </c>
      <c r="BK1429" s="64" t="s">
        <v>5802</v>
      </c>
      <c r="BL1429" s="54"/>
      <c r="BM1429" s="54"/>
      <c r="BN1429" s="54"/>
      <c r="BO1429" s="39"/>
      <c r="BP1429" s="39"/>
      <c r="BQ1429" s="39"/>
      <c r="BR1429" s="39"/>
      <c r="BS1429" s="47"/>
      <c r="BT1429" s="39"/>
      <c r="BU1429" s="39"/>
      <c r="BV1429" s="39"/>
      <c r="BW1429" s="39"/>
      <c r="BX1429" s="39"/>
      <c r="BY1429" s="39"/>
      <c r="BZ1429" s="39"/>
      <c r="CA1429" s="39"/>
      <c r="CB1429" s="39"/>
      <c r="CC1429" s="47"/>
      <c r="CD1429" s="39"/>
      <c r="CE1429" s="39"/>
      <c r="CF1429" s="48"/>
      <c r="CG1429" s="48"/>
      <c r="CH1429" s="48"/>
      <c r="CI1429" s="48"/>
      <c r="CJ1429" s="48"/>
      <c r="CK1429" s="48"/>
      <c r="CL1429" s="48"/>
      <c r="CM1429" s="48"/>
      <c r="CN1429" s="48"/>
      <c r="CO1429" s="48"/>
      <c r="CP1429" s="48"/>
      <c r="CQ1429" s="48"/>
      <c r="CR1429" s="48"/>
      <c r="CS1429" s="48"/>
      <c r="CT1429" s="48"/>
      <c r="CU1429" s="48"/>
      <c r="CV1429" s="48"/>
      <c r="CW1429" s="48"/>
      <c r="CX1429" s="39"/>
      <c r="ML1429" s="135"/>
      <c r="MM1429" s="135"/>
      <c r="MN1429" s="135"/>
      <c r="MO1429" s="135"/>
      <c r="MP1429" s="135"/>
      <c r="MQ1429" s="135"/>
      <c r="MR1429" s="135"/>
      <c r="MS1429" s="135"/>
      <c r="MT1429" s="135"/>
      <c r="MU1429" s="135"/>
      <c r="MV1429" s="135"/>
      <c r="MW1429" s="135"/>
      <c r="MX1429" s="135"/>
      <c r="MY1429" s="135"/>
      <c r="MZ1429" s="135"/>
      <c r="NA1429" s="135"/>
      <c r="NB1429" s="135"/>
      <c r="NC1429" s="135"/>
      <c r="ND1429" s="135"/>
      <c r="NE1429" s="135"/>
      <c r="NF1429" s="135"/>
      <c r="NG1429" s="135"/>
      <c r="NH1429" s="135"/>
      <c r="NI1429" s="135"/>
      <c r="NJ1429" s="135"/>
      <c r="NK1429" s="135"/>
      <c r="NL1429" s="135"/>
      <c r="NM1429" s="135"/>
      <c r="NN1429" s="135"/>
      <c r="NO1429" s="135"/>
      <c r="NP1429" s="135"/>
      <c r="NQ1429" s="39"/>
      <c r="QS1429"/>
      <c r="QT1429"/>
      <c r="QU1429"/>
      <c r="QV1429"/>
      <c r="QW1429"/>
      <c r="QX1429"/>
      <c r="QY1429"/>
      <c r="QZ1429"/>
      <c r="RA1429"/>
      <c r="RB1429" s="39"/>
      <c r="RC1429" s="39"/>
      <c r="RD1429" s="39"/>
    </row>
    <row r="1430" spans="2:472" x14ac:dyDescent="0.2">
      <c r="B1430" s="426"/>
      <c r="C1430" s="427"/>
      <c r="V1430" s="63">
        <v>166</v>
      </c>
      <c r="W1430" s="54" t="s">
        <v>3612</v>
      </c>
      <c r="X1430" s="64">
        <v>131017</v>
      </c>
      <c r="Y1430" s="54" t="s">
        <v>2869</v>
      </c>
      <c r="Z1430" s="63" t="s">
        <v>412</v>
      </c>
      <c r="AA1430" s="54" t="s">
        <v>606</v>
      </c>
      <c r="AB1430" s="54" t="s">
        <v>395</v>
      </c>
      <c r="AC1430" s="54" t="s">
        <v>2869</v>
      </c>
      <c r="AD1430" s="64" t="s">
        <v>414</v>
      </c>
      <c r="AE1430" s="64" t="s">
        <v>5802</v>
      </c>
      <c r="AF1430" s="63">
        <v>166</v>
      </c>
      <c r="AG1430" s="54" t="s">
        <v>3612</v>
      </c>
      <c r="AH1430" s="54" t="s">
        <v>3611</v>
      </c>
      <c r="AI1430" s="63" t="s">
        <v>3613</v>
      </c>
      <c r="AJ1430" s="64" t="s">
        <v>3614</v>
      </c>
      <c r="AK1430" s="569">
        <v>4440544</v>
      </c>
      <c r="AL1430" s="64" t="s">
        <v>610</v>
      </c>
      <c r="AM1430" s="64" t="s">
        <v>3618</v>
      </c>
      <c r="AN1430" s="570">
        <v>220989440</v>
      </c>
      <c r="AO1430" s="54"/>
      <c r="AP1430" s="54"/>
      <c r="AQ1430" s="54"/>
      <c r="AR1430" s="54"/>
      <c r="AS1430" s="54"/>
      <c r="AT1430" s="64" t="s">
        <v>420</v>
      </c>
      <c r="AU1430" s="64"/>
      <c r="AV1430" s="54"/>
      <c r="AW1430" s="54"/>
      <c r="AX1430" s="54"/>
      <c r="AY1430" s="54"/>
      <c r="AZ1430" s="54"/>
      <c r="BA1430" s="54"/>
      <c r="BB1430" s="54"/>
      <c r="BC1430" s="54"/>
      <c r="BD1430" s="64">
        <v>131017</v>
      </c>
      <c r="BE1430" s="54" t="s">
        <v>2869</v>
      </c>
      <c r="BF1430" s="63" t="s">
        <v>412</v>
      </c>
      <c r="BG1430" s="54" t="s">
        <v>606</v>
      </c>
      <c r="BH1430" s="54" t="s">
        <v>395</v>
      </c>
      <c r="BI1430" s="54" t="s">
        <v>2869</v>
      </c>
      <c r="BJ1430" s="64" t="s">
        <v>414</v>
      </c>
      <c r="BK1430" s="64" t="s">
        <v>5802</v>
      </c>
      <c r="BL1430" s="54"/>
      <c r="BM1430" s="54"/>
      <c r="BN1430" s="54"/>
      <c r="BO1430" s="39"/>
      <c r="BP1430" s="39"/>
      <c r="BQ1430" s="39"/>
      <c r="BR1430" s="39"/>
      <c r="BS1430" s="47"/>
      <c r="BT1430" s="39"/>
      <c r="BU1430" s="39"/>
      <c r="BV1430" s="39"/>
      <c r="BW1430" s="39"/>
      <c r="BX1430" s="39"/>
      <c r="BY1430" s="39"/>
      <c r="BZ1430" s="39"/>
      <c r="CA1430" s="39"/>
      <c r="CB1430" s="39"/>
      <c r="CC1430" s="47"/>
      <c r="CD1430" s="39"/>
      <c r="CE1430" s="39"/>
      <c r="CF1430" s="48"/>
      <c r="CG1430" s="48"/>
      <c r="CH1430" s="48"/>
      <c r="CI1430" s="48"/>
      <c r="CJ1430" s="48"/>
      <c r="CK1430" s="48"/>
      <c r="CL1430" s="48"/>
      <c r="CM1430" s="48"/>
      <c r="CN1430" s="48"/>
      <c r="CO1430" s="48"/>
      <c r="CP1430" s="48"/>
      <c r="CQ1430" s="48"/>
      <c r="CR1430" s="48"/>
      <c r="CS1430" s="48"/>
      <c r="CT1430" s="48"/>
      <c r="CU1430" s="48"/>
      <c r="CV1430" s="48"/>
      <c r="CW1430" s="48"/>
      <c r="CX1430" s="39"/>
      <c r="ML1430" s="135"/>
      <c r="MM1430" s="135"/>
      <c r="MN1430" s="135"/>
      <c r="MO1430" s="135"/>
      <c r="MP1430" s="135"/>
      <c r="MQ1430" s="135"/>
      <c r="MR1430" s="135"/>
      <c r="MS1430" s="135"/>
      <c r="MT1430" s="135"/>
      <c r="MU1430" s="135"/>
      <c r="MV1430" s="135"/>
      <c r="MW1430" s="135"/>
      <c r="MX1430" s="135"/>
      <c r="MY1430" s="135"/>
      <c r="MZ1430" s="135"/>
      <c r="NA1430" s="135"/>
      <c r="NB1430" s="135"/>
      <c r="NC1430" s="135"/>
      <c r="ND1430" s="135"/>
      <c r="NE1430" s="135"/>
      <c r="NF1430" s="135"/>
      <c r="NG1430" s="135"/>
      <c r="NH1430" s="135"/>
      <c r="NI1430" s="135"/>
      <c r="NJ1430" s="135"/>
      <c r="NK1430" s="135"/>
      <c r="NL1430" s="135"/>
      <c r="NM1430" s="135"/>
      <c r="NN1430" s="135"/>
      <c r="NO1430" s="135"/>
      <c r="NP1430" s="135"/>
      <c r="NQ1430" s="39"/>
      <c r="QS1430"/>
      <c r="QT1430"/>
      <c r="QU1430"/>
      <c r="QV1430"/>
      <c r="QW1430"/>
      <c r="QX1430"/>
      <c r="QY1430"/>
      <c r="QZ1430"/>
      <c r="RA1430"/>
      <c r="RB1430" s="39"/>
      <c r="RC1430" s="39"/>
      <c r="RD1430" s="39"/>
    </row>
    <row r="1431" spans="2:472" x14ac:dyDescent="0.2">
      <c r="B1431" s="426"/>
      <c r="C1431" s="427"/>
      <c r="V1431" s="63">
        <v>166</v>
      </c>
      <c r="W1431" s="54" t="s">
        <v>3612</v>
      </c>
      <c r="X1431" s="64">
        <v>131025</v>
      </c>
      <c r="Y1431" s="54" t="s">
        <v>606</v>
      </c>
      <c r="Z1431" s="63" t="s">
        <v>412</v>
      </c>
      <c r="AA1431" s="54" t="s">
        <v>606</v>
      </c>
      <c r="AB1431" s="54" t="s">
        <v>395</v>
      </c>
      <c r="AC1431" s="54" t="s">
        <v>606</v>
      </c>
      <c r="AD1431" s="64" t="s">
        <v>414</v>
      </c>
      <c r="AE1431" s="64" t="s">
        <v>5802</v>
      </c>
      <c r="AF1431" s="63">
        <v>166</v>
      </c>
      <c r="AG1431" s="54" t="s">
        <v>3612</v>
      </c>
      <c r="AH1431" s="54" t="s">
        <v>3611</v>
      </c>
      <c r="AI1431" s="63" t="s">
        <v>3613</v>
      </c>
      <c r="AJ1431" s="64" t="s">
        <v>3614</v>
      </c>
      <c r="AK1431" s="569">
        <v>4440544</v>
      </c>
      <c r="AL1431" s="64" t="s">
        <v>610</v>
      </c>
      <c r="AM1431" s="64" t="s">
        <v>3618</v>
      </c>
      <c r="AN1431" s="570">
        <v>220989440</v>
      </c>
      <c r="AO1431" s="54"/>
      <c r="AP1431" s="54"/>
      <c r="AQ1431" s="54"/>
      <c r="AR1431" s="54"/>
      <c r="AS1431" s="54"/>
      <c r="AT1431" s="64" t="s">
        <v>420</v>
      </c>
      <c r="AU1431" s="64"/>
      <c r="AV1431" s="54"/>
      <c r="AW1431" s="54"/>
      <c r="AX1431" s="54"/>
      <c r="AY1431" s="54"/>
      <c r="AZ1431" s="54"/>
      <c r="BA1431" s="54"/>
      <c r="BB1431" s="54"/>
      <c r="BC1431" s="54"/>
      <c r="BD1431" s="64">
        <v>131025</v>
      </c>
      <c r="BE1431" s="54" t="s">
        <v>606</v>
      </c>
      <c r="BF1431" s="63" t="s">
        <v>412</v>
      </c>
      <c r="BG1431" s="54" t="s">
        <v>606</v>
      </c>
      <c r="BH1431" s="54" t="s">
        <v>395</v>
      </c>
      <c r="BI1431" s="54" t="s">
        <v>606</v>
      </c>
      <c r="BJ1431" s="64" t="s">
        <v>414</v>
      </c>
      <c r="BK1431" s="64" t="s">
        <v>5802</v>
      </c>
      <c r="BL1431" s="54"/>
      <c r="BM1431" s="54"/>
      <c r="BN1431" s="54"/>
      <c r="BO1431" s="39"/>
      <c r="BP1431" s="39"/>
      <c r="BQ1431" s="39"/>
      <c r="BR1431" s="39"/>
      <c r="BS1431" s="47"/>
      <c r="BT1431" s="39"/>
      <c r="BU1431" s="39"/>
      <c r="BV1431" s="39"/>
      <c r="BW1431" s="39"/>
      <c r="BX1431" s="39"/>
      <c r="BY1431" s="39"/>
      <c r="BZ1431" s="39"/>
      <c r="CA1431" s="39"/>
      <c r="CB1431" s="39"/>
      <c r="CC1431" s="47"/>
      <c r="CD1431" s="39"/>
      <c r="CE1431" s="39"/>
      <c r="CF1431" s="48"/>
      <c r="CG1431" s="48"/>
      <c r="CH1431" s="48"/>
      <c r="CI1431" s="48"/>
      <c r="CJ1431" s="48"/>
      <c r="CK1431" s="48"/>
      <c r="CL1431" s="48"/>
      <c r="CM1431" s="48"/>
      <c r="CN1431" s="48"/>
      <c r="CO1431" s="48"/>
      <c r="CP1431" s="48"/>
      <c r="CQ1431" s="48"/>
      <c r="CR1431" s="48"/>
      <c r="CS1431" s="48"/>
      <c r="CT1431" s="48"/>
      <c r="CU1431" s="48"/>
      <c r="CV1431" s="48"/>
      <c r="CW1431" s="48"/>
      <c r="CX1431" s="39"/>
      <c r="ML1431" s="135"/>
      <c r="MM1431" s="135"/>
      <c r="MN1431" s="135"/>
      <c r="MO1431" s="135"/>
      <c r="MP1431" s="135"/>
      <c r="MQ1431" s="135"/>
      <c r="MR1431" s="135"/>
      <c r="MS1431" s="135"/>
      <c r="MT1431" s="135"/>
      <c r="MU1431" s="135"/>
      <c r="MV1431" s="135"/>
      <c r="MW1431" s="135"/>
      <c r="MX1431" s="135"/>
      <c r="MY1431" s="135"/>
      <c r="MZ1431" s="135"/>
      <c r="NA1431" s="135"/>
      <c r="NB1431" s="135"/>
      <c r="NC1431" s="135"/>
      <c r="ND1431" s="135"/>
      <c r="NE1431" s="135"/>
      <c r="NF1431" s="135"/>
      <c r="NG1431" s="135"/>
      <c r="NH1431" s="135"/>
      <c r="NI1431" s="135"/>
      <c r="NJ1431" s="135"/>
      <c r="NK1431" s="135"/>
      <c r="NL1431" s="135"/>
      <c r="NM1431" s="135"/>
      <c r="NN1431" s="135"/>
      <c r="NO1431" s="135"/>
      <c r="NP1431" s="135"/>
      <c r="NQ1431" s="39"/>
      <c r="QS1431"/>
      <c r="QT1431"/>
      <c r="QU1431"/>
      <c r="QV1431"/>
      <c r="QW1431"/>
      <c r="QX1431"/>
      <c r="QY1431"/>
      <c r="QZ1431"/>
      <c r="RA1431"/>
      <c r="RB1431" s="39"/>
      <c r="RC1431" s="39"/>
      <c r="RD1431" s="39"/>
    </row>
    <row r="1432" spans="2:472" x14ac:dyDescent="0.2">
      <c r="B1432" s="426"/>
      <c r="C1432" s="427"/>
      <c r="V1432" s="63">
        <v>166</v>
      </c>
      <c r="W1432" s="54" t="s">
        <v>3612</v>
      </c>
      <c r="X1432" s="64">
        <v>131000</v>
      </c>
      <c r="Y1432" s="54" t="s">
        <v>6494</v>
      </c>
      <c r="Z1432" s="63" t="s">
        <v>412</v>
      </c>
      <c r="AA1432" s="54" t="s">
        <v>606</v>
      </c>
      <c r="AB1432" s="54" t="s">
        <v>395</v>
      </c>
      <c r="AC1432" s="54" t="s">
        <v>606</v>
      </c>
      <c r="AD1432" s="64" t="s">
        <v>414</v>
      </c>
      <c r="AE1432" s="64" t="s">
        <v>5802</v>
      </c>
      <c r="AF1432" s="63">
        <v>166</v>
      </c>
      <c r="AG1432" s="54" t="s">
        <v>3612</v>
      </c>
      <c r="AH1432" s="54" t="s">
        <v>3611</v>
      </c>
      <c r="AI1432" s="63" t="s">
        <v>3613</v>
      </c>
      <c r="AJ1432" s="64" t="s">
        <v>3614</v>
      </c>
      <c r="AK1432" s="569">
        <v>4440544</v>
      </c>
      <c r="AL1432" s="64" t="s">
        <v>610</v>
      </c>
      <c r="AM1432" s="64" t="s">
        <v>3618</v>
      </c>
      <c r="AN1432" s="570">
        <v>220989440</v>
      </c>
      <c r="AO1432" s="54"/>
      <c r="AP1432" s="54"/>
      <c r="AQ1432" s="54"/>
      <c r="AR1432" s="54"/>
      <c r="AS1432" s="54"/>
      <c r="AT1432" s="64" t="s">
        <v>420</v>
      </c>
      <c r="AU1432" s="64"/>
      <c r="AV1432" s="54"/>
      <c r="AW1432" s="54"/>
      <c r="AX1432" s="54"/>
      <c r="AY1432" s="54"/>
      <c r="AZ1432" s="54"/>
      <c r="BA1432" s="54"/>
      <c r="BB1432" s="54"/>
      <c r="BC1432" s="54"/>
      <c r="BD1432" s="64">
        <v>131000</v>
      </c>
      <c r="BE1432" s="54" t="s">
        <v>6494</v>
      </c>
      <c r="BF1432" s="63" t="s">
        <v>412</v>
      </c>
      <c r="BG1432" s="54" t="s">
        <v>606</v>
      </c>
      <c r="BH1432" s="54" t="s">
        <v>395</v>
      </c>
      <c r="BI1432" s="54" t="s">
        <v>606</v>
      </c>
      <c r="BJ1432" s="64" t="s">
        <v>414</v>
      </c>
      <c r="BK1432" s="64" t="s">
        <v>5802</v>
      </c>
      <c r="BL1432" s="54"/>
      <c r="BM1432" s="54"/>
      <c r="BN1432" s="54"/>
      <c r="BO1432" s="39"/>
      <c r="BP1432" s="39"/>
      <c r="BQ1432" s="39"/>
      <c r="BR1432" s="39"/>
      <c r="BS1432" s="47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47"/>
      <c r="CD1432" s="39"/>
      <c r="CE1432" s="39"/>
      <c r="CF1432" s="48"/>
      <c r="CG1432" s="48"/>
      <c r="CH1432" s="48"/>
      <c r="CI1432" s="48"/>
      <c r="CJ1432" s="48"/>
      <c r="CK1432" s="48"/>
      <c r="CL1432" s="48"/>
      <c r="CM1432" s="48"/>
      <c r="CN1432" s="48"/>
      <c r="CO1432" s="48"/>
      <c r="CP1432" s="48"/>
      <c r="CQ1432" s="48"/>
      <c r="CR1432" s="48"/>
      <c r="CS1432" s="48"/>
      <c r="CT1432" s="48"/>
      <c r="CU1432" s="48"/>
      <c r="CV1432" s="48"/>
      <c r="CW1432" s="48"/>
      <c r="CX1432" s="39"/>
      <c r="ML1432" s="135"/>
      <c r="MM1432" s="135"/>
      <c r="MN1432" s="135"/>
      <c r="MO1432" s="135"/>
      <c r="MP1432" s="135"/>
      <c r="MQ1432" s="135"/>
      <c r="MR1432" s="135"/>
      <c r="MS1432" s="135"/>
      <c r="MT1432" s="135"/>
      <c r="MU1432" s="135"/>
      <c r="MV1432" s="135"/>
      <c r="MW1432" s="135"/>
      <c r="MX1432" s="135"/>
      <c r="MY1432" s="135"/>
      <c r="MZ1432" s="135"/>
      <c r="NA1432" s="135"/>
      <c r="NB1432" s="135"/>
      <c r="NC1432" s="135"/>
      <c r="ND1432" s="135"/>
      <c r="NE1432" s="135"/>
      <c r="NF1432" s="135"/>
      <c r="NG1432" s="135"/>
      <c r="NH1432" s="135"/>
      <c r="NI1432" s="135"/>
      <c r="NJ1432" s="135"/>
      <c r="NK1432" s="135"/>
      <c r="NL1432" s="135"/>
      <c r="NM1432" s="135"/>
      <c r="NN1432" s="135"/>
      <c r="NO1432" s="135"/>
      <c r="NP1432" s="135"/>
      <c r="NQ1432" s="39"/>
      <c r="QS1432"/>
      <c r="QT1432"/>
      <c r="QU1432"/>
      <c r="QV1432"/>
      <c r="QW1432"/>
      <c r="QX1432"/>
      <c r="QY1432"/>
      <c r="QZ1432"/>
      <c r="RA1432"/>
      <c r="RB1432" s="39"/>
      <c r="RC1432" s="39"/>
      <c r="RD1432" s="39"/>
    </row>
    <row r="1433" spans="2:472" x14ac:dyDescent="0.2">
      <c r="B1433" s="426"/>
      <c r="C1433" s="427"/>
      <c r="V1433" s="63">
        <v>166</v>
      </c>
      <c r="W1433" s="54" t="s">
        <v>3612</v>
      </c>
      <c r="X1433" s="64">
        <v>131018</v>
      </c>
      <c r="Y1433" s="54" t="s">
        <v>2973</v>
      </c>
      <c r="Z1433" s="63" t="s">
        <v>412</v>
      </c>
      <c r="AA1433" s="54" t="s">
        <v>606</v>
      </c>
      <c r="AB1433" s="54" t="s">
        <v>395</v>
      </c>
      <c r="AC1433" s="54" t="s">
        <v>2973</v>
      </c>
      <c r="AD1433" s="64" t="s">
        <v>414</v>
      </c>
      <c r="AE1433" s="64" t="s">
        <v>5802</v>
      </c>
      <c r="AF1433" s="63">
        <v>166</v>
      </c>
      <c r="AG1433" s="54" t="s">
        <v>3612</v>
      </c>
      <c r="AH1433" s="54" t="s">
        <v>3611</v>
      </c>
      <c r="AI1433" s="63" t="s">
        <v>3613</v>
      </c>
      <c r="AJ1433" s="64" t="s">
        <v>3614</v>
      </c>
      <c r="AK1433" s="569">
        <v>4440544</v>
      </c>
      <c r="AL1433" s="64" t="s">
        <v>610</v>
      </c>
      <c r="AM1433" s="64" t="s">
        <v>3618</v>
      </c>
      <c r="AN1433" s="570">
        <v>220989440</v>
      </c>
      <c r="AO1433" s="54"/>
      <c r="AP1433" s="54"/>
      <c r="AQ1433" s="54"/>
      <c r="AR1433" s="54"/>
      <c r="AS1433" s="54"/>
      <c r="AT1433" s="64" t="s">
        <v>420</v>
      </c>
      <c r="AU1433" s="64"/>
      <c r="AV1433" s="54"/>
      <c r="AW1433" s="54"/>
      <c r="AX1433" s="54"/>
      <c r="AY1433" s="54"/>
      <c r="AZ1433" s="54"/>
      <c r="BA1433" s="54"/>
      <c r="BB1433" s="54"/>
      <c r="BC1433" s="54"/>
      <c r="BD1433" s="64">
        <v>131018</v>
      </c>
      <c r="BE1433" s="54" t="s">
        <v>2973</v>
      </c>
      <c r="BF1433" s="63" t="s">
        <v>412</v>
      </c>
      <c r="BG1433" s="54" t="s">
        <v>606</v>
      </c>
      <c r="BH1433" s="54" t="s">
        <v>395</v>
      </c>
      <c r="BI1433" s="54" t="s">
        <v>2973</v>
      </c>
      <c r="BJ1433" s="64" t="s">
        <v>414</v>
      </c>
      <c r="BK1433" s="64" t="s">
        <v>5802</v>
      </c>
      <c r="BL1433" s="54"/>
      <c r="BM1433" s="54"/>
      <c r="BN1433" s="54"/>
      <c r="BO1433" s="39"/>
      <c r="BP1433" s="39"/>
      <c r="BQ1433" s="39"/>
      <c r="BR1433" s="39"/>
      <c r="BS1433" s="47"/>
      <c r="BT1433" s="39"/>
      <c r="BU1433" s="39"/>
      <c r="BV1433" s="39"/>
      <c r="BW1433" s="39"/>
      <c r="BX1433" s="39"/>
      <c r="BY1433" s="39"/>
      <c r="BZ1433" s="39"/>
      <c r="CA1433" s="39"/>
      <c r="CB1433" s="39"/>
      <c r="CC1433" s="47"/>
      <c r="CD1433" s="39"/>
      <c r="CE1433" s="39"/>
      <c r="CF1433" s="48"/>
      <c r="CG1433" s="48"/>
      <c r="CH1433" s="48"/>
      <c r="CI1433" s="48"/>
      <c r="CJ1433" s="48"/>
      <c r="CK1433" s="48"/>
      <c r="CL1433" s="48"/>
      <c r="CM1433" s="48"/>
      <c r="CN1433" s="48"/>
      <c r="CO1433" s="48"/>
      <c r="CP1433" s="48"/>
      <c r="CQ1433" s="48"/>
      <c r="CR1433" s="48"/>
      <c r="CS1433" s="48"/>
      <c r="CT1433" s="48"/>
      <c r="CU1433" s="48"/>
      <c r="CV1433" s="48"/>
      <c r="CW1433" s="48"/>
      <c r="CX1433" s="39"/>
      <c r="ML1433" s="135"/>
      <c r="MM1433" s="135"/>
      <c r="MN1433" s="135"/>
      <c r="MO1433" s="135"/>
      <c r="MP1433" s="135"/>
      <c r="MQ1433" s="135"/>
      <c r="MR1433" s="135"/>
      <c r="MS1433" s="135"/>
      <c r="MT1433" s="135"/>
      <c r="MU1433" s="135"/>
      <c r="MV1433" s="135"/>
      <c r="MW1433" s="135"/>
      <c r="MX1433" s="135"/>
      <c r="MY1433" s="135"/>
      <c r="MZ1433" s="135"/>
      <c r="NA1433" s="135"/>
      <c r="NB1433" s="135"/>
      <c r="NC1433" s="135"/>
      <c r="ND1433" s="135"/>
      <c r="NE1433" s="135"/>
      <c r="NF1433" s="135"/>
      <c r="NG1433" s="135"/>
      <c r="NH1433" s="135"/>
      <c r="NI1433" s="135"/>
      <c r="NJ1433" s="135"/>
      <c r="NK1433" s="135"/>
      <c r="NL1433" s="135"/>
      <c r="NM1433" s="135"/>
      <c r="NN1433" s="135"/>
      <c r="NO1433" s="135"/>
      <c r="NP1433" s="135"/>
      <c r="NQ1433" s="39"/>
      <c r="QS1433"/>
      <c r="QT1433"/>
      <c r="QU1433"/>
      <c r="QV1433"/>
      <c r="QW1433"/>
      <c r="QX1433"/>
      <c r="QY1433"/>
      <c r="QZ1433"/>
      <c r="RA1433"/>
      <c r="RB1433" s="39"/>
      <c r="RC1433" s="39"/>
      <c r="RD1433" s="39"/>
    </row>
    <row r="1434" spans="2:472" x14ac:dyDescent="0.2">
      <c r="B1434" s="426"/>
      <c r="C1434" s="427"/>
      <c r="V1434" s="63">
        <v>166</v>
      </c>
      <c r="W1434" s="54" t="s">
        <v>3612</v>
      </c>
      <c r="X1434" s="64">
        <v>131019</v>
      </c>
      <c r="Y1434" s="54" t="s">
        <v>3055</v>
      </c>
      <c r="Z1434" s="63" t="s">
        <v>412</v>
      </c>
      <c r="AA1434" s="54" t="s">
        <v>606</v>
      </c>
      <c r="AB1434" s="54" t="s">
        <v>395</v>
      </c>
      <c r="AC1434" s="54" t="s">
        <v>3055</v>
      </c>
      <c r="AD1434" s="64" t="s">
        <v>414</v>
      </c>
      <c r="AE1434" s="64" t="s">
        <v>5802</v>
      </c>
      <c r="AF1434" s="63">
        <v>166</v>
      </c>
      <c r="AG1434" s="54" t="s">
        <v>3612</v>
      </c>
      <c r="AH1434" s="54" t="s">
        <v>3611</v>
      </c>
      <c r="AI1434" s="63" t="s">
        <v>3613</v>
      </c>
      <c r="AJ1434" s="64" t="s">
        <v>3614</v>
      </c>
      <c r="AK1434" s="569">
        <v>4440544</v>
      </c>
      <c r="AL1434" s="64" t="s">
        <v>610</v>
      </c>
      <c r="AM1434" s="64" t="s">
        <v>3618</v>
      </c>
      <c r="AN1434" s="570">
        <v>220989440</v>
      </c>
      <c r="AO1434" s="54"/>
      <c r="AP1434" s="54"/>
      <c r="AQ1434" s="54"/>
      <c r="AR1434" s="54"/>
      <c r="AS1434" s="54"/>
      <c r="AT1434" s="64" t="s">
        <v>420</v>
      </c>
      <c r="AU1434" s="64"/>
      <c r="AV1434" s="54"/>
      <c r="AW1434" s="54"/>
      <c r="AX1434" s="54"/>
      <c r="AY1434" s="54"/>
      <c r="AZ1434" s="54"/>
      <c r="BA1434" s="54"/>
      <c r="BB1434" s="54"/>
      <c r="BC1434" s="54"/>
      <c r="BD1434" s="64">
        <v>131019</v>
      </c>
      <c r="BE1434" s="54" t="s">
        <v>3055</v>
      </c>
      <c r="BF1434" s="63" t="s">
        <v>412</v>
      </c>
      <c r="BG1434" s="54" t="s">
        <v>606</v>
      </c>
      <c r="BH1434" s="54" t="s">
        <v>395</v>
      </c>
      <c r="BI1434" s="54" t="s">
        <v>3055</v>
      </c>
      <c r="BJ1434" s="64" t="s">
        <v>414</v>
      </c>
      <c r="BK1434" s="64" t="s">
        <v>5802</v>
      </c>
      <c r="BL1434" s="54"/>
      <c r="BM1434" s="54"/>
      <c r="BN1434" s="54"/>
      <c r="BO1434" s="39"/>
      <c r="BP1434" s="39"/>
      <c r="BQ1434" s="39"/>
      <c r="BR1434" s="39"/>
      <c r="BS1434" s="47"/>
      <c r="BT1434" s="39"/>
      <c r="BU1434" s="39"/>
      <c r="BV1434" s="39"/>
      <c r="BW1434" s="39"/>
      <c r="BX1434" s="39"/>
      <c r="BY1434" s="39"/>
      <c r="BZ1434" s="39"/>
      <c r="CA1434" s="39"/>
      <c r="CB1434" s="39"/>
      <c r="CC1434" s="47"/>
      <c r="CD1434" s="39"/>
      <c r="CE1434" s="39"/>
      <c r="CF1434" s="48"/>
      <c r="CG1434" s="48"/>
      <c r="CH1434" s="48"/>
      <c r="CI1434" s="48"/>
      <c r="CJ1434" s="48"/>
      <c r="CK1434" s="48"/>
      <c r="CL1434" s="48"/>
      <c r="CM1434" s="48"/>
      <c r="CN1434" s="48"/>
      <c r="CO1434" s="48"/>
      <c r="CP1434" s="48"/>
      <c r="CQ1434" s="48"/>
      <c r="CR1434" s="48"/>
      <c r="CS1434" s="48"/>
      <c r="CT1434" s="48"/>
      <c r="CU1434" s="48"/>
      <c r="CV1434" s="48"/>
      <c r="CW1434" s="48"/>
      <c r="CX1434" s="39"/>
      <c r="ML1434" s="135"/>
      <c r="MM1434" s="135"/>
      <c r="MN1434" s="135"/>
      <c r="MO1434" s="135"/>
      <c r="MP1434" s="135"/>
      <c r="MQ1434" s="135"/>
      <c r="MR1434" s="135"/>
      <c r="MS1434" s="135"/>
      <c r="MT1434" s="135"/>
      <c r="MU1434" s="135"/>
      <c r="MV1434" s="135"/>
      <c r="MW1434" s="135"/>
      <c r="MX1434" s="135"/>
      <c r="MY1434" s="135"/>
      <c r="MZ1434" s="135"/>
      <c r="NA1434" s="135"/>
      <c r="NB1434" s="135"/>
      <c r="NC1434" s="135"/>
      <c r="ND1434" s="135"/>
      <c r="NE1434" s="135"/>
      <c r="NF1434" s="135"/>
      <c r="NG1434" s="135"/>
      <c r="NH1434" s="135"/>
      <c r="NI1434" s="135"/>
      <c r="NJ1434" s="135"/>
      <c r="NK1434" s="135"/>
      <c r="NL1434" s="135"/>
      <c r="NM1434" s="135"/>
      <c r="NN1434" s="135"/>
      <c r="NO1434" s="135"/>
      <c r="NP1434" s="135"/>
      <c r="NQ1434" s="39"/>
      <c r="QS1434"/>
      <c r="QT1434"/>
      <c r="QU1434"/>
      <c r="QV1434"/>
      <c r="QW1434"/>
      <c r="QX1434"/>
      <c r="QY1434"/>
      <c r="QZ1434"/>
      <c r="RA1434"/>
      <c r="RB1434" s="39"/>
      <c r="RC1434" s="39"/>
      <c r="RD1434" s="39"/>
    </row>
    <row r="1435" spans="2:472" x14ac:dyDescent="0.2">
      <c r="B1435" s="426"/>
      <c r="C1435" s="427"/>
      <c r="V1435" s="63">
        <v>166</v>
      </c>
      <c r="W1435" s="54" t="s">
        <v>3612</v>
      </c>
      <c r="X1435" s="64">
        <v>131020</v>
      </c>
      <c r="Y1435" s="54" t="s">
        <v>1310</v>
      </c>
      <c r="Z1435" s="63" t="s">
        <v>412</v>
      </c>
      <c r="AA1435" s="54" t="s">
        <v>606</v>
      </c>
      <c r="AB1435" s="54" t="s">
        <v>395</v>
      </c>
      <c r="AC1435" s="54" t="s">
        <v>1310</v>
      </c>
      <c r="AD1435" s="64" t="s">
        <v>414</v>
      </c>
      <c r="AE1435" s="64" t="s">
        <v>5802</v>
      </c>
      <c r="AF1435" s="63">
        <v>166</v>
      </c>
      <c r="AG1435" s="54" t="s">
        <v>3612</v>
      </c>
      <c r="AH1435" s="54" t="s">
        <v>3611</v>
      </c>
      <c r="AI1435" s="63" t="s">
        <v>3613</v>
      </c>
      <c r="AJ1435" s="64" t="s">
        <v>3614</v>
      </c>
      <c r="AK1435" s="569">
        <v>4440544</v>
      </c>
      <c r="AL1435" s="64" t="s">
        <v>610</v>
      </c>
      <c r="AM1435" s="64" t="s">
        <v>3618</v>
      </c>
      <c r="AN1435" s="570">
        <v>220989440</v>
      </c>
      <c r="AO1435" s="54"/>
      <c r="AP1435" s="54"/>
      <c r="AQ1435" s="54"/>
      <c r="AR1435" s="54"/>
      <c r="AS1435" s="54"/>
      <c r="AT1435" s="64" t="s">
        <v>420</v>
      </c>
      <c r="AU1435" s="64"/>
      <c r="AV1435" s="54"/>
      <c r="AW1435" s="54"/>
      <c r="AX1435" s="54"/>
      <c r="AY1435" s="54"/>
      <c r="AZ1435" s="54"/>
      <c r="BA1435" s="54"/>
      <c r="BB1435" s="54"/>
      <c r="BC1435" s="54"/>
      <c r="BD1435" s="64">
        <v>131020</v>
      </c>
      <c r="BE1435" s="54" t="s">
        <v>1310</v>
      </c>
      <c r="BF1435" s="63" t="s">
        <v>412</v>
      </c>
      <c r="BG1435" s="54" t="s">
        <v>606</v>
      </c>
      <c r="BH1435" s="54" t="s">
        <v>395</v>
      </c>
      <c r="BI1435" s="54" t="s">
        <v>1310</v>
      </c>
      <c r="BJ1435" s="64" t="s">
        <v>414</v>
      </c>
      <c r="BK1435" s="64" t="s">
        <v>5802</v>
      </c>
      <c r="BL1435" s="54"/>
      <c r="BM1435" s="54"/>
      <c r="BN1435" s="54"/>
      <c r="BO1435" s="39"/>
      <c r="BP1435" s="39"/>
      <c r="BQ1435" s="39"/>
      <c r="BR1435" s="39"/>
      <c r="BS1435" s="47"/>
      <c r="BT1435" s="39"/>
      <c r="BU1435" s="39"/>
      <c r="BV1435" s="39"/>
      <c r="BW1435" s="39"/>
      <c r="BX1435" s="39"/>
      <c r="BY1435" s="39"/>
      <c r="BZ1435" s="39"/>
      <c r="CA1435" s="39"/>
      <c r="CB1435" s="39"/>
      <c r="CC1435" s="47"/>
      <c r="CD1435" s="39"/>
      <c r="CE1435" s="39"/>
      <c r="CF1435" s="48"/>
      <c r="CG1435" s="48"/>
      <c r="CH1435" s="48"/>
      <c r="CI1435" s="48"/>
      <c r="CJ1435" s="48"/>
      <c r="CK1435" s="48"/>
      <c r="CL1435" s="48"/>
      <c r="CM1435" s="48"/>
      <c r="CN1435" s="48"/>
      <c r="CO1435" s="48"/>
      <c r="CP1435" s="48"/>
      <c r="CQ1435" s="48"/>
      <c r="CR1435" s="48"/>
      <c r="CS1435" s="48"/>
      <c r="CT1435" s="48"/>
      <c r="CU1435" s="48"/>
      <c r="CV1435" s="48"/>
      <c r="CW1435" s="48"/>
      <c r="CX1435" s="39"/>
      <c r="ML1435" s="135"/>
      <c r="MM1435" s="135"/>
      <c r="MN1435" s="135"/>
      <c r="MO1435" s="135"/>
      <c r="MP1435" s="135"/>
      <c r="MQ1435" s="135"/>
      <c r="MR1435" s="135"/>
      <c r="MS1435" s="135"/>
      <c r="MT1435" s="135"/>
      <c r="MU1435" s="135"/>
      <c r="MV1435" s="135"/>
      <c r="MW1435" s="135"/>
      <c r="MX1435" s="135"/>
      <c r="MY1435" s="135"/>
      <c r="MZ1435" s="135"/>
      <c r="NA1435" s="135"/>
      <c r="NB1435" s="135"/>
      <c r="NC1435" s="135"/>
      <c r="ND1435" s="135"/>
      <c r="NE1435" s="135"/>
      <c r="NF1435" s="135"/>
      <c r="NG1435" s="135"/>
      <c r="NH1435" s="135"/>
      <c r="NI1435" s="135"/>
      <c r="NJ1435" s="135"/>
      <c r="NK1435" s="135"/>
      <c r="NL1435" s="135"/>
      <c r="NM1435" s="135"/>
      <c r="NN1435" s="135"/>
      <c r="NO1435" s="135"/>
      <c r="NP1435" s="135"/>
      <c r="NQ1435" s="39"/>
      <c r="QS1435"/>
      <c r="QT1435"/>
      <c r="QU1435"/>
      <c r="QV1435"/>
      <c r="QW1435"/>
      <c r="QX1435"/>
      <c r="QY1435"/>
      <c r="QZ1435"/>
      <c r="RA1435"/>
      <c r="RB1435" s="39"/>
      <c r="RC1435" s="39"/>
      <c r="RD1435" s="39"/>
    </row>
    <row r="1436" spans="2:472" x14ac:dyDescent="0.2">
      <c r="B1436" s="426"/>
      <c r="C1436" s="427"/>
      <c r="V1436" s="63">
        <v>166</v>
      </c>
      <c r="W1436" s="54" t="s">
        <v>3612</v>
      </c>
      <c r="X1436" s="64">
        <v>131021</v>
      </c>
      <c r="Y1436" s="54" t="s">
        <v>3189</v>
      </c>
      <c r="Z1436" s="63" t="s">
        <v>412</v>
      </c>
      <c r="AA1436" s="54" t="s">
        <v>606</v>
      </c>
      <c r="AB1436" s="54" t="s">
        <v>395</v>
      </c>
      <c r="AC1436" s="54" t="s">
        <v>3189</v>
      </c>
      <c r="AD1436" s="64" t="s">
        <v>414</v>
      </c>
      <c r="AE1436" s="64" t="s">
        <v>5802</v>
      </c>
      <c r="AF1436" s="63">
        <v>166</v>
      </c>
      <c r="AG1436" s="54" t="s">
        <v>3612</v>
      </c>
      <c r="AH1436" s="54" t="s">
        <v>3611</v>
      </c>
      <c r="AI1436" s="63" t="s">
        <v>3613</v>
      </c>
      <c r="AJ1436" s="64" t="s">
        <v>3614</v>
      </c>
      <c r="AK1436" s="569">
        <v>4440544</v>
      </c>
      <c r="AL1436" s="64" t="s">
        <v>610</v>
      </c>
      <c r="AM1436" s="64" t="s">
        <v>3618</v>
      </c>
      <c r="AN1436" s="570">
        <v>220989440</v>
      </c>
      <c r="AO1436" s="54"/>
      <c r="AP1436" s="54"/>
      <c r="AQ1436" s="54"/>
      <c r="AR1436" s="54"/>
      <c r="AS1436" s="54"/>
      <c r="AT1436" s="64" t="s">
        <v>420</v>
      </c>
      <c r="AU1436" s="64"/>
      <c r="AV1436" s="54"/>
      <c r="AW1436" s="54"/>
      <c r="AX1436" s="54"/>
      <c r="AY1436" s="54"/>
      <c r="AZ1436" s="54"/>
      <c r="BA1436" s="54"/>
      <c r="BB1436" s="54"/>
      <c r="BC1436" s="54"/>
      <c r="BD1436" s="64">
        <v>131021</v>
      </c>
      <c r="BE1436" s="54" t="s">
        <v>3189</v>
      </c>
      <c r="BF1436" s="63" t="s">
        <v>412</v>
      </c>
      <c r="BG1436" s="54" t="s">
        <v>606</v>
      </c>
      <c r="BH1436" s="54" t="s">
        <v>395</v>
      </c>
      <c r="BI1436" s="54" t="s">
        <v>3189</v>
      </c>
      <c r="BJ1436" s="64" t="s">
        <v>414</v>
      </c>
      <c r="BK1436" s="64" t="s">
        <v>5802</v>
      </c>
      <c r="BL1436" s="54"/>
      <c r="BM1436" s="54"/>
      <c r="BN1436" s="54"/>
      <c r="BO1436" s="39"/>
      <c r="BP1436" s="39"/>
      <c r="BQ1436" s="39"/>
      <c r="BR1436" s="39"/>
      <c r="BS1436" s="47"/>
      <c r="BT1436" s="39"/>
      <c r="BU1436" s="39"/>
      <c r="BV1436" s="39"/>
      <c r="BW1436" s="39"/>
      <c r="BX1436" s="39"/>
      <c r="BY1436" s="39"/>
      <c r="BZ1436" s="39"/>
      <c r="CA1436" s="39"/>
      <c r="CB1436" s="39"/>
      <c r="CC1436" s="47"/>
      <c r="CD1436" s="39"/>
      <c r="CE1436" s="39"/>
      <c r="CF1436" s="48"/>
      <c r="CG1436" s="48"/>
      <c r="CH1436" s="48"/>
      <c r="CI1436" s="48"/>
      <c r="CJ1436" s="48"/>
      <c r="CK1436" s="48"/>
      <c r="CL1436" s="48"/>
      <c r="CM1436" s="48"/>
      <c r="CN1436" s="48"/>
      <c r="CO1436" s="48"/>
      <c r="CP1436" s="48"/>
      <c r="CQ1436" s="48"/>
      <c r="CR1436" s="48"/>
      <c r="CS1436" s="48"/>
      <c r="CT1436" s="48"/>
      <c r="CU1436" s="48"/>
      <c r="CV1436" s="48"/>
      <c r="CW1436" s="48"/>
      <c r="CX1436" s="39"/>
      <c r="ML1436" s="135"/>
      <c r="MM1436" s="135"/>
      <c r="MN1436" s="135"/>
      <c r="MO1436" s="135"/>
      <c r="MP1436" s="135"/>
      <c r="MQ1436" s="135"/>
      <c r="MR1436" s="135"/>
      <c r="MS1436" s="135"/>
      <c r="MT1436" s="135"/>
      <c r="MU1436" s="135"/>
      <c r="MV1436" s="135"/>
      <c r="MW1436" s="135"/>
      <c r="MX1436" s="135"/>
      <c r="MY1436" s="135"/>
      <c r="MZ1436" s="135"/>
      <c r="NA1436" s="135"/>
      <c r="NB1436" s="135"/>
      <c r="NC1436" s="135"/>
      <c r="ND1436" s="135"/>
      <c r="NE1436" s="135"/>
      <c r="NF1436" s="135"/>
      <c r="NG1436" s="135"/>
      <c r="NH1436" s="135"/>
      <c r="NI1436" s="135"/>
      <c r="NJ1436" s="135"/>
      <c r="NK1436" s="135"/>
      <c r="NL1436" s="135"/>
      <c r="NM1436" s="135"/>
      <c r="NN1436" s="135"/>
      <c r="NO1436" s="135"/>
      <c r="NP1436" s="135"/>
      <c r="NQ1436" s="39"/>
      <c r="QS1436"/>
      <c r="QT1436"/>
      <c r="QU1436"/>
      <c r="QV1436"/>
      <c r="QW1436"/>
      <c r="QX1436"/>
      <c r="QY1436"/>
      <c r="QZ1436"/>
      <c r="RA1436"/>
      <c r="RB1436" s="39"/>
      <c r="RC1436" s="39"/>
      <c r="RD1436" s="39"/>
    </row>
    <row r="1437" spans="2:472" x14ac:dyDescent="0.2">
      <c r="B1437" s="426"/>
      <c r="C1437" s="427"/>
      <c r="V1437" s="63">
        <v>166</v>
      </c>
      <c r="W1437" s="54" t="s">
        <v>3612</v>
      </c>
      <c r="X1437" s="64">
        <v>131022</v>
      </c>
      <c r="Y1437" s="54" t="s">
        <v>3247</v>
      </c>
      <c r="Z1437" s="63" t="s">
        <v>412</v>
      </c>
      <c r="AA1437" s="54" t="s">
        <v>606</v>
      </c>
      <c r="AB1437" s="54" t="s">
        <v>395</v>
      </c>
      <c r="AC1437" s="54" t="s">
        <v>3247</v>
      </c>
      <c r="AD1437" s="64" t="s">
        <v>414</v>
      </c>
      <c r="AE1437" s="64" t="s">
        <v>5802</v>
      </c>
      <c r="AF1437" s="63">
        <v>166</v>
      </c>
      <c r="AG1437" s="54" t="s">
        <v>3612</v>
      </c>
      <c r="AH1437" s="54" t="s">
        <v>3611</v>
      </c>
      <c r="AI1437" s="63" t="s">
        <v>3613</v>
      </c>
      <c r="AJ1437" s="64" t="s">
        <v>3614</v>
      </c>
      <c r="AK1437" s="569">
        <v>4440544</v>
      </c>
      <c r="AL1437" s="64" t="s">
        <v>610</v>
      </c>
      <c r="AM1437" s="64" t="s">
        <v>3618</v>
      </c>
      <c r="AN1437" s="570">
        <v>220989440</v>
      </c>
      <c r="AO1437" s="54"/>
      <c r="AP1437" s="54"/>
      <c r="AQ1437" s="54"/>
      <c r="AR1437" s="54"/>
      <c r="AS1437" s="54"/>
      <c r="AT1437" s="64" t="s">
        <v>420</v>
      </c>
      <c r="AU1437" s="64"/>
      <c r="AV1437" s="54"/>
      <c r="AW1437" s="54"/>
      <c r="AX1437" s="54"/>
      <c r="AY1437" s="54"/>
      <c r="AZ1437" s="54"/>
      <c r="BA1437" s="54"/>
      <c r="BB1437" s="54"/>
      <c r="BC1437" s="54"/>
      <c r="BD1437" s="64">
        <v>131022</v>
      </c>
      <c r="BE1437" s="54" t="s">
        <v>3247</v>
      </c>
      <c r="BF1437" s="63" t="s">
        <v>412</v>
      </c>
      <c r="BG1437" s="54" t="s">
        <v>606</v>
      </c>
      <c r="BH1437" s="54" t="s">
        <v>395</v>
      </c>
      <c r="BI1437" s="54" t="s">
        <v>3247</v>
      </c>
      <c r="BJ1437" s="64" t="s">
        <v>414</v>
      </c>
      <c r="BK1437" s="64" t="s">
        <v>5802</v>
      </c>
      <c r="BL1437" s="54"/>
      <c r="BM1437" s="54"/>
      <c r="BN1437" s="54"/>
      <c r="BO1437" s="39"/>
      <c r="BP1437" s="39"/>
      <c r="BQ1437" s="39"/>
      <c r="BR1437" s="39"/>
      <c r="BS1437" s="47"/>
      <c r="BT1437" s="39"/>
      <c r="BU1437" s="39"/>
      <c r="BV1437" s="39"/>
      <c r="BW1437" s="39"/>
      <c r="BX1437" s="39"/>
      <c r="BY1437" s="39"/>
      <c r="BZ1437" s="39"/>
      <c r="CA1437" s="39"/>
      <c r="CB1437" s="39"/>
      <c r="CC1437" s="47"/>
      <c r="CD1437" s="39"/>
      <c r="CE1437" s="39"/>
      <c r="CF1437" s="48"/>
      <c r="CG1437" s="48"/>
      <c r="CH1437" s="48"/>
      <c r="CI1437" s="48"/>
      <c r="CJ1437" s="48"/>
      <c r="CK1437" s="48"/>
      <c r="CL1437" s="48"/>
      <c r="CM1437" s="48"/>
      <c r="CN1437" s="48"/>
      <c r="CO1437" s="48"/>
      <c r="CP1437" s="48"/>
      <c r="CQ1437" s="48"/>
      <c r="CR1437" s="48"/>
      <c r="CS1437" s="48"/>
      <c r="CT1437" s="48"/>
      <c r="CU1437" s="48"/>
      <c r="CV1437" s="48"/>
      <c r="CW1437" s="48"/>
      <c r="CX1437" s="39"/>
      <c r="ML1437" s="135"/>
      <c r="MM1437" s="135"/>
      <c r="MN1437" s="135"/>
      <c r="MO1437" s="135"/>
      <c r="MP1437" s="135"/>
      <c r="MQ1437" s="135"/>
      <c r="MR1437" s="135"/>
      <c r="MS1437" s="135"/>
      <c r="MT1437" s="135"/>
      <c r="MU1437" s="135"/>
      <c r="MV1437" s="135"/>
      <c r="MW1437" s="135"/>
      <c r="MX1437" s="135"/>
      <c r="MY1437" s="135"/>
      <c r="MZ1437" s="135"/>
      <c r="NA1437" s="135"/>
      <c r="NB1437" s="135"/>
      <c r="NC1437" s="135"/>
      <c r="ND1437" s="135"/>
      <c r="NE1437" s="135"/>
      <c r="NF1437" s="135"/>
      <c r="NG1437" s="135"/>
      <c r="NH1437" s="135"/>
      <c r="NI1437" s="135"/>
      <c r="NJ1437" s="135"/>
      <c r="NK1437" s="135"/>
      <c r="NL1437" s="135"/>
      <c r="NM1437" s="135"/>
      <c r="NN1437" s="135"/>
      <c r="NO1437" s="135"/>
      <c r="NP1437" s="135"/>
      <c r="NQ1437" s="39"/>
      <c r="QS1437"/>
      <c r="QT1437"/>
      <c r="QU1437"/>
      <c r="QV1437"/>
      <c r="QW1437"/>
      <c r="QX1437"/>
      <c r="QY1437"/>
      <c r="QZ1437"/>
      <c r="RA1437"/>
      <c r="RB1437" s="39"/>
      <c r="RC1437" s="39"/>
      <c r="RD1437" s="39"/>
    </row>
    <row r="1438" spans="2:472" x14ac:dyDescent="0.2">
      <c r="B1438" s="426"/>
      <c r="C1438" s="427"/>
      <c r="V1438" s="63">
        <v>166</v>
      </c>
      <c r="W1438" s="54" t="s">
        <v>3612</v>
      </c>
      <c r="X1438" s="64">
        <v>131024</v>
      </c>
      <c r="Y1438" s="54" t="s">
        <v>2997</v>
      </c>
      <c r="Z1438" s="63" t="s">
        <v>412</v>
      </c>
      <c r="AA1438" s="54" t="s">
        <v>606</v>
      </c>
      <c r="AB1438" s="54" t="s">
        <v>395</v>
      </c>
      <c r="AC1438" s="54" t="s">
        <v>2997</v>
      </c>
      <c r="AD1438" s="64" t="s">
        <v>414</v>
      </c>
      <c r="AE1438" s="64" t="s">
        <v>5802</v>
      </c>
      <c r="AF1438" s="63">
        <v>166</v>
      </c>
      <c r="AG1438" s="54" t="s">
        <v>3612</v>
      </c>
      <c r="AH1438" s="54" t="s">
        <v>3611</v>
      </c>
      <c r="AI1438" s="63" t="s">
        <v>3613</v>
      </c>
      <c r="AJ1438" s="64" t="s">
        <v>3614</v>
      </c>
      <c r="AK1438" s="569">
        <v>4440544</v>
      </c>
      <c r="AL1438" s="64" t="s">
        <v>610</v>
      </c>
      <c r="AM1438" s="64" t="s">
        <v>3618</v>
      </c>
      <c r="AN1438" s="570">
        <v>220989440</v>
      </c>
      <c r="AO1438" s="54"/>
      <c r="AP1438" s="54"/>
      <c r="AQ1438" s="54"/>
      <c r="AR1438" s="54"/>
      <c r="AS1438" s="54"/>
      <c r="AT1438" s="64" t="s">
        <v>420</v>
      </c>
      <c r="AU1438" s="64"/>
      <c r="AV1438" s="54"/>
      <c r="AW1438" s="54"/>
      <c r="AX1438" s="54"/>
      <c r="AY1438" s="54"/>
      <c r="AZ1438" s="54"/>
      <c r="BA1438" s="54"/>
      <c r="BB1438" s="54"/>
      <c r="BC1438" s="54"/>
      <c r="BD1438" s="64">
        <v>131024</v>
      </c>
      <c r="BE1438" s="54" t="s">
        <v>2997</v>
      </c>
      <c r="BF1438" s="63" t="s">
        <v>412</v>
      </c>
      <c r="BG1438" s="54" t="s">
        <v>606</v>
      </c>
      <c r="BH1438" s="54" t="s">
        <v>395</v>
      </c>
      <c r="BI1438" s="54" t="s">
        <v>2997</v>
      </c>
      <c r="BJ1438" s="64" t="s">
        <v>414</v>
      </c>
      <c r="BK1438" s="64" t="s">
        <v>5802</v>
      </c>
      <c r="BL1438" s="54"/>
      <c r="BM1438" s="54"/>
      <c r="BN1438" s="54"/>
      <c r="BO1438" s="39"/>
      <c r="BP1438" s="39"/>
      <c r="BQ1438" s="39"/>
      <c r="BR1438" s="39"/>
      <c r="BS1438" s="47"/>
      <c r="BT1438" s="39"/>
      <c r="BU1438" s="39"/>
      <c r="BV1438" s="39"/>
      <c r="BW1438" s="39"/>
      <c r="BX1438" s="39"/>
      <c r="BY1438" s="39"/>
      <c r="BZ1438" s="39"/>
      <c r="CA1438" s="39"/>
      <c r="CB1438" s="39"/>
      <c r="CC1438" s="47"/>
      <c r="CD1438" s="39"/>
      <c r="CE1438" s="39"/>
      <c r="CF1438" s="48"/>
      <c r="CG1438" s="48"/>
      <c r="CH1438" s="48"/>
      <c r="CI1438" s="48"/>
      <c r="CJ1438" s="48"/>
      <c r="CK1438" s="48"/>
      <c r="CL1438" s="48"/>
      <c r="CM1438" s="48"/>
      <c r="CN1438" s="48"/>
      <c r="CO1438" s="48"/>
      <c r="CP1438" s="48"/>
      <c r="CQ1438" s="48"/>
      <c r="CR1438" s="48"/>
      <c r="CS1438" s="48"/>
      <c r="CT1438" s="48"/>
      <c r="CU1438" s="48"/>
      <c r="CV1438" s="48"/>
      <c r="CW1438" s="48"/>
      <c r="CX1438" s="39"/>
      <c r="ML1438" s="135"/>
      <c r="MM1438" s="135"/>
      <c r="MN1438" s="135"/>
      <c r="MO1438" s="135"/>
      <c r="MP1438" s="135"/>
      <c r="MQ1438" s="135"/>
      <c r="MR1438" s="135"/>
      <c r="MS1438" s="135"/>
      <c r="MT1438" s="135"/>
      <c r="MU1438" s="135"/>
      <c r="MV1438" s="135"/>
      <c r="MW1438" s="135"/>
      <c r="MX1438" s="135"/>
      <c r="MY1438" s="135"/>
      <c r="MZ1438" s="135"/>
      <c r="NA1438" s="135"/>
      <c r="NB1438" s="135"/>
      <c r="NC1438" s="135"/>
      <c r="ND1438" s="135"/>
      <c r="NE1438" s="135"/>
      <c r="NF1438" s="135"/>
      <c r="NG1438" s="135"/>
      <c r="NH1438" s="135"/>
      <c r="NI1438" s="135"/>
      <c r="NJ1438" s="135"/>
      <c r="NK1438" s="135"/>
      <c r="NL1438" s="135"/>
      <c r="NM1438" s="135"/>
      <c r="NN1438" s="135"/>
      <c r="NO1438" s="135"/>
      <c r="NP1438" s="135"/>
      <c r="NQ1438" s="39"/>
      <c r="QS1438"/>
      <c r="QT1438"/>
      <c r="QU1438"/>
      <c r="QV1438"/>
      <c r="QW1438"/>
      <c r="QX1438"/>
      <c r="QY1438"/>
      <c r="QZ1438"/>
      <c r="RA1438"/>
      <c r="RB1438" s="39"/>
      <c r="RC1438" s="39"/>
      <c r="RD1438" s="39"/>
    </row>
    <row r="1439" spans="2:472" x14ac:dyDescent="0.2">
      <c r="B1439" s="426"/>
      <c r="C1439" s="427"/>
      <c r="V1439" s="63">
        <v>166</v>
      </c>
      <c r="W1439" s="54" t="s">
        <v>3612</v>
      </c>
      <c r="X1439" s="64">
        <v>131501</v>
      </c>
      <c r="Y1439" s="54" t="s">
        <v>887</v>
      </c>
      <c r="Z1439" s="63" t="s">
        <v>412</v>
      </c>
      <c r="AA1439" s="54" t="s">
        <v>610</v>
      </c>
      <c r="AB1439" s="54" t="s">
        <v>395</v>
      </c>
      <c r="AC1439" s="54" t="s">
        <v>887</v>
      </c>
      <c r="AD1439" s="64" t="s">
        <v>414</v>
      </c>
      <c r="AE1439" s="64" t="s">
        <v>5802</v>
      </c>
      <c r="AF1439" s="63">
        <v>166</v>
      </c>
      <c r="AG1439" s="54" t="s">
        <v>3612</v>
      </c>
      <c r="AH1439" s="54" t="s">
        <v>3611</v>
      </c>
      <c r="AI1439" s="63" t="s">
        <v>3613</v>
      </c>
      <c r="AJ1439" s="64" t="s">
        <v>3614</v>
      </c>
      <c r="AK1439" s="569">
        <v>4440544</v>
      </c>
      <c r="AL1439" s="64" t="s">
        <v>610</v>
      </c>
      <c r="AM1439" s="64" t="s">
        <v>3618</v>
      </c>
      <c r="AN1439" s="570">
        <v>220989440</v>
      </c>
      <c r="AO1439" s="54"/>
      <c r="AP1439" s="54"/>
      <c r="AQ1439" s="54"/>
      <c r="AR1439" s="54"/>
      <c r="AS1439" s="54"/>
      <c r="AT1439" s="64" t="s">
        <v>420</v>
      </c>
      <c r="AU1439" s="64"/>
      <c r="AV1439" s="54"/>
      <c r="AW1439" s="54"/>
      <c r="AX1439" s="54"/>
      <c r="AY1439" s="54"/>
      <c r="AZ1439" s="54"/>
      <c r="BA1439" s="54"/>
      <c r="BB1439" s="54"/>
      <c r="BC1439" s="54"/>
      <c r="BD1439" s="64">
        <v>131501</v>
      </c>
      <c r="BE1439" s="54" t="s">
        <v>887</v>
      </c>
      <c r="BF1439" s="63" t="s">
        <v>412</v>
      </c>
      <c r="BG1439" s="54" t="s">
        <v>610</v>
      </c>
      <c r="BH1439" s="54" t="s">
        <v>395</v>
      </c>
      <c r="BI1439" s="54" t="s">
        <v>887</v>
      </c>
      <c r="BJ1439" s="64" t="s">
        <v>414</v>
      </c>
      <c r="BK1439" s="64" t="s">
        <v>5802</v>
      </c>
      <c r="BL1439" s="54"/>
      <c r="BM1439" s="54"/>
      <c r="BN1439" s="54"/>
      <c r="BO1439" s="39"/>
      <c r="BP1439" s="39"/>
      <c r="BQ1439" s="39"/>
      <c r="BR1439" s="39"/>
      <c r="BS1439" s="47"/>
      <c r="BT1439" s="39"/>
      <c r="BU1439" s="39"/>
      <c r="BV1439" s="39"/>
      <c r="BW1439" s="39"/>
      <c r="BX1439" s="39"/>
      <c r="BY1439" s="39"/>
      <c r="BZ1439" s="39"/>
      <c r="CA1439" s="39"/>
      <c r="CB1439" s="39"/>
      <c r="CC1439" s="47"/>
      <c r="CD1439" s="39"/>
      <c r="CE1439" s="39"/>
      <c r="CF1439" s="48"/>
      <c r="CG1439" s="48"/>
      <c r="CH1439" s="48"/>
      <c r="CI1439" s="48"/>
      <c r="CJ1439" s="48"/>
      <c r="CK1439" s="48"/>
      <c r="CL1439" s="48"/>
      <c r="CM1439" s="48"/>
      <c r="CN1439" s="48"/>
      <c r="CO1439" s="48"/>
      <c r="CP1439" s="48"/>
      <c r="CQ1439" s="48"/>
      <c r="CR1439" s="48"/>
      <c r="CS1439" s="48"/>
      <c r="CT1439" s="48"/>
      <c r="CU1439" s="48"/>
      <c r="CV1439" s="48"/>
      <c r="CW1439" s="48"/>
      <c r="CX1439" s="39"/>
      <c r="ML1439" s="135"/>
      <c r="MM1439" s="135"/>
      <c r="MN1439" s="135"/>
      <c r="MO1439" s="135"/>
      <c r="MP1439" s="135"/>
      <c r="MQ1439" s="135"/>
      <c r="MR1439" s="135"/>
      <c r="MS1439" s="135"/>
      <c r="MT1439" s="135"/>
      <c r="MU1439" s="135"/>
      <c r="MV1439" s="135"/>
      <c r="MW1439" s="135"/>
      <c r="MX1439" s="135"/>
      <c r="MY1439" s="135"/>
      <c r="MZ1439" s="135"/>
      <c r="NA1439" s="135"/>
      <c r="NB1439" s="135"/>
      <c r="NC1439" s="135"/>
      <c r="ND1439" s="135"/>
      <c r="NE1439" s="135"/>
      <c r="NF1439" s="135"/>
      <c r="NG1439" s="135"/>
      <c r="NH1439" s="135"/>
      <c r="NI1439" s="135"/>
      <c r="NJ1439" s="135"/>
      <c r="NK1439" s="135"/>
      <c r="NL1439" s="135"/>
      <c r="NM1439" s="135"/>
      <c r="NN1439" s="135"/>
      <c r="NO1439" s="135"/>
      <c r="NP1439" s="135"/>
      <c r="NQ1439" s="39"/>
      <c r="QS1439"/>
      <c r="QT1439"/>
      <c r="QU1439"/>
      <c r="QV1439"/>
      <c r="QW1439"/>
      <c r="QX1439"/>
      <c r="QY1439"/>
      <c r="QZ1439"/>
      <c r="RA1439"/>
      <c r="RB1439" s="39"/>
      <c r="RC1439" s="39"/>
      <c r="RD1439" s="39"/>
    </row>
    <row r="1440" spans="2:472" x14ac:dyDescent="0.2">
      <c r="B1440" s="426"/>
      <c r="C1440" s="427"/>
      <c r="V1440" s="63">
        <v>166</v>
      </c>
      <c r="W1440" s="54" t="s">
        <v>3612</v>
      </c>
      <c r="X1440" s="64">
        <v>131503</v>
      </c>
      <c r="Y1440" s="54" t="s">
        <v>1199</v>
      </c>
      <c r="Z1440" s="63" t="s">
        <v>412</v>
      </c>
      <c r="AA1440" s="54" t="s">
        <v>610</v>
      </c>
      <c r="AB1440" s="54" t="s">
        <v>395</v>
      </c>
      <c r="AC1440" s="54" t="s">
        <v>1199</v>
      </c>
      <c r="AD1440" s="64" t="s">
        <v>414</v>
      </c>
      <c r="AE1440" s="64" t="s">
        <v>5802</v>
      </c>
      <c r="AF1440" s="63">
        <v>166</v>
      </c>
      <c r="AG1440" s="54" t="s">
        <v>3612</v>
      </c>
      <c r="AH1440" s="54" t="s">
        <v>3611</v>
      </c>
      <c r="AI1440" s="63" t="s">
        <v>3613</v>
      </c>
      <c r="AJ1440" s="64" t="s">
        <v>3614</v>
      </c>
      <c r="AK1440" s="569">
        <v>4440544</v>
      </c>
      <c r="AL1440" s="64" t="s">
        <v>610</v>
      </c>
      <c r="AM1440" s="64" t="s">
        <v>3618</v>
      </c>
      <c r="AN1440" s="570">
        <v>220989440</v>
      </c>
      <c r="AO1440" s="54"/>
      <c r="AP1440" s="54"/>
      <c r="AQ1440" s="54"/>
      <c r="AR1440" s="54"/>
      <c r="AS1440" s="54"/>
      <c r="AT1440" s="64" t="s">
        <v>420</v>
      </c>
      <c r="AU1440" s="64"/>
      <c r="AV1440" s="54"/>
      <c r="AW1440" s="54"/>
      <c r="AX1440" s="54"/>
      <c r="AY1440" s="54"/>
      <c r="AZ1440" s="54"/>
      <c r="BA1440" s="54"/>
      <c r="BB1440" s="54"/>
      <c r="BC1440" s="54"/>
      <c r="BD1440" s="64">
        <v>131503</v>
      </c>
      <c r="BE1440" s="54" t="s">
        <v>1199</v>
      </c>
      <c r="BF1440" s="63" t="s">
        <v>412</v>
      </c>
      <c r="BG1440" s="54" t="s">
        <v>610</v>
      </c>
      <c r="BH1440" s="54" t="s">
        <v>395</v>
      </c>
      <c r="BI1440" s="54" t="s">
        <v>1199</v>
      </c>
      <c r="BJ1440" s="64" t="s">
        <v>414</v>
      </c>
      <c r="BK1440" s="64" t="s">
        <v>5802</v>
      </c>
      <c r="BL1440" s="54"/>
      <c r="BM1440" s="54"/>
      <c r="BN1440" s="54"/>
      <c r="BO1440" s="39"/>
      <c r="BP1440" s="39"/>
      <c r="BQ1440" s="39"/>
      <c r="BR1440" s="39"/>
      <c r="BS1440" s="47"/>
      <c r="BT1440" s="39"/>
      <c r="BU1440" s="39"/>
      <c r="BV1440" s="39"/>
      <c r="BW1440" s="39"/>
      <c r="BX1440" s="39"/>
      <c r="BY1440" s="39"/>
      <c r="BZ1440" s="39"/>
      <c r="CA1440" s="39"/>
      <c r="CB1440" s="39"/>
      <c r="CC1440" s="47"/>
      <c r="CD1440" s="39"/>
      <c r="CE1440" s="39"/>
      <c r="CF1440" s="48"/>
      <c r="CG1440" s="48"/>
      <c r="CH1440" s="48"/>
      <c r="CI1440" s="48"/>
      <c r="CJ1440" s="48"/>
      <c r="CK1440" s="48"/>
      <c r="CL1440" s="48"/>
      <c r="CM1440" s="48"/>
      <c r="CN1440" s="48"/>
      <c r="CO1440" s="48"/>
      <c r="CP1440" s="48"/>
      <c r="CQ1440" s="48"/>
      <c r="CR1440" s="48"/>
      <c r="CS1440" s="48"/>
      <c r="CT1440" s="48"/>
      <c r="CU1440" s="48"/>
      <c r="CV1440" s="48"/>
      <c r="CW1440" s="48"/>
      <c r="CX1440" s="39"/>
      <c r="ML1440" s="135"/>
      <c r="MM1440" s="135"/>
      <c r="MN1440" s="135"/>
      <c r="MO1440" s="135"/>
      <c r="MP1440" s="135"/>
      <c r="MQ1440" s="135"/>
      <c r="MR1440" s="135"/>
      <c r="MS1440" s="135"/>
      <c r="MT1440" s="135"/>
      <c r="MU1440" s="135"/>
      <c r="MV1440" s="135"/>
      <c r="MW1440" s="135"/>
      <c r="MX1440" s="135"/>
      <c r="MY1440" s="135"/>
      <c r="MZ1440" s="135"/>
      <c r="NA1440" s="135"/>
      <c r="NB1440" s="135"/>
      <c r="NC1440" s="135"/>
      <c r="ND1440" s="135"/>
      <c r="NE1440" s="135"/>
      <c r="NF1440" s="135"/>
      <c r="NG1440" s="135"/>
      <c r="NH1440" s="135"/>
      <c r="NI1440" s="135"/>
      <c r="NJ1440" s="135"/>
      <c r="NK1440" s="135"/>
      <c r="NL1440" s="135"/>
      <c r="NM1440" s="135"/>
      <c r="NN1440" s="135"/>
      <c r="NO1440" s="135"/>
      <c r="NP1440" s="135"/>
      <c r="NQ1440" s="39"/>
      <c r="QS1440"/>
      <c r="QT1440"/>
      <c r="QU1440"/>
      <c r="QV1440"/>
      <c r="QW1440"/>
      <c r="QX1440"/>
      <c r="QY1440"/>
      <c r="QZ1440"/>
      <c r="RA1440"/>
      <c r="RB1440" s="39"/>
      <c r="RC1440" s="39"/>
      <c r="RD1440" s="39"/>
    </row>
    <row r="1441" spans="2:472" x14ac:dyDescent="0.2">
      <c r="B1441" s="426"/>
      <c r="C1441" s="427"/>
      <c r="V1441" s="63">
        <v>166</v>
      </c>
      <c r="W1441" s="54" t="s">
        <v>3612</v>
      </c>
      <c r="X1441" s="64">
        <v>131506</v>
      </c>
      <c r="Y1441" s="54" t="s">
        <v>1774</v>
      </c>
      <c r="Z1441" s="63" t="s">
        <v>412</v>
      </c>
      <c r="AA1441" s="54" t="s">
        <v>610</v>
      </c>
      <c r="AB1441" s="54" t="s">
        <v>395</v>
      </c>
      <c r="AC1441" s="54" t="s">
        <v>6495</v>
      </c>
      <c r="AD1441" s="64" t="s">
        <v>414</v>
      </c>
      <c r="AE1441" s="64" t="s">
        <v>5802</v>
      </c>
      <c r="AF1441" s="63">
        <v>166</v>
      </c>
      <c r="AG1441" s="54" t="s">
        <v>3612</v>
      </c>
      <c r="AH1441" s="54" t="s">
        <v>3611</v>
      </c>
      <c r="AI1441" s="63" t="s">
        <v>3613</v>
      </c>
      <c r="AJ1441" s="64" t="s">
        <v>3614</v>
      </c>
      <c r="AK1441" s="569">
        <v>4440544</v>
      </c>
      <c r="AL1441" s="64" t="s">
        <v>610</v>
      </c>
      <c r="AM1441" s="64" t="s">
        <v>3618</v>
      </c>
      <c r="AN1441" s="570">
        <v>220989440</v>
      </c>
      <c r="AO1441" s="54"/>
      <c r="AP1441" s="54"/>
      <c r="AQ1441" s="54"/>
      <c r="AR1441" s="54"/>
      <c r="AS1441" s="54"/>
      <c r="AT1441" s="64" t="s">
        <v>420</v>
      </c>
      <c r="AU1441" s="64"/>
      <c r="AV1441" s="54"/>
      <c r="AW1441" s="54"/>
      <c r="AX1441" s="54"/>
      <c r="AY1441" s="54"/>
      <c r="AZ1441" s="54"/>
      <c r="BA1441" s="54"/>
      <c r="BB1441" s="54"/>
      <c r="BC1441" s="54"/>
      <c r="BD1441" s="64">
        <v>131506</v>
      </c>
      <c r="BE1441" s="54" t="s">
        <v>1774</v>
      </c>
      <c r="BF1441" s="63" t="s">
        <v>412</v>
      </c>
      <c r="BG1441" s="54" t="s">
        <v>610</v>
      </c>
      <c r="BH1441" s="54" t="s">
        <v>395</v>
      </c>
      <c r="BI1441" s="54" t="s">
        <v>6495</v>
      </c>
      <c r="BJ1441" s="64" t="s">
        <v>414</v>
      </c>
      <c r="BK1441" s="64" t="s">
        <v>5802</v>
      </c>
      <c r="BL1441" s="54"/>
      <c r="BM1441" s="54"/>
      <c r="BN1441" s="54"/>
      <c r="BO1441" s="39"/>
      <c r="BP1441" s="39"/>
      <c r="BQ1441" s="39"/>
      <c r="BR1441" s="39"/>
      <c r="BS1441" s="47"/>
      <c r="BT1441" s="39"/>
      <c r="BU1441" s="39"/>
      <c r="BV1441" s="39"/>
      <c r="BW1441" s="39"/>
      <c r="BX1441" s="39"/>
      <c r="BY1441" s="39"/>
      <c r="BZ1441" s="39"/>
      <c r="CA1441" s="39"/>
      <c r="CB1441" s="39"/>
      <c r="CC1441" s="47"/>
      <c r="CD1441" s="39"/>
      <c r="CE1441" s="39"/>
      <c r="CF1441" s="48"/>
      <c r="CG1441" s="48"/>
      <c r="CH1441" s="48"/>
      <c r="CI1441" s="48"/>
      <c r="CJ1441" s="48"/>
      <c r="CK1441" s="48"/>
      <c r="CL1441" s="48"/>
      <c r="CM1441" s="48"/>
      <c r="CN1441" s="48"/>
      <c r="CO1441" s="48"/>
      <c r="CP1441" s="48"/>
      <c r="CQ1441" s="48"/>
      <c r="CR1441" s="48"/>
      <c r="CS1441" s="48"/>
      <c r="CT1441" s="48"/>
      <c r="CU1441" s="48"/>
      <c r="CV1441" s="48"/>
      <c r="CW1441" s="48"/>
      <c r="CX1441" s="39"/>
      <c r="ML1441" s="135"/>
      <c r="MM1441" s="135"/>
      <c r="MN1441" s="135"/>
      <c r="MO1441" s="135"/>
      <c r="MP1441" s="135"/>
      <c r="MQ1441" s="135"/>
      <c r="MR1441" s="135"/>
      <c r="MS1441" s="135"/>
      <c r="MT1441" s="135"/>
      <c r="MU1441" s="135"/>
      <c r="MV1441" s="135"/>
      <c r="MW1441" s="135"/>
      <c r="MX1441" s="135"/>
      <c r="MY1441" s="135"/>
      <c r="MZ1441" s="135"/>
      <c r="NA1441" s="135"/>
      <c r="NB1441" s="135"/>
      <c r="NC1441" s="135"/>
      <c r="ND1441" s="135"/>
      <c r="NE1441" s="135"/>
      <c r="NF1441" s="135"/>
      <c r="NG1441" s="135"/>
      <c r="NH1441" s="135"/>
      <c r="NI1441" s="135"/>
      <c r="NJ1441" s="135"/>
      <c r="NK1441" s="135"/>
      <c r="NL1441" s="135"/>
      <c r="NM1441" s="135"/>
      <c r="NN1441" s="135"/>
      <c r="NO1441" s="135"/>
      <c r="NP1441" s="135"/>
      <c r="NQ1441" s="39"/>
      <c r="QS1441"/>
      <c r="QT1441"/>
      <c r="QU1441"/>
      <c r="QV1441"/>
      <c r="QW1441"/>
      <c r="QX1441"/>
      <c r="QY1441"/>
      <c r="QZ1441"/>
      <c r="RA1441"/>
      <c r="RB1441" s="39"/>
      <c r="RC1441" s="39"/>
      <c r="RD1441" s="39"/>
    </row>
    <row r="1442" spans="2:472" x14ac:dyDescent="0.2">
      <c r="B1442" s="426"/>
      <c r="C1442" s="427"/>
      <c r="V1442" s="63">
        <v>166</v>
      </c>
      <c r="W1442" s="54" t="s">
        <v>3612</v>
      </c>
      <c r="X1442" s="64">
        <v>131505</v>
      </c>
      <c r="Y1442" s="54" t="s">
        <v>610</v>
      </c>
      <c r="Z1442" s="63" t="s">
        <v>412</v>
      </c>
      <c r="AA1442" s="54" t="s">
        <v>610</v>
      </c>
      <c r="AB1442" s="54" t="s">
        <v>395</v>
      </c>
      <c r="AC1442" s="54" t="s">
        <v>610</v>
      </c>
      <c r="AD1442" s="64" t="s">
        <v>414</v>
      </c>
      <c r="AE1442" s="64" t="s">
        <v>5802</v>
      </c>
      <c r="AF1442" s="63">
        <v>166</v>
      </c>
      <c r="AG1442" s="54" t="s">
        <v>3612</v>
      </c>
      <c r="AH1442" s="54" t="s">
        <v>3611</v>
      </c>
      <c r="AI1442" s="63" t="s">
        <v>3613</v>
      </c>
      <c r="AJ1442" s="64" t="s">
        <v>3614</v>
      </c>
      <c r="AK1442" s="569">
        <v>4440544</v>
      </c>
      <c r="AL1442" s="64" t="s">
        <v>610</v>
      </c>
      <c r="AM1442" s="64" t="s">
        <v>3618</v>
      </c>
      <c r="AN1442" s="570">
        <v>220989440</v>
      </c>
      <c r="AO1442" s="54"/>
      <c r="AP1442" s="54"/>
      <c r="AQ1442" s="54"/>
      <c r="AR1442" s="54"/>
      <c r="AS1442" s="54"/>
      <c r="AT1442" s="64" t="s">
        <v>420</v>
      </c>
      <c r="AU1442" s="64"/>
      <c r="AV1442" s="54"/>
      <c r="AW1442" s="54"/>
      <c r="AX1442" s="54"/>
      <c r="AY1442" s="54"/>
      <c r="AZ1442" s="54"/>
      <c r="BA1442" s="54"/>
      <c r="BB1442" s="54"/>
      <c r="BC1442" s="54"/>
      <c r="BD1442" s="64">
        <v>131505</v>
      </c>
      <c r="BE1442" s="54" t="s">
        <v>610</v>
      </c>
      <c r="BF1442" s="63" t="s">
        <v>412</v>
      </c>
      <c r="BG1442" s="54" t="s">
        <v>610</v>
      </c>
      <c r="BH1442" s="54" t="s">
        <v>395</v>
      </c>
      <c r="BI1442" s="54" t="s">
        <v>610</v>
      </c>
      <c r="BJ1442" s="64" t="s">
        <v>414</v>
      </c>
      <c r="BK1442" s="64" t="s">
        <v>5802</v>
      </c>
      <c r="BL1442" s="54"/>
      <c r="BM1442" s="54"/>
      <c r="BN1442" s="54"/>
      <c r="BO1442" s="39"/>
      <c r="BP1442" s="39"/>
      <c r="BQ1442" s="39"/>
      <c r="BR1442" s="39"/>
      <c r="BS1442" s="47"/>
      <c r="BT1442" s="39"/>
      <c r="BU1442" s="39"/>
      <c r="BV1442" s="39"/>
      <c r="BW1442" s="39"/>
      <c r="BX1442" s="39"/>
      <c r="BY1442" s="39"/>
      <c r="BZ1442" s="39"/>
      <c r="CA1442" s="39"/>
      <c r="CB1442" s="39"/>
      <c r="CC1442" s="47"/>
      <c r="CD1442" s="39"/>
      <c r="CE1442" s="39"/>
      <c r="CF1442" s="48"/>
      <c r="CG1442" s="48"/>
      <c r="CH1442" s="48"/>
      <c r="CI1442" s="48"/>
      <c r="CJ1442" s="48"/>
      <c r="CK1442" s="48"/>
      <c r="CL1442" s="48"/>
      <c r="CM1442" s="48"/>
      <c r="CN1442" s="48"/>
      <c r="CO1442" s="48"/>
      <c r="CP1442" s="48"/>
      <c r="CQ1442" s="48"/>
      <c r="CR1442" s="48"/>
      <c r="CS1442" s="48"/>
      <c r="CT1442" s="48"/>
      <c r="CU1442" s="48"/>
      <c r="CV1442" s="48"/>
      <c r="CW1442" s="48"/>
      <c r="CX1442" s="39"/>
      <c r="ML1442" s="135"/>
      <c r="MM1442" s="135"/>
      <c r="MN1442" s="135"/>
      <c r="MO1442" s="135"/>
      <c r="MP1442" s="135"/>
      <c r="MQ1442" s="135"/>
      <c r="MR1442" s="135"/>
      <c r="MS1442" s="135"/>
      <c r="MT1442" s="135"/>
      <c r="MU1442" s="135"/>
      <c r="MV1442" s="135"/>
      <c r="MW1442" s="135"/>
      <c r="MX1442" s="135"/>
      <c r="MY1442" s="135"/>
      <c r="MZ1442" s="135"/>
      <c r="NA1442" s="135"/>
      <c r="NB1442" s="135"/>
      <c r="NC1442" s="135"/>
      <c r="ND1442" s="135"/>
      <c r="NE1442" s="135"/>
      <c r="NF1442" s="135"/>
      <c r="NG1442" s="135"/>
      <c r="NH1442" s="135"/>
      <c r="NI1442" s="135"/>
      <c r="NJ1442" s="135"/>
      <c r="NK1442" s="135"/>
      <c r="NL1442" s="135"/>
      <c r="NM1442" s="135"/>
      <c r="NN1442" s="135"/>
      <c r="NO1442" s="135"/>
      <c r="NP1442" s="135"/>
      <c r="NQ1442" s="39"/>
      <c r="QS1442"/>
      <c r="QT1442"/>
      <c r="QU1442"/>
      <c r="QV1442"/>
      <c r="QW1442"/>
      <c r="QX1442"/>
      <c r="QY1442"/>
      <c r="QZ1442"/>
      <c r="RA1442"/>
      <c r="RB1442" s="39"/>
      <c r="RC1442" s="39"/>
      <c r="RD1442" s="39"/>
    </row>
    <row r="1443" spans="2:472" x14ac:dyDescent="0.2">
      <c r="B1443" s="426"/>
      <c r="C1443" s="427"/>
      <c r="V1443" s="63">
        <v>166</v>
      </c>
      <c r="W1443" s="54" t="s">
        <v>3612</v>
      </c>
      <c r="X1443" s="64">
        <v>131500</v>
      </c>
      <c r="Y1443" s="54" t="s">
        <v>6496</v>
      </c>
      <c r="Z1443" s="63" t="s">
        <v>412</v>
      </c>
      <c r="AA1443" s="54" t="s">
        <v>610</v>
      </c>
      <c r="AB1443" s="54" t="s">
        <v>395</v>
      </c>
      <c r="AC1443" s="54" t="s">
        <v>610</v>
      </c>
      <c r="AD1443" s="64" t="s">
        <v>414</v>
      </c>
      <c r="AE1443" s="64" t="s">
        <v>5802</v>
      </c>
      <c r="AF1443" s="63">
        <v>166</v>
      </c>
      <c r="AG1443" s="54" t="s">
        <v>3612</v>
      </c>
      <c r="AH1443" s="54" t="s">
        <v>3611</v>
      </c>
      <c r="AI1443" s="63" t="s">
        <v>3613</v>
      </c>
      <c r="AJ1443" s="64" t="s">
        <v>3614</v>
      </c>
      <c r="AK1443" s="569">
        <v>4440544</v>
      </c>
      <c r="AL1443" s="64" t="s">
        <v>610</v>
      </c>
      <c r="AM1443" s="64" t="s">
        <v>3618</v>
      </c>
      <c r="AN1443" s="570">
        <v>220989440</v>
      </c>
      <c r="AO1443" s="54"/>
      <c r="AP1443" s="54"/>
      <c r="AQ1443" s="54"/>
      <c r="AR1443" s="54"/>
      <c r="AS1443" s="54"/>
      <c r="AT1443" s="64" t="s">
        <v>420</v>
      </c>
      <c r="AU1443" s="64"/>
      <c r="AV1443" s="54"/>
      <c r="AW1443" s="54"/>
      <c r="AX1443" s="54"/>
      <c r="AY1443" s="54"/>
      <c r="AZ1443" s="54"/>
      <c r="BA1443" s="54"/>
      <c r="BB1443" s="54"/>
      <c r="BC1443" s="54"/>
      <c r="BD1443" s="64">
        <v>131500</v>
      </c>
      <c r="BE1443" s="54" t="s">
        <v>6496</v>
      </c>
      <c r="BF1443" s="63" t="s">
        <v>412</v>
      </c>
      <c r="BG1443" s="54" t="s">
        <v>610</v>
      </c>
      <c r="BH1443" s="54" t="s">
        <v>395</v>
      </c>
      <c r="BI1443" s="54" t="s">
        <v>610</v>
      </c>
      <c r="BJ1443" s="64" t="s">
        <v>414</v>
      </c>
      <c r="BK1443" s="64" t="s">
        <v>5802</v>
      </c>
      <c r="BL1443" s="54"/>
      <c r="BM1443" s="54"/>
      <c r="BN1443" s="54"/>
      <c r="BO1443" s="39"/>
      <c r="BP1443" s="39"/>
      <c r="BQ1443" s="39"/>
      <c r="BR1443" s="39"/>
      <c r="BS1443" s="47"/>
      <c r="BT1443" s="39"/>
      <c r="BU1443" s="39"/>
      <c r="BV1443" s="39"/>
      <c r="BW1443" s="39"/>
      <c r="BX1443" s="39"/>
      <c r="BY1443" s="39"/>
      <c r="BZ1443" s="39"/>
      <c r="CA1443" s="39"/>
      <c r="CB1443" s="39"/>
      <c r="CC1443" s="47"/>
      <c r="CD1443" s="39"/>
      <c r="CE1443" s="39"/>
      <c r="CF1443" s="48"/>
      <c r="CG1443" s="48"/>
      <c r="CH1443" s="48"/>
      <c r="CI1443" s="48"/>
      <c r="CJ1443" s="48"/>
      <c r="CK1443" s="48"/>
      <c r="CL1443" s="48"/>
      <c r="CM1443" s="48"/>
      <c r="CN1443" s="48"/>
      <c r="CO1443" s="48"/>
      <c r="CP1443" s="48"/>
      <c r="CQ1443" s="48"/>
      <c r="CR1443" s="48"/>
      <c r="CS1443" s="48"/>
      <c r="CT1443" s="48"/>
      <c r="CU1443" s="48"/>
      <c r="CV1443" s="48"/>
      <c r="CW1443" s="48"/>
      <c r="CX1443" s="39"/>
      <c r="ML1443" s="135"/>
      <c r="MM1443" s="135"/>
      <c r="MN1443" s="135"/>
      <c r="MO1443" s="135"/>
      <c r="MP1443" s="135"/>
      <c r="MQ1443" s="135"/>
      <c r="MR1443" s="135"/>
      <c r="MS1443" s="135"/>
      <c r="MT1443" s="135"/>
      <c r="MU1443" s="135"/>
      <c r="MV1443" s="135"/>
      <c r="MW1443" s="135"/>
      <c r="MX1443" s="135"/>
      <c r="MY1443" s="135"/>
      <c r="MZ1443" s="135"/>
      <c r="NA1443" s="135"/>
      <c r="NB1443" s="135"/>
      <c r="NC1443" s="135"/>
      <c r="ND1443" s="135"/>
      <c r="NE1443" s="135"/>
      <c r="NF1443" s="135"/>
      <c r="NG1443" s="135"/>
      <c r="NH1443" s="135"/>
      <c r="NI1443" s="135"/>
      <c r="NJ1443" s="135"/>
      <c r="NK1443" s="135"/>
      <c r="NL1443" s="135"/>
      <c r="NM1443" s="135"/>
      <c r="NN1443" s="135"/>
      <c r="NO1443" s="135"/>
      <c r="NP1443" s="135"/>
      <c r="NQ1443" s="39"/>
      <c r="QS1443"/>
      <c r="QT1443"/>
      <c r="QU1443"/>
      <c r="QV1443"/>
      <c r="QW1443"/>
      <c r="QX1443"/>
      <c r="QY1443"/>
      <c r="QZ1443"/>
      <c r="RA1443"/>
      <c r="RB1443" s="39"/>
      <c r="RC1443" s="39"/>
      <c r="RD1443" s="39"/>
    </row>
    <row r="1444" spans="2:472" x14ac:dyDescent="0.2">
      <c r="B1444" s="426"/>
      <c r="C1444" s="427"/>
      <c r="V1444" s="63">
        <v>167</v>
      </c>
      <c r="W1444" s="54" t="s">
        <v>3648</v>
      </c>
      <c r="X1444" s="64">
        <v>130412</v>
      </c>
      <c r="Y1444" s="54" t="s">
        <v>1494</v>
      </c>
      <c r="Z1444" s="63" t="s">
        <v>412</v>
      </c>
      <c r="AA1444" s="54" t="s">
        <v>600</v>
      </c>
      <c r="AB1444" s="54" t="s">
        <v>395</v>
      </c>
      <c r="AC1444" s="54" t="s">
        <v>1494</v>
      </c>
      <c r="AD1444" s="64" t="s">
        <v>414</v>
      </c>
      <c r="AE1444" s="64" t="s">
        <v>5802</v>
      </c>
      <c r="AF1444" s="63">
        <v>167</v>
      </c>
      <c r="AG1444" s="54" t="s">
        <v>3648</v>
      </c>
      <c r="AH1444" s="54" t="s">
        <v>3647</v>
      </c>
      <c r="AI1444" s="63" t="s">
        <v>3649</v>
      </c>
      <c r="AJ1444" s="64" t="s">
        <v>3650</v>
      </c>
      <c r="AK1444" s="569">
        <v>4420245</v>
      </c>
      <c r="AL1444" s="64" t="s">
        <v>600</v>
      </c>
      <c r="AM1444" s="64" t="s">
        <v>3653</v>
      </c>
      <c r="AN1444" s="570">
        <v>220989140</v>
      </c>
      <c r="AO1444" s="54"/>
      <c r="AP1444" s="54"/>
      <c r="AQ1444" s="54"/>
      <c r="AR1444" s="54"/>
      <c r="AS1444" s="54"/>
      <c r="AT1444" s="64" t="s">
        <v>420</v>
      </c>
      <c r="AU1444" s="64"/>
      <c r="AV1444" s="54"/>
      <c r="AW1444" s="54"/>
      <c r="AX1444" s="54"/>
      <c r="AY1444" s="54"/>
      <c r="AZ1444" s="54"/>
      <c r="BA1444" s="54"/>
      <c r="BB1444" s="54"/>
      <c r="BC1444" s="54"/>
      <c r="BD1444" s="64">
        <v>130412</v>
      </c>
      <c r="BE1444" s="54" t="s">
        <v>1494</v>
      </c>
      <c r="BF1444" s="63" t="s">
        <v>412</v>
      </c>
      <c r="BG1444" s="54" t="s">
        <v>600</v>
      </c>
      <c r="BH1444" s="54" t="s">
        <v>395</v>
      </c>
      <c r="BI1444" s="54" t="s">
        <v>1494</v>
      </c>
      <c r="BJ1444" s="64" t="s">
        <v>414</v>
      </c>
      <c r="BK1444" s="64" t="s">
        <v>5802</v>
      </c>
      <c r="BL1444" s="54"/>
      <c r="BM1444" s="54"/>
      <c r="BN1444" s="54"/>
      <c r="BO1444" s="39"/>
      <c r="BP1444" s="39"/>
      <c r="BQ1444" s="39"/>
      <c r="BR1444" s="39"/>
      <c r="BS1444" s="47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47"/>
      <c r="CD1444" s="39"/>
      <c r="CE1444" s="39"/>
      <c r="CF1444" s="48"/>
      <c r="CG1444" s="48"/>
      <c r="CH1444" s="48"/>
      <c r="CI1444" s="48"/>
      <c r="CJ1444" s="48"/>
      <c r="CK1444" s="48"/>
      <c r="CL1444" s="48"/>
      <c r="CM1444" s="48"/>
      <c r="CN1444" s="48"/>
      <c r="CO1444" s="48"/>
      <c r="CP1444" s="48"/>
      <c r="CQ1444" s="48"/>
      <c r="CR1444" s="48"/>
      <c r="CS1444" s="48"/>
      <c r="CT1444" s="48"/>
      <c r="CU1444" s="48"/>
      <c r="CV1444" s="48"/>
      <c r="CW1444" s="48"/>
      <c r="CX1444" s="39"/>
      <c r="ML1444" s="135"/>
      <c r="MM1444" s="135"/>
      <c r="MN1444" s="135"/>
      <c r="MO1444" s="135"/>
      <c r="MP1444" s="135"/>
      <c r="MQ1444" s="135"/>
      <c r="MR1444" s="135"/>
      <c r="MS1444" s="135"/>
      <c r="MT1444" s="135"/>
      <c r="MU1444" s="135"/>
      <c r="MV1444" s="135"/>
      <c r="MW1444" s="135"/>
      <c r="MX1444" s="135"/>
      <c r="MY1444" s="135"/>
      <c r="MZ1444" s="135"/>
      <c r="NA1444" s="135"/>
      <c r="NB1444" s="135"/>
      <c r="NC1444" s="135"/>
      <c r="ND1444" s="135"/>
      <c r="NE1444" s="135"/>
      <c r="NF1444" s="135"/>
      <c r="NG1444" s="135"/>
      <c r="NH1444" s="135"/>
      <c r="NI1444" s="135"/>
      <c r="NJ1444" s="135"/>
      <c r="NK1444" s="135"/>
      <c r="NL1444" s="135"/>
      <c r="NM1444" s="135"/>
      <c r="NN1444" s="135"/>
      <c r="NO1444" s="135"/>
      <c r="NP1444" s="135"/>
      <c r="NQ1444" s="39"/>
      <c r="QS1444"/>
      <c r="QT1444"/>
      <c r="QU1444"/>
      <c r="QV1444"/>
      <c r="QW1444"/>
      <c r="QX1444"/>
      <c r="QY1444"/>
      <c r="QZ1444"/>
      <c r="RA1444"/>
      <c r="RB1444" s="39"/>
      <c r="RC1444" s="39"/>
      <c r="RD1444" s="39"/>
    </row>
    <row r="1445" spans="2:472" x14ac:dyDescent="0.2">
      <c r="B1445" s="426"/>
      <c r="C1445" s="427"/>
      <c r="V1445" s="63">
        <v>167</v>
      </c>
      <c r="W1445" s="54" t="s">
        <v>3648</v>
      </c>
      <c r="X1445" s="64">
        <v>130400</v>
      </c>
      <c r="Y1445" s="54" t="s">
        <v>6497</v>
      </c>
      <c r="Z1445" s="63" t="s">
        <v>412</v>
      </c>
      <c r="AA1445" s="54" t="s">
        <v>600</v>
      </c>
      <c r="AB1445" s="54" t="s">
        <v>395</v>
      </c>
      <c r="AC1445" s="54" t="s">
        <v>6498</v>
      </c>
      <c r="AD1445" s="64" t="s">
        <v>414</v>
      </c>
      <c r="AE1445" s="64" t="s">
        <v>5802</v>
      </c>
      <c r="AF1445" s="63">
        <v>167</v>
      </c>
      <c r="AG1445" s="54" t="s">
        <v>3648</v>
      </c>
      <c r="AH1445" s="54" t="s">
        <v>3647</v>
      </c>
      <c r="AI1445" s="63" t="s">
        <v>3649</v>
      </c>
      <c r="AJ1445" s="64" t="s">
        <v>3650</v>
      </c>
      <c r="AK1445" s="569">
        <v>4420245</v>
      </c>
      <c r="AL1445" s="64" t="s">
        <v>600</v>
      </c>
      <c r="AM1445" s="64" t="s">
        <v>3653</v>
      </c>
      <c r="AN1445" s="570">
        <v>220989140</v>
      </c>
      <c r="AO1445" s="54"/>
      <c r="AP1445" s="54"/>
      <c r="AQ1445" s="54"/>
      <c r="AR1445" s="54"/>
      <c r="AS1445" s="54"/>
      <c r="AT1445" s="64" t="s">
        <v>420</v>
      </c>
      <c r="AU1445" s="64"/>
      <c r="AV1445" s="54"/>
      <c r="AW1445" s="54"/>
      <c r="AX1445" s="54"/>
      <c r="AY1445" s="54"/>
      <c r="AZ1445" s="54"/>
      <c r="BA1445" s="54"/>
      <c r="BB1445" s="54"/>
      <c r="BC1445" s="54"/>
      <c r="BD1445" s="64">
        <v>130400</v>
      </c>
      <c r="BE1445" s="54" t="s">
        <v>6497</v>
      </c>
      <c r="BF1445" s="63" t="s">
        <v>412</v>
      </c>
      <c r="BG1445" s="54" t="s">
        <v>600</v>
      </c>
      <c r="BH1445" s="54" t="s">
        <v>395</v>
      </c>
      <c r="BI1445" s="54" t="s">
        <v>6498</v>
      </c>
      <c r="BJ1445" s="64" t="s">
        <v>414</v>
      </c>
      <c r="BK1445" s="64" t="s">
        <v>5802</v>
      </c>
      <c r="BL1445" s="54"/>
      <c r="BM1445" s="54"/>
      <c r="BN1445" s="54"/>
      <c r="BO1445" s="39"/>
      <c r="BP1445" s="39"/>
      <c r="BQ1445" s="39"/>
      <c r="BR1445" s="39"/>
      <c r="BS1445" s="47"/>
      <c r="BT1445" s="39"/>
      <c r="BU1445" s="39"/>
      <c r="BV1445" s="39"/>
      <c r="BW1445" s="39"/>
      <c r="BX1445" s="39"/>
      <c r="BY1445" s="39"/>
      <c r="BZ1445" s="39"/>
      <c r="CA1445" s="39"/>
      <c r="CB1445" s="39"/>
      <c r="CC1445" s="47"/>
      <c r="CD1445" s="39"/>
      <c r="CE1445" s="39"/>
      <c r="CF1445" s="48"/>
      <c r="CG1445" s="48"/>
      <c r="CH1445" s="48"/>
      <c r="CI1445" s="48"/>
      <c r="CJ1445" s="48"/>
      <c r="CK1445" s="48"/>
      <c r="CL1445" s="48"/>
      <c r="CM1445" s="48"/>
      <c r="CN1445" s="48"/>
      <c r="CO1445" s="48"/>
      <c r="CP1445" s="48"/>
      <c r="CQ1445" s="48"/>
      <c r="CR1445" s="48"/>
      <c r="CS1445" s="48"/>
      <c r="CT1445" s="48"/>
      <c r="CU1445" s="48"/>
      <c r="CV1445" s="48"/>
      <c r="CW1445" s="48"/>
      <c r="CX1445" s="39"/>
      <c r="ML1445" s="135"/>
      <c r="MM1445" s="135"/>
      <c r="MN1445" s="135"/>
      <c r="MO1445" s="135"/>
      <c r="MP1445" s="135"/>
      <c r="MQ1445" s="135"/>
      <c r="MR1445" s="135"/>
      <c r="MS1445" s="135"/>
      <c r="MT1445" s="135"/>
      <c r="MU1445" s="135"/>
      <c r="MV1445" s="135"/>
      <c r="MW1445" s="135"/>
      <c r="MX1445" s="135"/>
      <c r="MY1445" s="135"/>
      <c r="MZ1445" s="135"/>
      <c r="NA1445" s="135"/>
      <c r="NB1445" s="135"/>
      <c r="NC1445" s="135"/>
      <c r="ND1445" s="135"/>
      <c r="NE1445" s="135"/>
      <c r="NF1445" s="135"/>
      <c r="NG1445" s="135"/>
      <c r="NH1445" s="135"/>
      <c r="NI1445" s="135"/>
      <c r="NJ1445" s="135"/>
      <c r="NK1445" s="135"/>
      <c r="NL1445" s="135"/>
      <c r="NM1445" s="135"/>
      <c r="NN1445" s="135"/>
      <c r="NO1445" s="135"/>
      <c r="NP1445" s="135"/>
      <c r="NQ1445" s="39"/>
      <c r="QS1445"/>
      <c r="QT1445"/>
      <c r="QU1445"/>
      <c r="QV1445"/>
      <c r="QW1445"/>
      <c r="QX1445"/>
      <c r="QY1445"/>
      <c r="QZ1445"/>
      <c r="RA1445"/>
      <c r="RB1445" s="39"/>
      <c r="RC1445" s="39"/>
      <c r="RD1445" s="39"/>
    </row>
    <row r="1446" spans="2:472" x14ac:dyDescent="0.2">
      <c r="B1446" s="426"/>
      <c r="C1446" s="427"/>
      <c r="V1446" s="63">
        <v>167</v>
      </c>
      <c r="W1446" s="54" t="s">
        <v>3648</v>
      </c>
      <c r="X1446" s="64">
        <v>130405</v>
      </c>
      <c r="Y1446" s="54" t="s">
        <v>876</v>
      </c>
      <c r="Z1446" s="63" t="s">
        <v>412</v>
      </c>
      <c r="AA1446" s="54" t="s">
        <v>600</v>
      </c>
      <c r="AB1446" s="54" t="s">
        <v>395</v>
      </c>
      <c r="AC1446" s="54" t="s">
        <v>876</v>
      </c>
      <c r="AD1446" s="64" t="s">
        <v>414</v>
      </c>
      <c r="AE1446" s="64" t="s">
        <v>5802</v>
      </c>
      <c r="AF1446" s="63">
        <v>167</v>
      </c>
      <c r="AG1446" s="54" t="s">
        <v>3648</v>
      </c>
      <c r="AH1446" s="54" t="s">
        <v>3647</v>
      </c>
      <c r="AI1446" s="63" t="s">
        <v>3649</v>
      </c>
      <c r="AJ1446" s="64" t="s">
        <v>3650</v>
      </c>
      <c r="AK1446" s="569">
        <v>4420245</v>
      </c>
      <c r="AL1446" s="64" t="s">
        <v>600</v>
      </c>
      <c r="AM1446" s="64" t="s">
        <v>3653</v>
      </c>
      <c r="AN1446" s="570">
        <v>220989140</v>
      </c>
      <c r="AO1446" s="54"/>
      <c r="AP1446" s="54"/>
      <c r="AQ1446" s="54"/>
      <c r="AR1446" s="54"/>
      <c r="AS1446" s="54"/>
      <c r="AT1446" s="64" t="s">
        <v>420</v>
      </c>
      <c r="AU1446" s="64"/>
      <c r="AV1446" s="54"/>
      <c r="AW1446" s="54"/>
      <c r="AX1446" s="54"/>
      <c r="AY1446" s="54"/>
      <c r="AZ1446" s="54"/>
      <c r="BA1446" s="54"/>
      <c r="BB1446" s="54"/>
      <c r="BC1446" s="54"/>
      <c r="BD1446" s="64">
        <v>130405</v>
      </c>
      <c r="BE1446" s="54" t="s">
        <v>876</v>
      </c>
      <c r="BF1446" s="63" t="s">
        <v>412</v>
      </c>
      <c r="BG1446" s="54" t="s">
        <v>600</v>
      </c>
      <c r="BH1446" s="54" t="s">
        <v>395</v>
      </c>
      <c r="BI1446" s="54" t="s">
        <v>876</v>
      </c>
      <c r="BJ1446" s="64" t="s">
        <v>414</v>
      </c>
      <c r="BK1446" s="64" t="s">
        <v>5802</v>
      </c>
      <c r="BL1446" s="54"/>
      <c r="BM1446" s="54"/>
      <c r="BN1446" s="54"/>
      <c r="BO1446" s="39"/>
      <c r="BP1446" s="39"/>
      <c r="BQ1446" s="39"/>
      <c r="BR1446" s="39"/>
      <c r="BS1446" s="47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47"/>
      <c r="CD1446" s="39"/>
      <c r="CE1446" s="39"/>
      <c r="CF1446" s="48"/>
      <c r="CG1446" s="48"/>
      <c r="CH1446" s="48"/>
      <c r="CI1446" s="48"/>
      <c r="CJ1446" s="48"/>
      <c r="CK1446" s="48"/>
      <c r="CL1446" s="48"/>
      <c r="CM1446" s="48"/>
      <c r="CN1446" s="48"/>
      <c r="CO1446" s="48"/>
      <c r="CP1446" s="48"/>
      <c r="CQ1446" s="48"/>
      <c r="CR1446" s="48"/>
      <c r="CS1446" s="48"/>
      <c r="CT1446" s="48"/>
      <c r="CU1446" s="48"/>
      <c r="CV1446" s="48"/>
      <c r="CW1446" s="48"/>
      <c r="CX1446" s="39"/>
      <c r="ML1446" s="135"/>
      <c r="MM1446" s="135"/>
      <c r="MN1446" s="135"/>
      <c r="MO1446" s="135"/>
      <c r="MP1446" s="135"/>
      <c r="MQ1446" s="135"/>
      <c r="MR1446" s="135"/>
      <c r="MS1446" s="135"/>
      <c r="MT1446" s="135"/>
      <c r="MU1446" s="135"/>
      <c r="MV1446" s="135"/>
      <c r="MW1446" s="135"/>
      <c r="MX1446" s="135"/>
      <c r="MY1446" s="135"/>
      <c r="MZ1446" s="135"/>
      <c r="NA1446" s="135"/>
      <c r="NB1446" s="135"/>
      <c r="NC1446" s="135"/>
      <c r="ND1446" s="135"/>
      <c r="NE1446" s="135"/>
      <c r="NF1446" s="135"/>
      <c r="NG1446" s="135"/>
      <c r="NH1446" s="135"/>
      <c r="NI1446" s="135"/>
      <c r="NJ1446" s="135"/>
      <c r="NK1446" s="135"/>
      <c r="NL1446" s="135"/>
      <c r="NM1446" s="135"/>
      <c r="NN1446" s="135"/>
      <c r="NO1446" s="135"/>
      <c r="NP1446" s="135"/>
      <c r="NQ1446" s="39"/>
      <c r="QS1446"/>
      <c r="QT1446"/>
      <c r="QU1446"/>
      <c r="QV1446"/>
      <c r="QW1446"/>
      <c r="QX1446"/>
      <c r="QY1446"/>
      <c r="QZ1446"/>
      <c r="RA1446"/>
      <c r="RB1446" s="39"/>
      <c r="RC1446" s="39"/>
      <c r="RD1446" s="39"/>
    </row>
    <row r="1447" spans="2:472" x14ac:dyDescent="0.2">
      <c r="B1447" s="426"/>
      <c r="C1447" s="427"/>
      <c r="V1447" s="63">
        <v>167</v>
      </c>
      <c r="W1447" s="54" t="s">
        <v>3648</v>
      </c>
      <c r="X1447" s="64">
        <v>130408</v>
      </c>
      <c r="Y1447" s="54" t="s">
        <v>1189</v>
      </c>
      <c r="Z1447" s="63" t="s">
        <v>412</v>
      </c>
      <c r="AA1447" s="54" t="s">
        <v>600</v>
      </c>
      <c r="AB1447" s="54" t="s">
        <v>395</v>
      </c>
      <c r="AC1447" s="54" t="s">
        <v>1189</v>
      </c>
      <c r="AD1447" s="64" t="s">
        <v>414</v>
      </c>
      <c r="AE1447" s="64" t="s">
        <v>5802</v>
      </c>
      <c r="AF1447" s="63">
        <v>167</v>
      </c>
      <c r="AG1447" s="54" t="s">
        <v>3648</v>
      </c>
      <c r="AH1447" s="54" t="s">
        <v>3647</v>
      </c>
      <c r="AI1447" s="63" t="s">
        <v>3649</v>
      </c>
      <c r="AJ1447" s="64" t="s">
        <v>3650</v>
      </c>
      <c r="AK1447" s="569">
        <v>4420245</v>
      </c>
      <c r="AL1447" s="64" t="s">
        <v>600</v>
      </c>
      <c r="AM1447" s="64" t="s">
        <v>3653</v>
      </c>
      <c r="AN1447" s="570">
        <v>220989140</v>
      </c>
      <c r="AO1447" s="54"/>
      <c r="AP1447" s="54"/>
      <c r="AQ1447" s="54"/>
      <c r="AR1447" s="54"/>
      <c r="AS1447" s="54"/>
      <c r="AT1447" s="64" t="s">
        <v>420</v>
      </c>
      <c r="AU1447" s="64"/>
      <c r="AV1447" s="54"/>
      <c r="AW1447" s="54"/>
      <c r="AX1447" s="54"/>
      <c r="AY1447" s="54"/>
      <c r="AZ1447" s="54"/>
      <c r="BA1447" s="54"/>
      <c r="BB1447" s="54"/>
      <c r="BC1447" s="54"/>
      <c r="BD1447" s="64">
        <v>130408</v>
      </c>
      <c r="BE1447" s="54" t="s">
        <v>1189</v>
      </c>
      <c r="BF1447" s="63" t="s">
        <v>412</v>
      </c>
      <c r="BG1447" s="54" t="s">
        <v>600</v>
      </c>
      <c r="BH1447" s="54" t="s">
        <v>395</v>
      </c>
      <c r="BI1447" s="54" t="s">
        <v>1189</v>
      </c>
      <c r="BJ1447" s="64" t="s">
        <v>414</v>
      </c>
      <c r="BK1447" s="64" t="s">
        <v>5802</v>
      </c>
      <c r="BL1447" s="54"/>
      <c r="BM1447" s="54"/>
      <c r="BN1447" s="54"/>
      <c r="BO1447" s="39"/>
      <c r="BP1447" s="39"/>
      <c r="BQ1447" s="39"/>
      <c r="BR1447" s="39"/>
      <c r="BS1447" s="47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47"/>
      <c r="CD1447" s="39"/>
      <c r="CE1447" s="39"/>
      <c r="CF1447" s="48"/>
      <c r="CG1447" s="48"/>
      <c r="CH1447" s="48"/>
      <c r="CI1447" s="48"/>
      <c r="CJ1447" s="48"/>
      <c r="CK1447" s="48"/>
      <c r="CL1447" s="48"/>
      <c r="CM1447" s="48"/>
      <c r="CN1447" s="48"/>
      <c r="CO1447" s="48"/>
      <c r="CP1447" s="48"/>
      <c r="CQ1447" s="48"/>
      <c r="CR1447" s="48"/>
      <c r="CS1447" s="48"/>
      <c r="CT1447" s="48"/>
      <c r="CU1447" s="48"/>
      <c r="CV1447" s="48"/>
      <c r="CW1447" s="48"/>
      <c r="CX1447" s="39"/>
      <c r="ML1447" s="135"/>
      <c r="MM1447" s="135"/>
      <c r="MN1447" s="135"/>
      <c r="MO1447" s="135"/>
      <c r="MP1447" s="135"/>
      <c r="MQ1447" s="135"/>
      <c r="MR1447" s="135"/>
      <c r="MS1447" s="135"/>
      <c r="MT1447" s="135"/>
      <c r="MU1447" s="135"/>
      <c r="MV1447" s="135"/>
      <c r="MW1447" s="135"/>
      <c r="MX1447" s="135"/>
      <c r="MY1447" s="135"/>
      <c r="MZ1447" s="135"/>
      <c r="NA1447" s="135"/>
      <c r="NB1447" s="135"/>
      <c r="NC1447" s="135"/>
      <c r="ND1447" s="135"/>
      <c r="NE1447" s="135"/>
      <c r="NF1447" s="135"/>
      <c r="NG1447" s="135"/>
      <c r="NH1447" s="135"/>
      <c r="NI1447" s="135"/>
      <c r="NJ1447" s="135"/>
      <c r="NK1447" s="135"/>
      <c r="NL1447" s="135"/>
      <c r="NM1447" s="135"/>
      <c r="NN1447" s="135"/>
      <c r="NO1447" s="135"/>
      <c r="NP1447" s="135"/>
      <c r="NQ1447" s="39"/>
      <c r="QS1447"/>
      <c r="QT1447"/>
      <c r="QU1447"/>
      <c r="QV1447"/>
      <c r="QW1447"/>
      <c r="QX1447"/>
      <c r="QY1447"/>
      <c r="QZ1447"/>
      <c r="RA1447"/>
      <c r="RB1447" s="39"/>
      <c r="RC1447" s="39"/>
      <c r="RD1447" s="39"/>
    </row>
    <row r="1448" spans="2:472" x14ac:dyDescent="0.2">
      <c r="B1448" s="426"/>
      <c r="C1448" s="427"/>
      <c r="V1448" s="63">
        <v>167</v>
      </c>
      <c r="W1448" s="54" t="s">
        <v>3648</v>
      </c>
      <c r="X1448" s="64">
        <v>130413</v>
      </c>
      <c r="Y1448" s="54" t="s">
        <v>1003</v>
      </c>
      <c r="Z1448" s="63" t="s">
        <v>412</v>
      </c>
      <c r="AA1448" s="54" t="s">
        <v>600</v>
      </c>
      <c r="AB1448" s="54" t="s">
        <v>395</v>
      </c>
      <c r="AC1448" s="54" t="s">
        <v>6499</v>
      </c>
      <c r="AD1448" s="64" t="s">
        <v>414</v>
      </c>
      <c r="AE1448" s="64" t="s">
        <v>5802</v>
      </c>
      <c r="AF1448" s="63">
        <v>167</v>
      </c>
      <c r="AG1448" s="54" t="s">
        <v>3648</v>
      </c>
      <c r="AH1448" s="54" t="s">
        <v>3647</v>
      </c>
      <c r="AI1448" s="63" t="s">
        <v>3649</v>
      </c>
      <c r="AJ1448" s="64" t="s">
        <v>3650</v>
      </c>
      <c r="AK1448" s="569">
        <v>4420245</v>
      </c>
      <c r="AL1448" s="64" t="s">
        <v>600</v>
      </c>
      <c r="AM1448" s="64" t="s">
        <v>3653</v>
      </c>
      <c r="AN1448" s="570">
        <v>220989140</v>
      </c>
      <c r="AO1448" s="54"/>
      <c r="AP1448" s="54"/>
      <c r="AQ1448" s="54"/>
      <c r="AR1448" s="54"/>
      <c r="AS1448" s="54"/>
      <c r="AT1448" s="64" t="s">
        <v>420</v>
      </c>
      <c r="AU1448" s="64"/>
      <c r="AV1448" s="54"/>
      <c r="AW1448" s="54"/>
      <c r="AX1448" s="54"/>
      <c r="AY1448" s="54"/>
      <c r="AZ1448" s="54"/>
      <c r="BA1448" s="54"/>
      <c r="BB1448" s="54"/>
      <c r="BC1448" s="54"/>
      <c r="BD1448" s="64">
        <v>130413</v>
      </c>
      <c r="BE1448" s="54" t="s">
        <v>1003</v>
      </c>
      <c r="BF1448" s="63" t="s">
        <v>412</v>
      </c>
      <c r="BG1448" s="54" t="s">
        <v>600</v>
      </c>
      <c r="BH1448" s="54" t="s">
        <v>395</v>
      </c>
      <c r="BI1448" s="54" t="s">
        <v>6499</v>
      </c>
      <c r="BJ1448" s="64" t="s">
        <v>414</v>
      </c>
      <c r="BK1448" s="64" t="s">
        <v>5802</v>
      </c>
      <c r="BL1448" s="54"/>
      <c r="BM1448" s="54"/>
      <c r="BN1448" s="54"/>
      <c r="BO1448" s="39"/>
      <c r="BP1448" s="39"/>
      <c r="BQ1448" s="39"/>
      <c r="BR1448" s="39"/>
      <c r="BS1448" s="47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47"/>
      <c r="CD1448" s="39"/>
      <c r="CE1448" s="39"/>
      <c r="CF1448" s="48"/>
      <c r="CG1448" s="48"/>
      <c r="CH1448" s="48"/>
      <c r="CI1448" s="48"/>
      <c r="CJ1448" s="48"/>
      <c r="CK1448" s="48"/>
      <c r="CL1448" s="48"/>
      <c r="CM1448" s="48"/>
      <c r="CN1448" s="48"/>
      <c r="CO1448" s="48"/>
      <c r="CP1448" s="48"/>
      <c r="CQ1448" s="48"/>
      <c r="CR1448" s="48"/>
      <c r="CS1448" s="48"/>
      <c r="CT1448" s="48"/>
      <c r="CU1448" s="48"/>
      <c r="CV1448" s="48"/>
      <c r="CW1448" s="48"/>
      <c r="CX1448" s="39"/>
      <c r="ML1448" s="135"/>
      <c r="MM1448" s="135"/>
      <c r="MN1448" s="135"/>
      <c r="MO1448" s="135"/>
      <c r="MP1448" s="135"/>
      <c r="MQ1448" s="135"/>
      <c r="MR1448" s="135"/>
      <c r="MS1448" s="135"/>
      <c r="MT1448" s="135"/>
      <c r="MU1448" s="135"/>
      <c r="MV1448" s="135"/>
      <c r="MW1448" s="135"/>
      <c r="MX1448" s="135"/>
      <c r="MY1448" s="135"/>
      <c r="MZ1448" s="135"/>
      <c r="NA1448" s="135"/>
      <c r="NB1448" s="135"/>
      <c r="NC1448" s="135"/>
      <c r="ND1448" s="135"/>
      <c r="NE1448" s="135"/>
      <c r="NF1448" s="135"/>
      <c r="NG1448" s="135"/>
      <c r="NH1448" s="135"/>
      <c r="NI1448" s="135"/>
      <c r="NJ1448" s="135"/>
      <c r="NK1448" s="135"/>
      <c r="NL1448" s="135"/>
      <c r="NM1448" s="135"/>
      <c r="NN1448" s="135"/>
      <c r="NO1448" s="135"/>
      <c r="NP1448" s="135"/>
      <c r="NQ1448" s="39"/>
      <c r="QS1448"/>
      <c r="QT1448"/>
      <c r="QU1448"/>
      <c r="QV1448"/>
      <c r="QW1448"/>
      <c r="QX1448"/>
      <c r="QY1448"/>
      <c r="QZ1448"/>
      <c r="RA1448"/>
      <c r="RB1448" s="39"/>
      <c r="RC1448" s="39"/>
      <c r="RD1448" s="39"/>
    </row>
    <row r="1449" spans="2:472" x14ac:dyDescent="0.2">
      <c r="B1449" s="426"/>
      <c r="C1449" s="427"/>
      <c r="V1449" s="63">
        <v>167</v>
      </c>
      <c r="W1449" s="54" t="s">
        <v>3648</v>
      </c>
      <c r="X1449" s="64">
        <v>130414</v>
      </c>
      <c r="Y1449" s="54" t="s">
        <v>1307</v>
      </c>
      <c r="Z1449" s="63" t="s">
        <v>412</v>
      </c>
      <c r="AA1449" s="54" t="s">
        <v>600</v>
      </c>
      <c r="AB1449" s="54" t="s">
        <v>395</v>
      </c>
      <c r="AC1449" s="54" t="s">
        <v>6500</v>
      </c>
      <c r="AD1449" s="64" t="s">
        <v>414</v>
      </c>
      <c r="AE1449" s="64" t="s">
        <v>5802</v>
      </c>
      <c r="AF1449" s="63">
        <v>167</v>
      </c>
      <c r="AG1449" s="54" t="s">
        <v>3648</v>
      </c>
      <c r="AH1449" s="54" t="s">
        <v>3647</v>
      </c>
      <c r="AI1449" s="63" t="s">
        <v>3649</v>
      </c>
      <c r="AJ1449" s="64" t="s">
        <v>3650</v>
      </c>
      <c r="AK1449" s="569">
        <v>4420245</v>
      </c>
      <c r="AL1449" s="64" t="s">
        <v>600</v>
      </c>
      <c r="AM1449" s="64" t="s">
        <v>3653</v>
      </c>
      <c r="AN1449" s="570">
        <v>220989140</v>
      </c>
      <c r="AO1449" s="54"/>
      <c r="AP1449" s="54"/>
      <c r="AQ1449" s="54"/>
      <c r="AR1449" s="54"/>
      <c r="AS1449" s="54"/>
      <c r="AT1449" s="64" t="s">
        <v>420</v>
      </c>
      <c r="AU1449" s="64"/>
      <c r="AV1449" s="54"/>
      <c r="AW1449" s="54"/>
      <c r="AX1449" s="54"/>
      <c r="AY1449" s="54"/>
      <c r="AZ1449" s="54"/>
      <c r="BA1449" s="54"/>
      <c r="BB1449" s="54"/>
      <c r="BC1449" s="54"/>
      <c r="BD1449" s="64">
        <v>130414</v>
      </c>
      <c r="BE1449" s="54" t="s">
        <v>1307</v>
      </c>
      <c r="BF1449" s="63" t="s">
        <v>412</v>
      </c>
      <c r="BG1449" s="54" t="s">
        <v>600</v>
      </c>
      <c r="BH1449" s="54" t="s">
        <v>395</v>
      </c>
      <c r="BI1449" s="54" t="s">
        <v>6500</v>
      </c>
      <c r="BJ1449" s="64" t="s">
        <v>414</v>
      </c>
      <c r="BK1449" s="64" t="s">
        <v>5802</v>
      </c>
      <c r="BL1449" s="54"/>
      <c r="BM1449" s="54"/>
      <c r="BN1449" s="54"/>
      <c r="BO1449" s="39"/>
      <c r="BP1449" s="39"/>
      <c r="BQ1449" s="39"/>
      <c r="BR1449" s="39"/>
      <c r="BS1449" s="47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47"/>
      <c r="CD1449" s="39"/>
      <c r="CE1449" s="39"/>
      <c r="CF1449" s="48"/>
      <c r="CG1449" s="48"/>
      <c r="CH1449" s="48"/>
      <c r="CI1449" s="48"/>
      <c r="CJ1449" s="48"/>
      <c r="CK1449" s="48"/>
      <c r="CL1449" s="48"/>
      <c r="CM1449" s="48"/>
      <c r="CN1449" s="48"/>
      <c r="CO1449" s="48"/>
      <c r="CP1449" s="48"/>
      <c r="CQ1449" s="48"/>
      <c r="CR1449" s="48"/>
      <c r="CS1449" s="48"/>
      <c r="CT1449" s="48"/>
      <c r="CU1449" s="48"/>
      <c r="CV1449" s="48"/>
      <c r="CW1449" s="48"/>
      <c r="CX1449" s="39"/>
      <c r="ML1449" s="135"/>
      <c r="MM1449" s="135"/>
      <c r="MN1449" s="135"/>
      <c r="MO1449" s="135"/>
      <c r="MP1449" s="135"/>
      <c r="MQ1449" s="135"/>
      <c r="MR1449" s="135"/>
      <c r="MS1449" s="135"/>
      <c r="MT1449" s="135"/>
      <c r="MU1449" s="135"/>
      <c r="MV1449" s="135"/>
      <c r="MW1449" s="135"/>
      <c r="MX1449" s="135"/>
      <c r="MY1449" s="135"/>
      <c r="MZ1449" s="135"/>
      <c r="NA1449" s="135"/>
      <c r="NB1449" s="135"/>
      <c r="NC1449" s="135"/>
      <c r="ND1449" s="135"/>
      <c r="NE1449" s="135"/>
      <c r="NF1449" s="135"/>
      <c r="NG1449" s="135"/>
      <c r="NH1449" s="135"/>
      <c r="NI1449" s="135"/>
      <c r="NJ1449" s="135"/>
      <c r="NK1449" s="135"/>
      <c r="NL1449" s="135"/>
      <c r="NM1449" s="135"/>
      <c r="NN1449" s="135"/>
      <c r="NO1449" s="135"/>
      <c r="NP1449" s="135"/>
      <c r="NQ1449" s="39"/>
      <c r="QS1449"/>
      <c r="QT1449"/>
      <c r="QU1449"/>
      <c r="QV1449"/>
      <c r="QW1449"/>
      <c r="QX1449"/>
      <c r="QY1449"/>
      <c r="QZ1449"/>
      <c r="RA1449"/>
      <c r="RB1449" s="39"/>
      <c r="RC1449" s="39"/>
      <c r="RD1449" s="39"/>
    </row>
    <row r="1450" spans="2:472" x14ac:dyDescent="0.2">
      <c r="B1450" s="426"/>
      <c r="C1450" s="427"/>
      <c r="V1450" s="63">
        <v>167</v>
      </c>
      <c r="W1450" s="54" t="s">
        <v>3648</v>
      </c>
      <c r="X1450" s="64">
        <v>130415</v>
      </c>
      <c r="Y1450" s="54" t="s">
        <v>1599</v>
      </c>
      <c r="Z1450" s="63" t="s">
        <v>412</v>
      </c>
      <c r="AA1450" s="54" t="s">
        <v>600</v>
      </c>
      <c r="AB1450" s="54" t="s">
        <v>395</v>
      </c>
      <c r="AC1450" s="54" t="s">
        <v>6498</v>
      </c>
      <c r="AD1450" s="64" t="s">
        <v>414</v>
      </c>
      <c r="AE1450" s="64" t="s">
        <v>5802</v>
      </c>
      <c r="AF1450" s="63">
        <v>167</v>
      </c>
      <c r="AG1450" s="54" t="s">
        <v>3648</v>
      </c>
      <c r="AH1450" s="54" t="s">
        <v>3647</v>
      </c>
      <c r="AI1450" s="63" t="s">
        <v>3649</v>
      </c>
      <c r="AJ1450" s="64" t="s">
        <v>3650</v>
      </c>
      <c r="AK1450" s="569">
        <v>4420245</v>
      </c>
      <c r="AL1450" s="64" t="s">
        <v>600</v>
      </c>
      <c r="AM1450" s="64" t="s">
        <v>3653</v>
      </c>
      <c r="AN1450" s="570">
        <v>220989140</v>
      </c>
      <c r="AO1450" s="54"/>
      <c r="AP1450" s="54"/>
      <c r="AQ1450" s="54"/>
      <c r="AR1450" s="54"/>
      <c r="AS1450" s="54"/>
      <c r="AT1450" s="64" t="s">
        <v>420</v>
      </c>
      <c r="AU1450" s="64"/>
      <c r="AV1450" s="54"/>
      <c r="AW1450" s="54"/>
      <c r="AX1450" s="54"/>
      <c r="AY1450" s="54"/>
      <c r="AZ1450" s="54"/>
      <c r="BA1450" s="54"/>
      <c r="BB1450" s="54"/>
      <c r="BC1450" s="54"/>
      <c r="BD1450" s="64">
        <v>130415</v>
      </c>
      <c r="BE1450" s="54" t="s">
        <v>1599</v>
      </c>
      <c r="BF1450" s="63" t="s">
        <v>412</v>
      </c>
      <c r="BG1450" s="54" t="s">
        <v>600</v>
      </c>
      <c r="BH1450" s="54" t="s">
        <v>395</v>
      </c>
      <c r="BI1450" s="54" t="s">
        <v>6498</v>
      </c>
      <c r="BJ1450" s="64" t="s">
        <v>414</v>
      </c>
      <c r="BK1450" s="64" t="s">
        <v>5802</v>
      </c>
      <c r="BL1450" s="54"/>
      <c r="BM1450" s="54"/>
      <c r="BN1450" s="54"/>
      <c r="BO1450" s="39"/>
      <c r="BP1450" s="39"/>
      <c r="BQ1450" s="39"/>
      <c r="BR1450" s="39"/>
      <c r="BS1450" s="47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47"/>
      <c r="CD1450" s="39"/>
      <c r="CE1450" s="39"/>
      <c r="CF1450" s="48"/>
      <c r="CG1450" s="48"/>
      <c r="CH1450" s="48"/>
      <c r="CI1450" s="48"/>
      <c r="CJ1450" s="48"/>
      <c r="CK1450" s="48"/>
      <c r="CL1450" s="48"/>
      <c r="CM1450" s="48"/>
      <c r="CN1450" s="48"/>
      <c r="CO1450" s="48"/>
      <c r="CP1450" s="48"/>
      <c r="CQ1450" s="48"/>
      <c r="CR1450" s="48"/>
      <c r="CS1450" s="48"/>
      <c r="CT1450" s="48"/>
      <c r="CU1450" s="48"/>
      <c r="CV1450" s="48"/>
      <c r="CW1450" s="48"/>
      <c r="CX1450" s="39"/>
      <c r="ML1450" s="135"/>
      <c r="MM1450" s="135"/>
      <c r="MN1450" s="135"/>
      <c r="MO1450" s="135"/>
      <c r="MP1450" s="135"/>
      <c r="MQ1450" s="135"/>
      <c r="MR1450" s="135"/>
      <c r="MS1450" s="135"/>
      <c r="MT1450" s="135"/>
      <c r="MU1450" s="135"/>
      <c r="MV1450" s="135"/>
      <c r="MW1450" s="135"/>
      <c r="MX1450" s="135"/>
      <c r="MY1450" s="135"/>
      <c r="MZ1450" s="135"/>
      <c r="NA1450" s="135"/>
      <c r="NB1450" s="135"/>
      <c r="NC1450" s="135"/>
      <c r="ND1450" s="135"/>
      <c r="NE1450" s="135"/>
      <c r="NF1450" s="135"/>
      <c r="NG1450" s="135"/>
      <c r="NH1450" s="135"/>
      <c r="NI1450" s="135"/>
      <c r="NJ1450" s="135"/>
      <c r="NK1450" s="135"/>
      <c r="NL1450" s="135"/>
      <c r="NM1450" s="135"/>
      <c r="NN1450" s="135"/>
      <c r="NO1450" s="135"/>
      <c r="NP1450" s="135"/>
      <c r="NQ1450" s="39"/>
      <c r="QS1450"/>
      <c r="QT1450"/>
      <c r="QU1450"/>
      <c r="QV1450"/>
      <c r="QW1450"/>
      <c r="QX1450"/>
      <c r="QY1450"/>
      <c r="QZ1450"/>
      <c r="RA1450"/>
      <c r="RB1450" s="39"/>
      <c r="RC1450" s="39"/>
      <c r="RD1450" s="39"/>
    </row>
    <row r="1451" spans="2:472" x14ac:dyDescent="0.2">
      <c r="B1451" s="426"/>
      <c r="C1451" s="427"/>
      <c r="V1451" s="63">
        <v>167</v>
      </c>
      <c r="W1451" s="54" t="s">
        <v>3648</v>
      </c>
      <c r="X1451" s="64">
        <v>130416</v>
      </c>
      <c r="Y1451" s="54" t="s">
        <v>1857</v>
      </c>
      <c r="Z1451" s="63" t="s">
        <v>412</v>
      </c>
      <c r="AA1451" s="54" t="s">
        <v>600</v>
      </c>
      <c r="AB1451" s="54" t="s">
        <v>395</v>
      </c>
      <c r="AC1451" s="54" t="s">
        <v>6501</v>
      </c>
      <c r="AD1451" s="64" t="s">
        <v>414</v>
      </c>
      <c r="AE1451" s="64" t="s">
        <v>5802</v>
      </c>
      <c r="AF1451" s="63">
        <v>167</v>
      </c>
      <c r="AG1451" s="54" t="s">
        <v>3648</v>
      </c>
      <c r="AH1451" s="54" t="s">
        <v>3647</v>
      </c>
      <c r="AI1451" s="63" t="s">
        <v>3649</v>
      </c>
      <c r="AJ1451" s="64" t="s">
        <v>3650</v>
      </c>
      <c r="AK1451" s="569">
        <v>4420245</v>
      </c>
      <c r="AL1451" s="64" t="s">
        <v>600</v>
      </c>
      <c r="AM1451" s="64" t="s">
        <v>3653</v>
      </c>
      <c r="AN1451" s="570">
        <v>220989140</v>
      </c>
      <c r="AO1451" s="54"/>
      <c r="AP1451" s="54"/>
      <c r="AQ1451" s="54"/>
      <c r="AR1451" s="54"/>
      <c r="AS1451" s="54"/>
      <c r="AT1451" s="64" t="s">
        <v>420</v>
      </c>
      <c r="AU1451" s="64"/>
      <c r="AV1451" s="54"/>
      <c r="AW1451" s="54"/>
      <c r="AX1451" s="54"/>
      <c r="AY1451" s="54"/>
      <c r="AZ1451" s="54"/>
      <c r="BA1451" s="54"/>
      <c r="BB1451" s="54"/>
      <c r="BC1451" s="54"/>
      <c r="BD1451" s="64">
        <v>130416</v>
      </c>
      <c r="BE1451" s="54" t="s">
        <v>1857</v>
      </c>
      <c r="BF1451" s="63" t="s">
        <v>412</v>
      </c>
      <c r="BG1451" s="54" t="s">
        <v>600</v>
      </c>
      <c r="BH1451" s="54" t="s">
        <v>395</v>
      </c>
      <c r="BI1451" s="54" t="s">
        <v>6501</v>
      </c>
      <c r="BJ1451" s="64" t="s">
        <v>414</v>
      </c>
      <c r="BK1451" s="64" t="s">
        <v>5802</v>
      </c>
      <c r="BL1451" s="54"/>
      <c r="BM1451" s="54"/>
      <c r="BN1451" s="54"/>
      <c r="BO1451" s="39"/>
      <c r="BP1451" s="39"/>
      <c r="BQ1451" s="39"/>
      <c r="BR1451" s="39"/>
      <c r="BS1451" s="47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47"/>
      <c r="CD1451" s="39"/>
      <c r="CE1451" s="39"/>
      <c r="CF1451" s="48"/>
      <c r="CG1451" s="48"/>
      <c r="CH1451" s="48"/>
      <c r="CI1451" s="48"/>
      <c r="CJ1451" s="48"/>
      <c r="CK1451" s="48"/>
      <c r="CL1451" s="48"/>
      <c r="CM1451" s="48"/>
      <c r="CN1451" s="48"/>
      <c r="CO1451" s="48"/>
      <c r="CP1451" s="48"/>
      <c r="CQ1451" s="48"/>
      <c r="CR1451" s="48"/>
      <c r="CS1451" s="48"/>
      <c r="CT1451" s="48"/>
      <c r="CU1451" s="48"/>
      <c r="CV1451" s="48"/>
      <c r="CW1451" s="48"/>
      <c r="CX1451" s="39"/>
      <c r="ML1451" s="135"/>
      <c r="MM1451" s="135"/>
      <c r="MN1451" s="135"/>
      <c r="MO1451" s="135"/>
      <c r="MP1451" s="135"/>
      <c r="MQ1451" s="135"/>
      <c r="MR1451" s="135"/>
      <c r="MS1451" s="135"/>
      <c r="MT1451" s="135"/>
      <c r="MU1451" s="135"/>
      <c r="MV1451" s="135"/>
      <c r="MW1451" s="135"/>
      <c r="MX1451" s="135"/>
      <c r="MY1451" s="135"/>
      <c r="MZ1451" s="135"/>
      <c r="NA1451" s="135"/>
      <c r="NB1451" s="135"/>
      <c r="NC1451" s="135"/>
      <c r="ND1451" s="135"/>
      <c r="NE1451" s="135"/>
      <c r="NF1451" s="135"/>
      <c r="NG1451" s="135"/>
      <c r="NH1451" s="135"/>
      <c r="NI1451" s="135"/>
      <c r="NJ1451" s="135"/>
      <c r="NK1451" s="135"/>
      <c r="NL1451" s="135"/>
      <c r="NM1451" s="135"/>
      <c r="NN1451" s="135"/>
      <c r="NO1451" s="135"/>
      <c r="NP1451" s="135"/>
      <c r="NQ1451" s="39"/>
      <c r="QS1451"/>
      <c r="QT1451"/>
      <c r="QU1451"/>
      <c r="QV1451"/>
      <c r="QW1451"/>
      <c r="QX1451"/>
      <c r="QY1451"/>
      <c r="QZ1451"/>
      <c r="RA1451"/>
      <c r="RB1451" s="39"/>
      <c r="RC1451" s="39"/>
      <c r="RD1451" s="39"/>
    </row>
    <row r="1452" spans="2:472" x14ac:dyDescent="0.2">
      <c r="B1452" s="426"/>
      <c r="C1452" s="427"/>
      <c r="V1452" s="63">
        <v>170</v>
      </c>
      <c r="W1452" s="54" t="s">
        <v>3676</v>
      </c>
      <c r="X1452" s="64">
        <v>160301</v>
      </c>
      <c r="Y1452" s="54" t="s">
        <v>916</v>
      </c>
      <c r="Z1452" s="63" t="s">
        <v>1341</v>
      </c>
      <c r="AA1452" s="54" t="s">
        <v>644</v>
      </c>
      <c r="AB1452" s="54" t="s">
        <v>398</v>
      </c>
      <c r="AC1452" s="54" t="s">
        <v>916</v>
      </c>
      <c r="AD1452" s="64" t="s">
        <v>414</v>
      </c>
      <c r="AE1452" s="64" t="s">
        <v>415</v>
      </c>
      <c r="AF1452" s="63">
        <v>170</v>
      </c>
      <c r="AG1452" s="54" t="s">
        <v>3676</v>
      </c>
      <c r="AH1452" s="54" t="s">
        <v>3675</v>
      </c>
      <c r="AI1452" s="63" t="s">
        <v>3510</v>
      </c>
      <c r="AJ1452" s="64" t="s">
        <v>3677</v>
      </c>
      <c r="AK1452" s="569">
        <v>4930678</v>
      </c>
      <c r="AL1452" s="64" t="s">
        <v>649</v>
      </c>
      <c r="AM1452" s="64" t="s">
        <v>3681</v>
      </c>
      <c r="AN1452" s="570">
        <v>251095700</v>
      </c>
      <c r="AO1452" s="54"/>
      <c r="AP1452" s="54"/>
      <c r="AQ1452" s="54"/>
      <c r="AR1452" s="54"/>
      <c r="AS1452" s="54"/>
      <c r="AT1452" s="64" t="s">
        <v>420</v>
      </c>
      <c r="AU1452" s="64"/>
      <c r="AV1452" s="54"/>
      <c r="AW1452" s="54"/>
      <c r="AX1452" s="54"/>
      <c r="AY1452" s="54"/>
      <c r="AZ1452" s="54"/>
      <c r="BA1452" s="54"/>
      <c r="BB1452" s="54"/>
      <c r="BC1452" s="54"/>
      <c r="BD1452" s="64">
        <v>160301</v>
      </c>
      <c r="BE1452" s="54" t="s">
        <v>916</v>
      </c>
      <c r="BF1452" s="63" t="s">
        <v>1341</v>
      </c>
      <c r="BG1452" s="54" t="s">
        <v>644</v>
      </c>
      <c r="BH1452" s="54" t="s">
        <v>398</v>
      </c>
      <c r="BI1452" s="54" t="s">
        <v>916</v>
      </c>
      <c r="BJ1452" s="64" t="s">
        <v>414</v>
      </c>
      <c r="BK1452" s="64" t="s">
        <v>415</v>
      </c>
      <c r="BL1452" s="54"/>
      <c r="BM1452" s="54"/>
      <c r="BN1452" s="54"/>
      <c r="BO1452" s="39"/>
      <c r="BP1452" s="39"/>
      <c r="BQ1452" s="39"/>
      <c r="BR1452" s="39"/>
      <c r="BS1452" s="47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47"/>
      <c r="CD1452" s="39"/>
      <c r="CE1452" s="39"/>
      <c r="CF1452" s="48"/>
      <c r="CG1452" s="48"/>
      <c r="CH1452" s="48"/>
      <c r="CI1452" s="48"/>
      <c r="CJ1452" s="48"/>
      <c r="CK1452" s="48"/>
      <c r="CL1452" s="48"/>
      <c r="CM1452" s="48"/>
      <c r="CN1452" s="48"/>
      <c r="CO1452" s="48"/>
      <c r="CP1452" s="48"/>
      <c r="CQ1452" s="48"/>
      <c r="CR1452" s="48"/>
      <c r="CS1452" s="48"/>
      <c r="CT1452" s="48"/>
      <c r="CU1452" s="48"/>
      <c r="CV1452" s="48"/>
      <c r="CW1452" s="48"/>
      <c r="CX1452" s="39"/>
      <c r="ML1452" s="135"/>
      <c r="MM1452" s="135"/>
      <c r="MN1452" s="135"/>
      <c r="MO1452" s="135"/>
      <c r="MP1452" s="135"/>
      <c r="MQ1452" s="135"/>
      <c r="MR1452" s="135"/>
      <c r="MS1452" s="135"/>
      <c r="MT1452" s="135"/>
      <c r="MU1452" s="135"/>
      <c r="MV1452" s="135"/>
      <c r="MW1452" s="135"/>
      <c r="MX1452" s="135"/>
      <c r="MY1452" s="135"/>
      <c r="MZ1452" s="135"/>
      <c r="NA1452" s="135"/>
      <c r="NB1452" s="135"/>
      <c r="NC1452" s="135"/>
      <c r="ND1452" s="135"/>
      <c r="NE1452" s="135"/>
      <c r="NF1452" s="135"/>
      <c r="NG1452" s="135"/>
      <c r="NH1452" s="135"/>
      <c r="NI1452" s="135"/>
      <c r="NJ1452" s="135"/>
      <c r="NK1452" s="135"/>
      <c r="NL1452" s="135"/>
      <c r="NM1452" s="135"/>
      <c r="NN1452" s="135"/>
      <c r="NO1452" s="135"/>
      <c r="NP1452" s="135"/>
      <c r="NQ1452" s="39"/>
      <c r="QS1452"/>
      <c r="QT1452"/>
      <c r="QU1452"/>
      <c r="QV1452"/>
      <c r="QW1452"/>
      <c r="QX1452"/>
      <c r="QY1452"/>
      <c r="QZ1452"/>
      <c r="RA1452"/>
      <c r="RB1452" s="39"/>
      <c r="RC1452" s="39"/>
      <c r="RD1452" s="39"/>
    </row>
    <row r="1453" spans="2:472" x14ac:dyDescent="0.2">
      <c r="B1453" s="426"/>
      <c r="C1453" s="427"/>
      <c r="V1453" s="63">
        <v>170</v>
      </c>
      <c r="W1453" s="54" t="s">
        <v>3676</v>
      </c>
      <c r="X1453" s="64">
        <v>160304</v>
      </c>
      <c r="Y1453" s="54" t="s">
        <v>1233</v>
      </c>
      <c r="Z1453" s="63" t="s">
        <v>1341</v>
      </c>
      <c r="AA1453" s="54" t="s">
        <v>644</v>
      </c>
      <c r="AB1453" s="54" t="s">
        <v>398</v>
      </c>
      <c r="AC1453" s="54" t="s">
        <v>1233</v>
      </c>
      <c r="AD1453" s="64" t="s">
        <v>414</v>
      </c>
      <c r="AE1453" s="64" t="s">
        <v>415</v>
      </c>
      <c r="AF1453" s="63">
        <v>170</v>
      </c>
      <c r="AG1453" s="54" t="s">
        <v>3676</v>
      </c>
      <c r="AH1453" s="54" t="s">
        <v>3675</v>
      </c>
      <c r="AI1453" s="63" t="s">
        <v>3510</v>
      </c>
      <c r="AJ1453" s="64" t="s">
        <v>3677</v>
      </c>
      <c r="AK1453" s="569">
        <v>4930678</v>
      </c>
      <c r="AL1453" s="64" t="s">
        <v>649</v>
      </c>
      <c r="AM1453" s="64" t="s">
        <v>3681</v>
      </c>
      <c r="AN1453" s="570">
        <v>251095700</v>
      </c>
      <c r="AO1453" s="54"/>
      <c r="AP1453" s="54"/>
      <c r="AQ1453" s="54"/>
      <c r="AR1453" s="54"/>
      <c r="AS1453" s="54"/>
      <c r="AT1453" s="64" t="s">
        <v>420</v>
      </c>
      <c r="AU1453" s="64"/>
      <c r="AV1453" s="54"/>
      <c r="AW1453" s="54"/>
      <c r="AX1453" s="54"/>
      <c r="AY1453" s="54"/>
      <c r="AZ1453" s="54"/>
      <c r="BA1453" s="54"/>
      <c r="BB1453" s="54"/>
      <c r="BC1453" s="54"/>
      <c r="BD1453" s="64">
        <v>160304</v>
      </c>
      <c r="BE1453" s="54" t="s">
        <v>1233</v>
      </c>
      <c r="BF1453" s="63" t="s">
        <v>1341</v>
      </c>
      <c r="BG1453" s="54" t="s">
        <v>644</v>
      </c>
      <c r="BH1453" s="54" t="s">
        <v>398</v>
      </c>
      <c r="BI1453" s="54" t="s">
        <v>1233</v>
      </c>
      <c r="BJ1453" s="64" t="s">
        <v>414</v>
      </c>
      <c r="BK1453" s="64" t="s">
        <v>415</v>
      </c>
      <c r="BL1453" s="54"/>
      <c r="BM1453" s="54"/>
      <c r="BN1453" s="54"/>
      <c r="BO1453" s="39"/>
      <c r="BP1453" s="39"/>
      <c r="BQ1453" s="39"/>
      <c r="BR1453" s="39"/>
      <c r="BS1453" s="47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47"/>
      <c r="CD1453" s="39"/>
      <c r="CE1453" s="39"/>
      <c r="CF1453" s="48"/>
      <c r="CG1453" s="48"/>
      <c r="CH1453" s="48"/>
      <c r="CI1453" s="48"/>
      <c r="CJ1453" s="48"/>
      <c r="CK1453" s="48"/>
      <c r="CL1453" s="48"/>
      <c r="CM1453" s="48"/>
      <c r="CN1453" s="48"/>
      <c r="CO1453" s="48"/>
      <c r="CP1453" s="48"/>
      <c r="CQ1453" s="48"/>
      <c r="CR1453" s="48"/>
      <c r="CS1453" s="48"/>
      <c r="CT1453" s="48"/>
      <c r="CU1453" s="48"/>
      <c r="CV1453" s="48"/>
      <c r="CW1453" s="48"/>
      <c r="CX1453" s="39"/>
      <c r="ML1453" s="135"/>
      <c r="MM1453" s="135"/>
      <c r="MN1453" s="135"/>
      <c r="MO1453" s="135"/>
      <c r="MP1453" s="135"/>
      <c r="MQ1453" s="135"/>
      <c r="MR1453" s="135"/>
      <c r="MS1453" s="135"/>
      <c r="MT1453" s="135"/>
      <c r="MU1453" s="135"/>
      <c r="MV1453" s="135"/>
      <c r="MW1453" s="135"/>
      <c r="MX1453" s="135"/>
      <c r="MY1453" s="135"/>
      <c r="MZ1453" s="135"/>
      <c r="NA1453" s="135"/>
      <c r="NB1453" s="135"/>
      <c r="NC1453" s="135"/>
      <c r="ND1453" s="135"/>
      <c r="NE1453" s="135"/>
      <c r="NF1453" s="135"/>
      <c r="NG1453" s="135"/>
      <c r="NH1453" s="135"/>
      <c r="NI1453" s="135"/>
      <c r="NJ1453" s="135"/>
      <c r="NK1453" s="135"/>
      <c r="NL1453" s="135"/>
      <c r="NM1453" s="135"/>
      <c r="NN1453" s="135"/>
      <c r="NO1453" s="135"/>
      <c r="NP1453" s="135"/>
      <c r="NQ1453" s="39"/>
      <c r="QS1453"/>
      <c r="QT1453"/>
      <c r="QU1453"/>
      <c r="QV1453"/>
      <c r="QW1453"/>
      <c r="QX1453"/>
      <c r="QY1453"/>
      <c r="QZ1453"/>
      <c r="RA1453"/>
      <c r="RB1453" s="39"/>
      <c r="RC1453" s="39"/>
      <c r="RD1453" s="39"/>
    </row>
    <row r="1454" spans="2:472" x14ac:dyDescent="0.2">
      <c r="B1454" s="426"/>
      <c r="C1454" s="427"/>
      <c r="V1454" s="63">
        <v>170</v>
      </c>
      <c r="W1454" s="54" t="s">
        <v>3676</v>
      </c>
      <c r="X1454" s="64">
        <v>160305</v>
      </c>
      <c r="Y1454" s="54" t="s">
        <v>1535</v>
      </c>
      <c r="Z1454" s="63" t="s">
        <v>1341</v>
      </c>
      <c r="AA1454" s="54" t="s">
        <v>644</v>
      </c>
      <c r="AB1454" s="54" t="s">
        <v>398</v>
      </c>
      <c r="AC1454" s="54" t="s">
        <v>1535</v>
      </c>
      <c r="AD1454" s="64" t="s">
        <v>414</v>
      </c>
      <c r="AE1454" s="64" t="s">
        <v>415</v>
      </c>
      <c r="AF1454" s="63">
        <v>170</v>
      </c>
      <c r="AG1454" s="54" t="s">
        <v>3676</v>
      </c>
      <c r="AH1454" s="54" t="s">
        <v>3675</v>
      </c>
      <c r="AI1454" s="63" t="s">
        <v>3510</v>
      </c>
      <c r="AJ1454" s="64" t="s">
        <v>3677</v>
      </c>
      <c r="AK1454" s="569">
        <v>4930678</v>
      </c>
      <c r="AL1454" s="64" t="s">
        <v>649</v>
      </c>
      <c r="AM1454" s="64" t="s">
        <v>3681</v>
      </c>
      <c r="AN1454" s="570">
        <v>251095700</v>
      </c>
      <c r="AO1454" s="54"/>
      <c r="AP1454" s="54"/>
      <c r="AQ1454" s="54"/>
      <c r="AR1454" s="54"/>
      <c r="AS1454" s="54"/>
      <c r="AT1454" s="64" t="s">
        <v>420</v>
      </c>
      <c r="AU1454" s="64"/>
      <c r="AV1454" s="54"/>
      <c r="AW1454" s="54"/>
      <c r="AX1454" s="54"/>
      <c r="AY1454" s="54"/>
      <c r="AZ1454" s="54"/>
      <c r="BA1454" s="54"/>
      <c r="BB1454" s="54"/>
      <c r="BC1454" s="54"/>
      <c r="BD1454" s="64">
        <v>160305</v>
      </c>
      <c r="BE1454" s="54" t="s">
        <v>1535</v>
      </c>
      <c r="BF1454" s="63" t="s">
        <v>1341</v>
      </c>
      <c r="BG1454" s="54" t="s">
        <v>644</v>
      </c>
      <c r="BH1454" s="54" t="s">
        <v>398</v>
      </c>
      <c r="BI1454" s="54" t="s">
        <v>1535</v>
      </c>
      <c r="BJ1454" s="64" t="s">
        <v>414</v>
      </c>
      <c r="BK1454" s="64" t="s">
        <v>415</v>
      </c>
      <c r="BL1454" s="54"/>
      <c r="BM1454" s="54"/>
      <c r="BN1454" s="54"/>
      <c r="BO1454" s="39"/>
      <c r="BP1454" s="39"/>
      <c r="BQ1454" s="39"/>
      <c r="BR1454" s="39"/>
      <c r="BS1454" s="47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47"/>
      <c r="CD1454" s="39"/>
      <c r="CE1454" s="39"/>
      <c r="CF1454" s="48"/>
      <c r="CG1454" s="48"/>
      <c r="CH1454" s="48"/>
      <c r="CI1454" s="48"/>
      <c r="CJ1454" s="48"/>
      <c r="CK1454" s="48"/>
      <c r="CL1454" s="48"/>
      <c r="CM1454" s="48"/>
      <c r="CN1454" s="48"/>
      <c r="CO1454" s="48"/>
      <c r="CP1454" s="48"/>
      <c r="CQ1454" s="48"/>
      <c r="CR1454" s="48"/>
      <c r="CS1454" s="48"/>
      <c r="CT1454" s="48"/>
      <c r="CU1454" s="48"/>
      <c r="CV1454" s="48"/>
      <c r="CW1454" s="48"/>
      <c r="CX1454" s="39"/>
      <c r="ML1454" s="135"/>
      <c r="MM1454" s="135"/>
      <c r="MN1454" s="135"/>
      <c r="MO1454" s="135"/>
      <c r="MP1454" s="135"/>
      <c r="MQ1454" s="135"/>
      <c r="MR1454" s="135"/>
      <c r="MS1454" s="135"/>
      <c r="MT1454" s="135"/>
      <c r="MU1454" s="135"/>
      <c r="MV1454" s="135"/>
      <c r="MW1454" s="135"/>
      <c r="MX1454" s="135"/>
      <c r="MY1454" s="135"/>
      <c r="MZ1454" s="135"/>
      <c r="NA1454" s="135"/>
      <c r="NB1454" s="135"/>
      <c r="NC1454" s="135"/>
      <c r="ND1454" s="135"/>
      <c r="NE1454" s="135"/>
      <c r="NF1454" s="135"/>
      <c r="NG1454" s="135"/>
      <c r="NH1454" s="135"/>
      <c r="NI1454" s="135"/>
      <c r="NJ1454" s="135"/>
      <c r="NK1454" s="135"/>
      <c r="NL1454" s="135"/>
      <c r="NM1454" s="135"/>
      <c r="NN1454" s="135"/>
      <c r="NO1454" s="135"/>
      <c r="NP1454" s="135"/>
      <c r="NQ1454" s="39"/>
      <c r="QS1454"/>
      <c r="QT1454"/>
      <c r="QU1454"/>
      <c r="QV1454"/>
      <c r="QW1454"/>
      <c r="QX1454"/>
      <c r="QY1454"/>
      <c r="QZ1454"/>
      <c r="RA1454"/>
      <c r="RB1454" s="39"/>
      <c r="RC1454" s="39"/>
      <c r="RD1454" s="39"/>
    </row>
    <row r="1455" spans="2:472" x14ac:dyDescent="0.2">
      <c r="B1455" s="426"/>
      <c r="C1455" s="427"/>
      <c r="V1455" s="63">
        <v>170</v>
      </c>
      <c r="W1455" s="54" t="s">
        <v>3676</v>
      </c>
      <c r="X1455" s="64">
        <v>160307</v>
      </c>
      <c r="Y1455" s="54" t="s">
        <v>1640</v>
      </c>
      <c r="Z1455" s="63" t="s">
        <v>1341</v>
      </c>
      <c r="AA1455" s="54" t="s">
        <v>644</v>
      </c>
      <c r="AB1455" s="54" t="s">
        <v>398</v>
      </c>
      <c r="AC1455" s="54" t="s">
        <v>1640</v>
      </c>
      <c r="AD1455" s="64" t="s">
        <v>414</v>
      </c>
      <c r="AE1455" s="64" t="s">
        <v>415</v>
      </c>
      <c r="AF1455" s="63">
        <v>170</v>
      </c>
      <c r="AG1455" s="54" t="s">
        <v>3676</v>
      </c>
      <c r="AH1455" s="54" t="s">
        <v>3675</v>
      </c>
      <c r="AI1455" s="63" t="s">
        <v>3510</v>
      </c>
      <c r="AJ1455" s="64" t="s">
        <v>3677</v>
      </c>
      <c r="AK1455" s="569">
        <v>4930678</v>
      </c>
      <c r="AL1455" s="64" t="s">
        <v>649</v>
      </c>
      <c r="AM1455" s="64" t="s">
        <v>3681</v>
      </c>
      <c r="AN1455" s="570">
        <v>251095700</v>
      </c>
      <c r="AO1455" s="54"/>
      <c r="AP1455" s="54"/>
      <c r="AQ1455" s="54"/>
      <c r="AR1455" s="54"/>
      <c r="AS1455" s="54"/>
      <c r="AT1455" s="64" t="s">
        <v>420</v>
      </c>
      <c r="AU1455" s="64"/>
      <c r="AV1455" s="54"/>
      <c r="AW1455" s="54"/>
      <c r="AX1455" s="54"/>
      <c r="AY1455" s="54"/>
      <c r="AZ1455" s="54"/>
      <c r="BA1455" s="54"/>
      <c r="BB1455" s="54"/>
      <c r="BC1455" s="54"/>
      <c r="BD1455" s="64">
        <v>160307</v>
      </c>
      <c r="BE1455" s="54" t="s">
        <v>1640</v>
      </c>
      <c r="BF1455" s="63" t="s">
        <v>1341</v>
      </c>
      <c r="BG1455" s="54" t="s">
        <v>644</v>
      </c>
      <c r="BH1455" s="54" t="s">
        <v>398</v>
      </c>
      <c r="BI1455" s="54" t="s">
        <v>1640</v>
      </c>
      <c r="BJ1455" s="64" t="s">
        <v>414</v>
      </c>
      <c r="BK1455" s="64" t="s">
        <v>415</v>
      </c>
      <c r="BL1455" s="54"/>
      <c r="BM1455" s="54"/>
      <c r="BN1455" s="54"/>
      <c r="BO1455" s="39"/>
      <c r="BP1455" s="39"/>
      <c r="BQ1455" s="39"/>
      <c r="BR1455" s="39"/>
      <c r="BS1455" s="47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47"/>
      <c r="CD1455" s="39"/>
      <c r="CE1455" s="39"/>
      <c r="CF1455" s="48"/>
      <c r="CG1455" s="48"/>
      <c r="CH1455" s="48"/>
      <c r="CI1455" s="48"/>
      <c r="CJ1455" s="48"/>
      <c r="CK1455" s="48"/>
      <c r="CL1455" s="48"/>
      <c r="CM1455" s="48"/>
      <c r="CN1455" s="48"/>
      <c r="CO1455" s="48"/>
      <c r="CP1455" s="48"/>
      <c r="CQ1455" s="48"/>
      <c r="CR1455" s="48"/>
      <c r="CS1455" s="48"/>
      <c r="CT1455" s="48"/>
      <c r="CU1455" s="48"/>
      <c r="CV1455" s="48"/>
      <c r="CW1455" s="48"/>
      <c r="CX1455" s="39"/>
      <c r="ML1455" s="135"/>
      <c r="MM1455" s="135"/>
      <c r="MN1455" s="135"/>
      <c r="MO1455" s="135"/>
      <c r="MP1455" s="135"/>
      <c r="MQ1455" s="135"/>
      <c r="MR1455" s="135"/>
      <c r="MS1455" s="135"/>
      <c r="MT1455" s="135"/>
      <c r="MU1455" s="135"/>
      <c r="MV1455" s="135"/>
      <c r="MW1455" s="135"/>
      <c r="MX1455" s="135"/>
      <c r="MY1455" s="135"/>
      <c r="MZ1455" s="135"/>
      <c r="NA1455" s="135"/>
      <c r="NB1455" s="135"/>
      <c r="NC1455" s="135"/>
      <c r="ND1455" s="135"/>
      <c r="NE1455" s="135"/>
      <c r="NF1455" s="135"/>
      <c r="NG1455" s="135"/>
      <c r="NH1455" s="135"/>
      <c r="NI1455" s="135"/>
      <c r="NJ1455" s="135"/>
      <c r="NK1455" s="135"/>
      <c r="NL1455" s="135"/>
      <c r="NM1455" s="135"/>
      <c r="NN1455" s="135"/>
      <c r="NO1455" s="135"/>
      <c r="NP1455" s="135"/>
      <c r="NQ1455" s="39"/>
      <c r="QS1455"/>
      <c r="QT1455"/>
      <c r="QU1455"/>
      <c r="QV1455"/>
      <c r="QW1455"/>
      <c r="QX1455"/>
      <c r="QY1455"/>
      <c r="QZ1455"/>
      <c r="RA1455"/>
      <c r="RB1455" s="39"/>
      <c r="RC1455" s="39"/>
      <c r="RD1455" s="39"/>
    </row>
    <row r="1456" spans="2:472" x14ac:dyDescent="0.2">
      <c r="B1456" s="426"/>
      <c r="C1456" s="427"/>
      <c r="V1456" s="63">
        <v>170</v>
      </c>
      <c r="W1456" s="54" t="s">
        <v>3676</v>
      </c>
      <c r="X1456" s="64">
        <v>160308</v>
      </c>
      <c r="Y1456" s="54" t="s">
        <v>2000</v>
      </c>
      <c r="Z1456" s="63" t="s">
        <v>1341</v>
      </c>
      <c r="AA1456" s="54" t="s">
        <v>644</v>
      </c>
      <c r="AB1456" s="54" t="s">
        <v>398</v>
      </c>
      <c r="AC1456" s="54" t="s">
        <v>2000</v>
      </c>
      <c r="AD1456" s="64" t="s">
        <v>414</v>
      </c>
      <c r="AE1456" s="64" t="s">
        <v>415</v>
      </c>
      <c r="AF1456" s="63">
        <v>170</v>
      </c>
      <c r="AG1456" s="54" t="s">
        <v>3676</v>
      </c>
      <c r="AH1456" s="54" t="s">
        <v>3675</v>
      </c>
      <c r="AI1456" s="63" t="s">
        <v>3510</v>
      </c>
      <c r="AJ1456" s="64" t="s">
        <v>3677</v>
      </c>
      <c r="AK1456" s="569">
        <v>4930678</v>
      </c>
      <c r="AL1456" s="64" t="s">
        <v>649</v>
      </c>
      <c r="AM1456" s="64" t="s">
        <v>3681</v>
      </c>
      <c r="AN1456" s="570">
        <v>251095700</v>
      </c>
      <c r="AO1456" s="54"/>
      <c r="AP1456" s="54"/>
      <c r="AQ1456" s="54"/>
      <c r="AR1456" s="54"/>
      <c r="AS1456" s="54"/>
      <c r="AT1456" s="64" t="s">
        <v>420</v>
      </c>
      <c r="AU1456" s="64"/>
      <c r="AV1456" s="54"/>
      <c r="AW1456" s="54"/>
      <c r="AX1456" s="54"/>
      <c r="AY1456" s="54"/>
      <c r="AZ1456" s="54"/>
      <c r="BA1456" s="54"/>
      <c r="BB1456" s="54"/>
      <c r="BC1456" s="54"/>
      <c r="BD1456" s="64">
        <v>160308</v>
      </c>
      <c r="BE1456" s="54" t="s">
        <v>2000</v>
      </c>
      <c r="BF1456" s="63" t="s">
        <v>1341</v>
      </c>
      <c r="BG1456" s="54" t="s">
        <v>644</v>
      </c>
      <c r="BH1456" s="54" t="s">
        <v>398</v>
      </c>
      <c r="BI1456" s="54" t="s">
        <v>2000</v>
      </c>
      <c r="BJ1456" s="64" t="s">
        <v>414</v>
      </c>
      <c r="BK1456" s="64" t="s">
        <v>415</v>
      </c>
      <c r="BL1456" s="54"/>
      <c r="BM1456" s="54"/>
      <c r="BN1456" s="54"/>
      <c r="BO1456" s="39"/>
      <c r="BP1456" s="39"/>
      <c r="BQ1456" s="39"/>
      <c r="BR1456" s="39"/>
      <c r="BS1456" s="47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47"/>
      <c r="CD1456" s="39"/>
      <c r="CE1456" s="39"/>
      <c r="CF1456" s="48"/>
      <c r="CG1456" s="48"/>
      <c r="CH1456" s="48"/>
      <c r="CI1456" s="48"/>
      <c r="CJ1456" s="48"/>
      <c r="CK1456" s="48"/>
      <c r="CL1456" s="48"/>
      <c r="CM1456" s="48"/>
      <c r="CN1456" s="48"/>
      <c r="CO1456" s="48"/>
      <c r="CP1456" s="48"/>
      <c r="CQ1456" s="48"/>
      <c r="CR1456" s="48"/>
      <c r="CS1456" s="48"/>
      <c r="CT1456" s="48"/>
      <c r="CU1456" s="48"/>
      <c r="CV1456" s="48"/>
      <c r="CW1456" s="48"/>
      <c r="CX1456" s="39"/>
      <c r="ML1456" s="135"/>
      <c r="MM1456" s="135"/>
      <c r="MN1456" s="135"/>
      <c r="MO1456" s="135"/>
      <c r="MP1456" s="135"/>
      <c r="MQ1456" s="135"/>
      <c r="MR1456" s="135"/>
      <c r="MS1456" s="135"/>
      <c r="MT1456" s="135"/>
      <c r="MU1456" s="135"/>
      <c r="MV1456" s="135"/>
      <c r="MW1456" s="135"/>
      <c r="MX1456" s="135"/>
      <c r="MY1456" s="135"/>
      <c r="MZ1456" s="135"/>
      <c r="NA1456" s="135"/>
      <c r="NB1456" s="135"/>
      <c r="NC1456" s="135"/>
      <c r="ND1456" s="135"/>
      <c r="NE1456" s="135"/>
      <c r="NF1456" s="135"/>
      <c r="NG1456" s="135"/>
      <c r="NH1456" s="135"/>
      <c r="NI1456" s="135"/>
      <c r="NJ1456" s="135"/>
      <c r="NK1456" s="135"/>
      <c r="NL1456" s="135"/>
      <c r="NM1456" s="135"/>
      <c r="NN1456" s="135"/>
      <c r="NO1456" s="135"/>
      <c r="NP1456" s="135"/>
      <c r="NQ1456" s="39"/>
      <c r="QS1456"/>
      <c r="QT1456"/>
      <c r="QU1456"/>
      <c r="QV1456"/>
      <c r="QW1456"/>
      <c r="QX1456"/>
      <c r="QY1456"/>
      <c r="QZ1456"/>
      <c r="RA1456"/>
      <c r="RB1456" s="39"/>
      <c r="RC1456" s="39"/>
      <c r="RD1456" s="39"/>
    </row>
    <row r="1457" spans="2:472" x14ac:dyDescent="0.2">
      <c r="B1457" s="426"/>
      <c r="C1457" s="427"/>
      <c r="V1457" s="63">
        <v>170</v>
      </c>
      <c r="W1457" s="54" t="s">
        <v>3676</v>
      </c>
      <c r="X1457" s="64">
        <v>160300</v>
      </c>
      <c r="Y1457" s="54" t="s">
        <v>6502</v>
      </c>
      <c r="Z1457" s="63" t="s">
        <v>1341</v>
      </c>
      <c r="AA1457" s="54" t="s">
        <v>644</v>
      </c>
      <c r="AB1457" s="54" t="s">
        <v>398</v>
      </c>
      <c r="AC1457" s="54" t="s">
        <v>6503</v>
      </c>
      <c r="AD1457" s="64" t="s">
        <v>414</v>
      </c>
      <c r="AE1457" s="64" t="s">
        <v>415</v>
      </c>
      <c r="AF1457" s="63">
        <v>170</v>
      </c>
      <c r="AG1457" s="54" t="s">
        <v>3676</v>
      </c>
      <c r="AH1457" s="54" t="s">
        <v>3675</v>
      </c>
      <c r="AI1457" s="63" t="s">
        <v>3510</v>
      </c>
      <c r="AJ1457" s="64" t="s">
        <v>3677</v>
      </c>
      <c r="AK1457" s="569">
        <v>4930678</v>
      </c>
      <c r="AL1457" s="64" t="s">
        <v>649</v>
      </c>
      <c r="AM1457" s="64" t="s">
        <v>3681</v>
      </c>
      <c r="AN1457" s="570">
        <v>251095700</v>
      </c>
      <c r="AO1457" s="54"/>
      <c r="AP1457" s="54"/>
      <c r="AQ1457" s="54"/>
      <c r="AR1457" s="54"/>
      <c r="AS1457" s="54"/>
      <c r="AT1457" s="64" t="s">
        <v>420</v>
      </c>
      <c r="AU1457" s="64"/>
      <c r="AV1457" s="54"/>
      <c r="AW1457" s="54"/>
      <c r="AX1457" s="54"/>
      <c r="AY1457" s="54"/>
      <c r="AZ1457" s="54"/>
      <c r="BA1457" s="54"/>
      <c r="BB1457" s="54"/>
      <c r="BC1457" s="54"/>
      <c r="BD1457" s="64">
        <v>160300</v>
      </c>
      <c r="BE1457" s="54" t="s">
        <v>6502</v>
      </c>
      <c r="BF1457" s="63" t="s">
        <v>1341</v>
      </c>
      <c r="BG1457" s="54" t="s">
        <v>644</v>
      </c>
      <c r="BH1457" s="54" t="s">
        <v>398</v>
      </c>
      <c r="BI1457" s="54" t="s">
        <v>6503</v>
      </c>
      <c r="BJ1457" s="64" t="s">
        <v>414</v>
      </c>
      <c r="BK1457" s="64" t="s">
        <v>415</v>
      </c>
      <c r="BL1457" s="54"/>
      <c r="BM1457" s="54"/>
      <c r="BN1457" s="54"/>
      <c r="BO1457" s="39"/>
      <c r="BP1457" s="39"/>
      <c r="BQ1457" s="39"/>
      <c r="BR1457" s="39"/>
      <c r="BS1457" s="47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47"/>
      <c r="CD1457" s="39"/>
      <c r="CE1457" s="39"/>
      <c r="CF1457" s="48"/>
      <c r="CG1457" s="48"/>
      <c r="CH1457" s="48"/>
      <c r="CI1457" s="48"/>
      <c r="CJ1457" s="48"/>
      <c r="CK1457" s="48"/>
      <c r="CL1457" s="48"/>
      <c r="CM1457" s="48"/>
      <c r="CN1457" s="48"/>
      <c r="CO1457" s="48"/>
      <c r="CP1457" s="48"/>
      <c r="CQ1457" s="48"/>
      <c r="CR1457" s="48"/>
      <c r="CS1457" s="48"/>
      <c r="CT1457" s="48"/>
      <c r="CU1457" s="48"/>
      <c r="CV1457" s="48"/>
      <c r="CW1457" s="48"/>
      <c r="CX1457" s="39"/>
      <c r="ML1457" s="135"/>
      <c r="MM1457" s="135"/>
      <c r="MN1457" s="135"/>
      <c r="MO1457" s="135"/>
      <c r="MP1457" s="135"/>
      <c r="MQ1457" s="135"/>
      <c r="MR1457" s="135"/>
      <c r="MS1457" s="135"/>
      <c r="MT1457" s="135"/>
      <c r="MU1457" s="135"/>
      <c r="MV1457" s="135"/>
      <c r="MW1457" s="135"/>
      <c r="MX1457" s="135"/>
      <c r="MY1457" s="135"/>
      <c r="MZ1457" s="135"/>
      <c r="NA1457" s="135"/>
      <c r="NB1457" s="135"/>
      <c r="NC1457" s="135"/>
      <c r="ND1457" s="135"/>
      <c r="NE1457" s="135"/>
      <c r="NF1457" s="135"/>
      <c r="NG1457" s="135"/>
      <c r="NH1457" s="135"/>
      <c r="NI1457" s="135"/>
      <c r="NJ1457" s="135"/>
      <c r="NK1457" s="135"/>
      <c r="NL1457" s="135"/>
      <c r="NM1457" s="135"/>
      <c r="NN1457" s="135"/>
      <c r="NO1457" s="135"/>
      <c r="NP1457" s="135"/>
      <c r="NQ1457" s="39"/>
      <c r="QS1457"/>
      <c r="QT1457"/>
      <c r="QU1457"/>
      <c r="QV1457"/>
      <c r="QW1457"/>
      <c r="QX1457"/>
      <c r="QY1457"/>
      <c r="QZ1457"/>
      <c r="RA1457"/>
      <c r="RB1457" s="39"/>
      <c r="RC1457" s="39"/>
      <c r="RD1457" s="39"/>
    </row>
    <row r="1458" spans="2:472" x14ac:dyDescent="0.2">
      <c r="B1458" s="426"/>
      <c r="C1458" s="427"/>
      <c r="V1458" s="63">
        <v>170</v>
      </c>
      <c r="W1458" s="54" t="s">
        <v>3676</v>
      </c>
      <c r="X1458" s="64">
        <v>160311</v>
      </c>
      <c r="Y1458" s="54" t="s">
        <v>1124</v>
      </c>
      <c r="Z1458" s="63" t="s">
        <v>1341</v>
      </c>
      <c r="AA1458" s="54" t="s">
        <v>644</v>
      </c>
      <c r="AB1458" s="54" t="s">
        <v>398</v>
      </c>
      <c r="AC1458" s="54" t="s">
        <v>1124</v>
      </c>
      <c r="AD1458" s="64" t="s">
        <v>414</v>
      </c>
      <c r="AE1458" s="64" t="s">
        <v>415</v>
      </c>
      <c r="AF1458" s="63">
        <v>170</v>
      </c>
      <c r="AG1458" s="54" t="s">
        <v>3676</v>
      </c>
      <c r="AH1458" s="54" t="s">
        <v>3675</v>
      </c>
      <c r="AI1458" s="63" t="s">
        <v>3510</v>
      </c>
      <c r="AJ1458" s="64" t="s">
        <v>3677</v>
      </c>
      <c r="AK1458" s="569">
        <v>4930678</v>
      </c>
      <c r="AL1458" s="64" t="s">
        <v>649</v>
      </c>
      <c r="AM1458" s="64" t="s">
        <v>3681</v>
      </c>
      <c r="AN1458" s="570">
        <v>251095700</v>
      </c>
      <c r="AO1458" s="54"/>
      <c r="AP1458" s="54"/>
      <c r="AQ1458" s="54"/>
      <c r="AR1458" s="54"/>
      <c r="AS1458" s="54"/>
      <c r="AT1458" s="64" t="s">
        <v>420</v>
      </c>
      <c r="AU1458" s="64"/>
      <c r="AV1458" s="54"/>
      <c r="AW1458" s="54"/>
      <c r="AX1458" s="54"/>
      <c r="AY1458" s="54"/>
      <c r="AZ1458" s="54"/>
      <c r="BA1458" s="54"/>
      <c r="BB1458" s="54"/>
      <c r="BC1458" s="54"/>
      <c r="BD1458" s="64">
        <v>160311</v>
      </c>
      <c r="BE1458" s="54" t="s">
        <v>1124</v>
      </c>
      <c r="BF1458" s="63" t="s">
        <v>1341</v>
      </c>
      <c r="BG1458" s="54" t="s">
        <v>644</v>
      </c>
      <c r="BH1458" s="54" t="s">
        <v>398</v>
      </c>
      <c r="BI1458" s="54" t="s">
        <v>1124</v>
      </c>
      <c r="BJ1458" s="64" t="s">
        <v>414</v>
      </c>
      <c r="BK1458" s="64" t="s">
        <v>415</v>
      </c>
      <c r="BL1458" s="54"/>
      <c r="BM1458" s="54"/>
      <c r="BN1458" s="54"/>
      <c r="BO1458" s="39"/>
      <c r="BP1458" s="39"/>
      <c r="BQ1458" s="39"/>
      <c r="BR1458" s="39"/>
      <c r="BS1458" s="47"/>
      <c r="BT1458" s="39"/>
      <c r="BU1458" s="39"/>
      <c r="BV1458" s="39"/>
      <c r="BW1458" s="39"/>
      <c r="BX1458" s="39"/>
      <c r="BY1458" s="39"/>
      <c r="BZ1458" s="39"/>
      <c r="CA1458" s="39"/>
      <c r="CB1458" s="39"/>
      <c r="CC1458" s="47"/>
      <c r="CD1458" s="39"/>
      <c r="CE1458" s="39"/>
      <c r="CF1458" s="48"/>
      <c r="CG1458" s="48"/>
      <c r="CH1458" s="48"/>
      <c r="CI1458" s="48"/>
      <c r="CJ1458" s="48"/>
      <c r="CK1458" s="48"/>
      <c r="CL1458" s="48"/>
      <c r="CM1458" s="48"/>
      <c r="CN1458" s="48"/>
      <c r="CO1458" s="48"/>
      <c r="CP1458" s="48"/>
      <c r="CQ1458" s="48"/>
      <c r="CR1458" s="48"/>
      <c r="CS1458" s="48"/>
      <c r="CT1458" s="48"/>
      <c r="CU1458" s="48"/>
      <c r="CV1458" s="48"/>
      <c r="CW1458" s="48"/>
      <c r="CX1458" s="39"/>
      <c r="ML1458" s="135"/>
      <c r="MM1458" s="135"/>
      <c r="MN1458" s="135"/>
      <c r="MO1458" s="135"/>
      <c r="MP1458" s="135"/>
      <c r="MQ1458" s="135"/>
      <c r="MR1458" s="135"/>
      <c r="MS1458" s="135"/>
      <c r="MT1458" s="135"/>
      <c r="MU1458" s="135"/>
      <c r="MV1458" s="135"/>
      <c r="MW1458" s="135"/>
      <c r="MX1458" s="135"/>
      <c r="MY1458" s="135"/>
      <c r="MZ1458" s="135"/>
      <c r="NA1458" s="135"/>
      <c r="NB1458" s="135"/>
      <c r="NC1458" s="135"/>
      <c r="ND1458" s="135"/>
      <c r="NE1458" s="135"/>
      <c r="NF1458" s="135"/>
      <c r="NG1458" s="135"/>
      <c r="NH1458" s="135"/>
      <c r="NI1458" s="135"/>
      <c r="NJ1458" s="135"/>
      <c r="NK1458" s="135"/>
      <c r="NL1458" s="135"/>
      <c r="NM1458" s="135"/>
      <c r="NN1458" s="135"/>
      <c r="NO1458" s="135"/>
      <c r="NP1458" s="135"/>
      <c r="NQ1458" s="39"/>
      <c r="QS1458"/>
      <c r="QT1458"/>
      <c r="QU1458"/>
      <c r="QV1458"/>
      <c r="QW1458"/>
      <c r="QX1458"/>
      <c r="QY1458"/>
      <c r="QZ1458"/>
      <c r="RA1458"/>
      <c r="RB1458" s="39"/>
      <c r="RC1458" s="39"/>
      <c r="RD1458" s="39"/>
    </row>
    <row r="1459" spans="2:472" x14ac:dyDescent="0.2">
      <c r="B1459" s="426"/>
      <c r="C1459" s="427"/>
      <c r="V1459" s="63">
        <v>170</v>
      </c>
      <c r="W1459" s="54" t="s">
        <v>3676</v>
      </c>
      <c r="X1459" s="64">
        <v>160313</v>
      </c>
      <c r="Y1459" s="54" t="s">
        <v>2346</v>
      </c>
      <c r="Z1459" s="63" t="s">
        <v>1341</v>
      </c>
      <c r="AA1459" s="54" t="s">
        <v>644</v>
      </c>
      <c r="AB1459" s="54" t="s">
        <v>398</v>
      </c>
      <c r="AC1459" s="54" t="s">
        <v>2346</v>
      </c>
      <c r="AD1459" s="64" t="s">
        <v>414</v>
      </c>
      <c r="AE1459" s="64" t="s">
        <v>415</v>
      </c>
      <c r="AF1459" s="63">
        <v>170</v>
      </c>
      <c r="AG1459" s="54" t="s">
        <v>3676</v>
      </c>
      <c r="AH1459" s="54" t="s">
        <v>3675</v>
      </c>
      <c r="AI1459" s="63" t="s">
        <v>3510</v>
      </c>
      <c r="AJ1459" s="64" t="s">
        <v>3677</v>
      </c>
      <c r="AK1459" s="569">
        <v>4930678</v>
      </c>
      <c r="AL1459" s="64" t="s">
        <v>649</v>
      </c>
      <c r="AM1459" s="64" t="s">
        <v>3681</v>
      </c>
      <c r="AN1459" s="570">
        <v>251095700</v>
      </c>
      <c r="AO1459" s="54"/>
      <c r="AP1459" s="54"/>
      <c r="AQ1459" s="54"/>
      <c r="AR1459" s="54"/>
      <c r="AS1459" s="54"/>
      <c r="AT1459" s="64" t="s">
        <v>420</v>
      </c>
      <c r="AU1459" s="64"/>
      <c r="AV1459" s="54"/>
      <c r="AW1459" s="54"/>
      <c r="AX1459" s="54"/>
      <c r="AY1459" s="54"/>
      <c r="AZ1459" s="54"/>
      <c r="BA1459" s="54"/>
      <c r="BB1459" s="54"/>
      <c r="BC1459" s="54"/>
      <c r="BD1459" s="64">
        <v>160313</v>
      </c>
      <c r="BE1459" s="54" t="s">
        <v>2346</v>
      </c>
      <c r="BF1459" s="63" t="s">
        <v>1341</v>
      </c>
      <c r="BG1459" s="54" t="s">
        <v>644</v>
      </c>
      <c r="BH1459" s="54" t="s">
        <v>398</v>
      </c>
      <c r="BI1459" s="54" t="s">
        <v>2346</v>
      </c>
      <c r="BJ1459" s="64" t="s">
        <v>414</v>
      </c>
      <c r="BK1459" s="64" t="s">
        <v>415</v>
      </c>
      <c r="BL1459" s="54"/>
      <c r="BM1459" s="54"/>
      <c r="BN1459" s="54"/>
      <c r="BO1459" s="39"/>
      <c r="BP1459" s="39"/>
      <c r="BQ1459" s="39"/>
      <c r="BR1459" s="39"/>
      <c r="BS1459" s="47"/>
      <c r="BT1459" s="39"/>
      <c r="BU1459" s="39"/>
      <c r="BV1459" s="39"/>
      <c r="BW1459" s="39"/>
      <c r="BX1459" s="39"/>
      <c r="BY1459" s="39"/>
      <c r="BZ1459" s="39"/>
      <c r="CA1459" s="39"/>
      <c r="CB1459" s="39"/>
      <c r="CC1459" s="47"/>
      <c r="CD1459" s="39"/>
      <c r="CE1459" s="39"/>
      <c r="CF1459" s="48"/>
      <c r="CG1459" s="48"/>
      <c r="CH1459" s="48"/>
      <c r="CI1459" s="48"/>
      <c r="CJ1459" s="48"/>
      <c r="CK1459" s="48"/>
      <c r="CL1459" s="48"/>
      <c r="CM1459" s="48"/>
      <c r="CN1459" s="48"/>
      <c r="CO1459" s="48"/>
      <c r="CP1459" s="48"/>
      <c r="CQ1459" s="48"/>
      <c r="CR1459" s="48"/>
      <c r="CS1459" s="48"/>
      <c r="CT1459" s="48"/>
      <c r="CU1459" s="48"/>
      <c r="CV1459" s="48"/>
      <c r="CW1459" s="48"/>
      <c r="CX1459" s="39"/>
      <c r="ML1459" s="135"/>
      <c r="MM1459" s="135"/>
      <c r="MN1459" s="135"/>
      <c r="MO1459" s="135"/>
      <c r="MP1459" s="135"/>
      <c r="MQ1459" s="135"/>
      <c r="MR1459" s="135"/>
      <c r="MS1459" s="135"/>
      <c r="MT1459" s="135"/>
      <c r="MU1459" s="135"/>
      <c r="MV1459" s="135"/>
      <c r="MW1459" s="135"/>
      <c r="MX1459" s="135"/>
      <c r="MY1459" s="135"/>
      <c r="MZ1459" s="135"/>
      <c r="NA1459" s="135"/>
      <c r="NB1459" s="135"/>
      <c r="NC1459" s="135"/>
      <c r="ND1459" s="135"/>
      <c r="NE1459" s="135"/>
      <c r="NF1459" s="135"/>
      <c r="NG1459" s="135"/>
      <c r="NH1459" s="135"/>
      <c r="NI1459" s="135"/>
      <c r="NJ1459" s="135"/>
      <c r="NK1459" s="135"/>
      <c r="NL1459" s="135"/>
      <c r="NM1459" s="135"/>
      <c r="NN1459" s="135"/>
      <c r="NO1459" s="135"/>
      <c r="NP1459" s="135"/>
      <c r="NQ1459" s="39"/>
      <c r="QS1459"/>
      <c r="QT1459"/>
      <c r="QU1459"/>
      <c r="QV1459"/>
      <c r="QW1459"/>
      <c r="QX1459"/>
      <c r="QY1459"/>
      <c r="QZ1459"/>
      <c r="RA1459"/>
      <c r="RB1459" s="39"/>
      <c r="RC1459" s="39"/>
      <c r="RD1459" s="39"/>
    </row>
    <row r="1460" spans="2:472" x14ac:dyDescent="0.2">
      <c r="B1460" s="426"/>
      <c r="C1460" s="427"/>
      <c r="V1460" s="63">
        <v>170</v>
      </c>
      <c r="W1460" s="54" t="s">
        <v>3676</v>
      </c>
      <c r="X1460" s="64">
        <v>160317</v>
      </c>
      <c r="Y1460" s="54" t="s">
        <v>2306</v>
      </c>
      <c r="Z1460" s="63" t="s">
        <v>1341</v>
      </c>
      <c r="AA1460" s="54" t="s">
        <v>644</v>
      </c>
      <c r="AB1460" s="54" t="s">
        <v>398</v>
      </c>
      <c r="AC1460" s="54" t="s">
        <v>2306</v>
      </c>
      <c r="AD1460" s="64" t="s">
        <v>414</v>
      </c>
      <c r="AE1460" s="64" t="s">
        <v>415</v>
      </c>
      <c r="AF1460" s="63">
        <v>170</v>
      </c>
      <c r="AG1460" s="54" t="s">
        <v>3676</v>
      </c>
      <c r="AH1460" s="54" t="s">
        <v>3675</v>
      </c>
      <c r="AI1460" s="63" t="s">
        <v>3510</v>
      </c>
      <c r="AJ1460" s="64" t="s">
        <v>3677</v>
      </c>
      <c r="AK1460" s="569">
        <v>4930678</v>
      </c>
      <c r="AL1460" s="64" t="s">
        <v>649</v>
      </c>
      <c r="AM1460" s="64" t="s">
        <v>3681</v>
      </c>
      <c r="AN1460" s="570">
        <v>251095700</v>
      </c>
      <c r="AO1460" s="54"/>
      <c r="AP1460" s="54"/>
      <c r="AQ1460" s="54"/>
      <c r="AR1460" s="54"/>
      <c r="AS1460" s="54"/>
      <c r="AT1460" s="64" t="s">
        <v>420</v>
      </c>
      <c r="AU1460" s="64"/>
      <c r="AV1460" s="54"/>
      <c r="AW1460" s="54"/>
      <c r="AX1460" s="54"/>
      <c r="AY1460" s="54"/>
      <c r="AZ1460" s="54"/>
      <c r="BA1460" s="54"/>
      <c r="BB1460" s="54"/>
      <c r="BC1460" s="54"/>
      <c r="BD1460" s="64">
        <v>160317</v>
      </c>
      <c r="BE1460" s="54" t="s">
        <v>2306</v>
      </c>
      <c r="BF1460" s="63" t="s">
        <v>1341</v>
      </c>
      <c r="BG1460" s="54" t="s">
        <v>644</v>
      </c>
      <c r="BH1460" s="54" t="s">
        <v>398</v>
      </c>
      <c r="BI1460" s="54" t="s">
        <v>2306</v>
      </c>
      <c r="BJ1460" s="64" t="s">
        <v>414</v>
      </c>
      <c r="BK1460" s="64" t="s">
        <v>415</v>
      </c>
      <c r="BL1460" s="54"/>
      <c r="BM1460" s="54"/>
      <c r="BN1460" s="54"/>
      <c r="BO1460" s="39"/>
      <c r="BP1460" s="39"/>
      <c r="BQ1460" s="39"/>
      <c r="BR1460" s="39"/>
      <c r="BS1460" s="47"/>
      <c r="BT1460" s="39"/>
      <c r="BU1460" s="39"/>
      <c r="BV1460" s="39"/>
      <c r="BW1460" s="39"/>
      <c r="BX1460" s="39"/>
      <c r="BY1460" s="39"/>
      <c r="BZ1460" s="39"/>
      <c r="CA1460" s="39"/>
      <c r="CB1460" s="39"/>
      <c r="CC1460" s="47"/>
      <c r="CD1460" s="39"/>
      <c r="CE1460" s="39"/>
      <c r="CF1460" s="48"/>
      <c r="CG1460" s="48"/>
      <c r="CH1460" s="48"/>
      <c r="CI1460" s="48"/>
      <c r="CJ1460" s="48"/>
      <c r="CK1460" s="48"/>
      <c r="CL1460" s="48"/>
      <c r="CM1460" s="48"/>
      <c r="CN1460" s="48"/>
      <c r="CO1460" s="48"/>
      <c r="CP1460" s="48"/>
      <c r="CQ1460" s="48"/>
      <c r="CR1460" s="48"/>
      <c r="CS1460" s="48"/>
      <c r="CT1460" s="48"/>
      <c r="CU1460" s="48"/>
      <c r="CV1460" s="48"/>
      <c r="CW1460" s="48"/>
      <c r="CX1460" s="39"/>
      <c r="ML1460" s="135"/>
      <c r="MM1460" s="135"/>
      <c r="MN1460" s="135"/>
      <c r="MO1460" s="135"/>
      <c r="MP1460" s="135"/>
      <c r="MQ1460" s="135"/>
      <c r="MR1460" s="135"/>
      <c r="MS1460" s="135"/>
      <c r="MT1460" s="135"/>
      <c r="MU1460" s="135"/>
      <c r="MV1460" s="135"/>
      <c r="MW1460" s="135"/>
      <c r="MX1460" s="135"/>
      <c r="MY1460" s="135"/>
      <c r="MZ1460" s="135"/>
      <c r="NA1460" s="135"/>
      <c r="NB1460" s="135"/>
      <c r="NC1460" s="135"/>
      <c r="ND1460" s="135"/>
      <c r="NE1460" s="135"/>
      <c r="NF1460" s="135"/>
      <c r="NG1460" s="135"/>
      <c r="NH1460" s="135"/>
      <c r="NI1460" s="135"/>
      <c r="NJ1460" s="135"/>
      <c r="NK1460" s="135"/>
      <c r="NL1460" s="135"/>
      <c r="NM1460" s="135"/>
      <c r="NN1460" s="135"/>
      <c r="NO1460" s="135"/>
      <c r="NP1460" s="135"/>
      <c r="NQ1460" s="39"/>
      <c r="QS1460"/>
      <c r="QT1460"/>
      <c r="QU1460"/>
      <c r="QV1460"/>
      <c r="QW1460"/>
      <c r="QX1460"/>
      <c r="QY1460"/>
      <c r="QZ1460"/>
      <c r="RA1460"/>
      <c r="RB1460" s="39"/>
      <c r="RC1460" s="39"/>
      <c r="RD1460" s="39"/>
    </row>
    <row r="1461" spans="2:472" x14ac:dyDescent="0.2">
      <c r="B1461" s="426"/>
      <c r="C1461" s="427"/>
      <c r="V1461" s="63">
        <v>170</v>
      </c>
      <c r="W1461" s="54" t="s">
        <v>3676</v>
      </c>
      <c r="X1461" s="64">
        <v>160319</v>
      </c>
      <c r="Y1461" s="54" t="s">
        <v>2639</v>
      </c>
      <c r="Z1461" s="63" t="s">
        <v>1341</v>
      </c>
      <c r="AA1461" s="54" t="s">
        <v>644</v>
      </c>
      <c r="AB1461" s="54" t="s">
        <v>398</v>
      </c>
      <c r="AC1461" s="54" t="s">
        <v>6504</v>
      </c>
      <c r="AD1461" s="64" t="s">
        <v>414</v>
      </c>
      <c r="AE1461" s="64" t="s">
        <v>415</v>
      </c>
      <c r="AF1461" s="63">
        <v>170</v>
      </c>
      <c r="AG1461" s="54" t="s">
        <v>3676</v>
      </c>
      <c r="AH1461" s="54" t="s">
        <v>3675</v>
      </c>
      <c r="AI1461" s="63" t="s">
        <v>3510</v>
      </c>
      <c r="AJ1461" s="64" t="s">
        <v>3677</v>
      </c>
      <c r="AK1461" s="569">
        <v>4930678</v>
      </c>
      <c r="AL1461" s="64" t="s">
        <v>649</v>
      </c>
      <c r="AM1461" s="64" t="s">
        <v>3681</v>
      </c>
      <c r="AN1461" s="570">
        <v>251095700</v>
      </c>
      <c r="AO1461" s="54"/>
      <c r="AP1461" s="54"/>
      <c r="AQ1461" s="54"/>
      <c r="AR1461" s="54"/>
      <c r="AS1461" s="54"/>
      <c r="AT1461" s="64" t="s">
        <v>420</v>
      </c>
      <c r="AU1461" s="64"/>
      <c r="AV1461" s="54"/>
      <c r="AW1461" s="54"/>
      <c r="AX1461" s="54"/>
      <c r="AY1461" s="54"/>
      <c r="AZ1461" s="54"/>
      <c r="BA1461" s="54"/>
      <c r="BB1461" s="54"/>
      <c r="BC1461" s="54"/>
      <c r="BD1461" s="64">
        <v>160319</v>
      </c>
      <c r="BE1461" s="54" t="s">
        <v>2639</v>
      </c>
      <c r="BF1461" s="63" t="s">
        <v>1341</v>
      </c>
      <c r="BG1461" s="54" t="s">
        <v>644</v>
      </c>
      <c r="BH1461" s="54" t="s">
        <v>398</v>
      </c>
      <c r="BI1461" s="54" t="s">
        <v>6504</v>
      </c>
      <c r="BJ1461" s="64" t="s">
        <v>414</v>
      </c>
      <c r="BK1461" s="64" t="s">
        <v>415</v>
      </c>
      <c r="BL1461" s="54"/>
      <c r="BM1461" s="54"/>
      <c r="BN1461" s="54"/>
      <c r="BO1461" s="39"/>
      <c r="BP1461" s="39"/>
      <c r="BQ1461" s="39"/>
      <c r="BR1461" s="39"/>
      <c r="BS1461" s="47"/>
      <c r="BT1461" s="39"/>
      <c r="BU1461" s="39"/>
      <c r="BV1461" s="39"/>
      <c r="BW1461" s="39"/>
      <c r="BX1461" s="39"/>
      <c r="BY1461" s="39"/>
      <c r="BZ1461" s="39"/>
      <c r="CA1461" s="39"/>
      <c r="CB1461" s="39"/>
      <c r="CC1461" s="47"/>
      <c r="CD1461" s="39"/>
      <c r="CE1461" s="39"/>
      <c r="CF1461" s="48"/>
      <c r="CG1461" s="48"/>
      <c r="CH1461" s="48"/>
      <c r="CI1461" s="48"/>
      <c r="CJ1461" s="48"/>
      <c r="CK1461" s="48"/>
      <c r="CL1461" s="48"/>
      <c r="CM1461" s="48"/>
      <c r="CN1461" s="48"/>
      <c r="CO1461" s="48"/>
      <c r="CP1461" s="48"/>
      <c r="CQ1461" s="48"/>
      <c r="CR1461" s="48"/>
      <c r="CS1461" s="48"/>
      <c r="CT1461" s="48"/>
      <c r="CU1461" s="48"/>
      <c r="CV1461" s="48"/>
      <c r="CW1461" s="48"/>
      <c r="CX1461" s="39"/>
      <c r="ML1461" s="135"/>
      <c r="MM1461" s="135"/>
      <c r="MN1461" s="135"/>
      <c r="MO1461" s="135"/>
      <c r="MP1461" s="135"/>
      <c r="MQ1461" s="135"/>
      <c r="MR1461" s="135"/>
      <c r="MS1461" s="135"/>
      <c r="MT1461" s="135"/>
      <c r="MU1461" s="135"/>
      <c r="MV1461" s="135"/>
      <c r="MW1461" s="135"/>
      <c r="MX1461" s="135"/>
      <c r="MY1461" s="135"/>
      <c r="MZ1461" s="135"/>
      <c r="NA1461" s="135"/>
      <c r="NB1461" s="135"/>
      <c r="NC1461" s="135"/>
      <c r="ND1461" s="135"/>
      <c r="NE1461" s="135"/>
      <c r="NF1461" s="135"/>
      <c r="NG1461" s="135"/>
      <c r="NH1461" s="135"/>
      <c r="NI1461" s="135"/>
      <c r="NJ1461" s="135"/>
      <c r="NK1461" s="135"/>
      <c r="NL1461" s="135"/>
      <c r="NM1461" s="135"/>
      <c r="NN1461" s="135"/>
      <c r="NO1461" s="135"/>
      <c r="NP1461" s="135"/>
      <c r="NQ1461" s="39"/>
      <c r="QS1461"/>
      <c r="QT1461"/>
      <c r="QU1461"/>
      <c r="QV1461"/>
      <c r="QW1461"/>
      <c r="QX1461"/>
      <c r="QY1461"/>
      <c r="QZ1461"/>
      <c r="RA1461"/>
      <c r="RB1461" s="39"/>
      <c r="RC1461" s="39"/>
      <c r="RD1461" s="39"/>
    </row>
    <row r="1462" spans="2:472" x14ac:dyDescent="0.2">
      <c r="B1462" s="426"/>
      <c r="C1462" s="427"/>
      <c r="V1462" s="63">
        <v>170</v>
      </c>
      <c r="W1462" s="54" t="s">
        <v>3676</v>
      </c>
      <c r="X1462" s="64">
        <v>160320</v>
      </c>
      <c r="Y1462" s="54" t="s">
        <v>2772</v>
      </c>
      <c r="Z1462" s="63" t="s">
        <v>1341</v>
      </c>
      <c r="AA1462" s="54" t="s">
        <v>644</v>
      </c>
      <c r="AB1462" s="54" t="s">
        <v>398</v>
      </c>
      <c r="AC1462" s="54" t="s">
        <v>6503</v>
      </c>
      <c r="AD1462" s="64" t="s">
        <v>414</v>
      </c>
      <c r="AE1462" s="64" t="s">
        <v>415</v>
      </c>
      <c r="AF1462" s="63">
        <v>170</v>
      </c>
      <c r="AG1462" s="54" t="s">
        <v>3676</v>
      </c>
      <c r="AH1462" s="54" t="s">
        <v>3675</v>
      </c>
      <c r="AI1462" s="63" t="s">
        <v>3510</v>
      </c>
      <c r="AJ1462" s="64" t="s">
        <v>3677</v>
      </c>
      <c r="AK1462" s="569">
        <v>4930678</v>
      </c>
      <c r="AL1462" s="64" t="s">
        <v>649</v>
      </c>
      <c r="AM1462" s="64" t="s">
        <v>3681</v>
      </c>
      <c r="AN1462" s="570">
        <v>251095700</v>
      </c>
      <c r="AO1462" s="54"/>
      <c r="AP1462" s="54"/>
      <c r="AQ1462" s="54"/>
      <c r="AR1462" s="54"/>
      <c r="AS1462" s="54"/>
      <c r="AT1462" s="64" t="s">
        <v>420</v>
      </c>
      <c r="AU1462" s="64"/>
      <c r="AV1462" s="54"/>
      <c r="AW1462" s="54"/>
      <c r="AX1462" s="54"/>
      <c r="AY1462" s="54"/>
      <c r="AZ1462" s="54"/>
      <c r="BA1462" s="54"/>
      <c r="BB1462" s="54"/>
      <c r="BC1462" s="54"/>
      <c r="BD1462" s="64">
        <v>160320</v>
      </c>
      <c r="BE1462" s="54" t="s">
        <v>2772</v>
      </c>
      <c r="BF1462" s="63" t="s">
        <v>1341</v>
      </c>
      <c r="BG1462" s="54" t="s">
        <v>644</v>
      </c>
      <c r="BH1462" s="54" t="s">
        <v>398</v>
      </c>
      <c r="BI1462" s="54" t="s">
        <v>6503</v>
      </c>
      <c r="BJ1462" s="64" t="s">
        <v>414</v>
      </c>
      <c r="BK1462" s="64" t="s">
        <v>415</v>
      </c>
      <c r="BL1462" s="54"/>
      <c r="BM1462" s="54"/>
      <c r="BN1462" s="54"/>
      <c r="BO1462" s="39"/>
      <c r="BP1462" s="39"/>
      <c r="BQ1462" s="39"/>
      <c r="BR1462" s="39"/>
      <c r="BS1462" s="47"/>
      <c r="BT1462" s="39"/>
      <c r="BU1462" s="39"/>
      <c r="BV1462" s="39"/>
      <c r="BW1462" s="39"/>
      <c r="BX1462" s="39"/>
      <c r="BY1462" s="39"/>
      <c r="BZ1462" s="39"/>
      <c r="CA1462" s="39"/>
      <c r="CB1462" s="39"/>
      <c r="CC1462" s="47"/>
      <c r="CD1462" s="39"/>
      <c r="CE1462" s="39"/>
      <c r="CF1462" s="48"/>
      <c r="CG1462" s="48"/>
      <c r="CH1462" s="48"/>
      <c r="CI1462" s="48"/>
      <c r="CJ1462" s="48"/>
      <c r="CK1462" s="48"/>
      <c r="CL1462" s="48"/>
      <c r="CM1462" s="48"/>
      <c r="CN1462" s="48"/>
      <c r="CO1462" s="48"/>
      <c r="CP1462" s="48"/>
      <c r="CQ1462" s="48"/>
      <c r="CR1462" s="48"/>
      <c r="CS1462" s="48"/>
      <c r="CT1462" s="48"/>
      <c r="CU1462" s="48"/>
      <c r="CV1462" s="48"/>
      <c r="CW1462" s="48"/>
      <c r="CX1462" s="39"/>
      <c r="ML1462" s="135"/>
      <c r="MM1462" s="135"/>
      <c r="MN1462" s="135"/>
      <c r="MO1462" s="135"/>
      <c r="MP1462" s="135"/>
      <c r="MQ1462" s="135"/>
      <c r="MR1462" s="135"/>
      <c r="MS1462" s="135"/>
      <c r="MT1462" s="135"/>
      <c r="MU1462" s="135"/>
      <c r="MV1462" s="135"/>
      <c r="MW1462" s="135"/>
      <c r="MX1462" s="135"/>
      <c r="MY1462" s="135"/>
      <c r="MZ1462" s="135"/>
      <c r="NA1462" s="135"/>
      <c r="NB1462" s="135"/>
      <c r="NC1462" s="135"/>
      <c r="ND1462" s="135"/>
      <c r="NE1462" s="135"/>
      <c r="NF1462" s="135"/>
      <c r="NG1462" s="135"/>
      <c r="NH1462" s="135"/>
      <c r="NI1462" s="135"/>
      <c r="NJ1462" s="135"/>
      <c r="NK1462" s="135"/>
      <c r="NL1462" s="135"/>
      <c r="NM1462" s="135"/>
      <c r="NN1462" s="135"/>
      <c r="NO1462" s="135"/>
      <c r="NP1462" s="135"/>
      <c r="NQ1462" s="39"/>
      <c r="QS1462"/>
      <c r="QT1462"/>
      <c r="QU1462"/>
      <c r="QV1462"/>
      <c r="QW1462"/>
      <c r="QX1462"/>
      <c r="QY1462"/>
      <c r="QZ1462"/>
      <c r="RA1462"/>
      <c r="RB1462" s="39"/>
      <c r="RC1462" s="39"/>
      <c r="RD1462" s="39"/>
    </row>
    <row r="1463" spans="2:472" x14ac:dyDescent="0.2">
      <c r="B1463" s="426"/>
      <c r="C1463" s="427"/>
      <c r="V1463" s="63">
        <v>170</v>
      </c>
      <c r="W1463" s="54" t="s">
        <v>3676</v>
      </c>
      <c r="X1463" s="64">
        <v>160321</v>
      </c>
      <c r="Y1463" s="54" t="s">
        <v>2879</v>
      </c>
      <c r="Z1463" s="63" t="s">
        <v>1341</v>
      </c>
      <c r="AA1463" s="54" t="s">
        <v>644</v>
      </c>
      <c r="AB1463" s="54" t="s">
        <v>398</v>
      </c>
      <c r="AC1463" s="54" t="s">
        <v>6505</v>
      </c>
      <c r="AD1463" s="64" t="s">
        <v>414</v>
      </c>
      <c r="AE1463" s="64" t="s">
        <v>415</v>
      </c>
      <c r="AF1463" s="63">
        <v>170</v>
      </c>
      <c r="AG1463" s="54" t="s">
        <v>3676</v>
      </c>
      <c r="AH1463" s="54" t="s">
        <v>3675</v>
      </c>
      <c r="AI1463" s="63" t="s">
        <v>3510</v>
      </c>
      <c r="AJ1463" s="64" t="s">
        <v>3677</v>
      </c>
      <c r="AK1463" s="569">
        <v>4930678</v>
      </c>
      <c r="AL1463" s="64" t="s">
        <v>649</v>
      </c>
      <c r="AM1463" s="64" t="s">
        <v>3681</v>
      </c>
      <c r="AN1463" s="570">
        <v>251095700</v>
      </c>
      <c r="AO1463" s="54"/>
      <c r="AP1463" s="54"/>
      <c r="AQ1463" s="54"/>
      <c r="AR1463" s="54"/>
      <c r="AS1463" s="54"/>
      <c r="AT1463" s="64" t="s">
        <v>420</v>
      </c>
      <c r="AU1463" s="64"/>
      <c r="AV1463" s="54"/>
      <c r="AW1463" s="54"/>
      <c r="AX1463" s="54"/>
      <c r="AY1463" s="54"/>
      <c r="AZ1463" s="54"/>
      <c r="BA1463" s="54"/>
      <c r="BB1463" s="54"/>
      <c r="BC1463" s="54"/>
      <c r="BD1463" s="64">
        <v>160321</v>
      </c>
      <c r="BE1463" s="54" t="s">
        <v>2879</v>
      </c>
      <c r="BF1463" s="63" t="s">
        <v>1341</v>
      </c>
      <c r="BG1463" s="54" t="s">
        <v>644</v>
      </c>
      <c r="BH1463" s="54" t="s">
        <v>398</v>
      </c>
      <c r="BI1463" s="54" t="s">
        <v>6505</v>
      </c>
      <c r="BJ1463" s="64" t="s">
        <v>414</v>
      </c>
      <c r="BK1463" s="64" t="s">
        <v>415</v>
      </c>
      <c r="BL1463" s="54"/>
      <c r="BM1463" s="54"/>
      <c r="BN1463" s="54"/>
      <c r="BO1463" s="39"/>
      <c r="BP1463" s="39"/>
      <c r="BQ1463" s="39"/>
      <c r="BR1463" s="39"/>
      <c r="BS1463" s="47"/>
      <c r="BT1463" s="39"/>
      <c r="BU1463" s="39"/>
      <c r="BV1463" s="39"/>
      <c r="BW1463" s="39"/>
      <c r="BX1463" s="39"/>
      <c r="BY1463" s="39"/>
      <c r="BZ1463" s="39"/>
      <c r="CA1463" s="39"/>
      <c r="CB1463" s="39"/>
      <c r="CC1463" s="47"/>
      <c r="CD1463" s="39"/>
      <c r="CE1463" s="39"/>
      <c r="CF1463" s="48"/>
      <c r="CG1463" s="48"/>
      <c r="CH1463" s="48"/>
      <c r="CI1463" s="48"/>
      <c r="CJ1463" s="48"/>
      <c r="CK1463" s="48"/>
      <c r="CL1463" s="48"/>
      <c r="CM1463" s="48"/>
      <c r="CN1463" s="48"/>
      <c r="CO1463" s="48"/>
      <c r="CP1463" s="48"/>
      <c r="CQ1463" s="48"/>
      <c r="CR1463" s="48"/>
      <c r="CS1463" s="48"/>
      <c r="CT1463" s="48"/>
      <c r="CU1463" s="48"/>
      <c r="CV1463" s="48"/>
      <c r="CW1463" s="48"/>
      <c r="CX1463" s="39"/>
      <c r="ML1463" s="135"/>
      <c r="MM1463" s="135"/>
      <c r="MN1463" s="135"/>
      <c r="MO1463" s="135"/>
      <c r="MP1463" s="135"/>
      <c r="MQ1463" s="135"/>
      <c r="MR1463" s="135"/>
      <c r="MS1463" s="135"/>
      <c r="MT1463" s="135"/>
      <c r="MU1463" s="135"/>
      <c r="MV1463" s="135"/>
      <c r="MW1463" s="135"/>
      <c r="MX1463" s="135"/>
      <c r="MY1463" s="135"/>
      <c r="MZ1463" s="135"/>
      <c r="NA1463" s="135"/>
      <c r="NB1463" s="135"/>
      <c r="NC1463" s="135"/>
      <c r="ND1463" s="135"/>
      <c r="NE1463" s="135"/>
      <c r="NF1463" s="135"/>
      <c r="NG1463" s="135"/>
      <c r="NH1463" s="135"/>
      <c r="NI1463" s="135"/>
      <c r="NJ1463" s="135"/>
      <c r="NK1463" s="135"/>
      <c r="NL1463" s="135"/>
      <c r="NM1463" s="135"/>
      <c r="NN1463" s="135"/>
      <c r="NO1463" s="135"/>
      <c r="NP1463" s="135"/>
      <c r="NQ1463" s="39"/>
      <c r="QS1463"/>
      <c r="QT1463"/>
      <c r="QU1463"/>
      <c r="QV1463"/>
      <c r="QW1463"/>
      <c r="QX1463"/>
      <c r="QY1463"/>
      <c r="QZ1463"/>
      <c r="RA1463"/>
      <c r="RB1463" s="39"/>
      <c r="RC1463" s="39"/>
      <c r="RD1463" s="39"/>
    </row>
    <row r="1464" spans="2:472" x14ac:dyDescent="0.2">
      <c r="B1464" s="426"/>
      <c r="C1464" s="427"/>
      <c r="V1464" s="63">
        <v>170</v>
      </c>
      <c r="W1464" s="54" t="s">
        <v>3676</v>
      </c>
      <c r="X1464" s="64">
        <v>160322</v>
      </c>
      <c r="Y1464" s="54" t="s">
        <v>2979</v>
      </c>
      <c r="Z1464" s="63" t="s">
        <v>1341</v>
      </c>
      <c r="AA1464" s="54" t="s">
        <v>644</v>
      </c>
      <c r="AB1464" s="54" t="s">
        <v>398</v>
      </c>
      <c r="AC1464" s="54" t="s">
        <v>6506</v>
      </c>
      <c r="AD1464" s="64" t="s">
        <v>414</v>
      </c>
      <c r="AE1464" s="64" t="s">
        <v>415</v>
      </c>
      <c r="AF1464" s="63">
        <v>170</v>
      </c>
      <c r="AG1464" s="54" t="s">
        <v>3676</v>
      </c>
      <c r="AH1464" s="54" t="s">
        <v>3675</v>
      </c>
      <c r="AI1464" s="63" t="s">
        <v>3510</v>
      </c>
      <c r="AJ1464" s="64" t="s">
        <v>3677</v>
      </c>
      <c r="AK1464" s="569">
        <v>4930678</v>
      </c>
      <c r="AL1464" s="64" t="s">
        <v>649</v>
      </c>
      <c r="AM1464" s="64" t="s">
        <v>3681</v>
      </c>
      <c r="AN1464" s="570">
        <v>251095700</v>
      </c>
      <c r="AO1464" s="54"/>
      <c r="AP1464" s="54"/>
      <c r="AQ1464" s="54"/>
      <c r="AR1464" s="54"/>
      <c r="AS1464" s="54"/>
      <c r="AT1464" s="64" t="s">
        <v>420</v>
      </c>
      <c r="AU1464" s="64"/>
      <c r="AV1464" s="54"/>
      <c r="AW1464" s="54"/>
      <c r="AX1464" s="54"/>
      <c r="AY1464" s="54"/>
      <c r="AZ1464" s="54"/>
      <c r="BA1464" s="54"/>
      <c r="BB1464" s="54"/>
      <c r="BC1464" s="54"/>
      <c r="BD1464" s="64">
        <v>160322</v>
      </c>
      <c r="BE1464" s="54" t="s">
        <v>2979</v>
      </c>
      <c r="BF1464" s="63" t="s">
        <v>1341</v>
      </c>
      <c r="BG1464" s="54" t="s">
        <v>644</v>
      </c>
      <c r="BH1464" s="54" t="s">
        <v>398</v>
      </c>
      <c r="BI1464" s="54" t="s">
        <v>6506</v>
      </c>
      <c r="BJ1464" s="64" t="s">
        <v>414</v>
      </c>
      <c r="BK1464" s="64" t="s">
        <v>415</v>
      </c>
      <c r="BL1464" s="54"/>
      <c r="BM1464" s="54"/>
      <c r="BN1464" s="54"/>
      <c r="BO1464" s="39"/>
      <c r="BP1464" s="39"/>
      <c r="BQ1464" s="39"/>
      <c r="BR1464" s="39"/>
      <c r="BS1464" s="47"/>
      <c r="BT1464" s="39"/>
      <c r="BU1464" s="39"/>
      <c r="BV1464" s="39"/>
      <c r="BW1464" s="39"/>
      <c r="BX1464" s="39"/>
      <c r="BY1464" s="39"/>
      <c r="BZ1464" s="39"/>
      <c r="CA1464" s="39"/>
      <c r="CB1464" s="39"/>
      <c r="CC1464" s="47"/>
      <c r="CD1464" s="39"/>
      <c r="CE1464" s="39"/>
      <c r="CF1464" s="48"/>
      <c r="CG1464" s="48"/>
      <c r="CH1464" s="48"/>
      <c r="CI1464" s="48"/>
      <c r="CJ1464" s="48"/>
      <c r="CK1464" s="48"/>
      <c r="CL1464" s="48"/>
      <c r="CM1464" s="48"/>
      <c r="CN1464" s="48"/>
      <c r="CO1464" s="48"/>
      <c r="CP1464" s="48"/>
      <c r="CQ1464" s="48"/>
      <c r="CR1464" s="48"/>
      <c r="CS1464" s="48"/>
      <c r="CT1464" s="48"/>
      <c r="CU1464" s="48"/>
      <c r="CV1464" s="48"/>
      <c r="CW1464" s="48"/>
      <c r="CX1464" s="39"/>
      <c r="ML1464" s="135"/>
      <c r="MM1464" s="135"/>
      <c r="MN1464" s="135"/>
      <c r="MO1464" s="135"/>
      <c r="MP1464" s="135"/>
      <c r="MQ1464" s="135"/>
      <c r="MR1464" s="135"/>
      <c r="MS1464" s="135"/>
      <c r="MT1464" s="135"/>
      <c r="MU1464" s="135"/>
      <c r="MV1464" s="135"/>
      <c r="MW1464" s="135"/>
      <c r="MX1464" s="135"/>
      <c r="MY1464" s="135"/>
      <c r="MZ1464" s="135"/>
      <c r="NA1464" s="135"/>
      <c r="NB1464" s="135"/>
      <c r="NC1464" s="135"/>
      <c r="ND1464" s="135"/>
      <c r="NE1464" s="135"/>
      <c r="NF1464" s="135"/>
      <c r="NG1464" s="135"/>
      <c r="NH1464" s="135"/>
      <c r="NI1464" s="135"/>
      <c r="NJ1464" s="135"/>
      <c r="NK1464" s="135"/>
      <c r="NL1464" s="135"/>
      <c r="NM1464" s="135"/>
      <c r="NN1464" s="135"/>
      <c r="NO1464" s="135"/>
      <c r="NP1464" s="135"/>
      <c r="NQ1464" s="39"/>
      <c r="QS1464"/>
      <c r="QT1464"/>
      <c r="QU1464"/>
      <c r="QV1464"/>
      <c r="QW1464"/>
      <c r="QX1464"/>
      <c r="QY1464"/>
      <c r="QZ1464"/>
      <c r="RA1464"/>
      <c r="RB1464" s="39"/>
      <c r="RC1464" s="39"/>
      <c r="RD1464" s="39"/>
    </row>
    <row r="1465" spans="2:472" x14ac:dyDescent="0.2">
      <c r="B1465" s="426"/>
      <c r="C1465" s="427"/>
      <c r="V1465" s="63">
        <v>170</v>
      </c>
      <c r="W1465" s="54" t="s">
        <v>3676</v>
      </c>
      <c r="X1465" s="64">
        <v>160323</v>
      </c>
      <c r="Y1465" s="54" t="s">
        <v>3062</v>
      </c>
      <c r="Z1465" s="63" t="s">
        <v>1341</v>
      </c>
      <c r="AA1465" s="54" t="s">
        <v>644</v>
      </c>
      <c r="AB1465" s="54" t="s">
        <v>398</v>
      </c>
      <c r="AC1465" s="54" t="s">
        <v>6507</v>
      </c>
      <c r="AD1465" s="64" t="s">
        <v>414</v>
      </c>
      <c r="AE1465" s="64" t="s">
        <v>415</v>
      </c>
      <c r="AF1465" s="63">
        <v>170</v>
      </c>
      <c r="AG1465" s="54" t="s">
        <v>3676</v>
      </c>
      <c r="AH1465" s="54" t="s">
        <v>3675</v>
      </c>
      <c r="AI1465" s="63" t="s">
        <v>3510</v>
      </c>
      <c r="AJ1465" s="64" t="s">
        <v>3677</v>
      </c>
      <c r="AK1465" s="569">
        <v>4930678</v>
      </c>
      <c r="AL1465" s="64" t="s">
        <v>649</v>
      </c>
      <c r="AM1465" s="64" t="s">
        <v>3681</v>
      </c>
      <c r="AN1465" s="570">
        <v>251095700</v>
      </c>
      <c r="AO1465" s="54"/>
      <c r="AP1465" s="54"/>
      <c r="AQ1465" s="54"/>
      <c r="AR1465" s="54"/>
      <c r="AS1465" s="54"/>
      <c r="AT1465" s="64" t="s">
        <v>420</v>
      </c>
      <c r="AU1465" s="64"/>
      <c r="AV1465" s="54"/>
      <c r="AW1465" s="54"/>
      <c r="AX1465" s="54"/>
      <c r="AY1465" s="54"/>
      <c r="AZ1465" s="54"/>
      <c r="BA1465" s="54"/>
      <c r="BB1465" s="54"/>
      <c r="BC1465" s="54"/>
      <c r="BD1465" s="64">
        <v>160323</v>
      </c>
      <c r="BE1465" s="54" t="s">
        <v>3062</v>
      </c>
      <c r="BF1465" s="63" t="s">
        <v>1341</v>
      </c>
      <c r="BG1465" s="54" t="s">
        <v>644</v>
      </c>
      <c r="BH1465" s="54" t="s">
        <v>398</v>
      </c>
      <c r="BI1465" s="54" t="s">
        <v>6507</v>
      </c>
      <c r="BJ1465" s="64" t="s">
        <v>414</v>
      </c>
      <c r="BK1465" s="64" t="s">
        <v>415</v>
      </c>
      <c r="BL1465" s="54"/>
      <c r="BM1465" s="54"/>
      <c r="BN1465" s="54"/>
      <c r="BO1465" s="39"/>
      <c r="BP1465" s="39"/>
      <c r="BQ1465" s="39"/>
      <c r="BR1465" s="39"/>
      <c r="BS1465" s="47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47"/>
      <c r="CD1465" s="39"/>
      <c r="CE1465" s="39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39"/>
      <c r="ML1465" s="135"/>
      <c r="MM1465" s="135"/>
      <c r="MN1465" s="135"/>
      <c r="MO1465" s="135"/>
      <c r="MP1465" s="135"/>
      <c r="MQ1465" s="135"/>
      <c r="MR1465" s="135"/>
      <c r="MS1465" s="135"/>
      <c r="MT1465" s="135"/>
      <c r="MU1465" s="135"/>
      <c r="MV1465" s="135"/>
      <c r="MW1465" s="135"/>
      <c r="MX1465" s="135"/>
      <c r="MY1465" s="135"/>
      <c r="MZ1465" s="135"/>
      <c r="NA1465" s="135"/>
      <c r="NB1465" s="135"/>
      <c r="NC1465" s="135"/>
      <c r="ND1465" s="135"/>
      <c r="NE1465" s="135"/>
      <c r="NF1465" s="135"/>
      <c r="NG1465" s="135"/>
      <c r="NH1465" s="135"/>
      <c r="NI1465" s="135"/>
      <c r="NJ1465" s="135"/>
      <c r="NK1465" s="135"/>
      <c r="NL1465" s="135"/>
      <c r="NM1465" s="135"/>
      <c r="NN1465" s="135"/>
      <c r="NO1465" s="135"/>
      <c r="NP1465" s="135"/>
      <c r="NQ1465" s="39"/>
      <c r="QS1465"/>
      <c r="QT1465"/>
      <c r="QU1465"/>
      <c r="QV1465"/>
      <c r="QW1465"/>
      <c r="QX1465"/>
      <c r="QY1465"/>
      <c r="QZ1465"/>
      <c r="RA1465"/>
      <c r="RB1465" s="39"/>
      <c r="RC1465" s="39"/>
      <c r="RD1465" s="39"/>
    </row>
    <row r="1466" spans="2:472" x14ac:dyDescent="0.2">
      <c r="B1466" s="426"/>
      <c r="C1466" s="427"/>
      <c r="V1466" s="63">
        <v>170</v>
      </c>
      <c r="W1466" s="54" t="s">
        <v>3676</v>
      </c>
      <c r="X1466" s="64">
        <v>160401</v>
      </c>
      <c r="Y1466" s="54" t="s">
        <v>917</v>
      </c>
      <c r="Z1466" s="63" t="s">
        <v>1341</v>
      </c>
      <c r="AA1466" s="54" t="s">
        <v>645</v>
      </c>
      <c r="AB1466" s="54" t="s">
        <v>398</v>
      </c>
      <c r="AC1466" s="54" t="s">
        <v>917</v>
      </c>
      <c r="AD1466" s="64" t="s">
        <v>414</v>
      </c>
      <c r="AE1466" s="64" t="s">
        <v>415</v>
      </c>
      <c r="AF1466" s="63">
        <v>170</v>
      </c>
      <c r="AG1466" s="54" t="s">
        <v>3676</v>
      </c>
      <c r="AH1466" s="54" t="s">
        <v>3675</v>
      </c>
      <c r="AI1466" s="63" t="s">
        <v>3510</v>
      </c>
      <c r="AJ1466" s="64" t="s">
        <v>3677</v>
      </c>
      <c r="AK1466" s="569">
        <v>4930678</v>
      </c>
      <c r="AL1466" s="64" t="s">
        <v>649</v>
      </c>
      <c r="AM1466" s="64" t="s">
        <v>3681</v>
      </c>
      <c r="AN1466" s="570">
        <v>251095700</v>
      </c>
      <c r="AO1466" s="54"/>
      <c r="AP1466" s="54"/>
      <c r="AQ1466" s="54"/>
      <c r="AR1466" s="54"/>
      <c r="AS1466" s="54"/>
      <c r="AT1466" s="64" t="s">
        <v>420</v>
      </c>
      <c r="AU1466" s="64"/>
      <c r="AV1466" s="54"/>
      <c r="AW1466" s="54"/>
      <c r="AX1466" s="54"/>
      <c r="AY1466" s="54"/>
      <c r="AZ1466" s="54"/>
      <c r="BA1466" s="54"/>
      <c r="BB1466" s="54"/>
      <c r="BC1466" s="54"/>
      <c r="BD1466" s="64">
        <v>160401</v>
      </c>
      <c r="BE1466" s="54" t="s">
        <v>917</v>
      </c>
      <c r="BF1466" s="63" t="s">
        <v>1341</v>
      </c>
      <c r="BG1466" s="54" t="s">
        <v>645</v>
      </c>
      <c r="BH1466" s="54" t="s">
        <v>398</v>
      </c>
      <c r="BI1466" s="54" t="s">
        <v>917</v>
      </c>
      <c r="BJ1466" s="64" t="s">
        <v>414</v>
      </c>
      <c r="BK1466" s="64" t="s">
        <v>415</v>
      </c>
      <c r="BL1466" s="54"/>
      <c r="BM1466" s="54"/>
      <c r="BN1466" s="54"/>
      <c r="BO1466" s="39"/>
      <c r="BP1466" s="39"/>
      <c r="BQ1466" s="39"/>
      <c r="BR1466" s="39"/>
      <c r="BS1466" s="47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47"/>
      <c r="CD1466" s="39"/>
      <c r="CE1466" s="39"/>
      <c r="CF1466" s="48"/>
      <c r="CG1466" s="48"/>
      <c r="CH1466" s="48"/>
      <c r="CI1466" s="48"/>
      <c r="CJ1466" s="48"/>
      <c r="CK1466" s="48"/>
      <c r="CL1466" s="48"/>
      <c r="CM1466" s="48"/>
      <c r="CN1466" s="48"/>
      <c r="CO1466" s="48"/>
      <c r="CP1466" s="48"/>
      <c r="CQ1466" s="48"/>
      <c r="CR1466" s="48"/>
      <c r="CS1466" s="48"/>
      <c r="CT1466" s="48"/>
      <c r="CU1466" s="48"/>
      <c r="CV1466" s="48"/>
      <c r="CW1466" s="48"/>
      <c r="CX1466" s="39"/>
      <c r="ML1466" s="135"/>
      <c r="MM1466" s="135"/>
      <c r="MN1466" s="135"/>
      <c r="MO1466" s="135"/>
      <c r="MP1466" s="135"/>
      <c r="MQ1466" s="135"/>
      <c r="MR1466" s="135"/>
      <c r="MS1466" s="135"/>
      <c r="MT1466" s="135"/>
      <c r="MU1466" s="135"/>
      <c r="MV1466" s="135"/>
      <c r="MW1466" s="135"/>
      <c r="MX1466" s="135"/>
      <c r="MY1466" s="135"/>
      <c r="MZ1466" s="135"/>
      <c r="NA1466" s="135"/>
      <c r="NB1466" s="135"/>
      <c r="NC1466" s="135"/>
      <c r="ND1466" s="135"/>
      <c r="NE1466" s="135"/>
      <c r="NF1466" s="135"/>
      <c r="NG1466" s="135"/>
      <c r="NH1466" s="135"/>
      <c r="NI1466" s="135"/>
      <c r="NJ1466" s="135"/>
      <c r="NK1466" s="135"/>
      <c r="NL1466" s="135"/>
      <c r="NM1466" s="135"/>
      <c r="NN1466" s="135"/>
      <c r="NO1466" s="135"/>
      <c r="NP1466" s="135"/>
      <c r="NQ1466" s="39"/>
      <c r="QS1466"/>
      <c r="QT1466"/>
      <c r="QU1466"/>
      <c r="QV1466"/>
      <c r="QW1466"/>
      <c r="QX1466"/>
      <c r="QY1466"/>
      <c r="QZ1466"/>
      <c r="RA1466"/>
      <c r="RB1466" s="39"/>
      <c r="RC1466" s="39"/>
      <c r="RD1466" s="39"/>
    </row>
    <row r="1467" spans="2:472" x14ac:dyDescent="0.2">
      <c r="B1467" s="426"/>
      <c r="C1467" s="427"/>
      <c r="V1467" s="63">
        <v>170</v>
      </c>
      <c r="W1467" s="54" t="s">
        <v>3676</v>
      </c>
      <c r="X1467" s="64">
        <v>160404</v>
      </c>
      <c r="Y1467" s="54" t="s">
        <v>1234</v>
      </c>
      <c r="Z1467" s="63" t="s">
        <v>1341</v>
      </c>
      <c r="AA1467" s="54" t="s">
        <v>645</v>
      </c>
      <c r="AB1467" s="54" t="s">
        <v>398</v>
      </c>
      <c r="AC1467" s="54" t="s">
        <v>1234</v>
      </c>
      <c r="AD1467" s="64" t="s">
        <v>414</v>
      </c>
      <c r="AE1467" s="64" t="s">
        <v>415</v>
      </c>
      <c r="AF1467" s="63">
        <v>170</v>
      </c>
      <c r="AG1467" s="54" t="s">
        <v>3676</v>
      </c>
      <c r="AH1467" s="54" t="s">
        <v>3675</v>
      </c>
      <c r="AI1467" s="63" t="s">
        <v>3510</v>
      </c>
      <c r="AJ1467" s="64" t="s">
        <v>3677</v>
      </c>
      <c r="AK1467" s="569">
        <v>4930678</v>
      </c>
      <c r="AL1467" s="64" t="s">
        <v>649</v>
      </c>
      <c r="AM1467" s="64" t="s">
        <v>3681</v>
      </c>
      <c r="AN1467" s="570">
        <v>251095700</v>
      </c>
      <c r="AO1467" s="54"/>
      <c r="AP1467" s="54"/>
      <c r="AQ1467" s="54"/>
      <c r="AR1467" s="54"/>
      <c r="AS1467" s="54"/>
      <c r="AT1467" s="64" t="s">
        <v>420</v>
      </c>
      <c r="AU1467" s="64"/>
      <c r="AV1467" s="54"/>
      <c r="AW1467" s="54"/>
      <c r="AX1467" s="54"/>
      <c r="AY1467" s="54"/>
      <c r="AZ1467" s="54"/>
      <c r="BA1467" s="54"/>
      <c r="BB1467" s="54"/>
      <c r="BC1467" s="54"/>
      <c r="BD1467" s="64">
        <v>160404</v>
      </c>
      <c r="BE1467" s="54" t="s">
        <v>1234</v>
      </c>
      <c r="BF1467" s="63" t="s">
        <v>1341</v>
      </c>
      <c r="BG1467" s="54" t="s">
        <v>645</v>
      </c>
      <c r="BH1467" s="54" t="s">
        <v>398</v>
      </c>
      <c r="BI1467" s="54" t="s">
        <v>1234</v>
      </c>
      <c r="BJ1467" s="64" t="s">
        <v>414</v>
      </c>
      <c r="BK1467" s="64" t="s">
        <v>415</v>
      </c>
      <c r="BL1467" s="54"/>
      <c r="BM1467" s="54"/>
      <c r="BN1467" s="54"/>
      <c r="BO1467" s="39"/>
      <c r="BP1467" s="39"/>
      <c r="BQ1467" s="39"/>
      <c r="BR1467" s="39"/>
      <c r="BS1467" s="47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47"/>
      <c r="CD1467" s="39"/>
      <c r="CE1467" s="39"/>
      <c r="CF1467" s="48"/>
      <c r="CG1467" s="48"/>
      <c r="CH1467" s="48"/>
      <c r="CI1467" s="48"/>
      <c r="CJ1467" s="48"/>
      <c r="CK1467" s="48"/>
      <c r="CL1467" s="48"/>
      <c r="CM1467" s="48"/>
      <c r="CN1467" s="48"/>
      <c r="CO1467" s="48"/>
      <c r="CP1467" s="48"/>
      <c r="CQ1467" s="48"/>
      <c r="CR1467" s="48"/>
      <c r="CS1467" s="48"/>
      <c r="CT1467" s="48"/>
      <c r="CU1467" s="48"/>
      <c r="CV1467" s="48"/>
      <c r="CW1467" s="48"/>
      <c r="CX1467" s="39"/>
      <c r="ML1467" s="135"/>
      <c r="MM1467" s="135"/>
      <c r="MN1467" s="135"/>
      <c r="MO1467" s="135"/>
      <c r="MP1467" s="135"/>
      <c r="MQ1467" s="135"/>
      <c r="MR1467" s="135"/>
      <c r="MS1467" s="135"/>
      <c r="MT1467" s="135"/>
      <c r="MU1467" s="135"/>
      <c r="MV1467" s="135"/>
      <c r="MW1467" s="135"/>
      <c r="MX1467" s="135"/>
      <c r="MY1467" s="135"/>
      <c r="MZ1467" s="135"/>
      <c r="NA1467" s="135"/>
      <c r="NB1467" s="135"/>
      <c r="NC1467" s="135"/>
      <c r="ND1467" s="135"/>
      <c r="NE1467" s="135"/>
      <c r="NF1467" s="135"/>
      <c r="NG1467" s="135"/>
      <c r="NH1467" s="135"/>
      <c r="NI1467" s="135"/>
      <c r="NJ1467" s="135"/>
      <c r="NK1467" s="135"/>
      <c r="NL1467" s="135"/>
      <c r="NM1467" s="135"/>
      <c r="NN1467" s="135"/>
      <c r="NO1467" s="135"/>
      <c r="NP1467" s="135"/>
      <c r="NQ1467" s="39"/>
      <c r="QS1467"/>
      <c r="QT1467"/>
      <c r="QU1467"/>
      <c r="QV1467"/>
      <c r="QW1467"/>
      <c r="QX1467"/>
      <c r="QY1467"/>
      <c r="QZ1467"/>
      <c r="RA1467"/>
      <c r="RB1467" s="39"/>
      <c r="RC1467" s="39"/>
      <c r="RD1467" s="39"/>
    </row>
    <row r="1468" spans="2:472" x14ac:dyDescent="0.2">
      <c r="B1468" s="426"/>
      <c r="C1468" s="427"/>
      <c r="V1468" s="63">
        <v>170</v>
      </c>
      <c r="W1468" s="54" t="s">
        <v>3676</v>
      </c>
      <c r="X1468" s="64">
        <v>160405</v>
      </c>
      <c r="Y1468" s="54" t="s">
        <v>1536</v>
      </c>
      <c r="Z1468" s="63" t="s">
        <v>1341</v>
      </c>
      <c r="AA1468" s="54" t="s">
        <v>645</v>
      </c>
      <c r="AB1468" s="54" t="s">
        <v>398</v>
      </c>
      <c r="AC1468" s="54" t="s">
        <v>1536</v>
      </c>
      <c r="AD1468" s="64" t="s">
        <v>414</v>
      </c>
      <c r="AE1468" s="64" t="s">
        <v>415</v>
      </c>
      <c r="AF1468" s="63">
        <v>170</v>
      </c>
      <c r="AG1468" s="54" t="s">
        <v>3676</v>
      </c>
      <c r="AH1468" s="54" t="s">
        <v>3675</v>
      </c>
      <c r="AI1468" s="63" t="s">
        <v>3510</v>
      </c>
      <c r="AJ1468" s="64" t="s">
        <v>3677</v>
      </c>
      <c r="AK1468" s="569">
        <v>4930678</v>
      </c>
      <c r="AL1468" s="64" t="s">
        <v>649</v>
      </c>
      <c r="AM1468" s="64" t="s">
        <v>3681</v>
      </c>
      <c r="AN1468" s="570">
        <v>251095700</v>
      </c>
      <c r="AO1468" s="54"/>
      <c r="AP1468" s="54"/>
      <c r="AQ1468" s="54"/>
      <c r="AR1468" s="54"/>
      <c r="AS1468" s="54"/>
      <c r="AT1468" s="64" t="s">
        <v>420</v>
      </c>
      <c r="AU1468" s="64"/>
      <c r="AV1468" s="54"/>
      <c r="AW1468" s="54"/>
      <c r="AX1468" s="54"/>
      <c r="AY1468" s="54"/>
      <c r="AZ1468" s="54"/>
      <c r="BA1468" s="54"/>
      <c r="BB1468" s="54"/>
      <c r="BC1468" s="54"/>
      <c r="BD1468" s="64">
        <v>160405</v>
      </c>
      <c r="BE1468" s="54" t="s">
        <v>1536</v>
      </c>
      <c r="BF1468" s="63" t="s">
        <v>1341</v>
      </c>
      <c r="BG1468" s="54" t="s">
        <v>645</v>
      </c>
      <c r="BH1468" s="54" t="s">
        <v>398</v>
      </c>
      <c r="BI1468" s="54" t="s">
        <v>1536</v>
      </c>
      <c r="BJ1468" s="64" t="s">
        <v>414</v>
      </c>
      <c r="BK1468" s="64" t="s">
        <v>415</v>
      </c>
      <c r="BL1468" s="54"/>
      <c r="BM1468" s="54"/>
      <c r="BN1468" s="54"/>
      <c r="BO1468" s="39"/>
      <c r="BP1468" s="39"/>
      <c r="BQ1468" s="39"/>
      <c r="BR1468" s="39"/>
      <c r="BS1468" s="47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47"/>
      <c r="CD1468" s="39"/>
      <c r="CE1468" s="39"/>
      <c r="CF1468" s="48"/>
      <c r="CG1468" s="48"/>
      <c r="CH1468" s="48"/>
      <c r="CI1468" s="48"/>
      <c r="CJ1468" s="48"/>
      <c r="CK1468" s="48"/>
      <c r="CL1468" s="48"/>
      <c r="CM1468" s="48"/>
      <c r="CN1468" s="48"/>
      <c r="CO1468" s="48"/>
      <c r="CP1468" s="48"/>
      <c r="CQ1468" s="48"/>
      <c r="CR1468" s="48"/>
      <c r="CS1468" s="48"/>
      <c r="CT1468" s="48"/>
      <c r="CU1468" s="48"/>
      <c r="CV1468" s="48"/>
      <c r="CW1468" s="48"/>
      <c r="CX1468" s="39"/>
      <c r="ML1468" s="135"/>
      <c r="MM1468" s="135"/>
      <c r="MN1468" s="135"/>
      <c r="MO1468" s="135"/>
      <c r="MP1468" s="135"/>
      <c r="MQ1468" s="135"/>
      <c r="MR1468" s="135"/>
      <c r="MS1468" s="135"/>
      <c r="MT1468" s="135"/>
      <c r="MU1468" s="135"/>
      <c r="MV1468" s="135"/>
      <c r="MW1468" s="135"/>
      <c r="MX1468" s="135"/>
      <c r="MY1468" s="135"/>
      <c r="MZ1468" s="135"/>
      <c r="NA1468" s="135"/>
      <c r="NB1468" s="135"/>
      <c r="NC1468" s="135"/>
      <c r="ND1468" s="135"/>
      <c r="NE1468" s="135"/>
      <c r="NF1468" s="135"/>
      <c r="NG1468" s="135"/>
      <c r="NH1468" s="135"/>
      <c r="NI1468" s="135"/>
      <c r="NJ1468" s="135"/>
      <c r="NK1468" s="135"/>
      <c r="NL1468" s="135"/>
      <c r="NM1468" s="135"/>
      <c r="NN1468" s="135"/>
      <c r="NO1468" s="135"/>
      <c r="NP1468" s="135"/>
      <c r="NQ1468" s="39"/>
      <c r="QS1468"/>
      <c r="QT1468"/>
      <c r="QU1468"/>
      <c r="QV1468"/>
      <c r="QW1468"/>
      <c r="QX1468"/>
      <c r="QY1468"/>
      <c r="QZ1468"/>
      <c r="RA1468"/>
      <c r="RB1468" s="39"/>
      <c r="RC1468" s="39"/>
      <c r="RD1468" s="39"/>
    </row>
    <row r="1469" spans="2:472" x14ac:dyDescent="0.2">
      <c r="B1469" s="426"/>
      <c r="C1469" s="427"/>
      <c r="V1469" s="63">
        <v>170</v>
      </c>
      <c r="W1469" s="54" t="s">
        <v>3676</v>
      </c>
      <c r="X1469" s="64">
        <v>160406</v>
      </c>
      <c r="Y1469" s="54" t="s">
        <v>1802</v>
      </c>
      <c r="Z1469" s="63" t="s">
        <v>1341</v>
      </c>
      <c r="AA1469" s="54" t="s">
        <v>645</v>
      </c>
      <c r="AB1469" s="54" t="s">
        <v>398</v>
      </c>
      <c r="AC1469" s="54" t="s">
        <v>1802</v>
      </c>
      <c r="AD1469" s="64" t="s">
        <v>414</v>
      </c>
      <c r="AE1469" s="64" t="s">
        <v>415</v>
      </c>
      <c r="AF1469" s="63">
        <v>170</v>
      </c>
      <c r="AG1469" s="54" t="s">
        <v>3676</v>
      </c>
      <c r="AH1469" s="54" t="s">
        <v>3675</v>
      </c>
      <c r="AI1469" s="63" t="s">
        <v>3510</v>
      </c>
      <c r="AJ1469" s="64" t="s">
        <v>3677</v>
      </c>
      <c r="AK1469" s="569">
        <v>4930678</v>
      </c>
      <c r="AL1469" s="64" t="s">
        <v>649</v>
      </c>
      <c r="AM1469" s="64" t="s">
        <v>3681</v>
      </c>
      <c r="AN1469" s="570">
        <v>251095700</v>
      </c>
      <c r="AO1469" s="54"/>
      <c r="AP1469" s="54"/>
      <c r="AQ1469" s="54"/>
      <c r="AR1469" s="54"/>
      <c r="AS1469" s="54"/>
      <c r="AT1469" s="64" t="s">
        <v>420</v>
      </c>
      <c r="AU1469" s="64"/>
      <c r="AV1469" s="54"/>
      <c r="AW1469" s="54"/>
      <c r="AX1469" s="54"/>
      <c r="AY1469" s="54"/>
      <c r="AZ1469" s="54"/>
      <c r="BA1469" s="54"/>
      <c r="BB1469" s="54"/>
      <c r="BC1469" s="54"/>
      <c r="BD1469" s="64">
        <v>160406</v>
      </c>
      <c r="BE1469" s="54" t="s">
        <v>1802</v>
      </c>
      <c r="BF1469" s="63" t="s">
        <v>1341</v>
      </c>
      <c r="BG1469" s="54" t="s">
        <v>645</v>
      </c>
      <c r="BH1469" s="54" t="s">
        <v>398</v>
      </c>
      <c r="BI1469" s="54" t="s">
        <v>1802</v>
      </c>
      <c r="BJ1469" s="64" t="s">
        <v>414</v>
      </c>
      <c r="BK1469" s="64" t="s">
        <v>415</v>
      </c>
      <c r="BL1469" s="54"/>
      <c r="BM1469" s="54"/>
      <c r="BN1469" s="54"/>
      <c r="BO1469" s="39"/>
      <c r="BP1469" s="39"/>
      <c r="BQ1469" s="39"/>
      <c r="BR1469" s="39"/>
      <c r="BS1469" s="47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47"/>
      <c r="CD1469" s="39"/>
      <c r="CE1469" s="39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39"/>
      <c r="ML1469" s="135"/>
      <c r="MM1469" s="135"/>
      <c r="MN1469" s="135"/>
      <c r="MO1469" s="135"/>
      <c r="MP1469" s="135"/>
      <c r="MQ1469" s="135"/>
      <c r="MR1469" s="135"/>
      <c r="MS1469" s="135"/>
      <c r="MT1469" s="135"/>
      <c r="MU1469" s="135"/>
      <c r="MV1469" s="135"/>
      <c r="MW1469" s="135"/>
      <c r="MX1469" s="135"/>
      <c r="MY1469" s="135"/>
      <c r="MZ1469" s="135"/>
      <c r="NA1469" s="135"/>
      <c r="NB1469" s="135"/>
      <c r="NC1469" s="135"/>
      <c r="ND1469" s="135"/>
      <c r="NE1469" s="135"/>
      <c r="NF1469" s="135"/>
      <c r="NG1469" s="135"/>
      <c r="NH1469" s="135"/>
      <c r="NI1469" s="135"/>
      <c r="NJ1469" s="135"/>
      <c r="NK1469" s="135"/>
      <c r="NL1469" s="135"/>
      <c r="NM1469" s="135"/>
      <c r="NN1469" s="135"/>
      <c r="NO1469" s="135"/>
      <c r="NP1469" s="135"/>
      <c r="NQ1469" s="39"/>
      <c r="QS1469"/>
      <c r="QT1469"/>
      <c r="QU1469"/>
      <c r="QV1469"/>
      <c r="QW1469"/>
      <c r="QX1469"/>
      <c r="QY1469"/>
      <c r="QZ1469"/>
      <c r="RA1469"/>
      <c r="RB1469" s="39"/>
      <c r="RC1469" s="39"/>
      <c r="RD1469" s="39"/>
    </row>
    <row r="1470" spans="2:472" x14ac:dyDescent="0.2">
      <c r="B1470" s="426"/>
      <c r="C1470" s="427"/>
      <c r="V1470" s="63">
        <v>170</v>
      </c>
      <c r="W1470" s="54" t="s">
        <v>3676</v>
      </c>
      <c r="X1470" s="64">
        <v>160407</v>
      </c>
      <c r="Y1470" s="54" t="s">
        <v>2001</v>
      </c>
      <c r="Z1470" s="63" t="s">
        <v>1341</v>
      </c>
      <c r="AA1470" s="54" t="s">
        <v>645</v>
      </c>
      <c r="AB1470" s="54" t="s">
        <v>398</v>
      </c>
      <c r="AC1470" s="54" t="s">
        <v>2001</v>
      </c>
      <c r="AD1470" s="64" t="s">
        <v>414</v>
      </c>
      <c r="AE1470" s="64" t="s">
        <v>415</v>
      </c>
      <c r="AF1470" s="63">
        <v>170</v>
      </c>
      <c r="AG1470" s="54" t="s">
        <v>3676</v>
      </c>
      <c r="AH1470" s="54" t="s">
        <v>3675</v>
      </c>
      <c r="AI1470" s="63" t="s">
        <v>3510</v>
      </c>
      <c r="AJ1470" s="64" t="s">
        <v>3677</v>
      </c>
      <c r="AK1470" s="569">
        <v>4930678</v>
      </c>
      <c r="AL1470" s="64" t="s">
        <v>649</v>
      </c>
      <c r="AM1470" s="64" t="s">
        <v>3681</v>
      </c>
      <c r="AN1470" s="570">
        <v>251095700</v>
      </c>
      <c r="AO1470" s="54"/>
      <c r="AP1470" s="54"/>
      <c r="AQ1470" s="54"/>
      <c r="AR1470" s="54"/>
      <c r="AS1470" s="54"/>
      <c r="AT1470" s="64" t="s">
        <v>420</v>
      </c>
      <c r="AU1470" s="64"/>
      <c r="AV1470" s="54"/>
      <c r="AW1470" s="54"/>
      <c r="AX1470" s="54"/>
      <c r="AY1470" s="54"/>
      <c r="AZ1470" s="54"/>
      <c r="BA1470" s="54"/>
      <c r="BB1470" s="54"/>
      <c r="BC1470" s="54"/>
      <c r="BD1470" s="64">
        <v>160407</v>
      </c>
      <c r="BE1470" s="54" t="s">
        <v>2001</v>
      </c>
      <c r="BF1470" s="63" t="s">
        <v>1341</v>
      </c>
      <c r="BG1470" s="54" t="s">
        <v>645</v>
      </c>
      <c r="BH1470" s="54" t="s">
        <v>398</v>
      </c>
      <c r="BI1470" s="54" t="s">
        <v>2001</v>
      </c>
      <c r="BJ1470" s="64" t="s">
        <v>414</v>
      </c>
      <c r="BK1470" s="64" t="s">
        <v>415</v>
      </c>
      <c r="BL1470" s="54"/>
      <c r="BM1470" s="54"/>
      <c r="BN1470" s="54"/>
      <c r="BO1470" s="39"/>
      <c r="BP1470" s="39"/>
      <c r="BQ1470" s="39"/>
      <c r="BR1470" s="39"/>
      <c r="BS1470" s="47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47"/>
      <c r="CD1470" s="39"/>
      <c r="CE1470" s="39"/>
      <c r="CF1470" s="48"/>
      <c r="CG1470" s="48"/>
      <c r="CH1470" s="48"/>
      <c r="CI1470" s="48"/>
      <c r="CJ1470" s="48"/>
      <c r="CK1470" s="48"/>
      <c r="CL1470" s="48"/>
      <c r="CM1470" s="48"/>
      <c r="CN1470" s="48"/>
      <c r="CO1470" s="48"/>
      <c r="CP1470" s="48"/>
      <c r="CQ1470" s="48"/>
      <c r="CR1470" s="48"/>
      <c r="CS1470" s="48"/>
      <c r="CT1470" s="48"/>
      <c r="CU1470" s="48"/>
      <c r="CV1470" s="48"/>
      <c r="CW1470" s="48"/>
      <c r="CX1470" s="39"/>
      <c r="ML1470" s="135"/>
      <c r="MM1470" s="135"/>
      <c r="MN1470" s="135"/>
      <c r="MO1470" s="135"/>
      <c r="MP1470" s="135"/>
      <c r="MQ1470" s="135"/>
      <c r="MR1470" s="135"/>
      <c r="MS1470" s="135"/>
      <c r="MT1470" s="135"/>
      <c r="MU1470" s="135"/>
      <c r="MV1470" s="135"/>
      <c r="MW1470" s="135"/>
      <c r="MX1470" s="135"/>
      <c r="MY1470" s="135"/>
      <c r="MZ1470" s="135"/>
      <c r="NA1470" s="135"/>
      <c r="NB1470" s="135"/>
      <c r="NC1470" s="135"/>
      <c r="ND1470" s="135"/>
      <c r="NE1470" s="135"/>
      <c r="NF1470" s="135"/>
      <c r="NG1470" s="135"/>
      <c r="NH1470" s="135"/>
      <c r="NI1470" s="135"/>
      <c r="NJ1470" s="135"/>
      <c r="NK1470" s="135"/>
      <c r="NL1470" s="135"/>
      <c r="NM1470" s="135"/>
      <c r="NN1470" s="135"/>
      <c r="NO1470" s="135"/>
      <c r="NP1470" s="135"/>
      <c r="NQ1470" s="39"/>
      <c r="QS1470"/>
      <c r="QT1470"/>
      <c r="QU1470"/>
      <c r="QV1470"/>
      <c r="QW1470"/>
      <c r="QX1470"/>
      <c r="QY1470"/>
      <c r="QZ1470"/>
      <c r="RA1470"/>
      <c r="RB1470" s="39"/>
      <c r="RC1470" s="39"/>
      <c r="RD1470" s="39"/>
    </row>
    <row r="1471" spans="2:472" x14ac:dyDescent="0.2">
      <c r="B1471" s="426"/>
      <c r="C1471" s="427"/>
      <c r="V1471" s="63">
        <v>170</v>
      </c>
      <c r="W1471" s="54" t="s">
        <v>3676</v>
      </c>
      <c r="X1471" s="64">
        <v>160410</v>
      </c>
      <c r="Y1471" s="54" t="s">
        <v>2186</v>
      </c>
      <c r="Z1471" s="63" t="s">
        <v>1341</v>
      </c>
      <c r="AA1471" s="54" t="s">
        <v>645</v>
      </c>
      <c r="AB1471" s="54" t="s">
        <v>398</v>
      </c>
      <c r="AC1471" s="54" t="s">
        <v>2186</v>
      </c>
      <c r="AD1471" s="64" t="s">
        <v>414</v>
      </c>
      <c r="AE1471" s="64" t="s">
        <v>415</v>
      </c>
      <c r="AF1471" s="63">
        <v>170</v>
      </c>
      <c r="AG1471" s="54" t="s">
        <v>3676</v>
      </c>
      <c r="AH1471" s="54" t="s">
        <v>3675</v>
      </c>
      <c r="AI1471" s="63" t="s">
        <v>3510</v>
      </c>
      <c r="AJ1471" s="64" t="s">
        <v>3677</v>
      </c>
      <c r="AK1471" s="569">
        <v>4930678</v>
      </c>
      <c r="AL1471" s="64" t="s">
        <v>649</v>
      </c>
      <c r="AM1471" s="64" t="s">
        <v>3681</v>
      </c>
      <c r="AN1471" s="570">
        <v>251095700</v>
      </c>
      <c r="AO1471" s="54"/>
      <c r="AP1471" s="54"/>
      <c r="AQ1471" s="54"/>
      <c r="AR1471" s="54"/>
      <c r="AS1471" s="54"/>
      <c r="AT1471" s="64" t="s">
        <v>420</v>
      </c>
      <c r="AU1471" s="64"/>
      <c r="AV1471" s="54"/>
      <c r="AW1471" s="54"/>
      <c r="AX1471" s="54"/>
      <c r="AY1471" s="54"/>
      <c r="AZ1471" s="54"/>
      <c r="BA1471" s="54"/>
      <c r="BB1471" s="54"/>
      <c r="BC1471" s="54"/>
      <c r="BD1471" s="64">
        <v>160410</v>
      </c>
      <c r="BE1471" s="54" t="s">
        <v>2186</v>
      </c>
      <c r="BF1471" s="63" t="s">
        <v>1341</v>
      </c>
      <c r="BG1471" s="54" t="s">
        <v>645</v>
      </c>
      <c r="BH1471" s="54" t="s">
        <v>398</v>
      </c>
      <c r="BI1471" s="54" t="s">
        <v>2186</v>
      </c>
      <c r="BJ1471" s="64" t="s">
        <v>414</v>
      </c>
      <c r="BK1471" s="64" t="s">
        <v>415</v>
      </c>
      <c r="BL1471" s="54"/>
      <c r="BM1471" s="54"/>
      <c r="BN1471" s="54"/>
      <c r="BO1471" s="39"/>
      <c r="BP1471" s="39"/>
      <c r="BQ1471" s="39"/>
      <c r="BR1471" s="39"/>
      <c r="BS1471" s="47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47"/>
      <c r="CD1471" s="39"/>
      <c r="CE1471" s="39"/>
      <c r="CF1471" s="48"/>
      <c r="CG1471" s="48"/>
      <c r="CH1471" s="48"/>
      <c r="CI1471" s="48"/>
      <c r="CJ1471" s="48"/>
      <c r="CK1471" s="48"/>
      <c r="CL1471" s="48"/>
      <c r="CM1471" s="48"/>
      <c r="CN1471" s="48"/>
      <c r="CO1471" s="48"/>
      <c r="CP1471" s="48"/>
      <c r="CQ1471" s="48"/>
      <c r="CR1471" s="48"/>
      <c r="CS1471" s="48"/>
      <c r="CT1471" s="48"/>
      <c r="CU1471" s="48"/>
      <c r="CV1471" s="48"/>
      <c r="CW1471" s="48"/>
      <c r="CX1471" s="39"/>
      <c r="ML1471" s="135"/>
      <c r="MM1471" s="135"/>
      <c r="MN1471" s="135"/>
      <c r="MO1471" s="135"/>
      <c r="MP1471" s="135"/>
      <c r="MQ1471" s="135"/>
      <c r="MR1471" s="135"/>
      <c r="MS1471" s="135"/>
      <c r="MT1471" s="135"/>
      <c r="MU1471" s="135"/>
      <c r="MV1471" s="135"/>
      <c r="MW1471" s="135"/>
      <c r="MX1471" s="135"/>
      <c r="MY1471" s="135"/>
      <c r="MZ1471" s="135"/>
      <c r="NA1471" s="135"/>
      <c r="NB1471" s="135"/>
      <c r="NC1471" s="135"/>
      <c r="ND1471" s="135"/>
      <c r="NE1471" s="135"/>
      <c r="NF1471" s="135"/>
      <c r="NG1471" s="135"/>
      <c r="NH1471" s="135"/>
      <c r="NI1471" s="135"/>
      <c r="NJ1471" s="135"/>
      <c r="NK1471" s="135"/>
      <c r="NL1471" s="135"/>
      <c r="NM1471" s="135"/>
      <c r="NN1471" s="135"/>
      <c r="NO1471" s="135"/>
      <c r="NP1471" s="135"/>
      <c r="NQ1471" s="39"/>
      <c r="QS1471"/>
      <c r="QT1471"/>
      <c r="QU1471"/>
      <c r="QV1471"/>
      <c r="QW1471"/>
      <c r="QX1471"/>
      <c r="QY1471"/>
      <c r="QZ1471"/>
      <c r="RA1471"/>
      <c r="RB1471" s="39"/>
      <c r="RC1471" s="39"/>
      <c r="RD1471" s="39"/>
    </row>
    <row r="1472" spans="2:472" x14ac:dyDescent="0.2">
      <c r="B1472" s="426"/>
      <c r="C1472" s="427"/>
      <c r="V1472" s="63">
        <v>170</v>
      </c>
      <c r="W1472" s="54" t="s">
        <v>3676</v>
      </c>
      <c r="X1472" s="64">
        <v>160411</v>
      </c>
      <c r="Y1472" s="54" t="s">
        <v>2347</v>
      </c>
      <c r="Z1472" s="63" t="s">
        <v>1341</v>
      </c>
      <c r="AA1472" s="54" t="s">
        <v>645</v>
      </c>
      <c r="AB1472" s="54" t="s">
        <v>398</v>
      </c>
      <c r="AC1472" s="54" t="s">
        <v>2347</v>
      </c>
      <c r="AD1472" s="64" t="s">
        <v>414</v>
      </c>
      <c r="AE1472" s="64" t="s">
        <v>415</v>
      </c>
      <c r="AF1472" s="63">
        <v>170</v>
      </c>
      <c r="AG1472" s="54" t="s">
        <v>3676</v>
      </c>
      <c r="AH1472" s="54" t="s">
        <v>3675</v>
      </c>
      <c r="AI1472" s="63" t="s">
        <v>3510</v>
      </c>
      <c r="AJ1472" s="64" t="s">
        <v>3677</v>
      </c>
      <c r="AK1472" s="569">
        <v>4930678</v>
      </c>
      <c r="AL1472" s="64" t="s">
        <v>649</v>
      </c>
      <c r="AM1472" s="64" t="s">
        <v>3681</v>
      </c>
      <c r="AN1472" s="570">
        <v>251095700</v>
      </c>
      <c r="AO1472" s="54"/>
      <c r="AP1472" s="54"/>
      <c r="AQ1472" s="54"/>
      <c r="AR1472" s="54"/>
      <c r="AS1472" s="54"/>
      <c r="AT1472" s="64" t="s">
        <v>420</v>
      </c>
      <c r="AU1472" s="64"/>
      <c r="AV1472" s="54"/>
      <c r="AW1472" s="54"/>
      <c r="AX1472" s="54"/>
      <c r="AY1472" s="54"/>
      <c r="AZ1472" s="54"/>
      <c r="BA1472" s="54"/>
      <c r="BB1472" s="54"/>
      <c r="BC1472" s="54"/>
      <c r="BD1472" s="64">
        <v>160411</v>
      </c>
      <c r="BE1472" s="54" t="s">
        <v>2347</v>
      </c>
      <c r="BF1472" s="63" t="s">
        <v>1341</v>
      </c>
      <c r="BG1472" s="54" t="s">
        <v>645</v>
      </c>
      <c r="BH1472" s="54" t="s">
        <v>398</v>
      </c>
      <c r="BI1472" s="54" t="s">
        <v>2347</v>
      </c>
      <c r="BJ1472" s="64" t="s">
        <v>414</v>
      </c>
      <c r="BK1472" s="64" t="s">
        <v>415</v>
      </c>
      <c r="BL1472" s="54"/>
      <c r="BM1472" s="54"/>
      <c r="BN1472" s="54"/>
      <c r="BO1472" s="39"/>
      <c r="BP1472" s="39"/>
      <c r="BQ1472" s="39"/>
      <c r="BR1472" s="39"/>
      <c r="BS1472" s="47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47"/>
      <c r="CD1472" s="39"/>
      <c r="CE1472" s="39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39"/>
      <c r="ML1472" s="135"/>
      <c r="MM1472" s="135"/>
      <c r="MN1472" s="135"/>
      <c r="MO1472" s="135"/>
      <c r="MP1472" s="135"/>
      <c r="MQ1472" s="135"/>
      <c r="MR1472" s="135"/>
      <c r="MS1472" s="135"/>
      <c r="MT1472" s="135"/>
      <c r="MU1472" s="135"/>
      <c r="MV1472" s="135"/>
      <c r="MW1472" s="135"/>
      <c r="MX1472" s="135"/>
      <c r="MY1472" s="135"/>
      <c r="MZ1472" s="135"/>
      <c r="NA1472" s="135"/>
      <c r="NB1472" s="135"/>
      <c r="NC1472" s="135"/>
      <c r="ND1472" s="135"/>
      <c r="NE1472" s="135"/>
      <c r="NF1472" s="135"/>
      <c r="NG1472" s="135"/>
      <c r="NH1472" s="135"/>
      <c r="NI1472" s="135"/>
      <c r="NJ1472" s="135"/>
      <c r="NK1472" s="135"/>
      <c r="NL1472" s="135"/>
      <c r="NM1472" s="135"/>
      <c r="NN1472" s="135"/>
      <c r="NO1472" s="135"/>
      <c r="NP1472" s="135"/>
      <c r="NQ1472" s="39"/>
      <c r="QS1472"/>
      <c r="QT1472"/>
      <c r="QU1472"/>
      <c r="QV1472"/>
      <c r="QW1472"/>
      <c r="QX1472"/>
      <c r="QY1472"/>
      <c r="QZ1472"/>
      <c r="RA1472"/>
      <c r="RB1472" s="39"/>
      <c r="RC1472" s="39"/>
      <c r="RD1472" s="39"/>
    </row>
    <row r="1473" spans="2:472" x14ac:dyDescent="0.2">
      <c r="B1473" s="426"/>
      <c r="C1473" s="427"/>
      <c r="V1473" s="63">
        <v>170</v>
      </c>
      <c r="W1473" s="54" t="s">
        <v>3676</v>
      </c>
      <c r="X1473" s="64">
        <v>160415</v>
      </c>
      <c r="Y1473" s="54" t="s">
        <v>2497</v>
      </c>
      <c r="Z1473" s="63" t="s">
        <v>1341</v>
      </c>
      <c r="AA1473" s="54" t="s">
        <v>645</v>
      </c>
      <c r="AB1473" s="54" t="s">
        <v>398</v>
      </c>
      <c r="AC1473" s="54" t="s">
        <v>2497</v>
      </c>
      <c r="AD1473" s="64" t="s">
        <v>414</v>
      </c>
      <c r="AE1473" s="64" t="s">
        <v>415</v>
      </c>
      <c r="AF1473" s="63">
        <v>170</v>
      </c>
      <c r="AG1473" s="54" t="s">
        <v>3676</v>
      </c>
      <c r="AH1473" s="54" t="s">
        <v>3675</v>
      </c>
      <c r="AI1473" s="63" t="s">
        <v>3510</v>
      </c>
      <c r="AJ1473" s="64" t="s">
        <v>3677</v>
      </c>
      <c r="AK1473" s="569">
        <v>4930678</v>
      </c>
      <c r="AL1473" s="64" t="s">
        <v>649</v>
      </c>
      <c r="AM1473" s="64" t="s">
        <v>3681</v>
      </c>
      <c r="AN1473" s="570">
        <v>251095700</v>
      </c>
      <c r="AO1473" s="54"/>
      <c r="AP1473" s="54"/>
      <c r="AQ1473" s="54"/>
      <c r="AR1473" s="54"/>
      <c r="AS1473" s="54"/>
      <c r="AT1473" s="64" t="s">
        <v>420</v>
      </c>
      <c r="AU1473" s="64"/>
      <c r="AV1473" s="54"/>
      <c r="AW1473" s="54"/>
      <c r="AX1473" s="54"/>
      <c r="AY1473" s="54"/>
      <c r="AZ1473" s="54"/>
      <c r="BA1473" s="54"/>
      <c r="BB1473" s="54"/>
      <c r="BC1473" s="54"/>
      <c r="BD1473" s="64">
        <v>160415</v>
      </c>
      <c r="BE1473" s="54" t="s">
        <v>2497</v>
      </c>
      <c r="BF1473" s="63" t="s">
        <v>1341</v>
      </c>
      <c r="BG1473" s="54" t="s">
        <v>645</v>
      </c>
      <c r="BH1473" s="54" t="s">
        <v>398</v>
      </c>
      <c r="BI1473" s="54" t="s">
        <v>2497</v>
      </c>
      <c r="BJ1473" s="64" t="s">
        <v>414</v>
      </c>
      <c r="BK1473" s="64" t="s">
        <v>415</v>
      </c>
      <c r="BL1473" s="54"/>
      <c r="BM1473" s="54"/>
      <c r="BN1473" s="54"/>
      <c r="BO1473" s="39"/>
      <c r="BP1473" s="39"/>
      <c r="BQ1473" s="39"/>
      <c r="BR1473" s="39"/>
      <c r="BS1473" s="47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47"/>
      <c r="CD1473" s="39"/>
      <c r="CE1473" s="39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39"/>
      <c r="ML1473" s="135"/>
      <c r="MM1473" s="135"/>
      <c r="MN1473" s="135"/>
      <c r="MO1473" s="135"/>
      <c r="MP1473" s="135"/>
      <c r="MQ1473" s="135"/>
      <c r="MR1473" s="135"/>
      <c r="MS1473" s="135"/>
      <c r="MT1473" s="135"/>
      <c r="MU1473" s="135"/>
      <c r="MV1473" s="135"/>
      <c r="MW1473" s="135"/>
      <c r="MX1473" s="135"/>
      <c r="MY1473" s="135"/>
      <c r="MZ1473" s="135"/>
      <c r="NA1473" s="135"/>
      <c r="NB1473" s="135"/>
      <c r="NC1473" s="135"/>
      <c r="ND1473" s="135"/>
      <c r="NE1473" s="135"/>
      <c r="NF1473" s="135"/>
      <c r="NG1473" s="135"/>
      <c r="NH1473" s="135"/>
      <c r="NI1473" s="135"/>
      <c r="NJ1473" s="135"/>
      <c r="NK1473" s="135"/>
      <c r="NL1473" s="135"/>
      <c r="NM1473" s="135"/>
      <c r="NN1473" s="135"/>
      <c r="NO1473" s="135"/>
      <c r="NP1473" s="135"/>
      <c r="NQ1473" s="39"/>
      <c r="QS1473"/>
      <c r="QT1473"/>
      <c r="QU1473"/>
      <c r="QV1473"/>
      <c r="QW1473"/>
      <c r="QX1473"/>
      <c r="QY1473"/>
      <c r="QZ1473"/>
      <c r="RA1473"/>
      <c r="RB1473" s="39"/>
      <c r="RC1473" s="39"/>
      <c r="RD1473" s="39"/>
    </row>
    <row r="1474" spans="2:472" x14ac:dyDescent="0.2">
      <c r="B1474" s="426"/>
      <c r="C1474" s="427"/>
      <c r="V1474" s="63">
        <v>170</v>
      </c>
      <c r="W1474" s="54" t="s">
        <v>3676</v>
      </c>
      <c r="X1474" s="64">
        <v>160400</v>
      </c>
      <c r="Y1474" s="54" t="s">
        <v>6508</v>
      </c>
      <c r="Z1474" s="63" t="s">
        <v>1341</v>
      </c>
      <c r="AA1474" s="54" t="s">
        <v>645</v>
      </c>
      <c r="AB1474" s="54" t="s">
        <v>398</v>
      </c>
      <c r="AC1474" s="54" t="s">
        <v>6509</v>
      </c>
      <c r="AD1474" s="64" t="s">
        <v>414</v>
      </c>
      <c r="AE1474" s="64" t="s">
        <v>415</v>
      </c>
      <c r="AF1474" s="63">
        <v>170</v>
      </c>
      <c r="AG1474" s="54" t="s">
        <v>3676</v>
      </c>
      <c r="AH1474" s="54" t="s">
        <v>3675</v>
      </c>
      <c r="AI1474" s="63" t="s">
        <v>3510</v>
      </c>
      <c r="AJ1474" s="64" t="s">
        <v>3677</v>
      </c>
      <c r="AK1474" s="569">
        <v>4930678</v>
      </c>
      <c r="AL1474" s="64" t="s">
        <v>649</v>
      </c>
      <c r="AM1474" s="64" t="s">
        <v>3681</v>
      </c>
      <c r="AN1474" s="570">
        <v>251095700</v>
      </c>
      <c r="AO1474" s="54"/>
      <c r="AP1474" s="54"/>
      <c r="AQ1474" s="54"/>
      <c r="AR1474" s="54"/>
      <c r="AS1474" s="54"/>
      <c r="AT1474" s="64" t="s">
        <v>420</v>
      </c>
      <c r="AU1474" s="64"/>
      <c r="AV1474" s="54"/>
      <c r="AW1474" s="54"/>
      <c r="AX1474" s="54"/>
      <c r="AY1474" s="54"/>
      <c r="AZ1474" s="54"/>
      <c r="BA1474" s="54"/>
      <c r="BB1474" s="54"/>
      <c r="BC1474" s="54"/>
      <c r="BD1474" s="64">
        <v>160400</v>
      </c>
      <c r="BE1474" s="54" t="s">
        <v>6508</v>
      </c>
      <c r="BF1474" s="63" t="s">
        <v>1341</v>
      </c>
      <c r="BG1474" s="54" t="s">
        <v>645</v>
      </c>
      <c r="BH1474" s="54" t="s">
        <v>398</v>
      </c>
      <c r="BI1474" s="54" t="s">
        <v>6509</v>
      </c>
      <c r="BJ1474" s="64" t="s">
        <v>414</v>
      </c>
      <c r="BK1474" s="64" t="s">
        <v>415</v>
      </c>
      <c r="BL1474" s="54"/>
      <c r="BM1474" s="54"/>
      <c r="BN1474" s="54"/>
      <c r="BO1474" s="39"/>
      <c r="BP1474" s="39"/>
      <c r="BQ1474" s="39"/>
      <c r="BR1474" s="39"/>
      <c r="BS1474" s="47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47"/>
      <c r="CD1474" s="39"/>
      <c r="CE1474" s="39"/>
      <c r="CF1474" s="48"/>
      <c r="CG1474" s="48"/>
      <c r="CH1474" s="48"/>
      <c r="CI1474" s="48"/>
      <c r="CJ1474" s="48"/>
      <c r="CK1474" s="48"/>
      <c r="CL1474" s="48"/>
      <c r="CM1474" s="48"/>
      <c r="CN1474" s="48"/>
      <c r="CO1474" s="48"/>
      <c r="CP1474" s="48"/>
      <c r="CQ1474" s="48"/>
      <c r="CR1474" s="48"/>
      <c r="CS1474" s="48"/>
      <c r="CT1474" s="48"/>
      <c r="CU1474" s="48"/>
      <c r="CV1474" s="48"/>
      <c r="CW1474" s="48"/>
      <c r="CX1474" s="39"/>
      <c r="ML1474" s="135"/>
      <c r="MM1474" s="135"/>
      <c r="MN1474" s="135"/>
      <c r="MO1474" s="135"/>
      <c r="MP1474" s="135"/>
      <c r="MQ1474" s="135"/>
      <c r="MR1474" s="135"/>
      <c r="MS1474" s="135"/>
      <c r="MT1474" s="135"/>
      <c r="MU1474" s="135"/>
      <c r="MV1474" s="135"/>
      <c r="MW1474" s="135"/>
      <c r="MX1474" s="135"/>
      <c r="MY1474" s="135"/>
      <c r="MZ1474" s="135"/>
      <c r="NA1474" s="135"/>
      <c r="NB1474" s="135"/>
      <c r="NC1474" s="135"/>
      <c r="ND1474" s="135"/>
      <c r="NE1474" s="135"/>
      <c r="NF1474" s="135"/>
      <c r="NG1474" s="135"/>
      <c r="NH1474" s="135"/>
      <c r="NI1474" s="135"/>
      <c r="NJ1474" s="135"/>
      <c r="NK1474" s="135"/>
      <c r="NL1474" s="135"/>
      <c r="NM1474" s="135"/>
      <c r="NN1474" s="135"/>
      <c r="NO1474" s="135"/>
      <c r="NP1474" s="135"/>
      <c r="NQ1474" s="39"/>
      <c r="QS1474"/>
      <c r="QT1474"/>
      <c r="QU1474"/>
      <c r="QV1474"/>
      <c r="QW1474"/>
      <c r="QX1474"/>
      <c r="QY1474"/>
      <c r="QZ1474"/>
      <c r="RA1474"/>
      <c r="RB1474" s="39"/>
      <c r="RC1474" s="39"/>
      <c r="RD1474" s="39"/>
    </row>
    <row r="1475" spans="2:472" x14ac:dyDescent="0.2">
      <c r="B1475" s="426"/>
      <c r="C1475" s="427"/>
      <c r="V1475" s="63">
        <v>170</v>
      </c>
      <c r="W1475" s="54" t="s">
        <v>3676</v>
      </c>
      <c r="X1475" s="64">
        <v>160418</v>
      </c>
      <c r="Y1475" s="54" t="s">
        <v>1766</v>
      </c>
      <c r="Z1475" s="63" t="s">
        <v>1341</v>
      </c>
      <c r="AA1475" s="54" t="s">
        <v>645</v>
      </c>
      <c r="AB1475" s="54" t="s">
        <v>398</v>
      </c>
      <c r="AC1475" s="54" t="s">
        <v>1766</v>
      </c>
      <c r="AD1475" s="64" t="s">
        <v>414</v>
      </c>
      <c r="AE1475" s="64" t="s">
        <v>415</v>
      </c>
      <c r="AF1475" s="63">
        <v>170</v>
      </c>
      <c r="AG1475" s="54" t="s">
        <v>3676</v>
      </c>
      <c r="AH1475" s="54" t="s">
        <v>3675</v>
      </c>
      <c r="AI1475" s="63" t="s">
        <v>3510</v>
      </c>
      <c r="AJ1475" s="64" t="s">
        <v>3677</v>
      </c>
      <c r="AK1475" s="569">
        <v>4930678</v>
      </c>
      <c r="AL1475" s="64" t="s">
        <v>649</v>
      </c>
      <c r="AM1475" s="64" t="s">
        <v>3681</v>
      </c>
      <c r="AN1475" s="570">
        <v>251095700</v>
      </c>
      <c r="AO1475" s="54"/>
      <c r="AP1475" s="54"/>
      <c r="AQ1475" s="54"/>
      <c r="AR1475" s="54"/>
      <c r="AS1475" s="54"/>
      <c r="AT1475" s="64" t="s">
        <v>420</v>
      </c>
      <c r="AU1475" s="64"/>
      <c r="AV1475" s="54"/>
      <c r="AW1475" s="54"/>
      <c r="AX1475" s="54"/>
      <c r="AY1475" s="54"/>
      <c r="AZ1475" s="54"/>
      <c r="BA1475" s="54"/>
      <c r="BB1475" s="54"/>
      <c r="BC1475" s="54"/>
      <c r="BD1475" s="64">
        <v>160418</v>
      </c>
      <c r="BE1475" s="54" t="s">
        <v>1766</v>
      </c>
      <c r="BF1475" s="63" t="s">
        <v>1341</v>
      </c>
      <c r="BG1475" s="54" t="s">
        <v>645</v>
      </c>
      <c r="BH1475" s="54" t="s">
        <v>398</v>
      </c>
      <c r="BI1475" s="54" t="s">
        <v>1766</v>
      </c>
      <c r="BJ1475" s="64" t="s">
        <v>414</v>
      </c>
      <c r="BK1475" s="64" t="s">
        <v>415</v>
      </c>
      <c r="BL1475" s="54"/>
      <c r="BM1475" s="54"/>
      <c r="BN1475" s="54"/>
      <c r="BO1475" s="39"/>
      <c r="BP1475" s="39"/>
      <c r="BQ1475" s="39"/>
      <c r="BR1475" s="39"/>
      <c r="BS1475" s="47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47"/>
      <c r="CD1475" s="39"/>
      <c r="CE1475" s="39"/>
      <c r="CF1475" s="48"/>
      <c r="CG1475" s="48"/>
      <c r="CH1475" s="48"/>
      <c r="CI1475" s="48"/>
      <c r="CJ1475" s="48"/>
      <c r="CK1475" s="48"/>
      <c r="CL1475" s="48"/>
      <c r="CM1475" s="48"/>
      <c r="CN1475" s="48"/>
      <c r="CO1475" s="48"/>
      <c r="CP1475" s="48"/>
      <c r="CQ1475" s="48"/>
      <c r="CR1475" s="48"/>
      <c r="CS1475" s="48"/>
      <c r="CT1475" s="48"/>
      <c r="CU1475" s="48"/>
      <c r="CV1475" s="48"/>
      <c r="CW1475" s="48"/>
      <c r="CX1475" s="39"/>
      <c r="ML1475" s="135"/>
      <c r="MM1475" s="135"/>
      <c r="MN1475" s="135"/>
      <c r="MO1475" s="135"/>
      <c r="MP1475" s="135"/>
      <c r="MQ1475" s="135"/>
      <c r="MR1475" s="135"/>
      <c r="MS1475" s="135"/>
      <c r="MT1475" s="135"/>
      <c r="MU1475" s="135"/>
      <c r="MV1475" s="135"/>
      <c r="MW1475" s="135"/>
      <c r="MX1475" s="135"/>
      <c r="MY1475" s="135"/>
      <c r="MZ1475" s="135"/>
      <c r="NA1475" s="135"/>
      <c r="NB1475" s="135"/>
      <c r="NC1475" s="135"/>
      <c r="ND1475" s="135"/>
      <c r="NE1475" s="135"/>
      <c r="NF1475" s="135"/>
      <c r="NG1475" s="135"/>
      <c r="NH1475" s="135"/>
      <c r="NI1475" s="135"/>
      <c r="NJ1475" s="135"/>
      <c r="NK1475" s="135"/>
      <c r="NL1475" s="135"/>
      <c r="NM1475" s="135"/>
      <c r="NN1475" s="135"/>
      <c r="NO1475" s="135"/>
      <c r="NP1475" s="135"/>
      <c r="NQ1475" s="39"/>
      <c r="QS1475"/>
      <c r="QT1475"/>
      <c r="QU1475"/>
      <c r="QV1475"/>
      <c r="QW1475"/>
      <c r="QX1475"/>
      <c r="QY1475"/>
      <c r="QZ1475"/>
      <c r="RA1475"/>
      <c r="RB1475" s="39"/>
      <c r="RC1475" s="39"/>
      <c r="RD1475" s="39"/>
    </row>
    <row r="1476" spans="2:472" x14ac:dyDescent="0.2">
      <c r="B1476" s="426"/>
      <c r="C1476" s="427"/>
      <c r="V1476" s="63">
        <v>170</v>
      </c>
      <c r="W1476" s="54" t="s">
        <v>3676</v>
      </c>
      <c r="X1476" s="64">
        <v>160420</v>
      </c>
      <c r="Y1476" s="54" t="s">
        <v>1065</v>
      </c>
      <c r="Z1476" s="63" t="s">
        <v>1341</v>
      </c>
      <c r="AA1476" s="54" t="s">
        <v>645</v>
      </c>
      <c r="AB1476" s="54" t="s">
        <v>398</v>
      </c>
      <c r="AC1476" s="54" t="s">
        <v>1065</v>
      </c>
      <c r="AD1476" s="64" t="s">
        <v>414</v>
      </c>
      <c r="AE1476" s="64" t="s">
        <v>415</v>
      </c>
      <c r="AF1476" s="63">
        <v>170</v>
      </c>
      <c r="AG1476" s="54" t="s">
        <v>3676</v>
      </c>
      <c r="AH1476" s="54" t="s">
        <v>3675</v>
      </c>
      <c r="AI1476" s="63" t="s">
        <v>3510</v>
      </c>
      <c r="AJ1476" s="64" t="s">
        <v>3677</v>
      </c>
      <c r="AK1476" s="569">
        <v>4930678</v>
      </c>
      <c r="AL1476" s="64" t="s">
        <v>649</v>
      </c>
      <c r="AM1476" s="64" t="s">
        <v>3681</v>
      </c>
      <c r="AN1476" s="570">
        <v>251095700</v>
      </c>
      <c r="AO1476" s="54"/>
      <c r="AP1476" s="54"/>
      <c r="AQ1476" s="54"/>
      <c r="AR1476" s="54"/>
      <c r="AS1476" s="54"/>
      <c r="AT1476" s="64" t="s">
        <v>420</v>
      </c>
      <c r="AU1476" s="64"/>
      <c r="AV1476" s="54"/>
      <c r="AW1476" s="54"/>
      <c r="AX1476" s="54"/>
      <c r="AY1476" s="54"/>
      <c r="AZ1476" s="54"/>
      <c r="BA1476" s="54"/>
      <c r="BB1476" s="54"/>
      <c r="BC1476" s="54"/>
      <c r="BD1476" s="64">
        <v>160420</v>
      </c>
      <c r="BE1476" s="54" t="s">
        <v>1065</v>
      </c>
      <c r="BF1476" s="63" t="s">
        <v>1341</v>
      </c>
      <c r="BG1476" s="54" t="s">
        <v>645</v>
      </c>
      <c r="BH1476" s="54" t="s">
        <v>398</v>
      </c>
      <c r="BI1476" s="54" t="s">
        <v>1065</v>
      </c>
      <c r="BJ1476" s="64" t="s">
        <v>414</v>
      </c>
      <c r="BK1476" s="64" t="s">
        <v>415</v>
      </c>
      <c r="BL1476" s="54"/>
      <c r="BM1476" s="54"/>
      <c r="BN1476" s="54"/>
      <c r="BO1476" s="39"/>
      <c r="BP1476" s="39"/>
      <c r="BQ1476" s="39"/>
      <c r="BR1476" s="39"/>
      <c r="BS1476" s="47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47"/>
      <c r="CD1476" s="39"/>
      <c r="CE1476" s="39"/>
      <c r="CF1476" s="48"/>
      <c r="CG1476" s="48"/>
      <c r="CH1476" s="48"/>
      <c r="CI1476" s="48"/>
      <c r="CJ1476" s="48"/>
      <c r="CK1476" s="48"/>
      <c r="CL1476" s="48"/>
      <c r="CM1476" s="48"/>
      <c r="CN1476" s="48"/>
      <c r="CO1476" s="48"/>
      <c r="CP1476" s="48"/>
      <c r="CQ1476" s="48"/>
      <c r="CR1476" s="48"/>
      <c r="CS1476" s="48"/>
      <c r="CT1476" s="48"/>
      <c r="CU1476" s="48"/>
      <c r="CV1476" s="48"/>
      <c r="CW1476" s="48"/>
      <c r="CX1476" s="39"/>
      <c r="ML1476" s="135"/>
      <c r="MM1476" s="135"/>
      <c r="MN1476" s="135"/>
      <c r="MO1476" s="135"/>
      <c r="MP1476" s="135"/>
      <c r="MQ1476" s="135"/>
      <c r="MR1476" s="135"/>
      <c r="MS1476" s="135"/>
      <c r="MT1476" s="135"/>
      <c r="MU1476" s="135"/>
      <c r="MV1476" s="135"/>
      <c r="MW1476" s="135"/>
      <c r="MX1476" s="135"/>
      <c r="MY1476" s="135"/>
      <c r="MZ1476" s="135"/>
      <c r="NA1476" s="135"/>
      <c r="NB1476" s="135"/>
      <c r="NC1476" s="135"/>
      <c r="ND1476" s="135"/>
      <c r="NE1476" s="135"/>
      <c r="NF1476" s="135"/>
      <c r="NG1476" s="135"/>
      <c r="NH1476" s="135"/>
      <c r="NI1476" s="135"/>
      <c r="NJ1476" s="135"/>
      <c r="NK1476" s="135"/>
      <c r="NL1476" s="135"/>
      <c r="NM1476" s="135"/>
      <c r="NN1476" s="135"/>
      <c r="NO1476" s="135"/>
      <c r="NP1476" s="135"/>
      <c r="NQ1476" s="39"/>
      <c r="QS1476"/>
      <c r="QT1476"/>
      <c r="QU1476"/>
      <c r="QV1476"/>
      <c r="QW1476"/>
      <c r="QX1476"/>
      <c r="QY1476"/>
      <c r="QZ1476"/>
      <c r="RA1476"/>
      <c r="RB1476" s="39"/>
      <c r="RC1476" s="39"/>
      <c r="RD1476" s="39"/>
    </row>
    <row r="1477" spans="2:472" x14ac:dyDescent="0.2">
      <c r="B1477" s="426"/>
      <c r="C1477" s="427"/>
      <c r="V1477" s="63">
        <v>170</v>
      </c>
      <c r="W1477" s="54" t="s">
        <v>3676</v>
      </c>
      <c r="X1477" s="64">
        <v>160421</v>
      </c>
      <c r="Y1477" s="54" t="s">
        <v>2880</v>
      </c>
      <c r="Z1477" s="63" t="s">
        <v>1341</v>
      </c>
      <c r="AA1477" s="54" t="s">
        <v>645</v>
      </c>
      <c r="AB1477" s="54" t="s">
        <v>398</v>
      </c>
      <c r="AC1477" s="54" t="s">
        <v>2880</v>
      </c>
      <c r="AD1477" s="64" t="s">
        <v>414</v>
      </c>
      <c r="AE1477" s="64" t="s">
        <v>415</v>
      </c>
      <c r="AF1477" s="63">
        <v>170</v>
      </c>
      <c r="AG1477" s="54" t="s">
        <v>3676</v>
      </c>
      <c r="AH1477" s="54" t="s">
        <v>3675</v>
      </c>
      <c r="AI1477" s="63" t="s">
        <v>3510</v>
      </c>
      <c r="AJ1477" s="64" t="s">
        <v>3677</v>
      </c>
      <c r="AK1477" s="569">
        <v>4930678</v>
      </c>
      <c r="AL1477" s="64" t="s">
        <v>649</v>
      </c>
      <c r="AM1477" s="64" t="s">
        <v>3681</v>
      </c>
      <c r="AN1477" s="570">
        <v>251095700</v>
      </c>
      <c r="AO1477" s="54"/>
      <c r="AP1477" s="54"/>
      <c r="AQ1477" s="54"/>
      <c r="AR1477" s="54"/>
      <c r="AS1477" s="54"/>
      <c r="AT1477" s="64" t="s">
        <v>420</v>
      </c>
      <c r="AU1477" s="64"/>
      <c r="AV1477" s="54"/>
      <c r="AW1477" s="54"/>
      <c r="AX1477" s="54"/>
      <c r="AY1477" s="54"/>
      <c r="AZ1477" s="54"/>
      <c r="BA1477" s="54"/>
      <c r="BB1477" s="54"/>
      <c r="BC1477" s="54"/>
      <c r="BD1477" s="64">
        <v>160421</v>
      </c>
      <c r="BE1477" s="54" t="s">
        <v>2880</v>
      </c>
      <c r="BF1477" s="63" t="s">
        <v>1341</v>
      </c>
      <c r="BG1477" s="54" t="s">
        <v>645</v>
      </c>
      <c r="BH1477" s="54" t="s">
        <v>398</v>
      </c>
      <c r="BI1477" s="54" t="s">
        <v>2880</v>
      </c>
      <c r="BJ1477" s="64" t="s">
        <v>414</v>
      </c>
      <c r="BK1477" s="64" t="s">
        <v>415</v>
      </c>
      <c r="BL1477" s="54"/>
      <c r="BM1477" s="54"/>
      <c r="BN1477" s="54"/>
      <c r="BO1477" s="39"/>
      <c r="BP1477" s="39"/>
      <c r="BQ1477" s="39"/>
      <c r="BR1477" s="39"/>
      <c r="BS1477" s="47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47"/>
      <c r="CD1477" s="39"/>
      <c r="CE1477" s="39"/>
      <c r="CF1477" s="48"/>
      <c r="CG1477" s="48"/>
      <c r="CH1477" s="48"/>
      <c r="CI1477" s="48"/>
      <c r="CJ1477" s="48"/>
      <c r="CK1477" s="48"/>
      <c r="CL1477" s="48"/>
      <c r="CM1477" s="48"/>
      <c r="CN1477" s="48"/>
      <c r="CO1477" s="48"/>
      <c r="CP1477" s="48"/>
      <c r="CQ1477" s="48"/>
      <c r="CR1477" s="48"/>
      <c r="CS1477" s="48"/>
      <c r="CT1477" s="48"/>
      <c r="CU1477" s="48"/>
      <c r="CV1477" s="48"/>
      <c r="CW1477" s="48"/>
      <c r="CX1477" s="39"/>
      <c r="ML1477" s="135"/>
      <c r="MM1477" s="135"/>
      <c r="MN1477" s="135"/>
      <c r="MO1477" s="135"/>
      <c r="MP1477" s="135"/>
      <c r="MQ1477" s="135"/>
      <c r="MR1477" s="135"/>
      <c r="MS1477" s="135"/>
      <c r="MT1477" s="135"/>
      <c r="MU1477" s="135"/>
      <c r="MV1477" s="135"/>
      <c r="MW1477" s="135"/>
      <c r="MX1477" s="135"/>
      <c r="MY1477" s="135"/>
      <c r="MZ1477" s="135"/>
      <c r="NA1477" s="135"/>
      <c r="NB1477" s="135"/>
      <c r="NC1477" s="135"/>
      <c r="ND1477" s="135"/>
      <c r="NE1477" s="135"/>
      <c r="NF1477" s="135"/>
      <c r="NG1477" s="135"/>
      <c r="NH1477" s="135"/>
      <c r="NI1477" s="135"/>
      <c r="NJ1477" s="135"/>
      <c r="NK1477" s="135"/>
      <c r="NL1477" s="135"/>
      <c r="NM1477" s="135"/>
      <c r="NN1477" s="135"/>
      <c r="NO1477" s="135"/>
      <c r="NP1477" s="135"/>
      <c r="NQ1477" s="39"/>
      <c r="QS1477"/>
      <c r="QT1477"/>
      <c r="QU1477"/>
      <c r="QV1477"/>
      <c r="QW1477"/>
      <c r="QX1477"/>
      <c r="QY1477"/>
      <c r="QZ1477"/>
      <c r="RA1477"/>
      <c r="RB1477" s="39"/>
      <c r="RC1477" s="39"/>
      <c r="RD1477" s="39"/>
    </row>
    <row r="1478" spans="2:472" x14ac:dyDescent="0.2">
      <c r="B1478" s="426"/>
      <c r="C1478" s="427"/>
      <c r="V1478" s="63">
        <v>170</v>
      </c>
      <c r="W1478" s="54" t="s">
        <v>3676</v>
      </c>
      <c r="X1478" s="64">
        <v>160422</v>
      </c>
      <c r="Y1478" s="54" t="s">
        <v>2980</v>
      </c>
      <c r="Z1478" s="63" t="s">
        <v>1341</v>
      </c>
      <c r="AA1478" s="54" t="s">
        <v>645</v>
      </c>
      <c r="AB1478" s="54" t="s">
        <v>398</v>
      </c>
      <c r="AC1478" s="54" t="s">
        <v>2980</v>
      </c>
      <c r="AD1478" s="64" t="s">
        <v>414</v>
      </c>
      <c r="AE1478" s="64" t="s">
        <v>415</v>
      </c>
      <c r="AF1478" s="63">
        <v>170</v>
      </c>
      <c r="AG1478" s="54" t="s">
        <v>3676</v>
      </c>
      <c r="AH1478" s="54" t="s">
        <v>3675</v>
      </c>
      <c r="AI1478" s="63" t="s">
        <v>3510</v>
      </c>
      <c r="AJ1478" s="64" t="s">
        <v>3677</v>
      </c>
      <c r="AK1478" s="569">
        <v>4930678</v>
      </c>
      <c r="AL1478" s="64" t="s">
        <v>649</v>
      </c>
      <c r="AM1478" s="64" t="s">
        <v>3681</v>
      </c>
      <c r="AN1478" s="570">
        <v>251095700</v>
      </c>
      <c r="AO1478" s="54"/>
      <c r="AP1478" s="54"/>
      <c r="AQ1478" s="54"/>
      <c r="AR1478" s="54"/>
      <c r="AS1478" s="54"/>
      <c r="AT1478" s="64" t="s">
        <v>420</v>
      </c>
      <c r="AU1478" s="64"/>
      <c r="AV1478" s="54"/>
      <c r="AW1478" s="54"/>
      <c r="AX1478" s="54"/>
      <c r="AY1478" s="54"/>
      <c r="AZ1478" s="54"/>
      <c r="BA1478" s="54"/>
      <c r="BB1478" s="54"/>
      <c r="BC1478" s="54"/>
      <c r="BD1478" s="64">
        <v>160422</v>
      </c>
      <c r="BE1478" s="54" t="s">
        <v>2980</v>
      </c>
      <c r="BF1478" s="63" t="s">
        <v>1341</v>
      </c>
      <c r="BG1478" s="54" t="s">
        <v>645</v>
      </c>
      <c r="BH1478" s="54" t="s">
        <v>398</v>
      </c>
      <c r="BI1478" s="54" t="s">
        <v>2980</v>
      </c>
      <c r="BJ1478" s="64" t="s">
        <v>414</v>
      </c>
      <c r="BK1478" s="64" t="s">
        <v>415</v>
      </c>
      <c r="BL1478" s="54"/>
      <c r="BM1478" s="54"/>
      <c r="BN1478" s="54"/>
      <c r="BO1478" s="39"/>
      <c r="BP1478" s="39"/>
      <c r="BQ1478" s="39"/>
      <c r="BR1478" s="39"/>
      <c r="BS1478" s="47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47"/>
      <c r="CD1478" s="39"/>
      <c r="CE1478" s="39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48"/>
      <c r="CT1478" s="48"/>
      <c r="CU1478" s="48"/>
      <c r="CV1478" s="48"/>
      <c r="CW1478" s="48"/>
      <c r="CX1478" s="39"/>
      <c r="ML1478" s="135"/>
      <c r="MM1478" s="135"/>
      <c r="MN1478" s="135"/>
      <c r="MO1478" s="135"/>
      <c r="MP1478" s="135"/>
      <c r="MQ1478" s="135"/>
      <c r="MR1478" s="135"/>
      <c r="MS1478" s="135"/>
      <c r="MT1478" s="135"/>
      <c r="MU1478" s="135"/>
      <c r="MV1478" s="135"/>
      <c r="MW1478" s="135"/>
      <c r="MX1478" s="135"/>
      <c r="MY1478" s="135"/>
      <c r="MZ1478" s="135"/>
      <c r="NA1478" s="135"/>
      <c r="NB1478" s="135"/>
      <c r="NC1478" s="135"/>
      <c r="ND1478" s="135"/>
      <c r="NE1478" s="135"/>
      <c r="NF1478" s="135"/>
      <c r="NG1478" s="135"/>
      <c r="NH1478" s="135"/>
      <c r="NI1478" s="135"/>
      <c r="NJ1478" s="135"/>
      <c r="NK1478" s="135"/>
      <c r="NL1478" s="135"/>
      <c r="NM1478" s="135"/>
      <c r="NN1478" s="135"/>
      <c r="NO1478" s="135"/>
      <c r="NP1478" s="135"/>
      <c r="NQ1478" s="39"/>
      <c r="QS1478"/>
      <c r="QT1478"/>
      <c r="QU1478"/>
      <c r="QV1478"/>
      <c r="QW1478"/>
      <c r="QX1478"/>
      <c r="QY1478"/>
      <c r="QZ1478"/>
      <c r="RA1478"/>
      <c r="RB1478" s="39"/>
      <c r="RC1478" s="39"/>
      <c r="RD1478" s="39"/>
    </row>
    <row r="1479" spans="2:472" x14ac:dyDescent="0.2">
      <c r="B1479" s="426"/>
      <c r="C1479" s="427"/>
      <c r="V1479" s="63">
        <v>170</v>
      </c>
      <c r="W1479" s="54" t="s">
        <v>3676</v>
      </c>
      <c r="X1479" s="64">
        <v>160423</v>
      </c>
      <c r="Y1479" s="54" t="s">
        <v>1314</v>
      </c>
      <c r="Z1479" s="63" t="s">
        <v>1341</v>
      </c>
      <c r="AA1479" s="54" t="s">
        <v>645</v>
      </c>
      <c r="AB1479" s="54" t="s">
        <v>398</v>
      </c>
      <c r="AC1479" s="54" t="s">
        <v>1314</v>
      </c>
      <c r="AD1479" s="64" t="s">
        <v>414</v>
      </c>
      <c r="AE1479" s="64" t="s">
        <v>415</v>
      </c>
      <c r="AF1479" s="63">
        <v>170</v>
      </c>
      <c r="AG1479" s="54" t="s">
        <v>3676</v>
      </c>
      <c r="AH1479" s="54" t="s">
        <v>3675</v>
      </c>
      <c r="AI1479" s="63" t="s">
        <v>3510</v>
      </c>
      <c r="AJ1479" s="64" t="s">
        <v>3677</v>
      </c>
      <c r="AK1479" s="569">
        <v>4930678</v>
      </c>
      <c r="AL1479" s="64" t="s">
        <v>649</v>
      </c>
      <c r="AM1479" s="64" t="s">
        <v>3681</v>
      </c>
      <c r="AN1479" s="570">
        <v>251095700</v>
      </c>
      <c r="AO1479" s="54"/>
      <c r="AP1479" s="54"/>
      <c r="AQ1479" s="54"/>
      <c r="AR1479" s="54"/>
      <c r="AS1479" s="54"/>
      <c r="AT1479" s="64" t="s">
        <v>420</v>
      </c>
      <c r="AU1479" s="64"/>
      <c r="AV1479" s="54"/>
      <c r="AW1479" s="54"/>
      <c r="AX1479" s="54"/>
      <c r="AY1479" s="54"/>
      <c r="AZ1479" s="54"/>
      <c r="BA1479" s="54"/>
      <c r="BB1479" s="54"/>
      <c r="BC1479" s="54"/>
      <c r="BD1479" s="64">
        <v>160423</v>
      </c>
      <c r="BE1479" s="54" t="s">
        <v>1314</v>
      </c>
      <c r="BF1479" s="63" t="s">
        <v>1341</v>
      </c>
      <c r="BG1479" s="54" t="s">
        <v>645</v>
      </c>
      <c r="BH1479" s="54" t="s">
        <v>398</v>
      </c>
      <c r="BI1479" s="54" t="s">
        <v>1314</v>
      </c>
      <c r="BJ1479" s="64" t="s">
        <v>414</v>
      </c>
      <c r="BK1479" s="64" t="s">
        <v>415</v>
      </c>
      <c r="BL1479" s="54"/>
      <c r="BM1479" s="54"/>
      <c r="BN1479" s="54"/>
      <c r="BO1479" s="39"/>
      <c r="BP1479" s="39"/>
      <c r="BQ1479" s="39"/>
      <c r="BR1479" s="39"/>
      <c r="BS1479" s="47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47"/>
      <c r="CD1479" s="39"/>
      <c r="CE1479" s="39"/>
      <c r="CF1479" s="48"/>
      <c r="CG1479" s="48"/>
      <c r="CH1479" s="48"/>
      <c r="CI1479" s="48"/>
      <c r="CJ1479" s="48"/>
      <c r="CK1479" s="48"/>
      <c r="CL1479" s="48"/>
      <c r="CM1479" s="48"/>
      <c r="CN1479" s="48"/>
      <c r="CO1479" s="48"/>
      <c r="CP1479" s="48"/>
      <c r="CQ1479" s="48"/>
      <c r="CR1479" s="48"/>
      <c r="CS1479" s="48"/>
      <c r="CT1479" s="48"/>
      <c r="CU1479" s="48"/>
      <c r="CV1479" s="48"/>
      <c r="CW1479" s="48"/>
      <c r="CX1479" s="39"/>
      <c r="ML1479" s="135"/>
      <c r="MM1479" s="135"/>
      <c r="MN1479" s="135"/>
      <c r="MO1479" s="135"/>
      <c r="MP1479" s="135"/>
      <c r="MQ1479" s="135"/>
      <c r="MR1479" s="135"/>
      <c r="MS1479" s="135"/>
      <c r="MT1479" s="135"/>
      <c r="MU1479" s="135"/>
      <c r="MV1479" s="135"/>
      <c r="MW1479" s="135"/>
      <c r="MX1479" s="135"/>
      <c r="MY1479" s="135"/>
      <c r="MZ1479" s="135"/>
      <c r="NA1479" s="135"/>
      <c r="NB1479" s="135"/>
      <c r="NC1479" s="135"/>
      <c r="ND1479" s="135"/>
      <c r="NE1479" s="135"/>
      <c r="NF1479" s="135"/>
      <c r="NG1479" s="135"/>
      <c r="NH1479" s="135"/>
      <c r="NI1479" s="135"/>
      <c r="NJ1479" s="135"/>
      <c r="NK1479" s="135"/>
      <c r="NL1479" s="135"/>
      <c r="NM1479" s="135"/>
      <c r="NN1479" s="135"/>
      <c r="NO1479" s="135"/>
      <c r="NP1479" s="135"/>
      <c r="NQ1479" s="39"/>
      <c r="QS1479"/>
      <c r="QT1479"/>
      <c r="QU1479"/>
      <c r="QV1479"/>
      <c r="QW1479"/>
      <c r="QX1479"/>
      <c r="QY1479"/>
      <c r="QZ1479"/>
      <c r="RA1479"/>
      <c r="RB1479" s="39"/>
      <c r="RC1479" s="39"/>
      <c r="RD1479" s="39"/>
    </row>
    <row r="1480" spans="2:472" x14ac:dyDescent="0.2">
      <c r="B1480" s="426"/>
      <c r="C1480" s="427"/>
      <c r="V1480" s="63">
        <v>170</v>
      </c>
      <c r="W1480" s="54" t="s">
        <v>3676</v>
      </c>
      <c r="X1480" s="64">
        <v>160424</v>
      </c>
      <c r="Y1480" s="54" t="s">
        <v>3135</v>
      </c>
      <c r="Z1480" s="63" t="s">
        <v>1341</v>
      </c>
      <c r="AA1480" s="54" t="s">
        <v>645</v>
      </c>
      <c r="AB1480" s="54" t="s">
        <v>398</v>
      </c>
      <c r="AC1480" s="54" t="s">
        <v>3135</v>
      </c>
      <c r="AD1480" s="64" t="s">
        <v>414</v>
      </c>
      <c r="AE1480" s="64" t="s">
        <v>415</v>
      </c>
      <c r="AF1480" s="63">
        <v>170</v>
      </c>
      <c r="AG1480" s="54" t="s">
        <v>3676</v>
      </c>
      <c r="AH1480" s="54" t="s">
        <v>3675</v>
      </c>
      <c r="AI1480" s="63" t="s">
        <v>3510</v>
      </c>
      <c r="AJ1480" s="64" t="s">
        <v>3677</v>
      </c>
      <c r="AK1480" s="569">
        <v>4930678</v>
      </c>
      <c r="AL1480" s="64" t="s">
        <v>649</v>
      </c>
      <c r="AM1480" s="64" t="s">
        <v>3681</v>
      </c>
      <c r="AN1480" s="570">
        <v>251095700</v>
      </c>
      <c r="AO1480" s="54"/>
      <c r="AP1480" s="54"/>
      <c r="AQ1480" s="54"/>
      <c r="AR1480" s="54"/>
      <c r="AS1480" s="54"/>
      <c r="AT1480" s="64" t="s">
        <v>420</v>
      </c>
      <c r="AU1480" s="64"/>
      <c r="AV1480" s="54"/>
      <c r="AW1480" s="54"/>
      <c r="AX1480" s="54"/>
      <c r="AY1480" s="54"/>
      <c r="AZ1480" s="54"/>
      <c r="BA1480" s="54"/>
      <c r="BB1480" s="54"/>
      <c r="BC1480" s="54"/>
      <c r="BD1480" s="64">
        <v>160424</v>
      </c>
      <c r="BE1480" s="54" t="s">
        <v>3135</v>
      </c>
      <c r="BF1480" s="63" t="s">
        <v>1341</v>
      </c>
      <c r="BG1480" s="54" t="s">
        <v>645</v>
      </c>
      <c r="BH1480" s="54" t="s">
        <v>398</v>
      </c>
      <c r="BI1480" s="54" t="s">
        <v>3135</v>
      </c>
      <c r="BJ1480" s="64" t="s">
        <v>414</v>
      </c>
      <c r="BK1480" s="64" t="s">
        <v>415</v>
      </c>
      <c r="BL1480" s="54"/>
      <c r="BM1480" s="54"/>
      <c r="BN1480" s="54"/>
      <c r="BO1480" s="39"/>
      <c r="BP1480" s="39"/>
      <c r="BQ1480" s="39"/>
      <c r="BR1480" s="39"/>
      <c r="BS1480" s="47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47"/>
      <c r="CD1480" s="39"/>
      <c r="CE1480" s="39"/>
      <c r="CF1480" s="48"/>
      <c r="CG1480" s="48"/>
      <c r="CH1480" s="48"/>
      <c r="CI1480" s="48"/>
      <c r="CJ1480" s="48"/>
      <c r="CK1480" s="48"/>
      <c r="CL1480" s="48"/>
      <c r="CM1480" s="48"/>
      <c r="CN1480" s="48"/>
      <c r="CO1480" s="48"/>
      <c r="CP1480" s="48"/>
      <c r="CQ1480" s="48"/>
      <c r="CR1480" s="48"/>
      <c r="CS1480" s="48"/>
      <c r="CT1480" s="48"/>
      <c r="CU1480" s="48"/>
      <c r="CV1480" s="48"/>
      <c r="CW1480" s="48"/>
      <c r="CX1480" s="39"/>
      <c r="ML1480" s="135"/>
      <c r="MM1480" s="135"/>
      <c r="MN1480" s="135"/>
      <c r="MO1480" s="135"/>
      <c r="MP1480" s="135"/>
      <c r="MQ1480" s="135"/>
      <c r="MR1480" s="135"/>
      <c r="MS1480" s="135"/>
      <c r="MT1480" s="135"/>
      <c r="MU1480" s="135"/>
      <c r="MV1480" s="135"/>
      <c r="MW1480" s="135"/>
      <c r="MX1480" s="135"/>
      <c r="MY1480" s="135"/>
      <c r="MZ1480" s="135"/>
      <c r="NA1480" s="135"/>
      <c r="NB1480" s="135"/>
      <c r="NC1480" s="135"/>
      <c r="ND1480" s="135"/>
      <c r="NE1480" s="135"/>
      <c r="NF1480" s="135"/>
      <c r="NG1480" s="135"/>
      <c r="NH1480" s="135"/>
      <c r="NI1480" s="135"/>
      <c r="NJ1480" s="135"/>
      <c r="NK1480" s="135"/>
      <c r="NL1480" s="135"/>
      <c r="NM1480" s="135"/>
      <c r="NN1480" s="135"/>
      <c r="NO1480" s="135"/>
      <c r="NP1480" s="135"/>
      <c r="NQ1480" s="39"/>
      <c r="QS1480"/>
      <c r="QT1480"/>
      <c r="QU1480"/>
      <c r="QV1480"/>
      <c r="QW1480"/>
      <c r="QX1480"/>
      <c r="QY1480"/>
      <c r="QZ1480"/>
      <c r="RA1480"/>
      <c r="RB1480" s="39"/>
      <c r="RC1480" s="39"/>
      <c r="RD1480" s="39"/>
    </row>
    <row r="1481" spans="2:472" x14ac:dyDescent="0.2">
      <c r="B1481" s="426"/>
      <c r="C1481" s="427"/>
      <c r="V1481" s="63">
        <v>170</v>
      </c>
      <c r="W1481" s="54" t="s">
        <v>3676</v>
      </c>
      <c r="X1481" s="64">
        <v>160427</v>
      </c>
      <c r="Y1481" s="54" t="s">
        <v>3194</v>
      </c>
      <c r="Z1481" s="63" t="s">
        <v>1341</v>
      </c>
      <c r="AA1481" s="54" t="s">
        <v>645</v>
      </c>
      <c r="AB1481" s="54" t="s">
        <v>398</v>
      </c>
      <c r="AC1481" s="54" t="s">
        <v>3194</v>
      </c>
      <c r="AD1481" s="64" t="s">
        <v>414</v>
      </c>
      <c r="AE1481" s="64" t="s">
        <v>415</v>
      </c>
      <c r="AF1481" s="63">
        <v>170</v>
      </c>
      <c r="AG1481" s="54" t="s">
        <v>3676</v>
      </c>
      <c r="AH1481" s="54" t="s">
        <v>3675</v>
      </c>
      <c r="AI1481" s="63" t="s">
        <v>3510</v>
      </c>
      <c r="AJ1481" s="64" t="s">
        <v>3677</v>
      </c>
      <c r="AK1481" s="569">
        <v>4930678</v>
      </c>
      <c r="AL1481" s="64" t="s">
        <v>649</v>
      </c>
      <c r="AM1481" s="64" t="s">
        <v>3681</v>
      </c>
      <c r="AN1481" s="570">
        <v>251095700</v>
      </c>
      <c r="AO1481" s="54"/>
      <c r="AP1481" s="54"/>
      <c r="AQ1481" s="54"/>
      <c r="AR1481" s="54"/>
      <c r="AS1481" s="54"/>
      <c r="AT1481" s="64" t="s">
        <v>420</v>
      </c>
      <c r="AU1481" s="64"/>
      <c r="AV1481" s="54"/>
      <c r="AW1481" s="54"/>
      <c r="AX1481" s="54"/>
      <c r="AY1481" s="54"/>
      <c r="AZ1481" s="54"/>
      <c r="BA1481" s="54"/>
      <c r="BB1481" s="54"/>
      <c r="BC1481" s="54"/>
      <c r="BD1481" s="64">
        <v>160427</v>
      </c>
      <c r="BE1481" s="54" t="s">
        <v>3194</v>
      </c>
      <c r="BF1481" s="63" t="s">
        <v>1341</v>
      </c>
      <c r="BG1481" s="54" t="s">
        <v>645</v>
      </c>
      <c r="BH1481" s="54" t="s">
        <v>398</v>
      </c>
      <c r="BI1481" s="54" t="s">
        <v>3194</v>
      </c>
      <c r="BJ1481" s="64" t="s">
        <v>414</v>
      </c>
      <c r="BK1481" s="64" t="s">
        <v>415</v>
      </c>
      <c r="BL1481" s="54"/>
      <c r="BM1481" s="54"/>
      <c r="BN1481" s="54"/>
      <c r="BO1481" s="39"/>
      <c r="BP1481" s="39"/>
      <c r="BQ1481" s="39"/>
      <c r="BR1481" s="39"/>
      <c r="BS1481" s="47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47"/>
      <c r="CD1481" s="39"/>
      <c r="CE1481" s="39"/>
      <c r="CF1481" s="48"/>
      <c r="CG1481" s="48"/>
      <c r="CH1481" s="48"/>
      <c r="CI1481" s="48"/>
      <c r="CJ1481" s="48"/>
      <c r="CK1481" s="48"/>
      <c r="CL1481" s="48"/>
      <c r="CM1481" s="48"/>
      <c r="CN1481" s="48"/>
      <c r="CO1481" s="48"/>
      <c r="CP1481" s="48"/>
      <c r="CQ1481" s="48"/>
      <c r="CR1481" s="48"/>
      <c r="CS1481" s="48"/>
      <c r="CT1481" s="48"/>
      <c r="CU1481" s="48"/>
      <c r="CV1481" s="48"/>
      <c r="CW1481" s="48"/>
      <c r="CX1481" s="39"/>
      <c r="ML1481" s="135"/>
      <c r="MM1481" s="135"/>
      <c r="MN1481" s="135"/>
      <c r="MO1481" s="135"/>
      <c r="MP1481" s="135"/>
      <c r="MQ1481" s="135"/>
      <c r="MR1481" s="135"/>
      <c r="MS1481" s="135"/>
      <c r="MT1481" s="135"/>
      <c r="MU1481" s="135"/>
      <c r="MV1481" s="135"/>
      <c r="MW1481" s="135"/>
      <c r="MX1481" s="135"/>
      <c r="MY1481" s="135"/>
      <c r="MZ1481" s="135"/>
      <c r="NA1481" s="135"/>
      <c r="NB1481" s="135"/>
      <c r="NC1481" s="135"/>
      <c r="ND1481" s="135"/>
      <c r="NE1481" s="135"/>
      <c r="NF1481" s="135"/>
      <c r="NG1481" s="135"/>
      <c r="NH1481" s="135"/>
      <c r="NI1481" s="135"/>
      <c r="NJ1481" s="135"/>
      <c r="NK1481" s="135"/>
      <c r="NL1481" s="135"/>
      <c r="NM1481" s="135"/>
      <c r="NN1481" s="135"/>
      <c r="NO1481" s="135"/>
      <c r="NP1481" s="135"/>
      <c r="NQ1481" s="39"/>
      <c r="QS1481"/>
      <c r="QT1481"/>
      <c r="QU1481"/>
      <c r="QV1481"/>
      <c r="QW1481"/>
      <c r="QX1481"/>
      <c r="QY1481"/>
      <c r="QZ1481"/>
      <c r="RA1481"/>
      <c r="RB1481" s="39"/>
      <c r="RC1481" s="39"/>
      <c r="RD1481" s="39"/>
    </row>
    <row r="1482" spans="2:472" x14ac:dyDescent="0.2">
      <c r="B1482" s="426"/>
      <c r="C1482" s="427"/>
      <c r="V1482" s="63">
        <v>170</v>
      </c>
      <c r="W1482" s="54" t="s">
        <v>3676</v>
      </c>
      <c r="X1482" s="64">
        <v>160428</v>
      </c>
      <c r="Y1482" s="54" t="s">
        <v>3252</v>
      </c>
      <c r="Z1482" s="63" t="s">
        <v>1341</v>
      </c>
      <c r="AA1482" s="54" t="s">
        <v>645</v>
      </c>
      <c r="AB1482" s="54" t="s">
        <v>398</v>
      </c>
      <c r="AC1482" s="54" t="s">
        <v>3252</v>
      </c>
      <c r="AD1482" s="64" t="s">
        <v>414</v>
      </c>
      <c r="AE1482" s="64" t="s">
        <v>415</v>
      </c>
      <c r="AF1482" s="63">
        <v>170</v>
      </c>
      <c r="AG1482" s="54" t="s">
        <v>3676</v>
      </c>
      <c r="AH1482" s="54" t="s">
        <v>3675</v>
      </c>
      <c r="AI1482" s="63" t="s">
        <v>3510</v>
      </c>
      <c r="AJ1482" s="64" t="s">
        <v>3677</v>
      </c>
      <c r="AK1482" s="569">
        <v>4930678</v>
      </c>
      <c r="AL1482" s="64" t="s">
        <v>649</v>
      </c>
      <c r="AM1482" s="64" t="s">
        <v>3681</v>
      </c>
      <c r="AN1482" s="570">
        <v>251095700</v>
      </c>
      <c r="AO1482" s="54"/>
      <c r="AP1482" s="54"/>
      <c r="AQ1482" s="54"/>
      <c r="AR1482" s="54"/>
      <c r="AS1482" s="54"/>
      <c r="AT1482" s="64" t="s">
        <v>420</v>
      </c>
      <c r="AU1482" s="64"/>
      <c r="AV1482" s="54"/>
      <c r="AW1482" s="54"/>
      <c r="AX1482" s="54"/>
      <c r="AY1482" s="54"/>
      <c r="AZ1482" s="54"/>
      <c r="BA1482" s="54"/>
      <c r="BB1482" s="54"/>
      <c r="BC1482" s="54"/>
      <c r="BD1482" s="64">
        <v>160428</v>
      </c>
      <c r="BE1482" s="54" t="s">
        <v>3252</v>
      </c>
      <c r="BF1482" s="63" t="s">
        <v>1341</v>
      </c>
      <c r="BG1482" s="54" t="s">
        <v>645</v>
      </c>
      <c r="BH1482" s="54" t="s">
        <v>398</v>
      </c>
      <c r="BI1482" s="54" t="s">
        <v>3252</v>
      </c>
      <c r="BJ1482" s="64" t="s">
        <v>414</v>
      </c>
      <c r="BK1482" s="64" t="s">
        <v>415</v>
      </c>
      <c r="BL1482" s="54"/>
      <c r="BM1482" s="54"/>
      <c r="BN1482" s="54"/>
      <c r="BO1482" s="39"/>
      <c r="BP1482" s="39"/>
      <c r="BQ1482" s="39"/>
      <c r="BR1482" s="39"/>
      <c r="BS1482" s="47"/>
      <c r="BT1482" s="39"/>
      <c r="BU1482" s="39"/>
      <c r="BV1482" s="39"/>
      <c r="BW1482" s="39"/>
      <c r="BX1482" s="39"/>
      <c r="BY1482" s="39"/>
      <c r="BZ1482" s="39"/>
      <c r="CA1482" s="39"/>
      <c r="CB1482" s="39"/>
      <c r="CC1482" s="47"/>
      <c r="CD1482" s="39"/>
      <c r="CE1482" s="39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39"/>
      <c r="ML1482" s="135"/>
      <c r="MM1482" s="135"/>
      <c r="MN1482" s="135"/>
      <c r="MO1482" s="135"/>
      <c r="MP1482" s="135"/>
      <c r="MQ1482" s="135"/>
      <c r="MR1482" s="135"/>
      <c r="MS1482" s="135"/>
      <c r="MT1482" s="135"/>
      <c r="MU1482" s="135"/>
      <c r="MV1482" s="135"/>
      <c r="MW1482" s="135"/>
      <c r="MX1482" s="135"/>
      <c r="MY1482" s="135"/>
      <c r="MZ1482" s="135"/>
      <c r="NA1482" s="135"/>
      <c r="NB1482" s="135"/>
      <c r="NC1482" s="135"/>
      <c r="ND1482" s="135"/>
      <c r="NE1482" s="135"/>
      <c r="NF1482" s="135"/>
      <c r="NG1482" s="135"/>
      <c r="NH1482" s="135"/>
      <c r="NI1482" s="135"/>
      <c r="NJ1482" s="135"/>
      <c r="NK1482" s="135"/>
      <c r="NL1482" s="135"/>
      <c r="NM1482" s="135"/>
      <c r="NN1482" s="135"/>
      <c r="NO1482" s="135"/>
      <c r="NP1482" s="135"/>
      <c r="NQ1482" s="39"/>
      <c r="QS1482"/>
      <c r="QT1482"/>
      <c r="QU1482"/>
      <c r="QV1482"/>
      <c r="QW1482"/>
      <c r="QX1482"/>
      <c r="QY1482"/>
      <c r="QZ1482"/>
      <c r="RA1482"/>
      <c r="RB1482" s="39"/>
      <c r="RC1482" s="39"/>
      <c r="RD1482" s="39"/>
    </row>
    <row r="1483" spans="2:472" x14ac:dyDescent="0.2">
      <c r="B1483" s="426"/>
      <c r="C1483" s="427"/>
      <c r="V1483" s="63">
        <v>170</v>
      </c>
      <c r="W1483" s="54" t="s">
        <v>3676</v>
      </c>
      <c r="X1483" s="64">
        <v>160431</v>
      </c>
      <c r="Y1483" s="54" t="s">
        <v>3302</v>
      </c>
      <c r="Z1483" s="63" t="s">
        <v>1341</v>
      </c>
      <c r="AA1483" s="54" t="s">
        <v>645</v>
      </c>
      <c r="AB1483" s="54" t="s">
        <v>398</v>
      </c>
      <c r="AC1483" s="54" t="s">
        <v>3302</v>
      </c>
      <c r="AD1483" s="64" t="s">
        <v>414</v>
      </c>
      <c r="AE1483" s="64" t="s">
        <v>415</v>
      </c>
      <c r="AF1483" s="63">
        <v>170</v>
      </c>
      <c r="AG1483" s="54" t="s">
        <v>3676</v>
      </c>
      <c r="AH1483" s="54" t="s">
        <v>3675</v>
      </c>
      <c r="AI1483" s="63" t="s">
        <v>3510</v>
      </c>
      <c r="AJ1483" s="64" t="s">
        <v>3677</v>
      </c>
      <c r="AK1483" s="569">
        <v>4930678</v>
      </c>
      <c r="AL1483" s="64" t="s">
        <v>649</v>
      </c>
      <c r="AM1483" s="64" t="s">
        <v>3681</v>
      </c>
      <c r="AN1483" s="570">
        <v>251095700</v>
      </c>
      <c r="AO1483" s="54"/>
      <c r="AP1483" s="54"/>
      <c r="AQ1483" s="54"/>
      <c r="AR1483" s="54"/>
      <c r="AS1483" s="54"/>
      <c r="AT1483" s="64" t="s">
        <v>420</v>
      </c>
      <c r="AU1483" s="64"/>
      <c r="AV1483" s="54"/>
      <c r="AW1483" s="54"/>
      <c r="AX1483" s="54"/>
      <c r="AY1483" s="54"/>
      <c r="AZ1483" s="54"/>
      <c r="BA1483" s="54"/>
      <c r="BB1483" s="54"/>
      <c r="BC1483" s="54"/>
      <c r="BD1483" s="64">
        <v>160431</v>
      </c>
      <c r="BE1483" s="54" t="s">
        <v>3302</v>
      </c>
      <c r="BF1483" s="63" t="s">
        <v>1341</v>
      </c>
      <c r="BG1483" s="54" t="s">
        <v>645</v>
      </c>
      <c r="BH1483" s="54" t="s">
        <v>398</v>
      </c>
      <c r="BI1483" s="54" t="s">
        <v>3302</v>
      </c>
      <c r="BJ1483" s="64" t="s">
        <v>414</v>
      </c>
      <c r="BK1483" s="64" t="s">
        <v>415</v>
      </c>
      <c r="BL1483" s="54"/>
      <c r="BM1483" s="54"/>
      <c r="BN1483" s="54"/>
      <c r="BO1483" s="39"/>
      <c r="BP1483" s="39"/>
      <c r="BQ1483" s="39"/>
      <c r="BR1483" s="39"/>
      <c r="BS1483" s="47"/>
      <c r="BT1483" s="39"/>
      <c r="BU1483" s="39"/>
      <c r="BV1483" s="39"/>
      <c r="BW1483" s="39"/>
      <c r="BX1483" s="39"/>
      <c r="BY1483" s="39"/>
      <c r="BZ1483" s="39"/>
      <c r="CA1483" s="39"/>
      <c r="CB1483" s="39"/>
      <c r="CC1483" s="47"/>
      <c r="CD1483" s="39"/>
      <c r="CE1483" s="39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39"/>
      <c r="ML1483" s="135"/>
      <c r="MM1483" s="135"/>
      <c r="MN1483" s="135"/>
      <c r="MO1483" s="135"/>
      <c r="MP1483" s="135"/>
      <c r="MQ1483" s="135"/>
      <c r="MR1483" s="135"/>
      <c r="MS1483" s="135"/>
      <c r="MT1483" s="135"/>
      <c r="MU1483" s="135"/>
      <c r="MV1483" s="135"/>
      <c r="MW1483" s="135"/>
      <c r="MX1483" s="135"/>
      <c r="MY1483" s="135"/>
      <c r="MZ1483" s="135"/>
      <c r="NA1483" s="135"/>
      <c r="NB1483" s="135"/>
      <c r="NC1483" s="135"/>
      <c r="ND1483" s="135"/>
      <c r="NE1483" s="135"/>
      <c r="NF1483" s="135"/>
      <c r="NG1483" s="135"/>
      <c r="NH1483" s="135"/>
      <c r="NI1483" s="135"/>
      <c r="NJ1483" s="135"/>
      <c r="NK1483" s="135"/>
      <c r="NL1483" s="135"/>
      <c r="NM1483" s="135"/>
      <c r="NN1483" s="135"/>
      <c r="NO1483" s="135"/>
      <c r="NP1483" s="135"/>
      <c r="NQ1483" s="39"/>
      <c r="QS1483"/>
      <c r="QT1483"/>
      <c r="QU1483"/>
      <c r="QV1483"/>
      <c r="QW1483"/>
      <c r="QX1483"/>
      <c r="QY1483"/>
      <c r="QZ1483"/>
      <c r="RA1483"/>
      <c r="RB1483" s="39"/>
      <c r="RC1483" s="39"/>
      <c r="RD1483" s="39"/>
    </row>
    <row r="1484" spans="2:472" x14ac:dyDescent="0.2">
      <c r="B1484" s="426"/>
      <c r="C1484" s="427"/>
      <c r="V1484" s="63">
        <v>170</v>
      </c>
      <c r="W1484" s="54" t="s">
        <v>3676</v>
      </c>
      <c r="X1484" s="64">
        <v>160434</v>
      </c>
      <c r="Y1484" s="54" t="s">
        <v>3351</v>
      </c>
      <c r="Z1484" s="63" t="s">
        <v>1341</v>
      </c>
      <c r="AA1484" s="54" t="s">
        <v>645</v>
      </c>
      <c r="AB1484" s="54" t="s">
        <v>398</v>
      </c>
      <c r="AC1484" s="54" t="s">
        <v>6510</v>
      </c>
      <c r="AD1484" s="64" t="s">
        <v>414</v>
      </c>
      <c r="AE1484" s="64" t="s">
        <v>415</v>
      </c>
      <c r="AF1484" s="63">
        <v>170</v>
      </c>
      <c r="AG1484" s="54" t="s">
        <v>3676</v>
      </c>
      <c r="AH1484" s="54" t="s">
        <v>3675</v>
      </c>
      <c r="AI1484" s="63" t="s">
        <v>3510</v>
      </c>
      <c r="AJ1484" s="64" t="s">
        <v>3677</v>
      </c>
      <c r="AK1484" s="569">
        <v>4930678</v>
      </c>
      <c r="AL1484" s="64" t="s">
        <v>649</v>
      </c>
      <c r="AM1484" s="64" t="s">
        <v>3681</v>
      </c>
      <c r="AN1484" s="570">
        <v>251095700</v>
      </c>
      <c r="AO1484" s="54"/>
      <c r="AP1484" s="54"/>
      <c r="AQ1484" s="54"/>
      <c r="AR1484" s="54"/>
      <c r="AS1484" s="54"/>
      <c r="AT1484" s="64" t="s">
        <v>420</v>
      </c>
      <c r="AU1484" s="64"/>
      <c r="AV1484" s="54"/>
      <c r="AW1484" s="54"/>
      <c r="AX1484" s="54"/>
      <c r="AY1484" s="54"/>
      <c r="AZ1484" s="54"/>
      <c r="BA1484" s="54"/>
      <c r="BB1484" s="54"/>
      <c r="BC1484" s="54"/>
      <c r="BD1484" s="64">
        <v>160434</v>
      </c>
      <c r="BE1484" s="54" t="s">
        <v>3351</v>
      </c>
      <c r="BF1484" s="63" t="s">
        <v>1341</v>
      </c>
      <c r="BG1484" s="54" t="s">
        <v>645</v>
      </c>
      <c r="BH1484" s="54" t="s">
        <v>398</v>
      </c>
      <c r="BI1484" s="54" t="s">
        <v>6510</v>
      </c>
      <c r="BJ1484" s="64" t="s">
        <v>414</v>
      </c>
      <c r="BK1484" s="64" t="s">
        <v>415</v>
      </c>
      <c r="BL1484" s="54"/>
      <c r="BM1484" s="54"/>
      <c r="BN1484" s="54"/>
      <c r="BO1484" s="39"/>
      <c r="BP1484" s="39"/>
      <c r="BQ1484" s="39"/>
      <c r="BR1484" s="39"/>
      <c r="BS1484" s="47"/>
      <c r="BT1484" s="39"/>
      <c r="BU1484" s="39"/>
      <c r="BV1484" s="39"/>
      <c r="BW1484" s="39"/>
      <c r="BX1484" s="39"/>
      <c r="BY1484" s="39"/>
      <c r="BZ1484" s="39"/>
      <c r="CA1484" s="39"/>
      <c r="CB1484" s="39"/>
      <c r="CC1484" s="47"/>
      <c r="CD1484" s="39"/>
      <c r="CE1484" s="39"/>
      <c r="CF1484" s="48"/>
      <c r="CG1484" s="48"/>
      <c r="CH1484" s="48"/>
      <c r="CI1484" s="48"/>
      <c r="CJ1484" s="48"/>
      <c r="CK1484" s="48"/>
      <c r="CL1484" s="48"/>
      <c r="CM1484" s="48"/>
      <c r="CN1484" s="48"/>
      <c r="CO1484" s="48"/>
      <c r="CP1484" s="48"/>
      <c r="CQ1484" s="48"/>
      <c r="CR1484" s="48"/>
      <c r="CS1484" s="48"/>
      <c r="CT1484" s="48"/>
      <c r="CU1484" s="48"/>
      <c r="CV1484" s="48"/>
      <c r="CW1484" s="48"/>
      <c r="CX1484" s="39"/>
      <c r="ML1484" s="135"/>
      <c r="MM1484" s="135"/>
      <c r="MN1484" s="135"/>
      <c r="MO1484" s="135"/>
      <c r="MP1484" s="135"/>
      <c r="MQ1484" s="135"/>
      <c r="MR1484" s="135"/>
      <c r="MS1484" s="135"/>
      <c r="MT1484" s="135"/>
      <c r="MU1484" s="135"/>
      <c r="MV1484" s="135"/>
      <c r="MW1484" s="135"/>
      <c r="MX1484" s="135"/>
      <c r="MY1484" s="135"/>
      <c r="MZ1484" s="135"/>
      <c r="NA1484" s="135"/>
      <c r="NB1484" s="135"/>
      <c r="NC1484" s="135"/>
      <c r="ND1484" s="135"/>
      <c r="NE1484" s="135"/>
      <c r="NF1484" s="135"/>
      <c r="NG1484" s="135"/>
      <c r="NH1484" s="135"/>
      <c r="NI1484" s="135"/>
      <c r="NJ1484" s="135"/>
      <c r="NK1484" s="135"/>
      <c r="NL1484" s="135"/>
      <c r="NM1484" s="135"/>
      <c r="NN1484" s="135"/>
      <c r="NO1484" s="135"/>
      <c r="NP1484" s="135"/>
      <c r="NQ1484" s="39"/>
      <c r="QS1484"/>
      <c r="QT1484"/>
      <c r="QU1484"/>
      <c r="QV1484"/>
      <c r="QW1484"/>
      <c r="QX1484"/>
      <c r="QY1484"/>
      <c r="QZ1484"/>
      <c r="RA1484"/>
      <c r="RB1484" s="39"/>
      <c r="RC1484" s="39"/>
      <c r="RD1484" s="39"/>
    </row>
    <row r="1485" spans="2:472" x14ac:dyDescent="0.2">
      <c r="B1485" s="426"/>
      <c r="C1485" s="427"/>
      <c r="V1485" s="63">
        <v>170</v>
      </c>
      <c r="W1485" s="54" t="s">
        <v>3676</v>
      </c>
      <c r="X1485" s="64">
        <v>160435</v>
      </c>
      <c r="Y1485" s="54" t="s">
        <v>3403</v>
      </c>
      <c r="Z1485" s="63" t="s">
        <v>1341</v>
      </c>
      <c r="AA1485" s="54" t="s">
        <v>645</v>
      </c>
      <c r="AB1485" s="54" t="s">
        <v>398</v>
      </c>
      <c r="AC1485" s="54" t="s">
        <v>6511</v>
      </c>
      <c r="AD1485" s="64" t="s">
        <v>414</v>
      </c>
      <c r="AE1485" s="64" t="s">
        <v>415</v>
      </c>
      <c r="AF1485" s="63">
        <v>170</v>
      </c>
      <c r="AG1485" s="54" t="s">
        <v>3676</v>
      </c>
      <c r="AH1485" s="54" t="s">
        <v>3675</v>
      </c>
      <c r="AI1485" s="63" t="s">
        <v>3510</v>
      </c>
      <c r="AJ1485" s="64" t="s">
        <v>3677</v>
      </c>
      <c r="AK1485" s="569">
        <v>4930678</v>
      </c>
      <c r="AL1485" s="64" t="s">
        <v>649</v>
      </c>
      <c r="AM1485" s="64" t="s">
        <v>3681</v>
      </c>
      <c r="AN1485" s="570">
        <v>251095700</v>
      </c>
      <c r="AO1485" s="54"/>
      <c r="AP1485" s="54"/>
      <c r="AQ1485" s="54"/>
      <c r="AR1485" s="54"/>
      <c r="AS1485" s="54"/>
      <c r="AT1485" s="64" t="s">
        <v>420</v>
      </c>
      <c r="AU1485" s="64"/>
      <c r="AV1485" s="54"/>
      <c r="AW1485" s="54"/>
      <c r="AX1485" s="54"/>
      <c r="AY1485" s="54"/>
      <c r="AZ1485" s="54"/>
      <c r="BA1485" s="54"/>
      <c r="BB1485" s="54"/>
      <c r="BC1485" s="54"/>
      <c r="BD1485" s="64">
        <v>160435</v>
      </c>
      <c r="BE1485" s="54" t="s">
        <v>3403</v>
      </c>
      <c r="BF1485" s="63" t="s">
        <v>1341</v>
      </c>
      <c r="BG1485" s="54" t="s">
        <v>645</v>
      </c>
      <c r="BH1485" s="54" t="s">
        <v>398</v>
      </c>
      <c r="BI1485" s="54" t="s">
        <v>6511</v>
      </c>
      <c r="BJ1485" s="64" t="s">
        <v>414</v>
      </c>
      <c r="BK1485" s="64" t="s">
        <v>415</v>
      </c>
      <c r="BL1485" s="54"/>
      <c r="BM1485" s="54"/>
      <c r="BN1485" s="54"/>
      <c r="BO1485" s="39"/>
      <c r="BP1485" s="39"/>
      <c r="BQ1485" s="39"/>
      <c r="BR1485" s="39"/>
      <c r="BS1485" s="47"/>
      <c r="BT1485" s="39"/>
      <c r="BU1485" s="39"/>
      <c r="BV1485" s="39"/>
      <c r="BW1485" s="39"/>
      <c r="BX1485" s="39"/>
      <c r="BY1485" s="39"/>
      <c r="BZ1485" s="39"/>
      <c r="CA1485" s="39"/>
      <c r="CB1485" s="39"/>
      <c r="CC1485" s="47"/>
      <c r="CD1485" s="39"/>
      <c r="CE1485" s="39"/>
      <c r="CF1485" s="48"/>
      <c r="CG1485" s="48"/>
      <c r="CH1485" s="48"/>
      <c r="CI1485" s="48"/>
      <c r="CJ1485" s="48"/>
      <c r="CK1485" s="48"/>
      <c r="CL1485" s="48"/>
      <c r="CM1485" s="48"/>
      <c r="CN1485" s="48"/>
      <c r="CO1485" s="48"/>
      <c r="CP1485" s="48"/>
      <c r="CQ1485" s="48"/>
      <c r="CR1485" s="48"/>
      <c r="CS1485" s="48"/>
      <c r="CT1485" s="48"/>
      <c r="CU1485" s="48"/>
      <c r="CV1485" s="48"/>
      <c r="CW1485" s="48"/>
      <c r="CX1485" s="39"/>
      <c r="ML1485" s="135"/>
      <c r="MM1485" s="135"/>
      <c r="MN1485" s="135"/>
      <c r="MO1485" s="135"/>
      <c r="MP1485" s="135"/>
      <c r="MQ1485" s="135"/>
      <c r="MR1485" s="135"/>
      <c r="MS1485" s="135"/>
      <c r="MT1485" s="135"/>
      <c r="MU1485" s="135"/>
      <c r="MV1485" s="135"/>
      <c r="MW1485" s="135"/>
      <c r="MX1485" s="135"/>
      <c r="MY1485" s="135"/>
      <c r="MZ1485" s="135"/>
      <c r="NA1485" s="135"/>
      <c r="NB1485" s="135"/>
      <c r="NC1485" s="135"/>
      <c r="ND1485" s="135"/>
      <c r="NE1485" s="135"/>
      <c r="NF1485" s="135"/>
      <c r="NG1485" s="135"/>
      <c r="NH1485" s="135"/>
      <c r="NI1485" s="135"/>
      <c r="NJ1485" s="135"/>
      <c r="NK1485" s="135"/>
      <c r="NL1485" s="135"/>
      <c r="NM1485" s="135"/>
      <c r="NN1485" s="135"/>
      <c r="NO1485" s="135"/>
      <c r="NP1485" s="135"/>
      <c r="NQ1485" s="39"/>
      <c r="QS1485"/>
      <c r="QT1485"/>
      <c r="QU1485"/>
      <c r="QV1485"/>
      <c r="QW1485"/>
      <c r="QX1485"/>
      <c r="QY1485"/>
      <c r="QZ1485"/>
      <c r="RA1485"/>
      <c r="RB1485" s="39"/>
      <c r="RC1485" s="39"/>
      <c r="RD1485" s="39"/>
    </row>
    <row r="1486" spans="2:472" x14ac:dyDescent="0.2">
      <c r="B1486" s="426"/>
      <c r="C1486" s="427"/>
      <c r="V1486" s="63">
        <v>170</v>
      </c>
      <c r="W1486" s="54" t="s">
        <v>3676</v>
      </c>
      <c r="X1486" s="64">
        <v>160436</v>
      </c>
      <c r="Y1486" s="54" t="s">
        <v>3451</v>
      </c>
      <c r="Z1486" s="63" t="s">
        <v>1341</v>
      </c>
      <c r="AA1486" s="54" t="s">
        <v>645</v>
      </c>
      <c r="AB1486" s="54" t="s">
        <v>398</v>
      </c>
      <c r="AC1486" s="54" t="s">
        <v>6512</v>
      </c>
      <c r="AD1486" s="64" t="s">
        <v>414</v>
      </c>
      <c r="AE1486" s="64" t="s">
        <v>415</v>
      </c>
      <c r="AF1486" s="63">
        <v>170</v>
      </c>
      <c r="AG1486" s="54" t="s">
        <v>3676</v>
      </c>
      <c r="AH1486" s="54" t="s">
        <v>3675</v>
      </c>
      <c r="AI1486" s="63" t="s">
        <v>3510</v>
      </c>
      <c r="AJ1486" s="64" t="s">
        <v>3677</v>
      </c>
      <c r="AK1486" s="569">
        <v>4930678</v>
      </c>
      <c r="AL1486" s="64" t="s">
        <v>649</v>
      </c>
      <c r="AM1486" s="64" t="s">
        <v>3681</v>
      </c>
      <c r="AN1486" s="570">
        <v>251095700</v>
      </c>
      <c r="AO1486" s="54"/>
      <c r="AP1486" s="54"/>
      <c r="AQ1486" s="54"/>
      <c r="AR1486" s="54"/>
      <c r="AS1486" s="54"/>
      <c r="AT1486" s="64" t="s">
        <v>420</v>
      </c>
      <c r="AU1486" s="64"/>
      <c r="AV1486" s="54"/>
      <c r="AW1486" s="54"/>
      <c r="AX1486" s="54"/>
      <c r="AY1486" s="54"/>
      <c r="AZ1486" s="54"/>
      <c r="BA1486" s="54"/>
      <c r="BB1486" s="54"/>
      <c r="BC1486" s="54"/>
      <c r="BD1486" s="64">
        <v>160436</v>
      </c>
      <c r="BE1486" s="54" t="s">
        <v>3451</v>
      </c>
      <c r="BF1486" s="63" t="s">
        <v>1341</v>
      </c>
      <c r="BG1486" s="54" t="s">
        <v>645</v>
      </c>
      <c r="BH1486" s="54" t="s">
        <v>398</v>
      </c>
      <c r="BI1486" s="54" t="s">
        <v>6512</v>
      </c>
      <c r="BJ1486" s="64" t="s">
        <v>414</v>
      </c>
      <c r="BK1486" s="64" t="s">
        <v>415</v>
      </c>
      <c r="BL1486" s="54"/>
      <c r="BM1486" s="54"/>
      <c r="BN1486" s="54"/>
      <c r="BO1486" s="39"/>
      <c r="BP1486" s="39"/>
      <c r="BQ1486" s="39"/>
      <c r="BR1486" s="39"/>
      <c r="BS1486" s="47"/>
      <c r="BT1486" s="39"/>
      <c r="BU1486" s="39"/>
      <c r="BV1486" s="39"/>
      <c r="BW1486" s="39"/>
      <c r="BX1486" s="39"/>
      <c r="BY1486" s="39"/>
      <c r="BZ1486" s="39"/>
      <c r="CA1486" s="39"/>
      <c r="CB1486" s="39"/>
      <c r="CC1486" s="47"/>
      <c r="CD1486" s="39"/>
      <c r="CE1486" s="39"/>
      <c r="CF1486" s="48"/>
      <c r="CG1486" s="48"/>
      <c r="CH1486" s="48"/>
      <c r="CI1486" s="48"/>
      <c r="CJ1486" s="48"/>
      <c r="CK1486" s="48"/>
      <c r="CL1486" s="48"/>
      <c r="CM1486" s="48"/>
      <c r="CN1486" s="48"/>
      <c r="CO1486" s="48"/>
      <c r="CP1486" s="48"/>
      <c r="CQ1486" s="48"/>
      <c r="CR1486" s="48"/>
      <c r="CS1486" s="48"/>
      <c r="CT1486" s="48"/>
      <c r="CU1486" s="48"/>
      <c r="CV1486" s="48"/>
      <c r="CW1486" s="48"/>
      <c r="CX1486" s="39"/>
      <c r="ML1486" s="135"/>
      <c r="MM1486" s="135"/>
      <c r="MN1486" s="135"/>
      <c r="MO1486" s="135"/>
      <c r="MP1486" s="135"/>
      <c r="MQ1486" s="135"/>
      <c r="MR1486" s="135"/>
      <c r="MS1486" s="135"/>
      <c r="MT1486" s="135"/>
      <c r="MU1486" s="135"/>
      <c r="MV1486" s="135"/>
      <c r="MW1486" s="135"/>
      <c r="MX1486" s="135"/>
      <c r="MY1486" s="135"/>
      <c r="MZ1486" s="135"/>
      <c r="NA1486" s="135"/>
      <c r="NB1486" s="135"/>
      <c r="NC1486" s="135"/>
      <c r="ND1486" s="135"/>
      <c r="NE1486" s="135"/>
      <c r="NF1486" s="135"/>
      <c r="NG1486" s="135"/>
      <c r="NH1486" s="135"/>
      <c r="NI1486" s="135"/>
      <c r="NJ1486" s="135"/>
      <c r="NK1486" s="135"/>
      <c r="NL1486" s="135"/>
      <c r="NM1486" s="135"/>
      <c r="NN1486" s="135"/>
      <c r="NO1486" s="135"/>
      <c r="NP1486" s="135"/>
      <c r="NQ1486" s="39"/>
      <c r="QS1486"/>
      <c r="QT1486"/>
      <c r="QU1486"/>
      <c r="QV1486"/>
      <c r="QW1486"/>
      <c r="QX1486"/>
      <c r="QY1486"/>
      <c r="QZ1486"/>
      <c r="RA1486"/>
      <c r="RB1486" s="39"/>
      <c r="RC1486" s="39"/>
      <c r="RD1486" s="39"/>
    </row>
    <row r="1487" spans="2:472" x14ac:dyDescent="0.2">
      <c r="B1487" s="426"/>
      <c r="C1487" s="427"/>
      <c r="V1487" s="63">
        <v>170</v>
      </c>
      <c r="W1487" s="54" t="s">
        <v>3676</v>
      </c>
      <c r="X1487" s="64">
        <v>160437</v>
      </c>
      <c r="Y1487" s="54" t="s">
        <v>3494</v>
      </c>
      <c r="Z1487" s="63" t="s">
        <v>1341</v>
      </c>
      <c r="AA1487" s="54" t="s">
        <v>645</v>
      </c>
      <c r="AB1487" s="54" t="s">
        <v>398</v>
      </c>
      <c r="AC1487" s="54" t="s">
        <v>6513</v>
      </c>
      <c r="AD1487" s="64" t="s">
        <v>414</v>
      </c>
      <c r="AE1487" s="64" t="s">
        <v>415</v>
      </c>
      <c r="AF1487" s="63">
        <v>170</v>
      </c>
      <c r="AG1487" s="54" t="s">
        <v>3676</v>
      </c>
      <c r="AH1487" s="54" t="s">
        <v>3675</v>
      </c>
      <c r="AI1487" s="63" t="s">
        <v>3510</v>
      </c>
      <c r="AJ1487" s="64" t="s">
        <v>3677</v>
      </c>
      <c r="AK1487" s="569">
        <v>4930678</v>
      </c>
      <c r="AL1487" s="64" t="s">
        <v>649</v>
      </c>
      <c r="AM1487" s="64" t="s">
        <v>3681</v>
      </c>
      <c r="AN1487" s="570">
        <v>251095700</v>
      </c>
      <c r="AO1487" s="54"/>
      <c r="AP1487" s="54"/>
      <c r="AQ1487" s="54"/>
      <c r="AR1487" s="54"/>
      <c r="AS1487" s="54"/>
      <c r="AT1487" s="64" t="s">
        <v>420</v>
      </c>
      <c r="AU1487" s="64"/>
      <c r="AV1487" s="54"/>
      <c r="AW1487" s="54"/>
      <c r="AX1487" s="54"/>
      <c r="AY1487" s="54"/>
      <c r="AZ1487" s="54"/>
      <c r="BA1487" s="54"/>
      <c r="BB1487" s="54"/>
      <c r="BC1487" s="54"/>
      <c r="BD1487" s="64">
        <v>160437</v>
      </c>
      <c r="BE1487" s="54" t="s">
        <v>3494</v>
      </c>
      <c r="BF1487" s="63" t="s">
        <v>1341</v>
      </c>
      <c r="BG1487" s="54" t="s">
        <v>645</v>
      </c>
      <c r="BH1487" s="54" t="s">
        <v>398</v>
      </c>
      <c r="BI1487" s="54" t="s">
        <v>6513</v>
      </c>
      <c r="BJ1487" s="64" t="s">
        <v>414</v>
      </c>
      <c r="BK1487" s="64" t="s">
        <v>415</v>
      </c>
      <c r="BL1487" s="54"/>
      <c r="BM1487" s="54"/>
      <c r="BN1487" s="54"/>
      <c r="BO1487" s="39"/>
      <c r="BP1487" s="39"/>
      <c r="BQ1487" s="39"/>
      <c r="BR1487" s="39"/>
      <c r="BS1487" s="47"/>
      <c r="BT1487" s="39"/>
      <c r="BU1487" s="39"/>
      <c r="BV1487" s="39"/>
      <c r="BW1487" s="39"/>
      <c r="BX1487" s="39"/>
      <c r="BY1487" s="39"/>
      <c r="BZ1487" s="39"/>
      <c r="CA1487" s="39"/>
      <c r="CB1487" s="39"/>
      <c r="CC1487" s="47"/>
      <c r="CD1487" s="39"/>
      <c r="CE1487" s="39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39"/>
      <c r="ML1487" s="135"/>
      <c r="MM1487" s="135"/>
      <c r="MN1487" s="135"/>
      <c r="MO1487" s="135"/>
      <c r="MP1487" s="135"/>
      <c r="MQ1487" s="135"/>
      <c r="MR1487" s="135"/>
      <c r="MS1487" s="135"/>
      <c r="MT1487" s="135"/>
      <c r="MU1487" s="135"/>
      <c r="MV1487" s="135"/>
      <c r="MW1487" s="135"/>
      <c r="MX1487" s="135"/>
      <c r="MY1487" s="135"/>
      <c r="MZ1487" s="135"/>
      <c r="NA1487" s="135"/>
      <c r="NB1487" s="135"/>
      <c r="NC1487" s="135"/>
      <c r="ND1487" s="135"/>
      <c r="NE1487" s="135"/>
      <c r="NF1487" s="135"/>
      <c r="NG1487" s="135"/>
      <c r="NH1487" s="135"/>
      <c r="NI1487" s="135"/>
      <c r="NJ1487" s="135"/>
      <c r="NK1487" s="135"/>
      <c r="NL1487" s="135"/>
      <c r="NM1487" s="135"/>
      <c r="NN1487" s="135"/>
      <c r="NO1487" s="135"/>
      <c r="NP1487" s="135"/>
      <c r="NQ1487" s="39"/>
      <c r="QS1487"/>
      <c r="QT1487"/>
      <c r="QU1487"/>
      <c r="QV1487"/>
      <c r="QW1487"/>
      <c r="QX1487"/>
      <c r="QY1487"/>
      <c r="QZ1487"/>
      <c r="RA1487"/>
      <c r="RB1487" s="39"/>
      <c r="RC1487" s="39"/>
      <c r="RD1487" s="39"/>
    </row>
    <row r="1488" spans="2:472" x14ac:dyDescent="0.2">
      <c r="B1488" s="426"/>
      <c r="C1488" s="427"/>
      <c r="V1488" s="63">
        <v>170</v>
      </c>
      <c r="W1488" s="54" t="s">
        <v>3676</v>
      </c>
      <c r="X1488" s="64">
        <v>160438</v>
      </c>
      <c r="Y1488" s="54" t="s">
        <v>3526</v>
      </c>
      <c r="Z1488" s="63" t="s">
        <v>1341</v>
      </c>
      <c r="AA1488" s="54" t="s">
        <v>645</v>
      </c>
      <c r="AB1488" s="54" t="s">
        <v>398</v>
      </c>
      <c r="AC1488" s="54" t="s">
        <v>6509</v>
      </c>
      <c r="AD1488" s="64" t="s">
        <v>414</v>
      </c>
      <c r="AE1488" s="64" t="s">
        <v>415</v>
      </c>
      <c r="AF1488" s="63">
        <v>170</v>
      </c>
      <c r="AG1488" s="54" t="s">
        <v>3676</v>
      </c>
      <c r="AH1488" s="54" t="s">
        <v>3675</v>
      </c>
      <c r="AI1488" s="63" t="s">
        <v>3510</v>
      </c>
      <c r="AJ1488" s="64" t="s">
        <v>3677</v>
      </c>
      <c r="AK1488" s="569">
        <v>4930678</v>
      </c>
      <c r="AL1488" s="64" t="s">
        <v>649</v>
      </c>
      <c r="AM1488" s="64" t="s">
        <v>3681</v>
      </c>
      <c r="AN1488" s="570">
        <v>251095700</v>
      </c>
      <c r="AO1488" s="54"/>
      <c r="AP1488" s="54"/>
      <c r="AQ1488" s="54"/>
      <c r="AR1488" s="54"/>
      <c r="AS1488" s="54"/>
      <c r="AT1488" s="64" t="s">
        <v>420</v>
      </c>
      <c r="AU1488" s="64"/>
      <c r="AV1488" s="54"/>
      <c r="AW1488" s="54"/>
      <c r="AX1488" s="54"/>
      <c r="AY1488" s="54"/>
      <c r="AZ1488" s="54"/>
      <c r="BA1488" s="54"/>
      <c r="BB1488" s="54"/>
      <c r="BC1488" s="54"/>
      <c r="BD1488" s="64">
        <v>160438</v>
      </c>
      <c r="BE1488" s="54" t="s">
        <v>3526</v>
      </c>
      <c r="BF1488" s="63" t="s">
        <v>1341</v>
      </c>
      <c r="BG1488" s="54" t="s">
        <v>645</v>
      </c>
      <c r="BH1488" s="54" t="s">
        <v>398</v>
      </c>
      <c r="BI1488" s="54" t="s">
        <v>6509</v>
      </c>
      <c r="BJ1488" s="64" t="s">
        <v>414</v>
      </c>
      <c r="BK1488" s="64" t="s">
        <v>415</v>
      </c>
      <c r="BL1488" s="54"/>
      <c r="BM1488" s="54"/>
      <c r="BN1488" s="54"/>
      <c r="BO1488" s="39"/>
      <c r="BP1488" s="39"/>
      <c r="BQ1488" s="39"/>
      <c r="BR1488" s="39"/>
      <c r="BS1488" s="47"/>
      <c r="BT1488" s="39"/>
      <c r="BU1488" s="39"/>
      <c r="BV1488" s="39"/>
      <c r="BW1488" s="39"/>
      <c r="BX1488" s="39"/>
      <c r="BY1488" s="39"/>
      <c r="BZ1488" s="39"/>
      <c r="CA1488" s="39"/>
      <c r="CB1488" s="39"/>
      <c r="CC1488" s="47"/>
      <c r="CD1488" s="39"/>
      <c r="CE1488" s="39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39"/>
      <c r="ML1488" s="135"/>
      <c r="MM1488" s="135"/>
      <c r="MN1488" s="135"/>
      <c r="MO1488" s="135"/>
      <c r="MP1488" s="135"/>
      <c r="MQ1488" s="135"/>
      <c r="MR1488" s="135"/>
      <c r="MS1488" s="135"/>
      <c r="MT1488" s="135"/>
      <c r="MU1488" s="135"/>
      <c r="MV1488" s="135"/>
      <c r="MW1488" s="135"/>
      <c r="MX1488" s="135"/>
      <c r="MY1488" s="135"/>
      <c r="MZ1488" s="135"/>
      <c r="NA1488" s="135"/>
      <c r="NB1488" s="135"/>
      <c r="NC1488" s="135"/>
      <c r="ND1488" s="135"/>
      <c r="NE1488" s="135"/>
      <c r="NF1488" s="135"/>
      <c r="NG1488" s="135"/>
      <c r="NH1488" s="135"/>
      <c r="NI1488" s="135"/>
      <c r="NJ1488" s="135"/>
      <c r="NK1488" s="135"/>
      <c r="NL1488" s="135"/>
      <c r="NM1488" s="135"/>
      <c r="NN1488" s="135"/>
      <c r="NO1488" s="135"/>
      <c r="NP1488" s="135"/>
      <c r="NQ1488" s="39"/>
      <c r="QS1488"/>
      <c r="QT1488"/>
      <c r="QU1488"/>
      <c r="QV1488"/>
      <c r="QW1488"/>
      <c r="QX1488"/>
      <c r="QY1488"/>
      <c r="QZ1488"/>
      <c r="RA1488"/>
      <c r="RB1488" s="39"/>
      <c r="RC1488" s="39"/>
      <c r="RD1488" s="39"/>
    </row>
    <row r="1489" spans="2:472" x14ac:dyDescent="0.2">
      <c r="B1489" s="426"/>
      <c r="C1489" s="427"/>
      <c r="V1489" s="63">
        <v>170</v>
      </c>
      <c r="W1489" s="54" t="s">
        <v>3676</v>
      </c>
      <c r="X1489" s="64">
        <v>160439</v>
      </c>
      <c r="Y1489" s="54" t="s">
        <v>3562</v>
      </c>
      <c r="Z1489" s="63" t="s">
        <v>1341</v>
      </c>
      <c r="AA1489" s="54" t="s">
        <v>645</v>
      </c>
      <c r="AB1489" s="54" t="s">
        <v>398</v>
      </c>
      <c r="AC1489" s="54" t="s">
        <v>6514</v>
      </c>
      <c r="AD1489" s="64" t="s">
        <v>414</v>
      </c>
      <c r="AE1489" s="64" t="s">
        <v>415</v>
      </c>
      <c r="AF1489" s="63">
        <v>170</v>
      </c>
      <c r="AG1489" s="54" t="s">
        <v>3676</v>
      </c>
      <c r="AH1489" s="54" t="s">
        <v>3675</v>
      </c>
      <c r="AI1489" s="63" t="s">
        <v>3510</v>
      </c>
      <c r="AJ1489" s="64" t="s">
        <v>3677</v>
      </c>
      <c r="AK1489" s="569">
        <v>4930678</v>
      </c>
      <c r="AL1489" s="64" t="s">
        <v>649</v>
      </c>
      <c r="AM1489" s="64" t="s">
        <v>3681</v>
      </c>
      <c r="AN1489" s="570">
        <v>251095700</v>
      </c>
      <c r="AO1489" s="54"/>
      <c r="AP1489" s="54"/>
      <c r="AQ1489" s="54"/>
      <c r="AR1489" s="54"/>
      <c r="AS1489" s="54"/>
      <c r="AT1489" s="64" t="s">
        <v>420</v>
      </c>
      <c r="AU1489" s="64"/>
      <c r="AV1489" s="54"/>
      <c r="AW1489" s="54"/>
      <c r="AX1489" s="54"/>
      <c r="AY1489" s="54"/>
      <c r="AZ1489" s="54"/>
      <c r="BA1489" s="54"/>
      <c r="BB1489" s="54"/>
      <c r="BC1489" s="54"/>
      <c r="BD1489" s="64">
        <v>160439</v>
      </c>
      <c r="BE1489" s="54" t="s">
        <v>3562</v>
      </c>
      <c r="BF1489" s="63" t="s">
        <v>1341</v>
      </c>
      <c r="BG1489" s="54" t="s">
        <v>645</v>
      </c>
      <c r="BH1489" s="54" t="s">
        <v>398</v>
      </c>
      <c r="BI1489" s="54" t="s">
        <v>6514</v>
      </c>
      <c r="BJ1489" s="64" t="s">
        <v>414</v>
      </c>
      <c r="BK1489" s="64" t="s">
        <v>415</v>
      </c>
      <c r="BL1489" s="54"/>
      <c r="BM1489" s="54"/>
      <c r="BN1489" s="54"/>
      <c r="BO1489" s="39"/>
      <c r="BP1489" s="39"/>
      <c r="BQ1489" s="39"/>
      <c r="BR1489" s="39"/>
      <c r="BS1489" s="47"/>
      <c r="BT1489" s="39"/>
      <c r="BU1489" s="39"/>
      <c r="BV1489" s="39"/>
      <c r="BW1489" s="39"/>
      <c r="BX1489" s="39"/>
      <c r="BY1489" s="39"/>
      <c r="BZ1489" s="39"/>
      <c r="CA1489" s="39"/>
      <c r="CB1489" s="39"/>
      <c r="CC1489" s="47"/>
      <c r="CD1489" s="39"/>
      <c r="CE1489" s="39"/>
      <c r="CF1489" s="48"/>
      <c r="CG1489" s="48"/>
      <c r="CH1489" s="48"/>
      <c r="CI1489" s="48"/>
      <c r="CJ1489" s="48"/>
      <c r="CK1489" s="48"/>
      <c r="CL1489" s="48"/>
      <c r="CM1489" s="48"/>
      <c r="CN1489" s="48"/>
      <c r="CO1489" s="48"/>
      <c r="CP1489" s="48"/>
      <c r="CQ1489" s="48"/>
      <c r="CR1489" s="48"/>
      <c r="CS1489" s="48"/>
      <c r="CT1489" s="48"/>
      <c r="CU1489" s="48"/>
      <c r="CV1489" s="48"/>
      <c r="CW1489" s="48"/>
      <c r="CX1489" s="39"/>
      <c r="ML1489" s="135"/>
      <c r="MM1489" s="135"/>
      <c r="MN1489" s="135"/>
      <c r="MO1489" s="135"/>
      <c r="MP1489" s="135"/>
      <c r="MQ1489" s="135"/>
      <c r="MR1489" s="135"/>
      <c r="MS1489" s="135"/>
      <c r="MT1489" s="135"/>
      <c r="MU1489" s="135"/>
      <c r="MV1489" s="135"/>
      <c r="MW1489" s="135"/>
      <c r="MX1489" s="135"/>
      <c r="MY1489" s="135"/>
      <c r="MZ1489" s="135"/>
      <c r="NA1489" s="135"/>
      <c r="NB1489" s="135"/>
      <c r="NC1489" s="135"/>
      <c r="ND1489" s="135"/>
      <c r="NE1489" s="135"/>
      <c r="NF1489" s="135"/>
      <c r="NG1489" s="135"/>
      <c r="NH1489" s="135"/>
      <c r="NI1489" s="135"/>
      <c r="NJ1489" s="135"/>
      <c r="NK1489" s="135"/>
      <c r="NL1489" s="135"/>
      <c r="NM1489" s="135"/>
      <c r="NN1489" s="135"/>
      <c r="NO1489" s="135"/>
      <c r="NP1489" s="135"/>
      <c r="NQ1489" s="39"/>
      <c r="QS1489"/>
      <c r="QT1489"/>
      <c r="QU1489"/>
      <c r="QV1489"/>
      <c r="QW1489"/>
      <c r="QX1489"/>
      <c r="QY1489"/>
      <c r="QZ1489"/>
      <c r="RA1489"/>
      <c r="RB1489" s="39"/>
      <c r="RC1489" s="39"/>
      <c r="RD1489" s="39"/>
    </row>
    <row r="1490" spans="2:472" x14ac:dyDescent="0.2">
      <c r="B1490" s="426"/>
      <c r="C1490" s="427"/>
      <c r="V1490" s="63">
        <v>170</v>
      </c>
      <c r="W1490" s="54" t="s">
        <v>3676</v>
      </c>
      <c r="X1490" s="64">
        <v>160440</v>
      </c>
      <c r="Y1490" s="54" t="s">
        <v>3597</v>
      </c>
      <c r="Z1490" s="63" t="s">
        <v>1341</v>
      </c>
      <c r="AA1490" s="54" t="s">
        <v>645</v>
      </c>
      <c r="AB1490" s="54" t="s">
        <v>398</v>
      </c>
      <c r="AC1490" s="54" t="s">
        <v>6515</v>
      </c>
      <c r="AD1490" s="64" t="s">
        <v>414</v>
      </c>
      <c r="AE1490" s="64" t="s">
        <v>415</v>
      </c>
      <c r="AF1490" s="63">
        <v>170</v>
      </c>
      <c r="AG1490" s="54" t="s">
        <v>3676</v>
      </c>
      <c r="AH1490" s="54" t="s">
        <v>3675</v>
      </c>
      <c r="AI1490" s="63" t="s">
        <v>3510</v>
      </c>
      <c r="AJ1490" s="64" t="s">
        <v>3677</v>
      </c>
      <c r="AK1490" s="569">
        <v>4930678</v>
      </c>
      <c r="AL1490" s="64" t="s">
        <v>649</v>
      </c>
      <c r="AM1490" s="64" t="s">
        <v>3681</v>
      </c>
      <c r="AN1490" s="570">
        <v>251095700</v>
      </c>
      <c r="AO1490" s="54"/>
      <c r="AP1490" s="54"/>
      <c r="AQ1490" s="54"/>
      <c r="AR1490" s="54"/>
      <c r="AS1490" s="54"/>
      <c r="AT1490" s="64" t="s">
        <v>420</v>
      </c>
      <c r="AU1490" s="64"/>
      <c r="AV1490" s="54"/>
      <c r="AW1490" s="54"/>
      <c r="AX1490" s="54"/>
      <c r="AY1490" s="54"/>
      <c r="AZ1490" s="54"/>
      <c r="BA1490" s="54"/>
      <c r="BB1490" s="54"/>
      <c r="BC1490" s="54"/>
      <c r="BD1490" s="64">
        <v>160440</v>
      </c>
      <c r="BE1490" s="54" t="s">
        <v>3597</v>
      </c>
      <c r="BF1490" s="63" t="s">
        <v>1341</v>
      </c>
      <c r="BG1490" s="54" t="s">
        <v>645</v>
      </c>
      <c r="BH1490" s="54" t="s">
        <v>398</v>
      </c>
      <c r="BI1490" s="54" t="s">
        <v>6515</v>
      </c>
      <c r="BJ1490" s="64" t="s">
        <v>414</v>
      </c>
      <c r="BK1490" s="64" t="s">
        <v>415</v>
      </c>
      <c r="BL1490" s="54"/>
      <c r="BM1490" s="54"/>
      <c r="BN1490" s="54"/>
      <c r="BO1490" s="39"/>
      <c r="BP1490" s="39"/>
      <c r="BQ1490" s="39"/>
      <c r="BR1490" s="39"/>
      <c r="BS1490" s="47"/>
      <c r="BT1490" s="39"/>
      <c r="BU1490" s="39"/>
      <c r="BV1490" s="39"/>
      <c r="BW1490" s="39"/>
      <c r="BX1490" s="39"/>
      <c r="BY1490" s="39"/>
      <c r="BZ1490" s="39"/>
      <c r="CA1490" s="39"/>
      <c r="CB1490" s="39"/>
      <c r="CC1490" s="47"/>
      <c r="CD1490" s="39"/>
      <c r="CE1490" s="39"/>
      <c r="CF1490" s="48"/>
      <c r="CG1490" s="48"/>
      <c r="CH1490" s="48"/>
      <c r="CI1490" s="48"/>
      <c r="CJ1490" s="48"/>
      <c r="CK1490" s="48"/>
      <c r="CL1490" s="48"/>
      <c r="CM1490" s="48"/>
      <c r="CN1490" s="48"/>
      <c r="CO1490" s="48"/>
      <c r="CP1490" s="48"/>
      <c r="CQ1490" s="48"/>
      <c r="CR1490" s="48"/>
      <c r="CS1490" s="48"/>
      <c r="CT1490" s="48"/>
      <c r="CU1490" s="48"/>
      <c r="CV1490" s="48"/>
      <c r="CW1490" s="48"/>
      <c r="CX1490" s="39"/>
      <c r="ML1490" s="135"/>
      <c r="MM1490" s="135"/>
      <c r="MN1490" s="135"/>
      <c r="MO1490" s="135"/>
      <c r="MP1490" s="135"/>
      <c r="MQ1490" s="135"/>
      <c r="MR1490" s="135"/>
      <c r="MS1490" s="135"/>
      <c r="MT1490" s="135"/>
      <c r="MU1490" s="135"/>
      <c r="MV1490" s="135"/>
      <c r="MW1490" s="135"/>
      <c r="MX1490" s="135"/>
      <c r="MY1490" s="135"/>
      <c r="MZ1490" s="135"/>
      <c r="NA1490" s="135"/>
      <c r="NB1490" s="135"/>
      <c r="NC1490" s="135"/>
      <c r="ND1490" s="135"/>
      <c r="NE1490" s="135"/>
      <c r="NF1490" s="135"/>
      <c r="NG1490" s="135"/>
      <c r="NH1490" s="135"/>
      <c r="NI1490" s="135"/>
      <c r="NJ1490" s="135"/>
      <c r="NK1490" s="135"/>
      <c r="NL1490" s="135"/>
      <c r="NM1490" s="135"/>
      <c r="NN1490" s="135"/>
      <c r="NO1490" s="135"/>
      <c r="NP1490" s="135"/>
      <c r="NQ1490" s="39"/>
      <c r="QS1490"/>
      <c r="QT1490"/>
      <c r="QU1490"/>
      <c r="QV1490"/>
      <c r="QW1490"/>
      <c r="QX1490"/>
      <c r="QY1490"/>
      <c r="QZ1490"/>
      <c r="RA1490"/>
      <c r="RB1490" s="39"/>
      <c r="RC1490" s="39"/>
      <c r="RD1490" s="39"/>
    </row>
    <row r="1491" spans="2:472" x14ac:dyDescent="0.2">
      <c r="B1491" s="426"/>
      <c r="C1491" s="427"/>
      <c r="V1491" s="63">
        <v>170</v>
      </c>
      <c r="W1491" s="54" t="s">
        <v>3676</v>
      </c>
      <c r="X1491" s="64">
        <v>160802</v>
      </c>
      <c r="Y1491" s="54" t="s">
        <v>921</v>
      </c>
      <c r="Z1491" s="63" t="s">
        <v>1341</v>
      </c>
      <c r="AA1491" s="54" t="s">
        <v>649</v>
      </c>
      <c r="AB1491" s="54" t="s">
        <v>398</v>
      </c>
      <c r="AC1491" s="54" t="s">
        <v>921</v>
      </c>
      <c r="AD1491" s="64" t="s">
        <v>414</v>
      </c>
      <c r="AE1491" s="64" t="s">
        <v>415</v>
      </c>
      <c r="AF1491" s="63">
        <v>170</v>
      </c>
      <c r="AG1491" s="54" t="s">
        <v>3676</v>
      </c>
      <c r="AH1491" s="54" t="s">
        <v>3675</v>
      </c>
      <c r="AI1491" s="63" t="s">
        <v>3510</v>
      </c>
      <c r="AJ1491" s="64" t="s">
        <v>3677</v>
      </c>
      <c r="AK1491" s="569">
        <v>4930678</v>
      </c>
      <c r="AL1491" s="64" t="s">
        <v>649</v>
      </c>
      <c r="AM1491" s="64" t="s">
        <v>3681</v>
      </c>
      <c r="AN1491" s="570">
        <v>251095700</v>
      </c>
      <c r="AO1491" s="54"/>
      <c r="AP1491" s="54"/>
      <c r="AQ1491" s="54"/>
      <c r="AR1491" s="54"/>
      <c r="AS1491" s="54"/>
      <c r="AT1491" s="64" t="s">
        <v>420</v>
      </c>
      <c r="AU1491" s="64"/>
      <c r="AV1491" s="54"/>
      <c r="AW1491" s="54"/>
      <c r="AX1491" s="54"/>
      <c r="AY1491" s="54"/>
      <c r="AZ1491" s="54"/>
      <c r="BA1491" s="54"/>
      <c r="BB1491" s="54"/>
      <c r="BC1491" s="54"/>
      <c r="BD1491" s="64">
        <v>160802</v>
      </c>
      <c r="BE1491" s="54" t="s">
        <v>921</v>
      </c>
      <c r="BF1491" s="63" t="s">
        <v>1341</v>
      </c>
      <c r="BG1491" s="54" t="s">
        <v>649</v>
      </c>
      <c r="BH1491" s="54" t="s">
        <v>398</v>
      </c>
      <c r="BI1491" s="54" t="s">
        <v>921</v>
      </c>
      <c r="BJ1491" s="64" t="s">
        <v>414</v>
      </c>
      <c r="BK1491" s="64" t="s">
        <v>415</v>
      </c>
      <c r="BL1491" s="54"/>
      <c r="BM1491" s="54"/>
      <c r="BN1491" s="54"/>
      <c r="BO1491" s="39"/>
      <c r="BP1491" s="39"/>
      <c r="BQ1491" s="39"/>
      <c r="BR1491" s="39"/>
      <c r="BS1491" s="47"/>
      <c r="BT1491" s="39"/>
      <c r="BU1491" s="39"/>
      <c r="BV1491" s="39"/>
      <c r="BW1491" s="39"/>
      <c r="BX1491" s="39"/>
      <c r="BY1491" s="39"/>
      <c r="BZ1491" s="39"/>
      <c r="CA1491" s="39"/>
      <c r="CB1491" s="39"/>
      <c r="CC1491" s="47"/>
      <c r="CD1491" s="39"/>
      <c r="CE1491" s="39"/>
      <c r="CF1491" s="48"/>
      <c r="CG1491" s="48"/>
      <c r="CH1491" s="48"/>
      <c r="CI1491" s="48"/>
      <c r="CJ1491" s="48"/>
      <c r="CK1491" s="48"/>
      <c r="CL1491" s="48"/>
      <c r="CM1491" s="48"/>
      <c r="CN1491" s="48"/>
      <c r="CO1491" s="48"/>
      <c r="CP1491" s="48"/>
      <c r="CQ1491" s="48"/>
      <c r="CR1491" s="48"/>
      <c r="CS1491" s="48"/>
      <c r="CT1491" s="48"/>
      <c r="CU1491" s="48"/>
      <c r="CV1491" s="48"/>
      <c r="CW1491" s="48"/>
      <c r="CX1491" s="39"/>
      <c r="ML1491" s="135"/>
      <c r="MM1491" s="135"/>
      <c r="MN1491" s="135"/>
      <c r="MO1491" s="135"/>
      <c r="MP1491" s="135"/>
      <c r="MQ1491" s="135"/>
      <c r="MR1491" s="135"/>
      <c r="MS1491" s="135"/>
      <c r="MT1491" s="135"/>
      <c r="MU1491" s="135"/>
      <c r="MV1491" s="135"/>
      <c r="MW1491" s="135"/>
      <c r="MX1491" s="135"/>
      <c r="MY1491" s="135"/>
      <c r="MZ1491" s="135"/>
      <c r="NA1491" s="135"/>
      <c r="NB1491" s="135"/>
      <c r="NC1491" s="135"/>
      <c r="ND1491" s="135"/>
      <c r="NE1491" s="135"/>
      <c r="NF1491" s="135"/>
      <c r="NG1491" s="135"/>
      <c r="NH1491" s="135"/>
      <c r="NI1491" s="135"/>
      <c r="NJ1491" s="135"/>
      <c r="NK1491" s="135"/>
      <c r="NL1491" s="135"/>
      <c r="NM1491" s="135"/>
      <c r="NN1491" s="135"/>
      <c r="NO1491" s="135"/>
      <c r="NP1491" s="135"/>
      <c r="NQ1491" s="39"/>
      <c r="QS1491"/>
      <c r="QT1491"/>
      <c r="QU1491"/>
      <c r="QV1491"/>
      <c r="QW1491"/>
      <c r="QX1491"/>
      <c r="QY1491"/>
      <c r="QZ1491"/>
      <c r="RA1491"/>
      <c r="RB1491" s="39"/>
      <c r="RC1491" s="39"/>
      <c r="RD1491" s="39"/>
    </row>
    <row r="1492" spans="2:472" x14ac:dyDescent="0.2">
      <c r="B1492" s="426"/>
      <c r="C1492" s="427"/>
      <c r="V1492" s="63">
        <v>170</v>
      </c>
      <c r="W1492" s="54" t="s">
        <v>3676</v>
      </c>
      <c r="X1492" s="64">
        <v>160803</v>
      </c>
      <c r="Y1492" s="54" t="s">
        <v>1237</v>
      </c>
      <c r="Z1492" s="63" t="s">
        <v>412</v>
      </c>
      <c r="AA1492" s="54" t="s">
        <v>649</v>
      </c>
      <c r="AB1492" s="54" t="s">
        <v>398</v>
      </c>
      <c r="AC1492" s="54" t="s">
        <v>1237</v>
      </c>
      <c r="AD1492" s="64" t="s">
        <v>414</v>
      </c>
      <c r="AE1492" s="64" t="s">
        <v>415</v>
      </c>
      <c r="AF1492" s="63">
        <v>170</v>
      </c>
      <c r="AG1492" s="54" t="s">
        <v>3676</v>
      </c>
      <c r="AH1492" s="54" t="s">
        <v>3675</v>
      </c>
      <c r="AI1492" s="63" t="s">
        <v>3510</v>
      </c>
      <c r="AJ1492" s="64" t="s">
        <v>3677</v>
      </c>
      <c r="AK1492" s="569">
        <v>4930678</v>
      </c>
      <c r="AL1492" s="64" t="s">
        <v>649</v>
      </c>
      <c r="AM1492" s="64" t="s">
        <v>3681</v>
      </c>
      <c r="AN1492" s="570">
        <v>251095700</v>
      </c>
      <c r="AO1492" s="54"/>
      <c r="AP1492" s="54"/>
      <c r="AQ1492" s="54"/>
      <c r="AR1492" s="54"/>
      <c r="AS1492" s="54"/>
      <c r="AT1492" s="64" t="s">
        <v>420</v>
      </c>
      <c r="AU1492" s="64"/>
      <c r="AV1492" s="54"/>
      <c r="AW1492" s="54"/>
      <c r="AX1492" s="54"/>
      <c r="AY1492" s="54"/>
      <c r="AZ1492" s="54"/>
      <c r="BA1492" s="54"/>
      <c r="BB1492" s="54"/>
      <c r="BC1492" s="54"/>
      <c r="BD1492" s="64">
        <v>160803</v>
      </c>
      <c r="BE1492" s="54" t="s">
        <v>1237</v>
      </c>
      <c r="BF1492" s="63" t="s">
        <v>412</v>
      </c>
      <c r="BG1492" s="54" t="s">
        <v>649</v>
      </c>
      <c r="BH1492" s="54" t="s">
        <v>398</v>
      </c>
      <c r="BI1492" s="54" t="s">
        <v>1237</v>
      </c>
      <c r="BJ1492" s="64" t="s">
        <v>414</v>
      </c>
      <c r="BK1492" s="64" t="s">
        <v>415</v>
      </c>
      <c r="BL1492" s="54"/>
      <c r="BM1492" s="54"/>
      <c r="BN1492" s="54"/>
      <c r="BO1492" s="39"/>
      <c r="BP1492" s="39"/>
      <c r="BQ1492" s="39"/>
      <c r="BR1492" s="39"/>
      <c r="BS1492" s="47"/>
      <c r="BT1492" s="39"/>
      <c r="BU1492" s="39"/>
      <c r="BV1492" s="39"/>
      <c r="BW1492" s="39"/>
      <c r="BX1492" s="39"/>
      <c r="BY1492" s="39"/>
      <c r="BZ1492" s="39"/>
      <c r="CA1492" s="39"/>
      <c r="CB1492" s="39"/>
      <c r="CC1492" s="47"/>
      <c r="CD1492" s="39"/>
      <c r="CE1492" s="39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39"/>
      <c r="ML1492" s="135"/>
      <c r="MM1492" s="135"/>
      <c r="MN1492" s="135"/>
      <c r="MO1492" s="135"/>
      <c r="MP1492" s="135"/>
      <c r="MQ1492" s="135"/>
      <c r="MR1492" s="135"/>
      <c r="MS1492" s="135"/>
      <c r="MT1492" s="135"/>
      <c r="MU1492" s="135"/>
      <c r="MV1492" s="135"/>
      <c r="MW1492" s="135"/>
      <c r="MX1492" s="135"/>
      <c r="MY1492" s="135"/>
      <c r="MZ1492" s="135"/>
      <c r="NA1492" s="135"/>
      <c r="NB1492" s="135"/>
      <c r="NC1492" s="135"/>
      <c r="ND1492" s="135"/>
      <c r="NE1492" s="135"/>
      <c r="NF1492" s="135"/>
      <c r="NG1492" s="135"/>
      <c r="NH1492" s="135"/>
      <c r="NI1492" s="135"/>
      <c r="NJ1492" s="135"/>
      <c r="NK1492" s="135"/>
      <c r="NL1492" s="135"/>
      <c r="NM1492" s="135"/>
      <c r="NN1492" s="135"/>
      <c r="NO1492" s="135"/>
      <c r="NP1492" s="135"/>
      <c r="NQ1492" s="39"/>
      <c r="QS1492"/>
      <c r="QT1492"/>
      <c r="QU1492"/>
      <c r="QV1492"/>
      <c r="QW1492"/>
      <c r="QX1492"/>
      <c r="QY1492"/>
      <c r="QZ1492"/>
      <c r="RA1492"/>
      <c r="RB1492" s="39"/>
      <c r="RC1492" s="39"/>
      <c r="RD1492" s="39"/>
    </row>
    <row r="1493" spans="2:472" x14ac:dyDescent="0.2">
      <c r="B1493" s="426"/>
      <c r="C1493" s="427"/>
      <c r="V1493" s="63">
        <v>170</v>
      </c>
      <c r="W1493" s="54" t="s">
        <v>3676</v>
      </c>
      <c r="X1493" s="64">
        <v>160805</v>
      </c>
      <c r="Y1493" s="54" t="s">
        <v>1539</v>
      </c>
      <c r="Z1493" s="63" t="s">
        <v>1341</v>
      </c>
      <c r="AA1493" s="54" t="s">
        <v>649</v>
      </c>
      <c r="AB1493" s="54" t="s">
        <v>398</v>
      </c>
      <c r="AC1493" s="54" t="s">
        <v>1539</v>
      </c>
      <c r="AD1493" s="64" t="s">
        <v>414</v>
      </c>
      <c r="AE1493" s="64" t="s">
        <v>415</v>
      </c>
      <c r="AF1493" s="63">
        <v>170</v>
      </c>
      <c r="AG1493" s="54" t="s">
        <v>3676</v>
      </c>
      <c r="AH1493" s="54" t="s">
        <v>3675</v>
      </c>
      <c r="AI1493" s="63" t="s">
        <v>3510</v>
      </c>
      <c r="AJ1493" s="64" t="s">
        <v>3677</v>
      </c>
      <c r="AK1493" s="569">
        <v>4930678</v>
      </c>
      <c r="AL1493" s="64" t="s">
        <v>649</v>
      </c>
      <c r="AM1493" s="64" t="s">
        <v>3681</v>
      </c>
      <c r="AN1493" s="570">
        <v>251095700</v>
      </c>
      <c r="AO1493" s="54"/>
      <c r="AP1493" s="54"/>
      <c r="AQ1493" s="54"/>
      <c r="AR1493" s="54"/>
      <c r="AS1493" s="54"/>
      <c r="AT1493" s="64" t="s">
        <v>420</v>
      </c>
      <c r="AU1493" s="64"/>
      <c r="AV1493" s="54"/>
      <c r="AW1493" s="54"/>
      <c r="AX1493" s="54"/>
      <c r="AY1493" s="54"/>
      <c r="AZ1493" s="54"/>
      <c r="BA1493" s="54"/>
      <c r="BB1493" s="54"/>
      <c r="BC1493" s="54"/>
      <c r="BD1493" s="64">
        <v>160805</v>
      </c>
      <c r="BE1493" s="54" t="s">
        <v>1539</v>
      </c>
      <c r="BF1493" s="63" t="s">
        <v>1341</v>
      </c>
      <c r="BG1493" s="54" t="s">
        <v>649</v>
      </c>
      <c r="BH1493" s="54" t="s">
        <v>398</v>
      </c>
      <c r="BI1493" s="54" t="s">
        <v>1539</v>
      </c>
      <c r="BJ1493" s="64" t="s">
        <v>414</v>
      </c>
      <c r="BK1493" s="64" t="s">
        <v>415</v>
      </c>
      <c r="BL1493" s="54"/>
      <c r="BM1493" s="54"/>
      <c r="BN1493" s="54"/>
      <c r="BO1493" s="39"/>
      <c r="BP1493" s="39"/>
      <c r="BQ1493" s="39"/>
      <c r="BR1493" s="39"/>
      <c r="BS1493" s="47"/>
      <c r="BT1493" s="39"/>
      <c r="BU1493" s="39"/>
      <c r="BV1493" s="39"/>
      <c r="BW1493" s="39"/>
      <c r="BX1493" s="39"/>
      <c r="BY1493" s="39"/>
      <c r="BZ1493" s="39"/>
      <c r="CA1493" s="39"/>
      <c r="CB1493" s="39"/>
      <c r="CC1493" s="47"/>
      <c r="CD1493" s="39"/>
      <c r="CE1493" s="39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39"/>
      <c r="ML1493" s="135"/>
      <c r="MM1493" s="135"/>
      <c r="MN1493" s="135"/>
      <c r="MO1493" s="135"/>
      <c r="MP1493" s="135"/>
      <c r="MQ1493" s="135"/>
      <c r="MR1493" s="135"/>
      <c r="MS1493" s="135"/>
      <c r="MT1493" s="135"/>
      <c r="MU1493" s="135"/>
      <c r="MV1493" s="135"/>
      <c r="MW1493" s="135"/>
      <c r="MX1493" s="135"/>
      <c r="MY1493" s="135"/>
      <c r="MZ1493" s="135"/>
      <c r="NA1493" s="135"/>
      <c r="NB1493" s="135"/>
      <c r="NC1493" s="135"/>
      <c r="ND1493" s="135"/>
      <c r="NE1493" s="135"/>
      <c r="NF1493" s="135"/>
      <c r="NG1493" s="135"/>
      <c r="NH1493" s="135"/>
      <c r="NI1493" s="135"/>
      <c r="NJ1493" s="135"/>
      <c r="NK1493" s="135"/>
      <c r="NL1493" s="135"/>
      <c r="NM1493" s="135"/>
      <c r="NN1493" s="135"/>
      <c r="NO1493" s="135"/>
      <c r="NP1493" s="135"/>
      <c r="NQ1493" s="39"/>
      <c r="QS1493"/>
      <c r="QT1493"/>
      <c r="QU1493"/>
      <c r="QV1493"/>
      <c r="QW1493"/>
      <c r="QX1493"/>
      <c r="QY1493"/>
      <c r="QZ1493"/>
      <c r="RA1493"/>
      <c r="RB1493" s="39"/>
      <c r="RC1493" s="39"/>
      <c r="RD1493" s="39"/>
    </row>
    <row r="1494" spans="2:472" x14ac:dyDescent="0.2">
      <c r="B1494" s="426"/>
      <c r="C1494" s="427"/>
      <c r="V1494" s="63">
        <v>170</v>
      </c>
      <c r="W1494" s="54" t="s">
        <v>3676</v>
      </c>
      <c r="X1494" s="64">
        <v>160806</v>
      </c>
      <c r="Y1494" s="54" t="s">
        <v>1806</v>
      </c>
      <c r="Z1494" s="63" t="s">
        <v>412</v>
      </c>
      <c r="AA1494" s="54" t="s">
        <v>649</v>
      </c>
      <c r="AB1494" s="54" t="s">
        <v>398</v>
      </c>
      <c r="AC1494" s="54" t="s">
        <v>1806</v>
      </c>
      <c r="AD1494" s="64" t="s">
        <v>414</v>
      </c>
      <c r="AE1494" s="64" t="s">
        <v>415</v>
      </c>
      <c r="AF1494" s="63">
        <v>170</v>
      </c>
      <c r="AG1494" s="54" t="s">
        <v>3676</v>
      </c>
      <c r="AH1494" s="54" t="s">
        <v>3675</v>
      </c>
      <c r="AI1494" s="63" t="s">
        <v>3510</v>
      </c>
      <c r="AJ1494" s="64" t="s">
        <v>3677</v>
      </c>
      <c r="AK1494" s="569">
        <v>4930678</v>
      </c>
      <c r="AL1494" s="64" t="s">
        <v>649</v>
      </c>
      <c r="AM1494" s="64" t="s">
        <v>3681</v>
      </c>
      <c r="AN1494" s="570">
        <v>251095700</v>
      </c>
      <c r="AO1494" s="54"/>
      <c r="AP1494" s="54"/>
      <c r="AQ1494" s="54"/>
      <c r="AR1494" s="54"/>
      <c r="AS1494" s="54"/>
      <c r="AT1494" s="64" t="s">
        <v>420</v>
      </c>
      <c r="AU1494" s="64"/>
      <c r="AV1494" s="54"/>
      <c r="AW1494" s="54"/>
      <c r="AX1494" s="54"/>
      <c r="AY1494" s="54"/>
      <c r="AZ1494" s="54"/>
      <c r="BA1494" s="54"/>
      <c r="BB1494" s="54"/>
      <c r="BC1494" s="54"/>
      <c r="BD1494" s="64">
        <v>160806</v>
      </c>
      <c r="BE1494" s="54" t="s">
        <v>1806</v>
      </c>
      <c r="BF1494" s="63" t="s">
        <v>412</v>
      </c>
      <c r="BG1494" s="54" t="s">
        <v>649</v>
      </c>
      <c r="BH1494" s="54" t="s">
        <v>398</v>
      </c>
      <c r="BI1494" s="54" t="s">
        <v>1806</v>
      </c>
      <c r="BJ1494" s="64" t="s">
        <v>414</v>
      </c>
      <c r="BK1494" s="64" t="s">
        <v>415</v>
      </c>
      <c r="BL1494" s="54"/>
      <c r="BM1494" s="54"/>
      <c r="BN1494" s="54"/>
      <c r="BO1494" s="39"/>
      <c r="BP1494" s="39"/>
      <c r="BQ1494" s="39"/>
      <c r="BR1494" s="39"/>
      <c r="BS1494" s="47"/>
      <c r="BT1494" s="39"/>
      <c r="BU1494" s="39"/>
      <c r="BV1494" s="39"/>
      <c r="BW1494" s="39"/>
      <c r="BX1494" s="39"/>
      <c r="BY1494" s="39"/>
      <c r="BZ1494" s="39"/>
      <c r="CA1494" s="39"/>
      <c r="CB1494" s="39"/>
      <c r="CC1494" s="47"/>
      <c r="CD1494" s="39"/>
      <c r="CE1494" s="39"/>
      <c r="CF1494" s="48"/>
      <c r="CG1494" s="48"/>
      <c r="CH1494" s="48"/>
      <c r="CI1494" s="48"/>
      <c r="CJ1494" s="48"/>
      <c r="CK1494" s="48"/>
      <c r="CL1494" s="48"/>
      <c r="CM1494" s="48"/>
      <c r="CN1494" s="48"/>
      <c r="CO1494" s="48"/>
      <c r="CP1494" s="48"/>
      <c r="CQ1494" s="48"/>
      <c r="CR1494" s="48"/>
      <c r="CS1494" s="48"/>
      <c r="CT1494" s="48"/>
      <c r="CU1494" s="48"/>
      <c r="CV1494" s="48"/>
      <c r="CW1494" s="48"/>
      <c r="CX1494" s="39"/>
      <c r="ML1494" s="135"/>
      <c r="MM1494" s="135"/>
      <c r="MN1494" s="135"/>
      <c r="MO1494" s="135"/>
      <c r="MP1494" s="135"/>
      <c r="MQ1494" s="135"/>
      <c r="MR1494" s="135"/>
      <c r="MS1494" s="135"/>
      <c r="MT1494" s="135"/>
      <c r="MU1494" s="135"/>
      <c r="MV1494" s="135"/>
      <c r="MW1494" s="135"/>
      <c r="MX1494" s="135"/>
      <c r="MY1494" s="135"/>
      <c r="MZ1494" s="135"/>
      <c r="NA1494" s="135"/>
      <c r="NB1494" s="135"/>
      <c r="NC1494" s="135"/>
      <c r="ND1494" s="135"/>
      <c r="NE1494" s="135"/>
      <c r="NF1494" s="135"/>
      <c r="NG1494" s="135"/>
      <c r="NH1494" s="135"/>
      <c r="NI1494" s="135"/>
      <c r="NJ1494" s="135"/>
      <c r="NK1494" s="135"/>
      <c r="NL1494" s="135"/>
      <c r="NM1494" s="135"/>
      <c r="NN1494" s="135"/>
      <c r="NO1494" s="135"/>
      <c r="NP1494" s="135"/>
      <c r="NQ1494" s="39"/>
      <c r="QS1494"/>
      <c r="QT1494"/>
      <c r="QU1494"/>
      <c r="QV1494"/>
      <c r="QW1494"/>
      <c r="QX1494"/>
      <c r="QY1494"/>
      <c r="QZ1494"/>
      <c r="RA1494"/>
      <c r="RB1494" s="39"/>
      <c r="RC1494" s="39"/>
      <c r="RD1494" s="39"/>
    </row>
    <row r="1495" spans="2:472" x14ac:dyDescent="0.2">
      <c r="B1495" s="426"/>
      <c r="C1495" s="427"/>
      <c r="V1495" s="63">
        <v>170</v>
      </c>
      <c r="W1495" s="54" t="s">
        <v>3676</v>
      </c>
      <c r="X1495" s="64">
        <v>160808</v>
      </c>
      <c r="Y1495" s="54" t="s">
        <v>2004</v>
      </c>
      <c r="Z1495" s="63" t="s">
        <v>412</v>
      </c>
      <c r="AA1495" s="54" t="s">
        <v>649</v>
      </c>
      <c r="AB1495" s="54" t="s">
        <v>398</v>
      </c>
      <c r="AC1495" s="54" t="s">
        <v>2004</v>
      </c>
      <c r="AD1495" s="64" t="s">
        <v>414</v>
      </c>
      <c r="AE1495" s="64" t="s">
        <v>415</v>
      </c>
      <c r="AF1495" s="63">
        <v>170</v>
      </c>
      <c r="AG1495" s="54" t="s">
        <v>3676</v>
      </c>
      <c r="AH1495" s="54" t="s">
        <v>3675</v>
      </c>
      <c r="AI1495" s="63" t="s">
        <v>3510</v>
      </c>
      <c r="AJ1495" s="64" t="s">
        <v>3677</v>
      </c>
      <c r="AK1495" s="569">
        <v>4930678</v>
      </c>
      <c r="AL1495" s="64" t="s">
        <v>649</v>
      </c>
      <c r="AM1495" s="64" t="s">
        <v>3681</v>
      </c>
      <c r="AN1495" s="570">
        <v>251095700</v>
      </c>
      <c r="AO1495" s="54"/>
      <c r="AP1495" s="54"/>
      <c r="AQ1495" s="54"/>
      <c r="AR1495" s="54"/>
      <c r="AS1495" s="54"/>
      <c r="AT1495" s="64" t="s">
        <v>420</v>
      </c>
      <c r="AU1495" s="64"/>
      <c r="AV1495" s="54"/>
      <c r="AW1495" s="54"/>
      <c r="AX1495" s="54"/>
      <c r="AY1495" s="54"/>
      <c r="AZ1495" s="54"/>
      <c r="BA1495" s="54"/>
      <c r="BB1495" s="54"/>
      <c r="BC1495" s="54"/>
      <c r="BD1495" s="64">
        <v>160808</v>
      </c>
      <c r="BE1495" s="54" t="s">
        <v>2004</v>
      </c>
      <c r="BF1495" s="63" t="s">
        <v>412</v>
      </c>
      <c r="BG1495" s="54" t="s">
        <v>649</v>
      </c>
      <c r="BH1495" s="54" t="s">
        <v>398</v>
      </c>
      <c r="BI1495" s="54" t="s">
        <v>2004</v>
      </c>
      <c r="BJ1495" s="64" t="s">
        <v>414</v>
      </c>
      <c r="BK1495" s="64" t="s">
        <v>415</v>
      </c>
      <c r="BL1495" s="54"/>
      <c r="BM1495" s="54"/>
      <c r="BN1495" s="54"/>
      <c r="BO1495" s="39"/>
      <c r="BP1495" s="39"/>
      <c r="BQ1495" s="39"/>
      <c r="BR1495" s="39"/>
      <c r="BS1495" s="47"/>
      <c r="BT1495" s="39"/>
      <c r="BU1495" s="39"/>
      <c r="BV1495" s="39"/>
      <c r="BW1495" s="39"/>
      <c r="BX1495" s="39"/>
      <c r="BY1495" s="39"/>
      <c r="BZ1495" s="39"/>
      <c r="CA1495" s="39"/>
      <c r="CB1495" s="39"/>
      <c r="CC1495" s="47"/>
      <c r="CD1495" s="39"/>
      <c r="CE1495" s="39"/>
      <c r="CF1495" s="48"/>
      <c r="CG1495" s="48"/>
      <c r="CH1495" s="48"/>
      <c r="CI1495" s="48"/>
      <c r="CJ1495" s="48"/>
      <c r="CK1495" s="48"/>
      <c r="CL1495" s="48"/>
      <c r="CM1495" s="48"/>
      <c r="CN1495" s="48"/>
      <c r="CO1495" s="48"/>
      <c r="CP1495" s="48"/>
      <c r="CQ1495" s="48"/>
      <c r="CR1495" s="48"/>
      <c r="CS1495" s="48"/>
      <c r="CT1495" s="48"/>
      <c r="CU1495" s="48"/>
      <c r="CV1495" s="48"/>
      <c r="CW1495" s="48"/>
      <c r="CX1495" s="39"/>
      <c r="ML1495" s="135"/>
      <c r="MM1495" s="135"/>
      <c r="MN1495" s="135"/>
      <c r="MO1495" s="135"/>
      <c r="MP1495" s="135"/>
      <c r="MQ1495" s="135"/>
      <c r="MR1495" s="135"/>
      <c r="MS1495" s="135"/>
      <c r="MT1495" s="135"/>
      <c r="MU1495" s="135"/>
      <c r="MV1495" s="135"/>
      <c r="MW1495" s="135"/>
      <c r="MX1495" s="135"/>
      <c r="MY1495" s="135"/>
      <c r="MZ1495" s="135"/>
      <c r="NA1495" s="135"/>
      <c r="NB1495" s="135"/>
      <c r="NC1495" s="135"/>
      <c r="ND1495" s="135"/>
      <c r="NE1495" s="135"/>
      <c r="NF1495" s="135"/>
      <c r="NG1495" s="135"/>
      <c r="NH1495" s="135"/>
      <c r="NI1495" s="135"/>
      <c r="NJ1495" s="135"/>
      <c r="NK1495" s="135"/>
      <c r="NL1495" s="135"/>
      <c r="NM1495" s="135"/>
      <c r="NN1495" s="135"/>
      <c r="NO1495" s="135"/>
      <c r="NP1495" s="135"/>
      <c r="NQ1495" s="39"/>
      <c r="QS1495"/>
      <c r="QT1495"/>
      <c r="QU1495"/>
      <c r="QV1495"/>
      <c r="QW1495"/>
      <c r="QX1495"/>
      <c r="QY1495"/>
      <c r="QZ1495"/>
      <c r="RA1495"/>
      <c r="RB1495" s="39"/>
      <c r="RC1495" s="39"/>
      <c r="RD1495" s="39"/>
    </row>
    <row r="1496" spans="2:472" x14ac:dyDescent="0.2">
      <c r="B1496" s="426"/>
      <c r="C1496" s="427"/>
      <c r="V1496" s="63">
        <v>170</v>
      </c>
      <c r="W1496" s="54" t="s">
        <v>3676</v>
      </c>
      <c r="X1496" s="64">
        <v>160812</v>
      </c>
      <c r="Y1496" s="54" t="s">
        <v>2190</v>
      </c>
      <c r="Z1496" s="63" t="s">
        <v>412</v>
      </c>
      <c r="AA1496" s="54" t="s">
        <v>649</v>
      </c>
      <c r="AB1496" s="54" t="s">
        <v>398</v>
      </c>
      <c r="AC1496" s="54" t="s">
        <v>2190</v>
      </c>
      <c r="AD1496" s="64" t="s">
        <v>414</v>
      </c>
      <c r="AE1496" s="64" t="s">
        <v>415</v>
      </c>
      <c r="AF1496" s="63">
        <v>170</v>
      </c>
      <c r="AG1496" s="54" t="s">
        <v>3676</v>
      </c>
      <c r="AH1496" s="54" t="s">
        <v>3675</v>
      </c>
      <c r="AI1496" s="63" t="s">
        <v>3510</v>
      </c>
      <c r="AJ1496" s="64" t="s">
        <v>3677</v>
      </c>
      <c r="AK1496" s="569">
        <v>4930678</v>
      </c>
      <c r="AL1496" s="64" t="s">
        <v>649</v>
      </c>
      <c r="AM1496" s="64" t="s">
        <v>3681</v>
      </c>
      <c r="AN1496" s="570">
        <v>251095700</v>
      </c>
      <c r="AO1496" s="54"/>
      <c r="AP1496" s="54"/>
      <c r="AQ1496" s="54"/>
      <c r="AR1496" s="54"/>
      <c r="AS1496" s="54"/>
      <c r="AT1496" s="64" t="s">
        <v>420</v>
      </c>
      <c r="AU1496" s="64"/>
      <c r="AV1496" s="54"/>
      <c r="AW1496" s="54"/>
      <c r="AX1496" s="54"/>
      <c r="AY1496" s="54"/>
      <c r="AZ1496" s="54"/>
      <c r="BA1496" s="54"/>
      <c r="BB1496" s="54"/>
      <c r="BC1496" s="54"/>
      <c r="BD1496" s="64">
        <v>160812</v>
      </c>
      <c r="BE1496" s="54" t="s">
        <v>2190</v>
      </c>
      <c r="BF1496" s="63" t="s">
        <v>412</v>
      </c>
      <c r="BG1496" s="54" t="s">
        <v>649</v>
      </c>
      <c r="BH1496" s="54" t="s">
        <v>398</v>
      </c>
      <c r="BI1496" s="54" t="s">
        <v>2190</v>
      </c>
      <c r="BJ1496" s="64" t="s">
        <v>414</v>
      </c>
      <c r="BK1496" s="64" t="s">
        <v>415</v>
      </c>
      <c r="BL1496" s="54"/>
      <c r="BM1496" s="54"/>
      <c r="BN1496" s="54"/>
      <c r="BO1496" s="39"/>
      <c r="BP1496" s="39"/>
      <c r="BQ1496" s="39"/>
      <c r="BR1496" s="39"/>
      <c r="BS1496" s="47"/>
      <c r="BT1496" s="39"/>
      <c r="BU1496" s="39"/>
      <c r="BV1496" s="39"/>
      <c r="BW1496" s="39"/>
      <c r="BX1496" s="39"/>
      <c r="BY1496" s="39"/>
      <c r="BZ1496" s="39"/>
      <c r="CA1496" s="39"/>
      <c r="CB1496" s="39"/>
      <c r="CC1496" s="47"/>
      <c r="CD1496" s="39"/>
      <c r="CE1496" s="39"/>
      <c r="CF1496" s="48"/>
      <c r="CG1496" s="48"/>
      <c r="CH1496" s="48"/>
      <c r="CI1496" s="48"/>
      <c r="CJ1496" s="48"/>
      <c r="CK1496" s="48"/>
      <c r="CL1496" s="48"/>
      <c r="CM1496" s="48"/>
      <c r="CN1496" s="48"/>
      <c r="CO1496" s="48"/>
      <c r="CP1496" s="48"/>
      <c r="CQ1496" s="48"/>
      <c r="CR1496" s="48"/>
      <c r="CS1496" s="48"/>
      <c r="CT1496" s="48"/>
      <c r="CU1496" s="48"/>
      <c r="CV1496" s="48"/>
      <c r="CW1496" s="48"/>
      <c r="CX1496" s="39"/>
      <c r="ML1496" s="135"/>
      <c r="MM1496" s="135"/>
      <c r="MN1496" s="135"/>
      <c r="MO1496" s="135"/>
      <c r="MP1496" s="135"/>
      <c r="MQ1496" s="135"/>
      <c r="MR1496" s="135"/>
      <c r="MS1496" s="135"/>
      <c r="MT1496" s="135"/>
      <c r="MU1496" s="135"/>
      <c r="MV1496" s="135"/>
      <c r="MW1496" s="135"/>
      <c r="MX1496" s="135"/>
      <c r="MY1496" s="135"/>
      <c r="MZ1496" s="135"/>
      <c r="NA1496" s="135"/>
      <c r="NB1496" s="135"/>
      <c r="NC1496" s="135"/>
      <c r="ND1496" s="135"/>
      <c r="NE1496" s="135"/>
      <c r="NF1496" s="135"/>
      <c r="NG1496" s="135"/>
      <c r="NH1496" s="135"/>
      <c r="NI1496" s="135"/>
      <c r="NJ1496" s="135"/>
      <c r="NK1496" s="135"/>
      <c r="NL1496" s="135"/>
      <c r="NM1496" s="135"/>
      <c r="NN1496" s="135"/>
      <c r="NO1496" s="135"/>
      <c r="NP1496" s="135"/>
      <c r="NQ1496" s="39"/>
      <c r="QS1496"/>
      <c r="QT1496"/>
      <c r="QU1496"/>
      <c r="QV1496"/>
      <c r="QW1496"/>
      <c r="QX1496"/>
      <c r="QY1496"/>
      <c r="QZ1496"/>
      <c r="RA1496"/>
      <c r="RB1496" s="39"/>
      <c r="RC1496" s="39"/>
      <c r="RD1496" s="39"/>
    </row>
    <row r="1497" spans="2:472" x14ac:dyDescent="0.2">
      <c r="B1497" s="426"/>
      <c r="C1497" s="427"/>
      <c r="V1497" s="63">
        <v>170</v>
      </c>
      <c r="W1497" s="54" t="s">
        <v>3676</v>
      </c>
      <c r="X1497" s="64">
        <v>160817</v>
      </c>
      <c r="Y1497" s="54" t="s">
        <v>2500</v>
      </c>
      <c r="Z1497" s="63" t="s">
        <v>412</v>
      </c>
      <c r="AA1497" s="54" t="s">
        <v>649</v>
      </c>
      <c r="AB1497" s="54" t="s">
        <v>398</v>
      </c>
      <c r="AC1497" s="54" t="s">
        <v>6516</v>
      </c>
      <c r="AD1497" s="64" t="s">
        <v>414</v>
      </c>
      <c r="AE1497" s="64" t="s">
        <v>415</v>
      </c>
      <c r="AF1497" s="63">
        <v>170</v>
      </c>
      <c r="AG1497" s="54" t="s">
        <v>3676</v>
      </c>
      <c r="AH1497" s="54" t="s">
        <v>3675</v>
      </c>
      <c r="AI1497" s="63" t="s">
        <v>3510</v>
      </c>
      <c r="AJ1497" s="64" t="s">
        <v>3677</v>
      </c>
      <c r="AK1497" s="569">
        <v>4930678</v>
      </c>
      <c r="AL1497" s="64" t="s">
        <v>649</v>
      </c>
      <c r="AM1497" s="64" t="s">
        <v>3681</v>
      </c>
      <c r="AN1497" s="570">
        <v>251095700</v>
      </c>
      <c r="AO1497" s="54"/>
      <c r="AP1497" s="54"/>
      <c r="AQ1497" s="54"/>
      <c r="AR1497" s="54"/>
      <c r="AS1497" s="54"/>
      <c r="AT1497" s="64" t="s">
        <v>420</v>
      </c>
      <c r="AU1497" s="64"/>
      <c r="AV1497" s="54"/>
      <c r="AW1497" s="54"/>
      <c r="AX1497" s="54"/>
      <c r="AY1497" s="54"/>
      <c r="AZ1497" s="54"/>
      <c r="BA1497" s="54"/>
      <c r="BB1497" s="54"/>
      <c r="BC1497" s="54"/>
      <c r="BD1497" s="64">
        <v>160817</v>
      </c>
      <c r="BE1497" s="54" t="s">
        <v>2500</v>
      </c>
      <c r="BF1497" s="63" t="s">
        <v>412</v>
      </c>
      <c r="BG1497" s="54" t="s">
        <v>649</v>
      </c>
      <c r="BH1497" s="54" t="s">
        <v>398</v>
      </c>
      <c r="BI1497" s="54" t="s">
        <v>6516</v>
      </c>
      <c r="BJ1497" s="64" t="s">
        <v>414</v>
      </c>
      <c r="BK1497" s="64" t="s">
        <v>415</v>
      </c>
      <c r="BL1497" s="54"/>
      <c r="BM1497" s="54"/>
      <c r="BN1497" s="54"/>
      <c r="BO1497" s="39"/>
      <c r="BP1497" s="39"/>
      <c r="BQ1497" s="39"/>
      <c r="BR1497" s="39"/>
      <c r="BS1497" s="47"/>
      <c r="BT1497" s="39"/>
      <c r="BU1497" s="39"/>
      <c r="BV1497" s="39"/>
      <c r="BW1497" s="39"/>
      <c r="BX1497" s="39"/>
      <c r="BY1497" s="39"/>
      <c r="BZ1497" s="39"/>
      <c r="CA1497" s="39"/>
      <c r="CB1497" s="39"/>
      <c r="CC1497" s="47"/>
      <c r="CD1497" s="39"/>
      <c r="CE1497" s="39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39"/>
      <c r="ML1497" s="135"/>
      <c r="MM1497" s="135"/>
      <c r="MN1497" s="135"/>
      <c r="MO1497" s="135"/>
      <c r="MP1497" s="135"/>
      <c r="MQ1497" s="135"/>
      <c r="MR1497" s="135"/>
      <c r="MS1497" s="135"/>
      <c r="MT1497" s="135"/>
      <c r="MU1497" s="135"/>
      <c r="MV1497" s="135"/>
      <c r="MW1497" s="135"/>
      <c r="MX1497" s="135"/>
      <c r="MY1497" s="135"/>
      <c r="MZ1497" s="135"/>
      <c r="NA1497" s="135"/>
      <c r="NB1497" s="135"/>
      <c r="NC1497" s="135"/>
      <c r="ND1497" s="135"/>
      <c r="NE1497" s="135"/>
      <c r="NF1497" s="135"/>
      <c r="NG1497" s="135"/>
      <c r="NH1497" s="135"/>
      <c r="NI1497" s="135"/>
      <c r="NJ1497" s="135"/>
      <c r="NK1497" s="135"/>
      <c r="NL1497" s="135"/>
      <c r="NM1497" s="135"/>
      <c r="NN1497" s="135"/>
      <c r="NO1497" s="135"/>
      <c r="NP1497" s="135"/>
      <c r="NQ1497" s="39"/>
      <c r="QS1497"/>
      <c r="QT1497"/>
      <c r="QU1497"/>
      <c r="QV1497"/>
      <c r="QW1497"/>
      <c r="QX1497"/>
      <c r="QY1497"/>
      <c r="QZ1497"/>
      <c r="RA1497"/>
      <c r="RB1497" s="39"/>
      <c r="RC1497" s="39"/>
      <c r="RD1497" s="39"/>
    </row>
    <row r="1498" spans="2:472" x14ac:dyDescent="0.2">
      <c r="B1498" s="426"/>
      <c r="C1498" s="427"/>
      <c r="V1498" s="63">
        <v>170</v>
      </c>
      <c r="W1498" s="54" t="s">
        <v>3676</v>
      </c>
      <c r="X1498" s="64">
        <v>160818</v>
      </c>
      <c r="Y1498" s="54" t="s">
        <v>2642</v>
      </c>
      <c r="Z1498" s="63" t="s">
        <v>1341</v>
      </c>
      <c r="AA1498" s="54" t="s">
        <v>649</v>
      </c>
      <c r="AB1498" s="54" t="s">
        <v>398</v>
      </c>
      <c r="AC1498" s="54" t="s">
        <v>6517</v>
      </c>
      <c r="AD1498" s="64" t="s">
        <v>414</v>
      </c>
      <c r="AE1498" s="64" t="s">
        <v>415</v>
      </c>
      <c r="AF1498" s="63">
        <v>170</v>
      </c>
      <c r="AG1498" s="54" t="s">
        <v>3676</v>
      </c>
      <c r="AH1498" s="54" t="s">
        <v>3675</v>
      </c>
      <c r="AI1498" s="63" t="s">
        <v>3510</v>
      </c>
      <c r="AJ1498" s="64" t="s">
        <v>3677</v>
      </c>
      <c r="AK1498" s="569">
        <v>4930678</v>
      </c>
      <c r="AL1498" s="64" t="s">
        <v>649</v>
      </c>
      <c r="AM1498" s="64" t="s">
        <v>3681</v>
      </c>
      <c r="AN1498" s="570">
        <v>251095700</v>
      </c>
      <c r="AO1498" s="54"/>
      <c r="AP1498" s="54"/>
      <c r="AQ1498" s="54"/>
      <c r="AR1498" s="54"/>
      <c r="AS1498" s="54"/>
      <c r="AT1498" s="64" t="s">
        <v>420</v>
      </c>
      <c r="AU1498" s="64"/>
      <c r="AV1498" s="54"/>
      <c r="AW1498" s="54"/>
      <c r="AX1498" s="54"/>
      <c r="AY1498" s="54"/>
      <c r="AZ1498" s="54"/>
      <c r="BA1498" s="54"/>
      <c r="BB1498" s="54"/>
      <c r="BC1498" s="54"/>
      <c r="BD1498" s="64">
        <v>160818</v>
      </c>
      <c r="BE1498" s="54" t="s">
        <v>2642</v>
      </c>
      <c r="BF1498" s="63" t="s">
        <v>1341</v>
      </c>
      <c r="BG1498" s="54" t="s">
        <v>649</v>
      </c>
      <c r="BH1498" s="54" t="s">
        <v>398</v>
      </c>
      <c r="BI1498" s="54" t="s">
        <v>6517</v>
      </c>
      <c r="BJ1498" s="64" t="s">
        <v>414</v>
      </c>
      <c r="BK1498" s="64" t="s">
        <v>415</v>
      </c>
      <c r="BL1498" s="54"/>
      <c r="BM1498" s="54"/>
      <c r="BN1498" s="54"/>
      <c r="BO1498" s="39"/>
      <c r="BP1498" s="39"/>
      <c r="BQ1498" s="39"/>
      <c r="BR1498" s="39"/>
      <c r="BS1498" s="47"/>
      <c r="BT1498" s="39"/>
      <c r="BU1498" s="39"/>
      <c r="BV1498" s="39"/>
      <c r="BW1498" s="39"/>
      <c r="BX1498" s="39"/>
      <c r="BY1498" s="39"/>
      <c r="BZ1498" s="39"/>
      <c r="CA1498" s="39"/>
      <c r="CB1498" s="39"/>
      <c r="CC1498" s="47"/>
      <c r="CD1498" s="39"/>
      <c r="CE1498" s="39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39"/>
      <c r="ML1498" s="135"/>
      <c r="MM1498" s="135"/>
      <c r="MN1498" s="135"/>
      <c r="MO1498" s="135"/>
      <c r="MP1498" s="135"/>
      <c r="MQ1498" s="135"/>
      <c r="MR1498" s="135"/>
      <c r="MS1498" s="135"/>
      <c r="MT1498" s="135"/>
      <c r="MU1498" s="135"/>
      <c r="MV1498" s="135"/>
      <c r="MW1498" s="135"/>
      <c r="MX1498" s="135"/>
      <c r="MY1498" s="135"/>
      <c r="MZ1498" s="135"/>
      <c r="NA1498" s="135"/>
      <c r="NB1498" s="135"/>
      <c r="NC1498" s="135"/>
      <c r="ND1498" s="135"/>
      <c r="NE1498" s="135"/>
      <c r="NF1498" s="135"/>
      <c r="NG1498" s="135"/>
      <c r="NH1498" s="135"/>
      <c r="NI1498" s="135"/>
      <c r="NJ1498" s="135"/>
      <c r="NK1498" s="135"/>
      <c r="NL1498" s="135"/>
      <c r="NM1498" s="135"/>
      <c r="NN1498" s="135"/>
      <c r="NO1498" s="135"/>
      <c r="NP1498" s="135"/>
      <c r="NQ1498" s="39"/>
      <c r="QS1498"/>
      <c r="QT1498"/>
      <c r="QU1498"/>
      <c r="QV1498"/>
      <c r="QW1498"/>
      <c r="QX1498"/>
      <c r="QY1498"/>
      <c r="QZ1498"/>
      <c r="RA1498"/>
      <c r="RB1498" s="39"/>
      <c r="RC1498" s="39"/>
      <c r="RD1498" s="39"/>
    </row>
    <row r="1499" spans="2:472" x14ac:dyDescent="0.2">
      <c r="B1499" s="426"/>
      <c r="C1499" s="427"/>
      <c r="V1499" s="63">
        <v>170</v>
      </c>
      <c r="W1499" s="54" t="s">
        <v>3676</v>
      </c>
      <c r="X1499" s="64">
        <v>160819</v>
      </c>
      <c r="Y1499" s="54" t="s">
        <v>2775</v>
      </c>
      <c r="Z1499" s="63" t="s">
        <v>1341</v>
      </c>
      <c r="AA1499" s="54" t="s">
        <v>649</v>
      </c>
      <c r="AB1499" s="54" t="s">
        <v>398</v>
      </c>
      <c r="AC1499" s="54" t="s">
        <v>6518</v>
      </c>
      <c r="AD1499" s="64" t="s">
        <v>414</v>
      </c>
      <c r="AE1499" s="64" t="s">
        <v>415</v>
      </c>
      <c r="AF1499" s="63">
        <v>170</v>
      </c>
      <c r="AG1499" s="54" t="s">
        <v>3676</v>
      </c>
      <c r="AH1499" s="54" t="s">
        <v>3675</v>
      </c>
      <c r="AI1499" s="63" t="s">
        <v>3510</v>
      </c>
      <c r="AJ1499" s="64" t="s">
        <v>3677</v>
      </c>
      <c r="AK1499" s="569">
        <v>4930678</v>
      </c>
      <c r="AL1499" s="64" t="s">
        <v>649</v>
      </c>
      <c r="AM1499" s="64" t="s">
        <v>3681</v>
      </c>
      <c r="AN1499" s="570">
        <v>251095700</v>
      </c>
      <c r="AO1499" s="54"/>
      <c r="AP1499" s="54"/>
      <c r="AQ1499" s="54"/>
      <c r="AR1499" s="54"/>
      <c r="AS1499" s="54"/>
      <c r="AT1499" s="64" t="s">
        <v>420</v>
      </c>
      <c r="AU1499" s="64"/>
      <c r="AV1499" s="54"/>
      <c r="AW1499" s="54"/>
      <c r="AX1499" s="54"/>
      <c r="AY1499" s="54"/>
      <c r="AZ1499" s="54"/>
      <c r="BA1499" s="54"/>
      <c r="BB1499" s="54"/>
      <c r="BC1499" s="54"/>
      <c r="BD1499" s="64">
        <v>160819</v>
      </c>
      <c r="BE1499" s="54" t="s">
        <v>2775</v>
      </c>
      <c r="BF1499" s="63" t="s">
        <v>1341</v>
      </c>
      <c r="BG1499" s="54" t="s">
        <v>649</v>
      </c>
      <c r="BH1499" s="54" t="s">
        <v>398</v>
      </c>
      <c r="BI1499" s="54" t="s">
        <v>6518</v>
      </c>
      <c r="BJ1499" s="64" t="s">
        <v>414</v>
      </c>
      <c r="BK1499" s="64" t="s">
        <v>415</v>
      </c>
      <c r="BL1499" s="54"/>
      <c r="BM1499" s="54"/>
      <c r="BN1499" s="54"/>
      <c r="BO1499" s="39"/>
      <c r="BP1499" s="39"/>
      <c r="BQ1499" s="39"/>
      <c r="BR1499" s="39"/>
      <c r="BS1499" s="47"/>
      <c r="BT1499" s="39"/>
      <c r="BU1499" s="39"/>
      <c r="BV1499" s="39"/>
      <c r="BW1499" s="39"/>
      <c r="BX1499" s="39"/>
      <c r="BY1499" s="39"/>
      <c r="BZ1499" s="39"/>
      <c r="CA1499" s="39"/>
      <c r="CB1499" s="39"/>
      <c r="CC1499" s="47"/>
      <c r="CD1499" s="39"/>
      <c r="CE1499" s="39"/>
      <c r="CF1499" s="48"/>
      <c r="CG1499" s="48"/>
      <c r="CH1499" s="48"/>
      <c r="CI1499" s="48"/>
      <c r="CJ1499" s="48"/>
      <c r="CK1499" s="48"/>
      <c r="CL1499" s="48"/>
      <c r="CM1499" s="48"/>
      <c r="CN1499" s="48"/>
      <c r="CO1499" s="48"/>
      <c r="CP1499" s="48"/>
      <c r="CQ1499" s="48"/>
      <c r="CR1499" s="48"/>
      <c r="CS1499" s="48"/>
      <c r="CT1499" s="48"/>
      <c r="CU1499" s="48"/>
      <c r="CV1499" s="48"/>
      <c r="CW1499" s="48"/>
      <c r="CX1499" s="39"/>
      <c r="ML1499" s="135"/>
      <c r="MM1499" s="135"/>
      <c r="MN1499" s="135"/>
      <c r="MO1499" s="135"/>
      <c r="MP1499" s="135"/>
      <c r="MQ1499" s="135"/>
      <c r="MR1499" s="135"/>
      <c r="MS1499" s="135"/>
      <c r="MT1499" s="135"/>
      <c r="MU1499" s="135"/>
      <c r="MV1499" s="135"/>
      <c r="MW1499" s="135"/>
      <c r="MX1499" s="135"/>
      <c r="MY1499" s="135"/>
      <c r="MZ1499" s="135"/>
      <c r="NA1499" s="135"/>
      <c r="NB1499" s="135"/>
      <c r="NC1499" s="135"/>
      <c r="ND1499" s="135"/>
      <c r="NE1499" s="135"/>
      <c r="NF1499" s="135"/>
      <c r="NG1499" s="135"/>
      <c r="NH1499" s="135"/>
      <c r="NI1499" s="135"/>
      <c r="NJ1499" s="135"/>
      <c r="NK1499" s="135"/>
      <c r="NL1499" s="135"/>
      <c r="NM1499" s="135"/>
      <c r="NN1499" s="135"/>
      <c r="NO1499" s="135"/>
      <c r="NP1499" s="135"/>
      <c r="NQ1499" s="39"/>
      <c r="QS1499"/>
      <c r="QT1499"/>
      <c r="QU1499"/>
      <c r="QV1499"/>
      <c r="QW1499"/>
      <c r="QX1499"/>
      <c r="QY1499"/>
      <c r="QZ1499"/>
      <c r="RA1499"/>
      <c r="RB1499" s="39"/>
      <c r="RC1499" s="39"/>
      <c r="RD1499" s="39"/>
    </row>
    <row r="1500" spans="2:472" x14ac:dyDescent="0.2">
      <c r="B1500" s="426"/>
      <c r="C1500" s="427"/>
      <c r="V1500" s="63">
        <v>170</v>
      </c>
      <c r="W1500" s="54" t="s">
        <v>3676</v>
      </c>
      <c r="X1500" s="64">
        <v>160820</v>
      </c>
      <c r="Y1500" s="54" t="s">
        <v>2883</v>
      </c>
      <c r="Z1500" s="63" t="s">
        <v>412</v>
      </c>
      <c r="AA1500" s="54" t="s">
        <v>649</v>
      </c>
      <c r="AB1500" s="54" t="s">
        <v>398</v>
      </c>
      <c r="AC1500" s="54" t="s">
        <v>6519</v>
      </c>
      <c r="AD1500" s="64" t="s">
        <v>414</v>
      </c>
      <c r="AE1500" s="64" t="s">
        <v>415</v>
      </c>
      <c r="AF1500" s="63">
        <v>170</v>
      </c>
      <c r="AG1500" s="54" t="s">
        <v>3676</v>
      </c>
      <c r="AH1500" s="54" t="s">
        <v>3675</v>
      </c>
      <c r="AI1500" s="63" t="s">
        <v>3510</v>
      </c>
      <c r="AJ1500" s="64" t="s">
        <v>3677</v>
      </c>
      <c r="AK1500" s="569">
        <v>4930678</v>
      </c>
      <c r="AL1500" s="64" t="s">
        <v>649</v>
      </c>
      <c r="AM1500" s="64" t="s">
        <v>3681</v>
      </c>
      <c r="AN1500" s="570">
        <v>251095700</v>
      </c>
      <c r="AO1500" s="54"/>
      <c r="AP1500" s="54"/>
      <c r="AQ1500" s="54"/>
      <c r="AR1500" s="54"/>
      <c r="AS1500" s="54"/>
      <c r="AT1500" s="64" t="s">
        <v>420</v>
      </c>
      <c r="AU1500" s="64"/>
      <c r="AV1500" s="54"/>
      <c r="AW1500" s="54"/>
      <c r="AX1500" s="54"/>
      <c r="AY1500" s="54"/>
      <c r="AZ1500" s="54"/>
      <c r="BA1500" s="54"/>
      <c r="BB1500" s="54"/>
      <c r="BC1500" s="54"/>
      <c r="BD1500" s="64">
        <v>160820</v>
      </c>
      <c r="BE1500" s="54" t="s">
        <v>2883</v>
      </c>
      <c r="BF1500" s="63" t="s">
        <v>412</v>
      </c>
      <c r="BG1500" s="54" t="s">
        <v>649</v>
      </c>
      <c r="BH1500" s="54" t="s">
        <v>398</v>
      </c>
      <c r="BI1500" s="54" t="s">
        <v>6519</v>
      </c>
      <c r="BJ1500" s="64" t="s">
        <v>414</v>
      </c>
      <c r="BK1500" s="64" t="s">
        <v>415</v>
      </c>
      <c r="BL1500" s="54"/>
      <c r="BM1500" s="54"/>
      <c r="BN1500" s="54"/>
      <c r="BO1500" s="39"/>
      <c r="BP1500" s="39"/>
      <c r="BQ1500" s="39"/>
      <c r="BR1500" s="39"/>
      <c r="BS1500" s="47"/>
      <c r="BT1500" s="39"/>
      <c r="BU1500" s="39"/>
      <c r="BV1500" s="39"/>
      <c r="BW1500" s="39"/>
      <c r="BX1500" s="39"/>
      <c r="BY1500" s="39"/>
      <c r="BZ1500" s="39"/>
      <c r="CA1500" s="39"/>
      <c r="CB1500" s="39"/>
      <c r="CC1500" s="47"/>
      <c r="CD1500" s="39"/>
      <c r="CE1500" s="39"/>
      <c r="CF1500" s="48"/>
      <c r="CG1500" s="48"/>
      <c r="CH1500" s="48"/>
      <c r="CI1500" s="48"/>
      <c r="CJ1500" s="48"/>
      <c r="CK1500" s="48"/>
      <c r="CL1500" s="48"/>
      <c r="CM1500" s="48"/>
      <c r="CN1500" s="48"/>
      <c r="CO1500" s="48"/>
      <c r="CP1500" s="48"/>
      <c r="CQ1500" s="48"/>
      <c r="CR1500" s="48"/>
      <c r="CS1500" s="48"/>
      <c r="CT1500" s="48"/>
      <c r="CU1500" s="48"/>
      <c r="CV1500" s="48"/>
      <c r="CW1500" s="48"/>
      <c r="CX1500" s="39"/>
      <c r="ML1500" s="135"/>
      <c r="MM1500" s="135"/>
      <c r="MN1500" s="135"/>
      <c r="MO1500" s="135"/>
      <c r="MP1500" s="135"/>
      <c r="MQ1500" s="135"/>
      <c r="MR1500" s="135"/>
      <c r="MS1500" s="135"/>
      <c r="MT1500" s="135"/>
      <c r="MU1500" s="135"/>
      <c r="MV1500" s="135"/>
      <c r="MW1500" s="135"/>
      <c r="MX1500" s="135"/>
      <c r="MY1500" s="135"/>
      <c r="MZ1500" s="135"/>
      <c r="NA1500" s="135"/>
      <c r="NB1500" s="135"/>
      <c r="NC1500" s="135"/>
      <c r="ND1500" s="135"/>
      <c r="NE1500" s="135"/>
      <c r="NF1500" s="135"/>
      <c r="NG1500" s="135"/>
      <c r="NH1500" s="135"/>
      <c r="NI1500" s="135"/>
      <c r="NJ1500" s="135"/>
      <c r="NK1500" s="135"/>
      <c r="NL1500" s="135"/>
      <c r="NM1500" s="135"/>
      <c r="NN1500" s="135"/>
      <c r="NO1500" s="135"/>
      <c r="NP1500" s="135"/>
      <c r="NQ1500" s="39"/>
      <c r="QS1500"/>
      <c r="QT1500"/>
      <c r="QU1500"/>
      <c r="QV1500"/>
      <c r="QW1500"/>
      <c r="QX1500"/>
      <c r="QY1500"/>
      <c r="QZ1500"/>
      <c r="RA1500"/>
      <c r="RB1500" s="39"/>
      <c r="RC1500" s="39"/>
      <c r="RD1500" s="39"/>
    </row>
    <row r="1501" spans="2:472" x14ac:dyDescent="0.2">
      <c r="B1501" s="426"/>
      <c r="C1501" s="427"/>
      <c r="V1501" s="63">
        <v>170</v>
      </c>
      <c r="W1501" s="54" t="s">
        <v>3676</v>
      </c>
      <c r="X1501" s="64">
        <v>160800</v>
      </c>
      <c r="Y1501" s="54" t="s">
        <v>6520</v>
      </c>
      <c r="Z1501" s="63" t="s">
        <v>412</v>
      </c>
      <c r="AA1501" s="54" t="s">
        <v>649</v>
      </c>
      <c r="AB1501" s="54" t="s">
        <v>398</v>
      </c>
      <c r="AC1501" s="54" t="s">
        <v>6519</v>
      </c>
      <c r="AD1501" s="64" t="s">
        <v>414</v>
      </c>
      <c r="AE1501" s="64" t="s">
        <v>415</v>
      </c>
      <c r="AF1501" s="63">
        <v>170</v>
      </c>
      <c r="AG1501" s="54" t="s">
        <v>3676</v>
      </c>
      <c r="AH1501" s="54" t="s">
        <v>3675</v>
      </c>
      <c r="AI1501" s="63" t="s">
        <v>3510</v>
      </c>
      <c r="AJ1501" s="64" t="s">
        <v>3677</v>
      </c>
      <c r="AK1501" s="569">
        <v>4930678</v>
      </c>
      <c r="AL1501" s="64" t="s">
        <v>649</v>
      </c>
      <c r="AM1501" s="64" t="s">
        <v>3681</v>
      </c>
      <c r="AN1501" s="570">
        <v>251095700</v>
      </c>
      <c r="AO1501" s="54"/>
      <c r="AP1501" s="54"/>
      <c r="AQ1501" s="54"/>
      <c r="AR1501" s="54"/>
      <c r="AS1501" s="54"/>
      <c r="AT1501" s="64" t="s">
        <v>420</v>
      </c>
      <c r="AU1501" s="64"/>
      <c r="AV1501" s="54"/>
      <c r="AW1501" s="54"/>
      <c r="AX1501" s="54"/>
      <c r="AY1501" s="54"/>
      <c r="AZ1501" s="54"/>
      <c r="BA1501" s="54"/>
      <c r="BB1501" s="54"/>
      <c r="BC1501" s="54"/>
      <c r="BD1501" s="64">
        <v>160800</v>
      </c>
      <c r="BE1501" s="54" t="s">
        <v>6520</v>
      </c>
      <c r="BF1501" s="63" t="s">
        <v>412</v>
      </c>
      <c r="BG1501" s="54" t="s">
        <v>649</v>
      </c>
      <c r="BH1501" s="54" t="s">
        <v>398</v>
      </c>
      <c r="BI1501" s="54" t="s">
        <v>6519</v>
      </c>
      <c r="BJ1501" s="64" t="s">
        <v>414</v>
      </c>
      <c r="BK1501" s="64" t="s">
        <v>415</v>
      </c>
      <c r="BL1501" s="54"/>
      <c r="BM1501" s="54"/>
      <c r="BN1501" s="54"/>
      <c r="BO1501" s="39"/>
      <c r="BP1501" s="39"/>
      <c r="BQ1501" s="39"/>
      <c r="BR1501" s="39"/>
      <c r="BS1501" s="47"/>
      <c r="BT1501" s="39"/>
      <c r="BU1501" s="39"/>
      <c r="BV1501" s="39"/>
      <c r="BW1501" s="39"/>
      <c r="BX1501" s="39"/>
      <c r="BY1501" s="39"/>
      <c r="BZ1501" s="39"/>
      <c r="CA1501" s="39"/>
      <c r="CB1501" s="39"/>
      <c r="CC1501" s="47"/>
      <c r="CD1501" s="39"/>
      <c r="CE1501" s="39"/>
      <c r="CF1501" s="48"/>
      <c r="CG1501" s="48"/>
      <c r="CH1501" s="48"/>
      <c r="CI1501" s="48"/>
      <c r="CJ1501" s="48"/>
      <c r="CK1501" s="48"/>
      <c r="CL1501" s="48"/>
      <c r="CM1501" s="48"/>
      <c r="CN1501" s="48"/>
      <c r="CO1501" s="48"/>
      <c r="CP1501" s="48"/>
      <c r="CQ1501" s="48"/>
      <c r="CR1501" s="48"/>
      <c r="CS1501" s="48"/>
      <c r="CT1501" s="48"/>
      <c r="CU1501" s="48"/>
      <c r="CV1501" s="48"/>
      <c r="CW1501" s="48"/>
      <c r="CX1501" s="39"/>
      <c r="ML1501" s="135"/>
      <c r="MM1501" s="135"/>
      <c r="MN1501" s="135"/>
      <c r="MO1501" s="135"/>
      <c r="MP1501" s="135"/>
      <c r="MQ1501" s="135"/>
      <c r="MR1501" s="135"/>
      <c r="MS1501" s="135"/>
      <c r="MT1501" s="135"/>
      <c r="MU1501" s="135"/>
      <c r="MV1501" s="135"/>
      <c r="MW1501" s="135"/>
      <c r="MX1501" s="135"/>
      <c r="MY1501" s="135"/>
      <c r="MZ1501" s="135"/>
      <c r="NA1501" s="135"/>
      <c r="NB1501" s="135"/>
      <c r="NC1501" s="135"/>
      <c r="ND1501" s="135"/>
      <c r="NE1501" s="135"/>
      <c r="NF1501" s="135"/>
      <c r="NG1501" s="135"/>
      <c r="NH1501" s="135"/>
      <c r="NI1501" s="135"/>
      <c r="NJ1501" s="135"/>
      <c r="NK1501" s="135"/>
      <c r="NL1501" s="135"/>
      <c r="NM1501" s="135"/>
      <c r="NN1501" s="135"/>
      <c r="NO1501" s="135"/>
      <c r="NP1501" s="135"/>
      <c r="NQ1501" s="39"/>
      <c r="QS1501"/>
      <c r="QT1501"/>
      <c r="QU1501"/>
      <c r="QV1501"/>
      <c r="QW1501"/>
      <c r="QX1501"/>
      <c r="QY1501"/>
      <c r="QZ1501"/>
      <c r="RA1501"/>
      <c r="RB1501" s="39"/>
      <c r="RC1501" s="39"/>
      <c r="RD1501" s="39"/>
    </row>
    <row r="1502" spans="2:472" x14ac:dyDescent="0.2">
      <c r="B1502" s="426"/>
      <c r="C1502" s="427"/>
      <c r="V1502" s="63">
        <v>170</v>
      </c>
      <c r="W1502" s="54" t="s">
        <v>3676</v>
      </c>
      <c r="X1502" s="64">
        <v>160816</v>
      </c>
      <c r="Y1502" s="54" t="s">
        <v>2351</v>
      </c>
      <c r="Z1502" s="63" t="s">
        <v>412</v>
      </c>
      <c r="AA1502" s="54" t="s">
        <v>649</v>
      </c>
      <c r="AB1502" s="54" t="s">
        <v>398</v>
      </c>
      <c r="AC1502" s="54" t="s">
        <v>2351</v>
      </c>
      <c r="AD1502" s="64" t="s">
        <v>414</v>
      </c>
      <c r="AE1502" s="64" t="s">
        <v>415</v>
      </c>
      <c r="AF1502" s="63">
        <v>170</v>
      </c>
      <c r="AG1502" s="54" t="s">
        <v>3676</v>
      </c>
      <c r="AH1502" s="54" t="s">
        <v>3675</v>
      </c>
      <c r="AI1502" s="63" t="s">
        <v>3510</v>
      </c>
      <c r="AJ1502" s="64" t="s">
        <v>3677</v>
      </c>
      <c r="AK1502" s="569">
        <v>4930678</v>
      </c>
      <c r="AL1502" s="64" t="s">
        <v>649</v>
      </c>
      <c r="AM1502" s="64" t="s">
        <v>3681</v>
      </c>
      <c r="AN1502" s="570">
        <v>251095700</v>
      </c>
      <c r="AO1502" s="54"/>
      <c r="AP1502" s="54"/>
      <c r="AQ1502" s="54"/>
      <c r="AR1502" s="54"/>
      <c r="AS1502" s="54"/>
      <c r="AT1502" s="64" t="s">
        <v>420</v>
      </c>
      <c r="AU1502" s="64"/>
      <c r="AV1502" s="54"/>
      <c r="AW1502" s="54"/>
      <c r="AX1502" s="54"/>
      <c r="AY1502" s="54"/>
      <c r="AZ1502" s="54"/>
      <c r="BA1502" s="54"/>
      <c r="BB1502" s="54"/>
      <c r="BC1502" s="54"/>
      <c r="BD1502" s="64">
        <v>160816</v>
      </c>
      <c r="BE1502" s="54" t="s">
        <v>2351</v>
      </c>
      <c r="BF1502" s="63" t="s">
        <v>412</v>
      </c>
      <c r="BG1502" s="54" t="s">
        <v>649</v>
      </c>
      <c r="BH1502" s="54" t="s">
        <v>398</v>
      </c>
      <c r="BI1502" s="54" t="s">
        <v>2351</v>
      </c>
      <c r="BJ1502" s="64" t="s">
        <v>414</v>
      </c>
      <c r="BK1502" s="64" t="s">
        <v>415</v>
      </c>
      <c r="BL1502" s="54"/>
      <c r="BM1502" s="54"/>
      <c r="BN1502" s="54"/>
      <c r="BO1502" s="39"/>
      <c r="BP1502" s="39"/>
      <c r="BQ1502" s="39"/>
      <c r="BR1502" s="39"/>
      <c r="BS1502" s="47"/>
      <c r="BT1502" s="39"/>
      <c r="BU1502" s="39"/>
      <c r="BV1502" s="39"/>
      <c r="BW1502" s="39"/>
      <c r="BX1502" s="39"/>
      <c r="BY1502" s="39"/>
      <c r="BZ1502" s="39"/>
      <c r="CA1502" s="39"/>
      <c r="CB1502" s="39"/>
      <c r="CC1502" s="47"/>
      <c r="CD1502" s="39"/>
      <c r="CE1502" s="39"/>
      <c r="CF1502" s="48"/>
      <c r="CG1502" s="48"/>
      <c r="CH1502" s="48"/>
      <c r="CI1502" s="48"/>
      <c r="CJ1502" s="48"/>
      <c r="CK1502" s="48"/>
      <c r="CL1502" s="48"/>
      <c r="CM1502" s="48"/>
      <c r="CN1502" s="48"/>
      <c r="CO1502" s="48"/>
      <c r="CP1502" s="48"/>
      <c r="CQ1502" s="48"/>
      <c r="CR1502" s="48"/>
      <c r="CS1502" s="48"/>
      <c r="CT1502" s="48"/>
      <c r="CU1502" s="48"/>
      <c r="CV1502" s="48"/>
      <c r="CW1502" s="48"/>
      <c r="CX1502" s="39"/>
      <c r="ML1502" s="135"/>
      <c r="MM1502" s="135"/>
      <c r="MN1502" s="135"/>
      <c r="MO1502" s="135"/>
      <c r="MP1502" s="135"/>
      <c r="MQ1502" s="135"/>
      <c r="MR1502" s="135"/>
      <c r="MS1502" s="135"/>
      <c r="MT1502" s="135"/>
      <c r="MU1502" s="135"/>
      <c r="MV1502" s="135"/>
      <c r="MW1502" s="135"/>
      <c r="MX1502" s="135"/>
      <c r="MY1502" s="135"/>
      <c r="MZ1502" s="135"/>
      <c r="NA1502" s="135"/>
      <c r="NB1502" s="135"/>
      <c r="NC1502" s="135"/>
      <c r="ND1502" s="135"/>
      <c r="NE1502" s="135"/>
      <c r="NF1502" s="135"/>
      <c r="NG1502" s="135"/>
      <c r="NH1502" s="135"/>
      <c r="NI1502" s="135"/>
      <c r="NJ1502" s="135"/>
      <c r="NK1502" s="135"/>
      <c r="NL1502" s="135"/>
      <c r="NM1502" s="135"/>
      <c r="NN1502" s="135"/>
      <c r="NO1502" s="135"/>
      <c r="NP1502" s="135"/>
      <c r="NQ1502" s="39"/>
      <c r="QS1502"/>
      <c r="QT1502"/>
      <c r="QU1502"/>
      <c r="QV1502"/>
      <c r="QW1502"/>
      <c r="QX1502"/>
      <c r="QY1502"/>
      <c r="QZ1502"/>
      <c r="RA1502"/>
      <c r="RB1502" s="39"/>
      <c r="RC1502" s="39"/>
      <c r="RD1502" s="39"/>
    </row>
    <row r="1503" spans="2:472" x14ac:dyDescent="0.2">
      <c r="B1503" s="426"/>
      <c r="C1503" s="427"/>
      <c r="V1503" s="63">
        <v>170</v>
      </c>
      <c r="W1503" s="54" t="s">
        <v>3676</v>
      </c>
      <c r="X1503" s="64">
        <v>161003</v>
      </c>
      <c r="Y1503" s="54" t="s">
        <v>923</v>
      </c>
      <c r="Z1503" s="63" t="s">
        <v>1341</v>
      </c>
      <c r="AA1503" s="54" t="s">
        <v>650</v>
      </c>
      <c r="AB1503" s="54" t="s">
        <v>398</v>
      </c>
      <c r="AC1503" s="54" t="s">
        <v>923</v>
      </c>
      <c r="AD1503" s="64" t="s">
        <v>414</v>
      </c>
      <c r="AE1503" s="64" t="s">
        <v>415</v>
      </c>
      <c r="AF1503" s="63">
        <v>170</v>
      </c>
      <c r="AG1503" s="54" t="s">
        <v>3676</v>
      </c>
      <c r="AH1503" s="54" t="s">
        <v>3675</v>
      </c>
      <c r="AI1503" s="63" t="s">
        <v>3510</v>
      </c>
      <c r="AJ1503" s="64" t="s">
        <v>3677</v>
      </c>
      <c r="AK1503" s="569">
        <v>4930678</v>
      </c>
      <c r="AL1503" s="64" t="s">
        <v>649</v>
      </c>
      <c r="AM1503" s="64" t="s">
        <v>3681</v>
      </c>
      <c r="AN1503" s="570">
        <v>251095700</v>
      </c>
      <c r="AO1503" s="54"/>
      <c r="AP1503" s="54"/>
      <c r="AQ1503" s="54"/>
      <c r="AR1503" s="54"/>
      <c r="AS1503" s="54"/>
      <c r="AT1503" s="64" t="s">
        <v>420</v>
      </c>
      <c r="AU1503" s="64"/>
      <c r="AV1503" s="54"/>
      <c r="AW1503" s="54"/>
      <c r="AX1503" s="54"/>
      <c r="AY1503" s="54"/>
      <c r="AZ1503" s="54"/>
      <c r="BA1503" s="54"/>
      <c r="BB1503" s="54"/>
      <c r="BC1503" s="54"/>
      <c r="BD1503" s="64">
        <v>161003</v>
      </c>
      <c r="BE1503" s="54" t="s">
        <v>923</v>
      </c>
      <c r="BF1503" s="63" t="s">
        <v>1341</v>
      </c>
      <c r="BG1503" s="54" t="s">
        <v>650</v>
      </c>
      <c r="BH1503" s="54" t="s">
        <v>398</v>
      </c>
      <c r="BI1503" s="54" t="s">
        <v>923</v>
      </c>
      <c r="BJ1503" s="64" t="s">
        <v>414</v>
      </c>
      <c r="BK1503" s="64" t="s">
        <v>415</v>
      </c>
      <c r="BL1503" s="54"/>
      <c r="BM1503" s="54"/>
      <c r="BN1503" s="54"/>
      <c r="BO1503" s="39"/>
      <c r="BP1503" s="39"/>
      <c r="BQ1503" s="39"/>
      <c r="BR1503" s="39"/>
      <c r="BS1503" s="47"/>
      <c r="BT1503" s="39"/>
      <c r="BU1503" s="39"/>
      <c r="BV1503" s="39"/>
      <c r="BW1503" s="39"/>
      <c r="BX1503" s="39"/>
      <c r="BY1503" s="39"/>
      <c r="BZ1503" s="39"/>
      <c r="CA1503" s="39"/>
      <c r="CB1503" s="39"/>
      <c r="CC1503" s="47"/>
      <c r="CD1503" s="39"/>
      <c r="CE1503" s="39"/>
      <c r="CF1503" s="48"/>
      <c r="CG1503" s="48"/>
      <c r="CH1503" s="48"/>
      <c r="CI1503" s="48"/>
      <c r="CJ1503" s="48"/>
      <c r="CK1503" s="48"/>
      <c r="CL1503" s="48"/>
      <c r="CM1503" s="48"/>
      <c r="CN1503" s="48"/>
      <c r="CO1503" s="48"/>
      <c r="CP1503" s="48"/>
      <c r="CQ1503" s="48"/>
      <c r="CR1503" s="48"/>
      <c r="CS1503" s="48"/>
      <c r="CT1503" s="48"/>
      <c r="CU1503" s="48"/>
      <c r="CV1503" s="48"/>
      <c r="CW1503" s="48"/>
      <c r="CX1503" s="39"/>
      <c r="ML1503" s="135"/>
      <c r="MM1503" s="135"/>
      <c r="MN1503" s="135"/>
      <c r="MO1503" s="135"/>
      <c r="MP1503" s="135"/>
      <c r="MQ1503" s="135"/>
      <c r="MR1503" s="135"/>
      <c r="MS1503" s="135"/>
      <c r="MT1503" s="135"/>
      <c r="MU1503" s="135"/>
      <c r="MV1503" s="135"/>
      <c r="MW1503" s="135"/>
      <c r="MX1503" s="135"/>
      <c r="MY1503" s="135"/>
      <c r="MZ1503" s="135"/>
      <c r="NA1503" s="135"/>
      <c r="NB1503" s="135"/>
      <c r="NC1503" s="135"/>
      <c r="ND1503" s="135"/>
      <c r="NE1503" s="135"/>
      <c r="NF1503" s="135"/>
      <c r="NG1503" s="135"/>
      <c r="NH1503" s="135"/>
      <c r="NI1503" s="135"/>
      <c r="NJ1503" s="135"/>
      <c r="NK1503" s="135"/>
      <c r="NL1503" s="135"/>
      <c r="NM1503" s="135"/>
      <c r="NN1503" s="135"/>
      <c r="NO1503" s="135"/>
      <c r="NP1503" s="135"/>
      <c r="NQ1503" s="39"/>
      <c r="QS1503"/>
      <c r="QT1503"/>
      <c r="QU1503"/>
      <c r="QV1503"/>
      <c r="QW1503"/>
      <c r="QX1503"/>
      <c r="QY1503"/>
      <c r="QZ1503"/>
      <c r="RA1503"/>
      <c r="RB1503" s="39"/>
      <c r="RC1503" s="39"/>
      <c r="RD1503" s="39"/>
    </row>
    <row r="1504" spans="2:472" x14ac:dyDescent="0.2">
      <c r="B1504" s="426"/>
      <c r="C1504" s="427"/>
      <c r="V1504" s="63">
        <v>170</v>
      </c>
      <c r="W1504" s="54" t="s">
        <v>3676</v>
      </c>
      <c r="X1504" s="64">
        <v>161004</v>
      </c>
      <c r="Y1504" s="54" t="s">
        <v>1239</v>
      </c>
      <c r="Z1504" s="63" t="s">
        <v>1341</v>
      </c>
      <c r="AA1504" s="54" t="s">
        <v>650</v>
      </c>
      <c r="AB1504" s="54" t="s">
        <v>398</v>
      </c>
      <c r="AC1504" s="54" t="s">
        <v>1239</v>
      </c>
      <c r="AD1504" s="64" t="s">
        <v>414</v>
      </c>
      <c r="AE1504" s="64" t="s">
        <v>415</v>
      </c>
      <c r="AF1504" s="63">
        <v>170</v>
      </c>
      <c r="AG1504" s="54" t="s">
        <v>3676</v>
      </c>
      <c r="AH1504" s="54" t="s">
        <v>3675</v>
      </c>
      <c r="AI1504" s="63" t="s">
        <v>3510</v>
      </c>
      <c r="AJ1504" s="64" t="s">
        <v>3677</v>
      </c>
      <c r="AK1504" s="569">
        <v>4930678</v>
      </c>
      <c r="AL1504" s="64" t="s">
        <v>649</v>
      </c>
      <c r="AM1504" s="64" t="s">
        <v>3681</v>
      </c>
      <c r="AN1504" s="570">
        <v>251095700</v>
      </c>
      <c r="AO1504" s="54"/>
      <c r="AP1504" s="54"/>
      <c r="AQ1504" s="54"/>
      <c r="AR1504" s="54"/>
      <c r="AS1504" s="54"/>
      <c r="AT1504" s="64" t="s">
        <v>420</v>
      </c>
      <c r="AU1504" s="64"/>
      <c r="AV1504" s="54"/>
      <c r="AW1504" s="54"/>
      <c r="AX1504" s="54"/>
      <c r="AY1504" s="54"/>
      <c r="AZ1504" s="54"/>
      <c r="BA1504" s="54"/>
      <c r="BB1504" s="54"/>
      <c r="BC1504" s="54"/>
      <c r="BD1504" s="64">
        <v>161004</v>
      </c>
      <c r="BE1504" s="54" t="s">
        <v>1239</v>
      </c>
      <c r="BF1504" s="63" t="s">
        <v>1341</v>
      </c>
      <c r="BG1504" s="54" t="s">
        <v>650</v>
      </c>
      <c r="BH1504" s="54" t="s">
        <v>398</v>
      </c>
      <c r="BI1504" s="54" t="s">
        <v>1239</v>
      </c>
      <c r="BJ1504" s="64" t="s">
        <v>414</v>
      </c>
      <c r="BK1504" s="64" t="s">
        <v>415</v>
      </c>
      <c r="BL1504" s="54"/>
      <c r="BM1504" s="54"/>
      <c r="BN1504" s="54"/>
      <c r="BO1504" s="39"/>
      <c r="BP1504" s="39"/>
      <c r="BQ1504" s="39"/>
      <c r="BR1504" s="39"/>
      <c r="BS1504" s="47"/>
      <c r="BT1504" s="39"/>
      <c r="BU1504" s="39"/>
      <c r="BV1504" s="39"/>
      <c r="BW1504" s="39"/>
      <c r="BX1504" s="39"/>
      <c r="BY1504" s="39"/>
      <c r="BZ1504" s="39"/>
      <c r="CA1504" s="39"/>
      <c r="CB1504" s="39"/>
      <c r="CC1504" s="47"/>
      <c r="CD1504" s="39"/>
      <c r="CE1504" s="39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39"/>
      <c r="ML1504" s="135"/>
      <c r="MM1504" s="135"/>
      <c r="MN1504" s="135"/>
      <c r="MO1504" s="135"/>
      <c r="MP1504" s="135"/>
      <c r="MQ1504" s="135"/>
      <c r="MR1504" s="135"/>
      <c r="MS1504" s="135"/>
      <c r="MT1504" s="135"/>
      <c r="MU1504" s="135"/>
      <c r="MV1504" s="135"/>
      <c r="MW1504" s="135"/>
      <c r="MX1504" s="135"/>
      <c r="MY1504" s="135"/>
      <c r="MZ1504" s="135"/>
      <c r="NA1504" s="135"/>
      <c r="NB1504" s="135"/>
      <c r="NC1504" s="135"/>
      <c r="ND1504" s="135"/>
      <c r="NE1504" s="135"/>
      <c r="NF1504" s="135"/>
      <c r="NG1504" s="135"/>
      <c r="NH1504" s="135"/>
      <c r="NI1504" s="135"/>
      <c r="NJ1504" s="135"/>
      <c r="NK1504" s="135"/>
      <c r="NL1504" s="135"/>
      <c r="NM1504" s="135"/>
      <c r="NN1504" s="135"/>
      <c r="NO1504" s="135"/>
      <c r="NP1504" s="135"/>
      <c r="NQ1504" s="39"/>
      <c r="QS1504"/>
      <c r="QT1504"/>
      <c r="QU1504"/>
      <c r="QV1504"/>
      <c r="QW1504"/>
      <c r="QX1504"/>
      <c r="QY1504"/>
      <c r="QZ1504"/>
      <c r="RA1504"/>
      <c r="RB1504" s="39"/>
      <c r="RC1504" s="39"/>
      <c r="RD1504" s="39"/>
    </row>
    <row r="1505" spans="2:472" x14ac:dyDescent="0.2">
      <c r="B1505" s="426"/>
      <c r="C1505" s="427"/>
      <c r="V1505" s="63">
        <v>170</v>
      </c>
      <c r="W1505" s="54" t="s">
        <v>3676</v>
      </c>
      <c r="X1505" s="64">
        <v>161006</v>
      </c>
      <c r="Y1505" s="54" t="s">
        <v>1541</v>
      </c>
      <c r="Z1505" s="63" t="s">
        <v>1341</v>
      </c>
      <c r="AA1505" s="54" t="s">
        <v>650</v>
      </c>
      <c r="AB1505" s="54" t="s">
        <v>398</v>
      </c>
      <c r="AC1505" s="54" t="s">
        <v>1541</v>
      </c>
      <c r="AD1505" s="64" t="s">
        <v>414</v>
      </c>
      <c r="AE1505" s="64" t="s">
        <v>415</v>
      </c>
      <c r="AF1505" s="63">
        <v>170</v>
      </c>
      <c r="AG1505" s="54" t="s">
        <v>3676</v>
      </c>
      <c r="AH1505" s="54" t="s">
        <v>3675</v>
      </c>
      <c r="AI1505" s="63" t="s">
        <v>3510</v>
      </c>
      <c r="AJ1505" s="64" t="s">
        <v>3677</v>
      </c>
      <c r="AK1505" s="569">
        <v>4930678</v>
      </c>
      <c r="AL1505" s="64" t="s">
        <v>649</v>
      </c>
      <c r="AM1505" s="64" t="s">
        <v>3681</v>
      </c>
      <c r="AN1505" s="570">
        <v>251095700</v>
      </c>
      <c r="AO1505" s="54"/>
      <c r="AP1505" s="54"/>
      <c r="AQ1505" s="54"/>
      <c r="AR1505" s="54"/>
      <c r="AS1505" s="54"/>
      <c r="AT1505" s="64" t="s">
        <v>420</v>
      </c>
      <c r="AU1505" s="64"/>
      <c r="AV1505" s="54"/>
      <c r="AW1505" s="54"/>
      <c r="AX1505" s="54"/>
      <c r="AY1505" s="54"/>
      <c r="AZ1505" s="54"/>
      <c r="BA1505" s="54"/>
      <c r="BB1505" s="54"/>
      <c r="BC1505" s="54"/>
      <c r="BD1505" s="64">
        <v>161006</v>
      </c>
      <c r="BE1505" s="54" t="s">
        <v>1541</v>
      </c>
      <c r="BF1505" s="63" t="s">
        <v>1341</v>
      </c>
      <c r="BG1505" s="54" t="s">
        <v>650</v>
      </c>
      <c r="BH1505" s="54" t="s">
        <v>398</v>
      </c>
      <c r="BI1505" s="54" t="s">
        <v>1541</v>
      </c>
      <c r="BJ1505" s="64" t="s">
        <v>414</v>
      </c>
      <c r="BK1505" s="64" t="s">
        <v>415</v>
      </c>
      <c r="BL1505" s="54"/>
      <c r="BM1505" s="54"/>
      <c r="BN1505" s="54"/>
      <c r="BO1505" s="39"/>
      <c r="BP1505" s="39"/>
      <c r="BQ1505" s="39"/>
      <c r="BR1505" s="39"/>
      <c r="BS1505" s="47"/>
      <c r="BT1505" s="39"/>
      <c r="BU1505" s="39"/>
      <c r="BV1505" s="39"/>
      <c r="BW1505" s="39"/>
      <c r="BX1505" s="39"/>
      <c r="BY1505" s="39"/>
      <c r="BZ1505" s="39"/>
      <c r="CA1505" s="39"/>
      <c r="CB1505" s="39"/>
      <c r="CC1505" s="47"/>
      <c r="CD1505" s="39"/>
      <c r="CE1505" s="39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39"/>
      <c r="ML1505" s="135"/>
      <c r="MM1505" s="135"/>
      <c r="MN1505" s="135"/>
      <c r="MO1505" s="135"/>
      <c r="MP1505" s="135"/>
      <c r="MQ1505" s="135"/>
      <c r="MR1505" s="135"/>
      <c r="MS1505" s="135"/>
      <c r="MT1505" s="135"/>
      <c r="MU1505" s="135"/>
      <c r="MV1505" s="135"/>
      <c r="MW1505" s="135"/>
      <c r="MX1505" s="135"/>
      <c r="MY1505" s="135"/>
      <c r="MZ1505" s="135"/>
      <c r="NA1505" s="135"/>
      <c r="NB1505" s="135"/>
      <c r="NC1505" s="135"/>
      <c r="ND1505" s="135"/>
      <c r="NE1505" s="135"/>
      <c r="NF1505" s="135"/>
      <c r="NG1505" s="135"/>
      <c r="NH1505" s="135"/>
      <c r="NI1505" s="135"/>
      <c r="NJ1505" s="135"/>
      <c r="NK1505" s="135"/>
      <c r="NL1505" s="135"/>
      <c r="NM1505" s="135"/>
      <c r="NN1505" s="135"/>
      <c r="NO1505" s="135"/>
      <c r="NP1505" s="135"/>
      <c r="NQ1505" s="39"/>
      <c r="QS1505"/>
      <c r="QT1505"/>
      <c r="QU1505"/>
      <c r="QV1505"/>
      <c r="QW1505"/>
      <c r="QX1505"/>
      <c r="QY1505"/>
      <c r="QZ1505"/>
      <c r="RA1505"/>
      <c r="RB1505" s="39"/>
      <c r="RC1505" s="39"/>
      <c r="RD1505" s="39"/>
    </row>
    <row r="1506" spans="2:472" x14ac:dyDescent="0.2">
      <c r="B1506" s="426"/>
      <c r="C1506" s="427"/>
      <c r="V1506" s="63">
        <v>170</v>
      </c>
      <c r="W1506" s="54" t="s">
        <v>3676</v>
      </c>
      <c r="X1506" s="64">
        <v>161007</v>
      </c>
      <c r="Y1506" s="54" t="s">
        <v>1808</v>
      </c>
      <c r="Z1506" s="63" t="s">
        <v>1341</v>
      </c>
      <c r="AA1506" s="54" t="s">
        <v>650</v>
      </c>
      <c r="AB1506" s="54" t="s">
        <v>398</v>
      </c>
      <c r="AC1506" s="54" t="s">
        <v>1808</v>
      </c>
      <c r="AD1506" s="64" t="s">
        <v>414</v>
      </c>
      <c r="AE1506" s="64" t="s">
        <v>415</v>
      </c>
      <c r="AF1506" s="63">
        <v>170</v>
      </c>
      <c r="AG1506" s="54" t="s">
        <v>3676</v>
      </c>
      <c r="AH1506" s="54" t="s">
        <v>3675</v>
      </c>
      <c r="AI1506" s="63" t="s">
        <v>3510</v>
      </c>
      <c r="AJ1506" s="64" t="s">
        <v>3677</v>
      </c>
      <c r="AK1506" s="569">
        <v>4930678</v>
      </c>
      <c r="AL1506" s="64" t="s">
        <v>649</v>
      </c>
      <c r="AM1506" s="64" t="s">
        <v>3681</v>
      </c>
      <c r="AN1506" s="570">
        <v>251095700</v>
      </c>
      <c r="AO1506" s="54"/>
      <c r="AP1506" s="54"/>
      <c r="AQ1506" s="54"/>
      <c r="AR1506" s="54"/>
      <c r="AS1506" s="54"/>
      <c r="AT1506" s="64" t="s">
        <v>420</v>
      </c>
      <c r="AU1506" s="64"/>
      <c r="AV1506" s="54"/>
      <c r="AW1506" s="54"/>
      <c r="AX1506" s="54"/>
      <c r="AY1506" s="54"/>
      <c r="AZ1506" s="54"/>
      <c r="BA1506" s="54"/>
      <c r="BB1506" s="54"/>
      <c r="BC1506" s="54"/>
      <c r="BD1506" s="64">
        <v>161007</v>
      </c>
      <c r="BE1506" s="54" t="s">
        <v>1808</v>
      </c>
      <c r="BF1506" s="63" t="s">
        <v>1341</v>
      </c>
      <c r="BG1506" s="54" t="s">
        <v>650</v>
      </c>
      <c r="BH1506" s="54" t="s">
        <v>398</v>
      </c>
      <c r="BI1506" s="54" t="s">
        <v>1808</v>
      </c>
      <c r="BJ1506" s="64" t="s">
        <v>414</v>
      </c>
      <c r="BK1506" s="64" t="s">
        <v>415</v>
      </c>
      <c r="BL1506" s="54"/>
      <c r="BM1506" s="54"/>
      <c r="BN1506" s="54"/>
      <c r="BO1506" s="39"/>
      <c r="BP1506" s="39"/>
      <c r="BQ1506" s="39"/>
      <c r="BR1506" s="39"/>
      <c r="BS1506" s="47"/>
      <c r="BT1506" s="39"/>
      <c r="BU1506" s="39"/>
      <c r="BV1506" s="39"/>
      <c r="BW1506" s="39"/>
      <c r="BX1506" s="39"/>
      <c r="BY1506" s="39"/>
      <c r="BZ1506" s="39"/>
      <c r="CA1506" s="39"/>
      <c r="CB1506" s="39"/>
      <c r="CC1506" s="47"/>
      <c r="CD1506" s="39"/>
      <c r="CE1506" s="39"/>
      <c r="CF1506" s="48"/>
      <c r="CG1506" s="48"/>
      <c r="CH1506" s="48"/>
      <c r="CI1506" s="48"/>
      <c r="CJ1506" s="48"/>
      <c r="CK1506" s="48"/>
      <c r="CL1506" s="48"/>
      <c r="CM1506" s="48"/>
      <c r="CN1506" s="48"/>
      <c r="CO1506" s="48"/>
      <c r="CP1506" s="48"/>
      <c r="CQ1506" s="48"/>
      <c r="CR1506" s="48"/>
      <c r="CS1506" s="48"/>
      <c r="CT1506" s="48"/>
      <c r="CU1506" s="48"/>
      <c r="CV1506" s="48"/>
      <c r="CW1506" s="48"/>
      <c r="CX1506" s="39"/>
      <c r="ML1506" s="135"/>
      <c r="MM1506" s="135"/>
      <c r="MN1506" s="135"/>
      <c r="MO1506" s="135"/>
      <c r="MP1506" s="135"/>
      <c r="MQ1506" s="135"/>
      <c r="MR1506" s="135"/>
      <c r="MS1506" s="135"/>
      <c r="MT1506" s="135"/>
      <c r="MU1506" s="135"/>
      <c r="MV1506" s="135"/>
      <c r="MW1506" s="135"/>
      <c r="MX1506" s="135"/>
      <c r="MY1506" s="135"/>
      <c r="MZ1506" s="135"/>
      <c r="NA1506" s="135"/>
      <c r="NB1506" s="135"/>
      <c r="NC1506" s="135"/>
      <c r="ND1506" s="135"/>
      <c r="NE1506" s="135"/>
      <c r="NF1506" s="135"/>
      <c r="NG1506" s="135"/>
      <c r="NH1506" s="135"/>
      <c r="NI1506" s="135"/>
      <c r="NJ1506" s="135"/>
      <c r="NK1506" s="135"/>
      <c r="NL1506" s="135"/>
      <c r="NM1506" s="135"/>
      <c r="NN1506" s="135"/>
      <c r="NO1506" s="135"/>
      <c r="NP1506" s="135"/>
      <c r="NQ1506" s="39"/>
      <c r="QS1506"/>
      <c r="QT1506"/>
      <c r="QU1506"/>
      <c r="QV1506"/>
      <c r="QW1506"/>
      <c r="QX1506"/>
      <c r="QY1506"/>
      <c r="QZ1506"/>
      <c r="RA1506"/>
      <c r="RB1506" s="39"/>
      <c r="RC1506" s="39"/>
      <c r="RD1506" s="39"/>
    </row>
    <row r="1507" spans="2:472" x14ac:dyDescent="0.2">
      <c r="B1507" s="426"/>
      <c r="C1507" s="427"/>
      <c r="V1507" s="63">
        <v>170</v>
      </c>
      <c r="W1507" s="54" t="s">
        <v>3676</v>
      </c>
      <c r="X1507" s="64">
        <v>161009</v>
      </c>
      <c r="Y1507" s="54" t="s">
        <v>2006</v>
      </c>
      <c r="Z1507" s="63" t="s">
        <v>1341</v>
      </c>
      <c r="AA1507" s="54" t="s">
        <v>650</v>
      </c>
      <c r="AB1507" s="54" t="s">
        <v>398</v>
      </c>
      <c r="AC1507" s="54" t="s">
        <v>2006</v>
      </c>
      <c r="AD1507" s="64" t="s">
        <v>414</v>
      </c>
      <c r="AE1507" s="64" t="s">
        <v>415</v>
      </c>
      <c r="AF1507" s="63">
        <v>170</v>
      </c>
      <c r="AG1507" s="54" t="s">
        <v>3676</v>
      </c>
      <c r="AH1507" s="54" t="s">
        <v>3675</v>
      </c>
      <c r="AI1507" s="63" t="s">
        <v>3510</v>
      </c>
      <c r="AJ1507" s="64" t="s">
        <v>3677</v>
      </c>
      <c r="AK1507" s="569">
        <v>4930678</v>
      </c>
      <c r="AL1507" s="64" t="s">
        <v>649</v>
      </c>
      <c r="AM1507" s="64" t="s">
        <v>3681</v>
      </c>
      <c r="AN1507" s="570">
        <v>251095700</v>
      </c>
      <c r="AO1507" s="54"/>
      <c r="AP1507" s="54"/>
      <c r="AQ1507" s="54"/>
      <c r="AR1507" s="54"/>
      <c r="AS1507" s="54"/>
      <c r="AT1507" s="64" t="s">
        <v>420</v>
      </c>
      <c r="AU1507" s="64"/>
      <c r="AV1507" s="54"/>
      <c r="AW1507" s="54"/>
      <c r="AX1507" s="54"/>
      <c r="AY1507" s="54"/>
      <c r="AZ1507" s="54"/>
      <c r="BA1507" s="54"/>
      <c r="BB1507" s="54"/>
      <c r="BC1507" s="54"/>
      <c r="BD1507" s="64">
        <v>161009</v>
      </c>
      <c r="BE1507" s="54" t="s">
        <v>2006</v>
      </c>
      <c r="BF1507" s="63" t="s">
        <v>1341</v>
      </c>
      <c r="BG1507" s="54" t="s">
        <v>650</v>
      </c>
      <c r="BH1507" s="54" t="s">
        <v>398</v>
      </c>
      <c r="BI1507" s="54" t="s">
        <v>2006</v>
      </c>
      <c r="BJ1507" s="64" t="s">
        <v>414</v>
      </c>
      <c r="BK1507" s="64" t="s">
        <v>415</v>
      </c>
      <c r="BL1507" s="54"/>
      <c r="BM1507" s="54"/>
      <c r="BN1507" s="54"/>
      <c r="BO1507" s="39"/>
      <c r="BP1507" s="39"/>
      <c r="BQ1507" s="39"/>
      <c r="BR1507" s="39"/>
      <c r="BS1507" s="47"/>
      <c r="BT1507" s="39"/>
      <c r="BU1507" s="39"/>
      <c r="BV1507" s="39"/>
      <c r="BW1507" s="39"/>
      <c r="BX1507" s="39"/>
      <c r="BY1507" s="39"/>
      <c r="BZ1507" s="39"/>
      <c r="CA1507" s="39"/>
      <c r="CB1507" s="39"/>
      <c r="CC1507" s="47"/>
      <c r="CD1507" s="39"/>
      <c r="CE1507" s="39"/>
      <c r="CF1507" s="48"/>
      <c r="CG1507" s="48"/>
      <c r="CH1507" s="48"/>
      <c r="CI1507" s="48"/>
      <c r="CJ1507" s="48"/>
      <c r="CK1507" s="48"/>
      <c r="CL1507" s="48"/>
      <c r="CM1507" s="48"/>
      <c r="CN1507" s="48"/>
      <c r="CO1507" s="48"/>
      <c r="CP1507" s="48"/>
      <c r="CQ1507" s="48"/>
      <c r="CR1507" s="48"/>
      <c r="CS1507" s="48"/>
      <c r="CT1507" s="48"/>
      <c r="CU1507" s="48"/>
      <c r="CV1507" s="48"/>
      <c r="CW1507" s="48"/>
      <c r="CX1507" s="39"/>
      <c r="ML1507" s="135"/>
      <c r="MM1507" s="135"/>
      <c r="MN1507" s="135"/>
      <c r="MO1507" s="135"/>
      <c r="MP1507" s="135"/>
      <c r="MQ1507" s="135"/>
      <c r="MR1507" s="135"/>
      <c r="MS1507" s="135"/>
      <c r="MT1507" s="135"/>
      <c r="MU1507" s="135"/>
      <c r="MV1507" s="135"/>
      <c r="MW1507" s="135"/>
      <c r="MX1507" s="135"/>
      <c r="MY1507" s="135"/>
      <c r="MZ1507" s="135"/>
      <c r="NA1507" s="135"/>
      <c r="NB1507" s="135"/>
      <c r="NC1507" s="135"/>
      <c r="ND1507" s="135"/>
      <c r="NE1507" s="135"/>
      <c r="NF1507" s="135"/>
      <c r="NG1507" s="135"/>
      <c r="NH1507" s="135"/>
      <c r="NI1507" s="135"/>
      <c r="NJ1507" s="135"/>
      <c r="NK1507" s="135"/>
      <c r="NL1507" s="135"/>
      <c r="NM1507" s="135"/>
      <c r="NN1507" s="135"/>
      <c r="NO1507" s="135"/>
      <c r="NP1507" s="135"/>
      <c r="NQ1507" s="39"/>
      <c r="QS1507"/>
      <c r="QT1507"/>
      <c r="QU1507"/>
      <c r="QV1507"/>
      <c r="QW1507"/>
      <c r="QX1507"/>
      <c r="QY1507"/>
      <c r="QZ1507"/>
      <c r="RA1507"/>
      <c r="RB1507" s="39"/>
      <c r="RC1507" s="39"/>
      <c r="RD1507" s="39"/>
    </row>
    <row r="1508" spans="2:472" x14ac:dyDescent="0.2">
      <c r="B1508" s="426"/>
      <c r="C1508" s="427"/>
      <c r="V1508" s="63">
        <v>170</v>
      </c>
      <c r="W1508" s="54" t="s">
        <v>3676</v>
      </c>
      <c r="X1508" s="64">
        <v>161012</v>
      </c>
      <c r="Y1508" s="54" t="s">
        <v>2192</v>
      </c>
      <c r="Z1508" s="63" t="s">
        <v>1341</v>
      </c>
      <c r="AA1508" s="54" t="s">
        <v>650</v>
      </c>
      <c r="AB1508" s="54" t="s">
        <v>398</v>
      </c>
      <c r="AC1508" s="54" t="s">
        <v>2192</v>
      </c>
      <c r="AD1508" s="64" t="s">
        <v>414</v>
      </c>
      <c r="AE1508" s="64" t="s">
        <v>415</v>
      </c>
      <c r="AF1508" s="63">
        <v>170</v>
      </c>
      <c r="AG1508" s="54" t="s">
        <v>3676</v>
      </c>
      <c r="AH1508" s="54" t="s">
        <v>3675</v>
      </c>
      <c r="AI1508" s="63" t="s">
        <v>3510</v>
      </c>
      <c r="AJ1508" s="64" t="s">
        <v>3677</v>
      </c>
      <c r="AK1508" s="569">
        <v>4930678</v>
      </c>
      <c r="AL1508" s="64" t="s">
        <v>649</v>
      </c>
      <c r="AM1508" s="64" t="s">
        <v>3681</v>
      </c>
      <c r="AN1508" s="570">
        <v>251095700</v>
      </c>
      <c r="AO1508" s="54"/>
      <c r="AP1508" s="54"/>
      <c r="AQ1508" s="54"/>
      <c r="AR1508" s="54"/>
      <c r="AS1508" s="54"/>
      <c r="AT1508" s="64" t="s">
        <v>420</v>
      </c>
      <c r="AU1508" s="64"/>
      <c r="AV1508" s="54"/>
      <c r="AW1508" s="54"/>
      <c r="AX1508" s="54"/>
      <c r="AY1508" s="54"/>
      <c r="AZ1508" s="54"/>
      <c r="BA1508" s="54"/>
      <c r="BB1508" s="54"/>
      <c r="BC1508" s="54"/>
      <c r="BD1508" s="64">
        <v>161012</v>
      </c>
      <c r="BE1508" s="54" t="s">
        <v>2192</v>
      </c>
      <c r="BF1508" s="63" t="s">
        <v>1341</v>
      </c>
      <c r="BG1508" s="54" t="s">
        <v>650</v>
      </c>
      <c r="BH1508" s="54" t="s">
        <v>398</v>
      </c>
      <c r="BI1508" s="54" t="s">
        <v>2192</v>
      </c>
      <c r="BJ1508" s="64" t="s">
        <v>414</v>
      </c>
      <c r="BK1508" s="64" t="s">
        <v>415</v>
      </c>
      <c r="BL1508" s="54"/>
      <c r="BM1508" s="54"/>
      <c r="BN1508" s="54"/>
      <c r="BO1508" s="39"/>
      <c r="BP1508" s="39"/>
      <c r="BQ1508" s="39"/>
      <c r="BR1508" s="39"/>
      <c r="BS1508" s="47"/>
      <c r="BT1508" s="39"/>
      <c r="BU1508" s="39"/>
      <c r="BV1508" s="39"/>
      <c r="BW1508" s="39"/>
      <c r="BX1508" s="39"/>
      <c r="BY1508" s="39"/>
      <c r="BZ1508" s="39"/>
      <c r="CA1508" s="39"/>
      <c r="CB1508" s="39"/>
      <c r="CC1508" s="47"/>
      <c r="CD1508" s="39"/>
      <c r="CE1508" s="39"/>
      <c r="CF1508" s="48"/>
      <c r="CG1508" s="48"/>
      <c r="CH1508" s="48"/>
      <c r="CI1508" s="48"/>
      <c r="CJ1508" s="48"/>
      <c r="CK1508" s="48"/>
      <c r="CL1508" s="48"/>
      <c r="CM1508" s="48"/>
      <c r="CN1508" s="48"/>
      <c r="CO1508" s="48"/>
      <c r="CP1508" s="48"/>
      <c r="CQ1508" s="48"/>
      <c r="CR1508" s="48"/>
      <c r="CS1508" s="48"/>
      <c r="CT1508" s="48"/>
      <c r="CU1508" s="48"/>
      <c r="CV1508" s="48"/>
      <c r="CW1508" s="48"/>
      <c r="CX1508" s="39"/>
      <c r="ML1508" s="135"/>
      <c r="MM1508" s="135"/>
      <c r="MN1508" s="135"/>
      <c r="MO1508" s="135"/>
      <c r="MP1508" s="135"/>
      <c r="MQ1508" s="135"/>
      <c r="MR1508" s="135"/>
      <c r="MS1508" s="135"/>
      <c r="MT1508" s="135"/>
      <c r="MU1508" s="135"/>
      <c r="MV1508" s="135"/>
      <c r="MW1508" s="135"/>
      <c r="MX1508" s="135"/>
      <c r="MY1508" s="135"/>
      <c r="MZ1508" s="135"/>
      <c r="NA1508" s="135"/>
      <c r="NB1508" s="135"/>
      <c r="NC1508" s="135"/>
      <c r="ND1508" s="135"/>
      <c r="NE1508" s="135"/>
      <c r="NF1508" s="135"/>
      <c r="NG1508" s="135"/>
      <c r="NH1508" s="135"/>
      <c r="NI1508" s="135"/>
      <c r="NJ1508" s="135"/>
      <c r="NK1508" s="135"/>
      <c r="NL1508" s="135"/>
      <c r="NM1508" s="135"/>
      <c r="NN1508" s="135"/>
      <c r="NO1508" s="135"/>
      <c r="NP1508" s="135"/>
      <c r="NQ1508" s="39"/>
      <c r="QS1508"/>
      <c r="QT1508"/>
      <c r="QU1508"/>
      <c r="QV1508"/>
      <c r="QW1508"/>
      <c r="QX1508"/>
      <c r="QY1508"/>
      <c r="QZ1508"/>
      <c r="RA1508"/>
      <c r="RB1508" s="39"/>
      <c r="RC1508" s="39"/>
      <c r="RD1508" s="39"/>
    </row>
    <row r="1509" spans="2:472" x14ac:dyDescent="0.2">
      <c r="B1509" s="426"/>
      <c r="C1509" s="427"/>
      <c r="V1509" s="63">
        <v>170</v>
      </c>
      <c r="W1509" s="54" t="s">
        <v>3676</v>
      </c>
      <c r="X1509" s="64">
        <v>161013</v>
      </c>
      <c r="Y1509" s="54" t="s">
        <v>1012</v>
      </c>
      <c r="Z1509" s="63" t="s">
        <v>1341</v>
      </c>
      <c r="AA1509" s="54" t="s">
        <v>650</v>
      </c>
      <c r="AB1509" s="54" t="s">
        <v>398</v>
      </c>
      <c r="AC1509" s="54" t="s">
        <v>1012</v>
      </c>
      <c r="AD1509" s="64" t="s">
        <v>414</v>
      </c>
      <c r="AE1509" s="64" t="s">
        <v>415</v>
      </c>
      <c r="AF1509" s="63">
        <v>170</v>
      </c>
      <c r="AG1509" s="54" t="s">
        <v>3676</v>
      </c>
      <c r="AH1509" s="54" t="s">
        <v>3675</v>
      </c>
      <c r="AI1509" s="63" t="s">
        <v>3510</v>
      </c>
      <c r="AJ1509" s="64" t="s">
        <v>3677</v>
      </c>
      <c r="AK1509" s="569">
        <v>4930678</v>
      </c>
      <c r="AL1509" s="64" t="s">
        <v>649</v>
      </c>
      <c r="AM1509" s="64" t="s">
        <v>3681</v>
      </c>
      <c r="AN1509" s="570">
        <v>251095700</v>
      </c>
      <c r="AO1509" s="54"/>
      <c r="AP1509" s="54"/>
      <c r="AQ1509" s="54"/>
      <c r="AR1509" s="54"/>
      <c r="AS1509" s="54"/>
      <c r="AT1509" s="64" t="s">
        <v>420</v>
      </c>
      <c r="AU1509" s="64"/>
      <c r="AV1509" s="54"/>
      <c r="AW1509" s="54"/>
      <c r="AX1509" s="54"/>
      <c r="AY1509" s="54"/>
      <c r="AZ1509" s="54"/>
      <c r="BA1509" s="54"/>
      <c r="BB1509" s="54"/>
      <c r="BC1509" s="54"/>
      <c r="BD1509" s="64">
        <v>161013</v>
      </c>
      <c r="BE1509" s="54" t="s">
        <v>1012</v>
      </c>
      <c r="BF1509" s="63" t="s">
        <v>1341</v>
      </c>
      <c r="BG1509" s="54" t="s">
        <v>650</v>
      </c>
      <c r="BH1509" s="54" t="s">
        <v>398</v>
      </c>
      <c r="BI1509" s="54" t="s">
        <v>1012</v>
      </c>
      <c r="BJ1509" s="64" t="s">
        <v>414</v>
      </c>
      <c r="BK1509" s="64" t="s">
        <v>415</v>
      </c>
      <c r="BL1509" s="54"/>
      <c r="BM1509" s="54"/>
      <c r="BN1509" s="54"/>
      <c r="BO1509" s="39"/>
      <c r="BP1509" s="39"/>
      <c r="BQ1509" s="39"/>
      <c r="BR1509" s="39"/>
      <c r="BS1509" s="47"/>
      <c r="BT1509" s="39"/>
      <c r="BU1509" s="39"/>
      <c r="BV1509" s="39"/>
      <c r="BW1509" s="39"/>
      <c r="BX1509" s="39"/>
      <c r="BY1509" s="39"/>
      <c r="BZ1509" s="39"/>
      <c r="CA1509" s="39"/>
      <c r="CB1509" s="39"/>
      <c r="CC1509" s="47"/>
      <c r="CD1509" s="39"/>
      <c r="CE1509" s="39"/>
      <c r="CF1509" s="48"/>
      <c r="CG1509" s="48"/>
      <c r="CH1509" s="48"/>
      <c r="CI1509" s="48"/>
      <c r="CJ1509" s="48"/>
      <c r="CK1509" s="48"/>
      <c r="CL1509" s="48"/>
      <c r="CM1509" s="48"/>
      <c r="CN1509" s="48"/>
      <c r="CO1509" s="48"/>
      <c r="CP1509" s="48"/>
      <c r="CQ1509" s="48"/>
      <c r="CR1509" s="48"/>
      <c r="CS1509" s="48"/>
      <c r="CT1509" s="48"/>
      <c r="CU1509" s="48"/>
      <c r="CV1509" s="48"/>
      <c r="CW1509" s="48"/>
      <c r="CX1509" s="39"/>
      <c r="ML1509" s="135"/>
      <c r="MM1509" s="135"/>
      <c r="MN1509" s="135"/>
      <c r="MO1509" s="135"/>
      <c r="MP1509" s="135"/>
      <c r="MQ1509" s="135"/>
      <c r="MR1509" s="135"/>
      <c r="MS1509" s="135"/>
      <c r="MT1509" s="135"/>
      <c r="MU1509" s="135"/>
      <c r="MV1509" s="135"/>
      <c r="MW1509" s="135"/>
      <c r="MX1509" s="135"/>
      <c r="MY1509" s="135"/>
      <c r="MZ1509" s="135"/>
      <c r="NA1509" s="135"/>
      <c r="NB1509" s="135"/>
      <c r="NC1509" s="135"/>
      <c r="ND1509" s="135"/>
      <c r="NE1509" s="135"/>
      <c r="NF1509" s="135"/>
      <c r="NG1509" s="135"/>
      <c r="NH1509" s="135"/>
      <c r="NI1509" s="135"/>
      <c r="NJ1509" s="135"/>
      <c r="NK1509" s="135"/>
      <c r="NL1509" s="135"/>
      <c r="NM1509" s="135"/>
      <c r="NN1509" s="135"/>
      <c r="NO1509" s="135"/>
      <c r="NP1509" s="135"/>
      <c r="NQ1509" s="39"/>
      <c r="QS1509"/>
      <c r="QT1509"/>
      <c r="QU1509"/>
      <c r="QV1509"/>
      <c r="QW1509"/>
      <c r="QX1509"/>
      <c r="QY1509"/>
      <c r="QZ1509"/>
      <c r="RA1509"/>
      <c r="RB1509" s="39"/>
      <c r="RC1509" s="39"/>
      <c r="RD1509" s="39"/>
    </row>
    <row r="1510" spans="2:472" x14ac:dyDescent="0.2">
      <c r="B1510" s="426"/>
      <c r="C1510" s="427"/>
      <c r="V1510" s="63">
        <v>170</v>
      </c>
      <c r="W1510" s="54" t="s">
        <v>3676</v>
      </c>
      <c r="X1510" s="64">
        <v>161016</v>
      </c>
      <c r="Y1510" s="54" t="s">
        <v>2502</v>
      </c>
      <c r="Z1510" s="63" t="s">
        <v>1341</v>
      </c>
      <c r="AA1510" s="54" t="s">
        <v>650</v>
      </c>
      <c r="AB1510" s="54" t="s">
        <v>398</v>
      </c>
      <c r="AC1510" s="54" t="s">
        <v>6521</v>
      </c>
      <c r="AD1510" s="64" t="s">
        <v>414</v>
      </c>
      <c r="AE1510" s="64" t="s">
        <v>415</v>
      </c>
      <c r="AF1510" s="63">
        <v>170</v>
      </c>
      <c r="AG1510" s="54" t="s">
        <v>3676</v>
      </c>
      <c r="AH1510" s="54" t="s">
        <v>3675</v>
      </c>
      <c r="AI1510" s="63" t="s">
        <v>3510</v>
      </c>
      <c r="AJ1510" s="64" t="s">
        <v>3677</v>
      </c>
      <c r="AK1510" s="569">
        <v>4930678</v>
      </c>
      <c r="AL1510" s="64" t="s">
        <v>649</v>
      </c>
      <c r="AM1510" s="64" t="s">
        <v>3681</v>
      </c>
      <c r="AN1510" s="570">
        <v>251095700</v>
      </c>
      <c r="AO1510" s="54"/>
      <c r="AP1510" s="54"/>
      <c r="AQ1510" s="54"/>
      <c r="AR1510" s="54"/>
      <c r="AS1510" s="54"/>
      <c r="AT1510" s="64" t="s">
        <v>420</v>
      </c>
      <c r="AU1510" s="64"/>
      <c r="AV1510" s="54"/>
      <c r="AW1510" s="54"/>
      <c r="AX1510" s="54"/>
      <c r="AY1510" s="54"/>
      <c r="AZ1510" s="54"/>
      <c r="BA1510" s="54"/>
      <c r="BB1510" s="54"/>
      <c r="BC1510" s="54"/>
      <c r="BD1510" s="64">
        <v>161016</v>
      </c>
      <c r="BE1510" s="54" t="s">
        <v>2502</v>
      </c>
      <c r="BF1510" s="63" t="s">
        <v>1341</v>
      </c>
      <c r="BG1510" s="54" t="s">
        <v>650</v>
      </c>
      <c r="BH1510" s="54" t="s">
        <v>398</v>
      </c>
      <c r="BI1510" s="54" t="s">
        <v>6521</v>
      </c>
      <c r="BJ1510" s="64" t="s">
        <v>414</v>
      </c>
      <c r="BK1510" s="64" t="s">
        <v>415</v>
      </c>
      <c r="BL1510" s="54"/>
      <c r="BM1510" s="54"/>
      <c r="BN1510" s="54"/>
      <c r="BO1510" s="39"/>
      <c r="BP1510" s="39"/>
      <c r="BQ1510" s="39"/>
      <c r="BR1510" s="39"/>
      <c r="BS1510" s="47"/>
      <c r="BT1510" s="39"/>
      <c r="BU1510" s="39"/>
      <c r="BV1510" s="39"/>
      <c r="BW1510" s="39"/>
      <c r="BX1510" s="39"/>
      <c r="BY1510" s="39"/>
      <c r="BZ1510" s="39"/>
      <c r="CA1510" s="39"/>
      <c r="CB1510" s="39"/>
      <c r="CC1510" s="47"/>
      <c r="CD1510" s="39"/>
      <c r="CE1510" s="39"/>
      <c r="CF1510" s="48"/>
      <c r="CG1510" s="48"/>
      <c r="CH1510" s="48"/>
      <c r="CI1510" s="48"/>
      <c r="CJ1510" s="48"/>
      <c r="CK1510" s="48"/>
      <c r="CL1510" s="48"/>
      <c r="CM1510" s="48"/>
      <c r="CN1510" s="48"/>
      <c r="CO1510" s="48"/>
      <c r="CP1510" s="48"/>
      <c r="CQ1510" s="48"/>
      <c r="CR1510" s="48"/>
      <c r="CS1510" s="48"/>
      <c r="CT1510" s="48"/>
      <c r="CU1510" s="48"/>
      <c r="CV1510" s="48"/>
      <c r="CW1510" s="48"/>
      <c r="CX1510" s="39"/>
      <c r="ML1510" s="135"/>
      <c r="MM1510" s="135"/>
      <c r="MN1510" s="135"/>
      <c r="MO1510" s="135"/>
      <c r="MP1510" s="135"/>
      <c r="MQ1510" s="135"/>
      <c r="MR1510" s="135"/>
      <c r="MS1510" s="135"/>
      <c r="MT1510" s="135"/>
      <c r="MU1510" s="135"/>
      <c r="MV1510" s="135"/>
      <c r="MW1510" s="135"/>
      <c r="MX1510" s="135"/>
      <c r="MY1510" s="135"/>
      <c r="MZ1510" s="135"/>
      <c r="NA1510" s="135"/>
      <c r="NB1510" s="135"/>
      <c r="NC1510" s="135"/>
      <c r="ND1510" s="135"/>
      <c r="NE1510" s="135"/>
      <c r="NF1510" s="135"/>
      <c r="NG1510" s="135"/>
      <c r="NH1510" s="135"/>
      <c r="NI1510" s="135"/>
      <c r="NJ1510" s="135"/>
      <c r="NK1510" s="135"/>
      <c r="NL1510" s="135"/>
      <c r="NM1510" s="135"/>
      <c r="NN1510" s="135"/>
      <c r="NO1510" s="135"/>
      <c r="NP1510" s="135"/>
      <c r="NQ1510" s="39"/>
      <c r="QS1510"/>
      <c r="QT1510"/>
      <c r="QU1510"/>
      <c r="QV1510"/>
      <c r="QW1510"/>
      <c r="QX1510"/>
      <c r="QY1510"/>
      <c r="QZ1510"/>
      <c r="RA1510"/>
      <c r="RB1510" s="39"/>
      <c r="RC1510" s="39"/>
      <c r="RD1510" s="39"/>
    </row>
    <row r="1511" spans="2:472" x14ac:dyDescent="0.2">
      <c r="B1511" s="426"/>
      <c r="C1511" s="427"/>
      <c r="V1511" s="63">
        <v>170</v>
      </c>
      <c r="W1511" s="54" t="s">
        <v>3676</v>
      </c>
      <c r="X1511" s="64">
        <v>161017</v>
      </c>
      <c r="Y1511" s="54" t="s">
        <v>2644</v>
      </c>
      <c r="Z1511" s="63" t="s">
        <v>1341</v>
      </c>
      <c r="AA1511" s="54" t="s">
        <v>650</v>
      </c>
      <c r="AB1511" s="54" t="s">
        <v>398</v>
      </c>
      <c r="AC1511" s="54" t="s">
        <v>6522</v>
      </c>
      <c r="AD1511" s="64" t="s">
        <v>414</v>
      </c>
      <c r="AE1511" s="64" t="s">
        <v>415</v>
      </c>
      <c r="AF1511" s="63">
        <v>170</v>
      </c>
      <c r="AG1511" s="54" t="s">
        <v>3676</v>
      </c>
      <c r="AH1511" s="54" t="s">
        <v>3675</v>
      </c>
      <c r="AI1511" s="63" t="s">
        <v>3510</v>
      </c>
      <c r="AJ1511" s="64" t="s">
        <v>3677</v>
      </c>
      <c r="AK1511" s="569">
        <v>4930678</v>
      </c>
      <c r="AL1511" s="64" t="s">
        <v>649</v>
      </c>
      <c r="AM1511" s="64" t="s">
        <v>3681</v>
      </c>
      <c r="AN1511" s="570">
        <v>251095700</v>
      </c>
      <c r="AO1511" s="54"/>
      <c r="AP1511" s="54"/>
      <c r="AQ1511" s="54"/>
      <c r="AR1511" s="54"/>
      <c r="AS1511" s="54"/>
      <c r="AT1511" s="64" t="s">
        <v>420</v>
      </c>
      <c r="AU1511" s="64"/>
      <c r="AV1511" s="54"/>
      <c r="AW1511" s="54"/>
      <c r="AX1511" s="54"/>
      <c r="AY1511" s="54"/>
      <c r="AZ1511" s="54"/>
      <c r="BA1511" s="54"/>
      <c r="BB1511" s="54"/>
      <c r="BC1511" s="54"/>
      <c r="BD1511" s="64">
        <v>161017</v>
      </c>
      <c r="BE1511" s="54" t="s">
        <v>2644</v>
      </c>
      <c r="BF1511" s="63" t="s">
        <v>1341</v>
      </c>
      <c r="BG1511" s="54" t="s">
        <v>650</v>
      </c>
      <c r="BH1511" s="54" t="s">
        <v>398</v>
      </c>
      <c r="BI1511" s="54" t="s">
        <v>6522</v>
      </c>
      <c r="BJ1511" s="64" t="s">
        <v>414</v>
      </c>
      <c r="BK1511" s="64" t="s">
        <v>415</v>
      </c>
      <c r="BL1511" s="54"/>
      <c r="BM1511" s="54"/>
      <c r="BN1511" s="54"/>
      <c r="BO1511" s="39"/>
      <c r="BP1511" s="39"/>
      <c r="BQ1511" s="39"/>
      <c r="BR1511" s="39"/>
      <c r="BS1511" s="47"/>
      <c r="BT1511" s="39"/>
      <c r="BU1511" s="39"/>
      <c r="BV1511" s="39"/>
      <c r="BW1511" s="39"/>
      <c r="BX1511" s="39"/>
      <c r="BY1511" s="39"/>
      <c r="BZ1511" s="39"/>
      <c r="CA1511" s="39"/>
      <c r="CB1511" s="39"/>
      <c r="CC1511" s="47"/>
      <c r="CD1511" s="39"/>
      <c r="CE1511" s="39"/>
      <c r="CF1511" s="48"/>
      <c r="CG1511" s="48"/>
      <c r="CH1511" s="48"/>
      <c r="CI1511" s="48"/>
      <c r="CJ1511" s="48"/>
      <c r="CK1511" s="48"/>
      <c r="CL1511" s="48"/>
      <c r="CM1511" s="48"/>
      <c r="CN1511" s="48"/>
      <c r="CO1511" s="48"/>
      <c r="CP1511" s="48"/>
      <c r="CQ1511" s="48"/>
      <c r="CR1511" s="48"/>
      <c r="CS1511" s="48"/>
      <c r="CT1511" s="48"/>
      <c r="CU1511" s="48"/>
      <c r="CV1511" s="48"/>
      <c r="CW1511" s="48"/>
      <c r="CX1511" s="39"/>
      <c r="ML1511" s="135"/>
      <c r="MM1511" s="135"/>
      <c r="MN1511" s="135"/>
      <c r="MO1511" s="135"/>
      <c r="MP1511" s="135"/>
      <c r="MQ1511" s="135"/>
      <c r="MR1511" s="135"/>
      <c r="MS1511" s="135"/>
      <c r="MT1511" s="135"/>
      <c r="MU1511" s="135"/>
      <c r="MV1511" s="135"/>
      <c r="MW1511" s="135"/>
      <c r="MX1511" s="135"/>
      <c r="MY1511" s="135"/>
      <c r="MZ1511" s="135"/>
      <c r="NA1511" s="135"/>
      <c r="NB1511" s="135"/>
      <c r="NC1511" s="135"/>
      <c r="ND1511" s="135"/>
      <c r="NE1511" s="135"/>
      <c r="NF1511" s="135"/>
      <c r="NG1511" s="135"/>
      <c r="NH1511" s="135"/>
      <c r="NI1511" s="135"/>
      <c r="NJ1511" s="135"/>
      <c r="NK1511" s="135"/>
      <c r="NL1511" s="135"/>
      <c r="NM1511" s="135"/>
      <c r="NN1511" s="135"/>
      <c r="NO1511" s="135"/>
      <c r="NP1511" s="135"/>
      <c r="NQ1511" s="39"/>
      <c r="QS1511"/>
      <c r="QT1511"/>
      <c r="QU1511"/>
      <c r="QV1511"/>
      <c r="QW1511"/>
      <c r="QX1511"/>
      <c r="QY1511"/>
      <c r="QZ1511"/>
      <c r="RA1511"/>
      <c r="RB1511" s="39"/>
      <c r="RC1511" s="39"/>
      <c r="RD1511" s="39"/>
    </row>
    <row r="1512" spans="2:472" x14ac:dyDescent="0.2">
      <c r="B1512" s="426"/>
      <c r="C1512" s="427"/>
      <c r="V1512" s="63">
        <v>170</v>
      </c>
      <c r="W1512" s="54" t="s">
        <v>3676</v>
      </c>
      <c r="X1512" s="64">
        <v>161018</v>
      </c>
      <c r="Y1512" s="54" t="s">
        <v>2777</v>
      </c>
      <c r="Z1512" s="63" t="s">
        <v>1341</v>
      </c>
      <c r="AA1512" s="54" t="s">
        <v>650</v>
      </c>
      <c r="AB1512" s="54" t="s">
        <v>398</v>
      </c>
      <c r="AC1512" s="54" t="s">
        <v>6523</v>
      </c>
      <c r="AD1512" s="64" t="s">
        <v>414</v>
      </c>
      <c r="AE1512" s="64" t="s">
        <v>415</v>
      </c>
      <c r="AF1512" s="63">
        <v>170</v>
      </c>
      <c r="AG1512" s="54" t="s">
        <v>3676</v>
      </c>
      <c r="AH1512" s="54" t="s">
        <v>3675</v>
      </c>
      <c r="AI1512" s="63" t="s">
        <v>3510</v>
      </c>
      <c r="AJ1512" s="64" t="s">
        <v>3677</v>
      </c>
      <c r="AK1512" s="569">
        <v>4930678</v>
      </c>
      <c r="AL1512" s="64" t="s">
        <v>649</v>
      </c>
      <c r="AM1512" s="64" t="s">
        <v>3681</v>
      </c>
      <c r="AN1512" s="570">
        <v>251095700</v>
      </c>
      <c r="AO1512" s="54"/>
      <c r="AP1512" s="54"/>
      <c r="AQ1512" s="54"/>
      <c r="AR1512" s="54"/>
      <c r="AS1512" s="54"/>
      <c r="AT1512" s="64" t="s">
        <v>420</v>
      </c>
      <c r="AU1512" s="64"/>
      <c r="AV1512" s="54"/>
      <c r="AW1512" s="54"/>
      <c r="AX1512" s="54"/>
      <c r="AY1512" s="54"/>
      <c r="AZ1512" s="54"/>
      <c r="BA1512" s="54"/>
      <c r="BB1512" s="54"/>
      <c r="BC1512" s="54"/>
      <c r="BD1512" s="64">
        <v>161018</v>
      </c>
      <c r="BE1512" s="54" t="s">
        <v>2777</v>
      </c>
      <c r="BF1512" s="63" t="s">
        <v>1341</v>
      </c>
      <c r="BG1512" s="54" t="s">
        <v>650</v>
      </c>
      <c r="BH1512" s="54" t="s">
        <v>398</v>
      </c>
      <c r="BI1512" s="54" t="s">
        <v>6523</v>
      </c>
      <c r="BJ1512" s="64" t="s">
        <v>414</v>
      </c>
      <c r="BK1512" s="64" t="s">
        <v>415</v>
      </c>
      <c r="BL1512" s="54"/>
      <c r="BM1512" s="54"/>
      <c r="BN1512" s="54"/>
      <c r="BO1512" s="39"/>
      <c r="BP1512" s="39"/>
      <c r="BQ1512" s="39"/>
      <c r="BR1512" s="39"/>
      <c r="BS1512" s="47"/>
      <c r="BT1512" s="39"/>
      <c r="BU1512" s="39"/>
      <c r="BV1512" s="39"/>
      <c r="BW1512" s="39"/>
      <c r="BX1512" s="39"/>
      <c r="BY1512" s="39"/>
      <c r="BZ1512" s="39"/>
      <c r="CA1512" s="39"/>
      <c r="CB1512" s="39"/>
      <c r="CC1512" s="47"/>
      <c r="CD1512" s="39"/>
      <c r="CE1512" s="39"/>
      <c r="CF1512" s="48"/>
      <c r="CG1512" s="48"/>
      <c r="CH1512" s="48"/>
      <c r="CI1512" s="48"/>
      <c r="CJ1512" s="48"/>
      <c r="CK1512" s="48"/>
      <c r="CL1512" s="48"/>
      <c r="CM1512" s="48"/>
      <c r="CN1512" s="48"/>
      <c r="CO1512" s="48"/>
      <c r="CP1512" s="48"/>
      <c r="CQ1512" s="48"/>
      <c r="CR1512" s="48"/>
      <c r="CS1512" s="48"/>
      <c r="CT1512" s="48"/>
      <c r="CU1512" s="48"/>
      <c r="CV1512" s="48"/>
      <c r="CW1512" s="48"/>
      <c r="CX1512" s="39"/>
      <c r="ML1512" s="135"/>
      <c r="MM1512" s="135"/>
      <c r="MN1512" s="135"/>
      <c r="MO1512" s="135"/>
      <c r="MP1512" s="135"/>
      <c r="MQ1512" s="135"/>
      <c r="MR1512" s="135"/>
      <c r="MS1512" s="135"/>
      <c r="MT1512" s="135"/>
      <c r="MU1512" s="135"/>
      <c r="MV1512" s="135"/>
      <c r="MW1512" s="135"/>
      <c r="MX1512" s="135"/>
      <c r="MY1512" s="135"/>
      <c r="MZ1512" s="135"/>
      <c r="NA1512" s="135"/>
      <c r="NB1512" s="135"/>
      <c r="NC1512" s="135"/>
      <c r="ND1512" s="135"/>
      <c r="NE1512" s="135"/>
      <c r="NF1512" s="135"/>
      <c r="NG1512" s="135"/>
      <c r="NH1512" s="135"/>
      <c r="NI1512" s="135"/>
      <c r="NJ1512" s="135"/>
      <c r="NK1512" s="135"/>
      <c r="NL1512" s="135"/>
      <c r="NM1512" s="135"/>
      <c r="NN1512" s="135"/>
      <c r="NO1512" s="135"/>
      <c r="NP1512" s="135"/>
      <c r="NQ1512" s="39"/>
      <c r="QS1512"/>
      <c r="QT1512"/>
      <c r="QU1512"/>
      <c r="QV1512"/>
      <c r="QW1512"/>
      <c r="QX1512"/>
      <c r="QY1512"/>
      <c r="QZ1512"/>
      <c r="RA1512"/>
      <c r="RB1512" s="39"/>
      <c r="RC1512" s="39"/>
      <c r="RD1512" s="39"/>
    </row>
    <row r="1513" spans="2:472" x14ac:dyDescent="0.2">
      <c r="B1513" s="426"/>
      <c r="C1513" s="427"/>
      <c r="V1513" s="63">
        <v>170</v>
      </c>
      <c r="W1513" s="54" t="s">
        <v>3676</v>
      </c>
      <c r="X1513" s="64">
        <v>161019</v>
      </c>
      <c r="Y1513" s="54" t="s">
        <v>2885</v>
      </c>
      <c r="Z1513" s="63" t="s">
        <v>1341</v>
      </c>
      <c r="AA1513" s="54" t="s">
        <v>650</v>
      </c>
      <c r="AB1513" s="54" t="s">
        <v>398</v>
      </c>
      <c r="AC1513" s="54" t="s">
        <v>6524</v>
      </c>
      <c r="AD1513" s="64" t="s">
        <v>414</v>
      </c>
      <c r="AE1513" s="64" t="s">
        <v>415</v>
      </c>
      <c r="AF1513" s="63">
        <v>170</v>
      </c>
      <c r="AG1513" s="54" t="s">
        <v>3676</v>
      </c>
      <c r="AH1513" s="54" t="s">
        <v>3675</v>
      </c>
      <c r="AI1513" s="63" t="s">
        <v>3510</v>
      </c>
      <c r="AJ1513" s="64" t="s">
        <v>3677</v>
      </c>
      <c r="AK1513" s="569">
        <v>4930678</v>
      </c>
      <c r="AL1513" s="64" t="s">
        <v>649</v>
      </c>
      <c r="AM1513" s="64" t="s">
        <v>3681</v>
      </c>
      <c r="AN1513" s="570">
        <v>251095700</v>
      </c>
      <c r="AO1513" s="54"/>
      <c r="AP1513" s="54"/>
      <c r="AQ1513" s="54"/>
      <c r="AR1513" s="54"/>
      <c r="AS1513" s="54"/>
      <c r="AT1513" s="64" t="s">
        <v>420</v>
      </c>
      <c r="AU1513" s="64"/>
      <c r="AV1513" s="54"/>
      <c r="AW1513" s="54"/>
      <c r="AX1513" s="54"/>
      <c r="AY1513" s="54"/>
      <c r="AZ1513" s="54"/>
      <c r="BA1513" s="54"/>
      <c r="BB1513" s="54"/>
      <c r="BC1513" s="54"/>
      <c r="BD1513" s="64">
        <v>161019</v>
      </c>
      <c r="BE1513" s="54" t="s">
        <v>2885</v>
      </c>
      <c r="BF1513" s="63" t="s">
        <v>1341</v>
      </c>
      <c r="BG1513" s="54" t="s">
        <v>650</v>
      </c>
      <c r="BH1513" s="54" t="s">
        <v>398</v>
      </c>
      <c r="BI1513" s="54" t="s">
        <v>6524</v>
      </c>
      <c r="BJ1513" s="64" t="s">
        <v>414</v>
      </c>
      <c r="BK1513" s="64" t="s">
        <v>415</v>
      </c>
      <c r="BL1513" s="54"/>
      <c r="BM1513" s="54"/>
      <c r="BN1513" s="54"/>
      <c r="BO1513" s="39"/>
      <c r="BP1513" s="39"/>
      <c r="BQ1513" s="39"/>
      <c r="BR1513" s="39"/>
      <c r="BS1513" s="47"/>
      <c r="BT1513" s="39"/>
      <c r="BU1513" s="39"/>
      <c r="BV1513" s="39"/>
      <c r="BW1513" s="39"/>
      <c r="BX1513" s="39"/>
      <c r="BY1513" s="39"/>
      <c r="BZ1513" s="39"/>
      <c r="CA1513" s="39"/>
      <c r="CB1513" s="39"/>
      <c r="CC1513" s="47"/>
      <c r="CD1513" s="39"/>
      <c r="CE1513" s="39"/>
      <c r="CF1513" s="48"/>
      <c r="CG1513" s="48"/>
      <c r="CH1513" s="48"/>
      <c r="CI1513" s="48"/>
      <c r="CJ1513" s="48"/>
      <c r="CK1513" s="48"/>
      <c r="CL1513" s="48"/>
      <c r="CM1513" s="48"/>
      <c r="CN1513" s="48"/>
      <c r="CO1513" s="48"/>
      <c r="CP1513" s="48"/>
      <c r="CQ1513" s="48"/>
      <c r="CR1513" s="48"/>
      <c r="CS1513" s="48"/>
      <c r="CT1513" s="48"/>
      <c r="CU1513" s="48"/>
      <c r="CV1513" s="48"/>
      <c r="CW1513" s="48"/>
      <c r="CX1513" s="39"/>
      <c r="ML1513" s="135"/>
      <c r="MM1513" s="135"/>
      <c r="MN1513" s="135"/>
      <c r="MO1513" s="135"/>
      <c r="MP1513" s="135"/>
      <c r="MQ1513" s="135"/>
      <c r="MR1513" s="135"/>
      <c r="MS1513" s="135"/>
      <c r="MT1513" s="135"/>
      <c r="MU1513" s="135"/>
      <c r="MV1513" s="135"/>
      <c r="MW1513" s="135"/>
      <c r="MX1513" s="135"/>
      <c r="MY1513" s="135"/>
      <c r="MZ1513" s="135"/>
      <c r="NA1513" s="135"/>
      <c r="NB1513" s="135"/>
      <c r="NC1513" s="135"/>
      <c r="ND1513" s="135"/>
      <c r="NE1513" s="135"/>
      <c r="NF1513" s="135"/>
      <c r="NG1513" s="135"/>
      <c r="NH1513" s="135"/>
      <c r="NI1513" s="135"/>
      <c r="NJ1513" s="135"/>
      <c r="NK1513" s="135"/>
      <c r="NL1513" s="135"/>
      <c r="NM1513" s="135"/>
      <c r="NN1513" s="135"/>
      <c r="NO1513" s="135"/>
      <c r="NP1513" s="135"/>
      <c r="NQ1513" s="39"/>
      <c r="QS1513"/>
      <c r="QT1513"/>
      <c r="QU1513"/>
      <c r="QV1513"/>
      <c r="QW1513"/>
      <c r="QX1513"/>
      <c r="QY1513"/>
      <c r="QZ1513"/>
      <c r="RA1513"/>
      <c r="RB1513" s="39"/>
      <c r="RC1513" s="39"/>
      <c r="RD1513" s="39"/>
    </row>
    <row r="1514" spans="2:472" x14ac:dyDescent="0.2">
      <c r="B1514" s="426"/>
      <c r="C1514" s="427"/>
      <c r="V1514" s="63">
        <v>170</v>
      </c>
      <c r="W1514" s="54" t="s">
        <v>3676</v>
      </c>
      <c r="X1514" s="64">
        <v>161000</v>
      </c>
      <c r="Y1514" s="54" t="s">
        <v>6525</v>
      </c>
      <c r="Z1514" s="63" t="s">
        <v>1341</v>
      </c>
      <c r="AA1514" s="54" t="s">
        <v>650</v>
      </c>
      <c r="AB1514" s="54" t="s">
        <v>398</v>
      </c>
      <c r="AC1514" s="54" t="s">
        <v>6524</v>
      </c>
      <c r="AD1514" s="64" t="s">
        <v>414</v>
      </c>
      <c r="AE1514" s="64" t="s">
        <v>415</v>
      </c>
      <c r="AF1514" s="63">
        <v>170</v>
      </c>
      <c r="AG1514" s="54" t="s">
        <v>3676</v>
      </c>
      <c r="AH1514" s="54" t="s">
        <v>3675</v>
      </c>
      <c r="AI1514" s="63" t="s">
        <v>3510</v>
      </c>
      <c r="AJ1514" s="64" t="s">
        <v>3677</v>
      </c>
      <c r="AK1514" s="569">
        <v>4930678</v>
      </c>
      <c r="AL1514" s="64" t="s">
        <v>649</v>
      </c>
      <c r="AM1514" s="64" t="s">
        <v>3681</v>
      </c>
      <c r="AN1514" s="570">
        <v>251095700</v>
      </c>
      <c r="AO1514" s="54"/>
      <c r="AP1514" s="54"/>
      <c r="AQ1514" s="54"/>
      <c r="AR1514" s="54"/>
      <c r="AS1514" s="54"/>
      <c r="AT1514" s="64" t="s">
        <v>6526</v>
      </c>
      <c r="AU1514" s="64"/>
      <c r="AV1514" s="54"/>
      <c r="AW1514" s="54"/>
      <c r="AX1514" s="54"/>
      <c r="AY1514" s="54"/>
      <c r="AZ1514" s="54"/>
      <c r="BA1514" s="54"/>
      <c r="BB1514" s="54"/>
      <c r="BC1514" s="54"/>
      <c r="BD1514" s="64">
        <v>161000</v>
      </c>
      <c r="BE1514" s="54" t="s">
        <v>6525</v>
      </c>
      <c r="BF1514" s="63" t="s">
        <v>1341</v>
      </c>
      <c r="BG1514" s="54" t="s">
        <v>650</v>
      </c>
      <c r="BH1514" s="54" t="s">
        <v>398</v>
      </c>
      <c r="BI1514" s="54" t="s">
        <v>6524</v>
      </c>
      <c r="BJ1514" s="64" t="s">
        <v>414</v>
      </c>
      <c r="BK1514" s="64" t="s">
        <v>415</v>
      </c>
      <c r="BL1514" s="54"/>
      <c r="BM1514" s="54"/>
      <c r="BN1514" s="54"/>
      <c r="BO1514" s="39"/>
      <c r="BP1514" s="39"/>
      <c r="BQ1514" s="39"/>
      <c r="BR1514" s="39"/>
      <c r="BS1514" s="47"/>
      <c r="BT1514" s="39"/>
      <c r="BU1514" s="39"/>
      <c r="BV1514" s="39"/>
      <c r="BW1514" s="39"/>
      <c r="BX1514" s="39"/>
      <c r="BY1514" s="39"/>
      <c r="BZ1514" s="39"/>
      <c r="CA1514" s="39"/>
      <c r="CB1514" s="39"/>
      <c r="CC1514" s="47"/>
      <c r="CD1514" s="39"/>
      <c r="CE1514" s="39"/>
      <c r="CF1514" s="48"/>
      <c r="CG1514" s="48"/>
      <c r="CH1514" s="48"/>
      <c r="CI1514" s="48"/>
      <c r="CJ1514" s="48"/>
      <c r="CK1514" s="48"/>
      <c r="CL1514" s="48"/>
      <c r="CM1514" s="48"/>
      <c r="CN1514" s="48"/>
      <c r="CO1514" s="48"/>
      <c r="CP1514" s="48"/>
      <c r="CQ1514" s="48"/>
      <c r="CR1514" s="48"/>
      <c r="CS1514" s="48"/>
      <c r="CT1514" s="48"/>
      <c r="CU1514" s="48"/>
      <c r="CV1514" s="48"/>
      <c r="CW1514" s="48"/>
      <c r="CX1514" s="39"/>
      <c r="ML1514" s="135"/>
      <c r="MM1514" s="135"/>
      <c r="MN1514" s="135"/>
      <c r="MO1514" s="135"/>
      <c r="MP1514" s="135"/>
      <c r="MQ1514" s="135"/>
      <c r="MR1514" s="135"/>
      <c r="MS1514" s="135"/>
      <c r="MT1514" s="135"/>
      <c r="MU1514" s="135"/>
      <c r="MV1514" s="135"/>
      <c r="MW1514" s="135"/>
      <c r="MX1514" s="135"/>
      <c r="MY1514" s="135"/>
      <c r="MZ1514" s="135"/>
      <c r="NA1514" s="135"/>
      <c r="NB1514" s="135"/>
      <c r="NC1514" s="135"/>
      <c r="ND1514" s="135"/>
      <c r="NE1514" s="135"/>
      <c r="NF1514" s="135"/>
      <c r="NG1514" s="135"/>
      <c r="NH1514" s="135"/>
      <c r="NI1514" s="135"/>
      <c r="NJ1514" s="135"/>
      <c r="NK1514" s="135"/>
      <c r="NL1514" s="135"/>
      <c r="NM1514" s="135"/>
      <c r="NN1514" s="135"/>
      <c r="NO1514" s="135"/>
      <c r="NP1514" s="135"/>
      <c r="NQ1514" s="39"/>
      <c r="QS1514"/>
      <c r="QT1514"/>
      <c r="QU1514"/>
      <c r="QV1514"/>
      <c r="QW1514"/>
      <c r="QX1514"/>
      <c r="QY1514"/>
      <c r="QZ1514"/>
      <c r="RA1514"/>
      <c r="RB1514" s="39"/>
      <c r="RC1514" s="39"/>
      <c r="RD1514" s="39"/>
    </row>
    <row r="1515" spans="2:472" x14ac:dyDescent="0.2">
      <c r="B1515" s="426"/>
      <c r="C1515" s="427"/>
      <c r="V1515" s="63">
        <v>219</v>
      </c>
      <c r="W1515" s="54" t="s">
        <v>3889</v>
      </c>
      <c r="X1515" s="64">
        <v>10501</v>
      </c>
      <c r="Y1515" s="54" t="s">
        <v>719</v>
      </c>
      <c r="Z1515" s="63" t="s">
        <v>412</v>
      </c>
      <c r="AA1515" s="54" t="s">
        <v>383</v>
      </c>
      <c r="AB1515" s="54" t="s">
        <v>383</v>
      </c>
      <c r="AC1515" s="54" t="s">
        <v>719</v>
      </c>
      <c r="AD1515" s="64" t="s">
        <v>3886</v>
      </c>
      <c r="AE1515" s="64" t="s">
        <v>6527</v>
      </c>
      <c r="AF1515" s="63">
        <v>219</v>
      </c>
      <c r="AG1515" s="54" t="s">
        <v>3889</v>
      </c>
      <c r="AH1515" s="54" t="s">
        <v>3888</v>
      </c>
      <c r="AI1515" s="63" t="s">
        <v>3890</v>
      </c>
      <c r="AJ1515" s="64" t="s">
        <v>3891</v>
      </c>
      <c r="AK1515" s="569">
        <v>3810200</v>
      </c>
      <c r="AL1515" s="64" t="s">
        <v>383</v>
      </c>
      <c r="AM1515" s="64" t="s">
        <v>3894</v>
      </c>
      <c r="AN1515" s="570">
        <v>234093380</v>
      </c>
      <c r="AO1515" s="54"/>
      <c r="AP1515" s="54"/>
      <c r="AQ1515" s="54"/>
      <c r="AR1515" s="54"/>
      <c r="AS1515" s="54"/>
      <c r="AT1515" s="64" t="s">
        <v>6526</v>
      </c>
      <c r="AU1515" s="64"/>
      <c r="AV1515" s="54"/>
      <c r="AW1515" s="54"/>
      <c r="AX1515" s="54"/>
      <c r="AY1515" s="54"/>
      <c r="AZ1515" s="54"/>
      <c r="BA1515" s="54"/>
      <c r="BB1515" s="54"/>
      <c r="BC1515" s="54"/>
      <c r="BD1515" s="64">
        <v>10501</v>
      </c>
      <c r="BE1515" s="54" t="s">
        <v>719</v>
      </c>
      <c r="BF1515" s="63" t="s">
        <v>412</v>
      </c>
      <c r="BG1515" s="54" t="s">
        <v>383</v>
      </c>
      <c r="BH1515" s="54" t="s">
        <v>383</v>
      </c>
      <c r="BI1515" s="54" t="s">
        <v>719</v>
      </c>
      <c r="BJ1515" s="64" t="s">
        <v>3886</v>
      </c>
      <c r="BK1515" s="64" t="s">
        <v>6527</v>
      </c>
      <c r="BL1515" s="54"/>
      <c r="BM1515" s="54"/>
      <c r="BN1515" s="54"/>
      <c r="BO1515" s="39"/>
      <c r="BP1515" s="39"/>
      <c r="BQ1515" s="39"/>
      <c r="BR1515" s="39"/>
      <c r="BS1515" s="47"/>
      <c r="BT1515" s="39"/>
      <c r="BU1515" s="39"/>
      <c r="BV1515" s="39"/>
      <c r="BW1515" s="39"/>
      <c r="BX1515" s="39"/>
      <c r="BY1515" s="39"/>
      <c r="BZ1515" s="39"/>
      <c r="CA1515" s="39"/>
      <c r="CB1515" s="39"/>
      <c r="CC1515" s="47"/>
      <c r="CD1515" s="39"/>
      <c r="CE1515" s="39"/>
      <c r="CF1515" s="48"/>
      <c r="CG1515" s="48"/>
      <c r="CH1515" s="48"/>
      <c r="CI1515" s="48"/>
      <c r="CJ1515" s="48"/>
      <c r="CK1515" s="48"/>
      <c r="CL1515" s="48"/>
      <c r="CM1515" s="48"/>
      <c r="CN1515" s="48"/>
      <c r="CO1515" s="48"/>
      <c r="CP1515" s="48"/>
      <c r="CQ1515" s="48"/>
      <c r="CR1515" s="48"/>
      <c r="CS1515" s="48"/>
      <c r="CT1515" s="48"/>
      <c r="CU1515" s="48"/>
      <c r="CV1515" s="48"/>
      <c r="CW1515" s="48"/>
      <c r="CX1515" s="39"/>
      <c r="ML1515" s="135"/>
      <c r="MM1515" s="135"/>
      <c r="MN1515" s="135"/>
      <c r="MO1515" s="135"/>
      <c r="MP1515" s="135"/>
      <c r="MQ1515" s="135"/>
      <c r="MR1515" s="135"/>
      <c r="MS1515" s="135"/>
      <c r="MT1515" s="135"/>
      <c r="MU1515" s="135"/>
      <c r="MV1515" s="135"/>
      <c r="MW1515" s="135"/>
      <c r="MX1515" s="135"/>
      <c r="MY1515" s="135"/>
      <c r="MZ1515" s="135"/>
      <c r="NA1515" s="135"/>
      <c r="NB1515" s="135"/>
      <c r="NC1515" s="135"/>
      <c r="ND1515" s="135"/>
      <c r="NE1515" s="135"/>
      <c r="NF1515" s="135"/>
      <c r="NG1515" s="135"/>
      <c r="NH1515" s="135"/>
      <c r="NI1515" s="135"/>
      <c r="NJ1515" s="135"/>
      <c r="NK1515" s="135"/>
      <c r="NL1515" s="135"/>
      <c r="NM1515" s="135"/>
      <c r="NN1515" s="135"/>
      <c r="NO1515" s="135"/>
      <c r="NP1515" s="135"/>
      <c r="NQ1515" s="39"/>
      <c r="QS1515"/>
      <c r="QT1515"/>
      <c r="QU1515"/>
      <c r="QV1515"/>
      <c r="QW1515"/>
      <c r="QX1515"/>
      <c r="QY1515"/>
      <c r="QZ1515"/>
      <c r="RA1515"/>
      <c r="RB1515" s="39"/>
      <c r="RC1515" s="39"/>
      <c r="RD1515" s="39"/>
    </row>
    <row r="1516" spans="2:472" x14ac:dyDescent="0.2">
      <c r="B1516" s="426"/>
      <c r="C1516" s="427"/>
      <c r="V1516" s="63">
        <v>219</v>
      </c>
      <c r="W1516" s="54" t="s">
        <v>3889</v>
      </c>
      <c r="X1516" s="64">
        <v>10500</v>
      </c>
      <c r="Y1516" s="54" t="s">
        <v>6528</v>
      </c>
      <c r="Z1516" s="63" t="s">
        <v>412</v>
      </c>
      <c r="AA1516" s="54" t="s">
        <v>383</v>
      </c>
      <c r="AB1516" s="54" t="s">
        <v>383</v>
      </c>
      <c r="AC1516" s="54" t="s">
        <v>6529</v>
      </c>
      <c r="AD1516" s="64" t="s">
        <v>3886</v>
      </c>
      <c r="AE1516" s="64" t="s">
        <v>6527</v>
      </c>
      <c r="AF1516" s="63">
        <v>219</v>
      </c>
      <c r="AG1516" s="54" t="s">
        <v>3889</v>
      </c>
      <c r="AH1516" s="54" t="s">
        <v>3888</v>
      </c>
      <c r="AI1516" s="63" t="s">
        <v>3890</v>
      </c>
      <c r="AJ1516" s="64" t="s">
        <v>3891</v>
      </c>
      <c r="AK1516" s="569">
        <v>3810200</v>
      </c>
      <c r="AL1516" s="64" t="s">
        <v>383</v>
      </c>
      <c r="AM1516" s="64" t="s">
        <v>3894</v>
      </c>
      <c r="AN1516" s="570">
        <v>234093380</v>
      </c>
      <c r="AO1516" s="54"/>
      <c r="AP1516" s="54"/>
      <c r="AQ1516" s="54"/>
      <c r="AR1516" s="54"/>
      <c r="AS1516" s="54"/>
      <c r="AT1516" s="64" t="s">
        <v>6526</v>
      </c>
      <c r="AU1516" s="64"/>
      <c r="AV1516" s="54"/>
      <c r="AW1516" s="54"/>
      <c r="AX1516" s="54"/>
      <c r="AY1516" s="54"/>
      <c r="AZ1516" s="54"/>
      <c r="BA1516" s="54"/>
      <c r="BB1516" s="54"/>
      <c r="BC1516" s="54"/>
      <c r="BD1516" s="64">
        <v>10500</v>
      </c>
      <c r="BE1516" s="54" t="s">
        <v>6528</v>
      </c>
      <c r="BF1516" s="63" t="s">
        <v>412</v>
      </c>
      <c r="BG1516" s="54" t="s">
        <v>383</v>
      </c>
      <c r="BH1516" s="54" t="s">
        <v>383</v>
      </c>
      <c r="BI1516" s="54" t="s">
        <v>6529</v>
      </c>
      <c r="BJ1516" s="64" t="s">
        <v>3886</v>
      </c>
      <c r="BK1516" s="64" t="s">
        <v>6527</v>
      </c>
      <c r="BL1516" s="54"/>
      <c r="BM1516" s="54"/>
      <c r="BN1516" s="54"/>
      <c r="BO1516" s="39"/>
      <c r="BP1516" s="39"/>
      <c r="BQ1516" s="39"/>
      <c r="BR1516" s="39"/>
      <c r="BS1516" s="47"/>
      <c r="BT1516" s="39"/>
      <c r="BU1516" s="39"/>
      <c r="BV1516" s="39"/>
      <c r="BW1516" s="39"/>
      <c r="BX1516" s="39"/>
      <c r="BY1516" s="39"/>
      <c r="BZ1516" s="39"/>
      <c r="CA1516" s="39"/>
      <c r="CB1516" s="39"/>
      <c r="CC1516" s="47"/>
      <c r="CD1516" s="39"/>
      <c r="CE1516" s="39"/>
      <c r="CF1516" s="48"/>
      <c r="CG1516" s="48"/>
      <c r="CH1516" s="48"/>
      <c r="CI1516" s="48"/>
      <c r="CJ1516" s="48"/>
      <c r="CK1516" s="48"/>
      <c r="CL1516" s="48"/>
      <c r="CM1516" s="48"/>
      <c r="CN1516" s="48"/>
      <c r="CO1516" s="48"/>
      <c r="CP1516" s="48"/>
      <c r="CQ1516" s="48"/>
      <c r="CR1516" s="48"/>
      <c r="CS1516" s="48"/>
      <c r="CT1516" s="48"/>
      <c r="CU1516" s="48"/>
      <c r="CV1516" s="48"/>
      <c r="CW1516" s="48"/>
      <c r="CX1516" s="39"/>
      <c r="ML1516" s="135"/>
      <c r="MM1516" s="135"/>
      <c r="MN1516" s="135"/>
      <c r="MO1516" s="135"/>
      <c r="MP1516" s="135"/>
      <c r="MQ1516" s="135"/>
      <c r="MR1516" s="135"/>
      <c r="MS1516" s="135"/>
      <c r="MT1516" s="135"/>
      <c r="MU1516" s="135"/>
      <c r="MV1516" s="135"/>
      <c r="MW1516" s="135"/>
      <c r="MX1516" s="135"/>
      <c r="MY1516" s="135"/>
      <c r="MZ1516" s="135"/>
      <c r="NA1516" s="135"/>
      <c r="NB1516" s="135"/>
      <c r="NC1516" s="135"/>
      <c r="ND1516" s="135"/>
      <c r="NE1516" s="135"/>
      <c r="NF1516" s="135"/>
      <c r="NG1516" s="135"/>
      <c r="NH1516" s="135"/>
      <c r="NI1516" s="135"/>
      <c r="NJ1516" s="135"/>
      <c r="NK1516" s="135"/>
      <c r="NL1516" s="135"/>
      <c r="NM1516" s="135"/>
      <c r="NN1516" s="135"/>
      <c r="NO1516" s="135"/>
      <c r="NP1516" s="135"/>
      <c r="NQ1516" s="39"/>
      <c r="QS1516"/>
      <c r="QT1516"/>
      <c r="QU1516"/>
      <c r="QV1516"/>
      <c r="QW1516"/>
      <c r="QX1516"/>
      <c r="QY1516"/>
      <c r="QZ1516"/>
      <c r="RA1516"/>
      <c r="RB1516" s="39"/>
      <c r="RC1516" s="39"/>
      <c r="RD1516" s="39"/>
    </row>
    <row r="1517" spans="2:472" x14ac:dyDescent="0.2">
      <c r="B1517" s="426"/>
      <c r="C1517" s="427"/>
      <c r="V1517" s="63">
        <v>219</v>
      </c>
      <c r="W1517" s="54" t="s">
        <v>3889</v>
      </c>
      <c r="X1517" s="64">
        <v>10502</v>
      </c>
      <c r="Y1517" s="54" t="s">
        <v>970</v>
      </c>
      <c r="Z1517" s="63" t="s">
        <v>412</v>
      </c>
      <c r="AA1517" s="54" t="s">
        <v>383</v>
      </c>
      <c r="AB1517" s="54" t="s">
        <v>383</v>
      </c>
      <c r="AC1517" s="54" t="s">
        <v>970</v>
      </c>
      <c r="AD1517" s="64" t="s">
        <v>3886</v>
      </c>
      <c r="AE1517" s="64" t="s">
        <v>6527</v>
      </c>
      <c r="AF1517" s="63">
        <v>219</v>
      </c>
      <c r="AG1517" s="54" t="s">
        <v>3889</v>
      </c>
      <c r="AH1517" s="54" t="s">
        <v>3888</v>
      </c>
      <c r="AI1517" s="63" t="s">
        <v>3890</v>
      </c>
      <c r="AJ1517" s="64" t="s">
        <v>3891</v>
      </c>
      <c r="AK1517" s="569">
        <v>3810200</v>
      </c>
      <c r="AL1517" s="64" t="s">
        <v>383</v>
      </c>
      <c r="AM1517" s="64" t="s">
        <v>3894</v>
      </c>
      <c r="AN1517" s="570">
        <v>234093380</v>
      </c>
      <c r="AO1517" s="54"/>
      <c r="AP1517" s="54"/>
      <c r="AQ1517" s="54"/>
      <c r="AR1517" s="54"/>
      <c r="AS1517" s="54"/>
      <c r="AT1517" s="64" t="s">
        <v>6526</v>
      </c>
      <c r="AU1517" s="64"/>
      <c r="AV1517" s="54"/>
      <c r="AW1517" s="54"/>
      <c r="AX1517" s="54"/>
      <c r="AY1517" s="54"/>
      <c r="AZ1517" s="54"/>
      <c r="BA1517" s="54"/>
      <c r="BB1517" s="54"/>
      <c r="BC1517" s="54"/>
      <c r="BD1517" s="64">
        <v>10502</v>
      </c>
      <c r="BE1517" s="54" t="s">
        <v>970</v>
      </c>
      <c r="BF1517" s="63" t="s">
        <v>412</v>
      </c>
      <c r="BG1517" s="54" t="s">
        <v>383</v>
      </c>
      <c r="BH1517" s="54" t="s">
        <v>383</v>
      </c>
      <c r="BI1517" s="54" t="s">
        <v>970</v>
      </c>
      <c r="BJ1517" s="64" t="s">
        <v>3886</v>
      </c>
      <c r="BK1517" s="64" t="s">
        <v>6527</v>
      </c>
      <c r="BL1517" s="54"/>
      <c r="BM1517" s="54"/>
      <c r="BN1517" s="54"/>
      <c r="BO1517" s="39"/>
      <c r="BP1517" s="39"/>
      <c r="BQ1517" s="39"/>
      <c r="BR1517" s="39"/>
      <c r="BS1517" s="47"/>
      <c r="BT1517" s="39"/>
      <c r="BU1517" s="39"/>
      <c r="BV1517" s="39"/>
      <c r="BW1517" s="39"/>
      <c r="BX1517" s="39"/>
      <c r="BY1517" s="39"/>
      <c r="BZ1517" s="39"/>
      <c r="CA1517" s="39"/>
      <c r="CB1517" s="39"/>
      <c r="CC1517" s="47"/>
      <c r="CD1517" s="39"/>
      <c r="CE1517" s="39"/>
      <c r="CF1517" s="48"/>
      <c r="CG1517" s="48"/>
      <c r="CH1517" s="48"/>
      <c r="CI1517" s="48"/>
      <c r="CJ1517" s="48"/>
      <c r="CK1517" s="48"/>
      <c r="CL1517" s="48"/>
      <c r="CM1517" s="48"/>
      <c r="CN1517" s="48"/>
      <c r="CO1517" s="48"/>
      <c r="CP1517" s="48"/>
      <c r="CQ1517" s="48"/>
      <c r="CR1517" s="48"/>
      <c r="CS1517" s="48"/>
      <c r="CT1517" s="48"/>
      <c r="CU1517" s="48"/>
      <c r="CV1517" s="48"/>
      <c r="CW1517" s="48"/>
      <c r="CX1517" s="39"/>
      <c r="ML1517" s="135"/>
      <c r="MM1517" s="135"/>
      <c r="MN1517" s="135"/>
      <c r="MO1517" s="135"/>
      <c r="MP1517" s="135"/>
      <c r="MQ1517" s="135"/>
      <c r="MR1517" s="135"/>
      <c r="MS1517" s="135"/>
      <c r="MT1517" s="135"/>
      <c r="MU1517" s="135"/>
      <c r="MV1517" s="135"/>
      <c r="MW1517" s="135"/>
      <c r="MX1517" s="135"/>
      <c r="MY1517" s="135"/>
      <c r="MZ1517" s="135"/>
      <c r="NA1517" s="135"/>
      <c r="NB1517" s="135"/>
      <c r="NC1517" s="135"/>
      <c r="ND1517" s="135"/>
      <c r="NE1517" s="135"/>
      <c r="NF1517" s="135"/>
      <c r="NG1517" s="135"/>
      <c r="NH1517" s="135"/>
      <c r="NI1517" s="135"/>
      <c r="NJ1517" s="135"/>
      <c r="NK1517" s="135"/>
      <c r="NL1517" s="135"/>
      <c r="NM1517" s="135"/>
      <c r="NN1517" s="135"/>
      <c r="NO1517" s="135"/>
      <c r="NP1517" s="135"/>
      <c r="NQ1517" s="39"/>
      <c r="QS1517"/>
      <c r="QT1517"/>
      <c r="QU1517"/>
      <c r="QV1517"/>
      <c r="QW1517"/>
      <c r="QX1517"/>
      <c r="QY1517"/>
      <c r="QZ1517"/>
      <c r="RA1517"/>
      <c r="RB1517" s="39"/>
      <c r="RC1517" s="39"/>
      <c r="RD1517" s="39"/>
    </row>
    <row r="1518" spans="2:472" x14ac:dyDescent="0.2">
      <c r="B1518" s="426"/>
      <c r="C1518" s="427"/>
      <c r="V1518" s="63">
        <v>219</v>
      </c>
      <c r="W1518" s="54" t="s">
        <v>3889</v>
      </c>
      <c r="X1518" s="64">
        <v>10515</v>
      </c>
      <c r="Y1518" s="54" t="s">
        <v>2413</v>
      </c>
      <c r="Z1518" s="63" t="s">
        <v>412</v>
      </c>
      <c r="AA1518" s="54" t="s">
        <v>383</v>
      </c>
      <c r="AB1518" s="54" t="s">
        <v>383</v>
      </c>
      <c r="AC1518" s="54" t="s">
        <v>2413</v>
      </c>
      <c r="AD1518" s="64" t="s">
        <v>3886</v>
      </c>
      <c r="AE1518" s="64" t="s">
        <v>6527</v>
      </c>
      <c r="AF1518" s="63">
        <v>219</v>
      </c>
      <c r="AG1518" s="54" t="s">
        <v>3889</v>
      </c>
      <c r="AH1518" s="54" t="s">
        <v>3888</v>
      </c>
      <c r="AI1518" s="63" t="s">
        <v>3890</v>
      </c>
      <c r="AJ1518" s="64" t="s">
        <v>3891</v>
      </c>
      <c r="AK1518" s="569">
        <v>3810200</v>
      </c>
      <c r="AL1518" s="64" t="s">
        <v>383</v>
      </c>
      <c r="AM1518" s="64" t="s">
        <v>3894</v>
      </c>
      <c r="AN1518" s="570">
        <v>234093380</v>
      </c>
      <c r="AO1518" s="54"/>
      <c r="AP1518" s="54"/>
      <c r="AQ1518" s="54"/>
      <c r="AR1518" s="54"/>
      <c r="AS1518" s="54"/>
      <c r="AT1518" s="64" t="s">
        <v>6526</v>
      </c>
      <c r="AU1518" s="64"/>
      <c r="AV1518" s="54"/>
      <c r="AW1518" s="54"/>
      <c r="AX1518" s="54"/>
      <c r="AY1518" s="54"/>
      <c r="AZ1518" s="54"/>
      <c r="BA1518" s="54"/>
      <c r="BB1518" s="54"/>
      <c r="BC1518" s="54"/>
      <c r="BD1518" s="64">
        <v>10515</v>
      </c>
      <c r="BE1518" s="54" t="s">
        <v>2413</v>
      </c>
      <c r="BF1518" s="63" t="s">
        <v>412</v>
      </c>
      <c r="BG1518" s="54" t="s">
        <v>383</v>
      </c>
      <c r="BH1518" s="54" t="s">
        <v>383</v>
      </c>
      <c r="BI1518" s="54" t="s">
        <v>2413</v>
      </c>
      <c r="BJ1518" s="64" t="s">
        <v>3886</v>
      </c>
      <c r="BK1518" s="64" t="s">
        <v>6527</v>
      </c>
      <c r="BL1518" s="54"/>
      <c r="BM1518" s="54"/>
      <c r="BN1518" s="54"/>
      <c r="BO1518" s="39"/>
      <c r="BP1518" s="39"/>
      <c r="BQ1518" s="39"/>
      <c r="BR1518" s="39"/>
      <c r="BS1518" s="47"/>
      <c r="BT1518" s="39"/>
      <c r="BU1518" s="39"/>
      <c r="BV1518" s="39"/>
      <c r="BW1518" s="39"/>
      <c r="BX1518" s="39"/>
      <c r="BY1518" s="39"/>
      <c r="BZ1518" s="39"/>
      <c r="CA1518" s="39"/>
      <c r="CB1518" s="39"/>
      <c r="CC1518" s="47"/>
      <c r="CD1518" s="39"/>
      <c r="CE1518" s="39"/>
      <c r="CF1518" s="48"/>
      <c r="CG1518" s="48"/>
      <c r="CH1518" s="48"/>
      <c r="CI1518" s="48"/>
      <c r="CJ1518" s="48"/>
      <c r="CK1518" s="48"/>
      <c r="CL1518" s="48"/>
      <c r="CM1518" s="48"/>
      <c r="CN1518" s="48"/>
      <c r="CO1518" s="48"/>
      <c r="CP1518" s="48"/>
      <c r="CQ1518" s="48"/>
      <c r="CR1518" s="48"/>
      <c r="CS1518" s="48"/>
      <c r="CT1518" s="48"/>
      <c r="CU1518" s="48"/>
      <c r="CV1518" s="48"/>
      <c r="CW1518" s="48"/>
      <c r="CX1518" s="39"/>
      <c r="ML1518" s="135"/>
      <c r="MM1518" s="135"/>
      <c r="MN1518" s="135"/>
      <c r="MO1518" s="135"/>
      <c r="MP1518" s="135"/>
      <c r="MQ1518" s="135"/>
      <c r="MR1518" s="135"/>
      <c r="MS1518" s="135"/>
      <c r="MT1518" s="135"/>
      <c r="MU1518" s="135"/>
      <c r="MV1518" s="135"/>
      <c r="MW1518" s="135"/>
      <c r="MX1518" s="135"/>
      <c r="MY1518" s="135"/>
      <c r="MZ1518" s="135"/>
      <c r="NA1518" s="135"/>
      <c r="NB1518" s="135"/>
      <c r="NC1518" s="135"/>
      <c r="ND1518" s="135"/>
      <c r="NE1518" s="135"/>
      <c r="NF1518" s="135"/>
      <c r="NG1518" s="135"/>
      <c r="NH1518" s="135"/>
      <c r="NI1518" s="135"/>
      <c r="NJ1518" s="135"/>
      <c r="NK1518" s="135"/>
      <c r="NL1518" s="135"/>
      <c r="NM1518" s="135"/>
      <c r="NN1518" s="135"/>
      <c r="NO1518" s="135"/>
      <c r="NP1518" s="135"/>
      <c r="NQ1518" s="39"/>
      <c r="QS1518"/>
      <c r="QT1518"/>
      <c r="QU1518"/>
      <c r="QV1518"/>
      <c r="QW1518"/>
      <c r="QX1518"/>
      <c r="QY1518"/>
      <c r="QZ1518"/>
      <c r="RA1518"/>
      <c r="RB1518" s="39"/>
      <c r="RC1518" s="39"/>
      <c r="RD1518" s="39"/>
    </row>
    <row r="1519" spans="2:472" x14ac:dyDescent="0.2">
      <c r="B1519" s="426"/>
      <c r="C1519" s="427"/>
      <c r="V1519" s="63">
        <v>219</v>
      </c>
      <c r="W1519" s="54" t="s">
        <v>3889</v>
      </c>
      <c r="X1519" s="64">
        <v>10505</v>
      </c>
      <c r="Y1519" s="54" t="s">
        <v>1283</v>
      </c>
      <c r="Z1519" s="63" t="s">
        <v>412</v>
      </c>
      <c r="AA1519" s="54" t="s">
        <v>383</v>
      </c>
      <c r="AB1519" s="54" t="s">
        <v>383</v>
      </c>
      <c r="AC1519" s="54" t="s">
        <v>1283</v>
      </c>
      <c r="AD1519" s="64" t="s">
        <v>3886</v>
      </c>
      <c r="AE1519" s="64" t="s">
        <v>6527</v>
      </c>
      <c r="AF1519" s="63">
        <v>219</v>
      </c>
      <c r="AG1519" s="54" t="s">
        <v>3889</v>
      </c>
      <c r="AH1519" s="54" t="s">
        <v>3888</v>
      </c>
      <c r="AI1519" s="63" t="s">
        <v>3890</v>
      </c>
      <c r="AJ1519" s="64" t="s">
        <v>3891</v>
      </c>
      <c r="AK1519" s="569">
        <v>3810200</v>
      </c>
      <c r="AL1519" s="64" t="s">
        <v>383</v>
      </c>
      <c r="AM1519" s="64" t="s">
        <v>3894</v>
      </c>
      <c r="AN1519" s="570">
        <v>234093380</v>
      </c>
      <c r="AO1519" s="54"/>
      <c r="AP1519" s="54"/>
      <c r="AQ1519" s="54"/>
      <c r="AR1519" s="54"/>
      <c r="AS1519" s="54"/>
      <c r="AT1519" s="64" t="s">
        <v>6526</v>
      </c>
      <c r="AU1519" s="64"/>
      <c r="AV1519" s="54"/>
      <c r="AW1519" s="54"/>
      <c r="AX1519" s="54"/>
      <c r="AY1519" s="54"/>
      <c r="AZ1519" s="54"/>
      <c r="BA1519" s="54"/>
      <c r="BB1519" s="54"/>
      <c r="BC1519" s="54"/>
      <c r="BD1519" s="64">
        <v>10505</v>
      </c>
      <c r="BE1519" s="54" t="s">
        <v>1283</v>
      </c>
      <c r="BF1519" s="63" t="s">
        <v>412</v>
      </c>
      <c r="BG1519" s="54" t="s">
        <v>383</v>
      </c>
      <c r="BH1519" s="54" t="s">
        <v>383</v>
      </c>
      <c r="BI1519" s="54" t="s">
        <v>1283</v>
      </c>
      <c r="BJ1519" s="64" t="s">
        <v>3886</v>
      </c>
      <c r="BK1519" s="64" t="s">
        <v>6527</v>
      </c>
      <c r="BL1519" s="54"/>
      <c r="BM1519" s="54"/>
      <c r="BN1519" s="54"/>
      <c r="BO1519" s="39"/>
      <c r="BP1519" s="39"/>
      <c r="BQ1519" s="39"/>
      <c r="BR1519" s="39"/>
      <c r="BS1519" s="47"/>
      <c r="BT1519" s="39"/>
      <c r="BU1519" s="39"/>
      <c r="BV1519" s="39"/>
      <c r="BW1519" s="39"/>
      <c r="BX1519" s="39"/>
      <c r="BY1519" s="39"/>
      <c r="BZ1519" s="39"/>
      <c r="CA1519" s="39"/>
      <c r="CB1519" s="39"/>
      <c r="CC1519" s="47"/>
      <c r="CD1519" s="39"/>
      <c r="CE1519" s="39"/>
      <c r="CF1519" s="48"/>
      <c r="CG1519" s="48"/>
      <c r="CH1519" s="48"/>
      <c r="CI1519" s="48"/>
      <c r="CJ1519" s="48"/>
      <c r="CK1519" s="48"/>
      <c r="CL1519" s="48"/>
      <c r="CM1519" s="48"/>
      <c r="CN1519" s="48"/>
      <c r="CO1519" s="48"/>
      <c r="CP1519" s="48"/>
      <c r="CQ1519" s="48"/>
      <c r="CR1519" s="48"/>
      <c r="CS1519" s="48"/>
      <c r="CT1519" s="48"/>
      <c r="CU1519" s="48"/>
      <c r="CV1519" s="48"/>
      <c r="CW1519" s="48"/>
      <c r="CX1519" s="39"/>
      <c r="ML1519" s="135"/>
      <c r="MM1519" s="135"/>
      <c r="MN1519" s="135"/>
      <c r="MO1519" s="135"/>
      <c r="MP1519" s="135"/>
      <c r="MQ1519" s="135"/>
      <c r="MR1519" s="135"/>
      <c r="MS1519" s="135"/>
      <c r="MT1519" s="135"/>
      <c r="MU1519" s="135"/>
      <c r="MV1519" s="135"/>
      <c r="MW1519" s="135"/>
      <c r="MX1519" s="135"/>
      <c r="MY1519" s="135"/>
      <c r="MZ1519" s="135"/>
      <c r="NA1519" s="135"/>
      <c r="NB1519" s="135"/>
      <c r="NC1519" s="135"/>
      <c r="ND1519" s="135"/>
      <c r="NE1519" s="135"/>
      <c r="NF1519" s="135"/>
      <c r="NG1519" s="135"/>
      <c r="NH1519" s="135"/>
      <c r="NI1519" s="135"/>
      <c r="NJ1519" s="135"/>
      <c r="NK1519" s="135"/>
      <c r="NL1519" s="135"/>
      <c r="NM1519" s="135"/>
      <c r="NN1519" s="135"/>
      <c r="NO1519" s="135"/>
      <c r="NP1519" s="135"/>
      <c r="NQ1519" s="39"/>
      <c r="QS1519"/>
      <c r="QT1519"/>
      <c r="QU1519"/>
      <c r="QV1519"/>
      <c r="QW1519"/>
      <c r="QX1519"/>
      <c r="QY1519"/>
      <c r="QZ1519"/>
      <c r="RA1519"/>
      <c r="RB1519" s="39"/>
      <c r="RC1519" s="39"/>
      <c r="RD1519" s="39"/>
    </row>
    <row r="1520" spans="2:472" x14ac:dyDescent="0.2">
      <c r="B1520" s="426"/>
      <c r="C1520" s="427"/>
      <c r="V1520" s="63">
        <v>219</v>
      </c>
      <c r="W1520" s="54" t="s">
        <v>3889</v>
      </c>
      <c r="X1520" s="64">
        <v>10508</v>
      </c>
      <c r="Y1520" s="54" t="s">
        <v>1636</v>
      </c>
      <c r="Z1520" s="63" t="s">
        <v>412</v>
      </c>
      <c r="AA1520" s="54" t="s">
        <v>383</v>
      </c>
      <c r="AB1520" s="54" t="s">
        <v>383</v>
      </c>
      <c r="AC1520" s="54" t="s">
        <v>1636</v>
      </c>
      <c r="AD1520" s="64" t="s">
        <v>3886</v>
      </c>
      <c r="AE1520" s="64" t="s">
        <v>6527</v>
      </c>
      <c r="AF1520" s="63">
        <v>219</v>
      </c>
      <c r="AG1520" s="54" t="s">
        <v>3889</v>
      </c>
      <c r="AH1520" s="54" t="s">
        <v>3888</v>
      </c>
      <c r="AI1520" s="63" t="s">
        <v>3890</v>
      </c>
      <c r="AJ1520" s="64" t="s">
        <v>3891</v>
      </c>
      <c r="AK1520" s="569">
        <v>3810200</v>
      </c>
      <c r="AL1520" s="64" t="s">
        <v>383</v>
      </c>
      <c r="AM1520" s="64" t="s">
        <v>3894</v>
      </c>
      <c r="AN1520" s="570">
        <v>234093380</v>
      </c>
      <c r="AO1520" s="54"/>
      <c r="AP1520" s="54"/>
      <c r="AQ1520" s="54"/>
      <c r="AR1520" s="54"/>
      <c r="AS1520" s="54"/>
      <c r="AT1520" s="64" t="s">
        <v>6526</v>
      </c>
      <c r="AU1520" s="64"/>
      <c r="AV1520" s="54"/>
      <c r="AW1520" s="54"/>
      <c r="AX1520" s="54"/>
      <c r="AY1520" s="54"/>
      <c r="AZ1520" s="54"/>
      <c r="BA1520" s="54"/>
      <c r="BB1520" s="54"/>
      <c r="BC1520" s="54"/>
      <c r="BD1520" s="64">
        <v>10508</v>
      </c>
      <c r="BE1520" s="54" t="s">
        <v>1636</v>
      </c>
      <c r="BF1520" s="63" t="s">
        <v>412</v>
      </c>
      <c r="BG1520" s="54" t="s">
        <v>383</v>
      </c>
      <c r="BH1520" s="54" t="s">
        <v>383</v>
      </c>
      <c r="BI1520" s="54" t="s">
        <v>1636</v>
      </c>
      <c r="BJ1520" s="64" t="s">
        <v>3886</v>
      </c>
      <c r="BK1520" s="64" t="s">
        <v>6527</v>
      </c>
      <c r="BL1520" s="54"/>
      <c r="BM1520" s="54"/>
      <c r="BN1520" s="54"/>
      <c r="BO1520" s="39"/>
      <c r="BP1520" s="39"/>
      <c r="BQ1520" s="39"/>
      <c r="BR1520" s="39"/>
      <c r="BS1520" s="47"/>
      <c r="BT1520" s="39"/>
      <c r="BU1520" s="39"/>
      <c r="BV1520" s="39"/>
      <c r="BW1520" s="39"/>
      <c r="BX1520" s="39"/>
      <c r="BY1520" s="39"/>
      <c r="BZ1520" s="39"/>
      <c r="CA1520" s="39"/>
      <c r="CB1520" s="39"/>
      <c r="CC1520" s="47"/>
      <c r="CD1520" s="39"/>
      <c r="CE1520" s="39"/>
      <c r="CF1520" s="48"/>
      <c r="CG1520" s="48"/>
      <c r="CH1520" s="48"/>
      <c r="CI1520" s="48"/>
      <c r="CJ1520" s="48"/>
      <c r="CK1520" s="48"/>
      <c r="CL1520" s="48"/>
      <c r="CM1520" s="48"/>
      <c r="CN1520" s="48"/>
      <c r="CO1520" s="48"/>
      <c r="CP1520" s="48"/>
      <c r="CQ1520" s="48"/>
      <c r="CR1520" s="48"/>
      <c r="CS1520" s="48"/>
      <c r="CT1520" s="48"/>
      <c r="CU1520" s="48"/>
      <c r="CV1520" s="48"/>
      <c r="CW1520" s="48"/>
      <c r="CX1520" s="39"/>
      <c r="ML1520" s="135"/>
      <c r="MM1520" s="135"/>
      <c r="MN1520" s="135"/>
      <c r="MO1520" s="135"/>
      <c r="MP1520" s="135"/>
      <c r="MQ1520" s="135"/>
      <c r="MR1520" s="135"/>
      <c r="MS1520" s="135"/>
      <c r="MT1520" s="135"/>
      <c r="MU1520" s="135"/>
      <c r="MV1520" s="135"/>
      <c r="MW1520" s="135"/>
      <c r="MX1520" s="135"/>
      <c r="MY1520" s="135"/>
      <c r="MZ1520" s="135"/>
      <c r="NA1520" s="135"/>
      <c r="NB1520" s="135"/>
      <c r="NC1520" s="135"/>
      <c r="ND1520" s="135"/>
      <c r="NE1520" s="135"/>
      <c r="NF1520" s="135"/>
      <c r="NG1520" s="135"/>
      <c r="NH1520" s="135"/>
      <c r="NI1520" s="135"/>
      <c r="NJ1520" s="135"/>
      <c r="NK1520" s="135"/>
      <c r="NL1520" s="135"/>
      <c r="NM1520" s="135"/>
      <c r="NN1520" s="135"/>
      <c r="NO1520" s="135"/>
      <c r="NP1520" s="135"/>
      <c r="NQ1520" s="39"/>
      <c r="QS1520"/>
      <c r="QT1520"/>
      <c r="QU1520"/>
      <c r="QV1520"/>
      <c r="QW1520"/>
      <c r="QX1520"/>
      <c r="QY1520"/>
      <c r="QZ1520"/>
      <c r="RA1520"/>
      <c r="RB1520" s="39"/>
      <c r="RC1520" s="39"/>
      <c r="RD1520" s="39"/>
    </row>
    <row r="1521" spans="2:472" x14ac:dyDescent="0.2">
      <c r="B1521" s="426"/>
      <c r="C1521" s="427"/>
      <c r="V1521" s="63">
        <v>219</v>
      </c>
      <c r="W1521" s="54" t="s">
        <v>3889</v>
      </c>
      <c r="X1521" s="64">
        <v>10516</v>
      </c>
      <c r="Y1521" s="54" t="s">
        <v>2562</v>
      </c>
      <c r="Z1521" s="63" t="s">
        <v>412</v>
      </c>
      <c r="AA1521" s="54" t="s">
        <v>383</v>
      </c>
      <c r="AB1521" s="54" t="s">
        <v>383</v>
      </c>
      <c r="AC1521" s="54" t="s">
        <v>2562</v>
      </c>
      <c r="AD1521" s="64" t="s">
        <v>3886</v>
      </c>
      <c r="AE1521" s="64" t="s">
        <v>6527</v>
      </c>
      <c r="AF1521" s="63">
        <v>219</v>
      </c>
      <c r="AG1521" s="54" t="s">
        <v>3889</v>
      </c>
      <c r="AH1521" s="54" t="s">
        <v>3888</v>
      </c>
      <c r="AI1521" s="63" t="s">
        <v>3890</v>
      </c>
      <c r="AJ1521" s="64" t="s">
        <v>3891</v>
      </c>
      <c r="AK1521" s="569">
        <v>3810200</v>
      </c>
      <c r="AL1521" s="64" t="s">
        <v>383</v>
      </c>
      <c r="AM1521" s="64" t="s">
        <v>3894</v>
      </c>
      <c r="AN1521" s="570">
        <v>234093380</v>
      </c>
      <c r="AO1521" s="54"/>
      <c r="AP1521" s="54"/>
      <c r="AQ1521" s="54"/>
      <c r="AR1521" s="54"/>
      <c r="AS1521" s="54"/>
      <c r="AT1521" s="64" t="s">
        <v>6526</v>
      </c>
      <c r="AU1521" s="64"/>
      <c r="AV1521" s="54"/>
      <c r="AW1521" s="54"/>
      <c r="AX1521" s="54"/>
      <c r="AY1521" s="54"/>
      <c r="AZ1521" s="54"/>
      <c r="BA1521" s="54"/>
      <c r="BB1521" s="54"/>
      <c r="BC1521" s="54"/>
      <c r="BD1521" s="64">
        <v>10516</v>
      </c>
      <c r="BE1521" s="54" t="s">
        <v>2562</v>
      </c>
      <c r="BF1521" s="63" t="s">
        <v>412</v>
      </c>
      <c r="BG1521" s="54" t="s">
        <v>383</v>
      </c>
      <c r="BH1521" s="54" t="s">
        <v>383</v>
      </c>
      <c r="BI1521" s="54" t="s">
        <v>2562</v>
      </c>
      <c r="BJ1521" s="64" t="s">
        <v>3886</v>
      </c>
      <c r="BK1521" s="64" t="s">
        <v>6527</v>
      </c>
      <c r="BL1521" s="54"/>
      <c r="BM1521" s="54"/>
      <c r="BN1521" s="54"/>
      <c r="BO1521" s="39"/>
      <c r="BP1521" s="39"/>
      <c r="BQ1521" s="39"/>
      <c r="BR1521" s="39"/>
      <c r="BS1521" s="47"/>
      <c r="BT1521" s="39"/>
      <c r="BU1521" s="39"/>
      <c r="BV1521" s="39"/>
      <c r="BW1521" s="39"/>
      <c r="BX1521" s="39"/>
      <c r="BY1521" s="39"/>
      <c r="BZ1521" s="39"/>
      <c r="CA1521" s="39"/>
      <c r="CB1521" s="39"/>
      <c r="CC1521" s="47"/>
      <c r="CD1521" s="39"/>
      <c r="CE1521" s="39"/>
      <c r="CF1521" s="48"/>
      <c r="CG1521" s="48"/>
      <c r="CH1521" s="48"/>
      <c r="CI1521" s="48"/>
      <c r="CJ1521" s="48"/>
      <c r="CK1521" s="48"/>
      <c r="CL1521" s="48"/>
      <c r="CM1521" s="48"/>
      <c r="CN1521" s="48"/>
      <c r="CO1521" s="48"/>
      <c r="CP1521" s="48"/>
      <c r="CQ1521" s="48"/>
      <c r="CR1521" s="48"/>
      <c r="CS1521" s="48"/>
      <c r="CT1521" s="48"/>
      <c r="CU1521" s="48"/>
      <c r="CV1521" s="48"/>
      <c r="CW1521" s="48"/>
      <c r="CX1521" s="39"/>
      <c r="ML1521" s="135"/>
      <c r="MM1521" s="135"/>
      <c r="MN1521" s="135"/>
      <c r="MO1521" s="135"/>
      <c r="MP1521" s="135"/>
      <c r="MQ1521" s="135"/>
      <c r="MR1521" s="135"/>
      <c r="MS1521" s="135"/>
      <c r="MT1521" s="135"/>
      <c r="MU1521" s="135"/>
      <c r="MV1521" s="135"/>
      <c r="MW1521" s="135"/>
      <c r="MX1521" s="135"/>
      <c r="MY1521" s="135"/>
      <c r="MZ1521" s="135"/>
      <c r="NA1521" s="135"/>
      <c r="NB1521" s="135"/>
      <c r="NC1521" s="135"/>
      <c r="ND1521" s="135"/>
      <c r="NE1521" s="135"/>
      <c r="NF1521" s="135"/>
      <c r="NG1521" s="135"/>
      <c r="NH1521" s="135"/>
      <c r="NI1521" s="135"/>
      <c r="NJ1521" s="135"/>
      <c r="NK1521" s="135"/>
      <c r="NL1521" s="135"/>
      <c r="NM1521" s="135"/>
      <c r="NN1521" s="135"/>
      <c r="NO1521" s="135"/>
      <c r="NP1521" s="135"/>
      <c r="NQ1521" s="39"/>
      <c r="QS1521"/>
      <c r="QT1521"/>
      <c r="QU1521"/>
      <c r="QV1521"/>
      <c r="QW1521"/>
      <c r="QX1521"/>
      <c r="QY1521"/>
      <c r="QZ1521"/>
      <c r="RA1521"/>
      <c r="RB1521" s="39"/>
      <c r="RC1521" s="39"/>
      <c r="RD1521" s="39"/>
    </row>
    <row r="1522" spans="2:472" x14ac:dyDescent="0.2">
      <c r="B1522" s="426"/>
      <c r="C1522" s="427"/>
      <c r="V1522" s="63">
        <v>219</v>
      </c>
      <c r="W1522" s="54" t="s">
        <v>3889</v>
      </c>
      <c r="X1522" s="64">
        <v>10513</v>
      </c>
      <c r="Y1522" s="54" t="s">
        <v>2258</v>
      </c>
      <c r="Z1522" s="63" t="s">
        <v>412</v>
      </c>
      <c r="AA1522" s="54" t="s">
        <v>383</v>
      </c>
      <c r="AB1522" s="54" t="s">
        <v>383</v>
      </c>
      <c r="AC1522" s="54" t="s">
        <v>2258</v>
      </c>
      <c r="AD1522" s="64" t="s">
        <v>3886</v>
      </c>
      <c r="AE1522" s="64" t="s">
        <v>6527</v>
      </c>
      <c r="AF1522" s="63">
        <v>219</v>
      </c>
      <c r="AG1522" s="54" t="s">
        <v>3889</v>
      </c>
      <c r="AH1522" s="54" t="s">
        <v>3888</v>
      </c>
      <c r="AI1522" s="63" t="s">
        <v>3890</v>
      </c>
      <c r="AJ1522" s="64" t="s">
        <v>3891</v>
      </c>
      <c r="AK1522" s="569">
        <v>3810200</v>
      </c>
      <c r="AL1522" s="64" t="s">
        <v>383</v>
      </c>
      <c r="AM1522" s="64" t="s">
        <v>3894</v>
      </c>
      <c r="AN1522" s="570">
        <v>234093380</v>
      </c>
      <c r="AO1522" s="54"/>
      <c r="AP1522" s="54"/>
      <c r="AQ1522" s="54"/>
      <c r="AR1522" s="54"/>
      <c r="AS1522" s="54"/>
      <c r="AT1522" s="64" t="s">
        <v>6526</v>
      </c>
      <c r="AU1522" s="64"/>
      <c r="AV1522" s="54"/>
      <c r="AW1522" s="54"/>
      <c r="AX1522" s="54"/>
      <c r="AY1522" s="54"/>
      <c r="AZ1522" s="54"/>
      <c r="BA1522" s="54"/>
      <c r="BB1522" s="54"/>
      <c r="BC1522" s="54"/>
      <c r="BD1522" s="64">
        <v>10513</v>
      </c>
      <c r="BE1522" s="54" t="s">
        <v>2258</v>
      </c>
      <c r="BF1522" s="63" t="s">
        <v>412</v>
      </c>
      <c r="BG1522" s="54" t="s">
        <v>383</v>
      </c>
      <c r="BH1522" s="54" t="s">
        <v>383</v>
      </c>
      <c r="BI1522" s="54" t="s">
        <v>2258</v>
      </c>
      <c r="BJ1522" s="64" t="s">
        <v>3886</v>
      </c>
      <c r="BK1522" s="64" t="s">
        <v>6527</v>
      </c>
      <c r="BL1522" s="54"/>
      <c r="BM1522" s="54"/>
      <c r="BN1522" s="54"/>
      <c r="BO1522" s="39"/>
      <c r="BP1522" s="39"/>
      <c r="BQ1522" s="39"/>
      <c r="BR1522" s="39"/>
      <c r="BS1522" s="47"/>
      <c r="BT1522" s="39"/>
      <c r="BU1522" s="39"/>
      <c r="BV1522" s="39"/>
      <c r="BW1522" s="39"/>
      <c r="BX1522" s="39"/>
      <c r="BY1522" s="39"/>
      <c r="BZ1522" s="39"/>
      <c r="CA1522" s="39"/>
      <c r="CB1522" s="39"/>
      <c r="CC1522" s="47"/>
      <c r="CD1522" s="39"/>
      <c r="CE1522" s="39"/>
      <c r="CF1522" s="48"/>
      <c r="CG1522" s="48"/>
      <c r="CH1522" s="48"/>
      <c r="CI1522" s="48"/>
      <c r="CJ1522" s="48"/>
      <c r="CK1522" s="48"/>
      <c r="CL1522" s="48"/>
      <c r="CM1522" s="48"/>
      <c r="CN1522" s="48"/>
      <c r="CO1522" s="48"/>
      <c r="CP1522" s="48"/>
      <c r="CQ1522" s="48"/>
      <c r="CR1522" s="48"/>
      <c r="CS1522" s="48"/>
      <c r="CT1522" s="48"/>
      <c r="CU1522" s="48"/>
      <c r="CV1522" s="48"/>
      <c r="CW1522" s="48"/>
      <c r="CX1522" s="39"/>
      <c r="ML1522" s="135"/>
      <c r="MM1522" s="135"/>
      <c r="MN1522" s="135"/>
      <c r="MO1522" s="135"/>
      <c r="MP1522" s="135"/>
      <c r="MQ1522" s="135"/>
      <c r="MR1522" s="135"/>
      <c r="MS1522" s="135"/>
      <c r="MT1522" s="135"/>
      <c r="MU1522" s="135"/>
      <c r="MV1522" s="135"/>
      <c r="MW1522" s="135"/>
      <c r="MX1522" s="135"/>
      <c r="MY1522" s="135"/>
      <c r="MZ1522" s="135"/>
      <c r="NA1522" s="135"/>
      <c r="NB1522" s="135"/>
      <c r="NC1522" s="135"/>
      <c r="ND1522" s="135"/>
      <c r="NE1522" s="135"/>
      <c r="NF1522" s="135"/>
      <c r="NG1522" s="135"/>
      <c r="NH1522" s="135"/>
      <c r="NI1522" s="135"/>
      <c r="NJ1522" s="135"/>
      <c r="NK1522" s="135"/>
      <c r="NL1522" s="135"/>
      <c r="NM1522" s="135"/>
      <c r="NN1522" s="135"/>
      <c r="NO1522" s="135"/>
      <c r="NP1522" s="135"/>
      <c r="NQ1522" s="39"/>
      <c r="QS1522"/>
      <c r="QT1522"/>
      <c r="QU1522"/>
      <c r="QV1522"/>
      <c r="QW1522"/>
      <c r="QX1522"/>
      <c r="QY1522"/>
      <c r="QZ1522"/>
      <c r="RA1522"/>
      <c r="RB1522" s="39"/>
      <c r="RC1522" s="39"/>
      <c r="RD1522" s="39"/>
    </row>
    <row r="1523" spans="2:472" x14ac:dyDescent="0.2">
      <c r="B1523" s="426"/>
      <c r="C1523" s="427"/>
      <c r="V1523" s="63">
        <v>219</v>
      </c>
      <c r="W1523" s="54" t="s">
        <v>3889</v>
      </c>
      <c r="X1523" s="64">
        <v>10510</v>
      </c>
      <c r="Y1523" s="54" t="s">
        <v>1888</v>
      </c>
      <c r="Z1523" s="63" t="s">
        <v>412</v>
      </c>
      <c r="AA1523" s="54" t="s">
        <v>383</v>
      </c>
      <c r="AB1523" s="54" t="s">
        <v>383</v>
      </c>
      <c r="AC1523" s="54" t="s">
        <v>1888</v>
      </c>
      <c r="AD1523" s="64" t="s">
        <v>3886</v>
      </c>
      <c r="AE1523" s="64" t="s">
        <v>6527</v>
      </c>
      <c r="AF1523" s="63">
        <v>219</v>
      </c>
      <c r="AG1523" s="54" t="s">
        <v>3889</v>
      </c>
      <c r="AH1523" s="54" t="s">
        <v>3888</v>
      </c>
      <c r="AI1523" s="63" t="s">
        <v>3890</v>
      </c>
      <c r="AJ1523" s="64" t="s">
        <v>3891</v>
      </c>
      <c r="AK1523" s="569">
        <v>3810200</v>
      </c>
      <c r="AL1523" s="64" t="s">
        <v>383</v>
      </c>
      <c r="AM1523" s="64" t="s">
        <v>3894</v>
      </c>
      <c r="AN1523" s="570">
        <v>234093380</v>
      </c>
      <c r="AO1523" s="54"/>
      <c r="AP1523" s="54"/>
      <c r="AQ1523" s="54"/>
      <c r="AR1523" s="54"/>
      <c r="AS1523" s="54"/>
      <c r="AT1523" s="64" t="s">
        <v>6526</v>
      </c>
      <c r="AU1523" s="64"/>
      <c r="AV1523" s="54"/>
      <c r="AW1523" s="54"/>
      <c r="AX1523" s="54"/>
      <c r="AY1523" s="54"/>
      <c r="AZ1523" s="54"/>
      <c r="BA1523" s="54"/>
      <c r="BB1523" s="54"/>
      <c r="BC1523" s="54"/>
      <c r="BD1523" s="64">
        <v>10510</v>
      </c>
      <c r="BE1523" s="54" t="s">
        <v>1888</v>
      </c>
      <c r="BF1523" s="63" t="s">
        <v>412</v>
      </c>
      <c r="BG1523" s="54" t="s">
        <v>383</v>
      </c>
      <c r="BH1523" s="54" t="s">
        <v>383</v>
      </c>
      <c r="BI1523" s="54" t="s">
        <v>1888</v>
      </c>
      <c r="BJ1523" s="64" t="s">
        <v>3886</v>
      </c>
      <c r="BK1523" s="64" t="s">
        <v>6527</v>
      </c>
      <c r="BL1523" s="54"/>
      <c r="BM1523" s="54"/>
      <c r="BN1523" s="54"/>
      <c r="BO1523" s="39"/>
      <c r="BP1523" s="39"/>
      <c r="BQ1523" s="39"/>
      <c r="BR1523" s="39"/>
      <c r="BS1523" s="47"/>
      <c r="BT1523" s="39"/>
      <c r="BU1523" s="39"/>
      <c r="BV1523" s="39"/>
      <c r="BW1523" s="39"/>
      <c r="BX1523" s="39"/>
      <c r="BY1523" s="39"/>
      <c r="BZ1523" s="39"/>
      <c r="CA1523" s="39"/>
      <c r="CB1523" s="39"/>
      <c r="CC1523" s="47"/>
      <c r="CD1523" s="39"/>
      <c r="CE1523" s="39"/>
      <c r="CF1523" s="48"/>
      <c r="CG1523" s="48"/>
      <c r="CH1523" s="48"/>
      <c r="CI1523" s="48"/>
      <c r="CJ1523" s="48"/>
      <c r="CK1523" s="48"/>
      <c r="CL1523" s="48"/>
      <c r="CM1523" s="48"/>
      <c r="CN1523" s="48"/>
      <c r="CO1523" s="48"/>
      <c r="CP1523" s="48"/>
      <c r="CQ1523" s="48"/>
      <c r="CR1523" s="48"/>
      <c r="CS1523" s="48"/>
      <c r="CT1523" s="48"/>
      <c r="CU1523" s="48"/>
      <c r="CV1523" s="48"/>
      <c r="CW1523" s="48"/>
      <c r="CX1523" s="39"/>
      <c r="ML1523" s="135"/>
      <c r="MM1523" s="135"/>
      <c r="MN1523" s="135"/>
      <c r="MO1523" s="135"/>
      <c r="MP1523" s="135"/>
      <c r="MQ1523" s="135"/>
      <c r="MR1523" s="135"/>
      <c r="MS1523" s="135"/>
      <c r="MT1523" s="135"/>
      <c r="MU1523" s="135"/>
      <c r="MV1523" s="135"/>
      <c r="MW1523" s="135"/>
      <c r="MX1523" s="135"/>
      <c r="MY1523" s="135"/>
      <c r="MZ1523" s="135"/>
      <c r="NA1523" s="135"/>
      <c r="NB1523" s="135"/>
      <c r="NC1523" s="135"/>
      <c r="ND1523" s="135"/>
      <c r="NE1523" s="135"/>
      <c r="NF1523" s="135"/>
      <c r="NG1523" s="135"/>
      <c r="NH1523" s="135"/>
      <c r="NI1523" s="135"/>
      <c r="NJ1523" s="135"/>
      <c r="NK1523" s="135"/>
      <c r="NL1523" s="135"/>
      <c r="NM1523" s="135"/>
      <c r="NN1523" s="135"/>
      <c r="NO1523" s="135"/>
      <c r="NP1523" s="135"/>
      <c r="NQ1523" s="39"/>
      <c r="QS1523"/>
      <c r="QT1523"/>
      <c r="QU1523"/>
      <c r="QV1523"/>
      <c r="QW1523"/>
      <c r="QX1523"/>
      <c r="QY1523"/>
      <c r="QZ1523"/>
      <c r="RA1523"/>
      <c r="RB1523" s="39"/>
      <c r="RC1523" s="39"/>
      <c r="RD1523" s="39"/>
    </row>
    <row r="1524" spans="2:472" x14ac:dyDescent="0.2">
      <c r="B1524" s="426"/>
      <c r="C1524" s="427"/>
      <c r="V1524" s="63">
        <v>219</v>
      </c>
      <c r="W1524" s="54" t="s">
        <v>3889</v>
      </c>
      <c r="X1524" s="64">
        <v>10511</v>
      </c>
      <c r="Y1524" s="54" t="s">
        <v>2086</v>
      </c>
      <c r="Z1524" s="63" t="s">
        <v>412</v>
      </c>
      <c r="AA1524" s="54" t="s">
        <v>383</v>
      </c>
      <c r="AB1524" s="54" t="s">
        <v>383</v>
      </c>
      <c r="AC1524" s="54" t="s">
        <v>2086</v>
      </c>
      <c r="AD1524" s="64" t="s">
        <v>3886</v>
      </c>
      <c r="AE1524" s="64" t="s">
        <v>6527</v>
      </c>
      <c r="AF1524" s="63">
        <v>219</v>
      </c>
      <c r="AG1524" s="54" t="s">
        <v>3889</v>
      </c>
      <c r="AH1524" s="54" t="s">
        <v>3888</v>
      </c>
      <c r="AI1524" s="63" t="s">
        <v>3890</v>
      </c>
      <c r="AJ1524" s="64" t="s">
        <v>3891</v>
      </c>
      <c r="AK1524" s="569">
        <v>3810200</v>
      </c>
      <c r="AL1524" s="64" t="s">
        <v>383</v>
      </c>
      <c r="AM1524" s="64" t="s">
        <v>3894</v>
      </c>
      <c r="AN1524" s="570">
        <v>234093380</v>
      </c>
      <c r="AO1524" s="54"/>
      <c r="AP1524" s="54"/>
      <c r="AQ1524" s="54"/>
      <c r="AR1524" s="54"/>
      <c r="AS1524" s="54"/>
      <c r="AT1524" s="64" t="s">
        <v>6526</v>
      </c>
      <c r="AU1524" s="64"/>
      <c r="AV1524" s="54"/>
      <c r="AW1524" s="54"/>
      <c r="AX1524" s="54"/>
      <c r="AY1524" s="54"/>
      <c r="AZ1524" s="54"/>
      <c r="BA1524" s="54"/>
      <c r="BB1524" s="54"/>
      <c r="BC1524" s="54"/>
      <c r="BD1524" s="64">
        <v>10511</v>
      </c>
      <c r="BE1524" s="54" t="s">
        <v>2086</v>
      </c>
      <c r="BF1524" s="63" t="s">
        <v>412</v>
      </c>
      <c r="BG1524" s="54" t="s">
        <v>383</v>
      </c>
      <c r="BH1524" s="54" t="s">
        <v>383</v>
      </c>
      <c r="BI1524" s="54" t="s">
        <v>2086</v>
      </c>
      <c r="BJ1524" s="64" t="s">
        <v>3886</v>
      </c>
      <c r="BK1524" s="64" t="s">
        <v>6527</v>
      </c>
      <c r="BL1524" s="54"/>
      <c r="BM1524" s="54"/>
      <c r="BN1524" s="54"/>
      <c r="BO1524" s="39"/>
      <c r="BP1524" s="39"/>
      <c r="BQ1524" s="39"/>
      <c r="BR1524" s="39"/>
      <c r="BS1524" s="47"/>
      <c r="BT1524" s="39"/>
      <c r="BU1524" s="39"/>
      <c r="BV1524" s="39"/>
      <c r="BW1524" s="39"/>
      <c r="BX1524" s="39"/>
      <c r="BY1524" s="39"/>
      <c r="BZ1524" s="39"/>
      <c r="CA1524" s="39"/>
      <c r="CB1524" s="39"/>
      <c r="CC1524" s="47"/>
      <c r="CD1524" s="39"/>
      <c r="CE1524" s="39"/>
      <c r="CF1524" s="48"/>
      <c r="CG1524" s="48"/>
      <c r="CH1524" s="48"/>
      <c r="CI1524" s="48"/>
      <c r="CJ1524" s="48"/>
      <c r="CK1524" s="48"/>
      <c r="CL1524" s="48"/>
      <c r="CM1524" s="48"/>
      <c r="CN1524" s="48"/>
      <c r="CO1524" s="48"/>
      <c r="CP1524" s="48"/>
      <c r="CQ1524" s="48"/>
      <c r="CR1524" s="48"/>
      <c r="CS1524" s="48"/>
      <c r="CT1524" s="48"/>
      <c r="CU1524" s="48"/>
      <c r="CV1524" s="48"/>
      <c r="CW1524" s="48"/>
      <c r="CX1524" s="39"/>
      <c r="ML1524" s="135"/>
      <c r="MM1524" s="135"/>
      <c r="MN1524" s="135"/>
      <c r="MO1524" s="135"/>
      <c r="MP1524" s="135"/>
      <c r="MQ1524" s="135"/>
      <c r="MR1524" s="135"/>
      <c r="MS1524" s="135"/>
      <c r="MT1524" s="135"/>
      <c r="MU1524" s="135"/>
      <c r="MV1524" s="135"/>
      <c r="MW1524" s="135"/>
      <c r="MX1524" s="135"/>
      <c r="MY1524" s="135"/>
      <c r="MZ1524" s="135"/>
      <c r="NA1524" s="135"/>
      <c r="NB1524" s="135"/>
      <c r="NC1524" s="135"/>
      <c r="ND1524" s="135"/>
      <c r="NE1524" s="135"/>
      <c r="NF1524" s="135"/>
      <c r="NG1524" s="135"/>
      <c r="NH1524" s="135"/>
      <c r="NI1524" s="135"/>
      <c r="NJ1524" s="135"/>
      <c r="NK1524" s="135"/>
      <c r="NL1524" s="135"/>
      <c r="NM1524" s="135"/>
      <c r="NN1524" s="135"/>
      <c r="NO1524" s="135"/>
      <c r="NP1524" s="135"/>
      <c r="NQ1524" s="39"/>
      <c r="QS1524"/>
      <c r="QT1524"/>
      <c r="QU1524"/>
      <c r="QV1524"/>
      <c r="QW1524"/>
      <c r="QX1524"/>
      <c r="QY1524"/>
      <c r="QZ1524"/>
      <c r="RA1524"/>
      <c r="RB1524" s="39"/>
      <c r="RC1524" s="39"/>
      <c r="RD1524" s="39"/>
    </row>
    <row r="1525" spans="2:472" x14ac:dyDescent="0.2">
      <c r="B1525" s="426"/>
      <c r="C1525" s="427"/>
      <c r="V1525" s="63">
        <v>219</v>
      </c>
      <c r="W1525" s="54" t="s">
        <v>3889</v>
      </c>
      <c r="X1525" s="64">
        <v>10517</v>
      </c>
      <c r="Y1525" s="54" t="s">
        <v>2695</v>
      </c>
      <c r="Z1525" s="63" t="s">
        <v>412</v>
      </c>
      <c r="AA1525" s="54" t="s">
        <v>383</v>
      </c>
      <c r="AB1525" s="54" t="s">
        <v>383</v>
      </c>
      <c r="AC1525" s="54" t="s">
        <v>6529</v>
      </c>
      <c r="AD1525" s="64" t="s">
        <v>3886</v>
      </c>
      <c r="AE1525" s="64" t="s">
        <v>6527</v>
      </c>
      <c r="AF1525" s="63">
        <v>219</v>
      </c>
      <c r="AG1525" s="54" t="s">
        <v>3889</v>
      </c>
      <c r="AH1525" s="54" t="s">
        <v>3888</v>
      </c>
      <c r="AI1525" s="63" t="s">
        <v>3890</v>
      </c>
      <c r="AJ1525" s="64" t="s">
        <v>3891</v>
      </c>
      <c r="AK1525" s="569">
        <v>3810200</v>
      </c>
      <c r="AL1525" s="64" t="s">
        <v>383</v>
      </c>
      <c r="AM1525" s="64" t="s">
        <v>3894</v>
      </c>
      <c r="AN1525" s="570">
        <v>234093380</v>
      </c>
      <c r="AO1525" s="54"/>
      <c r="AP1525" s="54"/>
      <c r="AQ1525" s="54"/>
      <c r="AR1525" s="54"/>
      <c r="AS1525" s="54"/>
      <c r="AT1525" s="64" t="s">
        <v>6526</v>
      </c>
      <c r="AU1525" s="64"/>
      <c r="AV1525" s="54"/>
      <c r="AW1525" s="54"/>
      <c r="AX1525" s="54"/>
      <c r="AY1525" s="54"/>
      <c r="AZ1525" s="54"/>
      <c r="BA1525" s="54"/>
      <c r="BB1525" s="54"/>
      <c r="BC1525" s="54"/>
      <c r="BD1525" s="64">
        <v>10517</v>
      </c>
      <c r="BE1525" s="54" t="s">
        <v>2695</v>
      </c>
      <c r="BF1525" s="63" t="s">
        <v>412</v>
      </c>
      <c r="BG1525" s="54" t="s">
        <v>383</v>
      </c>
      <c r="BH1525" s="54" t="s">
        <v>383</v>
      </c>
      <c r="BI1525" s="54" t="s">
        <v>6529</v>
      </c>
      <c r="BJ1525" s="64" t="s">
        <v>3886</v>
      </c>
      <c r="BK1525" s="64" t="s">
        <v>6527</v>
      </c>
      <c r="BL1525" s="54"/>
      <c r="BM1525" s="54"/>
      <c r="BN1525" s="54"/>
      <c r="BO1525" s="39"/>
      <c r="BP1525" s="39"/>
      <c r="BQ1525" s="39"/>
      <c r="BR1525" s="39"/>
      <c r="BS1525" s="47"/>
      <c r="BT1525" s="39"/>
      <c r="BU1525" s="39"/>
      <c r="BV1525" s="39"/>
      <c r="BW1525" s="39"/>
      <c r="BX1525" s="39"/>
      <c r="BY1525" s="39"/>
      <c r="BZ1525" s="39"/>
      <c r="CA1525" s="39"/>
      <c r="CB1525" s="39"/>
      <c r="CC1525" s="47"/>
      <c r="CD1525" s="39"/>
      <c r="CE1525" s="39"/>
      <c r="CF1525" s="48"/>
      <c r="CG1525" s="48"/>
      <c r="CH1525" s="48"/>
      <c r="CI1525" s="48"/>
      <c r="CJ1525" s="48"/>
      <c r="CK1525" s="48"/>
      <c r="CL1525" s="48"/>
      <c r="CM1525" s="48"/>
      <c r="CN1525" s="48"/>
      <c r="CO1525" s="48"/>
      <c r="CP1525" s="48"/>
      <c r="CQ1525" s="48"/>
      <c r="CR1525" s="48"/>
      <c r="CS1525" s="48"/>
      <c r="CT1525" s="48"/>
      <c r="CU1525" s="48"/>
      <c r="CV1525" s="48"/>
      <c r="CW1525" s="48"/>
      <c r="CX1525" s="39"/>
      <c r="ML1525" s="135"/>
      <c r="MM1525" s="135"/>
      <c r="MN1525" s="135"/>
      <c r="MO1525" s="135"/>
      <c r="MP1525" s="135"/>
      <c r="MQ1525" s="135"/>
      <c r="MR1525" s="135"/>
      <c r="MS1525" s="135"/>
      <c r="MT1525" s="135"/>
      <c r="MU1525" s="135"/>
      <c r="MV1525" s="135"/>
      <c r="MW1525" s="135"/>
      <c r="MX1525" s="135"/>
      <c r="MY1525" s="135"/>
      <c r="MZ1525" s="135"/>
      <c r="NA1525" s="135"/>
      <c r="NB1525" s="135"/>
      <c r="NC1525" s="135"/>
      <c r="ND1525" s="135"/>
      <c r="NE1525" s="135"/>
      <c r="NF1525" s="135"/>
      <c r="NG1525" s="135"/>
      <c r="NH1525" s="135"/>
      <c r="NI1525" s="135"/>
      <c r="NJ1525" s="135"/>
      <c r="NK1525" s="135"/>
      <c r="NL1525" s="135"/>
      <c r="NM1525" s="135"/>
      <c r="NN1525" s="135"/>
      <c r="NO1525" s="135"/>
      <c r="NP1525" s="135"/>
      <c r="NQ1525" s="39"/>
      <c r="QS1525"/>
      <c r="QT1525"/>
      <c r="QU1525"/>
      <c r="QV1525"/>
      <c r="QW1525"/>
      <c r="QX1525"/>
      <c r="QY1525"/>
      <c r="QZ1525"/>
      <c r="RA1525"/>
      <c r="RB1525" s="39"/>
      <c r="RC1525" s="39"/>
      <c r="RD1525" s="39"/>
    </row>
    <row r="1526" spans="2:472" x14ac:dyDescent="0.2">
      <c r="B1526" s="426"/>
      <c r="C1526" s="427"/>
      <c r="V1526" s="63">
        <v>219</v>
      </c>
      <c r="W1526" s="54" t="s">
        <v>3889</v>
      </c>
      <c r="X1526" s="64">
        <v>10801</v>
      </c>
      <c r="Y1526" s="54" t="s">
        <v>721</v>
      </c>
      <c r="Z1526" s="63" t="s">
        <v>412</v>
      </c>
      <c r="AA1526" s="54" t="s">
        <v>448</v>
      </c>
      <c r="AB1526" s="54" t="s">
        <v>383</v>
      </c>
      <c r="AC1526" s="54" t="s">
        <v>721</v>
      </c>
      <c r="AD1526" s="64" t="s">
        <v>3886</v>
      </c>
      <c r="AE1526" s="64" t="s">
        <v>6527</v>
      </c>
      <c r="AF1526" s="63">
        <v>219</v>
      </c>
      <c r="AG1526" s="54" t="s">
        <v>3889</v>
      </c>
      <c r="AH1526" s="54" t="s">
        <v>3888</v>
      </c>
      <c r="AI1526" s="63" t="s">
        <v>3890</v>
      </c>
      <c r="AJ1526" s="64" t="s">
        <v>3891</v>
      </c>
      <c r="AK1526" s="569">
        <v>3810200</v>
      </c>
      <c r="AL1526" s="64" t="s">
        <v>383</v>
      </c>
      <c r="AM1526" s="64" t="s">
        <v>3894</v>
      </c>
      <c r="AN1526" s="570">
        <v>234093380</v>
      </c>
      <c r="AO1526" s="54"/>
      <c r="AP1526" s="54"/>
      <c r="AQ1526" s="54"/>
      <c r="AR1526" s="54"/>
      <c r="AS1526" s="54"/>
      <c r="AT1526" s="64" t="s">
        <v>6526</v>
      </c>
      <c r="AU1526" s="64"/>
      <c r="AV1526" s="54"/>
      <c r="AW1526" s="54"/>
      <c r="AX1526" s="54"/>
      <c r="AY1526" s="54"/>
      <c r="AZ1526" s="54"/>
      <c r="BA1526" s="54"/>
      <c r="BB1526" s="54"/>
      <c r="BC1526" s="54"/>
      <c r="BD1526" s="64">
        <v>10801</v>
      </c>
      <c r="BE1526" s="54" t="s">
        <v>721</v>
      </c>
      <c r="BF1526" s="63" t="s">
        <v>412</v>
      </c>
      <c r="BG1526" s="54" t="s">
        <v>448</v>
      </c>
      <c r="BH1526" s="54" t="s">
        <v>383</v>
      </c>
      <c r="BI1526" s="54" t="s">
        <v>721</v>
      </c>
      <c r="BJ1526" s="64" t="s">
        <v>3886</v>
      </c>
      <c r="BK1526" s="64" t="s">
        <v>6527</v>
      </c>
      <c r="BL1526" s="54"/>
      <c r="BM1526" s="54"/>
      <c r="BN1526" s="54"/>
      <c r="BO1526" s="39"/>
      <c r="BP1526" s="39"/>
      <c r="BQ1526" s="39"/>
      <c r="BR1526" s="39"/>
      <c r="BS1526" s="47"/>
      <c r="BT1526" s="39"/>
      <c r="BU1526" s="39"/>
      <c r="BV1526" s="39"/>
      <c r="BW1526" s="39"/>
      <c r="BX1526" s="39"/>
      <c r="BY1526" s="39"/>
      <c r="BZ1526" s="39"/>
      <c r="CA1526" s="39"/>
      <c r="CB1526" s="39"/>
      <c r="CC1526" s="47"/>
      <c r="CD1526" s="39"/>
      <c r="CE1526" s="39"/>
      <c r="CF1526" s="48"/>
      <c r="CG1526" s="48"/>
      <c r="CH1526" s="48"/>
      <c r="CI1526" s="48"/>
      <c r="CJ1526" s="48"/>
      <c r="CK1526" s="48"/>
      <c r="CL1526" s="48"/>
      <c r="CM1526" s="48"/>
      <c r="CN1526" s="48"/>
      <c r="CO1526" s="48"/>
      <c r="CP1526" s="48"/>
      <c r="CQ1526" s="48"/>
      <c r="CR1526" s="48"/>
      <c r="CS1526" s="48"/>
      <c r="CT1526" s="48"/>
      <c r="CU1526" s="48"/>
      <c r="CV1526" s="48"/>
      <c r="CW1526" s="48"/>
      <c r="CX1526" s="39"/>
      <c r="ML1526" s="135"/>
      <c r="MM1526" s="135"/>
      <c r="MN1526" s="135"/>
      <c r="MO1526" s="135"/>
      <c r="MP1526" s="135"/>
      <c r="MQ1526" s="135"/>
      <c r="MR1526" s="135"/>
      <c r="MS1526" s="135"/>
      <c r="MT1526" s="135"/>
      <c r="MU1526" s="135"/>
      <c r="MV1526" s="135"/>
      <c r="MW1526" s="135"/>
      <c r="MX1526" s="135"/>
      <c r="MY1526" s="135"/>
      <c r="MZ1526" s="135"/>
      <c r="NA1526" s="135"/>
      <c r="NB1526" s="135"/>
      <c r="NC1526" s="135"/>
      <c r="ND1526" s="135"/>
      <c r="NE1526" s="135"/>
      <c r="NF1526" s="135"/>
      <c r="NG1526" s="135"/>
      <c r="NH1526" s="135"/>
      <c r="NI1526" s="135"/>
      <c r="NJ1526" s="135"/>
      <c r="NK1526" s="135"/>
      <c r="NL1526" s="135"/>
      <c r="NM1526" s="135"/>
      <c r="NN1526" s="135"/>
      <c r="NO1526" s="135"/>
      <c r="NP1526" s="135"/>
      <c r="NQ1526" s="39"/>
      <c r="QS1526"/>
      <c r="QT1526"/>
      <c r="QU1526"/>
      <c r="QV1526"/>
      <c r="QW1526"/>
      <c r="QX1526"/>
      <c r="QY1526"/>
      <c r="QZ1526"/>
      <c r="RA1526"/>
      <c r="RB1526" s="39"/>
      <c r="RC1526" s="39"/>
      <c r="RD1526" s="39"/>
    </row>
    <row r="1527" spans="2:472" x14ac:dyDescent="0.2">
      <c r="B1527" s="426"/>
      <c r="C1527" s="427"/>
      <c r="V1527" s="63">
        <v>219</v>
      </c>
      <c r="W1527" s="54" t="s">
        <v>3889</v>
      </c>
      <c r="X1527" s="64">
        <v>10800</v>
      </c>
      <c r="Y1527" s="54" t="s">
        <v>6530</v>
      </c>
      <c r="Z1527" s="63" t="s">
        <v>412</v>
      </c>
      <c r="AA1527" s="54" t="s">
        <v>448</v>
      </c>
      <c r="AB1527" s="54" t="s">
        <v>383</v>
      </c>
      <c r="AC1527" s="54" t="s">
        <v>6531</v>
      </c>
      <c r="AD1527" s="64" t="s">
        <v>3886</v>
      </c>
      <c r="AE1527" s="64" t="s">
        <v>6527</v>
      </c>
      <c r="AF1527" s="63">
        <v>219</v>
      </c>
      <c r="AG1527" s="54" t="s">
        <v>3889</v>
      </c>
      <c r="AH1527" s="54" t="s">
        <v>3888</v>
      </c>
      <c r="AI1527" s="63" t="s">
        <v>3890</v>
      </c>
      <c r="AJ1527" s="64" t="s">
        <v>3891</v>
      </c>
      <c r="AK1527" s="569">
        <v>3810200</v>
      </c>
      <c r="AL1527" s="64" t="s">
        <v>383</v>
      </c>
      <c r="AM1527" s="64" t="s">
        <v>3894</v>
      </c>
      <c r="AN1527" s="570">
        <v>234093380</v>
      </c>
      <c r="AO1527" s="54"/>
      <c r="AP1527" s="54"/>
      <c r="AQ1527" s="54"/>
      <c r="AR1527" s="54"/>
      <c r="AS1527" s="54"/>
      <c r="AT1527" s="64" t="s">
        <v>6526</v>
      </c>
      <c r="AU1527" s="64"/>
      <c r="AV1527" s="54"/>
      <c r="AW1527" s="54"/>
      <c r="AX1527" s="54"/>
      <c r="AY1527" s="54"/>
      <c r="AZ1527" s="54"/>
      <c r="BA1527" s="54"/>
      <c r="BB1527" s="54"/>
      <c r="BC1527" s="54"/>
      <c r="BD1527" s="64">
        <v>10800</v>
      </c>
      <c r="BE1527" s="54" t="s">
        <v>6530</v>
      </c>
      <c r="BF1527" s="63" t="s">
        <v>412</v>
      </c>
      <c r="BG1527" s="54" t="s">
        <v>448</v>
      </c>
      <c r="BH1527" s="54" t="s">
        <v>383</v>
      </c>
      <c r="BI1527" s="54" t="s">
        <v>6531</v>
      </c>
      <c r="BJ1527" s="64" t="s">
        <v>3886</v>
      </c>
      <c r="BK1527" s="64" t="s">
        <v>6527</v>
      </c>
      <c r="BL1527" s="54"/>
      <c r="BM1527" s="54"/>
      <c r="BN1527" s="54"/>
      <c r="BO1527" s="39"/>
      <c r="BP1527" s="39"/>
      <c r="BQ1527" s="39"/>
      <c r="BR1527" s="39"/>
      <c r="BS1527" s="47"/>
      <c r="BT1527" s="39"/>
      <c r="BU1527" s="39"/>
      <c r="BV1527" s="39"/>
      <c r="BW1527" s="39"/>
      <c r="BX1527" s="39"/>
      <c r="BY1527" s="39"/>
      <c r="BZ1527" s="39"/>
      <c r="CA1527" s="39"/>
      <c r="CB1527" s="39"/>
      <c r="CC1527" s="47"/>
      <c r="CD1527" s="39"/>
      <c r="CE1527" s="39"/>
      <c r="CF1527" s="48"/>
      <c r="CG1527" s="48"/>
      <c r="CH1527" s="48"/>
      <c r="CI1527" s="48"/>
      <c r="CJ1527" s="48"/>
      <c r="CK1527" s="48"/>
      <c r="CL1527" s="48"/>
      <c r="CM1527" s="48"/>
      <c r="CN1527" s="48"/>
      <c r="CO1527" s="48"/>
      <c r="CP1527" s="48"/>
      <c r="CQ1527" s="48"/>
      <c r="CR1527" s="48"/>
      <c r="CS1527" s="48"/>
      <c r="CT1527" s="48"/>
      <c r="CU1527" s="48"/>
      <c r="CV1527" s="48"/>
      <c r="CW1527" s="48"/>
      <c r="CX1527" s="39"/>
      <c r="ML1527" s="135"/>
      <c r="MM1527" s="135"/>
      <c r="MN1527" s="135"/>
      <c r="MO1527" s="135"/>
      <c r="MP1527" s="135"/>
      <c r="MQ1527" s="135"/>
      <c r="MR1527" s="135"/>
      <c r="MS1527" s="135"/>
      <c r="MT1527" s="135"/>
      <c r="MU1527" s="135"/>
      <c r="MV1527" s="135"/>
      <c r="MW1527" s="135"/>
      <c r="MX1527" s="135"/>
      <c r="MY1527" s="135"/>
      <c r="MZ1527" s="135"/>
      <c r="NA1527" s="135"/>
      <c r="NB1527" s="135"/>
      <c r="NC1527" s="135"/>
      <c r="ND1527" s="135"/>
      <c r="NE1527" s="135"/>
      <c r="NF1527" s="135"/>
      <c r="NG1527" s="135"/>
      <c r="NH1527" s="135"/>
      <c r="NI1527" s="135"/>
      <c r="NJ1527" s="135"/>
      <c r="NK1527" s="135"/>
      <c r="NL1527" s="135"/>
      <c r="NM1527" s="135"/>
      <c r="NN1527" s="135"/>
      <c r="NO1527" s="135"/>
      <c r="NP1527" s="135"/>
      <c r="NQ1527" s="39"/>
      <c r="QS1527"/>
      <c r="QT1527"/>
      <c r="QU1527"/>
      <c r="QV1527"/>
      <c r="QW1527"/>
      <c r="QX1527"/>
      <c r="QY1527"/>
      <c r="QZ1527"/>
      <c r="RA1527"/>
      <c r="RB1527" s="39"/>
      <c r="RC1527" s="39"/>
      <c r="RD1527" s="39"/>
    </row>
    <row r="1528" spans="2:472" x14ac:dyDescent="0.2">
      <c r="B1528" s="426"/>
      <c r="C1528" s="427"/>
      <c r="V1528" s="63">
        <v>219</v>
      </c>
      <c r="W1528" s="54" t="s">
        <v>3889</v>
      </c>
      <c r="X1528" s="64">
        <v>10805</v>
      </c>
      <c r="Y1528" s="54" t="s">
        <v>1048</v>
      </c>
      <c r="Z1528" s="63" t="s">
        <v>412</v>
      </c>
      <c r="AA1528" s="54" t="s">
        <v>448</v>
      </c>
      <c r="AB1528" s="54" t="s">
        <v>383</v>
      </c>
      <c r="AC1528" s="54" t="s">
        <v>1048</v>
      </c>
      <c r="AD1528" s="64" t="s">
        <v>3886</v>
      </c>
      <c r="AE1528" s="64" t="s">
        <v>6527</v>
      </c>
      <c r="AF1528" s="63">
        <v>219</v>
      </c>
      <c r="AG1528" s="54" t="s">
        <v>3889</v>
      </c>
      <c r="AH1528" s="54" t="s">
        <v>3888</v>
      </c>
      <c r="AI1528" s="63" t="s">
        <v>3890</v>
      </c>
      <c r="AJ1528" s="64" t="s">
        <v>3891</v>
      </c>
      <c r="AK1528" s="569">
        <v>3810200</v>
      </c>
      <c r="AL1528" s="64" t="s">
        <v>383</v>
      </c>
      <c r="AM1528" s="64" t="s">
        <v>3894</v>
      </c>
      <c r="AN1528" s="570">
        <v>234093380</v>
      </c>
      <c r="AO1528" s="54"/>
      <c r="AP1528" s="54"/>
      <c r="AQ1528" s="54"/>
      <c r="AR1528" s="54"/>
      <c r="AS1528" s="54"/>
      <c r="AT1528" s="64" t="s">
        <v>6526</v>
      </c>
      <c r="AU1528" s="64"/>
      <c r="AV1528" s="54"/>
      <c r="AW1528" s="54"/>
      <c r="AX1528" s="54"/>
      <c r="AY1528" s="54"/>
      <c r="AZ1528" s="54"/>
      <c r="BA1528" s="54"/>
      <c r="BB1528" s="54"/>
      <c r="BC1528" s="54"/>
      <c r="BD1528" s="64">
        <v>10805</v>
      </c>
      <c r="BE1528" s="54" t="s">
        <v>1048</v>
      </c>
      <c r="BF1528" s="63" t="s">
        <v>412</v>
      </c>
      <c r="BG1528" s="54" t="s">
        <v>448</v>
      </c>
      <c r="BH1528" s="54" t="s">
        <v>383</v>
      </c>
      <c r="BI1528" s="54" t="s">
        <v>1048</v>
      </c>
      <c r="BJ1528" s="64" t="s">
        <v>3886</v>
      </c>
      <c r="BK1528" s="64" t="s">
        <v>6527</v>
      </c>
      <c r="BL1528" s="54"/>
      <c r="BM1528" s="54"/>
      <c r="BN1528" s="54"/>
      <c r="BO1528" s="39"/>
      <c r="BP1528" s="39"/>
      <c r="BQ1528" s="39"/>
      <c r="BR1528" s="39"/>
      <c r="BS1528" s="47"/>
      <c r="BT1528" s="39"/>
      <c r="BU1528" s="39"/>
      <c r="BV1528" s="39"/>
      <c r="BW1528" s="39"/>
      <c r="BX1528" s="39"/>
      <c r="BY1528" s="39"/>
      <c r="BZ1528" s="39"/>
      <c r="CA1528" s="39"/>
      <c r="CB1528" s="39"/>
      <c r="CC1528" s="47"/>
      <c r="CD1528" s="39"/>
      <c r="CE1528" s="39"/>
      <c r="CF1528" s="48"/>
      <c r="CG1528" s="48"/>
      <c r="CH1528" s="48"/>
      <c r="CI1528" s="48"/>
      <c r="CJ1528" s="48"/>
      <c r="CK1528" s="48"/>
      <c r="CL1528" s="48"/>
      <c r="CM1528" s="48"/>
      <c r="CN1528" s="48"/>
      <c r="CO1528" s="48"/>
      <c r="CP1528" s="48"/>
      <c r="CQ1528" s="48"/>
      <c r="CR1528" s="48"/>
      <c r="CS1528" s="48"/>
      <c r="CT1528" s="48"/>
      <c r="CU1528" s="48"/>
      <c r="CV1528" s="48"/>
      <c r="CW1528" s="48"/>
      <c r="CX1528" s="39"/>
      <c r="ML1528" s="135"/>
      <c r="MM1528" s="135"/>
      <c r="MN1528" s="135"/>
      <c r="MO1528" s="135"/>
      <c r="MP1528" s="135"/>
      <c r="MQ1528" s="135"/>
      <c r="MR1528" s="135"/>
      <c r="MS1528" s="135"/>
      <c r="MT1528" s="135"/>
      <c r="MU1528" s="135"/>
      <c r="MV1528" s="135"/>
      <c r="MW1528" s="135"/>
      <c r="MX1528" s="135"/>
      <c r="MY1528" s="135"/>
      <c r="MZ1528" s="135"/>
      <c r="NA1528" s="135"/>
      <c r="NB1528" s="135"/>
      <c r="NC1528" s="135"/>
      <c r="ND1528" s="135"/>
      <c r="NE1528" s="135"/>
      <c r="NF1528" s="135"/>
      <c r="NG1528" s="135"/>
      <c r="NH1528" s="135"/>
      <c r="NI1528" s="135"/>
      <c r="NJ1528" s="135"/>
      <c r="NK1528" s="135"/>
      <c r="NL1528" s="135"/>
      <c r="NM1528" s="135"/>
      <c r="NN1528" s="135"/>
      <c r="NO1528" s="135"/>
      <c r="NP1528" s="135"/>
      <c r="NQ1528" s="39"/>
      <c r="QS1528"/>
      <c r="QT1528"/>
      <c r="QU1528"/>
      <c r="QV1528"/>
      <c r="QW1528"/>
      <c r="QX1528"/>
      <c r="QY1528"/>
      <c r="QZ1528"/>
      <c r="RA1528"/>
      <c r="RB1528" s="39"/>
      <c r="RC1528" s="39"/>
      <c r="RD1528" s="39"/>
    </row>
    <row r="1529" spans="2:472" x14ac:dyDescent="0.2">
      <c r="B1529" s="426"/>
      <c r="C1529" s="427"/>
      <c r="V1529" s="63">
        <v>219</v>
      </c>
      <c r="W1529" s="54" t="s">
        <v>3889</v>
      </c>
      <c r="X1529" s="64">
        <v>10806</v>
      </c>
      <c r="Y1529" s="54" t="s">
        <v>1352</v>
      </c>
      <c r="Z1529" s="63" t="s">
        <v>412</v>
      </c>
      <c r="AA1529" s="54" t="s">
        <v>448</v>
      </c>
      <c r="AB1529" s="54" t="s">
        <v>383</v>
      </c>
      <c r="AC1529" s="54" t="s">
        <v>1352</v>
      </c>
      <c r="AD1529" s="64" t="s">
        <v>3886</v>
      </c>
      <c r="AE1529" s="64" t="s">
        <v>6527</v>
      </c>
      <c r="AF1529" s="63">
        <v>219</v>
      </c>
      <c r="AG1529" s="54" t="s">
        <v>3889</v>
      </c>
      <c r="AH1529" s="54" t="s">
        <v>3888</v>
      </c>
      <c r="AI1529" s="63" t="s">
        <v>3890</v>
      </c>
      <c r="AJ1529" s="64" t="s">
        <v>3891</v>
      </c>
      <c r="AK1529" s="569">
        <v>3810200</v>
      </c>
      <c r="AL1529" s="64" t="s">
        <v>383</v>
      </c>
      <c r="AM1529" s="64" t="s">
        <v>3894</v>
      </c>
      <c r="AN1529" s="570">
        <v>234093380</v>
      </c>
      <c r="AO1529" s="54"/>
      <c r="AP1529" s="54"/>
      <c r="AQ1529" s="54"/>
      <c r="AR1529" s="54"/>
      <c r="AS1529" s="54"/>
      <c r="AT1529" s="64" t="s">
        <v>6526</v>
      </c>
      <c r="AU1529" s="64"/>
      <c r="AV1529" s="54"/>
      <c r="AW1529" s="54"/>
      <c r="AX1529" s="54"/>
      <c r="AY1529" s="54"/>
      <c r="AZ1529" s="54"/>
      <c r="BA1529" s="54"/>
      <c r="BB1529" s="54"/>
      <c r="BC1529" s="54"/>
      <c r="BD1529" s="64">
        <v>10806</v>
      </c>
      <c r="BE1529" s="54" t="s">
        <v>1352</v>
      </c>
      <c r="BF1529" s="63" t="s">
        <v>412</v>
      </c>
      <c r="BG1529" s="54" t="s">
        <v>448</v>
      </c>
      <c r="BH1529" s="54" t="s">
        <v>383</v>
      </c>
      <c r="BI1529" s="54" t="s">
        <v>1352</v>
      </c>
      <c r="BJ1529" s="64" t="s">
        <v>3886</v>
      </c>
      <c r="BK1529" s="64" t="s">
        <v>6527</v>
      </c>
      <c r="BL1529" s="54"/>
      <c r="BM1529" s="54"/>
      <c r="BN1529" s="54"/>
      <c r="BO1529" s="39"/>
      <c r="BP1529" s="39"/>
      <c r="BQ1529" s="39"/>
      <c r="BR1529" s="39"/>
      <c r="BS1529" s="47"/>
      <c r="BT1529" s="39"/>
      <c r="BU1529" s="39"/>
      <c r="BV1529" s="39"/>
      <c r="BW1529" s="39"/>
      <c r="BX1529" s="39"/>
      <c r="BY1529" s="39"/>
      <c r="BZ1529" s="39"/>
      <c r="CA1529" s="39"/>
      <c r="CB1529" s="39"/>
      <c r="CC1529" s="47"/>
      <c r="CD1529" s="39"/>
      <c r="CE1529" s="39"/>
      <c r="CF1529" s="48"/>
      <c r="CG1529" s="48"/>
      <c r="CH1529" s="48"/>
      <c r="CI1529" s="48"/>
      <c r="CJ1529" s="48"/>
      <c r="CK1529" s="48"/>
      <c r="CL1529" s="48"/>
      <c r="CM1529" s="48"/>
      <c r="CN1529" s="48"/>
      <c r="CO1529" s="48"/>
      <c r="CP1529" s="48"/>
      <c r="CQ1529" s="48"/>
      <c r="CR1529" s="48"/>
      <c r="CS1529" s="48"/>
      <c r="CT1529" s="48"/>
      <c r="CU1529" s="48"/>
      <c r="CV1529" s="48"/>
      <c r="CW1529" s="48"/>
      <c r="CX1529" s="39"/>
      <c r="ML1529" s="135"/>
      <c r="MM1529" s="135"/>
      <c r="MN1529" s="135"/>
      <c r="MO1529" s="135"/>
      <c r="MP1529" s="135"/>
      <c r="MQ1529" s="135"/>
      <c r="MR1529" s="135"/>
      <c r="MS1529" s="135"/>
      <c r="MT1529" s="135"/>
      <c r="MU1529" s="135"/>
      <c r="MV1529" s="135"/>
      <c r="MW1529" s="135"/>
      <c r="MX1529" s="135"/>
      <c r="MY1529" s="135"/>
      <c r="MZ1529" s="135"/>
      <c r="NA1529" s="135"/>
      <c r="NB1529" s="135"/>
      <c r="NC1529" s="135"/>
      <c r="ND1529" s="135"/>
      <c r="NE1529" s="135"/>
      <c r="NF1529" s="135"/>
      <c r="NG1529" s="135"/>
      <c r="NH1529" s="135"/>
      <c r="NI1529" s="135"/>
      <c r="NJ1529" s="135"/>
      <c r="NK1529" s="135"/>
      <c r="NL1529" s="135"/>
      <c r="NM1529" s="135"/>
      <c r="NN1529" s="135"/>
      <c r="NO1529" s="135"/>
      <c r="NP1529" s="135"/>
      <c r="NQ1529" s="39"/>
      <c r="QS1529"/>
      <c r="QT1529"/>
      <c r="QU1529"/>
      <c r="QV1529"/>
      <c r="QW1529"/>
      <c r="QX1529"/>
      <c r="QY1529"/>
      <c r="QZ1529"/>
      <c r="RA1529"/>
      <c r="RB1529" s="39"/>
      <c r="RC1529" s="39"/>
      <c r="RD1529" s="39"/>
    </row>
    <row r="1530" spans="2:472" x14ac:dyDescent="0.2">
      <c r="B1530" s="426"/>
      <c r="C1530" s="427"/>
      <c r="V1530" s="63">
        <v>219</v>
      </c>
      <c r="W1530" s="54" t="s">
        <v>3889</v>
      </c>
      <c r="X1530" s="64">
        <v>10808</v>
      </c>
      <c r="Y1530" s="54" t="s">
        <v>1639</v>
      </c>
      <c r="Z1530" s="63" t="s">
        <v>412</v>
      </c>
      <c r="AA1530" s="54" t="s">
        <v>448</v>
      </c>
      <c r="AB1530" s="54" t="s">
        <v>383</v>
      </c>
      <c r="AC1530" s="54" t="s">
        <v>6532</v>
      </c>
      <c r="AD1530" s="64" t="s">
        <v>3886</v>
      </c>
      <c r="AE1530" s="64" t="s">
        <v>6527</v>
      </c>
      <c r="AF1530" s="63">
        <v>219</v>
      </c>
      <c r="AG1530" s="54" t="s">
        <v>3889</v>
      </c>
      <c r="AH1530" s="54" t="s">
        <v>3888</v>
      </c>
      <c r="AI1530" s="63" t="s">
        <v>3890</v>
      </c>
      <c r="AJ1530" s="64" t="s">
        <v>3891</v>
      </c>
      <c r="AK1530" s="569">
        <v>3810200</v>
      </c>
      <c r="AL1530" s="64" t="s">
        <v>383</v>
      </c>
      <c r="AM1530" s="64" t="s">
        <v>3894</v>
      </c>
      <c r="AN1530" s="570">
        <v>234093380</v>
      </c>
      <c r="AO1530" s="54"/>
      <c r="AP1530" s="54"/>
      <c r="AQ1530" s="54"/>
      <c r="AR1530" s="54"/>
      <c r="AS1530" s="54"/>
      <c r="AT1530" s="64" t="s">
        <v>6526</v>
      </c>
      <c r="AU1530" s="64"/>
      <c r="AV1530" s="54"/>
      <c r="AW1530" s="54"/>
      <c r="AX1530" s="54"/>
      <c r="AY1530" s="54"/>
      <c r="AZ1530" s="54"/>
      <c r="BA1530" s="54"/>
      <c r="BB1530" s="54"/>
      <c r="BC1530" s="54"/>
      <c r="BD1530" s="64">
        <v>10808</v>
      </c>
      <c r="BE1530" s="54" t="s">
        <v>1639</v>
      </c>
      <c r="BF1530" s="63" t="s">
        <v>412</v>
      </c>
      <c r="BG1530" s="54" t="s">
        <v>448</v>
      </c>
      <c r="BH1530" s="54" t="s">
        <v>383</v>
      </c>
      <c r="BI1530" s="54" t="s">
        <v>6532</v>
      </c>
      <c r="BJ1530" s="64" t="s">
        <v>3886</v>
      </c>
      <c r="BK1530" s="64" t="s">
        <v>6527</v>
      </c>
      <c r="BL1530" s="54"/>
      <c r="BM1530" s="54"/>
      <c r="BN1530" s="54"/>
      <c r="BO1530" s="39"/>
      <c r="BP1530" s="39"/>
      <c r="BQ1530" s="39"/>
      <c r="BR1530" s="39"/>
      <c r="BS1530" s="47"/>
      <c r="BT1530" s="39"/>
      <c r="BU1530" s="39"/>
      <c r="BV1530" s="39"/>
      <c r="BW1530" s="39"/>
      <c r="BX1530" s="39"/>
      <c r="BY1530" s="39"/>
      <c r="BZ1530" s="39"/>
      <c r="CA1530" s="39"/>
      <c r="CB1530" s="39"/>
      <c r="CC1530" s="47"/>
      <c r="CD1530" s="39"/>
      <c r="CE1530" s="39"/>
      <c r="CF1530" s="48"/>
      <c r="CG1530" s="48"/>
      <c r="CH1530" s="48"/>
      <c r="CI1530" s="48"/>
      <c r="CJ1530" s="48"/>
      <c r="CK1530" s="48"/>
      <c r="CL1530" s="48"/>
      <c r="CM1530" s="48"/>
      <c r="CN1530" s="48"/>
      <c r="CO1530" s="48"/>
      <c r="CP1530" s="48"/>
      <c r="CQ1530" s="48"/>
      <c r="CR1530" s="48"/>
      <c r="CS1530" s="48"/>
      <c r="CT1530" s="48"/>
      <c r="CU1530" s="48"/>
      <c r="CV1530" s="48"/>
      <c r="CW1530" s="48"/>
      <c r="CX1530" s="39"/>
      <c r="ML1530" s="135"/>
      <c r="MM1530" s="135"/>
      <c r="MN1530" s="135"/>
      <c r="MO1530" s="135"/>
      <c r="MP1530" s="135"/>
      <c r="MQ1530" s="135"/>
      <c r="MR1530" s="135"/>
      <c r="MS1530" s="135"/>
      <c r="MT1530" s="135"/>
      <c r="MU1530" s="135"/>
      <c r="MV1530" s="135"/>
      <c r="MW1530" s="135"/>
      <c r="MX1530" s="135"/>
      <c r="MY1530" s="135"/>
      <c r="MZ1530" s="135"/>
      <c r="NA1530" s="135"/>
      <c r="NB1530" s="135"/>
      <c r="NC1530" s="135"/>
      <c r="ND1530" s="135"/>
      <c r="NE1530" s="135"/>
      <c r="NF1530" s="135"/>
      <c r="NG1530" s="135"/>
      <c r="NH1530" s="135"/>
      <c r="NI1530" s="135"/>
      <c r="NJ1530" s="135"/>
      <c r="NK1530" s="135"/>
      <c r="NL1530" s="135"/>
      <c r="NM1530" s="135"/>
      <c r="NN1530" s="135"/>
      <c r="NO1530" s="135"/>
      <c r="NP1530" s="135"/>
      <c r="NQ1530" s="39"/>
      <c r="QS1530"/>
      <c r="QT1530"/>
      <c r="QU1530"/>
      <c r="QV1530"/>
      <c r="QW1530"/>
      <c r="QX1530"/>
      <c r="QY1530"/>
      <c r="QZ1530"/>
      <c r="RA1530"/>
      <c r="RB1530" s="39"/>
      <c r="RC1530" s="39"/>
      <c r="RD1530" s="39"/>
    </row>
    <row r="1531" spans="2:472" x14ac:dyDescent="0.2">
      <c r="B1531" s="426"/>
      <c r="C1531" s="427"/>
      <c r="V1531" s="63">
        <v>219</v>
      </c>
      <c r="W1531" s="54" t="s">
        <v>3889</v>
      </c>
      <c r="X1531" s="64">
        <v>10809</v>
      </c>
      <c r="Y1531" s="54" t="s">
        <v>971</v>
      </c>
      <c r="Z1531" s="63" t="s">
        <v>412</v>
      </c>
      <c r="AA1531" s="54" t="s">
        <v>448</v>
      </c>
      <c r="AB1531" s="54" t="s">
        <v>383</v>
      </c>
      <c r="AC1531" s="54" t="s">
        <v>6531</v>
      </c>
      <c r="AD1531" s="64" t="s">
        <v>3886</v>
      </c>
      <c r="AE1531" s="64" t="s">
        <v>6527</v>
      </c>
      <c r="AF1531" s="63">
        <v>219</v>
      </c>
      <c r="AG1531" s="54" t="s">
        <v>3889</v>
      </c>
      <c r="AH1531" s="54" t="s">
        <v>3888</v>
      </c>
      <c r="AI1531" s="63" t="s">
        <v>3890</v>
      </c>
      <c r="AJ1531" s="64" t="s">
        <v>3891</v>
      </c>
      <c r="AK1531" s="569">
        <v>3810200</v>
      </c>
      <c r="AL1531" s="64" t="s">
        <v>383</v>
      </c>
      <c r="AM1531" s="64" t="s">
        <v>3894</v>
      </c>
      <c r="AN1531" s="570">
        <v>234093380</v>
      </c>
      <c r="AO1531" s="54"/>
      <c r="AP1531" s="54"/>
      <c r="AQ1531" s="54"/>
      <c r="AR1531" s="54"/>
      <c r="AS1531" s="54"/>
      <c r="AT1531" s="64" t="s">
        <v>6526</v>
      </c>
      <c r="AU1531" s="64"/>
      <c r="AV1531" s="54"/>
      <c r="AW1531" s="54"/>
      <c r="AX1531" s="54"/>
      <c r="AY1531" s="54"/>
      <c r="AZ1531" s="54"/>
      <c r="BA1531" s="54"/>
      <c r="BB1531" s="54"/>
      <c r="BC1531" s="54"/>
      <c r="BD1531" s="64">
        <v>10809</v>
      </c>
      <c r="BE1531" s="54" t="s">
        <v>971</v>
      </c>
      <c r="BF1531" s="63" t="s">
        <v>412</v>
      </c>
      <c r="BG1531" s="54" t="s">
        <v>448</v>
      </c>
      <c r="BH1531" s="54" t="s">
        <v>383</v>
      </c>
      <c r="BI1531" s="54" t="s">
        <v>6531</v>
      </c>
      <c r="BJ1531" s="64" t="s">
        <v>3886</v>
      </c>
      <c r="BK1531" s="64" t="s">
        <v>6527</v>
      </c>
      <c r="BL1531" s="54"/>
      <c r="BM1531" s="54"/>
      <c r="BN1531" s="54"/>
      <c r="BO1531" s="39"/>
      <c r="BP1531" s="39"/>
      <c r="BQ1531" s="39"/>
      <c r="BR1531" s="39"/>
      <c r="BS1531" s="47"/>
      <c r="BT1531" s="39"/>
      <c r="BU1531" s="39"/>
      <c r="BV1531" s="39"/>
      <c r="BW1531" s="39"/>
      <c r="BX1531" s="39"/>
      <c r="BY1531" s="39"/>
      <c r="BZ1531" s="39"/>
      <c r="CA1531" s="39"/>
      <c r="CB1531" s="39"/>
      <c r="CC1531" s="47"/>
      <c r="CD1531" s="39"/>
      <c r="CE1531" s="39"/>
      <c r="CF1531" s="48"/>
      <c r="CG1531" s="48"/>
      <c r="CH1531" s="48"/>
      <c r="CI1531" s="48"/>
      <c r="CJ1531" s="48"/>
      <c r="CK1531" s="48"/>
      <c r="CL1531" s="48"/>
      <c r="CM1531" s="48"/>
      <c r="CN1531" s="48"/>
      <c r="CO1531" s="48"/>
      <c r="CP1531" s="48"/>
      <c r="CQ1531" s="48"/>
      <c r="CR1531" s="48"/>
      <c r="CS1531" s="48"/>
      <c r="CT1531" s="48"/>
      <c r="CU1531" s="48"/>
      <c r="CV1531" s="48"/>
      <c r="CW1531" s="48"/>
      <c r="CX1531" s="39"/>
      <c r="ML1531" s="135"/>
      <c r="MM1531" s="135"/>
      <c r="MN1531" s="135"/>
      <c r="MO1531" s="135"/>
      <c r="MP1531" s="135"/>
      <c r="MQ1531" s="135"/>
      <c r="MR1531" s="135"/>
      <c r="MS1531" s="135"/>
      <c r="MT1531" s="135"/>
      <c r="MU1531" s="135"/>
      <c r="MV1531" s="135"/>
      <c r="MW1531" s="135"/>
      <c r="MX1531" s="135"/>
      <c r="MY1531" s="135"/>
      <c r="MZ1531" s="135"/>
      <c r="NA1531" s="135"/>
      <c r="NB1531" s="135"/>
      <c r="NC1531" s="135"/>
      <c r="ND1531" s="135"/>
      <c r="NE1531" s="135"/>
      <c r="NF1531" s="135"/>
      <c r="NG1531" s="135"/>
      <c r="NH1531" s="135"/>
      <c r="NI1531" s="135"/>
      <c r="NJ1531" s="135"/>
      <c r="NK1531" s="135"/>
      <c r="NL1531" s="135"/>
      <c r="NM1531" s="135"/>
      <c r="NN1531" s="135"/>
      <c r="NO1531" s="135"/>
      <c r="NP1531" s="135"/>
      <c r="NQ1531" s="39"/>
      <c r="QS1531"/>
      <c r="QT1531"/>
      <c r="QU1531"/>
      <c r="QV1531"/>
      <c r="QW1531"/>
      <c r="QX1531"/>
      <c r="QY1531"/>
      <c r="QZ1531"/>
      <c r="RA1531"/>
      <c r="RB1531" s="39"/>
      <c r="RC1531" s="39"/>
      <c r="RD1531" s="39"/>
    </row>
    <row r="1532" spans="2:472" x14ac:dyDescent="0.2">
      <c r="B1532" s="426"/>
      <c r="C1532" s="427"/>
      <c r="V1532" s="63">
        <v>219</v>
      </c>
      <c r="W1532" s="54" t="s">
        <v>3889</v>
      </c>
      <c r="X1532" s="64">
        <v>11005</v>
      </c>
      <c r="Y1532" s="54" t="s">
        <v>723</v>
      </c>
      <c r="Z1532" s="63" t="s">
        <v>412</v>
      </c>
      <c r="AA1532" s="54" t="s">
        <v>450</v>
      </c>
      <c r="AB1532" s="54" t="s">
        <v>383</v>
      </c>
      <c r="AC1532" s="54" t="s">
        <v>723</v>
      </c>
      <c r="AD1532" s="64" t="s">
        <v>3886</v>
      </c>
      <c r="AE1532" s="64" t="s">
        <v>6527</v>
      </c>
      <c r="AF1532" s="63">
        <v>219</v>
      </c>
      <c r="AG1532" s="54" t="s">
        <v>3889</v>
      </c>
      <c r="AH1532" s="54" t="s">
        <v>3888</v>
      </c>
      <c r="AI1532" s="63" t="s">
        <v>3890</v>
      </c>
      <c r="AJ1532" s="64" t="s">
        <v>3891</v>
      </c>
      <c r="AK1532" s="569">
        <v>3810200</v>
      </c>
      <c r="AL1532" s="64" t="s">
        <v>383</v>
      </c>
      <c r="AM1532" s="64" t="s">
        <v>3894</v>
      </c>
      <c r="AN1532" s="570">
        <v>234093380</v>
      </c>
      <c r="AO1532" s="54"/>
      <c r="AP1532" s="54"/>
      <c r="AQ1532" s="54"/>
      <c r="AR1532" s="54"/>
      <c r="AS1532" s="54"/>
      <c r="AT1532" s="64" t="s">
        <v>6526</v>
      </c>
      <c r="AU1532" s="64"/>
      <c r="AV1532" s="54"/>
      <c r="AW1532" s="54"/>
      <c r="AX1532" s="54"/>
      <c r="AY1532" s="54"/>
      <c r="AZ1532" s="54"/>
      <c r="BA1532" s="54"/>
      <c r="BB1532" s="54"/>
      <c r="BC1532" s="54"/>
      <c r="BD1532" s="64">
        <v>11005</v>
      </c>
      <c r="BE1532" s="54" t="s">
        <v>723</v>
      </c>
      <c r="BF1532" s="63" t="s">
        <v>412</v>
      </c>
      <c r="BG1532" s="54" t="s">
        <v>450</v>
      </c>
      <c r="BH1532" s="54" t="s">
        <v>383</v>
      </c>
      <c r="BI1532" s="54" t="s">
        <v>723</v>
      </c>
      <c r="BJ1532" s="64" t="s">
        <v>3886</v>
      </c>
      <c r="BK1532" s="64" t="s">
        <v>6527</v>
      </c>
      <c r="BL1532" s="54"/>
      <c r="BM1532" s="54"/>
      <c r="BN1532" s="54"/>
      <c r="BO1532" s="39"/>
      <c r="BP1532" s="39"/>
      <c r="BQ1532" s="39"/>
      <c r="BR1532" s="39"/>
      <c r="BS1532" s="47"/>
      <c r="BT1532" s="39"/>
      <c r="BU1532" s="39"/>
      <c r="BV1532" s="39"/>
      <c r="BW1532" s="39"/>
      <c r="BX1532" s="39"/>
      <c r="BY1532" s="39"/>
      <c r="BZ1532" s="39"/>
      <c r="CA1532" s="39"/>
      <c r="CB1532" s="39"/>
      <c r="CC1532" s="47"/>
      <c r="CD1532" s="39"/>
      <c r="CE1532" s="39"/>
      <c r="CF1532" s="48"/>
      <c r="CG1532" s="48"/>
      <c r="CH1532" s="48"/>
      <c r="CI1532" s="48"/>
      <c r="CJ1532" s="48"/>
      <c r="CK1532" s="48"/>
      <c r="CL1532" s="48"/>
      <c r="CM1532" s="48"/>
      <c r="CN1532" s="48"/>
      <c r="CO1532" s="48"/>
      <c r="CP1532" s="48"/>
      <c r="CQ1532" s="48"/>
      <c r="CR1532" s="48"/>
      <c r="CS1532" s="48"/>
      <c r="CT1532" s="48"/>
      <c r="CU1532" s="48"/>
      <c r="CV1532" s="48"/>
      <c r="CW1532" s="48"/>
      <c r="CX1532" s="39"/>
      <c r="ML1532" s="135"/>
      <c r="MM1532" s="135"/>
      <c r="MN1532" s="135"/>
      <c r="MO1532" s="135"/>
      <c r="MP1532" s="135"/>
      <c r="MQ1532" s="135"/>
      <c r="MR1532" s="135"/>
      <c r="MS1532" s="135"/>
      <c r="MT1532" s="135"/>
      <c r="MU1532" s="135"/>
      <c r="MV1532" s="135"/>
      <c r="MW1532" s="135"/>
      <c r="MX1532" s="135"/>
      <c r="MY1532" s="135"/>
      <c r="MZ1532" s="135"/>
      <c r="NA1532" s="135"/>
      <c r="NB1532" s="135"/>
      <c r="NC1532" s="135"/>
      <c r="ND1532" s="135"/>
      <c r="NE1532" s="135"/>
      <c r="NF1532" s="135"/>
      <c r="NG1532" s="135"/>
      <c r="NH1532" s="135"/>
      <c r="NI1532" s="135"/>
      <c r="NJ1532" s="135"/>
      <c r="NK1532" s="135"/>
      <c r="NL1532" s="135"/>
      <c r="NM1532" s="135"/>
      <c r="NN1532" s="135"/>
      <c r="NO1532" s="135"/>
      <c r="NP1532" s="135"/>
      <c r="NQ1532" s="39"/>
      <c r="QS1532"/>
      <c r="QT1532"/>
      <c r="QU1532"/>
      <c r="QV1532"/>
      <c r="QW1532"/>
      <c r="QX1532"/>
      <c r="QY1532"/>
      <c r="QZ1532"/>
      <c r="RA1532"/>
      <c r="RB1532" s="39"/>
      <c r="RC1532" s="39"/>
      <c r="RD1532" s="39"/>
    </row>
    <row r="1533" spans="2:472" x14ac:dyDescent="0.2">
      <c r="B1533" s="426"/>
      <c r="C1533" s="427"/>
      <c r="V1533" s="63">
        <v>219</v>
      </c>
      <c r="W1533" s="54" t="s">
        <v>3889</v>
      </c>
      <c r="X1533" s="64">
        <v>11006</v>
      </c>
      <c r="Y1533" s="54" t="s">
        <v>1049</v>
      </c>
      <c r="Z1533" s="63" t="s">
        <v>412</v>
      </c>
      <c r="AA1533" s="54" t="s">
        <v>450</v>
      </c>
      <c r="AB1533" s="54" t="s">
        <v>383</v>
      </c>
      <c r="AC1533" s="54" t="s">
        <v>1049</v>
      </c>
      <c r="AD1533" s="64" t="s">
        <v>3886</v>
      </c>
      <c r="AE1533" s="64" t="s">
        <v>6527</v>
      </c>
      <c r="AF1533" s="63">
        <v>219</v>
      </c>
      <c r="AG1533" s="54" t="s">
        <v>3889</v>
      </c>
      <c r="AH1533" s="54" t="s">
        <v>3888</v>
      </c>
      <c r="AI1533" s="63" t="s">
        <v>3890</v>
      </c>
      <c r="AJ1533" s="64" t="s">
        <v>3891</v>
      </c>
      <c r="AK1533" s="569">
        <v>3810200</v>
      </c>
      <c r="AL1533" s="64" t="s">
        <v>383</v>
      </c>
      <c r="AM1533" s="64" t="s">
        <v>3894</v>
      </c>
      <c r="AN1533" s="570">
        <v>234093380</v>
      </c>
      <c r="AO1533" s="54"/>
      <c r="AP1533" s="54"/>
      <c r="AQ1533" s="54"/>
      <c r="AR1533" s="54"/>
      <c r="AS1533" s="54"/>
      <c r="AT1533" s="64" t="s">
        <v>6526</v>
      </c>
      <c r="AU1533" s="64"/>
      <c r="AV1533" s="54"/>
      <c r="AW1533" s="54"/>
      <c r="AX1533" s="54"/>
      <c r="AY1533" s="54"/>
      <c r="AZ1533" s="54"/>
      <c r="BA1533" s="54"/>
      <c r="BB1533" s="54"/>
      <c r="BC1533" s="54"/>
      <c r="BD1533" s="64">
        <v>11006</v>
      </c>
      <c r="BE1533" s="54" t="s">
        <v>1049</v>
      </c>
      <c r="BF1533" s="63" t="s">
        <v>412</v>
      </c>
      <c r="BG1533" s="54" t="s">
        <v>450</v>
      </c>
      <c r="BH1533" s="54" t="s">
        <v>383</v>
      </c>
      <c r="BI1533" s="54" t="s">
        <v>1049</v>
      </c>
      <c r="BJ1533" s="64" t="s">
        <v>3886</v>
      </c>
      <c r="BK1533" s="64" t="s">
        <v>6527</v>
      </c>
      <c r="BL1533" s="54"/>
      <c r="BM1533" s="54"/>
      <c r="BN1533" s="54"/>
      <c r="BO1533" s="39"/>
      <c r="BP1533" s="39"/>
      <c r="BQ1533" s="39"/>
      <c r="BR1533" s="39"/>
      <c r="BS1533" s="47"/>
      <c r="BT1533" s="39"/>
      <c r="BU1533" s="39"/>
      <c r="BV1533" s="39"/>
      <c r="BW1533" s="39"/>
      <c r="BX1533" s="39"/>
      <c r="BY1533" s="39"/>
      <c r="BZ1533" s="39"/>
      <c r="CA1533" s="39"/>
      <c r="CB1533" s="39"/>
      <c r="CC1533" s="47"/>
      <c r="CD1533" s="39"/>
      <c r="CE1533" s="39"/>
      <c r="CF1533" s="48"/>
      <c r="CG1533" s="48"/>
      <c r="CH1533" s="48"/>
      <c r="CI1533" s="48"/>
      <c r="CJ1533" s="48"/>
      <c r="CK1533" s="48"/>
      <c r="CL1533" s="48"/>
      <c r="CM1533" s="48"/>
      <c r="CN1533" s="48"/>
      <c r="CO1533" s="48"/>
      <c r="CP1533" s="48"/>
      <c r="CQ1533" s="48"/>
      <c r="CR1533" s="48"/>
      <c r="CS1533" s="48"/>
      <c r="CT1533" s="48"/>
      <c r="CU1533" s="48"/>
      <c r="CV1533" s="48"/>
      <c r="CW1533" s="48"/>
      <c r="CX1533" s="39"/>
      <c r="ML1533" s="135"/>
      <c r="MM1533" s="135"/>
      <c r="MN1533" s="135"/>
      <c r="MO1533" s="135"/>
      <c r="MP1533" s="135"/>
      <c r="MQ1533" s="135"/>
      <c r="MR1533" s="135"/>
      <c r="MS1533" s="135"/>
      <c r="MT1533" s="135"/>
      <c r="MU1533" s="135"/>
      <c r="MV1533" s="135"/>
      <c r="MW1533" s="135"/>
      <c r="MX1533" s="135"/>
      <c r="MY1533" s="135"/>
      <c r="MZ1533" s="135"/>
      <c r="NA1533" s="135"/>
      <c r="NB1533" s="135"/>
      <c r="NC1533" s="135"/>
      <c r="ND1533" s="135"/>
      <c r="NE1533" s="135"/>
      <c r="NF1533" s="135"/>
      <c r="NG1533" s="135"/>
      <c r="NH1533" s="135"/>
      <c r="NI1533" s="135"/>
      <c r="NJ1533" s="135"/>
      <c r="NK1533" s="135"/>
      <c r="NL1533" s="135"/>
      <c r="NM1533" s="135"/>
      <c r="NN1533" s="135"/>
      <c r="NO1533" s="135"/>
      <c r="NP1533" s="135"/>
      <c r="NQ1533" s="39"/>
      <c r="QS1533"/>
      <c r="QT1533"/>
      <c r="QU1533"/>
      <c r="QV1533"/>
      <c r="QW1533"/>
      <c r="QX1533"/>
      <c r="QY1533"/>
      <c r="QZ1533"/>
      <c r="RA1533"/>
      <c r="RB1533" s="39"/>
      <c r="RC1533" s="39"/>
      <c r="RD1533" s="39"/>
    </row>
    <row r="1534" spans="2:472" x14ac:dyDescent="0.2">
      <c r="B1534" s="426"/>
      <c r="C1534" s="427"/>
      <c r="V1534" s="63">
        <v>219</v>
      </c>
      <c r="W1534" s="54" t="s">
        <v>3889</v>
      </c>
      <c r="X1534" s="64">
        <v>11007</v>
      </c>
      <c r="Y1534" s="54" t="s">
        <v>1354</v>
      </c>
      <c r="Z1534" s="63" t="s">
        <v>412</v>
      </c>
      <c r="AA1534" s="54" t="s">
        <v>450</v>
      </c>
      <c r="AB1534" s="54" t="s">
        <v>383</v>
      </c>
      <c r="AC1534" s="54" t="s">
        <v>1354</v>
      </c>
      <c r="AD1534" s="64" t="s">
        <v>3886</v>
      </c>
      <c r="AE1534" s="64" t="s">
        <v>6527</v>
      </c>
      <c r="AF1534" s="63">
        <v>219</v>
      </c>
      <c r="AG1534" s="54" t="s">
        <v>3889</v>
      </c>
      <c r="AH1534" s="54" t="s">
        <v>3888</v>
      </c>
      <c r="AI1534" s="63" t="s">
        <v>3890</v>
      </c>
      <c r="AJ1534" s="64" t="s">
        <v>3891</v>
      </c>
      <c r="AK1534" s="569">
        <v>3810200</v>
      </c>
      <c r="AL1534" s="64" t="s">
        <v>383</v>
      </c>
      <c r="AM1534" s="64" t="s">
        <v>3894</v>
      </c>
      <c r="AN1534" s="570">
        <v>234093380</v>
      </c>
      <c r="AO1534" s="54"/>
      <c r="AP1534" s="54"/>
      <c r="AQ1534" s="54"/>
      <c r="AR1534" s="54"/>
      <c r="AS1534" s="54"/>
      <c r="AT1534" s="64" t="s">
        <v>6526</v>
      </c>
      <c r="AU1534" s="64"/>
      <c r="AV1534" s="54"/>
      <c r="AW1534" s="54"/>
      <c r="AX1534" s="54"/>
      <c r="AY1534" s="54"/>
      <c r="AZ1534" s="54"/>
      <c r="BA1534" s="54"/>
      <c r="BB1534" s="54"/>
      <c r="BC1534" s="54"/>
      <c r="BD1534" s="64">
        <v>11007</v>
      </c>
      <c r="BE1534" s="54" t="s">
        <v>1354</v>
      </c>
      <c r="BF1534" s="63" t="s">
        <v>412</v>
      </c>
      <c r="BG1534" s="54" t="s">
        <v>450</v>
      </c>
      <c r="BH1534" s="54" t="s">
        <v>383</v>
      </c>
      <c r="BI1534" s="54" t="s">
        <v>1354</v>
      </c>
      <c r="BJ1534" s="64" t="s">
        <v>3886</v>
      </c>
      <c r="BK1534" s="64" t="s">
        <v>6527</v>
      </c>
      <c r="BL1534" s="54"/>
      <c r="BM1534" s="54"/>
      <c r="BN1534" s="54"/>
      <c r="BO1534" s="39"/>
      <c r="BP1534" s="39"/>
      <c r="BQ1534" s="39"/>
      <c r="BR1534" s="39"/>
      <c r="BS1534" s="47"/>
      <c r="BT1534" s="39"/>
      <c r="BU1534" s="39"/>
      <c r="BV1534" s="39"/>
      <c r="BW1534" s="39"/>
      <c r="BX1534" s="39"/>
      <c r="BY1534" s="39"/>
      <c r="BZ1534" s="39"/>
      <c r="CA1534" s="39"/>
      <c r="CB1534" s="39"/>
      <c r="CC1534" s="47"/>
      <c r="CD1534" s="39"/>
      <c r="CE1534" s="39"/>
      <c r="CF1534" s="48"/>
      <c r="CG1534" s="48"/>
      <c r="CH1534" s="48"/>
      <c r="CI1534" s="48"/>
      <c r="CJ1534" s="48"/>
      <c r="CK1534" s="48"/>
      <c r="CL1534" s="48"/>
      <c r="CM1534" s="48"/>
      <c r="CN1534" s="48"/>
      <c r="CO1534" s="48"/>
      <c r="CP1534" s="48"/>
      <c r="CQ1534" s="48"/>
      <c r="CR1534" s="48"/>
      <c r="CS1534" s="48"/>
      <c r="CT1534" s="48"/>
      <c r="CU1534" s="48"/>
      <c r="CV1534" s="48"/>
      <c r="CW1534" s="48"/>
      <c r="CX1534" s="39"/>
      <c r="ML1534" s="135"/>
      <c r="MM1534" s="135"/>
      <c r="MN1534" s="135"/>
      <c r="MO1534" s="135"/>
      <c r="MP1534" s="135"/>
      <c r="MQ1534" s="135"/>
      <c r="MR1534" s="135"/>
      <c r="MS1534" s="135"/>
      <c r="MT1534" s="135"/>
      <c r="MU1534" s="135"/>
      <c r="MV1534" s="135"/>
      <c r="MW1534" s="135"/>
      <c r="MX1534" s="135"/>
      <c r="MY1534" s="135"/>
      <c r="MZ1534" s="135"/>
      <c r="NA1534" s="135"/>
      <c r="NB1534" s="135"/>
      <c r="NC1534" s="135"/>
      <c r="ND1534" s="135"/>
      <c r="NE1534" s="135"/>
      <c r="NF1534" s="135"/>
      <c r="NG1534" s="135"/>
      <c r="NH1534" s="135"/>
      <c r="NI1534" s="135"/>
      <c r="NJ1534" s="135"/>
      <c r="NK1534" s="135"/>
      <c r="NL1534" s="135"/>
      <c r="NM1534" s="135"/>
      <c r="NN1534" s="135"/>
      <c r="NO1534" s="135"/>
      <c r="NP1534" s="135"/>
      <c r="NQ1534" s="39"/>
      <c r="QS1534"/>
      <c r="QT1534"/>
      <c r="QU1534"/>
      <c r="QV1534"/>
      <c r="QW1534"/>
      <c r="QX1534"/>
      <c r="QY1534"/>
      <c r="QZ1534"/>
      <c r="RA1534"/>
      <c r="RB1534" s="39"/>
      <c r="RC1534" s="39"/>
      <c r="RD1534" s="39"/>
    </row>
    <row r="1535" spans="2:472" x14ac:dyDescent="0.2">
      <c r="B1535" s="426"/>
      <c r="C1535" s="427"/>
      <c r="V1535" s="63">
        <v>219</v>
      </c>
      <c r="W1535" s="54" t="s">
        <v>3889</v>
      </c>
      <c r="X1535" s="64">
        <v>11000</v>
      </c>
      <c r="Y1535" s="54" t="s">
        <v>6533</v>
      </c>
      <c r="Z1535" s="63" t="s">
        <v>412</v>
      </c>
      <c r="AA1535" s="54" t="s">
        <v>450</v>
      </c>
      <c r="AB1535" s="54" t="s">
        <v>383</v>
      </c>
      <c r="AC1535" s="54" t="s">
        <v>1641</v>
      </c>
      <c r="AD1535" s="64" t="s">
        <v>3886</v>
      </c>
      <c r="AE1535" s="64" t="s">
        <v>6527</v>
      </c>
      <c r="AF1535" s="63">
        <v>219</v>
      </c>
      <c r="AG1535" s="54" t="s">
        <v>3889</v>
      </c>
      <c r="AH1535" s="54" t="s">
        <v>3888</v>
      </c>
      <c r="AI1535" s="63" t="s">
        <v>3890</v>
      </c>
      <c r="AJ1535" s="64" t="s">
        <v>3891</v>
      </c>
      <c r="AK1535" s="569">
        <v>3810200</v>
      </c>
      <c r="AL1535" s="64" t="s">
        <v>383</v>
      </c>
      <c r="AM1535" s="64" t="s">
        <v>3894</v>
      </c>
      <c r="AN1535" s="570">
        <v>234093380</v>
      </c>
      <c r="AO1535" s="54"/>
      <c r="AP1535" s="54"/>
      <c r="AQ1535" s="54"/>
      <c r="AR1535" s="54"/>
      <c r="AS1535" s="54"/>
      <c r="AT1535" s="64" t="s">
        <v>6526</v>
      </c>
      <c r="AU1535" s="64"/>
      <c r="AV1535" s="54"/>
      <c r="AW1535" s="54"/>
      <c r="AX1535" s="54"/>
      <c r="AY1535" s="54"/>
      <c r="AZ1535" s="54"/>
      <c r="BA1535" s="54"/>
      <c r="BB1535" s="54"/>
      <c r="BC1535" s="54"/>
      <c r="BD1535" s="64">
        <v>11000</v>
      </c>
      <c r="BE1535" s="54" t="s">
        <v>6533</v>
      </c>
      <c r="BF1535" s="63" t="s">
        <v>412</v>
      </c>
      <c r="BG1535" s="54" t="s">
        <v>450</v>
      </c>
      <c r="BH1535" s="54" t="s">
        <v>383</v>
      </c>
      <c r="BI1535" s="54" t="s">
        <v>1641</v>
      </c>
      <c r="BJ1535" s="64" t="s">
        <v>3886</v>
      </c>
      <c r="BK1535" s="64" t="s">
        <v>6527</v>
      </c>
      <c r="BL1535" s="54"/>
      <c r="BM1535" s="54"/>
      <c r="BN1535" s="54"/>
      <c r="BO1535" s="39"/>
      <c r="BP1535" s="39"/>
      <c r="BQ1535" s="39"/>
      <c r="BR1535" s="39"/>
      <c r="BS1535" s="47"/>
      <c r="BT1535" s="39"/>
      <c r="BU1535" s="39"/>
      <c r="BV1535" s="39"/>
      <c r="BW1535" s="39"/>
      <c r="BX1535" s="39"/>
      <c r="BY1535" s="39"/>
      <c r="BZ1535" s="39"/>
      <c r="CA1535" s="39"/>
      <c r="CB1535" s="39"/>
      <c r="CC1535" s="47"/>
      <c r="CD1535" s="39"/>
      <c r="CE1535" s="39"/>
      <c r="CF1535" s="48"/>
      <c r="CG1535" s="48"/>
      <c r="CH1535" s="48"/>
      <c r="CI1535" s="48"/>
      <c r="CJ1535" s="48"/>
      <c r="CK1535" s="48"/>
      <c r="CL1535" s="48"/>
      <c r="CM1535" s="48"/>
      <c r="CN1535" s="48"/>
      <c r="CO1535" s="48"/>
      <c r="CP1535" s="48"/>
      <c r="CQ1535" s="48"/>
      <c r="CR1535" s="48"/>
      <c r="CS1535" s="48"/>
      <c r="CT1535" s="48"/>
      <c r="CU1535" s="48"/>
      <c r="CV1535" s="48"/>
      <c r="CW1535" s="48"/>
      <c r="CX1535" s="39"/>
      <c r="ML1535" s="135"/>
      <c r="MM1535" s="135"/>
      <c r="MN1535" s="135"/>
      <c r="MO1535" s="135"/>
      <c r="MP1535" s="135"/>
      <c r="MQ1535" s="135"/>
      <c r="MR1535" s="135"/>
      <c r="MS1535" s="135"/>
      <c r="MT1535" s="135"/>
      <c r="MU1535" s="135"/>
      <c r="MV1535" s="135"/>
      <c r="MW1535" s="135"/>
      <c r="MX1535" s="135"/>
      <c r="MY1535" s="135"/>
      <c r="MZ1535" s="135"/>
      <c r="NA1535" s="135"/>
      <c r="NB1535" s="135"/>
      <c r="NC1535" s="135"/>
      <c r="ND1535" s="135"/>
      <c r="NE1535" s="135"/>
      <c r="NF1535" s="135"/>
      <c r="NG1535" s="135"/>
      <c r="NH1535" s="135"/>
      <c r="NI1535" s="135"/>
      <c r="NJ1535" s="135"/>
      <c r="NK1535" s="135"/>
      <c r="NL1535" s="135"/>
      <c r="NM1535" s="135"/>
      <c r="NN1535" s="135"/>
      <c r="NO1535" s="135"/>
      <c r="NP1535" s="135"/>
      <c r="NQ1535" s="39"/>
      <c r="QS1535"/>
      <c r="QT1535"/>
      <c r="QU1535"/>
      <c r="QV1535"/>
      <c r="QW1535"/>
      <c r="QX1535"/>
      <c r="QY1535"/>
      <c r="QZ1535"/>
      <c r="RA1535"/>
      <c r="RB1535" s="39"/>
      <c r="RC1535" s="39"/>
      <c r="RD1535" s="39"/>
    </row>
    <row r="1536" spans="2:472" x14ac:dyDescent="0.2">
      <c r="B1536" s="426"/>
      <c r="C1536" s="427"/>
      <c r="V1536" s="63">
        <v>219</v>
      </c>
      <c r="W1536" s="54" t="s">
        <v>3889</v>
      </c>
      <c r="X1536" s="64">
        <v>11008</v>
      </c>
      <c r="Y1536" s="54" t="s">
        <v>1641</v>
      </c>
      <c r="Z1536" s="63" t="s">
        <v>412</v>
      </c>
      <c r="AA1536" s="54" t="s">
        <v>450</v>
      </c>
      <c r="AB1536" s="54" t="s">
        <v>383</v>
      </c>
      <c r="AC1536" s="54" t="s">
        <v>1641</v>
      </c>
      <c r="AD1536" s="64" t="s">
        <v>3886</v>
      </c>
      <c r="AE1536" s="64" t="s">
        <v>6527</v>
      </c>
      <c r="AF1536" s="63">
        <v>219</v>
      </c>
      <c r="AG1536" s="54" t="s">
        <v>3889</v>
      </c>
      <c r="AH1536" s="54" t="s">
        <v>3888</v>
      </c>
      <c r="AI1536" s="63" t="s">
        <v>3890</v>
      </c>
      <c r="AJ1536" s="64" t="s">
        <v>3891</v>
      </c>
      <c r="AK1536" s="569">
        <v>3810200</v>
      </c>
      <c r="AL1536" s="64" t="s">
        <v>383</v>
      </c>
      <c r="AM1536" s="64" t="s">
        <v>3894</v>
      </c>
      <c r="AN1536" s="570">
        <v>234093380</v>
      </c>
      <c r="AO1536" s="54"/>
      <c r="AP1536" s="54"/>
      <c r="AQ1536" s="54"/>
      <c r="AR1536" s="54"/>
      <c r="AS1536" s="54"/>
      <c r="AT1536" s="64" t="s">
        <v>6526</v>
      </c>
      <c r="AU1536" s="64"/>
      <c r="AV1536" s="54"/>
      <c r="AW1536" s="54"/>
      <c r="AX1536" s="54"/>
      <c r="AY1536" s="54"/>
      <c r="AZ1536" s="54"/>
      <c r="BA1536" s="54"/>
      <c r="BB1536" s="54"/>
      <c r="BC1536" s="54"/>
      <c r="BD1536" s="64">
        <v>11008</v>
      </c>
      <c r="BE1536" s="54" t="s">
        <v>1641</v>
      </c>
      <c r="BF1536" s="63" t="s">
        <v>412</v>
      </c>
      <c r="BG1536" s="54" t="s">
        <v>450</v>
      </c>
      <c r="BH1536" s="54" t="s">
        <v>383</v>
      </c>
      <c r="BI1536" s="54" t="s">
        <v>1641</v>
      </c>
      <c r="BJ1536" s="64" t="s">
        <v>3886</v>
      </c>
      <c r="BK1536" s="64" t="s">
        <v>6527</v>
      </c>
      <c r="BL1536" s="54"/>
      <c r="BM1536" s="54"/>
      <c r="BN1536" s="54"/>
      <c r="BO1536" s="39"/>
      <c r="BP1536" s="39"/>
      <c r="BQ1536" s="39"/>
      <c r="BR1536" s="39"/>
      <c r="BS1536" s="47"/>
      <c r="BT1536" s="39"/>
      <c r="BU1536" s="39"/>
      <c r="BV1536" s="39"/>
      <c r="BW1536" s="39"/>
      <c r="BX1536" s="39"/>
      <c r="BY1536" s="39"/>
      <c r="BZ1536" s="39"/>
      <c r="CA1536" s="39"/>
      <c r="CB1536" s="39"/>
      <c r="CC1536" s="47"/>
      <c r="CD1536" s="39"/>
      <c r="CE1536" s="39"/>
      <c r="CF1536" s="48"/>
      <c r="CG1536" s="48"/>
      <c r="CH1536" s="48"/>
      <c r="CI1536" s="48"/>
      <c r="CJ1536" s="48"/>
      <c r="CK1536" s="48"/>
      <c r="CL1536" s="48"/>
      <c r="CM1536" s="48"/>
      <c r="CN1536" s="48"/>
      <c r="CO1536" s="48"/>
      <c r="CP1536" s="48"/>
      <c r="CQ1536" s="48"/>
      <c r="CR1536" s="48"/>
      <c r="CS1536" s="48"/>
      <c r="CT1536" s="48"/>
      <c r="CU1536" s="48"/>
      <c r="CV1536" s="48"/>
      <c r="CW1536" s="48"/>
      <c r="CX1536" s="39"/>
      <c r="ML1536" s="135"/>
      <c r="MM1536" s="135"/>
      <c r="MN1536" s="135"/>
      <c r="MO1536" s="135"/>
      <c r="MP1536" s="135"/>
      <c r="MQ1536" s="135"/>
      <c r="MR1536" s="135"/>
      <c r="MS1536" s="135"/>
      <c r="MT1536" s="135"/>
      <c r="MU1536" s="135"/>
      <c r="MV1536" s="135"/>
      <c r="MW1536" s="135"/>
      <c r="MX1536" s="135"/>
      <c r="MY1536" s="135"/>
      <c r="MZ1536" s="135"/>
      <c r="NA1536" s="135"/>
      <c r="NB1536" s="135"/>
      <c r="NC1536" s="135"/>
      <c r="ND1536" s="135"/>
      <c r="NE1536" s="135"/>
      <c r="NF1536" s="135"/>
      <c r="NG1536" s="135"/>
      <c r="NH1536" s="135"/>
      <c r="NI1536" s="135"/>
      <c r="NJ1536" s="135"/>
      <c r="NK1536" s="135"/>
      <c r="NL1536" s="135"/>
      <c r="NM1536" s="135"/>
      <c r="NN1536" s="135"/>
      <c r="NO1536" s="135"/>
      <c r="NP1536" s="135"/>
      <c r="NQ1536" s="39"/>
      <c r="QS1536"/>
      <c r="QT1536"/>
      <c r="QU1536"/>
      <c r="QV1536"/>
      <c r="QW1536"/>
      <c r="QX1536"/>
      <c r="QY1536"/>
      <c r="QZ1536"/>
      <c r="RA1536"/>
      <c r="RB1536" s="39"/>
      <c r="RC1536" s="39"/>
      <c r="RD1536" s="39"/>
    </row>
    <row r="1537" spans="2:472" x14ac:dyDescent="0.2">
      <c r="B1537" s="426"/>
      <c r="C1537" s="427"/>
      <c r="V1537" s="63">
        <v>219</v>
      </c>
      <c r="W1537" s="54" t="s">
        <v>3889</v>
      </c>
      <c r="X1537" s="64">
        <v>11201</v>
      </c>
      <c r="Y1537" s="54" t="s">
        <v>725</v>
      </c>
      <c r="Z1537" s="63" t="s">
        <v>412</v>
      </c>
      <c r="AA1537" s="54" t="s">
        <v>452</v>
      </c>
      <c r="AB1537" s="54" t="s">
        <v>383</v>
      </c>
      <c r="AC1537" s="54" t="s">
        <v>725</v>
      </c>
      <c r="AD1537" s="64" t="s">
        <v>3886</v>
      </c>
      <c r="AE1537" s="64" t="s">
        <v>6527</v>
      </c>
      <c r="AF1537" s="63">
        <v>219</v>
      </c>
      <c r="AG1537" s="54" t="s">
        <v>3889</v>
      </c>
      <c r="AH1537" s="54" t="s">
        <v>3888</v>
      </c>
      <c r="AI1537" s="63" t="s">
        <v>3890</v>
      </c>
      <c r="AJ1537" s="64" t="s">
        <v>3891</v>
      </c>
      <c r="AK1537" s="569">
        <v>3810200</v>
      </c>
      <c r="AL1537" s="64" t="s">
        <v>383</v>
      </c>
      <c r="AM1537" s="64" t="s">
        <v>3894</v>
      </c>
      <c r="AN1537" s="570">
        <v>234093380</v>
      </c>
      <c r="AO1537" s="54"/>
      <c r="AP1537" s="54"/>
      <c r="AQ1537" s="54"/>
      <c r="AR1537" s="54"/>
      <c r="AS1537" s="54"/>
      <c r="AT1537" s="64" t="s">
        <v>6526</v>
      </c>
      <c r="AU1537" s="64"/>
      <c r="AV1537" s="54"/>
      <c r="AW1537" s="54"/>
      <c r="AX1537" s="54"/>
      <c r="AY1537" s="54"/>
      <c r="AZ1537" s="54"/>
      <c r="BA1537" s="54"/>
      <c r="BB1537" s="54"/>
      <c r="BC1537" s="54"/>
      <c r="BD1537" s="64">
        <v>11201</v>
      </c>
      <c r="BE1537" s="54" t="s">
        <v>725</v>
      </c>
      <c r="BF1537" s="63" t="s">
        <v>412</v>
      </c>
      <c r="BG1537" s="54" t="s">
        <v>452</v>
      </c>
      <c r="BH1537" s="54" t="s">
        <v>383</v>
      </c>
      <c r="BI1537" s="54" t="s">
        <v>725</v>
      </c>
      <c r="BJ1537" s="64" t="s">
        <v>3886</v>
      </c>
      <c r="BK1537" s="64" t="s">
        <v>6527</v>
      </c>
      <c r="BL1537" s="54"/>
      <c r="BM1537" s="54"/>
      <c r="BN1537" s="54"/>
      <c r="BO1537" s="39"/>
      <c r="BP1537" s="39"/>
      <c r="BQ1537" s="39"/>
      <c r="BR1537" s="39"/>
      <c r="BS1537" s="47"/>
      <c r="BT1537" s="39"/>
      <c r="BU1537" s="39"/>
      <c r="BV1537" s="39"/>
      <c r="BW1537" s="39"/>
      <c r="BX1537" s="39"/>
      <c r="BY1537" s="39"/>
      <c r="BZ1537" s="39"/>
      <c r="CA1537" s="39"/>
      <c r="CB1537" s="39"/>
      <c r="CC1537" s="47"/>
      <c r="CD1537" s="39"/>
      <c r="CE1537" s="39"/>
      <c r="CF1537" s="48"/>
      <c r="CG1537" s="48"/>
      <c r="CH1537" s="48"/>
      <c r="CI1537" s="48"/>
      <c r="CJ1537" s="48"/>
      <c r="CK1537" s="48"/>
      <c r="CL1537" s="48"/>
      <c r="CM1537" s="48"/>
      <c r="CN1537" s="48"/>
      <c r="CO1537" s="48"/>
      <c r="CP1537" s="48"/>
      <c r="CQ1537" s="48"/>
      <c r="CR1537" s="48"/>
      <c r="CS1537" s="48"/>
      <c r="CT1537" s="48"/>
      <c r="CU1537" s="48"/>
      <c r="CV1537" s="48"/>
      <c r="CW1537" s="48"/>
      <c r="CX1537" s="39"/>
      <c r="ML1537" s="135"/>
      <c r="MM1537" s="135"/>
      <c r="MN1537" s="135"/>
      <c r="MO1537" s="135"/>
      <c r="MP1537" s="135"/>
      <c r="MQ1537" s="135"/>
      <c r="MR1537" s="135"/>
      <c r="MS1537" s="135"/>
      <c r="MT1537" s="135"/>
      <c r="MU1537" s="135"/>
      <c r="MV1537" s="135"/>
      <c r="MW1537" s="135"/>
      <c r="MX1537" s="135"/>
      <c r="MY1537" s="135"/>
      <c r="MZ1537" s="135"/>
      <c r="NA1537" s="135"/>
      <c r="NB1537" s="135"/>
      <c r="NC1537" s="135"/>
      <c r="ND1537" s="135"/>
      <c r="NE1537" s="135"/>
      <c r="NF1537" s="135"/>
      <c r="NG1537" s="135"/>
      <c r="NH1537" s="135"/>
      <c r="NI1537" s="135"/>
      <c r="NJ1537" s="135"/>
      <c r="NK1537" s="135"/>
      <c r="NL1537" s="135"/>
      <c r="NM1537" s="135"/>
      <c r="NN1537" s="135"/>
      <c r="NO1537" s="135"/>
      <c r="NP1537" s="135"/>
      <c r="NQ1537" s="39"/>
      <c r="QS1537"/>
      <c r="QT1537"/>
      <c r="QU1537"/>
      <c r="QV1537"/>
      <c r="QW1537"/>
      <c r="QX1537"/>
      <c r="QY1537"/>
      <c r="QZ1537"/>
      <c r="RA1537"/>
      <c r="RB1537" s="39"/>
      <c r="RC1537" s="39"/>
      <c r="RD1537" s="39"/>
    </row>
    <row r="1538" spans="2:472" x14ac:dyDescent="0.2">
      <c r="B1538" s="426"/>
      <c r="C1538" s="427"/>
      <c r="V1538" s="63">
        <v>219</v>
      </c>
      <c r="W1538" s="54" t="s">
        <v>3889</v>
      </c>
      <c r="X1538" s="64">
        <v>11202</v>
      </c>
      <c r="Y1538" s="54" t="s">
        <v>1051</v>
      </c>
      <c r="Z1538" s="63" t="s">
        <v>412</v>
      </c>
      <c r="AA1538" s="54" t="s">
        <v>452</v>
      </c>
      <c r="AB1538" s="54" t="s">
        <v>383</v>
      </c>
      <c r="AC1538" s="54" t="s">
        <v>1051</v>
      </c>
      <c r="AD1538" s="64" t="s">
        <v>3886</v>
      </c>
      <c r="AE1538" s="64" t="s">
        <v>6527</v>
      </c>
      <c r="AF1538" s="63">
        <v>219</v>
      </c>
      <c r="AG1538" s="54" t="s">
        <v>3889</v>
      </c>
      <c r="AH1538" s="54" t="s">
        <v>3888</v>
      </c>
      <c r="AI1538" s="63" t="s">
        <v>3890</v>
      </c>
      <c r="AJ1538" s="64" t="s">
        <v>3891</v>
      </c>
      <c r="AK1538" s="569">
        <v>3810200</v>
      </c>
      <c r="AL1538" s="64" t="s">
        <v>383</v>
      </c>
      <c r="AM1538" s="64" t="s">
        <v>3894</v>
      </c>
      <c r="AN1538" s="570">
        <v>234093380</v>
      </c>
      <c r="AO1538" s="54"/>
      <c r="AP1538" s="54"/>
      <c r="AQ1538" s="54"/>
      <c r="AR1538" s="54"/>
      <c r="AS1538" s="54"/>
      <c r="AT1538" s="64" t="s">
        <v>6526</v>
      </c>
      <c r="AU1538" s="64"/>
      <c r="AV1538" s="54"/>
      <c r="AW1538" s="54"/>
      <c r="AX1538" s="54"/>
      <c r="AY1538" s="54"/>
      <c r="AZ1538" s="54"/>
      <c r="BA1538" s="54"/>
      <c r="BB1538" s="54"/>
      <c r="BC1538" s="54"/>
      <c r="BD1538" s="64">
        <v>11202</v>
      </c>
      <c r="BE1538" s="54" t="s">
        <v>1051</v>
      </c>
      <c r="BF1538" s="63" t="s">
        <v>412</v>
      </c>
      <c r="BG1538" s="54" t="s">
        <v>452</v>
      </c>
      <c r="BH1538" s="54" t="s">
        <v>383</v>
      </c>
      <c r="BI1538" s="54" t="s">
        <v>1051</v>
      </c>
      <c r="BJ1538" s="64" t="s">
        <v>3886</v>
      </c>
      <c r="BK1538" s="64" t="s">
        <v>6527</v>
      </c>
      <c r="BL1538" s="54"/>
      <c r="BM1538" s="54"/>
      <c r="BN1538" s="54"/>
      <c r="BO1538" s="39"/>
      <c r="BP1538" s="39"/>
      <c r="BQ1538" s="39"/>
      <c r="BR1538" s="39"/>
      <c r="BS1538" s="47"/>
      <c r="BT1538" s="39"/>
      <c r="BU1538" s="39"/>
      <c r="BV1538" s="39"/>
      <c r="BW1538" s="39"/>
      <c r="BX1538" s="39"/>
      <c r="BY1538" s="39"/>
      <c r="BZ1538" s="39"/>
      <c r="CA1538" s="39"/>
      <c r="CB1538" s="39"/>
      <c r="CC1538" s="47"/>
      <c r="CD1538" s="39"/>
      <c r="CE1538" s="39"/>
      <c r="CF1538" s="48"/>
      <c r="CG1538" s="48"/>
      <c r="CH1538" s="48"/>
      <c r="CI1538" s="48"/>
      <c r="CJ1538" s="48"/>
      <c r="CK1538" s="48"/>
      <c r="CL1538" s="48"/>
      <c r="CM1538" s="48"/>
      <c r="CN1538" s="48"/>
      <c r="CO1538" s="48"/>
      <c r="CP1538" s="48"/>
      <c r="CQ1538" s="48"/>
      <c r="CR1538" s="48"/>
      <c r="CS1538" s="48"/>
      <c r="CT1538" s="48"/>
      <c r="CU1538" s="48"/>
      <c r="CV1538" s="48"/>
      <c r="CW1538" s="48"/>
      <c r="CX1538" s="39"/>
      <c r="ML1538" s="135"/>
      <c r="MM1538" s="135"/>
      <c r="MN1538" s="135"/>
      <c r="MO1538" s="135"/>
      <c r="MP1538" s="135"/>
      <c r="MQ1538" s="135"/>
      <c r="MR1538" s="135"/>
      <c r="MS1538" s="135"/>
      <c r="MT1538" s="135"/>
      <c r="MU1538" s="135"/>
      <c r="MV1538" s="135"/>
      <c r="MW1538" s="135"/>
      <c r="MX1538" s="135"/>
      <c r="MY1538" s="135"/>
      <c r="MZ1538" s="135"/>
      <c r="NA1538" s="135"/>
      <c r="NB1538" s="135"/>
      <c r="NC1538" s="135"/>
      <c r="ND1538" s="135"/>
      <c r="NE1538" s="135"/>
      <c r="NF1538" s="135"/>
      <c r="NG1538" s="135"/>
      <c r="NH1538" s="135"/>
      <c r="NI1538" s="135"/>
      <c r="NJ1538" s="135"/>
      <c r="NK1538" s="135"/>
      <c r="NL1538" s="135"/>
      <c r="NM1538" s="135"/>
      <c r="NN1538" s="135"/>
      <c r="NO1538" s="135"/>
      <c r="NP1538" s="135"/>
      <c r="NQ1538" s="39"/>
      <c r="QS1538"/>
      <c r="QT1538"/>
      <c r="QU1538"/>
      <c r="QV1538"/>
      <c r="QW1538"/>
      <c r="QX1538"/>
      <c r="QY1538"/>
      <c r="QZ1538"/>
      <c r="RA1538"/>
      <c r="RB1538" s="39"/>
      <c r="RC1538" s="39"/>
      <c r="RD1538" s="39"/>
    </row>
    <row r="1539" spans="2:472" x14ac:dyDescent="0.2">
      <c r="B1539" s="426"/>
      <c r="C1539" s="427"/>
      <c r="V1539" s="63">
        <v>219</v>
      </c>
      <c r="W1539" s="54" t="s">
        <v>3889</v>
      </c>
      <c r="X1539" s="64">
        <v>11203</v>
      </c>
      <c r="Y1539" s="54" t="s">
        <v>452</v>
      </c>
      <c r="Z1539" s="63" t="s">
        <v>412</v>
      </c>
      <c r="AA1539" s="54" t="s">
        <v>452</v>
      </c>
      <c r="AB1539" s="54" t="s">
        <v>383</v>
      </c>
      <c r="AC1539" s="54" t="s">
        <v>452</v>
      </c>
      <c r="AD1539" s="64" t="s">
        <v>3886</v>
      </c>
      <c r="AE1539" s="64" t="s">
        <v>6527</v>
      </c>
      <c r="AF1539" s="63">
        <v>219</v>
      </c>
      <c r="AG1539" s="54" t="s">
        <v>3889</v>
      </c>
      <c r="AH1539" s="54" t="s">
        <v>3888</v>
      </c>
      <c r="AI1539" s="63" t="s">
        <v>3890</v>
      </c>
      <c r="AJ1539" s="64" t="s">
        <v>3891</v>
      </c>
      <c r="AK1539" s="569">
        <v>3810200</v>
      </c>
      <c r="AL1539" s="64" t="s">
        <v>383</v>
      </c>
      <c r="AM1539" s="64" t="s">
        <v>3894</v>
      </c>
      <c r="AN1539" s="570">
        <v>234093380</v>
      </c>
      <c r="AO1539" s="54"/>
      <c r="AP1539" s="54"/>
      <c r="AQ1539" s="54"/>
      <c r="AR1539" s="54"/>
      <c r="AS1539" s="54"/>
      <c r="AT1539" s="64" t="s">
        <v>6526</v>
      </c>
      <c r="AU1539" s="64"/>
      <c r="AV1539" s="54"/>
      <c r="AW1539" s="54"/>
      <c r="AX1539" s="54"/>
      <c r="AY1539" s="54"/>
      <c r="AZ1539" s="54"/>
      <c r="BA1539" s="54"/>
      <c r="BB1539" s="54"/>
      <c r="BC1539" s="54"/>
      <c r="BD1539" s="64">
        <v>11203</v>
      </c>
      <c r="BE1539" s="54" t="s">
        <v>452</v>
      </c>
      <c r="BF1539" s="63" t="s">
        <v>412</v>
      </c>
      <c r="BG1539" s="54" t="s">
        <v>452</v>
      </c>
      <c r="BH1539" s="54" t="s">
        <v>383</v>
      </c>
      <c r="BI1539" s="54" t="s">
        <v>452</v>
      </c>
      <c r="BJ1539" s="64" t="s">
        <v>3886</v>
      </c>
      <c r="BK1539" s="64" t="s">
        <v>6527</v>
      </c>
      <c r="BL1539" s="54"/>
      <c r="BM1539" s="54"/>
      <c r="BN1539" s="54"/>
      <c r="BO1539" s="39"/>
      <c r="BP1539" s="39"/>
      <c r="BQ1539" s="39"/>
      <c r="BR1539" s="39"/>
      <c r="BS1539" s="47"/>
      <c r="BT1539" s="39"/>
      <c r="BU1539" s="39"/>
      <c r="BV1539" s="39"/>
      <c r="BW1539" s="39"/>
      <c r="BX1539" s="39"/>
      <c r="BY1539" s="39"/>
      <c r="BZ1539" s="39"/>
      <c r="CA1539" s="39"/>
      <c r="CB1539" s="39"/>
      <c r="CC1539" s="47"/>
      <c r="CD1539" s="39"/>
      <c r="CE1539" s="39"/>
      <c r="CF1539" s="48"/>
      <c r="CG1539" s="48"/>
      <c r="CH1539" s="48"/>
      <c r="CI1539" s="48"/>
      <c r="CJ1539" s="48"/>
      <c r="CK1539" s="48"/>
      <c r="CL1539" s="48"/>
      <c r="CM1539" s="48"/>
      <c r="CN1539" s="48"/>
      <c r="CO1539" s="48"/>
      <c r="CP1539" s="48"/>
      <c r="CQ1539" s="48"/>
      <c r="CR1539" s="48"/>
      <c r="CS1539" s="48"/>
      <c r="CT1539" s="48"/>
      <c r="CU1539" s="48"/>
      <c r="CV1539" s="48"/>
      <c r="CW1539" s="48"/>
      <c r="CX1539" s="39"/>
      <c r="ML1539" s="135"/>
      <c r="MM1539" s="135"/>
      <c r="MN1539" s="135"/>
      <c r="MO1539" s="135"/>
      <c r="MP1539" s="135"/>
      <c r="MQ1539" s="135"/>
      <c r="MR1539" s="135"/>
      <c r="MS1539" s="135"/>
      <c r="MT1539" s="135"/>
      <c r="MU1539" s="135"/>
      <c r="MV1539" s="135"/>
      <c r="MW1539" s="135"/>
      <c r="MX1539" s="135"/>
      <c r="MY1539" s="135"/>
      <c r="MZ1539" s="135"/>
      <c r="NA1539" s="135"/>
      <c r="NB1539" s="135"/>
      <c r="NC1539" s="135"/>
      <c r="ND1539" s="135"/>
      <c r="NE1539" s="135"/>
      <c r="NF1539" s="135"/>
      <c r="NG1539" s="135"/>
      <c r="NH1539" s="135"/>
      <c r="NI1539" s="135"/>
      <c r="NJ1539" s="135"/>
      <c r="NK1539" s="135"/>
      <c r="NL1539" s="135"/>
      <c r="NM1539" s="135"/>
      <c r="NN1539" s="135"/>
      <c r="NO1539" s="135"/>
      <c r="NP1539" s="135"/>
      <c r="NQ1539" s="39"/>
      <c r="QS1539"/>
      <c r="QT1539"/>
      <c r="QU1539"/>
      <c r="QV1539"/>
      <c r="QW1539"/>
      <c r="QX1539"/>
      <c r="QY1539"/>
      <c r="QZ1539"/>
      <c r="RA1539"/>
      <c r="RB1539" s="39"/>
      <c r="RC1539" s="39"/>
      <c r="RD1539" s="39"/>
    </row>
    <row r="1540" spans="2:472" x14ac:dyDescent="0.2">
      <c r="B1540" s="426"/>
      <c r="C1540" s="427"/>
      <c r="V1540" s="63">
        <v>219</v>
      </c>
      <c r="W1540" s="54" t="s">
        <v>3889</v>
      </c>
      <c r="X1540" s="64">
        <v>11200</v>
      </c>
      <c r="Y1540" s="54" t="s">
        <v>6534</v>
      </c>
      <c r="Z1540" s="63" t="s">
        <v>412</v>
      </c>
      <c r="AA1540" s="54" t="s">
        <v>452</v>
      </c>
      <c r="AB1540" s="54" t="s">
        <v>383</v>
      </c>
      <c r="AC1540" s="54" t="s">
        <v>452</v>
      </c>
      <c r="AD1540" s="64" t="s">
        <v>3886</v>
      </c>
      <c r="AE1540" s="64" t="s">
        <v>6527</v>
      </c>
      <c r="AF1540" s="63">
        <v>219</v>
      </c>
      <c r="AG1540" s="54" t="s">
        <v>3889</v>
      </c>
      <c r="AH1540" s="54" t="s">
        <v>3888</v>
      </c>
      <c r="AI1540" s="63" t="s">
        <v>3890</v>
      </c>
      <c r="AJ1540" s="64" t="s">
        <v>3891</v>
      </c>
      <c r="AK1540" s="569">
        <v>3810200</v>
      </c>
      <c r="AL1540" s="64" t="s">
        <v>383</v>
      </c>
      <c r="AM1540" s="64" t="s">
        <v>3894</v>
      </c>
      <c r="AN1540" s="570">
        <v>234093380</v>
      </c>
      <c r="AO1540" s="54"/>
      <c r="AP1540" s="54"/>
      <c r="AQ1540" s="54"/>
      <c r="AR1540" s="54"/>
      <c r="AS1540" s="54"/>
      <c r="AT1540" s="64" t="s">
        <v>6526</v>
      </c>
      <c r="AU1540" s="64"/>
      <c r="AV1540" s="54"/>
      <c r="AW1540" s="54"/>
      <c r="AX1540" s="54"/>
      <c r="AY1540" s="54"/>
      <c r="AZ1540" s="54"/>
      <c r="BA1540" s="54"/>
      <c r="BB1540" s="54"/>
      <c r="BC1540" s="54"/>
      <c r="BD1540" s="64">
        <v>11200</v>
      </c>
      <c r="BE1540" s="54" t="s">
        <v>6534</v>
      </c>
      <c r="BF1540" s="63" t="s">
        <v>412</v>
      </c>
      <c r="BG1540" s="54" t="s">
        <v>452</v>
      </c>
      <c r="BH1540" s="54" t="s">
        <v>383</v>
      </c>
      <c r="BI1540" s="54" t="s">
        <v>452</v>
      </c>
      <c r="BJ1540" s="64" t="s">
        <v>3886</v>
      </c>
      <c r="BK1540" s="64" t="s">
        <v>6527</v>
      </c>
      <c r="BL1540" s="54"/>
      <c r="BM1540" s="54"/>
      <c r="BN1540" s="54"/>
      <c r="BO1540" s="39"/>
      <c r="BP1540" s="39"/>
      <c r="BQ1540" s="39"/>
      <c r="BR1540" s="39"/>
      <c r="BS1540" s="47"/>
      <c r="BT1540" s="39"/>
      <c r="BU1540" s="39"/>
      <c r="BV1540" s="39"/>
      <c r="BW1540" s="39"/>
      <c r="BX1540" s="39"/>
      <c r="BY1540" s="39"/>
      <c r="BZ1540" s="39"/>
      <c r="CA1540" s="39"/>
      <c r="CB1540" s="39"/>
      <c r="CC1540" s="47"/>
      <c r="CD1540" s="39"/>
      <c r="CE1540" s="39"/>
      <c r="CF1540" s="48"/>
      <c r="CG1540" s="48"/>
      <c r="CH1540" s="48"/>
      <c r="CI1540" s="48"/>
      <c r="CJ1540" s="48"/>
      <c r="CK1540" s="48"/>
      <c r="CL1540" s="48"/>
      <c r="CM1540" s="48"/>
      <c r="CN1540" s="48"/>
      <c r="CO1540" s="48"/>
      <c r="CP1540" s="48"/>
      <c r="CQ1540" s="48"/>
      <c r="CR1540" s="48"/>
      <c r="CS1540" s="48"/>
      <c r="CT1540" s="48"/>
      <c r="CU1540" s="48"/>
      <c r="CV1540" s="48"/>
      <c r="CW1540" s="48"/>
      <c r="CX1540" s="39"/>
      <c r="ML1540" s="135"/>
      <c r="MM1540" s="135"/>
      <c r="MN1540" s="135"/>
      <c r="MO1540" s="135"/>
      <c r="MP1540" s="135"/>
      <c r="MQ1540" s="135"/>
      <c r="MR1540" s="135"/>
      <c r="MS1540" s="135"/>
      <c r="MT1540" s="135"/>
      <c r="MU1540" s="135"/>
      <c r="MV1540" s="135"/>
      <c r="MW1540" s="135"/>
      <c r="MX1540" s="135"/>
      <c r="MY1540" s="135"/>
      <c r="MZ1540" s="135"/>
      <c r="NA1540" s="135"/>
      <c r="NB1540" s="135"/>
      <c r="NC1540" s="135"/>
      <c r="ND1540" s="135"/>
      <c r="NE1540" s="135"/>
      <c r="NF1540" s="135"/>
      <c r="NG1540" s="135"/>
      <c r="NH1540" s="135"/>
      <c r="NI1540" s="135"/>
      <c r="NJ1540" s="135"/>
      <c r="NK1540" s="135"/>
      <c r="NL1540" s="135"/>
      <c r="NM1540" s="135"/>
      <c r="NN1540" s="135"/>
      <c r="NO1540" s="135"/>
      <c r="NP1540" s="135"/>
      <c r="NQ1540" s="39"/>
      <c r="QS1540"/>
      <c r="QT1540"/>
      <c r="QU1540"/>
      <c r="QV1540"/>
      <c r="QW1540"/>
      <c r="QX1540"/>
      <c r="QY1540"/>
      <c r="QZ1540"/>
      <c r="RA1540"/>
      <c r="RB1540" s="39"/>
      <c r="RC1540" s="39"/>
      <c r="RD1540" s="39"/>
    </row>
    <row r="1541" spans="2:472" x14ac:dyDescent="0.2">
      <c r="B1541" s="426"/>
      <c r="C1541" s="427"/>
      <c r="V1541" s="63">
        <v>219</v>
      </c>
      <c r="W1541" s="54" t="s">
        <v>3889</v>
      </c>
      <c r="X1541" s="64">
        <v>11204</v>
      </c>
      <c r="Y1541" s="54" t="s">
        <v>1643</v>
      </c>
      <c r="Z1541" s="63" t="s">
        <v>412</v>
      </c>
      <c r="AA1541" s="54" t="s">
        <v>452</v>
      </c>
      <c r="AB1541" s="54" t="s">
        <v>383</v>
      </c>
      <c r="AC1541" s="54" t="s">
        <v>1643</v>
      </c>
      <c r="AD1541" s="64" t="s">
        <v>3886</v>
      </c>
      <c r="AE1541" s="64" t="s">
        <v>6527</v>
      </c>
      <c r="AF1541" s="63">
        <v>219</v>
      </c>
      <c r="AG1541" s="54" t="s">
        <v>3889</v>
      </c>
      <c r="AH1541" s="54" t="s">
        <v>3888</v>
      </c>
      <c r="AI1541" s="63" t="s">
        <v>3890</v>
      </c>
      <c r="AJ1541" s="64" t="s">
        <v>3891</v>
      </c>
      <c r="AK1541" s="569">
        <v>3810200</v>
      </c>
      <c r="AL1541" s="64" t="s">
        <v>383</v>
      </c>
      <c r="AM1541" s="64" t="s">
        <v>3894</v>
      </c>
      <c r="AN1541" s="570">
        <v>234093380</v>
      </c>
      <c r="AO1541" s="54"/>
      <c r="AP1541" s="54"/>
      <c r="AQ1541" s="54"/>
      <c r="AR1541" s="54"/>
      <c r="AS1541" s="54"/>
      <c r="AT1541" s="64" t="s">
        <v>6526</v>
      </c>
      <c r="AU1541" s="64"/>
      <c r="AV1541" s="54"/>
      <c r="AW1541" s="54"/>
      <c r="AX1541" s="54"/>
      <c r="AY1541" s="54"/>
      <c r="AZ1541" s="54"/>
      <c r="BA1541" s="54"/>
      <c r="BB1541" s="54"/>
      <c r="BC1541" s="54"/>
      <c r="BD1541" s="64">
        <v>11204</v>
      </c>
      <c r="BE1541" s="54" t="s">
        <v>1643</v>
      </c>
      <c r="BF1541" s="63" t="s">
        <v>412</v>
      </c>
      <c r="BG1541" s="54" t="s">
        <v>452</v>
      </c>
      <c r="BH1541" s="54" t="s">
        <v>383</v>
      </c>
      <c r="BI1541" s="54" t="s">
        <v>1643</v>
      </c>
      <c r="BJ1541" s="64" t="s">
        <v>3886</v>
      </c>
      <c r="BK1541" s="64" t="s">
        <v>6527</v>
      </c>
      <c r="BL1541" s="54"/>
      <c r="BM1541" s="54"/>
      <c r="BN1541" s="54"/>
      <c r="BO1541" s="39"/>
      <c r="BP1541" s="39"/>
      <c r="BQ1541" s="39"/>
      <c r="BR1541" s="39"/>
      <c r="BS1541" s="47"/>
      <c r="BT1541" s="39"/>
      <c r="BU1541" s="39"/>
      <c r="BV1541" s="39"/>
      <c r="BW1541" s="39"/>
      <c r="BX1541" s="39"/>
      <c r="BY1541" s="39"/>
      <c r="BZ1541" s="39"/>
      <c r="CA1541" s="39"/>
      <c r="CB1541" s="39"/>
      <c r="CC1541" s="47"/>
      <c r="CD1541" s="39"/>
      <c r="CE1541" s="39"/>
      <c r="CF1541" s="48"/>
      <c r="CG1541" s="48"/>
      <c r="CH1541" s="48"/>
      <c r="CI1541" s="48"/>
      <c r="CJ1541" s="48"/>
      <c r="CK1541" s="48"/>
      <c r="CL1541" s="48"/>
      <c r="CM1541" s="48"/>
      <c r="CN1541" s="48"/>
      <c r="CO1541" s="48"/>
      <c r="CP1541" s="48"/>
      <c r="CQ1541" s="48"/>
      <c r="CR1541" s="48"/>
      <c r="CS1541" s="48"/>
      <c r="CT1541" s="48"/>
      <c r="CU1541" s="48"/>
      <c r="CV1541" s="48"/>
      <c r="CW1541" s="48"/>
      <c r="CX1541" s="39"/>
      <c r="ML1541" s="135"/>
      <c r="MM1541" s="135"/>
      <c r="MN1541" s="135"/>
      <c r="MO1541" s="135"/>
      <c r="MP1541" s="135"/>
      <c r="MQ1541" s="135"/>
      <c r="MR1541" s="135"/>
      <c r="MS1541" s="135"/>
      <c r="MT1541" s="135"/>
      <c r="MU1541" s="135"/>
      <c r="MV1541" s="135"/>
      <c r="MW1541" s="135"/>
      <c r="MX1541" s="135"/>
      <c r="MY1541" s="135"/>
      <c r="MZ1541" s="135"/>
      <c r="NA1541" s="135"/>
      <c r="NB1541" s="135"/>
      <c r="NC1541" s="135"/>
      <c r="ND1541" s="135"/>
      <c r="NE1541" s="135"/>
      <c r="NF1541" s="135"/>
      <c r="NG1541" s="135"/>
      <c r="NH1541" s="135"/>
      <c r="NI1541" s="135"/>
      <c r="NJ1541" s="135"/>
      <c r="NK1541" s="135"/>
      <c r="NL1541" s="135"/>
      <c r="NM1541" s="135"/>
      <c r="NN1541" s="135"/>
      <c r="NO1541" s="135"/>
      <c r="NP1541" s="135"/>
      <c r="NQ1541" s="39"/>
      <c r="QS1541"/>
      <c r="QT1541"/>
      <c r="QU1541"/>
      <c r="QV1541"/>
      <c r="QW1541"/>
      <c r="QX1541"/>
      <c r="QY1541"/>
      <c r="QZ1541"/>
      <c r="RA1541"/>
      <c r="RB1541" s="39"/>
      <c r="RC1541" s="39"/>
      <c r="RD1541" s="39"/>
    </row>
    <row r="1542" spans="2:472" x14ac:dyDescent="0.2">
      <c r="B1542" s="426"/>
      <c r="C1542" s="427"/>
      <c r="V1542" s="63">
        <v>219</v>
      </c>
      <c r="W1542" s="54" t="s">
        <v>3889</v>
      </c>
      <c r="X1542" s="64">
        <v>11502</v>
      </c>
      <c r="Y1542" s="54" t="s">
        <v>728</v>
      </c>
      <c r="Z1542" s="63" t="s">
        <v>412</v>
      </c>
      <c r="AA1542" s="54" t="s">
        <v>455</v>
      </c>
      <c r="AB1542" s="54" t="s">
        <v>383</v>
      </c>
      <c r="AC1542" s="54" t="s">
        <v>728</v>
      </c>
      <c r="AD1542" s="64" t="s">
        <v>3886</v>
      </c>
      <c r="AE1542" s="64" t="s">
        <v>6527</v>
      </c>
      <c r="AF1542" s="63">
        <v>219</v>
      </c>
      <c r="AG1542" s="54" t="s">
        <v>3889</v>
      </c>
      <c r="AH1542" s="54" t="s">
        <v>3888</v>
      </c>
      <c r="AI1542" s="63" t="s">
        <v>3890</v>
      </c>
      <c r="AJ1542" s="64" t="s">
        <v>3891</v>
      </c>
      <c r="AK1542" s="569">
        <v>3810200</v>
      </c>
      <c r="AL1542" s="64" t="s">
        <v>383</v>
      </c>
      <c r="AM1542" s="64" t="s">
        <v>3894</v>
      </c>
      <c r="AN1542" s="570">
        <v>234093380</v>
      </c>
      <c r="AO1542" s="54"/>
      <c r="AP1542" s="54"/>
      <c r="AQ1542" s="54"/>
      <c r="AR1542" s="54"/>
      <c r="AS1542" s="54"/>
      <c r="AT1542" s="64" t="s">
        <v>6526</v>
      </c>
      <c r="AU1542" s="64"/>
      <c r="AV1542" s="54"/>
      <c r="AW1542" s="54"/>
      <c r="AX1542" s="54"/>
      <c r="AY1542" s="54"/>
      <c r="AZ1542" s="54"/>
      <c r="BA1542" s="54"/>
      <c r="BB1542" s="54"/>
      <c r="BC1542" s="54"/>
      <c r="BD1542" s="64">
        <v>11502</v>
      </c>
      <c r="BE1542" s="54" t="s">
        <v>728</v>
      </c>
      <c r="BF1542" s="63" t="s">
        <v>412</v>
      </c>
      <c r="BG1542" s="54" t="s">
        <v>455</v>
      </c>
      <c r="BH1542" s="54" t="s">
        <v>383</v>
      </c>
      <c r="BI1542" s="54" t="s">
        <v>728</v>
      </c>
      <c r="BJ1542" s="64" t="s">
        <v>3886</v>
      </c>
      <c r="BK1542" s="64" t="s">
        <v>6527</v>
      </c>
      <c r="BL1542" s="54"/>
      <c r="BM1542" s="54"/>
      <c r="BN1542" s="54"/>
      <c r="BO1542" s="39"/>
      <c r="BP1542" s="39"/>
      <c r="BQ1542" s="39"/>
      <c r="BR1542" s="39"/>
      <c r="BS1542" s="47"/>
      <c r="BT1542" s="39"/>
      <c r="BU1542" s="39"/>
      <c r="BV1542" s="39"/>
      <c r="BW1542" s="39"/>
      <c r="BX1542" s="39"/>
      <c r="BY1542" s="39"/>
      <c r="BZ1542" s="39"/>
      <c r="CA1542" s="39"/>
      <c r="CB1542" s="39"/>
      <c r="CC1542" s="47"/>
      <c r="CD1542" s="39"/>
      <c r="CE1542" s="39"/>
      <c r="CF1542" s="48"/>
      <c r="CG1542" s="48"/>
      <c r="CH1542" s="48"/>
      <c r="CI1542" s="48"/>
      <c r="CJ1542" s="48"/>
      <c r="CK1542" s="48"/>
      <c r="CL1542" s="48"/>
      <c r="CM1542" s="48"/>
      <c r="CN1542" s="48"/>
      <c r="CO1542" s="48"/>
      <c r="CP1542" s="48"/>
      <c r="CQ1542" s="48"/>
      <c r="CR1542" s="48"/>
      <c r="CS1542" s="48"/>
      <c r="CT1542" s="48"/>
      <c r="CU1542" s="48"/>
      <c r="CV1542" s="48"/>
      <c r="CW1542" s="48"/>
      <c r="CX1542" s="39"/>
      <c r="ML1542" s="135"/>
      <c r="MM1542" s="135"/>
      <c r="MN1542" s="135"/>
      <c r="MO1542" s="135"/>
      <c r="MP1542" s="135"/>
      <c r="MQ1542" s="135"/>
      <c r="MR1542" s="135"/>
      <c r="MS1542" s="135"/>
      <c r="MT1542" s="135"/>
      <c r="MU1542" s="135"/>
      <c r="MV1542" s="135"/>
      <c r="MW1542" s="135"/>
      <c r="MX1542" s="135"/>
      <c r="MY1542" s="135"/>
      <c r="MZ1542" s="135"/>
      <c r="NA1542" s="135"/>
      <c r="NB1542" s="135"/>
      <c r="NC1542" s="135"/>
      <c r="ND1542" s="135"/>
      <c r="NE1542" s="135"/>
      <c r="NF1542" s="135"/>
      <c r="NG1542" s="135"/>
      <c r="NH1542" s="135"/>
      <c r="NI1542" s="135"/>
      <c r="NJ1542" s="135"/>
      <c r="NK1542" s="135"/>
      <c r="NL1542" s="135"/>
      <c r="NM1542" s="135"/>
      <c r="NN1542" s="135"/>
      <c r="NO1542" s="135"/>
      <c r="NP1542" s="135"/>
      <c r="NQ1542" s="39"/>
      <c r="QS1542"/>
      <c r="QT1542"/>
      <c r="QU1542"/>
      <c r="QV1542"/>
      <c r="QW1542"/>
      <c r="QX1542"/>
      <c r="QY1542"/>
      <c r="QZ1542"/>
      <c r="RA1542"/>
      <c r="RB1542" s="39"/>
      <c r="RC1542" s="39"/>
      <c r="RD1542" s="39"/>
    </row>
    <row r="1543" spans="2:472" x14ac:dyDescent="0.2">
      <c r="B1543" s="426"/>
      <c r="C1543" s="427"/>
      <c r="V1543" s="63">
        <v>219</v>
      </c>
      <c r="W1543" s="54" t="s">
        <v>3889</v>
      </c>
      <c r="X1543" s="64">
        <v>11503</v>
      </c>
      <c r="Y1543" s="54" t="s">
        <v>1053</v>
      </c>
      <c r="Z1543" s="63" t="s">
        <v>412</v>
      </c>
      <c r="AA1543" s="54" t="s">
        <v>455</v>
      </c>
      <c r="AB1543" s="54" t="s">
        <v>383</v>
      </c>
      <c r="AC1543" s="54" t="s">
        <v>1053</v>
      </c>
      <c r="AD1543" s="64" t="s">
        <v>3886</v>
      </c>
      <c r="AE1543" s="64" t="s">
        <v>6527</v>
      </c>
      <c r="AF1543" s="63">
        <v>219</v>
      </c>
      <c r="AG1543" s="54" t="s">
        <v>3889</v>
      </c>
      <c r="AH1543" s="54" t="s">
        <v>3888</v>
      </c>
      <c r="AI1543" s="63" t="s">
        <v>3890</v>
      </c>
      <c r="AJ1543" s="64" t="s">
        <v>3891</v>
      </c>
      <c r="AK1543" s="569">
        <v>3810200</v>
      </c>
      <c r="AL1543" s="64" t="s">
        <v>383</v>
      </c>
      <c r="AM1543" s="64" t="s">
        <v>3894</v>
      </c>
      <c r="AN1543" s="570">
        <v>234093380</v>
      </c>
      <c r="AO1543" s="54"/>
      <c r="AP1543" s="54"/>
      <c r="AQ1543" s="54"/>
      <c r="AR1543" s="54"/>
      <c r="AS1543" s="54"/>
      <c r="AT1543" s="64" t="s">
        <v>6526</v>
      </c>
      <c r="AU1543" s="64"/>
      <c r="AV1543" s="54"/>
      <c r="AW1543" s="54"/>
      <c r="AX1543" s="54"/>
      <c r="AY1543" s="54"/>
      <c r="AZ1543" s="54"/>
      <c r="BA1543" s="54"/>
      <c r="BB1543" s="54"/>
      <c r="BC1543" s="54"/>
      <c r="BD1543" s="64">
        <v>11503</v>
      </c>
      <c r="BE1543" s="54" t="s">
        <v>1053</v>
      </c>
      <c r="BF1543" s="63" t="s">
        <v>412</v>
      </c>
      <c r="BG1543" s="54" t="s">
        <v>455</v>
      </c>
      <c r="BH1543" s="54" t="s">
        <v>383</v>
      </c>
      <c r="BI1543" s="54" t="s">
        <v>1053</v>
      </c>
      <c r="BJ1543" s="64" t="s">
        <v>3886</v>
      </c>
      <c r="BK1543" s="64" t="s">
        <v>6527</v>
      </c>
      <c r="BL1543" s="54"/>
      <c r="BM1543" s="54"/>
      <c r="BN1543" s="54"/>
      <c r="BO1543" s="39"/>
      <c r="BP1543" s="39"/>
      <c r="BQ1543" s="39"/>
      <c r="BR1543" s="39"/>
      <c r="BS1543" s="47"/>
      <c r="BT1543" s="39"/>
      <c r="BU1543" s="39"/>
      <c r="BV1543" s="39"/>
      <c r="BW1543" s="39"/>
      <c r="BX1543" s="39"/>
      <c r="BY1543" s="39"/>
      <c r="BZ1543" s="39"/>
      <c r="CA1543" s="39"/>
      <c r="CB1543" s="39"/>
      <c r="CC1543" s="47"/>
      <c r="CD1543" s="39"/>
      <c r="CE1543" s="39"/>
      <c r="CF1543" s="48"/>
      <c r="CG1543" s="48"/>
      <c r="CH1543" s="48"/>
      <c r="CI1543" s="48"/>
      <c r="CJ1543" s="48"/>
      <c r="CK1543" s="48"/>
      <c r="CL1543" s="48"/>
      <c r="CM1543" s="48"/>
      <c r="CN1543" s="48"/>
      <c r="CO1543" s="48"/>
      <c r="CP1543" s="48"/>
      <c r="CQ1543" s="48"/>
      <c r="CR1543" s="48"/>
      <c r="CS1543" s="48"/>
      <c r="CT1543" s="48"/>
      <c r="CU1543" s="48"/>
      <c r="CV1543" s="48"/>
      <c r="CW1543" s="48"/>
      <c r="CX1543" s="39"/>
      <c r="ML1543" s="135"/>
      <c r="MM1543" s="135"/>
      <c r="MN1543" s="135"/>
      <c r="MO1543" s="135"/>
      <c r="MP1543" s="135"/>
      <c r="MQ1543" s="135"/>
      <c r="MR1543" s="135"/>
      <c r="MS1543" s="135"/>
      <c r="MT1543" s="135"/>
      <c r="MU1543" s="135"/>
      <c r="MV1543" s="135"/>
      <c r="MW1543" s="135"/>
      <c r="MX1543" s="135"/>
      <c r="MY1543" s="135"/>
      <c r="MZ1543" s="135"/>
      <c r="NA1543" s="135"/>
      <c r="NB1543" s="135"/>
      <c r="NC1543" s="135"/>
      <c r="ND1543" s="135"/>
      <c r="NE1543" s="135"/>
      <c r="NF1543" s="135"/>
      <c r="NG1543" s="135"/>
      <c r="NH1543" s="135"/>
      <c r="NI1543" s="135"/>
      <c r="NJ1543" s="135"/>
      <c r="NK1543" s="135"/>
      <c r="NL1543" s="135"/>
      <c r="NM1543" s="135"/>
      <c r="NN1543" s="135"/>
      <c r="NO1543" s="135"/>
      <c r="NP1543" s="135"/>
      <c r="NQ1543" s="39"/>
      <c r="QS1543"/>
      <c r="QT1543"/>
      <c r="QU1543"/>
      <c r="QV1543"/>
      <c r="QW1543"/>
      <c r="QX1543"/>
      <c r="QY1543"/>
      <c r="QZ1543"/>
      <c r="RA1543"/>
      <c r="RB1543" s="39"/>
      <c r="RC1543" s="39"/>
      <c r="RD1543" s="39"/>
    </row>
    <row r="1544" spans="2:472" x14ac:dyDescent="0.2">
      <c r="B1544" s="426"/>
      <c r="C1544" s="427"/>
      <c r="V1544" s="63">
        <v>219</v>
      </c>
      <c r="W1544" s="54" t="s">
        <v>3889</v>
      </c>
      <c r="X1544" s="64">
        <v>11504</v>
      </c>
      <c r="Y1544" s="54" t="s">
        <v>1358</v>
      </c>
      <c r="Z1544" s="63" t="s">
        <v>412</v>
      </c>
      <c r="AA1544" s="54" t="s">
        <v>455</v>
      </c>
      <c r="AB1544" s="54" t="s">
        <v>383</v>
      </c>
      <c r="AC1544" s="54" t="s">
        <v>1358</v>
      </c>
      <c r="AD1544" s="64" t="s">
        <v>3886</v>
      </c>
      <c r="AE1544" s="64" t="s">
        <v>6527</v>
      </c>
      <c r="AF1544" s="63">
        <v>219</v>
      </c>
      <c r="AG1544" s="54" t="s">
        <v>3889</v>
      </c>
      <c r="AH1544" s="54" t="s">
        <v>3888</v>
      </c>
      <c r="AI1544" s="63" t="s">
        <v>3890</v>
      </c>
      <c r="AJ1544" s="64" t="s">
        <v>3891</v>
      </c>
      <c r="AK1544" s="569">
        <v>3810200</v>
      </c>
      <c r="AL1544" s="64" t="s">
        <v>383</v>
      </c>
      <c r="AM1544" s="64" t="s">
        <v>3894</v>
      </c>
      <c r="AN1544" s="570">
        <v>234093380</v>
      </c>
      <c r="AO1544" s="54"/>
      <c r="AP1544" s="54"/>
      <c r="AQ1544" s="54"/>
      <c r="AR1544" s="54"/>
      <c r="AS1544" s="54"/>
      <c r="AT1544" s="64" t="s">
        <v>6526</v>
      </c>
      <c r="AU1544" s="64"/>
      <c r="AV1544" s="54"/>
      <c r="AW1544" s="54"/>
      <c r="AX1544" s="54"/>
      <c r="AY1544" s="54"/>
      <c r="AZ1544" s="54"/>
      <c r="BA1544" s="54"/>
      <c r="BB1544" s="54"/>
      <c r="BC1544" s="54"/>
      <c r="BD1544" s="64">
        <v>11504</v>
      </c>
      <c r="BE1544" s="54" t="s">
        <v>1358</v>
      </c>
      <c r="BF1544" s="63" t="s">
        <v>412</v>
      </c>
      <c r="BG1544" s="54" t="s">
        <v>455</v>
      </c>
      <c r="BH1544" s="54" t="s">
        <v>383</v>
      </c>
      <c r="BI1544" s="54" t="s">
        <v>1358</v>
      </c>
      <c r="BJ1544" s="64" t="s">
        <v>3886</v>
      </c>
      <c r="BK1544" s="64" t="s">
        <v>6527</v>
      </c>
      <c r="BL1544" s="54"/>
      <c r="BM1544" s="54"/>
      <c r="BN1544" s="54"/>
      <c r="BO1544" s="39"/>
      <c r="BP1544" s="39"/>
      <c r="BQ1544" s="39"/>
      <c r="BR1544" s="39"/>
      <c r="BS1544" s="47"/>
      <c r="BT1544" s="39"/>
      <c r="BU1544" s="39"/>
      <c r="BV1544" s="39"/>
      <c r="BW1544" s="39"/>
      <c r="BX1544" s="39"/>
      <c r="BY1544" s="39"/>
      <c r="BZ1544" s="39"/>
      <c r="CA1544" s="39"/>
      <c r="CB1544" s="39"/>
      <c r="CC1544" s="47"/>
      <c r="CD1544" s="39"/>
      <c r="CE1544" s="39"/>
      <c r="CF1544" s="48"/>
      <c r="CG1544" s="48"/>
      <c r="CH1544" s="48"/>
      <c r="CI1544" s="48"/>
      <c r="CJ1544" s="48"/>
      <c r="CK1544" s="48"/>
      <c r="CL1544" s="48"/>
      <c r="CM1544" s="48"/>
      <c r="CN1544" s="48"/>
      <c r="CO1544" s="48"/>
      <c r="CP1544" s="48"/>
      <c r="CQ1544" s="48"/>
      <c r="CR1544" s="48"/>
      <c r="CS1544" s="48"/>
      <c r="CT1544" s="48"/>
      <c r="CU1544" s="48"/>
      <c r="CV1544" s="48"/>
      <c r="CW1544" s="48"/>
      <c r="CX1544" s="39"/>
      <c r="ML1544" s="135"/>
      <c r="MM1544" s="135"/>
      <c r="MN1544" s="135"/>
      <c r="MO1544" s="135"/>
      <c r="MP1544" s="135"/>
      <c r="MQ1544" s="135"/>
      <c r="MR1544" s="135"/>
      <c r="MS1544" s="135"/>
      <c r="MT1544" s="135"/>
      <c r="MU1544" s="135"/>
      <c r="MV1544" s="135"/>
      <c r="MW1544" s="135"/>
      <c r="MX1544" s="135"/>
      <c r="MY1544" s="135"/>
      <c r="MZ1544" s="135"/>
      <c r="NA1544" s="135"/>
      <c r="NB1544" s="135"/>
      <c r="NC1544" s="135"/>
      <c r="ND1544" s="135"/>
      <c r="NE1544" s="135"/>
      <c r="NF1544" s="135"/>
      <c r="NG1544" s="135"/>
      <c r="NH1544" s="135"/>
      <c r="NI1544" s="135"/>
      <c r="NJ1544" s="135"/>
      <c r="NK1544" s="135"/>
      <c r="NL1544" s="135"/>
      <c r="NM1544" s="135"/>
      <c r="NN1544" s="135"/>
      <c r="NO1544" s="135"/>
      <c r="NP1544" s="135"/>
      <c r="NQ1544" s="39"/>
      <c r="QS1544"/>
      <c r="QT1544"/>
      <c r="QU1544"/>
      <c r="QV1544"/>
      <c r="QW1544"/>
      <c r="QX1544"/>
      <c r="QY1544"/>
      <c r="QZ1544"/>
      <c r="RA1544"/>
      <c r="RB1544" s="39"/>
      <c r="RC1544" s="39"/>
      <c r="RD1544" s="39"/>
    </row>
    <row r="1545" spans="2:472" x14ac:dyDescent="0.2">
      <c r="B1545" s="426"/>
      <c r="C1545" s="427"/>
      <c r="V1545" s="63">
        <v>219</v>
      </c>
      <c r="W1545" s="54" t="s">
        <v>3889</v>
      </c>
      <c r="X1545" s="64">
        <v>11500</v>
      </c>
      <c r="Y1545" s="54" t="s">
        <v>6535</v>
      </c>
      <c r="Z1545" s="63" t="s">
        <v>412</v>
      </c>
      <c r="AA1545" s="54" t="s">
        <v>455</v>
      </c>
      <c r="AB1545" s="54" t="s">
        <v>383</v>
      </c>
      <c r="AC1545" s="54" t="s">
        <v>6536</v>
      </c>
      <c r="AD1545" s="64" t="s">
        <v>3886</v>
      </c>
      <c r="AE1545" s="64" t="s">
        <v>6527</v>
      </c>
      <c r="AF1545" s="63">
        <v>219</v>
      </c>
      <c r="AG1545" s="54" t="s">
        <v>3889</v>
      </c>
      <c r="AH1545" s="54" t="s">
        <v>3888</v>
      </c>
      <c r="AI1545" s="63" t="s">
        <v>3890</v>
      </c>
      <c r="AJ1545" s="64" t="s">
        <v>3891</v>
      </c>
      <c r="AK1545" s="569">
        <v>3810200</v>
      </c>
      <c r="AL1545" s="64" t="s">
        <v>383</v>
      </c>
      <c r="AM1545" s="64" t="s">
        <v>3894</v>
      </c>
      <c r="AN1545" s="570">
        <v>234093380</v>
      </c>
      <c r="AO1545" s="54"/>
      <c r="AP1545" s="54"/>
      <c r="AQ1545" s="54"/>
      <c r="AR1545" s="54"/>
      <c r="AS1545" s="54"/>
      <c r="AT1545" s="64" t="s">
        <v>6526</v>
      </c>
      <c r="AU1545" s="64"/>
      <c r="AV1545" s="54"/>
      <c r="AW1545" s="54"/>
      <c r="AX1545" s="54"/>
      <c r="AY1545" s="54"/>
      <c r="AZ1545" s="54"/>
      <c r="BA1545" s="54"/>
      <c r="BB1545" s="54"/>
      <c r="BC1545" s="54"/>
      <c r="BD1545" s="64">
        <v>11500</v>
      </c>
      <c r="BE1545" s="54" t="s">
        <v>6535</v>
      </c>
      <c r="BF1545" s="63" t="s">
        <v>412</v>
      </c>
      <c r="BG1545" s="54" t="s">
        <v>455</v>
      </c>
      <c r="BH1545" s="54" t="s">
        <v>383</v>
      </c>
      <c r="BI1545" s="54" t="s">
        <v>6536</v>
      </c>
      <c r="BJ1545" s="64" t="s">
        <v>3886</v>
      </c>
      <c r="BK1545" s="64" t="s">
        <v>6527</v>
      </c>
      <c r="BL1545" s="54"/>
      <c r="BM1545" s="54"/>
      <c r="BN1545" s="54"/>
      <c r="BO1545" s="39"/>
      <c r="BP1545" s="39"/>
      <c r="BQ1545" s="39"/>
      <c r="BR1545" s="39"/>
      <c r="BS1545" s="47"/>
      <c r="BT1545" s="39"/>
      <c r="BU1545" s="39"/>
      <c r="BV1545" s="39"/>
      <c r="BW1545" s="39"/>
      <c r="BX1545" s="39"/>
      <c r="BY1545" s="39"/>
      <c r="BZ1545" s="39"/>
      <c r="CA1545" s="39"/>
      <c r="CB1545" s="39"/>
      <c r="CC1545" s="47"/>
      <c r="CD1545" s="39"/>
      <c r="CE1545" s="39"/>
      <c r="CF1545" s="48"/>
      <c r="CG1545" s="48"/>
      <c r="CH1545" s="48"/>
      <c r="CI1545" s="48"/>
      <c r="CJ1545" s="48"/>
      <c r="CK1545" s="48"/>
      <c r="CL1545" s="48"/>
      <c r="CM1545" s="48"/>
      <c r="CN1545" s="48"/>
      <c r="CO1545" s="48"/>
      <c r="CP1545" s="48"/>
      <c r="CQ1545" s="48"/>
      <c r="CR1545" s="48"/>
      <c r="CS1545" s="48"/>
      <c r="CT1545" s="48"/>
      <c r="CU1545" s="48"/>
      <c r="CV1545" s="48"/>
      <c r="CW1545" s="48"/>
      <c r="CX1545" s="39"/>
      <c r="ML1545" s="135"/>
      <c r="MM1545" s="135"/>
      <c r="MN1545" s="135"/>
      <c r="MO1545" s="135"/>
      <c r="MP1545" s="135"/>
      <c r="MQ1545" s="135"/>
      <c r="MR1545" s="135"/>
      <c r="MS1545" s="135"/>
      <c r="MT1545" s="135"/>
      <c r="MU1545" s="135"/>
      <c r="MV1545" s="135"/>
      <c r="MW1545" s="135"/>
      <c r="MX1545" s="135"/>
      <c r="MY1545" s="135"/>
      <c r="MZ1545" s="135"/>
      <c r="NA1545" s="135"/>
      <c r="NB1545" s="135"/>
      <c r="NC1545" s="135"/>
      <c r="ND1545" s="135"/>
      <c r="NE1545" s="135"/>
      <c r="NF1545" s="135"/>
      <c r="NG1545" s="135"/>
      <c r="NH1545" s="135"/>
      <c r="NI1545" s="135"/>
      <c r="NJ1545" s="135"/>
      <c r="NK1545" s="135"/>
      <c r="NL1545" s="135"/>
      <c r="NM1545" s="135"/>
      <c r="NN1545" s="135"/>
      <c r="NO1545" s="135"/>
      <c r="NP1545" s="135"/>
      <c r="NQ1545" s="39"/>
      <c r="QS1545"/>
      <c r="QT1545"/>
      <c r="QU1545"/>
      <c r="QV1545"/>
      <c r="QW1545"/>
      <c r="QX1545"/>
      <c r="QY1545"/>
      <c r="QZ1545"/>
      <c r="RA1545"/>
      <c r="RB1545" s="39"/>
      <c r="RC1545" s="39"/>
      <c r="RD1545" s="39"/>
    </row>
    <row r="1546" spans="2:472" x14ac:dyDescent="0.2">
      <c r="B1546" s="426"/>
      <c r="C1546" s="427"/>
      <c r="V1546" s="63">
        <v>219</v>
      </c>
      <c r="W1546" s="54" t="s">
        <v>3889</v>
      </c>
      <c r="X1546" s="64">
        <v>11509</v>
      </c>
      <c r="Y1546" s="54" t="s">
        <v>1892</v>
      </c>
      <c r="Z1546" s="63" t="s">
        <v>412</v>
      </c>
      <c r="AA1546" s="54" t="s">
        <v>455</v>
      </c>
      <c r="AB1546" s="54" t="s">
        <v>383</v>
      </c>
      <c r="AC1546" s="54" t="s">
        <v>6536</v>
      </c>
      <c r="AD1546" s="64" t="s">
        <v>3886</v>
      </c>
      <c r="AE1546" s="64" t="s">
        <v>6527</v>
      </c>
      <c r="AF1546" s="63">
        <v>219</v>
      </c>
      <c r="AG1546" s="54" t="s">
        <v>3889</v>
      </c>
      <c r="AH1546" s="54" t="s">
        <v>3888</v>
      </c>
      <c r="AI1546" s="63" t="s">
        <v>3890</v>
      </c>
      <c r="AJ1546" s="64" t="s">
        <v>3891</v>
      </c>
      <c r="AK1546" s="569">
        <v>3810200</v>
      </c>
      <c r="AL1546" s="64" t="s">
        <v>383</v>
      </c>
      <c r="AM1546" s="64" t="s">
        <v>3894</v>
      </c>
      <c r="AN1546" s="570">
        <v>234093380</v>
      </c>
      <c r="AO1546" s="54"/>
      <c r="AP1546" s="54"/>
      <c r="AQ1546" s="54"/>
      <c r="AR1546" s="54"/>
      <c r="AS1546" s="54"/>
      <c r="AT1546" s="64" t="s">
        <v>6526</v>
      </c>
      <c r="AU1546" s="64"/>
      <c r="AV1546" s="54"/>
      <c r="AW1546" s="54"/>
      <c r="AX1546" s="54"/>
      <c r="AY1546" s="54"/>
      <c r="AZ1546" s="54"/>
      <c r="BA1546" s="54"/>
      <c r="BB1546" s="54"/>
      <c r="BC1546" s="54"/>
      <c r="BD1546" s="64">
        <v>11509</v>
      </c>
      <c r="BE1546" s="54" t="s">
        <v>1892</v>
      </c>
      <c r="BF1546" s="63" t="s">
        <v>412</v>
      </c>
      <c r="BG1546" s="54" t="s">
        <v>455</v>
      </c>
      <c r="BH1546" s="54" t="s">
        <v>383</v>
      </c>
      <c r="BI1546" s="54" t="s">
        <v>6536</v>
      </c>
      <c r="BJ1546" s="64" t="s">
        <v>3886</v>
      </c>
      <c r="BK1546" s="64" t="s">
        <v>6527</v>
      </c>
      <c r="BL1546" s="54"/>
      <c r="BM1546" s="54"/>
      <c r="BN1546" s="54"/>
      <c r="BO1546" s="39"/>
      <c r="BP1546" s="39"/>
      <c r="BQ1546" s="39"/>
      <c r="BR1546" s="39"/>
      <c r="BS1546" s="47"/>
      <c r="BT1546" s="39"/>
      <c r="BU1546" s="39"/>
      <c r="BV1546" s="39"/>
      <c r="BW1546" s="39"/>
      <c r="BX1546" s="39"/>
      <c r="BY1546" s="39"/>
      <c r="BZ1546" s="39"/>
      <c r="CA1546" s="39"/>
      <c r="CB1546" s="39"/>
      <c r="CC1546" s="47"/>
      <c r="CD1546" s="39"/>
      <c r="CE1546" s="39"/>
      <c r="CF1546" s="48"/>
      <c r="CG1546" s="48"/>
      <c r="CH1546" s="48"/>
      <c r="CI1546" s="48"/>
      <c r="CJ1546" s="48"/>
      <c r="CK1546" s="48"/>
      <c r="CL1546" s="48"/>
      <c r="CM1546" s="48"/>
      <c r="CN1546" s="48"/>
      <c r="CO1546" s="48"/>
      <c r="CP1546" s="48"/>
      <c r="CQ1546" s="48"/>
      <c r="CR1546" s="48"/>
      <c r="CS1546" s="48"/>
      <c r="CT1546" s="48"/>
      <c r="CU1546" s="48"/>
      <c r="CV1546" s="48"/>
      <c r="CW1546" s="48"/>
      <c r="CX1546" s="39"/>
      <c r="ML1546" s="135"/>
      <c r="MM1546" s="135"/>
      <c r="MN1546" s="135"/>
      <c r="MO1546" s="135"/>
      <c r="MP1546" s="135"/>
      <c r="MQ1546" s="135"/>
      <c r="MR1546" s="135"/>
      <c r="MS1546" s="135"/>
      <c r="MT1546" s="135"/>
      <c r="MU1546" s="135"/>
      <c r="MV1546" s="135"/>
      <c r="MW1546" s="135"/>
      <c r="MX1546" s="135"/>
      <c r="MY1546" s="135"/>
      <c r="MZ1546" s="135"/>
      <c r="NA1546" s="135"/>
      <c r="NB1546" s="135"/>
      <c r="NC1546" s="135"/>
      <c r="ND1546" s="135"/>
      <c r="NE1546" s="135"/>
      <c r="NF1546" s="135"/>
      <c r="NG1546" s="135"/>
      <c r="NH1546" s="135"/>
      <c r="NI1546" s="135"/>
      <c r="NJ1546" s="135"/>
      <c r="NK1546" s="135"/>
      <c r="NL1546" s="135"/>
      <c r="NM1546" s="135"/>
      <c r="NN1546" s="135"/>
      <c r="NO1546" s="135"/>
      <c r="NP1546" s="135"/>
      <c r="NQ1546" s="39"/>
      <c r="QS1546"/>
      <c r="QT1546"/>
      <c r="QU1546"/>
      <c r="QV1546"/>
      <c r="QW1546"/>
      <c r="QX1546"/>
      <c r="QY1546"/>
      <c r="QZ1546"/>
      <c r="RA1546"/>
      <c r="RB1546" s="39"/>
      <c r="RC1546" s="39"/>
      <c r="RD1546" s="39"/>
    </row>
    <row r="1547" spans="2:472" x14ac:dyDescent="0.2">
      <c r="B1547" s="426"/>
      <c r="C1547" s="427"/>
      <c r="V1547" s="63">
        <v>219</v>
      </c>
      <c r="W1547" s="54" t="s">
        <v>3889</v>
      </c>
      <c r="X1547" s="64">
        <v>11507</v>
      </c>
      <c r="Y1547" s="54" t="s">
        <v>1645</v>
      </c>
      <c r="Z1547" s="63" t="s">
        <v>412</v>
      </c>
      <c r="AA1547" s="54" t="s">
        <v>455</v>
      </c>
      <c r="AB1547" s="54" t="s">
        <v>383</v>
      </c>
      <c r="AC1547" s="54" t="s">
        <v>1645</v>
      </c>
      <c r="AD1547" s="64" t="s">
        <v>3886</v>
      </c>
      <c r="AE1547" s="64" t="s">
        <v>6527</v>
      </c>
      <c r="AF1547" s="63">
        <v>219</v>
      </c>
      <c r="AG1547" s="54" t="s">
        <v>3889</v>
      </c>
      <c r="AH1547" s="54" t="s">
        <v>3888</v>
      </c>
      <c r="AI1547" s="63" t="s">
        <v>3890</v>
      </c>
      <c r="AJ1547" s="64" t="s">
        <v>3891</v>
      </c>
      <c r="AK1547" s="569">
        <v>3810200</v>
      </c>
      <c r="AL1547" s="64" t="s">
        <v>383</v>
      </c>
      <c r="AM1547" s="64" t="s">
        <v>3894</v>
      </c>
      <c r="AN1547" s="570">
        <v>234093380</v>
      </c>
      <c r="AO1547" s="54"/>
      <c r="AP1547" s="54"/>
      <c r="AQ1547" s="54"/>
      <c r="AR1547" s="54"/>
      <c r="AS1547" s="54"/>
      <c r="AT1547" s="64" t="s">
        <v>6526</v>
      </c>
      <c r="AU1547" s="64"/>
      <c r="AV1547" s="54"/>
      <c r="AW1547" s="54"/>
      <c r="AX1547" s="54"/>
      <c r="AY1547" s="54"/>
      <c r="AZ1547" s="54"/>
      <c r="BA1547" s="54"/>
      <c r="BB1547" s="54"/>
      <c r="BC1547" s="54"/>
      <c r="BD1547" s="64">
        <v>11507</v>
      </c>
      <c r="BE1547" s="54" t="s">
        <v>1645</v>
      </c>
      <c r="BF1547" s="63" t="s">
        <v>412</v>
      </c>
      <c r="BG1547" s="54" t="s">
        <v>455</v>
      </c>
      <c r="BH1547" s="54" t="s">
        <v>383</v>
      </c>
      <c r="BI1547" s="54" t="s">
        <v>1645</v>
      </c>
      <c r="BJ1547" s="64" t="s">
        <v>3886</v>
      </c>
      <c r="BK1547" s="64" t="s">
        <v>6527</v>
      </c>
      <c r="BL1547" s="54"/>
      <c r="BM1547" s="54"/>
      <c r="BN1547" s="54"/>
      <c r="BO1547" s="39"/>
      <c r="BP1547" s="39"/>
      <c r="BQ1547" s="39"/>
      <c r="BR1547" s="39"/>
      <c r="BS1547" s="47"/>
      <c r="BT1547" s="39"/>
      <c r="BU1547" s="39"/>
      <c r="BV1547" s="39"/>
      <c r="BW1547" s="39"/>
      <c r="BX1547" s="39"/>
      <c r="BY1547" s="39"/>
      <c r="BZ1547" s="39"/>
      <c r="CA1547" s="39"/>
      <c r="CB1547" s="39"/>
      <c r="CC1547" s="47"/>
      <c r="CD1547" s="39"/>
      <c r="CE1547" s="39"/>
      <c r="CF1547" s="48"/>
      <c r="CG1547" s="48"/>
      <c r="CH1547" s="48"/>
      <c r="CI1547" s="48"/>
      <c r="CJ1547" s="48"/>
      <c r="CK1547" s="48"/>
      <c r="CL1547" s="48"/>
      <c r="CM1547" s="48"/>
      <c r="CN1547" s="48"/>
      <c r="CO1547" s="48"/>
      <c r="CP1547" s="48"/>
      <c r="CQ1547" s="48"/>
      <c r="CR1547" s="48"/>
      <c r="CS1547" s="48"/>
      <c r="CT1547" s="48"/>
      <c r="CU1547" s="48"/>
      <c r="CV1547" s="48"/>
      <c r="CW1547" s="48"/>
      <c r="CX1547" s="39"/>
      <c r="ML1547" s="135"/>
      <c r="MM1547" s="135"/>
      <c r="MN1547" s="135"/>
      <c r="MO1547" s="135"/>
      <c r="MP1547" s="135"/>
      <c r="MQ1547" s="135"/>
      <c r="MR1547" s="135"/>
      <c r="MS1547" s="135"/>
      <c r="MT1547" s="135"/>
      <c r="MU1547" s="135"/>
      <c r="MV1547" s="135"/>
      <c r="MW1547" s="135"/>
      <c r="MX1547" s="135"/>
      <c r="MY1547" s="135"/>
      <c r="MZ1547" s="135"/>
      <c r="NA1547" s="135"/>
      <c r="NB1547" s="135"/>
      <c r="NC1547" s="135"/>
      <c r="ND1547" s="135"/>
      <c r="NE1547" s="135"/>
      <c r="NF1547" s="135"/>
      <c r="NG1547" s="135"/>
      <c r="NH1547" s="135"/>
      <c r="NI1547" s="135"/>
      <c r="NJ1547" s="135"/>
      <c r="NK1547" s="135"/>
      <c r="NL1547" s="135"/>
      <c r="NM1547" s="135"/>
      <c r="NN1547" s="135"/>
      <c r="NO1547" s="135"/>
      <c r="NP1547" s="135"/>
      <c r="NQ1547" s="39"/>
      <c r="QS1547"/>
      <c r="QT1547"/>
      <c r="QU1547"/>
      <c r="QV1547"/>
      <c r="QW1547"/>
      <c r="QX1547"/>
      <c r="QY1547"/>
      <c r="QZ1547"/>
      <c r="RA1547"/>
      <c r="RB1547" s="39"/>
      <c r="RC1547" s="39"/>
      <c r="RD1547" s="39"/>
    </row>
    <row r="1548" spans="2:472" x14ac:dyDescent="0.2">
      <c r="B1548" s="426"/>
      <c r="C1548" s="427"/>
      <c r="V1548" s="63">
        <v>219</v>
      </c>
      <c r="W1548" s="54" t="s">
        <v>3889</v>
      </c>
      <c r="X1548" s="64">
        <v>11801</v>
      </c>
      <c r="Y1548" s="54" t="s">
        <v>730</v>
      </c>
      <c r="Z1548" s="63" t="s">
        <v>412</v>
      </c>
      <c r="AA1548" s="54" t="s">
        <v>458</v>
      </c>
      <c r="AB1548" s="54" t="s">
        <v>383</v>
      </c>
      <c r="AC1548" s="54" t="s">
        <v>730</v>
      </c>
      <c r="AD1548" s="64" t="s">
        <v>3886</v>
      </c>
      <c r="AE1548" s="64" t="s">
        <v>6527</v>
      </c>
      <c r="AF1548" s="63">
        <v>219</v>
      </c>
      <c r="AG1548" s="54" t="s">
        <v>3889</v>
      </c>
      <c r="AH1548" s="54" t="s">
        <v>3888</v>
      </c>
      <c r="AI1548" s="63" t="s">
        <v>3890</v>
      </c>
      <c r="AJ1548" s="64" t="s">
        <v>3891</v>
      </c>
      <c r="AK1548" s="569">
        <v>3810200</v>
      </c>
      <c r="AL1548" s="64" t="s">
        <v>383</v>
      </c>
      <c r="AM1548" s="64" t="s">
        <v>3894</v>
      </c>
      <c r="AN1548" s="570">
        <v>234093380</v>
      </c>
      <c r="AO1548" s="54"/>
      <c r="AP1548" s="54"/>
      <c r="AQ1548" s="54"/>
      <c r="AR1548" s="54"/>
      <c r="AS1548" s="54"/>
      <c r="AT1548" s="64" t="s">
        <v>6526</v>
      </c>
      <c r="AU1548" s="64"/>
      <c r="AV1548" s="54"/>
      <c r="AW1548" s="54"/>
      <c r="AX1548" s="54"/>
      <c r="AY1548" s="54"/>
      <c r="AZ1548" s="54"/>
      <c r="BA1548" s="54"/>
      <c r="BB1548" s="54"/>
      <c r="BC1548" s="54"/>
      <c r="BD1548" s="64">
        <v>11801</v>
      </c>
      <c r="BE1548" s="54" t="s">
        <v>730</v>
      </c>
      <c r="BF1548" s="63" t="s">
        <v>412</v>
      </c>
      <c r="BG1548" s="54" t="s">
        <v>458</v>
      </c>
      <c r="BH1548" s="54" t="s">
        <v>383</v>
      </c>
      <c r="BI1548" s="54" t="s">
        <v>730</v>
      </c>
      <c r="BJ1548" s="64" t="s">
        <v>3886</v>
      </c>
      <c r="BK1548" s="64" t="s">
        <v>6527</v>
      </c>
      <c r="BL1548" s="54"/>
      <c r="BM1548" s="54"/>
      <c r="BN1548" s="54"/>
      <c r="BO1548" s="39"/>
      <c r="BP1548" s="39"/>
      <c r="BQ1548" s="39"/>
      <c r="BR1548" s="39"/>
      <c r="BS1548" s="47"/>
      <c r="BT1548" s="39"/>
      <c r="BU1548" s="39"/>
      <c r="BV1548" s="39"/>
      <c r="BW1548" s="39"/>
      <c r="BX1548" s="39"/>
      <c r="BY1548" s="39"/>
      <c r="BZ1548" s="39"/>
      <c r="CA1548" s="39"/>
      <c r="CB1548" s="39"/>
      <c r="CC1548" s="47"/>
      <c r="CD1548" s="39"/>
      <c r="CE1548" s="39"/>
      <c r="CF1548" s="48"/>
      <c r="CG1548" s="48"/>
      <c r="CH1548" s="48"/>
      <c r="CI1548" s="48"/>
      <c r="CJ1548" s="48"/>
      <c r="CK1548" s="48"/>
      <c r="CL1548" s="48"/>
      <c r="CM1548" s="48"/>
      <c r="CN1548" s="48"/>
      <c r="CO1548" s="48"/>
      <c r="CP1548" s="48"/>
      <c r="CQ1548" s="48"/>
      <c r="CR1548" s="48"/>
      <c r="CS1548" s="48"/>
      <c r="CT1548" s="48"/>
      <c r="CU1548" s="48"/>
      <c r="CV1548" s="48"/>
      <c r="CW1548" s="48"/>
      <c r="CX1548" s="39"/>
      <c r="ML1548" s="135"/>
      <c r="MM1548" s="135"/>
      <c r="MN1548" s="135"/>
      <c r="MO1548" s="135"/>
      <c r="MP1548" s="135"/>
      <c r="MQ1548" s="135"/>
      <c r="MR1548" s="135"/>
      <c r="MS1548" s="135"/>
      <c r="MT1548" s="135"/>
      <c r="MU1548" s="135"/>
      <c r="MV1548" s="135"/>
      <c r="MW1548" s="135"/>
      <c r="MX1548" s="135"/>
      <c r="MY1548" s="135"/>
      <c r="MZ1548" s="135"/>
      <c r="NA1548" s="135"/>
      <c r="NB1548" s="135"/>
      <c r="NC1548" s="135"/>
      <c r="ND1548" s="135"/>
      <c r="NE1548" s="135"/>
      <c r="NF1548" s="135"/>
      <c r="NG1548" s="135"/>
      <c r="NH1548" s="135"/>
      <c r="NI1548" s="135"/>
      <c r="NJ1548" s="135"/>
      <c r="NK1548" s="135"/>
      <c r="NL1548" s="135"/>
      <c r="NM1548" s="135"/>
      <c r="NN1548" s="135"/>
      <c r="NO1548" s="135"/>
      <c r="NP1548" s="135"/>
      <c r="NQ1548" s="39"/>
      <c r="QS1548"/>
      <c r="QT1548"/>
      <c r="QU1548"/>
      <c r="QV1548"/>
      <c r="QW1548"/>
      <c r="QX1548"/>
      <c r="QY1548"/>
      <c r="QZ1548"/>
      <c r="RA1548"/>
      <c r="RB1548" s="39"/>
      <c r="RC1548" s="39"/>
      <c r="RD1548" s="39"/>
    </row>
    <row r="1549" spans="2:472" x14ac:dyDescent="0.2">
      <c r="B1549" s="426"/>
      <c r="C1549" s="427"/>
      <c r="V1549" s="63">
        <v>219</v>
      </c>
      <c r="W1549" s="54" t="s">
        <v>3889</v>
      </c>
      <c r="X1549" s="64">
        <v>11804</v>
      </c>
      <c r="Y1549" s="54" t="s">
        <v>1054</v>
      </c>
      <c r="Z1549" s="63" t="s">
        <v>412</v>
      </c>
      <c r="AA1549" s="54" t="s">
        <v>458</v>
      </c>
      <c r="AB1549" s="54" t="s">
        <v>383</v>
      </c>
      <c r="AC1549" s="54" t="s">
        <v>1054</v>
      </c>
      <c r="AD1549" s="64" t="s">
        <v>3886</v>
      </c>
      <c r="AE1549" s="64" t="s">
        <v>6527</v>
      </c>
      <c r="AF1549" s="63">
        <v>219</v>
      </c>
      <c r="AG1549" s="54" t="s">
        <v>3889</v>
      </c>
      <c r="AH1549" s="54" t="s">
        <v>3888</v>
      </c>
      <c r="AI1549" s="63" t="s">
        <v>3890</v>
      </c>
      <c r="AJ1549" s="64" t="s">
        <v>3891</v>
      </c>
      <c r="AK1549" s="569">
        <v>3810200</v>
      </c>
      <c r="AL1549" s="64" t="s">
        <v>383</v>
      </c>
      <c r="AM1549" s="64" t="s">
        <v>3894</v>
      </c>
      <c r="AN1549" s="570">
        <v>234093380</v>
      </c>
      <c r="AO1549" s="54"/>
      <c r="AP1549" s="54"/>
      <c r="AQ1549" s="54"/>
      <c r="AR1549" s="54"/>
      <c r="AS1549" s="54"/>
      <c r="AT1549" s="64" t="s">
        <v>6526</v>
      </c>
      <c r="AU1549" s="64"/>
      <c r="AV1549" s="54"/>
      <c r="AW1549" s="54"/>
      <c r="AX1549" s="54"/>
      <c r="AY1549" s="54"/>
      <c r="AZ1549" s="54"/>
      <c r="BA1549" s="54"/>
      <c r="BB1549" s="54"/>
      <c r="BC1549" s="54"/>
      <c r="BD1549" s="64">
        <v>11804</v>
      </c>
      <c r="BE1549" s="54" t="s">
        <v>1054</v>
      </c>
      <c r="BF1549" s="63" t="s">
        <v>412</v>
      </c>
      <c r="BG1549" s="54" t="s">
        <v>458</v>
      </c>
      <c r="BH1549" s="54" t="s">
        <v>383</v>
      </c>
      <c r="BI1549" s="54" t="s">
        <v>1054</v>
      </c>
      <c r="BJ1549" s="64" t="s">
        <v>3886</v>
      </c>
      <c r="BK1549" s="64" t="s">
        <v>6527</v>
      </c>
      <c r="BL1549" s="54"/>
      <c r="BM1549" s="54"/>
      <c r="BN1549" s="54"/>
      <c r="BO1549" s="39"/>
      <c r="BP1549" s="39"/>
      <c r="BQ1549" s="39"/>
      <c r="BR1549" s="39"/>
      <c r="BS1549" s="47"/>
      <c r="BT1549" s="39"/>
      <c r="BU1549" s="39"/>
      <c r="BV1549" s="39"/>
      <c r="BW1549" s="39"/>
      <c r="BX1549" s="39"/>
      <c r="BY1549" s="39"/>
      <c r="BZ1549" s="39"/>
      <c r="CA1549" s="39"/>
      <c r="CB1549" s="39"/>
      <c r="CC1549" s="47"/>
      <c r="CD1549" s="39"/>
      <c r="CE1549" s="39"/>
      <c r="CF1549" s="48"/>
      <c r="CG1549" s="48"/>
      <c r="CH1549" s="48"/>
      <c r="CI1549" s="48"/>
      <c r="CJ1549" s="48"/>
      <c r="CK1549" s="48"/>
      <c r="CL1549" s="48"/>
      <c r="CM1549" s="48"/>
      <c r="CN1549" s="48"/>
      <c r="CO1549" s="48"/>
      <c r="CP1549" s="48"/>
      <c r="CQ1549" s="48"/>
      <c r="CR1549" s="48"/>
      <c r="CS1549" s="48"/>
      <c r="CT1549" s="48"/>
      <c r="CU1549" s="48"/>
      <c r="CV1549" s="48"/>
      <c r="CW1549" s="48"/>
      <c r="CX1549" s="39"/>
      <c r="ML1549" s="135"/>
      <c r="MM1549" s="135"/>
      <c r="MN1549" s="135"/>
      <c r="MO1549" s="135"/>
      <c r="MP1549" s="135"/>
      <c r="MQ1549" s="135"/>
      <c r="MR1549" s="135"/>
      <c r="MS1549" s="135"/>
      <c r="MT1549" s="135"/>
      <c r="MU1549" s="135"/>
      <c r="MV1549" s="135"/>
      <c r="MW1549" s="135"/>
      <c r="MX1549" s="135"/>
      <c r="MY1549" s="135"/>
      <c r="MZ1549" s="135"/>
      <c r="NA1549" s="135"/>
      <c r="NB1549" s="135"/>
      <c r="NC1549" s="135"/>
      <c r="ND1549" s="135"/>
      <c r="NE1549" s="135"/>
      <c r="NF1549" s="135"/>
      <c r="NG1549" s="135"/>
      <c r="NH1549" s="135"/>
      <c r="NI1549" s="135"/>
      <c r="NJ1549" s="135"/>
      <c r="NK1549" s="135"/>
      <c r="NL1549" s="135"/>
      <c r="NM1549" s="135"/>
      <c r="NN1549" s="135"/>
      <c r="NO1549" s="135"/>
      <c r="NP1549" s="135"/>
      <c r="NQ1549" s="39"/>
      <c r="QS1549"/>
      <c r="QT1549"/>
      <c r="QU1549"/>
      <c r="QV1549"/>
      <c r="QW1549"/>
      <c r="QX1549"/>
      <c r="QY1549"/>
      <c r="QZ1549"/>
      <c r="RA1549"/>
      <c r="RB1549" s="39"/>
      <c r="RC1549" s="39"/>
      <c r="RD1549" s="39"/>
    </row>
    <row r="1550" spans="2:472" x14ac:dyDescent="0.2">
      <c r="B1550" s="426"/>
      <c r="C1550" s="427"/>
      <c r="V1550" s="63">
        <v>219</v>
      </c>
      <c r="W1550" s="54" t="s">
        <v>3889</v>
      </c>
      <c r="X1550" s="64">
        <v>11805</v>
      </c>
      <c r="Y1550" s="54" t="s">
        <v>1359</v>
      </c>
      <c r="Z1550" s="63" t="s">
        <v>412</v>
      </c>
      <c r="AA1550" s="54" t="s">
        <v>458</v>
      </c>
      <c r="AB1550" s="54" t="s">
        <v>383</v>
      </c>
      <c r="AC1550" s="54" t="s">
        <v>1359</v>
      </c>
      <c r="AD1550" s="64" t="s">
        <v>3886</v>
      </c>
      <c r="AE1550" s="64" t="s">
        <v>6527</v>
      </c>
      <c r="AF1550" s="63">
        <v>219</v>
      </c>
      <c r="AG1550" s="54" t="s">
        <v>3889</v>
      </c>
      <c r="AH1550" s="54" t="s">
        <v>3888</v>
      </c>
      <c r="AI1550" s="63" t="s">
        <v>3890</v>
      </c>
      <c r="AJ1550" s="64" t="s">
        <v>3891</v>
      </c>
      <c r="AK1550" s="569">
        <v>3810200</v>
      </c>
      <c r="AL1550" s="64" t="s">
        <v>383</v>
      </c>
      <c r="AM1550" s="64" t="s">
        <v>3894</v>
      </c>
      <c r="AN1550" s="570">
        <v>234093380</v>
      </c>
      <c r="AO1550" s="54"/>
      <c r="AP1550" s="54"/>
      <c r="AQ1550" s="54"/>
      <c r="AR1550" s="54"/>
      <c r="AS1550" s="54"/>
      <c r="AT1550" s="64" t="s">
        <v>6526</v>
      </c>
      <c r="AU1550" s="64"/>
      <c r="AV1550" s="54"/>
      <c r="AW1550" s="54"/>
      <c r="AX1550" s="54"/>
      <c r="AY1550" s="54"/>
      <c r="AZ1550" s="54"/>
      <c r="BA1550" s="54"/>
      <c r="BB1550" s="54"/>
      <c r="BC1550" s="54"/>
      <c r="BD1550" s="64">
        <v>11805</v>
      </c>
      <c r="BE1550" s="54" t="s">
        <v>1359</v>
      </c>
      <c r="BF1550" s="63" t="s">
        <v>412</v>
      </c>
      <c r="BG1550" s="54" t="s">
        <v>458</v>
      </c>
      <c r="BH1550" s="54" t="s">
        <v>383</v>
      </c>
      <c r="BI1550" s="54" t="s">
        <v>1359</v>
      </c>
      <c r="BJ1550" s="64" t="s">
        <v>3886</v>
      </c>
      <c r="BK1550" s="64" t="s">
        <v>6527</v>
      </c>
      <c r="BL1550" s="54"/>
      <c r="BM1550" s="54"/>
      <c r="BN1550" s="54"/>
      <c r="BO1550" s="39"/>
      <c r="BP1550" s="39"/>
      <c r="BQ1550" s="39"/>
      <c r="BR1550" s="39"/>
      <c r="BS1550" s="47"/>
      <c r="BT1550" s="39"/>
      <c r="BU1550" s="39"/>
      <c r="BV1550" s="39"/>
      <c r="BW1550" s="39"/>
      <c r="BX1550" s="39"/>
      <c r="BY1550" s="39"/>
      <c r="BZ1550" s="39"/>
      <c r="CA1550" s="39"/>
      <c r="CB1550" s="39"/>
      <c r="CC1550" s="47"/>
      <c r="CD1550" s="39"/>
      <c r="CE1550" s="39"/>
      <c r="CF1550" s="48"/>
      <c r="CG1550" s="48"/>
      <c r="CH1550" s="48"/>
      <c r="CI1550" s="48"/>
      <c r="CJ1550" s="48"/>
      <c r="CK1550" s="48"/>
      <c r="CL1550" s="48"/>
      <c r="CM1550" s="48"/>
      <c r="CN1550" s="48"/>
      <c r="CO1550" s="48"/>
      <c r="CP1550" s="48"/>
      <c r="CQ1550" s="48"/>
      <c r="CR1550" s="48"/>
      <c r="CS1550" s="48"/>
      <c r="CT1550" s="48"/>
      <c r="CU1550" s="48"/>
      <c r="CV1550" s="48"/>
      <c r="CW1550" s="48"/>
      <c r="CX1550" s="39"/>
      <c r="ML1550" s="135"/>
      <c r="MM1550" s="135"/>
      <c r="MN1550" s="135"/>
      <c r="MO1550" s="135"/>
      <c r="MP1550" s="135"/>
      <c r="MQ1550" s="135"/>
      <c r="MR1550" s="135"/>
      <c r="MS1550" s="135"/>
      <c r="MT1550" s="135"/>
      <c r="MU1550" s="135"/>
      <c r="MV1550" s="135"/>
      <c r="MW1550" s="135"/>
      <c r="MX1550" s="135"/>
      <c r="MY1550" s="135"/>
      <c r="MZ1550" s="135"/>
      <c r="NA1550" s="135"/>
      <c r="NB1550" s="135"/>
      <c r="NC1550" s="135"/>
      <c r="ND1550" s="135"/>
      <c r="NE1550" s="135"/>
      <c r="NF1550" s="135"/>
      <c r="NG1550" s="135"/>
      <c r="NH1550" s="135"/>
      <c r="NI1550" s="135"/>
      <c r="NJ1550" s="135"/>
      <c r="NK1550" s="135"/>
      <c r="NL1550" s="135"/>
      <c r="NM1550" s="135"/>
      <c r="NN1550" s="135"/>
      <c r="NO1550" s="135"/>
      <c r="NP1550" s="135"/>
      <c r="NQ1550" s="39"/>
      <c r="QS1550"/>
      <c r="QT1550"/>
      <c r="QU1550"/>
      <c r="QV1550"/>
      <c r="QW1550"/>
      <c r="QX1550"/>
      <c r="QY1550"/>
      <c r="QZ1550"/>
      <c r="RA1550"/>
      <c r="RB1550" s="39"/>
      <c r="RC1550" s="39"/>
      <c r="RD1550" s="39"/>
    </row>
    <row r="1551" spans="2:472" x14ac:dyDescent="0.2">
      <c r="B1551" s="426"/>
      <c r="C1551" s="427"/>
      <c r="V1551" s="63">
        <v>219</v>
      </c>
      <c r="W1551" s="54" t="s">
        <v>3889</v>
      </c>
      <c r="X1551" s="64">
        <v>11810</v>
      </c>
      <c r="Y1551" s="54" t="s">
        <v>1893</v>
      </c>
      <c r="Z1551" s="63" t="s">
        <v>412</v>
      </c>
      <c r="AA1551" s="54" t="s">
        <v>458</v>
      </c>
      <c r="AB1551" s="54" t="s">
        <v>383</v>
      </c>
      <c r="AC1551" s="54" t="s">
        <v>1893</v>
      </c>
      <c r="AD1551" s="64" t="s">
        <v>3886</v>
      </c>
      <c r="AE1551" s="64" t="s">
        <v>6527</v>
      </c>
      <c r="AF1551" s="63">
        <v>219</v>
      </c>
      <c r="AG1551" s="54" t="s">
        <v>3889</v>
      </c>
      <c r="AH1551" s="54" t="s">
        <v>3888</v>
      </c>
      <c r="AI1551" s="63" t="s">
        <v>3890</v>
      </c>
      <c r="AJ1551" s="64" t="s">
        <v>3891</v>
      </c>
      <c r="AK1551" s="569">
        <v>3810200</v>
      </c>
      <c r="AL1551" s="64" t="s">
        <v>383</v>
      </c>
      <c r="AM1551" s="64" t="s">
        <v>3894</v>
      </c>
      <c r="AN1551" s="570">
        <v>234093380</v>
      </c>
      <c r="AO1551" s="54"/>
      <c r="AP1551" s="54"/>
      <c r="AQ1551" s="54"/>
      <c r="AR1551" s="54"/>
      <c r="AS1551" s="54"/>
      <c r="AT1551" s="64" t="s">
        <v>6526</v>
      </c>
      <c r="AU1551" s="64"/>
      <c r="AV1551" s="54"/>
      <c r="AW1551" s="54"/>
      <c r="AX1551" s="54"/>
      <c r="AY1551" s="54"/>
      <c r="AZ1551" s="54"/>
      <c r="BA1551" s="54"/>
      <c r="BB1551" s="54"/>
      <c r="BC1551" s="54"/>
      <c r="BD1551" s="64">
        <v>11810</v>
      </c>
      <c r="BE1551" s="54" t="s">
        <v>1893</v>
      </c>
      <c r="BF1551" s="63" t="s">
        <v>412</v>
      </c>
      <c r="BG1551" s="54" t="s">
        <v>458</v>
      </c>
      <c r="BH1551" s="54" t="s">
        <v>383</v>
      </c>
      <c r="BI1551" s="54" t="s">
        <v>1893</v>
      </c>
      <c r="BJ1551" s="64" t="s">
        <v>3886</v>
      </c>
      <c r="BK1551" s="64" t="s">
        <v>6527</v>
      </c>
      <c r="BL1551" s="54"/>
      <c r="BM1551" s="54"/>
      <c r="BN1551" s="54"/>
      <c r="BO1551" s="39"/>
      <c r="BP1551" s="39"/>
      <c r="BQ1551" s="39"/>
      <c r="BR1551" s="39"/>
      <c r="BS1551" s="47"/>
      <c r="BT1551" s="39"/>
      <c r="BU1551" s="39"/>
      <c r="BV1551" s="39"/>
      <c r="BW1551" s="39"/>
      <c r="BX1551" s="39"/>
      <c r="BY1551" s="39"/>
      <c r="BZ1551" s="39"/>
      <c r="CA1551" s="39"/>
      <c r="CB1551" s="39"/>
      <c r="CC1551" s="47"/>
      <c r="CD1551" s="39"/>
      <c r="CE1551" s="39"/>
      <c r="CF1551" s="48"/>
      <c r="CG1551" s="48"/>
      <c r="CH1551" s="48"/>
      <c r="CI1551" s="48"/>
      <c r="CJ1551" s="48"/>
      <c r="CK1551" s="48"/>
      <c r="CL1551" s="48"/>
      <c r="CM1551" s="48"/>
      <c r="CN1551" s="48"/>
      <c r="CO1551" s="48"/>
      <c r="CP1551" s="48"/>
      <c r="CQ1551" s="48"/>
      <c r="CR1551" s="48"/>
      <c r="CS1551" s="48"/>
      <c r="CT1551" s="48"/>
      <c r="CU1551" s="48"/>
      <c r="CV1551" s="48"/>
      <c r="CW1551" s="48"/>
      <c r="CX1551" s="39"/>
      <c r="ML1551" s="135"/>
      <c r="MM1551" s="135"/>
      <c r="MN1551" s="135"/>
      <c r="MO1551" s="135"/>
      <c r="MP1551" s="135"/>
      <c r="MQ1551" s="135"/>
      <c r="MR1551" s="135"/>
      <c r="MS1551" s="135"/>
      <c r="MT1551" s="135"/>
      <c r="MU1551" s="135"/>
      <c r="MV1551" s="135"/>
      <c r="MW1551" s="135"/>
      <c r="MX1551" s="135"/>
      <c r="MY1551" s="135"/>
      <c r="MZ1551" s="135"/>
      <c r="NA1551" s="135"/>
      <c r="NB1551" s="135"/>
      <c r="NC1551" s="135"/>
      <c r="ND1551" s="135"/>
      <c r="NE1551" s="135"/>
      <c r="NF1551" s="135"/>
      <c r="NG1551" s="135"/>
      <c r="NH1551" s="135"/>
      <c r="NI1551" s="135"/>
      <c r="NJ1551" s="135"/>
      <c r="NK1551" s="135"/>
      <c r="NL1551" s="135"/>
      <c r="NM1551" s="135"/>
      <c r="NN1551" s="135"/>
      <c r="NO1551" s="135"/>
      <c r="NP1551" s="135"/>
      <c r="NQ1551" s="39"/>
      <c r="QS1551"/>
      <c r="QT1551"/>
      <c r="QU1551"/>
      <c r="QV1551"/>
      <c r="QW1551"/>
      <c r="QX1551"/>
      <c r="QY1551"/>
      <c r="QZ1551"/>
      <c r="RA1551"/>
      <c r="RB1551" s="39"/>
      <c r="RC1551" s="39"/>
      <c r="RD1551" s="39"/>
    </row>
    <row r="1552" spans="2:472" x14ac:dyDescent="0.2">
      <c r="B1552" s="426"/>
      <c r="C1552" s="427"/>
      <c r="V1552" s="63">
        <v>219</v>
      </c>
      <c r="W1552" s="54" t="s">
        <v>3889</v>
      </c>
      <c r="X1552" s="64">
        <v>11807</v>
      </c>
      <c r="Y1552" s="54" t="s">
        <v>1646</v>
      </c>
      <c r="Z1552" s="63" t="s">
        <v>412</v>
      </c>
      <c r="AA1552" s="54" t="s">
        <v>458</v>
      </c>
      <c r="AB1552" s="54" t="s">
        <v>383</v>
      </c>
      <c r="AC1552" s="54" t="s">
        <v>1646</v>
      </c>
      <c r="AD1552" s="64" t="s">
        <v>3886</v>
      </c>
      <c r="AE1552" s="64" t="s">
        <v>6527</v>
      </c>
      <c r="AF1552" s="63">
        <v>219</v>
      </c>
      <c r="AG1552" s="54" t="s">
        <v>3889</v>
      </c>
      <c r="AH1552" s="54" t="s">
        <v>3888</v>
      </c>
      <c r="AI1552" s="63" t="s">
        <v>3890</v>
      </c>
      <c r="AJ1552" s="64" t="s">
        <v>3891</v>
      </c>
      <c r="AK1552" s="569">
        <v>3810200</v>
      </c>
      <c r="AL1552" s="64" t="s">
        <v>383</v>
      </c>
      <c r="AM1552" s="64" t="s">
        <v>3894</v>
      </c>
      <c r="AN1552" s="570">
        <v>234093380</v>
      </c>
      <c r="AO1552" s="54"/>
      <c r="AP1552" s="54"/>
      <c r="AQ1552" s="54"/>
      <c r="AR1552" s="54"/>
      <c r="AS1552" s="54"/>
      <c r="AT1552" s="64" t="s">
        <v>6526</v>
      </c>
      <c r="AU1552" s="64"/>
      <c r="AV1552" s="54"/>
      <c r="AW1552" s="54"/>
      <c r="AX1552" s="54"/>
      <c r="AY1552" s="54"/>
      <c r="AZ1552" s="54"/>
      <c r="BA1552" s="54"/>
      <c r="BB1552" s="54"/>
      <c r="BC1552" s="54"/>
      <c r="BD1552" s="64">
        <v>11807</v>
      </c>
      <c r="BE1552" s="54" t="s">
        <v>1646</v>
      </c>
      <c r="BF1552" s="63" t="s">
        <v>412</v>
      </c>
      <c r="BG1552" s="54" t="s">
        <v>458</v>
      </c>
      <c r="BH1552" s="54" t="s">
        <v>383</v>
      </c>
      <c r="BI1552" s="54" t="s">
        <v>1646</v>
      </c>
      <c r="BJ1552" s="64" t="s">
        <v>3886</v>
      </c>
      <c r="BK1552" s="64" t="s">
        <v>6527</v>
      </c>
      <c r="BL1552" s="54"/>
      <c r="BM1552" s="54"/>
      <c r="BN1552" s="54"/>
      <c r="BO1552" s="39"/>
      <c r="BP1552" s="39"/>
      <c r="BQ1552" s="39"/>
      <c r="BR1552" s="39"/>
      <c r="BS1552" s="47"/>
      <c r="BT1552" s="39"/>
      <c r="BU1552" s="39"/>
      <c r="BV1552" s="39"/>
      <c r="BW1552" s="39"/>
      <c r="BX1552" s="39"/>
      <c r="BY1552" s="39"/>
      <c r="BZ1552" s="39"/>
      <c r="CA1552" s="39"/>
      <c r="CB1552" s="39"/>
      <c r="CC1552" s="47"/>
      <c r="CD1552" s="39"/>
      <c r="CE1552" s="39"/>
      <c r="CF1552" s="48"/>
      <c r="CG1552" s="48"/>
      <c r="CH1552" s="48"/>
      <c r="CI1552" s="48"/>
      <c r="CJ1552" s="48"/>
      <c r="CK1552" s="48"/>
      <c r="CL1552" s="48"/>
      <c r="CM1552" s="48"/>
      <c r="CN1552" s="48"/>
      <c r="CO1552" s="48"/>
      <c r="CP1552" s="48"/>
      <c r="CQ1552" s="48"/>
      <c r="CR1552" s="48"/>
      <c r="CS1552" s="48"/>
      <c r="CT1552" s="48"/>
      <c r="CU1552" s="48"/>
      <c r="CV1552" s="48"/>
      <c r="CW1552" s="48"/>
      <c r="CX1552" s="39"/>
      <c r="ML1552" s="135"/>
      <c r="MM1552" s="135"/>
      <c r="MN1552" s="135"/>
      <c r="MO1552" s="135"/>
      <c r="MP1552" s="135"/>
      <c r="MQ1552" s="135"/>
      <c r="MR1552" s="135"/>
      <c r="MS1552" s="135"/>
      <c r="MT1552" s="135"/>
      <c r="MU1552" s="135"/>
      <c r="MV1552" s="135"/>
      <c r="MW1552" s="135"/>
      <c r="MX1552" s="135"/>
      <c r="MY1552" s="135"/>
      <c r="MZ1552" s="135"/>
      <c r="NA1552" s="135"/>
      <c r="NB1552" s="135"/>
      <c r="NC1552" s="135"/>
      <c r="ND1552" s="135"/>
      <c r="NE1552" s="135"/>
      <c r="NF1552" s="135"/>
      <c r="NG1552" s="135"/>
      <c r="NH1552" s="135"/>
      <c r="NI1552" s="135"/>
      <c r="NJ1552" s="135"/>
      <c r="NK1552" s="135"/>
      <c r="NL1552" s="135"/>
      <c r="NM1552" s="135"/>
      <c r="NN1552" s="135"/>
      <c r="NO1552" s="135"/>
      <c r="NP1552" s="135"/>
      <c r="NQ1552" s="39"/>
      <c r="QS1552"/>
      <c r="QT1552"/>
      <c r="QU1552"/>
      <c r="QV1552"/>
      <c r="QW1552"/>
      <c r="QX1552"/>
      <c r="QY1552"/>
      <c r="QZ1552"/>
      <c r="RA1552"/>
      <c r="RB1552" s="39"/>
      <c r="RC1552" s="39"/>
      <c r="RD1552" s="39"/>
    </row>
    <row r="1553" spans="2:472" x14ac:dyDescent="0.2">
      <c r="B1553" s="426"/>
      <c r="C1553" s="427"/>
      <c r="V1553" s="63">
        <v>219</v>
      </c>
      <c r="W1553" s="54" t="s">
        <v>3889</v>
      </c>
      <c r="X1553" s="64">
        <v>11812</v>
      </c>
      <c r="Y1553" s="54" t="s">
        <v>2090</v>
      </c>
      <c r="Z1553" s="63" t="s">
        <v>412</v>
      </c>
      <c r="AA1553" s="54" t="s">
        <v>458</v>
      </c>
      <c r="AB1553" s="54" t="s">
        <v>383</v>
      </c>
      <c r="AC1553" s="54" t="s">
        <v>6537</v>
      </c>
      <c r="AD1553" s="64" t="s">
        <v>3886</v>
      </c>
      <c r="AE1553" s="64" t="s">
        <v>6527</v>
      </c>
      <c r="AF1553" s="63">
        <v>219</v>
      </c>
      <c r="AG1553" s="54" t="s">
        <v>3889</v>
      </c>
      <c r="AH1553" s="54" t="s">
        <v>3888</v>
      </c>
      <c r="AI1553" s="63" t="s">
        <v>3890</v>
      </c>
      <c r="AJ1553" s="64" t="s">
        <v>3891</v>
      </c>
      <c r="AK1553" s="569">
        <v>3810200</v>
      </c>
      <c r="AL1553" s="64" t="s">
        <v>383</v>
      </c>
      <c r="AM1553" s="64" t="s">
        <v>3894</v>
      </c>
      <c r="AN1553" s="570">
        <v>234093380</v>
      </c>
      <c r="AO1553" s="54"/>
      <c r="AP1553" s="54"/>
      <c r="AQ1553" s="54"/>
      <c r="AR1553" s="54"/>
      <c r="AS1553" s="54"/>
      <c r="AT1553" s="64" t="s">
        <v>6526</v>
      </c>
      <c r="AU1553" s="64"/>
      <c r="AV1553" s="54"/>
      <c r="AW1553" s="54"/>
      <c r="AX1553" s="54"/>
      <c r="AY1553" s="54"/>
      <c r="AZ1553" s="54"/>
      <c r="BA1553" s="54"/>
      <c r="BB1553" s="54"/>
      <c r="BC1553" s="54"/>
      <c r="BD1553" s="64">
        <v>11812</v>
      </c>
      <c r="BE1553" s="54" t="s">
        <v>2090</v>
      </c>
      <c r="BF1553" s="63" t="s">
        <v>412</v>
      </c>
      <c r="BG1553" s="54" t="s">
        <v>458</v>
      </c>
      <c r="BH1553" s="54" t="s">
        <v>383</v>
      </c>
      <c r="BI1553" s="54" t="s">
        <v>6537</v>
      </c>
      <c r="BJ1553" s="64" t="s">
        <v>3886</v>
      </c>
      <c r="BK1553" s="64" t="s">
        <v>6527</v>
      </c>
      <c r="BL1553" s="54"/>
      <c r="BM1553" s="54"/>
      <c r="BN1553" s="54"/>
      <c r="BO1553" s="39"/>
      <c r="BP1553" s="39"/>
      <c r="BQ1553" s="39"/>
      <c r="BR1553" s="39"/>
      <c r="BS1553" s="47"/>
      <c r="BT1553" s="39"/>
      <c r="BU1553" s="39"/>
      <c r="BV1553" s="39"/>
      <c r="BW1553" s="39"/>
      <c r="BX1553" s="39"/>
      <c r="BY1553" s="39"/>
      <c r="BZ1553" s="39"/>
      <c r="CA1553" s="39"/>
      <c r="CB1553" s="39"/>
      <c r="CC1553" s="47"/>
      <c r="CD1553" s="39"/>
      <c r="CE1553" s="39"/>
      <c r="CF1553" s="48"/>
      <c r="CG1553" s="48"/>
      <c r="CH1553" s="48"/>
      <c r="CI1553" s="48"/>
      <c r="CJ1553" s="48"/>
      <c r="CK1553" s="48"/>
      <c r="CL1553" s="48"/>
      <c r="CM1553" s="48"/>
      <c r="CN1553" s="48"/>
      <c r="CO1553" s="48"/>
      <c r="CP1553" s="48"/>
      <c r="CQ1553" s="48"/>
      <c r="CR1553" s="48"/>
      <c r="CS1553" s="48"/>
      <c r="CT1553" s="48"/>
      <c r="CU1553" s="48"/>
      <c r="CV1553" s="48"/>
      <c r="CW1553" s="48"/>
      <c r="CX1553" s="39"/>
      <c r="ML1553" s="135"/>
      <c r="MM1553" s="135"/>
      <c r="MN1553" s="135"/>
      <c r="MO1553" s="135"/>
      <c r="MP1553" s="135"/>
      <c r="MQ1553" s="135"/>
      <c r="MR1553" s="135"/>
      <c r="MS1553" s="135"/>
      <c r="MT1553" s="135"/>
      <c r="MU1553" s="135"/>
      <c r="MV1553" s="135"/>
      <c r="MW1553" s="135"/>
      <c r="MX1553" s="135"/>
      <c r="MY1553" s="135"/>
      <c r="MZ1553" s="135"/>
      <c r="NA1553" s="135"/>
      <c r="NB1553" s="135"/>
      <c r="NC1553" s="135"/>
      <c r="ND1553" s="135"/>
      <c r="NE1553" s="135"/>
      <c r="NF1553" s="135"/>
      <c r="NG1553" s="135"/>
      <c r="NH1553" s="135"/>
      <c r="NI1553" s="135"/>
      <c r="NJ1553" s="135"/>
      <c r="NK1553" s="135"/>
      <c r="NL1553" s="135"/>
      <c r="NM1553" s="135"/>
      <c r="NN1553" s="135"/>
      <c r="NO1553" s="135"/>
      <c r="NP1553" s="135"/>
      <c r="NQ1553" s="39"/>
      <c r="QS1553"/>
      <c r="QT1553"/>
      <c r="QU1553"/>
      <c r="QV1553"/>
      <c r="QW1553"/>
      <c r="QX1553"/>
      <c r="QY1553"/>
      <c r="QZ1553"/>
      <c r="RA1553"/>
      <c r="RB1553" s="39"/>
      <c r="RC1553" s="39"/>
      <c r="RD1553" s="39"/>
    </row>
    <row r="1554" spans="2:472" x14ac:dyDescent="0.2">
      <c r="B1554" s="426"/>
      <c r="C1554" s="427"/>
      <c r="V1554" s="63">
        <v>219</v>
      </c>
      <c r="W1554" s="54" t="s">
        <v>3889</v>
      </c>
      <c r="X1554" s="64">
        <v>11813</v>
      </c>
      <c r="Y1554" s="54" t="s">
        <v>2261</v>
      </c>
      <c r="Z1554" s="63" t="s">
        <v>412</v>
      </c>
      <c r="AA1554" s="54" t="s">
        <v>458</v>
      </c>
      <c r="AB1554" s="54" t="s">
        <v>383</v>
      </c>
      <c r="AC1554" s="54" t="s">
        <v>6538</v>
      </c>
      <c r="AD1554" s="64" t="s">
        <v>3886</v>
      </c>
      <c r="AE1554" s="64" t="s">
        <v>6527</v>
      </c>
      <c r="AF1554" s="63">
        <v>219</v>
      </c>
      <c r="AG1554" s="54" t="s">
        <v>3889</v>
      </c>
      <c r="AH1554" s="54" t="s">
        <v>3888</v>
      </c>
      <c r="AI1554" s="63" t="s">
        <v>3890</v>
      </c>
      <c r="AJ1554" s="64" t="s">
        <v>3891</v>
      </c>
      <c r="AK1554" s="569">
        <v>3810200</v>
      </c>
      <c r="AL1554" s="64" t="s">
        <v>383</v>
      </c>
      <c r="AM1554" s="64" t="s">
        <v>3894</v>
      </c>
      <c r="AN1554" s="570">
        <v>234093380</v>
      </c>
      <c r="AO1554" s="54"/>
      <c r="AP1554" s="54"/>
      <c r="AQ1554" s="54"/>
      <c r="AR1554" s="54"/>
      <c r="AS1554" s="54"/>
      <c r="AT1554" s="64" t="s">
        <v>6526</v>
      </c>
      <c r="AU1554" s="64"/>
      <c r="AV1554" s="54"/>
      <c r="AW1554" s="54"/>
      <c r="AX1554" s="54"/>
      <c r="AY1554" s="54"/>
      <c r="AZ1554" s="54"/>
      <c r="BA1554" s="54"/>
      <c r="BB1554" s="54"/>
      <c r="BC1554" s="54"/>
      <c r="BD1554" s="64">
        <v>11813</v>
      </c>
      <c r="BE1554" s="54" t="s">
        <v>2261</v>
      </c>
      <c r="BF1554" s="63" t="s">
        <v>412</v>
      </c>
      <c r="BG1554" s="54" t="s">
        <v>458</v>
      </c>
      <c r="BH1554" s="54" t="s">
        <v>383</v>
      </c>
      <c r="BI1554" s="54" t="s">
        <v>6538</v>
      </c>
      <c r="BJ1554" s="64" t="s">
        <v>3886</v>
      </c>
      <c r="BK1554" s="64" t="s">
        <v>6527</v>
      </c>
      <c r="BL1554" s="54"/>
      <c r="BM1554" s="54"/>
      <c r="BN1554" s="54"/>
      <c r="BO1554" s="39"/>
      <c r="BP1554" s="39"/>
      <c r="BQ1554" s="39"/>
      <c r="BR1554" s="39"/>
      <c r="BS1554" s="47"/>
      <c r="BT1554" s="39"/>
      <c r="BU1554" s="39"/>
      <c r="BV1554" s="39"/>
      <c r="BW1554" s="39"/>
      <c r="BX1554" s="39"/>
      <c r="BY1554" s="39"/>
      <c r="BZ1554" s="39"/>
      <c r="CA1554" s="39"/>
      <c r="CB1554" s="39"/>
      <c r="CC1554" s="47"/>
      <c r="CD1554" s="39"/>
      <c r="CE1554" s="39"/>
      <c r="CF1554" s="48"/>
      <c r="CG1554" s="48"/>
      <c r="CH1554" s="48"/>
      <c r="CI1554" s="48"/>
      <c r="CJ1554" s="48"/>
      <c r="CK1554" s="48"/>
      <c r="CL1554" s="48"/>
      <c r="CM1554" s="48"/>
      <c r="CN1554" s="48"/>
      <c r="CO1554" s="48"/>
      <c r="CP1554" s="48"/>
      <c r="CQ1554" s="48"/>
      <c r="CR1554" s="48"/>
      <c r="CS1554" s="48"/>
      <c r="CT1554" s="48"/>
      <c r="CU1554" s="48"/>
      <c r="CV1554" s="48"/>
      <c r="CW1554" s="48"/>
      <c r="CX1554" s="39"/>
      <c r="ML1554" s="135"/>
      <c r="MM1554" s="135"/>
      <c r="MN1554" s="135"/>
      <c r="MO1554" s="135"/>
      <c r="MP1554" s="135"/>
      <c r="MQ1554" s="135"/>
      <c r="MR1554" s="135"/>
      <c r="MS1554" s="135"/>
      <c r="MT1554" s="135"/>
      <c r="MU1554" s="135"/>
      <c r="MV1554" s="135"/>
      <c r="MW1554" s="135"/>
      <c r="MX1554" s="135"/>
      <c r="MY1554" s="135"/>
      <c r="MZ1554" s="135"/>
      <c r="NA1554" s="135"/>
      <c r="NB1554" s="135"/>
      <c r="NC1554" s="135"/>
      <c r="ND1554" s="135"/>
      <c r="NE1554" s="135"/>
      <c r="NF1554" s="135"/>
      <c r="NG1554" s="135"/>
      <c r="NH1554" s="135"/>
      <c r="NI1554" s="135"/>
      <c r="NJ1554" s="135"/>
      <c r="NK1554" s="135"/>
      <c r="NL1554" s="135"/>
      <c r="NM1554" s="135"/>
      <c r="NN1554" s="135"/>
      <c r="NO1554" s="135"/>
      <c r="NP1554" s="135"/>
      <c r="NQ1554" s="39"/>
      <c r="QS1554"/>
      <c r="QT1554"/>
      <c r="QU1554"/>
      <c r="QV1554"/>
      <c r="QW1554"/>
      <c r="QX1554"/>
      <c r="QY1554"/>
      <c r="QZ1554"/>
      <c r="RA1554"/>
      <c r="RB1554" s="39"/>
      <c r="RC1554" s="39"/>
      <c r="RD1554" s="39"/>
    </row>
    <row r="1555" spans="2:472" x14ac:dyDescent="0.2">
      <c r="B1555" s="426"/>
      <c r="C1555" s="427"/>
      <c r="V1555" s="63">
        <v>219</v>
      </c>
      <c r="W1555" s="54" t="s">
        <v>3889</v>
      </c>
      <c r="X1555" s="64">
        <v>11814</v>
      </c>
      <c r="Y1555" s="54" t="s">
        <v>2415</v>
      </c>
      <c r="Z1555" s="63" t="s">
        <v>412</v>
      </c>
      <c r="AA1555" s="54" t="s">
        <v>458</v>
      </c>
      <c r="AB1555" s="54" t="s">
        <v>383</v>
      </c>
      <c r="AC1555" s="54" t="s">
        <v>6539</v>
      </c>
      <c r="AD1555" s="64" t="s">
        <v>3886</v>
      </c>
      <c r="AE1555" s="64" t="s">
        <v>6527</v>
      </c>
      <c r="AF1555" s="63">
        <v>219</v>
      </c>
      <c r="AG1555" s="54" t="s">
        <v>3889</v>
      </c>
      <c r="AH1555" s="54" t="s">
        <v>3888</v>
      </c>
      <c r="AI1555" s="63" t="s">
        <v>3890</v>
      </c>
      <c r="AJ1555" s="64" t="s">
        <v>3891</v>
      </c>
      <c r="AK1555" s="569">
        <v>3810200</v>
      </c>
      <c r="AL1555" s="64" t="s">
        <v>383</v>
      </c>
      <c r="AM1555" s="64" t="s">
        <v>3894</v>
      </c>
      <c r="AN1555" s="570">
        <v>234093380</v>
      </c>
      <c r="AO1555" s="54"/>
      <c r="AP1555" s="54"/>
      <c r="AQ1555" s="54"/>
      <c r="AR1555" s="54"/>
      <c r="AS1555" s="54"/>
      <c r="AT1555" s="64" t="s">
        <v>6526</v>
      </c>
      <c r="AU1555" s="64"/>
      <c r="AV1555" s="54"/>
      <c r="AW1555" s="54"/>
      <c r="AX1555" s="54"/>
      <c r="AY1555" s="54"/>
      <c r="AZ1555" s="54"/>
      <c r="BA1555" s="54"/>
      <c r="BB1555" s="54"/>
      <c r="BC1555" s="54"/>
      <c r="BD1555" s="64">
        <v>11814</v>
      </c>
      <c r="BE1555" s="54" t="s">
        <v>2415</v>
      </c>
      <c r="BF1555" s="63" t="s">
        <v>412</v>
      </c>
      <c r="BG1555" s="54" t="s">
        <v>458</v>
      </c>
      <c r="BH1555" s="54" t="s">
        <v>383</v>
      </c>
      <c r="BI1555" s="54" t="s">
        <v>6539</v>
      </c>
      <c r="BJ1555" s="64" t="s">
        <v>3886</v>
      </c>
      <c r="BK1555" s="64" t="s">
        <v>6527</v>
      </c>
      <c r="BL1555" s="54"/>
      <c r="BM1555" s="54"/>
      <c r="BN1555" s="54"/>
      <c r="BO1555" s="39"/>
      <c r="BP1555" s="39"/>
      <c r="BQ1555" s="39"/>
      <c r="BR1555" s="39"/>
      <c r="BS1555" s="47"/>
      <c r="BT1555" s="39"/>
      <c r="BU1555" s="39"/>
      <c r="BV1555" s="39"/>
      <c r="BW1555" s="39"/>
      <c r="BX1555" s="39"/>
      <c r="BY1555" s="39"/>
      <c r="BZ1555" s="39"/>
      <c r="CA1555" s="39"/>
      <c r="CB1555" s="39"/>
      <c r="CC1555" s="47"/>
      <c r="CD1555" s="39"/>
      <c r="CE1555" s="39"/>
      <c r="CF1555" s="48"/>
      <c r="CG1555" s="48"/>
      <c r="CH1555" s="48"/>
      <c r="CI1555" s="48"/>
      <c r="CJ1555" s="48"/>
      <c r="CK1555" s="48"/>
      <c r="CL1555" s="48"/>
      <c r="CM1555" s="48"/>
      <c r="CN1555" s="48"/>
      <c r="CO1555" s="48"/>
      <c r="CP1555" s="48"/>
      <c r="CQ1555" s="48"/>
      <c r="CR1555" s="48"/>
      <c r="CS1555" s="48"/>
      <c r="CT1555" s="48"/>
      <c r="CU1555" s="48"/>
      <c r="CV1555" s="48"/>
      <c r="CW1555" s="48"/>
      <c r="CX1555" s="39"/>
      <c r="ML1555" s="135"/>
      <c r="MM1555" s="135"/>
      <c r="MN1555" s="135"/>
      <c r="MO1555" s="135"/>
      <c r="MP1555" s="135"/>
      <c r="MQ1555" s="135"/>
      <c r="MR1555" s="135"/>
      <c r="MS1555" s="135"/>
      <c r="MT1555" s="135"/>
      <c r="MU1555" s="135"/>
      <c r="MV1555" s="135"/>
      <c r="MW1555" s="135"/>
      <c r="MX1555" s="135"/>
      <c r="MY1555" s="135"/>
      <c r="MZ1555" s="135"/>
      <c r="NA1555" s="135"/>
      <c r="NB1555" s="135"/>
      <c r="NC1555" s="135"/>
      <c r="ND1555" s="135"/>
      <c r="NE1555" s="135"/>
      <c r="NF1555" s="135"/>
      <c r="NG1555" s="135"/>
      <c r="NH1555" s="135"/>
      <c r="NI1555" s="135"/>
      <c r="NJ1555" s="135"/>
      <c r="NK1555" s="135"/>
      <c r="NL1555" s="135"/>
      <c r="NM1555" s="135"/>
      <c r="NN1555" s="135"/>
      <c r="NO1555" s="135"/>
      <c r="NP1555" s="135"/>
      <c r="NQ1555" s="39"/>
      <c r="QS1555"/>
      <c r="QT1555"/>
      <c r="QU1555"/>
      <c r="QV1555"/>
      <c r="QW1555"/>
      <c r="QX1555"/>
      <c r="QY1555"/>
      <c r="QZ1555"/>
      <c r="RA1555"/>
      <c r="RB1555" s="39"/>
      <c r="RC1555" s="39"/>
      <c r="RD1555" s="39"/>
    </row>
    <row r="1556" spans="2:472" x14ac:dyDescent="0.2">
      <c r="B1556" s="426"/>
      <c r="C1556" s="427"/>
      <c r="V1556" s="63">
        <v>219</v>
      </c>
      <c r="W1556" s="54" t="s">
        <v>3889</v>
      </c>
      <c r="X1556" s="64">
        <v>11800</v>
      </c>
      <c r="Y1556" s="54" t="s">
        <v>6540</v>
      </c>
      <c r="Z1556" s="63" t="s">
        <v>412</v>
      </c>
      <c r="AA1556" s="54" t="s">
        <v>458</v>
      </c>
      <c r="AB1556" s="54" t="s">
        <v>383</v>
      </c>
      <c r="AC1556" s="54" t="s">
        <v>6539</v>
      </c>
      <c r="AD1556" s="64" t="s">
        <v>3886</v>
      </c>
      <c r="AE1556" s="64" t="s">
        <v>6527</v>
      </c>
      <c r="AF1556" s="63">
        <v>219</v>
      </c>
      <c r="AG1556" s="54" t="s">
        <v>3889</v>
      </c>
      <c r="AH1556" s="54" t="s">
        <v>3888</v>
      </c>
      <c r="AI1556" s="63" t="s">
        <v>3890</v>
      </c>
      <c r="AJ1556" s="64" t="s">
        <v>3891</v>
      </c>
      <c r="AK1556" s="569">
        <v>3810200</v>
      </c>
      <c r="AL1556" s="64" t="s">
        <v>383</v>
      </c>
      <c r="AM1556" s="64" t="s">
        <v>3894</v>
      </c>
      <c r="AN1556" s="570">
        <v>234093380</v>
      </c>
      <c r="AO1556" s="54"/>
      <c r="AP1556" s="54"/>
      <c r="AQ1556" s="54"/>
      <c r="AR1556" s="54"/>
      <c r="AS1556" s="54"/>
      <c r="AT1556" s="64" t="s">
        <v>6526</v>
      </c>
      <c r="AU1556" s="64"/>
      <c r="AV1556" s="54"/>
      <c r="AW1556" s="54"/>
      <c r="AX1556" s="54"/>
      <c r="AY1556" s="54"/>
      <c r="AZ1556" s="54"/>
      <c r="BA1556" s="54"/>
      <c r="BB1556" s="54"/>
      <c r="BC1556" s="54"/>
      <c r="BD1556" s="64">
        <v>11800</v>
      </c>
      <c r="BE1556" s="54" t="s">
        <v>6540</v>
      </c>
      <c r="BF1556" s="63" t="s">
        <v>412</v>
      </c>
      <c r="BG1556" s="54" t="s">
        <v>458</v>
      </c>
      <c r="BH1556" s="54" t="s">
        <v>383</v>
      </c>
      <c r="BI1556" s="54" t="s">
        <v>6539</v>
      </c>
      <c r="BJ1556" s="64" t="s">
        <v>3886</v>
      </c>
      <c r="BK1556" s="64" t="s">
        <v>6527</v>
      </c>
      <c r="BL1556" s="54"/>
      <c r="BM1556" s="54"/>
      <c r="BN1556" s="54"/>
      <c r="BO1556" s="39"/>
      <c r="BP1556" s="39"/>
      <c r="BQ1556" s="39"/>
      <c r="BR1556" s="39"/>
      <c r="BS1556" s="47"/>
      <c r="BT1556" s="39"/>
      <c r="BU1556" s="39"/>
      <c r="BV1556" s="39"/>
      <c r="BW1556" s="39"/>
      <c r="BX1556" s="39"/>
      <c r="BY1556" s="39"/>
      <c r="BZ1556" s="39"/>
      <c r="CA1556" s="39"/>
      <c r="CB1556" s="39"/>
      <c r="CC1556" s="47"/>
      <c r="CD1556" s="39"/>
      <c r="CE1556" s="39"/>
      <c r="CF1556" s="48"/>
      <c r="CG1556" s="48"/>
      <c r="CH1556" s="48"/>
      <c r="CI1556" s="48"/>
      <c r="CJ1556" s="48"/>
      <c r="CK1556" s="48"/>
      <c r="CL1556" s="48"/>
      <c r="CM1556" s="48"/>
      <c r="CN1556" s="48"/>
      <c r="CO1556" s="48"/>
      <c r="CP1556" s="48"/>
      <c r="CQ1556" s="48"/>
      <c r="CR1556" s="48"/>
      <c r="CS1556" s="48"/>
      <c r="CT1556" s="48"/>
      <c r="CU1556" s="48"/>
      <c r="CV1556" s="48"/>
      <c r="CW1556" s="48"/>
      <c r="CX1556" s="39"/>
      <c r="ML1556" s="135"/>
      <c r="MM1556" s="135"/>
      <c r="MN1556" s="135"/>
      <c r="MO1556" s="135"/>
      <c r="MP1556" s="135"/>
      <c r="MQ1556" s="135"/>
      <c r="MR1556" s="135"/>
      <c r="MS1556" s="135"/>
      <c r="MT1556" s="135"/>
      <c r="MU1556" s="135"/>
      <c r="MV1556" s="135"/>
      <c r="MW1556" s="135"/>
      <c r="MX1556" s="135"/>
      <c r="MY1556" s="135"/>
      <c r="MZ1556" s="135"/>
      <c r="NA1556" s="135"/>
      <c r="NB1556" s="135"/>
      <c r="NC1556" s="135"/>
      <c r="ND1556" s="135"/>
      <c r="NE1556" s="135"/>
      <c r="NF1556" s="135"/>
      <c r="NG1556" s="135"/>
      <c r="NH1556" s="135"/>
      <c r="NI1556" s="135"/>
      <c r="NJ1556" s="135"/>
      <c r="NK1556" s="135"/>
      <c r="NL1556" s="135"/>
      <c r="NM1556" s="135"/>
      <c r="NN1556" s="135"/>
      <c r="NO1556" s="135"/>
      <c r="NP1556" s="135"/>
      <c r="NQ1556" s="39"/>
      <c r="QS1556"/>
      <c r="QT1556"/>
      <c r="QU1556"/>
      <c r="QV1556"/>
      <c r="QW1556"/>
      <c r="QX1556"/>
      <c r="QY1556"/>
      <c r="QZ1556"/>
      <c r="RA1556"/>
      <c r="RB1556" s="39"/>
      <c r="RC1556" s="39"/>
      <c r="RD1556" s="39"/>
    </row>
    <row r="1557" spans="2:472" x14ac:dyDescent="0.2">
      <c r="B1557" s="426"/>
      <c r="C1557" s="427"/>
      <c r="V1557" s="63">
        <v>220</v>
      </c>
      <c r="W1557" s="54" t="s">
        <v>3908</v>
      </c>
      <c r="X1557" s="64">
        <v>10103</v>
      </c>
      <c r="Y1557" s="54" t="s">
        <v>715</v>
      </c>
      <c r="Z1557" s="63" t="s">
        <v>412</v>
      </c>
      <c r="AA1557" s="54" t="s">
        <v>425</v>
      </c>
      <c r="AB1557" s="54" t="s">
        <v>383</v>
      </c>
      <c r="AC1557" s="54" t="s">
        <v>715</v>
      </c>
      <c r="AD1557" s="64" t="s">
        <v>3886</v>
      </c>
      <c r="AE1557" s="64" t="s">
        <v>6527</v>
      </c>
      <c r="AF1557" s="63">
        <v>220</v>
      </c>
      <c r="AG1557" s="54" t="s">
        <v>3908</v>
      </c>
      <c r="AH1557" s="54" t="s">
        <v>3907</v>
      </c>
      <c r="AI1557" s="63" t="s">
        <v>3909</v>
      </c>
      <c r="AJ1557" s="64" t="s">
        <v>3910</v>
      </c>
      <c r="AK1557" s="569">
        <v>3750137</v>
      </c>
      <c r="AL1557" s="64" t="s">
        <v>425</v>
      </c>
      <c r="AM1557" s="64" t="s">
        <v>3913</v>
      </c>
      <c r="AN1557" s="570">
        <v>234093350</v>
      </c>
      <c r="AO1557" s="54"/>
      <c r="AP1557" s="54"/>
      <c r="AQ1557" s="54"/>
      <c r="AR1557" s="54"/>
      <c r="AS1557" s="54"/>
      <c r="AT1557" s="64" t="s">
        <v>6526</v>
      </c>
      <c r="AU1557" s="64"/>
      <c r="AV1557" s="54"/>
      <c r="AW1557" s="54"/>
      <c r="AX1557" s="54"/>
      <c r="AY1557" s="54"/>
      <c r="AZ1557" s="54"/>
      <c r="BA1557" s="54"/>
      <c r="BB1557" s="54"/>
      <c r="BC1557" s="54"/>
      <c r="BD1557" s="64">
        <v>10103</v>
      </c>
      <c r="BE1557" s="54" t="s">
        <v>715</v>
      </c>
      <c r="BF1557" s="63" t="s">
        <v>412</v>
      </c>
      <c r="BG1557" s="54" t="s">
        <v>425</v>
      </c>
      <c r="BH1557" s="54" t="s">
        <v>383</v>
      </c>
      <c r="BI1557" s="54" t="s">
        <v>715</v>
      </c>
      <c r="BJ1557" s="64" t="s">
        <v>3886</v>
      </c>
      <c r="BK1557" s="64" t="s">
        <v>6527</v>
      </c>
      <c r="BL1557" s="54"/>
      <c r="BM1557" s="54"/>
      <c r="BN1557" s="54"/>
      <c r="BO1557" s="39"/>
      <c r="BP1557" s="39"/>
      <c r="BQ1557" s="39"/>
      <c r="BR1557" s="39"/>
      <c r="BS1557" s="47"/>
      <c r="BT1557" s="39"/>
      <c r="BU1557" s="39"/>
      <c r="BV1557" s="39"/>
      <c r="BW1557" s="39"/>
      <c r="BX1557" s="39"/>
      <c r="BY1557" s="39"/>
      <c r="BZ1557" s="39"/>
      <c r="CA1557" s="39"/>
      <c r="CB1557" s="39"/>
      <c r="CC1557" s="47"/>
      <c r="CD1557" s="39"/>
      <c r="CE1557" s="39"/>
      <c r="CF1557" s="48"/>
      <c r="CG1557" s="48"/>
      <c r="CH1557" s="48"/>
      <c r="CI1557" s="48"/>
      <c r="CJ1557" s="48"/>
      <c r="CK1557" s="48"/>
      <c r="CL1557" s="48"/>
      <c r="CM1557" s="48"/>
      <c r="CN1557" s="48"/>
      <c r="CO1557" s="48"/>
      <c r="CP1557" s="48"/>
      <c r="CQ1557" s="48"/>
      <c r="CR1557" s="48"/>
      <c r="CS1557" s="48"/>
      <c r="CT1557" s="48"/>
      <c r="CU1557" s="48"/>
      <c r="CV1557" s="48"/>
      <c r="CW1557" s="48"/>
      <c r="CX1557" s="39"/>
      <c r="ML1557" s="135"/>
      <c r="MM1557" s="135"/>
      <c r="MN1557" s="135"/>
      <c r="MO1557" s="135"/>
      <c r="MP1557" s="135"/>
      <c r="MQ1557" s="135"/>
      <c r="MR1557" s="135"/>
      <c r="MS1557" s="135"/>
      <c r="MT1557" s="135"/>
      <c r="MU1557" s="135"/>
      <c r="MV1557" s="135"/>
      <c r="MW1557" s="135"/>
      <c r="MX1557" s="135"/>
      <c r="MY1557" s="135"/>
      <c r="MZ1557" s="135"/>
      <c r="NA1557" s="135"/>
      <c r="NB1557" s="135"/>
      <c r="NC1557" s="135"/>
      <c r="ND1557" s="135"/>
      <c r="NE1557" s="135"/>
      <c r="NF1557" s="135"/>
      <c r="NG1557" s="135"/>
      <c r="NH1557" s="135"/>
      <c r="NI1557" s="135"/>
      <c r="NJ1557" s="135"/>
      <c r="NK1557" s="135"/>
      <c r="NL1557" s="135"/>
      <c r="NM1557" s="135"/>
      <c r="NN1557" s="135"/>
      <c r="NO1557" s="135"/>
      <c r="NP1557" s="135"/>
      <c r="NQ1557" s="39"/>
      <c r="QS1557"/>
      <c r="QT1557"/>
      <c r="QU1557"/>
      <c r="QV1557"/>
      <c r="QW1557"/>
      <c r="QX1557"/>
      <c r="QY1557"/>
      <c r="QZ1557"/>
      <c r="RA1557"/>
      <c r="RB1557" s="39"/>
      <c r="RC1557" s="39"/>
      <c r="RD1557" s="39"/>
    </row>
    <row r="1558" spans="2:472" x14ac:dyDescent="0.2">
      <c r="B1558" s="426"/>
      <c r="C1558" s="427"/>
      <c r="V1558" s="63">
        <v>220</v>
      </c>
      <c r="W1558" s="54" t="s">
        <v>3908</v>
      </c>
      <c r="X1558" s="64">
        <v>10100</v>
      </c>
      <c r="Y1558" s="54" t="s">
        <v>6541</v>
      </c>
      <c r="Z1558" s="63" t="s">
        <v>412</v>
      </c>
      <c r="AA1558" s="54" t="s">
        <v>425</v>
      </c>
      <c r="AB1558" s="54" t="s">
        <v>383</v>
      </c>
      <c r="AC1558" s="54" t="s">
        <v>6542</v>
      </c>
      <c r="AD1558" s="64" t="s">
        <v>3886</v>
      </c>
      <c r="AE1558" s="64" t="s">
        <v>6527</v>
      </c>
      <c r="AF1558" s="63">
        <v>220</v>
      </c>
      <c r="AG1558" s="54" t="s">
        <v>3908</v>
      </c>
      <c r="AH1558" s="54" t="s">
        <v>3907</v>
      </c>
      <c r="AI1558" s="63" t="s">
        <v>3909</v>
      </c>
      <c r="AJ1558" s="64" t="s">
        <v>3910</v>
      </c>
      <c r="AK1558" s="569">
        <v>3750137</v>
      </c>
      <c r="AL1558" s="64" t="s">
        <v>425</v>
      </c>
      <c r="AM1558" s="64" t="s">
        <v>3913</v>
      </c>
      <c r="AN1558" s="570">
        <v>234093350</v>
      </c>
      <c r="AO1558" s="54"/>
      <c r="AP1558" s="54"/>
      <c r="AQ1558" s="54"/>
      <c r="AR1558" s="54"/>
      <c r="AS1558" s="54"/>
      <c r="AT1558" s="64" t="s">
        <v>6526</v>
      </c>
      <c r="AU1558" s="64"/>
      <c r="AV1558" s="54"/>
      <c r="AW1558" s="54"/>
      <c r="AX1558" s="54"/>
      <c r="AY1558" s="54"/>
      <c r="AZ1558" s="54"/>
      <c r="BA1558" s="54"/>
      <c r="BB1558" s="54"/>
      <c r="BC1558" s="54"/>
      <c r="BD1558" s="64">
        <v>10100</v>
      </c>
      <c r="BE1558" s="54" t="s">
        <v>6541</v>
      </c>
      <c r="BF1558" s="63" t="s">
        <v>412</v>
      </c>
      <c r="BG1558" s="54" t="s">
        <v>425</v>
      </c>
      <c r="BH1558" s="54" t="s">
        <v>383</v>
      </c>
      <c r="BI1558" s="54" t="s">
        <v>6542</v>
      </c>
      <c r="BJ1558" s="64" t="s">
        <v>3886</v>
      </c>
      <c r="BK1558" s="64" t="s">
        <v>6527</v>
      </c>
      <c r="BL1558" s="54"/>
      <c r="BM1558" s="54"/>
      <c r="BN1558" s="54"/>
      <c r="BO1558" s="39"/>
      <c r="BP1558" s="39"/>
      <c r="BQ1558" s="39"/>
      <c r="BR1558" s="39"/>
      <c r="BS1558" s="47"/>
      <c r="BT1558" s="39"/>
      <c r="BU1558" s="39"/>
      <c r="BV1558" s="39"/>
      <c r="BW1558" s="39"/>
      <c r="BX1558" s="39"/>
      <c r="BY1558" s="39"/>
      <c r="BZ1558" s="39"/>
      <c r="CA1558" s="39"/>
      <c r="CB1558" s="39"/>
      <c r="CC1558" s="47"/>
      <c r="CD1558" s="39"/>
      <c r="CE1558" s="39"/>
      <c r="CF1558" s="48"/>
      <c r="CG1558" s="48"/>
      <c r="CH1558" s="48"/>
      <c r="CI1558" s="48"/>
      <c r="CJ1558" s="48"/>
      <c r="CK1558" s="48"/>
      <c r="CL1558" s="48"/>
      <c r="CM1558" s="48"/>
      <c r="CN1558" s="48"/>
      <c r="CO1558" s="48"/>
      <c r="CP1558" s="48"/>
      <c r="CQ1558" s="48"/>
      <c r="CR1558" s="48"/>
      <c r="CS1558" s="48"/>
      <c r="CT1558" s="48"/>
      <c r="CU1558" s="48"/>
      <c r="CV1558" s="48"/>
      <c r="CW1558" s="48"/>
      <c r="CX1558" s="39"/>
      <c r="ML1558" s="135"/>
      <c r="MM1558" s="135"/>
      <c r="MN1558" s="135"/>
      <c r="MO1558" s="135"/>
      <c r="MP1558" s="135"/>
      <c r="MQ1558" s="135"/>
      <c r="MR1558" s="135"/>
      <c r="MS1558" s="135"/>
      <c r="MT1558" s="135"/>
      <c r="MU1558" s="135"/>
      <c r="MV1558" s="135"/>
      <c r="MW1558" s="135"/>
      <c r="MX1558" s="135"/>
      <c r="MY1558" s="135"/>
      <c r="MZ1558" s="135"/>
      <c r="NA1558" s="135"/>
      <c r="NB1558" s="135"/>
      <c r="NC1558" s="135"/>
      <c r="ND1558" s="135"/>
      <c r="NE1558" s="135"/>
      <c r="NF1558" s="135"/>
      <c r="NG1558" s="135"/>
      <c r="NH1558" s="135"/>
      <c r="NI1558" s="135"/>
      <c r="NJ1558" s="135"/>
      <c r="NK1558" s="135"/>
      <c r="NL1558" s="135"/>
      <c r="NM1558" s="135"/>
      <c r="NN1558" s="135"/>
      <c r="NO1558" s="135"/>
      <c r="NP1558" s="135"/>
      <c r="NQ1558" s="39"/>
      <c r="QS1558"/>
      <c r="QT1558"/>
      <c r="QU1558"/>
      <c r="QV1558"/>
      <c r="QW1558"/>
      <c r="QX1558"/>
      <c r="QY1558"/>
      <c r="QZ1558"/>
      <c r="RA1558"/>
      <c r="RB1558" s="39"/>
      <c r="RC1558" s="39"/>
      <c r="RD1558" s="39"/>
    </row>
    <row r="1559" spans="2:472" x14ac:dyDescent="0.2">
      <c r="B1559" s="426"/>
      <c r="C1559" s="427"/>
      <c r="V1559" s="63">
        <v>220</v>
      </c>
      <c r="W1559" s="54" t="s">
        <v>3908</v>
      </c>
      <c r="X1559" s="64">
        <v>10109</v>
      </c>
      <c r="Y1559" s="54" t="s">
        <v>1043</v>
      </c>
      <c r="Z1559" s="63" t="s">
        <v>412</v>
      </c>
      <c r="AA1559" s="54" t="s">
        <v>425</v>
      </c>
      <c r="AB1559" s="54" t="s">
        <v>383</v>
      </c>
      <c r="AC1559" s="54" t="s">
        <v>1043</v>
      </c>
      <c r="AD1559" s="64" t="s">
        <v>3886</v>
      </c>
      <c r="AE1559" s="64" t="s">
        <v>6527</v>
      </c>
      <c r="AF1559" s="63">
        <v>220</v>
      </c>
      <c r="AG1559" s="54" t="s">
        <v>3908</v>
      </c>
      <c r="AH1559" s="54" t="s">
        <v>3907</v>
      </c>
      <c r="AI1559" s="63" t="s">
        <v>3909</v>
      </c>
      <c r="AJ1559" s="64" t="s">
        <v>3910</v>
      </c>
      <c r="AK1559" s="569">
        <v>3750137</v>
      </c>
      <c r="AL1559" s="64" t="s">
        <v>425</v>
      </c>
      <c r="AM1559" s="64" t="s">
        <v>3913</v>
      </c>
      <c r="AN1559" s="570">
        <v>234093350</v>
      </c>
      <c r="AO1559" s="54"/>
      <c r="AP1559" s="54"/>
      <c r="AQ1559" s="54"/>
      <c r="AR1559" s="54"/>
      <c r="AS1559" s="54"/>
      <c r="AT1559" s="64" t="s">
        <v>6526</v>
      </c>
      <c r="AU1559" s="64"/>
      <c r="AV1559" s="54"/>
      <c r="AW1559" s="54"/>
      <c r="AX1559" s="54"/>
      <c r="AY1559" s="54"/>
      <c r="AZ1559" s="54"/>
      <c r="BA1559" s="54"/>
      <c r="BB1559" s="54"/>
      <c r="BC1559" s="54"/>
      <c r="BD1559" s="64">
        <v>10109</v>
      </c>
      <c r="BE1559" s="54" t="s">
        <v>1043</v>
      </c>
      <c r="BF1559" s="63" t="s">
        <v>412</v>
      </c>
      <c r="BG1559" s="54" t="s">
        <v>425</v>
      </c>
      <c r="BH1559" s="54" t="s">
        <v>383</v>
      </c>
      <c r="BI1559" s="54" t="s">
        <v>1043</v>
      </c>
      <c r="BJ1559" s="64" t="s">
        <v>3886</v>
      </c>
      <c r="BK1559" s="64" t="s">
        <v>6527</v>
      </c>
      <c r="BL1559" s="54"/>
      <c r="BM1559" s="54"/>
      <c r="BN1559" s="54"/>
      <c r="BO1559" s="39"/>
      <c r="BP1559" s="39"/>
      <c r="BQ1559" s="39"/>
      <c r="BR1559" s="39"/>
      <c r="BS1559" s="47"/>
      <c r="BT1559" s="39"/>
      <c r="BU1559" s="39"/>
      <c r="BV1559" s="39"/>
      <c r="BW1559" s="39"/>
      <c r="BX1559" s="39"/>
      <c r="BY1559" s="39"/>
      <c r="BZ1559" s="39"/>
      <c r="CA1559" s="39"/>
      <c r="CB1559" s="39"/>
      <c r="CC1559" s="47"/>
      <c r="CD1559" s="39"/>
      <c r="CE1559" s="39"/>
      <c r="CF1559" s="48"/>
      <c r="CG1559" s="48"/>
      <c r="CH1559" s="48"/>
      <c r="CI1559" s="48"/>
      <c r="CJ1559" s="48"/>
      <c r="CK1559" s="48"/>
      <c r="CL1559" s="48"/>
      <c r="CM1559" s="48"/>
      <c r="CN1559" s="48"/>
      <c r="CO1559" s="48"/>
      <c r="CP1559" s="48"/>
      <c r="CQ1559" s="48"/>
      <c r="CR1559" s="48"/>
      <c r="CS1559" s="48"/>
      <c r="CT1559" s="48"/>
      <c r="CU1559" s="48"/>
      <c r="CV1559" s="48"/>
      <c r="CW1559" s="48"/>
      <c r="CX1559" s="39"/>
      <c r="ML1559" s="135"/>
      <c r="MM1559" s="135"/>
      <c r="MN1559" s="135"/>
      <c r="MO1559" s="135"/>
      <c r="MP1559" s="135"/>
      <c r="MQ1559" s="135"/>
      <c r="MR1559" s="135"/>
      <c r="MS1559" s="135"/>
      <c r="MT1559" s="135"/>
      <c r="MU1559" s="135"/>
      <c r="MV1559" s="135"/>
      <c r="MW1559" s="135"/>
      <c r="MX1559" s="135"/>
      <c r="MY1559" s="135"/>
      <c r="MZ1559" s="135"/>
      <c r="NA1559" s="135"/>
      <c r="NB1559" s="135"/>
      <c r="NC1559" s="135"/>
      <c r="ND1559" s="135"/>
      <c r="NE1559" s="135"/>
      <c r="NF1559" s="135"/>
      <c r="NG1559" s="135"/>
      <c r="NH1559" s="135"/>
      <c r="NI1559" s="135"/>
      <c r="NJ1559" s="135"/>
      <c r="NK1559" s="135"/>
      <c r="NL1559" s="135"/>
      <c r="NM1559" s="135"/>
      <c r="NN1559" s="135"/>
      <c r="NO1559" s="135"/>
      <c r="NP1559" s="135"/>
      <c r="NQ1559" s="39"/>
      <c r="QS1559"/>
      <c r="QT1559"/>
      <c r="QU1559"/>
      <c r="QV1559"/>
      <c r="QW1559"/>
      <c r="QX1559"/>
      <c r="QY1559"/>
      <c r="QZ1559"/>
      <c r="RA1559"/>
      <c r="RB1559" s="39"/>
      <c r="RC1559" s="39"/>
      <c r="RD1559" s="39"/>
    </row>
    <row r="1560" spans="2:472" x14ac:dyDescent="0.2">
      <c r="B1560" s="426"/>
      <c r="C1560" s="427"/>
      <c r="V1560" s="63">
        <v>220</v>
      </c>
      <c r="W1560" s="54" t="s">
        <v>3908</v>
      </c>
      <c r="X1560" s="64">
        <v>10112</v>
      </c>
      <c r="Y1560" s="54" t="s">
        <v>968</v>
      </c>
      <c r="Z1560" s="63" t="s">
        <v>412</v>
      </c>
      <c r="AA1560" s="54" t="s">
        <v>425</v>
      </c>
      <c r="AB1560" s="54" t="s">
        <v>383</v>
      </c>
      <c r="AC1560" s="54" t="s">
        <v>968</v>
      </c>
      <c r="AD1560" s="64" t="s">
        <v>3886</v>
      </c>
      <c r="AE1560" s="64" t="s">
        <v>6527</v>
      </c>
      <c r="AF1560" s="63">
        <v>220</v>
      </c>
      <c r="AG1560" s="54" t="s">
        <v>3908</v>
      </c>
      <c r="AH1560" s="54" t="s">
        <v>3907</v>
      </c>
      <c r="AI1560" s="63" t="s">
        <v>3909</v>
      </c>
      <c r="AJ1560" s="64" t="s">
        <v>3910</v>
      </c>
      <c r="AK1560" s="569">
        <v>3750137</v>
      </c>
      <c r="AL1560" s="64" t="s">
        <v>425</v>
      </c>
      <c r="AM1560" s="64" t="s">
        <v>3913</v>
      </c>
      <c r="AN1560" s="570">
        <v>234093350</v>
      </c>
      <c r="AO1560" s="54"/>
      <c r="AP1560" s="54"/>
      <c r="AQ1560" s="54"/>
      <c r="AR1560" s="54"/>
      <c r="AS1560" s="54"/>
      <c r="AT1560" s="64" t="s">
        <v>6526</v>
      </c>
      <c r="AU1560" s="64"/>
      <c r="AV1560" s="54"/>
      <c r="AW1560" s="54"/>
      <c r="AX1560" s="54"/>
      <c r="AY1560" s="54"/>
      <c r="AZ1560" s="54"/>
      <c r="BA1560" s="54"/>
      <c r="BB1560" s="54"/>
      <c r="BC1560" s="54"/>
      <c r="BD1560" s="64">
        <v>10112</v>
      </c>
      <c r="BE1560" s="54" t="s">
        <v>968</v>
      </c>
      <c r="BF1560" s="63" t="s">
        <v>412</v>
      </c>
      <c r="BG1560" s="54" t="s">
        <v>425</v>
      </c>
      <c r="BH1560" s="54" t="s">
        <v>383</v>
      </c>
      <c r="BI1560" s="54" t="s">
        <v>968</v>
      </c>
      <c r="BJ1560" s="64" t="s">
        <v>3886</v>
      </c>
      <c r="BK1560" s="64" t="s">
        <v>6527</v>
      </c>
      <c r="BL1560" s="54"/>
      <c r="BM1560" s="54"/>
      <c r="BN1560" s="54"/>
      <c r="BO1560" s="39"/>
      <c r="BP1560" s="39"/>
      <c r="BQ1560" s="39"/>
      <c r="BR1560" s="39"/>
      <c r="BS1560" s="47"/>
      <c r="BT1560" s="39"/>
      <c r="BU1560" s="39"/>
      <c r="BV1560" s="39"/>
      <c r="BW1560" s="39"/>
      <c r="BX1560" s="39"/>
      <c r="BY1560" s="39"/>
      <c r="BZ1560" s="39"/>
      <c r="CA1560" s="39"/>
      <c r="CB1560" s="39"/>
      <c r="CC1560" s="47"/>
      <c r="CD1560" s="39"/>
      <c r="CE1560" s="39"/>
      <c r="CF1560" s="48"/>
      <c r="CG1560" s="48"/>
      <c r="CH1560" s="48"/>
      <c r="CI1560" s="48"/>
      <c r="CJ1560" s="48"/>
      <c r="CK1560" s="48"/>
      <c r="CL1560" s="48"/>
      <c r="CM1560" s="48"/>
      <c r="CN1560" s="48"/>
      <c r="CO1560" s="48"/>
      <c r="CP1560" s="48"/>
      <c r="CQ1560" s="48"/>
      <c r="CR1560" s="48"/>
      <c r="CS1560" s="48"/>
      <c r="CT1560" s="48"/>
      <c r="CU1560" s="48"/>
      <c r="CV1560" s="48"/>
      <c r="CW1560" s="48"/>
      <c r="CX1560" s="39"/>
      <c r="ML1560" s="135"/>
      <c r="MM1560" s="135"/>
      <c r="MN1560" s="135"/>
      <c r="MO1560" s="135"/>
      <c r="MP1560" s="135"/>
      <c r="MQ1560" s="135"/>
      <c r="MR1560" s="135"/>
      <c r="MS1560" s="135"/>
      <c r="MT1560" s="135"/>
      <c r="MU1560" s="135"/>
      <c r="MV1560" s="135"/>
      <c r="MW1560" s="135"/>
      <c r="MX1560" s="135"/>
      <c r="MY1560" s="135"/>
      <c r="MZ1560" s="135"/>
      <c r="NA1560" s="135"/>
      <c r="NB1560" s="135"/>
      <c r="NC1560" s="135"/>
      <c r="ND1560" s="135"/>
      <c r="NE1560" s="135"/>
      <c r="NF1560" s="135"/>
      <c r="NG1560" s="135"/>
      <c r="NH1560" s="135"/>
      <c r="NI1560" s="135"/>
      <c r="NJ1560" s="135"/>
      <c r="NK1560" s="135"/>
      <c r="NL1560" s="135"/>
      <c r="NM1560" s="135"/>
      <c r="NN1560" s="135"/>
      <c r="NO1560" s="135"/>
      <c r="NP1560" s="135"/>
      <c r="NQ1560" s="39"/>
      <c r="QS1560"/>
      <c r="QT1560"/>
      <c r="QU1560"/>
      <c r="QV1560"/>
      <c r="QW1560"/>
      <c r="QX1560"/>
      <c r="QY1560"/>
      <c r="QZ1560"/>
      <c r="RA1560"/>
      <c r="RB1560" s="39"/>
      <c r="RC1560" s="39"/>
      <c r="RD1560" s="39"/>
    </row>
    <row r="1561" spans="2:472" x14ac:dyDescent="0.2">
      <c r="B1561" s="426"/>
      <c r="C1561" s="427"/>
      <c r="V1561" s="63">
        <v>220</v>
      </c>
      <c r="W1561" s="54" t="s">
        <v>3908</v>
      </c>
      <c r="X1561" s="64">
        <v>10123</v>
      </c>
      <c r="Y1561" s="54" t="s">
        <v>2255</v>
      </c>
      <c r="Z1561" s="63" t="s">
        <v>1341</v>
      </c>
      <c r="AA1561" s="54" t="s">
        <v>425</v>
      </c>
      <c r="AB1561" s="54" t="s">
        <v>383</v>
      </c>
      <c r="AC1561" s="54" t="s">
        <v>6543</v>
      </c>
      <c r="AD1561" s="64" t="s">
        <v>3886</v>
      </c>
      <c r="AE1561" s="64" t="s">
        <v>6527</v>
      </c>
      <c r="AF1561" s="63">
        <v>220</v>
      </c>
      <c r="AG1561" s="54" t="s">
        <v>3908</v>
      </c>
      <c r="AH1561" s="54" t="s">
        <v>3907</v>
      </c>
      <c r="AI1561" s="63" t="s">
        <v>3909</v>
      </c>
      <c r="AJ1561" s="64" t="s">
        <v>3910</v>
      </c>
      <c r="AK1561" s="569">
        <v>3750137</v>
      </c>
      <c r="AL1561" s="64" t="s">
        <v>425</v>
      </c>
      <c r="AM1561" s="64" t="s">
        <v>3913</v>
      </c>
      <c r="AN1561" s="570">
        <v>234093350</v>
      </c>
      <c r="AO1561" s="54"/>
      <c r="AP1561" s="54"/>
      <c r="AQ1561" s="54"/>
      <c r="AR1561" s="54"/>
      <c r="AS1561" s="54"/>
      <c r="AT1561" s="64" t="s">
        <v>6526</v>
      </c>
      <c r="AU1561" s="64"/>
      <c r="AV1561" s="54"/>
      <c r="AW1561" s="54"/>
      <c r="AX1561" s="54"/>
      <c r="AY1561" s="54"/>
      <c r="AZ1561" s="54"/>
      <c r="BA1561" s="54"/>
      <c r="BB1561" s="54"/>
      <c r="BC1561" s="54"/>
      <c r="BD1561" s="64">
        <v>10123</v>
      </c>
      <c r="BE1561" s="54" t="s">
        <v>2255</v>
      </c>
      <c r="BF1561" s="63" t="s">
        <v>1341</v>
      </c>
      <c r="BG1561" s="54" t="s">
        <v>425</v>
      </c>
      <c r="BH1561" s="54" t="s">
        <v>383</v>
      </c>
      <c r="BI1561" s="54" t="s">
        <v>6543</v>
      </c>
      <c r="BJ1561" s="64" t="s">
        <v>3886</v>
      </c>
      <c r="BK1561" s="64" t="s">
        <v>6527</v>
      </c>
      <c r="BL1561" s="54"/>
      <c r="BM1561" s="54"/>
      <c r="BN1561" s="54"/>
      <c r="BO1561" s="39"/>
      <c r="BP1561" s="39"/>
      <c r="BQ1561" s="39"/>
      <c r="BR1561" s="39"/>
      <c r="BS1561" s="47"/>
      <c r="BT1561" s="39"/>
      <c r="BU1561" s="39"/>
      <c r="BV1561" s="39"/>
      <c r="BW1561" s="39"/>
      <c r="BX1561" s="39"/>
      <c r="BY1561" s="39"/>
      <c r="BZ1561" s="39"/>
      <c r="CA1561" s="39"/>
      <c r="CB1561" s="39"/>
      <c r="CC1561" s="47"/>
      <c r="CD1561" s="39"/>
      <c r="CE1561" s="39"/>
      <c r="CF1561" s="48"/>
      <c r="CG1561" s="48"/>
      <c r="CH1561" s="48"/>
      <c r="CI1561" s="48"/>
      <c r="CJ1561" s="48"/>
      <c r="CK1561" s="48"/>
      <c r="CL1561" s="48"/>
      <c r="CM1561" s="48"/>
      <c r="CN1561" s="48"/>
      <c r="CO1561" s="48"/>
      <c r="CP1561" s="48"/>
      <c r="CQ1561" s="48"/>
      <c r="CR1561" s="48"/>
      <c r="CS1561" s="48"/>
      <c r="CT1561" s="48"/>
      <c r="CU1561" s="48"/>
      <c r="CV1561" s="48"/>
      <c r="CW1561" s="48"/>
      <c r="CX1561" s="39"/>
      <c r="ML1561" s="135"/>
      <c r="MM1561" s="135"/>
      <c r="MN1561" s="135"/>
      <c r="MO1561" s="135"/>
      <c r="MP1561" s="135"/>
      <c r="MQ1561" s="135"/>
      <c r="MR1561" s="135"/>
      <c r="MS1561" s="135"/>
      <c r="MT1561" s="135"/>
      <c r="MU1561" s="135"/>
      <c r="MV1561" s="135"/>
      <c r="MW1561" s="135"/>
      <c r="MX1561" s="135"/>
      <c r="MY1561" s="135"/>
      <c r="MZ1561" s="135"/>
      <c r="NA1561" s="135"/>
      <c r="NB1561" s="135"/>
      <c r="NC1561" s="135"/>
      <c r="ND1561" s="135"/>
      <c r="NE1561" s="135"/>
      <c r="NF1561" s="135"/>
      <c r="NG1561" s="135"/>
      <c r="NH1561" s="135"/>
      <c r="NI1561" s="135"/>
      <c r="NJ1561" s="135"/>
      <c r="NK1561" s="135"/>
      <c r="NL1561" s="135"/>
      <c r="NM1561" s="135"/>
      <c r="NN1561" s="135"/>
      <c r="NO1561" s="135"/>
      <c r="NP1561" s="135"/>
      <c r="NQ1561" s="39"/>
      <c r="QS1561"/>
      <c r="QT1561"/>
      <c r="QU1561"/>
      <c r="QV1561"/>
      <c r="QW1561"/>
      <c r="QX1561"/>
      <c r="QY1561"/>
      <c r="QZ1561"/>
      <c r="RA1561"/>
      <c r="RB1561" s="39"/>
      <c r="RC1561" s="39"/>
      <c r="RD1561" s="39"/>
    </row>
    <row r="1562" spans="2:472" x14ac:dyDescent="0.2">
      <c r="B1562" s="426"/>
      <c r="C1562" s="427"/>
      <c r="V1562" s="63">
        <v>220</v>
      </c>
      <c r="W1562" s="54" t="s">
        <v>3908</v>
      </c>
      <c r="X1562" s="64">
        <v>10121</v>
      </c>
      <c r="Y1562" s="54" t="s">
        <v>1281</v>
      </c>
      <c r="Z1562" s="63" t="s">
        <v>412</v>
      </c>
      <c r="AA1562" s="54" t="s">
        <v>425</v>
      </c>
      <c r="AB1562" s="54" t="s">
        <v>383</v>
      </c>
      <c r="AC1562" s="54" t="s">
        <v>6542</v>
      </c>
      <c r="AD1562" s="64" t="s">
        <v>3886</v>
      </c>
      <c r="AE1562" s="64" t="s">
        <v>6527</v>
      </c>
      <c r="AF1562" s="63">
        <v>220</v>
      </c>
      <c r="AG1562" s="54" t="s">
        <v>3908</v>
      </c>
      <c r="AH1562" s="54" t="s">
        <v>3907</v>
      </c>
      <c r="AI1562" s="63" t="s">
        <v>3909</v>
      </c>
      <c r="AJ1562" s="64" t="s">
        <v>3910</v>
      </c>
      <c r="AK1562" s="569">
        <v>3750137</v>
      </c>
      <c r="AL1562" s="64" t="s">
        <v>425</v>
      </c>
      <c r="AM1562" s="64" t="s">
        <v>3913</v>
      </c>
      <c r="AN1562" s="570">
        <v>234093350</v>
      </c>
      <c r="AO1562" s="54"/>
      <c r="AP1562" s="54"/>
      <c r="AQ1562" s="54"/>
      <c r="AR1562" s="54"/>
      <c r="AS1562" s="54"/>
      <c r="AT1562" s="64" t="s">
        <v>6526</v>
      </c>
      <c r="AU1562" s="64"/>
      <c r="AV1562" s="54"/>
      <c r="AW1562" s="54"/>
      <c r="AX1562" s="54"/>
      <c r="AY1562" s="54"/>
      <c r="AZ1562" s="54"/>
      <c r="BA1562" s="54"/>
      <c r="BB1562" s="54"/>
      <c r="BC1562" s="54"/>
      <c r="BD1562" s="64">
        <v>10121</v>
      </c>
      <c r="BE1562" s="54" t="s">
        <v>1281</v>
      </c>
      <c r="BF1562" s="63" t="s">
        <v>412</v>
      </c>
      <c r="BG1562" s="54" t="s">
        <v>425</v>
      </c>
      <c r="BH1562" s="54" t="s">
        <v>383</v>
      </c>
      <c r="BI1562" s="54" t="s">
        <v>6542</v>
      </c>
      <c r="BJ1562" s="64" t="s">
        <v>3886</v>
      </c>
      <c r="BK1562" s="64" t="s">
        <v>6527</v>
      </c>
      <c r="BL1562" s="54"/>
      <c r="BM1562" s="54"/>
      <c r="BN1562" s="54"/>
      <c r="BO1562" s="39"/>
      <c r="BP1562" s="39"/>
      <c r="BQ1562" s="39"/>
      <c r="BR1562" s="39"/>
      <c r="BS1562" s="47"/>
      <c r="BT1562" s="39"/>
      <c r="BU1562" s="39"/>
      <c r="BV1562" s="39"/>
      <c r="BW1562" s="39"/>
      <c r="BX1562" s="39"/>
      <c r="BY1562" s="39"/>
      <c r="BZ1562" s="39"/>
      <c r="CA1562" s="39"/>
      <c r="CB1562" s="39"/>
      <c r="CC1562" s="47"/>
      <c r="CD1562" s="39"/>
      <c r="CE1562" s="39"/>
      <c r="CF1562" s="48"/>
      <c r="CG1562" s="48"/>
      <c r="CH1562" s="48"/>
      <c r="CI1562" s="48"/>
      <c r="CJ1562" s="48"/>
      <c r="CK1562" s="48"/>
      <c r="CL1562" s="48"/>
      <c r="CM1562" s="48"/>
      <c r="CN1562" s="48"/>
      <c r="CO1562" s="48"/>
      <c r="CP1562" s="48"/>
      <c r="CQ1562" s="48"/>
      <c r="CR1562" s="48"/>
      <c r="CS1562" s="48"/>
      <c r="CT1562" s="48"/>
      <c r="CU1562" s="48"/>
      <c r="CV1562" s="48"/>
      <c r="CW1562" s="48"/>
      <c r="CX1562" s="39"/>
      <c r="ML1562" s="135"/>
      <c r="MM1562" s="135"/>
      <c r="MN1562" s="135"/>
      <c r="MO1562" s="135"/>
      <c r="MP1562" s="135"/>
      <c r="MQ1562" s="135"/>
      <c r="MR1562" s="135"/>
      <c r="MS1562" s="135"/>
      <c r="MT1562" s="135"/>
      <c r="MU1562" s="135"/>
      <c r="MV1562" s="135"/>
      <c r="MW1562" s="135"/>
      <c r="MX1562" s="135"/>
      <c r="MY1562" s="135"/>
      <c r="MZ1562" s="135"/>
      <c r="NA1562" s="135"/>
      <c r="NB1562" s="135"/>
      <c r="NC1562" s="135"/>
      <c r="ND1562" s="135"/>
      <c r="NE1562" s="135"/>
      <c r="NF1562" s="135"/>
      <c r="NG1562" s="135"/>
      <c r="NH1562" s="135"/>
      <c r="NI1562" s="135"/>
      <c r="NJ1562" s="135"/>
      <c r="NK1562" s="135"/>
      <c r="NL1562" s="135"/>
      <c r="NM1562" s="135"/>
      <c r="NN1562" s="135"/>
      <c r="NO1562" s="135"/>
      <c r="NP1562" s="135"/>
      <c r="NQ1562" s="39"/>
      <c r="QS1562"/>
      <c r="QT1562"/>
      <c r="QU1562"/>
      <c r="QV1562"/>
      <c r="QW1562"/>
      <c r="QX1562"/>
      <c r="QY1562"/>
      <c r="QZ1562"/>
      <c r="RA1562"/>
      <c r="RB1562" s="39"/>
      <c r="RC1562" s="39"/>
      <c r="RD1562" s="39"/>
    </row>
    <row r="1563" spans="2:472" x14ac:dyDescent="0.2">
      <c r="B1563" s="426"/>
      <c r="C1563" s="427"/>
      <c r="V1563" s="63">
        <v>220</v>
      </c>
      <c r="W1563" s="54" t="s">
        <v>3908</v>
      </c>
      <c r="X1563" s="64">
        <v>10122</v>
      </c>
      <c r="Y1563" s="54" t="s">
        <v>2083</v>
      </c>
      <c r="Z1563" s="63" t="s">
        <v>412</v>
      </c>
      <c r="AA1563" s="54" t="s">
        <v>425</v>
      </c>
      <c r="AB1563" s="54" t="s">
        <v>383</v>
      </c>
      <c r="AC1563" s="54" t="s">
        <v>6544</v>
      </c>
      <c r="AD1563" s="64" t="s">
        <v>3886</v>
      </c>
      <c r="AE1563" s="64" t="s">
        <v>6527</v>
      </c>
      <c r="AF1563" s="63">
        <v>220</v>
      </c>
      <c r="AG1563" s="54" t="s">
        <v>3908</v>
      </c>
      <c r="AH1563" s="54" t="s">
        <v>3907</v>
      </c>
      <c r="AI1563" s="63" t="s">
        <v>3909</v>
      </c>
      <c r="AJ1563" s="64" t="s">
        <v>3910</v>
      </c>
      <c r="AK1563" s="569">
        <v>3750137</v>
      </c>
      <c r="AL1563" s="64" t="s">
        <v>425</v>
      </c>
      <c r="AM1563" s="64" t="s">
        <v>3913</v>
      </c>
      <c r="AN1563" s="570">
        <v>234093350</v>
      </c>
      <c r="AO1563" s="54"/>
      <c r="AP1563" s="54"/>
      <c r="AQ1563" s="54"/>
      <c r="AR1563" s="54"/>
      <c r="AS1563" s="54"/>
      <c r="AT1563" s="64" t="s">
        <v>6526</v>
      </c>
      <c r="AU1563" s="64"/>
      <c r="AV1563" s="54"/>
      <c r="AW1563" s="54"/>
      <c r="AX1563" s="54"/>
      <c r="AY1563" s="54"/>
      <c r="AZ1563" s="54"/>
      <c r="BA1563" s="54"/>
      <c r="BB1563" s="54"/>
      <c r="BC1563" s="54"/>
      <c r="BD1563" s="64">
        <v>10122</v>
      </c>
      <c r="BE1563" s="54" t="s">
        <v>2083</v>
      </c>
      <c r="BF1563" s="63" t="s">
        <v>412</v>
      </c>
      <c r="BG1563" s="54" t="s">
        <v>425</v>
      </c>
      <c r="BH1563" s="54" t="s">
        <v>383</v>
      </c>
      <c r="BI1563" s="54" t="s">
        <v>6544</v>
      </c>
      <c r="BJ1563" s="64" t="s">
        <v>3886</v>
      </c>
      <c r="BK1563" s="64" t="s">
        <v>6527</v>
      </c>
      <c r="BL1563" s="54"/>
      <c r="BM1563" s="54"/>
      <c r="BN1563" s="54"/>
      <c r="BO1563" s="39"/>
      <c r="BP1563" s="39"/>
      <c r="BQ1563" s="39"/>
      <c r="BR1563" s="39"/>
      <c r="BS1563" s="47"/>
      <c r="BT1563" s="39"/>
      <c r="BU1563" s="39"/>
      <c r="BV1563" s="39"/>
      <c r="BW1563" s="39"/>
      <c r="BX1563" s="39"/>
      <c r="BY1563" s="39"/>
      <c r="BZ1563" s="39"/>
      <c r="CA1563" s="39"/>
      <c r="CB1563" s="39"/>
      <c r="CC1563" s="47"/>
      <c r="CD1563" s="39"/>
      <c r="CE1563" s="39"/>
      <c r="CF1563" s="48"/>
      <c r="CG1563" s="48"/>
      <c r="CH1563" s="48"/>
      <c r="CI1563" s="48"/>
      <c r="CJ1563" s="48"/>
      <c r="CK1563" s="48"/>
      <c r="CL1563" s="48"/>
      <c r="CM1563" s="48"/>
      <c r="CN1563" s="48"/>
      <c r="CO1563" s="48"/>
      <c r="CP1563" s="48"/>
      <c r="CQ1563" s="48"/>
      <c r="CR1563" s="48"/>
      <c r="CS1563" s="48"/>
      <c r="CT1563" s="48"/>
      <c r="CU1563" s="48"/>
      <c r="CV1563" s="48"/>
      <c r="CW1563" s="48"/>
      <c r="CX1563" s="39"/>
      <c r="ML1563" s="135"/>
      <c r="MM1563" s="135"/>
      <c r="MN1563" s="135"/>
      <c r="MO1563" s="135"/>
      <c r="MP1563" s="135"/>
      <c r="MQ1563" s="135"/>
      <c r="MR1563" s="135"/>
      <c r="MS1563" s="135"/>
      <c r="MT1563" s="135"/>
      <c r="MU1563" s="135"/>
      <c r="MV1563" s="135"/>
      <c r="MW1563" s="135"/>
      <c r="MX1563" s="135"/>
      <c r="MY1563" s="135"/>
      <c r="MZ1563" s="135"/>
      <c r="NA1563" s="135"/>
      <c r="NB1563" s="135"/>
      <c r="NC1563" s="135"/>
      <c r="ND1563" s="135"/>
      <c r="NE1563" s="135"/>
      <c r="NF1563" s="135"/>
      <c r="NG1563" s="135"/>
      <c r="NH1563" s="135"/>
      <c r="NI1563" s="135"/>
      <c r="NJ1563" s="135"/>
      <c r="NK1563" s="135"/>
      <c r="NL1563" s="135"/>
      <c r="NM1563" s="135"/>
      <c r="NN1563" s="135"/>
      <c r="NO1563" s="135"/>
      <c r="NP1563" s="135"/>
      <c r="NQ1563" s="39"/>
      <c r="QS1563"/>
      <c r="QT1563"/>
      <c r="QU1563"/>
      <c r="QV1563"/>
      <c r="QW1563"/>
      <c r="QX1563"/>
      <c r="QY1563"/>
      <c r="QZ1563"/>
      <c r="RA1563"/>
      <c r="RB1563" s="39"/>
      <c r="RC1563" s="39"/>
      <c r="RD1563" s="39"/>
    </row>
    <row r="1564" spans="2:472" x14ac:dyDescent="0.2">
      <c r="B1564" s="426"/>
      <c r="C1564" s="427"/>
      <c r="V1564" s="63">
        <v>220</v>
      </c>
      <c r="W1564" s="54" t="s">
        <v>3908</v>
      </c>
      <c r="X1564" s="64">
        <v>10124</v>
      </c>
      <c r="Y1564" s="54" t="s">
        <v>2411</v>
      </c>
      <c r="Z1564" s="63" t="s">
        <v>412</v>
      </c>
      <c r="AA1564" s="54" t="s">
        <v>425</v>
      </c>
      <c r="AB1564" s="54" t="s">
        <v>383</v>
      </c>
      <c r="AC1564" s="54" t="s">
        <v>6545</v>
      </c>
      <c r="AD1564" s="64" t="s">
        <v>3886</v>
      </c>
      <c r="AE1564" s="64" t="s">
        <v>6527</v>
      </c>
      <c r="AF1564" s="63">
        <v>220</v>
      </c>
      <c r="AG1564" s="54" t="s">
        <v>3908</v>
      </c>
      <c r="AH1564" s="54" t="s">
        <v>3907</v>
      </c>
      <c r="AI1564" s="63" t="s">
        <v>3909</v>
      </c>
      <c r="AJ1564" s="64" t="s">
        <v>3910</v>
      </c>
      <c r="AK1564" s="569">
        <v>3750137</v>
      </c>
      <c r="AL1564" s="64" t="s">
        <v>425</v>
      </c>
      <c r="AM1564" s="64" t="s">
        <v>3913</v>
      </c>
      <c r="AN1564" s="570">
        <v>234093350</v>
      </c>
      <c r="AO1564" s="54"/>
      <c r="AP1564" s="54"/>
      <c r="AQ1564" s="54"/>
      <c r="AR1564" s="54"/>
      <c r="AS1564" s="54"/>
      <c r="AT1564" s="64" t="s">
        <v>6526</v>
      </c>
      <c r="AU1564" s="64"/>
      <c r="AV1564" s="54"/>
      <c r="AW1564" s="54"/>
      <c r="AX1564" s="54"/>
      <c r="AY1564" s="54"/>
      <c r="AZ1564" s="54"/>
      <c r="BA1564" s="54"/>
      <c r="BB1564" s="54"/>
      <c r="BC1564" s="54"/>
      <c r="BD1564" s="64">
        <v>10124</v>
      </c>
      <c r="BE1564" s="54" t="s">
        <v>2411</v>
      </c>
      <c r="BF1564" s="63" t="s">
        <v>412</v>
      </c>
      <c r="BG1564" s="54" t="s">
        <v>425</v>
      </c>
      <c r="BH1564" s="54" t="s">
        <v>383</v>
      </c>
      <c r="BI1564" s="54" t="s">
        <v>6545</v>
      </c>
      <c r="BJ1564" s="64" t="s">
        <v>3886</v>
      </c>
      <c r="BK1564" s="64" t="s">
        <v>6527</v>
      </c>
      <c r="BL1564" s="54"/>
      <c r="BM1564" s="54"/>
      <c r="BN1564" s="54"/>
      <c r="BO1564" s="39"/>
      <c r="BP1564" s="39"/>
      <c r="BQ1564" s="39"/>
      <c r="BR1564" s="39"/>
      <c r="BS1564" s="47"/>
      <c r="BT1564" s="39"/>
      <c r="BU1564" s="39"/>
      <c r="BV1564" s="39"/>
      <c r="BW1564" s="39"/>
      <c r="BX1564" s="39"/>
      <c r="BY1564" s="39"/>
      <c r="BZ1564" s="39"/>
      <c r="CA1564" s="39"/>
      <c r="CB1564" s="39"/>
      <c r="CC1564" s="47"/>
      <c r="CD1564" s="39"/>
      <c r="CE1564" s="39"/>
      <c r="CF1564" s="48"/>
      <c r="CG1564" s="48"/>
      <c r="CH1564" s="48"/>
      <c r="CI1564" s="48"/>
      <c r="CJ1564" s="48"/>
      <c r="CK1564" s="48"/>
      <c r="CL1564" s="48"/>
      <c r="CM1564" s="48"/>
      <c r="CN1564" s="48"/>
      <c r="CO1564" s="48"/>
      <c r="CP1564" s="48"/>
      <c r="CQ1564" s="48"/>
      <c r="CR1564" s="48"/>
      <c r="CS1564" s="48"/>
      <c r="CT1564" s="48"/>
      <c r="CU1564" s="48"/>
      <c r="CV1564" s="48"/>
      <c r="CW1564" s="48"/>
      <c r="CX1564" s="39"/>
      <c r="ML1564" s="135"/>
      <c r="MM1564" s="135"/>
      <c r="MN1564" s="135"/>
      <c r="MO1564" s="135"/>
      <c r="MP1564" s="135"/>
      <c r="MQ1564" s="135"/>
      <c r="MR1564" s="135"/>
      <c r="MS1564" s="135"/>
      <c r="MT1564" s="135"/>
      <c r="MU1564" s="135"/>
      <c r="MV1564" s="135"/>
      <c r="MW1564" s="135"/>
      <c r="MX1564" s="135"/>
      <c r="MY1564" s="135"/>
      <c r="MZ1564" s="135"/>
      <c r="NA1564" s="135"/>
      <c r="NB1564" s="135"/>
      <c r="NC1564" s="135"/>
      <c r="ND1564" s="135"/>
      <c r="NE1564" s="135"/>
      <c r="NF1564" s="135"/>
      <c r="NG1564" s="135"/>
      <c r="NH1564" s="135"/>
      <c r="NI1564" s="135"/>
      <c r="NJ1564" s="135"/>
      <c r="NK1564" s="135"/>
      <c r="NL1564" s="135"/>
      <c r="NM1564" s="135"/>
      <c r="NN1564" s="135"/>
      <c r="NO1564" s="135"/>
      <c r="NP1564" s="135"/>
      <c r="NQ1564" s="39"/>
      <c r="QS1564"/>
      <c r="QT1564"/>
      <c r="QU1564"/>
      <c r="QV1564"/>
      <c r="QW1564"/>
      <c r="QX1564"/>
      <c r="QY1564"/>
      <c r="QZ1564"/>
      <c r="RA1564"/>
      <c r="RB1564" s="39"/>
      <c r="RC1564" s="39"/>
      <c r="RD1564" s="39"/>
    </row>
    <row r="1565" spans="2:472" x14ac:dyDescent="0.2">
      <c r="B1565" s="426"/>
      <c r="C1565" s="427"/>
      <c r="V1565" s="63">
        <v>220</v>
      </c>
      <c r="W1565" s="54" t="s">
        <v>3908</v>
      </c>
      <c r="X1565" s="64">
        <v>10125</v>
      </c>
      <c r="Y1565" s="54" t="s">
        <v>2560</v>
      </c>
      <c r="Z1565" s="63" t="s">
        <v>412</v>
      </c>
      <c r="AA1565" s="54" t="s">
        <v>425</v>
      </c>
      <c r="AB1565" s="54" t="s">
        <v>383</v>
      </c>
      <c r="AC1565" s="54" t="s">
        <v>6546</v>
      </c>
      <c r="AD1565" s="64" t="s">
        <v>3886</v>
      </c>
      <c r="AE1565" s="64" t="s">
        <v>6527</v>
      </c>
      <c r="AF1565" s="63">
        <v>220</v>
      </c>
      <c r="AG1565" s="54" t="s">
        <v>3908</v>
      </c>
      <c r="AH1565" s="54" t="s">
        <v>3907</v>
      </c>
      <c r="AI1565" s="63" t="s">
        <v>3909</v>
      </c>
      <c r="AJ1565" s="64" t="s">
        <v>3910</v>
      </c>
      <c r="AK1565" s="569">
        <v>3750137</v>
      </c>
      <c r="AL1565" s="64" t="s">
        <v>425</v>
      </c>
      <c r="AM1565" s="64" t="s">
        <v>3913</v>
      </c>
      <c r="AN1565" s="570">
        <v>234093350</v>
      </c>
      <c r="AO1565" s="54"/>
      <c r="AP1565" s="54"/>
      <c r="AQ1565" s="54"/>
      <c r="AR1565" s="54"/>
      <c r="AS1565" s="54"/>
      <c r="AT1565" s="64" t="s">
        <v>6526</v>
      </c>
      <c r="AU1565" s="64"/>
      <c r="AV1565" s="54"/>
      <c r="AW1565" s="54"/>
      <c r="AX1565" s="54"/>
      <c r="AY1565" s="54"/>
      <c r="AZ1565" s="54"/>
      <c r="BA1565" s="54"/>
      <c r="BB1565" s="54"/>
      <c r="BC1565" s="54"/>
      <c r="BD1565" s="64">
        <v>10125</v>
      </c>
      <c r="BE1565" s="54" t="s">
        <v>2560</v>
      </c>
      <c r="BF1565" s="63" t="s">
        <v>412</v>
      </c>
      <c r="BG1565" s="54" t="s">
        <v>425</v>
      </c>
      <c r="BH1565" s="54" t="s">
        <v>383</v>
      </c>
      <c r="BI1565" s="54" t="s">
        <v>6546</v>
      </c>
      <c r="BJ1565" s="64" t="s">
        <v>3886</v>
      </c>
      <c r="BK1565" s="64" t="s">
        <v>6527</v>
      </c>
      <c r="BL1565" s="54"/>
      <c r="BM1565" s="54"/>
      <c r="BN1565" s="54"/>
      <c r="BO1565" s="39"/>
      <c r="BP1565" s="39"/>
      <c r="BQ1565" s="39"/>
      <c r="BR1565" s="39"/>
      <c r="BS1565" s="47"/>
      <c r="BT1565" s="39"/>
      <c r="BU1565" s="39"/>
      <c r="BV1565" s="39"/>
      <c r="BW1565" s="39"/>
      <c r="BX1565" s="39"/>
      <c r="BY1565" s="39"/>
      <c r="BZ1565" s="39"/>
      <c r="CA1565" s="39"/>
      <c r="CB1565" s="39"/>
      <c r="CC1565" s="47"/>
      <c r="CD1565" s="39"/>
      <c r="CE1565" s="39"/>
      <c r="CF1565" s="48"/>
      <c r="CG1565" s="48"/>
      <c r="CH1565" s="48"/>
      <c r="CI1565" s="48"/>
      <c r="CJ1565" s="48"/>
      <c r="CK1565" s="48"/>
      <c r="CL1565" s="48"/>
      <c r="CM1565" s="48"/>
      <c r="CN1565" s="48"/>
      <c r="CO1565" s="48"/>
      <c r="CP1565" s="48"/>
      <c r="CQ1565" s="48"/>
      <c r="CR1565" s="48"/>
      <c r="CS1565" s="48"/>
      <c r="CT1565" s="48"/>
      <c r="CU1565" s="48"/>
      <c r="CV1565" s="48"/>
      <c r="CW1565" s="48"/>
      <c r="CX1565" s="39"/>
      <c r="ML1565" s="135"/>
      <c r="MM1565" s="135"/>
      <c r="MN1565" s="135"/>
      <c r="MO1565" s="135"/>
      <c r="MP1565" s="135"/>
      <c r="MQ1565" s="135"/>
      <c r="MR1565" s="135"/>
      <c r="MS1565" s="135"/>
      <c r="MT1565" s="135"/>
      <c r="MU1565" s="135"/>
      <c r="MV1565" s="135"/>
      <c r="MW1565" s="135"/>
      <c r="MX1565" s="135"/>
      <c r="MY1565" s="135"/>
      <c r="MZ1565" s="135"/>
      <c r="NA1565" s="135"/>
      <c r="NB1565" s="135"/>
      <c r="NC1565" s="135"/>
      <c r="ND1565" s="135"/>
      <c r="NE1565" s="135"/>
      <c r="NF1565" s="135"/>
      <c r="NG1565" s="135"/>
      <c r="NH1565" s="135"/>
      <c r="NI1565" s="135"/>
      <c r="NJ1565" s="135"/>
      <c r="NK1565" s="135"/>
      <c r="NL1565" s="135"/>
      <c r="NM1565" s="135"/>
      <c r="NN1565" s="135"/>
      <c r="NO1565" s="135"/>
      <c r="NP1565" s="135"/>
      <c r="NQ1565" s="39"/>
      <c r="QS1565"/>
      <c r="QT1565"/>
      <c r="QU1565"/>
      <c r="QV1565"/>
      <c r="QW1565"/>
      <c r="QX1565"/>
      <c r="QY1565"/>
      <c r="QZ1565"/>
      <c r="RA1565"/>
      <c r="RB1565" s="39"/>
      <c r="RC1565" s="39"/>
      <c r="RD1565" s="39"/>
    </row>
    <row r="1566" spans="2:472" x14ac:dyDescent="0.2">
      <c r="B1566" s="426"/>
      <c r="C1566" s="427"/>
      <c r="V1566" s="63">
        <v>220</v>
      </c>
      <c r="W1566" s="54" t="s">
        <v>3908</v>
      </c>
      <c r="X1566" s="64">
        <v>10126</v>
      </c>
      <c r="Y1566" s="54" t="s">
        <v>1581</v>
      </c>
      <c r="Z1566" s="63" t="s">
        <v>412</v>
      </c>
      <c r="AA1566" s="54" t="s">
        <v>425</v>
      </c>
      <c r="AB1566" s="54" t="s">
        <v>383</v>
      </c>
      <c r="AC1566" s="54" t="s">
        <v>6547</v>
      </c>
      <c r="AD1566" s="64" t="s">
        <v>3886</v>
      </c>
      <c r="AE1566" s="64" t="s">
        <v>6527</v>
      </c>
      <c r="AF1566" s="63">
        <v>220</v>
      </c>
      <c r="AG1566" s="54" t="s">
        <v>3908</v>
      </c>
      <c r="AH1566" s="54" t="s">
        <v>3907</v>
      </c>
      <c r="AI1566" s="63" t="s">
        <v>3909</v>
      </c>
      <c r="AJ1566" s="64" t="s">
        <v>3910</v>
      </c>
      <c r="AK1566" s="569">
        <v>3750137</v>
      </c>
      <c r="AL1566" s="64" t="s">
        <v>425</v>
      </c>
      <c r="AM1566" s="64" t="s">
        <v>3913</v>
      </c>
      <c r="AN1566" s="570">
        <v>234093350</v>
      </c>
      <c r="AO1566" s="54"/>
      <c r="AP1566" s="54"/>
      <c r="AQ1566" s="54"/>
      <c r="AR1566" s="54"/>
      <c r="AS1566" s="54"/>
      <c r="AT1566" s="64" t="s">
        <v>6526</v>
      </c>
      <c r="AU1566" s="64"/>
      <c r="AV1566" s="54"/>
      <c r="AW1566" s="54"/>
      <c r="AX1566" s="54"/>
      <c r="AY1566" s="54"/>
      <c r="AZ1566" s="54"/>
      <c r="BA1566" s="54"/>
      <c r="BB1566" s="54"/>
      <c r="BC1566" s="54"/>
      <c r="BD1566" s="64">
        <v>10126</v>
      </c>
      <c r="BE1566" s="54" t="s">
        <v>1581</v>
      </c>
      <c r="BF1566" s="63" t="s">
        <v>412</v>
      </c>
      <c r="BG1566" s="54" t="s">
        <v>425</v>
      </c>
      <c r="BH1566" s="54" t="s">
        <v>383</v>
      </c>
      <c r="BI1566" s="54" t="s">
        <v>6547</v>
      </c>
      <c r="BJ1566" s="64" t="s">
        <v>3886</v>
      </c>
      <c r="BK1566" s="64" t="s">
        <v>6527</v>
      </c>
      <c r="BL1566" s="54"/>
      <c r="BM1566" s="54"/>
      <c r="BN1566" s="54"/>
      <c r="BO1566" s="39"/>
      <c r="BP1566" s="39"/>
      <c r="BQ1566" s="39"/>
      <c r="BR1566" s="39"/>
      <c r="BS1566" s="47"/>
      <c r="BT1566" s="39"/>
      <c r="BU1566" s="39"/>
      <c r="BV1566" s="39"/>
      <c r="BW1566" s="39"/>
      <c r="BX1566" s="39"/>
      <c r="BY1566" s="39"/>
      <c r="BZ1566" s="39"/>
      <c r="CA1566" s="39"/>
      <c r="CB1566" s="39"/>
      <c r="CC1566" s="47"/>
      <c r="CD1566" s="39"/>
      <c r="CE1566" s="39"/>
      <c r="CF1566" s="48"/>
      <c r="CG1566" s="48"/>
      <c r="CH1566" s="48"/>
      <c r="CI1566" s="48"/>
      <c r="CJ1566" s="48"/>
      <c r="CK1566" s="48"/>
      <c r="CL1566" s="48"/>
      <c r="CM1566" s="48"/>
      <c r="CN1566" s="48"/>
      <c r="CO1566" s="48"/>
      <c r="CP1566" s="48"/>
      <c r="CQ1566" s="48"/>
      <c r="CR1566" s="48"/>
      <c r="CS1566" s="48"/>
      <c r="CT1566" s="48"/>
      <c r="CU1566" s="48"/>
      <c r="CV1566" s="48"/>
      <c r="CW1566" s="48"/>
      <c r="CX1566" s="39"/>
      <c r="ML1566" s="135"/>
      <c r="MM1566" s="135"/>
      <c r="MN1566" s="135"/>
      <c r="MO1566" s="135"/>
      <c r="MP1566" s="135"/>
      <c r="MQ1566" s="135"/>
      <c r="MR1566" s="135"/>
      <c r="MS1566" s="135"/>
      <c r="MT1566" s="135"/>
      <c r="MU1566" s="135"/>
      <c r="MV1566" s="135"/>
      <c r="MW1566" s="135"/>
      <c r="MX1566" s="135"/>
      <c r="MY1566" s="135"/>
      <c r="MZ1566" s="135"/>
      <c r="NA1566" s="135"/>
      <c r="NB1566" s="135"/>
      <c r="NC1566" s="135"/>
      <c r="ND1566" s="135"/>
      <c r="NE1566" s="135"/>
      <c r="NF1566" s="135"/>
      <c r="NG1566" s="135"/>
      <c r="NH1566" s="135"/>
      <c r="NI1566" s="135"/>
      <c r="NJ1566" s="135"/>
      <c r="NK1566" s="135"/>
      <c r="NL1566" s="135"/>
      <c r="NM1566" s="135"/>
      <c r="NN1566" s="135"/>
      <c r="NO1566" s="135"/>
      <c r="NP1566" s="135"/>
      <c r="NQ1566" s="39"/>
      <c r="QS1566"/>
      <c r="QT1566"/>
      <c r="QU1566"/>
      <c r="QV1566"/>
      <c r="QW1566"/>
      <c r="QX1566"/>
      <c r="QY1566"/>
      <c r="QZ1566"/>
      <c r="RA1566"/>
      <c r="RB1566" s="39"/>
      <c r="RC1566" s="39"/>
      <c r="RD1566" s="39"/>
    </row>
    <row r="1567" spans="2:472" x14ac:dyDescent="0.2">
      <c r="B1567" s="426"/>
      <c r="C1567" s="427"/>
      <c r="V1567" s="63">
        <v>220</v>
      </c>
      <c r="W1567" s="54" t="s">
        <v>3908</v>
      </c>
      <c r="X1567" s="64">
        <v>10127</v>
      </c>
      <c r="Y1567" s="54" t="s">
        <v>1843</v>
      </c>
      <c r="Z1567" s="63" t="s">
        <v>1341</v>
      </c>
      <c r="AA1567" s="54" t="s">
        <v>425</v>
      </c>
      <c r="AB1567" s="54" t="s">
        <v>383</v>
      </c>
      <c r="AC1567" s="54" t="s">
        <v>6548</v>
      </c>
      <c r="AD1567" s="64" t="s">
        <v>3886</v>
      </c>
      <c r="AE1567" s="64" t="s">
        <v>6527</v>
      </c>
      <c r="AF1567" s="63">
        <v>220</v>
      </c>
      <c r="AG1567" s="54" t="s">
        <v>3908</v>
      </c>
      <c r="AH1567" s="54" t="s">
        <v>3907</v>
      </c>
      <c r="AI1567" s="63" t="s">
        <v>3909</v>
      </c>
      <c r="AJ1567" s="64" t="s">
        <v>3910</v>
      </c>
      <c r="AK1567" s="569">
        <v>3750137</v>
      </c>
      <c r="AL1567" s="64" t="s">
        <v>425</v>
      </c>
      <c r="AM1567" s="64" t="s">
        <v>3913</v>
      </c>
      <c r="AN1567" s="570">
        <v>234093350</v>
      </c>
      <c r="AO1567" s="54"/>
      <c r="AP1567" s="54"/>
      <c r="AQ1567" s="54"/>
      <c r="AR1567" s="54"/>
      <c r="AS1567" s="54"/>
      <c r="AT1567" s="64" t="s">
        <v>6526</v>
      </c>
      <c r="AU1567" s="64"/>
      <c r="AV1567" s="54"/>
      <c r="AW1567" s="54"/>
      <c r="AX1567" s="54"/>
      <c r="AY1567" s="54"/>
      <c r="AZ1567" s="54"/>
      <c r="BA1567" s="54"/>
      <c r="BB1567" s="54"/>
      <c r="BC1567" s="54"/>
      <c r="BD1567" s="64">
        <v>10127</v>
      </c>
      <c r="BE1567" s="54" t="s">
        <v>1843</v>
      </c>
      <c r="BF1567" s="63" t="s">
        <v>1341</v>
      </c>
      <c r="BG1567" s="54" t="s">
        <v>425</v>
      </c>
      <c r="BH1567" s="54" t="s">
        <v>383</v>
      </c>
      <c r="BI1567" s="54" t="s">
        <v>6548</v>
      </c>
      <c r="BJ1567" s="64" t="s">
        <v>3886</v>
      </c>
      <c r="BK1567" s="64" t="s">
        <v>6527</v>
      </c>
      <c r="BL1567" s="54"/>
      <c r="BM1567" s="54"/>
      <c r="BN1567" s="54"/>
      <c r="BO1567" s="39"/>
      <c r="BP1567" s="39"/>
      <c r="BQ1567" s="39"/>
      <c r="BR1567" s="39"/>
      <c r="BS1567" s="47"/>
      <c r="BT1567" s="39"/>
      <c r="BU1567" s="39"/>
      <c r="BV1567" s="39"/>
      <c r="BW1567" s="39"/>
      <c r="BX1567" s="39"/>
      <c r="BY1567" s="39"/>
      <c r="BZ1567" s="39"/>
      <c r="CA1567" s="39"/>
      <c r="CB1567" s="39"/>
      <c r="CC1567" s="47"/>
      <c r="CD1567" s="39"/>
      <c r="CE1567" s="39"/>
      <c r="CF1567" s="48"/>
      <c r="CG1567" s="48"/>
      <c r="CH1567" s="48"/>
      <c r="CI1567" s="48"/>
      <c r="CJ1567" s="48"/>
      <c r="CK1567" s="48"/>
      <c r="CL1567" s="48"/>
      <c r="CM1567" s="48"/>
      <c r="CN1567" s="48"/>
      <c r="CO1567" s="48"/>
      <c r="CP1567" s="48"/>
      <c r="CQ1567" s="48"/>
      <c r="CR1567" s="48"/>
      <c r="CS1567" s="48"/>
      <c r="CT1567" s="48"/>
      <c r="CU1567" s="48"/>
      <c r="CV1567" s="48"/>
      <c r="CW1567" s="48"/>
      <c r="CX1567" s="39"/>
      <c r="ML1567" s="135"/>
      <c r="MM1567" s="135"/>
      <c r="MN1567" s="135"/>
      <c r="MO1567" s="135"/>
      <c r="MP1567" s="135"/>
      <c r="MQ1567" s="135"/>
      <c r="MR1567" s="135"/>
      <c r="MS1567" s="135"/>
      <c r="MT1567" s="135"/>
      <c r="MU1567" s="135"/>
      <c r="MV1567" s="135"/>
      <c r="MW1567" s="135"/>
      <c r="MX1567" s="135"/>
      <c r="MY1567" s="135"/>
      <c r="MZ1567" s="135"/>
      <c r="NA1567" s="135"/>
      <c r="NB1567" s="135"/>
      <c r="NC1567" s="135"/>
      <c r="ND1567" s="135"/>
      <c r="NE1567" s="135"/>
      <c r="NF1567" s="135"/>
      <c r="NG1567" s="135"/>
      <c r="NH1567" s="135"/>
      <c r="NI1567" s="135"/>
      <c r="NJ1567" s="135"/>
      <c r="NK1567" s="135"/>
      <c r="NL1567" s="135"/>
      <c r="NM1567" s="135"/>
      <c r="NN1567" s="135"/>
      <c r="NO1567" s="135"/>
      <c r="NP1567" s="135"/>
      <c r="NQ1567" s="39"/>
      <c r="QS1567"/>
      <c r="QT1567"/>
      <c r="QU1567"/>
      <c r="QV1567"/>
      <c r="QW1567"/>
      <c r="QX1567"/>
      <c r="QY1567"/>
      <c r="QZ1567"/>
      <c r="RA1567"/>
      <c r="RB1567" s="39"/>
      <c r="RC1567" s="39"/>
      <c r="RD1567" s="39"/>
    </row>
    <row r="1568" spans="2:472" x14ac:dyDescent="0.2">
      <c r="B1568" s="426"/>
      <c r="C1568" s="427"/>
      <c r="V1568" s="63">
        <v>220</v>
      </c>
      <c r="W1568" s="54" t="s">
        <v>3908</v>
      </c>
      <c r="X1568" s="64">
        <v>10119</v>
      </c>
      <c r="Y1568" s="54" t="s">
        <v>1632</v>
      </c>
      <c r="Z1568" s="63" t="s">
        <v>412</v>
      </c>
      <c r="AA1568" s="54" t="s">
        <v>425</v>
      </c>
      <c r="AB1568" s="54" t="s">
        <v>383</v>
      </c>
      <c r="AC1568" s="54" t="s">
        <v>1632</v>
      </c>
      <c r="AD1568" s="64" t="s">
        <v>3886</v>
      </c>
      <c r="AE1568" s="64" t="s">
        <v>6527</v>
      </c>
      <c r="AF1568" s="63">
        <v>220</v>
      </c>
      <c r="AG1568" s="54" t="s">
        <v>3908</v>
      </c>
      <c r="AH1568" s="54" t="s">
        <v>3907</v>
      </c>
      <c r="AI1568" s="63" t="s">
        <v>3909</v>
      </c>
      <c r="AJ1568" s="64" t="s">
        <v>3910</v>
      </c>
      <c r="AK1568" s="569">
        <v>3750137</v>
      </c>
      <c r="AL1568" s="64" t="s">
        <v>425</v>
      </c>
      <c r="AM1568" s="64" t="s">
        <v>3913</v>
      </c>
      <c r="AN1568" s="570">
        <v>234093350</v>
      </c>
      <c r="AO1568" s="54"/>
      <c r="AP1568" s="54"/>
      <c r="AQ1568" s="54"/>
      <c r="AR1568" s="54"/>
      <c r="AS1568" s="54"/>
      <c r="AT1568" s="64" t="s">
        <v>6526</v>
      </c>
      <c r="AU1568" s="64"/>
      <c r="AV1568" s="54"/>
      <c r="AW1568" s="54"/>
      <c r="AX1568" s="54"/>
      <c r="AY1568" s="54"/>
      <c r="AZ1568" s="54"/>
      <c r="BA1568" s="54"/>
      <c r="BB1568" s="54"/>
      <c r="BC1568" s="54"/>
      <c r="BD1568" s="64">
        <v>10119</v>
      </c>
      <c r="BE1568" s="54" t="s">
        <v>1632</v>
      </c>
      <c r="BF1568" s="63" t="s">
        <v>412</v>
      </c>
      <c r="BG1568" s="54" t="s">
        <v>425</v>
      </c>
      <c r="BH1568" s="54" t="s">
        <v>383</v>
      </c>
      <c r="BI1568" s="54" t="s">
        <v>1632</v>
      </c>
      <c r="BJ1568" s="64" t="s">
        <v>3886</v>
      </c>
      <c r="BK1568" s="64" t="s">
        <v>6527</v>
      </c>
      <c r="BL1568" s="54"/>
      <c r="BM1568" s="54"/>
      <c r="BN1568" s="54"/>
      <c r="BO1568" s="39"/>
      <c r="BP1568" s="39"/>
      <c r="BQ1568" s="39"/>
      <c r="BR1568" s="39"/>
      <c r="BS1568" s="47"/>
      <c r="BT1568" s="39"/>
      <c r="BU1568" s="39"/>
      <c r="BV1568" s="39"/>
      <c r="BW1568" s="39"/>
      <c r="BX1568" s="39"/>
      <c r="BY1568" s="39"/>
      <c r="BZ1568" s="39"/>
      <c r="CA1568" s="39"/>
      <c r="CB1568" s="39"/>
      <c r="CC1568" s="47"/>
      <c r="CD1568" s="39"/>
      <c r="CE1568" s="39"/>
      <c r="CF1568" s="48"/>
      <c r="CG1568" s="48"/>
      <c r="CH1568" s="48"/>
      <c r="CI1568" s="48"/>
      <c r="CJ1568" s="48"/>
      <c r="CK1568" s="48"/>
      <c r="CL1568" s="48"/>
      <c r="CM1568" s="48"/>
      <c r="CN1568" s="48"/>
      <c r="CO1568" s="48"/>
      <c r="CP1568" s="48"/>
      <c r="CQ1568" s="48"/>
      <c r="CR1568" s="48"/>
      <c r="CS1568" s="48"/>
      <c r="CT1568" s="48"/>
      <c r="CU1568" s="48"/>
      <c r="CV1568" s="48"/>
      <c r="CW1568" s="48"/>
      <c r="CX1568" s="39"/>
      <c r="ML1568" s="135"/>
      <c r="MM1568" s="135"/>
      <c r="MN1568" s="135"/>
      <c r="MO1568" s="135"/>
      <c r="MP1568" s="135"/>
      <c r="MQ1568" s="135"/>
      <c r="MR1568" s="135"/>
      <c r="MS1568" s="135"/>
      <c r="MT1568" s="135"/>
      <c r="MU1568" s="135"/>
      <c r="MV1568" s="135"/>
      <c r="MW1568" s="135"/>
      <c r="MX1568" s="135"/>
      <c r="MY1568" s="135"/>
      <c r="MZ1568" s="135"/>
      <c r="NA1568" s="135"/>
      <c r="NB1568" s="135"/>
      <c r="NC1568" s="135"/>
      <c r="ND1568" s="135"/>
      <c r="NE1568" s="135"/>
      <c r="NF1568" s="135"/>
      <c r="NG1568" s="135"/>
      <c r="NH1568" s="135"/>
      <c r="NI1568" s="135"/>
      <c r="NJ1568" s="135"/>
      <c r="NK1568" s="135"/>
      <c r="NL1568" s="135"/>
      <c r="NM1568" s="135"/>
      <c r="NN1568" s="135"/>
      <c r="NO1568" s="135"/>
      <c r="NP1568" s="135"/>
      <c r="NQ1568" s="39"/>
      <c r="QS1568"/>
      <c r="QT1568"/>
      <c r="QU1568"/>
      <c r="QV1568"/>
      <c r="QW1568"/>
      <c r="QX1568"/>
      <c r="QY1568"/>
      <c r="QZ1568"/>
      <c r="RA1568"/>
      <c r="RB1568" s="39"/>
      <c r="RC1568" s="39"/>
      <c r="RD1568" s="39"/>
    </row>
    <row r="1569" spans="2:472" x14ac:dyDescent="0.2">
      <c r="B1569" s="426"/>
      <c r="C1569" s="427"/>
      <c r="V1569" s="63">
        <v>220</v>
      </c>
      <c r="W1569" s="54" t="s">
        <v>3908</v>
      </c>
      <c r="X1569" s="64">
        <v>10200</v>
      </c>
      <c r="Y1569" s="54" t="s">
        <v>6549</v>
      </c>
      <c r="Z1569" s="63" t="s">
        <v>412</v>
      </c>
      <c r="AA1569" s="54" t="s">
        <v>443</v>
      </c>
      <c r="AB1569" s="54" t="s">
        <v>383</v>
      </c>
      <c r="AC1569" s="54" t="s">
        <v>969</v>
      </c>
      <c r="AD1569" s="64" t="s">
        <v>3886</v>
      </c>
      <c r="AE1569" s="64" t="s">
        <v>6527</v>
      </c>
      <c r="AF1569" s="63">
        <v>220</v>
      </c>
      <c r="AG1569" s="54" t="s">
        <v>3908</v>
      </c>
      <c r="AH1569" s="54" t="s">
        <v>3907</v>
      </c>
      <c r="AI1569" s="63" t="s">
        <v>3909</v>
      </c>
      <c r="AJ1569" s="64" t="s">
        <v>3910</v>
      </c>
      <c r="AK1569" s="569">
        <v>3750137</v>
      </c>
      <c r="AL1569" s="64" t="s">
        <v>425</v>
      </c>
      <c r="AM1569" s="64" t="s">
        <v>3913</v>
      </c>
      <c r="AN1569" s="570">
        <v>234093350</v>
      </c>
      <c r="AO1569" s="54"/>
      <c r="AP1569" s="54"/>
      <c r="AQ1569" s="54"/>
      <c r="AR1569" s="54"/>
      <c r="AS1569" s="54"/>
      <c r="AT1569" s="64" t="s">
        <v>6526</v>
      </c>
      <c r="AU1569" s="64"/>
      <c r="AV1569" s="54"/>
      <c r="AW1569" s="54"/>
      <c r="AX1569" s="54"/>
      <c r="AY1569" s="54"/>
      <c r="AZ1569" s="54"/>
      <c r="BA1569" s="54"/>
      <c r="BB1569" s="54"/>
      <c r="BC1569" s="54"/>
      <c r="BD1569" s="64">
        <v>10200</v>
      </c>
      <c r="BE1569" s="54" t="s">
        <v>6549</v>
      </c>
      <c r="BF1569" s="63" t="s">
        <v>412</v>
      </c>
      <c r="BG1569" s="54" t="s">
        <v>443</v>
      </c>
      <c r="BH1569" s="54" t="s">
        <v>383</v>
      </c>
      <c r="BI1569" s="54" t="s">
        <v>969</v>
      </c>
      <c r="BJ1569" s="64" t="s">
        <v>3886</v>
      </c>
      <c r="BK1569" s="64" t="s">
        <v>6527</v>
      </c>
      <c r="BL1569" s="54"/>
      <c r="BM1569" s="54"/>
      <c r="BN1569" s="54"/>
      <c r="BO1569" s="39"/>
      <c r="BP1569" s="39"/>
      <c r="BQ1569" s="39"/>
      <c r="BR1569" s="39"/>
      <c r="BS1569" s="47"/>
      <c r="BT1569" s="39"/>
      <c r="BU1569" s="39"/>
      <c r="BV1569" s="39"/>
      <c r="BW1569" s="39"/>
      <c r="BX1569" s="39"/>
      <c r="BY1569" s="39"/>
      <c r="BZ1569" s="39"/>
      <c r="CA1569" s="39"/>
      <c r="CB1569" s="39"/>
      <c r="CC1569" s="47"/>
      <c r="CD1569" s="39"/>
      <c r="CE1569" s="39"/>
      <c r="CF1569" s="48"/>
      <c r="CG1569" s="48"/>
      <c r="CH1569" s="48"/>
      <c r="CI1569" s="48"/>
      <c r="CJ1569" s="48"/>
      <c r="CK1569" s="48"/>
      <c r="CL1569" s="48"/>
      <c r="CM1569" s="48"/>
      <c r="CN1569" s="48"/>
      <c r="CO1569" s="48"/>
      <c r="CP1569" s="48"/>
      <c r="CQ1569" s="48"/>
      <c r="CR1569" s="48"/>
      <c r="CS1569" s="48"/>
      <c r="CT1569" s="48"/>
      <c r="CU1569" s="48"/>
      <c r="CV1569" s="48"/>
      <c r="CW1569" s="48"/>
      <c r="CX1569" s="39"/>
      <c r="ML1569" s="135"/>
      <c r="MM1569" s="135"/>
      <c r="MN1569" s="135"/>
      <c r="MO1569" s="135"/>
      <c r="MP1569" s="135"/>
      <c r="MQ1569" s="135"/>
      <c r="MR1569" s="135"/>
      <c r="MS1569" s="135"/>
      <c r="MT1569" s="135"/>
      <c r="MU1569" s="135"/>
      <c r="MV1569" s="135"/>
      <c r="MW1569" s="135"/>
      <c r="MX1569" s="135"/>
      <c r="MY1569" s="135"/>
      <c r="MZ1569" s="135"/>
      <c r="NA1569" s="135"/>
      <c r="NB1569" s="135"/>
      <c r="NC1569" s="135"/>
      <c r="ND1569" s="135"/>
      <c r="NE1569" s="135"/>
      <c r="NF1569" s="135"/>
      <c r="NG1569" s="135"/>
      <c r="NH1569" s="135"/>
      <c r="NI1569" s="135"/>
      <c r="NJ1569" s="135"/>
      <c r="NK1569" s="135"/>
      <c r="NL1569" s="135"/>
      <c r="NM1569" s="135"/>
      <c r="NN1569" s="135"/>
      <c r="NO1569" s="135"/>
      <c r="NP1569" s="135"/>
      <c r="NQ1569" s="39"/>
      <c r="QS1569"/>
      <c r="QT1569"/>
      <c r="QU1569"/>
      <c r="QV1569"/>
      <c r="QW1569"/>
      <c r="QX1569"/>
      <c r="QY1569"/>
      <c r="QZ1569"/>
      <c r="RA1569"/>
      <c r="RB1569" s="39"/>
      <c r="RC1569" s="39"/>
      <c r="RD1569" s="39"/>
    </row>
    <row r="1570" spans="2:472" x14ac:dyDescent="0.2">
      <c r="B1570" s="426"/>
      <c r="C1570" s="427"/>
      <c r="V1570" s="63">
        <v>220</v>
      </c>
      <c r="W1570" s="54" t="s">
        <v>3908</v>
      </c>
      <c r="X1570" s="64">
        <v>10209</v>
      </c>
      <c r="Y1570" s="54" t="s">
        <v>969</v>
      </c>
      <c r="Z1570" s="63" t="s">
        <v>412</v>
      </c>
      <c r="AA1570" s="54" t="s">
        <v>443</v>
      </c>
      <c r="AB1570" s="54" t="s">
        <v>383</v>
      </c>
      <c r="AC1570" s="54" t="s">
        <v>969</v>
      </c>
      <c r="AD1570" s="64" t="s">
        <v>3886</v>
      </c>
      <c r="AE1570" s="64" t="s">
        <v>6527</v>
      </c>
      <c r="AF1570" s="63">
        <v>220</v>
      </c>
      <c r="AG1570" s="54" t="s">
        <v>3908</v>
      </c>
      <c r="AH1570" s="54" t="s">
        <v>3907</v>
      </c>
      <c r="AI1570" s="63" t="s">
        <v>3909</v>
      </c>
      <c r="AJ1570" s="64" t="s">
        <v>3910</v>
      </c>
      <c r="AK1570" s="569">
        <v>3750137</v>
      </c>
      <c r="AL1570" s="64" t="s">
        <v>425</v>
      </c>
      <c r="AM1570" s="64" t="s">
        <v>3913</v>
      </c>
      <c r="AN1570" s="570">
        <v>234093350</v>
      </c>
      <c r="AO1570" s="54"/>
      <c r="AP1570" s="54"/>
      <c r="AQ1570" s="54"/>
      <c r="AR1570" s="54"/>
      <c r="AS1570" s="54"/>
      <c r="AT1570" s="64" t="s">
        <v>6526</v>
      </c>
      <c r="AU1570" s="64"/>
      <c r="AV1570" s="54"/>
      <c r="AW1570" s="54"/>
      <c r="AX1570" s="54"/>
      <c r="AY1570" s="54"/>
      <c r="AZ1570" s="54"/>
      <c r="BA1570" s="54"/>
      <c r="BB1570" s="54"/>
      <c r="BC1570" s="54"/>
      <c r="BD1570" s="64">
        <v>10209</v>
      </c>
      <c r="BE1570" s="54" t="s">
        <v>969</v>
      </c>
      <c r="BF1570" s="63" t="s">
        <v>412</v>
      </c>
      <c r="BG1570" s="54" t="s">
        <v>443</v>
      </c>
      <c r="BH1570" s="54" t="s">
        <v>383</v>
      </c>
      <c r="BI1570" s="54" t="s">
        <v>969</v>
      </c>
      <c r="BJ1570" s="64" t="s">
        <v>3886</v>
      </c>
      <c r="BK1570" s="64" t="s">
        <v>6527</v>
      </c>
      <c r="BL1570" s="54"/>
      <c r="BM1570" s="54"/>
      <c r="BN1570" s="54"/>
      <c r="BO1570" s="39"/>
      <c r="BP1570" s="39"/>
      <c r="BQ1570" s="39"/>
      <c r="BR1570" s="39"/>
      <c r="BS1570" s="47"/>
      <c r="BT1570" s="39"/>
      <c r="BU1570" s="39"/>
      <c r="BV1570" s="39"/>
      <c r="BW1570" s="39"/>
      <c r="BX1570" s="39"/>
      <c r="BY1570" s="39"/>
      <c r="BZ1570" s="39"/>
      <c r="CA1570" s="39"/>
      <c r="CB1570" s="39"/>
      <c r="CC1570" s="47"/>
      <c r="CD1570" s="39"/>
      <c r="CE1570" s="39"/>
      <c r="CF1570" s="48"/>
      <c r="CG1570" s="48"/>
      <c r="CH1570" s="48"/>
      <c r="CI1570" s="48"/>
      <c r="CJ1570" s="48"/>
      <c r="CK1570" s="48"/>
      <c r="CL1570" s="48"/>
      <c r="CM1570" s="48"/>
      <c r="CN1570" s="48"/>
      <c r="CO1570" s="48"/>
      <c r="CP1570" s="48"/>
      <c r="CQ1570" s="48"/>
      <c r="CR1570" s="48"/>
      <c r="CS1570" s="48"/>
      <c r="CT1570" s="48"/>
      <c r="CU1570" s="48"/>
      <c r="CV1570" s="48"/>
      <c r="CW1570" s="48"/>
      <c r="CX1570" s="39"/>
      <c r="ML1570" s="135"/>
      <c r="MM1570" s="135"/>
      <c r="MN1570" s="135"/>
      <c r="MO1570" s="135"/>
      <c r="MP1570" s="135"/>
      <c r="MQ1570" s="135"/>
      <c r="MR1570" s="135"/>
      <c r="MS1570" s="135"/>
      <c r="MT1570" s="135"/>
      <c r="MU1570" s="135"/>
      <c r="MV1570" s="135"/>
      <c r="MW1570" s="135"/>
      <c r="MX1570" s="135"/>
      <c r="MY1570" s="135"/>
      <c r="MZ1570" s="135"/>
      <c r="NA1570" s="135"/>
      <c r="NB1570" s="135"/>
      <c r="NC1570" s="135"/>
      <c r="ND1570" s="135"/>
      <c r="NE1570" s="135"/>
      <c r="NF1570" s="135"/>
      <c r="NG1570" s="135"/>
      <c r="NH1570" s="135"/>
      <c r="NI1570" s="135"/>
      <c r="NJ1570" s="135"/>
      <c r="NK1570" s="135"/>
      <c r="NL1570" s="135"/>
      <c r="NM1570" s="135"/>
      <c r="NN1570" s="135"/>
      <c r="NO1570" s="135"/>
      <c r="NP1570" s="135"/>
      <c r="NQ1570" s="39"/>
      <c r="QS1570"/>
      <c r="QT1570"/>
      <c r="QU1570"/>
      <c r="QV1570"/>
      <c r="QW1570"/>
      <c r="QX1570"/>
      <c r="QY1570"/>
      <c r="QZ1570"/>
      <c r="RA1570"/>
      <c r="RB1570" s="39"/>
      <c r="RC1570" s="39"/>
      <c r="RD1570" s="39"/>
    </row>
    <row r="1571" spans="2:472" x14ac:dyDescent="0.2">
      <c r="B1571" s="426"/>
      <c r="C1571" s="427"/>
      <c r="V1571" s="63">
        <v>220</v>
      </c>
      <c r="W1571" s="54" t="s">
        <v>3908</v>
      </c>
      <c r="X1571" s="64">
        <v>10202</v>
      </c>
      <c r="Y1571" s="54" t="s">
        <v>716</v>
      </c>
      <c r="Z1571" s="63" t="s">
        <v>412</v>
      </c>
      <c r="AA1571" s="54" t="s">
        <v>443</v>
      </c>
      <c r="AB1571" s="54" t="s">
        <v>383</v>
      </c>
      <c r="AC1571" s="54" t="s">
        <v>716</v>
      </c>
      <c r="AD1571" s="64" t="s">
        <v>3886</v>
      </c>
      <c r="AE1571" s="64" t="s">
        <v>6527</v>
      </c>
      <c r="AF1571" s="63">
        <v>220</v>
      </c>
      <c r="AG1571" s="54" t="s">
        <v>3908</v>
      </c>
      <c r="AH1571" s="54" t="s">
        <v>3907</v>
      </c>
      <c r="AI1571" s="63" t="s">
        <v>3909</v>
      </c>
      <c r="AJ1571" s="64" t="s">
        <v>3910</v>
      </c>
      <c r="AK1571" s="569">
        <v>3750137</v>
      </c>
      <c r="AL1571" s="64" t="s">
        <v>425</v>
      </c>
      <c r="AM1571" s="64" t="s">
        <v>3913</v>
      </c>
      <c r="AN1571" s="570">
        <v>234093350</v>
      </c>
      <c r="AO1571" s="54"/>
      <c r="AP1571" s="54"/>
      <c r="AQ1571" s="54"/>
      <c r="AR1571" s="54"/>
      <c r="AS1571" s="54"/>
      <c r="AT1571" s="64" t="s">
        <v>6526</v>
      </c>
      <c r="AU1571" s="64"/>
      <c r="AV1571" s="54"/>
      <c r="AW1571" s="54"/>
      <c r="AX1571" s="54"/>
      <c r="AY1571" s="54"/>
      <c r="AZ1571" s="54"/>
      <c r="BA1571" s="54"/>
      <c r="BB1571" s="54"/>
      <c r="BC1571" s="54"/>
      <c r="BD1571" s="64">
        <v>10202</v>
      </c>
      <c r="BE1571" s="54" t="s">
        <v>716</v>
      </c>
      <c r="BF1571" s="63" t="s">
        <v>412</v>
      </c>
      <c r="BG1571" s="54" t="s">
        <v>443</v>
      </c>
      <c r="BH1571" s="54" t="s">
        <v>383</v>
      </c>
      <c r="BI1571" s="54" t="s">
        <v>716</v>
      </c>
      <c r="BJ1571" s="64" t="s">
        <v>3886</v>
      </c>
      <c r="BK1571" s="64" t="s">
        <v>6527</v>
      </c>
      <c r="BL1571" s="54"/>
      <c r="BM1571" s="54"/>
      <c r="BN1571" s="54"/>
      <c r="BO1571" s="39"/>
      <c r="BP1571" s="39"/>
      <c r="BQ1571" s="39"/>
      <c r="BR1571" s="39"/>
      <c r="BS1571" s="47"/>
      <c r="BT1571" s="39"/>
      <c r="BU1571" s="39"/>
      <c r="BV1571" s="39"/>
      <c r="BW1571" s="39"/>
      <c r="BX1571" s="39"/>
      <c r="BY1571" s="39"/>
      <c r="BZ1571" s="39"/>
      <c r="CA1571" s="39"/>
      <c r="CB1571" s="39"/>
      <c r="CC1571" s="47"/>
      <c r="CD1571" s="39"/>
      <c r="CE1571" s="39"/>
      <c r="CF1571" s="48"/>
      <c r="CG1571" s="48"/>
      <c r="CH1571" s="48"/>
      <c r="CI1571" s="48"/>
      <c r="CJ1571" s="48"/>
      <c r="CK1571" s="48"/>
      <c r="CL1571" s="48"/>
      <c r="CM1571" s="48"/>
      <c r="CN1571" s="48"/>
      <c r="CO1571" s="48"/>
      <c r="CP1571" s="48"/>
      <c r="CQ1571" s="48"/>
      <c r="CR1571" s="48"/>
      <c r="CS1571" s="48"/>
      <c r="CT1571" s="48"/>
      <c r="CU1571" s="48"/>
      <c r="CV1571" s="48"/>
      <c r="CW1571" s="48"/>
      <c r="CX1571" s="39"/>
      <c r="ML1571" s="135"/>
      <c r="MM1571" s="135"/>
      <c r="MN1571" s="135"/>
      <c r="MO1571" s="135"/>
      <c r="MP1571" s="135"/>
      <c r="MQ1571" s="135"/>
      <c r="MR1571" s="135"/>
      <c r="MS1571" s="135"/>
      <c r="MT1571" s="135"/>
      <c r="MU1571" s="135"/>
      <c r="MV1571" s="135"/>
      <c r="MW1571" s="135"/>
      <c r="MX1571" s="135"/>
      <c r="MY1571" s="135"/>
      <c r="MZ1571" s="135"/>
      <c r="NA1571" s="135"/>
      <c r="NB1571" s="135"/>
      <c r="NC1571" s="135"/>
      <c r="ND1571" s="135"/>
      <c r="NE1571" s="135"/>
      <c r="NF1571" s="135"/>
      <c r="NG1571" s="135"/>
      <c r="NH1571" s="135"/>
      <c r="NI1571" s="135"/>
      <c r="NJ1571" s="135"/>
      <c r="NK1571" s="135"/>
      <c r="NL1571" s="135"/>
      <c r="NM1571" s="135"/>
      <c r="NN1571" s="135"/>
      <c r="NO1571" s="135"/>
      <c r="NP1571" s="135"/>
      <c r="NQ1571" s="39"/>
      <c r="QS1571"/>
      <c r="QT1571"/>
      <c r="QU1571"/>
      <c r="QV1571"/>
      <c r="QW1571"/>
      <c r="QX1571"/>
      <c r="QY1571"/>
      <c r="QZ1571"/>
      <c r="RA1571"/>
      <c r="RB1571" s="39"/>
      <c r="RC1571" s="39"/>
      <c r="RD1571" s="39"/>
    </row>
    <row r="1572" spans="2:472" x14ac:dyDescent="0.2">
      <c r="B1572" s="426"/>
      <c r="C1572" s="427"/>
      <c r="V1572" s="63">
        <v>220</v>
      </c>
      <c r="W1572" s="54" t="s">
        <v>3908</v>
      </c>
      <c r="X1572" s="64">
        <v>10203</v>
      </c>
      <c r="Y1572" s="54" t="s">
        <v>1044</v>
      </c>
      <c r="Z1572" s="63" t="s">
        <v>412</v>
      </c>
      <c r="AA1572" s="54" t="s">
        <v>443</v>
      </c>
      <c r="AB1572" s="54" t="s">
        <v>383</v>
      </c>
      <c r="AC1572" s="54" t="s">
        <v>1044</v>
      </c>
      <c r="AD1572" s="64" t="s">
        <v>3886</v>
      </c>
      <c r="AE1572" s="64" t="s">
        <v>6527</v>
      </c>
      <c r="AF1572" s="63">
        <v>220</v>
      </c>
      <c r="AG1572" s="54" t="s">
        <v>3908</v>
      </c>
      <c r="AH1572" s="54" t="s">
        <v>3907</v>
      </c>
      <c r="AI1572" s="63" t="s">
        <v>3909</v>
      </c>
      <c r="AJ1572" s="64" t="s">
        <v>3910</v>
      </c>
      <c r="AK1572" s="569">
        <v>3750137</v>
      </c>
      <c r="AL1572" s="64" t="s">
        <v>425</v>
      </c>
      <c r="AM1572" s="64" t="s">
        <v>3913</v>
      </c>
      <c r="AN1572" s="570">
        <v>234093350</v>
      </c>
      <c r="AO1572" s="54"/>
      <c r="AP1572" s="54"/>
      <c r="AQ1572" s="54"/>
      <c r="AR1572" s="54"/>
      <c r="AS1572" s="54"/>
      <c r="AT1572" s="64" t="s">
        <v>6526</v>
      </c>
      <c r="AU1572" s="64"/>
      <c r="AV1572" s="54"/>
      <c r="AW1572" s="54"/>
      <c r="AX1572" s="54"/>
      <c r="AY1572" s="54"/>
      <c r="AZ1572" s="54"/>
      <c r="BA1572" s="54"/>
      <c r="BB1572" s="54"/>
      <c r="BC1572" s="54"/>
      <c r="BD1572" s="64">
        <v>10203</v>
      </c>
      <c r="BE1572" s="54" t="s">
        <v>1044</v>
      </c>
      <c r="BF1572" s="63" t="s">
        <v>412</v>
      </c>
      <c r="BG1572" s="54" t="s">
        <v>443</v>
      </c>
      <c r="BH1572" s="54" t="s">
        <v>383</v>
      </c>
      <c r="BI1572" s="54" t="s">
        <v>1044</v>
      </c>
      <c r="BJ1572" s="64" t="s">
        <v>3886</v>
      </c>
      <c r="BK1572" s="64" t="s">
        <v>6527</v>
      </c>
      <c r="BL1572" s="54"/>
      <c r="BM1572" s="54"/>
      <c r="BN1572" s="54"/>
      <c r="BO1572" s="39"/>
      <c r="BP1572" s="39"/>
      <c r="BQ1572" s="39"/>
      <c r="BR1572" s="39"/>
      <c r="BS1572" s="47"/>
      <c r="BT1572" s="39"/>
      <c r="BU1572" s="39"/>
      <c r="BV1572" s="39"/>
      <c r="BW1572" s="39"/>
      <c r="BX1572" s="39"/>
      <c r="BY1572" s="39"/>
      <c r="BZ1572" s="39"/>
      <c r="CA1572" s="39"/>
      <c r="CB1572" s="39"/>
      <c r="CC1572" s="47"/>
      <c r="CD1572" s="39"/>
      <c r="CE1572" s="39"/>
      <c r="CF1572" s="48"/>
      <c r="CG1572" s="48"/>
      <c r="CH1572" s="48"/>
      <c r="CI1572" s="48"/>
      <c r="CJ1572" s="48"/>
      <c r="CK1572" s="48"/>
      <c r="CL1572" s="48"/>
      <c r="CM1572" s="48"/>
      <c r="CN1572" s="48"/>
      <c r="CO1572" s="48"/>
      <c r="CP1572" s="48"/>
      <c r="CQ1572" s="48"/>
      <c r="CR1572" s="48"/>
      <c r="CS1572" s="48"/>
      <c r="CT1572" s="48"/>
      <c r="CU1572" s="48"/>
      <c r="CV1572" s="48"/>
      <c r="CW1572" s="48"/>
      <c r="CX1572" s="39"/>
      <c r="ML1572" s="135"/>
      <c r="MM1572" s="135"/>
      <c r="MN1572" s="135"/>
      <c r="MO1572" s="135"/>
      <c r="MP1572" s="135"/>
      <c r="MQ1572" s="135"/>
      <c r="MR1572" s="135"/>
      <c r="MS1572" s="135"/>
      <c r="MT1572" s="135"/>
      <c r="MU1572" s="135"/>
      <c r="MV1572" s="135"/>
      <c r="MW1572" s="135"/>
      <c r="MX1572" s="135"/>
      <c r="MY1572" s="135"/>
      <c r="MZ1572" s="135"/>
      <c r="NA1572" s="135"/>
      <c r="NB1572" s="135"/>
      <c r="NC1572" s="135"/>
      <c r="ND1572" s="135"/>
      <c r="NE1572" s="135"/>
      <c r="NF1572" s="135"/>
      <c r="NG1572" s="135"/>
      <c r="NH1572" s="135"/>
      <c r="NI1572" s="135"/>
      <c r="NJ1572" s="135"/>
      <c r="NK1572" s="135"/>
      <c r="NL1572" s="135"/>
      <c r="NM1572" s="135"/>
      <c r="NN1572" s="135"/>
      <c r="NO1572" s="135"/>
      <c r="NP1572" s="135"/>
      <c r="NQ1572" s="39"/>
      <c r="QS1572"/>
      <c r="QT1572"/>
      <c r="QU1572"/>
      <c r="QV1572"/>
      <c r="QW1572"/>
      <c r="QX1572"/>
      <c r="QY1572"/>
      <c r="QZ1572"/>
      <c r="RA1572"/>
      <c r="RB1572" s="39"/>
      <c r="RC1572" s="39"/>
      <c r="RD1572" s="39"/>
    </row>
    <row r="1573" spans="2:472" x14ac:dyDescent="0.2">
      <c r="B1573" s="426"/>
      <c r="C1573" s="427"/>
      <c r="V1573" s="63">
        <v>220</v>
      </c>
      <c r="W1573" s="54" t="s">
        <v>3908</v>
      </c>
      <c r="X1573" s="64">
        <v>10204</v>
      </c>
      <c r="Y1573" s="54" t="s">
        <v>1349</v>
      </c>
      <c r="Z1573" s="63" t="s">
        <v>412</v>
      </c>
      <c r="AA1573" s="54" t="s">
        <v>443</v>
      </c>
      <c r="AB1573" s="54" t="s">
        <v>383</v>
      </c>
      <c r="AC1573" s="54" t="s">
        <v>1349</v>
      </c>
      <c r="AD1573" s="64" t="s">
        <v>3886</v>
      </c>
      <c r="AE1573" s="64" t="s">
        <v>6527</v>
      </c>
      <c r="AF1573" s="63">
        <v>220</v>
      </c>
      <c r="AG1573" s="54" t="s">
        <v>3908</v>
      </c>
      <c r="AH1573" s="54" t="s">
        <v>3907</v>
      </c>
      <c r="AI1573" s="63" t="s">
        <v>3909</v>
      </c>
      <c r="AJ1573" s="64" t="s">
        <v>3910</v>
      </c>
      <c r="AK1573" s="569">
        <v>3750137</v>
      </c>
      <c r="AL1573" s="64" t="s">
        <v>425</v>
      </c>
      <c r="AM1573" s="64" t="s">
        <v>3913</v>
      </c>
      <c r="AN1573" s="570">
        <v>234093350</v>
      </c>
      <c r="AO1573" s="54"/>
      <c r="AP1573" s="54"/>
      <c r="AQ1573" s="54"/>
      <c r="AR1573" s="54"/>
      <c r="AS1573" s="54"/>
      <c r="AT1573" s="64" t="s">
        <v>6526</v>
      </c>
      <c r="AU1573" s="64"/>
      <c r="AV1573" s="54"/>
      <c r="AW1573" s="54"/>
      <c r="AX1573" s="54"/>
      <c r="AY1573" s="54"/>
      <c r="AZ1573" s="54"/>
      <c r="BA1573" s="54"/>
      <c r="BB1573" s="54"/>
      <c r="BC1573" s="54"/>
      <c r="BD1573" s="64">
        <v>10204</v>
      </c>
      <c r="BE1573" s="54" t="s">
        <v>1349</v>
      </c>
      <c r="BF1573" s="63" t="s">
        <v>412</v>
      </c>
      <c r="BG1573" s="54" t="s">
        <v>443</v>
      </c>
      <c r="BH1573" s="54" t="s">
        <v>383</v>
      </c>
      <c r="BI1573" s="54" t="s">
        <v>1349</v>
      </c>
      <c r="BJ1573" s="64" t="s">
        <v>3886</v>
      </c>
      <c r="BK1573" s="64" t="s">
        <v>6527</v>
      </c>
      <c r="BL1573" s="54"/>
      <c r="BM1573" s="54"/>
      <c r="BN1573" s="54"/>
      <c r="BO1573" s="39"/>
      <c r="BP1573" s="39"/>
      <c r="BQ1573" s="39"/>
      <c r="BR1573" s="39"/>
      <c r="BS1573" s="47"/>
      <c r="BT1573" s="39"/>
      <c r="BU1573" s="39"/>
      <c r="BV1573" s="39"/>
      <c r="BW1573" s="39"/>
      <c r="BX1573" s="39"/>
      <c r="BY1573" s="39"/>
      <c r="BZ1573" s="39"/>
      <c r="CA1573" s="39"/>
      <c r="CB1573" s="39"/>
      <c r="CC1573" s="47"/>
      <c r="CD1573" s="39"/>
      <c r="CE1573" s="39"/>
      <c r="CF1573" s="48"/>
      <c r="CG1573" s="48"/>
      <c r="CH1573" s="48"/>
      <c r="CI1573" s="48"/>
      <c r="CJ1573" s="48"/>
      <c r="CK1573" s="48"/>
      <c r="CL1573" s="48"/>
      <c r="CM1573" s="48"/>
      <c r="CN1573" s="48"/>
      <c r="CO1573" s="48"/>
      <c r="CP1573" s="48"/>
      <c r="CQ1573" s="48"/>
      <c r="CR1573" s="48"/>
      <c r="CS1573" s="48"/>
      <c r="CT1573" s="48"/>
      <c r="CU1573" s="48"/>
      <c r="CV1573" s="48"/>
      <c r="CW1573" s="48"/>
      <c r="CX1573" s="39"/>
      <c r="ML1573" s="135"/>
      <c r="MM1573" s="135"/>
      <c r="MN1573" s="135"/>
      <c r="MO1573" s="135"/>
      <c r="MP1573" s="135"/>
      <c r="MQ1573" s="135"/>
      <c r="MR1573" s="135"/>
      <c r="MS1573" s="135"/>
      <c r="MT1573" s="135"/>
      <c r="MU1573" s="135"/>
      <c r="MV1573" s="135"/>
      <c r="MW1573" s="135"/>
      <c r="MX1573" s="135"/>
      <c r="MY1573" s="135"/>
      <c r="MZ1573" s="135"/>
      <c r="NA1573" s="135"/>
      <c r="NB1573" s="135"/>
      <c r="NC1573" s="135"/>
      <c r="ND1573" s="135"/>
      <c r="NE1573" s="135"/>
      <c r="NF1573" s="135"/>
      <c r="NG1573" s="135"/>
      <c r="NH1573" s="135"/>
      <c r="NI1573" s="135"/>
      <c r="NJ1573" s="135"/>
      <c r="NK1573" s="135"/>
      <c r="NL1573" s="135"/>
      <c r="NM1573" s="135"/>
      <c r="NN1573" s="135"/>
      <c r="NO1573" s="135"/>
      <c r="NP1573" s="135"/>
      <c r="NQ1573" s="39"/>
      <c r="QS1573"/>
      <c r="QT1573"/>
      <c r="QU1573"/>
      <c r="QV1573"/>
      <c r="QW1573"/>
      <c r="QX1573"/>
      <c r="QY1573"/>
      <c r="QZ1573"/>
      <c r="RA1573"/>
      <c r="RB1573" s="39"/>
      <c r="RC1573" s="39"/>
      <c r="RD1573" s="39"/>
    </row>
    <row r="1574" spans="2:472" x14ac:dyDescent="0.2">
      <c r="B1574" s="426"/>
      <c r="C1574" s="427"/>
      <c r="V1574" s="63">
        <v>220</v>
      </c>
      <c r="W1574" s="54" t="s">
        <v>3908</v>
      </c>
      <c r="X1574" s="64">
        <v>10206</v>
      </c>
      <c r="Y1574" s="54" t="s">
        <v>1633</v>
      </c>
      <c r="Z1574" s="63" t="s">
        <v>412</v>
      </c>
      <c r="AA1574" s="54" t="s">
        <v>443</v>
      </c>
      <c r="AB1574" s="54" t="s">
        <v>383</v>
      </c>
      <c r="AC1574" s="54" t="s">
        <v>1633</v>
      </c>
      <c r="AD1574" s="64" t="s">
        <v>3886</v>
      </c>
      <c r="AE1574" s="64" t="s">
        <v>6527</v>
      </c>
      <c r="AF1574" s="63">
        <v>220</v>
      </c>
      <c r="AG1574" s="54" t="s">
        <v>3908</v>
      </c>
      <c r="AH1574" s="54" t="s">
        <v>3907</v>
      </c>
      <c r="AI1574" s="63" t="s">
        <v>3909</v>
      </c>
      <c r="AJ1574" s="64" t="s">
        <v>3910</v>
      </c>
      <c r="AK1574" s="569">
        <v>3750137</v>
      </c>
      <c r="AL1574" s="64" t="s">
        <v>425</v>
      </c>
      <c r="AM1574" s="64" t="s">
        <v>3913</v>
      </c>
      <c r="AN1574" s="570">
        <v>234093350</v>
      </c>
      <c r="AO1574" s="54"/>
      <c r="AP1574" s="54"/>
      <c r="AQ1574" s="54"/>
      <c r="AR1574" s="54"/>
      <c r="AS1574" s="54"/>
      <c r="AT1574" s="64" t="s">
        <v>6526</v>
      </c>
      <c r="AU1574" s="64"/>
      <c r="AV1574" s="54"/>
      <c r="AW1574" s="54"/>
      <c r="AX1574" s="54"/>
      <c r="AY1574" s="54"/>
      <c r="AZ1574" s="54"/>
      <c r="BA1574" s="54"/>
      <c r="BB1574" s="54"/>
      <c r="BC1574" s="54"/>
      <c r="BD1574" s="64">
        <v>10206</v>
      </c>
      <c r="BE1574" s="54" t="s">
        <v>1633</v>
      </c>
      <c r="BF1574" s="63" t="s">
        <v>412</v>
      </c>
      <c r="BG1574" s="54" t="s">
        <v>443</v>
      </c>
      <c r="BH1574" s="54" t="s">
        <v>383</v>
      </c>
      <c r="BI1574" s="54" t="s">
        <v>1633</v>
      </c>
      <c r="BJ1574" s="64" t="s">
        <v>3886</v>
      </c>
      <c r="BK1574" s="64" t="s">
        <v>6527</v>
      </c>
      <c r="BL1574" s="54"/>
      <c r="BM1574" s="54"/>
      <c r="BN1574" s="54"/>
      <c r="BO1574" s="39"/>
      <c r="BP1574" s="39"/>
      <c r="BQ1574" s="39"/>
      <c r="BR1574" s="39"/>
      <c r="BS1574" s="47"/>
      <c r="BT1574" s="39"/>
      <c r="BU1574" s="39"/>
      <c r="BV1574" s="39"/>
      <c r="BW1574" s="39"/>
      <c r="BX1574" s="39"/>
      <c r="BY1574" s="39"/>
      <c r="BZ1574" s="39"/>
      <c r="CA1574" s="39"/>
      <c r="CB1574" s="39"/>
      <c r="CC1574" s="47"/>
      <c r="CD1574" s="39"/>
      <c r="CE1574" s="39"/>
      <c r="CF1574" s="48"/>
      <c r="CG1574" s="48"/>
      <c r="CH1574" s="48"/>
      <c r="CI1574" s="48"/>
      <c r="CJ1574" s="48"/>
      <c r="CK1574" s="48"/>
      <c r="CL1574" s="48"/>
      <c r="CM1574" s="48"/>
      <c r="CN1574" s="48"/>
      <c r="CO1574" s="48"/>
      <c r="CP1574" s="48"/>
      <c r="CQ1574" s="48"/>
      <c r="CR1574" s="48"/>
      <c r="CS1574" s="48"/>
      <c r="CT1574" s="48"/>
      <c r="CU1574" s="48"/>
      <c r="CV1574" s="48"/>
      <c r="CW1574" s="48"/>
      <c r="CX1574" s="39"/>
      <c r="ML1574" s="135"/>
      <c r="MM1574" s="135"/>
      <c r="MN1574" s="135"/>
      <c r="MO1574" s="135"/>
      <c r="MP1574" s="135"/>
      <c r="MQ1574" s="135"/>
      <c r="MR1574" s="135"/>
      <c r="MS1574" s="135"/>
      <c r="MT1574" s="135"/>
      <c r="MU1574" s="135"/>
      <c r="MV1574" s="135"/>
      <c r="MW1574" s="135"/>
      <c r="MX1574" s="135"/>
      <c r="MY1574" s="135"/>
      <c r="MZ1574" s="135"/>
      <c r="NA1574" s="135"/>
      <c r="NB1574" s="135"/>
      <c r="NC1574" s="135"/>
      <c r="ND1574" s="135"/>
      <c r="NE1574" s="135"/>
      <c r="NF1574" s="135"/>
      <c r="NG1574" s="135"/>
      <c r="NH1574" s="135"/>
      <c r="NI1574" s="135"/>
      <c r="NJ1574" s="135"/>
      <c r="NK1574" s="135"/>
      <c r="NL1574" s="135"/>
      <c r="NM1574" s="135"/>
      <c r="NN1574" s="135"/>
      <c r="NO1574" s="135"/>
      <c r="NP1574" s="135"/>
      <c r="NQ1574" s="39"/>
      <c r="QS1574"/>
      <c r="QT1574"/>
      <c r="QU1574"/>
      <c r="QV1574"/>
      <c r="QW1574"/>
      <c r="QX1574"/>
      <c r="QY1574"/>
      <c r="QZ1574"/>
      <c r="RA1574"/>
      <c r="RB1574" s="39"/>
      <c r="RC1574" s="39"/>
      <c r="RD1574" s="39"/>
    </row>
    <row r="1575" spans="2:472" x14ac:dyDescent="0.2">
      <c r="B1575" s="426"/>
      <c r="C1575" s="427"/>
      <c r="V1575" s="63">
        <v>220</v>
      </c>
      <c r="W1575" s="54" t="s">
        <v>3908</v>
      </c>
      <c r="X1575" s="64">
        <v>10210</v>
      </c>
      <c r="Y1575" s="54" t="s">
        <v>2084</v>
      </c>
      <c r="Z1575" s="63" t="s">
        <v>412</v>
      </c>
      <c r="AA1575" s="54" t="s">
        <v>443</v>
      </c>
      <c r="AB1575" s="54" t="s">
        <v>383</v>
      </c>
      <c r="AC1575" s="54" t="s">
        <v>2084</v>
      </c>
      <c r="AD1575" s="64" t="s">
        <v>3886</v>
      </c>
      <c r="AE1575" s="64" t="s">
        <v>6527</v>
      </c>
      <c r="AF1575" s="63">
        <v>220</v>
      </c>
      <c r="AG1575" s="54" t="s">
        <v>3908</v>
      </c>
      <c r="AH1575" s="54" t="s">
        <v>3907</v>
      </c>
      <c r="AI1575" s="63" t="s">
        <v>3909</v>
      </c>
      <c r="AJ1575" s="64" t="s">
        <v>3910</v>
      </c>
      <c r="AK1575" s="569">
        <v>3750137</v>
      </c>
      <c r="AL1575" s="64" t="s">
        <v>425</v>
      </c>
      <c r="AM1575" s="64" t="s">
        <v>3913</v>
      </c>
      <c r="AN1575" s="570">
        <v>234093350</v>
      </c>
      <c r="AO1575" s="54"/>
      <c r="AP1575" s="54"/>
      <c r="AQ1575" s="54"/>
      <c r="AR1575" s="54"/>
      <c r="AS1575" s="54"/>
      <c r="AT1575" s="64" t="s">
        <v>6526</v>
      </c>
      <c r="AU1575" s="64"/>
      <c r="AV1575" s="54"/>
      <c r="AW1575" s="54"/>
      <c r="AX1575" s="54"/>
      <c r="AY1575" s="54"/>
      <c r="AZ1575" s="54"/>
      <c r="BA1575" s="54"/>
      <c r="BB1575" s="54"/>
      <c r="BC1575" s="54"/>
      <c r="BD1575" s="64">
        <v>10210</v>
      </c>
      <c r="BE1575" s="54" t="s">
        <v>2084</v>
      </c>
      <c r="BF1575" s="63" t="s">
        <v>412</v>
      </c>
      <c r="BG1575" s="54" t="s">
        <v>443</v>
      </c>
      <c r="BH1575" s="54" t="s">
        <v>383</v>
      </c>
      <c r="BI1575" s="54" t="s">
        <v>2084</v>
      </c>
      <c r="BJ1575" s="64" t="s">
        <v>3886</v>
      </c>
      <c r="BK1575" s="64" t="s">
        <v>6527</v>
      </c>
      <c r="BL1575" s="54"/>
      <c r="BM1575" s="54"/>
      <c r="BN1575" s="54"/>
      <c r="BO1575" s="39"/>
      <c r="BP1575" s="39"/>
      <c r="BQ1575" s="39"/>
      <c r="BR1575" s="39"/>
      <c r="BS1575" s="47"/>
      <c r="BT1575" s="39"/>
      <c r="BU1575" s="39"/>
      <c r="BV1575" s="39"/>
      <c r="BW1575" s="39"/>
      <c r="BX1575" s="39"/>
      <c r="BY1575" s="39"/>
      <c r="BZ1575" s="39"/>
      <c r="CA1575" s="39"/>
      <c r="CB1575" s="39"/>
      <c r="CC1575" s="47"/>
      <c r="CD1575" s="39"/>
      <c r="CE1575" s="39"/>
      <c r="CF1575" s="48"/>
      <c r="CG1575" s="48"/>
      <c r="CH1575" s="48"/>
      <c r="CI1575" s="48"/>
      <c r="CJ1575" s="48"/>
      <c r="CK1575" s="48"/>
      <c r="CL1575" s="48"/>
      <c r="CM1575" s="48"/>
      <c r="CN1575" s="48"/>
      <c r="CO1575" s="48"/>
      <c r="CP1575" s="48"/>
      <c r="CQ1575" s="48"/>
      <c r="CR1575" s="48"/>
      <c r="CS1575" s="48"/>
      <c r="CT1575" s="48"/>
      <c r="CU1575" s="48"/>
      <c r="CV1575" s="48"/>
      <c r="CW1575" s="48"/>
      <c r="CX1575" s="39"/>
      <c r="ML1575" s="135"/>
      <c r="MM1575" s="135"/>
      <c r="MN1575" s="135"/>
      <c r="MO1575" s="135"/>
      <c r="MP1575" s="135"/>
      <c r="MQ1575" s="135"/>
      <c r="MR1575" s="135"/>
      <c r="MS1575" s="135"/>
      <c r="MT1575" s="135"/>
      <c r="MU1575" s="135"/>
      <c r="MV1575" s="135"/>
      <c r="MW1575" s="135"/>
      <c r="MX1575" s="135"/>
      <c r="MY1575" s="135"/>
      <c r="MZ1575" s="135"/>
      <c r="NA1575" s="135"/>
      <c r="NB1575" s="135"/>
      <c r="NC1575" s="135"/>
      <c r="ND1575" s="135"/>
      <c r="NE1575" s="135"/>
      <c r="NF1575" s="135"/>
      <c r="NG1575" s="135"/>
      <c r="NH1575" s="135"/>
      <c r="NI1575" s="135"/>
      <c r="NJ1575" s="135"/>
      <c r="NK1575" s="135"/>
      <c r="NL1575" s="135"/>
      <c r="NM1575" s="135"/>
      <c r="NN1575" s="135"/>
      <c r="NO1575" s="135"/>
      <c r="NP1575" s="135"/>
      <c r="NQ1575" s="39"/>
      <c r="QS1575"/>
      <c r="QT1575"/>
      <c r="QU1575"/>
      <c r="QV1575"/>
      <c r="QW1575"/>
      <c r="QX1575"/>
      <c r="QY1575"/>
      <c r="QZ1575"/>
      <c r="RA1575"/>
      <c r="RB1575" s="39"/>
      <c r="RC1575" s="39"/>
      <c r="RD1575" s="39"/>
    </row>
    <row r="1576" spans="2:472" x14ac:dyDescent="0.2">
      <c r="B1576" s="426"/>
      <c r="C1576" s="427"/>
      <c r="V1576" s="63">
        <v>220</v>
      </c>
      <c r="W1576" s="54" t="s">
        <v>3908</v>
      </c>
      <c r="X1576" s="64">
        <v>10300</v>
      </c>
      <c r="Y1576" s="54" t="s">
        <v>6550</v>
      </c>
      <c r="Z1576" s="63" t="s">
        <v>412</v>
      </c>
      <c r="AA1576" s="54" t="s">
        <v>444</v>
      </c>
      <c r="AB1576" s="54" t="s">
        <v>383</v>
      </c>
      <c r="AC1576" s="54" t="s">
        <v>6551</v>
      </c>
      <c r="AD1576" s="64" t="s">
        <v>3886</v>
      </c>
      <c r="AE1576" s="64" t="s">
        <v>6527</v>
      </c>
      <c r="AF1576" s="63">
        <v>220</v>
      </c>
      <c r="AG1576" s="54" t="s">
        <v>3908</v>
      </c>
      <c r="AH1576" s="54" t="s">
        <v>3907</v>
      </c>
      <c r="AI1576" s="63" t="s">
        <v>3909</v>
      </c>
      <c r="AJ1576" s="64" t="s">
        <v>3910</v>
      </c>
      <c r="AK1576" s="569">
        <v>3750137</v>
      </c>
      <c r="AL1576" s="64" t="s">
        <v>425</v>
      </c>
      <c r="AM1576" s="64" t="s">
        <v>3913</v>
      </c>
      <c r="AN1576" s="570">
        <v>234093350</v>
      </c>
      <c r="AO1576" s="54"/>
      <c r="AP1576" s="54"/>
      <c r="AQ1576" s="54"/>
      <c r="AR1576" s="54"/>
      <c r="AS1576" s="54"/>
      <c r="AT1576" s="64" t="s">
        <v>6526</v>
      </c>
      <c r="AU1576" s="64"/>
      <c r="AV1576" s="54"/>
      <c r="AW1576" s="54"/>
      <c r="AX1576" s="54"/>
      <c r="AY1576" s="54"/>
      <c r="AZ1576" s="54"/>
      <c r="BA1576" s="54"/>
      <c r="BB1576" s="54"/>
      <c r="BC1576" s="54"/>
      <c r="BD1576" s="64">
        <v>10300</v>
      </c>
      <c r="BE1576" s="54" t="s">
        <v>6550</v>
      </c>
      <c r="BF1576" s="63" t="s">
        <v>412</v>
      </c>
      <c r="BG1576" s="54" t="s">
        <v>444</v>
      </c>
      <c r="BH1576" s="54" t="s">
        <v>383</v>
      </c>
      <c r="BI1576" s="54" t="s">
        <v>6551</v>
      </c>
      <c r="BJ1576" s="64" t="s">
        <v>3886</v>
      </c>
      <c r="BK1576" s="64" t="s">
        <v>6527</v>
      </c>
      <c r="BL1576" s="54"/>
      <c r="BM1576" s="54"/>
      <c r="BN1576" s="54"/>
      <c r="BO1576" s="39"/>
      <c r="BP1576" s="39"/>
      <c r="BQ1576" s="39"/>
      <c r="BR1576" s="39"/>
      <c r="BS1576" s="47"/>
      <c r="BT1576" s="39"/>
      <c r="BU1576" s="39"/>
      <c r="BV1576" s="39"/>
      <c r="BW1576" s="39"/>
      <c r="BX1576" s="39"/>
      <c r="BY1576" s="39"/>
      <c r="BZ1576" s="39"/>
      <c r="CA1576" s="39"/>
      <c r="CB1576" s="39"/>
      <c r="CC1576" s="47"/>
      <c r="CD1576" s="39"/>
      <c r="CE1576" s="39"/>
      <c r="CF1576" s="48"/>
      <c r="CG1576" s="48"/>
      <c r="CH1576" s="48"/>
      <c r="CI1576" s="48"/>
      <c r="CJ1576" s="48"/>
      <c r="CK1576" s="48"/>
      <c r="CL1576" s="48"/>
      <c r="CM1576" s="48"/>
      <c r="CN1576" s="48"/>
      <c r="CO1576" s="48"/>
      <c r="CP1576" s="48"/>
      <c r="CQ1576" s="48"/>
      <c r="CR1576" s="48"/>
      <c r="CS1576" s="48"/>
      <c r="CT1576" s="48"/>
      <c r="CU1576" s="48"/>
      <c r="CV1576" s="48"/>
      <c r="CW1576" s="48"/>
      <c r="CX1576" s="39"/>
      <c r="ML1576" s="135"/>
      <c r="MM1576" s="135"/>
      <c r="MN1576" s="135"/>
      <c r="MO1576" s="135"/>
      <c r="MP1576" s="135"/>
      <c r="MQ1576" s="135"/>
      <c r="MR1576" s="135"/>
      <c r="MS1576" s="135"/>
      <c r="MT1576" s="135"/>
      <c r="MU1576" s="135"/>
      <c r="MV1576" s="135"/>
      <c r="MW1576" s="135"/>
      <c r="MX1576" s="135"/>
      <c r="MY1576" s="135"/>
      <c r="MZ1576" s="135"/>
      <c r="NA1576" s="135"/>
      <c r="NB1576" s="135"/>
      <c r="NC1576" s="135"/>
      <c r="ND1576" s="135"/>
      <c r="NE1576" s="135"/>
      <c r="NF1576" s="135"/>
      <c r="NG1576" s="135"/>
      <c r="NH1576" s="135"/>
      <c r="NI1576" s="135"/>
      <c r="NJ1576" s="135"/>
      <c r="NK1576" s="135"/>
      <c r="NL1576" s="135"/>
      <c r="NM1576" s="135"/>
      <c r="NN1576" s="135"/>
      <c r="NO1576" s="135"/>
      <c r="NP1576" s="135"/>
      <c r="NQ1576" s="39"/>
      <c r="QS1576"/>
      <c r="QT1576"/>
      <c r="QU1576"/>
      <c r="QV1576"/>
      <c r="QW1576"/>
      <c r="QX1576"/>
      <c r="QY1576"/>
      <c r="QZ1576"/>
      <c r="RA1576"/>
      <c r="RB1576" s="39"/>
      <c r="RC1576" s="39"/>
      <c r="RD1576" s="39"/>
    </row>
    <row r="1577" spans="2:472" x14ac:dyDescent="0.2">
      <c r="B1577" s="426"/>
      <c r="C1577" s="427"/>
      <c r="V1577" s="63">
        <v>220</v>
      </c>
      <c r="W1577" s="54" t="s">
        <v>3908</v>
      </c>
      <c r="X1577" s="64">
        <v>10304</v>
      </c>
      <c r="Y1577" s="54" t="s">
        <v>717</v>
      </c>
      <c r="Z1577" s="63" t="s">
        <v>412</v>
      </c>
      <c r="AA1577" s="54" t="s">
        <v>444</v>
      </c>
      <c r="AB1577" s="54" t="s">
        <v>383</v>
      </c>
      <c r="AC1577" s="54" t="s">
        <v>717</v>
      </c>
      <c r="AD1577" s="64" t="s">
        <v>3886</v>
      </c>
      <c r="AE1577" s="64" t="s">
        <v>6527</v>
      </c>
      <c r="AF1577" s="63">
        <v>220</v>
      </c>
      <c r="AG1577" s="54" t="s">
        <v>3908</v>
      </c>
      <c r="AH1577" s="54" t="s">
        <v>3907</v>
      </c>
      <c r="AI1577" s="63" t="s">
        <v>3909</v>
      </c>
      <c r="AJ1577" s="64" t="s">
        <v>3910</v>
      </c>
      <c r="AK1577" s="569">
        <v>3750137</v>
      </c>
      <c r="AL1577" s="64" t="s">
        <v>425</v>
      </c>
      <c r="AM1577" s="64" t="s">
        <v>3913</v>
      </c>
      <c r="AN1577" s="570">
        <v>234093350</v>
      </c>
      <c r="AO1577" s="54"/>
      <c r="AP1577" s="54"/>
      <c r="AQ1577" s="54"/>
      <c r="AR1577" s="54"/>
      <c r="AS1577" s="54"/>
      <c r="AT1577" s="64" t="s">
        <v>6526</v>
      </c>
      <c r="AU1577" s="64"/>
      <c r="AV1577" s="54"/>
      <c r="AW1577" s="54"/>
      <c r="AX1577" s="54"/>
      <c r="AY1577" s="54"/>
      <c r="AZ1577" s="54"/>
      <c r="BA1577" s="54"/>
      <c r="BB1577" s="54"/>
      <c r="BC1577" s="54"/>
      <c r="BD1577" s="64">
        <v>10304</v>
      </c>
      <c r="BE1577" s="54" t="s">
        <v>717</v>
      </c>
      <c r="BF1577" s="63" t="s">
        <v>412</v>
      </c>
      <c r="BG1577" s="54" t="s">
        <v>444</v>
      </c>
      <c r="BH1577" s="54" t="s">
        <v>383</v>
      </c>
      <c r="BI1577" s="54" t="s">
        <v>717</v>
      </c>
      <c r="BJ1577" s="64" t="s">
        <v>3886</v>
      </c>
      <c r="BK1577" s="64" t="s">
        <v>6527</v>
      </c>
      <c r="BL1577" s="54"/>
      <c r="BM1577" s="54"/>
      <c r="BN1577" s="54"/>
      <c r="BO1577" s="39"/>
      <c r="BP1577" s="39"/>
      <c r="BQ1577" s="39"/>
      <c r="BR1577" s="39"/>
      <c r="BS1577" s="47"/>
      <c r="BT1577" s="39"/>
      <c r="BU1577" s="39"/>
      <c r="BV1577" s="39"/>
      <c r="BW1577" s="39"/>
      <c r="BX1577" s="39"/>
      <c r="BY1577" s="39"/>
      <c r="BZ1577" s="39"/>
      <c r="CA1577" s="39"/>
      <c r="CB1577" s="39"/>
      <c r="CC1577" s="47"/>
      <c r="CD1577" s="39"/>
      <c r="CE1577" s="39"/>
      <c r="CF1577" s="48"/>
      <c r="CG1577" s="48"/>
      <c r="CH1577" s="48"/>
      <c r="CI1577" s="48"/>
      <c r="CJ1577" s="48"/>
      <c r="CK1577" s="48"/>
      <c r="CL1577" s="48"/>
      <c r="CM1577" s="48"/>
      <c r="CN1577" s="48"/>
      <c r="CO1577" s="48"/>
      <c r="CP1577" s="48"/>
      <c r="CQ1577" s="48"/>
      <c r="CR1577" s="48"/>
      <c r="CS1577" s="48"/>
      <c r="CT1577" s="48"/>
      <c r="CU1577" s="48"/>
      <c r="CV1577" s="48"/>
      <c r="CW1577" s="48"/>
      <c r="CX1577" s="39"/>
      <c r="ML1577" s="135"/>
      <c r="MM1577" s="135"/>
      <c r="MN1577" s="135"/>
      <c r="MO1577" s="135"/>
      <c r="MP1577" s="135"/>
      <c r="MQ1577" s="135"/>
      <c r="MR1577" s="135"/>
      <c r="MS1577" s="135"/>
      <c r="MT1577" s="135"/>
      <c r="MU1577" s="135"/>
      <c r="MV1577" s="135"/>
      <c r="MW1577" s="135"/>
      <c r="MX1577" s="135"/>
      <c r="MY1577" s="135"/>
      <c r="MZ1577" s="135"/>
      <c r="NA1577" s="135"/>
      <c r="NB1577" s="135"/>
      <c r="NC1577" s="135"/>
      <c r="ND1577" s="135"/>
      <c r="NE1577" s="135"/>
      <c r="NF1577" s="135"/>
      <c r="NG1577" s="135"/>
      <c r="NH1577" s="135"/>
      <c r="NI1577" s="135"/>
      <c r="NJ1577" s="135"/>
      <c r="NK1577" s="135"/>
      <c r="NL1577" s="135"/>
      <c r="NM1577" s="135"/>
      <c r="NN1577" s="135"/>
      <c r="NO1577" s="135"/>
      <c r="NP1577" s="135"/>
      <c r="NQ1577" s="39"/>
      <c r="QS1577"/>
      <c r="QT1577"/>
      <c r="QU1577"/>
      <c r="QV1577"/>
      <c r="QW1577"/>
      <c r="QX1577"/>
      <c r="QY1577"/>
      <c r="QZ1577"/>
      <c r="RA1577"/>
      <c r="RB1577" s="39"/>
      <c r="RC1577" s="39"/>
      <c r="RD1577" s="39"/>
    </row>
    <row r="1578" spans="2:472" x14ac:dyDescent="0.2">
      <c r="B1578" s="426"/>
      <c r="C1578" s="427"/>
      <c r="V1578" s="63">
        <v>220</v>
      </c>
      <c r="W1578" s="54" t="s">
        <v>3908</v>
      </c>
      <c r="X1578" s="64">
        <v>10305</v>
      </c>
      <c r="Y1578" s="54" t="s">
        <v>1045</v>
      </c>
      <c r="Z1578" s="63" t="s">
        <v>412</v>
      </c>
      <c r="AA1578" s="54" t="s">
        <v>444</v>
      </c>
      <c r="AB1578" s="54" t="s">
        <v>383</v>
      </c>
      <c r="AC1578" s="54" t="s">
        <v>1045</v>
      </c>
      <c r="AD1578" s="64" t="s">
        <v>3886</v>
      </c>
      <c r="AE1578" s="64" t="s">
        <v>6527</v>
      </c>
      <c r="AF1578" s="63">
        <v>220</v>
      </c>
      <c r="AG1578" s="54" t="s">
        <v>3908</v>
      </c>
      <c r="AH1578" s="54" t="s">
        <v>3907</v>
      </c>
      <c r="AI1578" s="63" t="s">
        <v>3909</v>
      </c>
      <c r="AJ1578" s="64" t="s">
        <v>3910</v>
      </c>
      <c r="AK1578" s="569">
        <v>3750137</v>
      </c>
      <c r="AL1578" s="64" t="s">
        <v>425</v>
      </c>
      <c r="AM1578" s="64" t="s">
        <v>3913</v>
      </c>
      <c r="AN1578" s="570">
        <v>234093350</v>
      </c>
      <c r="AO1578" s="54"/>
      <c r="AP1578" s="54"/>
      <c r="AQ1578" s="54"/>
      <c r="AR1578" s="54"/>
      <c r="AS1578" s="54"/>
      <c r="AT1578" s="64" t="s">
        <v>6526</v>
      </c>
      <c r="AU1578" s="64"/>
      <c r="AV1578" s="54"/>
      <c r="AW1578" s="54"/>
      <c r="AX1578" s="54"/>
      <c r="AY1578" s="54"/>
      <c r="AZ1578" s="54"/>
      <c r="BA1578" s="54"/>
      <c r="BB1578" s="54"/>
      <c r="BC1578" s="54"/>
      <c r="BD1578" s="64">
        <v>10305</v>
      </c>
      <c r="BE1578" s="54" t="s">
        <v>1045</v>
      </c>
      <c r="BF1578" s="63" t="s">
        <v>412</v>
      </c>
      <c r="BG1578" s="54" t="s">
        <v>444</v>
      </c>
      <c r="BH1578" s="54" t="s">
        <v>383</v>
      </c>
      <c r="BI1578" s="54" t="s">
        <v>1045</v>
      </c>
      <c r="BJ1578" s="64" t="s">
        <v>3886</v>
      </c>
      <c r="BK1578" s="64" t="s">
        <v>6527</v>
      </c>
      <c r="BL1578" s="54"/>
      <c r="BM1578" s="54"/>
      <c r="BN1578" s="54"/>
      <c r="BO1578" s="39"/>
      <c r="BP1578" s="39"/>
      <c r="BQ1578" s="39"/>
      <c r="BR1578" s="39"/>
      <c r="BS1578" s="47"/>
      <c r="BT1578" s="39"/>
      <c r="BU1578" s="39"/>
      <c r="BV1578" s="39"/>
      <c r="BW1578" s="39"/>
      <c r="BX1578" s="39"/>
      <c r="BY1578" s="39"/>
      <c r="BZ1578" s="39"/>
      <c r="CA1578" s="39"/>
      <c r="CB1578" s="39"/>
      <c r="CC1578" s="47"/>
      <c r="CD1578" s="39"/>
      <c r="CE1578" s="39"/>
      <c r="CF1578" s="48"/>
      <c r="CG1578" s="48"/>
      <c r="CH1578" s="48"/>
      <c r="CI1578" s="48"/>
      <c r="CJ1578" s="48"/>
      <c r="CK1578" s="48"/>
      <c r="CL1578" s="48"/>
      <c r="CM1578" s="48"/>
      <c r="CN1578" s="48"/>
      <c r="CO1578" s="48"/>
      <c r="CP1578" s="48"/>
      <c r="CQ1578" s="48"/>
      <c r="CR1578" s="48"/>
      <c r="CS1578" s="48"/>
      <c r="CT1578" s="48"/>
      <c r="CU1578" s="48"/>
      <c r="CV1578" s="48"/>
      <c r="CW1578" s="48"/>
      <c r="CX1578" s="39"/>
      <c r="ML1578" s="135"/>
      <c r="MM1578" s="135"/>
      <c r="MN1578" s="135"/>
      <c r="MO1578" s="135"/>
      <c r="MP1578" s="135"/>
      <c r="MQ1578" s="135"/>
      <c r="MR1578" s="135"/>
      <c r="MS1578" s="135"/>
      <c r="MT1578" s="135"/>
      <c r="MU1578" s="135"/>
      <c r="MV1578" s="135"/>
      <c r="MW1578" s="135"/>
      <c r="MX1578" s="135"/>
      <c r="MY1578" s="135"/>
      <c r="MZ1578" s="135"/>
      <c r="NA1578" s="135"/>
      <c r="NB1578" s="135"/>
      <c r="NC1578" s="135"/>
      <c r="ND1578" s="135"/>
      <c r="NE1578" s="135"/>
      <c r="NF1578" s="135"/>
      <c r="NG1578" s="135"/>
      <c r="NH1578" s="135"/>
      <c r="NI1578" s="135"/>
      <c r="NJ1578" s="135"/>
      <c r="NK1578" s="135"/>
      <c r="NL1578" s="135"/>
      <c r="NM1578" s="135"/>
      <c r="NN1578" s="135"/>
      <c r="NO1578" s="135"/>
      <c r="NP1578" s="135"/>
      <c r="NQ1578" s="39"/>
      <c r="QS1578"/>
      <c r="QT1578"/>
      <c r="QU1578"/>
      <c r="QV1578"/>
      <c r="QW1578"/>
      <c r="QX1578"/>
      <c r="QY1578"/>
      <c r="QZ1578"/>
      <c r="RA1578"/>
      <c r="RB1578" s="39"/>
      <c r="RC1578" s="39"/>
      <c r="RD1578" s="39"/>
    </row>
    <row r="1579" spans="2:472" x14ac:dyDescent="0.2">
      <c r="B1579" s="426"/>
      <c r="C1579" s="427"/>
      <c r="V1579" s="63">
        <v>220</v>
      </c>
      <c r="W1579" s="54" t="s">
        <v>3908</v>
      </c>
      <c r="X1579" s="64">
        <v>10307</v>
      </c>
      <c r="Y1579" s="54" t="s">
        <v>637</v>
      </c>
      <c r="Z1579" s="63" t="s">
        <v>412</v>
      </c>
      <c r="AA1579" s="54" t="s">
        <v>444</v>
      </c>
      <c r="AB1579" s="54" t="s">
        <v>383</v>
      </c>
      <c r="AC1579" s="54" t="s">
        <v>637</v>
      </c>
      <c r="AD1579" s="64" t="s">
        <v>3886</v>
      </c>
      <c r="AE1579" s="64" t="s">
        <v>6527</v>
      </c>
      <c r="AF1579" s="63">
        <v>220</v>
      </c>
      <c r="AG1579" s="54" t="s">
        <v>3908</v>
      </c>
      <c r="AH1579" s="54" t="s">
        <v>3907</v>
      </c>
      <c r="AI1579" s="63" t="s">
        <v>3909</v>
      </c>
      <c r="AJ1579" s="64" t="s">
        <v>3910</v>
      </c>
      <c r="AK1579" s="569">
        <v>3750137</v>
      </c>
      <c r="AL1579" s="64" t="s">
        <v>425</v>
      </c>
      <c r="AM1579" s="64" t="s">
        <v>3913</v>
      </c>
      <c r="AN1579" s="570">
        <v>234093350</v>
      </c>
      <c r="AO1579" s="54"/>
      <c r="AP1579" s="54"/>
      <c r="AQ1579" s="54"/>
      <c r="AR1579" s="54"/>
      <c r="AS1579" s="54"/>
      <c r="AT1579" s="64" t="s">
        <v>6526</v>
      </c>
      <c r="AU1579" s="64"/>
      <c r="AV1579" s="54"/>
      <c r="AW1579" s="54"/>
      <c r="AX1579" s="54"/>
      <c r="AY1579" s="54"/>
      <c r="AZ1579" s="54"/>
      <c r="BA1579" s="54"/>
      <c r="BB1579" s="54"/>
      <c r="BC1579" s="54"/>
      <c r="BD1579" s="64">
        <v>10307</v>
      </c>
      <c r="BE1579" s="54" t="s">
        <v>637</v>
      </c>
      <c r="BF1579" s="63" t="s">
        <v>412</v>
      </c>
      <c r="BG1579" s="54" t="s">
        <v>444</v>
      </c>
      <c r="BH1579" s="54" t="s">
        <v>383</v>
      </c>
      <c r="BI1579" s="54" t="s">
        <v>637</v>
      </c>
      <c r="BJ1579" s="64" t="s">
        <v>3886</v>
      </c>
      <c r="BK1579" s="64" t="s">
        <v>6527</v>
      </c>
      <c r="BL1579" s="54"/>
      <c r="BM1579" s="54"/>
      <c r="BN1579" s="54"/>
      <c r="BO1579" s="39"/>
      <c r="BP1579" s="39"/>
      <c r="BQ1579" s="39"/>
      <c r="BR1579" s="39"/>
      <c r="BS1579" s="47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47"/>
      <c r="CD1579" s="39"/>
      <c r="CE1579" s="39"/>
      <c r="CF1579" s="48"/>
      <c r="CG1579" s="48"/>
      <c r="CH1579" s="48"/>
      <c r="CI1579" s="48"/>
      <c r="CJ1579" s="48"/>
      <c r="CK1579" s="48"/>
      <c r="CL1579" s="48"/>
      <c r="CM1579" s="48"/>
      <c r="CN1579" s="48"/>
      <c r="CO1579" s="48"/>
      <c r="CP1579" s="48"/>
      <c r="CQ1579" s="48"/>
      <c r="CR1579" s="48"/>
      <c r="CS1579" s="48"/>
      <c r="CT1579" s="48"/>
      <c r="CU1579" s="48"/>
      <c r="CV1579" s="48"/>
      <c r="CW1579" s="48"/>
      <c r="CX1579" s="39"/>
      <c r="ML1579" s="135"/>
      <c r="MM1579" s="135"/>
      <c r="MN1579" s="135"/>
      <c r="MO1579" s="135"/>
      <c r="MP1579" s="135"/>
      <c r="MQ1579" s="135"/>
      <c r="MR1579" s="135"/>
      <c r="MS1579" s="135"/>
      <c r="MT1579" s="135"/>
      <c r="MU1579" s="135"/>
      <c r="MV1579" s="135"/>
      <c r="MW1579" s="135"/>
      <c r="MX1579" s="135"/>
      <c r="MY1579" s="135"/>
      <c r="MZ1579" s="135"/>
      <c r="NA1579" s="135"/>
      <c r="NB1579" s="135"/>
      <c r="NC1579" s="135"/>
      <c r="ND1579" s="135"/>
      <c r="NE1579" s="135"/>
      <c r="NF1579" s="135"/>
      <c r="NG1579" s="135"/>
      <c r="NH1579" s="135"/>
      <c r="NI1579" s="135"/>
      <c r="NJ1579" s="135"/>
      <c r="NK1579" s="135"/>
      <c r="NL1579" s="135"/>
      <c r="NM1579" s="135"/>
      <c r="NN1579" s="135"/>
      <c r="NO1579" s="135"/>
      <c r="NP1579" s="135"/>
      <c r="NQ1579" s="39"/>
      <c r="QS1579"/>
      <c r="QT1579"/>
      <c r="QU1579"/>
      <c r="QV1579"/>
      <c r="QW1579"/>
      <c r="QX1579"/>
      <c r="QY1579"/>
      <c r="QZ1579"/>
      <c r="RA1579"/>
      <c r="RB1579" s="39"/>
      <c r="RC1579" s="39"/>
      <c r="RD1579" s="39"/>
    </row>
    <row r="1580" spans="2:472" x14ac:dyDescent="0.2">
      <c r="B1580" s="426"/>
      <c r="C1580" s="427"/>
      <c r="V1580" s="63">
        <v>220</v>
      </c>
      <c r="W1580" s="54" t="s">
        <v>3908</v>
      </c>
      <c r="X1580" s="64">
        <v>10309</v>
      </c>
      <c r="Y1580" s="54" t="s">
        <v>1634</v>
      </c>
      <c r="Z1580" s="63" t="s">
        <v>412</v>
      </c>
      <c r="AA1580" s="54" t="s">
        <v>444</v>
      </c>
      <c r="AB1580" s="54" t="s">
        <v>383</v>
      </c>
      <c r="AC1580" s="54" t="s">
        <v>1634</v>
      </c>
      <c r="AD1580" s="64" t="s">
        <v>3886</v>
      </c>
      <c r="AE1580" s="64" t="s">
        <v>6527</v>
      </c>
      <c r="AF1580" s="63">
        <v>220</v>
      </c>
      <c r="AG1580" s="54" t="s">
        <v>3908</v>
      </c>
      <c r="AH1580" s="54" t="s">
        <v>3907</v>
      </c>
      <c r="AI1580" s="63" t="s">
        <v>3909</v>
      </c>
      <c r="AJ1580" s="64" t="s">
        <v>3910</v>
      </c>
      <c r="AK1580" s="569">
        <v>3750137</v>
      </c>
      <c r="AL1580" s="64" t="s">
        <v>425</v>
      </c>
      <c r="AM1580" s="64" t="s">
        <v>3913</v>
      </c>
      <c r="AN1580" s="570">
        <v>234093350</v>
      </c>
      <c r="AO1580" s="54"/>
      <c r="AP1580" s="54"/>
      <c r="AQ1580" s="54"/>
      <c r="AR1580" s="54"/>
      <c r="AS1580" s="54"/>
      <c r="AT1580" s="64" t="s">
        <v>6526</v>
      </c>
      <c r="AU1580" s="64"/>
      <c r="AV1580" s="54"/>
      <c r="AW1580" s="54"/>
      <c r="AX1580" s="54"/>
      <c r="AY1580" s="54"/>
      <c r="AZ1580" s="54"/>
      <c r="BA1580" s="54"/>
      <c r="BB1580" s="54"/>
      <c r="BC1580" s="54"/>
      <c r="BD1580" s="64">
        <v>10309</v>
      </c>
      <c r="BE1580" s="54" t="s">
        <v>1634</v>
      </c>
      <c r="BF1580" s="63" t="s">
        <v>412</v>
      </c>
      <c r="BG1580" s="54" t="s">
        <v>444</v>
      </c>
      <c r="BH1580" s="54" t="s">
        <v>383</v>
      </c>
      <c r="BI1580" s="54" t="s">
        <v>1634</v>
      </c>
      <c r="BJ1580" s="64" t="s">
        <v>3886</v>
      </c>
      <c r="BK1580" s="64" t="s">
        <v>6527</v>
      </c>
      <c r="BL1580" s="54"/>
      <c r="BM1580" s="54"/>
      <c r="BN1580" s="54"/>
      <c r="BO1580" s="39"/>
      <c r="BP1580" s="39"/>
      <c r="BQ1580" s="39"/>
      <c r="BR1580" s="39"/>
      <c r="BS1580" s="47"/>
      <c r="BT1580" s="39"/>
      <c r="BU1580" s="39"/>
      <c r="BV1580" s="39"/>
      <c r="BW1580" s="39"/>
      <c r="BX1580" s="39"/>
      <c r="BY1580" s="39"/>
      <c r="BZ1580" s="39"/>
      <c r="CA1580" s="39"/>
      <c r="CB1580" s="39"/>
      <c r="CC1580" s="47"/>
      <c r="CD1580" s="39"/>
      <c r="CE1580" s="39"/>
      <c r="CF1580" s="48"/>
      <c r="CG1580" s="48"/>
      <c r="CH1580" s="48"/>
      <c r="CI1580" s="48"/>
      <c r="CJ1580" s="48"/>
      <c r="CK1580" s="48"/>
      <c r="CL1580" s="48"/>
      <c r="CM1580" s="48"/>
      <c r="CN1580" s="48"/>
      <c r="CO1580" s="48"/>
      <c r="CP1580" s="48"/>
      <c r="CQ1580" s="48"/>
      <c r="CR1580" s="48"/>
      <c r="CS1580" s="48"/>
      <c r="CT1580" s="48"/>
      <c r="CU1580" s="48"/>
      <c r="CV1580" s="48"/>
      <c r="CW1580" s="48"/>
      <c r="CX1580" s="39"/>
      <c r="ML1580" s="135"/>
      <c r="MM1580" s="135"/>
      <c r="MN1580" s="135"/>
      <c r="MO1580" s="135"/>
      <c r="MP1580" s="135"/>
      <c r="MQ1580" s="135"/>
      <c r="MR1580" s="135"/>
      <c r="MS1580" s="135"/>
      <c r="MT1580" s="135"/>
      <c r="MU1580" s="135"/>
      <c r="MV1580" s="135"/>
      <c r="MW1580" s="135"/>
      <c r="MX1580" s="135"/>
      <c r="MY1580" s="135"/>
      <c r="MZ1580" s="135"/>
      <c r="NA1580" s="135"/>
      <c r="NB1580" s="135"/>
      <c r="NC1580" s="135"/>
      <c r="ND1580" s="135"/>
      <c r="NE1580" s="135"/>
      <c r="NF1580" s="135"/>
      <c r="NG1580" s="135"/>
      <c r="NH1580" s="135"/>
      <c r="NI1580" s="135"/>
      <c r="NJ1580" s="135"/>
      <c r="NK1580" s="135"/>
      <c r="NL1580" s="135"/>
      <c r="NM1580" s="135"/>
      <c r="NN1580" s="135"/>
      <c r="NO1580" s="135"/>
      <c r="NP1580" s="135"/>
      <c r="NQ1580" s="39"/>
      <c r="QS1580"/>
      <c r="QT1580"/>
      <c r="QU1580"/>
      <c r="QV1580"/>
      <c r="QW1580"/>
      <c r="QX1580"/>
      <c r="QY1580"/>
      <c r="QZ1580"/>
      <c r="RA1580"/>
      <c r="RB1580" s="39"/>
      <c r="RC1580" s="39"/>
      <c r="RD1580" s="39"/>
    </row>
    <row r="1581" spans="2:472" x14ac:dyDescent="0.2">
      <c r="B1581" s="426"/>
      <c r="C1581" s="427"/>
      <c r="V1581" s="63">
        <v>220</v>
      </c>
      <c r="W1581" s="54" t="s">
        <v>3908</v>
      </c>
      <c r="X1581" s="64">
        <v>10310</v>
      </c>
      <c r="Y1581" s="54" t="s">
        <v>1886</v>
      </c>
      <c r="Z1581" s="63" t="s">
        <v>412</v>
      </c>
      <c r="AA1581" s="54" t="s">
        <v>444</v>
      </c>
      <c r="AB1581" s="54" t="s">
        <v>383</v>
      </c>
      <c r="AC1581" s="54" t="s">
        <v>1886</v>
      </c>
      <c r="AD1581" s="64" t="s">
        <v>3886</v>
      </c>
      <c r="AE1581" s="64" t="s">
        <v>6527</v>
      </c>
      <c r="AF1581" s="63">
        <v>220</v>
      </c>
      <c r="AG1581" s="54" t="s">
        <v>3908</v>
      </c>
      <c r="AH1581" s="54" t="s">
        <v>3907</v>
      </c>
      <c r="AI1581" s="63" t="s">
        <v>3909</v>
      </c>
      <c r="AJ1581" s="64" t="s">
        <v>3910</v>
      </c>
      <c r="AK1581" s="569">
        <v>3750137</v>
      </c>
      <c r="AL1581" s="64" t="s">
        <v>425</v>
      </c>
      <c r="AM1581" s="64" t="s">
        <v>3913</v>
      </c>
      <c r="AN1581" s="570">
        <v>234093350</v>
      </c>
      <c r="AO1581" s="54"/>
      <c r="AP1581" s="54"/>
      <c r="AQ1581" s="54"/>
      <c r="AR1581" s="54"/>
      <c r="AS1581" s="54"/>
      <c r="AT1581" s="64" t="s">
        <v>6526</v>
      </c>
      <c r="AU1581" s="64"/>
      <c r="AV1581" s="54"/>
      <c r="AW1581" s="54"/>
      <c r="AX1581" s="54"/>
      <c r="AY1581" s="54"/>
      <c r="AZ1581" s="54"/>
      <c r="BA1581" s="54"/>
      <c r="BB1581" s="54"/>
      <c r="BC1581" s="54"/>
      <c r="BD1581" s="64">
        <v>10310</v>
      </c>
      <c r="BE1581" s="54" t="s">
        <v>1886</v>
      </c>
      <c r="BF1581" s="63" t="s">
        <v>412</v>
      </c>
      <c r="BG1581" s="54" t="s">
        <v>444</v>
      </c>
      <c r="BH1581" s="54" t="s">
        <v>383</v>
      </c>
      <c r="BI1581" s="54" t="s">
        <v>1886</v>
      </c>
      <c r="BJ1581" s="64" t="s">
        <v>3886</v>
      </c>
      <c r="BK1581" s="64" t="s">
        <v>6527</v>
      </c>
      <c r="BL1581" s="54"/>
      <c r="BM1581" s="54"/>
      <c r="BN1581" s="54"/>
      <c r="BO1581" s="39"/>
      <c r="BP1581" s="39"/>
      <c r="BQ1581" s="39"/>
      <c r="BR1581" s="39"/>
      <c r="BS1581" s="47"/>
      <c r="BT1581" s="39"/>
      <c r="BU1581" s="39"/>
      <c r="BV1581" s="39"/>
      <c r="BW1581" s="39"/>
      <c r="BX1581" s="39"/>
      <c r="BY1581" s="39"/>
      <c r="BZ1581" s="39"/>
      <c r="CA1581" s="39"/>
      <c r="CB1581" s="39"/>
      <c r="CC1581" s="47"/>
      <c r="CD1581" s="39"/>
      <c r="CE1581" s="39"/>
      <c r="CF1581" s="48"/>
      <c r="CG1581" s="48"/>
      <c r="CH1581" s="48"/>
      <c r="CI1581" s="48"/>
      <c r="CJ1581" s="48"/>
      <c r="CK1581" s="48"/>
      <c r="CL1581" s="48"/>
      <c r="CM1581" s="48"/>
      <c r="CN1581" s="48"/>
      <c r="CO1581" s="48"/>
      <c r="CP1581" s="48"/>
      <c r="CQ1581" s="48"/>
      <c r="CR1581" s="48"/>
      <c r="CS1581" s="48"/>
      <c r="CT1581" s="48"/>
      <c r="CU1581" s="48"/>
      <c r="CV1581" s="48"/>
      <c r="CW1581" s="48"/>
      <c r="CX1581" s="39"/>
      <c r="ML1581" s="135"/>
      <c r="MM1581" s="135"/>
      <c r="MN1581" s="135"/>
      <c r="MO1581" s="135"/>
      <c r="MP1581" s="135"/>
      <c r="MQ1581" s="135"/>
      <c r="MR1581" s="135"/>
      <c r="MS1581" s="135"/>
      <c r="MT1581" s="135"/>
      <c r="MU1581" s="135"/>
      <c r="MV1581" s="135"/>
      <c r="MW1581" s="135"/>
      <c r="MX1581" s="135"/>
      <c r="MY1581" s="135"/>
      <c r="MZ1581" s="135"/>
      <c r="NA1581" s="135"/>
      <c r="NB1581" s="135"/>
      <c r="NC1581" s="135"/>
      <c r="ND1581" s="135"/>
      <c r="NE1581" s="135"/>
      <c r="NF1581" s="135"/>
      <c r="NG1581" s="135"/>
      <c r="NH1581" s="135"/>
      <c r="NI1581" s="135"/>
      <c r="NJ1581" s="135"/>
      <c r="NK1581" s="135"/>
      <c r="NL1581" s="135"/>
      <c r="NM1581" s="135"/>
      <c r="NN1581" s="135"/>
      <c r="NO1581" s="135"/>
      <c r="NP1581" s="135"/>
      <c r="NQ1581" s="39"/>
      <c r="QS1581"/>
      <c r="QT1581"/>
      <c r="QU1581"/>
      <c r="QV1581"/>
      <c r="QW1581"/>
      <c r="QX1581"/>
      <c r="QY1581"/>
      <c r="QZ1581"/>
      <c r="RA1581"/>
      <c r="RB1581" s="39"/>
      <c r="RC1581" s="39"/>
      <c r="RD1581" s="39"/>
    </row>
    <row r="1582" spans="2:472" x14ac:dyDescent="0.2">
      <c r="B1582" s="426"/>
      <c r="C1582" s="427"/>
      <c r="V1582" s="63">
        <v>220</v>
      </c>
      <c r="W1582" s="54" t="s">
        <v>3908</v>
      </c>
      <c r="X1582" s="64">
        <v>10316</v>
      </c>
      <c r="Y1582" s="54" t="s">
        <v>2412</v>
      </c>
      <c r="Z1582" s="63" t="s">
        <v>412</v>
      </c>
      <c r="AA1582" s="54" t="s">
        <v>444</v>
      </c>
      <c r="AB1582" s="54" t="s">
        <v>383</v>
      </c>
      <c r="AC1582" s="54" t="s">
        <v>6552</v>
      </c>
      <c r="AD1582" s="64" t="s">
        <v>3886</v>
      </c>
      <c r="AE1582" s="64" t="s">
        <v>6527</v>
      </c>
      <c r="AF1582" s="63">
        <v>220</v>
      </c>
      <c r="AG1582" s="54" t="s">
        <v>3908</v>
      </c>
      <c r="AH1582" s="54" t="s">
        <v>3907</v>
      </c>
      <c r="AI1582" s="63" t="s">
        <v>3909</v>
      </c>
      <c r="AJ1582" s="64" t="s">
        <v>3910</v>
      </c>
      <c r="AK1582" s="569">
        <v>3750137</v>
      </c>
      <c r="AL1582" s="64" t="s">
        <v>425</v>
      </c>
      <c r="AM1582" s="64" t="s">
        <v>3913</v>
      </c>
      <c r="AN1582" s="570">
        <v>234093350</v>
      </c>
      <c r="AO1582" s="54"/>
      <c r="AP1582" s="54"/>
      <c r="AQ1582" s="54"/>
      <c r="AR1582" s="54"/>
      <c r="AS1582" s="54"/>
      <c r="AT1582" s="64" t="s">
        <v>6526</v>
      </c>
      <c r="AU1582" s="64"/>
      <c r="AV1582" s="54"/>
      <c r="AW1582" s="54"/>
      <c r="AX1582" s="54"/>
      <c r="AY1582" s="54"/>
      <c r="AZ1582" s="54"/>
      <c r="BA1582" s="54"/>
      <c r="BB1582" s="54"/>
      <c r="BC1582" s="54"/>
      <c r="BD1582" s="64">
        <v>10316</v>
      </c>
      <c r="BE1582" s="54" t="s">
        <v>2412</v>
      </c>
      <c r="BF1582" s="63" t="s">
        <v>412</v>
      </c>
      <c r="BG1582" s="54" t="s">
        <v>444</v>
      </c>
      <c r="BH1582" s="54" t="s">
        <v>383</v>
      </c>
      <c r="BI1582" s="54" t="s">
        <v>6552</v>
      </c>
      <c r="BJ1582" s="64" t="s">
        <v>3886</v>
      </c>
      <c r="BK1582" s="64" t="s">
        <v>6527</v>
      </c>
      <c r="BL1582" s="54"/>
      <c r="BM1582" s="54"/>
      <c r="BN1582" s="54"/>
      <c r="BO1582" s="39"/>
      <c r="BP1582" s="39"/>
      <c r="BQ1582" s="39"/>
      <c r="BR1582" s="39"/>
      <c r="BS1582" s="47"/>
      <c r="BT1582" s="39"/>
      <c r="BU1582" s="39"/>
      <c r="BV1582" s="39"/>
      <c r="BW1582" s="39"/>
      <c r="BX1582" s="39"/>
      <c r="BY1582" s="39"/>
      <c r="BZ1582" s="39"/>
      <c r="CA1582" s="39"/>
      <c r="CB1582" s="39"/>
      <c r="CC1582" s="47"/>
      <c r="CD1582" s="39"/>
      <c r="CE1582" s="39"/>
      <c r="CF1582" s="48"/>
      <c r="CG1582" s="48"/>
      <c r="CH1582" s="48"/>
      <c r="CI1582" s="48"/>
      <c r="CJ1582" s="48"/>
      <c r="CK1582" s="48"/>
      <c r="CL1582" s="48"/>
      <c r="CM1582" s="48"/>
      <c r="CN1582" s="48"/>
      <c r="CO1582" s="48"/>
      <c r="CP1582" s="48"/>
      <c r="CQ1582" s="48"/>
      <c r="CR1582" s="48"/>
      <c r="CS1582" s="48"/>
      <c r="CT1582" s="48"/>
      <c r="CU1582" s="48"/>
      <c r="CV1582" s="48"/>
      <c r="CW1582" s="48"/>
      <c r="CX1582" s="39"/>
      <c r="ML1582" s="135"/>
      <c r="MM1582" s="135"/>
      <c r="MN1582" s="135"/>
      <c r="MO1582" s="135"/>
      <c r="MP1582" s="135"/>
      <c r="MQ1582" s="135"/>
      <c r="MR1582" s="135"/>
      <c r="MS1582" s="135"/>
      <c r="MT1582" s="135"/>
      <c r="MU1582" s="135"/>
      <c r="MV1582" s="135"/>
      <c r="MW1582" s="135"/>
      <c r="MX1582" s="135"/>
      <c r="MY1582" s="135"/>
      <c r="MZ1582" s="135"/>
      <c r="NA1582" s="135"/>
      <c r="NB1582" s="135"/>
      <c r="NC1582" s="135"/>
      <c r="ND1582" s="135"/>
      <c r="NE1582" s="135"/>
      <c r="NF1582" s="135"/>
      <c r="NG1582" s="135"/>
      <c r="NH1582" s="135"/>
      <c r="NI1582" s="135"/>
      <c r="NJ1582" s="135"/>
      <c r="NK1582" s="135"/>
      <c r="NL1582" s="135"/>
      <c r="NM1582" s="135"/>
      <c r="NN1582" s="135"/>
      <c r="NO1582" s="135"/>
      <c r="NP1582" s="135"/>
      <c r="NQ1582" s="39"/>
      <c r="QS1582"/>
      <c r="QT1582"/>
      <c r="QU1582"/>
      <c r="QV1582"/>
      <c r="QW1582"/>
      <c r="QX1582"/>
      <c r="QY1582"/>
      <c r="QZ1582"/>
      <c r="RA1582"/>
      <c r="RB1582" s="39"/>
      <c r="RC1582" s="39"/>
      <c r="RD1582" s="39"/>
    </row>
    <row r="1583" spans="2:472" x14ac:dyDescent="0.2">
      <c r="B1583" s="426"/>
      <c r="C1583" s="427"/>
      <c r="V1583" s="63">
        <v>220</v>
      </c>
      <c r="W1583" s="54" t="s">
        <v>3908</v>
      </c>
      <c r="X1583" s="64">
        <v>10317</v>
      </c>
      <c r="Y1583" s="54" t="s">
        <v>2561</v>
      </c>
      <c r="Z1583" s="63" t="s">
        <v>412</v>
      </c>
      <c r="AA1583" s="54" t="s">
        <v>444</v>
      </c>
      <c r="AB1583" s="54" t="s">
        <v>383</v>
      </c>
      <c r="AC1583" s="54" t="s">
        <v>6551</v>
      </c>
      <c r="AD1583" s="64" t="s">
        <v>3886</v>
      </c>
      <c r="AE1583" s="64" t="s">
        <v>6527</v>
      </c>
      <c r="AF1583" s="63">
        <v>220</v>
      </c>
      <c r="AG1583" s="54" t="s">
        <v>3908</v>
      </c>
      <c r="AH1583" s="54" t="s">
        <v>3907</v>
      </c>
      <c r="AI1583" s="63" t="s">
        <v>3909</v>
      </c>
      <c r="AJ1583" s="64" t="s">
        <v>3910</v>
      </c>
      <c r="AK1583" s="569">
        <v>3750137</v>
      </c>
      <c r="AL1583" s="64" t="s">
        <v>425</v>
      </c>
      <c r="AM1583" s="64" t="s">
        <v>3913</v>
      </c>
      <c r="AN1583" s="570">
        <v>234093350</v>
      </c>
      <c r="AO1583" s="54"/>
      <c r="AP1583" s="54"/>
      <c r="AQ1583" s="54"/>
      <c r="AR1583" s="54"/>
      <c r="AS1583" s="54"/>
      <c r="AT1583" s="64" t="s">
        <v>6526</v>
      </c>
      <c r="AU1583" s="64"/>
      <c r="AV1583" s="54"/>
      <c r="AW1583" s="54"/>
      <c r="AX1583" s="54"/>
      <c r="AY1583" s="54"/>
      <c r="AZ1583" s="54"/>
      <c r="BA1583" s="54"/>
      <c r="BB1583" s="54"/>
      <c r="BC1583" s="54"/>
      <c r="BD1583" s="64">
        <v>10317</v>
      </c>
      <c r="BE1583" s="54" t="s">
        <v>2561</v>
      </c>
      <c r="BF1583" s="63" t="s">
        <v>412</v>
      </c>
      <c r="BG1583" s="54" t="s">
        <v>444</v>
      </c>
      <c r="BH1583" s="54" t="s">
        <v>383</v>
      </c>
      <c r="BI1583" s="54" t="s">
        <v>6551</v>
      </c>
      <c r="BJ1583" s="64" t="s">
        <v>3886</v>
      </c>
      <c r="BK1583" s="64" t="s">
        <v>6527</v>
      </c>
      <c r="BL1583" s="54"/>
      <c r="BM1583" s="54"/>
      <c r="BN1583" s="54"/>
      <c r="BO1583" s="39"/>
      <c r="BP1583" s="39"/>
      <c r="BQ1583" s="39"/>
      <c r="BR1583" s="39"/>
      <c r="BS1583" s="47"/>
      <c r="BT1583" s="39"/>
      <c r="BU1583" s="39"/>
      <c r="BV1583" s="39"/>
      <c r="BW1583" s="39"/>
      <c r="BX1583" s="39"/>
      <c r="BY1583" s="39"/>
      <c r="BZ1583" s="39"/>
      <c r="CA1583" s="39"/>
      <c r="CB1583" s="39"/>
      <c r="CC1583" s="47"/>
      <c r="CD1583" s="39"/>
      <c r="CE1583" s="39"/>
      <c r="CF1583" s="48"/>
      <c r="CG1583" s="48"/>
      <c r="CH1583" s="48"/>
      <c r="CI1583" s="48"/>
      <c r="CJ1583" s="48"/>
      <c r="CK1583" s="48"/>
      <c r="CL1583" s="48"/>
      <c r="CM1583" s="48"/>
      <c r="CN1583" s="48"/>
      <c r="CO1583" s="48"/>
      <c r="CP1583" s="48"/>
      <c r="CQ1583" s="48"/>
      <c r="CR1583" s="48"/>
      <c r="CS1583" s="48"/>
      <c r="CT1583" s="48"/>
      <c r="CU1583" s="48"/>
      <c r="CV1583" s="48"/>
      <c r="CW1583" s="48"/>
      <c r="CX1583" s="39"/>
      <c r="ML1583" s="135"/>
      <c r="MM1583" s="135"/>
      <c r="MN1583" s="135"/>
      <c r="MO1583" s="135"/>
      <c r="MP1583" s="135"/>
      <c r="MQ1583" s="135"/>
      <c r="MR1583" s="135"/>
      <c r="MS1583" s="135"/>
      <c r="MT1583" s="135"/>
      <c r="MU1583" s="135"/>
      <c r="MV1583" s="135"/>
      <c r="MW1583" s="135"/>
      <c r="MX1583" s="135"/>
      <c r="MY1583" s="135"/>
      <c r="MZ1583" s="135"/>
      <c r="NA1583" s="135"/>
      <c r="NB1583" s="135"/>
      <c r="NC1583" s="135"/>
      <c r="ND1583" s="135"/>
      <c r="NE1583" s="135"/>
      <c r="NF1583" s="135"/>
      <c r="NG1583" s="135"/>
      <c r="NH1583" s="135"/>
      <c r="NI1583" s="135"/>
      <c r="NJ1583" s="135"/>
      <c r="NK1583" s="135"/>
      <c r="NL1583" s="135"/>
      <c r="NM1583" s="135"/>
      <c r="NN1583" s="135"/>
      <c r="NO1583" s="135"/>
      <c r="NP1583" s="135"/>
      <c r="NQ1583" s="39"/>
      <c r="QS1583"/>
      <c r="QT1583"/>
      <c r="QU1583"/>
      <c r="QV1583"/>
      <c r="QW1583"/>
      <c r="QX1583"/>
      <c r="QY1583"/>
      <c r="QZ1583"/>
      <c r="RA1583"/>
      <c r="RB1583" s="39"/>
      <c r="RC1583" s="39"/>
      <c r="RD1583" s="39"/>
    </row>
    <row r="1584" spans="2:472" x14ac:dyDescent="0.2">
      <c r="B1584" s="426"/>
      <c r="C1584" s="427"/>
      <c r="V1584" s="63">
        <v>220</v>
      </c>
      <c r="W1584" s="54" t="s">
        <v>3908</v>
      </c>
      <c r="X1584" s="64">
        <v>10318</v>
      </c>
      <c r="Y1584" s="54" t="s">
        <v>2693</v>
      </c>
      <c r="Z1584" s="63" t="s">
        <v>412</v>
      </c>
      <c r="AA1584" s="54" t="s">
        <v>444</v>
      </c>
      <c r="AB1584" s="54" t="s">
        <v>383</v>
      </c>
      <c r="AC1584" s="54" t="s">
        <v>6553</v>
      </c>
      <c r="AD1584" s="64" t="s">
        <v>3886</v>
      </c>
      <c r="AE1584" s="64" t="s">
        <v>6527</v>
      </c>
      <c r="AF1584" s="63">
        <v>220</v>
      </c>
      <c r="AG1584" s="54" t="s">
        <v>3908</v>
      </c>
      <c r="AH1584" s="54" t="s">
        <v>3907</v>
      </c>
      <c r="AI1584" s="63" t="s">
        <v>3909</v>
      </c>
      <c r="AJ1584" s="64" t="s">
        <v>3910</v>
      </c>
      <c r="AK1584" s="569">
        <v>3750137</v>
      </c>
      <c r="AL1584" s="64" t="s">
        <v>425</v>
      </c>
      <c r="AM1584" s="64" t="s">
        <v>3913</v>
      </c>
      <c r="AN1584" s="570">
        <v>234093350</v>
      </c>
      <c r="AO1584" s="54"/>
      <c r="AP1584" s="54"/>
      <c r="AQ1584" s="54"/>
      <c r="AR1584" s="54"/>
      <c r="AS1584" s="54"/>
      <c r="AT1584" s="64" t="s">
        <v>6526</v>
      </c>
      <c r="AU1584" s="64"/>
      <c r="AV1584" s="54"/>
      <c r="AW1584" s="54"/>
      <c r="AX1584" s="54"/>
      <c r="AY1584" s="54"/>
      <c r="AZ1584" s="54"/>
      <c r="BA1584" s="54"/>
      <c r="BB1584" s="54"/>
      <c r="BC1584" s="54"/>
      <c r="BD1584" s="64">
        <v>10318</v>
      </c>
      <c r="BE1584" s="54" t="s">
        <v>2693</v>
      </c>
      <c r="BF1584" s="63" t="s">
        <v>412</v>
      </c>
      <c r="BG1584" s="54" t="s">
        <v>444</v>
      </c>
      <c r="BH1584" s="54" t="s">
        <v>383</v>
      </c>
      <c r="BI1584" s="54" t="s">
        <v>6553</v>
      </c>
      <c r="BJ1584" s="64" t="s">
        <v>3886</v>
      </c>
      <c r="BK1584" s="64" t="s">
        <v>6527</v>
      </c>
      <c r="BL1584" s="54"/>
      <c r="BM1584" s="54"/>
      <c r="BN1584" s="54"/>
      <c r="BO1584" s="39"/>
      <c r="BP1584" s="39"/>
      <c r="BQ1584" s="39"/>
      <c r="BR1584" s="39"/>
      <c r="BS1584" s="47"/>
      <c r="BT1584" s="39"/>
      <c r="BU1584" s="39"/>
      <c r="BV1584" s="39"/>
      <c r="BW1584" s="39"/>
      <c r="BX1584" s="39"/>
      <c r="BY1584" s="39"/>
      <c r="BZ1584" s="39"/>
      <c r="CA1584" s="39"/>
      <c r="CB1584" s="39"/>
      <c r="CC1584" s="47"/>
      <c r="CD1584" s="39"/>
      <c r="CE1584" s="39"/>
      <c r="CF1584" s="48"/>
      <c r="CG1584" s="48"/>
      <c r="CH1584" s="48"/>
      <c r="CI1584" s="48"/>
      <c r="CJ1584" s="48"/>
      <c r="CK1584" s="48"/>
      <c r="CL1584" s="48"/>
      <c r="CM1584" s="48"/>
      <c r="CN1584" s="48"/>
      <c r="CO1584" s="48"/>
      <c r="CP1584" s="48"/>
      <c r="CQ1584" s="48"/>
      <c r="CR1584" s="48"/>
      <c r="CS1584" s="48"/>
      <c r="CT1584" s="48"/>
      <c r="CU1584" s="48"/>
      <c r="CV1584" s="48"/>
      <c r="CW1584" s="48"/>
      <c r="CX1584" s="39"/>
      <c r="ML1584" s="135"/>
      <c r="MM1584" s="135"/>
      <c r="MN1584" s="135"/>
      <c r="MO1584" s="135"/>
      <c r="MP1584" s="135"/>
      <c r="MQ1584" s="135"/>
      <c r="MR1584" s="135"/>
      <c r="MS1584" s="135"/>
      <c r="MT1584" s="135"/>
      <c r="MU1584" s="135"/>
      <c r="MV1584" s="135"/>
      <c r="MW1584" s="135"/>
      <c r="MX1584" s="135"/>
      <c r="MY1584" s="135"/>
      <c r="MZ1584" s="135"/>
      <c r="NA1584" s="135"/>
      <c r="NB1584" s="135"/>
      <c r="NC1584" s="135"/>
      <c r="ND1584" s="135"/>
      <c r="NE1584" s="135"/>
      <c r="NF1584" s="135"/>
      <c r="NG1584" s="135"/>
      <c r="NH1584" s="135"/>
      <c r="NI1584" s="135"/>
      <c r="NJ1584" s="135"/>
      <c r="NK1584" s="135"/>
      <c r="NL1584" s="135"/>
      <c r="NM1584" s="135"/>
      <c r="NN1584" s="135"/>
      <c r="NO1584" s="135"/>
      <c r="NP1584" s="135"/>
      <c r="NQ1584" s="39"/>
      <c r="QS1584"/>
      <c r="QT1584"/>
      <c r="QU1584"/>
      <c r="QV1584"/>
      <c r="QW1584"/>
      <c r="QX1584"/>
      <c r="QY1584"/>
      <c r="QZ1584"/>
      <c r="RA1584"/>
      <c r="RB1584" s="39"/>
      <c r="RC1584" s="39"/>
      <c r="RD1584" s="39"/>
    </row>
    <row r="1585" spans="2:472" x14ac:dyDescent="0.2">
      <c r="B1585" s="426"/>
      <c r="C1585" s="427"/>
      <c r="V1585" s="63">
        <v>220</v>
      </c>
      <c r="W1585" s="54" t="s">
        <v>3908</v>
      </c>
      <c r="X1585" s="64">
        <v>10312</v>
      </c>
      <c r="Y1585" s="54" t="s">
        <v>2085</v>
      </c>
      <c r="Z1585" s="63" t="s">
        <v>412</v>
      </c>
      <c r="AA1585" s="54" t="s">
        <v>444</v>
      </c>
      <c r="AB1585" s="54" t="s">
        <v>383</v>
      </c>
      <c r="AC1585" s="54" t="s">
        <v>2085</v>
      </c>
      <c r="AD1585" s="64" t="s">
        <v>3886</v>
      </c>
      <c r="AE1585" s="64" t="s">
        <v>6527</v>
      </c>
      <c r="AF1585" s="63">
        <v>220</v>
      </c>
      <c r="AG1585" s="54" t="s">
        <v>3908</v>
      </c>
      <c r="AH1585" s="54" t="s">
        <v>3907</v>
      </c>
      <c r="AI1585" s="63" t="s">
        <v>3909</v>
      </c>
      <c r="AJ1585" s="64" t="s">
        <v>3910</v>
      </c>
      <c r="AK1585" s="569">
        <v>3750137</v>
      </c>
      <c r="AL1585" s="64" t="s">
        <v>425</v>
      </c>
      <c r="AM1585" s="64" t="s">
        <v>3913</v>
      </c>
      <c r="AN1585" s="570">
        <v>234093350</v>
      </c>
      <c r="AO1585" s="54"/>
      <c r="AP1585" s="54"/>
      <c r="AQ1585" s="54"/>
      <c r="AR1585" s="54"/>
      <c r="AS1585" s="54"/>
      <c r="AT1585" s="64" t="s">
        <v>6526</v>
      </c>
      <c r="AU1585" s="64"/>
      <c r="AV1585" s="54"/>
      <c r="AW1585" s="54"/>
      <c r="AX1585" s="54"/>
      <c r="AY1585" s="54"/>
      <c r="AZ1585" s="54"/>
      <c r="BA1585" s="54"/>
      <c r="BB1585" s="54"/>
      <c r="BC1585" s="54"/>
      <c r="BD1585" s="64">
        <v>10312</v>
      </c>
      <c r="BE1585" s="54" t="s">
        <v>2085</v>
      </c>
      <c r="BF1585" s="63" t="s">
        <v>412</v>
      </c>
      <c r="BG1585" s="54" t="s">
        <v>444</v>
      </c>
      <c r="BH1585" s="54" t="s">
        <v>383</v>
      </c>
      <c r="BI1585" s="54" t="s">
        <v>2085</v>
      </c>
      <c r="BJ1585" s="64" t="s">
        <v>3886</v>
      </c>
      <c r="BK1585" s="64" t="s">
        <v>6527</v>
      </c>
      <c r="BL1585" s="54"/>
      <c r="BM1585" s="54"/>
      <c r="BN1585" s="54"/>
      <c r="BO1585" s="39"/>
      <c r="BP1585" s="39"/>
      <c r="BQ1585" s="39"/>
      <c r="BR1585" s="39"/>
      <c r="BS1585" s="47"/>
      <c r="BT1585" s="39"/>
      <c r="BU1585" s="39"/>
      <c r="BV1585" s="39"/>
      <c r="BW1585" s="39"/>
      <c r="BX1585" s="39"/>
      <c r="BY1585" s="39"/>
      <c r="BZ1585" s="39"/>
      <c r="CA1585" s="39"/>
      <c r="CB1585" s="39"/>
      <c r="CC1585" s="47"/>
      <c r="CD1585" s="39"/>
      <c r="CE1585" s="39"/>
      <c r="CF1585" s="48"/>
      <c r="CG1585" s="48"/>
      <c r="CH1585" s="48"/>
      <c r="CI1585" s="48"/>
      <c r="CJ1585" s="48"/>
      <c r="CK1585" s="48"/>
      <c r="CL1585" s="48"/>
      <c r="CM1585" s="48"/>
      <c r="CN1585" s="48"/>
      <c r="CO1585" s="48"/>
      <c r="CP1585" s="48"/>
      <c r="CQ1585" s="48"/>
      <c r="CR1585" s="48"/>
      <c r="CS1585" s="48"/>
      <c r="CT1585" s="48"/>
      <c r="CU1585" s="48"/>
      <c r="CV1585" s="48"/>
      <c r="CW1585" s="48"/>
      <c r="CX1585" s="39"/>
      <c r="ML1585" s="135"/>
      <c r="MM1585" s="135"/>
      <c r="MN1585" s="135"/>
      <c r="MO1585" s="135"/>
      <c r="MP1585" s="135"/>
      <c r="MQ1585" s="135"/>
      <c r="MR1585" s="135"/>
      <c r="MS1585" s="135"/>
      <c r="MT1585" s="135"/>
      <c r="MU1585" s="135"/>
      <c r="MV1585" s="135"/>
      <c r="MW1585" s="135"/>
      <c r="MX1585" s="135"/>
      <c r="MY1585" s="135"/>
      <c r="MZ1585" s="135"/>
      <c r="NA1585" s="135"/>
      <c r="NB1585" s="135"/>
      <c r="NC1585" s="135"/>
      <c r="ND1585" s="135"/>
      <c r="NE1585" s="135"/>
      <c r="NF1585" s="135"/>
      <c r="NG1585" s="135"/>
      <c r="NH1585" s="135"/>
      <c r="NI1585" s="135"/>
      <c r="NJ1585" s="135"/>
      <c r="NK1585" s="135"/>
      <c r="NL1585" s="135"/>
      <c r="NM1585" s="135"/>
      <c r="NN1585" s="135"/>
      <c r="NO1585" s="135"/>
      <c r="NP1585" s="135"/>
      <c r="NQ1585" s="39"/>
      <c r="QS1585"/>
      <c r="QT1585"/>
      <c r="QU1585"/>
      <c r="QV1585"/>
      <c r="QW1585"/>
      <c r="QX1585"/>
      <c r="QY1585"/>
      <c r="QZ1585"/>
      <c r="RA1585"/>
      <c r="RB1585" s="39"/>
      <c r="RC1585" s="39"/>
      <c r="RD1585" s="39"/>
    </row>
    <row r="1586" spans="2:472" x14ac:dyDescent="0.2">
      <c r="B1586" s="426"/>
      <c r="C1586" s="427"/>
      <c r="V1586" s="63">
        <v>220</v>
      </c>
      <c r="W1586" s="54" t="s">
        <v>3908</v>
      </c>
      <c r="X1586" s="64">
        <v>10313</v>
      </c>
      <c r="Y1586" s="54" t="s">
        <v>2256</v>
      </c>
      <c r="Z1586" s="63" t="s">
        <v>412</v>
      </c>
      <c r="AA1586" s="54" t="s">
        <v>444</v>
      </c>
      <c r="AB1586" s="54" t="s">
        <v>383</v>
      </c>
      <c r="AC1586" s="54" t="s">
        <v>2256</v>
      </c>
      <c r="AD1586" s="64" t="s">
        <v>3886</v>
      </c>
      <c r="AE1586" s="64" t="s">
        <v>6527</v>
      </c>
      <c r="AF1586" s="63">
        <v>220</v>
      </c>
      <c r="AG1586" s="54" t="s">
        <v>3908</v>
      </c>
      <c r="AH1586" s="54" t="s">
        <v>3907</v>
      </c>
      <c r="AI1586" s="63" t="s">
        <v>3909</v>
      </c>
      <c r="AJ1586" s="64" t="s">
        <v>3910</v>
      </c>
      <c r="AK1586" s="569">
        <v>3750137</v>
      </c>
      <c r="AL1586" s="64" t="s">
        <v>425</v>
      </c>
      <c r="AM1586" s="64" t="s">
        <v>3913</v>
      </c>
      <c r="AN1586" s="570">
        <v>234093350</v>
      </c>
      <c r="AO1586" s="54"/>
      <c r="AP1586" s="54"/>
      <c r="AQ1586" s="54"/>
      <c r="AR1586" s="54"/>
      <c r="AS1586" s="54"/>
      <c r="AT1586" s="64" t="s">
        <v>6526</v>
      </c>
      <c r="AU1586" s="64"/>
      <c r="AV1586" s="54"/>
      <c r="AW1586" s="54"/>
      <c r="AX1586" s="54"/>
      <c r="AY1586" s="54"/>
      <c r="AZ1586" s="54"/>
      <c r="BA1586" s="54"/>
      <c r="BB1586" s="54"/>
      <c r="BC1586" s="54"/>
      <c r="BD1586" s="64">
        <v>10313</v>
      </c>
      <c r="BE1586" s="54" t="s">
        <v>2256</v>
      </c>
      <c r="BF1586" s="63" t="s">
        <v>412</v>
      </c>
      <c r="BG1586" s="54" t="s">
        <v>444</v>
      </c>
      <c r="BH1586" s="54" t="s">
        <v>383</v>
      </c>
      <c r="BI1586" s="54" t="s">
        <v>2256</v>
      </c>
      <c r="BJ1586" s="64" t="s">
        <v>3886</v>
      </c>
      <c r="BK1586" s="64" t="s">
        <v>6527</v>
      </c>
      <c r="BL1586" s="54"/>
      <c r="BM1586" s="54"/>
      <c r="BN1586" s="54"/>
      <c r="BO1586" s="39"/>
      <c r="BP1586" s="39"/>
      <c r="BQ1586" s="39"/>
      <c r="BR1586" s="39"/>
      <c r="BS1586" s="47"/>
      <c r="BT1586" s="39"/>
      <c r="BU1586" s="39"/>
      <c r="BV1586" s="39"/>
      <c r="BW1586" s="39"/>
      <c r="BX1586" s="39"/>
      <c r="BY1586" s="39"/>
      <c r="BZ1586" s="39"/>
      <c r="CA1586" s="39"/>
      <c r="CB1586" s="39"/>
      <c r="CC1586" s="47"/>
      <c r="CD1586" s="39"/>
      <c r="CE1586" s="39"/>
      <c r="CF1586" s="48"/>
      <c r="CG1586" s="48"/>
      <c r="CH1586" s="48"/>
      <c r="CI1586" s="48"/>
      <c r="CJ1586" s="48"/>
      <c r="CK1586" s="48"/>
      <c r="CL1586" s="48"/>
      <c r="CM1586" s="48"/>
      <c r="CN1586" s="48"/>
      <c r="CO1586" s="48"/>
      <c r="CP1586" s="48"/>
      <c r="CQ1586" s="48"/>
      <c r="CR1586" s="48"/>
      <c r="CS1586" s="48"/>
      <c r="CT1586" s="48"/>
      <c r="CU1586" s="48"/>
      <c r="CV1586" s="48"/>
      <c r="CW1586" s="48"/>
      <c r="CX1586" s="39"/>
      <c r="ML1586" s="135"/>
      <c r="MM1586" s="135"/>
      <c r="MN1586" s="135"/>
      <c r="MO1586" s="135"/>
      <c r="MP1586" s="135"/>
      <c r="MQ1586" s="135"/>
      <c r="MR1586" s="135"/>
      <c r="MS1586" s="135"/>
      <c r="MT1586" s="135"/>
      <c r="MU1586" s="135"/>
      <c r="MV1586" s="135"/>
      <c r="MW1586" s="135"/>
      <c r="MX1586" s="135"/>
      <c r="MY1586" s="135"/>
      <c r="MZ1586" s="135"/>
      <c r="NA1586" s="135"/>
      <c r="NB1586" s="135"/>
      <c r="NC1586" s="135"/>
      <c r="ND1586" s="135"/>
      <c r="NE1586" s="135"/>
      <c r="NF1586" s="135"/>
      <c r="NG1586" s="135"/>
      <c r="NH1586" s="135"/>
      <c r="NI1586" s="135"/>
      <c r="NJ1586" s="135"/>
      <c r="NK1586" s="135"/>
      <c r="NL1586" s="135"/>
      <c r="NM1586" s="135"/>
      <c r="NN1586" s="135"/>
      <c r="NO1586" s="135"/>
      <c r="NP1586" s="135"/>
      <c r="NQ1586" s="39"/>
      <c r="QS1586"/>
      <c r="QT1586"/>
      <c r="QU1586"/>
      <c r="QV1586"/>
      <c r="QW1586"/>
      <c r="QX1586"/>
      <c r="QY1586"/>
      <c r="QZ1586"/>
      <c r="RA1586"/>
      <c r="RB1586" s="39"/>
      <c r="RC1586" s="39"/>
      <c r="RD1586" s="39"/>
    </row>
    <row r="1587" spans="2:472" x14ac:dyDescent="0.2">
      <c r="B1587" s="426"/>
      <c r="C1587" s="427"/>
      <c r="V1587" s="63">
        <v>220</v>
      </c>
      <c r="W1587" s="54" t="s">
        <v>3908</v>
      </c>
      <c r="X1587" s="64">
        <v>11403</v>
      </c>
      <c r="Y1587" s="54" t="s">
        <v>727</v>
      </c>
      <c r="Z1587" s="63" t="s">
        <v>412</v>
      </c>
      <c r="AA1587" s="54" t="s">
        <v>454</v>
      </c>
      <c r="AB1587" s="54" t="s">
        <v>383</v>
      </c>
      <c r="AC1587" s="54" t="s">
        <v>727</v>
      </c>
      <c r="AD1587" s="64" t="s">
        <v>3886</v>
      </c>
      <c r="AE1587" s="64" t="s">
        <v>6527</v>
      </c>
      <c r="AF1587" s="63">
        <v>220</v>
      </c>
      <c r="AG1587" s="54" t="s">
        <v>3908</v>
      </c>
      <c r="AH1587" s="54" t="s">
        <v>3907</v>
      </c>
      <c r="AI1587" s="63" t="s">
        <v>3909</v>
      </c>
      <c r="AJ1587" s="64" t="s">
        <v>3910</v>
      </c>
      <c r="AK1587" s="569">
        <v>3750137</v>
      </c>
      <c r="AL1587" s="64" t="s">
        <v>425</v>
      </c>
      <c r="AM1587" s="64" t="s">
        <v>3913</v>
      </c>
      <c r="AN1587" s="570">
        <v>234093350</v>
      </c>
      <c r="AO1587" s="54"/>
      <c r="AP1587" s="54"/>
      <c r="AQ1587" s="54"/>
      <c r="AR1587" s="54"/>
      <c r="AS1587" s="54"/>
      <c r="AT1587" s="64" t="s">
        <v>6526</v>
      </c>
      <c r="AU1587" s="64"/>
      <c r="AV1587" s="54"/>
      <c r="AW1587" s="54"/>
      <c r="AX1587" s="54"/>
      <c r="AY1587" s="54"/>
      <c r="AZ1587" s="54"/>
      <c r="BA1587" s="54"/>
      <c r="BB1587" s="54"/>
      <c r="BC1587" s="54"/>
      <c r="BD1587" s="64">
        <v>11403</v>
      </c>
      <c r="BE1587" s="54" t="s">
        <v>727</v>
      </c>
      <c r="BF1587" s="63" t="s">
        <v>412</v>
      </c>
      <c r="BG1587" s="54" t="s">
        <v>454</v>
      </c>
      <c r="BH1587" s="54" t="s">
        <v>383</v>
      </c>
      <c r="BI1587" s="54" t="s">
        <v>727</v>
      </c>
      <c r="BJ1587" s="64" t="s">
        <v>3886</v>
      </c>
      <c r="BK1587" s="64" t="s">
        <v>6527</v>
      </c>
      <c r="BL1587" s="54"/>
      <c r="BM1587" s="54"/>
      <c r="BN1587" s="54"/>
      <c r="BO1587" s="39"/>
      <c r="BP1587" s="39"/>
      <c r="BQ1587" s="39"/>
      <c r="BR1587" s="39"/>
      <c r="BS1587" s="47"/>
      <c r="BT1587" s="39"/>
      <c r="BU1587" s="39"/>
      <c r="BV1587" s="39"/>
      <c r="BW1587" s="39"/>
      <c r="BX1587" s="39"/>
      <c r="BY1587" s="39"/>
      <c r="BZ1587" s="39"/>
      <c r="CA1587" s="39"/>
      <c r="CB1587" s="39"/>
      <c r="CC1587" s="47"/>
      <c r="CD1587" s="39"/>
      <c r="CE1587" s="39"/>
      <c r="CF1587" s="48"/>
      <c r="CG1587" s="48"/>
      <c r="CH1587" s="48"/>
      <c r="CI1587" s="48"/>
      <c r="CJ1587" s="48"/>
      <c r="CK1587" s="48"/>
      <c r="CL1587" s="48"/>
      <c r="CM1587" s="48"/>
      <c r="CN1587" s="48"/>
      <c r="CO1587" s="48"/>
      <c r="CP1587" s="48"/>
      <c r="CQ1587" s="48"/>
      <c r="CR1587" s="48"/>
      <c r="CS1587" s="48"/>
      <c r="CT1587" s="48"/>
      <c r="CU1587" s="48"/>
      <c r="CV1587" s="48"/>
      <c r="CW1587" s="48"/>
      <c r="CX1587" s="39"/>
      <c r="ML1587" s="135"/>
      <c r="MM1587" s="135"/>
      <c r="MN1587" s="135"/>
      <c r="MO1587" s="135"/>
      <c r="MP1587" s="135"/>
      <c r="MQ1587" s="135"/>
      <c r="MR1587" s="135"/>
      <c r="MS1587" s="135"/>
      <c r="MT1587" s="135"/>
      <c r="MU1587" s="135"/>
      <c r="MV1587" s="135"/>
      <c r="MW1587" s="135"/>
      <c r="MX1587" s="135"/>
      <c r="MY1587" s="135"/>
      <c r="MZ1587" s="135"/>
      <c r="NA1587" s="135"/>
      <c r="NB1587" s="135"/>
      <c r="NC1587" s="135"/>
      <c r="ND1587" s="135"/>
      <c r="NE1587" s="135"/>
      <c r="NF1587" s="135"/>
      <c r="NG1587" s="135"/>
      <c r="NH1587" s="135"/>
      <c r="NI1587" s="135"/>
      <c r="NJ1587" s="135"/>
      <c r="NK1587" s="135"/>
      <c r="NL1587" s="135"/>
      <c r="NM1587" s="135"/>
      <c r="NN1587" s="135"/>
      <c r="NO1587" s="135"/>
      <c r="NP1587" s="135"/>
      <c r="NQ1587" s="39"/>
      <c r="QS1587"/>
      <c r="QT1587"/>
      <c r="QU1587"/>
      <c r="QV1587"/>
      <c r="QW1587"/>
      <c r="QX1587"/>
      <c r="QY1587"/>
      <c r="QZ1587"/>
      <c r="RA1587"/>
      <c r="RB1587" s="39"/>
      <c r="RC1587" s="39"/>
      <c r="RD1587" s="39"/>
    </row>
    <row r="1588" spans="2:472" x14ac:dyDescent="0.2">
      <c r="B1588" s="426"/>
      <c r="C1588" s="427"/>
      <c r="V1588" s="63">
        <v>220</v>
      </c>
      <c r="W1588" s="54" t="s">
        <v>3908</v>
      </c>
      <c r="X1588" s="64">
        <v>11404</v>
      </c>
      <c r="Y1588" s="54" t="s">
        <v>454</v>
      </c>
      <c r="Z1588" s="63" t="s">
        <v>412</v>
      </c>
      <c r="AA1588" s="54" t="s">
        <v>454</v>
      </c>
      <c r="AB1588" s="54" t="s">
        <v>383</v>
      </c>
      <c r="AC1588" s="54" t="s">
        <v>454</v>
      </c>
      <c r="AD1588" s="64" t="s">
        <v>3886</v>
      </c>
      <c r="AE1588" s="64" t="s">
        <v>6527</v>
      </c>
      <c r="AF1588" s="63">
        <v>220</v>
      </c>
      <c r="AG1588" s="54" t="s">
        <v>3908</v>
      </c>
      <c r="AH1588" s="54" t="s">
        <v>3907</v>
      </c>
      <c r="AI1588" s="63" t="s">
        <v>3909</v>
      </c>
      <c r="AJ1588" s="64" t="s">
        <v>3910</v>
      </c>
      <c r="AK1588" s="569">
        <v>3750137</v>
      </c>
      <c r="AL1588" s="64" t="s">
        <v>425</v>
      </c>
      <c r="AM1588" s="64" t="s">
        <v>3913</v>
      </c>
      <c r="AN1588" s="570">
        <v>234093350</v>
      </c>
      <c r="AO1588" s="54"/>
      <c r="AP1588" s="54"/>
      <c r="AQ1588" s="54"/>
      <c r="AR1588" s="54"/>
      <c r="AS1588" s="54"/>
      <c r="AT1588" s="64" t="s">
        <v>6526</v>
      </c>
      <c r="AU1588" s="64"/>
      <c r="AV1588" s="54"/>
      <c r="AW1588" s="54"/>
      <c r="AX1588" s="54"/>
      <c r="AY1588" s="54"/>
      <c r="AZ1588" s="54"/>
      <c r="BA1588" s="54"/>
      <c r="BB1588" s="54"/>
      <c r="BC1588" s="54"/>
      <c r="BD1588" s="64">
        <v>11404</v>
      </c>
      <c r="BE1588" s="54" t="s">
        <v>454</v>
      </c>
      <c r="BF1588" s="63" t="s">
        <v>412</v>
      </c>
      <c r="BG1588" s="54" t="s">
        <v>454</v>
      </c>
      <c r="BH1588" s="54" t="s">
        <v>383</v>
      </c>
      <c r="BI1588" s="54" t="s">
        <v>454</v>
      </c>
      <c r="BJ1588" s="64" t="s">
        <v>3886</v>
      </c>
      <c r="BK1588" s="64" t="s">
        <v>6527</v>
      </c>
      <c r="BL1588" s="54"/>
      <c r="BM1588" s="54"/>
      <c r="BN1588" s="54"/>
      <c r="BO1588" s="39"/>
      <c r="BP1588" s="39"/>
      <c r="BQ1588" s="39"/>
      <c r="BR1588" s="39"/>
      <c r="BS1588" s="47"/>
      <c r="BT1588" s="39"/>
      <c r="BU1588" s="39"/>
      <c r="BV1588" s="39"/>
      <c r="BW1588" s="39"/>
      <c r="BX1588" s="39"/>
      <c r="BY1588" s="39"/>
      <c r="BZ1588" s="39"/>
      <c r="CA1588" s="39"/>
      <c r="CB1588" s="39"/>
      <c r="CC1588" s="47"/>
      <c r="CD1588" s="39"/>
      <c r="CE1588" s="39"/>
      <c r="CF1588" s="48"/>
      <c r="CG1588" s="48"/>
      <c r="CH1588" s="48"/>
      <c r="CI1588" s="48"/>
      <c r="CJ1588" s="48"/>
      <c r="CK1588" s="48"/>
      <c r="CL1588" s="48"/>
      <c r="CM1588" s="48"/>
      <c r="CN1588" s="48"/>
      <c r="CO1588" s="48"/>
      <c r="CP1588" s="48"/>
      <c r="CQ1588" s="48"/>
      <c r="CR1588" s="48"/>
      <c r="CS1588" s="48"/>
      <c r="CT1588" s="48"/>
      <c r="CU1588" s="48"/>
      <c r="CV1588" s="48"/>
      <c r="CW1588" s="48"/>
      <c r="CX1588" s="39"/>
      <c r="ML1588" s="135"/>
      <c r="MM1588" s="135"/>
      <c r="MN1588" s="135"/>
      <c r="MO1588" s="135"/>
      <c r="MP1588" s="135"/>
      <c r="MQ1588" s="135"/>
      <c r="MR1588" s="135"/>
      <c r="MS1588" s="135"/>
      <c r="MT1588" s="135"/>
      <c r="MU1588" s="135"/>
      <c r="MV1588" s="135"/>
      <c r="MW1588" s="135"/>
      <c r="MX1588" s="135"/>
      <c r="MY1588" s="135"/>
      <c r="MZ1588" s="135"/>
      <c r="NA1588" s="135"/>
      <c r="NB1588" s="135"/>
      <c r="NC1588" s="135"/>
      <c r="ND1588" s="135"/>
      <c r="NE1588" s="135"/>
      <c r="NF1588" s="135"/>
      <c r="NG1588" s="135"/>
      <c r="NH1588" s="135"/>
      <c r="NI1588" s="135"/>
      <c r="NJ1588" s="135"/>
      <c r="NK1588" s="135"/>
      <c r="NL1588" s="135"/>
      <c r="NM1588" s="135"/>
      <c r="NN1588" s="135"/>
      <c r="NO1588" s="135"/>
      <c r="NP1588" s="135"/>
      <c r="NQ1588" s="39"/>
      <c r="QS1588"/>
      <c r="QT1588"/>
      <c r="QU1588"/>
      <c r="QV1588"/>
      <c r="QW1588"/>
      <c r="QX1588"/>
      <c r="QY1588"/>
      <c r="QZ1588"/>
      <c r="RA1588"/>
      <c r="RB1588" s="39"/>
      <c r="RC1588" s="39"/>
      <c r="RD1588" s="39"/>
    </row>
    <row r="1589" spans="2:472" x14ac:dyDescent="0.2">
      <c r="B1589" s="426"/>
      <c r="C1589" s="427"/>
      <c r="V1589" s="63">
        <v>220</v>
      </c>
      <c r="W1589" s="54" t="s">
        <v>3908</v>
      </c>
      <c r="X1589" s="64">
        <v>11400</v>
      </c>
      <c r="Y1589" s="54" t="s">
        <v>6554</v>
      </c>
      <c r="Z1589" s="63" t="s">
        <v>412</v>
      </c>
      <c r="AA1589" s="54" t="s">
        <v>454</v>
      </c>
      <c r="AB1589" s="54" t="s">
        <v>383</v>
      </c>
      <c r="AC1589" s="54" t="s">
        <v>454</v>
      </c>
      <c r="AD1589" s="64" t="s">
        <v>3886</v>
      </c>
      <c r="AE1589" s="64" t="s">
        <v>6527</v>
      </c>
      <c r="AF1589" s="63">
        <v>220</v>
      </c>
      <c r="AG1589" s="54" t="s">
        <v>3908</v>
      </c>
      <c r="AH1589" s="54" t="s">
        <v>3907</v>
      </c>
      <c r="AI1589" s="63" t="s">
        <v>3909</v>
      </c>
      <c r="AJ1589" s="64" t="s">
        <v>3910</v>
      </c>
      <c r="AK1589" s="569">
        <v>3750137</v>
      </c>
      <c r="AL1589" s="64" t="s">
        <v>425</v>
      </c>
      <c r="AM1589" s="64" t="s">
        <v>3913</v>
      </c>
      <c r="AN1589" s="570">
        <v>234093350</v>
      </c>
      <c r="AO1589" s="54"/>
      <c r="AP1589" s="54"/>
      <c r="AQ1589" s="54"/>
      <c r="AR1589" s="54"/>
      <c r="AS1589" s="54"/>
      <c r="AT1589" s="64" t="s">
        <v>6526</v>
      </c>
      <c r="AU1589" s="64"/>
      <c r="AV1589" s="54"/>
      <c r="AW1589" s="54"/>
      <c r="AX1589" s="54"/>
      <c r="AY1589" s="54"/>
      <c r="AZ1589" s="54"/>
      <c r="BA1589" s="54"/>
      <c r="BB1589" s="54"/>
      <c r="BC1589" s="54"/>
      <c r="BD1589" s="64">
        <v>11400</v>
      </c>
      <c r="BE1589" s="54" t="s">
        <v>6554</v>
      </c>
      <c r="BF1589" s="63" t="s">
        <v>412</v>
      </c>
      <c r="BG1589" s="54" t="s">
        <v>454</v>
      </c>
      <c r="BH1589" s="54" t="s">
        <v>383</v>
      </c>
      <c r="BI1589" s="54" t="s">
        <v>454</v>
      </c>
      <c r="BJ1589" s="64" t="s">
        <v>3886</v>
      </c>
      <c r="BK1589" s="64" t="s">
        <v>6527</v>
      </c>
      <c r="BL1589" s="54"/>
      <c r="BM1589" s="54"/>
      <c r="BN1589" s="54"/>
      <c r="BO1589" s="39"/>
      <c r="BP1589" s="39"/>
      <c r="BQ1589" s="39"/>
      <c r="BR1589" s="39"/>
      <c r="BS1589" s="47"/>
      <c r="BT1589" s="39"/>
      <c r="BU1589" s="39"/>
      <c r="BV1589" s="39"/>
      <c r="BW1589" s="39"/>
      <c r="BX1589" s="39"/>
      <c r="BY1589" s="39"/>
      <c r="BZ1589" s="39"/>
      <c r="CA1589" s="39"/>
      <c r="CB1589" s="39"/>
      <c r="CC1589" s="47"/>
      <c r="CD1589" s="39"/>
      <c r="CE1589" s="39"/>
      <c r="CF1589" s="48"/>
      <c r="CG1589" s="48"/>
      <c r="CH1589" s="48"/>
      <c r="CI1589" s="48"/>
      <c r="CJ1589" s="48"/>
      <c r="CK1589" s="48"/>
      <c r="CL1589" s="48"/>
      <c r="CM1589" s="48"/>
      <c r="CN1589" s="48"/>
      <c r="CO1589" s="48"/>
      <c r="CP1589" s="48"/>
      <c r="CQ1589" s="48"/>
      <c r="CR1589" s="48"/>
      <c r="CS1589" s="48"/>
      <c r="CT1589" s="48"/>
      <c r="CU1589" s="48"/>
      <c r="CV1589" s="48"/>
      <c r="CW1589" s="48"/>
      <c r="CX1589" s="39"/>
      <c r="ML1589" s="135"/>
      <c r="MM1589" s="135"/>
      <c r="MN1589" s="135"/>
      <c r="MO1589" s="135"/>
      <c r="MP1589" s="135"/>
      <c r="MQ1589" s="135"/>
      <c r="MR1589" s="135"/>
      <c r="MS1589" s="135"/>
      <c r="MT1589" s="135"/>
      <c r="MU1589" s="135"/>
      <c r="MV1589" s="135"/>
      <c r="MW1589" s="135"/>
      <c r="MX1589" s="135"/>
      <c r="MY1589" s="135"/>
      <c r="MZ1589" s="135"/>
      <c r="NA1589" s="135"/>
      <c r="NB1589" s="135"/>
      <c r="NC1589" s="135"/>
      <c r="ND1589" s="135"/>
      <c r="NE1589" s="135"/>
      <c r="NF1589" s="135"/>
      <c r="NG1589" s="135"/>
      <c r="NH1589" s="135"/>
      <c r="NI1589" s="135"/>
      <c r="NJ1589" s="135"/>
      <c r="NK1589" s="135"/>
      <c r="NL1589" s="135"/>
      <c r="NM1589" s="135"/>
      <c r="NN1589" s="135"/>
      <c r="NO1589" s="135"/>
      <c r="NP1589" s="135"/>
      <c r="NQ1589" s="39"/>
      <c r="QS1589"/>
      <c r="QT1589"/>
      <c r="QU1589"/>
      <c r="QV1589"/>
      <c r="QW1589"/>
      <c r="QX1589"/>
      <c r="QY1589"/>
      <c r="QZ1589"/>
      <c r="RA1589"/>
      <c r="RB1589" s="39"/>
      <c r="RC1589" s="39"/>
      <c r="RD1589" s="39"/>
    </row>
    <row r="1590" spans="2:472" x14ac:dyDescent="0.2">
      <c r="B1590" s="426"/>
      <c r="C1590" s="427"/>
      <c r="V1590" s="63">
        <v>220</v>
      </c>
      <c r="W1590" s="54" t="s">
        <v>3908</v>
      </c>
      <c r="X1590" s="64">
        <v>11405</v>
      </c>
      <c r="Y1590" s="54" t="s">
        <v>1357</v>
      </c>
      <c r="Z1590" s="63" t="s">
        <v>412</v>
      </c>
      <c r="AA1590" s="54" t="s">
        <v>454</v>
      </c>
      <c r="AB1590" s="54" t="s">
        <v>383</v>
      </c>
      <c r="AC1590" s="54" t="s">
        <v>1357</v>
      </c>
      <c r="AD1590" s="64" t="s">
        <v>3886</v>
      </c>
      <c r="AE1590" s="64" t="s">
        <v>6527</v>
      </c>
      <c r="AF1590" s="63">
        <v>220</v>
      </c>
      <c r="AG1590" s="54" t="s">
        <v>3908</v>
      </c>
      <c r="AH1590" s="54" t="s">
        <v>3907</v>
      </c>
      <c r="AI1590" s="63" t="s">
        <v>3909</v>
      </c>
      <c r="AJ1590" s="64" t="s">
        <v>3910</v>
      </c>
      <c r="AK1590" s="569">
        <v>3750137</v>
      </c>
      <c r="AL1590" s="64" t="s">
        <v>425</v>
      </c>
      <c r="AM1590" s="64" t="s">
        <v>3913</v>
      </c>
      <c r="AN1590" s="570">
        <v>234093350</v>
      </c>
      <c r="AO1590" s="54"/>
      <c r="AP1590" s="54"/>
      <c r="AQ1590" s="54"/>
      <c r="AR1590" s="54"/>
      <c r="AS1590" s="54"/>
      <c r="AT1590" s="64" t="s">
        <v>6526</v>
      </c>
      <c r="AU1590" s="64"/>
      <c r="AV1590" s="54"/>
      <c r="AW1590" s="54"/>
      <c r="AX1590" s="54"/>
      <c r="AY1590" s="54"/>
      <c r="AZ1590" s="54"/>
      <c r="BA1590" s="54"/>
      <c r="BB1590" s="54"/>
      <c r="BC1590" s="54"/>
      <c r="BD1590" s="64">
        <v>11405</v>
      </c>
      <c r="BE1590" s="54" t="s">
        <v>1357</v>
      </c>
      <c r="BF1590" s="63" t="s">
        <v>412</v>
      </c>
      <c r="BG1590" s="54" t="s">
        <v>454</v>
      </c>
      <c r="BH1590" s="54" t="s">
        <v>383</v>
      </c>
      <c r="BI1590" s="54" t="s">
        <v>1357</v>
      </c>
      <c r="BJ1590" s="64" t="s">
        <v>3886</v>
      </c>
      <c r="BK1590" s="64" t="s">
        <v>6527</v>
      </c>
      <c r="BL1590" s="54"/>
      <c r="BM1590" s="54"/>
      <c r="BN1590" s="54"/>
      <c r="BO1590" s="39"/>
      <c r="BP1590" s="39"/>
      <c r="BQ1590" s="39"/>
      <c r="BR1590" s="39"/>
      <c r="BS1590" s="47"/>
      <c r="BT1590" s="39"/>
      <c r="BU1590" s="39"/>
      <c r="BV1590" s="39"/>
      <c r="BW1590" s="39"/>
      <c r="BX1590" s="39"/>
      <c r="BY1590" s="39"/>
      <c r="BZ1590" s="39"/>
      <c r="CA1590" s="39"/>
      <c r="CB1590" s="39"/>
      <c r="CC1590" s="47"/>
      <c r="CD1590" s="39"/>
      <c r="CE1590" s="39"/>
      <c r="CF1590" s="48"/>
      <c r="CG1590" s="48"/>
      <c r="CH1590" s="48"/>
      <c r="CI1590" s="48"/>
      <c r="CJ1590" s="48"/>
      <c r="CK1590" s="48"/>
      <c r="CL1590" s="48"/>
      <c r="CM1590" s="48"/>
      <c r="CN1590" s="48"/>
      <c r="CO1590" s="48"/>
      <c r="CP1590" s="48"/>
      <c r="CQ1590" s="48"/>
      <c r="CR1590" s="48"/>
      <c r="CS1590" s="48"/>
      <c r="CT1590" s="48"/>
      <c r="CU1590" s="48"/>
      <c r="CV1590" s="48"/>
      <c r="CW1590" s="48"/>
      <c r="CX1590" s="39"/>
      <c r="ML1590" s="135"/>
      <c r="MM1590" s="135"/>
      <c r="MN1590" s="135"/>
      <c r="MO1590" s="135"/>
      <c r="MP1590" s="135"/>
      <c r="MQ1590" s="135"/>
      <c r="MR1590" s="135"/>
      <c r="MS1590" s="135"/>
      <c r="MT1590" s="135"/>
      <c r="MU1590" s="135"/>
      <c r="MV1590" s="135"/>
      <c r="MW1590" s="135"/>
      <c r="MX1590" s="135"/>
      <c r="MY1590" s="135"/>
      <c r="MZ1590" s="135"/>
      <c r="NA1590" s="135"/>
      <c r="NB1590" s="135"/>
      <c r="NC1590" s="135"/>
      <c r="ND1590" s="135"/>
      <c r="NE1590" s="135"/>
      <c r="NF1590" s="135"/>
      <c r="NG1590" s="135"/>
      <c r="NH1590" s="135"/>
      <c r="NI1590" s="135"/>
      <c r="NJ1590" s="135"/>
      <c r="NK1590" s="135"/>
      <c r="NL1590" s="135"/>
      <c r="NM1590" s="135"/>
      <c r="NN1590" s="135"/>
      <c r="NO1590" s="135"/>
      <c r="NP1590" s="135"/>
      <c r="NQ1590" s="39"/>
      <c r="QS1590"/>
      <c r="QT1590"/>
      <c r="QU1590"/>
      <c r="QV1590"/>
      <c r="QW1590"/>
      <c r="QX1590"/>
      <c r="QY1590"/>
      <c r="QZ1590"/>
      <c r="RA1590"/>
      <c r="RB1590" s="39"/>
      <c r="RC1590" s="39"/>
      <c r="RD1590" s="39"/>
    </row>
    <row r="1591" spans="2:472" x14ac:dyDescent="0.2">
      <c r="B1591" s="426"/>
      <c r="C1591" s="427"/>
      <c r="V1591" s="63">
        <v>220</v>
      </c>
      <c r="W1591" s="54" t="s">
        <v>3908</v>
      </c>
      <c r="X1591" s="64">
        <v>11407</v>
      </c>
      <c r="Y1591" s="54" t="s">
        <v>1644</v>
      </c>
      <c r="Z1591" s="63" t="s">
        <v>412</v>
      </c>
      <c r="AA1591" s="54" t="s">
        <v>454</v>
      </c>
      <c r="AB1591" s="54" t="s">
        <v>383</v>
      </c>
      <c r="AC1591" s="54" t="s">
        <v>6555</v>
      </c>
      <c r="AD1591" s="64" t="s">
        <v>3886</v>
      </c>
      <c r="AE1591" s="64" t="s">
        <v>6527</v>
      </c>
      <c r="AF1591" s="63">
        <v>220</v>
      </c>
      <c r="AG1591" s="54" t="s">
        <v>3908</v>
      </c>
      <c r="AH1591" s="54" t="s">
        <v>3907</v>
      </c>
      <c r="AI1591" s="63" t="s">
        <v>3909</v>
      </c>
      <c r="AJ1591" s="64" t="s">
        <v>3910</v>
      </c>
      <c r="AK1591" s="569">
        <v>3750137</v>
      </c>
      <c r="AL1591" s="64" t="s">
        <v>425</v>
      </c>
      <c r="AM1591" s="64" t="s">
        <v>3913</v>
      </c>
      <c r="AN1591" s="570">
        <v>234093350</v>
      </c>
      <c r="AO1591" s="54"/>
      <c r="AP1591" s="54"/>
      <c r="AQ1591" s="54"/>
      <c r="AR1591" s="54"/>
      <c r="AS1591" s="54"/>
      <c r="AT1591" s="64" t="s">
        <v>6526</v>
      </c>
      <c r="AU1591" s="64"/>
      <c r="AV1591" s="54"/>
      <c r="AW1591" s="54"/>
      <c r="AX1591" s="54"/>
      <c r="AY1591" s="54"/>
      <c r="AZ1591" s="54"/>
      <c r="BA1591" s="54"/>
      <c r="BB1591" s="54"/>
      <c r="BC1591" s="54"/>
      <c r="BD1591" s="64">
        <v>11407</v>
      </c>
      <c r="BE1591" s="54" t="s">
        <v>1644</v>
      </c>
      <c r="BF1591" s="63" t="s">
        <v>412</v>
      </c>
      <c r="BG1591" s="54" t="s">
        <v>454</v>
      </c>
      <c r="BH1591" s="54" t="s">
        <v>383</v>
      </c>
      <c r="BI1591" s="54" t="s">
        <v>6555</v>
      </c>
      <c r="BJ1591" s="64" t="s">
        <v>3886</v>
      </c>
      <c r="BK1591" s="64" t="s">
        <v>6527</v>
      </c>
      <c r="BL1591" s="54"/>
      <c r="BM1591" s="54"/>
      <c r="BN1591" s="54"/>
      <c r="BO1591" s="39"/>
      <c r="BP1591" s="39"/>
      <c r="BQ1591" s="39"/>
      <c r="BR1591" s="39"/>
      <c r="BS1591" s="47"/>
      <c r="BT1591" s="39"/>
      <c r="BU1591" s="39"/>
      <c r="BV1591" s="39"/>
      <c r="BW1591" s="39"/>
      <c r="BX1591" s="39"/>
      <c r="BY1591" s="39"/>
      <c r="BZ1591" s="39"/>
      <c r="CA1591" s="39"/>
      <c r="CB1591" s="39"/>
      <c r="CC1591" s="47"/>
      <c r="CD1591" s="39"/>
      <c r="CE1591" s="39"/>
      <c r="CF1591" s="48"/>
      <c r="CG1591" s="48"/>
      <c r="CH1591" s="48"/>
      <c r="CI1591" s="48"/>
      <c r="CJ1591" s="48"/>
      <c r="CK1591" s="48"/>
      <c r="CL1591" s="48"/>
      <c r="CM1591" s="48"/>
      <c r="CN1591" s="48"/>
      <c r="CO1591" s="48"/>
      <c r="CP1591" s="48"/>
      <c r="CQ1591" s="48"/>
      <c r="CR1591" s="48"/>
      <c r="CS1591" s="48"/>
      <c r="CT1591" s="48"/>
      <c r="CU1591" s="48"/>
      <c r="CV1591" s="48"/>
      <c r="CW1591" s="48"/>
      <c r="CX1591" s="39"/>
      <c r="ML1591" s="135"/>
      <c r="MM1591" s="135"/>
      <c r="MN1591" s="135"/>
      <c r="MO1591" s="135"/>
      <c r="MP1591" s="135"/>
      <c r="MQ1591" s="135"/>
      <c r="MR1591" s="135"/>
      <c r="MS1591" s="135"/>
      <c r="MT1591" s="135"/>
      <c r="MU1591" s="135"/>
      <c r="MV1591" s="135"/>
      <c r="MW1591" s="135"/>
      <c r="MX1591" s="135"/>
      <c r="MY1591" s="135"/>
      <c r="MZ1591" s="135"/>
      <c r="NA1591" s="135"/>
      <c r="NB1591" s="135"/>
      <c r="NC1591" s="135"/>
      <c r="ND1591" s="135"/>
      <c r="NE1591" s="135"/>
      <c r="NF1591" s="135"/>
      <c r="NG1591" s="135"/>
      <c r="NH1591" s="135"/>
      <c r="NI1591" s="135"/>
      <c r="NJ1591" s="135"/>
      <c r="NK1591" s="135"/>
      <c r="NL1591" s="135"/>
      <c r="NM1591" s="135"/>
      <c r="NN1591" s="135"/>
      <c r="NO1591" s="135"/>
      <c r="NP1591" s="135"/>
      <c r="NQ1591" s="39"/>
      <c r="QS1591"/>
      <c r="QT1591"/>
      <c r="QU1591"/>
      <c r="QV1591"/>
      <c r="QW1591"/>
      <c r="QX1591"/>
      <c r="QY1591"/>
      <c r="QZ1591"/>
      <c r="RA1591"/>
      <c r="RB1591" s="39"/>
      <c r="RC1591" s="39"/>
      <c r="RD1591" s="39"/>
    </row>
    <row r="1592" spans="2:472" x14ac:dyDescent="0.2">
      <c r="B1592" s="426"/>
      <c r="C1592" s="427"/>
      <c r="V1592" s="63">
        <v>220</v>
      </c>
      <c r="W1592" s="54" t="s">
        <v>3908</v>
      </c>
      <c r="X1592" s="64">
        <v>11702</v>
      </c>
      <c r="Y1592" s="54" t="s">
        <v>729</v>
      </c>
      <c r="Z1592" s="63" t="s">
        <v>1341</v>
      </c>
      <c r="AA1592" s="54" t="s">
        <v>457</v>
      </c>
      <c r="AB1592" s="54" t="s">
        <v>383</v>
      </c>
      <c r="AC1592" s="54" t="s">
        <v>729</v>
      </c>
      <c r="AD1592" s="64" t="s">
        <v>3886</v>
      </c>
      <c r="AE1592" s="64" t="s">
        <v>6527</v>
      </c>
      <c r="AF1592" s="63">
        <v>220</v>
      </c>
      <c r="AG1592" s="54" t="s">
        <v>3908</v>
      </c>
      <c r="AH1592" s="54" t="s">
        <v>3907</v>
      </c>
      <c r="AI1592" s="63" t="s">
        <v>3909</v>
      </c>
      <c r="AJ1592" s="64" t="s">
        <v>3910</v>
      </c>
      <c r="AK1592" s="569">
        <v>3750137</v>
      </c>
      <c r="AL1592" s="64" t="s">
        <v>425</v>
      </c>
      <c r="AM1592" s="64" t="s">
        <v>3913</v>
      </c>
      <c r="AN1592" s="570">
        <v>234093350</v>
      </c>
      <c r="AO1592" s="54"/>
      <c r="AP1592" s="54"/>
      <c r="AQ1592" s="54"/>
      <c r="AR1592" s="54"/>
      <c r="AS1592" s="54"/>
      <c r="AT1592" s="64" t="s">
        <v>6526</v>
      </c>
      <c r="AU1592" s="64"/>
      <c r="AV1592" s="54"/>
      <c r="AW1592" s="54"/>
      <c r="AX1592" s="54"/>
      <c r="AY1592" s="54"/>
      <c r="AZ1592" s="54"/>
      <c r="BA1592" s="54"/>
      <c r="BB1592" s="54"/>
      <c r="BC1592" s="54"/>
      <c r="BD1592" s="64">
        <v>11702</v>
      </c>
      <c r="BE1592" s="54" t="s">
        <v>729</v>
      </c>
      <c r="BF1592" s="63" t="s">
        <v>1341</v>
      </c>
      <c r="BG1592" s="54" t="s">
        <v>457</v>
      </c>
      <c r="BH1592" s="54" t="s">
        <v>383</v>
      </c>
      <c r="BI1592" s="54" t="s">
        <v>729</v>
      </c>
      <c r="BJ1592" s="64" t="s">
        <v>3886</v>
      </c>
      <c r="BK1592" s="64" t="s">
        <v>6527</v>
      </c>
      <c r="BL1592" s="54"/>
      <c r="BM1592" s="54"/>
      <c r="BN1592" s="54"/>
      <c r="BO1592" s="39"/>
      <c r="BP1592" s="39"/>
      <c r="BQ1592" s="39"/>
      <c r="BR1592" s="39"/>
      <c r="BS1592" s="47"/>
      <c r="BT1592" s="39"/>
      <c r="BU1592" s="39"/>
      <c r="BV1592" s="39"/>
      <c r="BW1592" s="39"/>
      <c r="BX1592" s="39"/>
      <c r="BY1592" s="39"/>
      <c r="BZ1592" s="39"/>
      <c r="CA1592" s="39"/>
      <c r="CB1592" s="39"/>
      <c r="CC1592" s="47"/>
      <c r="CD1592" s="39"/>
      <c r="CE1592" s="39"/>
      <c r="CF1592" s="48"/>
      <c r="CG1592" s="48"/>
      <c r="CH1592" s="48"/>
      <c r="CI1592" s="48"/>
      <c r="CJ1592" s="48"/>
      <c r="CK1592" s="48"/>
      <c r="CL1592" s="48"/>
      <c r="CM1592" s="48"/>
      <c r="CN1592" s="48"/>
      <c r="CO1592" s="48"/>
      <c r="CP1592" s="48"/>
      <c r="CQ1592" s="48"/>
      <c r="CR1592" s="48"/>
      <c r="CS1592" s="48"/>
      <c r="CT1592" s="48"/>
      <c r="CU1592" s="48"/>
      <c r="CV1592" s="48"/>
      <c r="CW1592" s="48"/>
      <c r="CX1592" s="39"/>
      <c r="ML1592" s="135"/>
      <c r="MM1592" s="135"/>
      <c r="MN1592" s="135"/>
      <c r="MO1592" s="135"/>
      <c r="MP1592" s="135"/>
      <c r="MQ1592" s="135"/>
      <c r="MR1592" s="135"/>
      <c r="MS1592" s="135"/>
      <c r="MT1592" s="135"/>
      <c r="MU1592" s="135"/>
      <c r="MV1592" s="135"/>
      <c r="MW1592" s="135"/>
      <c r="MX1592" s="135"/>
      <c r="MY1592" s="135"/>
      <c r="MZ1592" s="135"/>
      <c r="NA1592" s="135"/>
      <c r="NB1592" s="135"/>
      <c r="NC1592" s="135"/>
      <c r="ND1592" s="135"/>
      <c r="NE1592" s="135"/>
      <c r="NF1592" s="135"/>
      <c r="NG1592" s="135"/>
      <c r="NH1592" s="135"/>
      <c r="NI1592" s="135"/>
      <c r="NJ1592" s="135"/>
      <c r="NK1592" s="135"/>
      <c r="NL1592" s="135"/>
      <c r="NM1592" s="135"/>
      <c r="NN1592" s="135"/>
      <c r="NO1592" s="135"/>
      <c r="NP1592" s="135"/>
      <c r="NQ1592" s="39"/>
      <c r="QS1592"/>
      <c r="QT1592"/>
      <c r="QU1592"/>
      <c r="QV1592"/>
      <c r="QW1592"/>
      <c r="QX1592"/>
      <c r="QY1592"/>
      <c r="QZ1592"/>
      <c r="RA1592"/>
      <c r="RB1592" s="39"/>
      <c r="RC1592" s="39"/>
      <c r="RD1592" s="39"/>
    </row>
    <row r="1593" spans="2:472" x14ac:dyDescent="0.2">
      <c r="B1593" s="426"/>
      <c r="C1593" s="427"/>
      <c r="V1593" s="63">
        <v>220</v>
      </c>
      <c r="W1593" s="54" t="s">
        <v>3908</v>
      </c>
      <c r="X1593" s="64">
        <v>11704</v>
      </c>
      <c r="Y1593" s="54" t="s">
        <v>976</v>
      </c>
      <c r="Z1593" s="63" t="s">
        <v>1341</v>
      </c>
      <c r="AA1593" s="54" t="s">
        <v>457</v>
      </c>
      <c r="AB1593" s="54" t="s">
        <v>383</v>
      </c>
      <c r="AC1593" s="54" t="s">
        <v>976</v>
      </c>
      <c r="AD1593" s="64" t="s">
        <v>3886</v>
      </c>
      <c r="AE1593" s="64" t="s">
        <v>6527</v>
      </c>
      <c r="AF1593" s="63">
        <v>220</v>
      </c>
      <c r="AG1593" s="54" t="s">
        <v>3908</v>
      </c>
      <c r="AH1593" s="54" t="s">
        <v>3907</v>
      </c>
      <c r="AI1593" s="63" t="s">
        <v>3909</v>
      </c>
      <c r="AJ1593" s="64" t="s">
        <v>3910</v>
      </c>
      <c r="AK1593" s="569">
        <v>3750137</v>
      </c>
      <c r="AL1593" s="64" t="s">
        <v>425</v>
      </c>
      <c r="AM1593" s="64" t="s">
        <v>3913</v>
      </c>
      <c r="AN1593" s="570">
        <v>234093350</v>
      </c>
      <c r="AO1593" s="54"/>
      <c r="AP1593" s="54"/>
      <c r="AQ1593" s="54"/>
      <c r="AR1593" s="54"/>
      <c r="AS1593" s="54"/>
      <c r="AT1593" s="64" t="s">
        <v>6526</v>
      </c>
      <c r="AU1593" s="64"/>
      <c r="AV1593" s="54"/>
      <c r="AW1593" s="54"/>
      <c r="AX1593" s="54"/>
      <c r="AY1593" s="54"/>
      <c r="AZ1593" s="54"/>
      <c r="BA1593" s="54"/>
      <c r="BB1593" s="54"/>
      <c r="BC1593" s="54"/>
      <c r="BD1593" s="64">
        <v>11704</v>
      </c>
      <c r="BE1593" s="54" t="s">
        <v>976</v>
      </c>
      <c r="BF1593" s="63" t="s">
        <v>1341</v>
      </c>
      <c r="BG1593" s="54" t="s">
        <v>457</v>
      </c>
      <c r="BH1593" s="54" t="s">
        <v>383</v>
      </c>
      <c r="BI1593" s="54" t="s">
        <v>976</v>
      </c>
      <c r="BJ1593" s="64" t="s">
        <v>3886</v>
      </c>
      <c r="BK1593" s="64" t="s">
        <v>6527</v>
      </c>
      <c r="BL1593" s="54"/>
      <c r="BM1593" s="54"/>
      <c r="BN1593" s="54"/>
      <c r="BO1593" s="39"/>
      <c r="BP1593" s="39"/>
      <c r="BQ1593" s="39"/>
      <c r="BR1593" s="39"/>
      <c r="BS1593" s="47"/>
      <c r="BT1593" s="39"/>
      <c r="BU1593" s="39"/>
      <c r="BV1593" s="39"/>
      <c r="BW1593" s="39"/>
      <c r="BX1593" s="39"/>
      <c r="BY1593" s="39"/>
      <c r="BZ1593" s="39"/>
      <c r="CA1593" s="39"/>
      <c r="CB1593" s="39"/>
      <c r="CC1593" s="47"/>
      <c r="CD1593" s="39"/>
      <c r="CE1593" s="39"/>
      <c r="CF1593" s="48"/>
      <c r="CG1593" s="48"/>
      <c r="CH1593" s="48"/>
      <c r="CI1593" s="48"/>
      <c r="CJ1593" s="48"/>
      <c r="CK1593" s="48"/>
      <c r="CL1593" s="48"/>
      <c r="CM1593" s="48"/>
      <c r="CN1593" s="48"/>
      <c r="CO1593" s="48"/>
      <c r="CP1593" s="48"/>
      <c r="CQ1593" s="48"/>
      <c r="CR1593" s="48"/>
      <c r="CS1593" s="48"/>
      <c r="CT1593" s="48"/>
      <c r="CU1593" s="48"/>
      <c r="CV1593" s="48"/>
      <c r="CW1593" s="48"/>
      <c r="CX1593" s="39"/>
      <c r="ML1593" s="135"/>
      <c r="MM1593" s="135"/>
      <c r="MN1593" s="135"/>
      <c r="MO1593" s="135"/>
      <c r="MP1593" s="135"/>
      <c r="MQ1593" s="135"/>
      <c r="MR1593" s="135"/>
      <c r="MS1593" s="135"/>
      <c r="MT1593" s="135"/>
      <c r="MU1593" s="135"/>
      <c r="MV1593" s="135"/>
      <c r="MW1593" s="135"/>
      <c r="MX1593" s="135"/>
      <c r="MY1593" s="135"/>
      <c r="MZ1593" s="135"/>
      <c r="NA1593" s="135"/>
      <c r="NB1593" s="135"/>
      <c r="NC1593" s="135"/>
      <c r="ND1593" s="135"/>
      <c r="NE1593" s="135"/>
      <c r="NF1593" s="135"/>
      <c r="NG1593" s="135"/>
      <c r="NH1593" s="135"/>
      <c r="NI1593" s="135"/>
      <c r="NJ1593" s="135"/>
      <c r="NK1593" s="135"/>
      <c r="NL1593" s="135"/>
      <c r="NM1593" s="135"/>
      <c r="NN1593" s="135"/>
      <c r="NO1593" s="135"/>
      <c r="NP1593" s="135"/>
      <c r="NQ1593" s="39"/>
      <c r="QS1593"/>
      <c r="QT1593"/>
      <c r="QU1593"/>
      <c r="QV1593"/>
      <c r="QW1593"/>
      <c r="QX1593"/>
      <c r="QY1593"/>
      <c r="QZ1593"/>
      <c r="RA1593"/>
      <c r="RB1593" s="39"/>
      <c r="RC1593" s="39"/>
      <c r="RD1593" s="39"/>
    </row>
    <row r="1594" spans="2:472" x14ac:dyDescent="0.2">
      <c r="B1594" s="426"/>
      <c r="C1594" s="427"/>
      <c r="V1594" s="63">
        <v>220</v>
      </c>
      <c r="W1594" s="54" t="s">
        <v>3908</v>
      </c>
      <c r="X1594" s="64">
        <v>11705</v>
      </c>
      <c r="Y1594" s="54" t="s">
        <v>1286</v>
      </c>
      <c r="Z1594" s="63" t="s">
        <v>1341</v>
      </c>
      <c r="AA1594" s="54" t="s">
        <v>457</v>
      </c>
      <c r="AB1594" s="54" t="s">
        <v>383</v>
      </c>
      <c r="AC1594" s="54" t="s">
        <v>1286</v>
      </c>
      <c r="AD1594" s="64" t="s">
        <v>3886</v>
      </c>
      <c r="AE1594" s="64" t="s">
        <v>6527</v>
      </c>
      <c r="AF1594" s="63">
        <v>220</v>
      </c>
      <c r="AG1594" s="54" t="s">
        <v>3908</v>
      </c>
      <c r="AH1594" s="54" t="s">
        <v>3907</v>
      </c>
      <c r="AI1594" s="63" t="s">
        <v>3909</v>
      </c>
      <c r="AJ1594" s="64" t="s">
        <v>3910</v>
      </c>
      <c r="AK1594" s="569">
        <v>3750137</v>
      </c>
      <c r="AL1594" s="64" t="s">
        <v>425</v>
      </c>
      <c r="AM1594" s="64" t="s">
        <v>3913</v>
      </c>
      <c r="AN1594" s="570">
        <v>234093350</v>
      </c>
      <c r="AO1594" s="54"/>
      <c r="AP1594" s="54"/>
      <c r="AQ1594" s="54"/>
      <c r="AR1594" s="54"/>
      <c r="AS1594" s="54"/>
      <c r="AT1594" s="64" t="s">
        <v>6526</v>
      </c>
      <c r="AU1594" s="64"/>
      <c r="AV1594" s="54"/>
      <c r="AW1594" s="54"/>
      <c r="AX1594" s="54"/>
      <c r="AY1594" s="54"/>
      <c r="AZ1594" s="54"/>
      <c r="BA1594" s="54"/>
      <c r="BB1594" s="54"/>
      <c r="BC1594" s="54"/>
      <c r="BD1594" s="64">
        <v>11705</v>
      </c>
      <c r="BE1594" s="54" t="s">
        <v>1286</v>
      </c>
      <c r="BF1594" s="63" t="s">
        <v>1341</v>
      </c>
      <c r="BG1594" s="54" t="s">
        <v>457</v>
      </c>
      <c r="BH1594" s="54" t="s">
        <v>383</v>
      </c>
      <c r="BI1594" s="54" t="s">
        <v>1286</v>
      </c>
      <c r="BJ1594" s="64" t="s">
        <v>3886</v>
      </c>
      <c r="BK1594" s="64" t="s">
        <v>6527</v>
      </c>
      <c r="BL1594" s="54"/>
      <c r="BM1594" s="54"/>
      <c r="BN1594" s="54"/>
      <c r="BO1594" s="39"/>
      <c r="BP1594" s="39"/>
      <c r="BQ1594" s="39"/>
      <c r="BR1594" s="39"/>
      <c r="BS1594" s="47"/>
      <c r="BT1594" s="39"/>
      <c r="BU1594" s="39"/>
      <c r="BV1594" s="39"/>
      <c r="BW1594" s="39"/>
      <c r="BX1594" s="39"/>
      <c r="BY1594" s="39"/>
      <c r="BZ1594" s="39"/>
      <c r="CA1594" s="39"/>
      <c r="CB1594" s="39"/>
      <c r="CC1594" s="47"/>
      <c r="CD1594" s="39"/>
      <c r="CE1594" s="39"/>
      <c r="CF1594" s="48"/>
      <c r="CG1594" s="48"/>
      <c r="CH1594" s="48"/>
      <c r="CI1594" s="48"/>
      <c r="CJ1594" s="48"/>
      <c r="CK1594" s="48"/>
      <c r="CL1594" s="48"/>
      <c r="CM1594" s="48"/>
      <c r="CN1594" s="48"/>
      <c r="CO1594" s="48"/>
      <c r="CP1594" s="48"/>
      <c r="CQ1594" s="48"/>
      <c r="CR1594" s="48"/>
      <c r="CS1594" s="48"/>
      <c r="CT1594" s="48"/>
      <c r="CU1594" s="48"/>
      <c r="CV1594" s="48"/>
      <c r="CW1594" s="48"/>
      <c r="CX1594" s="39"/>
      <c r="ML1594" s="135"/>
      <c r="MM1594" s="135"/>
      <c r="MN1594" s="135"/>
      <c r="MO1594" s="135"/>
      <c r="MP1594" s="135"/>
      <c r="MQ1594" s="135"/>
      <c r="MR1594" s="135"/>
      <c r="MS1594" s="135"/>
      <c r="MT1594" s="135"/>
      <c r="MU1594" s="135"/>
      <c r="MV1594" s="135"/>
      <c r="MW1594" s="135"/>
      <c r="MX1594" s="135"/>
      <c r="MY1594" s="135"/>
      <c r="MZ1594" s="135"/>
      <c r="NA1594" s="135"/>
      <c r="NB1594" s="135"/>
      <c r="NC1594" s="135"/>
      <c r="ND1594" s="135"/>
      <c r="NE1594" s="135"/>
      <c r="NF1594" s="135"/>
      <c r="NG1594" s="135"/>
      <c r="NH1594" s="135"/>
      <c r="NI1594" s="135"/>
      <c r="NJ1594" s="135"/>
      <c r="NK1594" s="135"/>
      <c r="NL1594" s="135"/>
      <c r="NM1594" s="135"/>
      <c r="NN1594" s="135"/>
      <c r="NO1594" s="135"/>
      <c r="NP1594" s="135"/>
      <c r="NQ1594" s="39"/>
      <c r="QS1594"/>
      <c r="QT1594"/>
      <c r="QU1594"/>
      <c r="QV1594"/>
      <c r="QW1594"/>
      <c r="QX1594"/>
      <c r="QY1594"/>
      <c r="QZ1594"/>
      <c r="RA1594"/>
      <c r="RB1594" s="39"/>
      <c r="RC1594" s="39"/>
      <c r="RD1594" s="39"/>
    </row>
    <row r="1595" spans="2:472" x14ac:dyDescent="0.2">
      <c r="B1595" s="426"/>
      <c r="C1595" s="427"/>
      <c r="V1595" s="63">
        <v>220</v>
      </c>
      <c r="W1595" s="54" t="s">
        <v>3908</v>
      </c>
      <c r="X1595" s="64">
        <v>11706</v>
      </c>
      <c r="Y1595" s="54" t="s">
        <v>457</v>
      </c>
      <c r="Z1595" s="63" t="s">
        <v>1341</v>
      </c>
      <c r="AA1595" s="54" t="s">
        <v>457</v>
      </c>
      <c r="AB1595" s="54" t="s">
        <v>383</v>
      </c>
      <c r="AC1595" s="54" t="s">
        <v>457</v>
      </c>
      <c r="AD1595" s="64" t="s">
        <v>3886</v>
      </c>
      <c r="AE1595" s="64" t="s">
        <v>6527</v>
      </c>
      <c r="AF1595" s="63">
        <v>220</v>
      </c>
      <c r="AG1595" s="54" t="s">
        <v>3908</v>
      </c>
      <c r="AH1595" s="54" t="s">
        <v>3907</v>
      </c>
      <c r="AI1595" s="63" t="s">
        <v>3909</v>
      </c>
      <c r="AJ1595" s="64" t="s">
        <v>3910</v>
      </c>
      <c r="AK1595" s="569">
        <v>3750137</v>
      </c>
      <c r="AL1595" s="64" t="s">
        <v>425</v>
      </c>
      <c r="AM1595" s="64" t="s">
        <v>3913</v>
      </c>
      <c r="AN1595" s="570">
        <v>234093350</v>
      </c>
      <c r="AO1595" s="54"/>
      <c r="AP1595" s="54"/>
      <c r="AQ1595" s="54"/>
      <c r="AR1595" s="54"/>
      <c r="AS1595" s="54"/>
      <c r="AT1595" s="64" t="s">
        <v>6526</v>
      </c>
      <c r="AU1595" s="64"/>
      <c r="AV1595" s="54"/>
      <c r="AW1595" s="54"/>
      <c r="AX1595" s="54"/>
      <c r="AY1595" s="54"/>
      <c r="AZ1595" s="54"/>
      <c r="BA1595" s="54"/>
      <c r="BB1595" s="54"/>
      <c r="BC1595" s="54"/>
      <c r="BD1595" s="64">
        <v>11706</v>
      </c>
      <c r="BE1595" s="54" t="s">
        <v>457</v>
      </c>
      <c r="BF1595" s="63" t="s">
        <v>1341</v>
      </c>
      <c r="BG1595" s="54" t="s">
        <v>457</v>
      </c>
      <c r="BH1595" s="54" t="s">
        <v>383</v>
      </c>
      <c r="BI1595" s="54" t="s">
        <v>457</v>
      </c>
      <c r="BJ1595" s="64" t="s">
        <v>3886</v>
      </c>
      <c r="BK1595" s="64" t="s">
        <v>6527</v>
      </c>
      <c r="BL1595" s="54"/>
      <c r="BM1595" s="54"/>
      <c r="BN1595" s="54"/>
      <c r="BO1595" s="39"/>
      <c r="BP1595" s="39"/>
      <c r="BQ1595" s="39"/>
      <c r="BR1595" s="39"/>
      <c r="BS1595" s="47"/>
      <c r="BT1595" s="39"/>
      <c r="BU1595" s="39"/>
      <c r="BV1595" s="39"/>
      <c r="BW1595" s="39"/>
      <c r="BX1595" s="39"/>
      <c r="BY1595" s="39"/>
      <c r="BZ1595" s="39"/>
      <c r="CA1595" s="39"/>
      <c r="CB1595" s="39"/>
      <c r="CC1595" s="47"/>
      <c r="CD1595" s="39"/>
      <c r="CE1595" s="39"/>
      <c r="CF1595" s="48"/>
      <c r="CG1595" s="48"/>
      <c r="CH1595" s="48"/>
      <c r="CI1595" s="48"/>
      <c r="CJ1595" s="48"/>
      <c r="CK1595" s="48"/>
      <c r="CL1595" s="48"/>
      <c r="CM1595" s="48"/>
      <c r="CN1595" s="48"/>
      <c r="CO1595" s="48"/>
      <c r="CP1595" s="48"/>
      <c r="CQ1595" s="48"/>
      <c r="CR1595" s="48"/>
      <c r="CS1595" s="48"/>
      <c r="CT1595" s="48"/>
      <c r="CU1595" s="48"/>
      <c r="CV1595" s="48"/>
      <c r="CW1595" s="48"/>
      <c r="CX1595" s="39"/>
      <c r="ML1595" s="135"/>
      <c r="MM1595" s="135"/>
      <c r="MN1595" s="135"/>
      <c r="MO1595" s="135"/>
      <c r="MP1595" s="135"/>
      <c r="MQ1595" s="135"/>
      <c r="MR1595" s="135"/>
      <c r="MS1595" s="135"/>
      <c r="MT1595" s="135"/>
      <c r="MU1595" s="135"/>
      <c r="MV1595" s="135"/>
      <c r="MW1595" s="135"/>
      <c r="MX1595" s="135"/>
      <c r="MY1595" s="135"/>
      <c r="MZ1595" s="135"/>
      <c r="NA1595" s="135"/>
      <c r="NB1595" s="135"/>
      <c r="NC1595" s="135"/>
      <c r="ND1595" s="135"/>
      <c r="NE1595" s="135"/>
      <c r="NF1595" s="135"/>
      <c r="NG1595" s="135"/>
      <c r="NH1595" s="135"/>
      <c r="NI1595" s="135"/>
      <c r="NJ1595" s="135"/>
      <c r="NK1595" s="135"/>
      <c r="NL1595" s="135"/>
      <c r="NM1595" s="135"/>
      <c r="NN1595" s="135"/>
      <c r="NO1595" s="135"/>
      <c r="NP1595" s="135"/>
      <c r="NQ1595" s="39"/>
      <c r="QS1595"/>
      <c r="QT1595"/>
      <c r="QU1595"/>
      <c r="QV1595"/>
      <c r="QW1595"/>
      <c r="QX1595"/>
      <c r="QY1595"/>
      <c r="QZ1595"/>
      <c r="RA1595"/>
      <c r="RB1595" s="39"/>
      <c r="RC1595" s="39"/>
      <c r="RD1595" s="39"/>
    </row>
    <row r="1596" spans="2:472" x14ac:dyDescent="0.2">
      <c r="B1596" s="426"/>
      <c r="C1596" s="427"/>
      <c r="V1596" s="63">
        <v>220</v>
      </c>
      <c r="W1596" s="54" t="s">
        <v>3908</v>
      </c>
      <c r="X1596" s="64">
        <v>11700</v>
      </c>
      <c r="Y1596" s="54" t="s">
        <v>6556</v>
      </c>
      <c r="Z1596" s="63" t="s">
        <v>1341</v>
      </c>
      <c r="AA1596" s="54" t="s">
        <v>457</v>
      </c>
      <c r="AB1596" s="54" t="s">
        <v>383</v>
      </c>
      <c r="AC1596" s="54" t="s">
        <v>457</v>
      </c>
      <c r="AD1596" s="64" t="s">
        <v>3886</v>
      </c>
      <c r="AE1596" s="64" t="s">
        <v>6527</v>
      </c>
      <c r="AF1596" s="63">
        <v>220</v>
      </c>
      <c r="AG1596" s="54" t="s">
        <v>3908</v>
      </c>
      <c r="AH1596" s="54" t="s">
        <v>3907</v>
      </c>
      <c r="AI1596" s="63" t="s">
        <v>3909</v>
      </c>
      <c r="AJ1596" s="64" t="s">
        <v>3910</v>
      </c>
      <c r="AK1596" s="569">
        <v>3750137</v>
      </c>
      <c r="AL1596" s="64" t="s">
        <v>425</v>
      </c>
      <c r="AM1596" s="64" t="s">
        <v>3913</v>
      </c>
      <c r="AN1596" s="570">
        <v>234093350</v>
      </c>
      <c r="AO1596" s="54"/>
      <c r="AP1596" s="54"/>
      <c r="AQ1596" s="54"/>
      <c r="AR1596" s="54"/>
      <c r="AS1596" s="54"/>
      <c r="AT1596" s="64" t="s">
        <v>6526</v>
      </c>
      <c r="AU1596" s="64"/>
      <c r="AV1596" s="54"/>
      <c r="AW1596" s="54"/>
      <c r="AX1596" s="54"/>
      <c r="AY1596" s="54"/>
      <c r="AZ1596" s="54"/>
      <c r="BA1596" s="54"/>
      <c r="BB1596" s="54"/>
      <c r="BC1596" s="54"/>
      <c r="BD1596" s="64">
        <v>11700</v>
      </c>
      <c r="BE1596" s="54" t="s">
        <v>6556</v>
      </c>
      <c r="BF1596" s="63" t="s">
        <v>1341</v>
      </c>
      <c r="BG1596" s="54" t="s">
        <v>457</v>
      </c>
      <c r="BH1596" s="54" t="s">
        <v>383</v>
      </c>
      <c r="BI1596" s="54" t="s">
        <v>457</v>
      </c>
      <c r="BJ1596" s="64" t="s">
        <v>3886</v>
      </c>
      <c r="BK1596" s="64" t="s">
        <v>6527</v>
      </c>
      <c r="BL1596" s="54"/>
      <c r="BM1596" s="54"/>
      <c r="BN1596" s="54"/>
      <c r="BO1596" s="39"/>
      <c r="BP1596" s="39"/>
      <c r="BQ1596" s="39"/>
      <c r="BR1596" s="39"/>
      <c r="BS1596" s="47"/>
      <c r="BT1596" s="39"/>
      <c r="BU1596" s="39"/>
      <c r="BV1596" s="39"/>
      <c r="BW1596" s="39"/>
      <c r="BX1596" s="39"/>
      <c r="BY1596" s="39"/>
      <c r="BZ1596" s="39"/>
      <c r="CA1596" s="39"/>
      <c r="CB1596" s="39"/>
      <c r="CC1596" s="47"/>
      <c r="CD1596" s="39"/>
      <c r="CE1596" s="39"/>
      <c r="CF1596" s="48"/>
      <c r="CG1596" s="48"/>
      <c r="CH1596" s="48"/>
      <c r="CI1596" s="48"/>
      <c r="CJ1596" s="48"/>
      <c r="CK1596" s="48"/>
      <c r="CL1596" s="48"/>
      <c r="CM1596" s="48"/>
      <c r="CN1596" s="48"/>
      <c r="CO1596" s="48"/>
      <c r="CP1596" s="48"/>
      <c r="CQ1596" s="48"/>
      <c r="CR1596" s="48"/>
      <c r="CS1596" s="48"/>
      <c r="CT1596" s="48"/>
      <c r="CU1596" s="48"/>
      <c r="CV1596" s="48"/>
      <c r="CW1596" s="48"/>
      <c r="CX1596" s="39"/>
      <c r="ML1596" s="135"/>
      <c r="MM1596" s="135"/>
      <c r="MN1596" s="135"/>
      <c r="MO1596" s="135"/>
      <c r="MP1596" s="135"/>
      <c r="MQ1596" s="135"/>
      <c r="MR1596" s="135"/>
      <c r="MS1596" s="135"/>
      <c r="MT1596" s="135"/>
      <c r="MU1596" s="135"/>
      <c r="MV1596" s="135"/>
      <c r="MW1596" s="135"/>
      <c r="MX1596" s="135"/>
      <c r="MY1596" s="135"/>
      <c r="MZ1596" s="135"/>
      <c r="NA1596" s="135"/>
      <c r="NB1596" s="135"/>
      <c r="NC1596" s="135"/>
      <c r="ND1596" s="135"/>
      <c r="NE1596" s="135"/>
      <c r="NF1596" s="135"/>
      <c r="NG1596" s="135"/>
      <c r="NH1596" s="135"/>
      <c r="NI1596" s="135"/>
      <c r="NJ1596" s="135"/>
      <c r="NK1596" s="135"/>
      <c r="NL1596" s="135"/>
      <c r="NM1596" s="135"/>
      <c r="NN1596" s="135"/>
      <c r="NO1596" s="135"/>
      <c r="NP1596" s="135"/>
      <c r="NQ1596" s="39"/>
      <c r="QS1596"/>
      <c r="QT1596"/>
      <c r="QU1596"/>
      <c r="QV1596"/>
      <c r="QW1596"/>
      <c r="QX1596"/>
      <c r="QY1596"/>
      <c r="QZ1596"/>
      <c r="RA1596"/>
      <c r="RB1596" s="39"/>
      <c r="RC1596" s="39"/>
      <c r="RD1596" s="39"/>
    </row>
    <row r="1597" spans="2:472" x14ac:dyDescent="0.2">
      <c r="B1597" s="426"/>
      <c r="C1597" s="427"/>
      <c r="V1597" s="63">
        <v>220</v>
      </c>
      <c r="W1597" s="54" t="s">
        <v>3908</v>
      </c>
      <c r="X1597" s="64">
        <v>11708</v>
      </c>
      <c r="Y1597" s="54" t="s">
        <v>1845</v>
      </c>
      <c r="Z1597" s="63" t="s">
        <v>1341</v>
      </c>
      <c r="AA1597" s="54" t="s">
        <v>457</v>
      </c>
      <c r="AB1597" s="54" t="s">
        <v>383</v>
      </c>
      <c r="AC1597" s="54" t="s">
        <v>1845</v>
      </c>
      <c r="AD1597" s="64" t="s">
        <v>3886</v>
      </c>
      <c r="AE1597" s="64" t="s">
        <v>6527</v>
      </c>
      <c r="AF1597" s="63">
        <v>220</v>
      </c>
      <c r="AG1597" s="54" t="s">
        <v>3908</v>
      </c>
      <c r="AH1597" s="54" t="s">
        <v>3907</v>
      </c>
      <c r="AI1597" s="63" t="s">
        <v>3909</v>
      </c>
      <c r="AJ1597" s="64" t="s">
        <v>3910</v>
      </c>
      <c r="AK1597" s="569">
        <v>3750137</v>
      </c>
      <c r="AL1597" s="64" t="s">
        <v>425</v>
      </c>
      <c r="AM1597" s="64" t="s">
        <v>3913</v>
      </c>
      <c r="AN1597" s="570">
        <v>234093350</v>
      </c>
      <c r="AO1597" s="54"/>
      <c r="AP1597" s="54"/>
      <c r="AQ1597" s="54"/>
      <c r="AR1597" s="54"/>
      <c r="AS1597" s="54"/>
      <c r="AT1597" s="64" t="s">
        <v>6526</v>
      </c>
      <c r="AU1597" s="64"/>
      <c r="AV1597" s="54"/>
      <c r="AW1597" s="54"/>
      <c r="AX1597" s="54"/>
      <c r="AY1597" s="54"/>
      <c r="AZ1597" s="54"/>
      <c r="BA1597" s="54"/>
      <c r="BB1597" s="54"/>
      <c r="BC1597" s="54"/>
      <c r="BD1597" s="64">
        <v>11708</v>
      </c>
      <c r="BE1597" s="54" t="s">
        <v>1845</v>
      </c>
      <c r="BF1597" s="63" t="s">
        <v>1341</v>
      </c>
      <c r="BG1597" s="54" t="s">
        <v>457</v>
      </c>
      <c r="BH1597" s="54" t="s">
        <v>383</v>
      </c>
      <c r="BI1597" s="54" t="s">
        <v>1845</v>
      </c>
      <c r="BJ1597" s="64" t="s">
        <v>3886</v>
      </c>
      <c r="BK1597" s="64" t="s">
        <v>6527</v>
      </c>
      <c r="BL1597" s="54"/>
      <c r="BM1597" s="54"/>
      <c r="BN1597" s="54"/>
      <c r="BO1597" s="39"/>
      <c r="BP1597" s="39"/>
      <c r="BQ1597" s="39"/>
      <c r="BR1597" s="39"/>
      <c r="BS1597" s="47"/>
      <c r="BT1597" s="39"/>
      <c r="BU1597" s="39"/>
      <c r="BV1597" s="39"/>
      <c r="BW1597" s="39"/>
      <c r="BX1597" s="39"/>
      <c r="BY1597" s="39"/>
      <c r="BZ1597" s="39"/>
      <c r="CA1597" s="39"/>
      <c r="CB1597" s="39"/>
      <c r="CC1597" s="47"/>
      <c r="CD1597" s="39"/>
      <c r="CE1597" s="39"/>
      <c r="CF1597" s="48"/>
      <c r="CG1597" s="48"/>
      <c r="CH1597" s="48"/>
      <c r="CI1597" s="48"/>
      <c r="CJ1597" s="48"/>
      <c r="CK1597" s="48"/>
      <c r="CL1597" s="48"/>
      <c r="CM1597" s="48"/>
      <c r="CN1597" s="48"/>
      <c r="CO1597" s="48"/>
      <c r="CP1597" s="48"/>
      <c r="CQ1597" s="48"/>
      <c r="CR1597" s="48"/>
      <c r="CS1597" s="48"/>
      <c r="CT1597" s="48"/>
      <c r="CU1597" s="48"/>
      <c r="CV1597" s="48"/>
      <c r="CW1597" s="48"/>
      <c r="CX1597" s="39"/>
      <c r="ML1597" s="135"/>
      <c r="MM1597" s="135"/>
      <c r="MN1597" s="135"/>
      <c r="MO1597" s="135"/>
      <c r="MP1597" s="135"/>
      <c r="MQ1597" s="135"/>
      <c r="MR1597" s="135"/>
      <c r="MS1597" s="135"/>
      <c r="MT1597" s="135"/>
      <c r="MU1597" s="135"/>
      <c r="MV1597" s="135"/>
      <c r="MW1597" s="135"/>
      <c r="MX1597" s="135"/>
      <c r="MY1597" s="135"/>
      <c r="MZ1597" s="135"/>
      <c r="NA1597" s="135"/>
      <c r="NB1597" s="135"/>
      <c r="NC1597" s="135"/>
      <c r="ND1597" s="135"/>
      <c r="NE1597" s="135"/>
      <c r="NF1597" s="135"/>
      <c r="NG1597" s="135"/>
      <c r="NH1597" s="135"/>
      <c r="NI1597" s="135"/>
      <c r="NJ1597" s="135"/>
      <c r="NK1597" s="135"/>
      <c r="NL1597" s="135"/>
      <c r="NM1597" s="135"/>
      <c r="NN1597" s="135"/>
      <c r="NO1597" s="135"/>
      <c r="NP1597" s="135"/>
      <c r="NQ1597" s="39"/>
      <c r="QS1597"/>
      <c r="QT1597"/>
      <c r="QU1597"/>
      <c r="QV1597"/>
      <c r="QW1597"/>
      <c r="QX1597"/>
      <c r="QY1597"/>
      <c r="QZ1597"/>
      <c r="RA1597"/>
      <c r="RB1597" s="39"/>
      <c r="RC1597" s="39"/>
      <c r="RD1597" s="39"/>
    </row>
    <row r="1598" spans="2:472" x14ac:dyDescent="0.2">
      <c r="B1598" s="426"/>
      <c r="C1598" s="427"/>
      <c r="V1598" s="63">
        <v>220</v>
      </c>
      <c r="W1598" s="54" t="s">
        <v>3908</v>
      </c>
      <c r="X1598" s="64">
        <v>11710</v>
      </c>
      <c r="Y1598" s="54" t="s">
        <v>2046</v>
      </c>
      <c r="Z1598" s="63" t="s">
        <v>1341</v>
      </c>
      <c r="AA1598" s="54" t="s">
        <v>457</v>
      </c>
      <c r="AB1598" s="54" t="s">
        <v>383</v>
      </c>
      <c r="AC1598" s="54" t="s">
        <v>6557</v>
      </c>
      <c r="AD1598" s="64" t="s">
        <v>3886</v>
      </c>
      <c r="AE1598" s="64" t="s">
        <v>6527</v>
      </c>
      <c r="AF1598" s="63">
        <v>220</v>
      </c>
      <c r="AG1598" s="54" t="s">
        <v>3908</v>
      </c>
      <c r="AH1598" s="54" t="s">
        <v>3907</v>
      </c>
      <c r="AI1598" s="63" t="s">
        <v>3909</v>
      </c>
      <c r="AJ1598" s="64" t="s">
        <v>3910</v>
      </c>
      <c r="AK1598" s="569">
        <v>3750137</v>
      </c>
      <c r="AL1598" s="64" t="s">
        <v>425</v>
      </c>
      <c r="AM1598" s="64" t="s">
        <v>3913</v>
      </c>
      <c r="AN1598" s="570">
        <v>234093350</v>
      </c>
      <c r="AO1598" s="54"/>
      <c r="AP1598" s="54"/>
      <c r="AQ1598" s="54"/>
      <c r="AR1598" s="54"/>
      <c r="AS1598" s="54"/>
      <c r="AT1598" s="64" t="s">
        <v>6526</v>
      </c>
      <c r="AU1598" s="64"/>
      <c r="AV1598" s="54"/>
      <c r="AW1598" s="54"/>
      <c r="AX1598" s="54"/>
      <c r="AY1598" s="54"/>
      <c r="AZ1598" s="54"/>
      <c r="BA1598" s="54"/>
      <c r="BB1598" s="54"/>
      <c r="BC1598" s="54"/>
      <c r="BD1598" s="64">
        <v>11710</v>
      </c>
      <c r="BE1598" s="54" t="s">
        <v>2046</v>
      </c>
      <c r="BF1598" s="63" t="s">
        <v>1341</v>
      </c>
      <c r="BG1598" s="54" t="s">
        <v>457</v>
      </c>
      <c r="BH1598" s="54" t="s">
        <v>383</v>
      </c>
      <c r="BI1598" s="54" t="s">
        <v>6557</v>
      </c>
      <c r="BJ1598" s="64" t="s">
        <v>3886</v>
      </c>
      <c r="BK1598" s="64" t="s">
        <v>6527</v>
      </c>
      <c r="BL1598" s="54"/>
      <c r="BM1598" s="54"/>
      <c r="BN1598" s="54"/>
      <c r="BO1598" s="39"/>
      <c r="BP1598" s="39"/>
      <c r="BQ1598" s="39"/>
      <c r="BR1598" s="39"/>
      <c r="BS1598" s="47"/>
      <c r="BT1598" s="39"/>
      <c r="BU1598" s="39"/>
      <c r="BV1598" s="39"/>
      <c r="BW1598" s="39"/>
      <c r="BX1598" s="39"/>
      <c r="BY1598" s="39"/>
      <c r="BZ1598" s="39"/>
      <c r="CA1598" s="39"/>
      <c r="CB1598" s="39"/>
      <c r="CC1598" s="47"/>
      <c r="CD1598" s="39"/>
      <c r="CE1598" s="39"/>
      <c r="CF1598" s="48"/>
      <c r="CG1598" s="48"/>
      <c r="CH1598" s="48"/>
      <c r="CI1598" s="48"/>
      <c r="CJ1598" s="48"/>
      <c r="CK1598" s="48"/>
      <c r="CL1598" s="48"/>
      <c r="CM1598" s="48"/>
      <c r="CN1598" s="48"/>
      <c r="CO1598" s="48"/>
      <c r="CP1598" s="48"/>
      <c r="CQ1598" s="48"/>
      <c r="CR1598" s="48"/>
      <c r="CS1598" s="48"/>
      <c r="CT1598" s="48"/>
      <c r="CU1598" s="48"/>
      <c r="CV1598" s="48"/>
      <c r="CW1598" s="48"/>
      <c r="CX1598" s="39"/>
      <c r="ML1598" s="135"/>
      <c r="MM1598" s="135"/>
      <c r="MN1598" s="135"/>
      <c r="MO1598" s="135"/>
      <c r="MP1598" s="135"/>
      <c r="MQ1598" s="135"/>
      <c r="MR1598" s="135"/>
      <c r="MS1598" s="135"/>
      <c r="MT1598" s="135"/>
      <c r="MU1598" s="135"/>
      <c r="MV1598" s="135"/>
      <c r="MW1598" s="135"/>
      <c r="MX1598" s="135"/>
      <c r="MY1598" s="135"/>
      <c r="MZ1598" s="135"/>
      <c r="NA1598" s="135"/>
      <c r="NB1598" s="135"/>
      <c r="NC1598" s="135"/>
      <c r="ND1598" s="135"/>
      <c r="NE1598" s="135"/>
      <c r="NF1598" s="135"/>
      <c r="NG1598" s="135"/>
      <c r="NH1598" s="135"/>
      <c r="NI1598" s="135"/>
      <c r="NJ1598" s="135"/>
      <c r="NK1598" s="135"/>
      <c r="NL1598" s="135"/>
      <c r="NM1598" s="135"/>
      <c r="NN1598" s="135"/>
      <c r="NO1598" s="135"/>
      <c r="NP1598" s="135"/>
      <c r="NQ1598" s="39"/>
      <c r="QS1598"/>
      <c r="QT1598"/>
      <c r="QU1598"/>
      <c r="QV1598"/>
      <c r="QW1598"/>
      <c r="QX1598"/>
      <c r="QY1598"/>
      <c r="QZ1598"/>
      <c r="RA1598"/>
      <c r="RB1598" s="39"/>
      <c r="RC1598" s="39"/>
      <c r="RD1598" s="39"/>
    </row>
    <row r="1599" spans="2:472" x14ac:dyDescent="0.2">
      <c r="B1599" s="426"/>
      <c r="C1599" s="427"/>
      <c r="V1599" s="63">
        <v>220</v>
      </c>
      <c r="W1599" s="54" t="s">
        <v>3908</v>
      </c>
      <c r="X1599" s="64">
        <v>11711</v>
      </c>
      <c r="Y1599" s="54" t="s">
        <v>2223</v>
      </c>
      <c r="Z1599" s="63" t="s">
        <v>1341</v>
      </c>
      <c r="AA1599" s="54" t="s">
        <v>457</v>
      </c>
      <c r="AB1599" s="54" t="s">
        <v>383</v>
      </c>
      <c r="AC1599" s="54" t="s">
        <v>6558</v>
      </c>
      <c r="AD1599" s="64" t="s">
        <v>3886</v>
      </c>
      <c r="AE1599" s="64" t="s">
        <v>6527</v>
      </c>
      <c r="AF1599" s="63">
        <v>220</v>
      </c>
      <c r="AG1599" s="54" t="s">
        <v>3908</v>
      </c>
      <c r="AH1599" s="54" t="s">
        <v>3907</v>
      </c>
      <c r="AI1599" s="63" t="s">
        <v>3909</v>
      </c>
      <c r="AJ1599" s="64" t="s">
        <v>3910</v>
      </c>
      <c r="AK1599" s="569">
        <v>3750137</v>
      </c>
      <c r="AL1599" s="64" t="s">
        <v>425</v>
      </c>
      <c r="AM1599" s="64" t="s">
        <v>3913</v>
      </c>
      <c r="AN1599" s="570">
        <v>234093350</v>
      </c>
      <c r="AO1599" s="54"/>
      <c r="AP1599" s="54"/>
      <c r="AQ1599" s="54"/>
      <c r="AR1599" s="54"/>
      <c r="AS1599" s="54"/>
      <c r="AT1599" s="64" t="s">
        <v>6526</v>
      </c>
      <c r="AU1599" s="64"/>
      <c r="AV1599" s="54"/>
      <c r="AW1599" s="54"/>
      <c r="AX1599" s="54"/>
      <c r="AY1599" s="54"/>
      <c r="AZ1599" s="54"/>
      <c r="BA1599" s="54"/>
      <c r="BB1599" s="54"/>
      <c r="BC1599" s="54"/>
      <c r="BD1599" s="64">
        <v>11711</v>
      </c>
      <c r="BE1599" s="54" t="s">
        <v>2223</v>
      </c>
      <c r="BF1599" s="63" t="s">
        <v>1341</v>
      </c>
      <c r="BG1599" s="54" t="s">
        <v>457</v>
      </c>
      <c r="BH1599" s="54" t="s">
        <v>383</v>
      </c>
      <c r="BI1599" s="54" t="s">
        <v>6558</v>
      </c>
      <c r="BJ1599" s="64" t="s">
        <v>3886</v>
      </c>
      <c r="BK1599" s="64" t="s">
        <v>6527</v>
      </c>
      <c r="BL1599" s="54"/>
      <c r="BM1599" s="54"/>
      <c r="BN1599" s="54"/>
      <c r="BO1599" s="39"/>
      <c r="BP1599" s="39"/>
      <c r="BQ1599" s="39"/>
      <c r="BR1599" s="39"/>
      <c r="BS1599" s="47"/>
      <c r="BT1599" s="39"/>
      <c r="BU1599" s="39"/>
      <c r="BV1599" s="39"/>
      <c r="BW1599" s="39"/>
      <c r="BX1599" s="39"/>
      <c r="BY1599" s="39"/>
      <c r="BZ1599" s="39"/>
      <c r="CA1599" s="39"/>
      <c r="CB1599" s="39"/>
      <c r="CC1599" s="47"/>
      <c r="CD1599" s="39"/>
      <c r="CE1599" s="39"/>
      <c r="CF1599" s="48"/>
      <c r="CG1599" s="48"/>
      <c r="CH1599" s="48"/>
      <c r="CI1599" s="48"/>
      <c r="CJ1599" s="48"/>
      <c r="CK1599" s="48"/>
      <c r="CL1599" s="48"/>
      <c r="CM1599" s="48"/>
      <c r="CN1599" s="48"/>
      <c r="CO1599" s="48"/>
      <c r="CP1599" s="48"/>
      <c r="CQ1599" s="48"/>
      <c r="CR1599" s="48"/>
      <c r="CS1599" s="48"/>
      <c r="CT1599" s="48"/>
      <c r="CU1599" s="48"/>
      <c r="CV1599" s="48"/>
      <c r="CW1599" s="48"/>
      <c r="CX1599" s="39"/>
      <c r="ML1599" s="135"/>
      <c r="MM1599" s="135"/>
      <c r="MN1599" s="135"/>
      <c r="MO1599" s="135"/>
      <c r="MP1599" s="135"/>
      <c r="MQ1599" s="135"/>
      <c r="MR1599" s="135"/>
      <c r="MS1599" s="135"/>
      <c r="MT1599" s="135"/>
      <c r="MU1599" s="135"/>
      <c r="MV1599" s="135"/>
      <c r="MW1599" s="135"/>
      <c r="MX1599" s="135"/>
      <c r="MY1599" s="135"/>
      <c r="MZ1599" s="135"/>
      <c r="NA1599" s="135"/>
      <c r="NB1599" s="135"/>
      <c r="NC1599" s="135"/>
      <c r="ND1599" s="135"/>
      <c r="NE1599" s="135"/>
      <c r="NF1599" s="135"/>
      <c r="NG1599" s="135"/>
      <c r="NH1599" s="135"/>
      <c r="NI1599" s="135"/>
      <c r="NJ1599" s="135"/>
      <c r="NK1599" s="135"/>
      <c r="NL1599" s="135"/>
      <c r="NM1599" s="135"/>
      <c r="NN1599" s="135"/>
      <c r="NO1599" s="135"/>
      <c r="NP1599" s="135"/>
      <c r="NQ1599" s="39"/>
      <c r="QS1599"/>
      <c r="QT1599"/>
      <c r="QU1599"/>
      <c r="QV1599"/>
      <c r="QW1599"/>
      <c r="QX1599"/>
      <c r="QY1599"/>
      <c r="QZ1599"/>
      <c r="RA1599"/>
      <c r="RB1599" s="39"/>
      <c r="RC1599" s="39"/>
      <c r="RD1599" s="39"/>
    </row>
    <row r="1600" spans="2:472" x14ac:dyDescent="0.2">
      <c r="B1600" s="426"/>
      <c r="C1600" s="427"/>
      <c r="V1600" s="63">
        <v>221</v>
      </c>
      <c r="W1600" s="54" t="s">
        <v>3928</v>
      </c>
      <c r="X1600" s="64">
        <v>60201</v>
      </c>
      <c r="Y1600" s="54" t="s">
        <v>777</v>
      </c>
      <c r="Z1600" s="63" t="s">
        <v>412</v>
      </c>
      <c r="AA1600" s="54" t="s">
        <v>504</v>
      </c>
      <c r="AB1600" s="54" t="s">
        <v>388</v>
      </c>
      <c r="AC1600" s="54" t="s">
        <v>777</v>
      </c>
      <c r="AD1600" s="64" t="s">
        <v>3886</v>
      </c>
      <c r="AE1600" s="64" t="s">
        <v>6559</v>
      </c>
      <c r="AF1600" s="63">
        <v>221</v>
      </c>
      <c r="AG1600" s="54" t="s">
        <v>3928</v>
      </c>
      <c r="AH1600" s="54" t="s">
        <v>3927</v>
      </c>
      <c r="AI1600" s="63" t="s">
        <v>3929</v>
      </c>
      <c r="AJ1600" s="64" t="s">
        <v>3930</v>
      </c>
      <c r="AK1600" s="569">
        <v>3000174</v>
      </c>
      <c r="AL1600" s="64" t="s">
        <v>388</v>
      </c>
      <c r="AM1600" s="64" t="s">
        <v>3933</v>
      </c>
      <c r="AN1600" s="570">
        <v>239158820</v>
      </c>
      <c r="AO1600" s="54"/>
      <c r="AP1600" s="54"/>
      <c r="AQ1600" s="54"/>
      <c r="AR1600" s="54"/>
      <c r="AS1600" s="54"/>
      <c r="AT1600" s="64" t="s">
        <v>6526</v>
      </c>
      <c r="AU1600" s="64"/>
      <c r="AV1600" s="54"/>
      <c r="AW1600" s="54"/>
      <c r="AX1600" s="54"/>
      <c r="AY1600" s="54"/>
      <c r="AZ1600" s="54"/>
      <c r="BA1600" s="54"/>
      <c r="BB1600" s="54"/>
      <c r="BC1600" s="54"/>
      <c r="BD1600" s="64">
        <v>60201</v>
      </c>
      <c r="BE1600" s="54" t="s">
        <v>777</v>
      </c>
      <c r="BF1600" s="63" t="s">
        <v>412</v>
      </c>
      <c r="BG1600" s="54" t="s">
        <v>504</v>
      </c>
      <c r="BH1600" s="54" t="s">
        <v>388</v>
      </c>
      <c r="BI1600" s="54" t="s">
        <v>777</v>
      </c>
      <c r="BJ1600" s="64" t="s">
        <v>3886</v>
      </c>
      <c r="BK1600" s="64" t="s">
        <v>6559</v>
      </c>
      <c r="BL1600" s="54"/>
      <c r="BM1600" s="54"/>
      <c r="BN1600" s="54"/>
      <c r="BO1600" s="39"/>
      <c r="BP1600" s="39"/>
      <c r="BQ1600" s="39"/>
      <c r="BR1600" s="39"/>
      <c r="BS1600" s="47"/>
      <c r="BT1600" s="39"/>
      <c r="BU1600" s="39"/>
      <c r="BV1600" s="39"/>
      <c r="BW1600" s="39"/>
      <c r="BX1600" s="39"/>
      <c r="BY1600" s="39"/>
      <c r="BZ1600" s="39"/>
      <c r="CA1600" s="39"/>
      <c r="CB1600" s="39"/>
      <c r="CC1600" s="47"/>
      <c r="CD1600" s="39"/>
      <c r="CE1600" s="39"/>
      <c r="CF1600" s="48"/>
      <c r="CG1600" s="48"/>
      <c r="CH1600" s="48"/>
      <c r="CI1600" s="48"/>
      <c r="CJ1600" s="48"/>
      <c r="CK1600" s="48"/>
      <c r="CL1600" s="48"/>
      <c r="CM1600" s="48"/>
      <c r="CN1600" s="48"/>
      <c r="CO1600" s="48"/>
      <c r="CP1600" s="48"/>
      <c r="CQ1600" s="48"/>
      <c r="CR1600" s="48"/>
      <c r="CS1600" s="48"/>
      <c r="CT1600" s="48"/>
      <c r="CU1600" s="48"/>
      <c r="CV1600" s="48"/>
      <c r="CW1600" s="48"/>
      <c r="CX1600" s="39"/>
      <c r="ML1600" s="135"/>
      <c r="MM1600" s="135"/>
      <c r="MN1600" s="135"/>
      <c r="MO1600" s="135"/>
      <c r="MP1600" s="135"/>
      <c r="MQ1600" s="135"/>
      <c r="MR1600" s="135"/>
      <c r="MS1600" s="135"/>
      <c r="MT1600" s="135"/>
      <c r="MU1600" s="135"/>
      <c r="MV1600" s="135"/>
      <c r="MW1600" s="135"/>
      <c r="MX1600" s="135"/>
      <c r="MY1600" s="135"/>
      <c r="MZ1600" s="135"/>
      <c r="NA1600" s="135"/>
      <c r="NB1600" s="135"/>
      <c r="NC1600" s="135"/>
      <c r="ND1600" s="135"/>
      <c r="NE1600" s="135"/>
      <c r="NF1600" s="135"/>
      <c r="NG1600" s="135"/>
      <c r="NH1600" s="135"/>
      <c r="NI1600" s="135"/>
      <c r="NJ1600" s="135"/>
      <c r="NK1600" s="135"/>
      <c r="NL1600" s="135"/>
      <c r="NM1600" s="135"/>
      <c r="NN1600" s="135"/>
      <c r="NO1600" s="135"/>
      <c r="NP1600" s="135"/>
      <c r="NQ1600" s="39"/>
      <c r="QS1600"/>
      <c r="QT1600"/>
      <c r="QU1600"/>
      <c r="QV1600"/>
      <c r="QW1600"/>
      <c r="QX1600"/>
      <c r="QY1600"/>
      <c r="QZ1600"/>
      <c r="RA1600"/>
      <c r="RB1600" s="39"/>
      <c r="RC1600" s="39"/>
      <c r="RD1600" s="39"/>
    </row>
    <row r="1601" spans="2:472" x14ac:dyDescent="0.2">
      <c r="B1601" s="426"/>
      <c r="C1601" s="427"/>
      <c r="V1601" s="63">
        <v>221</v>
      </c>
      <c r="W1601" s="54" t="s">
        <v>3928</v>
      </c>
      <c r="X1601" s="64">
        <v>60203</v>
      </c>
      <c r="Y1601" s="54" t="s">
        <v>1101</v>
      </c>
      <c r="Z1601" s="63" t="s">
        <v>412</v>
      </c>
      <c r="AA1601" s="54" t="s">
        <v>504</v>
      </c>
      <c r="AB1601" s="54" t="s">
        <v>388</v>
      </c>
      <c r="AC1601" s="54" t="s">
        <v>1101</v>
      </c>
      <c r="AD1601" s="64" t="s">
        <v>3886</v>
      </c>
      <c r="AE1601" s="64" t="s">
        <v>6559</v>
      </c>
      <c r="AF1601" s="63">
        <v>221</v>
      </c>
      <c r="AG1601" s="54" t="s">
        <v>3928</v>
      </c>
      <c r="AH1601" s="54" t="s">
        <v>3927</v>
      </c>
      <c r="AI1601" s="63" t="s">
        <v>3929</v>
      </c>
      <c r="AJ1601" s="64" t="s">
        <v>3930</v>
      </c>
      <c r="AK1601" s="569">
        <v>3000174</v>
      </c>
      <c r="AL1601" s="64" t="s">
        <v>388</v>
      </c>
      <c r="AM1601" s="64" t="s">
        <v>3933</v>
      </c>
      <c r="AN1601" s="570">
        <v>239158820</v>
      </c>
      <c r="AO1601" s="54"/>
      <c r="AP1601" s="54"/>
      <c r="AQ1601" s="54"/>
      <c r="AR1601" s="54"/>
      <c r="AS1601" s="54"/>
      <c r="AT1601" s="64" t="s">
        <v>6526</v>
      </c>
      <c r="AU1601" s="64"/>
      <c r="AV1601" s="54"/>
      <c r="AW1601" s="54"/>
      <c r="AX1601" s="54"/>
      <c r="AY1601" s="54"/>
      <c r="AZ1601" s="54"/>
      <c r="BA1601" s="54"/>
      <c r="BB1601" s="54"/>
      <c r="BC1601" s="54"/>
      <c r="BD1601" s="64">
        <v>60203</v>
      </c>
      <c r="BE1601" s="54" t="s">
        <v>1101</v>
      </c>
      <c r="BF1601" s="63" t="s">
        <v>412</v>
      </c>
      <c r="BG1601" s="54" t="s">
        <v>504</v>
      </c>
      <c r="BH1601" s="54" t="s">
        <v>388</v>
      </c>
      <c r="BI1601" s="54" t="s">
        <v>1101</v>
      </c>
      <c r="BJ1601" s="64" t="s">
        <v>3886</v>
      </c>
      <c r="BK1601" s="64" t="s">
        <v>6559</v>
      </c>
      <c r="BL1601" s="54"/>
      <c r="BM1601" s="54"/>
      <c r="BN1601" s="54"/>
      <c r="BO1601" s="39"/>
      <c r="BP1601" s="39"/>
      <c r="BQ1601" s="39"/>
      <c r="BR1601" s="39"/>
      <c r="BS1601" s="47"/>
      <c r="BT1601" s="39"/>
      <c r="BU1601" s="39"/>
      <c r="BV1601" s="39"/>
      <c r="BW1601" s="39"/>
      <c r="BX1601" s="39"/>
      <c r="BY1601" s="39"/>
      <c r="BZ1601" s="39"/>
      <c r="CA1601" s="39"/>
      <c r="CB1601" s="39"/>
      <c r="CC1601" s="47"/>
      <c r="CD1601" s="39"/>
      <c r="CE1601" s="39"/>
      <c r="CF1601" s="48"/>
      <c r="CG1601" s="48"/>
      <c r="CH1601" s="48"/>
      <c r="CI1601" s="48"/>
      <c r="CJ1601" s="48"/>
      <c r="CK1601" s="48"/>
      <c r="CL1601" s="48"/>
      <c r="CM1601" s="48"/>
      <c r="CN1601" s="48"/>
      <c r="CO1601" s="48"/>
      <c r="CP1601" s="48"/>
      <c r="CQ1601" s="48"/>
      <c r="CR1601" s="48"/>
      <c r="CS1601" s="48"/>
      <c r="CT1601" s="48"/>
      <c r="CU1601" s="48"/>
      <c r="CV1601" s="48"/>
      <c r="CW1601" s="48"/>
      <c r="CX1601" s="39"/>
      <c r="ML1601" s="135"/>
      <c r="MM1601" s="135"/>
      <c r="MN1601" s="135"/>
      <c r="MO1601" s="135"/>
      <c r="MP1601" s="135"/>
      <c r="MQ1601" s="135"/>
      <c r="MR1601" s="135"/>
      <c r="MS1601" s="135"/>
      <c r="MT1601" s="135"/>
      <c r="MU1601" s="135"/>
      <c r="MV1601" s="135"/>
      <c r="MW1601" s="135"/>
      <c r="MX1601" s="135"/>
      <c r="MY1601" s="135"/>
      <c r="MZ1601" s="135"/>
      <c r="NA1601" s="135"/>
      <c r="NB1601" s="135"/>
      <c r="NC1601" s="135"/>
      <c r="ND1601" s="135"/>
      <c r="NE1601" s="135"/>
      <c r="NF1601" s="135"/>
      <c r="NG1601" s="135"/>
      <c r="NH1601" s="135"/>
      <c r="NI1601" s="135"/>
      <c r="NJ1601" s="135"/>
      <c r="NK1601" s="135"/>
      <c r="NL1601" s="135"/>
      <c r="NM1601" s="135"/>
      <c r="NN1601" s="135"/>
      <c r="NO1601" s="135"/>
      <c r="NP1601" s="135"/>
      <c r="NQ1601" s="39"/>
      <c r="QS1601"/>
      <c r="QT1601"/>
      <c r="QU1601"/>
      <c r="QV1601"/>
      <c r="QW1601"/>
      <c r="QX1601"/>
      <c r="QY1601"/>
      <c r="QZ1601"/>
      <c r="RA1601"/>
      <c r="RB1601" s="39"/>
      <c r="RC1601" s="39"/>
      <c r="RD1601" s="39"/>
    </row>
    <row r="1602" spans="2:472" x14ac:dyDescent="0.2">
      <c r="B1602" s="426"/>
      <c r="C1602" s="427"/>
      <c r="V1602" s="63">
        <v>221</v>
      </c>
      <c r="W1602" s="54" t="s">
        <v>3928</v>
      </c>
      <c r="X1602" s="64">
        <v>60200</v>
      </c>
      <c r="Y1602" s="54" t="s">
        <v>6560</v>
      </c>
      <c r="Z1602" s="63" t="s">
        <v>412</v>
      </c>
      <c r="AA1602" s="54" t="s">
        <v>504</v>
      </c>
      <c r="AB1602" s="54" t="s">
        <v>388</v>
      </c>
      <c r="AC1602" s="54" t="s">
        <v>6561</v>
      </c>
      <c r="AD1602" s="64" t="s">
        <v>3886</v>
      </c>
      <c r="AE1602" s="64" t="s">
        <v>6559</v>
      </c>
      <c r="AF1602" s="63">
        <v>221</v>
      </c>
      <c r="AG1602" s="54" t="s">
        <v>3928</v>
      </c>
      <c r="AH1602" s="54" t="s">
        <v>3927</v>
      </c>
      <c r="AI1602" s="63" t="s">
        <v>3929</v>
      </c>
      <c r="AJ1602" s="64" t="s">
        <v>3930</v>
      </c>
      <c r="AK1602" s="569">
        <v>3000174</v>
      </c>
      <c r="AL1602" s="64" t="s">
        <v>388</v>
      </c>
      <c r="AM1602" s="64" t="s">
        <v>3933</v>
      </c>
      <c r="AN1602" s="570">
        <v>239158820</v>
      </c>
      <c r="AO1602" s="54"/>
      <c r="AP1602" s="54"/>
      <c r="AQ1602" s="54"/>
      <c r="AR1602" s="54"/>
      <c r="AS1602" s="54"/>
      <c r="AT1602" s="64" t="s">
        <v>6526</v>
      </c>
      <c r="AU1602" s="64"/>
      <c r="AV1602" s="54"/>
      <c r="AW1602" s="54"/>
      <c r="AX1602" s="54"/>
      <c r="AY1602" s="54"/>
      <c r="AZ1602" s="54"/>
      <c r="BA1602" s="54"/>
      <c r="BB1602" s="54"/>
      <c r="BC1602" s="54"/>
      <c r="BD1602" s="64">
        <v>60200</v>
      </c>
      <c r="BE1602" s="54" t="s">
        <v>6560</v>
      </c>
      <c r="BF1602" s="63" t="s">
        <v>412</v>
      </c>
      <c r="BG1602" s="54" t="s">
        <v>504</v>
      </c>
      <c r="BH1602" s="54" t="s">
        <v>388</v>
      </c>
      <c r="BI1602" s="54" t="s">
        <v>6561</v>
      </c>
      <c r="BJ1602" s="64" t="s">
        <v>3886</v>
      </c>
      <c r="BK1602" s="64" t="s">
        <v>6559</v>
      </c>
      <c r="BL1602" s="54"/>
      <c r="BM1602" s="54"/>
      <c r="BN1602" s="54"/>
      <c r="BO1602" s="39"/>
      <c r="BP1602" s="39"/>
      <c r="BQ1602" s="39"/>
      <c r="BR1602" s="39"/>
      <c r="BS1602" s="47"/>
      <c r="BT1602" s="39"/>
      <c r="BU1602" s="39"/>
      <c r="BV1602" s="39"/>
      <c r="BW1602" s="39"/>
      <c r="BX1602" s="39"/>
      <c r="BY1602" s="39"/>
      <c r="BZ1602" s="39"/>
      <c r="CA1602" s="39"/>
      <c r="CB1602" s="39"/>
      <c r="CC1602" s="47"/>
      <c r="CD1602" s="39"/>
      <c r="CE1602" s="39"/>
      <c r="CF1602" s="48"/>
      <c r="CG1602" s="48"/>
      <c r="CH1602" s="48"/>
      <c r="CI1602" s="48"/>
      <c r="CJ1602" s="48"/>
      <c r="CK1602" s="48"/>
      <c r="CL1602" s="48"/>
      <c r="CM1602" s="48"/>
      <c r="CN1602" s="48"/>
      <c r="CO1602" s="48"/>
      <c r="CP1602" s="48"/>
      <c r="CQ1602" s="48"/>
      <c r="CR1602" s="48"/>
      <c r="CS1602" s="48"/>
      <c r="CT1602" s="48"/>
      <c r="CU1602" s="48"/>
      <c r="CV1602" s="48"/>
      <c r="CW1602" s="48"/>
      <c r="CX1602" s="39"/>
      <c r="ML1602" s="135"/>
      <c r="MM1602" s="135"/>
      <c r="MN1602" s="135"/>
      <c r="MO1602" s="135"/>
      <c r="MP1602" s="135"/>
      <c r="MQ1602" s="135"/>
      <c r="MR1602" s="135"/>
      <c r="MS1602" s="135"/>
      <c r="MT1602" s="135"/>
      <c r="MU1602" s="135"/>
      <c r="MV1602" s="135"/>
      <c r="MW1602" s="135"/>
      <c r="MX1602" s="135"/>
      <c r="MY1602" s="135"/>
      <c r="MZ1602" s="135"/>
      <c r="NA1602" s="135"/>
      <c r="NB1602" s="135"/>
      <c r="NC1602" s="135"/>
      <c r="ND1602" s="135"/>
      <c r="NE1602" s="135"/>
      <c r="NF1602" s="135"/>
      <c r="NG1602" s="135"/>
      <c r="NH1602" s="135"/>
      <c r="NI1602" s="135"/>
      <c r="NJ1602" s="135"/>
      <c r="NK1602" s="135"/>
      <c r="NL1602" s="135"/>
      <c r="NM1602" s="135"/>
      <c r="NN1602" s="135"/>
      <c r="NO1602" s="135"/>
      <c r="NP1602" s="135"/>
      <c r="NQ1602" s="39"/>
      <c r="QS1602"/>
      <c r="QT1602"/>
      <c r="QU1602"/>
      <c r="QV1602"/>
      <c r="QW1602"/>
      <c r="QX1602"/>
      <c r="QY1602"/>
      <c r="QZ1602"/>
      <c r="RA1602"/>
      <c r="RB1602" s="39"/>
      <c r="RC1602" s="39"/>
      <c r="RD1602" s="39"/>
    </row>
    <row r="1603" spans="2:472" x14ac:dyDescent="0.2">
      <c r="B1603" s="426"/>
      <c r="C1603" s="427"/>
      <c r="V1603" s="63">
        <v>221</v>
      </c>
      <c r="W1603" s="54" t="s">
        <v>3928</v>
      </c>
      <c r="X1603" s="64">
        <v>60205</v>
      </c>
      <c r="Y1603" s="54" t="s">
        <v>1406</v>
      </c>
      <c r="Z1603" s="63" t="s">
        <v>412</v>
      </c>
      <c r="AA1603" s="54" t="s">
        <v>504</v>
      </c>
      <c r="AB1603" s="54" t="s">
        <v>388</v>
      </c>
      <c r="AC1603" s="54" t="s">
        <v>1406</v>
      </c>
      <c r="AD1603" s="64" t="s">
        <v>3886</v>
      </c>
      <c r="AE1603" s="64" t="s">
        <v>6559</v>
      </c>
      <c r="AF1603" s="63">
        <v>221</v>
      </c>
      <c r="AG1603" s="54" t="s">
        <v>3928</v>
      </c>
      <c r="AH1603" s="54" t="s">
        <v>3927</v>
      </c>
      <c r="AI1603" s="63" t="s">
        <v>3929</v>
      </c>
      <c r="AJ1603" s="64" t="s">
        <v>3930</v>
      </c>
      <c r="AK1603" s="569">
        <v>3000174</v>
      </c>
      <c r="AL1603" s="64" t="s">
        <v>388</v>
      </c>
      <c r="AM1603" s="64" t="s">
        <v>3933</v>
      </c>
      <c r="AN1603" s="570">
        <v>239158820</v>
      </c>
      <c r="AO1603" s="54"/>
      <c r="AP1603" s="54"/>
      <c r="AQ1603" s="54"/>
      <c r="AR1603" s="54"/>
      <c r="AS1603" s="54"/>
      <c r="AT1603" s="64" t="s">
        <v>6526</v>
      </c>
      <c r="AU1603" s="64"/>
      <c r="AV1603" s="54"/>
      <c r="AW1603" s="54"/>
      <c r="AX1603" s="54"/>
      <c r="AY1603" s="54"/>
      <c r="AZ1603" s="54"/>
      <c r="BA1603" s="54"/>
      <c r="BB1603" s="54"/>
      <c r="BC1603" s="54"/>
      <c r="BD1603" s="64">
        <v>60205</v>
      </c>
      <c r="BE1603" s="54" t="s">
        <v>1406</v>
      </c>
      <c r="BF1603" s="63" t="s">
        <v>412</v>
      </c>
      <c r="BG1603" s="54" t="s">
        <v>504</v>
      </c>
      <c r="BH1603" s="54" t="s">
        <v>388</v>
      </c>
      <c r="BI1603" s="54" t="s">
        <v>1406</v>
      </c>
      <c r="BJ1603" s="64" t="s">
        <v>3886</v>
      </c>
      <c r="BK1603" s="64" t="s">
        <v>6559</v>
      </c>
      <c r="BL1603" s="54"/>
      <c r="BM1603" s="54"/>
      <c r="BN1603" s="54"/>
      <c r="BO1603" s="39"/>
      <c r="BP1603" s="39"/>
      <c r="BQ1603" s="39"/>
      <c r="BR1603" s="39"/>
      <c r="BS1603" s="47"/>
      <c r="BT1603" s="39"/>
      <c r="BU1603" s="39"/>
      <c r="BV1603" s="39"/>
      <c r="BW1603" s="39"/>
      <c r="BX1603" s="39"/>
      <c r="BY1603" s="39"/>
      <c r="BZ1603" s="39"/>
      <c r="CA1603" s="39"/>
      <c r="CB1603" s="39"/>
      <c r="CC1603" s="47"/>
      <c r="CD1603" s="39"/>
      <c r="CE1603" s="39"/>
      <c r="CF1603" s="48"/>
      <c r="CG1603" s="48"/>
      <c r="CH1603" s="48"/>
      <c r="CI1603" s="48"/>
      <c r="CJ1603" s="48"/>
      <c r="CK1603" s="48"/>
      <c r="CL1603" s="48"/>
      <c r="CM1603" s="48"/>
      <c r="CN1603" s="48"/>
      <c r="CO1603" s="48"/>
      <c r="CP1603" s="48"/>
      <c r="CQ1603" s="48"/>
      <c r="CR1603" s="48"/>
      <c r="CS1603" s="48"/>
      <c r="CT1603" s="48"/>
      <c r="CU1603" s="48"/>
      <c r="CV1603" s="48"/>
      <c r="CW1603" s="48"/>
      <c r="CX1603" s="39"/>
      <c r="ML1603" s="135"/>
      <c r="MM1603" s="135"/>
      <c r="MN1603" s="135"/>
      <c r="MO1603" s="135"/>
      <c r="MP1603" s="135"/>
      <c r="MQ1603" s="135"/>
      <c r="MR1603" s="135"/>
      <c r="MS1603" s="135"/>
      <c r="MT1603" s="135"/>
      <c r="MU1603" s="135"/>
      <c r="MV1603" s="135"/>
      <c r="MW1603" s="135"/>
      <c r="MX1603" s="135"/>
      <c r="MY1603" s="135"/>
      <c r="MZ1603" s="135"/>
      <c r="NA1603" s="135"/>
      <c r="NB1603" s="135"/>
      <c r="NC1603" s="135"/>
      <c r="ND1603" s="135"/>
      <c r="NE1603" s="135"/>
      <c r="NF1603" s="135"/>
      <c r="NG1603" s="135"/>
      <c r="NH1603" s="135"/>
      <c r="NI1603" s="135"/>
      <c r="NJ1603" s="135"/>
      <c r="NK1603" s="135"/>
      <c r="NL1603" s="135"/>
      <c r="NM1603" s="135"/>
      <c r="NN1603" s="135"/>
      <c r="NO1603" s="135"/>
      <c r="NP1603" s="135"/>
      <c r="NQ1603" s="39"/>
      <c r="QS1603"/>
      <c r="QT1603"/>
      <c r="QU1603"/>
      <c r="QV1603"/>
      <c r="QW1603"/>
      <c r="QX1603"/>
      <c r="QY1603"/>
      <c r="QZ1603"/>
      <c r="RA1603"/>
      <c r="RB1603" s="39"/>
      <c r="RC1603" s="39"/>
      <c r="RD1603" s="39"/>
    </row>
    <row r="1604" spans="2:472" x14ac:dyDescent="0.2">
      <c r="B1604" s="426"/>
      <c r="C1604" s="427"/>
      <c r="V1604" s="63">
        <v>221</v>
      </c>
      <c r="W1604" s="54" t="s">
        <v>3928</v>
      </c>
      <c r="X1604" s="64">
        <v>60207</v>
      </c>
      <c r="Y1604" s="54" t="s">
        <v>1690</v>
      </c>
      <c r="Z1604" s="63" t="s">
        <v>412</v>
      </c>
      <c r="AA1604" s="54" t="s">
        <v>504</v>
      </c>
      <c r="AB1604" s="54" t="s">
        <v>388</v>
      </c>
      <c r="AC1604" s="54" t="s">
        <v>1690</v>
      </c>
      <c r="AD1604" s="64" t="s">
        <v>3886</v>
      </c>
      <c r="AE1604" s="64" t="s">
        <v>6559</v>
      </c>
      <c r="AF1604" s="63">
        <v>221</v>
      </c>
      <c r="AG1604" s="54" t="s">
        <v>3928</v>
      </c>
      <c r="AH1604" s="54" t="s">
        <v>3927</v>
      </c>
      <c r="AI1604" s="63" t="s">
        <v>3929</v>
      </c>
      <c r="AJ1604" s="64" t="s">
        <v>3930</v>
      </c>
      <c r="AK1604" s="569">
        <v>3000174</v>
      </c>
      <c r="AL1604" s="64" t="s">
        <v>388</v>
      </c>
      <c r="AM1604" s="64" t="s">
        <v>3933</v>
      </c>
      <c r="AN1604" s="570">
        <v>239158820</v>
      </c>
      <c r="AO1604" s="54"/>
      <c r="AP1604" s="54"/>
      <c r="AQ1604" s="54"/>
      <c r="AR1604" s="54"/>
      <c r="AS1604" s="54"/>
      <c r="AT1604" s="64" t="s">
        <v>6526</v>
      </c>
      <c r="AU1604" s="64"/>
      <c r="AV1604" s="54"/>
      <c r="AW1604" s="54"/>
      <c r="AX1604" s="54"/>
      <c r="AY1604" s="54"/>
      <c r="AZ1604" s="54"/>
      <c r="BA1604" s="54"/>
      <c r="BB1604" s="54"/>
      <c r="BC1604" s="54"/>
      <c r="BD1604" s="64">
        <v>60207</v>
      </c>
      <c r="BE1604" s="54" t="s">
        <v>1690</v>
      </c>
      <c r="BF1604" s="63" t="s">
        <v>412</v>
      </c>
      <c r="BG1604" s="54" t="s">
        <v>504</v>
      </c>
      <c r="BH1604" s="54" t="s">
        <v>388</v>
      </c>
      <c r="BI1604" s="54" t="s">
        <v>1690</v>
      </c>
      <c r="BJ1604" s="64" t="s">
        <v>3886</v>
      </c>
      <c r="BK1604" s="64" t="s">
        <v>6559</v>
      </c>
      <c r="BL1604" s="54"/>
      <c r="BM1604" s="54"/>
      <c r="BN1604" s="54"/>
      <c r="BO1604" s="39"/>
      <c r="BP1604" s="39"/>
      <c r="BQ1604" s="39"/>
      <c r="BR1604" s="39"/>
      <c r="BS1604" s="47"/>
      <c r="BT1604" s="39"/>
      <c r="BU1604" s="39"/>
      <c r="BV1604" s="39"/>
      <c r="BW1604" s="39"/>
      <c r="BX1604" s="39"/>
      <c r="BY1604" s="39"/>
      <c r="BZ1604" s="39"/>
      <c r="CA1604" s="39"/>
      <c r="CB1604" s="39"/>
      <c r="CC1604" s="47"/>
      <c r="CD1604" s="39"/>
      <c r="CE1604" s="39"/>
      <c r="CF1604" s="48"/>
      <c r="CG1604" s="48"/>
      <c r="CH1604" s="48"/>
      <c r="CI1604" s="48"/>
      <c r="CJ1604" s="48"/>
      <c r="CK1604" s="48"/>
      <c r="CL1604" s="48"/>
      <c r="CM1604" s="48"/>
      <c r="CN1604" s="48"/>
      <c r="CO1604" s="48"/>
      <c r="CP1604" s="48"/>
      <c r="CQ1604" s="48"/>
      <c r="CR1604" s="48"/>
      <c r="CS1604" s="48"/>
      <c r="CT1604" s="48"/>
      <c r="CU1604" s="48"/>
      <c r="CV1604" s="48"/>
      <c r="CW1604" s="48"/>
      <c r="CX1604" s="39"/>
      <c r="ML1604" s="135"/>
      <c r="MM1604" s="135"/>
      <c r="MN1604" s="135"/>
      <c r="MO1604" s="135"/>
      <c r="MP1604" s="135"/>
      <c r="MQ1604" s="135"/>
      <c r="MR1604" s="135"/>
      <c r="MS1604" s="135"/>
      <c r="MT1604" s="135"/>
      <c r="MU1604" s="135"/>
      <c r="MV1604" s="135"/>
      <c r="MW1604" s="135"/>
      <c r="MX1604" s="135"/>
      <c r="MY1604" s="135"/>
      <c r="MZ1604" s="135"/>
      <c r="NA1604" s="135"/>
      <c r="NB1604" s="135"/>
      <c r="NC1604" s="135"/>
      <c r="ND1604" s="135"/>
      <c r="NE1604" s="135"/>
      <c r="NF1604" s="135"/>
      <c r="NG1604" s="135"/>
      <c r="NH1604" s="135"/>
      <c r="NI1604" s="135"/>
      <c r="NJ1604" s="135"/>
      <c r="NK1604" s="135"/>
      <c r="NL1604" s="135"/>
      <c r="NM1604" s="135"/>
      <c r="NN1604" s="135"/>
      <c r="NO1604" s="135"/>
      <c r="NP1604" s="135"/>
      <c r="NQ1604" s="39"/>
      <c r="QS1604"/>
      <c r="QT1604"/>
      <c r="QU1604"/>
      <c r="QV1604"/>
      <c r="QW1604"/>
      <c r="QX1604"/>
      <c r="QY1604"/>
      <c r="QZ1604"/>
      <c r="RA1604"/>
      <c r="RB1604" s="39"/>
      <c r="RC1604" s="39"/>
      <c r="RD1604" s="39"/>
    </row>
    <row r="1605" spans="2:472" x14ac:dyDescent="0.2">
      <c r="B1605" s="426"/>
      <c r="C1605" s="427"/>
      <c r="V1605" s="63">
        <v>221</v>
      </c>
      <c r="W1605" s="54" t="s">
        <v>3928</v>
      </c>
      <c r="X1605" s="64">
        <v>60208</v>
      </c>
      <c r="Y1605" s="54" t="s">
        <v>1926</v>
      </c>
      <c r="Z1605" s="63" t="s">
        <v>412</v>
      </c>
      <c r="AA1605" s="54" t="s">
        <v>504</v>
      </c>
      <c r="AB1605" s="54" t="s">
        <v>388</v>
      </c>
      <c r="AC1605" s="54" t="s">
        <v>1926</v>
      </c>
      <c r="AD1605" s="64" t="s">
        <v>3886</v>
      </c>
      <c r="AE1605" s="64" t="s">
        <v>6559</v>
      </c>
      <c r="AF1605" s="63">
        <v>221</v>
      </c>
      <c r="AG1605" s="54" t="s">
        <v>3928</v>
      </c>
      <c r="AH1605" s="54" t="s">
        <v>3927</v>
      </c>
      <c r="AI1605" s="63" t="s">
        <v>3929</v>
      </c>
      <c r="AJ1605" s="64" t="s">
        <v>3930</v>
      </c>
      <c r="AK1605" s="569">
        <v>3000174</v>
      </c>
      <c r="AL1605" s="64" t="s">
        <v>388</v>
      </c>
      <c r="AM1605" s="64" t="s">
        <v>3933</v>
      </c>
      <c r="AN1605" s="570">
        <v>239158820</v>
      </c>
      <c r="AO1605" s="54"/>
      <c r="AP1605" s="54"/>
      <c r="AQ1605" s="54"/>
      <c r="AR1605" s="54"/>
      <c r="AS1605" s="54"/>
      <c r="AT1605" s="64" t="s">
        <v>6526</v>
      </c>
      <c r="AU1605" s="64"/>
      <c r="AV1605" s="54"/>
      <c r="AW1605" s="54"/>
      <c r="AX1605" s="54"/>
      <c r="AY1605" s="54"/>
      <c r="AZ1605" s="54"/>
      <c r="BA1605" s="54"/>
      <c r="BB1605" s="54"/>
      <c r="BC1605" s="54"/>
      <c r="BD1605" s="64">
        <v>60208</v>
      </c>
      <c r="BE1605" s="54" t="s">
        <v>1926</v>
      </c>
      <c r="BF1605" s="63" t="s">
        <v>412</v>
      </c>
      <c r="BG1605" s="54" t="s">
        <v>504</v>
      </c>
      <c r="BH1605" s="54" t="s">
        <v>388</v>
      </c>
      <c r="BI1605" s="54" t="s">
        <v>1926</v>
      </c>
      <c r="BJ1605" s="64" t="s">
        <v>3886</v>
      </c>
      <c r="BK1605" s="64" t="s">
        <v>6559</v>
      </c>
      <c r="BL1605" s="54"/>
      <c r="BM1605" s="54"/>
      <c r="BN1605" s="54"/>
      <c r="BO1605" s="39"/>
      <c r="BP1605" s="39"/>
      <c r="BQ1605" s="39"/>
      <c r="BR1605" s="39"/>
      <c r="BS1605" s="47"/>
      <c r="BT1605" s="39"/>
      <c r="BU1605" s="39"/>
      <c r="BV1605" s="39"/>
      <c r="BW1605" s="39"/>
      <c r="BX1605" s="39"/>
      <c r="BY1605" s="39"/>
      <c r="BZ1605" s="39"/>
      <c r="CA1605" s="39"/>
      <c r="CB1605" s="39"/>
      <c r="CC1605" s="47"/>
      <c r="CD1605" s="39"/>
      <c r="CE1605" s="39"/>
      <c r="CF1605" s="48"/>
      <c r="CG1605" s="48"/>
      <c r="CH1605" s="48"/>
      <c r="CI1605" s="48"/>
      <c r="CJ1605" s="48"/>
      <c r="CK1605" s="48"/>
      <c r="CL1605" s="48"/>
      <c r="CM1605" s="48"/>
      <c r="CN1605" s="48"/>
      <c r="CO1605" s="48"/>
      <c r="CP1605" s="48"/>
      <c r="CQ1605" s="48"/>
      <c r="CR1605" s="48"/>
      <c r="CS1605" s="48"/>
      <c r="CT1605" s="48"/>
      <c r="CU1605" s="48"/>
      <c r="CV1605" s="48"/>
      <c r="CW1605" s="48"/>
      <c r="CX1605" s="39"/>
      <c r="ML1605" s="135"/>
      <c r="MM1605" s="135"/>
      <c r="MN1605" s="135"/>
      <c r="MO1605" s="135"/>
      <c r="MP1605" s="135"/>
      <c r="MQ1605" s="135"/>
      <c r="MR1605" s="135"/>
      <c r="MS1605" s="135"/>
      <c r="MT1605" s="135"/>
      <c r="MU1605" s="135"/>
      <c r="MV1605" s="135"/>
      <c r="MW1605" s="135"/>
      <c r="MX1605" s="135"/>
      <c r="MY1605" s="135"/>
      <c r="MZ1605" s="135"/>
      <c r="NA1605" s="135"/>
      <c r="NB1605" s="135"/>
      <c r="NC1605" s="135"/>
      <c r="ND1605" s="135"/>
      <c r="NE1605" s="135"/>
      <c r="NF1605" s="135"/>
      <c r="NG1605" s="135"/>
      <c r="NH1605" s="135"/>
      <c r="NI1605" s="135"/>
      <c r="NJ1605" s="135"/>
      <c r="NK1605" s="135"/>
      <c r="NL1605" s="135"/>
      <c r="NM1605" s="135"/>
      <c r="NN1605" s="135"/>
      <c r="NO1605" s="135"/>
      <c r="NP1605" s="135"/>
      <c r="NQ1605" s="39"/>
      <c r="QS1605"/>
      <c r="QT1605"/>
      <c r="QU1605"/>
      <c r="QV1605"/>
      <c r="QW1605"/>
      <c r="QX1605"/>
      <c r="QY1605"/>
      <c r="QZ1605"/>
      <c r="RA1605"/>
      <c r="RB1605" s="39"/>
      <c r="RC1605" s="39"/>
      <c r="RD1605" s="39"/>
    </row>
    <row r="1606" spans="2:472" x14ac:dyDescent="0.2">
      <c r="B1606" s="426"/>
      <c r="C1606" s="427"/>
      <c r="V1606" s="63">
        <v>221</v>
      </c>
      <c r="W1606" s="54" t="s">
        <v>3928</v>
      </c>
      <c r="X1606" s="64">
        <v>60209</v>
      </c>
      <c r="Y1606" s="54" t="s">
        <v>2119</v>
      </c>
      <c r="Z1606" s="63" t="s">
        <v>412</v>
      </c>
      <c r="AA1606" s="54" t="s">
        <v>504</v>
      </c>
      <c r="AB1606" s="54" t="s">
        <v>388</v>
      </c>
      <c r="AC1606" s="54" t="s">
        <v>2119</v>
      </c>
      <c r="AD1606" s="64" t="s">
        <v>3886</v>
      </c>
      <c r="AE1606" s="64" t="s">
        <v>6559</v>
      </c>
      <c r="AF1606" s="63">
        <v>221</v>
      </c>
      <c r="AG1606" s="54" t="s">
        <v>3928</v>
      </c>
      <c r="AH1606" s="54" t="s">
        <v>3927</v>
      </c>
      <c r="AI1606" s="63" t="s">
        <v>3929</v>
      </c>
      <c r="AJ1606" s="64" t="s">
        <v>3930</v>
      </c>
      <c r="AK1606" s="569">
        <v>3000174</v>
      </c>
      <c r="AL1606" s="64" t="s">
        <v>388</v>
      </c>
      <c r="AM1606" s="64" t="s">
        <v>3933</v>
      </c>
      <c r="AN1606" s="570">
        <v>239158820</v>
      </c>
      <c r="AO1606" s="54"/>
      <c r="AP1606" s="54"/>
      <c r="AQ1606" s="54"/>
      <c r="AR1606" s="54"/>
      <c r="AS1606" s="54"/>
      <c r="AT1606" s="64" t="s">
        <v>6526</v>
      </c>
      <c r="AU1606" s="64"/>
      <c r="AV1606" s="54"/>
      <c r="AW1606" s="54"/>
      <c r="AX1606" s="54"/>
      <c r="AY1606" s="54"/>
      <c r="AZ1606" s="54"/>
      <c r="BA1606" s="54"/>
      <c r="BB1606" s="54"/>
      <c r="BC1606" s="54"/>
      <c r="BD1606" s="64">
        <v>60209</v>
      </c>
      <c r="BE1606" s="54" t="s">
        <v>2119</v>
      </c>
      <c r="BF1606" s="63" t="s">
        <v>412</v>
      </c>
      <c r="BG1606" s="54" t="s">
        <v>504</v>
      </c>
      <c r="BH1606" s="54" t="s">
        <v>388</v>
      </c>
      <c r="BI1606" s="54" t="s">
        <v>2119</v>
      </c>
      <c r="BJ1606" s="64" t="s">
        <v>3886</v>
      </c>
      <c r="BK1606" s="64" t="s">
        <v>6559</v>
      </c>
      <c r="BL1606" s="54"/>
      <c r="BM1606" s="54"/>
      <c r="BN1606" s="54"/>
      <c r="BO1606" s="39"/>
      <c r="BP1606" s="39"/>
      <c r="BQ1606" s="39"/>
      <c r="BR1606" s="39"/>
      <c r="BS1606" s="47"/>
      <c r="BT1606" s="39"/>
      <c r="BU1606" s="39"/>
      <c r="BV1606" s="39"/>
      <c r="BW1606" s="39"/>
      <c r="BX1606" s="39"/>
      <c r="BY1606" s="39"/>
      <c r="BZ1606" s="39"/>
      <c r="CA1606" s="39"/>
      <c r="CB1606" s="39"/>
      <c r="CC1606" s="47"/>
      <c r="CD1606" s="39"/>
      <c r="CE1606" s="39"/>
      <c r="CF1606" s="48"/>
      <c r="CG1606" s="48"/>
      <c r="CH1606" s="48"/>
      <c r="CI1606" s="48"/>
      <c r="CJ1606" s="48"/>
      <c r="CK1606" s="48"/>
      <c r="CL1606" s="48"/>
      <c r="CM1606" s="48"/>
      <c r="CN1606" s="48"/>
      <c r="CO1606" s="48"/>
      <c r="CP1606" s="48"/>
      <c r="CQ1606" s="48"/>
      <c r="CR1606" s="48"/>
      <c r="CS1606" s="48"/>
      <c r="CT1606" s="48"/>
      <c r="CU1606" s="48"/>
      <c r="CV1606" s="48"/>
      <c r="CW1606" s="48"/>
      <c r="CX1606" s="39"/>
      <c r="ML1606" s="135"/>
      <c r="MM1606" s="135"/>
      <c r="MN1606" s="135"/>
      <c r="MO1606" s="135"/>
      <c r="MP1606" s="135"/>
      <c r="MQ1606" s="135"/>
      <c r="MR1606" s="135"/>
      <c r="MS1606" s="135"/>
      <c r="MT1606" s="135"/>
      <c r="MU1606" s="135"/>
      <c r="MV1606" s="135"/>
      <c r="MW1606" s="135"/>
      <c r="MX1606" s="135"/>
      <c r="MY1606" s="135"/>
      <c r="MZ1606" s="135"/>
      <c r="NA1606" s="135"/>
      <c r="NB1606" s="135"/>
      <c r="NC1606" s="135"/>
      <c r="ND1606" s="135"/>
      <c r="NE1606" s="135"/>
      <c r="NF1606" s="135"/>
      <c r="NG1606" s="135"/>
      <c r="NH1606" s="135"/>
      <c r="NI1606" s="135"/>
      <c r="NJ1606" s="135"/>
      <c r="NK1606" s="135"/>
      <c r="NL1606" s="135"/>
      <c r="NM1606" s="135"/>
      <c r="NN1606" s="135"/>
      <c r="NO1606" s="135"/>
      <c r="NP1606" s="135"/>
      <c r="NQ1606" s="39"/>
      <c r="QS1606"/>
      <c r="QT1606"/>
      <c r="QU1606"/>
      <c r="QV1606"/>
      <c r="QW1606"/>
      <c r="QX1606"/>
      <c r="QY1606"/>
      <c r="QZ1606"/>
      <c r="RA1606"/>
      <c r="RB1606" s="39"/>
      <c r="RC1606" s="39"/>
      <c r="RD1606" s="39"/>
    </row>
    <row r="1607" spans="2:472" x14ac:dyDescent="0.2">
      <c r="B1607" s="426"/>
      <c r="C1607" s="427"/>
      <c r="V1607" s="63">
        <v>221</v>
      </c>
      <c r="W1607" s="54" t="s">
        <v>3928</v>
      </c>
      <c r="X1607" s="64">
        <v>60218</v>
      </c>
      <c r="Y1607" s="54" t="s">
        <v>2591</v>
      </c>
      <c r="Z1607" s="63" t="s">
        <v>412</v>
      </c>
      <c r="AA1607" s="54" t="s">
        <v>504</v>
      </c>
      <c r="AB1607" s="54" t="s">
        <v>388</v>
      </c>
      <c r="AC1607" s="54" t="s">
        <v>2591</v>
      </c>
      <c r="AD1607" s="64" t="s">
        <v>3886</v>
      </c>
      <c r="AE1607" s="64" t="s">
        <v>6559</v>
      </c>
      <c r="AF1607" s="63">
        <v>221</v>
      </c>
      <c r="AG1607" s="54" t="s">
        <v>3928</v>
      </c>
      <c r="AH1607" s="54" t="s">
        <v>3927</v>
      </c>
      <c r="AI1607" s="63" t="s">
        <v>3929</v>
      </c>
      <c r="AJ1607" s="64" t="s">
        <v>3930</v>
      </c>
      <c r="AK1607" s="569">
        <v>3000174</v>
      </c>
      <c r="AL1607" s="64" t="s">
        <v>388</v>
      </c>
      <c r="AM1607" s="64" t="s">
        <v>3933</v>
      </c>
      <c r="AN1607" s="570">
        <v>239158820</v>
      </c>
      <c r="AO1607" s="54"/>
      <c r="AP1607" s="54"/>
      <c r="AQ1607" s="54"/>
      <c r="AR1607" s="54"/>
      <c r="AS1607" s="54"/>
      <c r="AT1607" s="64" t="s">
        <v>6526</v>
      </c>
      <c r="AU1607" s="64"/>
      <c r="AV1607" s="54"/>
      <c r="AW1607" s="54"/>
      <c r="AX1607" s="54"/>
      <c r="AY1607" s="54"/>
      <c r="AZ1607" s="54"/>
      <c r="BA1607" s="54"/>
      <c r="BB1607" s="54"/>
      <c r="BC1607" s="54"/>
      <c r="BD1607" s="64">
        <v>60218</v>
      </c>
      <c r="BE1607" s="54" t="s">
        <v>2591</v>
      </c>
      <c r="BF1607" s="63" t="s">
        <v>412</v>
      </c>
      <c r="BG1607" s="54" t="s">
        <v>504</v>
      </c>
      <c r="BH1607" s="54" t="s">
        <v>388</v>
      </c>
      <c r="BI1607" s="54" t="s">
        <v>2591</v>
      </c>
      <c r="BJ1607" s="64" t="s">
        <v>3886</v>
      </c>
      <c r="BK1607" s="64" t="s">
        <v>6559</v>
      </c>
      <c r="BL1607" s="54"/>
      <c r="BM1607" s="54"/>
      <c r="BN1607" s="54"/>
      <c r="BO1607" s="39"/>
      <c r="BP1607" s="39"/>
      <c r="BQ1607" s="39"/>
      <c r="BR1607" s="39"/>
      <c r="BS1607" s="47"/>
      <c r="BT1607" s="39"/>
      <c r="BU1607" s="39"/>
      <c r="BV1607" s="39"/>
      <c r="BW1607" s="39"/>
      <c r="BX1607" s="39"/>
      <c r="BY1607" s="39"/>
      <c r="BZ1607" s="39"/>
      <c r="CA1607" s="39"/>
      <c r="CB1607" s="39"/>
      <c r="CC1607" s="47"/>
      <c r="CD1607" s="39"/>
      <c r="CE1607" s="39"/>
      <c r="CF1607" s="48"/>
      <c r="CG1607" s="48"/>
      <c r="CH1607" s="48"/>
      <c r="CI1607" s="48"/>
      <c r="CJ1607" s="48"/>
      <c r="CK1607" s="48"/>
      <c r="CL1607" s="48"/>
      <c r="CM1607" s="48"/>
      <c r="CN1607" s="48"/>
      <c r="CO1607" s="48"/>
      <c r="CP1607" s="48"/>
      <c r="CQ1607" s="48"/>
      <c r="CR1607" s="48"/>
      <c r="CS1607" s="48"/>
      <c r="CT1607" s="48"/>
      <c r="CU1607" s="48"/>
      <c r="CV1607" s="48"/>
      <c r="CW1607" s="48"/>
      <c r="CX1607" s="39"/>
      <c r="ML1607" s="135"/>
      <c r="MM1607" s="135"/>
      <c r="MN1607" s="135"/>
      <c r="MO1607" s="135"/>
      <c r="MP1607" s="135"/>
      <c r="MQ1607" s="135"/>
      <c r="MR1607" s="135"/>
      <c r="MS1607" s="135"/>
      <c r="MT1607" s="135"/>
      <c r="MU1607" s="135"/>
      <c r="MV1607" s="135"/>
      <c r="MW1607" s="135"/>
      <c r="MX1607" s="135"/>
      <c r="MY1607" s="135"/>
      <c r="MZ1607" s="135"/>
      <c r="NA1607" s="135"/>
      <c r="NB1607" s="135"/>
      <c r="NC1607" s="135"/>
      <c r="ND1607" s="135"/>
      <c r="NE1607" s="135"/>
      <c r="NF1607" s="135"/>
      <c r="NG1607" s="135"/>
      <c r="NH1607" s="135"/>
      <c r="NI1607" s="135"/>
      <c r="NJ1607" s="135"/>
      <c r="NK1607" s="135"/>
      <c r="NL1607" s="135"/>
      <c r="NM1607" s="135"/>
      <c r="NN1607" s="135"/>
      <c r="NO1607" s="135"/>
      <c r="NP1607" s="135"/>
      <c r="NQ1607" s="39"/>
      <c r="QS1607"/>
      <c r="QT1607"/>
      <c r="QU1607"/>
      <c r="QV1607"/>
      <c r="QW1607"/>
      <c r="QX1607"/>
      <c r="QY1607"/>
      <c r="QZ1607"/>
      <c r="RA1607"/>
      <c r="RB1607" s="39"/>
      <c r="RC1607" s="39"/>
      <c r="RD1607" s="39"/>
    </row>
    <row r="1608" spans="2:472" x14ac:dyDescent="0.2">
      <c r="B1608" s="426"/>
      <c r="C1608" s="427"/>
      <c r="V1608" s="63">
        <v>221</v>
      </c>
      <c r="W1608" s="54" t="s">
        <v>3928</v>
      </c>
      <c r="X1608" s="64">
        <v>60215</v>
      </c>
      <c r="Y1608" s="54" t="s">
        <v>2446</v>
      </c>
      <c r="Z1608" s="63" t="s">
        <v>412</v>
      </c>
      <c r="AA1608" s="54" t="s">
        <v>504</v>
      </c>
      <c r="AB1608" s="54" t="s">
        <v>388</v>
      </c>
      <c r="AC1608" s="54" t="s">
        <v>2446</v>
      </c>
      <c r="AD1608" s="64" t="s">
        <v>3886</v>
      </c>
      <c r="AE1608" s="64" t="s">
        <v>6559</v>
      </c>
      <c r="AF1608" s="63">
        <v>221</v>
      </c>
      <c r="AG1608" s="54" t="s">
        <v>3928</v>
      </c>
      <c r="AH1608" s="54" t="s">
        <v>3927</v>
      </c>
      <c r="AI1608" s="63" t="s">
        <v>3929</v>
      </c>
      <c r="AJ1608" s="64" t="s">
        <v>3930</v>
      </c>
      <c r="AK1608" s="569">
        <v>3000174</v>
      </c>
      <c r="AL1608" s="64" t="s">
        <v>388</v>
      </c>
      <c r="AM1608" s="64" t="s">
        <v>3933</v>
      </c>
      <c r="AN1608" s="570">
        <v>239158820</v>
      </c>
      <c r="AO1608" s="54"/>
      <c r="AP1608" s="54"/>
      <c r="AQ1608" s="54"/>
      <c r="AR1608" s="54"/>
      <c r="AS1608" s="54"/>
      <c r="AT1608" s="64" t="s">
        <v>6526</v>
      </c>
      <c r="AU1608" s="64"/>
      <c r="AV1608" s="54"/>
      <c r="AW1608" s="54"/>
      <c r="AX1608" s="54"/>
      <c r="AY1608" s="54"/>
      <c r="AZ1608" s="54"/>
      <c r="BA1608" s="54"/>
      <c r="BB1608" s="54"/>
      <c r="BC1608" s="54"/>
      <c r="BD1608" s="64">
        <v>60215</v>
      </c>
      <c r="BE1608" s="54" t="s">
        <v>2446</v>
      </c>
      <c r="BF1608" s="63" t="s">
        <v>412</v>
      </c>
      <c r="BG1608" s="54" t="s">
        <v>504</v>
      </c>
      <c r="BH1608" s="54" t="s">
        <v>388</v>
      </c>
      <c r="BI1608" s="54" t="s">
        <v>2446</v>
      </c>
      <c r="BJ1608" s="64" t="s">
        <v>3886</v>
      </c>
      <c r="BK1608" s="64" t="s">
        <v>6559</v>
      </c>
      <c r="BL1608" s="54"/>
      <c r="BM1608" s="54"/>
      <c r="BN1608" s="54"/>
      <c r="BO1608" s="39"/>
      <c r="BP1608" s="39"/>
      <c r="BQ1608" s="39"/>
      <c r="BR1608" s="39"/>
      <c r="BS1608" s="47"/>
      <c r="BT1608" s="39"/>
      <c r="BU1608" s="39"/>
      <c r="BV1608" s="39"/>
      <c r="BW1608" s="39"/>
      <c r="BX1608" s="39"/>
      <c r="BY1608" s="39"/>
      <c r="BZ1608" s="39"/>
      <c r="CA1608" s="39"/>
      <c r="CB1608" s="39"/>
      <c r="CC1608" s="47"/>
      <c r="CD1608" s="39"/>
      <c r="CE1608" s="39"/>
      <c r="CF1608" s="48"/>
      <c r="CG1608" s="48"/>
      <c r="CH1608" s="48"/>
      <c r="CI1608" s="48"/>
      <c r="CJ1608" s="48"/>
      <c r="CK1608" s="48"/>
      <c r="CL1608" s="48"/>
      <c r="CM1608" s="48"/>
      <c r="CN1608" s="48"/>
      <c r="CO1608" s="48"/>
      <c r="CP1608" s="48"/>
      <c r="CQ1608" s="48"/>
      <c r="CR1608" s="48"/>
      <c r="CS1608" s="48"/>
      <c r="CT1608" s="48"/>
      <c r="CU1608" s="48"/>
      <c r="CV1608" s="48"/>
      <c r="CW1608" s="48"/>
      <c r="CX1608" s="39"/>
      <c r="ML1608" s="135"/>
      <c r="MM1608" s="135"/>
      <c r="MN1608" s="135"/>
      <c r="MO1608" s="135"/>
      <c r="MP1608" s="135"/>
      <c r="MQ1608" s="135"/>
      <c r="MR1608" s="135"/>
      <c r="MS1608" s="135"/>
      <c r="MT1608" s="135"/>
      <c r="MU1608" s="135"/>
      <c r="MV1608" s="135"/>
      <c r="MW1608" s="135"/>
      <c r="MX1608" s="135"/>
      <c r="MY1608" s="135"/>
      <c r="MZ1608" s="135"/>
      <c r="NA1608" s="135"/>
      <c r="NB1608" s="135"/>
      <c r="NC1608" s="135"/>
      <c r="ND1608" s="135"/>
      <c r="NE1608" s="135"/>
      <c r="NF1608" s="135"/>
      <c r="NG1608" s="135"/>
      <c r="NH1608" s="135"/>
      <c r="NI1608" s="135"/>
      <c r="NJ1608" s="135"/>
      <c r="NK1608" s="135"/>
      <c r="NL1608" s="135"/>
      <c r="NM1608" s="135"/>
      <c r="NN1608" s="135"/>
      <c r="NO1608" s="135"/>
      <c r="NP1608" s="135"/>
      <c r="NQ1608" s="39"/>
      <c r="QS1608"/>
      <c r="QT1608"/>
      <c r="QU1608"/>
      <c r="QV1608"/>
      <c r="QW1608"/>
      <c r="QX1608"/>
      <c r="QY1608"/>
      <c r="QZ1608"/>
      <c r="RA1608"/>
      <c r="RB1608" s="39"/>
      <c r="RC1608" s="39"/>
      <c r="RD1608" s="39"/>
    </row>
    <row r="1609" spans="2:472" x14ac:dyDescent="0.2">
      <c r="B1609" s="426"/>
      <c r="C1609" s="427"/>
      <c r="V1609" s="63">
        <v>221</v>
      </c>
      <c r="W1609" s="54" t="s">
        <v>3928</v>
      </c>
      <c r="X1609" s="64">
        <v>60214</v>
      </c>
      <c r="Y1609" s="54" t="s">
        <v>2289</v>
      </c>
      <c r="Z1609" s="63" t="s">
        <v>412</v>
      </c>
      <c r="AA1609" s="54" t="s">
        <v>504</v>
      </c>
      <c r="AB1609" s="54" t="s">
        <v>388</v>
      </c>
      <c r="AC1609" s="54" t="s">
        <v>2289</v>
      </c>
      <c r="AD1609" s="64" t="s">
        <v>3886</v>
      </c>
      <c r="AE1609" s="64" t="s">
        <v>6559</v>
      </c>
      <c r="AF1609" s="63">
        <v>221</v>
      </c>
      <c r="AG1609" s="54" t="s">
        <v>3928</v>
      </c>
      <c r="AH1609" s="54" t="s">
        <v>3927</v>
      </c>
      <c r="AI1609" s="63" t="s">
        <v>3929</v>
      </c>
      <c r="AJ1609" s="64" t="s">
        <v>3930</v>
      </c>
      <c r="AK1609" s="569">
        <v>3000174</v>
      </c>
      <c r="AL1609" s="64" t="s">
        <v>388</v>
      </c>
      <c r="AM1609" s="64" t="s">
        <v>3933</v>
      </c>
      <c r="AN1609" s="570">
        <v>239158820</v>
      </c>
      <c r="AO1609" s="54"/>
      <c r="AP1609" s="54"/>
      <c r="AQ1609" s="54"/>
      <c r="AR1609" s="54"/>
      <c r="AS1609" s="54"/>
      <c r="AT1609" s="64" t="s">
        <v>6526</v>
      </c>
      <c r="AU1609" s="64"/>
      <c r="AV1609" s="54"/>
      <c r="AW1609" s="54"/>
      <c r="AX1609" s="54"/>
      <c r="AY1609" s="54"/>
      <c r="AZ1609" s="54"/>
      <c r="BA1609" s="54"/>
      <c r="BB1609" s="54"/>
      <c r="BC1609" s="54"/>
      <c r="BD1609" s="64">
        <v>60214</v>
      </c>
      <c r="BE1609" s="54" t="s">
        <v>2289</v>
      </c>
      <c r="BF1609" s="63" t="s">
        <v>412</v>
      </c>
      <c r="BG1609" s="54" t="s">
        <v>504</v>
      </c>
      <c r="BH1609" s="54" t="s">
        <v>388</v>
      </c>
      <c r="BI1609" s="54" t="s">
        <v>2289</v>
      </c>
      <c r="BJ1609" s="64" t="s">
        <v>3886</v>
      </c>
      <c r="BK1609" s="64" t="s">
        <v>6559</v>
      </c>
      <c r="BL1609" s="54"/>
      <c r="BM1609" s="54"/>
      <c r="BN1609" s="54"/>
      <c r="BO1609" s="39"/>
      <c r="BP1609" s="39"/>
      <c r="BQ1609" s="39"/>
      <c r="BR1609" s="39"/>
      <c r="BS1609" s="47"/>
      <c r="BT1609" s="39"/>
      <c r="BU1609" s="39"/>
      <c r="BV1609" s="39"/>
      <c r="BW1609" s="39"/>
      <c r="BX1609" s="39"/>
      <c r="BY1609" s="39"/>
      <c r="BZ1609" s="39"/>
      <c r="CA1609" s="39"/>
      <c r="CB1609" s="39"/>
      <c r="CC1609" s="47"/>
      <c r="CD1609" s="39"/>
      <c r="CE1609" s="39"/>
      <c r="CF1609" s="48"/>
      <c r="CG1609" s="48"/>
      <c r="CH1609" s="48"/>
      <c r="CI1609" s="48"/>
      <c r="CJ1609" s="48"/>
      <c r="CK1609" s="48"/>
      <c r="CL1609" s="48"/>
      <c r="CM1609" s="48"/>
      <c r="CN1609" s="48"/>
      <c r="CO1609" s="48"/>
      <c r="CP1609" s="48"/>
      <c r="CQ1609" s="48"/>
      <c r="CR1609" s="48"/>
      <c r="CS1609" s="48"/>
      <c r="CT1609" s="48"/>
      <c r="CU1609" s="48"/>
      <c r="CV1609" s="48"/>
      <c r="CW1609" s="48"/>
      <c r="CX1609" s="39"/>
      <c r="ML1609" s="135"/>
      <c r="MM1609" s="135"/>
      <c r="MN1609" s="135"/>
      <c r="MO1609" s="135"/>
      <c r="MP1609" s="135"/>
      <c r="MQ1609" s="135"/>
      <c r="MR1609" s="135"/>
      <c r="MS1609" s="135"/>
      <c r="MT1609" s="135"/>
      <c r="MU1609" s="135"/>
      <c r="MV1609" s="135"/>
      <c r="MW1609" s="135"/>
      <c r="MX1609" s="135"/>
      <c r="MY1609" s="135"/>
      <c r="MZ1609" s="135"/>
      <c r="NA1609" s="135"/>
      <c r="NB1609" s="135"/>
      <c r="NC1609" s="135"/>
      <c r="ND1609" s="135"/>
      <c r="NE1609" s="135"/>
      <c r="NF1609" s="135"/>
      <c r="NG1609" s="135"/>
      <c r="NH1609" s="135"/>
      <c r="NI1609" s="135"/>
      <c r="NJ1609" s="135"/>
      <c r="NK1609" s="135"/>
      <c r="NL1609" s="135"/>
      <c r="NM1609" s="135"/>
      <c r="NN1609" s="135"/>
      <c r="NO1609" s="135"/>
      <c r="NP1609" s="135"/>
      <c r="NQ1609" s="39"/>
      <c r="QS1609"/>
      <c r="QT1609"/>
      <c r="QU1609"/>
      <c r="QV1609"/>
      <c r="QW1609"/>
      <c r="QX1609"/>
      <c r="QY1609"/>
      <c r="QZ1609"/>
      <c r="RA1609"/>
      <c r="RB1609" s="39"/>
      <c r="RC1609" s="39"/>
      <c r="RD1609" s="39"/>
    </row>
    <row r="1610" spans="2:472" x14ac:dyDescent="0.2">
      <c r="B1610" s="426"/>
      <c r="C1610" s="427"/>
      <c r="V1610" s="63">
        <v>221</v>
      </c>
      <c r="W1610" s="54" t="s">
        <v>3928</v>
      </c>
      <c r="X1610" s="64">
        <v>60220</v>
      </c>
      <c r="Y1610" s="54" t="s">
        <v>2728</v>
      </c>
      <c r="Z1610" s="63" t="s">
        <v>412</v>
      </c>
      <c r="AA1610" s="54" t="s">
        <v>504</v>
      </c>
      <c r="AB1610" s="54" t="s">
        <v>388</v>
      </c>
      <c r="AC1610" s="54" t="s">
        <v>6561</v>
      </c>
      <c r="AD1610" s="64" t="s">
        <v>3886</v>
      </c>
      <c r="AE1610" s="64" t="s">
        <v>6559</v>
      </c>
      <c r="AF1610" s="63">
        <v>221</v>
      </c>
      <c r="AG1610" s="54" t="s">
        <v>3928</v>
      </c>
      <c r="AH1610" s="54" t="s">
        <v>3927</v>
      </c>
      <c r="AI1610" s="63" t="s">
        <v>3929</v>
      </c>
      <c r="AJ1610" s="64" t="s">
        <v>3930</v>
      </c>
      <c r="AK1610" s="569">
        <v>3000174</v>
      </c>
      <c r="AL1610" s="64" t="s">
        <v>388</v>
      </c>
      <c r="AM1610" s="64" t="s">
        <v>3933</v>
      </c>
      <c r="AN1610" s="570">
        <v>239158820</v>
      </c>
      <c r="AO1610" s="54"/>
      <c r="AP1610" s="54"/>
      <c r="AQ1610" s="54"/>
      <c r="AR1610" s="54"/>
      <c r="AS1610" s="54"/>
      <c r="AT1610" s="64" t="s">
        <v>6526</v>
      </c>
      <c r="AU1610" s="64"/>
      <c r="AV1610" s="54"/>
      <c r="AW1610" s="54"/>
      <c r="AX1610" s="54"/>
      <c r="AY1610" s="54"/>
      <c r="AZ1610" s="54"/>
      <c r="BA1610" s="54"/>
      <c r="BB1610" s="54"/>
      <c r="BC1610" s="54"/>
      <c r="BD1610" s="64">
        <v>60220</v>
      </c>
      <c r="BE1610" s="54" t="s">
        <v>2728</v>
      </c>
      <c r="BF1610" s="63" t="s">
        <v>412</v>
      </c>
      <c r="BG1610" s="54" t="s">
        <v>504</v>
      </c>
      <c r="BH1610" s="54" t="s">
        <v>388</v>
      </c>
      <c r="BI1610" s="54" t="s">
        <v>6561</v>
      </c>
      <c r="BJ1610" s="64" t="s">
        <v>3886</v>
      </c>
      <c r="BK1610" s="64" t="s">
        <v>6559</v>
      </c>
      <c r="BL1610" s="54"/>
      <c r="BM1610" s="54"/>
      <c r="BN1610" s="54"/>
      <c r="BO1610" s="39"/>
      <c r="BP1610" s="39"/>
      <c r="BQ1610" s="39"/>
      <c r="BR1610" s="39"/>
      <c r="BS1610" s="47"/>
      <c r="BT1610" s="39"/>
      <c r="BU1610" s="39"/>
      <c r="BV1610" s="39"/>
      <c r="BW1610" s="39"/>
      <c r="BX1610" s="39"/>
      <c r="BY1610" s="39"/>
      <c r="BZ1610" s="39"/>
      <c r="CA1610" s="39"/>
      <c r="CB1610" s="39"/>
      <c r="CC1610" s="47"/>
      <c r="CD1610" s="39"/>
      <c r="CE1610" s="39"/>
      <c r="CF1610" s="48"/>
      <c r="CG1610" s="48"/>
      <c r="CH1610" s="48"/>
      <c r="CI1610" s="48"/>
      <c r="CJ1610" s="48"/>
      <c r="CK1610" s="48"/>
      <c r="CL1610" s="48"/>
      <c r="CM1610" s="48"/>
      <c r="CN1610" s="48"/>
      <c r="CO1610" s="48"/>
      <c r="CP1610" s="48"/>
      <c r="CQ1610" s="48"/>
      <c r="CR1610" s="48"/>
      <c r="CS1610" s="48"/>
      <c r="CT1610" s="48"/>
      <c r="CU1610" s="48"/>
      <c r="CV1610" s="48"/>
      <c r="CW1610" s="48"/>
      <c r="CX1610" s="39"/>
      <c r="ML1610" s="135"/>
      <c r="MM1610" s="135"/>
      <c r="MN1610" s="135"/>
      <c r="MO1610" s="135"/>
      <c r="MP1610" s="135"/>
      <c r="MQ1610" s="135"/>
      <c r="MR1610" s="135"/>
      <c r="MS1610" s="135"/>
      <c r="MT1610" s="135"/>
      <c r="MU1610" s="135"/>
      <c r="MV1610" s="135"/>
      <c r="MW1610" s="135"/>
      <c r="MX1610" s="135"/>
      <c r="MY1610" s="135"/>
      <c r="MZ1610" s="135"/>
      <c r="NA1610" s="135"/>
      <c r="NB1610" s="135"/>
      <c r="NC1610" s="135"/>
      <c r="ND1610" s="135"/>
      <c r="NE1610" s="135"/>
      <c r="NF1610" s="135"/>
      <c r="NG1610" s="135"/>
      <c r="NH1610" s="135"/>
      <c r="NI1610" s="135"/>
      <c r="NJ1610" s="135"/>
      <c r="NK1610" s="135"/>
      <c r="NL1610" s="135"/>
      <c r="NM1610" s="135"/>
      <c r="NN1610" s="135"/>
      <c r="NO1610" s="135"/>
      <c r="NP1610" s="135"/>
      <c r="NQ1610" s="39"/>
      <c r="QS1610"/>
      <c r="QT1610"/>
      <c r="QU1610"/>
      <c r="QV1610"/>
      <c r="QW1610"/>
      <c r="QX1610"/>
      <c r="QY1610"/>
      <c r="QZ1610"/>
      <c r="RA1610"/>
      <c r="RB1610" s="39"/>
      <c r="RC1610" s="39"/>
      <c r="RD1610" s="39"/>
    </row>
    <row r="1611" spans="2:472" x14ac:dyDescent="0.2">
      <c r="B1611" s="426"/>
      <c r="C1611" s="427"/>
      <c r="V1611" s="63">
        <v>221</v>
      </c>
      <c r="W1611" s="54" t="s">
        <v>3928</v>
      </c>
      <c r="X1611" s="64">
        <v>60221</v>
      </c>
      <c r="Y1611" s="54" t="s">
        <v>2844</v>
      </c>
      <c r="Z1611" s="63" t="s">
        <v>412</v>
      </c>
      <c r="AA1611" s="54" t="s">
        <v>504</v>
      </c>
      <c r="AB1611" s="54" t="s">
        <v>388</v>
      </c>
      <c r="AC1611" s="54" t="s">
        <v>6562</v>
      </c>
      <c r="AD1611" s="64" t="s">
        <v>3886</v>
      </c>
      <c r="AE1611" s="64" t="s">
        <v>6559</v>
      </c>
      <c r="AF1611" s="63">
        <v>221</v>
      </c>
      <c r="AG1611" s="54" t="s">
        <v>3928</v>
      </c>
      <c r="AH1611" s="54" t="s">
        <v>3927</v>
      </c>
      <c r="AI1611" s="63" t="s">
        <v>3929</v>
      </c>
      <c r="AJ1611" s="64" t="s">
        <v>3930</v>
      </c>
      <c r="AK1611" s="569">
        <v>3000174</v>
      </c>
      <c r="AL1611" s="64" t="s">
        <v>388</v>
      </c>
      <c r="AM1611" s="64" t="s">
        <v>3933</v>
      </c>
      <c r="AN1611" s="570">
        <v>239158820</v>
      </c>
      <c r="AO1611" s="54"/>
      <c r="AP1611" s="54"/>
      <c r="AQ1611" s="54"/>
      <c r="AR1611" s="54"/>
      <c r="AS1611" s="54"/>
      <c r="AT1611" s="64" t="s">
        <v>6526</v>
      </c>
      <c r="AU1611" s="64"/>
      <c r="AV1611" s="54"/>
      <c r="AW1611" s="54"/>
      <c r="AX1611" s="54"/>
      <c r="AY1611" s="54"/>
      <c r="AZ1611" s="54"/>
      <c r="BA1611" s="54"/>
      <c r="BB1611" s="54"/>
      <c r="BC1611" s="54"/>
      <c r="BD1611" s="64">
        <v>60221</v>
      </c>
      <c r="BE1611" s="54" t="s">
        <v>2844</v>
      </c>
      <c r="BF1611" s="63" t="s">
        <v>412</v>
      </c>
      <c r="BG1611" s="54" t="s">
        <v>504</v>
      </c>
      <c r="BH1611" s="54" t="s">
        <v>388</v>
      </c>
      <c r="BI1611" s="54" t="s">
        <v>6562</v>
      </c>
      <c r="BJ1611" s="64" t="s">
        <v>3886</v>
      </c>
      <c r="BK1611" s="64" t="s">
        <v>6559</v>
      </c>
      <c r="BL1611" s="54"/>
      <c r="BM1611" s="54"/>
      <c r="BN1611" s="54"/>
      <c r="BO1611" s="39"/>
      <c r="BP1611" s="39"/>
      <c r="BQ1611" s="39"/>
      <c r="BR1611" s="39"/>
      <c r="BS1611" s="47"/>
      <c r="BT1611" s="39"/>
      <c r="BU1611" s="39"/>
      <c r="BV1611" s="39"/>
      <c r="BW1611" s="39"/>
      <c r="BX1611" s="39"/>
      <c r="BY1611" s="39"/>
      <c r="BZ1611" s="39"/>
      <c r="CA1611" s="39"/>
      <c r="CB1611" s="39"/>
      <c r="CC1611" s="47"/>
      <c r="CD1611" s="39"/>
      <c r="CE1611" s="39"/>
      <c r="CF1611" s="48"/>
      <c r="CG1611" s="48"/>
      <c r="CH1611" s="48"/>
      <c r="CI1611" s="48"/>
      <c r="CJ1611" s="48"/>
      <c r="CK1611" s="48"/>
      <c r="CL1611" s="48"/>
      <c r="CM1611" s="48"/>
      <c r="CN1611" s="48"/>
      <c r="CO1611" s="48"/>
      <c r="CP1611" s="48"/>
      <c r="CQ1611" s="48"/>
      <c r="CR1611" s="48"/>
      <c r="CS1611" s="48"/>
      <c r="CT1611" s="48"/>
      <c r="CU1611" s="48"/>
      <c r="CV1611" s="48"/>
      <c r="CW1611" s="48"/>
      <c r="CX1611" s="39"/>
      <c r="ML1611" s="135"/>
      <c r="MM1611" s="135"/>
      <c r="MN1611" s="135"/>
      <c r="MO1611" s="135"/>
      <c r="MP1611" s="135"/>
      <c r="MQ1611" s="135"/>
      <c r="MR1611" s="135"/>
      <c r="MS1611" s="135"/>
      <c r="MT1611" s="135"/>
      <c r="MU1611" s="135"/>
      <c r="MV1611" s="135"/>
      <c r="MW1611" s="135"/>
      <c r="MX1611" s="135"/>
      <c r="MY1611" s="135"/>
      <c r="MZ1611" s="135"/>
      <c r="NA1611" s="135"/>
      <c r="NB1611" s="135"/>
      <c r="NC1611" s="135"/>
      <c r="ND1611" s="135"/>
      <c r="NE1611" s="135"/>
      <c r="NF1611" s="135"/>
      <c r="NG1611" s="135"/>
      <c r="NH1611" s="135"/>
      <c r="NI1611" s="135"/>
      <c r="NJ1611" s="135"/>
      <c r="NK1611" s="135"/>
      <c r="NL1611" s="135"/>
      <c r="NM1611" s="135"/>
      <c r="NN1611" s="135"/>
      <c r="NO1611" s="135"/>
      <c r="NP1611" s="135"/>
      <c r="NQ1611" s="39"/>
      <c r="QS1611"/>
      <c r="QT1611"/>
      <c r="QU1611"/>
      <c r="QV1611"/>
      <c r="QW1611"/>
      <c r="QX1611"/>
      <c r="QY1611"/>
      <c r="QZ1611"/>
      <c r="RA1611"/>
      <c r="RB1611" s="39"/>
      <c r="RC1611" s="39"/>
      <c r="RD1611" s="39"/>
    </row>
    <row r="1612" spans="2:472" x14ac:dyDescent="0.2">
      <c r="B1612" s="426"/>
      <c r="C1612" s="427"/>
      <c r="V1612" s="63">
        <v>221</v>
      </c>
      <c r="W1612" s="54" t="s">
        <v>3928</v>
      </c>
      <c r="X1612" s="64">
        <v>60222</v>
      </c>
      <c r="Y1612" s="54" t="s">
        <v>2952</v>
      </c>
      <c r="Z1612" s="63" t="s">
        <v>412</v>
      </c>
      <c r="AA1612" s="54" t="s">
        <v>504</v>
      </c>
      <c r="AB1612" s="54" t="s">
        <v>388</v>
      </c>
      <c r="AC1612" s="54" t="s">
        <v>6563</v>
      </c>
      <c r="AD1612" s="64" t="s">
        <v>3886</v>
      </c>
      <c r="AE1612" s="64" t="s">
        <v>6559</v>
      </c>
      <c r="AF1612" s="63">
        <v>221</v>
      </c>
      <c r="AG1612" s="54" t="s">
        <v>3928</v>
      </c>
      <c r="AH1612" s="54" t="s">
        <v>3927</v>
      </c>
      <c r="AI1612" s="63" t="s">
        <v>3929</v>
      </c>
      <c r="AJ1612" s="64" t="s">
        <v>3930</v>
      </c>
      <c r="AK1612" s="569">
        <v>3000174</v>
      </c>
      <c r="AL1612" s="64" t="s">
        <v>388</v>
      </c>
      <c r="AM1612" s="64" t="s">
        <v>3933</v>
      </c>
      <c r="AN1612" s="570">
        <v>239158820</v>
      </c>
      <c r="AO1612" s="54"/>
      <c r="AP1612" s="54"/>
      <c r="AQ1612" s="54"/>
      <c r="AR1612" s="54"/>
      <c r="AS1612" s="54"/>
      <c r="AT1612" s="64" t="s">
        <v>6526</v>
      </c>
      <c r="AU1612" s="64"/>
      <c r="AV1612" s="54"/>
      <c r="AW1612" s="54"/>
      <c r="AX1612" s="54"/>
      <c r="AY1612" s="54"/>
      <c r="AZ1612" s="54"/>
      <c r="BA1612" s="54"/>
      <c r="BB1612" s="54"/>
      <c r="BC1612" s="54"/>
      <c r="BD1612" s="64">
        <v>60222</v>
      </c>
      <c r="BE1612" s="54" t="s">
        <v>2952</v>
      </c>
      <c r="BF1612" s="63" t="s">
        <v>412</v>
      </c>
      <c r="BG1612" s="54" t="s">
        <v>504</v>
      </c>
      <c r="BH1612" s="54" t="s">
        <v>388</v>
      </c>
      <c r="BI1612" s="54" t="s">
        <v>6563</v>
      </c>
      <c r="BJ1612" s="64" t="s">
        <v>3886</v>
      </c>
      <c r="BK1612" s="64" t="s">
        <v>6559</v>
      </c>
      <c r="BL1612" s="54"/>
      <c r="BM1612" s="54"/>
      <c r="BN1612" s="54"/>
      <c r="BO1612" s="39"/>
      <c r="BP1612" s="39"/>
      <c r="BQ1612" s="39"/>
      <c r="BR1612" s="39"/>
      <c r="BS1612" s="47"/>
      <c r="BT1612" s="39"/>
      <c r="BU1612" s="39"/>
      <c r="BV1612" s="39"/>
      <c r="BW1612" s="39"/>
      <c r="BX1612" s="39"/>
      <c r="BY1612" s="39"/>
      <c r="BZ1612" s="39"/>
      <c r="CA1612" s="39"/>
      <c r="CB1612" s="39"/>
      <c r="CC1612" s="47"/>
      <c r="CD1612" s="39"/>
      <c r="CE1612" s="39"/>
      <c r="CF1612" s="48"/>
      <c r="CG1612" s="48"/>
      <c r="CH1612" s="48"/>
      <c r="CI1612" s="48"/>
      <c r="CJ1612" s="48"/>
      <c r="CK1612" s="48"/>
      <c r="CL1612" s="48"/>
      <c r="CM1612" s="48"/>
      <c r="CN1612" s="48"/>
      <c r="CO1612" s="48"/>
      <c r="CP1612" s="48"/>
      <c r="CQ1612" s="48"/>
      <c r="CR1612" s="48"/>
      <c r="CS1612" s="48"/>
      <c r="CT1612" s="48"/>
      <c r="CU1612" s="48"/>
      <c r="CV1612" s="48"/>
      <c r="CW1612" s="48"/>
      <c r="CX1612" s="39"/>
      <c r="ML1612" s="135"/>
      <c r="MM1612" s="135"/>
      <c r="MN1612" s="135"/>
      <c r="MO1612" s="135"/>
      <c r="MP1612" s="135"/>
      <c r="MQ1612" s="135"/>
      <c r="MR1612" s="135"/>
      <c r="MS1612" s="135"/>
      <c r="MT1612" s="135"/>
      <c r="MU1612" s="135"/>
      <c r="MV1612" s="135"/>
      <c r="MW1612" s="135"/>
      <c r="MX1612" s="135"/>
      <c r="MY1612" s="135"/>
      <c r="MZ1612" s="135"/>
      <c r="NA1612" s="135"/>
      <c r="NB1612" s="135"/>
      <c r="NC1612" s="135"/>
      <c r="ND1612" s="135"/>
      <c r="NE1612" s="135"/>
      <c r="NF1612" s="135"/>
      <c r="NG1612" s="135"/>
      <c r="NH1612" s="135"/>
      <c r="NI1612" s="135"/>
      <c r="NJ1612" s="135"/>
      <c r="NK1612" s="135"/>
      <c r="NL1612" s="135"/>
      <c r="NM1612" s="135"/>
      <c r="NN1612" s="135"/>
      <c r="NO1612" s="135"/>
      <c r="NP1612" s="135"/>
      <c r="NQ1612" s="39"/>
      <c r="QS1612"/>
      <c r="QT1612"/>
      <c r="QU1612"/>
      <c r="QV1612"/>
      <c r="QW1612"/>
      <c r="QX1612"/>
      <c r="QY1612"/>
      <c r="QZ1612"/>
      <c r="RA1612"/>
      <c r="RB1612" s="39"/>
      <c r="RC1612" s="39"/>
      <c r="RD1612" s="39"/>
    </row>
    <row r="1613" spans="2:472" x14ac:dyDescent="0.2">
      <c r="B1613" s="426"/>
      <c r="C1613" s="427"/>
      <c r="V1613" s="63">
        <v>221</v>
      </c>
      <c r="W1613" s="54" t="s">
        <v>3928</v>
      </c>
      <c r="X1613" s="64">
        <v>60223</v>
      </c>
      <c r="Y1613" s="54" t="s">
        <v>3038</v>
      </c>
      <c r="Z1613" s="63" t="s">
        <v>412</v>
      </c>
      <c r="AA1613" s="54" t="s">
        <v>504</v>
      </c>
      <c r="AB1613" s="54" t="s">
        <v>388</v>
      </c>
      <c r="AC1613" s="54" t="s">
        <v>6564</v>
      </c>
      <c r="AD1613" s="64" t="s">
        <v>3886</v>
      </c>
      <c r="AE1613" s="64" t="s">
        <v>6559</v>
      </c>
      <c r="AF1613" s="63">
        <v>221</v>
      </c>
      <c r="AG1613" s="54" t="s">
        <v>3928</v>
      </c>
      <c r="AH1613" s="54" t="s">
        <v>3927</v>
      </c>
      <c r="AI1613" s="63" t="s">
        <v>3929</v>
      </c>
      <c r="AJ1613" s="64" t="s">
        <v>3930</v>
      </c>
      <c r="AK1613" s="569">
        <v>3000174</v>
      </c>
      <c r="AL1613" s="64" t="s">
        <v>388</v>
      </c>
      <c r="AM1613" s="64" t="s">
        <v>3933</v>
      </c>
      <c r="AN1613" s="570">
        <v>239158820</v>
      </c>
      <c r="AO1613" s="54"/>
      <c r="AP1613" s="54"/>
      <c r="AQ1613" s="54"/>
      <c r="AR1613" s="54"/>
      <c r="AS1613" s="54"/>
      <c r="AT1613" s="64" t="s">
        <v>6526</v>
      </c>
      <c r="AU1613" s="64"/>
      <c r="AV1613" s="54"/>
      <c r="AW1613" s="54"/>
      <c r="AX1613" s="54"/>
      <c r="AY1613" s="54"/>
      <c r="AZ1613" s="54"/>
      <c r="BA1613" s="54"/>
      <c r="BB1613" s="54"/>
      <c r="BC1613" s="54"/>
      <c r="BD1613" s="64">
        <v>60223</v>
      </c>
      <c r="BE1613" s="54" t="s">
        <v>3038</v>
      </c>
      <c r="BF1613" s="63" t="s">
        <v>412</v>
      </c>
      <c r="BG1613" s="54" t="s">
        <v>504</v>
      </c>
      <c r="BH1613" s="54" t="s">
        <v>388</v>
      </c>
      <c r="BI1613" s="54" t="s">
        <v>6564</v>
      </c>
      <c r="BJ1613" s="64" t="s">
        <v>3886</v>
      </c>
      <c r="BK1613" s="64" t="s">
        <v>6559</v>
      </c>
      <c r="BL1613" s="54"/>
      <c r="BM1613" s="54"/>
      <c r="BN1613" s="54"/>
      <c r="BO1613" s="39"/>
      <c r="BP1613" s="39"/>
      <c r="BQ1613" s="39"/>
      <c r="BR1613" s="39"/>
      <c r="BS1613" s="47"/>
      <c r="BT1613" s="39"/>
      <c r="BU1613" s="39"/>
      <c r="BV1613" s="39"/>
      <c r="BW1613" s="39"/>
      <c r="BX1613" s="39"/>
      <c r="BY1613" s="39"/>
      <c r="BZ1613" s="39"/>
      <c r="CA1613" s="39"/>
      <c r="CB1613" s="39"/>
      <c r="CC1613" s="47"/>
      <c r="CD1613" s="39"/>
      <c r="CE1613" s="39"/>
      <c r="CF1613" s="48"/>
      <c r="CG1613" s="48"/>
      <c r="CH1613" s="48"/>
      <c r="CI1613" s="48"/>
      <c r="CJ1613" s="48"/>
      <c r="CK1613" s="48"/>
      <c r="CL1613" s="48"/>
      <c r="CM1613" s="48"/>
      <c r="CN1613" s="48"/>
      <c r="CO1613" s="48"/>
      <c r="CP1613" s="48"/>
      <c r="CQ1613" s="48"/>
      <c r="CR1613" s="48"/>
      <c r="CS1613" s="48"/>
      <c r="CT1613" s="48"/>
      <c r="CU1613" s="48"/>
      <c r="CV1613" s="48"/>
      <c r="CW1613" s="48"/>
      <c r="CX1613" s="39"/>
      <c r="ML1613" s="135"/>
      <c r="MM1613" s="135"/>
      <c r="MN1613" s="135"/>
      <c r="MO1613" s="135"/>
      <c r="MP1613" s="135"/>
      <c r="MQ1613" s="135"/>
      <c r="MR1613" s="135"/>
      <c r="MS1613" s="135"/>
      <c r="MT1613" s="135"/>
      <c r="MU1613" s="135"/>
      <c r="MV1613" s="135"/>
      <c r="MW1613" s="135"/>
      <c r="MX1613" s="135"/>
      <c r="MY1613" s="135"/>
      <c r="MZ1613" s="135"/>
      <c r="NA1613" s="135"/>
      <c r="NB1613" s="135"/>
      <c r="NC1613" s="135"/>
      <c r="ND1613" s="135"/>
      <c r="NE1613" s="135"/>
      <c r="NF1613" s="135"/>
      <c r="NG1613" s="135"/>
      <c r="NH1613" s="135"/>
      <c r="NI1613" s="135"/>
      <c r="NJ1613" s="135"/>
      <c r="NK1613" s="135"/>
      <c r="NL1613" s="135"/>
      <c r="NM1613" s="135"/>
      <c r="NN1613" s="135"/>
      <c r="NO1613" s="135"/>
      <c r="NP1613" s="135"/>
      <c r="NQ1613" s="39"/>
      <c r="QS1613"/>
      <c r="QT1613"/>
      <c r="QU1613"/>
      <c r="QV1613"/>
      <c r="QW1613"/>
      <c r="QX1613"/>
      <c r="QY1613"/>
      <c r="QZ1613"/>
      <c r="RA1613"/>
      <c r="RB1613" s="39"/>
      <c r="RC1613" s="39"/>
      <c r="RD1613" s="39"/>
    </row>
    <row r="1614" spans="2:472" x14ac:dyDescent="0.2">
      <c r="B1614" s="426"/>
      <c r="C1614" s="427"/>
      <c r="V1614" s="63">
        <v>221</v>
      </c>
      <c r="W1614" s="54" t="s">
        <v>3928</v>
      </c>
      <c r="X1614" s="64">
        <v>60224</v>
      </c>
      <c r="Y1614" s="54" t="s">
        <v>3115</v>
      </c>
      <c r="Z1614" s="63" t="s">
        <v>412</v>
      </c>
      <c r="AA1614" s="54" t="s">
        <v>504</v>
      </c>
      <c r="AB1614" s="54" t="s">
        <v>388</v>
      </c>
      <c r="AC1614" s="54" t="s">
        <v>6565</v>
      </c>
      <c r="AD1614" s="64" t="s">
        <v>3886</v>
      </c>
      <c r="AE1614" s="64" t="s">
        <v>6559</v>
      </c>
      <c r="AF1614" s="63">
        <v>221</v>
      </c>
      <c r="AG1614" s="54" t="s">
        <v>3928</v>
      </c>
      <c r="AH1614" s="54" t="s">
        <v>3927</v>
      </c>
      <c r="AI1614" s="63" t="s">
        <v>3929</v>
      </c>
      <c r="AJ1614" s="64" t="s">
        <v>3930</v>
      </c>
      <c r="AK1614" s="569">
        <v>3000174</v>
      </c>
      <c r="AL1614" s="64" t="s">
        <v>388</v>
      </c>
      <c r="AM1614" s="64" t="s">
        <v>3933</v>
      </c>
      <c r="AN1614" s="570">
        <v>239158820</v>
      </c>
      <c r="AO1614" s="54"/>
      <c r="AP1614" s="54"/>
      <c r="AQ1614" s="54"/>
      <c r="AR1614" s="54"/>
      <c r="AS1614" s="54"/>
      <c r="AT1614" s="64" t="s">
        <v>6526</v>
      </c>
      <c r="AU1614" s="64"/>
      <c r="AV1614" s="54"/>
      <c r="AW1614" s="54"/>
      <c r="AX1614" s="54"/>
      <c r="AY1614" s="54"/>
      <c r="AZ1614" s="54"/>
      <c r="BA1614" s="54"/>
      <c r="BB1614" s="54"/>
      <c r="BC1614" s="54"/>
      <c r="BD1614" s="64">
        <v>60224</v>
      </c>
      <c r="BE1614" s="54" t="s">
        <v>3115</v>
      </c>
      <c r="BF1614" s="63" t="s">
        <v>412</v>
      </c>
      <c r="BG1614" s="54" t="s">
        <v>504</v>
      </c>
      <c r="BH1614" s="54" t="s">
        <v>388</v>
      </c>
      <c r="BI1614" s="54" t="s">
        <v>6565</v>
      </c>
      <c r="BJ1614" s="64" t="s">
        <v>3886</v>
      </c>
      <c r="BK1614" s="64" t="s">
        <v>6559</v>
      </c>
      <c r="BL1614" s="54"/>
      <c r="BM1614" s="54"/>
      <c r="BN1614" s="54"/>
      <c r="BO1614" s="39"/>
      <c r="BP1614" s="39"/>
      <c r="BQ1614" s="39"/>
      <c r="BR1614" s="39"/>
      <c r="BS1614" s="47"/>
      <c r="BT1614" s="39"/>
      <c r="BU1614" s="39"/>
      <c r="BV1614" s="39"/>
      <c r="BW1614" s="39"/>
      <c r="BX1614" s="39"/>
      <c r="BY1614" s="39"/>
      <c r="BZ1614" s="39"/>
      <c r="CA1614" s="39"/>
      <c r="CB1614" s="39"/>
      <c r="CC1614" s="47"/>
      <c r="CD1614" s="39"/>
      <c r="CE1614" s="39"/>
      <c r="CF1614" s="48"/>
      <c r="CG1614" s="48"/>
      <c r="CH1614" s="48"/>
      <c r="CI1614" s="48"/>
      <c r="CJ1614" s="48"/>
      <c r="CK1614" s="48"/>
      <c r="CL1614" s="48"/>
      <c r="CM1614" s="48"/>
      <c r="CN1614" s="48"/>
      <c r="CO1614" s="48"/>
      <c r="CP1614" s="48"/>
      <c r="CQ1614" s="48"/>
      <c r="CR1614" s="48"/>
      <c r="CS1614" s="48"/>
      <c r="CT1614" s="48"/>
      <c r="CU1614" s="48"/>
      <c r="CV1614" s="48"/>
      <c r="CW1614" s="48"/>
      <c r="CX1614" s="39"/>
      <c r="ML1614" s="135"/>
      <c r="MM1614" s="135"/>
      <c r="MN1614" s="135"/>
      <c r="MO1614" s="135"/>
      <c r="MP1614" s="135"/>
      <c r="MQ1614" s="135"/>
      <c r="MR1614" s="135"/>
      <c r="MS1614" s="135"/>
      <c r="MT1614" s="135"/>
      <c r="MU1614" s="135"/>
      <c r="MV1614" s="135"/>
      <c r="MW1614" s="135"/>
      <c r="MX1614" s="135"/>
      <c r="MY1614" s="135"/>
      <c r="MZ1614" s="135"/>
      <c r="NA1614" s="135"/>
      <c r="NB1614" s="135"/>
      <c r="NC1614" s="135"/>
      <c r="ND1614" s="135"/>
      <c r="NE1614" s="135"/>
      <c r="NF1614" s="135"/>
      <c r="NG1614" s="135"/>
      <c r="NH1614" s="135"/>
      <c r="NI1614" s="135"/>
      <c r="NJ1614" s="135"/>
      <c r="NK1614" s="135"/>
      <c r="NL1614" s="135"/>
      <c r="NM1614" s="135"/>
      <c r="NN1614" s="135"/>
      <c r="NO1614" s="135"/>
      <c r="NP1614" s="135"/>
      <c r="NQ1614" s="39"/>
      <c r="QS1614"/>
      <c r="QT1614"/>
      <c r="QU1614"/>
      <c r="QV1614"/>
      <c r="QW1614"/>
      <c r="QX1614"/>
      <c r="QY1614"/>
      <c r="QZ1614"/>
      <c r="RA1614"/>
      <c r="RB1614" s="39"/>
      <c r="RC1614" s="39"/>
      <c r="RD1614" s="39"/>
    </row>
    <row r="1615" spans="2:472" x14ac:dyDescent="0.2">
      <c r="B1615" s="426"/>
      <c r="C1615" s="427"/>
      <c r="V1615" s="63">
        <v>221</v>
      </c>
      <c r="W1615" s="54" t="s">
        <v>3928</v>
      </c>
      <c r="X1615" s="64">
        <v>60301</v>
      </c>
      <c r="Y1615" s="54" t="s">
        <v>778</v>
      </c>
      <c r="Z1615" s="63" t="s">
        <v>412</v>
      </c>
      <c r="AA1615" s="54" t="s">
        <v>388</v>
      </c>
      <c r="AB1615" s="54" t="s">
        <v>388</v>
      </c>
      <c r="AC1615" s="54" t="s">
        <v>778</v>
      </c>
      <c r="AD1615" s="64" t="s">
        <v>3886</v>
      </c>
      <c r="AE1615" s="64" t="s">
        <v>6559</v>
      </c>
      <c r="AF1615" s="63">
        <v>221</v>
      </c>
      <c r="AG1615" s="54" t="s">
        <v>3928</v>
      </c>
      <c r="AH1615" s="54" t="s">
        <v>3927</v>
      </c>
      <c r="AI1615" s="63" t="s">
        <v>3929</v>
      </c>
      <c r="AJ1615" s="64" t="s">
        <v>3930</v>
      </c>
      <c r="AK1615" s="569">
        <v>3000174</v>
      </c>
      <c r="AL1615" s="64" t="s">
        <v>388</v>
      </c>
      <c r="AM1615" s="64" t="s">
        <v>3933</v>
      </c>
      <c r="AN1615" s="570">
        <v>239158820</v>
      </c>
      <c r="AO1615" s="54"/>
      <c r="AP1615" s="54"/>
      <c r="AQ1615" s="54"/>
      <c r="AR1615" s="54"/>
      <c r="AS1615" s="54"/>
      <c r="AT1615" s="64" t="s">
        <v>6526</v>
      </c>
      <c r="AU1615" s="64"/>
      <c r="AV1615" s="54"/>
      <c r="AW1615" s="54"/>
      <c r="AX1615" s="54"/>
      <c r="AY1615" s="54"/>
      <c r="AZ1615" s="54"/>
      <c r="BA1615" s="54"/>
      <c r="BB1615" s="54"/>
      <c r="BC1615" s="54"/>
      <c r="BD1615" s="64">
        <v>60301</v>
      </c>
      <c r="BE1615" s="54" t="s">
        <v>778</v>
      </c>
      <c r="BF1615" s="63" t="s">
        <v>412</v>
      </c>
      <c r="BG1615" s="54" t="s">
        <v>388</v>
      </c>
      <c r="BH1615" s="54" t="s">
        <v>388</v>
      </c>
      <c r="BI1615" s="54" t="s">
        <v>778</v>
      </c>
      <c r="BJ1615" s="64" t="s">
        <v>3886</v>
      </c>
      <c r="BK1615" s="64" t="s">
        <v>6559</v>
      </c>
      <c r="BL1615" s="54"/>
      <c r="BM1615" s="54"/>
      <c r="BN1615" s="54"/>
      <c r="BO1615" s="39"/>
      <c r="BP1615" s="39"/>
      <c r="BQ1615" s="39"/>
      <c r="BR1615" s="39"/>
      <c r="BS1615" s="47"/>
      <c r="BT1615" s="39"/>
      <c r="BU1615" s="39"/>
      <c r="BV1615" s="39"/>
      <c r="BW1615" s="39"/>
      <c r="BX1615" s="39"/>
      <c r="BY1615" s="39"/>
      <c r="BZ1615" s="39"/>
      <c r="CA1615" s="39"/>
      <c r="CB1615" s="39"/>
      <c r="CC1615" s="47"/>
      <c r="CD1615" s="39"/>
      <c r="CE1615" s="39"/>
      <c r="CF1615" s="48"/>
      <c r="CG1615" s="48"/>
      <c r="CH1615" s="48"/>
      <c r="CI1615" s="48"/>
      <c r="CJ1615" s="48"/>
      <c r="CK1615" s="48"/>
      <c r="CL1615" s="48"/>
      <c r="CM1615" s="48"/>
      <c r="CN1615" s="48"/>
      <c r="CO1615" s="48"/>
      <c r="CP1615" s="48"/>
      <c r="CQ1615" s="48"/>
      <c r="CR1615" s="48"/>
      <c r="CS1615" s="48"/>
      <c r="CT1615" s="48"/>
      <c r="CU1615" s="48"/>
      <c r="CV1615" s="48"/>
      <c r="CW1615" s="48"/>
      <c r="CX1615" s="39"/>
      <c r="ML1615" s="135"/>
      <c r="MM1615" s="135"/>
      <c r="MN1615" s="135"/>
      <c r="MO1615" s="135"/>
      <c r="MP1615" s="135"/>
      <c r="MQ1615" s="135"/>
      <c r="MR1615" s="135"/>
      <c r="MS1615" s="135"/>
      <c r="MT1615" s="135"/>
      <c r="MU1615" s="135"/>
      <c r="MV1615" s="135"/>
      <c r="MW1615" s="135"/>
      <c r="MX1615" s="135"/>
      <c r="MY1615" s="135"/>
      <c r="MZ1615" s="135"/>
      <c r="NA1615" s="135"/>
      <c r="NB1615" s="135"/>
      <c r="NC1615" s="135"/>
      <c r="ND1615" s="135"/>
      <c r="NE1615" s="135"/>
      <c r="NF1615" s="135"/>
      <c r="NG1615" s="135"/>
      <c r="NH1615" s="135"/>
      <c r="NI1615" s="135"/>
      <c r="NJ1615" s="135"/>
      <c r="NK1615" s="135"/>
      <c r="NL1615" s="135"/>
      <c r="NM1615" s="135"/>
      <c r="NN1615" s="135"/>
      <c r="NO1615" s="135"/>
      <c r="NP1615" s="135"/>
      <c r="NQ1615" s="39"/>
      <c r="QS1615"/>
      <c r="QT1615"/>
      <c r="QU1615"/>
      <c r="QV1615"/>
      <c r="QW1615"/>
      <c r="QX1615"/>
      <c r="QY1615"/>
      <c r="QZ1615"/>
      <c r="RA1615"/>
      <c r="RB1615" s="39"/>
      <c r="RC1615" s="39"/>
      <c r="RD1615" s="39"/>
    </row>
    <row r="1616" spans="2:472" x14ac:dyDescent="0.2">
      <c r="B1616" s="426"/>
      <c r="C1616" s="427"/>
      <c r="V1616" s="63">
        <v>221</v>
      </c>
      <c r="W1616" s="54" t="s">
        <v>3928</v>
      </c>
      <c r="X1616" s="64">
        <v>60309</v>
      </c>
      <c r="Y1616" s="54" t="s">
        <v>1102</v>
      </c>
      <c r="Z1616" s="63" t="s">
        <v>412</v>
      </c>
      <c r="AA1616" s="54" t="s">
        <v>388</v>
      </c>
      <c r="AB1616" s="54" t="s">
        <v>388</v>
      </c>
      <c r="AC1616" s="54" t="s">
        <v>1102</v>
      </c>
      <c r="AD1616" s="64" t="s">
        <v>3886</v>
      </c>
      <c r="AE1616" s="64" t="s">
        <v>6559</v>
      </c>
      <c r="AF1616" s="63">
        <v>221</v>
      </c>
      <c r="AG1616" s="54" t="s">
        <v>3928</v>
      </c>
      <c r="AH1616" s="54" t="s">
        <v>3927</v>
      </c>
      <c r="AI1616" s="63" t="s">
        <v>3929</v>
      </c>
      <c r="AJ1616" s="64" t="s">
        <v>3930</v>
      </c>
      <c r="AK1616" s="569">
        <v>3000174</v>
      </c>
      <c r="AL1616" s="64" t="s">
        <v>388</v>
      </c>
      <c r="AM1616" s="64" t="s">
        <v>3933</v>
      </c>
      <c r="AN1616" s="570">
        <v>239158820</v>
      </c>
      <c r="AO1616" s="54"/>
      <c r="AP1616" s="54"/>
      <c r="AQ1616" s="54"/>
      <c r="AR1616" s="54"/>
      <c r="AS1616" s="54"/>
      <c r="AT1616" s="64" t="s">
        <v>6526</v>
      </c>
      <c r="AU1616" s="64"/>
      <c r="AV1616" s="54"/>
      <c r="AW1616" s="54"/>
      <c r="AX1616" s="54"/>
      <c r="AY1616" s="54"/>
      <c r="AZ1616" s="54"/>
      <c r="BA1616" s="54"/>
      <c r="BB1616" s="54"/>
      <c r="BC1616" s="54"/>
      <c r="BD1616" s="64">
        <v>60309</v>
      </c>
      <c r="BE1616" s="54" t="s">
        <v>1102</v>
      </c>
      <c r="BF1616" s="63" t="s">
        <v>412</v>
      </c>
      <c r="BG1616" s="54" t="s">
        <v>388</v>
      </c>
      <c r="BH1616" s="54" t="s">
        <v>388</v>
      </c>
      <c r="BI1616" s="54" t="s">
        <v>1102</v>
      </c>
      <c r="BJ1616" s="64" t="s">
        <v>3886</v>
      </c>
      <c r="BK1616" s="64" t="s">
        <v>6559</v>
      </c>
      <c r="BL1616" s="54"/>
      <c r="BM1616" s="54"/>
      <c r="BN1616" s="54"/>
      <c r="BO1616" s="39"/>
      <c r="BP1616" s="39"/>
      <c r="BQ1616" s="39"/>
      <c r="BR1616" s="39"/>
      <c r="BS1616" s="47"/>
      <c r="BT1616" s="39"/>
      <c r="BU1616" s="39"/>
      <c r="BV1616" s="39"/>
      <c r="BW1616" s="39"/>
      <c r="BX1616" s="39"/>
      <c r="BY1616" s="39"/>
      <c r="BZ1616" s="39"/>
      <c r="CA1616" s="39"/>
      <c r="CB1616" s="39"/>
      <c r="CC1616" s="47"/>
      <c r="CD1616" s="39"/>
      <c r="CE1616" s="39"/>
      <c r="CF1616" s="48"/>
      <c r="CG1616" s="48"/>
      <c r="CH1616" s="48"/>
      <c r="CI1616" s="48"/>
      <c r="CJ1616" s="48"/>
      <c r="CK1616" s="48"/>
      <c r="CL1616" s="48"/>
      <c r="CM1616" s="48"/>
      <c r="CN1616" s="48"/>
      <c r="CO1616" s="48"/>
      <c r="CP1616" s="48"/>
      <c r="CQ1616" s="48"/>
      <c r="CR1616" s="48"/>
      <c r="CS1616" s="48"/>
      <c r="CT1616" s="48"/>
      <c r="CU1616" s="48"/>
      <c r="CV1616" s="48"/>
      <c r="CW1616" s="48"/>
      <c r="CX1616" s="39"/>
      <c r="ML1616" s="135"/>
      <c r="MM1616" s="135"/>
      <c r="MN1616" s="135"/>
      <c r="MO1616" s="135"/>
      <c r="MP1616" s="135"/>
      <c r="MQ1616" s="135"/>
      <c r="MR1616" s="135"/>
      <c r="MS1616" s="135"/>
      <c r="MT1616" s="135"/>
      <c r="MU1616" s="135"/>
      <c r="MV1616" s="135"/>
      <c r="MW1616" s="135"/>
      <c r="MX1616" s="135"/>
      <c r="MY1616" s="135"/>
      <c r="MZ1616" s="135"/>
      <c r="NA1616" s="135"/>
      <c r="NB1616" s="135"/>
      <c r="NC1616" s="135"/>
      <c r="ND1616" s="135"/>
      <c r="NE1616" s="135"/>
      <c r="NF1616" s="135"/>
      <c r="NG1616" s="135"/>
      <c r="NH1616" s="135"/>
      <c r="NI1616" s="135"/>
      <c r="NJ1616" s="135"/>
      <c r="NK1616" s="135"/>
      <c r="NL1616" s="135"/>
      <c r="NM1616" s="135"/>
      <c r="NN1616" s="135"/>
      <c r="NO1616" s="135"/>
      <c r="NP1616" s="135"/>
      <c r="NQ1616" s="39"/>
      <c r="QS1616"/>
      <c r="QT1616"/>
      <c r="QU1616"/>
      <c r="QV1616"/>
      <c r="QW1616"/>
      <c r="QX1616"/>
      <c r="QY1616"/>
      <c r="QZ1616"/>
      <c r="RA1616"/>
      <c r="RB1616" s="39"/>
      <c r="RC1616" s="39"/>
      <c r="RD1616" s="39"/>
    </row>
    <row r="1617" spans="2:472" x14ac:dyDescent="0.2">
      <c r="B1617" s="426"/>
      <c r="C1617" s="427"/>
      <c r="V1617" s="63">
        <v>221</v>
      </c>
      <c r="W1617" s="54" t="s">
        <v>3928</v>
      </c>
      <c r="X1617" s="64">
        <v>60311</v>
      </c>
      <c r="Y1617" s="54" t="s">
        <v>990</v>
      </c>
      <c r="Z1617" s="63" t="s">
        <v>412</v>
      </c>
      <c r="AA1617" s="54" t="s">
        <v>388</v>
      </c>
      <c r="AB1617" s="54" t="s">
        <v>388</v>
      </c>
      <c r="AC1617" s="54" t="s">
        <v>990</v>
      </c>
      <c r="AD1617" s="64" t="s">
        <v>3886</v>
      </c>
      <c r="AE1617" s="64" t="s">
        <v>6559</v>
      </c>
      <c r="AF1617" s="63">
        <v>221</v>
      </c>
      <c r="AG1617" s="54" t="s">
        <v>3928</v>
      </c>
      <c r="AH1617" s="54" t="s">
        <v>3927</v>
      </c>
      <c r="AI1617" s="63" t="s">
        <v>3929</v>
      </c>
      <c r="AJ1617" s="64" t="s">
        <v>3930</v>
      </c>
      <c r="AK1617" s="569">
        <v>3000174</v>
      </c>
      <c r="AL1617" s="64" t="s">
        <v>388</v>
      </c>
      <c r="AM1617" s="64" t="s">
        <v>3933</v>
      </c>
      <c r="AN1617" s="570">
        <v>239158820</v>
      </c>
      <c r="AO1617" s="54"/>
      <c r="AP1617" s="54"/>
      <c r="AQ1617" s="54"/>
      <c r="AR1617" s="54"/>
      <c r="AS1617" s="54"/>
      <c r="AT1617" s="64" t="s">
        <v>6526</v>
      </c>
      <c r="AU1617" s="64"/>
      <c r="AV1617" s="54"/>
      <c r="AW1617" s="54"/>
      <c r="AX1617" s="54"/>
      <c r="AY1617" s="54"/>
      <c r="AZ1617" s="54"/>
      <c r="BA1617" s="54"/>
      <c r="BB1617" s="54"/>
      <c r="BC1617" s="54"/>
      <c r="BD1617" s="64">
        <v>60311</v>
      </c>
      <c r="BE1617" s="54" t="s">
        <v>990</v>
      </c>
      <c r="BF1617" s="63" t="s">
        <v>412</v>
      </c>
      <c r="BG1617" s="54" t="s">
        <v>388</v>
      </c>
      <c r="BH1617" s="54" t="s">
        <v>388</v>
      </c>
      <c r="BI1617" s="54" t="s">
        <v>990</v>
      </c>
      <c r="BJ1617" s="64" t="s">
        <v>3886</v>
      </c>
      <c r="BK1617" s="64" t="s">
        <v>6559</v>
      </c>
      <c r="BL1617" s="54"/>
      <c r="BM1617" s="54"/>
      <c r="BN1617" s="54"/>
      <c r="BO1617" s="39"/>
      <c r="BP1617" s="39"/>
      <c r="BQ1617" s="39"/>
      <c r="BR1617" s="39"/>
      <c r="BS1617" s="47"/>
      <c r="BT1617" s="39"/>
      <c r="BU1617" s="39"/>
      <c r="BV1617" s="39"/>
      <c r="BW1617" s="39"/>
      <c r="BX1617" s="39"/>
      <c r="BY1617" s="39"/>
      <c r="BZ1617" s="39"/>
      <c r="CA1617" s="39"/>
      <c r="CB1617" s="39"/>
      <c r="CC1617" s="47"/>
      <c r="CD1617" s="39"/>
      <c r="CE1617" s="39"/>
      <c r="CF1617" s="48"/>
      <c r="CG1617" s="48"/>
      <c r="CH1617" s="48"/>
      <c r="CI1617" s="48"/>
      <c r="CJ1617" s="48"/>
      <c r="CK1617" s="48"/>
      <c r="CL1617" s="48"/>
      <c r="CM1617" s="48"/>
      <c r="CN1617" s="48"/>
      <c r="CO1617" s="48"/>
      <c r="CP1617" s="48"/>
      <c r="CQ1617" s="48"/>
      <c r="CR1617" s="48"/>
      <c r="CS1617" s="48"/>
      <c r="CT1617" s="48"/>
      <c r="CU1617" s="48"/>
      <c r="CV1617" s="48"/>
      <c r="CW1617" s="48"/>
      <c r="CX1617" s="39"/>
      <c r="ML1617" s="135"/>
      <c r="MM1617" s="135"/>
      <c r="MN1617" s="135"/>
      <c r="MO1617" s="135"/>
      <c r="MP1617" s="135"/>
      <c r="MQ1617" s="135"/>
      <c r="MR1617" s="135"/>
      <c r="MS1617" s="135"/>
      <c r="MT1617" s="135"/>
      <c r="MU1617" s="135"/>
      <c r="MV1617" s="135"/>
      <c r="MW1617" s="135"/>
      <c r="MX1617" s="135"/>
      <c r="MY1617" s="135"/>
      <c r="MZ1617" s="135"/>
      <c r="NA1617" s="135"/>
      <c r="NB1617" s="135"/>
      <c r="NC1617" s="135"/>
      <c r="ND1617" s="135"/>
      <c r="NE1617" s="135"/>
      <c r="NF1617" s="135"/>
      <c r="NG1617" s="135"/>
      <c r="NH1617" s="135"/>
      <c r="NI1617" s="135"/>
      <c r="NJ1617" s="135"/>
      <c r="NK1617" s="135"/>
      <c r="NL1617" s="135"/>
      <c r="NM1617" s="135"/>
      <c r="NN1617" s="135"/>
      <c r="NO1617" s="135"/>
      <c r="NP1617" s="135"/>
      <c r="NQ1617" s="39"/>
      <c r="QS1617"/>
      <c r="QT1617"/>
      <c r="QU1617"/>
      <c r="QV1617"/>
      <c r="QW1617"/>
      <c r="QX1617"/>
      <c r="QY1617"/>
      <c r="QZ1617"/>
      <c r="RA1617"/>
      <c r="RB1617" s="39"/>
      <c r="RC1617" s="39"/>
      <c r="RD1617" s="39"/>
    </row>
    <row r="1618" spans="2:472" x14ac:dyDescent="0.2">
      <c r="B1618" s="426"/>
      <c r="C1618" s="427"/>
      <c r="V1618" s="63">
        <v>221</v>
      </c>
      <c r="W1618" s="54" t="s">
        <v>3928</v>
      </c>
      <c r="X1618" s="64">
        <v>60312</v>
      </c>
      <c r="Y1618" s="54" t="s">
        <v>1691</v>
      </c>
      <c r="Z1618" s="63" t="s">
        <v>412</v>
      </c>
      <c r="AA1618" s="54" t="s">
        <v>388</v>
      </c>
      <c r="AB1618" s="54" t="s">
        <v>388</v>
      </c>
      <c r="AC1618" s="54" t="s">
        <v>1691</v>
      </c>
      <c r="AD1618" s="64" t="s">
        <v>3886</v>
      </c>
      <c r="AE1618" s="64" t="s">
        <v>6559</v>
      </c>
      <c r="AF1618" s="63">
        <v>221</v>
      </c>
      <c r="AG1618" s="54" t="s">
        <v>3928</v>
      </c>
      <c r="AH1618" s="54" t="s">
        <v>3927</v>
      </c>
      <c r="AI1618" s="63" t="s">
        <v>3929</v>
      </c>
      <c r="AJ1618" s="64" t="s">
        <v>3930</v>
      </c>
      <c r="AK1618" s="569">
        <v>3000174</v>
      </c>
      <c r="AL1618" s="64" t="s">
        <v>388</v>
      </c>
      <c r="AM1618" s="64" t="s">
        <v>3933</v>
      </c>
      <c r="AN1618" s="570">
        <v>239158820</v>
      </c>
      <c r="AO1618" s="54"/>
      <c r="AP1618" s="54"/>
      <c r="AQ1618" s="54"/>
      <c r="AR1618" s="54"/>
      <c r="AS1618" s="54"/>
      <c r="AT1618" s="64" t="s">
        <v>6526</v>
      </c>
      <c r="AU1618" s="64"/>
      <c r="AV1618" s="54"/>
      <c r="AW1618" s="54"/>
      <c r="AX1618" s="54"/>
      <c r="AY1618" s="54"/>
      <c r="AZ1618" s="54"/>
      <c r="BA1618" s="54"/>
      <c r="BB1618" s="54"/>
      <c r="BC1618" s="54"/>
      <c r="BD1618" s="64">
        <v>60312</v>
      </c>
      <c r="BE1618" s="54" t="s">
        <v>1691</v>
      </c>
      <c r="BF1618" s="63" t="s">
        <v>412</v>
      </c>
      <c r="BG1618" s="54" t="s">
        <v>388</v>
      </c>
      <c r="BH1618" s="54" t="s">
        <v>388</v>
      </c>
      <c r="BI1618" s="54" t="s">
        <v>1691</v>
      </c>
      <c r="BJ1618" s="64" t="s">
        <v>3886</v>
      </c>
      <c r="BK1618" s="64" t="s">
        <v>6559</v>
      </c>
      <c r="BL1618" s="54"/>
      <c r="BM1618" s="54"/>
      <c r="BN1618" s="54"/>
      <c r="BO1618" s="39"/>
      <c r="BP1618" s="39"/>
      <c r="BQ1618" s="39"/>
      <c r="BR1618" s="39"/>
      <c r="BS1618" s="47"/>
      <c r="BT1618" s="39"/>
      <c r="BU1618" s="39"/>
      <c r="BV1618" s="39"/>
      <c r="BW1618" s="39"/>
      <c r="BX1618" s="39"/>
      <c r="BY1618" s="39"/>
      <c r="BZ1618" s="39"/>
      <c r="CA1618" s="39"/>
      <c r="CB1618" s="39"/>
      <c r="CC1618" s="47"/>
      <c r="CD1618" s="39"/>
      <c r="CE1618" s="39"/>
      <c r="CF1618" s="48"/>
      <c r="CG1618" s="48"/>
      <c r="CH1618" s="48"/>
      <c r="CI1618" s="48"/>
      <c r="CJ1618" s="48"/>
      <c r="CK1618" s="48"/>
      <c r="CL1618" s="48"/>
      <c r="CM1618" s="48"/>
      <c r="CN1618" s="48"/>
      <c r="CO1618" s="48"/>
      <c r="CP1618" s="48"/>
      <c r="CQ1618" s="48"/>
      <c r="CR1618" s="48"/>
      <c r="CS1618" s="48"/>
      <c r="CT1618" s="48"/>
      <c r="CU1618" s="48"/>
      <c r="CV1618" s="48"/>
      <c r="CW1618" s="48"/>
      <c r="CX1618" s="39"/>
      <c r="ML1618" s="135"/>
      <c r="MM1618" s="135"/>
      <c r="MN1618" s="135"/>
      <c r="MO1618" s="135"/>
      <c r="MP1618" s="135"/>
      <c r="MQ1618" s="135"/>
      <c r="MR1618" s="135"/>
      <c r="MS1618" s="135"/>
      <c r="MT1618" s="135"/>
      <c r="MU1618" s="135"/>
      <c r="MV1618" s="135"/>
      <c r="MW1618" s="135"/>
      <c r="MX1618" s="135"/>
      <c r="MY1618" s="135"/>
      <c r="MZ1618" s="135"/>
      <c r="NA1618" s="135"/>
      <c r="NB1618" s="135"/>
      <c r="NC1618" s="135"/>
      <c r="ND1618" s="135"/>
      <c r="NE1618" s="135"/>
      <c r="NF1618" s="135"/>
      <c r="NG1618" s="135"/>
      <c r="NH1618" s="135"/>
      <c r="NI1618" s="135"/>
      <c r="NJ1618" s="135"/>
      <c r="NK1618" s="135"/>
      <c r="NL1618" s="135"/>
      <c r="NM1618" s="135"/>
      <c r="NN1618" s="135"/>
      <c r="NO1618" s="135"/>
      <c r="NP1618" s="135"/>
      <c r="NQ1618" s="39"/>
      <c r="QS1618"/>
      <c r="QT1618"/>
      <c r="QU1618"/>
      <c r="QV1618"/>
      <c r="QW1618"/>
      <c r="QX1618"/>
      <c r="QY1618"/>
      <c r="QZ1618"/>
      <c r="RA1618"/>
      <c r="RB1618" s="39"/>
      <c r="RC1618" s="39"/>
      <c r="RD1618" s="39"/>
    </row>
    <row r="1619" spans="2:472" x14ac:dyDescent="0.2">
      <c r="B1619" s="426"/>
      <c r="C1619" s="427"/>
      <c r="V1619" s="63">
        <v>221</v>
      </c>
      <c r="W1619" s="54" t="s">
        <v>3928</v>
      </c>
      <c r="X1619" s="64">
        <v>60300</v>
      </c>
      <c r="Y1619" s="54" t="s">
        <v>6566</v>
      </c>
      <c r="Z1619" s="63" t="s">
        <v>412</v>
      </c>
      <c r="AA1619" s="54" t="s">
        <v>388</v>
      </c>
      <c r="AB1619" s="54" t="s">
        <v>388</v>
      </c>
      <c r="AC1619" s="54" t="s">
        <v>6567</v>
      </c>
      <c r="AD1619" s="64" t="s">
        <v>3886</v>
      </c>
      <c r="AE1619" s="64" t="s">
        <v>6559</v>
      </c>
      <c r="AF1619" s="63">
        <v>221</v>
      </c>
      <c r="AG1619" s="54" t="s">
        <v>3928</v>
      </c>
      <c r="AH1619" s="54" t="s">
        <v>3927</v>
      </c>
      <c r="AI1619" s="63" t="s">
        <v>3929</v>
      </c>
      <c r="AJ1619" s="64" t="s">
        <v>3930</v>
      </c>
      <c r="AK1619" s="569">
        <v>3000174</v>
      </c>
      <c r="AL1619" s="64" t="s">
        <v>388</v>
      </c>
      <c r="AM1619" s="64" t="s">
        <v>3933</v>
      </c>
      <c r="AN1619" s="570">
        <v>239158820</v>
      </c>
      <c r="AO1619" s="54"/>
      <c r="AP1619" s="54"/>
      <c r="AQ1619" s="54"/>
      <c r="AR1619" s="54"/>
      <c r="AS1619" s="54"/>
      <c r="AT1619" s="64" t="s">
        <v>6526</v>
      </c>
      <c r="AU1619" s="64"/>
      <c r="AV1619" s="54"/>
      <c r="AW1619" s="54"/>
      <c r="AX1619" s="54"/>
      <c r="AY1619" s="54"/>
      <c r="AZ1619" s="54"/>
      <c r="BA1619" s="54"/>
      <c r="BB1619" s="54"/>
      <c r="BC1619" s="54"/>
      <c r="BD1619" s="64">
        <v>60300</v>
      </c>
      <c r="BE1619" s="54" t="s">
        <v>6566</v>
      </c>
      <c r="BF1619" s="63" t="s">
        <v>412</v>
      </c>
      <c r="BG1619" s="54" t="s">
        <v>388</v>
      </c>
      <c r="BH1619" s="54" t="s">
        <v>388</v>
      </c>
      <c r="BI1619" s="54" t="s">
        <v>6567</v>
      </c>
      <c r="BJ1619" s="64" t="s">
        <v>3886</v>
      </c>
      <c r="BK1619" s="64" t="s">
        <v>6559</v>
      </c>
      <c r="BL1619" s="54"/>
      <c r="BM1619" s="54"/>
      <c r="BN1619" s="54"/>
      <c r="BO1619" s="39"/>
      <c r="BP1619" s="39"/>
      <c r="BQ1619" s="39"/>
      <c r="BR1619" s="39"/>
      <c r="BS1619" s="47"/>
      <c r="BT1619" s="39"/>
      <c r="BU1619" s="39"/>
      <c r="BV1619" s="39"/>
      <c r="BW1619" s="39"/>
      <c r="BX1619" s="39"/>
      <c r="BY1619" s="39"/>
      <c r="BZ1619" s="39"/>
      <c r="CA1619" s="39"/>
      <c r="CB1619" s="39"/>
      <c r="CC1619" s="47"/>
      <c r="CD1619" s="39"/>
      <c r="CE1619" s="39"/>
      <c r="CF1619" s="48"/>
      <c r="CG1619" s="48"/>
      <c r="CH1619" s="48"/>
      <c r="CI1619" s="48"/>
      <c r="CJ1619" s="48"/>
      <c r="CK1619" s="48"/>
      <c r="CL1619" s="48"/>
      <c r="CM1619" s="48"/>
      <c r="CN1619" s="48"/>
      <c r="CO1619" s="48"/>
      <c r="CP1619" s="48"/>
      <c r="CQ1619" s="48"/>
      <c r="CR1619" s="48"/>
      <c r="CS1619" s="48"/>
      <c r="CT1619" s="48"/>
      <c r="CU1619" s="48"/>
      <c r="CV1619" s="48"/>
      <c r="CW1619" s="48"/>
      <c r="CX1619" s="39"/>
      <c r="ML1619" s="135"/>
      <c r="MM1619" s="135"/>
      <c r="MN1619" s="135"/>
      <c r="MO1619" s="135"/>
      <c r="MP1619" s="135"/>
      <c r="MQ1619" s="135"/>
      <c r="MR1619" s="135"/>
      <c r="MS1619" s="135"/>
      <c r="MT1619" s="135"/>
      <c r="MU1619" s="135"/>
      <c r="MV1619" s="135"/>
      <c r="MW1619" s="135"/>
      <c r="MX1619" s="135"/>
      <c r="MY1619" s="135"/>
      <c r="MZ1619" s="135"/>
      <c r="NA1619" s="135"/>
      <c r="NB1619" s="135"/>
      <c r="NC1619" s="135"/>
      <c r="ND1619" s="135"/>
      <c r="NE1619" s="135"/>
      <c r="NF1619" s="135"/>
      <c r="NG1619" s="135"/>
      <c r="NH1619" s="135"/>
      <c r="NI1619" s="135"/>
      <c r="NJ1619" s="135"/>
      <c r="NK1619" s="135"/>
      <c r="NL1619" s="135"/>
      <c r="NM1619" s="135"/>
      <c r="NN1619" s="135"/>
      <c r="NO1619" s="135"/>
      <c r="NP1619" s="135"/>
      <c r="NQ1619" s="39"/>
      <c r="QS1619"/>
      <c r="QT1619"/>
      <c r="QU1619"/>
      <c r="QV1619"/>
      <c r="QW1619"/>
      <c r="QX1619"/>
      <c r="QY1619"/>
      <c r="QZ1619"/>
      <c r="RA1619"/>
      <c r="RB1619" s="39"/>
      <c r="RC1619" s="39"/>
      <c r="RD1619" s="39"/>
    </row>
    <row r="1620" spans="2:472" x14ac:dyDescent="0.2">
      <c r="B1620" s="426"/>
      <c r="C1620" s="427"/>
      <c r="V1620" s="63">
        <v>221</v>
      </c>
      <c r="W1620" s="54" t="s">
        <v>3928</v>
      </c>
      <c r="X1620" s="64">
        <v>60318</v>
      </c>
      <c r="Y1620" s="54" t="s">
        <v>1927</v>
      </c>
      <c r="Z1620" s="63" t="s">
        <v>412</v>
      </c>
      <c r="AA1620" s="54" t="s">
        <v>388</v>
      </c>
      <c r="AB1620" s="54" t="s">
        <v>388</v>
      </c>
      <c r="AC1620" s="54" t="s">
        <v>1927</v>
      </c>
      <c r="AD1620" s="64" t="s">
        <v>3886</v>
      </c>
      <c r="AE1620" s="64" t="s">
        <v>6559</v>
      </c>
      <c r="AF1620" s="63">
        <v>221</v>
      </c>
      <c r="AG1620" s="54" t="s">
        <v>3928</v>
      </c>
      <c r="AH1620" s="54" t="s">
        <v>3927</v>
      </c>
      <c r="AI1620" s="63" t="s">
        <v>3929</v>
      </c>
      <c r="AJ1620" s="64" t="s">
        <v>3930</v>
      </c>
      <c r="AK1620" s="569">
        <v>3000174</v>
      </c>
      <c r="AL1620" s="64" t="s">
        <v>388</v>
      </c>
      <c r="AM1620" s="64" t="s">
        <v>3933</v>
      </c>
      <c r="AN1620" s="570">
        <v>239158820</v>
      </c>
      <c r="AO1620" s="54"/>
      <c r="AP1620" s="54"/>
      <c r="AQ1620" s="54"/>
      <c r="AR1620" s="54"/>
      <c r="AS1620" s="54"/>
      <c r="AT1620" s="64" t="s">
        <v>6526</v>
      </c>
      <c r="AU1620" s="64"/>
      <c r="AV1620" s="54"/>
      <c r="AW1620" s="54"/>
      <c r="AX1620" s="54"/>
      <c r="AY1620" s="54"/>
      <c r="AZ1620" s="54"/>
      <c r="BA1620" s="54"/>
      <c r="BB1620" s="54"/>
      <c r="BC1620" s="54"/>
      <c r="BD1620" s="64">
        <v>60318</v>
      </c>
      <c r="BE1620" s="54" t="s">
        <v>1927</v>
      </c>
      <c r="BF1620" s="63" t="s">
        <v>412</v>
      </c>
      <c r="BG1620" s="54" t="s">
        <v>388</v>
      </c>
      <c r="BH1620" s="54" t="s">
        <v>388</v>
      </c>
      <c r="BI1620" s="54" t="s">
        <v>1927</v>
      </c>
      <c r="BJ1620" s="64" t="s">
        <v>3886</v>
      </c>
      <c r="BK1620" s="64" t="s">
        <v>6559</v>
      </c>
      <c r="BL1620" s="54"/>
      <c r="BM1620" s="54"/>
      <c r="BN1620" s="54"/>
      <c r="BO1620" s="39"/>
      <c r="BP1620" s="39"/>
      <c r="BQ1620" s="39"/>
      <c r="BR1620" s="39"/>
      <c r="BS1620" s="47"/>
      <c r="BT1620" s="39"/>
      <c r="BU1620" s="39"/>
      <c r="BV1620" s="39"/>
      <c r="BW1620" s="39"/>
      <c r="BX1620" s="39"/>
      <c r="BY1620" s="39"/>
      <c r="BZ1620" s="39"/>
      <c r="CA1620" s="39"/>
      <c r="CB1620" s="39"/>
      <c r="CC1620" s="47"/>
      <c r="CD1620" s="39"/>
      <c r="CE1620" s="39"/>
      <c r="CF1620" s="48"/>
      <c r="CG1620" s="48"/>
      <c r="CH1620" s="48"/>
      <c r="CI1620" s="48"/>
      <c r="CJ1620" s="48"/>
      <c r="CK1620" s="48"/>
      <c r="CL1620" s="48"/>
      <c r="CM1620" s="48"/>
      <c r="CN1620" s="48"/>
      <c r="CO1620" s="48"/>
      <c r="CP1620" s="48"/>
      <c r="CQ1620" s="48"/>
      <c r="CR1620" s="48"/>
      <c r="CS1620" s="48"/>
      <c r="CT1620" s="48"/>
      <c r="CU1620" s="48"/>
      <c r="CV1620" s="48"/>
      <c r="CW1620" s="48"/>
      <c r="CX1620" s="39"/>
      <c r="ML1620" s="135"/>
      <c r="MM1620" s="135"/>
      <c r="MN1620" s="135"/>
      <c r="MO1620" s="135"/>
      <c r="MP1620" s="135"/>
      <c r="MQ1620" s="135"/>
      <c r="MR1620" s="135"/>
      <c r="MS1620" s="135"/>
      <c r="MT1620" s="135"/>
      <c r="MU1620" s="135"/>
      <c r="MV1620" s="135"/>
      <c r="MW1620" s="135"/>
      <c r="MX1620" s="135"/>
      <c r="MY1620" s="135"/>
      <c r="MZ1620" s="135"/>
      <c r="NA1620" s="135"/>
      <c r="NB1620" s="135"/>
      <c r="NC1620" s="135"/>
      <c r="ND1620" s="135"/>
      <c r="NE1620" s="135"/>
      <c r="NF1620" s="135"/>
      <c r="NG1620" s="135"/>
      <c r="NH1620" s="135"/>
      <c r="NI1620" s="135"/>
      <c r="NJ1620" s="135"/>
      <c r="NK1620" s="135"/>
      <c r="NL1620" s="135"/>
      <c r="NM1620" s="135"/>
      <c r="NN1620" s="135"/>
      <c r="NO1620" s="135"/>
      <c r="NP1620" s="135"/>
      <c r="NQ1620" s="39"/>
      <c r="QS1620"/>
      <c r="QT1620"/>
      <c r="QU1620"/>
      <c r="QV1620"/>
      <c r="QW1620"/>
      <c r="QX1620"/>
      <c r="QY1620"/>
      <c r="QZ1620"/>
      <c r="RA1620"/>
      <c r="RB1620" s="39"/>
      <c r="RC1620" s="39"/>
      <c r="RD1620" s="39"/>
    </row>
    <row r="1621" spans="2:472" x14ac:dyDescent="0.2">
      <c r="B1621" s="426"/>
      <c r="C1621" s="427"/>
      <c r="V1621" s="63">
        <v>221</v>
      </c>
      <c r="W1621" s="54" t="s">
        <v>3928</v>
      </c>
      <c r="X1621" s="64">
        <v>60320</v>
      </c>
      <c r="Y1621" s="54" t="s">
        <v>2120</v>
      </c>
      <c r="Z1621" s="63" t="s">
        <v>412</v>
      </c>
      <c r="AA1621" s="54" t="s">
        <v>388</v>
      </c>
      <c r="AB1621" s="54" t="s">
        <v>388</v>
      </c>
      <c r="AC1621" s="54" t="s">
        <v>2120</v>
      </c>
      <c r="AD1621" s="64" t="s">
        <v>3886</v>
      </c>
      <c r="AE1621" s="64" t="s">
        <v>6559</v>
      </c>
      <c r="AF1621" s="63">
        <v>221</v>
      </c>
      <c r="AG1621" s="54" t="s">
        <v>3928</v>
      </c>
      <c r="AH1621" s="54" t="s">
        <v>3927</v>
      </c>
      <c r="AI1621" s="63" t="s">
        <v>3929</v>
      </c>
      <c r="AJ1621" s="64" t="s">
        <v>3930</v>
      </c>
      <c r="AK1621" s="569">
        <v>3000174</v>
      </c>
      <c r="AL1621" s="64" t="s">
        <v>388</v>
      </c>
      <c r="AM1621" s="64" t="s">
        <v>3933</v>
      </c>
      <c r="AN1621" s="570">
        <v>239158820</v>
      </c>
      <c r="AO1621" s="54"/>
      <c r="AP1621" s="54"/>
      <c r="AQ1621" s="54"/>
      <c r="AR1621" s="54"/>
      <c r="AS1621" s="54"/>
      <c r="AT1621" s="64" t="s">
        <v>6526</v>
      </c>
      <c r="AU1621" s="64"/>
      <c r="AV1621" s="54"/>
      <c r="AW1621" s="54"/>
      <c r="AX1621" s="54"/>
      <c r="AY1621" s="54"/>
      <c r="AZ1621" s="54"/>
      <c r="BA1621" s="54"/>
      <c r="BB1621" s="54"/>
      <c r="BC1621" s="54"/>
      <c r="BD1621" s="64">
        <v>60320</v>
      </c>
      <c r="BE1621" s="54" t="s">
        <v>2120</v>
      </c>
      <c r="BF1621" s="63" t="s">
        <v>412</v>
      </c>
      <c r="BG1621" s="54" t="s">
        <v>388</v>
      </c>
      <c r="BH1621" s="54" t="s">
        <v>388</v>
      </c>
      <c r="BI1621" s="54" t="s">
        <v>2120</v>
      </c>
      <c r="BJ1621" s="64" t="s">
        <v>3886</v>
      </c>
      <c r="BK1621" s="64" t="s">
        <v>6559</v>
      </c>
      <c r="BL1621" s="54"/>
      <c r="BM1621" s="54"/>
      <c r="BN1621" s="54"/>
      <c r="BO1621" s="39"/>
      <c r="BP1621" s="39"/>
      <c r="BQ1621" s="39"/>
      <c r="BR1621" s="39"/>
      <c r="BS1621" s="47"/>
      <c r="BT1621" s="39"/>
      <c r="BU1621" s="39"/>
      <c r="BV1621" s="39"/>
      <c r="BW1621" s="39"/>
      <c r="BX1621" s="39"/>
      <c r="BY1621" s="39"/>
      <c r="BZ1621" s="39"/>
      <c r="CA1621" s="39"/>
      <c r="CB1621" s="39"/>
      <c r="CC1621" s="47"/>
      <c r="CD1621" s="39"/>
      <c r="CE1621" s="39"/>
      <c r="CF1621" s="48"/>
      <c r="CG1621" s="48"/>
      <c r="CH1621" s="48"/>
      <c r="CI1621" s="48"/>
      <c r="CJ1621" s="48"/>
      <c r="CK1621" s="48"/>
      <c r="CL1621" s="48"/>
      <c r="CM1621" s="48"/>
      <c r="CN1621" s="48"/>
      <c r="CO1621" s="48"/>
      <c r="CP1621" s="48"/>
      <c r="CQ1621" s="48"/>
      <c r="CR1621" s="48"/>
      <c r="CS1621" s="48"/>
      <c r="CT1621" s="48"/>
      <c r="CU1621" s="48"/>
      <c r="CV1621" s="48"/>
      <c r="CW1621" s="48"/>
      <c r="CX1621" s="39"/>
      <c r="ML1621" s="135"/>
      <c r="MM1621" s="135"/>
      <c r="MN1621" s="135"/>
      <c r="MO1621" s="135"/>
      <c r="MP1621" s="135"/>
      <c r="MQ1621" s="135"/>
      <c r="MR1621" s="135"/>
      <c r="MS1621" s="135"/>
      <c r="MT1621" s="135"/>
      <c r="MU1621" s="135"/>
      <c r="MV1621" s="135"/>
      <c r="MW1621" s="135"/>
      <c r="MX1621" s="135"/>
      <c r="MY1621" s="135"/>
      <c r="MZ1621" s="135"/>
      <c r="NA1621" s="135"/>
      <c r="NB1621" s="135"/>
      <c r="NC1621" s="135"/>
      <c r="ND1621" s="135"/>
      <c r="NE1621" s="135"/>
      <c r="NF1621" s="135"/>
      <c r="NG1621" s="135"/>
      <c r="NH1621" s="135"/>
      <c r="NI1621" s="135"/>
      <c r="NJ1621" s="135"/>
      <c r="NK1621" s="135"/>
      <c r="NL1621" s="135"/>
      <c r="NM1621" s="135"/>
      <c r="NN1621" s="135"/>
      <c r="NO1621" s="135"/>
      <c r="NP1621" s="135"/>
      <c r="NQ1621" s="39"/>
      <c r="QS1621"/>
      <c r="QT1621"/>
      <c r="QU1621"/>
      <c r="QV1621"/>
      <c r="QW1621"/>
      <c r="QX1621"/>
      <c r="QY1621"/>
      <c r="QZ1621"/>
      <c r="RA1621"/>
      <c r="RB1621" s="39"/>
      <c r="RC1621" s="39"/>
      <c r="RD1621" s="39"/>
    </row>
    <row r="1622" spans="2:472" x14ac:dyDescent="0.2">
      <c r="B1622" s="426"/>
      <c r="C1622" s="427"/>
      <c r="V1622" s="63">
        <v>221</v>
      </c>
      <c r="W1622" s="54" t="s">
        <v>3928</v>
      </c>
      <c r="X1622" s="64">
        <v>60324</v>
      </c>
      <c r="Y1622" s="54" t="s">
        <v>2290</v>
      </c>
      <c r="Z1622" s="63" t="s">
        <v>412</v>
      </c>
      <c r="AA1622" s="54" t="s">
        <v>388</v>
      </c>
      <c r="AB1622" s="54" t="s">
        <v>388</v>
      </c>
      <c r="AC1622" s="54" t="s">
        <v>2290</v>
      </c>
      <c r="AD1622" s="64" t="s">
        <v>3886</v>
      </c>
      <c r="AE1622" s="64" t="s">
        <v>6559</v>
      </c>
      <c r="AF1622" s="63">
        <v>221</v>
      </c>
      <c r="AG1622" s="54" t="s">
        <v>3928</v>
      </c>
      <c r="AH1622" s="54" t="s">
        <v>3927</v>
      </c>
      <c r="AI1622" s="63" t="s">
        <v>3929</v>
      </c>
      <c r="AJ1622" s="64" t="s">
        <v>3930</v>
      </c>
      <c r="AK1622" s="569">
        <v>3000174</v>
      </c>
      <c r="AL1622" s="64" t="s">
        <v>388</v>
      </c>
      <c r="AM1622" s="64" t="s">
        <v>3933</v>
      </c>
      <c r="AN1622" s="570">
        <v>239158820</v>
      </c>
      <c r="AO1622" s="54"/>
      <c r="AP1622" s="54"/>
      <c r="AQ1622" s="54"/>
      <c r="AR1622" s="54"/>
      <c r="AS1622" s="54"/>
      <c r="AT1622" s="64" t="s">
        <v>6526</v>
      </c>
      <c r="AU1622" s="64"/>
      <c r="AV1622" s="54"/>
      <c r="AW1622" s="54"/>
      <c r="AX1622" s="54"/>
      <c r="AY1622" s="54"/>
      <c r="AZ1622" s="54"/>
      <c r="BA1622" s="54"/>
      <c r="BB1622" s="54"/>
      <c r="BC1622" s="54"/>
      <c r="BD1622" s="64">
        <v>60324</v>
      </c>
      <c r="BE1622" s="54" t="s">
        <v>2290</v>
      </c>
      <c r="BF1622" s="63" t="s">
        <v>412</v>
      </c>
      <c r="BG1622" s="54" t="s">
        <v>388</v>
      </c>
      <c r="BH1622" s="54" t="s">
        <v>388</v>
      </c>
      <c r="BI1622" s="54" t="s">
        <v>2290</v>
      </c>
      <c r="BJ1622" s="64" t="s">
        <v>3886</v>
      </c>
      <c r="BK1622" s="64" t="s">
        <v>6559</v>
      </c>
      <c r="BL1622" s="54"/>
      <c r="BM1622" s="54"/>
      <c r="BN1622" s="54"/>
      <c r="BO1622" s="39"/>
      <c r="BP1622" s="39"/>
      <c r="BQ1622" s="39"/>
      <c r="BR1622" s="39"/>
      <c r="BS1622" s="47"/>
      <c r="BT1622" s="39"/>
      <c r="BU1622" s="39"/>
      <c r="BV1622" s="39"/>
      <c r="BW1622" s="39"/>
      <c r="BX1622" s="39"/>
      <c r="BY1622" s="39"/>
      <c r="BZ1622" s="39"/>
      <c r="CA1622" s="39"/>
      <c r="CB1622" s="39"/>
      <c r="CC1622" s="47"/>
      <c r="CD1622" s="39"/>
      <c r="CE1622" s="39"/>
      <c r="CF1622" s="48"/>
      <c r="CG1622" s="48"/>
      <c r="CH1622" s="48"/>
      <c r="CI1622" s="48"/>
      <c r="CJ1622" s="48"/>
      <c r="CK1622" s="48"/>
      <c r="CL1622" s="48"/>
      <c r="CM1622" s="48"/>
      <c r="CN1622" s="48"/>
      <c r="CO1622" s="48"/>
      <c r="CP1622" s="48"/>
      <c r="CQ1622" s="48"/>
      <c r="CR1622" s="48"/>
      <c r="CS1622" s="48"/>
      <c r="CT1622" s="48"/>
      <c r="CU1622" s="48"/>
      <c r="CV1622" s="48"/>
      <c r="CW1622" s="48"/>
      <c r="CX1622" s="39"/>
      <c r="ML1622" s="135"/>
      <c r="MM1622" s="135"/>
      <c r="MN1622" s="135"/>
      <c r="MO1622" s="135"/>
      <c r="MP1622" s="135"/>
      <c r="MQ1622" s="135"/>
      <c r="MR1622" s="135"/>
      <c r="MS1622" s="135"/>
      <c r="MT1622" s="135"/>
      <c r="MU1622" s="135"/>
      <c r="MV1622" s="135"/>
      <c r="MW1622" s="135"/>
      <c r="MX1622" s="135"/>
      <c r="MY1622" s="135"/>
      <c r="MZ1622" s="135"/>
      <c r="NA1622" s="135"/>
      <c r="NB1622" s="135"/>
      <c r="NC1622" s="135"/>
      <c r="ND1622" s="135"/>
      <c r="NE1622" s="135"/>
      <c r="NF1622" s="135"/>
      <c r="NG1622" s="135"/>
      <c r="NH1622" s="135"/>
      <c r="NI1622" s="135"/>
      <c r="NJ1622" s="135"/>
      <c r="NK1622" s="135"/>
      <c r="NL1622" s="135"/>
      <c r="NM1622" s="135"/>
      <c r="NN1622" s="135"/>
      <c r="NO1622" s="135"/>
      <c r="NP1622" s="135"/>
      <c r="NQ1622" s="39"/>
      <c r="QS1622"/>
      <c r="QT1622"/>
      <c r="QU1622"/>
      <c r="QV1622"/>
      <c r="QW1622"/>
      <c r="QX1622"/>
      <c r="QY1622"/>
      <c r="QZ1622"/>
      <c r="RA1622"/>
      <c r="RB1622" s="39"/>
      <c r="RC1622" s="39"/>
      <c r="RD1622" s="39"/>
    </row>
    <row r="1623" spans="2:472" x14ac:dyDescent="0.2">
      <c r="B1623" s="426"/>
      <c r="C1623" s="427"/>
      <c r="V1623" s="63">
        <v>221</v>
      </c>
      <c r="W1623" s="54" t="s">
        <v>3928</v>
      </c>
      <c r="X1623" s="64">
        <v>60329</v>
      </c>
      <c r="Y1623" s="54" t="s">
        <v>1300</v>
      </c>
      <c r="Z1623" s="63" t="s">
        <v>412</v>
      </c>
      <c r="AA1623" s="54" t="s">
        <v>388</v>
      </c>
      <c r="AB1623" s="54" t="s">
        <v>388</v>
      </c>
      <c r="AC1623" s="54" t="s">
        <v>1300</v>
      </c>
      <c r="AD1623" s="64" t="s">
        <v>3886</v>
      </c>
      <c r="AE1623" s="64" t="s">
        <v>6559</v>
      </c>
      <c r="AF1623" s="63">
        <v>221</v>
      </c>
      <c r="AG1623" s="54" t="s">
        <v>3928</v>
      </c>
      <c r="AH1623" s="54" t="s">
        <v>3927</v>
      </c>
      <c r="AI1623" s="63" t="s">
        <v>3929</v>
      </c>
      <c r="AJ1623" s="64" t="s">
        <v>3930</v>
      </c>
      <c r="AK1623" s="569">
        <v>3000174</v>
      </c>
      <c r="AL1623" s="64" t="s">
        <v>388</v>
      </c>
      <c r="AM1623" s="64" t="s">
        <v>3933</v>
      </c>
      <c r="AN1623" s="570">
        <v>239158820</v>
      </c>
      <c r="AO1623" s="54"/>
      <c r="AP1623" s="54"/>
      <c r="AQ1623" s="54"/>
      <c r="AR1623" s="54"/>
      <c r="AS1623" s="54"/>
      <c r="AT1623" s="64" t="s">
        <v>6526</v>
      </c>
      <c r="AU1623" s="64"/>
      <c r="AV1623" s="54"/>
      <c r="AW1623" s="54"/>
      <c r="AX1623" s="54"/>
      <c r="AY1623" s="54"/>
      <c r="AZ1623" s="54"/>
      <c r="BA1623" s="54"/>
      <c r="BB1623" s="54"/>
      <c r="BC1623" s="54"/>
      <c r="BD1623" s="64">
        <v>60329</v>
      </c>
      <c r="BE1623" s="54" t="s">
        <v>1300</v>
      </c>
      <c r="BF1623" s="63" t="s">
        <v>412</v>
      </c>
      <c r="BG1623" s="54" t="s">
        <v>388</v>
      </c>
      <c r="BH1623" s="54" t="s">
        <v>388</v>
      </c>
      <c r="BI1623" s="54" t="s">
        <v>1300</v>
      </c>
      <c r="BJ1623" s="64" t="s">
        <v>3886</v>
      </c>
      <c r="BK1623" s="64" t="s">
        <v>6559</v>
      </c>
      <c r="BL1623" s="54"/>
      <c r="BM1623" s="54"/>
      <c r="BN1623" s="54"/>
      <c r="BO1623" s="39"/>
      <c r="BP1623" s="39"/>
      <c r="BQ1623" s="39"/>
      <c r="BR1623" s="39"/>
      <c r="BS1623" s="47"/>
      <c r="BT1623" s="39"/>
      <c r="BU1623" s="39"/>
      <c r="BV1623" s="39"/>
      <c r="BW1623" s="39"/>
      <c r="BX1623" s="39"/>
      <c r="BY1623" s="39"/>
      <c r="BZ1623" s="39"/>
      <c r="CA1623" s="39"/>
      <c r="CB1623" s="39"/>
      <c r="CC1623" s="47"/>
      <c r="CD1623" s="39"/>
      <c r="CE1623" s="39"/>
      <c r="CF1623" s="48"/>
      <c r="CG1623" s="48"/>
      <c r="CH1623" s="48"/>
      <c r="CI1623" s="48"/>
      <c r="CJ1623" s="48"/>
      <c r="CK1623" s="48"/>
      <c r="CL1623" s="48"/>
      <c r="CM1623" s="48"/>
      <c r="CN1623" s="48"/>
      <c r="CO1623" s="48"/>
      <c r="CP1623" s="48"/>
      <c r="CQ1623" s="48"/>
      <c r="CR1623" s="48"/>
      <c r="CS1623" s="48"/>
      <c r="CT1623" s="48"/>
      <c r="CU1623" s="48"/>
      <c r="CV1623" s="48"/>
      <c r="CW1623" s="48"/>
      <c r="CX1623" s="39"/>
      <c r="ML1623" s="135"/>
      <c r="MM1623" s="135"/>
      <c r="MN1623" s="135"/>
      <c r="MO1623" s="135"/>
      <c r="MP1623" s="135"/>
      <c r="MQ1623" s="135"/>
      <c r="MR1623" s="135"/>
      <c r="MS1623" s="135"/>
      <c r="MT1623" s="135"/>
      <c r="MU1623" s="135"/>
      <c r="MV1623" s="135"/>
      <c r="MW1623" s="135"/>
      <c r="MX1623" s="135"/>
      <c r="MY1623" s="135"/>
      <c r="MZ1623" s="135"/>
      <c r="NA1623" s="135"/>
      <c r="NB1623" s="135"/>
      <c r="NC1623" s="135"/>
      <c r="ND1623" s="135"/>
      <c r="NE1623" s="135"/>
      <c r="NF1623" s="135"/>
      <c r="NG1623" s="135"/>
      <c r="NH1623" s="135"/>
      <c r="NI1623" s="135"/>
      <c r="NJ1623" s="135"/>
      <c r="NK1623" s="135"/>
      <c r="NL1623" s="135"/>
      <c r="NM1623" s="135"/>
      <c r="NN1623" s="135"/>
      <c r="NO1623" s="135"/>
      <c r="NP1623" s="135"/>
      <c r="NQ1623" s="39"/>
      <c r="QS1623"/>
      <c r="QT1623"/>
      <c r="QU1623"/>
      <c r="QV1623"/>
      <c r="QW1623"/>
      <c r="QX1623"/>
      <c r="QY1623"/>
      <c r="QZ1623"/>
      <c r="RA1623"/>
      <c r="RB1623" s="39"/>
      <c r="RC1623" s="39"/>
      <c r="RD1623" s="39"/>
    </row>
    <row r="1624" spans="2:472" x14ac:dyDescent="0.2">
      <c r="B1624" s="426"/>
      <c r="C1624" s="427"/>
      <c r="V1624" s="63">
        <v>221</v>
      </c>
      <c r="W1624" s="54" t="s">
        <v>3928</v>
      </c>
      <c r="X1624" s="64">
        <v>60332</v>
      </c>
      <c r="Y1624" s="54" t="s">
        <v>2592</v>
      </c>
      <c r="Z1624" s="63" t="s">
        <v>412</v>
      </c>
      <c r="AA1624" s="54" t="s">
        <v>388</v>
      </c>
      <c r="AB1624" s="54" t="s">
        <v>388</v>
      </c>
      <c r="AC1624" s="54" t="s">
        <v>6568</v>
      </c>
      <c r="AD1624" s="64" t="s">
        <v>3886</v>
      </c>
      <c r="AE1624" s="64" t="s">
        <v>6559</v>
      </c>
      <c r="AF1624" s="63">
        <v>221</v>
      </c>
      <c r="AG1624" s="54" t="s">
        <v>3928</v>
      </c>
      <c r="AH1624" s="54" t="s">
        <v>3927</v>
      </c>
      <c r="AI1624" s="63" t="s">
        <v>3929</v>
      </c>
      <c r="AJ1624" s="64" t="s">
        <v>3930</v>
      </c>
      <c r="AK1624" s="569">
        <v>3000174</v>
      </c>
      <c r="AL1624" s="64" t="s">
        <v>388</v>
      </c>
      <c r="AM1624" s="64" t="s">
        <v>3933</v>
      </c>
      <c r="AN1624" s="570">
        <v>239158820</v>
      </c>
      <c r="AO1624" s="54"/>
      <c r="AP1624" s="54"/>
      <c r="AQ1624" s="54"/>
      <c r="AR1624" s="54"/>
      <c r="AS1624" s="54"/>
      <c r="AT1624" s="64" t="s">
        <v>6526</v>
      </c>
      <c r="AU1624" s="64"/>
      <c r="AV1624" s="54"/>
      <c r="AW1624" s="54"/>
      <c r="AX1624" s="54"/>
      <c r="AY1624" s="54"/>
      <c r="AZ1624" s="54"/>
      <c r="BA1624" s="54"/>
      <c r="BB1624" s="54"/>
      <c r="BC1624" s="54"/>
      <c r="BD1624" s="64">
        <v>60332</v>
      </c>
      <c r="BE1624" s="54" t="s">
        <v>2592</v>
      </c>
      <c r="BF1624" s="63" t="s">
        <v>412</v>
      </c>
      <c r="BG1624" s="54" t="s">
        <v>388</v>
      </c>
      <c r="BH1624" s="54" t="s">
        <v>388</v>
      </c>
      <c r="BI1624" s="54" t="s">
        <v>6568</v>
      </c>
      <c r="BJ1624" s="64" t="s">
        <v>3886</v>
      </c>
      <c r="BK1624" s="64" t="s">
        <v>6559</v>
      </c>
      <c r="BL1624" s="54"/>
      <c r="BM1624" s="54"/>
      <c r="BN1624" s="54"/>
      <c r="BO1624" s="39"/>
      <c r="BP1624" s="39"/>
      <c r="BQ1624" s="39"/>
      <c r="BR1624" s="39"/>
      <c r="BS1624" s="47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47"/>
      <c r="CD1624" s="39"/>
      <c r="CE1624" s="39"/>
      <c r="CF1624" s="48"/>
      <c r="CG1624" s="48"/>
      <c r="CH1624" s="48"/>
      <c r="CI1624" s="48"/>
      <c r="CJ1624" s="48"/>
      <c r="CK1624" s="48"/>
      <c r="CL1624" s="48"/>
      <c r="CM1624" s="48"/>
      <c r="CN1624" s="48"/>
      <c r="CO1624" s="48"/>
      <c r="CP1624" s="48"/>
      <c r="CQ1624" s="48"/>
      <c r="CR1624" s="48"/>
      <c r="CS1624" s="48"/>
      <c r="CT1624" s="48"/>
      <c r="CU1624" s="48"/>
      <c r="CV1624" s="48"/>
      <c r="CW1624" s="48"/>
      <c r="CX1624" s="39"/>
      <c r="ML1624" s="135"/>
      <c r="MM1624" s="135"/>
      <c r="MN1624" s="135"/>
      <c r="MO1624" s="135"/>
      <c r="MP1624" s="135"/>
      <c r="MQ1624" s="135"/>
      <c r="MR1624" s="135"/>
      <c r="MS1624" s="135"/>
      <c r="MT1624" s="135"/>
      <c r="MU1624" s="135"/>
      <c r="MV1624" s="135"/>
      <c r="MW1624" s="135"/>
      <c r="MX1624" s="135"/>
      <c r="MY1624" s="135"/>
      <c r="MZ1624" s="135"/>
      <c r="NA1624" s="135"/>
      <c r="NB1624" s="135"/>
      <c r="NC1624" s="135"/>
      <c r="ND1624" s="135"/>
      <c r="NE1624" s="135"/>
      <c r="NF1624" s="135"/>
      <c r="NG1624" s="135"/>
      <c r="NH1624" s="135"/>
      <c r="NI1624" s="135"/>
      <c r="NJ1624" s="135"/>
      <c r="NK1624" s="135"/>
      <c r="NL1624" s="135"/>
      <c r="NM1624" s="135"/>
      <c r="NN1624" s="135"/>
      <c r="NO1624" s="135"/>
      <c r="NP1624" s="135"/>
      <c r="NQ1624" s="39"/>
      <c r="QS1624"/>
      <c r="QT1624"/>
      <c r="QU1624"/>
      <c r="QV1624"/>
      <c r="QW1624"/>
      <c r="QX1624"/>
      <c r="QY1624"/>
      <c r="QZ1624"/>
      <c r="RA1624"/>
      <c r="RB1624" s="39"/>
      <c r="RC1624" s="39"/>
      <c r="RD1624" s="39"/>
    </row>
    <row r="1625" spans="2:472" x14ac:dyDescent="0.2">
      <c r="B1625" s="426"/>
      <c r="C1625" s="427"/>
      <c r="V1625" s="63">
        <v>221</v>
      </c>
      <c r="W1625" s="54" t="s">
        <v>3928</v>
      </c>
      <c r="X1625" s="64">
        <v>60333</v>
      </c>
      <c r="Y1625" s="54" t="s">
        <v>2729</v>
      </c>
      <c r="Z1625" s="63" t="s">
        <v>412</v>
      </c>
      <c r="AA1625" s="54" t="s">
        <v>388</v>
      </c>
      <c r="AB1625" s="54" t="s">
        <v>388</v>
      </c>
      <c r="AC1625" s="54" t="s">
        <v>6569</v>
      </c>
      <c r="AD1625" s="64" t="s">
        <v>3886</v>
      </c>
      <c r="AE1625" s="64" t="s">
        <v>6559</v>
      </c>
      <c r="AF1625" s="63">
        <v>221</v>
      </c>
      <c r="AG1625" s="54" t="s">
        <v>3928</v>
      </c>
      <c r="AH1625" s="54" t="s">
        <v>3927</v>
      </c>
      <c r="AI1625" s="63" t="s">
        <v>3929</v>
      </c>
      <c r="AJ1625" s="64" t="s">
        <v>3930</v>
      </c>
      <c r="AK1625" s="569">
        <v>3000174</v>
      </c>
      <c r="AL1625" s="64" t="s">
        <v>388</v>
      </c>
      <c r="AM1625" s="64" t="s">
        <v>3933</v>
      </c>
      <c r="AN1625" s="570">
        <v>239158820</v>
      </c>
      <c r="AO1625" s="54"/>
      <c r="AP1625" s="54"/>
      <c r="AQ1625" s="54"/>
      <c r="AR1625" s="54"/>
      <c r="AS1625" s="54"/>
      <c r="AT1625" s="64" t="s">
        <v>6526</v>
      </c>
      <c r="AU1625" s="64"/>
      <c r="AV1625" s="54"/>
      <c r="AW1625" s="54"/>
      <c r="AX1625" s="54"/>
      <c r="AY1625" s="54"/>
      <c r="AZ1625" s="54"/>
      <c r="BA1625" s="54"/>
      <c r="BB1625" s="54"/>
      <c r="BC1625" s="54"/>
      <c r="BD1625" s="64">
        <v>60333</v>
      </c>
      <c r="BE1625" s="54" t="s">
        <v>2729</v>
      </c>
      <c r="BF1625" s="63" t="s">
        <v>412</v>
      </c>
      <c r="BG1625" s="54" t="s">
        <v>388</v>
      </c>
      <c r="BH1625" s="54" t="s">
        <v>388</v>
      </c>
      <c r="BI1625" s="54" t="s">
        <v>6569</v>
      </c>
      <c r="BJ1625" s="64" t="s">
        <v>3886</v>
      </c>
      <c r="BK1625" s="64" t="s">
        <v>6559</v>
      </c>
      <c r="BL1625" s="54"/>
      <c r="BM1625" s="54"/>
      <c r="BN1625" s="54"/>
      <c r="BO1625" s="39"/>
      <c r="BP1625" s="39"/>
      <c r="BQ1625" s="39"/>
      <c r="BR1625" s="39"/>
      <c r="BS1625" s="47"/>
      <c r="BT1625" s="39"/>
      <c r="BU1625" s="39"/>
      <c r="BV1625" s="39"/>
      <c r="BW1625" s="39"/>
      <c r="BX1625" s="39"/>
      <c r="BY1625" s="39"/>
      <c r="BZ1625" s="39"/>
      <c r="CA1625" s="39"/>
      <c r="CB1625" s="39"/>
      <c r="CC1625" s="47"/>
      <c r="CD1625" s="39"/>
      <c r="CE1625" s="39"/>
      <c r="CF1625" s="48"/>
      <c r="CG1625" s="48"/>
      <c r="CH1625" s="48"/>
      <c r="CI1625" s="48"/>
      <c r="CJ1625" s="48"/>
      <c r="CK1625" s="48"/>
      <c r="CL1625" s="48"/>
      <c r="CM1625" s="48"/>
      <c r="CN1625" s="48"/>
      <c r="CO1625" s="48"/>
      <c r="CP1625" s="48"/>
      <c r="CQ1625" s="48"/>
      <c r="CR1625" s="48"/>
      <c r="CS1625" s="48"/>
      <c r="CT1625" s="48"/>
      <c r="CU1625" s="48"/>
      <c r="CV1625" s="48"/>
      <c r="CW1625" s="48"/>
      <c r="CX1625" s="39"/>
      <c r="ML1625" s="135"/>
      <c r="MM1625" s="135"/>
      <c r="MN1625" s="135"/>
      <c r="MO1625" s="135"/>
      <c r="MP1625" s="135"/>
      <c r="MQ1625" s="135"/>
      <c r="MR1625" s="135"/>
      <c r="MS1625" s="135"/>
      <c r="MT1625" s="135"/>
      <c r="MU1625" s="135"/>
      <c r="MV1625" s="135"/>
      <c r="MW1625" s="135"/>
      <c r="MX1625" s="135"/>
      <c r="MY1625" s="135"/>
      <c r="MZ1625" s="135"/>
      <c r="NA1625" s="135"/>
      <c r="NB1625" s="135"/>
      <c r="NC1625" s="135"/>
      <c r="ND1625" s="135"/>
      <c r="NE1625" s="135"/>
      <c r="NF1625" s="135"/>
      <c r="NG1625" s="135"/>
      <c r="NH1625" s="135"/>
      <c r="NI1625" s="135"/>
      <c r="NJ1625" s="135"/>
      <c r="NK1625" s="135"/>
      <c r="NL1625" s="135"/>
      <c r="NM1625" s="135"/>
      <c r="NN1625" s="135"/>
      <c r="NO1625" s="135"/>
      <c r="NP1625" s="135"/>
      <c r="NQ1625" s="39"/>
      <c r="QS1625"/>
      <c r="QT1625"/>
      <c r="QU1625"/>
      <c r="QV1625"/>
      <c r="QW1625"/>
      <c r="QX1625"/>
      <c r="QY1625"/>
      <c r="QZ1625"/>
      <c r="RA1625"/>
      <c r="RB1625" s="39"/>
      <c r="RC1625" s="39"/>
      <c r="RD1625" s="39"/>
    </row>
    <row r="1626" spans="2:472" x14ac:dyDescent="0.2">
      <c r="B1626" s="426"/>
      <c r="C1626" s="427"/>
      <c r="V1626" s="63">
        <v>221</v>
      </c>
      <c r="W1626" s="54" t="s">
        <v>3928</v>
      </c>
      <c r="X1626" s="64">
        <v>60334</v>
      </c>
      <c r="Y1626" s="54" t="s">
        <v>2845</v>
      </c>
      <c r="Z1626" s="63" t="s">
        <v>412</v>
      </c>
      <c r="AA1626" s="54" t="s">
        <v>388</v>
      </c>
      <c r="AB1626" s="54" t="s">
        <v>388</v>
      </c>
      <c r="AC1626" s="54" t="s">
        <v>6567</v>
      </c>
      <c r="AD1626" s="64" t="s">
        <v>3886</v>
      </c>
      <c r="AE1626" s="64" t="s">
        <v>6559</v>
      </c>
      <c r="AF1626" s="63">
        <v>221</v>
      </c>
      <c r="AG1626" s="54" t="s">
        <v>3928</v>
      </c>
      <c r="AH1626" s="54" t="s">
        <v>3927</v>
      </c>
      <c r="AI1626" s="63" t="s">
        <v>3929</v>
      </c>
      <c r="AJ1626" s="64" t="s">
        <v>3930</v>
      </c>
      <c r="AK1626" s="569">
        <v>3000174</v>
      </c>
      <c r="AL1626" s="64" t="s">
        <v>388</v>
      </c>
      <c r="AM1626" s="64" t="s">
        <v>3933</v>
      </c>
      <c r="AN1626" s="570">
        <v>239158820</v>
      </c>
      <c r="AO1626" s="54"/>
      <c r="AP1626" s="54"/>
      <c r="AQ1626" s="54"/>
      <c r="AR1626" s="54"/>
      <c r="AS1626" s="54"/>
      <c r="AT1626" s="64" t="s">
        <v>6526</v>
      </c>
      <c r="AU1626" s="64"/>
      <c r="AV1626" s="54"/>
      <c r="AW1626" s="54"/>
      <c r="AX1626" s="54"/>
      <c r="AY1626" s="54"/>
      <c r="AZ1626" s="54"/>
      <c r="BA1626" s="54"/>
      <c r="BB1626" s="54"/>
      <c r="BC1626" s="54"/>
      <c r="BD1626" s="64">
        <v>60334</v>
      </c>
      <c r="BE1626" s="54" t="s">
        <v>2845</v>
      </c>
      <c r="BF1626" s="63" t="s">
        <v>412</v>
      </c>
      <c r="BG1626" s="54" t="s">
        <v>388</v>
      </c>
      <c r="BH1626" s="54" t="s">
        <v>388</v>
      </c>
      <c r="BI1626" s="54" t="s">
        <v>6567</v>
      </c>
      <c r="BJ1626" s="64" t="s">
        <v>3886</v>
      </c>
      <c r="BK1626" s="64" t="s">
        <v>6559</v>
      </c>
      <c r="BL1626" s="54"/>
      <c r="BM1626" s="54"/>
      <c r="BN1626" s="54"/>
      <c r="BO1626" s="39"/>
      <c r="BP1626" s="39"/>
      <c r="BQ1626" s="39"/>
      <c r="BR1626" s="39"/>
      <c r="BS1626" s="47"/>
      <c r="BT1626" s="39"/>
      <c r="BU1626" s="39"/>
      <c r="BV1626" s="39"/>
      <c r="BW1626" s="39"/>
      <c r="BX1626" s="39"/>
      <c r="BY1626" s="39"/>
      <c r="BZ1626" s="39"/>
      <c r="CA1626" s="39"/>
      <c r="CB1626" s="39"/>
      <c r="CC1626" s="47"/>
      <c r="CD1626" s="39"/>
      <c r="CE1626" s="39"/>
      <c r="CF1626" s="48"/>
      <c r="CG1626" s="48"/>
      <c r="CH1626" s="48"/>
      <c r="CI1626" s="48"/>
      <c r="CJ1626" s="48"/>
      <c r="CK1626" s="48"/>
      <c r="CL1626" s="48"/>
      <c r="CM1626" s="48"/>
      <c r="CN1626" s="48"/>
      <c r="CO1626" s="48"/>
      <c r="CP1626" s="48"/>
      <c r="CQ1626" s="48"/>
      <c r="CR1626" s="48"/>
      <c r="CS1626" s="48"/>
      <c r="CT1626" s="48"/>
      <c r="CU1626" s="48"/>
      <c r="CV1626" s="48"/>
      <c r="CW1626" s="48"/>
      <c r="CX1626" s="39"/>
      <c r="ML1626" s="135"/>
      <c r="MM1626" s="135"/>
      <c r="MN1626" s="135"/>
      <c r="MO1626" s="135"/>
      <c r="MP1626" s="135"/>
      <c r="MQ1626" s="135"/>
      <c r="MR1626" s="135"/>
      <c r="MS1626" s="135"/>
      <c r="MT1626" s="135"/>
      <c r="MU1626" s="135"/>
      <c r="MV1626" s="135"/>
      <c r="MW1626" s="135"/>
      <c r="MX1626" s="135"/>
      <c r="MY1626" s="135"/>
      <c r="MZ1626" s="135"/>
      <c r="NA1626" s="135"/>
      <c r="NB1626" s="135"/>
      <c r="NC1626" s="135"/>
      <c r="ND1626" s="135"/>
      <c r="NE1626" s="135"/>
      <c r="NF1626" s="135"/>
      <c r="NG1626" s="135"/>
      <c r="NH1626" s="135"/>
      <c r="NI1626" s="135"/>
      <c r="NJ1626" s="135"/>
      <c r="NK1626" s="135"/>
      <c r="NL1626" s="135"/>
      <c r="NM1626" s="135"/>
      <c r="NN1626" s="135"/>
      <c r="NO1626" s="135"/>
      <c r="NP1626" s="135"/>
      <c r="NQ1626" s="39"/>
      <c r="QS1626"/>
      <c r="QT1626"/>
      <c r="QU1626"/>
      <c r="QV1626"/>
      <c r="QW1626"/>
      <c r="QX1626"/>
      <c r="QY1626"/>
      <c r="QZ1626"/>
      <c r="RA1626"/>
      <c r="RB1626" s="39"/>
      <c r="RC1626" s="39"/>
      <c r="RD1626" s="39"/>
    </row>
    <row r="1627" spans="2:472" x14ac:dyDescent="0.2">
      <c r="B1627" s="426"/>
      <c r="C1627" s="427"/>
      <c r="V1627" s="63">
        <v>221</v>
      </c>
      <c r="W1627" s="54" t="s">
        <v>3928</v>
      </c>
      <c r="X1627" s="64">
        <v>60335</v>
      </c>
      <c r="Y1627" s="54" t="s">
        <v>2953</v>
      </c>
      <c r="Z1627" s="63" t="s">
        <v>412</v>
      </c>
      <c r="AA1627" s="54" t="s">
        <v>388</v>
      </c>
      <c r="AB1627" s="54" t="s">
        <v>388</v>
      </c>
      <c r="AC1627" s="54" t="s">
        <v>6570</v>
      </c>
      <c r="AD1627" s="64" t="s">
        <v>3886</v>
      </c>
      <c r="AE1627" s="64" t="s">
        <v>6559</v>
      </c>
      <c r="AF1627" s="63">
        <v>221</v>
      </c>
      <c r="AG1627" s="54" t="s">
        <v>3928</v>
      </c>
      <c r="AH1627" s="54" t="s">
        <v>3927</v>
      </c>
      <c r="AI1627" s="63" t="s">
        <v>3929</v>
      </c>
      <c r="AJ1627" s="64" t="s">
        <v>3930</v>
      </c>
      <c r="AK1627" s="569">
        <v>3000174</v>
      </c>
      <c r="AL1627" s="64" t="s">
        <v>388</v>
      </c>
      <c r="AM1627" s="64" t="s">
        <v>3933</v>
      </c>
      <c r="AN1627" s="570">
        <v>239158820</v>
      </c>
      <c r="AO1627" s="54"/>
      <c r="AP1627" s="54"/>
      <c r="AQ1627" s="54"/>
      <c r="AR1627" s="54"/>
      <c r="AS1627" s="54"/>
      <c r="AT1627" s="64" t="s">
        <v>6526</v>
      </c>
      <c r="AU1627" s="64"/>
      <c r="AV1627" s="54"/>
      <c r="AW1627" s="54"/>
      <c r="AX1627" s="54"/>
      <c r="AY1627" s="54"/>
      <c r="AZ1627" s="54"/>
      <c r="BA1627" s="54"/>
      <c r="BB1627" s="54"/>
      <c r="BC1627" s="54"/>
      <c r="BD1627" s="64">
        <v>60335</v>
      </c>
      <c r="BE1627" s="54" t="s">
        <v>2953</v>
      </c>
      <c r="BF1627" s="63" t="s">
        <v>412</v>
      </c>
      <c r="BG1627" s="54" t="s">
        <v>388</v>
      </c>
      <c r="BH1627" s="54" t="s">
        <v>388</v>
      </c>
      <c r="BI1627" s="54" t="s">
        <v>6570</v>
      </c>
      <c r="BJ1627" s="64" t="s">
        <v>3886</v>
      </c>
      <c r="BK1627" s="64" t="s">
        <v>6559</v>
      </c>
      <c r="BL1627" s="54"/>
      <c r="BM1627" s="54"/>
      <c r="BN1627" s="54"/>
      <c r="BO1627" s="39"/>
      <c r="BP1627" s="39"/>
      <c r="BQ1627" s="39"/>
      <c r="BR1627" s="39"/>
      <c r="BS1627" s="47"/>
      <c r="BT1627" s="39"/>
      <c r="BU1627" s="39"/>
      <c r="BV1627" s="39"/>
      <c r="BW1627" s="39"/>
      <c r="BX1627" s="39"/>
      <c r="BY1627" s="39"/>
      <c r="BZ1627" s="39"/>
      <c r="CA1627" s="39"/>
      <c r="CB1627" s="39"/>
      <c r="CC1627" s="47"/>
      <c r="CD1627" s="39"/>
      <c r="CE1627" s="39"/>
      <c r="CF1627" s="48"/>
      <c r="CG1627" s="48"/>
      <c r="CH1627" s="48"/>
      <c r="CI1627" s="48"/>
      <c r="CJ1627" s="48"/>
      <c r="CK1627" s="48"/>
      <c r="CL1627" s="48"/>
      <c r="CM1627" s="48"/>
      <c r="CN1627" s="48"/>
      <c r="CO1627" s="48"/>
      <c r="CP1627" s="48"/>
      <c r="CQ1627" s="48"/>
      <c r="CR1627" s="48"/>
      <c r="CS1627" s="48"/>
      <c r="CT1627" s="48"/>
      <c r="CU1627" s="48"/>
      <c r="CV1627" s="48"/>
      <c r="CW1627" s="48"/>
      <c r="CX1627" s="39"/>
      <c r="ML1627" s="135"/>
      <c r="MM1627" s="135"/>
      <c r="MN1627" s="135"/>
      <c r="MO1627" s="135"/>
      <c r="MP1627" s="135"/>
      <c r="MQ1627" s="135"/>
      <c r="MR1627" s="135"/>
      <c r="MS1627" s="135"/>
      <c r="MT1627" s="135"/>
      <c r="MU1627" s="135"/>
      <c r="MV1627" s="135"/>
      <c r="MW1627" s="135"/>
      <c r="MX1627" s="135"/>
      <c r="MY1627" s="135"/>
      <c r="MZ1627" s="135"/>
      <c r="NA1627" s="135"/>
      <c r="NB1627" s="135"/>
      <c r="NC1627" s="135"/>
      <c r="ND1627" s="135"/>
      <c r="NE1627" s="135"/>
      <c r="NF1627" s="135"/>
      <c r="NG1627" s="135"/>
      <c r="NH1627" s="135"/>
      <c r="NI1627" s="135"/>
      <c r="NJ1627" s="135"/>
      <c r="NK1627" s="135"/>
      <c r="NL1627" s="135"/>
      <c r="NM1627" s="135"/>
      <c r="NN1627" s="135"/>
      <c r="NO1627" s="135"/>
      <c r="NP1627" s="135"/>
      <c r="NQ1627" s="39"/>
      <c r="QS1627"/>
      <c r="QT1627"/>
      <c r="QU1627"/>
      <c r="QV1627"/>
      <c r="QW1627"/>
      <c r="QX1627"/>
      <c r="QY1627"/>
      <c r="QZ1627"/>
      <c r="RA1627"/>
      <c r="RB1627" s="39"/>
      <c r="RC1627" s="39"/>
      <c r="RD1627" s="39"/>
    </row>
    <row r="1628" spans="2:472" x14ac:dyDescent="0.2">
      <c r="B1628" s="426"/>
      <c r="C1628" s="427"/>
      <c r="V1628" s="63">
        <v>221</v>
      </c>
      <c r="W1628" s="54" t="s">
        <v>3928</v>
      </c>
      <c r="X1628" s="64">
        <v>60336</v>
      </c>
      <c r="Y1628" s="54" t="s">
        <v>3039</v>
      </c>
      <c r="Z1628" s="63" t="s">
        <v>412</v>
      </c>
      <c r="AA1628" s="54" t="s">
        <v>388</v>
      </c>
      <c r="AB1628" s="54" t="s">
        <v>388</v>
      </c>
      <c r="AC1628" s="54" t="s">
        <v>6571</v>
      </c>
      <c r="AD1628" s="64" t="s">
        <v>3886</v>
      </c>
      <c r="AE1628" s="64" t="s">
        <v>6559</v>
      </c>
      <c r="AF1628" s="63">
        <v>221</v>
      </c>
      <c r="AG1628" s="54" t="s">
        <v>3928</v>
      </c>
      <c r="AH1628" s="54" t="s">
        <v>3927</v>
      </c>
      <c r="AI1628" s="63" t="s">
        <v>3929</v>
      </c>
      <c r="AJ1628" s="64" t="s">
        <v>3930</v>
      </c>
      <c r="AK1628" s="569">
        <v>3000174</v>
      </c>
      <c r="AL1628" s="64" t="s">
        <v>388</v>
      </c>
      <c r="AM1628" s="64" t="s">
        <v>3933</v>
      </c>
      <c r="AN1628" s="570">
        <v>239158820</v>
      </c>
      <c r="AO1628" s="54"/>
      <c r="AP1628" s="54"/>
      <c r="AQ1628" s="54"/>
      <c r="AR1628" s="54"/>
      <c r="AS1628" s="54"/>
      <c r="AT1628" s="64" t="s">
        <v>6526</v>
      </c>
      <c r="AU1628" s="64"/>
      <c r="AV1628" s="54"/>
      <c r="AW1628" s="54"/>
      <c r="AX1628" s="54"/>
      <c r="AY1628" s="54"/>
      <c r="AZ1628" s="54"/>
      <c r="BA1628" s="54"/>
      <c r="BB1628" s="54"/>
      <c r="BC1628" s="54"/>
      <c r="BD1628" s="64">
        <v>60336</v>
      </c>
      <c r="BE1628" s="54" t="s">
        <v>3039</v>
      </c>
      <c r="BF1628" s="63" t="s">
        <v>412</v>
      </c>
      <c r="BG1628" s="54" t="s">
        <v>388</v>
      </c>
      <c r="BH1628" s="54" t="s">
        <v>388</v>
      </c>
      <c r="BI1628" s="54" t="s">
        <v>6571</v>
      </c>
      <c r="BJ1628" s="64" t="s">
        <v>3886</v>
      </c>
      <c r="BK1628" s="64" t="s">
        <v>6559</v>
      </c>
      <c r="BL1628" s="54"/>
      <c r="BM1628" s="54"/>
      <c r="BN1628" s="54"/>
      <c r="BO1628" s="39"/>
      <c r="BP1628" s="39"/>
      <c r="BQ1628" s="39"/>
      <c r="BR1628" s="39"/>
      <c r="BS1628" s="47"/>
      <c r="BT1628" s="39"/>
      <c r="BU1628" s="39"/>
      <c r="BV1628" s="39"/>
      <c r="BW1628" s="39"/>
      <c r="BX1628" s="39"/>
      <c r="BY1628" s="39"/>
      <c r="BZ1628" s="39"/>
      <c r="CA1628" s="39"/>
      <c r="CB1628" s="39"/>
      <c r="CC1628" s="47"/>
      <c r="CD1628" s="39"/>
      <c r="CE1628" s="39"/>
      <c r="CF1628" s="48"/>
      <c r="CG1628" s="48"/>
      <c r="CH1628" s="48"/>
      <c r="CI1628" s="48"/>
      <c r="CJ1628" s="48"/>
      <c r="CK1628" s="48"/>
      <c r="CL1628" s="48"/>
      <c r="CM1628" s="48"/>
      <c r="CN1628" s="48"/>
      <c r="CO1628" s="48"/>
      <c r="CP1628" s="48"/>
      <c r="CQ1628" s="48"/>
      <c r="CR1628" s="48"/>
      <c r="CS1628" s="48"/>
      <c r="CT1628" s="48"/>
      <c r="CU1628" s="48"/>
      <c r="CV1628" s="48"/>
      <c r="CW1628" s="48"/>
      <c r="CX1628" s="39"/>
      <c r="ML1628" s="135"/>
      <c r="MM1628" s="135"/>
      <c r="MN1628" s="135"/>
      <c r="MO1628" s="135"/>
      <c r="MP1628" s="135"/>
      <c r="MQ1628" s="135"/>
      <c r="MR1628" s="135"/>
      <c r="MS1628" s="135"/>
      <c r="MT1628" s="135"/>
      <c r="MU1628" s="135"/>
      <c r="MV1628" s="135"/>
      <c r="MW1628" s="135"/>
      <c r="MX1628" s="135"/>
      <c r="MY1628" s="135"/>
      <c r="MZ1628" s="135"/>
      <c r="NA1628" s="135"/>
      <c r="NB1628" s="135"/>
      <c r="NC1628" s="135"/>
      <c r="ND1628" s="135"/>
      <c r="NE1628" s="135"/>
      <c r="NF1628" s="135"/>
      <c r="NG1628" s="135"/>
      <c r="NH1628" s="135"/>
      <c r="NI1628" s="135"/>
      <c r="NJ1628" s="135"/>
      <c r="NK1628" s="135"/>
      <c r="NL1628" s="135"/>
      <c r="NM1628" s="135"/>
      <c r="NN1628" s="135"/>
      <c r="NO1628" s="135"/>
      <c r="NP1628" s="135"/>
      <c r="NQ1628" s="39"/>
      <c r="QS1628"/>
      <c r="QT1628"/>
      <c r="QU1628"/>
      <c r="QV1628"/>
      <c r="QW1628"/>
      <c r="QX1628"/>
      <c r="QY1628"/>
      <c r="QZ1628"/>
      <c r="RA1628"/>
      <c r="RB1628" s="39"/>
      <c r="RC1628" s="39"/>
      <c r="RD1628" s="39"/>
    </row>
    <row r="1629" spans="2:472" x14ac:dyDescent="0.2">
      <c r="B1629" s="426"/>
      <c r="C1629" s="427"/>
      <c r="V1629" s="63">
        <v>221</v>
      </c>
      <c r="W1629" s="54" t="s">
        <v>3928</v>
      </c>
      <c r="X1629" s="64">
        <v>60337</v>
      </c>
      <c r="Y1629" s="54" t="s">
        <v>3116</v>
      </c>
      <c r="Z1629" s="63" t="s">
        <v>412</v>
      </c>
      <c r="AA1629" s="54" t="s">
        <v>388</v>
      </c>
      <c r="AB1629" s="54" t="s">
        <v>388</v>
      </c>
      <c r="AC1629" s="54" t="s">
        <v>6572</v>
      </c>
      <c r="AD1629" s="64" t="s">
        <v>3886</v>
      </c>
      <c r="AE1629" s="64" t="s">
        <v>6559</v>
      </c>
      <c r="AF1629" s="63">
        <v>221</v>
      </c>
      <c r="AG1629" s="54" t="s">
        <v>3928</v>
      </c>
      <c r="AH1629" s="54" t="s">
        <v>3927</v>
      </c>
      <c r="AI1629" s="63" t="s">
        <v>3929</v>
      </c>
      <c r="AJ1629" s="64" t="s">
        <v>3930</v>
      </c>
      <c r="AK1629" s="569">
        <v>3000174</v>
      </c>
      <c r="AL1629" s="64" t="s">
        <v>388</v>
      </c>
      <c r="AM1629" s="64" t="s">
        <v>3933</v>
      </c>
      <c r="AN1629" s="570">
        <v>239158820</v>
      </c>
      <c r="AO1629" s="54"/>
      <c r="AP1629" s="54"/>
      <c r="AQ1629" s="54"/>
      <c r="AR1629" s="54"/>
      <c r="AS1629" s="54"/>
      <c r="AT1629" s="64" t="s">
        <v>6526</v>
      </c>
      <c r="AU1629" s="64"/>
      <c r="AV1629" s="54"/>
      <c r="AW1629" s="54"/>
      <c r="AX1629" s="54"/>
      <c r="AY1629" s="54"/>
      <c r="AZ1629" s="54"/>
      <c r="BA1629" s="54"/>
      <c r="BB1629" s="54"/>
      <c r="BC1629" s="54"/>
      <c r="BD1629" s="64">
        <v>60337</v>
      </c>
      <c r="BE1629" s="54" t="s">
        <v>3116</v>
      </c>
      <c r="BF1629" s="63" t="s">
        <v>412</v>
      </c>
      <c r="BG1629" s="54" t="s">
        <v>388</v>
      </c>
      <c r="BH1629" s="54" t="s">
        <v>388</v>
      </c>
      <c r="BI1629" s="54" t="s">
        <v>6572</v>
      </c>
      <c r="BJ1629" s="64" t="s">
        <v>3886</v>
      </c>
      <c r="BK1629" s="64" t="s">
        <v>6559</v>
      </c>
      <c r="BL1629" s="54"/>
      <c r="BM1629" s="54"/>
      <c r="BN1629" s="54"/>
      <c r="BO1629" s="39"/>
      <c r="BP1629" s="39"/>
      <c r="BQ1629" s="39"/>
      <c r="BR1629" s="39"/>
      <c r="BS1629" s="47"/>
      <c r="BT1629" s="39"/>
      <c r="BU1629" s="39"/>
      <c r="BV1629" s="39"/>
      <c r="BW1629" s="39"/>
      <c r="BX1629" s="39"/>
      <c r="BY1629" s="39"/>
      <c r="BZ1629" s="39"/>
      <c r="CA1629" s="39"/>
      <c r="CB1629" s="39"/>
      <c r="CC1629" s="47"/>
      <c r="CD1629" s="39"/>
      <c r="CE1629" s="39"/>
      <c r="CF1629" s="48"/>
      <c r="CG1629" s="48"/>
      <c r="CH1629" s="48"/>
      <c r="CI1629" s="48"/>
      <c r="CJ1629" s="48"/>
      <c r="CK1629" s="48"/>
      <c r="CL1629" s="48"/>
      <c r="CM1629" s="48"/>
      <c r="CN1629" s="48"/>
      <c r="CO1629" s="48"/>
      <c r="CP1629" s="48"/>
      <c r="CQ1629" s="48"/>
      <c r="CR1629" s="48"/>
      <c r="CS1629" s="48"/>
      <c r="CT1629" s="48"/>
      <c r="CU1629" s="48"/>
      <c r="CV1629" s="48"/>
      <c r="CW1629" s="48"/>
      <c r="CX1629" s="39"/>
      <c r="ML1629" s="135"/>
      <c r="MM1629" s="135"/>
      <c r="MN1629" s="135"/>
      <c r="MO1629" s="135"/>
      <c r="MP1629" s="135"/>
      <c r="MQ1629" s="135"/>
      <c r="MR1629" s="135"/>
      <c r="MS1629" s="135"/>
      <c r="MT1629" s="135"/>
      <c r="MU1629" s="135"/>
      <c r="MV1629" s="135"/>
      <c r="MW1629" s="135"/>
      <c r="MX1629" s="135"/>
      <c r="MY1629" s="135"/>
      <c r="MZ1629" s="135"/>
      <c r="NA1629" s="135"/>
      <c r="NB1629" s="135"/>
      <c r="NC1629" s="135"/>
      <c r="ND1629" s="135"/>
      <c r="NE1629" s="135"/>
      <c r="NF1629" s="135"/>
      <c r="NG1629" s="135"/>
      <c r="NH1629" s="135"/>
      <c r="NI1629" s="135"/>
      <c r="NJ1629" s="135"/>
      <c r="NK1629" s="135"/>
      <c r="NL1629" s="135"/>
      <c r="NM1629" s="135"/>
      <c r="NN1629" s="135"/>
      <c r="NO1629" s="135"/>
      <c r="NP1629" s="135"/>
      <c r="NQ1629" s="39"/>
      <c r="QS1629"/>
      <c r="QT1629"/>
      <c r="QU1629"/>
      <c r="QV1629"/>
      <c r="QW1629"/>
      <c r="QX1629"/>
      <c r="QY1629"/>
      <c r="QZ1629"/>
      <c r="RA1629"/>
      <c r="RB1629" s="39"/>
      <c r="RC1629" s="39"/>
      <c r="RD1629" s="39"/>
    </row>
    <row r="1630" spans="2:472" x14ac:dyDescent="0.2">
      <c r="B1630" s="426"/>
      <c r="C1630" s="427"/>
      <c r="V1630" s="63">
        <v>221</v>
      </c>
      <c r="W1630" s="54" t="s">
        <v>3928</v>
      </c>
      <c r="X1630" s="64">
        <v>60339</v>
      </c>
      <c r="Y1630" s="54" t="s">
        <v>3236</v>
      </c>
      <c r="Z1630" s="63" t="s">
        <v>412</v>
      </c>
      <c r="AA1630" s="54" t="s">
        <v>388</v>
      </c>
      <c r="AB1630" s="54" t="s">
        <v>388</v>
      </c>
      <c r="AC1630" s="54" t="s">
        <v>6573</v>
      </c>
      <c r="AD1630" s="64" t="s">
        <v>3886</v>
      </c>
      <c r="AE1630" s="64" t="s">
        <v>6559</v>
      </c>
      <c r="AF1630" s="63">
        <v>221</v>
      </c>
      <c r="AG1630" s="54" t="s">
        <v>3928</v>
      </c>
      <c r="AH1630" s="54" t="s">
        <v>3927</v>
      </c>
      <c r="AI1630" s="63" t="s">
        <v>3929</v>
      </c>
      <c r="AJ1630" s="64" t="s">
        <v>3930</v>
      </c>
      <c r="AK1630" s="569">
        <v>3000174</v>
      </c>
      <c r="AL1630" s="64" t="s">
        <v>388</v>
      </c>
      <c r="AM1630" s="64" t="s">
        <v>3933</v>
      </c>
      <c r="AN1630" s="570">
        <v>239158820</v>
      </c>
      <c r="AO1630" s="54"/>
      <c r="AP1630" s="54"/>
      <c r="AQ1630" s="54"/>
      <c r="AR1630" s="54"/>
      <c r="AS1630" s="54"/>
      <c r="AT1630" s="64" t="s">
        <v>6526</v>
      </c>
      <c r="AU1630" s="64"/>
      <c r="AV1630" s="54"/>
      <c r="AW1630" s="54"/>
      <c r="AX1630" s="54"/>
      <c r="AY1630" s="54"/>
      <c r="AZ1630" s="54"/>
      <c r="BA1630" s="54"/>
      <c r="BB1630" s="54"/>
      <c r="BC1630" s="54"/>
      <c r="BD1630" s="64">
        <v>60339</v>
      </c>
      <c r="BE1630" s="54" t="s">
        <v>3236</v>
      </c>
      <c r="BF1630" s="63" t="s">
        <v>412</v>
      </c>
      <c r="BG1630" s="54" t="s">
        <v>388</v>
      </c>
      <c r="BH1630" s="54" t="s">
        <v>388</v>
      </c>
      <c r="BI1630" s="54" t="s">
        <v>6573</v>
      </c>
      <c r="BJ1630" s="64" t="s">
        <v>3886</v>
      </c>
      <c r="BK1630" s="64" t="s">
        <v>6559</v>
      </c>
      <c r="BL1630" s="54"/>
      <c r="BM1630" s="54"/>
      <c r="BN1630" s="54"/>
      <c r="BO1630" s="39"/>
      <c r="BP1630" s="39"/>
      <c r="BQ1630" s="39"/>
      <c r="BR1630" s="39"/>
      <c r="BS1630" s="47"/>
      <c r="BT1630" s="39"/>
      <c r="BU1630" s="39"/>
      <c r="BV1630" s="39"/>
      <c r="BW1630" s="39"/>
      <c r="BX1630" s="39"/>
      <c r="BY1630" s="39"/>
      <c r="BZ1630" s="39"/>
      <c r="CA1630" s="39"/>
      <c r="CB1630" s="39"/>
      <c r="CC1630" s="47"/>
      <c r="CD1630" s="39"/>
      <c r="CE1630" s="39"/>
      <c r="CF1630" s="48"/>
      <c r="CG1630" s="48"/>
      <c r="CH1630" s="48"/>
      <c r="CI1630" s="48"/>
      <c r="CJ1630" s="48"/>
      <c r="CK1630" s="48"/>
      <c r="CL1630" s="48"/>
      <c r="CM1630" s="48"/>
      <c r="CN1630" s="48"/>
      <c r="CO1630" s="48"/>
      <c r="CP1630" s="48"/>
      <c r="CQ1630" s="48"/>
      <c r="CR1630" s="48"/>
      <c r="CS1630" s="48"/>
      <c r="CT1630" s="48"/>
      <c r="CU1630" s="48"/>
      <c r="CV1630" s="48"/>
      <c r="CW1630" s="48"/>
      <c r="CX1630" s="39"/>
      <c r="ML1630" s="135"/>
      <c r="MM1630" s="135"/>
      <c r="MN1630" s="135"/>
      <c r="MO1630" s="135"/>
      <c r="MP1630" s="135"/>
      <c r="MQ1630" s="135"/>
      <c r="MR1630" s="135"/>
      <c r="MS1630" s="135"/>
      <c r="MT1630" s="135"/>
      <c r="MU1630" s="135"/>
      <c r="MV1630" s="135"/>
      <c r="MW1630" s="135"/>
      <c r="MX1630" s="135"/>
      <c r="MY1630" s="135"/>
      <c r="MZ1630" s="135"/>
      <c r="NA1630" s="135"/>
      <c r="NB1630" s="135"/>
      <c r="NC1630" s="135"/>
      <c r="ND1630" s="135"/>
      <c r="NE1630" s="135"/>
      <c r="NF1630" s="135"/>
      <c r="NG1630" s="135"/>
      <c r="NH1630" s="135"/>
      <c r="NI1630" s="135"/>
      <c r="NJ1630" s="135"/>
      <c r="NK1630" s="135"/>
      <c r="NL1630" s="135"/>
      <c r="NM1630" s="135"/>
      <c r="NN1630" s="135"/>
      <c r="NO1630" s="135"/>
      <c r="NP1630" s="135"/>
      <c r="NQ1630" s="39"/>
      <c r="QS1630"/>
      <c r="QT1630"/>
      <c r="QU1630"/>
      <c r="QV1630"/>
      <c r="QW1630"/>
      <c r="QX1630"/>
      <c r="QY1630"/>
      <c r="QZ1630"/>
      <c r="RA1630"/>
      <c r="RB1630" s="39"/>
      <c r="RC1630" s="39"/>
      <c r="RD1630" s="39"/>
    </row>
    <row r="1631" spans="2:472" x14ac:dyDescent="0.2">
      <c r="B1631" s="426"/>
      <c r="C1631" s="427"/>
      <c r="V1631" s="63">
        <v>221</v>
      </c>
      <c r="W1631" s="54" t="s">
        <v>3928</v>
      </c>
      <c r="X1631" s="64">
        <v>60340</v>
      </c>
      <c r="Y1631" s="54" t="s">
        <v>3290</v>
      </c>
      <c r="Z1631" s="63" t="s">
        <v>412</v>
      </c>
      <c r="AA1631" s="54" t="s">
        <v>388</v>
      </c>
      <c r="AB1631" s="54" t="s">
        <v>388</v>
      </c>
      <c r="AC1631" s="54" t="s">
        <v>6574</v>
      </c>
      <c r="AD1631" s="64" t="s">
        <v>3886</v>
      </c>
      <c r="AE1631" s="64" t="s">
        <v>6559</v>
      </c>
      <c r="AF1631" s="63">
        <v>221</v>
      </c>
      <c r="AG1631" s="54" t="s">
        <v>3928</v>
      </c>
      <c r="AH1631" s="54" t="s">
        <v>3927</v>
      </c>
      <c r="AI1631" s="63" t="s">
        <v>3929</v>
      </c>
      <c r="AJ1631" s="64" t="s">
        <v>3930</v>
      </c>
      <c r="AK1631" s="569">
        <v>3000174</v>
      </c>
      <c r="AL1631" s="64" t="s">
        <v>388</v>
      </c>
      <c r="AM1631" s="64" t="s">
        <v>3933</v>
      </c>
      <c r="AN1631" s="570">
        <v>239158820</v>
      </c>
      <c r="AO1631" s="54"/>
      <c r="AP1631" s="54"/>
      <c r="AQ1631" s="54"/>
      <c r="AR1631" s="54"/>
      <c r="AS1631" s="54"/>
      <c r="AT1631" s="64" t="s">
        <v>6526</v>
      </c>
      <c r="AU1631" s="64"/>
      <c r="AV1631" s="54"/>
      <c r="AW1631" s="54"/>
      <c r="AX1631" s="54"/>
      <c r="AY1631" s="54"/>
      <c r="AZ1631" s="54"/>
      <c r="BA1631" s="54"/>
      <c r="BB1631" s="54"/>
      <c r="BC1631" s="54"/>
      <c r="BD1631" s="64">
        <v>60340</v>
      </c>
      <c r="BE1631" s="54" t="s">
        <v>3290</v>
      </c>
      <c r="BF1631" s="63" t="s">
        <v>412</v>
      </c>
      <c r="BG1631" s="54" t="s">
        <v>388</v>
      </c>
      <c r="BH1631" s="54" t="s">
        <v>388</v>
      </c>
      <c r="BI1631" s="54" t="s">
        <v>6574</v>
      </c>
      <c r="BJ1631" s="64" t="s">
        <v>3886</v>
      </c>
      <c r="BK1631" s="64" t="s">
        <v>6559</v>
      </c>
      <c r="BL1631" s="54"/>
      <c r="BM1631" s="54"/>
      <c r="BN1631" s="54"/>
      <c r="BO1631" s="39"/>
      <c r="BP1631" s="39"/>
      <c r="BQ1631" s="39"/>
      <c r="BR1631" s="39"/>
      <c r="BS1631" s="47"/>
      <c r="BT1631" s="39"/>
      <c r="BU1631" s="39"/>
      <c r="BV1631" s="39"/>
      <c r="BW1631" s="39"/>
      <c r="BX1631" s="39"/>
      <c r="BY1631" s="39"/>
      <c r="BZ1631" s="39"/>
      <c r="CA1631" s="39"/>
      <c r="CB1631" s="39"/>
      <c r="CC1631" s="47"/>
      <c r="CD1631" s="39"/>
      <c r="CE1631" s="39"/>
      <c r="CF1631" s="48"/>
      <c r="CG1631" s="48"/>
      <c r="CH1631" s="48"/>
      <c r="CI1631" s="48"/>
      <c r="CJ1631" s="48"/>
      <c r="CK1631" s="48"/>
      <c r="CL1631" s="48"/>
      <c r="CM1631" s="48"/>
      <c r="CN1631" s="48"/>
      <c r="CO1631" s="48"/>
      <c r="CP1631" s="48"/>
      <c r="CQ1631" s="48"/>
      <c r="CR1631" s="48"/>
      <c r="CS1631" s="48"/>
      <c r="CT1631" s="48"/>
      <c r="CU1631" s="48"/>
      <c r="CV1631" s="48"/>
      <c r="CW1631" s="48"/>
      <c r="CX1631" s="39"/>
      <c r="ML1631" s="135"/>
      <c r="MM1631" s="135"/>
      <c r="MN1631" s="135"/>
      <c r="MO1631" s="135"/>
      <c r="MP1631" s="135"/>
      <c r="MQ1631" s="135"/>
      <c r="MR1631" s="135"/>
      <c r="MS1631" s="135"/>
      <c r="MT1631" s="135"/>
      <c r="MU1631" s="135"/>
      <c r="MV1631" s="135"/>
      <c r="MW1631" s="135"/>
      <c r="MX1631" s="135"/>
      <c r="MY1631" s="135"/>
      <c r="MZ1631" s="135"/>
      <c r="NA1631" s="135"/>
      <c r="NB1631" s="135"/>
      <c r="NC1631" s="135"/>
      <c r="ND1631" s="135"/>
      <c r="NE1631" s="135"/>
      <c r="NF1631" s="135"/>
      <c r="NG1631" s="135"/>
      <c r="NH1631" s="135"/>
      <c r="NI1631" s="135"/>
      <c r="NJ1631" s="135"/>
      <c r="NK1631" s="135"/>
      <c r="NL1631" s="135"/>
      <c r="NM1631" s="135"/>
      <c r="NN1631" s="135"/>
      <c r="NO1631" s="135"/>
      <c r="NP1631" s="135"/>
      <c r="NQ1631" s="39"/>
      <c r="QS1631"/>
      <c r="QT1631"/>
      <c r="QU1631"/>
      <c r="QV1631"/>
      <c r="QW1631"/>
      <c r="QX1631"/>
      <c r="QY1631"/>
      <c r="QZ1631"/>
      <c r="RA1631"/>
      <c r="RB1631" s="39"/>
      <c r="RC1631" s="39"/>
      <c r="RD1631" s="39"/>
    </row>
    <row r="1632" spans="2:472" x14ac:dyDescent="0.2">
      <c r="B1632" s="426"/>
      <c r="C1632" s="427"/>
      <c r="V1632" s="63">
        <v>221</v>
      </c>
      <c r="W1632" s="54" t="s">
        <v>3928</v>
      </c>
      <c r="X1632" s="64">
        <v>60341</v>
      </c>
      <c r="Y1632" s="54" t="s">
        <v>3339</v>
      </c>
      <c r="Z1632" s="63" t="s">
        <v>412</v>
      </c>
      <c r="AA1632" s="54" t="s">
        <v>388</v>
      </c>
      <c r="AB1632" s="54" t="s">
        <v>388</v>
      </c>
      <c r="AC1632" s="54" t="s">
        <v>6575</v>
      </c>
      <c r="AD1632" s="64" t="s">
        <v>3886</v>
      </c>
      <c r="AE1632" s="64" t="s">
        <v>6559</v>
      </c>
      <c r="AF1632" s="63">
        <v>221</v>
      </c>
      <c r="AG1632" s="54" t="s">
        <v>3928</v>
      </c>
      <c r="AH1632" s="54" t="s">
        <v>3927</v>
      </c>
      <c r="AI1632" s="63" t="s">
        <v>3929</v>
      </c>
      <c r="AJ1632" s="64" t="s">
        <v>3930</v>
      </c>
      <c r="AK1632" s="569">
        <v>3000174</v>
      </c>
      <c r="AL1632" s="64" t="s">
        <v>388</v>
      </c>
      <c r="AM1632" s="64" t="s">
        <v>3933</v>
      </c>
      <c r="AN1632" s="570">
        <v>239158820</v>
      </c>
      <c r="AO1632" s="54"/>
      <c r="AP1632" s="54"/>
      <c r="AQ1632" s="54"/>
      <c r="AR1632" s="54"/>
      <c r="AS1632" s="54"/>
      <c r="AT1632" s="64" t="s">
        <v>6526</v>
      </c>
      <c r="AU1632" s="64"/>
      <c r="AV1632" s="54"/>
      <c r="AW1632" s="54"/>
      <c r="AX1632" s="54"/>
      <c r="AY1632" s="54"/>
      <c r="AZ1632" s="54"/>
      <c r="BA1632" s="54"/>
      <c r="BB1632" s="54"/>
      <c r="BC1632" s="54"/>
      <c r="BD1632" s="64">
        <v>60341</v>
      </c>
      <c r="BE1632" s="54" t="s">
        <v>3339</v>
      </c>
      <c r="BF1632" s="63" t="s">
        <v>412</v>
      </c>
      <c r="BG1632" s="54" t="s">
        <v>388</v>
      </c>
      <c r="BH1632" s="54" t="s">
        <v>388</v>
      </c>
      <c r="BI1632" s="54" t="s">
        <v>6575</v>
      </c>
      <c r="BJ1632" s="64" t="s">
        <v>3886</v>
      </c>
      <c r="BK1632" s="64" t="s">
        <v>6559</v>
      </c>
      <c r="BL1632" s="54"/>
      <c r="BM1632" s="54"/>
      <c r="BN1632" s="54"/>
      <c r="BO1632" s="39"/>
      <c r="BP1632" s="39"/>
      <c r="BQ1632" s="39"/>
      <c r="BR1632" s="39"/>
      <c r="BS1632" s="47"/>
      <c r="BT1632" s="39"/>
      <c r="BU1632" s="39"/>
      <c r="BV1632" s="39"/>
      <c r="BW1632" s="39"/>
      <c r="BX1632" s="39"/>
      <c r="BY1632" s="39"/>
      <c r="BZ1632" s="39"/>
      <c r="CA1632" s="39"/>
      <c r="CB1632" s="39"/>
      <c r="CC1632" s="47"/>
      <c r="CD1632" s="39"/>
      <c r="CE1632" s="39"/>
      <c r="CF1632" s="48"/>
      <c r="CG1632" s="48"/>
      <c r="CH1632" s="48"/>
      <c r="CI1632" s="48"/>
      <c r="CJ1632" s="48"/>
      <c r="CK1632" s="48"/>
      <c r="CL1632" s="48"/>
      <c r="CM1632" s="48"/>
      <c r="CN1632" s="48"/>
      <c r="CO1632" s="48"/>
      <c r="CP1632" s="48"/>
      <c r="CQ1632" s="48"/>
      <c r="CR1632" s="48"/>
      <c r="CS1632" s="48"/>
      <c r="CT1632" s="48"/>
      <c r="CU1632" s="48"/>
      <c r="CV1632" s="48"/>
      <c r="CW1632" s="48"/>
      <c r="CX1632" s="39"/>
      <c r="ML1632" s="135"/>
      <c r="MM1632" s="135"/>
      <c r="MN1632" s="135"/>
      <c r="MO1632" s="135"/>
      <c r="MP1632" s="135"/>
      <c r="MQ1632" s="135"/>
      <c r="MR1632" s="135"/>
      <c r="MS1632" s="135"/>
      <c r="MT1632" s="135"/>
      <c r="MU1632" s="135"/>
      <c r="MV1632" s="135"/>
      <c r="MW1632" s="135"/>
      <c r="MX1632" s="135"/>
      <c r="MY1632" s="135"/>
      <c r="MZ1632" s="135"/>
      <c r="NA1632" s="135"/>
      <c r="NB1632" s="135"/>
      <c r="NC1632" s="135"/>
      <c r="ND1632" s="135"/>
      <c r="NE1632" s="135"/>
      <c r="NF1632" s="135"/>
      <c r="NG1632" s="135"/>
      <c r="NH1632" s="135"/>
      <c r="NI1632" s="135"/>
      <c r="NJ1632" s="135"/>
      <c r="NK1632" s="135"/>
      <c r="NL1632" s="135"/>
      <c r="NM1632" s="135"/>
      <c r="NN1632" s="135"/>
      <c r="NO1632" s="135"/>
      <c r="NP1632" s="135"/>
      <c r="NQ1632" s="39"/>
      <c r="QS1632"/>
      <c r="QT1632"/>
      <c r="QU1632"/>
      <c r="QV1632"/>
      <c r="QW1632"/>
      <c r="QX1632"/>
      <c r="QY1632"/>
      <c r="QZ1632"/>
      <c r="RA1632"/>
      <c r="RB1632" s="39"/>
      <c r="RC1632" s="39"/>
      <c r="RD1632" s="39"/>
    </row>
    <row r="1633" spans="2:472" x14ac:dyDescent="0.2">
      <c r="B1633" s="426"/>
      <c r="C1633" s="427"/>
      <c r="V1633" s="63">
        <v>221</v>
      </c>
      <c r="W1633" s="54" t="s">
        <v>3928</v>
      </c>
      <c r="X1633" s="64">
        <v>60338</v>
      </c>
      <c r="Y1633" s="54" t="s">
        <v>3176</v>
      </c>
      <c r="Z1633" s="63" t="s">
        <v>412</v>
      </c>
      <c r="AA1633" s="54" t="s">
        <v>388</v>
      </c>
      <c r="AB1633" s="54" t="s">
        <v>388</v>
      </c>
      <c r="AC1633" s="54" t="s">
        <v>6576</v>
      </c>
      <c r="AD1633" s="64" t="s">
        <v>3886</v>
      </c>
      <c r="AE1633" s="64" t="s">
        <v>6559</v>
      </c>
      <c r="AF1633" s="63">
        <v>221</v>
      </c>
      <c r="AG1633" s="54" t="s">
        <v>3928</v>
      </c>
      <c r="AH1633" s="54" t="s">
        <v>3927</v>
      </c>
      <c r="AI1633" s="63" t="s">
        <v>3929</v>
      </c>
      <c r="AJ1633" s="64" t="s">
        <v>3930</v>
      </c>
      <c r="AK1633" s="569">
        <v>3000174</v>
      </c>
      <c r="AL1633" s="64" t="s">
        <v>388</v>
      </c>
      <c r="AM1633" s="64" t="s">
        <v>3933</v>
      </c>
      <c r="AN1633" s="570">
        <v>239158820</v>
      </c>
      <c r="AO1633" s="54"/>
      <c r="AP1633" s="54"/>
      <c r="AQ1633" s="54"/>
      <c r="AR1633" s="54"/>
      <c r="AS1633" s="54"/>
      <c r="AT1633" s="64" t="s">
        <v>6526</v>
      </c>
      <c r="AU1633" s="64"/>
      <c r="AV1633" s="54"/>
      <c r="AW1633" s="54"/>
      <c r="AX1633" s="54"/>
      <c r="AY1633" s="54"/>
      <c r="AZ1633" s="54"/>
      <c r="BA1633" s="54"/>
      <c r="BB1633" s="54"/>
      <c r="BC1633" s="54"/>
      <c r="BD1633" s="64">
        <v>60338</v>
      </c>
      <c r="BE1633" s="54" t="s">
        <v>3176</v>
      </c>
      <c r="BF1633" s="63" t="s">
        <v>412</v>
      </c>
      <c r="BG1633" s="54" t="s">
        <v>388</v>
      </c>
      <c r="BH1633" s="54" t="s">
        <v>388</v>
      </c>
      <c r="BI1633" s="54" t="s">
        <v>6576</v>
      </c>
      <c r="BJ1633" s="64" t="s">
        <v>3886</v>
      </c>
      <c r="BK1633" s="64" t="s">
        <v>6559</v>
      </c>
      <c r="BL1633" s="54"/>
      <c r="BM1633" s="54"/>
      <c r="BN1633" s="54"/>
      <c r="BO1633" s="39"/>
      <c r="BP1633" s="39"/>
      <c r="BQ1633" s="39"/>
      <c r="BR1633" s="39"/>
      <c r="BS1633" s="47"/>
      <c r="BT1633" s="39"/>
      <c r="BU1633" s="39"/>
      <c r="BV1633" s="39"/>
      <c r="BW1633" s="39"/>
      <c r="BX1633" s="39"/>
      <c r="BY1633" s="39"/>
      <c r="BZ1633" s="39"/>
      <c r="CA1633" s="39"/>
      <c r="CB1633" s="39"/>
      <c r="CC1633" s="47"/>
      <c r="CD1633" s="39"/>
      <c r="CE1633" s="39"/>
      <c r="CF1633" s="48"/>
      <c r="CG1633" s="48"/>
      <c r="CH1633" s="48"/>
      <c r="CI1633" s="48"/>
      <c r="CJ1633" s="48"/>
      <c r="CK1633" s="48"/>
      <c r="CL1633" s="48"/>
      <c r="CM1633" s="48"/>
      <c r="CN1633" s="48"/>
      <c r="CO1633" s="48"/>
      <c r="CP1633" s="48"/>
      <c r="CQ1633" s="48"/>
      <c r="CR1633" s="48"/>
      <c r="CS1633" s="48"/>
      <c r="CT1633" s="48"/>
      <c r="CU1633" s="48"/>
      <c r="CV1633" s="48"/>
      <c r="CW1633" s="48"/>
      <c r="CX1633" s="39"/>
      <c r="ML1633" s="135"/>
      <c r="MM1633" s="135"/>
      <c r="MN1633" s="135"/>
      <c r="MO1633" s="135"/>
      <c r="MP1633" s="135"/>
      <c r="MQ1633" s="135"/>
      <c r="MR1633" s="135"/>
      <c r="MS1633" s="135"/>
      <c r="MT1633" s="135"/>
      <c r="MU1633" s="135"/>
      <c r="MV1633" s="135"/>
      <c r="MW1633" s="135"/>
      <c r="MX1633" s="135"/>
      <c r="MY1633" s="135"/>
      <c r="MZ1633" s="135"/>
      <c r="NA1633" s="135"/>
      <c r="NB1633" s="135"/>
      <c r="NC1633" s="135"/>
      <c r="ND1633" s="135"/>
      <c r="NE1633" s="135"/>
      <c r="NF1633" s="135"/>
      <c r="NG1633" s="135"/>
      <c r="NH1633" s="135"/>
      <c r="NI1633" s="135"/>
      <c r="NJ1633" s="135"/>
      <c r="NK1633" s="135"/>
      <c r="NL1633" s="135"/>
      <c r="NM1633" s="135"/>
      <c r="NN1633" s="135"/>
      <c r="NO1633" s="135"/>
      <c r="NP1633" s="135"/>
      <c r="NQ1633" s="39"/>
      <c r="QS1633"/>
      <c r="QT1633"/>
      <c r="QU1633"/>
      <c r="QV1633"/>
      <c r="QW1633"/>
      <c r="QX1633"/>
      <c r="QY1633"/>
      <c r="QZ1633"/>
      <c r="RA1633"/>
      <c r="RB1633" s="39"/>
      <c r="RC1633" s="39"/>
      <c r="RD1633" s="39"/>
    </row>
    <row r="1634" spans="2:472" x14ac:dyDescent="0.2">
      <c r="B1634" s="426"/>
      <c r="C1634" s="427"/>
      <c r="V1634" s="63">
        <v>221</v>
      </c>
      <c r="W1634" s="54" t="s">
        <v>3928</v>
      </c>
      <c r="X1634" s="64">
        <v>60401</v>
      </c>
      <c r="Y1634" s="54" t="s">
        <v>779</v>
      </c>
      <c r="Z1634" s="63" t="s">
        <v>412</v>
      </c>
      <c r="AA1634" s="54" t="s">
        <v>505</v>
      </c>
      <c r="AB1634" s="54" t="s">
        <v>388</v>
      </c>
      <c r="AC1634" s="54" t="s">
        <v>779</v>
      </c>
      <c r="AD1634" s="64" t="s">
        <v>3886</v>
      </c>
      <c r="AE1634" s="64" t="s">
        <v>6559</v>
      </c>
      <c r="AF1634" s="63">
        <v>221</v>
      </c>
      <c r="AG1634" s="54" t="s">
        <v>3928</v>
      </c>
      <c r="AH1634" s="54" t="s">
        <v>3927</v>
      </c>
      <c r="AI1634" s="63" t="s">
        <v>3929</v>
      </c>
      <c r="AJ1634" s="64" t="s">
        <v>3930</v>
      </c>
      <c r="AK1634" s="569">
        <v>3000174</v>
      </c>
      <c r="AL1634" s="64" t="s">
        <v>388</v>
      </c>
      <c r="AM1634" s="64" t="s">
        <v>3933</v>
      </c>
      <c r="AN1634" s="570">
        <v>239158820</v>
      </c>
      <c r="AO1634" s="54"/>
      <c r="AP1634" s="54"/>
      <c r="AQ1634" s="54"/>
      <c r="AR1634" s="54"/>
      <c r="AS1634" s="54"/>
      <c r="AT1634" s="64" t="s">
        <v>6526</v>
      </c>
      <c r="AU1634" s="64"/>
      <c r="AV1634" s="54"/>
      <c r="AW1634" s="54"/>
      <c r="AX1634" s="54"/>
      <c r="AY1634" s="54"/>
      <c r="AZ1634" s="54"/>
      <c r="BA1634" s="54"/>
      <c r="BB1634" s="54"/>
      <c r="BC1634" s="54"/>
      <c r="BD1634" s="64">
        <v>60401</v>
      </c>
      <c r="BE1634" s="54" t="s">
        <v>779</v>
      </c>
      <c r="BF1634" s="63" t="s">
        <v>412</v>
      </c>
      <c r="BG1634" s="54" t="s">
        <v>505</v>
      </c>
      <c r="BH1634" s="54" t="s">
        <v>388</v>
      </c>
      <c r="BI1634" s="54" t="s">
        <v>779</v>
      </c>
      <c r="BJ1634" s="64" t="s">
        <v>3886</v>
      </c>
      <c r="BK1634" s="64" t="s">
        <v>6559</v>
      </c>
      <c r="BL1634" s="54"/>
      <c r="BM1634" s="54"/>
      <c r="BN1634" s="54"/>
      <c r="BO1634" s="39"/>
      <c r="BP1634" s="39"/>
      <c r="BQ1634" s="39"/>
      <c r="BR1634" s="39"/>
      <c r="BS1634" s="47"/>
      <c r="BT1634" s="39"/>
      <c r="BU1634" s="39"/>
      <c r="BV1634" s="39"/>
      <c r="BW1634" s="39"/>
      <c r="BX1634" s="39"/>
      <c r="BY1634" s="39"/>
      <c r="BZ1634" s="39"/>
      <c r="CA1634" s="39"/>
      <c r="CB1634" s="39"/>
      <c r="CC1634" s="47"/>
      <c r="CD1634" s="39"/>
      <c r="CE1634" s="39"/>
      <c r="CF1634" s="48"/>
      <c r="CG1634" s="48"/>
      <c r="CH1634" s="48"/>
      <c r="CI1634" s="48"/>
      <c r="CJ1634" s="48"/>
      <c r="CK1634" s="48"/>
      <c r="CL1634" s="48"/>
      <c r="CM1634" s="48"/>
      <c r="CN1634" s="48"/>
      <c r="CO1634" s="48"/>
      <c r="CP1634" s="48"/>
      <c r="CQ1634" s="48"/>
      <c r="CR1634" s="48"/>
      <c r="CS1634" s="48"/>
      <c r="CT1634" s="48"/>
      <c r="CU1634" s="48"/>
      <c r="CV1634" s="48"/>
      <c r="CW1634" s="48"/>
      <c r="CX1634" s="39"/>
      <c r="ML1634" s="135"/>
      <c r="MM1634" s="135"/>
      <c r="MN1634" s="135"/>
      <c r="MO1634" s="135"/>
      <c r="MP1634" s="135"/>
      <c r="MQ1634" s="135"/>
      <c r="MR1634" s="135"/>
      <c r="MS1634" s="135"/>
      <c r="MT1634" s="135"/>
      <c r="MU1634" s="135"/>
      <c r="MV1634" s="135"/>
      <c r="MW1634" s="135"/>
      <c r="MX1634" s="135"/>
      <c r="MY1634" s="135"/>
      <c r="MZ1634" s="135"/>
      <c r="NA1634" s="135"/>
      <c r="NB1634" s="135"/>
      <c r="NC1634" s="135"/>
      <c r="ND1634" s="135"/>
      <c r="NE1634" s="135"/>
      <c r="NF1634" s="135"/>
      <c r="NG1634" s="135"/>
      <c r="NH1634" s="135"/>
      <c r="NI1634" s="135"/>
      <c r="NJ1634" s="135"/>
      <c r="NK1634" s="135"/>
      <c r="NL1634" s="135"/>
      <c r="NM1634" s="135"/>
      <c r="NN1634" s="135"/>
      <c r="NO1634" s="135"/>
      <c r="NP1634" s="135"/>
      <c r="NQ1634" s="39"/>
      <c r="QS1634"/>
      <c r="QT1634"/>
      <c r="QU1634"/>
      <c r="QV1634"/>
      <c r="QW1634"/>
      <c r="QX1634"/>
      <c r="QY1634"/>
      <c r="QZ1634"/>
      <c r="RA1634"/>
      <c r="RB1634" s="39"/>
      <c r="RC1634" s="39"/>
      <c r="RD1634" s="39"/>
    </row>
    <row r="1635" spans="2:472" x14ac:dyDescent="0.2">
      <c r="B1635" s="426"/>
      <c r="C1635" s="427"/>
      <c r="V1635" s="63">
        <v>221</v>
      </c>
      <c r="W1635" s="54" t="s">
        <v>3928</v>
      </c>
      <c r="X1635" s="64">
        <v>60400</v>
      </c>
      <c r="Y1635" s="54" t="s">
        <v>6577</v>
      </c>
      <c r="Z1635" s="63" t="s">
        <v>412</v>
      </c>
      <c r="AA1635" s="54" t="s">
        <v>505</v>
      </c>
      <c r="AB1635" s="54" t="s">
        <v>388</v>
      </c>
      <c r="AC1635" s="54" t="s">
        <v>6578</v>
      </c>
      <c r="AD1635" s="64" t="s">
        <v>3886</v>
      </c>
      <c r="AE1635" s="64" t="s">
        <v>6559</v>
      </c>
      <c r="AF1635" s="63">
        <v>221</v>
      </c>
      <c r="AG1635" s="54" t="s">
        <v>3928</v>
      </c>
      <c r="AH1635" s="54" t="s">
        <v>3927</v>
      </c>
      <c r="AI1635" s="63" t="s">
        <v>3929</v>
      </c>
      <c r="AJ1635" s="64" t="s">
        <v>3930</v>
      </c>
      <c r="AK1635" s="569">
        <v>3000174</v>
      </c>
      <c r="AL1635" s="64" t="s">
        <v>388</v>
      </c>
      <c r="AM1635" s="64" t="s">
        <v>3933</v>
      </c>
      <c r="AN1635" s="570">
        <v>239158820</v>
      </c>
      <c r="AO1635" s="54"/>
      <c r="AP1635" s="54"/>
      <c r="AQ1635" s="54"/>
      <c r="AR1635" s="54"/>
      <c r="AS1635" s="54"/>
      <c r="AT1635" s="64" t="s">
        <v>6526</v>
      </c>
      <c r="AU1635" s="64"/>
      <c r="AV1635" s="54"/>
      <c r="AW1635" s="54"/>
      <c r="AX1635" s="54"/>
      <c r="AY1635" s="54"/>
      <c r="AZ1635" s="54"/>
      <c r="BA1635" s="54"/>
      <c r="BB1635" s="54"/>
      <c r="BC1635" s="54"/>
      <c r="BD1635" s="64">
        <v>60400</v>
      </c>
      <c r="BE1635" s="54" t="s">
        <v>6577</v>
      </c>
      <c r="BF1635" s="63" t="s">
        <v>412</v>
      </c>
      <c r="BG1635" s="54" t="s">
        <v>505</v>
      </c>
      <c r="BH1635" s="54" t="s">
        <v>388</v>
      </c>
      <c r="BI1635" s="54" t="s">
        <v>6578</v>
      </c>
      <c r="BJ1635" s="64" t="s">
        <v>3886</v>
      </c>
      <c r="BK1635" s="64" t="s">
        <v>6559</v>
      </c>
      <c r="BL1635" s="54"/>
      <c r="BM1635" s="54"/>
      <c r="BN1635" s="54"/>
      <c r="BO1635" s="39"/>
      <c r="BP1635" s="39"/>
      <c r="BQ1635" s="39"/>
      <c r="BR1635" s="39"/>
      <c r="BS1635" s="47"/>
      <c r="BT1635" s="39"/>
      <c r="BU1635" s="39"/>
      <c r="BV1635" s="39"/>
      <c r="BW1635" s="39"/>
      <c r="BX1635" s="39"/>
      <c r="BY1635" s="39"/>
      <c r="BZ1635" s="39"/>
      <c r="CA1635" s="39"/>
      <c r="CB1635" s="39"/>
      <c r="CC1635" s="47"/>
      <c r="CD1635" s="39"/>
      <c r="CE1635" s="39"/>
      <c r="CF1635" s="48"/>
      <c r="CG1635" s="48"/>
      <c r="CH1635" s="48"/>
      <c r="CI1635" s="48"/>
      <c r="CJ1635" s="48"/>
      <c r="CK1635" s="48"/>
      <c r="CL1635" s="48"/>
      <c r="CM1635" s="48"/>
      <c r="CN1635" s="48"/>
      <c r="CO1635" s="48"/>
      <c r="CP1635" s="48"/>
      <c r="CQ1635" s="48"/>
      <c r="CR1635" s="48"/>
      <c r="CS1635" s="48"/>
      <c r="CT1635" s="48"/>
      <c r="CU1635" s="48"/>
      <c r="CV1635" s="48"/>
      <c r="CW1635" s="48"/>
      <c r="CX1635" s="39"/>
      <c r="ML1635" s="135"/>
      <c r="MM1635" s="135"/>
      <c r="MN1635" s="135"/>
      <c r="MO1635" s="135"/>
      <c r="MP1635" s="135"/>
      <c r="MQ1635" s="135"/>
      <c r="MR1635" s="135"/>
      <c r="MS1635" s="135"/>
      <c r="MT1635" s="135"/>
      <c r="MU1635" s="135"/>
      <c r="MV1635" s="135"/>
      <c r="MW1635" s="135"/>
      <c r="MX1635" s="135"/>
      <c r="MY1635" s="135"/>
      <c r="MZ1635" s="135"/>
      <c r="NA1635" s="135"/>
      <c r="NB1635" s="135"/>
      <c r="NC1635" s="135"/>
      <c r="ND1635" s="135"/>
      <c r="NE1635" s="135"/>
      <c r="NF1635" s="135"/>
      <c r="NG1635" s="135"/>
      <c r="NH1635" s="135"/>
      <c r="NI1635" s="135"/>
      <c r="NJ1635" s="135"/>
      <c r="NK1635" s="135"/>
      <c r="NL1635" s="135"/>
      <c r="NM1635" s="135"/>
      <c r="NN1635" s="135"/>
      <c r="NO1635" s="135"/>
      <c r="NP1635" s="135"/>
      <c r="NQ1635" s="39"/>
      <c r="QS1635"/>
      <c r="QT1635"/>
      <c r="QU1635"/>
      <c r="QV1635"/>
      <c r="QW1635"/>
      <c r="QX1635"/>
      <c r="QY1635"/>
      <c r="QZ1635"/>
      <c r="RA1635"/>
      <c r="RB1635" s="39"/>
      <c r="RC1635" s="39"/>
      <c r="RD1635" s="39"/>
    </row>
    <row r="1636" spans="2:472" x14ac:dyDescent="0.2">
      <c r="B1636" s="426"/>
      <c r="C1636" s="427"/>
      <c r="V1636" s="63">
        <v>221</v>
      </c>
      <c r="W1636" s="54" t="s">
        <v>3928</v>
      </c>
      <c r="X1636" s="64">
        <v>60406</v>
      </c>
      <c r="Y1636" s="54" t="s">
        <v>1103</v>
      </c>
      <c r="Z1636" s="63" t="s">
        <v>412</v>
      </c>
      <c r="AA1636" s="54" t="s">
        <v>505</v>
      </c>
      <c r="AB1636" s="54" t="s">
        <v>388</v>
      </c>
      <c r="AC1636" s="54" t="s">
        <v>1103</v>
      </c>
      <c r="AD1636" s="64" t="s">
        <v>3886</v>
      </c>
      <c r="AE1636" s="64" t="s">
        <v>6559</v>
      </c>
      <c r="AF1636" s="63">
        <v>221</v>
      </c>
      <c r="AG1636" s="54" t="s">
        <v>3928</v>
      </c>
      <c r="AH1636" s="54" t="s">
        <v>3927</v>
      </c>
      <c r="AI1636" s="63" t="s">
        <v>3929</v>
      </c>
      <c r="AJ1636" s="64" t="s">
        <v>3930</v>
      </c>
      <c r="AK1636" s="569">
        <v>3000174</v>
      </c>
      <c r="AL1636" s="64" t="s">
        <v>388</v>
      </c>
      <c r="AM1636" s="64" t="s">
        <v>3933</v>
      </c>
      <c r="AN1636" s="570">
        <v>239158820</v>
      </c>
      <c r="AO1636" s="54"/>
      <c r="AP1636" s="54"/>
      <c r="AQ1636" s="54"/>
      <c r="AR1636" s="54"/>
      <c r="AS1636" s="54"/>
      <c r="AT1636" s="64" t="s">
        <v>6526</v>
      </c>
      <c r="AU1636" s="64"/>
      <c r="AV1636" s="54"/>
      <c r="AW1636" s="54"/>
      <c r="AX1636" s="54"/>
      <c r="AY1636" s="54"/>
      <c r="AZ1636" s="54"/>
      <c r="BA1636" s="54"/>
      <c r="BB1636" s="54"/>
      <c r="BC1636" s="54"/>
      <c r="BD1636" s="64">
        <v>60406</v>
      </c>
      <c r="BE1636" s="54" t="s">
        <v>1103</v>
      </c>
      <c r="BF1636" s="63" t="s">
        <v>412</v>
      </c>
      <c r="BG1636" s="54" t="s">
        <v>505</v>
      </c>
      <c r="BH1636" s="54" t="s">
        <v>388</v>
      </c>
      <c r="BI1636" s="54" t="s">
        <v>1103</v>
      </c>
      <c r="BJ1636" s="64" t="s">
        <v>3886</v>
      </c>
      <c r="BK1636" s="64" t="s">
        <v>6559</v>
      </c>
      <c r="BL1636" s="54"/>
      <c r="BM1636" s="54"/>
      <c r="BN1636" s="54"/>
      <c r="BO1636" s="39"/>
      <c r="BP1636" s="39"/>
      <c r="BQ1636" s="39"/>
      <c r="BR1636" s="39"/>
      <c r="BS1636" s="47"/>
      <c r="BT1636" s="39"/>
      <c r="BU1636" s="39"/>
      <c r="BV1636" s="39"/>
      <c r="BW1636" s="39"/>
      <c r="BX1636" s="39"/>
      <c r="BY1636" s="39"/>
      <c r="BZ1636" s="39"/>
      <c r="CA1636" s="39"/>
      <c r="CB1636" s="39"/>
      <c r="CC1636" s="47"/>
      <c r="CD1636" s="39"/>
      <c r="CE1636" s="39"/>
      <c r="CF1636" s="48"/>
      <c r="CG1636" s="48"/>
      <c r="CH1636" s="48"/>
      <c r="CI1636" s="48"/>
      <c r="CJ1636" s="48"/>
      <c r="CK1636" s="48"/>
      <c r="CL1636" s="48"/>
      <c r="CM1636" s="48"/>
      <c r="CN1636" s="48"/>
      <c r="CO1636" s="48"/>
      <c r="CP1636" s="48"/>
      <c r="CQ1636" s="48"/>
      <c r="CR1636" s="48"/>
      <c r="CS1636" s="48"/>
      <c r="CT1636" s="48"/>
      <c r="CU1636" s="48"/>
      <c r="CV1636" s="48"/>
      <c r="CW1636" s="48"/>
      <c r="CX1636" s="39"/>
      <c r="ML1636" s="135"/>
      <c r="MM1636" s="135"/>
      <c r="MN1636" s="135"/>
      <c r="MO1636" s="135"/>
      <c r="MP1636" s="135"/>
      <c r="MQ1636" s="135"/>
      <c r="MR1636" s="135"/>
      <c r="MS1636" s="135"/>
      <c r="MT1636" s="135"/>
      <c r="MU1636" s="135"/>
      <c r="MV1636" s="135"/>
      <c r="MW1636" s="135"/>
      <c r="MX1636" s="135"/>
      <c r="MY1636" s="135"/>
      <c r="MZ1636" s="135"/>
      <c r="NA1636" s="135"/>
      <c r="NB1636" s="135"/>
      <c r="NC1636" s="135"/>
      <c r="ND1636" s="135"/>
      <c r="NE1636" s="135"/>
      <c r="NF1636" s="135"/>
      <c r="NG1636" s="135"/>
      <c r="NH1636" s="135"/>
      <c r="NI1636" s="135"/>
      <c r="NJ1636" s="135"/>
      <c r="NK1636" s="135"/>
      <c r="NL1636" s="135"/>
      <c r="NM1636" s="135"/>
      <c r="NN1636" s="135"/>
      <c r="NO1636" s="135"/>
      <c r="NP1636" s="135"/>
      <c r="NQ1636" s="39"/>
      <c r="QS1636"/>
      <c r="QT1636"/>
      <c r="QU1636"/>
      <c r="QV1636"/>
      <c r="QW1636"/>
      <c r="QX1636"/>
      <c r="QY1636"/>
      <c r="QZ1636"/>
      <c r="RA1636"/>
      <c r="RB1636" s="39"/>
      <c r="RC1636" s="39"/>
      <c r="RD1636" s="39"/>
    </row>
    <row r="1637" spans="2:472" x14ac:dyDescent="0.2">
      <c r="B1637" s="426"/>
      <c r="C1637" s="427"/>
      <c r="V1637" s="63">
        <v>221</v>
      </c>
      <c r="W1637" s="54" t="s">
        <v>3928</v>
      </c>
      <c r="X1637" s="64">
        <v>60407</v>
      </c>
      <c r="Y1637" s="54" t="s">
        <v>1407</v>
      </c>
      <c r="Z1637" s="63" t="s">
        <v>1341</v>
      </c>
      <c r="AA1637" s="54" t="s">
        <v>505</v>
      </c>
      <c r="AB1637" s="54" t="s">
        <v>388</v>
      </c>
      <c r="AC1637" s="54" t="s">
        <v>1407</v>
      </c>
      <c r="AD1637" s="64" t="s">
        <v>3886</v>
      </c>
      <c r="AE1637" s="64" t="s">
        <v>6559</v>
      </c>
      <c r="AF1637" s="63">
        <v>221</v>
      </c>
      <c r="AG1637" s="54" t="s">
        <v>3928</v>
      </c>
      <c r="AH1637" s="54" t="s">
        <v>3927</v>
      </c>
      <c r="AI1637" s="63" t="s">
        <v>3929</v>
      </c>
      <c r="AJ1637" s="64" t="s">
        <v>3930</v>
      </c>
      <c r="AK1637" s="569">
        <v>3000174</v>
      </c>
      <c r="AL1637" s="64" t="s">
        <v>388</v>
      </c>
      <c r="AM1637" s="64" t="s">
        <v>3933</v>
      </c>
      <c r="AN1637" s="570">
        <v>239158820</v>
      </c>
      <c r="AO1637" s="54"/>
      <c r="AP1637" s="54"/>
      <c r="AQ1637" s="54"/>
      <c r="AR1637" s="54"/>
      <c r="AS1637" s="54"/>
      <c r="AT1637" s="64" t="s">
        <v>6526</v>
      </c>
      <c r="AU1637" s="64"/>
      <c r="AV1637" s="54"/>
      <c r="AW1637" s="54"/>
      <c r="AX1637" s="54"/>
      <c r="AY1637" s="54"/>
      <c r="AZ1637" s="54"/>
      <c r="BA1637" s="54"/>
      <c r="BB1637" s="54"/>
      <c r="BC1637" s="54"/>
      <c r="BD1637" s="64">
        <v>60407</v>
      </c>
      <c r="BE1637" s="54" t="s">
        <v>1407</v>
      </c>
      <c r="BF1637" s="63" t="s">
        <v>1341</v>
      </c>
      <c r="BG1637" s="54" t="s">
        <v>505</v>
      </c>
      <c r="BH1637" s="54" t="s">
        <v>388</v>
      </c>
      <c r="BI1637" s="54" t="s">
        <v>1407</v>
      </c>
      <c r="BJ1637" s="64" t="s">
        <v>3886</v>
      </c>
      <c r="BK1637" s="64" t="s">
        <v>6559</v>
      </c>
      <c r="BL1637" s="54"/>
      <c r="BM1637" s="54"/>
      <c r="BN1637" s="54"/>
      <c r="BO1637" s="39"/>
      <c r="BP1637" s="39"/>
      <c r="BQ1637" s="39"/>
      <c r="BR1637" s="39"/>
      <c r="BS1637" s="47"/>
      <c r="BT1637" s="39"/>
      <c r="BU1637" s="39"/>
      <c r="BV1637" s="39"/>
      <c r="BW1637" s="39"/>
      <c r="BX1637" s="39"/>
      <c r="BY1637" s="39"/>
      <c r="BZ1637" s="39"/>
      <c r="CA1637" s="39"/>
      <c r="CB1637" s="39"/>
      <c r="CC1637" s="47"/>
      <c r="CD1637" s="39"/>
      <c r="CE1637" s="39"/>
      <c r="CF1637" s="48"/>
      <c r="CG1637" s="48"/>
      <c r="CH1637" s="48"/>
      <c r="CI1637" s="48"/>
      <c r="CJ1637" s="48"/>
      <c r="CK1637" s="48"/>
      <c r="CL1637" s="48"/>
      <c r="CM1637" s="48"/>
      <c r="CN1637" s="48"/>
      <c r="CO1637" s="48"/>
      <c r="CP1637" s="48"/>
      <c r="CQ1637" s="48"/>
      <c r="CR1637" s="48"/>
      <c r="CS1637" s="48"/>
      <c r="CT1637" s="48"/>
      <c r="CU1637" s="48"/>
      <c r="CV1637" s="48"/>
      <c r="CW1637" s="48"/>
      <c r="CX1637" s="39"/>
      <c r="ML1637" s="135"/>
      <c r="MM1637" s="135"/>
      <c r="MN1637" s="135"/>
      <c r="MO1637" s="135"/>
      <c r="MP1637" s="135"/>
      <c r="MQ1637" s="135"/>
      <c r="MR1637" s="135"/>
      <c r="MS1637" s="135"/>
      <c r="MT1637" s="135"/>
      <c r="MU1637" s="135"/>
      <c r="MV1637" s="135"/>
      <c r="MW1637" s="135"/>
      <c r="MX1637" s="135"/>
      <c r="MY1637" s="135"/>
      <c r="MZ1637" s="135"/>
      <c r="NA1637" s="135"/>
      <c r="NB1637" s="135"/>
      <c r="NC1637" s="135"/>
      <c r="ND1637" s="135"/>
      <c r="NE1637" s="135"/>
      <c r="NF1637" s="135"/>
      <c r="NG1637" s="135"/>
      <c r="NH1637" s="135"/>
      <c r="NI1637" s="135"/>
      <c r="NJ1637" s="135"/>
      <c r="NK1637" s="135"/>
      <c r="NL1637" s="135"/>
      <c r="NM1637" s="135"/>
      <c r="NN1637" s="135"/>
      <c r="NO1637" s="135"/>
      <c r="NP1637" s="135"/>
      <c r="NQ1637" s="39"/>
      <c r="QS1637"/>
      <c r="QT1637"/>
      <c r="QU1637"/>
      <c r="QV1637"/>
      <c r="QW1637"/>
      <c r="QX1637"/>
      <c r="QY1637"/>
      <c r="QZ1637"/>
      <c r="RA1637"/>
      <c r="RB1637" s="39"/>
      <c r="RC1637" s="39"/>
      <c r="RD1637" s="39"/>
    </row>
    <row r="1638" spans="2:472" x14ac:dyDescent="0.2">
      <c r="B1638" s="426"/>
      <c r="C1638" s="427"/>
      <c r="V1638" s="63">
        <v>221</v>
      </c>
      <c r="W1638" s="54" t="s">
        <v>3928</v>
      </c>
      <c r="X1638" s="64">
        <v>60411</v>
      </c>
      <c r="Y1638" s="54" t="s">
        <v>1928</v>
      </c>
      <c r="Z1638" s="63" t="s">
        <v>412</v>
      </c>
      <c r="AA1638" s="54" t="s">
        <v>505</v>
      </c>
      <c r="AB1638" s="54" t="s">
        <v>388</v>
      </c>
      <c r="AC1638" s="54" t="s">
        <v>6578</v>
      </c>
      <c r="AD1638" s="64" t="s">
        <v>3886</v>
      </c>
      <c r="AE1638" s="64" t="s">
        <v>6559</v>
      </c>
      <c r="AF1638" s="63">
        <v>221</v>
      </c>
      <c r="AG1638" s="54" t="s">
        <v>3928</v>
      </c>
      <c r="AH1638" s="54" t="s">
        <v>3927</v>
      </c>
      <c r="AI1638" s="63" t="s">
        <v>3929</v>
      </c>
      <c r="AJ1638" s="64" t="s">
        <v>3930</v>
      </c>
      <c r="AK1638" s="569">
        <v>3000174</v>
      </c>
      <c r="AL1638" s="64" t="s">
        <v>388</v>
      </c>
      <c r="AM1638" s="64" t="s">
        <v>3933</v>
      </c>
      <c r="AN1638" s="570">
        <v>239158820</v>
      </c>
      <c r="AO1638" s="54"/>
      <c r="AP1638" s="54"/>
      <c r="AQ1638" s="54"/>
      <c r="AR1638" s="54"/>
      <c r="AS1638" s="54"/>
      <c r="AT1638" s="64" t="s">
        <v>6526</v>
      </c>
      <c r="AU1638" s="64"/>
      <c r="AV1638" s="54"/>
      <c r="AW1638" s="54"/>
      <c r="AX1638" s="54"/>
      <c r="AY1638" s="54"/>
      <c r="AZ1638" s="54"/>
      <c r="BA1638" s="54"/>
      <c r="BB1638" s="54"/>
      <c r="BC1638" s="54"/>
      <c r="BD1638" s="64">
        <v>60411</v>
      </c>
      <c r="BE1638" s="54" t="s">
        <v>1928</v>
      </c>
      <c r="BF1638" s="63" t="s">
        <v>412</v>
      </c>
      <c r="BG1638" s="54" t="s">
        <v>505</v>
      </c>
      <c r="BH1638" s="54" t="s">
        <v>388</v>
      </c>
      <c r="BI1638" s="54" t="s">
        <v>6578</v>
      </c>
      <c r="BJ1638" s="64" t="s">
        <v>3886</v>
      </c>
      <c r="BK1638" s="64" t="s">
        <v>6559</v>
      </c>
      <c r="BL1638" s="54"/>
      <c r="BM1638" s="54"/>
      <c r="BN1638" s="54"/>
      <c r="BO1638" s="39"/>
      <c r="BP1638" s="39"/>
      <c r="BQ1638" s="39"/>
      <c r="BR1638" s="39"/>
      <c r="BS1638" s="47"/>
      <c r="BT1638" s="39"/>
      <c r="BU1638" s="39"/>
      <c r="BV1638" s="39"/>
      <c r="BW1638" s="39"/>
      <c r="BX1638" s="39"/>
      <c r="BY1638" s="39"/>
      <c r="BZ1638" s="39"/>
      <c r="CA1638" s="39"/>
      <c r="CB1638" s="39"/>
      <c r="CC1638" s="47"/>
      <c r="CD1638" s="39"/>
      <c r="CE1638" s="39"/>
      <c r="CF1638" s="48"/>
      <c r="CG1638" s="48"/>
      <c r="CH1638" s="48"/>
      <c r="CI1638" s="48"/>
      <c r="CJ1638" s="48"/>
      <c r="CK1638" s="48"/>
      <c r="CL1638" s="48"/>
      <c r="CM1638" s="48"/>
      <c r="CN1638" s="48"/>
      <c r="CO1638" s="48"/>
      <c r="CP1638" s="48"/>
      <c r="CQ1638" s="48"/>
      <c r="CR1638" s="48"/>
      <c r="CS1638" s="48"/>
      <c r="CT1638" s="48"/>
      <c r="CU1638" s="48"/>
      <c r="CV1638" s="48"/>
      <c r="CW1638" s="48"/>
      <c r="CX1638" s="39"/>
      <c r="ML1638" s="135"/>
      <c r="MM1638" s="135"/>
      <c r="MN1638" s="135"/>
      <c r="MO1638" s="135"/>
      <c r="MP1638" s="135"/>
      <c r="MQ1638" s="135"/>
      <c r="MR1638" s="135"/>
      <c r="MS1638" s="135"/>
      <c r="MT1638" s="135"/>
      <c r="MU1638" s="135"/>
      <c r="MV1638" s="135"/>
      <c r="MW1638" s="135"/>
      <c r="MX1638" s="135"/>
      <c r="MY1638" s="135"/>
      <c r="MZ1638" s="135"/>
      <c r="NA1638" s="135"/>
      <c r="NB1638" s="135"/>
      <c r="NC1638" s="135"/>
      <c r="ND1638" s="135"/>
      <c r="NE1638" s="135"/>
      <c r="NF1638" s="135"/>
      <c r="NG1638" s="135"/>
      <c r="NH1638" s="135"/>
      <c r="NI1638" s="135"/>
      <c r="NJ1638" s="135"/>
      <c r="NK1638" s="135"/>
      <c r="NL1638" s="135"/>
      <c r="NM1638" s="135"/>
      <c r="NN1638" s="135"/>
      <c r="NO1638" s="135"/>
      <c r="NP1638" s="135"/>
      <c r="NQ1638" s="39"/>
      <c r="QS1638"/>
      <c r="QT1638"/>
      <c r="QU1638"/>
      <c r="QV1638"/>
      <c r="QW1638"/>
      <c r="QX1638"/>
      <c r="QY1638"/>
      <c r="QZ1638"/>
      <c r="RA1638"/>
      <c r="RB1638" s="39"/>
      <c r="RC1638" s="39"/>
      <c r="RD1638" s="39"/>
    </row>
    <row r="1639" spans="2:472" x14ac:dyDescent="0.2">
      <c r="B1639" s="426"/>
      <c r="C1639" s="427"/>
      <c r="V1639" s="63">
        <v>221</v>
      </c>
      <c r="W1639" s="54" t="s">
        <v>3928</v>
      </c>
      <c r="X1639" s="64">
        <v>60412</v>
      </c>
      <c r="Y1639" s="54" t="s">
        <v>2121</v>
      </c>
      <c r="Z1639" s="63" t="s">
        <v>412</v>
      </c>
      <c r="AA1639" s="54" t="s">
        <v>505</v>
      </c>
      <c r="AB1639" s="54" t="s">
        <v>388</v>
      </c>
      <c r="AC1639" s="54" t="s">
        <v>6579</v>
      </c>
      <c r="AD1639" s="64" t="s">
        <v>3886</v>
      </c>
      <c r="AE1639" s="64" t="s">
        <v>6559</v>
      </c>
      <c r="AF1639" s="63">
        <v>221</v>
      </c>
      <c r="AG1639" s="54" t="s">
        <v>3928</v>
      </c>
      <c r="AH1639" s="54" t="s">
        <v>3927</v>
      </c>
      <c r="AI1639" s="63" t="s">
        <v>3929</v>
      </c>
      <c r="AJ1639" s="64" t="s">
        <v>3930</v>
      </c>
      <c r="AK1639" s="569">
        <v>3000174</v>
      </c>
      <c r="AL1639" s="64" t="s">
        <v>388</v>
      </c>
      <c r="AM1639" s="64" t="s">
        <v>3933</v>
      </c>
      <c r="AN1639" s="570">
        <v>239158820</v>
      </c>
      <c r="AO1639" s="54"/>
      <c r="AP1639" s="54"/>
      <c r="AQ1639" s="54"/>
      <c r="AR1639" s="54"/>
      <c r="AS1639" s="54"/>
      <c r="AT1639" s="64" t="s">
        <v>6526</v>
      </c>
      <c r="AU1639" s="64"/>
      <c r="AV1639" s="54"/>
      <c r="AW1639" s="54"/>
      <c r="AX1639" s="54"/>
      <c r="AY1639" s="54"/>
      <c r="AZ1639" s="54"/>
      <c r="BA1639" s="54"/>
      <c r="BB1639" s="54"/>
      <c r="BC1639" s="54"/>
      <c r="BD1639" s="64">
        <v>60412</v>
      </c>
      <c r="BE1639" s="54" t="s">
        <v>2121</v>
      </c>
      <c r="BF1639" s="63" t="s">
        <v>412</v>
      </c>
      <c r="BG1639" s="54" t="s">
        <v>505</v>
      </c>
      <c r="BH1639" s="54" t="s">
        <v>388</v>
      </c>
      <c r="BI1639" s="54" t="s">
        <v>6579</v>
      </c>
      <c r="BJ1639" s="64" t="s">
        <v>3886</v>
      </c>
      <c r="BK1639" s="64" t="s">
        <v>6559</v>
      </c>
      <c r="BL1639" s="54"/>
      <c r="BM1639" s="54"/>
      <c r="BN1639" s="54"/>
      <c r="BO1639" s="39"/>
      <c r="BP1639" s="39"/>
      <c r="BQ1639" s="39"/>
      <c r="BR1639" s="39"/>
      <c r="BS1639" s="47"/>
      <c r="BT1639" s="39"/>
      <c r="BU1639" s="39"/>
      <c r="BV1639" s="39"/>
      <c r="BW1639" s="39"/>
      <c r="BX1639" s="39"/>
      <c r="BY1639" s="39"/>
      <c r="BZ1639" s="39"/>
      <c r="CA1639" s="39"/>
      <c r="CB1639" s="39"/>
      <c r="CC1639" s="47"/>
      <c r="CD1639" s="39"/>
      <c r="CE1639" s="39"/>
      <c r="CF1639" s="48"/>
      <c r="CG1639" s="48"/>
      <c r="CH1639" s="48"/>
      <c r="CI1639" s="48"/>
      <c r="CJ1639" s="48"/>
      <c r="CK1639" s="48"/>
      <c r="CL1639" s="48"/>
      <c r="CM1639" s="48"/>
      <c r="CN1639" s="48"/>
      <c r="CO1639" s="48"/>
      <c r="CP1639" s="48"/>
      <c r="CQ1639" s="48"/>
      <c r="CR1639" s="48"/>
      <c r="CS1639" s="48"/>
      <c r="CT1639" s="48"/>
      <c r="CU1639" s="48"/>
      <c r="CV1639" s="48"/>
      <c r="CW1639" s="48"/>
      <c r="CX1639" s="39"/>
      <c r="ML1639" s="135"/>
      <c r="MM1639" s="135"/>
      <c r="MN1639" s="135"/>
      <c r="MO1639" s="135"/>
      <c r="MP1639" s="135"/>
      <c r="MQ1639" s="135"/>
      <c r="MR1639" s="135"/>
      <c r="MS1639" s="135"/>
      <c r="MT1639" s="135"/>
      <c r="MU1639" s="135"/>
      <c r="MV1639" s="135"/>
      <c r="MW1639" s="135"/>
      <c r="MX1639" s="135"/>
      <c r="MY1639" s="135"/>
      <c r="MZ1639" s="135"/>
      <c r="NA1639" s="135"/>
      <c r="NB1639" s="135"/>
      <c r="NC1639" s="135"/>
      <c r="ND1639" s="135"/>
      <c r="NE1639" s="135"/>
      <c r="NF1639" s="135"/>
      <c r="NG1639" s="135"/>
      <c r="NH1639" s="135"/>
      <c r="NI1639" s="135"/>
      <c r="NJ1639" s="135"/>
      <c r="NK1639" s="135"/>
      <c r="NL1639" s="135"/>
      <c r="NM1639" s="135"/>
      <c r="NN1639" s="135"/>
      <c r="NO1639" s="135"/>
      <c r="NP1639" s="135"/>
      <c r="NQ1639" s="39"/>
      <c r="QS1639"/>
      <c r="QT1639"/>
      <c r="QU1639"/>
      <c r="QV1639"/>
      <c r="QW1639"/>
      <c r="QX1639"/>
      <c r="QY1639"/>
      <c r="QZ1639"/>
      <c r="RA1639"/>
      <c r="RB1639" s="39"/>
      <c r="RC1639" s="39"/>
      <c r="RD1639" s="39"/>
    </row>
    <row r="1640" spans="2:472" x14ac:dyDescent="0.2">
      <c r="B1640" s="426"/>
      <c r="C1640" s="427"/>
      <c r="V1640" s="63">
        <v>221</v>
      </c>
      <c r="W1640" s="54" t="s">
        <v>3928</v>
      </c>
      <c r="X1640" s="64">
        <v>60413</v>
      </c>
      <c r="Y1640" s="54" t="s">
        <v>2291</v>
      </c>
      <c r="Z1640" s="63" t="s">
        <v>412</v>
      </c>
      <c r="AA1640" s="54" t="s">
        <v>505</v>
      </c>
      <c r="AB1640" s="54" t="s">
        <v>388</v>
      </c>
      <c r="AC1640" s="54" t="s">
        <v>6580</v>
      </c>
      <c r="AD1640" s="64" t="s">
        <v>3886</v>
      </c>
      <c r="AE1640" s="64" t="s">
        <v>6559</v>
      </c>
      <c r="AF1640" s="63">
        <v>221</v>
      </c>
      <c r="AG1640" s="54" t="s">
        <v>3928</v>
      </c>
      <c r="AH1640" s="54" t="s">
        <v>3927</v>
      </c>
      <c r="AI1640" s="63" t="s">
        <v>3929</v>
      </c>
      <c r="AJ1640" s="64" t="s">
        <v>3930</v>
      </c>
      <c r="AK1640" s="569">
        <v>3000174</v>
      </c>
      <c r="AL1640" s="64" t="s">
        <v>388</v>
      </c>
      <c r="AM1640" s="64" t="s">
        <v>3933</v>
      </c>
      <c r="AN1640" s="570">
        <v>239158820</v>
      </c>
      <c r="AO1640" s="54"/>
      <c r="AP1640" s="54"/>
      <c r="AQ1640" s="54"/>
      <c r="AR1640" s="54"/>
      <c r="AS1640" s="54"/>
      <c r="AT1640" s="64" t="s">
        <v>6526</v>
      </c>
      <c r="AU1640" s="64"/>
      <c r="AV1640" s="54"/>
      <c r="AW1640" s="54"/>
      <c r="AX1640" s="54"/>
      <c r="AY1640" s="54"/>
      <c r="AZ1640" s="54"/>
      <c r="BA1640" s="54"/>
      <c r="BB1640" s="54"/>
      <c r="BC1640" s="54"/>
      <c r="BD1640" s="64">
        <v>60413</v>
      </c>
      <c r="BE1640" s="54" t="s">
        <v>2291</v>
      </c>
      <c r="BF1640" s="63" t="s">
        <v>412</v>
      </c>
      <c r="BG1640" s="54" t="s">
        <v>505</v>
      </c>
      <c r="BH1640" s="54" t="s">
        <v>388</v>
      </c>
      <c r="BI1640" s="54" t="s">
        <v>6580</v>
      </c>
      <c r="BJ1640" s="64" t="s">
        <v>3886</v>
      </c>
      <c r="BK1640" s="64" t="s">
        <v>6559</v>
      </c>
      <c r="BL1640" s="54"/>
      <c r="BM1640" s="54"/>
      <c r="BN1640" s="54"/>
      <c r="BO1640" s="39"/>
      <c r="BP1640" s="39"/>
      <c r="BQ1640" s="39"/>
      <c r="BR1640" s="39"/>
      <c r="BS1640" s="47"/>
      <c r="BT1640" s="39"/>
      <c r="BU1640" s="39"/>
      <c r="BV1640" s="39"/>
      <c r="BW1640" s="39"/>
      <c r="BX1640" s="39"/>
      <c r="BY1640" s="39"/>
      <c r="BZ1640" s="39"/>
      <c r="CA1640" s="39"/>
      <c r="CB1640" s="39"/>
      <c r="CC1640" s="47"/>
      <c r="CD1640" s="39"/>
      <c r="CE1640" s="39"/>
      <c r="CF1640" s="48"/>
      <c r="CG1640" s="48"/>
      <c r="CH1640" s="48"/>
      <c r="CI1640" s="48"/>
      <c r="CJ1640" s="48"/>
      <c r="CK1640" s="48"/>
      <c r="CL1640" s="48"/>
      <c r="CM1640" s="48"/>
      <c r="CN1640" s="48"/>
      <c r="CO1640" s="48"/>
      <c r="CP1640" s="48"/>
      <c r="CQ1640" s="48"/>
      <c r="CR1640" s="48"/>
      <c r="CS1640" s="48"/>
      <c r="CT1640" s="48"/>
      <c r="CU1640" s="48"/>
      <c r="CV1640" s="48"/>
      <c r="CW1640" s="48"/>
      <c r="CX1640" s="39"/>
      <c r="ML1640" s="135"/>
      <c r="MM1640" s="135"/>
      <c r="MN1640" s="135"/>
      <c r="MO1640" s="135"/>
      <c r="MP1640" s="135"/>
      <c r="MQ1640" s="135"/>
      <c r="MR1640" s="135"/>
      <c r="MS1640" s="135"/>
      <c r="MT1640" s="135"/>
      <c r="MU1640" s="135"/>
      <c r="MV1640" s="135"/>
      <c r="MW1640" s="135"/>
      <c r="MX1640" s="135"/>
      <c r="MY1640" s="135"/>
      <c r="MZ1640" s="135"/>
      <c r="NA1640" s="135"/>
      <c r="NB1640" s="135"/>
      <c r="NC1640" s="135"/>
      <c r="ND1640" s="135"/>
      <c r="NE1640" s="135"/>
      <c r="NF1640" s="135"/>
      <c r="NG1640" s="135"/>
      <c r="NH1640" s="135"/>
      <c r="NI1640" s="135"/>
      <c r="NJ1640" s="135"/>
      <c r="NK1640" s="135"/>
      <c r="NL1640" s="135"/>
      <c r="NM1640" s="135"/>
      <c r="NN1640" s="135"/>
      <c r="NO1640" s="135"/>
      <c r="NP1640" s="135"/>
      <c r="NQ1640" s="39"/>
      <c r="QS1640"/>
      <c r="QT1640"/>
      <c r="QU1640"/>
      <c r="QV1640"/>
      <c r="QW1640"/>
      <c r="QX1640"/>
      <c r="QY1640"/>
      <c r="QZ1640"/>
      <c r="RA1640"/>
      <c r="RB1640" s="39"/>
      <c r="RC1640" s="39"/>
      <c r="RD1640" s="39"/>
    </row>
    <row r="1641" spans="2:472" x14ac:dyDescent="0.2">
      <c r="B1641" s="426"/>
      <c r="C1641" s="427"/>
      <c r="V1641" s="63">
        <v>221</v>
      </c>
      <c r="W1641" s="54" t="s">
        <v>3928</v>
      </c>
      <c r="X1641" s="64">
        <v>60410</v>
      </c>
      <c r="Y1641" s="54" t="s">
        <v>1692</v>
      </c>
      <c r="Z1641" s="63" t="s">
        <v>412</v>
      </c>
      <c r="AA1641" s="54" t="s">
        <v>505</v>
      </c>
      <c r="AB1641" s="54" t="s">
        <v>388</v>
      </c>
      <c r="AC1641" s="54" t="s">
        <v>1692</v>
      </c>
      <c r="AD1641" s="64" t="s">
        <v>3886</v>
      </c>
      <c r="AE1641" s="64" t="s">
        <v>6559</v>
      </c>
      <c r="AF1641" s="63">
        <v>221</v>
      </c>
      <c r="AG1641" s="54" t="s">
        <v>3928</v>
      </c>
      <c r="AH1641" s="54" t="s">
        <v>3927</v>
      </c>
      <c r="AI1641" s="63" t="s">
        <v>3929</v>
      </c>
      <c r="AJ1641" s="64" t="s">
        <v>3930</v>
      </c>
      <c r="AK1641" s="569">
        <v>3000174</v>
      </c>
      <c r="AL1641" s="64" t="s">
        <v>388</v>
      </c>
      <c r="AM1641" s="64" t="s">
        <v>3933</v>
      </c>
      <c r="AN1641" s="570">
        <v>239158820</v>
      </c>
      <c r="AO1641" s="54"/>
      <c r="AP1641" s="54"/>
      <c r="AQ1641" s="54"/>
      <c r="AR1641" s="54"/>
      <c r="AS1641" s="54"/>
      <c r="AT1641" s="64" t="s">
        <v>6526</v>
      </c>
      <c r="AU1641" s="64"/>
      <c r="AV1641" s="54"/>
      <c r="AW1641" s="54"/>
      <c r="AX1641" s="54"/>
      <c r="AY1641" s="54"/>
      <c r="AZ1641" s="54"/>
      <c r="BA1641" s="54"/>
      <c r="BB1641" s="54"/>
      <c r="BC1641" s="54"/>
      <c r="BD1641" s="64">
        <v>60410</v>
      </c>
      <c r="BE1641" s="54" t="s">
        <v>1692</v>
      </c>
      <c r="BF1641" s="63" t="s">
        <v>412</v>
      </c>
      <c r="BG1641" s="54" t="s">
        <v>505</v>
      </c>
      <c r="BH1641" s="54" t="s">
        <v>388</v>
      </c>
      <c r="BI1641" s="54" t="s">
        <v>1692</v>
      </c>
      <c r="BJ1641" s="64" t="s">
        <v>3886</v>
      </c>
      <c r="BK1641" s="64" t="s">
        <v>6559</v>
      </c>
      <c r="BL1641" s="54"/>
      <c r="BM1641" s="54"/>
      <c r="BN1641" s="54"/>
      <c r="BO1641" s="39"/>
      <c r="BP1641" s="39"/>
      <c r="BQ1641" s="39"/>
      <c r="BR1641" s="39"/>
      <c r="BS1641" s="47"/>
      <c r="BT1641" s="39"/>
      <c r="BU1641" s="39"/>
      <c r="BV1641" s="39"/>
      <c r="BW1641" s="39"/>
      <c r="BX1641" s="39"/>
      <c r="BY1641" s="39"/>
      <c r="BZ1641" s="39"/>
      <c r="CA1641" s="39"/>
      <c r="CB1641" s="39"/>
      <c r="CC1641" s="47"/>
      <c r="CD1641" s="39"/>
      <c r="CE1641" s="39"/>
      <c r="CF1641" s="48"/>
      <c r="CG1641" s="48"/>
      <c r="CH1641" s="48"/>
      <c r="CI1641" s="48"/>
      <c r="CJ1641" s="48"/>
      <c r="CK1641" s="48"/>
      <c r="CL1641" s="48"/>
      <c r="CM1641" s="48"/>
      <c r="CN1641" s="48"/>
      <c r="CO1641" s="48"/>
      <c r="CP1641" s="48"/>
      <c r="CQ1641" s="48"/>
      <c r="CR1641" s="48"/>
      <c r="CS1641" s="48"/>
      <c r="CT1641" s="48"/>
      <c r="CU1641" s="48"/>
      <c r="CV1641" s="48"/>
      <c r="CW1641" s="48"/>
      <c r="CX1641" s="39"/>
      <c r="ML1641" s="135"/>
      <c r="MM1641" s="135"/>
      <c r="MN1641" s="135"/>
      <c r="MO1641" s="135"/>
      <c r="MP1641" s="135"/>
      <c r="MQ1641" s="135"/>
      <c r="MR1641" s="135"/>
      <c r="MS1641" s="135"/>
      <c r="MT1641" s="135"/>
      <c r="MU1641" s="135"/>
      <c r="MV1641" s="135"/>
      <c r="MW1641" s="135"/>
      <c r="MX1641" s="135"/>
      <c r="MY1641" s="135"/>
      <c r="MZ1641" s="135"/>
      <c r="NA1641" s="135"/>
      <c r="NB1641" s="135"/>
      <c r="NC1641" s="135"/>
      <c r="ND1641" s="135"/>
      <c r="NE1641" s="135"/>
      <c r="NF1641" s="135"/>
      <c r="NG1641" s="135"/>
      <c r="NH1641" s="135"/>
      <c r="NI1641" s="135"/>
      <c r="NJ1641" s="135"/>
      <c r="NK1641" s="135"/>
      <c r="NL1641" s="135"/>
      <c r="NM1641" s="135"/>
      <c r="NN1641" s="135"/>
      <c r="NO1641" s="135"/>
      <c r="NP1641" s="135"/>
      <c r="NQ1641" s="39"/>
      <c r="QS1641"/>
      <c r="QT1641"/>
      <c r="QU1641"/>
      <c r="QV1641"/>
      <c r="QW1641"/>
      <c r="QX1641"/>
      <c r="QY1641"/>
      <c r="QZ1641"/>
      <c r="RA1641"/>
      <c r="RB1641" s="39"/>
      <c r="RC1641" s="39"/>
      <c r="RD1641" s="39"/>
    </row>
    <row r="1642" spans="2:472" x14ac:dyDescent="0.2">
      <c r="B1642" s="426"/>
      <c r="C1642" s="427"/>
      <c r="V1642" s="63">
        <v>221</v>
      </c>
      <c r="W1642" s="54" t="s">
        <v>3928</v>
      </c>
      <c r="X1642" s="64">
        <v>11102</v>
      </c>
      <c r="Y1642" s="54" t="s">
        <v>724</v>
      </c>
      <c r="Z1642" s="63" t="s">
        <v>412</v>
      </c>
      <c r="AA1642" s="54" t="s">
        <v>451</v>
      </c>
      <c r="AB1642" s="54" t="s">
        <v>383</v>
      </c>
      <c r="AC1642" s="54" t="s">
        <v>724</v>
      </c>
      <c r="AD1642" s="64" t="s">
        <v>3886</v>
      </c>
      <c r="AE1642" s="64" t="s">
        <v>6559</v>
      </c>
      <c r="AF1642" s="63">
        <v>221</v>
      </c>
      <c r="AG1642" s="54" t="s">
        <v>3928</v>
      </c>
      <c r="AH1642" s="54" t="s">
        <v>3927</v>
      </c>
      <c r="AI1642" s="63" t="s">
        <v>3929</v>
      </c>
      <c r="AJ1642" s="64" t="s">
        <v>3930</v>
      </c>
      <c r="AK1642" s="569">
        <v>3000174</v>
      </c>
      <c r="AL1642" s="64" t="s">
        <v>388</v>
      </c>
      <c r="AM1642" s="64" t="s">
        <v>3933</v>
      </c>
      <c r="AN1642" s="570">
        <v>239158820</v>
      </c>
      <c r="AO1642" s="54"/>
      <c r="AP1642" s="54"/>
      <c r="AQ1642" s="54"/>
      <c r="AR1642" s="54"/>
      <c r="AS1642" s="54"/>
      <c r="AT1642" s="64" t="s">
        <v>6526</v>
      </c>
      <c r="AU1642" s="64"/>
      <c r="AV1642" s="54"/>
      <c r="AW1642" s="54"/>
      <c r="AX1642" s="54"/>
      <c r="AY1642" s="54"/>
      <c r="AZ1642" s="54"/>
      <c r="BA1642" s="54"/>
      <c r="BB1642" s="54"/>
      <c r="BC1642" s="54"/>
      <c r="BD1642" s="64">
        <v>11102</v>
      </c>
      <c r="BE1642" s="54" t="s">
        <v>724</v>
      </c>
      <c r="BF1642" s="63" t="s">
        <v>412</v>
      </c>
      <c r="BG1642" s="54" t="s">
        <v>451</v>
      </c>
      <c r="BH1642" s="54" t="s">
        <v>383</v>
      </c>
      <c r="BI1642" s="54" t="s">
        <v>724</v>
      </c>
      <c r="BJ1642" s="64" t="s">
        <v>3886</v>
      </c>
      <c r="BK1642" s="64" t="s">
        <v>6559</v>
      </c>
      <c r="BL1642" s="54"/>
      <c r="BM1642" s="54"/>
      <c r="BN1642" s="54"/>
      <c r="BO1642" s="39"/>
      <c r="BP1642" s="39"/>
      <c r="BQ1642" s="39"/>
      <c r="BR1642" s="39"/>
      <c r="BS1642" s="47"/>
      <c r="BT1642" s="39"/>
      <c r="BU1642" s="39"/>
      <c r="BV1642" s="39"/>
      <c r="BW1642" s="39"/>
      <c r="BX1642" s="39"/>
      <c r="BY1642" s="39"/>
      <c r="BZ1642" s="39"/>
      <c r="CA1642" s="39"/>
      <c r="CB1642" s="39"/>
      <c r="CC1642" s="47"/>
      <c r="CD1642" s="39"/>
      <c r="CE1642" s="39"/>
      <c r="CF1642" s="48"/>
      <c r="CG1642" s="48"/>
      <c r="CH1642" s="48"/>
      <c r="CI1642" s="48"/>
      <c r="CJ1642" s="48"/>
      <c r="CK1642" s="48"/>
      <c r="CL1642" s="48"/>
      <c r="CM1642" s="48"/>
      <c r="CN1642" s="48"/>
      <c r="CO1642" s="48"/>
      <c r="CP1642" s="48"/>
      <c r="CQ1642" s="48"/>
      <c r="CR1642" s="48"/>
      <c r="CS1642" s="48"/>
      <c r="CT1642" s="48"/>
      <c r="CU1642" s="48"/>
      <c r="CV1642" s="48"/>
      <c r="CW1642" s="48"/>
      <c r="CX1642" s="39"/>
      <c r="ML1642" s="135"/>
      <c r="MM1642" s="135"/>
      <c r="MN1642" s="135"/>
      <c r="MO1642" s="135"/>
      <c r="MP1642" s="135"/>
      <c r="MQ1642" s="135"/>
      <c r="MR1642" s="135"/>
      <c r="MS1642" s="135"/>
      <c r="MT1642" s="135"/>
      <c r="MU1642" s="135"/>
      <c r="MV1642" s="135"/>
      <c r="MW1642" s="135"/>
      <c r="MX1642" s="135"/>
      <c r="MY1642" s="135"/>
      <c r="MZ1642" s="135"/>
      <c r="NA1642" s="135"/>
      <c r="NB1642" s="135"/>
      <c r="NC1642" s="135"/>
      <c r="ND1642" s="135"/>
      <c r="NE1642" s="135"/>
      <c r="NF1642" s="135"/>
      <c r="NG1642" s="135"/>
      <c r="NH1642" s="135"/>
      <c r="NI1642" s="135"/>
      <c r="NJ1642" s="135"/>
      <c r="NK1642" s="135"/>
      <c r="NL1642" s="135"/>
      <c r="NM1642" s="135"/>
      <c r="NN1642" s="135"/>
      <c r="NO1642" s="135"/>
      <c r="NP1642" s="135"/>
      <c r="NQ1642" s="39"/>
      <c r="QS1642"/>
      <c r="QT1642"/>
      <c r="QU1642"/>
      <c r="QV1642"/>
      <c r="QW1642"/>
      <c r="QX1642"/>
      <c r="QY1642"/>
      <c r="QZ1642"/>
      <c r="RA1642"/>
      <c r="RB1642" s="39"/>
      <c r="RC1642" s="39"/>
      <c r="RD1642" s="39"/>
    </row>
    <row r="1643" spans="2:472" x14ac:dyDescent="0.2">
      <c r="B1643" s="426"/>
      <c r="C1643" s="427"/>
      <c r="V1643" s="63">
        <v>221</v>
      </c>
      <c r="W1643" s="54" t="s">
        <v>3928</v>
      </c>
      <c r="X1643" s="64">
        <v>11103</v>
      </c>
      <c r="Y1643" s="54" t="s">
        <v>1050</v>
      </c>
      <c r="Z1643" s="63" t="s">
        <v>412</v>
      </c>
      <c r="AA1643" s="54" t="s">
        <v>451</v>
      </c>
      <c r="AB1643" s="54" t="s">
        <v>383</v>
      </c>
      <c r="AC1643" s="54" t="s">
        <v>1050</v>
      </c>
      <c r="AD1643" s="64" t="s">
        <v>3886</v>
      </c>
      <c r="AE1643" s="64" t="s">
        <v>6559</v>
      </c>
      <c r="AF1643" s="63">
        <v>221</v>
      </c>
      <c r="AG1643" s="54" t="s">
        <v>3928</v>
      </c>
      <c r="AH1643" s="54" t="s">
        <v>3927</v>
      </c>
      <c r="AI1643" s="63" t="s">
        <v>3929</v>
      </c>
      <c r="AJ1643" s="64" t="s">
        <v>3930</v>
      </c>
      <c r="AK1643" s="569">
        <v>3000174</v>
      </c>
      <c r="AL1643" s="64" t="s">
        <v>388</v>
      </c>
      <c r="AM1643" s="64" t="s">
        <v>3933</v>
      </c>
      <c r="AN1643" s="570">
        <v>239158820</v>
      </c>
      <c r="AO1643" s="54"/>
      <c r="AP1643" s="54"/>
      <c r="AQ1643" s="54"/>
      <c r="AR1643" s="54"/>
      <c r="AS1643" s="54"/>
      <c r="AT1643" s="64" t="s">
        <v>6526</v>
      </c>
      <c r="AU1643" s="64"/>
      <c r="AV1643" s="54"/>
      <c r="AW1643" s="54"/>
      <c r="AX1643" s="54"/>
      <c r="AY1643" s="54"/>
      <c r="AZ1643" s="54"/>
      <c r="BA1643" s="54"/>
      <c r="BB1643" s="54"/>
      <c r="BC1643" s="54"/>
      <c r="BD1643" s="64">
        <v>11103</v>
      </c>
      <c r="BE1643" s="54" t="s">
        <v>1050</v>
      </c>
      <c r="BF1643" s="63" t="s">
        <v>412</v>
      </c>
      <c r="BG1643" s="54" t="s">
        <v>451</v>
      </c>
      <c r="BH1643" s="54" t="s">
        <v>383</v>
      </c>
      <c r="BI1643" s="54" t="s">
        <v>1050</v>
      </c>
      <c r="BJ1643" s="64" t="s">
        <v>3886</v>
      </c>
      <c r="BK1643" s="64" t="s">
        <v>6559</v>
      </c>
      <c r="BL1643" s="54"/>
      <c r="BM1643" s="54"/>
      <c r="BN1643" s="54"/>
      <c r="BO1643" s="39"/>
      <c r="BP1643" s="39"/>
      <c r="BQ1643" s="39"/>
      <c r="BR1643" s="39"/>
      <c r="BS1643" s="47"/>
      <c r="BT1643" s="39"/>
      <c r="BU1643" s="39"/>
      <c r="BV1643" s="39"/>
      <c r="BW1643" s="39"/>
      <c r="BX1643" s="39"/>
      <c r="BY1643" s="39"/>
      <c r="BZ1643" s="39"/>
      <c r="CA1643" s="39"/>
      <c r="CB1643" s="39"/>
      <c r="CC1643" s="47"/>
      <c r="CD1643" s="39"/>
      <c r="CE1643" s="39"/>
      <c r="CF1643" s="48"/>
      <c r="CG1643" s="48"/>
      <c r="CH1643" s="48"/>
      <c r="CI1643" s="48"/>
      <c r="CJ1643" s="48"/>
      <c r="CK1643" s="48"/>
      <c r="CL1643" s="48"/>
      <c r="CM1643" s="48"/>
      <c r="CN1643" s="48"/>
      <c r="CO1643" s="48"/>
      <c r="CP1643" s="48"/>
      <c r="CQ1643" s="48"/>
      <c r="CR1643" s="48"/>
      <c r="CS1643" s="48"/>
      <c r="CT1643" s="48"/>
      <c r="CU1643" s="48"/>
      <c r="CV1643" s="48"/>
      <c r="CW1643" s="48"/>
      <c r="CX1643" s="39"/>
      <c r="ML1643" s="135"/>
      <c r="MM1643" s="135"/>
      <c r="MN1643" s="135"/>
      <c r="MO1643" s="135"/>
      <c r="MP1643" s="135"/>
      <c r="MQ1643" s="135"/>
      <c r="MR1643" s="135"/>
      <c r="MS1643" s="135"/>
      <c r="MT1643" s="135"/>
      <c r="MU1643" s="135"/>
      <c r="MV1643" s="135"/>
      <c r="MW1643" s="135"/>
      <c r="MX1643" s="135"/>
      <c r="MY1643" s="135"/>
      <c r="MZ1643" s="135"/>
      <c r="NA1643" s="135"/>
      <c r="NB1643" s="135"/>
      <c r="NC1643" s="135"/>
      <c r="ND1643" s="135"/>
      <c r="NE1643" s="135"/>
      <c r="NF1643" s="135"/>
      <c r="NG1643" s="135"/>
      <c r="NH1643" s="135"/>
      <c r="NI1643" s="135"/>
      <c r="NJ1643" s="135"/>
      <c r="NK1643" s="135"/>
      <c r="NL1643" s="135"/>
      <c r="NM1643" s="135"/>
      <c r="NN1643" s="135"/>
      <c r="NO1643" s="135"/>
      <c r="NP1643" s="135"/>
      <c r="NQ1643" s="39"/>
      <c r="QS1643"/>
      <c r="QT1643"/>
      <c r="QU1643"/>
      <c r="QV1643"/>
      <c r="QW1643"/>
      <c r="QX1643"/>
      <c r="QY1643"/>
      <c r="QZ1643"/>
      <c r="RA1643"/>
      <c r="RB1643" s="39"/>
      <c r="RC1643" s="39"/>
      <c r="RD1643" s="39"/>
    </row>
    <row r="1644" spans="2:472" x14ac:dyDescent="0.2">
      <c r="B1644" s="426"/>
      <c r="C1644" s="427"/>
      <c r="V1644" s="63">
        <v>221</v>
      </c>
      <c r="W1644" s="54" t="s">
        <v>3928</v>
      </c>
      <c r="X1644" s="64">
        <v>11104</v>
      </c>
      <c r="Y1644" s="54" t="s">
        <v>1355</v>
      </c>
      <c r="Z1644" s="63" t="s">
        <v>412</v>
      </c>
      <c r="AA1644" s="54" t="s">
        <v>451</v>
      </c>
      <c r="AB1644" s="54" t="s">
        <v>383</v>
      </c>
      <c r="AC1644" s="54" t="s">
        <v>1355</v>
      </c>
      <c r="AD1644" s="64" t="s">
        <v>3886</v>
      </c>
      <c r="AE1644" s="64" t="s">
        <v>6559</v>
      </c>
      <c r="AF1644" s="63">
        <v>221</v>
      </c>
      <c r="AG1644" s="54" t="s">
        <v>3928</v>
      </c>
      <c r="AH1644" s="54" t="s">
        <v>3927</v>
      </c>
      <c r="AI1644" s="63" t="s">
        <v>3929</v>
      </c>
      <c r="AJ1644" s="64" t="s">
        <v>3930</v>
      </c>
      <c r="AK1644" s="569">
        <v>3000174</v>
      </c>
      <c r="AL1644" s="64" t="s">
        <v>388</v>
      </c>
      <c r="AM1644" s="64" t="s">
        <v>3933</v>
      </c>
      <c r="AN1644" s="570">
        <v>239158820</v>
      </c>
      <c r="AO1644" s="54"/>
      <c r="AP1644" s="54"/>
      <c r="AQ1644" s="54"/>
      <c r="AR1644" s="54"/>
      <c r="AS1644" s="54"/>
      <c r="AT1644" s="64" t="s">
        <v>6526</v>
      </c>
      <c r="AU1644" s="64"/>
      <c r="AV1644" s="54"/>
      <c r="AW1644" s="54"/>
      <c r="AX1644" s="54"/>
      <c r="AY1644" s="54"/>
      <c r="AZ1644" s="54"/>
      <c r="BA1644" s="54"/>
      <c r="BB1644" s="54"/>
      <c r="BC1644" s="54"/>
      <c r="BD1644" s="64">
        <v>11104</v>
      </c>
      <c r="BE1644" s="54" t="s">
        <v>1355</v>
      </c>
      <c r="BF1644" s="63" t="s">
        <v>412</v>
      </c>
      <c r="BG1644" s="54" t="s">
        <v>451</v>
      </c>
      <c r="BH1644" s="54" t="s">
        <v>383</v>
      </c>
      <c r="BI1644" s="54" t="s">
        <v>1355</v>
      </c>
      <c r="BJ1644" s="64" t="s">
        <v>3886</v>
      </c>
      <c r="BK1644" s="64" t="s">
        <v>6559</v>
      </c>
      <c r="BL1644" s="54"/>
      <c r="BM1644" s="54"/>
      <c r="BN1644" s="54"/>
      <c r="BO1644" s="39"/>
      <c r="BP1644" s="39"/>
      <c r="BQ1644" s="39"/>
      <c r="BR1644" s="39"/>
      <c r="BS1644" s="47"/>
      <c r="BT1644" s="39"/>
      <c r="BU1644" s="39"/>
      <c r="BV1644" s="39"/>
      <c r="BW1644" s="39"/>
      <c r="BX1644" s="39"/>
      <c r="BY1644" s="39"/>
      <c r="BZ1644" s="39"/>
      <c r="CA1644" s="39"/>
      <c r="CB1644" s="39"/>
      <c r="CC1644" s="47"/>
      <c r="CD1644" s="39"/>
      <c r="CE1644" s="39"/>
      <c r="CF1644" s="48"/>
      <c r="CG1644" s="48"/>
      <c r="CH1644" s="48"/>
      <c r="CI1644" s="48"/>
      <c r="CJ1644" s="48"/>
      <c r="CK1644" s="48"/>
      <c r="CL1644" s="48"/>
      <c r="CM1644" s="48"/>
      <c r="CN1644" s="48"/>
      <c r="CO1644" s="48"/>
      <c r="CP1644" s="48"/>
      <c r="CQ1644" s="48"/>
      <c r="CR1644" s="48"/>
      <c r="CS1644" s="48"/>
      <c r="CT1644" s="48"/>
      <c r="CU1644" s="48"/>
      <c r="CV1644" s="48"/>
      <c r="CW1644" s="48"/>
      <c r="CX1644" s="39"/>
      <c r="ML1644" s="135"/>
      <c r="MM1644" s="135"/>
      <c r="MN1644" s="135"/>
      <c r="MO1644" s="135"/>
      <c r="MP1644" s="135"/>
      <c r="MQ1644" s="135"/>
      <c r="MR1644" s="135"/>
      <c r="MS1644" s="135"/>
      <c r="MT1644" s="135"/>
      <c r="MU1644" s="135"/>
      <c r="MV1644" s="135"/>
      <c r="MW1644" s="135"/>
      <c r="MX1644" s="135"/>
      <c r="MY1644" s="135"/>
      <c r="MZ1644" s="135"/>
      <c r="NA1644" s="135"/>
      <c r="NB1644" s="135"/>
      <c r="NC1644" s="135"/>
      <c r="ND1644" s="135"/>
      <c r="NE1644" s="135"/>
      <c r="NF1644" s="135"/>
      <c r="NG1644" s="135"/>
      <c r="NH1644" s="135"/>
      <c r="NI1644" s="135"/>
      <c r="NJ1644" s="135"/>
      <c r="NK1644" s="135"/>
      <c r="NL1644" s="135"/>
      <c r="NM1644" s="135"/>
      <c r="NN1644" s="135"/>
      <c r="NO1644" s="135"/>
      <c r="NP1644" s="135"/>
      <c r="NQ1644" s="39"/>
      <c r="QS1644"/>
      <c r="QT1644"/>
      <c r="QU1644"/>
      <c r="QV1644"/>
      <c r="QW1644"/>
      <c r="QX1644"/>
      <c r="QY1644"/>
      <c r="QZ1644"/>
      <c r="RA1644"/>
      <c r="RB1644" s="39"/>
      <c r="RC1644" s="39"/>
      <c r="RD1644" s="39"/>
    </row>
    <row r="1645" spans="2:472" x14ac:dyDescent="0.2">
      <c r="B1645" s="426"/>
      <c r="C1645" s="427"/>
      <c r="V1645" s="63">
        <v>221</v>
      </c>
      <c r="W1645" s="54" t="s">
        <v>3928</v>
      </c>
      <c r="X1645" s="64">
        <v>11100</v>
      </c>
      <c r="Y1645" s="54" t="s">
        <v>6581</v>
      </c>
      <c r="Z1645" s="63" t="s">
        <v>412</v>
      </c>
      <c r="AA1645" s="54" t="s">
        <v>451</v>
      </c>
      <c r="AB1645" s="54" t="s">
        <v>383</v>
      </c>
      <c r="AC1645" s="54" t="s">
        <v>6582</v>
      </c>
      <c r="AD1645" s="64" t="s">
        <v>3886</v>
      </c>
      <c r="AE1645" s="64" t="s">
        <v>6559</v>
      </c>
      <c r="AF1645" s="63">
        <v>221</v>
      </c>
      <c r="AG1645" s="54" t="s">
        <v>3928</v>
      </c>
      <c r="AH1645" s="54" t="s">
        <v>3927</v>
      </c>
      <c r="AI1645" s="63" t="s">
        <v>3929</v>
      </c>
      <c r="AJ1645" s="64" t="s">
        <v>3930</v>
      </c>
      <c r="AK1645" s="569">
        <v>3000174</v>
      </c>
      <c r="AL1645" s="64" t="s">
        <v>388</v>
      </c>
      <c r="AM1645" s="64" t="s">
        <v>3933</v>
      </c>
      <c r="AN1645" s="570">
        <v>239158820</v>
      </c>
      <c r="AO1645" s="54"/>
      <c r="AP1645" s="54"/>
      <c r="AQ1645" s="54"/>
      <c r="AR1645" s="54"/>
      <c r="AS1645" s="54"/>
      <c r="AT1645" s="64" t="s">
        <v>6526</v>
      </c>
      <c r="AU1645" s="64"/>
      <c r="AV1645" s="54"/>
      <c r="AW1645" s="54"/>
      <c r="AX1645" s="54"/>
      <c r="AY1645" s="54"/>
      <c r="AZ1645" s="54"/>
      <c r="BA1645" s="54"/>
      <c r="BB1645" s="54"/>
      <c r="BC1645" s="54"/>
      <c r="BD1645" s="64">
        <v>11100</v>
      </c>
      <c r="BE1645" s="54" t="s">
        <v>6581</v>
      </c>
      <c r="BF1645" s="63" t="s">
        <v>412</v>
      </c>
      <c r="BG1645" s="54" t="s">
        <v>451</v>
      </c>
      <c r="BH1645" s="54" t="s">
        <v>383</v>
      </c>
      <c r="BI1645" s="54" t="s">
        <v>6582</v>
      </c>
      <c r="BJ1645" s="64" t="s">
        <v>3886</v>
      </c>
      <c r="BK1645" s="64" t="s">
        <v>6559</v>
      </c>
      <c r="BL1645" s="54"/>
      <c r="BM1645" s="54"/>
      <c r="BN1645" s="54"/>
      <c r="BO1645" s="39"/>
      <c r="BP1645" s="39"/>
      <c r="BQ1645" s="39"/>
      <c r="BR1645" s="39"/>
      <c r="BS1645" s="47"/>
      <c r="BT1645" s="39"/>
      <c r="BU1645" s="39"/>
      <c r="BV1645" s="39"/>
      <c r="BW1645" s="39"/>
      <c r="BX1645" s="39"/>
      <c r="BY1645" s="39"/>
      <c r="BZ1645" s="39"/>
      <c r="CA1645" s="39"/>
      <c r="CB1645" s="39"/>
      <c r="CC1645" s="47"/>
      <c r="CD1645" s="39"/>
      <c r="CE1645" s="39"/>
      <c r="CF1645" s="48"/>
      <c r="CG1645" s="48"/>
      <c r="CH1645" s="48"/>
      <c r="CI1645" s="48"/>
      <c r="CJ1645" s="48"/>
      <c r="CK1645" s="48"/>
      <c r="CL1645" s="48"/>
      <c r="CM1645" s="48"/>
      <c r="CN1645" s="48"/>
      <c r="CO1645" s="48"/>
      <c r="CP1645" s="48"/>
      <c r="CQ1645" s="48"/>
      <c r="CR1645" s="48"/>
      <c r="CS1645" s="48"/>
      <c r="CT1645" s="48"/>
      <c r="CU1645" s="48"/>
      <c r="CV1645" s="48"/>
      <c r="CW1645" s="48"/>
      <c r="CX1645" s="39"/>
      <c r="ML1645" s="135"/>
      <c r="MM1645" s="135"/>
      <c r="MN1645" s="135"/>
      <c r="MO1645" s="135"/>
      <c r="MP1645" s="135"/>
      <c r="MQ1645" s="135"/>
      <c r="MR1645" s="135"/>
      <c r="MS1645" s="135"/>
      <c r="MT1645" s="135"/>
      <c r="MU1645" s="135"/>
      <c r="MV1645" s="135"/>
      <c r="MW1645" s="135"/>
      <c r="MX1645" s="135"/>
      <c r="MY1645" s="135"/>
      <c r="MZ1645" s="135"/>
      <c r="NA1645" s="135"/>
      <c r="NB1645" s="135"/>
      <c r="NC1645" s="135"/>
      <c r="ND1645" s="135"/>
      <c r="NE1645" s="135"/>
      <c r="NF1645" s="135"/>
      <c r="NG1645" s="135"/>
      <c r="NH1645" s="135"/>
      <c r="NI1645" s="135"/>
      <c r="NJ1645" s="135"/>
      <c r="NK1645" s="135"/>
      <c r="NL1645" s="135"/>
      <c r="NM1645" s="135"/>
      <c r="NN1645" s="135"/>
      <c r="NO1645" s="135"/>
      <c r="NP1645" s="135"/>
      <c r="NQ1645" s="39"/>
      <c r="QS1645"/>
      <c r="QT1645"/>
      <c r="QU1645"/>
      <c r="QV1645"/>
      <c r="QW1645"/>
      <c r="QX1645"/>
      <c r="QY1645"/>
      <c r="QZ1645"/>
      <c r="RA1645"/>
      <c r="RB1645" s="39"/>
      <c r="RC1645" s="39"/>
      <c r="RD1645" s="39"/>
    </row>
    <row r="1646" spans="2:472" x14ac:dyDescent="0.2">
      <c r="B1646" s="426"/>
      <c r="C1646" s="427"/>
      <c r="V1646" s="63">
        <v>221</v>
      </c>
      <c r="W1646" s="54" t="s">
        <v>3928</v>
      </c>
      <c r="X1646" s="64">
        <v>11106</v>
      </c>
      <c r="Y1646" s="54" t="s">
        <v>1642</v>
      </c>
      <c r="Z1646" s="63" t="s">
        <v>412</v>
      </c>
      <c r="AA1646" s="54" t="s">
        <v>451</v>
      </c>
      <c r="AB1646" s="54" t="s">
        <v>383</v>
      </c>
      <c r="AC1646" s="54" t="s">
        <v>1642</v>
      </c>
      <c r="AD1646" s="64" t="s">
        <v>3886</v>
      </c>
      <c r="AE1646" s="64" t="s">
        <v>6559</v>
      </c>
      <c r="AF1646" s="63">
        <v>221</v>
      </c>
      <c r="AG1646" s="54" t="s">
        <v>3928</v>
      </c>
      <c r="AH1646" s="54" t="s">
        <v>3927</v>
      </c>
      <c r="AI1646" s="63" t="s">
        <v>3929</v>
      </c>
      <c r="AJ1646" s="64" t="s">
        <v>3930</v>
      </c>
      <c r="AK1646" s="569">
        <v>3000174</v>
      </c>
      <c r="AL1646" s="64" t="s">
        <v>388</v>
      </c>
      <c r="AM1646" s="64" t="s">
        <v>3933</v>
      </c>
      <c r="AN1646" s="570">
        <v>239158820</v>
      </c>
      <c r="AO1646" s="54"/>
      <c r="AP1646" s="54"/>
      <c r="AQ1646" s="54"/>
      <c r="AR1646" s="54"/>
      <c r="AS1646" s="54"/>
      <c r="AT1646" s="64" t="s">
        <v>6526</v>
      </c>
      <c r="AU1646" s="64"/>
      <c r="AV1646" s="54"/>
      <c r="AW1646" s="54"/>
      <c r="AX1646" s="54"/>
      <c r="AY1646" s="54"/>
      <c r="AZ1646" s="54"/>
      <c r="BA1646" s="54"/>
      <c r="BB1646" s="54"/>
      <c r="BC1646" s="54"/>
      <c r="BD1646" s="64">
        <v>11106</v>
      </c>
      <c r="BE1646" s="54" t="s">
        <v>1642</v>
      </c>
      <c r="BF1646" s="63" t="s">
        <v>412</v>
      </c>
      <c r="BG1646" s="54" t="s">
        <v>451</v>
      </c>
      <c r="BH1646" s="54" t="s">
        <v>383</v>
      </c>
      <c r="BI1646" s="54" t="s">
        <v>1642</v>
      </c>
      <c r="BJ1646" s="64" t="s">
        <v>3886</v>
      </c>
      <c r="BK1646" s="64" t="s">
        <v>6559</v>
      </c>
      <c r="BL1646" s="54"/>
      <c r="BM1646" s="54"/>
      <c r="BN1646" s="54"/>
      <c r="BO1646" s="39"/>
      <c r="BP1646" s="39"/>
      <c r="BQ1646" s="39"/>
      <c r="BR1646" s="39"/>
      <c r="BS1646" s="47"/>
      <c r="BT1646" s="39"/>
      <c r="BU1646" s="39"/>
      <c r="BV1646" s="39"/>
      <c r="BW1646" s="39"/>
      <c r="BX1646" s="39"/>
      <c r="BY1646" s="39"/>
      <c r="BZ1646" s="39"/>
      <c r="CA1646" s="39"/>
      <c r="CB1646" s="39"/>
      <c r="CC1646" s="47"/>
      <c r="CD1646" s="39"/>
      <c r="CE1646" s="39"/>
      <c r="CF1646" s="48"/>
      <c r="CG1646" s="48"/>
      <c r="CH1646" s="48"/>
      <c r="CI1646" s="48"/>
      <c r="CJ1646" s="48"/>
      <c r="CK1646" s="48"/>
      <c r="CL1646" s="48"/>
      <c r="CM1646" s="48"/>
      <c r="CN1646" s="48"/>
      <c r="CO1646" s="48"/>
      <c r="CP1646" s="48"/>
      <c r="CQ1646" s="48"/>
      <c r="CR1646" s="48"/>
      <c r="CS1646" s="48"/>
      <c r="CT1646" s="48"/>
      <c r="CU1646" s="48"/>
      <c r="CV1646" s="48"/>
      <c r="CW1646" s="48"/>
      <c r="CX1646" s="39"/>
      <c r="ML1646" s="135"/>
      <c r="MM1646" s="135"/>
      <c r="MN1646" s="135"/>
      <c r="MO1646" s="135"/>
      <c r="MP1646" s="135"/>
      <c r="MQ1646" s="135"/>
      <c r="MR1646" s="135"/>
      <c r="MS1646" s="135"/>
      <c r="MT1646" s="135"/>
      <c r="MU1646" s="135"/>
      <c r="MV1646" s="135"/>
      <c r="MW1646" s="135"/>
      <c r="MX1646" s="135"/>
      <c r="MY1646" s="135"/>
      <c r="MZ1646" s="135"/>
      <c r="NA1646" s="135"/>
      <c r="NB1646" s="135"/>
      <c r="NC1646" s="135"/>
      <c r="ND1646" s="135"/>
      <c r="NE1646" s="135"/>
      <c r="NF1646" s="135"/>
      <c r="NG1646" s="135"/>
      <c r="NH1646" s="135"/>
      <c r="NI1646" s="135"/>
      <c r="NJ1646" s="135"/>
      <c r="NK1646" s="135"/>
      <c r="NL1646" s="135"/>
      <c r="NM1646" s="135"/>
      <c r="NN1646" s="135"/>
      <c r="NO1646" s="135"/>
      <c r="NP1646" s="135"/>
      <c r="NQ1646" s="39"/>
      <c r="QS1646"/>
      <c r="QT1646"/>
      <c r="QU1646"/>
      <c r="QV1646"/>
      <c r="QW1646"/>
      <c r="QX1646"/>
      <c r="QY1646"/>
      <c r="QZ1646"/>
      <c r="RA1646"/>
      <c r="RB1646" s="39"/>
      <c r="RC1646" s="39"/>
      <c r="RD1646" s="39"/>
    </row>
    <row r="1647" spans="2:472" x14ac:dyDescent="0.2">
      <c r="B1647" s="426"/>
      <c r="C1647" s="427"/>
      <c r="V1647" s="63">
        <v>221</v>
      </c>
      <c r="W1647" s="54" t="s">
        <v>3928</v>
      </c>
      <c r="X1647" s="64">
        <v>11109</v>
      </c>
      <c r="Y1647" s="54" t="s">
        <v>2089</v>
      </c>
      <c r="Z1647" s="63" t="s">
        <v>412</v>
      </c>
      <c r="AA1647" s="54" t="s">
        <v>451</v>
      </c>
      <c r="AB1647" s="54" t="s">
        <v>383</v>
      </c>
      <c r="AC1647" s="54" t="s">
        <v>6582</v>
      </c>
      <c r="AD1647" s="64" t="s">
        <v>3886</v>
      </c>
      <c r="AE1647" s="64" t="s">
        <v>6559</v>
      </c>
      <c r="AF1647" s="63">
        <v>221</v>
      </c>
      <c r="AG1647" s="54" t="s">
        <v>3928</v>
      </c>
      <c r="AH1647" s="54" t="s">
        <v>3927</v>
      </c>
      <c r="AI1647" s="63" t="s">
        <v>3929</v>
      </c>
      <c r="AJ1647" s="64" t="s">
        <v>3930</v>
      </c>
      <c r="AK1647" s="569">
        <v>3000174</v>
      </c>
      <c r="AL1647" s="64" t="s">
        <v>388</v>
      </c>
      <c r="AM1647" s="64" t="s">
        <v>3933</v>
      </c>
      <c r="AN1647" s="570">
        <v>239158820</v>
      </c>
      <c r="AO1647" s="54"/>
      <c r="AP1647" s="54"/>
      <c r="AQ1647" s="54"/>
      <c r="AR1647" s="54"/>
      <c r="AS1647" s="54"/>
      <c r="AT1647" s="64" t="s">
        <v>6526</v>
      </c>
      <c r="AU1647" s="64"/>
      <c r="AV1647" s="54"/>
      <c r="AW1647" s="54"/>
      <c r="AX1647" s="54"/>
      <c r="AY1647" s="54"/>
      <c r="AZ1647" s="54"/>
      <c r="BA1647" s="54"/>
      <c r="BB1647" s="54"/>
      <c r="BC1647" s="54"/>
      <c r="BD1647" s="64">
        <v>11109</v>
      </c>
      <c r="BE1647" s="54" t="s">
        <v>2089</v>
      </c>
      <c r="BF1647" s="63" t="s">
        <v>412</v>
      </c>
      <c r="BG1647" s="54" t="s">
        <v>451</v>
      </c>
      <c r="BH1647" s="54" t="s">
        <v>383</v>
      </c>
      <c r="BI1647" s="54" t="s">
        <v>6582</v>
      </c>
      <c r="BJ1647" s="64" t="s">
        <v>3886</v>
      </c>
      <c r="BK1647" s="64" t="s">
        <v>6559</v>
      </c>
      <c r="BL1647" s="54"/>
      <c r="BM1647" s="54"/>
      <c r="BN1647" s="54"/>
      <c r="BO1647" s="39"/>
      <c r="BP1647" s="39"/>
      <c r="BQ1647" s="39"/>
      <c r="BR1647" s="39"/>
      <c r="BS1647" s="47"/>
      <c r="BT1647" s="39"/>
      <c r="BU1647" s="39"/>
      <c r="BV1647" s="39"/>
      <c r="BW1647" s="39"/>
      <c r="BX1647" s="39"/>
      <c r="BY1647" s="39"/>
      <c r="BZ1647" s="39"/>
      <c r="CA1647" s="39"/>
      <c r="CB1647" s="39"/>
      <c r="CC1647" s="47"/>
      <c r="CD1647" s="39"/>
      <c r="CE1647" s="39"/>
      <c r="CF1647" s="48"/>
      <c r="CG1647" s="48"/>
      <c r="CH1647" s="48"/>
      <c r="CI1647" s="48"/>
      <c r="CJ1647" s="48"/>
      <c r="CK1647" s="48"/>
      <c r="CL1647" s="48"/>
      <c r="CM1647" s="48"/>
      <c r="CN1647" s="48"/>
      <c r="CO1647" s="48"/>
      <c r="CP1647" s="48"/>
      <c r="CQ1647" s="48"/>
      <c r="CR1647" s="48"/>
      <c r="CS1647" s="48"/>
      <c r="CT1647" s="48"/>
      <c r="CU1647" s="48"/>
      <c r="CV1647" s="48"/>
      <c r="CW1647" s="48"/>
      <c r="CX1647" s="39"/>
      <c r="ML1647" s="135"/>
      <c r="MM1647" s="135"/>
      <c r="MN1647" s="135"/>
      <c r="MO1647" s="135"/>
      <c r="MP1647" s="135"/>
      <c r="MQ1647" s="135"/>
      <c r="MR1647" s="135"/>
      <c r="MS1647" s="135"/>
      <c r="MT1647" s="135"/>
      <c r="MU1647" s="135"/>
      <c r="MV1647" s="135"/>
      <c r="MW1647" s="135"/>
      <c r="MX1647" s="135"/>
      <c r="MY1647" s="135"/>
      <c r="MZ1647" s="135"/>
      <c r="NA1647" s="135"/>
      <c r="NB1647" s="135"/>
      <c r="NC1647" s="135"/>
      <c r="ND1647" s="135"/>
      <c r="NE1647" s="135"/>
      <c r="NF1647" s="135"/>
      <c r="NG1647" s="135"/>
      <c r="NH1647" s="135"/>
      <c r="NI1647" s="135"/>
      <c r="NJ1647" s="135"/>
      <c r="NK1647" s="135"/>
      <c r="NL1647" s="135"/>
      <c r="NM1647" s="135"/>
      <c r="NN1647" s="135"/>
      <c r="NO1647" s="135"/>
      <c r="NP1647" s="135"/>
      <c r="NQ1647" s="39"/>
      <c r="QS1647"/>
      <c r="QT1647"/>
      <c r="QU1647"/>
      <c r="QV1647"/>
      <c r="QW1647"/>
      <c r="QX1647"/>
      <c r="QY1647"/>
      <c r="QZ1647"/>
      <c r="RA1647"/>
      <c r="RB1647" s="39"/>
      <c r="RC1647" s="39"/>
      <c r="RD1647" s="39"/>
    </row>
    <row r="1648" spans="2:472" x14ac:dyDescent="0.2">
      <c r="B1648" s="426"/>
      <c r="C1648" s="427"/>
      <c r="V1648" s="63">
        <v>221</v>
      </c>
      <c r="W1648" s="54" t="s">
        <v>3928</v>
      </c>
      <c r="X1648" s="64">
        <v>11107</v>
      </c>
      <c r="Y1648" s="54" t="s">
        <v>1890</v>
      </c>
      <c r="Z1648" s="63" t="s">
        <v>412</v>
      </c>
      <c r="AA1648" s="54" t="s">
        <v>451</v>
      </c>
      <c r="AB1648" s="54" t="s">
        <v>383</v>
      </c>
      <c r="AC1648" s="54" t="s">
        <v>1890</v>
      </c>
      <c r="AD1648" s="64" t="s">
        <v>3886</v>
      </c>
      <c r="AE1648" s="64" t="s">
        <v>6559</v>
      </c>
      <c r="AF1648" s="63">
        <v>221</v>
      </c>
      <c r="AG1648" s="54" t="s">
        <v>3928</v>
      </c>
      <c r="AH1648" s="54" t="s">
        <v>3927</v>
      </c>
      <c r="AI1648" s="63" t="s">
        <v>3929</v>
      </c>
      <c r="AJ1648" s="64" t="s">
        <v>3930</v>
      </c>
      <c r="AK1648" s="569">
        <v>3000174</v>
      </c>
      <c r="AL1648" s="64" t="s">
        <v>388</v>
      </c>
      <c r="AM1648" s="64" t="s">
        <v>3933</v>
      </c>
      <c r="AN1648" s="570">
        <v>239158820</v>
      </c>
      <c r="AO1648" s="54"/>
      <c r="AP1648" s="54"/>
      <c r="AQ1648" s="54"/>
      <c r="AR1648" s="54"/>
      <c r="AS1648" s="54"/>
      <c r="AT1648" s="64" t="s">
        <v>6526</v>
      </c>
      <c r="AU1648" s="64"/>
      <c r="AV1648" s="54"/>
      <c r="AW1648" s="54"/>
      <c r="AX1648" s="54"/>
      <c r="AY1648" s="54"/>
      <c r="AZ1648" s="54"/>
      <c r="BA1648" s="54"/>
      <c r="BB1648" s="54"/>
      <c r="BC1648" s="54"/>
      <c r="BD1648" s="64">
        <v>11107</v>
      </c>
      <c r="BE1648" s="54" t="s">
        <v>1890</v>
      </c>
      <c r="BF1648" s="63" t="s">
        <v>412</v>
      </c>
      <c r="BG1648" s="54" t="s">
        <v>451</v>
      </c>
      <c r="BH1648" s="54" t="s">
        <v>383</v>
      </c>
      <c r="BI1648" s="54" t="s">
        <v>1890</v>
      </c>
      <c r="BJ1648" s="64" t="s">
        <v>3886</v>
      </c>
      <c r="BK1648" s="64" t="s">
        <v>6559</v>
      </c>
      <c r="BL1648" s="54"/>
      <c r="BM1648" s="54"/>
      <c r="BN1648" s="54"/>
      <c r="BO1648" s="39"/>
      <c r="BP1648" s="39"/>
      <c r="BQ1648" s="39"/>
      <c r="BR1648" s="39"/>
      <c r="BS1648" s="47"/>
      <c r="BT1648" s="39"/>
      <c r="BU1648" s="39"/>
      <c r="BV1648" s="39"/>
      <c r="BW1648" s="39"/>
      <c r="BX1648" s="39"/>
      <c r="BY1648" s="39"/>
      <c r="BZ1648" s="39"/>
      <c r="CA1648" s="39"/>
      <c r="CB1648" s="39"/>
      <c r="CC1648" s="47"/>
      <c r="CD1648" s="39"/>
      <c r="CE1648" s="39"/>
      <c r="CF1648" s="48"/>
      <c r="CG1648" s="48"/>
      <c r="CH1648" s="48"/>
      <c r="CI1648" s="48"/>
      <c r="CJ1648" s="48"/>
      <c r="CK1648" s="48"/>
      <c r="CL1648" s="48"/>
      <c r="CM1648" s="48"/>
      <c r="CN1648" s="48"/>
      <c r="CO1648" s="48"/>
      <c r="CP1648" s="48"/>
      <c r="CQ1648" s="48"/>
      <c r="CR1648" s="48"/>
      <c r="CS1648" s="48"/>
      <c r="CT1648" s="48"/>
      <c r="CU1648" s="48"/>
      <c r="CV1648" s="48"/>
      <c r="CW1648" s="48"/>
      <c r="CX1648" s="39"/>
      <c r="ML1648" s="135"/>
      <c r="MM1648" s="135"/>
      <c r="MN1648" s="135"/>
      <c r="MO1648" s="135"/>
      <c r="MP1648" s="135"/>
      <c r="MQ1648" s="135"/>
      <c r="MR1648" s="135"/>
      <c r="MS1648" s="135"/>
      <c r="MT1648" s="135"/>
      <c r="MU1648" s="135"/>
      <c r="MV1648" s="135"/>
      <c r="MW1648" s="135"/>
      <c r="MX1648" s="135"/>
      <c r="MY1648" s="135"/>
      <c r="MZ1648" s="135"/>
      <c r="NA1648" s="135"/>
      <c r="NB1648" s="135"/>
      <c r="NC1648" s="135"/>
      <c r="ND1648" s="135"/>
      <c r="NE1648" s="135"/>
      <c r="NF1648" s="135"/>
      <c r="NG1648" s="135"/>
      <c r="NH1648" s="135"/>
      <c r="NI1648" s="135"/>
      <c r="NJ1648" s="135"/>
      <c r="NK1648" s="135"/>
      <c r="NL1648" s="135"/>
      <c r="NM1648" s="135"/>
      <c r="NN1648" s="135"/>
      <c r="NO1648" s="135"/>
      <c r="NP1648" s="135"/>
      <c r="NQ1648" s="39"/>
      <c r="QS1648"/>
      <c r="QT1648"/>
      <c r="QU1648"/>
      <c r="QV1648"/>
      <c r="QW1648"/>
      <c r="QX1648"/>
      <c r="QY1648"/>
      <c r="QZ1648"/>
      <c r="RA1648"/>
      <c r="RB1648" s="39"/>
      <c r="RC1648" s="39"/>
      <c r="RD1648" s="39"/>
    </row>
    <row r="1649" spans="2:472" x14ac:dyDescent="0.2">
      <c r="B1649" s="426"/>
      <c r="C1649" s="427"/>
      <c r="V1649" s="63">
        <v>221</v>
      </c>
      <c r="W1649" s="54" t="s">
        <v>3928</v>
      </c>
      <c r="X1649" s="64">
        <v>180802</v>
      </c>
      <c r="Y1649" s="54" t="s">
        <v>942</v>
      </c>
      <c r="Z1649" s="63" t="s">
        <v>1341</v>
      </c>
      <c r="AA1649" s="54" t="s">
        <v>669</v>
      </c>
      <c r="AB1649" s="54" t="s">
        <v>400</v>
      </c>
      <c r="AC1649" s="54" t="s">
        <v>942</v>
      </c>
      <c r="AD1649" s="64" t="s">
        <v>3886</v>
      </c>
      <c r="AE1649" s="64" t="s">
        <v>6559</v>
      </c>
      <c r="AF1649" s="63">
        <v>221</v>
      </c>
      <c r="AG1649" s="54" t="s">
        <v>3928</v>
      </c>
      <c r="AH1649" s="54" t="s">
        <v>3927</v>
      </c>
      <c r="AI1649" s="63" t="s">
        <v>3929</v>
      </c>
      <c r="AJ1649" s="64" t="s">
        <v>3930</v>
      </c>
      <c r="AK1649" s="569">
        <v>3000174</v>
      </c>
      <c r="AL1649" s="64" t="s">
        <v>388</v>
      </c>
      <c r="AM1649" s="64" t="s">
        <v>3933</v>
      </c>
      <c r="AN1649" s="570">
        <v>239158820</v>
      </c>
      <c r="AO1649" s="54"/>
      <c r="AP1649" s="54"/>
      <c r="AQ1649" s="54"/>
      <c r="AR1649" s="54"/>
      <c r="AS1649" s="54"/>
      <c r="AT1649" s="64" t="s">
        <v>6526</v>
      </c>
      <c r="AU1649" s="64"/>
      <c r="AV1649" s="54"/>
      <c r="AW1649" s="54"/>
      <c r="AX1649" s="54"/>
      <c r="AY1649" s="54"/>
      <c r="AZ1649" s="54"/>
      <c r="BA1649" s="54"/>
      <c r="BB1649" s="54"/>
      <c r="BC1649" s="54"/>
      <c r="BD1649" s="64">
        <v>180802</v>
      </c>
      <c r="BE1649" s="54" t="s">
        <v>942</v>
      </c>
      <c r="BF1649" s="63" t="s">
        <v>1341</v>
      </c>
      <c r="BG1649" s="54" t="s">
        <v>669</v>
      </c>
      <c r="BH1649" s="54" t="s">
        <v>400</v>
      </c>
      <c r="BI1649" s="54" t="s">
        <v>942</v>
      </c>
      <c r="BJ1649" s="64" t="s">
        <v>3886</v>
      </c>
      <c r="BK1649" s="64" t="s">
        <v>6559</v>
      </c>
      <c r="BL1649" s="54"/>
      <c r="BM1649" s="54"/>
      <c r="BN1649" s="54"/>
      <c r="BO1649" s="39"/>
      <c r="BP1649" s="39"/>
      <c r="BQ1649" s="39"/>
      <c r="BR1649" s="39"/>
      <c r="BS1649" s="47"/>
      <c r="BT1649" s="39"/>
      <c r="BU1649" s="39"/>
      <c r="BV1649" s="39"/>
      <c r="BW1649" s="39"/>
      <c r="BX1649" s="39"/>
      <c r="BY1649" s="39"/>
      <c r="BZ1649" s="39"/>
      <c r="CA1649" s="39"/>
      <c r="CB1649" s="39"/>
      <c r="CC1649" s="47"/>
      <c r="CD1649" s="39"/>
      <c r="CE1649" s="39"/>
      <c r="CF1649" s="48"/>
      <c r="CG1649" s="48"/>
      <c r="CH1649" s="48"/>
      <c r="CI1649" s="48"/>
      <c r="CJ1649" s="48"/>
      <c r="CK1649" s="48"/>
      <c r="CL1649" s="48"/>
      <c r="CM1649" s="48"/>
      <c r="CN1649" s="48"/>
      <c r="CO1649" s="48"/>
      <c r="CP1649" s="48"/>
      <c r="CQ1649" s="48"/>
      <c r="CR1649" s="48"/>
      <c r="CS1649" s="48"/>
      <c r="CT1649" s="48"/>
      <c r="CU1649" s="48"/>
      <c r="CV1649" s="48"/>
      <c r="CW1649" s="48"/>
      <c r="CX1649" s="39"/>
      <c r="ML1649" s="135"/>
      <c r="MM1649" s="135"/>
      <c r="MN1649" s="135"/>
      <c r="MO1649" s="135"/>
      <c r="MP1649" s="135"/>
      <c r="MQ1649" s="135"/>
      <c r="MR1649" s="135"/>
      <c r="MS1649" s="135"/>
      <c r="MT1649" s="135"/>
      <c r="MU1649" s="135"/>
      <c r="MV1649" s="135"/>
      <c r="MW1649" s="135"/>
      <c r="MX1649" s="135"/>
      <c r="MY1649" s="135"/>
      <c r="MZ1649" s="135"/>
      <c r="NA1649" s="135"/>
      <c r="NB1649" s="135"/>
      <c r="NC1649" s="135"/>
      <c r="ND1649" s="135"/>
      <c r="NE1649" s="135"/>
      <c r="NF1649" s="135"/>
      <c r="NG1649" s="135"/>
      <c r="NH1649" s="135"/>
      <c r="NI1649" s="135"/>
      <c r="NJ1649" s="135"/>
      <c r="NK1649" s="135"/>
      <c r="NL1649" s="135"/>
      <c r="NM1649" s="135"/>
      <c r="NN1649" s="135"/>
      <c r="NO1649" s="135"/>
      <c r="NP1649" s="135"/>
      <c r="NQ1649" s="39"/>
      <c r="QS1649"/>
      <c r="QT1649"/>
      <c r="QU1649"/>
      <c r="QV1649"/>
      <c r="QW1649"/>
      <c r="QX1649"/>
      <c r="QY1649"/>
      <c r="QZ1649"/>
      <c r="RA1649"/>
      <c r="RB1649" s="39"/>
      <c r="RC1649" s="39"/>
      <c r="RD1649" s="39"/>
    </row>
    <row r="1650" spans="2:472" x14ac:dyDescent="0.2">
      <c r="B1650" s="426"/>
      <c r="C1650" s="427"/>
      <c r="V1650" s="63">
        <v>221</v>
      </c>
      <c r="W1650" s="54" t="s">
        <v>3928</v>
      </c>
      <c r="X1650" s="64">
        <v>180804</v>
      </c>
      <c r="Y1650" s="54" t="s">
        <v>447</v>
      </c>
      <c r="Z1650" s="63" t="s">
        <v>1341</v>
      </c>
      <c r="AA1650" s="54" t="s">
        <v>669</v>
      </c>
      <c r="AB1650" s="54" t="s">
        <v>400</v>
      </c>
      <c r="AC1650" s="54" t="s">
        <v>447</v>
      </c>
      <c r="AD1650" s="64" t="s">
        <v>3886</v>
      </c>
      <c r="AE1650" s="64" t="s">
        <v>6559</v>
      </c>
      <c r="AF1650" s="63">
        <v>221</v>
      </c>
      <c r="AG1650" s="54" t="s">
        <v>3928</v>
      </c>
      <c r="AH1650" s="54" t="s">
        <v>3927</v>
      </c>
      <c r="AI1650" s="63" t="s">
        <v>3929</v>
      </c>
      <c r="AJ1650" s="64" t="s">
        <v>3930</v>
      </c>
      <c r="AK1650" s="569">
        <v>3000174</v>
      </c>
      <c r="AL1650" s="64" t="s">
        <v>388</v>
      </c>
      <c r="AM1650" s="64" t="s">
        <v>3933</v>
      </c>
      <c r="AN1650" s="570">
        <v>239158820</v>
      </c>
      <c r="AO1650" s="54"/>
      <c r="AP1650" s="54"/>
      <c r="AQ1650" s="54"/>
      <c r="AR1650" s="54"/>
      <c r="AS1650" s="54"/>
      <c r="AT1650" s="64" t="s">
        <v>6526</v>
      </c>
      <c r="AU1650" s="64"/>
      <c r="AV1650" s="54"/>
      <c r="AW1650" s="54"/>
      <c r="AX1650" s="54"/>
      <c r="AY1650" s="54"/>
      <c r="AZ1650" s="54"/>
      <c r="BA1650" s="54"/>
      <c r="BB1650" s="54"/>
      <c r="BC1650" s="54"/>
      <c r="BD1650" s="64">
        <v>180804</v>
      </c>
      <c r="BE1650" s="54" t="s">
        <v>447</v>
      </c>
      <c r="BF1650" s="63" t="s">
        <v>1341</v>
      </c>
      <c r="BG1650" s="54" t="s">
        <v>669</v>
      </c>
      <c r="BH1650" s="54" t="s">
        <v>400</v>
      </c>
      <c r="BI1650" s="54" t="s">
        <v>447</v>
      </c>
      <c r="BJ1650" s="64" t="s">
        <v>3886</v>
      </c>
      <c r="BK1650" s="64" t="s">
        <v>6559</v>
      </c>
      <c r="BL1650" s="54"/>
      <c r="BM1650" s="54"/>
      <c r="BN1650" s="54"/>
      <c r="BO1650" s="39"/>
      <c r="BP1650" s="39"/>
      <c r="BQ1650" s="39"/>
      <c r="BR1650" s="39"/>
      <c r="BS1650" s="47"/>
      <c r="BT1650" s="39"/>
      <c r="BU1650" s="39"/>
      <c r="BV1650" s="39"/>
      <c r="BW1650" s="39"/>
      <c r="BX1650" s="39"/>
      <c r="BY1650" s="39"/>
      <c r="BZ1650" s="39"/>
      <c r="CA1650" s="39"/>
      <c r="CB1650" s="39"/>
      <c r="CC1650" s="47"/>
      <c r="CD1650" s="39"/>
      <c r="CE1650" s="39"/>
      <c r="CF1650" s="48"/>
      <c r="CG1650" s="48"/>
      <c r="CH1650" s="48"/>
      <c r="CI1650" s="48"/>
      <c r="CJ1650" s="48"/>
      <c r="CK1650" s="48"/>
      <c r="CL1650" s="48"/>
      <c r="CM1650" s="48"/>
      <c r="CN1650" s="48"/>
      <c r="CO1650" s="48"/>
      <c r="CP1650" s="48"/>
      <c r="CQ1650" s="48"/>
      <c r="CR1650" s="48"/>
      <c r="CS1650" s="48"/>
      <c r="CT1650" s="48"/>
      <c r="CU1650" s="48"/>
      <c r="CV1650" s="48"/>
      <c r="CW1650" s="48"/>
      <c r="CX1650" s="39"/>
      <c r="ML1650" s="135"/>
      <c r="MM1650" s="135"/>
      <c r="MN1650" s="135"/>
      <c r="MO1650" s="135"/>
      <c r="MP1650" s="135"/>
      <c r="MQ1650" s="135"/>
      <c r="MR1650" s="135"/>
      <c r="MS1650" s="135"/>
      <c r="MT1650" s="135"/>
      <c r="MU1650" s="135"/>
      <c r="MV1650" s="135"/>
      <c r="MW1650" s="135"/>
      <c r="MX1650" s="135"/>
      <c r="MY1650" s="135"/>
      <c r="MZ1650" s="135"/>
      <c r="NA1650" s="135"/>
      <c r="NB1650" s="135"/>
      <c r="NC1650" s="135"/>
      <c r="ND1650" s="135"/>
      <c r="NE1650" s="135"/>
      <c r="NF1650" s="135"/>
      <c r="NG1650" s="135"/>
      <c r="NH1650" s="135"/>
      <c r="NI1650" s="135"/>
      <c r="NJ1650" s="135"/>
      <c r="NK1650" s="135"/>
      <c r="NL1650" s="135"/>
      <c r="NM1650" s="135"/>
      <c r="NN1650" s="135"/>
      <c r="NO1650" s="135"/>
      <c r="NP1650" s="135"/>
      <c r="NQ1650" s="39"/>
      <c r="QS1650"/>
      <c r="QT1650"/>
      <c r="QU1650"/>
      <c r="QV1650"/>
      <c r="QW1650"/>
      <c r="QX1650"/>
      <c r="QY1650"/>
      <c r="QZ1650"/>
      <c r="RA1650"/>
      <c r="RB1650" s="39"/>
      <c r="RC1650" s="39"/>
      <c r="RD1650" s="39"/>
    </row>
    <row r="1651" spans="2:472" x14ac:dyDescent="0.2">
      <c r="B1651" s="426"/>
      <c r="C1651" s="427"/>
      <c r="V1651" s="63">
        <v>221</v>
      </c>
      <c r="W1651" s="54" t="s">
        <v>3928</v>
      </c>
      <c r="X1651" s="64">
        <v>180805</v>
      </c>
      <c r="Y1651" s="54" t="s">
        <v>1556</v>
      </c>
      <c r="Z1651" s="63" t="s">
        <v>1341</v>
      </c>
      <c r="AA1651" s="54" t="s">
        <v>669</v>
      </c>
      <c r="AB1651" s="54" t="s">
        <v>400</v>
      </c>
      <c r="AC1651" s="54" t="s">
        <v>1556</v>
      </c>
      <c r="AD1651" s="64" t="s">
        <v>3886</v>
      </c>
      <c r="AE1651" s="64" t="s">
        <v>6559</v>
      </c>
      <c r="AF1651" s="63">
        <v>221</v>
      </c>
      <c r="AG1651" s="54" t="s">
        <v>3928</v>
      </c>
      <c r="AH1651" s="54" t="s">
        <v>3927</v>
      </c>
      <c r="AI1651" s="63" t="s">
        <v>3929</v>
      </c>
      <c r="AJ1651" s="64" t="s">
        <v>3930</v>
      </c>
      <c r="AK1651" s="569">
        <v>3000174</v>
      </c>
      <c r="AL1651" s="64" t="s">
        <v>388</v>
      </c>
      <c r="AM1651" s="64" t="s">
        <v>3933</v>
      </c>
      <c r="AN1651" s="570">
        <v>239158820</v>
      </c>
      <c r="AO1651" s="54"/>
      <c r="AP1651" s="54"/>
      <c r="AQ1651" s="54"/>
      <c r="AR1651" s="54"/>
      <c r="AS1651" s="54"/>
      <c r="AT1651" s="64" t="s">
        <v>6526</v>
      </c>
      <c r="AU1651" s="64"/>
      <c r="AV1651" s="54"/>
      <c r="AW1651" s="54"/>
      <c r="AX1651" s="54"/>
      <c r="AY1651" s="54"/>
      <c r="AZ1651" s="54"/>
      <c r="BA1651" s="54"/>
      <c r="BB1651" s="54"/>
      <c r="BC1651" s="54"/>
      <c r="BD1651" s="64">
        <v>180805</v>
      </c>
      <c r="BE1651" s="54" t="s">
        <v>1556</v>
      </c>
      <c r="BF1651" s="63" t="s">
        <v>1341</v>
      </c>
      <c r="BG1651" s="54" t="s">
        <v>669</v>
      </c>
      <c r="BH1651" s="54" t="s">
        <v>400</v>
      </c>
      <c r="BI1651" s="54" t="s">
        <v>1556</v>
      </c>
      <c r="BJ1651" s="64" t="s">
        <v>3886</v>
      </c>
      <c r="BK1651" s="64" t="s">
        <v>6559</v>
      </c>
      <c r="BL1651" s="54"/>
      <c r="BM1651" s="54"/>
      <c r="BN1651" s="54"/>
      <c r="BO1651" s="39"/>
      <c r="BP1651" s="39"/>
      <c r="BQ1651" s="39"/>
      <c r="BR1651" s="39"/>
      <c r="BS1651" s="47"/>
      <c r="BT1651" s="39"/>
      <c r="BU1651" s="39"/>
      <c r="BV1651" s="39"/>
      <c r="BW1651" s="39"/>
      <c r="BX1651" s="39"/>
      <c r="BY1651" s="39"/>
      <c r="BZ1651" s="39"/>
      <c r="CA1651" s="39"/>
      <c r="CB1651" s="39"/>
      <c r="CC1651" s="47"/>
      <c r="CD1651" s="39"/>
      <c r="CE1651" s="39"/>
      <c r="CF1651" s="48"/>
      <c r="CG1651" s="48"/>
      <c r="CH1651" s="48"/>
      <c r="CI1651" s="48"/>
      <c r="CJ1651" s="48"/>
      <c r="CK1651" s="48"/>
      <c r="CL1651" s="48"/>
      <c r="CM1651" s="48"/>
      <c r="CN1651" s="48"/>
      <c r="CO1651" s="48"/>
      <c r="CP1651" s="48"/>
      <c r="CQ1651" s="48"/>
      <c r="CR1651" s="48"/>
      <c r="CS1651" s="48"/>
      <c r="CT1651" s="48"/>
      <c r="CU1651" s="48"/>
      <c r="CV1651" s="48"/>
      <c r="CW1651" s="48"/>
      <c r="CX1651" s="39"/>
      <c r="ML1651" s="135"/>
      <c r="MM1651" s="135"/>
      <c r="MN1651" s="135"/>
      <c r="MO1651" s="135"/>
      <c r="MP1651" s="135"/>
      <c r="MQ1651" s="135"/>
      <c r="MR1651" s="135"/>
      <c r="MS1651" s="135"/>
      <c r="MT1651" s="135"/>
      <c r="MU1651" s="135"/>
      <c r="MV1651" s="135"/>
      <c r="MW1651" s="135"/>
      <c r="MX1651" s="135"/>
      <c r="MY1651" s="135"/>
      <c r="MZ1651" s="135"/>
      <c r="NA1651" s="135"/>
      <c r="NB1651" s="135"/>
      <c r="NC1651" s="135"/>
      <c r="ND1651" s="135"/>
      <c r="NE1651" s="135"/>
      <c r="NF1651" s="135"/>
      <c r="NG1651" s="135"/>
      <c r="NH1651" s="135"/>
      <c r="NI1651" s="135"/>
      <c r="NJ1651" s="135"/>
      <c r="NK1651" s="135"/>
      <c r="NL1651" s="135"/>
      <c r="NM1651" s="135"/>
      <c r="NN1651" s="135"/>
      <c r="NO1651" s="135"/>
      <c r="NP1651" s="135"/>
      <c r="NQ1651" s="39"/>
      <c r="QS1651"/>
      <c r="QT1651"/>
      <c r="QU1651"/>
      <c r="QV1651"/>
      <c r="QW1651"/>
      <c r="QX1651"/>
      <c r="QY1651"/>
      <c r="QZ1651"/>
      <c r="RA1651"/>
      <c r="RB1651" s="39"/>
      <c r="RC1651" s="39"/>
      <c r="RD1651" s="39"/>
    </row>
    <row r="1652" spans="2:472" x14ac:dyDescent="0.2">
      <c r="B1652" s="426"/>
      <c r="C1652" s="427"/>
      <c r="V1652" s="63">
        <v>221</v>
      </c>
      <c r="W1652" s="54" t="s">
        <v>3928</v>
      </c>
      <c r="X1652" s="64">
        <v>180800</v>
      </c>
      <c r="Y1652" s="54" t="s">
        <v>6583</v>
      </c>
      <c r="Z1652" s="63" t="s">
        <v>1341</v>
      </c>
      <c r="AA1652" s="54" t="s">
        <v>669</v>
      </c>
      <c r="AB1652" s="54" t="s">
        <v>400</v>
      </c>
      <c r="AC1652" s="54" t="s">
        <v>6584</v>
      </c>
      <c r="AD1652" s="64" t="s">
        <v>3886</v>
      </c>
      <c r="AE1652" s="64" t="s">
        <v>6559</v>
      </c>
      <c r="AF1652" s="63">
        <v>221</v>
      </c>
      <c r="AG1652" s="54" t="s">
        <v>3928</v>
      </c>
      <c r="AH1652" s="54" t="s">
        <v>3927</v>
      </c>
      <c r="AI1652" s="63" t="s">
        <v>3929</v>
      </c>
      <c r="AJ1652" s="64" t="s">
        <v>3930</v>
      </c>
      <c r="AK1652" s="569">
        <v>3000174</v>
      </c>
      <c r="AL1652" s="64" t="s">
        <v>388</v>
      </c>
      <c r="AM1652" s="64" t="s">
        <v>3933</v>
      </c>
      <c r="AN1652" s="570">
        <v>239158820</v>
      </c>
      <c r="AO1652" s="54"/>
      <c r="AP1652" s="54"/>
      <c r="AQ1652" s="54"/>
      <c r="AR1652" s="54"/>
      <c r="AS1652" s="54"/>
      <c r="AT1652" s="64" t="s">
        <v>6526</v>
      </c>
      <c r="AU1652" s="64"/>
      <c r="AV1652" s="54"/>
      <c r="AW1652" s="54"/>
      <c r="AX1652" s="54"/>
      <c r="AY1652" s="54"/>
      <c r="AZ1652" s="54"/>
      <c r="BA1652" s="54"/>
      <c r="BB1652" s="54"/>
      <c r="BC1652" s="54"/>
      <c r="BD1652" s="64">
        <v>180800</v>
      </c>
      <c r="BE1652" s="54" t="s">
        <v>6583</v>
      </c>
      <c r="BF1652" s="63" t="s">
        <v>1341</v>
      </c>
      <c r="BG1652" s="54" t="s">
        <v>669</v>
      </c>
      <c r="BH1652" s="54" t="s">
        <v>400</v>
      </c>
      <c r="BI1652" s="54" t="s">
        <v>6584</v>
      </c>
      <c r="BJ1652" s="64" t="s">
        <v>3886</v>
      </c>
      <c r="BK1652" s="64" t="s">
        <v>6559</v>
      </c>
      <c r="BL1652" s="54"/>
      <c r="BM1652" s="54"/>
      <c r="BN1652" s="54"/>
      <c r="BO1652" s="39"/>
      <c r="BP1652" s="39"/>
      <c r="BQ1652" s="39"/>
      <c r="BR1652" s="39"/>
      <c r="BS1652" s="47"/>
      <c r="BT1652" s="39"/>
      <c r="BU1652" s="39"/>
      <c r="BV1652" s="39"/>
      <c r="BW1652" s="39"/>
      <c r="BX1652" s="39"/>
      <c r="BY1652" s="39"/>
      <c r="BZ1652" s="39"/>
      <c r="CA1652" s="39"/>
      <c r="CB1652" s="39"/>
      <c r="CC1652" s="47"/>
      <c r="CD1652" s="39"/>
      <c r="CE1652" s="39"/>
      <c r="CF1652" s="48"/>
      <c r="CG1652" s="48"/>
      <c r="CH1652" s="48"/>
      <c r="CI1652" s="48"/>
      <c r="CJ1652" s="48"/>
      <c r="CK1652" s="48"/>
      <c r="CL1652" s="48"/>
      <c r="CM1652" s="48"/>
      <c r="CN1652" s="48"/>
      <c r="CO1652" s="48"/>
      <c r="CP1652" s="48"/>
      <c r="CQ1652" s="48"/>
      <c r="CR1652" s="48"/>
      <c r="CS1652" s="48"/>
      <c r="CT1652" s="48"/>
      <c r="CU1652" s="48"/>
      <c r="CV1652" s="48"/>
      <c r="CW1652" s="48"/>
      <c r="CX1652" s="39"/>
      <c r="ML1652" s="135"/>
      <c r="MM1652" s="135"/>
      <c r="MN1652" s="135"/>
      <c r="MO1652" s="135"/>
      <c r="MP1652" s="135"/>
      <c r="MQ1652" s="135"/>
      <c r="MR1652" s="135"/>
      <c r="MS1652" s="135"/>
      <c r="MT1652" s="135"/>
      <c r="MU1652" s="135"/>
      <c r="MV1652" s="135"/>
      <c r="MW1652" s="135"/>
      <c r="MX1652" s="135"/>
      <c r="MY1652" s="135"/>
      <c r="MZ1652" s="135"/>
      <c r="NA1652" s="135"/>
      <c r="NB1652" s="135"/>
      <c r="NC1652" s="135"/>
      <c r="ND1652" s="135"/>
      <c r="NE1652" s="135"/>
      <c r="NF1652" s="135"/>
      <c r="NG1652" s="135"/>
      <c r="NH1652" s="135"/>
      <c r="NI1652" s="135"/>
      <c r="NJ1652" s="135"/>
      <c r="NK1652" s="135"/>
      <c r="NL1652" s="135"/>
      <c r="NM1652" s="135"/>
      <c r="NN1652" s="135"/>
      <c r="NO1652" s="135"/>
      <c r="NP1652" s="135"/>
      <c r="NQ1652" s="39"/>
      <c r="QS1652"/>
      <c r="QT1652"/>
      <c r="QU1652"/>
      <c r="QV1652"/>
      <c r="QW1652"/>
      <c r="QX1652"/>
      <c r="QY1652"/>
      <c r="QZ1652"/>
      <c r="RA1652"/>
      <c r="RB1652" s="39"/>
      <c r="RC1652" s="39"/>
      <c r="RD1652" s="39"/>
    </row>
    <row r="1653" spans="2:472" x14ac:dyDescent="0.2">
      <c r="B1653" s="426"/>
      <c r="C1653" s="427"/>
      <c r="V1653" s="63">
        <v>221</v>
      </c>
      <c r="W1653" s="54" t="s">
        <v>3928</v>
      </c>
      <c r="X1653" s="64">
        <v>180807</v>
      </c>
      <c r="Y1653" s="54" t="s">
        <v>1826</v>
      </c>
      <c r="Z1653" s="63" t="s">
        <v>1341</v>
      </c>
      <c r="AA1653" s="54" t="s">
        <v>669</v>
      </c>
      <c r="AB1653" s="54" t="s">
        <v>400</v>
      </c>
      <c r="AC1653" s="54" t="s">
        <v>1826</v>
      </c>
      <c r="AD1653" s="64" t="s">
        <v>3886</v>
      </c>
      <c r="AE1653" s="64" t="s">
        <v>6559</v>
      </c>
      <c r="AF1653" s="63">
        <v>221</v>
      </c>
      <c r="AG1653" s="54" t="s">
        <v>3928</v>
      </c>
      <c r="AH1653" s="54" t="s">
        <v>3927</v>
      </c>
      <c r="AI1653" s="63" t="s">
        <v>3929</v>
      </c>
      <c r="AJ1653" s="64" t="s">
        <v>3930</v>
      </c>
      <c r="AK1653" s="569">
        <v>3000174</v>
      </c>
      <c r="AL1653" s="64" t="s">
        <v>388</v>
      </c>
      <c r="AM1653" s="64" t="s">
        <v>3933</v>
      </c>
      <c r="AN1653" s="570">
        <v>239158820</v>
      </c>
      <c r="AO1653" s="54"/>
      <c r="AP1653" s="54"/>
      <c r="AQ1653" s="54"/>
      <c r="AR1653" s="54"/>
      <c r="AS1653" s="54"/>
      <c r="AT1653" s="64" t="s">
        <v>6526</v>
      </c>
      <c r="AU1653" s="64"/>
      <c r="AV1653" s="54"/>
      <c r="AW1653" s="54"/>
      <c r="AX1653" s="54"/>
      <c r="AY1653" s="54"/>
      <c r="AZ1653" s="54"/>
      <c r="BA1653" s="54"/>
      <c r="BB1653" s="54"/>
      <c r="BC1653" s="54"/>
      <c r="BD1653" s="64">
        <v>180807</v>
      </c>
      <c r="BE1653" s="54" t="s">
        <v>1826</v>
      </c>
      <c r="BF1653" s="63" t="s">
        <v>1341</v>
      </c>
      <c r="BG1653" s="54" t="s">
        <v>669</v>
      </c>
      <c r="BH1653" s="54" t="s">
        <v>400</v>
      </c>
      <c r="BI1653" s="54" t="s">
        <v>1826</v>
      </c>
      <c r="BJ1653" s="64" t="s">
        <v>3886</v>
      </c>
      <c r="BK1653" s="64" t="s">
        <v>6559</v>
      </c>
      <c r="BL1653" s="54"/>
      <c r="BM1653" s="54"/>
      <c r="BN1653" s="54"/>
      <c r="BO1653" s="39"/>
      <c r="BP1653" s="39"/>
      <c r="BQ1653" s="39"/>
      <c r="BR1653" s="39"/>
      <c r="BS1653" s="47"/>
      <c r="BT1653" s="39"/>
      <c r="BU1653" s="39"/>
      <c r="BV1653" s="39"/>
      <c r="BW1653" s="39"/>
      <c r="BX1653" s="39"/>
      <c r="BY1653" s="39"/>
      <c r="BZ1653" s="39"/>
      <c r="CA1653" s="39"/>
      <c r="CB1653" s="39"/>
      <c r="CC1653" s="47"/>
      <c r="CD1653" s="39"/>
      <c r="CE1653" s="39"/>
      <c r="CF1653" s="48"/>
      <c r="CG1653" s="48"/>
      <c r="CH1653" s="48"/>
      <c r="CI1653" s="48"/>
      <c r="CJ1653" s="48"/>
      <c r="CK1653" s="48"/>
      <c r="CL1653" s="48"/>
      <c r="CM1653" s="48"/>
      <c r="CN1653" s="48"/>
      <c r="CO1653" s="48"/>
      <c r="CP1653" s="48"/>
      <c r="CQ1653" s="48"/>
      <c r="CR1653" s="48"/>
      <c r="CS1653" s="48"/>
      <c r="CT1653" s="48"/>
      <c r="CU1653" s="48"/>
      <c r="CV1653" s="48"/>
      <c r="CW1653" s="48"/>
      <c r="CX1653" s="39"/>
      <c r="ML1653" s="135"/>
      <c r="MM1653" s="135"/>
      <c r="MN1653" s="135"/>
      <c r="MO1653" s="135"/>
      <c r="MP1653" s="135"/>
      <c r="MQ1653" s="135"/>
      <c r="MR1653" s="135"/>
      <c r="MS1653" s="135"/>
      <c r="MT1653" s="135"/>
      <c r="MU1653" s="135"/>
      <c r="MV1653" s="135"/>
      <c r="MW1653" s="135"/>
      <c r="MX1653" s="135"/>
      <c r="MY1653" s="135"/>
      <c r="MZ1653" s="135"/>
      <c r="NA1653" s="135"/>
      <c r="NB1653" s="135"/>
      <c r="NC1653" s="135"/>
      <c r="ND1653" s="135"/>
      <c r="NE1653" s="135"/>
      <c r="NF1653" s="135"/>
      <c r="NG1653" s="135"/>
      <c r="NH1653" s="135"/>
      <c r="NI1653" s="135"/>
      <c r="NJ1653" s="135"/>
      <c r="NK1653" s="135"/>
      <c r="NL1653" s="135"/>
      <c r="NM1653" s="135"/>
      <c r="NN1653" s="135"/>
      <c r="NO1653" s="135"/>
      <c r="NP1653" s="135"/>
      <c r="NQ1653" s="39"/>
      <c r="QS1653"/>
      <c r="QT1653"/>
      <c r="QU1653"/>
      <c r="QV1653"/>
      <c r="QW1653"/>
      <c r="QX1653"/>
      <c r="QY1653"/>
      <c r="QZ1653"/>
      <c r="RA1653"/>
      <c r="RB1653" s="39"/>
      <c r="RC1653" s="39"/>
      <c r="RD1653" s="39"/>
    </row>
    <row r="1654" spans="2:472" x14ac:dyDescent="0.2">
      <c r="B1654" s="426"/>
      <c r="C1654" s="427"/>
      <c r="V1654" s="63">
        <v>221</v>
      </c>
      <c r="W1654" s="54" t="s">
        <v>3928</v>
      </c>
      <c r="X1654" s="64">
        <v>180808</v>
      </c>
      <c r="Y1654" s="54" t="s">
        <v>2027</v>
      </c>
      <c r="Z1654" s="63" t="s">
        <v>1341</v>
      </c>
      <c r="AA1654" s="54" t="s">
        <v>669</v>
      </c>
      <c r="AB1654" s="54" t="s">
        <v>400</v>
      </c>
      <c r="AC1654" s="54" t="s">
        <v>2027</v>
      </c>
      <c r="AD1654" s="64" t="s">
        <v>3886</v>
      </c>
      <c r="AE1654" s="64" t="s">
        <v>6559</v>
      </c>
      <c r="AF1654" s="63">
        <v>221</v>
      </c>
      <c r="AG1654" s="54" t="s">
        <v>3928</v>
      </c>
      <c r="AH1654" s="54" t="s">
        <v>3927</v>
      </c>
      <c r="AI1654" s="63" t="s">
        <v>3929</v>
      </c>
      <c r="AJ1654" s="64" t="s">
        <v>3930</v>
      </c>
      <c r="AK1654" s="569">
        <v>3000174</v>
      </c>
      <c r="AL1654" s="64" t="s">
        <v>388</v>
      </c>
      <c r="AM1654" s="64" t="s">
        <v>3933</v>
      </c>
      <c r="AN1654" s="570">
        <v>239158820</v>
      </c>
      <c r="AO1654" s="54"/>
      <c r="AP1654" s="54"/>
      <c r="AQ1654" s="54"/>
      <c r="AR1654" s="54"/>
      <c r="AS1654" s="54"/>
      <c r="AT1654" s="64" t="s">
        <v>6526</v>
      </c>
      <c r="AU1654" s="64"/>
      <c r="AV1654" s="54"/>
      <c r="AW1654" s="54"/>
      <c r="AX1654" s="54"/>
      <c r="AY1654" s="54"/>
      <c r="AZ1654" s="54"/>
      <c r="BA1654" s="54"/>
      <c r="BB1654" s="54"/>
      <c r="BC1654" s="54"/>
      <c r="BD1654" s="64">
        <v>180808</v>
      </c>
      <c r="BE1654" s="54" t="s">
        <v>2027</v>
      </c>
      <c r="BF1654" s="63" t="s">
        <v>1341</v>
      </c>
      <c r="BG1654" s="54" t="s">
        <v>669</v>
      </c>
      <c r="BH1654" s="54" t="s">
        <v>400</v>
      </c>
      <c r="BI1654" s="54" t="s">
        <v>2027</v>
      </c>
      <c r="BJ1654" s="64" t="s">
        <v>3886</v>
      </c>
      <c r="BK1654" s="64" t="s">
        <v>6559</v>
      </c>
      <c r="BL1654" s="54"/>
      <c r="BM1654" s="54"/>
      <c r="BN1654" s="54"/>
      <c r="BO1654" s="39"/>
      <c r="BP1654" s="39"/>
      <c r="BQ1654" s="39"/>
      <c r="BR1654" s="39"/>
      <c r="BS1654" s="47"/>
      <c r="BT1654" s="39"/>
      <c r="BU1654" s="39"/>
      <c r="BV1654" s="39"/>
      <c r="BW1654" s="39"/>
      <c r="BX1654" s="39"/>
      <c r="BY1654" s="39"/>
      <c r="BZ1654" s="39"/>
      <c r="CA1654" s="39"/>
      <c r="CB1654" s="39"/>
      <c r="CC1654" s="47"/>
      <c r="CD1654" s="39"/>
      <c r="CE1654" s="39"/>
      <c r="CF1654" s="48"/>
      <c r="CG1654" s="48"/>
      <c r="CH1654" s="48"/>
      <c r="CI1654" s="48"/>
      <c r="CJ1654" s="48"/>
      <c r="CK1654" s="48"/>
      <c r="CL1654" s="48"/>
      <c r="CM1654" s="48"/>
      <c r="CN1654" s="48"/>
      <c r="CO1654" s="48"/>
      <c r="CP1654" s="48"/>
      <c r="CQ1654" s="48"/>
      <c r="CR1654" s="48"/>
      <c r="CS1654" s="48"/>
      <c r="CT1654" s="48"/>
      <c r="CU1654" s="48"/>
      <c r="CV1654" s="48"/>
      <c r="CW1654" s="48"/>
      <c r="CX1654" s="39"/>
      <c r="ML1654" s="135"/>
      <c r="MM1654" s="135"/>
      <c r="MN1654" s="135"/>
      <c r="MO1654" s="135"/>
      <c r="MP1654" s="135"/>
      <c r="MQ1654" s="135"/>
      <c r="MR1654" s="135"/>
      <c r="MS1654" s="135"/>
      <c r="MT1654" s="135"/>
      <c r="MU1654" s="135"/>
      <c r="MV1654" s="135"/>
      <c r="MW1654" s="135"/>
      <c r="MX1654" s="135"/>
      <c r="MY1654" s="135"/>
      <c r="MZ1654" s="135"/>
      <c r="NA1654" s="135"/>
      <c r="NB1654" s="135"/>
      <c r="NC1654" s="135"/>
      <c r="ND1654" s="135"/>
      <c r="NE1654" s="135"/>
      <c r="NF1654" s="135"/>
      <c r="NG1654" s="135"/>
      <c r="NH1654" s="135"/>
      <c r="NI1654" s="135"/>
      <c r="NJ1654" s="135"/>
      <c r="NK1654" s="135"/>
      <c r="NL1654" s="135"/>
      <c r="NM1654" s="135"/>
      <c r="NN1654" s="135"/>
      <c r="NO1654" s="135"/>
      <c r="NP1654" s="135"/>
      <c r="NQ1654" s="39"/>
      <c r="QS1654"/>
      <c r="QT1654"/>
      <c r="QU1654"/>
      <c r="QV1654"/>
      <c r="QW1654"/>
      <c r="QX1654"/>
      <c r="QY1654"/>
      <c r="QZ1654"/>
      <c r="RA1654"/>
      <c r="RB1654" s="39"/>
      <c r="RC1654" s="39"/>
      <c r="RD1654" s="39"/>
    </row>
    <row r="1655" spans="2:472" x14ac:dyDescent="0.2">
      <c r="B1655" s="426"/>
      <c r="C1655" s="427"/>
      <c r="V1655" s="63">
        <v>221</v>
      </c>
      <c r="W1655" s="54" t="s">
        <v>3928</v>
      </c>
      <c r="X1655" s="64">
        <v>180809</v>
      </c>
      <c r="Y1655" s="54" t="s">
        <v>2205</v>
      </c>
      <c r="Z1655" s="63" t="s">
        <v>1341</v>
      </c>
      <c r="AA1655" s="54" t="s">
        <v>669</v>
      </c>
      <c r="AB1655" s="54" t="s">
        <v>400</v>
      </c>
      <c r="AC1655" s="54" t="s">
        <v>2205</v>
      </c>
      <c r="AD1655" s="64" t="s">
        <v>3886</v>
      </c>
      <c r="AE1655" s="64" t="s">
        <v>6559</v>
      </c>
      <c r="AF1655" s="63">
        <v>221</v>
      </c>
      <c r="AG1655" s="54" t="s">
        <v>3928</v>
      </c>
      <c r="AH1655" s="54" t="s">
        <v>3927</v>
      </c>
      <c r="AI1655" s="63" t="s">
        <v>3929</v>
      </c>
      <c r="AJ1655" s="64" t="s">
        <v>3930</v>
      </c>
      <c r="AK1655" s="569">
        <v>3000174</v>
      </c>
      <c r="AL1655" s="64" t="s">
        <v>388</v>
      </c>
      <c r="AM1655" s="64" t="s">
        <v>3933</v>
      </c>
      <c r="AN1655" s="570">
        <v>239158820</v>
      </c>
      <c r="AO1655" s="54"/>
      <c r="AP1655" s="54"/>
      <c r="AQ1655" s="54"/>
      <c r="AR1655" s="54"/>
      <c r="AS1655" s="54"/>
      <c r="AT1655" s="64" t="s">
        <v>6526</v>
      </c>
      <c r="AU1655" s="64"/>
      <c r="AV1655" s="54"/>
      <c r="AW1655" s="54"/>
      <c r="AX1655" s="54"/>
      <c r="AY1655" s="54"/>
      <c r="AZ1655" s="54"/>
      <c r="BA1655" s="54"/>
      <c r="BB1655" s="54"/>
      <c r="BC1655" s="54"/>
      <c r="BD1655" s="64">
        <v>180809</v>
      </c>
      <c r="BE1655" s="54" t="s">
        <v>2205</v>
      </c>
      <c r="BF1655" s="63" t="s">
        <v>1341</v>
      </c>
      <c r="BG1655" s="54" t="s">
        <v>669</v>
      </c>
      <c r="BH1655" s="54" t="s">
        <v>400</v>
      </c>
      <c r="BI1655" s="54" t="s">
        <v>2205</v>
      </c>
      <c r="BJ1655" s="64" t="s">
        <v>3886</v>
      </c>
      <c r="BK1655" s="64" t="s">
        <v>6559</v>
      </c>
      <c r="BL1655" s="54"/>
      <c r="BM1655" s="54"/>
      <c r="BN1655" s="54"/>
      <c r="BO1655" s="39"/>
      <c r="BP1655" s="39"/>
      <c r="BQ1655" s="39"/>
      <c r="BR1655" s="39"/>
      <c r="BS1655" s="47"/>
      <c r="BT1655" s="39"/>
      <c r="BU1655" s="39"/>
      <c r="BV1655" s="39"/>
      <c r="BW1655" s="39"/>
      <c r="BX1655" s="39"/>
      <c r="BY1655" s="39"/>
      <c r="BZ1655" s="39"/>
      <c r="CA1655" s="39"/>
      <c r="CB1655" s="39"/>
      <c r="CC1655" s="47"/>
      <c r="CD1655" s="39"/>
      <c r="CE1655" s="39"/>
      <c r="CF1655" s="48"/>
      <c r="CG1655" s="48"/>
      <c r="CH1655" s="48"/>
      <c r="CI1655" s="48"/>
      <c r="CJ1655" s="48"/>
      <c r="CK1655" s="48"/>
      <c r="CL1655" s="48"/>
      <c r="CM1655" s="48"/>
      <c r="CN1655" s="48"/>
      <c r="CO1655" s="48"/>
      <c r="CP1655" s="48"/>
      <c r="CQ1655" s="48"/>
      <c r="CR1655" s="48"/>
      <c r="CS1655" s="48"/>
      <c r="CT1655" s="48"/>
      <c r="CU1655" s="48"/>
      <c r="CV1655" s="48"/>
      <c r="CW1655" s="48"/>
      <c r="CX1655" s="39"/>
      <c r="ML1655" s="135"/>
      <c r="MM1655" s="135"/>
      <c r="MN1655" s="135"/>
      <c r="MO1655" s="135"/>
      <c r="MP1655" s="135"/>
      <c r="MQ1655" s="135"/>
      <c r="MR1655" s="135"/>
      <c r="MS1655" s="135"/>
      <c r="MT1655" s="135"/>
      <c r="MU1655" s="135"/>
      <c r="MV1655" s="135"/>
      <c r="MW1655" s="135"/>
      <c r="MX1655" s="135"/>
      <c r="MY1655" s="135"/>
      <c r="MZ1655" s="135"/>
      <c r="NA1655" s="135"/>
      <c r="NB1655" s="135"/>
      <c r="NC1655" s="135"/>
      <c r="ND1655" s="135"/>
      <c r="NE1655" s="135"/>
      <c r="NF1655" s="135"/>
      <c r="NG1655" s="135"/>
      <c r="NH1655" s="135"/>
      <c r="NI1655" s="135"/>
      <c r="NJ1655" s="135"/>
      <c r="NK1655" s="135"/>
      <c r="NL1655" s="135"/>
      <c r="NM1655" s="135"/>
      <c r="NN1655" s="135"/>
      <c r="NO1655" s="135"/>
      <c r="NP1655" s="135"/>
      <c r="NQ1655" s="39"/>
      <c r="QS1655"/>
      <c r="QT1655"/>
      <c r="QU1655"/>
      <c r="QV1655"/>
      <c r="QW1655"/>
      <c r="QX1655"/>
      <c r="QY1655"/>
      <c r="QZ1655"/>
      <c r="RA1655"/>
      <c r="RB1655" s="39"/>
      <c r="RC1655" s="39"/>
      <c r="RD1655" s="39"/>
    </row>
    <row r="1656" spans="2:472" x14ac:dyDescent="0.2">
      <c r="B1656" s="426"/>
      <c r="C1656" s="427"/>
      <c r="V1656" s="63">
        <v>221</v>
      </c>
      <c r="W1656" s="54" t="s">
        <v>3928</v>
      </c>
      <c r="X1656" s="64">
        <v>180811</v>
      </c>
      <c r="Y1656" s="54" t="s">
        <v>2365</v>
      </c>
      <c r="Z1656" s="63" t="s">
        <v>1341</v>
      </c>
      <c r="AA1656" s="54" t="s">
        <v>669</v>
      </c>
      <c r="AB1656" s="54" t="s">
        <v>400</v>
      </c>
      <c r="AC1656" s="54" t="s">
        <v>6584</v>
      </c>
      <c r="AD1656" s="64" t="s">
        <v>3886</v>
      </c>
      <c r="AE1656" s="64" t="s">
        <v>6559</v>
      </c>
      <c r="AF1656" s="63">
        <v>221</v>
      </c>
      <c r="AG1656" s="54" t="s">
        <v>3928</v>
      </c>
      <c r="AH1656" s="54" t="s">
        <v>3927</v>
      </c>
      <c r="AI1656" s="63" t="s">
        <v>3929</v>
      </c>
      <c r="AJ1656" s="64" t="s">
        <v>3930</v>
      </c>
      <c r="AK1656" s="569">
        <v>3000174</v>
      </c>
      <c r="AL1656" s="64" t="s">
        <v>388</v>
      </c>
      <c r="AM1656" s="64" t="s">
        <v>3933</v>
      </c>
      <c r="AN1656" s="570">
        <v>239158820</v>
      </c>
      <c r="AO1656" s="54"/>
      <c r="AP1656" s="54"/>
      <c r="AQ1656" s="54"/>
      <c r="AR1656" s="54"/>
      <c r="AS1656" s="54"/>
      <c r="AT1656" s="64" t="s">
        <v>6526</v>
      </c>
      <c r="AU1656" s="64"/>
      <c r="AV1656" s="54"/>
      <c r="AW1656" s="54"/>
      <c r="AX1656" s="54"/>
      <c r="AY1656" s="54"/>
      <c r="AZ1656" s="54"/>
      <c r="BA1656" s="54"/>
      <c r="BB1656" s="54"/>
      <c r="BC1656" s="54"/>
      <c r="BD1656" s="64">
        <v>180811</v>
      </c>
      <c r="BE1656" s="54" t="s">
        <v>2365</v>
      </c>
      <c r="BF1656" s="63" t="s">
        <v>1341</v>
      </c>
      <c r="BG1656" s="54" t="s">
        <v>669</v>
      </c>
      <c r="BH1656" s="54" t="s">
        <v>400</v>
      </c>
      <c r="BI1656" s="54" t="s">
        <v>6584</v>
      </c>
      <c r="BJ1656" s="64" t="s">
        <v>3886</v>
      </c>
      <c r="BK1656" s="64" t="s">
        <v>6559</v>
      </c>
      <c r="BL1656" s="54"/>
      <c r="BM1656" s="54"/>
      <c r="BN1656" s="54"/>
      <c r="BO1656" s="39"/>
      <c r="BP1656" s="39"/>
      <c r="BQ1656" s="39"/>
      <c r="BR1656" s="39"/>
      <c r="BS1656" s="47"/>
      <c r="BT1656" s="39"/>
      <c r="BU1656" s="39"/>
      <c r="BV1656" s="39"/>
      <c r="BW1656" s="39"/>
      <c r="BX1656" s="39"/>
      <c r="BY1656" s="39"/>
      <c r="BZ1656" s="39"/>
      <c r="CA1656" s="39"/>
      <c r="CB1656" s="39"/>
      <c r="CC1656" s="47"/>
      <c r="CD1656" s="39"/>
      <c r="CE1656" s="39"/>
      <c r="CF1656" s="48"/>
      <c r="CG1656" s="48"/>
      <c r="CH1656" s="48"/>
      <c r="CI1656" s="48"/>
      <c r="CJ1656" s="48"/>
      <c r="CK1656" s="48"/>
      <c r="CL1656" s="48"/>
      <c r="CM1656" s="48"/>
      <c r="CN1656" s="48"/>
      <c r="CO1656" s="48"/>
      <c r="CP1656" s="48"/>
      <c r="CQ1656" s="48"/>
      <c r="CR1656" s="48"/>
      <c r="CS1656" s="48"/>
      <c r="CT1656" s="48"/>
      <c r="CU1656" s="48"/>
      <c r="CV1656" s="48"/>
      <c r="CW1656" s="48"/>
      <c r="CX1656" s="39"/>
      <c r="ML1656" s="135"/>
      <c r="MM1656" s="135"/>
      <c r="MN1656" s="135"/>
      <c r="MO1656" s="135"/>
      <c r="MP1656" s="135"/>
      <c r="MQ1656" s="135"/>
      <c r="MR1656" s="135"/>
      <c r="MS1656" s="135"/>
      <c r="MT1656" s="135"/>
      <c r="MU1656" s="135"/>
      <c r="MV1656" s="135"/>
      <c r="MW1656" s="135"/>
      <c r="MX1656" s="135"/>
      <c r="MY1656" s="135"/>
      <c r="MZ1656" s="135"/>
      <c r="NA1656" s="135"/>
      <c r="NB1656" s="135"/>
      <c r="NC1656" s="135"/>
      <c r="ND1656" s="135"/>
      <c r="NE1656" s="135"/>
      <c r="NF1656" s="135"/>
      <c r="NG1656" s="135"/>
      <c r="NH1656" s="135"/>
      <c r="NI1656" s="135"/>
      <c r="NJ1656" s="135"/>
      <c r="NK1656" s="135"/>
      <c r="NL1656" s="135"/>
      <c r="NM1656" s="135"/>
      <c r="NN1656" s="135"/>
      <c r="NO1656" s="135"/>
      <c r="NP1656" s="135"/>
      <c r="NQ1656" s="39"/>
      <c r="QS1656"/>
      <c r="QT1656"/>
      <c r="QU1656"/>
      <c r="QV1656"/>
      <c r="QW1656"/>
      <c r="QX1656"/>
      <c r="QY1656"/>
      <c r="QZ1656"/>
      <c r="RA1656"/>
      <c r="RB1656" s="39"/>
      <c r="RC1656" s="39"/>
      <c r="RD1656" s="39"/>
    </row>
    <row r="1657" spans="2:472" x14ac:dyDescent="0.2">
      <c r="B1657" s="426"/>
      <c r="C1657" s="427"/>
      <c r="V1657" s="63">
        <v>221</v>
      </c>
      <c r="W1657" s="54" t="s">
        <v>3928</v>
      </c>
      <c r="X1657" s="64">
        <v>61301</v>
      </c>
      <c r="Y1657" s="54" t="s">
        <v>787</v>
      </c>
      <c r="Z1657" s="63" t="s">
        <v>1341</v>
      </c>
      <c r="AA1657" s="54" t="s">
        <v>514</v>
      </c>
      <c r="AB1657" s="54" t="s">
        <v>388</v>
      </c>
      <c r="AC1657" s="54" t="s">
        <v>787</v>
      </c>
      <c r="AD1657" s="64" t="s">
        <v>3886</v>
      </c>
      <c r="AE1657" s="64" t="s">
        <v>6559</v>
      </c>
      <c r="AF1657" s="63">
        <v>221</v>
      </c>
      <c r="AG1657" s="54" t="s">
        <v>3928</v>
      </c>
      <c r="AH1657" s="54" t="s">
        <v>3927</v>
      </c>
      <c r="AI1657" s="63" t="s">
        <v>3929</v>
      </c>
      <c r="AJ1657" s="64" t="s">
        <v>3930</v>
      </c>
      <c r="AK1657" s="569">
        <v>3000174</v>
      </c>
      <c r="AL1657" s="64" t="s">
        <v>388</v>
      </c>
      <c r="AM1657" s="64" t="s">
        <v>3933</v>
      </c>
      <c r="AN1657" s="570">
        <v>239158820</v>
      </c>
      <c r="AO1657" s="54"/>
      <c r="AP1657" s="54"/>
      <c r="AQ1657" s="54"/>
      <c r="AR1657" s="54"/>
      <c r="AS1657" s="54"/>
      <c r="AT1657" s="64" t="s">
        <v>6526</v>
      </c>
      <c r="AU1657" s="64"/>
      <c r="AV1657" s="54"/>
      <c r="AW1657" s="54"/>
      <c r="AX1657" s="54"/>
      <c r="AY1657" s="54"/>
      <c r="AZ1657" s="54"/>
      <c r="BA1657" s="54"/>
      <c r="BB1657" s="54"/>
      <c r="BC1657" s="54"/>
      <c r="BD1657" s="64">
        <v>61301</v>
      </c>
      <c r="BE1657" s="54" t="s">
        <v>787</v>
      </c>
      <c r="BF1657" s="63" t="s">
        <v>1341</v>
      </c>
      <c r="BG1657" s="54" t="s">
        <v>514</v>
      </c>
      <c r="BH1657" s="54" t="s">
        <v>388</v>
      </c>
      <c r="BI1657" s="54" t="s">
        <v>787</v>
      </c>
      <c r="BJ1657" s="64" t="s">
        <v>3886</v>
      </c>
      <c r="BK1657" s="64" t="s">
        <v>6559</v>
      </c>
      <c r="BL1657" s="54"/>
      <c r="BM1657" s="54"/>
      <c r="BN1657" s="54"/>
      <c r="BO1657" s="39"/>
      <c r="BP1657" s="39"/>
      <c r="BQ1657" s="39"/>
      <c r="BR1657" s="39"/>
      <c r="BS1657" s="47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47"/>
      <c r="CD1657" s="39"/>
      <c r="CE1657" s="39"/>
      <c r="CF1657" s="48"/>
      <c r="CG1657" s="48"/>
      <c r="CH1657" s="48"/>
      <c r="CI1657" s="48"/>
      <c r="CJ1657" s="48"/>
      <c r="CK1657" s="48"/>
      <c r="CL1657" s="48"/>
      <c r="CM1657" s="48"/>
      <c r="CN1657" s="48"/>
      <c r="CO1657" s="48"/>
      <c r="CP1657" s="48"/>
      <c r="CQ1657" s="48"/>
      <c r="CR1657" s="48"/>
      <c r="CS1657" s="48"/>
      <c r="CT1657" s="48"/>
      <c r="CU1657" s="48"/>
      <c r="CV1657" s="48"/>
      <c r="CW1657" s="48"/>
      <c r="CX1657" s="39"/>
      <c r="ML1657" s="135"/>
      <c r="MM1657" s="135"/>
      <c r="MN1657" s="135"/>
      <c r="MO1657" s="135"/>
      <c r="MP1657" s="135"/>
      <c r="MQ1657" s="135"/>
      <c r="MR1657" s="135"/>
      <c r="MS1657" s="135"/>
      <c r="MT1657" s="135"/>
      <c r="MU1657" s="135"/>
      <c r="MV1657" s="135"/>
      <c r="MW1657" s="135"/>
      <c r="MX1657" s="135"/>
      <c r="MY1657" s="135"/>
      <c r="MZ1657" s="135"/>
      <c r="NA1657" s="135"/>
      <c r="NB1657" s="135"/>
      <c r="NC1657" s="135"/>
      <c r="ND1657" s="135"/>
      <c r="NE1657" s="135"/>
      <c r="NF1657" s="135"/>
      <c r="NG1657" s="135"/>
      <c r="NH1657" s="135"/>
      <c r="NI1657" s="135"/>
      <c r="NJ1657" s="135"/>
      <c r="NK1657" s="135"/>
      <c r="NL1657" s="135"/>
      <c r="NM1657" s="135"/>
      <c r="NN1657" s="135"/>
      <c r="NO1657" s="135"/>
      <c r="NP1657" s="135"/>
      <c r="NQ1657" s="39"/>
      <c r="QS1657"/>
      <c r="QT1657"/>
      <c r="QU1657"/>
      <c r="QV1657"/>
      <c r="QW1657"/>
      <c r="QX1657"/>
      <c r="QY1657"/>
      <c r="QZ1657"/>
      <c r="RA1657"/>
      <c r="RB1657" s="39"/>
      <c r="RC1657" s="39"/>
      <c r="RD1657" s="39"/>
    </row>
    <row r="1658" spans="2:472" x14ac:dyDescent="0.2">
      <c r="B1658" s="426"/>
      <c r="C1658" s="427"/>
      <c r="V1658" s="63">
        <v>221</v>
      </c>
      <c r="W1658" s="54" t="s">
        <v>3928</v>
      </c>
      <c r="X1658" s="64">
        <v>61302</v>
      </c>
      <c r="Y1658" s="54" t="s">
        <v>1109</v>
      </c>
      <c r="Z1658" s="63" t="s">
        <v>1341</v>
      </c>
      <c r="AA1658" s="54" t="s">
        <v>514</v>
      </c>
      <c r="AB1658" s="54" t="s">
        <v>388</v>
      </c>
      <c r="AC1658" s="54" t="s">
        <v>1109</v>
      </c>
      <c r="AD1658" s="64" t="s">
        <v>3886</v>
      </c>
      <c r="AE1658" s="64" t="s">
        <v>6559</v>
      </c>
      <c r="AF1658" s="63">
        <v>221</v>
      </c>
      <c r="AG1658" s="54" t="s">
        <v>3928</v>
      </c>
      <c r="AH1658" s="54" t="s">
        <v>3927</v>
      </c>
      <c r="AI1658" s="63" t="s">
        <v>3929</v>
      </c>
      <c r="AJ1658" s="64" t="s">
        <v>3930</v>
      </c>
      <c r="AK1658" s="569">
        <v>3000174</v>
      </c>
      <c r="AL1658" s="64" t="s">
        <v>388</v>
      </c>
      <c r="AM1658" s="64" t="s">
        <v>3933</v>
      </c>
      <c r="AN1658" s="570">
        <v>239158820</v>
      </c>
      <c r="AO1658" s="54"/>
      <c r="AP1658" s="54"/>
      <c r="AQ1658" s="54"/>
      <c r="AR1658" s="54"/>
      <c r="AS1658" s="54"/>
      <c r="AT1658" s="64" t="s">
        <v>6526</v>
      </c>
      <c r="AU1658" s="64"/>
      <c r="AV1658" s="54"/>
      <c r="AW1658" s="54"/>
      <c r="AX1658" s="54"/>
      <c r="AY1658" s="54"/>
      <c r="AZ1658" s="54"/>
      <c r="BA1658" s="54"/>
      <c r="BB1658" s="54"/>
      <c r="BC1658" s="54"/>
      <c r="BD1658" s="64">
        <v>61302</v>
      </c>
      <c r="BE1658" s="54" t="s">
        <v>1109</v>
      </c>
      <c r="BF1658" s="63" t="s">
        <v>1341</v>
      </c>
      <c r="BG1658" s="54" t="s">
        <v>514</v>
      </c>
      <c r="BH1658" s="54" t="s">
        <v>388</v>
      </c>
      <c r="BI1658" s="54" t="s">
        <v>1109</v>
      </c>
      <c r="BJ1658" s="64" t="s">
        <v>3886</v>
      </c>
      <c r="BK1658" s="64" t="s">
        <v>6559</v>
      </c>
      <c r="BL1658" s="54"/>
      <c r="BM1658" s="54"/>
      <c r="BN1658" s="54"/>
      <c r="BO1658" s="39"/>
      <c r="BP1658" s="39"/>
      <c r="BQ1658" s="39"/>
      <c r="BR1658" s="39"/>
      <c r="BS1658" s="47"/>
      <c r="BT1658" s="39"/>
      <c r="BU1658" s="39"/>
      <c r="BV1658" s="39"/>
      <c r="BW1658" s="39"/>
      <c r="BX1658" s="39"/>
      <c r="BY1658" s="39"/>
      <c r="BZ1658" s="39"/>
      <c r="CA1658" s="39"/>
      <c r="CB1658" s="39"/>
      <c r="CC1658" s="47"/>
      <c r="CD1658" s="39"/>
      <c r="CE1658" s="39"/>
      <c r="CF1658" s="48"/>
      <c r="CG1658" s="48"/>
      <c r="CH1658" s="48"/>
      <c r="CI1658" s="48"/>
      <c r="CJ1658" s="48"/>
      <c r="CK1658" s="48"/>
      <c r="CL1658" s="48"/>
      <c r="CM1658" s="48"/>
      <c r="CN1658" s="48"/>
      <c r="CO1658" s="48"/>
      <c r="CP1658" s="48"/>
      <c r="CQ1658" s="48"/>
      <c r="CR1658" s="48"/>
      <c r="CS1658" s="48"/>
      <c r="CT1658" s="48"/>
      <c r="CU1658" s="48"/>
      <c r="CV1658" s="48"/>
      <c r="CW1658" s="48"/>
      <c r="CX1658" s="39"/>
      <c r="ML1658" s="135"/>
      <c r="MM1658" s="135"/>
      <c r="MN1658" s="135"/>
      <c r="MO1658" s="135"/>
      <c r="MP1658" s="135"/>
      <c r="MQ1658" s="135"/>
      <c r="MR1658" s="135"/>
      <c r="MS1658" s="135"/>
      <c r="MT1658" s="135"/>
      <c r="MU1658" s="135"/>
      <c r="MV1658" s="135"/>
      <c r="MW1658" s="135"/>
      <c r="MX1658" s="135"/>
      <c r="MY1658" s="135"/>
      <c r="MZ1658" s="135"/>
      <c r="NA1658" s="135"/>
      <c r="NB1658" s="135"/>
      <c r="NC1658" s="135"/>
      <c r="ND1658" s="135"/>
      <c r="NE1658" s="135"/>
      <c r="NF1658" s="135"/>
      <c r="NG1658" s="135"/>
      <c r="NH1658" s="135"/>
      <c r="NI1658" s="135"/>
      <c r="NJ1658" s="135"/>
      <c r="NK1658" s="135"/>
      <c r="NL1658" s="135"/>
      <c r="NM1658" s="135"/>
      <c r="NN1658" s="135"/>
      <c r="NO1658" s="135"/>
      <c r="NP1658" s="135"/>
      <c r="NQ1658" s="39"/>
      <c r="QS1658"/>
      <c r="QT1658"/>
      <c r="QU1658"/>
      <c r="QV1658"/>
      <c r="QW1658"/>
      <c r="QX1658"/>
      <c r="QY1658"/>
      <c r="QZ1658"/>
      <c r="RA1658"/>
      <c r="RB1658" s="39"/>
      <c r="RC1658" s="39"/>
      <c r="RD1658" s="39"/>
    </row>
    <row r="1659" spans="2:472" x14ac:dyDescent="0.2">
      <c r="B1659" s="426"/>
      <c r="C1659" s="427"/>
      <c r="V1659" s="63">
        <v>221</v>
      </c>
      <c r="W1659" s="54" t="s">
        <v>3928</v>
      </c>
      <c r="X1659" s="64">
        <v>61304</v>
      </c>
      <c r="Y1659" s="54" t="s">
        <v>1416</v>
      </c>
      <c r="Z1659" s="63" t="s">
        <v>1341</v>
      </c>
      <c r="AA1659" s="54" t="s">
        <v>514</v>
      </c>
      <c r="AB1659" s="54" t="s">
        <v>388</v>
      </c>
      <c r="AC1659" s="54" t="s">
        <v>1416</v>
      </c>
      <c r="AD1659" s="64" t="s">
        <v>3886</v>
      </c>
      <c r="AE1659" s="64" t="s">
        <v>6559</v>
      </c>
      <c r="AF1659" s="63">
        <v>221</v>
      </c>
      <c r="AG1659" s="54" t="s">
        <v>3928</v>
      </c>
      <c r="AH1659" s="54" t="s">
        <v>3927</v>
      </c>
      <c r="AI1659" s="63" t="s">
        <v>3929</v>
      </c>
      <c r="AJ1659" s="64" t="s">
        <v>3930</v>
      </c>
      <c r="AK1659" s="569">
        <v>3000174</v>
      </c>
      <c r="AL1659" s="64" t="s">
        <v>388</v>
      </c>
      <c r="AM1659" s="64" t="s">
        <v>3933</v>
      </c>
      <c r="AN1659" s="570">
        <v>239158820</v>
      </c>
      <c r="AO1659" s="54"/>
      <c r="AP1659" s="54"/>
      <c r="AQ1659" s="54"/>
      <c r="AR1659" s="54"/>
      <c r="AS1659" s="54"/>
      <c r="AT1659" s="64" t="s">
        <v>6526</v>
      </c>
      <c r="AU1659" s="64"/>
      <c r="AV1659" s="54"/>
      <c r="AW1659" s="54"/>
      <c r="AX1659" s="54"/>
      <c r="AY1659" s="54"/>
      <c r="AZ1659" s="54"/>
      <c r="BA1659" s="54"/>
      <c r="BB1659" s="54"/>
      <c r="BC1659" s="54"/>
      <c r="BD1659" s="64">
        <v>61304</v>
      </c>
      <c r="BE1659" s="54" t="s">
        <v>1416</v>
      </c>
      <c r="BF1659" s="63" t="s">
        <v>1341</v>
      </c>
      <c r="BG1659" s="54" t="s">
        <v>514</v>
      </c>
      <c r="BH1659" s="54" t="s">
        <v>388</v>
      </c>
      <c r="BI1659" s="54" t="s">
        <v>1416</v>
      </c>
      <c r="BJ1659" s="64" t="s">
        <v>3886</v>
      </c>
      <c r="BK1659" s="64" t="s">
        <v>6559</v>
      </c>
      <c r="BL1659" s="54"/>
      <c r="BM1659" s="54"/>
      <c r="BN1659" s="54"/>
      <c r="BO1659" s="39"/>
      <c r="BP1659" s="39"/>
      <c r="BQ1659" s="39"/>
      <c r="BR1659" s="39"/>
      <c r="BS1659" s="47"/>
      <c r="BT1659" s="39"/>
      <c r="BU1659" s="39"/>
      <c r="BV1659" s="39"/>
      <c r="BW1659" s="39"/>
      <c r="BX1659" s="39"/>
      <c r="BY1659" s="39"/>
      <c r="BZ1659" s="39"/>
      <c r="CA1659" s="39"/>
      <c r="CB1659" s="39"/>
      <c r="CC1659" s="47"/>
      <c r="CD1659" s="39"/>
      <c r="CE1659" s="39"/>
      <c r="CF1659" s="48"/>
      <c r="CG1659" s="48"/>
      <c r="CH1659" s="48"/>
      <c r="CI1659" s="48"/>
      <c r="CJ1659" s="48"/>
      <c r="CK1659" s="48"/>
      <c r="CL1659" s="48"/>
      <c r="CM1659" s="48"/>
      <c r="CN1659" s="48"/>
      <c r="CO1659" s="48"/>
      <c r="CP1659" s="48"/>
      <c r="CQ1659" s="48"/>
      <c r="CR1659" s="48"/>
      <c r="CS1659" s="48"/>
      <c r="CT1659" s="48"/>
      <c r="CU1659" s="48"/>
      <c r="CV1659" s="48"/>
      <c r="CW1659" s="48"/>
      <c r="CX1659" s="39"/>
      <c r="ML1659" s="135"/>
      <c r="MM1659" s="135"/>
      <c r="MN1659" s="135"/>
      <c r="MO1659" s="135"/>
      <c r="MP1659" s="135"/>
      <c r="MQ1659" s="135"/>
      <c r="MR1659" s="135"/>
      <c r="MS1659" s="135"/>
      <c r="MT1659" s="135"/>
      <c r="MU1659" s="135"/>
      <c r="MV1659" s="135"/>
      <c r="MW1659" s="135"/>
      <c r="MX1659" s="135"/>
      <c r="MY1659" s="135"/>
      <c r="MZ1659" s="135"/>
      <c r="NA1659" s="135"/>
      <c r="NB1659" s="135"/>
      <c r="NC1659" s="135"/>
      <c r="ND1659" s="135"/>
      <c r="NE1659" s="135"/>
      <c r="NF1659" s="135"/>
      <c r="NG1659" s="135"/>
      <c r="NH1659" s="135"/>
      <c r="NI1659" s="135"/>
      <c r="NJ1659" s="135"/>
      <c r="NK1659" s="135"/>
      <c r="NL1659" s="135"/>
      <c r="NM1659" s="135"/>
      <c r="NN1659" s="135"/>
      <c r="NO1659" s="135"/>
      <c r="NP1659" s="135"/>
      <c r="NQ1659" s="39"/>
      <c r="QS1659"/>
      <c r="QT1659"/>
      <c r="QU1659"/>
      <c r="QV1659"/>
      <c r="QW1659"/>
      <c r="QX1659"/>
      <c r="QY1659"/>
      <c r="QZ1659"/>
      <c r="RA1659"/>
      <c r="RB1659" s="39"/>
      <c r="RC1659" s="39"/>
      <c r="RD1659" s="39"/>
    </row>
    <row r="1660" spans="2:472" x14ac:dyDescent="0.2">
      <c r="B1660" s="426"/>
      <c r="C1660" s="427"/>
      <c r="V1660" s="63">
        <v>221</v>
      </c>
      <c r="W1660" s="54" t="s">
        <v>3928</v>
      </c>
      <c r="X1660" s="64">
        <v>61307</v>
      </c>
      <c r="Y1660" s="54" t="s">
        <v>514</v>
      </c>
      <c r="Z1660" s="63" t="s">
        <v>1341</v>
      </c>
      <c r="AA1660" s="54" t="s">
        <v>514</v>
      </c>
      <c r="AB1660" s="54" t="s">
        <v>388</v>
      </c>
      <c r="AC1660" s="54" t="s">
        <v>514</v>
      </c>
      <c r="AD1660" s="64" t="s">
        <v>3886</v>
      </c>
      <c r="AE1660" s="64" t="s">
        <v>6559</v>
      </c>
      <c r="AF1660" s="63">
        <v>221</v>
      </c>
      <c r="AG1660" s="54" t="s">
        <v>3928</v>
      </c>
      <c r="AH1660" s="54" t="s">
        <v>3927</v>
      </c>
      <c r="AI1660" s="63" t="s">
        <v>3929</v>
      </c>
      <c r="AJ1660" s="64" t="s">
        <v>3930</v>
      </c>
      <c r="AK1660" s="569">
        <v>3000174</v>
      </c>
      <c r="AL1660" s="64" t="s">
        <v>388</v>
      </c>
      <c r="AM1660" s="64" t="s">
        <v>3933</v>
      </c>
      <c r="AN1660" s="570">
        <v>239158820</v>
      </c>
      <c r="AO1660" s="54"/>
      <c r="AP1660" s="54"/>
      <c r="AQ1660" s="54"/>
      <c r="AR1660" s="54"/>
      <c r="AS1660" s="54"/>
      <c r="AT1660" s="64" t="s">
        <v>6526</v>
      </c>
      <c r="AU1660" s="64"/>
      <c r="AV1660" s="54"/>
      <c r="AW1660" s="54"/>
      <c r="AX1660" s="54"/>
      <c r="AY1660" s="54"/>
      <c r="AZ1660" s="54"/>
      <c r="BA1660" s="54"/>
      <c r="BB1660" s="54"/>
      <c r="BC1660" s="54"/>
      <c r="BD1660" s="64">
        <v>61307</v>
      </c>
      <c r="BE1660" s="54" t="s">
        <v>514</v>
      </c>
      <c r="BF1660" s="63" t="s">
        <v>1341</v>
      </c>
      <c r="BG1660" s="54" t="s">
        <v>514</v>
      </c>
      <c r="BH1660" s="54" t="s">
        <v>388</v>
      </c>
      <c r="BI1660" s="54" t="s">
        <v>514</v>
      </c>
      <c r="BJ1660" s="64" t="s">
        <v>3886</v>
      </c>
      <c r="BK1660" s="64" t="s">
        <v>6559</v>
      </c>
      <c r="BL1660" s="54"/>
      <c r="BM1660" s="54"/>
      <c r="BN1660" s="54"/>
      <c r="BO1660" s="39"/>
      <c r="BP1660" s="39"/>
      <c r="BQ1660" s="39"/>
      <c r="BR1660" s="39"/>
      <c r="BS1660" s="47"/>
      <c r="BT1660" s="39"/>
      <c r="BU1660" s="39"/>
      <c r="BV1660" s="39"/>
      <c r="BW1660" s="39"/>
      <c r="BX1660" s="39"/>
      <c r="BY1660" s="39"/>
      <c r="BZ1660" s="39"/>
      <c r="CA1660" s="39"/>
      <c r="CB1660" s="39"/>
      <c r="CC1660" s="47"/>
      <c r="CD1660" s="39"/>
      <c r="CE1660" s="39"/>
      <c r="CF1660" s="48"/>
      <c r="CG1660" s="48"/>
      <c r="CH1660" s="48"/>
      <c r="CI1660" s="48"/>
      <c r="CJ1660" s="48"/>
      <c r="CK1660" s="48"/>
      <c r="CL1660" s="48"/>
      <c r="CM1660" s="48"/>
      <c r="CN1660" s="48"/>
      <c r="CO1660" s="48"/>
      <c r="CP1660" s="48"/>
      <c r="CQ1660" s="48"/>
      <c r="CR1660" s="48"/>
      <c r="CS1660" s="48"/>
      <c r="CT1660" s="48"/>
      <c r="CU1660" s="48"/>
      <c r="CV1660" s="48"/>
      <c r="CW1660" s="48"/>
      <c r="CX1660" s="39"/>
      <c r="ML1660" s="135"/>
      <c r="MM1660" s="135"/>
      <c r="MN1660" s="135"/>
      <c r="MO1660" s="135"/>
      <c r="MP1660" s="135"/>
      <c r="MQ1660" s="135"/>
      <c r="MR1660" s="135"/>
      <c r="MS1660" s="135"/>
      <c r="MT1660" s="135"/>
      <c r="MU1660" s="135"/>
      <c r="MV1660" s="135"/>
      <c r="MW1660" s="135"/>
      <c r="MX1660" s="135"/>
      <c r="MY1660" s="135"/>
      <c r="MZ1660" s="135"/>
      <c r="NA1660" s="135"/>
      <c r="NB1660" s="135"/>
      <c r="NC1660" s="135"/>
      <c r="ND1660" s="135"/>
      <c r="NE1660" s="135"/>
      <c r="NF1660" s="135"/>
      <c r="NG1660" s="135"/>
      <c r="NH1660" s="135"/>
      <c r="NI1660" s="135"/>
      <c r="NJ1660" s="135"/>
      <c r="NK1660" s="135"/>
      <c r="NL1660" s="135"/>
      <c r="NM1660" s="135"/>
      <c r="NN1660" s="135"/>
      <c r="NO1660" s="135"/>
      <c r="NP1660" s="135"/>
      <c r="NQ1660" s="39"/>
      <c r="QS1660"/>
      <c r="QT1660"/>
      <c r="QU1660"/>
      <c r="QV1660"/>
      <c r="QW1660"/>
      <c r="QX1660"/>
      <c r="QY1660"/>
      <c r="QZ1660"/>
      <c r="RA1660"/>
      <c r="RB1660" s="39"/>
      <c r="RC1660" s="39"/>
      <c r="RD1660" s="39"/>
    </row>
    <row r="1661" spans="2:472" x14ac:dyDescent="0.2">
      <c r="B1661" s="426"/>
      <c r="C1661" s="427"/>
      <c r="V1661" s="63">
        <v>221</v>
      </c>
      <c r="W1661" s="54" t="s">
        <v>3928</v>
      </c>
      <c r="X1661" s="64">
        <v>61300</v>
      </c>
      <c r="Y1661" s="54" t="s">
        <v>6585</v>
      </c>
      <c r="Z1661" s="63" t="s">
        <v>1341</v>
      </c>
      <c r="AA1661" s="54" t="s">
        <v>514</v>
      </c>
      <c r="AB1661" s="54" t="s">
        <v>388</v>
      </c>
      <c r="AC1661" s="54" t="s">
        <v>514</v>
      </c>
      <c r="AD1661" s="64" t="s">
        <v>3886</v>
      </c>
      <c r="AE1661" s="64" t="s">
        <v>6559</v>
      </c>
      <c r="AF1661" s="63">
        <v>221</v>
      </c>
      <c r="AG1661" s="54" t="s">
        <v>3928</v>
      </c>
      <c r="AH1661" s="54" t="s">
        <v>3927</v>
      </c>
      <c r="AI1661" s="63" t="s">
        <v>3929</v>
      </c>
      <c r="AJ1661" s="64" t="s">
        <v>3930</v>
      </c>
      <c r="AK1661" s="569">
        <v>3000174</v>
      </c>
      <c r="AL1661" s="64" t="s">
        <v>388</v>
      </c>
      <c r="AM1661" s="64" t="s">
        <v>3933</v>
      </c>
      <c r="AN1661" s="570">
        <v>239158820</v>
      </c>
      <c r="AO1661" s="54"/>
      <c r="AP1661" s="54"/>
      <c r="AQ1661" s="54"/>
      <c r="AR1661" s="54"/>
      <c r="AS1661" s="54"/>
      <c r="AT1661" s="64" t="s">
        <v>6526</v>
      </c>
      <c r="AU1661" s="64"/>
      <c r="AV1661" s="54"/>
      <c r="AW1661" s="54"/>
      <c r="AX1661" s="54"/>
      <c r="AY1661" s="54"/>
      <c r="AZ1661" s="54"/>
      <c r="BA1661" s="54"/>
      <c r="BB1661" s="54"/>
      <c r="BC1661" s="54"/>
      <c r="BD1661" s="64">
        <v>61300</v>
      </c>
      <c r="BE1661" s="54" t="s">
        <v>6585</v>
      </c>
      <c r="BF1661" s="63" t="s">
        <v>1341</v>
      </c>
      <c r="BG1661" s="54" t="s">
        <v>514</v>
      </c>
      <c r="BH1661" s="54" t="s">
        <v>388</v>
      </c>
      <c r="BI1661" s="54" t="s">
        <v>514</v>
      </c>
      <c r="BJ1661" s="64" t="s">
        <v>3886</v>
      </c>
      <c r="BK1661" s="64" t="s">
        <v>6559</v>
      </c>
      <c r="BL1661" s="54"/>
      <c r="BM1661" s="54"/>
      <c r="BN1661" s="54"/>
      <c r="BO1661" s="39"/>
      <c r="BP1661" s="39"/>
      <c r="BQ1661" s="39"/>
      <c r="BR1661" s="39"/>
      <c r="BS1661" s="47"/>
      <c r="BT1661" s="39"/>
      <c r="BU1661" s="39"/>
      <c r="BV1661" s="39"/>
      <c r="BW1661" s="39"/>
      <c r="BX1661" s="39"/>
      <c r="BY1661" s="39"/>
      <c r="BZ1661" s="39"/>
      <c r="CA1661" s="39"/>
      <c r="CB1661" s="39"/>
      <c r="CC1661" s="47"/>
      <c r="CD1661" s="39"/>
      <c r="CE1661" s="39"/>
      <c r="CF1661" s="48"/>
      <c r="CG1661" s="48"/>
      <c r="CH1661" s="48"/>
      <c r="CI1661" s="48"/>
      <c r="CJ1661" s="48"/>
      <c r="CK1661" s="48"/>
      <c r="CL1661" s="48"/>
      <c r="CM1661" s="48"/>
      <c r="CN1661" s="48"/>
      <c r="CO1661" s="48"/>
      <c r="CP1661" s="48"/>
      <c r="CQ1661" s="48"/>
      <c r="CR1661" s="48"/>
      <c r="CS1661" s="48"/>
      <c r="CT1661" s="48"/>
      <c r="CU1661" s="48"/>
      <c r="CV1661" s="48"/>
      <c r="CW1661" s="48"/>
      <c r="CX1661" s="39"/>
      <c r="ML1661" s="135"/>
      <c r="MM1661" s="135"/>
      <c r="MN1661" s="135"/>
      <c r="MO1661" s="135"/>
      <c r="MP1661" s="135"/>
      <c r="MQ1661" s="135"/>
      <c r="MR1661" s="135"/>
      <c r="MS1661" s="135"/>
      <c r="MT1661" s="135"/>
      <c r="MU1661" s="135"/>
      <c r="MV1661" s="135"/>
      <c r="MW1661" s="135"/>
      <c r="MX1661" s="135"/>
      <c r="MY1661" s="135"/>
      <c r="MZ1661" s="135"/>
      <c r="NA1661" s="135"/>
      <c r="NB1661" s="135"/>
      <c r="NC1661" s="135"/>
      <c r="ND1661" s="135"/>
      <c r="NE1661" s="135"/>
      <c r="NF1661" s="135"/>
      <c r="NG1661" s="135"/>
      <c r="NH1661" s="135"/>
      <c r="NI1661" s="135"/>
      <c r="NJ1661" s="135"/>
      <c r="NK1661" s="135"/>
      <c r="NL1661" s="135"/>
      <c r="NM1661" s="135"/>
      <c r="NN1661" s="135"/>
      <c r="NO1661" s="135"/>
      <c r="NP1661" s="135"/>
      <c r="NQ1661" s="39"/>
      <c r="QS1661"/>
      <c r="QT1661"/>
      <c r="QU1661"/>
      <c r="QV1661"/>
      <c r="QW1661"/>
      <c r="QX1661"/>
      <c r="QY1661"/>
      <c r="QZ1661"/>
      <c r="RA1661"/>
      <c r="RB1661" s="39"/>
      <c r="RC1661" s="39"/>
      <c r="RD1661" s="39"/>
    </row>
    <row r="1662" spans="2:472" x14ac:dyDescent="0.2">
      <c r="B1662" s="426"/>
      <c r="C1662" s="427"/>
      <c r="V1662" s="63">
        <v>221</v>
      </c>
      <c r="W1662" s="54" t="s">
        <v>3928</v>
      </c>
      <c r="X1662" s="64">
        <v>61310</v>
      </c>
      <c r="Y1662" s="54" t="s">
        <v>1931</v>
      </c>
      <c r="Z1662" s="63" t="s">
        <v>1341</v>
      </c>
      <c r="AA1662" s="54" t="s">
        <v>514</v>
      </c>
      <c r="AB1662" s="54" t="s">
        <v>388</v>
      </c>
      <c r="AC1662" s="54" t="s">
        <v>1931</v>
      </c>
      <c r="AD1662" s="64" t="s">
        <v>3886</v>
      </c>
      <c r="AE1662" s="64" t="s">
        <v>6559</v>
      </c>
      <c r="AF1662" s="63">
        <v>221</v>
      </c>
      <c r="AG1662" s="54" t="s">
        <v>3928</v>
      </c>
      <c r="AH1662" s="54" t="s">
        <v>3927</v>
      </c>
      <c r="AI1662" s="63" t="s">
        <v>3929</v>
      </c>
      <c r="AJ1662" s="64" t="s">
        <v>3930</v>
      </c>
      <c r="AK1662" s="569">
        <v>3000174</v>
      </c>
      <c r="AL1662" s="64" t="s">
        <v>388</v>
      </c>
      <c r="AM1662" s="64" t="s">
        <v>3933</v>
      </c>
      <c r="AN1662" s="570">
        <v>239158820</v>
      </c>
      <c r="AO1662" s="54"/>
      <c r="AP1662" s="54"/>
      <c r="AQ1662" s="54"/>
      <c r="AR1662" s="54"/>
      <c r="AS1662" s="54"/>
      <c r="AT1662" s="64" t="s">
        <v>6526</v>
      </c>
      <c r="AU1662" s="64"/>
      <c r="AV1662" s="54"/>
      <c r="AW1662" s="54"/>
      <c r="AX1662" s="54"/>
      <c r="AY1662" s="54"/>
      <c r="AZ1662" s="54"/>
      <c r="BA1662" s="54"/>
      <c r="BB1662" s="54"/>
      <c r="BC1662" s="54"/>
      <c r="BD1662" s="64">
        <v>61310</v>
      </c>
      <c r="BE1662" s="54" t="s">
        <v>1931</v>
      </c>
      <c r="BF1662" s="63" t="s">
        <v>1341</v>
      </c>
      <c r="BG1662" s="54" t="s">
        <v>514</v>
      </c>
      <c r="BH1662" s="54" t="s">
        <v>388</v>
      </c>
      <c r="BI1662" s="54" t="s">
        <v>1931</v>
      </c>
      <c r="BJ1662" s="64" t="s">
        <v>3886</v>
      </c>
      <c r="BK1662" s="64" t="s">
        <v>6559</v>
      </c>
      <c r="BL1662" s="54"/>
      <c r="BM1662" s="54"/>
      <c r="BN1662" s="54"/>
      <c r="BO1662" s="39"/>
      <c r="BP1662" s="39"/>
      <c r="BQ1662" s="39"/>
      <c r="BR1662" s="39"/>
      <c r="BS1662" s="47"/>
      <c r="BT1662" s="39"/>
      <c r="BU1662" s="39"/>
      <c r="BV1662" s="39"/>
      <c r="BW1662" s="39"/>
      <c r="BX1662" s="39"/>
      <c r="BY1662" s="39"/>
      <c r="BZ1662" s="39"/>
      <c r="CA1662" s="39"/>
      <c r="CB1662" s="39"/>
      <c r="CC1662" s="47"/>
      <c r="CD1662" s="39"/>
      <c r="CE1662" s="39"/>
      <c r="CF1662" s="48"/>
      <c r="CG1662" s="48"/>
      <c r="CH1662" s="48"/>
      <c r="CI1662" s="48"/>
      <c r="CJ1662" s="48"/>
      <c r="CK1662" s="48"/>
      <c r="CL1662" s="48"/>
      <c r="CM1662" s="48"/>
      <c r="CN1662" s="48"/>
      <c r="CO1662" s="48"/>
      <c r="CP1662" s="48"/>
      <c r="CQ1662" s="48"/>
      <c r="CR1662" s="48"/>
      <c r="CS1662" s="48"/>
      <c r="CT1662" s="48"/>
      <c r="CU1662" s="48"/>
      <c r="CV1662" s="48"/>
      <c r="CW1662" s="48"/>
      <c r="CX1662" s="39"/>
      <c r="ML1662" s="135"/>
      <c r="MM1662" s="135"/>
      <c r="MN1662" s="135"/>
      <c r="MO1662" s="135"/>
      <c r="MP1662" s="135"/>
      <c r="MQ1662" s="135"/>
      <c r="MR1662" s="135"/>
      <c r="MS1662" s="135"/>
      <c r="MT1662" s="135"/>
      <c r="MU1662" s="135"/>
      <c r="MV1662" s="135"/>
      <c r="MW1662" s="135"/>
      <c r="MX1662" s="135"/>
      <c r="MY1662" s="135"/>
      <c r="MZ1662" s="135"/>
      <c r="NA1662" s="135"/>
      <c r="NB1662" s="135"/>
      <c r="NC1662" s="135"/>
      <c r="ND1662" s="135"/>
      <c r="NE1662" s="135"/>
      <c r="NF1662" s="135"/>
      <c r="NG1662" s="135"/>
      <c r="NH1662" s="135"/>
      <c r="NI1662" s="135"/>
      <c r="NJ1662" s="135"/>
      <c r="NK1662" s="135"/>
      <c r="NL1662" s="135"/>
      <c r="NM1662" s="135"/>
      <c r="NN1662" s="135"/>
      <c r="NO1662" s="135"/>
      <c r="NP1662" s="135"/>
      <c r="NQ1662" s="39"/>
      <c r="QS1662"/>
      <c r="QT1662"/>
      <c r="QU1662"/>
      <c r="QV1662"/>
      <c r="QW1662"/>
      <c r="QX1662"/>
      <c r="QY1662"/>
      <c r="QZ1662"/>
      <c r="RA1662"/>
      <c r="RB1662" s="39"/>
      <c r="RC1662" s="39"/>
      <c r="RD1662" s="39"/>
    </row>
    <row r="1663" spans="2:472" x14ac:dyDescent="0.2">
      <c r="B1663" s="426"/>
      <c r="C1663" s="427"/>
      <c r="V1663" s="63">
        <v>221</v>
      </c>
      <c r="W1663" s="54" t="s">
        <v>3928</v>
      </c>
      <c r="X1663" s="64">
        <v>61312</v>
      </c>
      <c r="Y1663" s="54" t="s">
        <v>2125</v>
      </c>
      <c r="Z1663" s="63" t="s">
        <v>1341</v>
      </c>
      <c r="AA1663" s="54" t="s">
        <v>514</v>
      </c>
      <c r="AB1663" s="54" t="s">
        <v>388</v>
      </c>
      <c r="AC1663" s="54" t="s">
        <v>6586</v>
      </c>
      <c r="AD1663" s="64" t="s">
        <v>3886</v>
      </c>
      <c r="AE1663" s="64" t="s">
        <v>6559</v>
      </c>
      <c r="AF1663" s="63">
        <v>221</v>
      </c>
      <c r="AG1663" s="54" t="s">
        <v>3928</v>
      </c>
      <c r="AH1663" s="54" t="s">
        <v>3927</v>
      </c>
      <c r="AI1663" s="63" t="s">
        <v>3929</v>
      </c>
      <c r="AJ1663" s="64" t="s">
        <v>3930</v>
      </c>
      <c r="AK1663" s="569">
        <v>3000174</v>
      </c>
      <c r="AL1663" s="64" t="s">
        <v>388</v>
      </c>
      <c r="AM1663" s="64" t="s">
        <v>3933</v>
      </c>
      <c r="AN1663" s="570">
        <v>239158820</v>
      </c>
      <c r="AO1663" s="54"/>
      <c r="AP1663" s="54"/>
      <c r="AQ1663" s="54"/>
      <c r="AR1663" s="54"/>
      <c r="AS1663" s="54"/>
      <c r="AT1663" s="64" t="s">
        <v>6526</v>
      </c>
      <c r="AU1663" s="64"/>
      <c r="AV1663" s="54"/>
      <c r="AW1663" s="54"/>
      <c r="AX1663" s="54"/>
      <c r="AY1663" s="54"/>
      <c r="AZ1663" s="54"/>
      <c r="BA1663" s="54"/>
      <c r="BB1663" s="54"/>
      <c r="BC1663" s="54"/>
      <c r="BD1663" s="64">
        <v>61312</v>
      </c>
      <c r="BE1663" s="54" t="s">
        <v>2125</v>
      </c>
      <c r="BF1663" s="63" t="s">
        <v>1341</v>
      </c>
      <c r="BG1663" s="54" t="s">
        <v>514</v>
      </c>
      <c r="BH1663" s="54" t="s">
        <v>388</v>
      </c>
      <c r="BI1663" s="54" t="s">
        <v>6586</v>
      </c>
      <c r="BJ1663" s="64" t="s">
        <v>3886</v>
      </c>
      <c r="BK1663" s="64" t="s">
        <v>6559</v>
      </c>
      <c r="BL1663" s="54"/>
      <c r="BM1663" s="54"/>
      <c r="BN1663" s="54"/>
      <c r="BO1663" s="39"/>
      <c r="BP1663" s="39"/>
      <c r="BQ1663" s="39"/>
      <c r="BR1663" s="39"/>
      <c r="BS1663" s="47"/>
      <c r="BT1663" s="39"/>
      <c r="BU1663" s="39"/>
      <c r="BV1663" s="39"/>
      <c r="BW1663" s="39"/>
      <c r="BX1663" s="39"/>
      <c r="BY1663" s="39"/>
      <c r="BZ1663" s="39"/>
      <c r="CA1663" s="39"/>
      <c r="CB1663" s="39"/>
      <c r="CC1663" s="47"/>
      <c r="CD1663" s="39"/>
      <c r="CE1663" s="39"/>
      <c r="CF1663" s="48"/>
      <c r="CG1663" s="48"/>
      <c r="CH1663" s="48"/>
      <c r="CI1663" s="48"/>
      <c r="CJ1663" s="48"/>
      <c r="CK1663" s="48"/>
      <c r="CL1663" s="48"/>
      <c r="CM1663" s="48"/>
      <c r="CN1663" s="48"/>
      <c r="CO1663" s="48"/>
      <c r="CP1663" s="48"/>
      <c r="CQ1663" s="48"/>
      <c r="CR1663" s="48"/>
      <c r="CS1663" s="48"/>
      <c r="CT1663" s="48"/>
      <c r="CU1663" s="48"/>
      <c r="CV1663" s="48"/>
      <c r="CW1663" s="48"/>
      <c r="CX1663" s="39"/>
      <c r="ML1663" s="135"/>
      <c r="MM1663" s="135"/>
      <c r="MN1663" s="135"/>
      <c r="MO1663" s="135"/>
      <c r="MP1663" s="135"/>
      <c r="MQ1663" s="135"/>
      <c r="MR1663" s="135"/>
      <c r="MS1663" s="135"/>
      <c r="MT1663" s="135"/>
      <c r="MU1663" s="135"/>
      <c r="MV1663" s="135"/>
      <c r="MW1663" s="135"/>
      <c r="MX1663" s="135"/>
      <c r="MY1663" s="135"/>
      <c r="MZ1663" s="135"/>
      <c r="NA1663" s="135"/>
      <c r="NB1663" s="135"/>
      <c r="NC1663" s="135"/>
      <c r="ND1663" s="135"/>
      <c r="NE1663" s="135"/>
      <c r="NF1663" s="135"/>
      <c r="NG1663" s="135"/>
      <c r="NH1663" s="135"/>
      <c r="NI1663" s="135"/>
      <c r="NJ1663" s="135"/>
      <c r="NK1663" s="135"/>
      <c r="NL1663" s="135"/>
      <c r="NM1663" s="135"/>
      <c r="NN1663" s="135"/>
      <c r="NO1663" s="135"/>
      <c r="NP1663" s="135"/>
      <c r="NQ1663" s="39"/>
      <c r="QS1663"/>
      <c r="QT1663"/>
      <c r="QU1663"/>
      <c r="QV1663"/>
      <c r="QW1663"/>
      <c r="QX1663"/>
      <c r="QY1663"/>
      <c r="QZ1663"/>
      <c r="RA1663"/>
      <c r="RB1663" s="39"/>
      <c r="RC1663" s="39"/>
      <c r="RD1663" s="39"/>
    </row>
    <row r="1664" spans="2:472" x14ac:dyDescent="0.2">
      <c r="B1664" s="426"/>
      <c r="C1664" s="427"/>
      <c r="V1664" s="63">
        <v>221</v>
      </c>
      <c r="W1664" s="54" t="s">
        <v>3928</v>
      </c>
      <c r="X1664" s="64">
        <v>61313</v>
      </c>
      <c r="Y1664" s="54" t="s">
        <v>2296</v>
      </c>
      <c r="Z1664" s="63" t="s">
        <v>1341</v>
      </c>
      <c r="AA1664" s="54" t="s">
        <v>514</v>
      </c>
      <c r="AB1664" s="54" t="s">
        <v>388</v>
      </c>
      <c r="AC1664" s="54" t="s">
        <v>6587</v>
      </c>
      <c r="AD1664" s="64" t="s">
        <v>3886</v>
      </c>
      <c r="AE1664" s="64" t="s">
        <v>6559</v>
      </c>
      <c r="AF1664" s="63">
        <v>221</v>
      </c>
      <c r="AG1664" s="54" t="s">
        <v>3928</v>
      </c>
      <c r="AH1664" s="54" t="s">
        <v>3927</v>
      </c>
      <c r="AI1664" s="63" t="s">
        <v>3929</v>
      </c>
      <c r="AJ1664" s="64" t="s">
        <v>3930</v>
      </c>
      <c r="AK1664" s="569">
        <v>3000174</v>
      </c>
      <c r="AL1664" s="64" t="s">
        <v>388</v>
      </c>
      <c r="AM1664" s="64" t="s">
        <v>3933</v>
      </c>
      <c r="AN1664" s="570">
        <v>239158820</v>
      </c>
      <c r="AO1664" s="54"/>
      <c r="AP1664" s="54"/>
      <c r="AQ1664" s="54"/>
      <c r="AR1664" s="54"/>
      <c r="AS1664" s="54"/>
      <c r="AT1664" s="64" t="s">
        <v>6526</v>
      </c>
      <c r="AU1664" s="64"/>
      <c r="AV1664" s="54"/>
      <c r="AW1664" s="54"/>
      <c r="AX1664" s="54"/>
      <c r="AY1664" s="54"/>
      <c r="AZ1664" s="54"/>
      <c r="BA1664" s="54"/>
      <c r="BB1664" s="54"/>
      <c r="BC1664" s="54"/>
      <c r="BD1664" s="64">
        <v>61313</v>
      </c>
      <c r="BE1664" s="54" t="s">
        <v>2296</v>
      </c>
      <c r="BF1664" s="63" t="s">
        <v>1341</v>
      </c>
      <c r="BG1664" s="54" t="s">
        <v>514</v>
      </c>
      <c r="BH1664" s="54" t="s">
        <v>388</v>
      </c>
      <c r="BI1664" s="54" t="s">
        <v>6587</v>
      </c>
      <c r="BJ1664" s="64" t="s">
        <v>3886</v>
      </c>
      <c r="BK1664" s="64" t="s">
        <v>6559</v>
      </c>
      <c r="BL1664" s="54"/>
      <c r="BM1664" s="54"/>
      <c r="BN1664" s="54"/>
      <c r="BO1664" s="39"/>
      <c r="BP1664" s="39"/>
      <c r="BQ1664" s="39"/>
      <c r="BR1664" s="39"/>
      <c r="BS1664" s="47"/>
      <c r="BT1664" s="39"/>
      <c r="BU1664" s="39"/>
      <c r="BV1664" s="39"/>
      <c r="BW1664" s="39"/>
      <c r="BX1664" s="39"/>
      <c r="BY1664" s="39"/>
      <c r="BZ1664" s="39"/>
      <c r="CA1664" s="39"/>
      <c r="CB1664" s="39"/>
      <c r="CC1664" s="47"/>
      <c r="CD1664" s="39"/>
      <c r="CE1664" s="39"/>
      <c r="CF1664" s="48"/>
      <c r="CG1664" s="48"/>
      <c r="CH1664" s="48"/>
      <c r="CI1664" s="48"/>
      <c r="CJ1664" s="48"/>
      <c r="CK1664" s="48"/>
      <c r="CL1664" s="48"/>
      <c r="CM1664" s="48"/>
      <c r="CN1664" s="48"/>
      <c r="CO1664" s="48"/>
      <c r="CP1664" s="48"/>
      <c r="CQ1664" s="48"/>
      <c r="CR1664" s="48"/>
      <c r="CS1664" s="48"/>
      <c r="CT1664" s="48"/>
      <c r="CU1664" s="48"/>
      <c r="CV1664" s="48"/>
      <c r="CW1664" s="48"/>
      <c r="CX1664" s="39"/>
      <c r="ML1664" s="135"/>
      <c r="MM1664" s="135"/>
      <c r="MN1664" s="135"/>
      <c r="MO1664" s="135"/>
      <c r="MP1664" s="135"/>
      <c r="MQ1664" s="135"/>
      <c r="MR1664" s="135"/>
      <c r="MS1664" s="135"/>
      <c r="MT1664" s="135"/>
      <c r="MU1664" s="135"/>
      <c r="MV1664" s="135"/>
      <c r="MW1664" s="135"/>
      <c r="MX1664" s="135"/>
      <c r="MY1664" s="135"/>
      <c r="MZ1664" s="135"/>
      <c r="NA1664" s="135"/>
      <c r="NB1664" s="135"/>
      <c r="NC1664" s="135"/>
      <c r="ND1664" s="135"/>
      <c r="NE1664" s="135"/>
      <c r="NF1664" s="135"/>
      <c r="NG1664" s="135"/>
      <c r="NH1664" s="135"/>
      <c r="NI1664" s="135"/>
      <c r="NJ1664" s="135"/>
      <c r="NK1664" s="135"/>
      <c r="NL1664" s="135"/>
      <c r="NM1664" s="135"/>
      <c r="NN1664" s="135"/>
      <c r="NO1664" s="135"/>
      <c r="NP1664" s="135"/>
      <c r="NQ1664" s="39"/>
      <c r="QS1664"/>
      <c r="QT1664"/>
      <c r="QU1664"/>
      <c r="QV1664"/>
      <c r="QW1664"/>
      <c r="QX1664"/>
      <c r="QY1664"/>
      <c r="QZ1664"/>
      <c r="RA1664"/>
      <c r="RB1664" s="39"/>
      <c r="RC1664" s="39"/>
      <c r="RD1664" s="39"/>
    </row>
    <row r="1665" spans="2:472" x14ac:dyDescent="0.2">
      <c r="B1665" s="426"/>
      <c r="C1665" s="427"/>
      <c r="V1665" s="63">
        <v>221</v>
      </c>
      <c r="W1665" s="54" t="s">
        <v>3928</v>
      </c>
      <c r="X1665" s="64">
        <v>61314</v>
      </c>
      <c r="Y1665" s="54" t="s">
        <v>2451</v>
      </c>
      <c r="Z1665" s="63" t="s">
        <v>1341</v>
      </c>
      <c r="AA1665" s="54" t="s">
        <v>514</v>
      </c>
      <c r="AB1665" s="54" t="s">
        <v>388</v>
      </c>
      <c r="AC1665" s="54" t="s">
        <v>6588</v>
      </c>
      <c r="AD1665" s="64" t="s">
        <v>3886</v>
      </c>
      <c r="AE1665" s="64" t="s">
        <v>6559</v>
      </c>
      <c r="AF1665" s="63">
        <v>221</v>
      </c>
      <c r="AG1665" s="54" t="s">
        <v>3928</v>
      </c>
      <c r="AH1665" s="54" t="s">
        <v>3927</v>
      </c>
      <c r="AI1665" s="63" t="s">
        <v>3929</v>
      </c>
      <c r="AJ1665" s="64" t="s">
        <v>3930</v>
      </c>
      <c r="AK1665" s="569">
        <v>3000174</v>
      </c>
      <c r="AL1665" s="64" t="s">
        <v>388</v>
      </c>
      <c r="AM1665" s="64" t="s">
        <v>3933</v>
      </c>
      <c r="AN1665" s="570">
        <v>239158820</v>
      </c>
      <c r="AO1665" s="54"/>
      <c r="AP1665" s="54"/>
      <c r="AQ1665" s="54"/>
      <c r="AR1665" s="54"/>
      <c r="AS1665" s="54"/>
      <c r="AT1665" s="64" t="s">
        <v>6526</v>
      </c>
      <c r="AU1665" s="64"/>
      <c r="AV1665" s="54"/>
      <c r="AW1665" s="54"/>
      <c r="AX1665" s="54"/>
      <c r="AY1665" s="54"/>
      <c r="AZ1665" s="54"/>
      <c r="BA1665" s="54"/>
      <c r="BB1665" s="54"/>
      <c r="BC1665" s="54"/>
      <c r="BD1665" s="64">
        <v>61314</v>
      </c>
      <c r="BE1665" s="54" t="s">
        <v>2451</v>
      </c>
      <c r="BF1665" s="63" t="s">
        <v>1341</v>
      </c>
      <c r="BG1665" s="54" t="s">
        <v>514</v>
      </c>
      <c r="BH1665" s="54" t="s">
        <v>388</v>
      </c>
      <c r="BI1665" s="54" t="s">
        <v>6588</v>
      </c>
      <c r="BJ1665" s="64" t="s">
        <v>3886</v>
      </c>
      <c r="BK1665" s="64" t="s">
        <v>6559</v>
      </c>
      <c r="BL1665" s="54"/>
      <c r="BM1665" s="54"/>
      <c r="BN1665" s="54"/>
      <c r="BO1665" s="39"/>
      <c r="BP1665" s="39"/>
      <c r="BQ1665" s="39"/>
      <c r="BR1665" s="39"/>
      <c r="BS1665" s="47"/>
      <c r="BT1665" s="39"/>
      <c r="BU1665" s="39"/>
      <c r="BV1665" s="39"/>
      <c r="BW1665" s="39"/>
      <c r="BX1665" s="39"/>
      <c r="BY1665" s="39"/>
      <c r="BZ1665" s="39"/>
      <c r="CA1665" s="39"/>
      <c r="CB1665" s="39"/>
      <c r="CC1665" s="47"/>
      <c r="CD1665" s="39"/>
      <c r="CE1665" s="39"/>
      <c r="CF1665" s="48"/>
      <c r="CG1665" s="48"/>
      <c r="CH1665" s="48"/>
      <c r="CI1665" s="48"/>
      <c r="CJ1665" s="48"/>
      <c r="CK1665" s="48"/>
      <c r="CL1665" s="48"/>
      <c r="CM1665" s="48"/>
      <c r="CN1665" s="48"/>
      <c r="CO1665" s="48"/>
      <c r="CP1665" s="48"/>
      <c r="CQ1665" s="48"/>
      <c r="CR1665" s="48"/>
      <c r="CS1665" s="48"/>
      <c r="CT1665" s="48"/>
      <c r="CU1665" s="48"/>
      <c r="CV1665" s="48"/>
      <c r="CW1665" s="48"/>
      <c r="CX1665" s="39"/>
      <c r="ML1665" s="135"/>
      <c r="MM1665" s="135"/>
      <c r="MN1665" s="135"/>
      <c r="MO1665" s="135"/>
      <c r="MP1665" s="135"/>
      <c r="MQ1665" s="135"/>
      <c r="MR1665" s="135"/>
      <c r="MS1665" s="135"/>
      <c r="MT1665" s="135"/>
      <c r="MU1665" s="135"/>
      <c r="MV1665" s="135"/>
      <c r="MW1665" s="135"/>
      <c r="MX1665" s="135"/>
      <c r="MY1665" s="135"/>
      <c r="MZ1665" s="135"/>
      <c r="NA1665" s="135"/>
      <c r="NB1665" s="135"/>
      <c r="NC1665" s="135"/>
      <c r="ND1665" s="135"/>
      <c r="NE1665" s="135"/>
      <c r="NF1665" s="135"/>
      <c r="NG1665" s="135"/>
      <c r="NH1665" s="135"/>
      <c r="NI1665" s="135"/>
      <c r="NJ1665" s="135"/>
      <c r="NK1665" s="135"/>
      <c r="NL1665" s="135"/>
      <c r="NM1665" s="135"/>
      <c r="NN1665" s="135"/>
      <c r="NO1665" s="135"/>
      <c r="NP1665" s="135"/>
      <c r="NQ1665" s="39"/>
      <c r="QS1665"/>
      <c r="QT1665"/>
      <c r="QU1665"/>
      <c r="QV1665"/>
      <c r="QW1665"/>
      <c r="QX1665"/>
      <c r="QY1665"/>
      <c r="QZ1665"/>
      <c r="RA1665"/>
      <c r="RB1665" s="39"/>
      <c r="RC1665" s="39"/>
      <c r="RD1665" s="39"/>
    </row>
    <row r="1666" spans="2:472" x14ac:dyDescent="0.2">
      <c r="B1666" s="426"/>
      <c r="C1666" s="427"/>
      <c r="V1666" s="63">
        <v>222</v>
      </c>
      <c r="W1666" s="54" t="s">
        <v>3946</v>
      </c>
      <c r="X1666" s="64">
        <v>60519</v>
      </c>
      <c r="Y1666" s="54" t="s">
        <v>2593</v>
      </c>
      <c r="Z1666" s="63" t="s">
        <v>412</v>
      </c>
      <c r="AA1666" s="54" t="s">
        <v>506</v>
      </c>
      <c r="AB1666" s="54" t="s">
        <v>388</v>
      </c>
      <c r="AC1666" s="54" t="s">
        <v>2593</v>
      </c>
      <c r="AD1666" s="64" t="s">
        <v>3886</v>
      </c>
      <c r="AE1666" s="64" t="s">
        <v>6559</v>
      </c>
      <c r="AF1666" s="63">
        <v>222</v>
      </c>
      <c r="AG1666" s="54" t="s">
        <v>3946</v>
      </c>
      <c r="AH1666" s="54" t="s">
        <v>6589</v>
      </c>
      <c r="AI1666" s="63" t="s">
        <v>3947</v>
      </c>
      <c r="AJ1666" s="64" t="s">
        <v>3948</v>
      </c>
      <c r="AK1666" s="569">
        <v>3080047</v>
      </c>
      <c r="AL1666" s="64" t="s">
        <v>506</v>
      </c>
      <c r="AM1666" s="64" t="s">
        <v>3952</v>
      </c>
      <c r="AN1666" s="570">
        <v>233095900</v>
      </c>
      <c r="AO1666" s="54"/>
      <c r="AP1666" s="54"/>
      <c r="AQ1666" s="54"/>
      <c r="AR1666" s="54"/>
      <c r="AS1666" s="54"/>
      <c r="AT1666" s="64" t="s">
        <v>6526</v>
      </c>
      <c r="AU1666" s="64"/>
      <c r="AV1666" s="54"/>
      <c r="AW1666" s="54"/>
      <c r="AX1666" s="54"/>
      <c r="AY1666" s="54"/>
      <c r="AZ1666" s="54"/>
      <c r="BA1666" s="54"/>
      <c r="BB1666" s="54"/>
      <c r="BC1666" s="54"/>
      <c r="BD1666" s="64">
        <v>60519</v>
      </c>
      <c r="BE1666" s="54" t="s">
        <v>2593</v>
      </c>
      <c r="BF1666" s="63" t="s">
        <v>412</v>
      </c>
      <c r="BG1666" s="54" t="s">
        <v>506</v>
      </c>
      <c r="BH1666" s="54" t="s">
        <v>388</v>
      </c>
      <c r="BI1666" s="54" t="s">
        <v>2593</v>
      </c>
      <c r="BJ1666" s="64" t="s">
        <v>3886</v>
      </c>
      <c r="BK1666" s="64" t="s">
        <v>6559</v>
      </c>
      <c r="BL1666" s="54"/>
      <c r="BM1666" s="54"/>
      <c r="BN1666" s="54"/>
      <c r="BO1666" s="39"/>
      <c r="BP1666" s="39"/>
      <c r="BQ1666" s="39"/>
      <c r="BR1666" s="39"/>
      <c r="BS1666" s="47"/>
      <c r="BT1666" s="39"/>
      <c r="BU1666" s="39"/>
      <c r="BV1666" s="39"/>
      <c r="BW1666" s="39"/>
      <c r="BX1666" s="39"/>
      <c r="BY1666" s="39"/>
      <c r="BZ1666" s="39"/>
      <c r="CA1666" s="39"/>
      <c r="CB1666" s="39"/>
      <c r="CC1666" s="47"/>
      <c r="CD1666" s="39"/>
      <c r="CE1666" s="39"/>
      <c r="CF1666" s="48"/>
      <c r="CG1666" s="48"/>
      <c r="CH1666" s="48"/>
      <c r="CI1666" s="48"/>
      <c r="CJ1666" s="48"/>
      <c r="CK1666" s="48"/>
      <c r="CL1666" s="48"/>
      <c r="CM1666" s="48"/>
      <c r="CN1666" s="48"/>
      <c r="CO1666" s="48"/>
      <c r="CP1666" s="48"/>
      <c r="CQ1666" s="48"/>
      <c r="CR1666" s="48"/>
      <c r="CS1666" s="48"/>
      <c r="CT1666" s="48"/>
      <c r="CU1666" s="48"/>
      <c r="CV1666" s="48"/>
      <c r="CW1666" s="48"/>
      <c r="CX1666" s="39"/>
      <c r="ML1666" s="135"/>
      <c r="MM1666" s="135"/>
      <c r="MN1666" s="135"/>
      <c r="MO1666" s="135"/>
      <c r="MP1666" s="135"/>
      <c r="MQ1666" s="135"/>
      <c r="MR1666" s="135"/>
      <c r="MS1666" s="135"/>
      <c r="MT1666" s="135"/>
      <c r="MU1666" s="135"/>
      <c r="MV1666" s="135"/>
      <c r="MW1666" s="135"/>
      <c r="MX1666" s="135"/>
      <c r="MY1666" s="135"/>
      <c r="MZ1666" s="135"/>
      <c r="NA1666" s="135"/>
      <c r="NB1666" s="135"/>
      <c r="NC1666" s="135"/>
      <c r="ND1666" s="135"/>
      <c r="NE1666" s="135"/>
      <c r="NF1666" s="135"/>
      <c r="NG1666" s="135"/>
      <c r="NH1666" s="135"/>
      <c r="NI1666" s="135"/>
      <c r="NJ1666" s="135"/>
      <c r="NK1666" s="135"/>
      <c r="NL1666" s="135"/>
      <c r="NM1666" s="135"/>
      <c r="NN1666" s="135"/>
      <c r="NO1666" s="135"/>
      <c r="NP1666" s="135"/>
      <c r="NQ1666" s="39"/>
      <c r="QS1666"/>
      <c r="QT1666"/>
      <c r="QU1666"/>
      <c r="QV1666"/>
      <c r="QW1666"/>
      <c r="QX1666"/>
      <c r="QY1666"/>
      <c r="QZ1666"/>
      <c r="RA1666"/>
      <c r="RB1666" s="39"/>
      <c r="RC1666" s="39"/>
      <c r="RD1666" s="39"/>
    </row>
    <row r="1667" spans="2:472" x14ac:dyDescent="0.2">
      <c r="B1667" s="426"/>
      <c r="C1667" s="427"/>
      <c r="V1667" s="63">
        <v>222</v>
      </c>
      <c r="W1667" s="54" t="s">
        <v>3946</v>
      </c>
      <c r="X1667" s="64">
        <v>60502</v>
      </c>
      <c r="Y1667" s="54" t="s">
        <v>780</v>
      </c>
      <c r="Z1667" s="63" t="s">
        <v>412</v>
      </c>
      <c r="AA1667" s="54" t="s">
        <v>506</v>
      </c>
      <c r="AB1667" s="54" t="s">
        <v>388</v>
      </c>
      <c r="AC1667" s="54" t="s">
        <v>780</v>
      </c>
      <c r="AD1667" s="64" t="s">
        <v>3886</v>
      </c>
      <c r="AE1667" s="64" t="s">
        <v>6559</v>
      </c>
      <c r="AF1667" s="63">
        <v>222</v>
      </c>
      <c r="AG1667" s="54" t="s">
        <v>3946</v>
      </c>
      <c r="AH1667" s="54" t="s">
        <v>6589</v>
      </c>
      <c r="AI1667" s="63" t="s">
        <v>3947</v>
      </c>
      <c r="AJ1667" s="64" t="s">
        <v>3948</v>
      </c>
      <c r="AK1667" s="569">
        <v>3080047</v>
      </c>
      <c r="AL1667" s="64" t="s">
        <v>506</v>
      </c>
      <c r="AM1667" s="64" t="s">
        <v>3952</v>
      </c>
      <c r="AN1667" s="570">
        <v>233095900</v>
      </c>
      <c r="AO1667" s="54"/>
      <c r="AP1667" s="54"/>
      <c r="AQ1667" s="54"/>
      <c r="AR1667" s="54"/>
      <c r="AS1667" s="54"/>
      <c r="AT1667" s="64" t="s">
        <v>6526</v>
      </c>
      <c r="AU1667" s="64"/>
      <c r="AV1667" s="54"/>
      <c r="AW1667" s="54"/>
      <c r="AX1667" s="54"/>
      <c r="AY1667" s="54"/>
      <c r="AZ1667" s="54"/>
      <c r="BA1667" s="54"/>
      <c r="BB1667" s="54"/>
      <c r="BC1667" s="54"/>
      <c r="BD1667" s="64">
        <v>60502</v>
      </c>
      <c r="BE1667" s="54" t="s">
        <v>780</v>
      </c>
      <c r="BF1667" s="63" t="s">
        <v>412</v>
      </c>
      <c r="BG1667" s="54" t="s">
        <v>506</v>
      </c>
      <c r="BH1667" s="54" t="s">
        <v>388</v>
      </c>
      <c r="BI1667" s="54" t="s">
        <v>780</v>
      </c>
      <c r="BJ1667" s="64" t="s">
        <v>3886</v>
      </c>
      <c r="BK1667" s="64" t="s">
        <v>6559</v>
      </c>
      <c r="BL1667" s="54"/>
      <c r="BM1667" s="54"/>
      <c r="BN1667" s="54"/>
      <c r="BO1667" s="39"/>
      <c r="BP1667" s="39"/>
      <c r="BQ1667" s="39"/>
      <c r="BR1667" s="39"/>
      <c r="BS1667" s="47"/>
      <c r="BT1667" s="39"/>
      <c r="BU1667" s="39"/>
      <c r="BV1667" s="39"/>
      <c r="BW1667" s="39"/>
      <c r="BX1667" s="39"/>
      <c r="BY1667" s="39"/>
      <c r="BZ1667" s="39"/>
      <c r="CA1667" s="39"/>
      <c r="CB1667" s="39"/>
      <c r="CC1667" s="47"/>
      <c r="CD1667" s="39"/>
      <c r="CE1667" s="39"/>
      <c r="CF1667" s="48"/>
      <c r="CG1667" s="48"/>
      <c r="CH1667" s="48"/>
      <c r="CI1667" s="48"/>
      <c r="CJ1667" s="48"/>
      <c r="CK1667" s="48"/>
      <c r="CL1667" s="48"/>
      <c r="CM1667" s="48"/>
      <c r="CN1667" s="48"/>
      <c r="CO1667" s="48"/>
      <c r="CP1667" s="48"/>
      <c r="CQ1667" s="48"/>
      <c r="CR1667" s="48"/>
      <c r="CS1667" s="48"/>
      <c r="CT1667" s="48"/>
      <c r="CU1667" s="48"/>
      <c r="CV1667" s="48"/>
      <c r="CW1667" s="48"/>
      <c r="CX1667" s="39"/>
      <c r="ML1667" s="135"/>
      <c r="MM1667" s="135"/>
      <c r="MN1667" s="135"/>
      <c r="MO1667" s="135"/>
      <c r="MP1667" s="135"/>
      <c r="MQ1667" s="135"/>
      <c r="MR1667" s="135"/>
      <c r="MS1667" s="135"/>
      <c r="MT1667" s="135"/>
      <c r="MU1667" s="135"/>
      <c r="MV1667" s="135"/>
      <c r="MW1667" s="135"/>
      <c r="MX1667" s="135"/>
      <c r="MY1667" s="135"/>
      <c r="MZ1667" s="135"/>
      <c r="NA1667" s="135"/>
      <c r="NB1667" s="135"/>
      <c r="NC1667" s="135"/>
      <c r="ND1667" s="135"/>
      <c r="NE1667" s="135"/>
      <c r="NF1667" s="135"/>
      <c r="NG1667" s="135"/>
      <c r="NH1667" s="135"/>
      <c r="NI1667" s="135"/>
      <c r="NJ1667" s="135"/>
      <c r="NK1667" s="135"/>
      <c r="NL1667" s="135"/>
      <c r="NM1667" s="135"/>
      <c r="NN1667" s="135"/>
      <c r="NO1667" s="135"/>
      <c r="NP1667" s="135"/>
      <c r="NQ1667" s="39"/>
      <c r="QS1667"/>
      <c r="QT1667"/>
      <c r="QU1667"/>
      <c r="QV1667"/>
      <c r="QW1667"/>
      <c r="QX1667"/>
      <c r="QY1667"/>
      <c r="QZ1667"/>
      <c r="RA1667"/>
      <c r="RB1667" s="39"/>
      <c r="RC1667" s="39"/>
      <c r="RD1667" s="39"/>
    </row>
    <row r="1668" spans="2:472" x14ac:dyDescent="0.2">
      <c r="B1668" s="426"/>
      <c r="C1668" s="427"/>
      <c r="V1668" s="63">
        <v>222</v>
      </c>
      <c r="W1668" s="54" t="s">
        <v>3946</v>
      </c>
      <c r="X1668" s="64">
        <v>60515</v>
      </c>
      <c r="Y1668" s="54" t="s">
        <v>2292</v>
      </c>
      <c r="Z1668" s="63" t="s">
        <v>412</v>
      </c>
      <c r="AA1668" s="54" t="s">
        <v>506</v>
      </c>
      <c r="AB1668" s="54" t="s">
        <v>388</v>
      </c>
      <c r="AC1668" s="54" t="s">
        <v>2292</v>
      </c>
      <c r="AD1668" s="64" t="s">
        <v>3886</v>
      </c>
      <c r="AE1668" s="64" t="s">
        <v>6559</v>
      </c>
      <c r="AF1668" s="63">
        <v>222</v>
      </c>
      <c r="AG1668" s="54" t="s">
        <v>3946</v>
      </c>
      <c r="AH1668" s="54" t="s">
        <v>6589</v>
      </c>
      <c r="AI1668" s="63" t="s">
        <v>3947</v>
      </c>
      <c r="AJ1668" s="64" t="s">
        <v>3948</v>
      </c>
      <c r="AK1668" s="569">
        <v>3080047</v>
      </c>
      <c r="AL1668" s="64" t="s">
        <v>506</v>
      </c>
      <c r="AM1668" s="64" t="s">
        <v>3952</v>
      </c>
      <c r="AN1668" s="570">
        <v>233095900</v>
      </c>
      <c r="AO1668" s="54"/>
      <c r="AP1668" s="54"/>
      <c r="AQ1668" s="54"/>
      <c r="AR1668" s="54"/>
      <c r="AS1668" s="54"/>
      <c r="AT1668" s="64" t="s">
        <v>6526</v>
      </c>
      <c r="AU1668" s="64"/>
      <c r="AV1668" s="54"/>
      <c r="AW1668" s="54"/>
      <c r="AX1668" s="54"/>
      <c r="AY1668" s="54"/>
      <c r="AZ1668" s="54"/>
      <c r="BA1668" s="54"/>
      <c r="BB1668" s="54"/>
      <c r="BC1668" s="54"/>
      <c r="BD1668" s="64">
        <v>60515</v>
      </c>
      <c r="BE1668" s="54" t="s">
        <v>2292</v>
      </c>
      <c r="BF1668" s="63" t="s">
        <v>412</v>
      </c>
      <c r="BG1668" s="54" t="s">
        <v>506</v>
      </c>
      <c r="BH1668" s="54" t="s">
        <v>388</v>
      </c>
      <c r="BI1668" s="54" t="s">
        <v>2292</v>
      </c>
      <c r="BJ1668" s="64" t="s">
        <v>3886</v>
      </c>
      <c r="BK1668" s="64" t="s">
        <v>6559</v>
      </c>
      <c r="BL1668" s="54"/>
      <c r="BM1668" s="54"/>
      <c r="BN1668" s="54"/>
      <c r="BO1668" s="39"/>
      <c r="BP1668" s="39"/>
      <c r="BQ1668" s="39"/>
      <c r="BR1668" s="39"/>
      <c r="BS1668" s="47"/>
      <c r="BT1668" s="39"/>
      <c r="BU1668" s="39"/>
      <c r="BV1668" s="39"/>
      <c r="BW1668" s="39"/>
      <c r="BX1668" s="39"/>
      <c r="BY1668" s="39"/>
      <c r="BZ1668" s="39"/>
      <c r="CA1668" s="39"/>
      <c r="CB1668" s="39"/>
      <c r="CC1668" s="47"/>
      <c r="CD1668" s="39"/>
      <c r="CE1668" s="39"/>
      <c r="CF1668" s="48"/>
      <c r="CG1668" s="48"/>
      <c r="CH1668" s="48"/>
      <c r="CI1668" s="48"/>
      <c r="CJ1668" s="48"/>
      <c r="CK1668" s="48"/>
      <c r="CL1668" s="48"/>
      <c r="CM1668" s="48"/>
      <c r="CN1668" s="48"/>
      <c r="CO1668" s="48"/>
      <c r="CP1668" s="48"/>
      <c r="CQ1668" s="48"/>
      <c r="CR1668" s="48"/>
      <c r="CS1668" s="48"/>
      <c r="CT1668" s="48"/>
      <c r="CU1668" s="48"/>
      <c r="CV1668" s="48"/>
      <c r="CW1668" s="48"/>
      <c r="CX1668" s="39"/>
      <c r="ML1668" s="135"/>
      <c r="MM1668" s="135"/>
      <c r="MN1668" s="135"/>
      <c r="MO1668" s="135"/>
      <c r="MP1668" s="135"/>
      <c r="MQ1668" s="135"/>
      <c r="MR1668" s="135"/>
      <c r="MS1668" s="135"/>
      <c r="MT1668" s="135"/>
      <c r="MU1668" s="135"/>
      <c r="MV1668" s="135"/>
      <c r="MW1668" s="135"/>
      <c r="MX1668" s="135"/>
      <c r="MY1668" s="135"/>
      <c r="MZ1668" s="135"/>
      <c r="NA1668" s="135"/>
      <c r="NB1668" s="135"/>
      <c r="NC1668" s="135"/>
      <c r="ND1668" s="135"/>
      <c r="NE1668" s="135"/>
      <c r="NF1668" s="135"/>
      <c r="NG1668" s="135"/>
      <c r="NH1668" s="135"/>
      <c r="NI1668" s="135"/>
      <c r="NJ1668" s="135"/>
      <c r="NK1668" s="135"/>
      <c r="NL1668" s="135"/>
      <c r="NM1668" s="135"/>
      <c r="NN1668" s="135"/>
      <c r="NO1668" s="135"/>
      <c r="NP1668" s="135"/>
      <c r="NQ1668" s="39"/>
      <c r="QS1668"/>
      <c r="QT1668"/>
      <c r="QU1668"/>
      <c r="QV1668"/>
      <c r="QW1668"/>
      <c r="QX1668"/>
      <c r="QY1668"/>
      <c r="QZ1668"/>
      <c r="RA1668"/>
      <c r="RB1668" s="39"/>
      <c r="RC1668" s="39"/>
      <c r="RD1668" s="39"/>
    </row>
    <row r="1669" spans="2:472" x14ac:dyDescent="0.2">
      <c r="B1669" s="426"/>
      <c r="C1669" s="427"/>
      <c r="V1669" s="63">
        <v>222</v>
      </c>
      <c r="W1669" s="54" t="s">
        <v>3946</v>
      </c>
      <c r="X1669" s="64">
        <v>60520</v>
      </c>
      <c r="Y1669" s="54" t="s">
        <v>2730</v>
      </c>
      <c r="Z1669" s="63" t="s">
        <v>412</v>
      </c>
      <c r="AA1669" s="54" t="s">
        <v>506</v>
      </c>
      <c r="AB1669" s="54" t="s">
        <v>388</v>
      </c>
      <c r="AC1669" s="54" t="s">
        <v>6590</v>
      </c>
      <c r="AD1669" s="64" t="s">
        <v>3886</v>
      </c>
      <c r="AE1669" s="64" t="s">
        <v>6559</v>
      </c>
      <c r="AF1669" s="63">
        <v>222</v>
      </c>
      <c r="AG1669" s="54" t="s">
        <v>3946</v>
      </c>
      <c r="AH1669" s="54" t="s">
        <v>6589</v>
      </c>
      <c r="AI1669" s="63" t="s">
        <v>3947</v>
      </c>
      <c r="AJ1669" s="64" t="s">
        <v>3948</v>
      </c>
      <c r="AK1669" s="569">
        <v>3080047</v>
      </c>
      <c r="AL1669" s="64" t="s">
        <v>506</v>
      </c>
      <c r="AM1669" s="64" t="s">
        <v>3952</v>
      </c>
      <c r="AN1669" s="570">
        <v>233095900</v>
      </c>
      <c r="AO1669" s="54"/>
      <c r="AP1669" s="54"/>
      <c r="AQ1669" s="54"/>
      <c r="AR1669" s="54"/>
      <c r="AS1669" s="54"/>
      <c r="AT1669" s="64" t="s">
        <v>6526</v>
      </c>
      <c r="AU1669" s="64"/>
      <c r="AV1669" s="54"/>
      <c r="AW1669" s="54"/>
      <c r="AX1669" s="54"/>
      <c r="AY1669" s="54"/>
      <c r="AZ1669" s="54"/>
      <c r="BA1669" s="54"/>
      <c r="BB1669" s="54"/>
      <c r="BC1669" s="54"/>
      <c r="BD1669" s="64">
        <v>60520</v>
      </c>
      <c r="BE1669" s="54" t="s">
        <v>2730</v>
      </c>
      <c r="BF1669" s="63" t="s">
        <v>412</v>
      </c>
      <c r="BG1669" s="54" t="s">
        <v>506</v>
      </c>
      <c r="BH1669" s="54" t="s">
        <v>388</v>
      </c>
      <c r="BI1669" s="54" t="s">
        <v>6590</v>
      </c>
      <c r="BJ1669" s="64" t="s">
        <v>3886</v>
      </c>
      <c r="BK1669" s="64" t="s">
        <v>6559</v>
      </c>
      <c r="BL1669" s="54"/>
      <c r="BM1669" s="54"/>
      <c r="BN1669" s="54"/>
      <c r="BO1669" s="39"/>
      <c r="BP1669" s="39"/>
      <c r="BQ1669" s="39"/>
      <c r="BR1669" s="39"/>
      <c r="BS1669" s="47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47"/>
      <c r="CD1669" s="39"/>
      <c r="CE1669" s="39"/>
      <c r="CF1669" s="48"/>
      <c r="CG1669" s="48"/>
      <c r="CH1669" s="48"/>
      <c r="CI1669" s="48"/>
      <c r="CJ1669" s="48"/>
      <c r="CK1669" s="48"/>
      <c r="CL1669" s="48"/>
      <c r="CM1669" s="48"/>
      <c r="CN1669" s="48"/>
      <c r="CO1669" s="48"/>
      <c r="CP1669" s="48"/>
      <c r="CQ1669" s="48"/>
      <c r="CR1669" s="48"/>
      <c r="CS1669" s="48"/>
      <c r="CT1669" s="48"/>
      <c r="CU1669" s="48"/>
      <c r="CV1669" s="48"/>
      <c r="CW1669" s="48"/>
      <c r="CX1669" s="39"/>
      <c r="ML1669" s="135"/>
      <c r="MM1669" s="135"/>
      <c r="MN1669" s="135"/>
      <c r="MO1669" s="135"/>
      <c r="MP1669" s="135"/>
      <c r="MQ1669" s="135"/>
      <c r="MR1669" s="135"/>
      <c r="MS1669" s="135"/>
      <c r="MT1669" s="135"/>
      <c r="MU1669" s="135"/>
      <c r="MV1669" s="135"/>
      <c r="MW1669" s="135"/>
      <c r="MX1669" s="135"/>
      <c r="MY1669" s="135"/>
      <c r="MZ1669" s="135"/>
      <c r="NA1669" s="135"/>
      <c r="NB1669" s="135"/>
      <c r="NC1669" s="135"/>
      <c r="ND1669" s="135"/>
      <c r="NE1669" s="135"/>
      <c r="NF1669" s="135"/>
      <c r="NG1669" s="135"/>
      <c r="NH1669" s="135"/>
      <c r="NI1669" s="135"/>
      <c r="NJ1669" s="135"/>
      <c r="NK1669" s="135"/>
      <c r="NL1669" s="135"/>
      <c r="NM1669" s="135"/>
      <c r="NN1669" s="135"/>
      <c r="NO1669" s="135"/>
      <c r="NP1669" s="135"/>
      <c r="NQ1669" s="39"/>
      <c r="QS1669"/>
      <c r="QT1669"/>
      <c r="QU1669"/>
      <c r="QV1669"/>
      <c r="QW1669"/>
      <c r="QX1669"/>
      <c r="QY1669"/>
      <c r="QZ1669"/>
      <c r="RA1669"/>
      <c r="RB1669" s="39"/>
      <c r="RC1669" s="39"/>
      <c r="RD1669" s="39"/>
    </row>
    <row r="1670" spans="2:472" x14ac:dyDescent="0.2">
      <c r="B1670" s="426"/>
      <c r="C1670" s="427"/>
      <c r="V1670" s="63">
        <v>222</v>
      </c>
      <c r="W1670" s="54" t="s">
        <v>3946</v>
      </c>
      <c r="X1670" s="64">
        <v>60521</v>
      </c>
      <c r="Y1670" s="54" t="s">
        <v>2846</v>
      </c>
      <c r="Z1670" s="63" t="s">
        <v>412</v>
      </c>
      <c r="AA1670" s="54" t="s">
        <v>506</v>
      </c>
      <c r="AB1670" s="54" t="s">
        <v>388</v>
      </c>
      <c r="AC1670" s="54" t="s">
        <v>2846</v>
      </c>
      <c r="AD1670" s="64" t="s">
        <v>3886</v>
      </c>
      <c r="AE1670" s="64" t="s">
        <v>6559</v>
      </c>
      <c r="AF1670" s="63">
        <v>222</v>
      </c>
      <c r="AG1670" s="54" t="s">
        <v>3946</v>
      </c>
      <c r="AH1670" s="54" t="s">
        <v>6589</v>
      </c>
      <c r="AI1670" s="63" t="s">
        <v>3947</v>
      </c>
      <c r="AJ1670" s="64" t="s">
        <v>3948</v>
      </c>
      <c r="AK1670" s="569">
        <v>3080047</v>
      </c>
      <c r="AL1670" s="64" t="s">
        <v>506</v>
      </c>
      <c r="AM1670" s="64" t="s">
        <v>3952</v>
      </c>
      <c r="AN1670" s="570">
        <v>233095900</v>
      </c>
      <c r="AO1670" s="54"/>
      <c r="AP1670" s="54"/>
      <c r="AQ1670" s="54"/>
      <c r="AR1670" s="54"/>
      <c r="AS1670" s="54"/>
      <c r="AT1670" s="64" t="s">
        <v>6526</v>
      </c>
      <c r="AU1670" s="64"/>
      <c r="AV1670" s="54"/>
      <c r="AW1670" s="54"/>
      <c r="AX1670" s="54"/>
      <c r="AY1670" s="54"/>
      <c r="AZ1670" s="54"/>
      <c r="BA1670" s="54"/>
      <c r="BB1670" s="54"/>
      <c r="BC1670" s="54"/>
      <c r="BD1670" s="64">
        <v>60521</v>
      </c>
      <c r="BE1670" s="54" t="s">
        <v>2846</v>
      </c>
      <c r="BF1670" s="63" t="s">
        <v>412</v>
      </c>
      <c r="BG1670" s="54" t="s">
        <v>506</v>
      </c>
      <c r="BH1670" s="54" t="s">
        <v>388</v>
      </c>
      <c r="BI1670" s="54" t="s">
        <v>2846</v>
      </c>
      <c r="BJ1670" s="64" t="s">
        <v>3886</v>
      </c>
      <c r="BK1670" s="64" t="s">
        <v>6559</v>
      </c>
      <c r="BL1670" s="54"/>
      <c r="BM1670" s="54"/>
      <c r="BN1670" s="54"/>
      <c r="BO1670" s="39"/>
      <c r="BP1670" s="39"/>
      <c r="BQ1670" s="39"/>
      <c r="BR1670" s="39"/>
      <c r="BS1670" s="47"/>
      <c r="BT1670" s="39"/>
      <c r="BU1670" s="39"/>
      <c r="BV1670" s="39"/>
      <c r="BW1670" s="39"/>
      <c r="BX1670" s="39"/>
      <c r="BY1670" s="39"/>
      <c r="BZ1670" s="39"/>
      <c r="CA1670" s="39"/>
      <c r="CB1670" s="39"/>
      <c r="CC1670" s="47"/>
      <c r="CD1670" s="39"/>
      <c r="CE1670" s="39"/>
      <c r="CF1670" s="48"/>
      <c r="CG1670" s="48"/>
      <c r="CH1670" s="48"/>
      <c r="CI1670" s="48"/>
      <c r="CJ1670" s="48"/>
      <c r="CK1670" s="48"/>
      <c r="CL1670" s="48"/>
      <c r="CM1670" s="48"/>
      <c r="CN1670" s="48"/>
      <c r="CO1670" s="48"/>
      <c r="CP1670" s="48"/>
      <c r="CQ1670" s="48"/>
      <c r="CR1670" s="48"/>
      <c r="CS1670" s="48"/>
      <c r="CT1670" s="48"/>
      <c r="CU1670" s="48"/>
      <c r="CV1670" s="48"/>
      <c r="CW1670" s="48"/>
      <c r="CX1670" s="39"/>
      <c r="ML1670" s="135"/>
      <c r="MM1670" s="135"/>
      <c r="MN1670" s="135"/>
      <c r="MO1670" s="135"/>
      <c r="MP1670" s="135"/>
      <c r="MQ1670" s="135"/>
      <c r="MR1670" s="135"/>
      <c r="MS1670" s="135"/>
      <c r="MT1670" s="135"/>
      <c r="MU1670" s="135"/>
      <c r="MV1670" s="135"/>
      <c r="MW1670" s="135"/>
      <c r="MX1670" s="135"/>
      <c r="MY1670" s="135"/>
      <c r="MZ1670" s="135"/>
      <c r="NA1670" s="135"/>
      <c r="NB1670" s="135"/>
      <c r="NC1670" s="135"/>
      <c r="ND1670" s="135"/>
      <c r="NE1670" s="135"/>
      <c r="NF1670" s="135"/>
      <c r="NG1670" s="135"/>
      <c r="NH1670" s="135"/>
      <c r="NI1670" s="135"/>
      <c r="NJ1670" s="135"/>
      <c r="NK1670" s="135"/>
      <c r="NL1670" s="135"/>
      <c r="NM1670" s="135"/>
      <c r="NN1670" s="135"/>
      <c r="NO1670" s="135"/>
      <c r="NP1670" s="135"/>
      <c r="NQ1670" s="39"/>
      <c r="QS1670"/>
      <c r="QT1670"/>
      <c r="QU1670"/>
      <c r="QV1670"/>
      <c r="QW1670"/>
      <c r="QX1670"/>
      <c r="QY1670"/>
      <c r="QZ1670"/>
      <c r="RA1670"/>
      <c r="RB1670" s="39"/>
      <c r="RC1670" s="39"/>
      <c r="RD1670" s="39"/>
    </row>
    <row r="1671" spans="2:472" x14ac:dyDescent="0.2">
      <c r="B1671" s="426"/>
      <c r="C1671" s="427"/>
      <c r="V1671" s="63">
        <v>222</v>
      </c>
      <c r="W1671" s="54" t="s">
        <v>3946</v>
      </c>
      <c r="X1671" s="64">
        <v>60500</v>
      </c>
      <c r="Y1671" s="54" t="s">
        <v>6591</v>
      </c>
      <c r="Z1671" s="63" t="s">
        <v>412</v>
      </c>
      <c r="AA1671" s="54" t="s">
        <v>506</v>
      </c>
      <c r="AB1671" s="54" t="s">
        <v>388</v>
      </c>
      <c r="AC1671" s="54" t="s">
        <v>2292</v>
      </c>
      <c r="AD1671" s="64" t="s">
        <v>3886</v>
      </c>
      <c r="AE1671" s="64" t="s">
        <v>6559</v>
      </c>
      <c r="AF1671" s="63">
        <v>222</v>
      </c>
      <c r="AG1671" s="54" t="s">
        <v>3946</v>
      </c>
      <c r="AH1671" s="54" t="s">
        <v>6589</v>
      </c>
      <c r="AI1671" s="63" t="s">
        <v>3947</v>
      </c>
      <c r="AJ1671" s="64" t="s">
        <v>3948</v>
      </c>
      <c r="AK1671" s="569">
        <v>3080047</v>
      </c>
      <c r="AL1671" s="64" t="s">
        <v>506</v>
      </c>
      <c r="AM1671" s="64" t="s">
        <v>3952</v>
      </c>
      <c r="AN1671" s="570">
        <v>233095900</v>
      </c>
      <c r="AO1671" s="54"/>
      <c r="AP1671" s="54"/>
      <c r="AQ1671" s="54"/>
      <c r="AR1671" s="54"/>
      <c r="AS1671" s="54"/>
      <c r="AT1671" s="64" t="s">
        <v>6526</v>
      </c>
      <c r="AU1671" s="64"/>
      <c r="AV1671" s="54"/>
      <c r="AW1671" s="54"/>
      <c r="AX1671" s="54"/>
      <c r="AY1671" s="54"/>
      <c r="AZ1671" s="54"/>
      <c r="BA1671" s="54"/>
      <c r="BB1671" s="54"/>
      <c r="BC1671" s="54"/>
      <c r="BD1671" s="64">
        <v>60500</v>
      </c>
      <c r="BE1671" s="54" t="s">
        <v>6591</v>
      </c>
      <c r="BF1671" s="63" t="s">
        <v>412</v>
      </c>
      <c r="BG1671" s="54" t="s">
        <v>506</v>
      </c>
      <c r="BH1671" s="54" t="s">
        <v>388</v>
      </c>
      <c r="BI1671" s="54" t="s">
        <v>2292</v>
      </c>
      <c r="BJ1671" s="64" t="s">
        <v>3886</v>
      </c>
      <c r="BK1671" s="64" t="s">
        <v>6559</v>
      </c>
      <c r="BL1671" s="54"/>
      <c r="BM1671" s="54"/>
      <c r="BN1671" s="54"/>
      <c r="BO1671" s="39"/>
      <c r="BP1671" s="39"/>
      <c r="BQ1671" s="39"/>
      <c r="BR1671" s="39"/>
      <c r="BS1671" s="47"/>
      <c r="BT1671" s="39"/>
      <c r="BU1671" s="39"/>
      <c r="BV1671" s="39"/>
      <c r="BW1671" s="39"/>
      <c r="BX1671" s="39"/>
      <c r="BY1671" s="39"/>
      <c r="BZ1671" s="39"/>
      <c r="CA1671" s="39"/>
      <c r="CB1671" s="39"/>
      <c r="CC1671" s="47"/>
      <c r="CD1671" s="39"/>
      <c r="CE1671" s="39"/>
      <c r="CF1671" s="48"/>
      <c r="CG1671" s="48"/>
      <c r="CH1671" s="48"/>
      <c r="CI1671" s="48"/>
      <c r="CJ1671" s="48"/>
      <c r="CK1671" s="48"/>
      <c r="CL1671" s="48"/>
      <c r="CM1671" s="48"/>
      <c r="CN1671" s="48"/>
      <c r="CO1671" s="48"/>
      <c r="CP1671" s="48"/>
      <c r="CQ1671" s="48"/>
      <c r="CR1671" s="48"/>
      <c r="CS1671" s="48"/>
      <c r="CT1671" s="48"/>
      <c r="CU1671" s="48"/>
      <c r="CV1671" s="48"/>
      <c r="CW1671" s="48"/>
      <c r="CX1671" s="39"/>
      <c r="ML1671" s="135"/>
      <c r="MM1671" s="135"/>
      <c r="MN1671" s="135"/>
      <c r="MO1671" s="135"/>
      <c r="MP1671" s="135"/>
      <c r="MQ1671" s="135"/>
      <c r="MR1671" s="135"/>
      <c r="MS1671" s="135"/>
      <c r="MT1671" s="135"/>
      <c r="MU1671" s="135"/>
      <c r="MV1671" s="135"/>
      <c r="MW1671" s="135"/>
      <c r="MX1671" s="135"/>
      <c r="MY1671" s="135"/>
      <c r="MZ1671" s="135"/>
      <c r="NA1671" s="135"/>
      <c r="NB1671" s="135"/>
      <c r="NC1671" s="135"/>
      <c r="ND1671" s="135"/>
      <c r="NE1671" s="135"/>
      <c r="NF1671" s="135"/>
      <c r="NG1671" s="135"/>
      <c r="NH1671" s="135"/>
      <c r="NI1671" s="135"/>
      <c r="NJ1671" s="135"/>
      <c r="NK1671" s="135"/>
      <c r="NL1671" s="135"/>
      <c r="NM1671" s="135"/>
      <c r="NN1671" s="135"/>
      <c r="NO1671" s="135"/>
      <c r="NP1671" s="135"/>
      <c r="NQ1671" s="39"/>
      <c r="QS1671"/>
      <c r="QT1671"/>
      <c r="QU1671"/>
      <c r="QV1671"/>
      <c r="QW1671"/>
      <c r="QX1671"/>
      <c r="QY1671"/>
      <c r="QZ1671"/>
      <c r="RA1671"/>
      <c r="RB1671" s="39"/>
      <c r="RC1671" s="39"/>
      <c r="RD1671" s="39"/>
    </row>
    <row r="1672" spans="2:472" x14ac:dyDescent="0.2">
      <c r="B1672" s="426"/>
      <c r="C1672" s="427"/>
      <c r="V1672" s="63">
        <v>222</v>
      </c>
      <c r="W1672" s="54" t="s">
        <v>3946</v>
      </c>
      <c r="X1672" s="64">
        <v>60522</v>
      </c>
      <c r="Y1672" s="54" t="s">
        <v>2954</v>
      </c>
      <c r="Z1672" s="63" t="s">
        <v>412</v>
      </c>
      <c r="AA1672" s="54" t="s">
        <v>506</v>
      </c>
      <c r="AB1672" s="54" t="s">
        <v>388</v>
      </c>
      <c r="AC1672" s="54" t="s">
        <v>2954</v>
      </c>
      <c r="AD1672" s="64" t="s">
        <v>3886</v>
      </c>
      <c r="AE1672" s="64" t="s">
        <v>6559</v>
      </c>
      <c r="AF1672" s="63">
        <v>222</v>
      </c>
      <c r="AG1672" s="54" t="s">
        <v>3946</v>
      </c>
      <c r="AH1672" s="54" t="s">
        <v>6589</v>
      </c>
      <c r="AI1672" s="63" t="s">
        <v>3947</v>
      </c>
      <c r="AJ1672" s="64" t="s">
        <v>3948</v>
      </c>
      <c r="AK1672" s="569">
        <v>3080047</v>
      </c>
      <c r="AL1672" s="64" t="s">
        <v>506</v>
      </c>
      <c r="AM1672" s="64" t="s">
        <v>3952</v>
      </c>
      <c r="AN1672" s="570">
        <v>233095900</v>
      </c>
      <c r="AO1672" s="54"/>
      <c r="AP1672" s="54"/>
      <c r="AQ1672" s="54"/>
      <c r="AR1672" s="54"/>
      <c r="AS1672" s="54"/>
      <c r="AT1672" s="64" t="s">
        <v>6526</v>
      </c>
      <c r="AU1672" s="64"/>
      <c r="AV1672" s="54"/>
      <c r="AW1672" s="54"/>
      <c r="AX1672" s="54"/>
      <c r="AY1672" s="54"/>
      <c r="AZ1672" s="54"/>
      <c r="BA1672" s="54"/>
      <c r="BB1672" s="54"/>
      <c r="BC1672" s="54"/>
      <c r="BD1672" s="64">
        <v>60522</v>
      </c>
      <c r="BE1672" s="54" t="s">
        <v>2954</v>
      </c>
      <c r="BF1672" s="63" t="s">
        <v>412</v>
      </c>
      <c r="BG1672" s="54" t="s">
        <v>506</v>
      </c>
      <c r="BH1672" s="54" t="s">
        <v>388</v>
      </c>
      <c r="BI1672" s="54" t="s">
        <v>2954</v>
      </c>
      <c r="BJ1672" s="64" t="s">
        <v>3886</v>
      </c>
      <c r="BK1672" s="64" t="s">
        <v>6559</v>
      </c>
      <c r="BL1672" s="54"/>
      <c r="BM1672" s="54"/>
      <c r="BN1672" s="54"/>
      <c r="BO1672" s="39"/>
      <c r="BP1672" s="39"/>
      <c r="BQ1672" s="39"/>
      <c r="BR1672" s="39"/>
      <c r="BS1672" s="47"/>
      <c r="BT1672" s="39"/>
      <c r="BU1672" s="39"/>
      <c r="BV1672" s="39"/>
      <c r="BW1672" s="39"/>
      <c r="BX1672" s="39"/>
      <c r="BY1672" s="39"/>
      <c r="BZ1672" s="39"/>
      <c r="CA1672" s="39"/>
      <c r="CB1672" s="39"/>
      <c r="CC1672" s="47"/>
      <c r="CD1672" s="39"/>
      <c r="CE1672" s="39"/>
      <c r="CF1672" s="48"/>
      <c r="CG1672" s="48"/>
      <c r="CH1672" s="48"/>
      <c r="CI1672" s="48"/>
      <c r="CJ1672" s="48"/>
      <c r="CK1672" s="48"/>
      <c r="CL1672" s="48"/>
      <c r="CM1672" s="48"/>
      <c r="CN1672" s="48"/>
      <c r="CO1672" s="48"/>
      <c r="CP1672" s="48"/>
      <c r="CQ1672" s="48"/>
      <c r="CR1672" s="48"/>
      <c r="CS1672" s="48"/>
      <c r="CT1672" s="48"/>
      <c r="CU1672" s="48"/>
      <c r="CV1672" s="48"/>
      <c r="CW1672" s="48"/>
      <c r="CX1672" s="39"/>
      <c r="ML1672" s="135"/>
      <c r="MM1672" s="135"/>
      <c r="MN1672" s="135"/>
      <c r="MO1672" s="135"/>
      <c r="MP1672" s="135"/>
      <c r="MQ1672" s="135"/>
      <c r="MR1672" s="135"/>
      <c r="MS1672" s="135"/>
      <c r="MT1672" s="135"/>
      <c r="MU1672" s="135"/>
      <c r="MV1672" s="135"/>
      <c r="MW1672" s="135"/>
      <c r="MX1672" s="135"/>
      <c r="MY1672" s="135"/>
      <c r="MZ1672" s="135"/>
      <c r="NA1672" s="135"/>
      <c r="NB1672" s="135"/>
      <c r="NC1672" s="135"/>
      <c r="ND1672" s="135"/>
      <c r="NE1672" s="135"/>
      <c r="NF1672" s="135"/>
      <c r="NG1672" s="135"/>
      <c r="NH1672" s="135"/>
      <c r="NI1672" s="135"/>
      <c r="NJ1672" s="135"/>
      <c r="NK1672" s="135"/>
      <c r="NL1672" s="135"/>
      <c r="NM1672" s="135"/>
      <c r="NN1672" s="135"/>
      <c r="NO1672" s="135"/>
      <c r="NP1672" s="135"/>
      <c r="NQ1672" s="39"/>
      <c r="QS1672"/>
      <c r="QT1672"/>
      <c r="QU1672"/>
      <c r="QV1672"/>
      <c r="QW1672"/>
      <c r="QX1672"/>
      <c r="QY1672"/>
      <c r="QZ1672"/>
      <c r="RA1672"/>
      <c r="RB1672" s="39"/>
      <c r="RC1672" s="39"/>
      <c r="RD1672" s="39"/>
    </row>
    <row r="1673" spans="2:472" x14ac:dyDescent="0.2">
      <c r="B1673" s="426"/>
      <c r="C1673" s="427"/>
      <c r="V1673" s="63">
        <v>222</v>
      </c>
      <c r="W1673" s="54" t="s">
        <v>3946</v>
      </c>
      <c r="X1673" s="64">
        <v>60507</v>
      </c>
      <c r="Y1673" s="54" t="s">
        <v>1104</v>
      </c>
      <c r="Z1673" s="63" t="s">
        <v>412</v>
      </c>
      <c r="AA1673" s="54" t="s">
        <v>506</v>
      </c>
      <c r="AB1673" s="54" t="s">
        <v>388</v>
      </c>
      <c r="AC1673" s="54" t="s">
        <v>1104</v>
      </c>
      <c r="AD1673" s="64" t="s">
        <v>3886</v>
      </c>
      <c r="AE1673" s="64" t="s">
        <v>6559</v>
      </c>
      <c r="AF1673" s="63">
        <v>222</v>
      </c>
      <c r="AG1673" s="54" t="s">
        <v>3946</v>
      </c>
      <c r="AH1673" s="54" t="s">
        <v>6589</v>
      </c>
      <c r="AI1673" s="63" t="s">
        <v>3947</v>
      </c>
      <c r="AJ1673" s="64" t="s">
        <v>3948</v>
      </c>
      <c r="AK1673" s="569">
        <v>3080047</v>
      </c>
      <c r="AL1673" s="64" t="s">
        <v>506</v>
      </c>
      <c r="AM1673" s="64" t="s">
        <v>3952</v>
      </c>
      <c r="AN1673" s="570">
        <v>233095900</v>
      </c>
      <c r="AO1673" s="54"/>
      <c r="AP1673" s="54"/>
      <c r="AQ1673" s="54"/>
      <c r="AR1673" s="54"/>
      <c r="AS1673" s="54"/>
      <c r="AT1673" s="64" t="s">
        <v>6526</v>
      </c>
      <c r="AU1673" s="64"/>
      <c r="AV1673" s="54"/>
      <c r="AW1673" s="54"/>
      <c r="AX1673" s="54"/>
      <c r="AY1673" s="54"/>
      <c r="AZ1673" s="54"/>
      <c r="BA1673" s="54"/>
      <c r="BB1673" s="54"/>
      <c r="BC1673" s="54"/>
      <c r="BD1673" s="64">
        <v>60507</v>
      </c>
      <c r="BE1673" s="54" t="s">
        <v>1104</v>
      </c>
      <c r="BF1673" s="63" t="s">
        <v>412</v>
      </c>
      <c r="BG1673" s="54" t="s">
        <v>506</v>
      </c>
      <c r="BH1673" s="54" t="s">
        <v>388</v>
      </c>
      <c r="BI1673" s="54" t="s">
        <v>1104</v>
      </c>
      <c r="BJ1673" s="64" t="s">
        <v>3886</v>
      </c>
      <c r="BK1673" s="64" t="s">
        <v>6559</v>
      </c>
      <c r="BL1673" s="54"/>
      <c r="BM1673" s="54"/>
      <c r="BN1673" s="54"/>
      <c r="BO1673" s="39"/>
      <c r="BP1673" s="39"/>
      <c r="BQ1673" s="39"/>
      <c r="BR1673" s="39"/>
      <c r="BS1673" s="47"/>
      <c r="BT1673" s="39"/>
      <c r="BU1673" s="39"/>
      <c r="BV1673" s="39"/>
      <c r="BW1673" s="39"/>
      <c r="BX1673" s="39"/>
      <c r="BY1673" s="39"/>
      <c r="BZ1673" s="39"/>
      <c r="CA1673" s="39"/>
      <c r="CB1673" s="39"/>
      <c r="CC1673" s="47"/>
      <c r="CD1673" s="39"/>
      <c r="CE1673" s="39"/>
      <c r="CF1673" s="48"/>
      <c r="CG1673" s="48"/>
      <c r="CH1673" s="48"/>
      <c r="CI1673" s="48"/>
      <c r="CJ1673" s="48"/>
      <c r="CK1673" s="48"/>
      <c r="CL1673" s="48"/>
      <c r="CM1673" s="48"/>
      <c r="CN1673" s="48"/>
      <c r="CO1673" s="48"/>
      <c r="CP1673" s="48"/>
      <c r="CQ1673" s="48"/>
      <c r="CR1673" s="48"/>
      <c r="CS1673" s="48"/>
      <c r="CT1673" s="48"/>
      <c r="CU1673" s="48"/>
      <c r="CV1673" s="48"/>
      <c r="CW1673" s="48"/>
      <c r="CX1673" s="39"/>
      <c r="ML1673" s="135"/>
      <c r="MM1673" s="135"/>
      <c r="MN1673" s="135"/>
      <c r="MO1673" s="135"/>
      <c r="MP1673" s="135"/>
      <c r="MQ1673" s="135"/>
      <c r="MR1673" s="135"/>
      <c r="MS1673" s="135"/>
      <c r="MT1673" s="135"/>
      <c r="MU1673" s="135"/>
      <c r="MV1673" s="135"/>
      <c r="MW1673" s="135"/>
      <c r="MX1673" s="135"/>
      <c r="MY1673" s="135"/>
      <c r="MZ1673" s="135"/>
      <c r="NA1673" s="135"/>
      <c r="NB1673" s="135"/>
      <c r="NC1673" s="135"/>
      <c r="ND1673" s="135"/>
      <c r="NE1673" s="135"/>
      <c r="NF1673" s="135"/>
      <c r="NG1673" s="135"/>
      <c r="NH1673" s="135"/>
      <c r="NI1673" s="135"/>
      <c r="NJ1673" s="135"/>
      <c r="NK1673" s="135"/>
      <c r="NL1673" s="135"/>
      <c r="NM1673" s="135"/>
      <c r="NN1673" s="135"/>
      <c r="NO1673" s="135"/>
      <c r="NP1673" s="135"/>
      <c r="NQ1673" s="39"/>
      <c r="QS1673"/>
      <c r="QT1673"/>
      <c r="QU1673"/>
      <c r="QV1673"/>
      <c r="QW1673"/>
      <c r="QX1673"/>
      <c r="QY1673"/>
      <c r="QZ1673"/>
      <c r="RA1673"/>
      <c r="RB1673" s="39"/>
      <c r="RC1673" s="39"/>
      <c r="RD1673" s="39"/>
    </row>
    <row r="1674" spans="2:472" x14ac:dyDescent="0.2">
      <c r="B1674" s="426"/>
      <c r="C1674" s="427"/>
      <c r="V1674" s="63">
        <v>222</v>
      </c>
      <c r="W1674" s="54" t="s">
        <v>3946</v>
      </c>
      <c r="X1674" s="64">
        <v>60508</v>
      </c>
      <c r="Y1674" s="54" t="s">
        <v>1408</v>
      </c>
      <c r="Z1674" s="63" t="s">
        <v>412</v>
      </c>
      <c r="AA1674" s="54" t="s">
        <v>506</v>
      </c>
      <c r="AB1674" s="54" t="s">
        <v>388</v>
      </c>
      <c r="AC1674" s="54" t="s">
        <v>1408</v>
      </c>
      <c r="AD1674" s="64" t="s">
        <v>3886</v>
      </c>
      <c r="AE1674" s="64" t="s">
        <v>6559</v>
      </c>
      <c r="AF1674" s="63">
        <v>222</v>
      </c>
      <c r="AG1674" s="54" t="s">
        <v>3946</v>
      </c>
      <c r="AH1674" s="54" t="s">
        <v>6589</v>
      </c>
      <c r="AI1674" s="63" t="s">
        <v>3947</v>
      </c>
      <c r="AJ1674" s="64" t="s">
        <v>3948</v>
      </c>
      <c r="AK1674" s="569">
        <v>3080047</v>
      </c>
      <c r="AL1674" s="64" t="s">
        <v>506</v>
      </c>
      <c r="AM1674" s="64" t="s">
        <v>3952</v>
      </c>
      <c r="AN1674" s="570">
        <v>233095900</v>
      </c>
      <c r="AO1674" s="54"/>
      <c r="AP1674" s="54"/>
      <c r="AQ1674" s="54"/>
      <c r="AR1674" s="54"/>
      <c r="AS1674" s="54"/>
      <c r="AT1674" s="64" t="s">
        <v>6526</v>
      </c>
      <c r="AU1674" s="64"/>
      <c r="AV1674" s="54"/>
      <c r="AW1674" s="54"/>
      <c r="AX1674" s="54"/>
      <c r="AY1674" s="54"/>
      <c r="AZ1674" s="54"/>
      <c r="BA1674" s="54"/>
      <c r="BB1674" s="54"/>
      <c r="BC1674" s="54"/>
      <c r="BD1674" s="64">
        <v>60508</v>
      </c>
      <c r="BE1674" s="54" t="s">
        <v>1408</v>
      </c>
      <c r="BF1674" s="63" t="s">
        <v>412</v>
      </c>
      <c r="BG1674" s="54" t="s">
        <v>506</v>
      </c>
      <c r="BH1674" s="54" t="s">
        <v>388</v>
      </c>
      <c r="BI1674" s="54" t="s">
        <v>1408</v>
      </c>
      <c r="BJ1674" s="64" t="s">
        <v>3886</v>
      </c>
      <c r="BK1674" s="64" t="s">
        <v>6559</v>
      </c>
      <c r="BL1674" s="54"/>
      <c r="BM1674" s="54"/>
      <c r="BN1674" s="54"/>
      <c r="BO1674" s="39"/>
      <c r="BP1674" s="39"/>
      <c r="BQ1674" s="39"/>
      <c r="BR1674" s="39"/>
      <c r="BS1674" s="47"/>
      <c r="BT1674" s="39"/>
      <c r="BU1674" s="39"/>
      <c r="BV1674" s="39"/>
      <c r="BW1674" s="39"/>
      <c r="BX1674" s="39"/>
      <c r="BY1674" s="39"/>
      <c r="BZ1674" s="39"/>
      <c r="CA1674" s="39"/>
      <c r="CB1674" s="39"/>
      <c r="CC1674" s="47"/>
      <c r="CD1674" s="39"/>
      <c r="CE1674" s="39"/>
      <c r="CF1674" s="48"/>
      <c r="CG1674" s="48"/>
      <c r="CH1674" s="48"/>
      <c r="CI1674" s="48"/>
      <c r="CJ1674" s="48"/>
      <c r="CK1674" s="48"/>
      <c r="CL1674" s="48"/>
      <c r="CM1674" s="48"/>
      <c r="CN1674" s="48"/>
      <c r="CO1674" s="48"/>
      <c r="CP1674" s="48"/>
      <c r="CQ1674" s="48"/>
      <c r="CR1674" s="48"/>
      <c r="CS1674" s="48"/>
      <c r="CT1674" s="48"/>
      <c r="CU1674" s="48"/>
      <c r="CV1674" s="48"/>
      <c r="CW1674" s="48"/>
      <c r="CX1674" s="39"/>
      <c r="ML1674" s="135"/>
      <c r="MM1674" s="135"/>
      <c r="MN1674" s="135"/>
      <c r="MO1674" s="135"/>
      <c r="MP1674" s="135"/>
      <c r="MQ1674" s="135"/>
      <c r="MR1674" s="135"/>
      <c r="MS1674" s="135"/>
      <c r="MT1674" s="135"/>
      <c r="MU1674" s="135"/>
      <c r="MV1674" s="135"/>
      <c r="MW1674" s="135"/>
      <c r="MX1674" s="135"/>
      <c r="MY1674" s="135"/>
      <c r="MZ1674" s="135"/>
      <c r="NA1674" s="135"/>
      <c r="NB1674" s="135"/>
      <c r="NC1674" s="135"/>
      <c r="ND1674" s="135"/>
      <c r="NE1674" s="135"/>
      <c r="NF1674" s="135"/>
      <c r="NG1674" s="135"/>
      <c r="NH1674" s="135"/>
      <c r="NI1674" s="135"/>
      <c r="NJ1674" s="135"/>
      <c r="NK1674" s="135"/>
      <c r="NL1674" s="135"/>
      <c r="NM1674" s="135"/>
      <c r="NN1674" s="135"/>
      <c r="NO1674" s="135"/>
      <c r="NP1674" s="135"/>
      <c r="NQ1674" s="39"/>
      <c r="QS1674"/>
      <c r="QT1674"/>
      <c r="QU1674"/>
      <c r="QV1674"/>
      <c r="QW1674"/>
      <c r="QX1674"/>
      <c r="QY1674"/>
      <c r="QZ1674"/>
      <c r="RA1674"/>
      <c r="RB1674" s="39"/>
      <c r="RC1674" s="39"/>
      <c r="RD1674" s="39"/>
    </row>
    <row r="1675" spans="2:472" x14ac:dyDescent="0.2">
      <c r="B1675" s="426"/>
      <c r="C1675" s="427"/>
      <c r="V1675" s="63">
        <v>222</v>
      </c>
      <c r="W1675" s="54" t="s">
        <v>3946</v>
      </c>
      <c r="X1675" s="64">
        <v>60518</v>
      </c>
      <c r="Y1675" s="54" t="s">
        <v>2447</v>
      </c>
      <c r="Z1675" s="63" t="s">
        <v>412</v>
      </c>
      <c r="AA1675" s="54" t="s">
        <v>506</v>
      </c>
      <c r="AB1675" s="54" t="s">
        <v>388</v>
      </c>
      <c r="AC1675" s="54" t="s">
        <v>2447</v>
      </c>
      <c r="AD1675" s="64" t="s">
        <v>3886</v>
      </c>
      <c r="AE1675" s="64" t="s">
        <v>6559</v>
      </c>
      <c r="AF1675" s="63">
        <v>222</v>
      </c>
      <c r="AG1675" s="54" t="s">
        <v>3946</v>
      </c>
      <c r="AH1675" s="54" t="s">
        <v>6589</v>
      </c>
      <c r="AI1675" s="63" t="s">
        <v>3947</v>
      </c>
      <c r="AJ1675" s="64" t="s">
        <v>3948</v>
      </c>
      <c r="AK1675" s="569">
        <v>3080047</v>
      </c>
      <c r="AL1675" s="64" t="s">
        <v>506</v>
      </c>
      <c r="AM1675" s="64" t="s">
        <v>3952</v>
      </c>
      <c r="AN1675" s="570">
        <v>233095900</v>
      </c>
      <c r="AO1675" s="54"/>
      <c r="AP1675" s="54"/>
      <c r="AQ1675" s="54"/>
      <c r="AR1675" s="54"/>
      <c r="AS1675" s="54"/>
      <c r="AT1675" s="64" t="s">
        <v>6526</v>
      </c>
      <c r="AU1675" s="64"/>
      <c r="AV1675" s="54"/>
      <c r="AW1675" s="54"/>
      <c r="AX1675" s="54"/>
      <c r="AY1675" s="54"/>
      <c r="AZ1675" s="54"/>
      <c r="BA1675" s="54"/>
      <c r="BB1675" s="54"/>
      <c r="BC1675" s="54"/>
      <c r="BD1675" s="64">
        <v>60518</v>
      </c>
      <c r="BE1675" s="54" t="s">
        <v>2447</v>
      </c>
      <c r="BF1675" s="63" t="s">
        <v>412</v>
      </c>
      <c r="BG1675" s="54" t="s">
        <v>506</v>
      </c>
      <c r="BH1675" s="54" t="s">
        <v>388</v>
      </c>
      <c r="BI1675" s="54" t="s">
        <v>2447</v>
      </c>
      <c r="BJ1675" s="64" t="s">
        <v>3886</v>
      </c>
      <c r="BK1675" s="64" t="s">
        <v>6559</v>
      </c>
      <c r="BL1675" s="54"/>
      <c r="BM1675" s="54"/>
      <c r="BN1675" s="54"/>
      <c r="BO1675" s="39"/>
      <c r="BP1675" s="39"/>
      <c r="BQ1675" s="39"/>
      <c r="BR1675" s="39"/>
      <c r="BS1675" s="47"/>
      <c r="BT1675" s="39"/>
      <c r="BU1675" s="39"/>
      <c r="BV1675" s="39"/>
      <c r="BW1675" s="39"/>
      <c r="BX1675" s="39"/>
      <c r="BY1675" s="39"/>
      <c r="BZ1675" s="39"/>
      <c r="CA1675" s="39"/>
      <c r="CB1675" s="39"/>
      <c r="CC1675" s="47"/>
      <c r="CD1675" s="39"/>
      <c r="CE1675" s="39"/>
      <c r="CF1675" s="48"/>
      <c r="CG1675" s="48"/>
      <c r="CH1675" s="48"/>
      <c r="CI1675" s="48"/>
      <c r="CJ1675" s="48"/>
      <c r="CK1675" s="48"/>
      <c r="CL1675" s="48"/>
      <c r="CM1675" s="48"/>
      <c r="CN1675" s="48"/>
      <c r="CO1675" s="48"/>
      <c r="CP1675" s="48"/>
      <c r="CQ1675" s="48"/>
      <c r="CR1675" s="48"/>
      <c r="CS1675" s="48"/>
      <c r="CT1675" s="48"/>
      <c r="CU1675" s="48"/>
      <c r="CV1675" s="48"/>
      <c r="CW1675" s="48"/>
      <c r="CX1675" s="39"/>
      <c r="ML1675" s="135"/>
      <c r="MM1675" s="135"/>
      <c r="MN1675" s="135"/>
      <c r="MO1675" s="135"/>
      <c r="MP1675" s="135"/>
      <c r="MQ1675" s="135"/>
      <c r="MR1675" s="135"/>
      <c r="MS1675" s="135"/>
      <c r="MT1675" s="135"/>
      <c r="MU1675" s="135"/>
      <c r="MV1675" s="135"/>
      <c r="MW1675" s="135"/>
      <c r="MX1675" s="135"/>
      <c r="MY1675" s="135"/>
      <c r="MZ1675" s="135"/>
      <c r="NA1675" s="135"/>
      <c r="NB1675" s="135"/>
      <c r="NC1675" s="135"/>
      <c r="ND1675" s="135"/>
      <c r="NE1675" s="135"/>
      <c r="NF1675" s="135"/>
      <c r="NG1675" s="135"/>
      <c r="NH1675" s="135"/>
      <c r="NI1675" s="135"/>
      <c r="NJ1675" s="135"/>
      <c r="NK1675" s="135"/>
      <c r="NL1675" s="135"/>
      <c r="NM1675" s="135"/>
      <c r="NN1675" s="135"/>
      <c r="NO1675" s="135"/>
      <c r="NP1675" s="135"/>
      <c r="NQ1675" s="39"/>
      <c r="QS1675"/>
      <c r="QT1675"/>
      <c r="QU1675"/>
      <c r="QV1675"/>
      <c r="QW1675"/>
      <c r="QX1675"/>
      <c r="QY1675"/>
      <c r="QZ1675"/>
      <c r="RA1675"/>
      <c r="RB1675" s="39"/>
      <c r="RC1675" s="39"/>
      <c r="RD1675" s="39"/>
    </row>
    <row r="1676" spans="2:472" x14ac:dyDescent="0.2">
      <c r="B1676" s="426"/>
      <c r="C1676" s="427"/>
      <c r="V1676" s="63">
        <v>222</v>
      </c>
      <c r="W1676" s="54" t="s">
        <v>3946</v>
      </c>
      <c r="X1676" s="64">
        <v>60523</v>
      </c>
      <c r="Y1676" s="54" t="s">
        <v>3040</v>
      </c>
      <c r="Z1676" s="63" t="s">
        <v>412</v>
      </c>
      <c r="AA1676" s="54" t="s">
        <v>506</v>
      </c>
      <c r="AB1676" s="54" t="s">
        <v>388</v>
      </c>
      <c r="AC1676" s="54" t="s">
        <v>3040</v>
      </c>
      <c r="AD1676" s="64" t="s">
        <v>3886</v>
      </c>
      <c r="AE1676" s="64" t="s">
        <v>6559</v>
      </c>
      <c r="AF1676" s="63">
        <v>222</v>
      </c>
      <c r="AG1676" s="54" t="s">
        <v>3946</v>
      </c>
      <c r="AH1676" s="54" t="s">
        <v>6589</v>
      </c>
      <c r="AI1676" s="63" t="s">
        <v>3947</v>
      </c>
      <c r="AJ1676" s="64" t="s">
        <v>3948</v>
      </c>
      <c r="AK1676" s="569">
        <v>3080047</v>
      </c>
      <c r="AL1676" s="64" t="s">
        <v>506</v>
      </c>
      <c r="AM1676" s="64" t="s">
        <v>3952</v>
      </c>
      <c r="AN1676" s="570">
        <v>233095900</v>
      </c>
      <c r="AO1676" s="54"/>
      <c r="AP1676" s="54"/>
      <c r="AQ1676" s="54"/>
      <c r="AR1676" s="54"/>
      <c r="AS1676" s="54"/>
      <c r="AT1676" s="64" t="s">
        <v>6526</v>
      </c>
      <c r="AU1676" s="64"/>
      <c r="AV1676" s="54"/>
      <c r="AW1676" s="54"/>
      <c r="AX1676" s="54"/>
      <c r="AY1676" s="54"/>
      <c r="AZ1676" s="54"/>
      <c r="BA1676" s="54"/>
      <c r="BB1676" s="54"/>
      <c r="BC1676" s="54"/>
      <c r="BD1676" s="64">
        <v>60523</v>
      </c>
      <c r="BE1676" s="54" t="s">
        <v>3040</v>
      </c>
      <c r="BF1676" s="63" t="s">
        <v>412</v>
      </c>
      <c r="BG1676" s="54" t="s">
        <v>506</v>
      </c>
      <c r="BH1676" s="54" t="s">
        <v>388</v>
      </c>
      <c r="BI1676" s="54" t="s">
        <v>3040</v>
      </c>
      <c r="BJ1676" s="64" t="s">
        <v>3886</v>
      </c>
      <c r="BK1676" s="64" t="s">
        <v>6559</v>
      </c>
      <c r="BL1676" s="54"/>
      <c r="BM1676" s="54"/>
      <c r="BN1676" s="54"/>
      <c r="BO1676" s="39"/>
      <c r="BP1676" s="39"/>
      <c r="BQ1676" s="39"/>
      <c r="BR1676" s="39"/>
      <c r="BS1676" s="47"/>
      <c r="BT1676" s="39"/>
      <c r="BU1676" s="39"/>
      <c r="BV1676" s="39"/>
      <c r="BW1676" s="39"/>
      <c r="BX1676" s="39"/>
      <c r="BY1676" s="39"/>
      <c r="BZ1676" s="39"/>
      <c r="CA1676" s="39"/>
      <c r="CB1676" s="39"/>
      <c r="CC1676" s="47"/>
      <c r="CD1676" s="39"/>
      <c r="CE1676" s="39"/>
      <c r="CF1676" s="48"/>
      <c r="CG1676" s="48"/>
      <c r="CH1676" s="48"/>
      <c r="CI1676" s="48"/>
      <c r="CJ1676" s="48"/>
      <c r="CK1676" s="48"/>
      <c r="CL1676" s="48"/>
      <c r="CM1676" s="48"/>
      <c r="CN1676" s="48"/>
      <c r="CO1676" s="48"/>
      <c r="CP1676" s="48"/>
      <c r="CQ1676" s="48"/>
      <c r="CR1676" s="48"/>
      <c r="CS1676" s="48"/>
      <c r="CT1676" s="48"/>
      <c r="CU1676" s="48"/>
      <c r="CV1676" s="48"/>
      <c r="CW1676" s="48"/>
      <c r="CX1676" s="39"/>
      <c r="ML1676" s="135"/>
      <c r="MM1676" s="135"/>
      <c r="MN1676" s="135"/>
      <c r="MO1676" s="135"/>
      <c r="MP1676" s="135"/>
      <c r="MQ1676" s="135"/>
      <c r="MR1676" s="135"/>
      <c r="MS1676" s="135"/>
      <c r="MT1676" s="135"/>
      <c r="MU1676" s="135"/>
      <c r="MV1676" s="135"/>
      <c r="MW1676" s="135"/>
      <c r="MX1676" s="135"/>
      <c r="MY1676" s="135"/>
      <c r="MZ1676" s="135"/>
      <c r="NA1676" s="135"/>
      <c r="NB1676" s="135"/>
      <c r="NC1676" s="135"/>
      <c r="ND1676" s="135"/>
      <c r="NE1676" s="135"/>
      <c r="NF1676" s="135"/>
      <c r="NG1676" s="135"/>
      <c r="NH1676" s="135"/>
      <c r="NI1676" s="135"/>
      <c r="NJ1676" s="135"/>
      <c r="NK1676" s="135"/>
      <c r="NL1676" s="135"/>
      <c r="NM1676" s="135"/>
      <c r="NN1676" s="135"/>
      <c r="NO1676" s="135"/>
      <c r="NP1676" s="135"/>
      <c r="NQ1676" s="39"/>
      <c r="QS1676"/>
      <c r="QT1676"/>
      <c r="QU1676"/>
      <c r="QV1676"/>
      <c r="QW1676"/>
      <c r="QX1676"/>
      <c r="QY1676"/>
      <c r="QZ1676"/>
      <c r="RA1676"/>
      <c r="RB1676" s="39"/>
      <c r="RC1676" s="39"/>
      <c r="RD1676" s="39"/>
    </row>
    <row r="1677" spans="2:472" x14ac:dyDescent="0.2">
      <c r="B1677" s="426"/>
      <c r="C1677" s="427"/>
      <c r="V1677" s="63">
        <v>222</v>
      </c>
      <c r="W1677" s="54" t="s">
        <v>3946</v>
      </c>
      <c r="X1677" s="64">
        <v>60524</v>
      </c>
      <c r="Y1677" s="54" t="s">
        <v>3117</v>
      </c>
      <c r="Z1677" s="63" t="s">
        <v>412</v>
      </c>
      <c r="AA1677" s="54" t="s">
        <v>506</v>
      </c>
      <c r="AB1677" s="54" t="s">
        <v>388</v>
      </c>
      <c r="AC1677" s="54" t="s">
        <v>3117</v>
      </c>
      <c r="AD1677" s="64" t="s">
        <v>3886</v>
      </c>
      <c r="AE1677" s="64" t="s">
        <v>6559</v>
      </c>
      <c r="AF1677" s="63">
        <v>222</v>
      </c>
      <c r="AG1677" s="54" t="s">
        <v>3946</v>
      </c>
      <c r="AH1677" s="54" t="s">
        <v>6589</v>
      </c>
      <c r="AI1677" s="63" t="s">
        <v>3947</v>
      </c>
      <c r="AJ1677" s="64" t="s">
        <v>3948</v>
      </c>
      <c r="AK1677" s="569">
        <v>3080047</v>
      </c>
      <c r="AL1677" s="64" t="s">
        <v>506</v>
      </c>
      <c r="AM1677" s="64" t="s">
        <v>3952</v>
      </c>
      <c r="AN1677" s="570">
        <v>233095900</v>
      </c>
      <c r="AO1677" s="54"/>
      <c r="AP1677" s="54"/>
      <c r="AQ1677" s="54"/>
      <c r="AR1677" s="54"/>
      <c r="AS1677" s="54"/>
      <c r="AT1677" s="64" t="s">
        <v>6526</v>
      </c>
      <c r="AU1677" s="64"/>
      <c r="AV1677" s="54"/>
      <c r="AW1677" s="54"/>
      <c r="AX1677" s="54"/>
      <c r="AY1677" s="54"/>
      <c r="AZ1677" s="54"/>
      <c r="BA1677" s="54"/>
      <c r="BB1677" s="54"/>
      <c r="BC1677" s="54"/>
      <c r="BD1677" s="64">
        <v>60524</v>
      </c>
      <c r="BE1677" s="54" t="s">
        <v>3117</v>
      </c>
      <c r="BF1677" s="63" t="s">
        <v>412</v>
      </c>
      <c r="BG1677" s="54" t="s">
        <v>506</v>
      </c>
      <c r="BH1677" s="54" t="s">
        <v>388</v>
      </c>
      <c r="BI1677" s="54" t="s">
        <v>3117</v>
      </c>
      <c r="BJ1677" s="64" t="s">
        <v>3886</v>
      </c>
      <c r="BK1677" s="64" t="s">
        <v>6559</v>
      </c>
      <c r="BL1677" s="54"/>
      <c r="BM1677" s="54"/>
      <c r="BN1677" s="54"/>
      <c r="BO1677" s="39"/>
      <c r="BP1677" s="39"/>
      <c r="BQ1677" s="39"/>
      <c r="BR1677" s="39"/>
      <c r="BS1677" s="47"/>
      <c r="BT1677" s="39"/>
      <c r="BU1677" s="39"/>
      <c r="BV1677" s="39"/>
      <c r="BW1677" s="39"/>
      <c r="BX1677" s="39"/>
      <c r="BY1677" s="39"/>
      <c r="BZ1677" s="39"/>
      <c r="CA1677" s="39"/>
      <c r="CB1677" s="39"/>
      <c r="CC1677" s="47"/>
      <c r="CD1677" s="39"/>
      <c r="CE1677" s="39"/>
      <c r="CF1677" s="48"/>
      <c r="CG1677" s="48"/>
      <c r="CH1677" s="48"/>
      <c r="CI1677" s="48"/>
      <c r="CJ1677" s="48"/>
      <c r="CK1677" s="48"/>
      <c r="CL1677" s="48"/>
      <c r="CM1677" s="48"/>
      <c r="CN1677" s="48"/>
      <c r="CO1677" s="48"/>
      <c r="CP1677" s="48"/>
      <c r="CQ1677" s="48"/>
      <c r="CR1677" s="48"/>
      <c r="CS1677" s="48"/>
      <c r="CT1677" s="48"/>
      <c r="CU1677" s="48"/>
      <c r="CV1677" s="48"/>
      <c r="CW1677" s="48"/>
      <c r="CX1677" s="39"/>
      <c r="ML1677" s="135"/>
      <c r="MM1677" s="135"/>
      <c r="MN1677" s="135"/>
      <c r="MO1677" s="135"/>
      <c r="MP1677" s="135"/>
      <c r="MQ1677" s="135"/>
      <c r="MR1677" s="135"/>
      <c r="MS1677" s="135"/>
      <c r="MT1677" s="135"/>
      <c r="MU1677" s="135"/>
      <c r="MV1677" s="135"/>
      <c r="MW1677" s="135"/>
      <c r="MX1677" s="135"/>
      <c r="MY1677" s="135"/>
      <c r="MZ1677" s="135"/>
      <c r="NA1677" s="135"/>
      <c r="NB1677" s="135"/>
      <c r="NC1677" s="135"/>
      <c r="ND1677" s="135"/>
      <c r="NE1677" s="135"/>
      <c r="NF1677" s="135"/>
      <c r="NG1677" s="135"/>
      <c r="NH1677" s="135"/>
      <c r="NI1677" s="135"/>
      <c r="NJ1677" s="135"/>
      <c r="NK1677" s="135"/>
      <c r="NL1677" s="135"/>
      <c r="NM1677" s="135"/>
      <c r="NN1677" s="135"/>
      <c r="NO1677" s="135"/>
      <c r="NP1677" s="135"/>
      <c r="NQ1677" s="39"/>
      <c r="QS1677"/>
      <c r="QT1677"/>
      <c r="QU1677"/>
      <c r="QV1677"/>
      <c r="QW1677"/>
      <c r="QX1677"/>
      <c r="QY1677"/>
      <c r="QZ1677"/>
      <c r="RA1677"/>
      <c r="RB1677" s="39"/>
      <c r="RC1677" s="39"/>
      <c r="RD1677" s="39"/>
    </row>
    <row r="1678" spans="2:472" x14ac:dyDescent="0.2">
      <c r="B1678" s="426"/>
      <c r="C1678" s="427"/>
      <c r="V1678" s="63">
        <v>222</v>
      </c>
      <c r="W1678" s="54" t="s">
        <v>3946</v>
      </c>
      <c r="X1678" s="64">
        <v>60514</v>
      </c>
      <c r="Y1678" s="54" t="s">
        <v>2122</v>
      </c>
      <c r="Z1678" s="63" t="s">
        <v>412</v>
      </c>
      <c r="AA1678" s="54" t="s">
        <v>506</v>
      </c>
      <c r="AB1678" s="54" t="s">
        <v>388</v>
      </c>
      <c r="AC1678" s="54" t="s">
        <v>2122</v>
      </c>
      <c r="AD1678" s="64" t="s">
        <v>3886</v>
      </c>
      <c r="AE1678" s="64" t="s">
        <v>6559</v>
      </c>
      <c r="AF1678" s="63">
        <v>222</v>
      </c>
      <c r="AG1678" s="54" t="s">
        <v>3946</v>
      </c>
      <c r="AH1678" s="54" t="s">
        <v>6589</v>
      </c>
      <c r="AI1678" s="63" t="s">
        <v>3947</v>
      </c>
      <c r="AJ1678" s="64" t="s">
        <v>3948</v>
      </c>
      <c r="AK1678" s="569">
        <v>3080047</v>
      </c>
      <c r="AL1678" s="64" t="s">
        <v>506</v>
      </c>
      <c r="AM1678" s="64" t="s">
        <v>3952</v>
      </c>
      <c r="AN1678" s="570">
        <v>233095900</v>
      </c>
      <c r="AO1678" s="54"/>
      <c r="AP1678" s="54"/>
      <c r="AQ1678" s="54"/>
      <c r="AR1678" s="54"/>
      <c r="AS1678" s="54"/>
      <c r="AT1678" s="64" t="s">
        <v>6526</v>
      </c>
      <c r="AU1678" s="64"/>
      <c r="AV1678" s="54"/>
      <c r="AW1678" s="54"/>
      <c r="AX1678" s="54"/>
      <c r="AY1678" s="54"/>
      <c r="AZ1678" s="54"/>
      <c r="BA1678" s="54"/>
      <c r="BB1678" s="54"/>
      <c r="BC1678" s="54"/>
      <c r="BD1678" s="64">
        <v>60514</v>
      </c>
      <c r="BE1678" s="54" t="s">
        <v>2122</v>
      </c>
      <c r="BF1678" s="63" t="s">
        <v>412</v>
      </c>
      <c r="BG1678" s="54" t="s">
        <v>506</v>
      </c>
      <c r="BH1678" s="54" t="s">
        <v>388</v>
      </c>
      <c r="BI1678" s="54" t="s">
        <v>2122</v>
      </c>
      <c r="BJ1678" s="64" t="s">
        <v>3886</v>
      </c>
      <c r="BK1678" s="64" t="s">
        <v>6559</v>
      </c>
      <c r="BL1678" s="54"/>
      <c r="BM1678" s="54"/>
      <c r="BN1678" s="54"/>
      <c r="BO1678" s="39"/>
      <c r="BP1678" s="39"/>
      <c r="BQ1678" s="39"/>
      <c r="BR1678" s="39"/>
      <c r="BS1678" s="47"/>
      <c r="BT1678" s="39"/>
      <c r="BU1678" s="39"/>
      <c r="BV1678" s="39"/>
      <c r="BW1678" s="39"/>
      <c r="BX1678" s="39"/>
      <c r="BY1678" s="39"/>
      <c r="BZ1678" s="39"/>
      <c r="CA1678" s="39"/>
      <c r="CB1678" s="39"/>
      <c r="CC1678" s="47"/>
      <c r="CD1678" s="39"/>
      <c r="CE1678" s="39"/>
      <c r="CF1678" s="48"/>
      <c r="CG1678" s="48"/>
      <c r="CH1678" s="48"/>
      <c r="CI1678" s="48"/>
      <c r="CJ1678" s="48"/>
      <c r="CK1678" s="48"/>
      <c r="CL1678" s="48"/>
      <c r="CM1678" s="48"/>
      <c r="CN1678" s="48"/>
      <c r="CO1678" s="48"/>
      <c r="CP1678" s="48"/>
      <c r="CQ1678" s="48"/>
      <c r="CR1678" s="48"/>
      <c r="CS1678" s="48"/>
      <c r="CT1678" s="48"/>
      <c r="CU1678" s="48"/>
      <c r="CV1678" s="48"/>
      <c r="CW1678" s="48"/>
      <c r="CX1678" s="39"/>
      <c r="ML1678" s="135"/>
      <c r="MM1678" s="135"/>
      <c r="MN1678" s="135"/>
      <c r="MO1678" s="135"/>
      <c r="MP1678" s="135"/>
      <c r="MQ1678" s="135"/>
      <c r="MR1678" s="135"/>
      <c r="MS1678" s="135"/>
      <c r="MT1678" s="135"/>
      <c r="MU1678" s="135"/>
      <c r="MV1678" s="135"/>
      <c r="MW1678" s="135"/>
      <c r="MX1678" s="135"/>
      <c r="MY1678" s="135"/>
      <c r="MZ1678" s="135"/>
      <c r="NA1678" s="135"/>
      <c r="NB1678" s="135"/>
      <c r="NC1678" s="135"/>
      <c r="ND1678" s="135"/>
      <c r="NE1678" s="135"/>
      <c r="NF1678" s="135"/>
      <c r="NG1678" s="135"/>
      <c r="NH1678" s="135"/>
      <c r="NI1678" s="135"/>
      <c r="NJ1678" s="135"/>
      <c r="NK1678" s="135"/>
      <c r="NL1678" s="135"/>
      <c r="NM1678" s="135"/>
      <c r="NN1678" s="135"/>
      <c r="NO1678" s="135"/>
      <c r="NP1678" s="135"/>
      <c r="NQ1678" s="39"/>
      <c r="QS1678"/>
      <c r="QT1678"/>
      <c r="QU1678"/>
      <c r="QV1678"/>
      <c r="QW1678"/>
      <c r="QX1678"/>
      <c r="QY1678"/>
      <c r="QZ1678"/>
      <c r="RA1678"/>
      <c r="RB1678" s="39"/>
      <c r="RC1678" s="39"/>
      <c r="RD1678" s="39"/>
    </row>
    <row r="1679" spans="2:472" x14ac:dyDescent="0.2">
      <c r="B1679" s="426"/>
      <c r="C1679" s="427"/>
      <c r="V1679" s="63">
        <v>222</v>
      </c>
      <c r="W1679" s="54" t="s">
        <v>3946</v>
      </c>
      <c r="X1679" s="64">
        <v>60512</v>
      </c>
      <c r="Y1679" s="54" t="s">
        <v>1693</v>
      </c>
      <c r="Z1679" s="63" t="s">
        <v>412</v>
      </c>
      <c r="AA1679" s="54" t="s">
        <v>506</v>
      </c>
      <c r="AB1679" s="54" t="s">
        <v>388</v>
      </c>
      <c r="AC1679" s="54" t="s">
        <v>1693</v>
      </c>
      <c r="AD1679" s="64" t="s">
        <v>3886</v>
      </c>
      <c r="AE1679" s="64" t="s">
        <v>6559</v>
      </c>
      <c r="AF1679" s="63">
        <v>222</v>
      </c>
      <c r="AG1679" s="54" t="s">
        <v>3946</v>
      </c>
      <c r="AH1679" s="54" t="s">
        <v>6589</v>
      </c>
      <c r="AI1679" s="63" t="s">
        <v>3947</v>
      </c>
      <c r="AJ1679" s="64" t="s">
        <v>3948</v>
      </c>
      <c r="AK1679" s="569">
        <v>3080047</v>
      </c>
      <c r="AL1679" s="64" t="s">
        <v>506</v>
      </c>
      <c r="AM1679" s="64" t="s">
        <v>3952</v>
      </c>
      <c r="AN1679" s="570">
        <v>233095900</v>
      </c>
      <c r="AO1679" s="54"/>
      <c r="AP1679" s="54"/>
      <c r="AQ1679" s="54"/>
      <c r="AR1679" s="54"/>
      <c r="AS1679" s="54"/>
      <c r="AT1679" s="64" t="s">
        <v>6526</v>
      </c>
      <c r="AU1679" s="64"/>
      <c r="AV1679" s="54"/>
      <c r="AW1679" s="54"/>
      <c r="AX1679" s="54"/>
      <c r="AY1679" s="54"/>
      <c r="AZ1679" s="54"/>
      <c r="BA1679" s="54"/>
      <c r="BB1679" s="54"/>
      <c r="BC1679" s="54"/>
      <c r="BD1679" s="64">
        <v>60512</v>
      </c>
      <c r="BE1679" s="54" t="s">
        <v>1693</v>
      </c>
      <c r="BF1679" s="63" t="s">
        <v>412</v>
      </c>
      <c r="BG1679" s="54" t="s">
        <v>506</v>
      </c>
      <c r="BH1679" s="54" t="s">
        <v>388</v>
      </c>
      <c r="BI1679" s="54" t="s">
        <v>1693</v>
      </c>
      <c r="BJ1679" s="64" t="s">
        <v>3886</v>
      </c>
      <c r="BK1679" s="64" t="s">
        <v>6559</v>
      </c>
      <c r="BL1679" s="54"/>
      <c r="BM1679" s="54"/>
      <c r="BN1679" s="54"/>
      <c r="BO1679" s="39"/>
      <c r="BP1679" s="39"/>
      <c r="BQ1679" s="39"/>
      <c r="BR1679" s="39"/>
      <c r="BS1679" s="47"/>
      <c r="BT1679" s="39"/>
      <c r="BU1679" s="39"/>
      <c r="BV1679" s="39"/>
      <c r="BW1679" s="39"/>
      <c r="BX1679" s="39"/>
      <c r="BY1679" s="39"/>
      <c r="BZ1679" s="39"/>
      <c r="CA1679" s="39"/>
      <c r="CB1679" s="39"/>
      <c r="CC1679" s="47"/>
      <c r="CD1679" s="39"/>
      <c r="CE1679" s="39"/>
      <c r="CF1679" s="48"/>
      <c r="CG1679" s="48"/>
      <c r="CH1679" s="48"/>
      <c r="CI1679" s="48"/>
      <c r="CJ1679" s="48"/>
      <c r="CK1679" s="48"/>
      <c r="CL1679" s="48"/>
      <c r="CM1679" s="48"/>
      <c r="CN1679" s="48"/>
      <c r="CO1679" s="48"/>
      <c r="CP1679" s="48"/>
      <c r="CQ1679" s="48"/>
      <c r="CR1679" s="48"/>
      <c r="CS1679" s="48"/>
      <c r="CT1679" s="48"/>
      <c r="CU1679" s="48"/>
      <c r="CV1679" s="48"/>
      <c r="CW1679" s="48"/>
      <c r="CX1679" s="39"/>
      <c r="ML1679" s="135"/>
      <c r="MM1679" s="135"/>
      <c r="MN1679" s="135"/>
      <c r="MO1679" s="135"/>
      <c r="MP1679" s="135"/>
      <c r="MQ1679" s="135"/>
      <c r="MR1679" s="135"/>
      <c r="MS1679" s="135"/>
      <c r="MT1679" s="135"/>
      <c r="MU1679" s="135"/>
      <c r="MV1679" s="135"/>
      <c r="MW1679" s="135"/>
      <c r="MX1679" s="135"/>
      <c r="MY1679" s="135"/>
      <c r="MZ1679" s="135"/>
      <c r="NA1679" s="135"/>
      <c r="NB1679" s="135"/>
      <c r="NC1679" s="135"/>
      <c r="ND1679" s="135"/>
      <c r="NE1679" s="135"/>
      <c r="NF1679" s="135"/>
      <c r="NG1679" s="135"/>
      <c r="NH1679" s="135"/>
      <c r="NI1679" s="135"/>
      <c r="NJ1679" s="135"/>
      <c r="NK1679" s="135"/>
      <c r="NL1679" s="135"/>
      <c r="NM1679" s="135"/>
      <c r="NN1679" s="135"/>
      <c r="NO1679" s="135"/>
      <c r="NP1679" s="135"/>
      <c r="NQ1679" s="39"/>
      <c r="QS1679"/>
      <c r="QT1679"/>
      <c r="QU1679"/>
      <c r="QV1679"/>
      <c r="QW1679"/>
      <c r="QX1679"/>
      <c r="QY1679"/>
      <c r="QZ1679"/>
      <c r="RA1679"/>
      <c r="RB1679" s="39"/>
      <c r="RC1679" s="39"/>
      <c r="RD1679" s="39"/>
    </row>
    <row r="1680" spans="2:472" x14ac:dyDescent="0.2">
      <c r="B1680" s="426"/>
      <c r="C1680" s="427"/>
      <c r="V1680" s="63">
        <v>222</v>
      </c>
      <c r="W1680" s="54" t="s">
        <v>3946</v>
      </c>
      <c r="X1680" s="64">
        <v>60513</v>
      </c>
      <c r="Y1680" s="54" t="s">
        <v>482</v>
      </c>
      <c r="Z1680" s="63" t="s">
        <v>412</v>
      </c>
      <c r="AA1680" s="54" t="s">
        <v>506</v>
      </c>
      <c r="AB1680" s="54" t="s">
        <v>388</v>
      </c>
      <c r="AC1680" s="54" t="s">
        <v>482</v>
      </c>
      <c r="AD1680" s="64" t="s">
        <v>3886</v>
      </c>
      <c r="AE1680" s="64" t="s">
        <v>6559</v>
      </c>
      <c r="AF1680" s="63">
        <v>222</v>
      </c>
      <c r="AG1680" s="54" t="s">
        <v>3946</v>
      </c>
      <c r="AH1680" s="54" t="s">
        <v>6589</v>
      </c>
      <c r="AI1680" s="63" t="s">
        <v>3947</v>
      </c>
      <c r="AJ1680" s="64" t="s">
        <v>3948</v>
      </c>
      <c r="AK1680" s="569">
        <v>3080047</v>
      </c>
      <c r="AL1680" s="64" t="s">
        <v>506</v>
      </c>
      <c r="AM1680" s="64" t="s">
        <v>3952</v>
      </c>
      <c r="AN1680" s="570">
        <v>233095900</v>
      </c>
      <c r="AO1680" s="54"/>
      <c r="AP1680" s="54"/>
      <c r="AQ1680" s="54"/>
      <c r="AR1680" s="54"/>
      <c r="AS1680" s="54"/>
      <c r="AT1680" s="64" t="s">
        <v>6526</v>
      </c>
      <c r="AU1680" s="64"/>
      <c r="AV1680" s="54"/>
      <c r="AW1680" s="54"/>
      <c r="AX1680" s="54"/>
      <c r="AY1680" s="54"/>
      <c r="AZ1680" s="54"/>
      <c r="BA1680" s="54"/>
      <c r="BB1680" s="54"/>
      <c r="BC1680" s="54"/>
      <c r="BD1680" s="64">
        <v>60513</v>
      </c>
      <c r="BE1680" s="54" t="s">
        <v>482</v>
      </c>
      <c r="BF1680" s="63" t="s">
        <v>412</v>
      </c>
      <c r="BG1680" s="54" t="s">
        <v>506</v>
      </c>
      <c r="BH1680" s="54" t="s">
        <v>388</v>
      </c>
      <c r="BI1680" s="54" t="s">
        <v>482</v>
      </c>
      <c r="BJ1680" s="64" t="s">
        <v>3886</v>
      </c>
      <c r="BK1680" s="64" t="s">
        <v>6559</v>
      </c>
      <c r="BL1680" s="54"/>
      <c r="BM1680" s="54"/>
      <c r="BN1680" s="54"/>
      <c r="BO1680" s="39"/>
      <c r="BP1680" s="39"/>
      <c r="BQ1680" s="39"/>
      <c r="BR1680" s="39"/>
      <c r="BS1680" s="47"/>
      <c r="BT1680" s="39"/>
      <c r="BU1680" s="39"/>
      <c r="BV1680" s="39"/>
      <c r="BW1680" s="39"/>
      <c r="BX1680" s="39"/>
      <c r="BY1680" s="39"/>
      <c r="BZ1680" s="39"/>
      <c r="CA1680" s="39"/>
      <c r="CB1680" s="39"/>
      <c r="CC1680" s="47"/>
      <c r="CD1680" s="39"/>
      <c r="CE1680" s="39"/>
      <c r="CF1680" s="48"/>
      <c r="CG1680" s="48"/>
      <c r="CH1680" s="48"/>
      <c r="CI1680" s="48"/>
      <c r="CJ1680" s="48"/>
      <c r="CK1680" s="48"/>
      <c r="CL1680" s="48"/>
      <c r="CM1680" s="48"/>
      <c r="CN1680" s="48"/>
      <c r="CO1680" s="48"/>
      <c r="CP1680" s="48"/>
      <c r="CQ1680" s="48"/>
      <c r="CR1680" s="48"/>
      <c r="CS1680" s="48"/>
      <c r="CT1680" s="48"/>
      <c r="CU1680" s="48"/>
      <c r="CV1680" s="48"/>
      <c r="CW1680" s="48"/>
      <c r="CX1680" s="39"/>
      <c r="ML1680" s="135"/>
      <c r="MM1680" s="135"/>
      <c r="MN1680" s="135"/>
      <c r="MO1680" s="135"/>
      <c r="MP1680" s="135"/>
      <c r="MQ1680" s="135"/>
      <c r="MR1680" s="135"/>
      <c r="MS1680" s="135"/>
      <c r="MT1680" s="135"/>
      <c r="MU1680" s="135"/>
      <c r="MV1680" s="135"/>
      <c r="MW1680" s="135"/>
      <c r="MX1680" s="135"/>
      <c r="MY1680" s="135"/>
      <c r="MZ1680" s="135"/>
      <c r="NA1680" s="135"/>
      <c r="NB1680" s="135"/>
      <c r="NC1680" s="135"/>
      <c r="ND1680" s="135"/>
      <c r="NE1680" s="135"/>
      <c r="NF1680" s="135"/>
      <c r="NG1680" s="135"/>
      <c r="NH1680" s="135"/>
      <c r="NI1680" s="135"/>
      <c r="NJ1680" s="135"/>
      <c r="NK1680" s="135"/>
      <c r="NL1680" s="135"/>
      <c r="NM1680" s="135"/>
      <c r="NN1680" s="135"/>
      <c r="NO1680" s="135"/>
      <c r="NP1680" s="135"/>
      <c r="NQ1680" s="39"/>
      <c r="QS1680"/>
      <c r="QT1680"/>
      <c r="QU1680"/>
      <c r="QV1680"/>
      <c r="QW1680"/>
      <c r="QX1680"/>
      <c r="QY1680"/>
      <c r="QZ1680"/>
      <c r="RA1680"/>
      <c r="RB1680" s="39"/>
      <c r="RC1680" s="39"/>
      <c r="RD1680" s="39"/>
    </row>
    <row r="1681" spans="2:472" x14ac:dyDescent="0.2">
      <c r="B1681" s="426"/>
      <c r="C1681" s="427"/>
      <c r="V1681" s="63">
        <v>222</v>
      </c>
      <c r="W1681" s="54" t="s">
        <v>3946</v>
      </c>
      <c r="X1681" s="64">
        <v>60803</v>
      </c>
      <c r="Y1681" s="54" t="s">
        <v>1411</v>
      </c>
      <c r="Z1681" s="63" t="s">
        <v>412</v>
      </c>
      <c r="AA1681" s="54" t="s">
        <v>509</v>
      </c>
      <c r="AB1681" s="54" t="s">
        <v>388</v>
      </c>
      <c r="AC1681" s="54" t="s">
        <v>1411</v>
      </c>
      <c r="AD1681" s="64" t="s">
        <v>3886</v>
      </c>
      <c r="AE1681" s="64" t="s">
        <v>6559</v>
      </c>
      <c r="AF1681" s="63">
        <v>222</v>
      </c>
      <c r="AG1681" s="54" t="s">
        <v>3946</v>
      </c>
      <c r="AH1681" s="54" t="s">
        <v>6589</v>
      </c>
      <c r="AI1681" s="63" t="s">
        <v>3947</v>
      </c>
      <c r="AJ1681" s="64" t="s">
        <v>3948</v>
      </c>
      <c r="AK1681" s="569">
        <v>3080047</v>
      </c>
      <c r="AL1681" s="64" t="s">
        <v>506</v>
      </c>
      <c r="AM1681" s="64" t="s">
        <v>3952</v>
      </c>
      <c r="AN1681" s="570">
        <v>233095900</v>
      </c>
      <c r="AO1681" s="54"/>
      <c r="AP1681" s="54"/>
      <c r="AQ1681" s="54"/>
      <c r="AR1681" s="54"/>
      <c r="AS1681" s="54"/>
      <c r="AT1681" s="64" t="s">
        <v>6526</v>
      </c>
      <c r="AU1681" s="64"/>
      <c r="AV1681" s="54"/>
      <c r="AW1681" s="54"/>
      <c r="AX1681" s="54"/>
      <c r="AY1681" s="54"/>
      <c r="AZ1681" s="54"/>
      <c r="BA1681" s="54"/>
      <c r="BB1681" s="54"/>
      <c r="BC1681" s="54"/>
      <c r="BD1681" s="64">
        <v>60803</v>
      </c>
      <c r="BE1681" s="54" t="s">
        <v>1411</v>
      </c>
      <c r="BF1681" s="63" t="s">
        <v>412</v>
      </c>
      <c r="BG1681" s="54" t="s">
        <v>509</v>
      </c>
      <c r="BH1681" s="54" t="s">
        <v>388</v>
      </c>
      <c r="BI1681" s="54" t="s">
        <v>1411</v>
      </c>
      <c r="BJ1681" s="64" t="s">
        <v>3886</v>
      </c>
      <c r="BK1681" s="64" t="s">
        <v>6559</v>
      </c>
      <c r="BL1681" s="54"/>
      <c r="BM1681" s="54"/>
      <c r="BN1681" s="54"/>
      <c r="BO1681" s="39"/>
      <c r="BP1681" s="39"/>
      <c r="BQ1681" s="39"/>
      <c r="BR1681" s="39"/>
      <c r="BS1681" s="47"/>
      <c r="BT1681" s="39"/>
      <c r="BU1681" s="39"/>
      <c r="BV1681" s="39"/>
      <c r="BW1681" s="39"/>
      <c r="BX1681" s="39"/>
      <c r="BY1681" s="39"/>
      <c r="BZ1681" s="39"/>
      <c r="CA1681" s="39"/>
      <c r="CB1681" s="39"/>
      <c r="CC1681" s="47"/>
      <c r="CD1681" s="39"/>
      <c r="CE1681" s="39"/>
      <c r="CF1681" s="48"/>
      <c r="CG1681" s="48"/>
      <c r="CH1681" s="48"/>
      <c r="CI1681" s="48"/>
      <c r="CJ1681" s="48"/>
      <c r="CK1681" s="48"/>
      <c r="CL1681" s="48"/>
      <c r="CM1681" s="48"/>
      <c r="CN1681" s="48"/>
      <c r="CO1681" s="48"/>
      <c r="CP1681" s="48"/>
      <c r="CQ1681" s="48"/>
      <c r="CR1681" s="48"/>
      <c r="CS1681" s="48"/>
      <c r="CT1681" s="48"/>
      <c r="CU1681" s="48"/>
      <c r="CV1681" s="48"/>
      <c r="CW1681" s="48"/>
      <c r="CX1681" s="39"/>
      <c r="ML1681" s="135"/>
      <c r="MM1681" s="135"/>
      <c r="MN1681" s="135"/>
      <c r="MO1681" s="135"/>
      <c r="MP1681" s="135"/>
      <c r="MQ1681" s="135"/>
      <c r="MR1681" s="135"/>
      <c r="MS1681" s="135"/>
      <c r="MT1681" s="135"/>
      <c r="MU1681" s="135"/>
      <c r="MV1681" s="135"/>
      <c r="MW1681" s="135"/>
      <c r="MX1681" s="135"/>
      <c r="MY1681" s="135"/>
      <c r="MZ1681" s="135"/>
      <c r="NA1681" s="135"/>
      <c r="NB1681" s="135"/>
      <c r="NC1681" s="135"/>
      <c r="ND1681" s="135"/>
      <c r="NE1681" s="135"/>
      <c r="NF1681" s="135"/>
      <c r="NG1681" s="135"/>
      <c r="NH1681" s="135"/>
      <c r="NI1681" s="135"/>
      <c r="NJ1681" s="135"/>
      <c r="NK1681" s="135"/>
      <c r="NL1681" s="135"/>
      <c r="NM1681" s="135"/>
      <c r="NN1681" s="135"/>
      <c r="NO1681" s="135"/>
      <c r="NP1681" s="135"/>
      <c r="NQ1681" s="39"/>
      <c r="QS1681"/>
      <c r="QT1681"/>
      <c r="QU1681"/>
      <c r="QV1681"/>
      <c r="QW1681"/>
      <c r="QX1681"/>
      <c r="QY1681"/>
      <c r="QZ1681"/>
      <c r="RA1681"/>
      <c r="RB1681" s="39"/>
      <c r="RC1681" s="39"/>
      <c r="RD1681" s="39"/>
    </row>
    <row r="1682" spans="2:472" x14ac:dyDescent="0.2">
      <c r="B1682" s="426"/>
      <c r="C1682" s="427"/>
      <c r="V1682" s="63">
        <v>222</v>
      </c>
      <c r="W1682" s="54" t="s">
        <v>3946</v>
      </c>
      <c r="X1682" s="64">
        <v>60801</v>
      </c>
      <c r="Y1682" s="54" t="s">
        <v>509</v>
      </c>
      <c r="Z1682" s="63" t="s">
        <v>412</v>
      </c>
      <c r="AA1682" s="54" t="s">
        <v>509</v>
      </c>
      <c r="AB1682" s="54" t="s">
        <v>388</v>
      </c>
      <c r="AC1682" s="54" t="s">
        <v>509</v>
      </c>
      <c r="AD1682" s="64" t="s">
        <v>3886</v>
      </c>
      <c r="AE1682" s="64" t="s">
        <v>6559</v>
      </c>
      <c r="AF1682" s="63">
        <v>222</v>
      </c>
      <c r="AG1682" s="54" t="s">
        <v>3946</v>
      </c>
      <c r="AH1682" s="54" t="s">
        <v>6589</v>
      </c>
      <c r="AI1682" s="63" t="s">
        <v>3947</v>
      </c>
      <c r="AJ1682" s="64" t="s">
        <v>3948</v>
      </c>
      <c r="AK1682" s="569">
        <v>3080047</v>
      </c>
      <c r="AL1682" s="64" t="s">
        <v>506</v>
      </c>
      <c r="AM1682" s="64" t="s">
        <v>3952</v>
      </c>
      <c r="AN1682" s="570">
        <v>233095900</v>
      </c>
      <c r="AO1682" s="54"/>
      <c r="AP1682" s="54"/>
      <c r="AQ1682" s="54"/>
      <c r="AR1682" s="54"/>
      <c r="AS1682" s="54"/>
      <c r="AT1682" s="64" t="s">
        <v>6526</v>
      </c>
      <c r="AU1682" s="64"/>
      <c r="AV1682" s="54"/>
      <c r="AW1682" s="54"/>
      <c r="AX1682" s="54"/>
      <c r="AY1682" s="54"/>
      <c r="AZ1682" s="54"/>
      <c r="BA1682" s="54"/>
      <c r="BB1682" s="54"/>
      <c r="BC1682" s="54"/>
      <c r="BD1682" s="64">
        <v>60801</v>
      </c>
      <c r="BE1682" s="54" t="s">
        <v>509</v>
      </c>
      <c r="BF1682" s="63" t="s">
        <v>412</v>
      </c>
      <c r="BG1682" s="54" t="s">
        <v>509</v>
      </c>
      <c r="BH1682" s="54" t="s">
        <v>388</v>
      </c>
      <c r="BI1682" s="54" t="s">
        <v>509</v>
      </c>
      <c r="BJ1682" s="64" t="s">
        <v>3886</v>
      </c>
      <c r="BK1682" s="64" t="s">
        <v>6559</v>
      </c>
      <c r="BL1682" s="54"/>
      <c r="BM1682" s="54"/>
      <c r="BN1682" s="54"/>
      <c r="BO1682" s="39"/>
      <c r="BP1682" s="39"/>
      <c r="BQ1682" s="39"/>
      <c r="BR1682" s="39"/>
      <c r="BS1682" s="47"/>
      <c r="BT1682" s="39"/>
      <c r="BU1682" s="39"/>
      <c r="BV1682" s="39"/>
      <c r="BW1682" s="39"/>
      <c r="BX1682" s="39"/>
      <c r="BY1682" s="39"/>
      <c r="BZ1682" s="39"/>
      <c r="CA1682" s="39"/>
      <c r="CB1682" s="39"/>
      <c r="CC1682" s="47"/>
      <c r="CD1682" s="39"/>
      <c r="CE1682" s="39"/>
      <c r="CF1682" s="48"/>
      <c r="CG1682" s="48"/>
      <c r="CH1682" s="48"/>
      <c r="CI1682" s="48"/>
      <c r="CJ1682" s="48"/>
      <c r="CK1682" s="48"/>
      <c r="CL1682" s="48"/>
      <c r="CM1682" s="48"/>
      <c r="CN1682" s="48"/>
      <c r="CO1682" s="48"/>
      <c r="CP1682" s="48"/>
      <c r="CQ1682" s="48"/>
      <c r="CR1682" s="48"/>
      <c r="CS1682" s="48"/>
      <c r="CT1682" s="48"/>
      <c r="CU1682" s="48"/>
      <c r="CV1682" s="48"/>
      <c r="CW1682" s="48"/>
      <c r="CX1682" s="39"/>
      <c r="ML1682" s="135"/>
      <c r="MM1682" s="135"/>
      <c r="MN1682" s="135"/>
      <c r="MO1682" s="135"/>
      <c r="MP1682" s="135"/>
      <c r="MQ1682" s="135"/>
      <c r="MR1682" s="135"/>
      <c r="MS1682" s="135"/>
      <c r="MT1682" s="135"/>
      <c r="MU1682" s="135"/>
      <c r="MV1682" s="135"/>
      <c r="MW1682" s="135"/>
      <c r="MX1682" s="135"/>
      <c r="MY1682" s="135"/>
      <c r="MZ1682" s="135"/>
      <c r="NA1682" s="135"/>
      <c r="NB1682" s="135"/>
      <c r="NC1682" s="135"/>
      <c r="ND1682" s="135"/>
      <c r="NE1682" s="135"/>
      <c r="NF1682" s="135"/>
      <c r="NG1682" s="135"/>
      <c r="NH1682" s="135"/>
      <c r="NI1682" s="135"/>
      <c r="NJ1682" s="135"/>
      <c r="NK1682" s="135"/>
      <c r="NL1682" s="135"/>
      <c r="NM1682" s="135"/>
      <c r="NN1682" s="135"/>
      <c r="NO1682" s="135"/>
      <c r="NP1682" s="135"/>
      <c r="NQ1682" s="39"/>
      <c r="QS1682"/>
      <c r="QT1682"/>
      <c r="QU1682"/>
      <c r="QV1682"/>
      <c r="QW1682"/>
      <c r="QX1682"/>
      <c r="QY1682"/>
      <c r="QZ1682"/>
      <c r="RA1682"/>
      <c r="RB1682" s="39"/>
      <c r="RC1682" s="39"/>
      <c r="RD1682" s="39"/>
    </row>
    <row r="1683" spans="2:472" x14ac:dyDescent="0.2">
      <c r="B1683" s="426"/>
      <c r="C1683" s="427"/>
      <c r="V1683" s="63">
        <v>222</v>
      </c>
      <c r="W1683" s="54" t="s">
        <v>3946</v>
      </c>
      <c r="X1683" s="64">
        <v>60800</v>
      </c>
      <c r="Y1683" s="54" t="s">
        <v>6592</v>
      </c>
      <c r="Z1683" s="63" t="s">
        <v>412</v>
      </c>
      <c r="AA1683" s="54" t="s">
        <v>509</v>
      </c>
      <c r="AB1683" s="54" t="s">
        <v>388</v>
      </c>
      <c r="AC1683" s="54" t="s">
        <v>509</v>
      </c>
      <c r="AD1683" s="64" t="s">
        <v>3886</v>
      </c>
      <c r="AE1683" s="64" t="s">
        <v>6559</v>
      </c>
      <c r="AF1683" s="63">
        <v>222</v>
      </c>
      <c r="AG1683" s="54" t="s">
        <v>3946</v>
      </c>
      <c r="AH1683" s="54" t="s">
        <v>6589</v>
      </c>
      <c r="AI1683" s="63" t="s">
        <v>3947</v>
      </c>
      <c r="AJ1683" s="64" t="s">
        <v>3948</v>
      </c>
      <c r="AK1683" s="569">
        <v>3080047</v>
      </c>
      <c r="AL1683" s="64" t="s">
        <v>506</v>
      </c>
      <c r="AM1683" s="64" t="s">
        <v>3952</v>
      </c>
      <c r="AN1683" s="570">
        <v>233095900</v>
      </c>
      <c r="AO1683" s="54"/>
      <c r="AP1683" s="54"/>
      <c r="AQ1683" s="54"/>
      <c r="AR1683" s="54"/>
      <c r="AS1683" s="54"/>
      <c r="AT1683" s="64" t="s">
        <v>6526</v>
      </c>
      <c r="AU1683" s="64"/>
      <c r="AV1683" s="54"/>
      <c r="AW1683" s="54"/>
      <c r="AX1683" s="54"/>
      <c r="AY1683" s="54"/>
      <c r="AZ1683" s="54"/>
      <c r="BA1683" s="54"/>
      <c r="BB1683" s="54"/>
      <c r="BC1683" s="54"/>
      <c r="BD1683" s="64">
        <v>60800</v>
      </c>
      <c r="BE1683" s="54" t="s">
        <v>6592</v>
      </c>
      <c r="BF1683" s="63" t="s">
        <v>412</v>
      </c>
      <c r="BG1683" s="54" t="s">
        <v>509</v>
      </c>
      <c r="BH1683" s="54" t="s">
        <v>388</v>
      </c>
      <c r="BI1683" s="54" t="s">
        <v>509</v>
      </c>
      <c r="BJ1683" s="64" t="s">
        <v>3886</v>
      </c>
      <c r="BK1683" s="64" t="s">
        <v>6559</v>
      </c>
      <c r="BL1683" s="54"/>
      <c r="BM1683" s="54"/>
      <c r="BN1683" s="54"/>
      <c r="BO1683" s="39"/>
      <c r="BP1683" s="39"/>
      <c r="BQ1683" s="39"/>
      <c r="BR1683" s="39"/>
      <c r="BS1683" s="47"/>
      <c r="BT1683" s="39"/>
      <c r="BU1683" s="39"/>
      <c r="BV1683" s="39"/>
      <c r="BW1683" s="39"/>
      <c r="BX1683" s="39"/>
      <c r="BY1683" s="39"/>
      <c r="BZ1683" s="39"/>
      <c r="CA1683" s="39"/>
      <c r="CB1683" s="39"/>
      <c r="CC1683" s="47"/>
      <c r="CD1683" s="39"/>
      <c r="CE1683" s="39"/>
      <c r="CF1683" s="48"/>
      <c r="CG1683" s="48"/>
      <c r="CH1683" s="48"/>
      <c r="CI1683" s="48"/>
      <c r="CJ1683" s="48"/>
      <c r="CK1683" s="48"/>
      <c r="CL1683" s="48"/>
      <c r="CM1683" s="48"/>
      <c r="CN1683" s="48"/>
      <c r="CO1683" s="48"/>
      <c r="CP1683" s="48"/>
      <c r="CQ1683" s="48"/>
      <c r="CR1683" s="48"/>
      <c r="CS1683" s="48"/>
      <c r="CT1683" s="48"/>
      <c r="CU1683" s="48"/>
      <c r="CV1683" s="48"/>
      <c r="CW1683" s="48"/>
      <c r="CX1683" s="39"/>
      <c r="ML1683" s="135"/>
      <c r="MM1683" s="135"/>
      <c r="MN1683" s="135"/>
      <c r="MO1683" s="135"/>
      <c r="MP1683" s="135"/>
      <c r="MQ1683" s="135"/>
      <c r="MR1683" s="135"/>
      <c r="MS1683" s="135"/>
      <c r="MT1683" s="135"/>
      <c r="MU1683" s="135"/>
      <c r="MV1683" s="135"/>
      <c r="MW1683" s="135"/>
      <c r="MX1683" s="135"/>
      <c r="MY1683" s="135"/>
      <c r="MZ1683" s="135"/>
      <c r="NA1683" s="135"/>
      <c r="NB1683" s="135"/>
      <c r="NC1683" s="135"/>
      <c r="ND1683" s="135"/>
      <c r="NE1683" s="135"/>
      <c r="NF1683" s="135"/>
      <c r="NG1683" s="135"/>
      <c r="NH1683" s="135"/>
      <c r="NI1683" s="135"/>
      <c r="NJ1683" s="135"/>
      <c r="NK1683" s="135"/>
      <c r="NL1683" s="135"/>
      <c r="NM1683" s="135"/>
      <c r="NN1683" s="135"/>
      <c r="NO1683" s="135"/>
      <c r="NP1683" s="135"/>
      <c r="NQ1683" s="39"/>
      <c r="QS1683"/>
      <c r="QT1683"/>
      <c r="QU1683"/>
      <c r="QV1683"/>
      <c r="QW1683"/>
      <c r="QX1683"/>
      <c r="QY1683"/>
      <c r="QZ1683"/>
      <c r="RA1683"/>
      <c r="RB1683" s="39"/>
      <c r="RC1683" s="39"/>
      <c r="RD1683" s="39"/>
    </row>
    <row r="1684" spans="2:472" x14ac:dyDescent="0.2">
      <c r="B1684" s="426"/>
      <c r="C1684" s="427"/>
      <c r="V1684" s="63">
        <v>222</v>
      </c>
      <c r="W1684" s="54" t="s">
        <v>3946</v>
      </c>
      <c r="X1684" s="64">
        <v>60804</v>
      </c>
      <c r="Y1684" s="54" t="s">
        <v>1696</v>
      </c>
      <c r="Z1684" s="63" t="s">
        <v>412</v>
      </c>
      <c r="AA1684" s="54" t="s">
        <v>509</v>
      </c>
      <c r="AB1684" s="54" t="s">
        <v>388</v>
      </c>
      <c r="AC1684" s="54" t="s">
        <v>1696</v>
      </c>
      <c r="AD1684" s="64" t="s">
        <v>3886</v>
      </c>
      <c r="AE1684" s="64" t="s">
        <v>6559</v>
      </c>
      <c r="AF1684" s="63">
        <v>222</v>
      </c>
      <c r="AG1684" s="54" t="s">
        <v>3946</v>
      </c>
      <c r="AH1684" s="54" t="s">
        <v>6589</v>
      </c>
      <c r="AI1684" s="63" t="s">
        <v>3947</v>
      </c>
      <c r="AJ1684" s="64" t="s">
        <v>3948</v>
      </c>
      <c r="AK1684" s="569">
        <v>3080047</v>
      </c>
      <c r="AL1684" s="64" t="s">
        <v>506</v>
      </c>
      <c r="AM1684" s="64" t="s">
        <v>3952</v>
      </c>
      <c r="AN1684" s="570">
        <v>233095900</v>
      </c>
      <c r="AO1684" s="54"/>
      <c r="AP1684" s="54"/>
      <c r="AQ1684" s="54"/>
      <c r="AR1684" s="54"/>
      <c r="AS1684" s="54"/>
      <c r="AT1684" s="64" t="s">
        <v>6526</v>
      </c>
      <c r="AU1684" s="64"/>
      <c r="AV1684" s="54"/>
      <c r="AW1684" s="54"/>
      <c r="AX1684" s="54"/>
      <c r="AY1684" s="54"/>
      <c r="AZ1684" s="54"/>
      <c r="BA1684" s="54"/>
      <c r="BB1684" s="54"/>
      <c r="BC1684" s="54"/>
      <c r="BD1684" s="64">
        <v>60804</v>
      </c>
      <c r="BE1684" s="54" t="s">
        <v>1696</v>
      </c>
      <c r="BF1684" s="63" t="s">
        <v>412</v>
      </c>
      <c r="BG1684" s="54" t="s">
        <v>509</v>
      </c>
      <c r="BH1684" s="54" t="s">
        <v>388</v>
      </c>
      <c r="BI1684" s="54" t="s">
        <v>1696</v>
      </c>
      <c r="BJ1684" s="64" t="s">
        <v>3886</v>
      </c>
      <c r="BK1684" s="64" t="s">
        <v>6559</v>
      </c>
      <c r="BL1684" s="54"/>
      <c r="BM1684" s="54"/>
      <c r="BN1684" s="54"/>
      <c r="BO1684" s="39"/>
      <c r="BP1684" s="39"/>
      <c r="BQ1684" s="39"/>
      <c r="BR1684" s="39"/>
      <c r="BS1684" s="47"/>
      <c r="BT1684" s="39"/>
      <c r="BU1684" s="39"/>
      <c r="BV1684" s="39"/>
      <c r="BW1684" s="39"/>
      <c r="BX1684" s="39"/>
      <c r="BY1684" s="39"/>
      <c r="BZ1684" s="39"/>
      <c r="CA1684" s="39"/>
      <c r="CB1684" s="39"/>
      <c r="CC1684" s="47"/>
      <c r="CD1684" s="39"/>
      <c r="CE1684" s="39"/>
      <c r="CF1684" s="48"/>
      <c r="CG1684" s="48"/>
      <c r="CH1684" s="48"/>
      <c r="CI1684" s="48"/>
      <c r="CJ1684" s="48"/>
      <c r="CK1684" s="48"/>
      <c r="CL1684" s="48"/>
      <c r="CM1684" s="48"/>
      <c r="CN1684" s="48"/>
      <c r="CO1684" s="48"/>
      <c r="CP1684" s="48"/>
      <c r="CQ1684" s="48"/>
      <c r="CR1684" s="48"/>
      <c r="CS1684" s="48"/>
      <c r="CT1684" s="48"/>
      <c r="CU1684" s="48"/>
      <c r="CV1684" s="48"/>
      <c r="CW1684" s="48"/>
      <c r="CX1684" s="39"/>
      <c r="ML1684" s="135"/>
      <c r="MM1684" s="135"/>
      <c r="MN1684" s="135"/>
      <c r="MO1684" s="135"/>
      <c r="MP1684" s="135"/>
      <c r="MQ1684" s="135"/>
      <c r="MR1684" s="135"/>
      <c r="MS1684" s="135"/>
      <c r="MT1684" s="135"/>
      <c r="MU1684" s="135"/>
      <c r="MV1684" s="135"/>
      <c r="MW1684" s="135"/>
      <c r="MX1684" s="135"/>
      <c r="MY1684" s="135"/>
      <c r="MZ1684" s="135"/>
      <c r="NA1684" s="135"/>
      <c r="NB1684" s="135"/>
      <c r="NC1684" s="135"/>
      <c r="ND1684" s="135"/>
      <c r="NE1684" s="135"/>
      <c r="NF1684" s="135"/>
      <c r="NG1684" s="135"/>
      <c r="NH1684" s="135"/>
      <c r="NI1684" s="135"/>
      <c r="NJ1684" s="135"/>
      <c r="NK1684" s="135"/>
      <c r="NL1684" s="135"/>
      <c r="NM1684" s="135"/>
      <c r="NN1684" s="135"/>
      <c r="NO1684" s="135"/>
      <c r="NP1684" s="135"/>
      <c r="NQ1684" s="39"/>
      <c r="QS1684"/>
      <c r="QT1684"/>
      <c r="QU1684"/>
      <c r="QV1684"/>
      <c r="QW1684"/>
      <c r="QX1684"/>
      <c r="QY1684"/>
      <c r="QZ1684"/>
      <c r="RA1684"/>
      <c r="RB1684" s="39"/>
      <c r="RC1684" s="39"/>
      <c r="RD1684" s="39"/>
    </row>
    <row r="1685" spans="2:472" x14ac:dyDescent="0.2">
      <c r="B1685" s="426"/>
      <c r="C1685" s="427"/>
      <c r="V1685" s="63">
        <v>222</v>
      </c>
      <c r="W1685" s="54" t="s">
        <v>3946</v>
      </c>
      <c r="X1685" s="64">
        <v>60802</v>
      </c>
      <c r="Y1685" s="54" t="s">
        <v>1106</v>
      </c>
      <c r="Z1685" s="63" t="s">
        <v>412</v>
      </c>
      <c r="AA1685" s="54" t="s">
        <v>509</v>
      </c>
      <c r="AB1685" s="54" t="s">
        <v>388</v>
      </c>
      <c r="AC1685" s="54" t="s">
        <v>1106</v>
      </c>
      <c r="AD1685" s="64" t="s">
        <v>3886</v>
      </c>
      <c r="AE1685" s="64" t="s">
        <v>6559</v>
      </c>
      <c r="AF1685" s="63">
        <v>222</v>
      </c>
      <c r="AG1685" s="54" t="s">
        <v>3946</v>
      </c>
      <c r="AH1685" s="54" t="s">
        <v>6589</v>
      </c>
      <c r="AI1685" s="63" t="s">
        <v>3947</v>
      </c>
      <c r="AJ1685" s="64" t="s">
        <v>3948</v>
      </c>
      <c r="AK1685" s="569">
        <v>3080047</v>
      </c>
      <c r="AL1685" s="64" t="s">
        <v>506</v>
      </c>
      <c r="AM1685" s="64" t="s">
        <v>3952</v>
      </c>
      <c r="AN1685" s="570">
        <v>233095900</v>
      </c>
      <c r="AO1685" s="54"/>
      <c r="AP1685" s="54"/>
      <c r="AQ1685" s="54"/>
      <c r="AR1685" s="54"/>
      <c r="AS1685" s="54"/>
      <c r="AT1685" s="64" t="s">
        <v>6526</v>
      </c>
      <c r="AU1685" s="64"/>
      <c r="AV1685" s="54"/>
      <c r="AW1685" s="54"/>
      <c r="AX1685" s="54"/>
      <c r="AY1685" s="54"/>
      <c r="AZ1685" s="54"/>
      <c r="BA1685" s="54"/>
      <c r="BB1685" s="54"/>
      <c r="BC1685" s="54"/>
      <c r="BD1685" s="64">
        <v>60802</v>
      </c>
      <c r="BE1685" s="54" t="s">
        <v>1106</v>
      </c>
      <c r="BF1685" s="63" t="s">
        <v>412</v>
      </c>
      <c r="BG1685" s="54" t="s">
        <v>509</v>
      </c>
      <c r="BH1685" s="54" t="s">
        <v>388</v>
      </c>
      <c r="BI1685" s="54" t="s">
        <v>1106</v>
      </c>
      <c r="BJ1685" s="64" t="s">
        <v>3886</v>
      </c>
      <c r="BK1685" s="64" t="s">
        <v>6559</v>
      </c>
      <c r="BL1685" s="54"/>
      <c r="BM1685" s="54"/>
      <c r="BN1685" s="54"/>
      <c r="BO1685" s="39"/>
      <c r="BP1685" s="39"/>
      <c r="BQ1685" s="39"/>
      <c r="BR1685" s="39"/>
      <c r="BS1685" s="47"/>
      <c r="BT1685" s="39"/>
      <c r="BU1685" s="39"/>
      <c r="BV1685" s="39"/>
      <c r="BW1685" s="39"/>
      <c r="BX1685" s="39"/>
      <c r="BY1685" s="39"/>
      <c r="BZ1685" s="39"/>
      <c r="CA1685" s="39"/>
      <c r="CB1685" s="39"/>
      <c r="CC1685" s="47"/>
      <c r="CD1685" s="39"/>
      <c r="CE1685" s="39"/>
      <c r="CF1685" s="48"/>
      <c r="CG1685" s="48"/>
      <c r="CH1685" s="48"/>
      <c r="CI1685" s="48"/>
      <c r="CJ1685" s="48"/>
      <c r="CK1685" s="48"/>
      <c r="CL1685" s="48"/>
      <c r="CM1685" s="48"/>
      <c r="CN1685" s="48"/>
      <c r="CO1685" s="48"/>
      <c r="CP1685" s="48"/>
      <c r="CQ1685" s="48"/>
      <c r="CR1685" s="48"/>
      <c r="CS1685" s="48"/>
      <c r="CT1685" s="48"/>
      <c r="CU1685" s="48"/>
      <c r="CV1685" s="48"/>
      <c r="CW1685" s="48"/>
      <c r="CX1685" s="39"/>
      <c r="ML1685" s="135"/>
      <c r="MM1685" s="135"/>
      <c r="MN1685" s="135"/>
      <c r="MO1685" s="135"/>
      <c r="MP1685" s="135"/>
      <c r="MQ1685" s="135"/>
      <c r="MR1685" s="135"/>
      <c r="MS1685" s="135"/>
      <c r="MT1685" s="135"/>
      <c r="MU1685" s="135"/>
      <c r="MV1685" s="135"/>
      <c r="MW1685" s="135"/>
      <c r="MX1685" s="135"/>
      <c r="MY1685" s="135"/>
      <c r="MZ1685" s="135"/>
      <c r="NA1685" s="135"/>
      <c r="NB1685" s="135"/>
      <c r="NC1685" s="135"/>
      <c r="ND1685" s="135"/>
      <c r="NE1685" s="135"/>
      <c r="NF1685" s="135"/>
      <c r="NG1685" s="135"/>
      <c r="NH1685" s="135"/>
      <c r="NI1685" s="135"/>
      <c r="NJ1685" s="135"/>
      <c r="NK1685" s="135"/>
      <c r="NL1685" s="135"/>
      <c r="NM1685" s="135"/>
      <c r="NN1685" s="135"/>
      <c r="NO1685" s="135"/>
      <c r="NP1685" s="135"/>
      <c r="NQ1685" s="39"/>
      <c r="QS1685"/>
      <c r="QT1685"/>
      <c r="QU1685"/>
      <c r="QV1685"/>
      <c r="QW1685"/>
      <c r="QX1685"/>
      <c r="QY1685"/>
      <c r="QZ1685"/>
      <c r="RA1685"/>
      <c r="RB1685" s="39"/>
      <c r="RC1685" s="39"/>
      <c r="RD1685" s="39"/>
    </row>
    <row r="1686" spans="2:472" x14ac:dyDescent="0.2">
      <c r="B1686" s="426"/>
      <c r="C1686" s="427"/>
      <c r="V1686" s="63">
        <v>222</v>
      </c>
      <c r="W1686" s="54" t="s">
        <v>3946</v>
      </c>
      <c r="X1686" s="64">
        <v>61002</v>
      </c>
      <c r="Y1686" s="54" t="s">
        <v>784</v>
      </c>
      <c r="Z1686" s="63" t="s">
        <v>412</v>
      </c>
      <c r="AA1686" s="54" t="s">
        <v>511</v>
      </c>
      <c r="AB1686" s="54" t="s">
        <v>388</v>
      </c>
      <c r="AC1686" s="54" t="s">
        <v>784</v>
      </c>
      <c r="AD1686" s="64" t="s">
        <v>3886</v>
      </c>
      <c r="AE1686" s="64" t="s">
        <v>6559</v>
      </c>
      <c r="AF1686" s="63">
        <v>222</v>
      </c>
      <c r="AG1686" s="54" t="s">
        <v>3946</v>
      </c>
      <c r="AH1686" s="54" t="s">
        <v>6589</v>
      </c>
      <c r="AI1686" s="63" t="s">
        <v>3947</v>
      </c>
      <c r="AJ1686" s="64" t="s">
        <v>3948</v>
      </c>
      <c r="AK1686" s="569">
        <v>3080047</v>
      </c>
      <c r="AL1686" s="64" t="s">
        <v>506</v>
      </c>
      <c r="AM1686" s="64" t="s">
        <v>3952</v>
      </c>
      <c r="AN1686" s="570">
        <v>233095900</v>
      </c>
      <c r="AO1686" s="54"/>
      <c r="AP1686" s="54"/>
      <c r="AQ1686" s="54"/>
      <c r="AR1686" s="54"/>
      <c r="AS1686" s="54"/>
      <c r="AT1686" s="64" t="s">
        <v>6526</v>
      </c>
      <c r="AU1686" s="64"/>
      <c r="AV1686" s="54"/>
      <c r="AW1686" s="54"/>
      <c r="AX1686" s="54"/>
      <c r="AY1686" s="54"/>
      <c r="AZ1686" s="54"/>
      <c r="BA1686" s="54"/>
      <c r="BB1686" s="54"/>
      <c r="BC1686" s="54"/>
      <c r="BD1686" s="64">
        <v>61002</v>
      </c>
      <c r="BE1686" s="54" t="s">
        <v>784</v>
      </c>
      <c r="BF1686" s="63" t="s">
        <v>412</v>
      </c>
      <c r="BG1686" s="54" t="s">
        <v>511</v>
      </c>
      <c r="BH1686" s="54" t="s">
        <v>388</v>
      </c>
      <c r="BI1686" s="54" t="s">
        <v>784</v>
      </c>
      <c r="BJ1686" s="64" t="s">
        <v>3886</v>
      </c>
      <c r="BK1686" s="64" t="s">
        <v>6559</v>
      </c>
      <c r="BL1686" s="54"/>
      <c r="BM1686" s="54"/>
      <c r="BN1686" s="54"/>
      <c r="BO1686" s="39"/>
      <c r="BP1686" s="39"/>
      <c r="BQ1686" s="39"/>
      <c r="BR1686" s="39"/>
      <c r="BS1686" s="47"/>
      <c r="BT1686" s="39"/>
      <c r="BU1686" s="39"/>
      <c r="BV1686" s="39"/>
      <c r="BW1686" s="39"/>
      <c r="BX1686" s="39"/>
      <c r="BY1686" s="39"/>
      <c r="BZ1686" s="39"/>
      <c r="CA1686" s="39"/>
      <c r="CB1686" s="39"/>
      <c r="CC1686" s="47"/>
      <c r="CD1686" s="39"/>
      <c r="CE1686" s="39"/>
      <c r="CF1686" s="48"/>
      <c r="CG1686" s="48"/>
      <c r="CH1686" s="48"/>
      <c r="CI1686" s="48"/>
      <c r="CJ1686" s="48"/>
      <c r="CK1686" s="48"/>
      <c r="CL1686" s="48"/>
      <c r="CM1686" s="48"/>
      <c r="CN1686" s="48"/>
      <c r="CO1686" s="48"/>
      <c r="CP1686" s="48"/>
      <c r="CQ1686" s="48"/>
      <c r="CR1686" s="48"/>
      <c r="CS1686" s="48"/>
      <c r="CT1686" s="48"/>
      <c r="CU1686" s="48"/>
      <c r="CV1686" s="48"/>
      <c r="CW1686" s="48"/>
      <c r="CX1686" s="39"/>
      <c r="ML1686" s="135"/>
      <c r="MM1686" s="135"/>
      <c r="MN1686" s="135"/>
      <c r="MO1686" s="135"/>
      <c r="MP1686" s="135"/>
      <c r="MQ1686" s="135"/>
      <c r="MR1686" s="135"/>
      <c r="MS1686" s="135"/>
      <c r="MT1686" s="135"/>
      <c r="MU1686" s="135"/>
      <c r="MV1686" s="135"/>
      <c r="MW1686" s="135"/>
      <c r="MX1686" s="135"/>
      <c r="MY1686" s="135"/>
      <c r="MZ1686" s="135"/>
      <c r="NA1686" s="135"/>
      <c r="NB1686" s="135"/>
      <c r="NC1686" s="135"/>
      <c r="ND1686" s="135"/>
      <c r="NE1686" s="135"/>
      <c r="NF1686" s="135"/>
      <c r="NG1686" s="135"/>
      <c r="NH1686" s="135"/>
      <c r="NI1686" s="135"/>
      <c r="NJ1686" s="135"/>
      <c r="NK1686" s="135"/>
      <c r="NL1686" s="135"/>
      <c r="NM1686" s="135"/>
      <c r="NN1686" s="135"/>
      <c r="NO1686" s="135"/>
      <c r="NP1686" s="135"/>
      <c r="NQ1686" s="39"/>
      <c r="QS1686"/>
      <c r="QT1686"/>
      <c r="QU1686"/>
      <c r="QV1686"/>
      <c r="QW1686"/>
      <c r="QX1686"/>
      <c r="QY1686"/>
      <c r="QZ1686"/>
      <c r="RA1686"/>
      <c r="RB1686" s="39"/>
      <c r="RC1686" s="39"/>
      <c r="RD1686" s="39"/>
    </row>
    <row r="1687" spans="2:472" x14ac:dyDescent="0.2">
      <c r="B1687" s="426"/>
      <c r="C1687" s="427"/>
      <c r="V1687" s="63">
        <v>222</v>
      </c>
      <c r="W1687" s="54" t="s">
        <v>3946</v>
      </c>
      <c r="X1687" s="64">
        <v>61003</v>
      </c>
      <c r="Y1687" s="54" t="s">
        <v>1107</v>
      </c>
      <c r="Z1687" s="63" t="s">
        <v>412</v>
      </c>
      <c r="AA1687" s="54" t="s">
        <v>511</v>
      </c>
      <c r="AB1687" s="54" t="s">
        <v>388</v>
      </c>
      <c r="AC1687" s="54" t="s">
        <v>1107</v>
      </c>
      <c r="AD1687" s="64" t="s">
        <v>3886</v>
      </c>
      <c r="AE1687" s="64" t="s">
        <v>6559</v>
      </c>
      <c r="AF1687" s="63">
        <v>222</v>
      </c>
      <c r="AG1687" s="54" t="s">
        <v>3946</v>
      </c>
      <c r="AH1687" s="54" t="s">
        <v>6589</v>
      </c>
      <c r="AI1687" s="63" t="s">
        <v>3947</v>
      </c>
      <c r="AJ1687" s="64" t="s">
        <v>3948</v>
      </c>
      <c r="AK1687" s="569">
        <v>3080047</v>
      </c>
      <c r="AL1687" s="64" t="s">
        <v>506</v>
      </c>
      <c r="AM1687" s="64" t="s">
        <v>3952</v>
      </c>
      <c r="AN1687" s="570">
        <v>233095900</v>
      </c>
      <c r="AO1687" s="54"/>
      <c r="AP1687" s="54"/>
      <c r="AQ1687" s="54"/>
      <c r="AR1687" s="54"/>
      <c r="AS1687" s="54"/>
      <c r="AT1687" s="64" t="s">
        <v>6526</v>
      </c>
      <c r="AU1687" s="64"/>
      <c r="AV1687" s="54"/>
      <c r="AW1687" s="54"/>
      <c r="AX1687" s="54"/>
      <c r="AY1687" s="54"/>
      <c r="AZ1687" s="54"/>
      <c r="BA1687" s="54"/>
      <c r="BB1687" s="54"/>
      <c r="BC1687" s="54"/>
      <c r="BD1687" s="64">
        <v>61003</v>
      </c>
      <c r="BE1687" s="54" t="s">
        <v>1107</v>
      </c>
      <c r="BF1687" s="63" t="s">
        <v>412</v>
      </c>
      <c r="BG1687" s="54" t="s">
        <v>511</v>
      </c>
      <c r="BH1687" s="54" t="s">
        <v>388</v>
      </c>
      <c r="BI1687" s="54" t="s">
        <v>1107</v>
      </c>
      <c r="BJ1687" s="64" t="s">
        <v>3886</v>
      </c>
      <c r="BK1687" s="64" t="s">
        <v>6559</v>
      </c>
      <c r="BL1687" s="54"/>
      <c r="BM1687" s="54"/>
      <c r="BN1687" s="54"/>
      <c r="BO1687" s="39"/>
      <c r="BP1687" s="39"/>
      <c r="BQ1687" s="39"/>
      <c r="BR1687" s="39"/>
      <c r="BS1687" s="47"/>
      <c r="BT1687" s="39"/>
      <c r="BU1687" s="39"/>
      <c r="BV1687" s="39"/>
      <c r="BW1687" s="39"/>
      <c r="BX1687" s="39"/>
      <c r="BY1687" s="39"/>
      <c r="BZ1687" s="39"/>
      <c r="CA1687" s="39"/>
      <c r="CB1687" s="39"/>
      <c r="CC1687" s="47"/>
      <c r="CD1687" s="39"/>
      <c r="CE1687" s="39"/>
      <c r="CF1687" s="48"/>
      <c r="CG1687" s="48"/>
      <c r="CH1687" s="48"/>
      <c r="CI1687" s="48"/>
      <c r="CJ1687" s="48"/>
      <c r="CK1687" s="48"/>
      <c r="CL1687" s="48"/>
      <c r="CM1687" s="48"/>
      <c r="CN1687" s="48"/>
      <c r="CO1687" s="48"/>
      <c r="CP1687" s="48"/>
      <c r="CQ1687" s="48"/>
      <c r="CR1687" s="48"/>
      <c r="CS1687" s="48"/>
      <c r="CT1687" s="48"/>
      <c r="CU1687" s="48"/>
      <c r="CV1687" s="48"/>
      <c r="CW1687" s="48"/>
      <c r="CX1687" s="39"/>
      <c r="ML1687" s="135"/>
      <c r="MM1687" s="135"/>
      <c r="MN1687" s="135"/>
      <c r="MO1687" s="135"/>
      <c r="MP1687" s="135"/>
      <c r="MQ1687" s="135"/>
      <c r="MR1687" s="135"/>
      <c r="MS1687" s="135"/>
      <c r="MT1687" s="135"/>
      <c r="MU1687" s="135"/>
      <c r="MV1687" s="135"/>
      <c r="MW1687" s="135"/>
      <c r="MX1687" s="135"/>
      <c r="MY1687" s="135"/>
      <c r="MZ1687" s="135"/>
      <c r="NA1687" s="135"/>
      <c r="NB1687" s="135"/>
      <c r="NC1687" s="135"/>
      <c r="ND1687" s="135"/>
      <c r="NE1687" s="135"/>
      <c r="NF1687" s="135"/>
      <c r="NG1687" s="135"/>
      <c r="NH1687" s="135"/>
      <c r="NI1687" s="135"/>
      <c r="NJ1687" s="135"/>
      <c r="NK1687" s="135"/>
      <c r="NL1687" s="135"/>
      <c r="NM1687" s="135"/>
      <c r="NN1687" s="135"/>
      <c r="NO1687" s="135"/>
      <c r="NP1687" s="135"/>
      <c r="NQ1687" s="39"/>
      <c r="QS1687"/>
      <c r="QT1687"/>
      <c r="QU1687"/>
      <c r="QV1687"/>
      <c r="QW1687"/>
      <c r="QX1687"/>
      <c r="QY1687"/>
      <c r="QZ1687"/>
      <c r="RA1687"/>
      <c r="RB1687" s="39"/>
      <c r="RC1687" s="39"/>
      <c r="RD1687" s="39"/>
    </row>
    <row r="1688" spans="2:472" x14ac:dyDescent="0.2">
      <c r="B1688" s="426"/>
      <c r="C1688" s="427"/>
      <c r="V1688" s="63">
        <v>222</v>
      </c>
      <c r="W1688" s="54" t="s">
        <v>3946</v>
      </c>
      <c r="X1688" s="64">
        <v>61014</v>
      </c>
      <c r="Y1688" s="54" t="s">
        <v>2594</v>
      </c>
      <c r="Z1688" s="63" t="s">
        <v>412</v>
      </c>
      <c r="AA1688" s="54" t="s">
        <v>511</v>
      </c>
      <c r="AB1688" s="54" t="s">
        <v>388</v>
      </c>
      <c r="AC1688" s="54" t="s">
        <v>2594</v>
      </c>
      <c r="AD1688" s="64" t="s">
        <v>3886</v>
      </c>
      <c r="AE1688" s="64" t="s">
        <v>6559</v>
      </c>
      <c r="AF1688" s="63">
        <v>222</v>
      </c>
      <c r="AG1688" s="54" t="s">
        <v>3946</v>
      </c>
      <c r="AH1688" s="54" t="s">
        <v>6589</v>
      </c>
      <c r="AI1688" s="63" t="s">
        <v>3947</v>
      </c>
      <c r="AJ1688" s="64" t="s">
        <v>3948</v>
      </c>
      <c r="AK1688" s="569">
        <v>3080047</v>
      </c>
      <c r="AL1688" s="64" t="s">
        <v>506</v>
      </c>
      <c r="AM1688" s="64" t="s">
        <v>3952</v>
      </c>
      <c r="AN1688" s="570">
        <v>233095900</v>
      </c>
      <c r="AO1688" s="54"/>
      <c r="AP1688" s="54"/>
      <c r="AQ1688" s="54"/>
      <c r="AR1688" s="54"/>
      <c r="AS1688" s="54"/>
      <c r="AT1688" s="64" t="s">
        <v>6526</v>
      </c>
      <c r="AU1688" s="64"/>
      <c r="AV1688" s="54"/>
      <c r="AW1688" s="54"/>
      <c r="AX1688" s="54"/>
      <c r="AY1688" s="54"/>
      <c r="AZ1688" s="54"/>
      <c r="BA1688" s="54"/>
      <c r="BB1688" s="54"/>
      <c r="BC1688" s="54"/>
      <c r="BD1688" s="64">
        <v>61014</v>
      </c>
      <c r="BE1688" s="54" t="s">
        <v>2594</v>
      </c>
      <c r="BF1688" s="63" t="s">
        <v>412</v>
      </c>
      <c r="BG1688" s="54" t="s">
        <v>511</v>
      </c>
      <c r="BH1688" s="54" t="s">
        <v>388</v>
      </c>
      <c r="BI1688" s="54" t="s">
        <v>2594</v>
      </c>
      <c r="BJ1688" s="64" t="s">
        <v>3886</v>
      </c>
      <c r="BK1688" s="64" t="s">
        <v>6559</v>
      </c>
      <c r="BL1688" s="54"/>
      <c r="BM1688" s="54"/>
      <c r="BN1688" s="54"/>
      <c r="BO1688" s="39"/>
      <c r="BP1688" s="39"/>
      <c r="BQ1688" s="39"/>
      <c r="BR1688" s="39"/>
      <c r="BS1688" s="47"/>
      <c r="BT1688" s="39"/>
      <c r="BU1688" s="39"/>
      <c r="BV1688" s="39"/>
      <c r="BW1688" s="39"/>
      <c r="BX1688" s="39"/>
      <c r="BY1688" s="39"/>
      <c r="BZ1688" s="39"/>
      <c r="CA1688" s="39"/>
      <c r="CB1688" s="39"/>
      <c r="CC1688" s="47"/>
      <c r="CD1688" s="39"/>
      <c r="CE1688" s="39"/>
      <c r="CF1688" s="48"/>
      <c r="CG1688" s="48"/>
      <c r="CH1688" s="48"/>
      <c r="CI1688" s="48"/>
      <c r="CJ1688" s="48"/>
      <c r="CK1688" s="48"/>
      <c r="CL1688" s="48"/>
      <c r="CM1688" s="48"/>
      <c r="CN1688" s="48"/>
      <c r="CO1688" s="48"/>
      <c r="CP1688" s="48"/>
      <c r="CQ1688" s="48"/>
      <c r="CR1688" s="48"/>
      <c r="CS1688" s="48"/>
      <c r="CT1688" s="48"/>
      <c r="CU1688" s="48"/>
      <c r="CV1688" s="48"/>
      <c r="CW1688" s="48"/>
      <c r="CX1688" s="39"/>
      <c r="ML1688" s="135"/>
      <c r="MM1688" s="135"/>
      <c r="MN1688" s="135"/>
      <c r="MO1688" s="135"/>
      <c r="MP1688" s="135"/>
      <c r="MQ1688" s="135"/>
      <c r="MR1688" s="135"/>
      <c r="MS1688" s="135"/>
      <c r="MT1688" s="135"/>
      <c r="MU1688" s="135"/>
      <c r="MV1688" s="135"/>
      <c r="MW1688" s="135"/>
      <c r="MX1688" s="135"/>
      <c r="MY1688" s="135"/>
      <c r="MZ1688" s="135"/>
      <c r="NA1688" s="135"/>
      <c r="NB1688" s="135"/>
      <c r="NC1688" s="135"/>
      <c r="ND1688" s="135"/>
      <c r="NE1688" s="135"/>
      <c r="NF1688" s="135"/>
      <c r="NG1688" s="135"/>
      <c r="NH1688" s="135"/>
      <c r="NI1688" s="135"/>
      <c r="NJ1688" s="135"/>
      <c r="NK1688" s="135"/>
      <c r="NL1688" s="135"/>
      <c r="NM1688" s="135"/>
      <c r="NN1688" s="135"/>
      <c r="NO1688" s="135"/>
      <c r="NP1688" s="135"/>
      <c r="NQ1688" s="39"/>
      <c r="QS1688"/>
      <c r="QT1688"/>
      <c r="QU1688"/>
      <c r="QV1688"/>
      <c r="QW1688"/>
      <c r="QX1688"/>
      <c r="QY1688"/>
      <c r="QZ1688"/>
      <c r="RA1688"/>
      <c r="RB1688" s="39"/>
      <c r="RC1688" s="39"/>
      <c r="RD1688" s="39"/>
    </row>
    <row r="1689" spans="2:472" x14ac:dyDescent="0.2">
      <c r="B1689" s="426"/>
      <c r="C1689" s="427"/>
      <c r="V1689" s="63">
        <v>222</v>
      </c>
      <c r="W1689" s="54" t="s">
        <v>3946</v>
      </c>
      <c r="X1689" s="64">
        <v>61005</v>
      </c>
      <c r="Y1689" s="54" t="s">
        <v>1413</v>
      </c>
      <c r="Z1689" s="63" t="s">
        <v>412</v>
      </c>
      <c r="AA1689" s="54" t="s">
        <v>511</v>
      </c>
      <c r="AB1689" s="54" t="s">
        <v>388</v>
      </c>
      <c r="AC1689" s="54" t="s">
        <v>1413</v>
      </c>
      <c r="AD1689" s="64" t="s">
        <v>3886</v>
      </c>
      <c r="AE1689" s="64" t="s">
        <v>6559</v>
      </c>
      <c r="AF1689" s="63">
        <v>222</v>
      </c>
      <c r="AG1689" s="54" t="s">
        <v>3946</v>
      </c>
      <c r="AH1689" s="54" t="s">
        <v>6589</v>
      </c>
      <c r="AI1689" s="63" t="s">
        <v>3947</v>
      </c>
      <c r="AJ1689" s="64" t="s">
        <v>3948</v>
      </c>
      <c r="AK1689" s="569">
        <v>3080047</v>
      </c>
      <c r="AL1689" s="64" t="s">
        <v>506</v>
      </c>
      <c r="AM1689" s="64" t="s">
        <v>3952</v>
      </c>
      <c r="AN1689" s="570">
        <v>233095900</v>
      </c>
      <c r="AO1689" s="54"/>
      <c r="AP1689" s="54"/>
      <c r="AQ1689" s="54"/>
      <c r="AR1689" s="54"/>
      <c r="AS1689" s="54"/>
      <c r="AT1689" s="64" t="s">
        <v>6526</v>
      </c>
      <c r="AU1689" s="64"/>
      <c r="AV1689" s="54"/>
      <c r="AW1689" s="54"/>
      <c r="AX1689" s="54"/>
      <c r="AY1689" s="54"/>
      <c r="AZ1689" s="54"/>
      <c r="BA1689" s="54"/>
      <c r="BB1689" s="54"/>
      <c r="BC1689" s="54"/>
      <c r="BD1689" s="64">
        <v>61005</v>
      </c>
      <c r="BE1689" s="54" t="s">
        <v>1413</v>
      </c>
      <c r="BF1689" s="63" t="s">
        <v>412</v>
      </c>
      <c r="BG1689" s="54" t="s">
        <v>511</v>
      </c>
      <c r="BH1689" s="54" t="s">
        <v>388</v>
      </c>
      <c r="BI1689" s="54" t="s">
        <v>1413</v>
      </c>
      <c r="BJ1689" s="64" t="s">
        <v>3886</v>
      </c>
      <c r="BK1689" s="64" t="s">
        <v>6559</v>
      </c>
      <c r="BL1689" s="54"/>
      <c r="BM1689" s="54"/>
      <c r="BN1689" s="54"/>
      <c r="BO1689" s="39"/>
      <c r="BP1689" s="39"/>
      <c r="BQ1689" s="39"/>
      <c r="BR1689" s="39"/>
      <c r="BS1689" s="47"/>
      <c r="BT1689" s="39"/>
      <c r="BU1689" s="39"/>
      <c r="BV1689" s="39"/>
      <c r="BW1689" s="39"/>
      <c r="BX1689" s="39"/>
      <c r="BY1689" s="39"/>
      <c r="BZ1689" s="39"/>
      <c r="CA1689" s="39"/>
      <c r="CB1689" s="39"/>
      <c r="CC1689" s="47"/>
      <c r="CD1689" s="39"/>
      <c r="CE1689" s="39"/>
      <c r="CF1689" s="48"/>
      <c r="CG1689" s="48"/>
      <c r="CH1689" s="48"/>
      <c r="CI1689" s="48"/>
      <c r="CJ1689" s="48"/>
      <c r="CK1689" s="48"/>
      <c r="CL1689" s="48"/>
      <c r="CM1689" s="48"/>
      <c r="CN1689" s="48"/>
      <c r="CO1689" s="48"/>
      <c r="CP1689" s="48"/>
      <c r="CQ1689" s="48"/>
      <c r="CR1689" s="48"/>
      <c r="CS1689" s="48"/>
      <c r="CT1689" s="48"/>
      <c r="CU1689" s="48"/>
      <c r="CV1689" s="48"/>
      <c r="CW1689" s="48"/>
      <c r="CX1689" s="39"/>
      <c r="ML1689" s="135"/>
      <c r="MM1689" s="135"/>
      <c r="MN1689" s="135"/>
      <c r="MO1689" s="135"/>
      <c r="MP1689" s="135"/>
      <c r="MQ1689" s="135"/>
      <c r="MR1689" s="135"/>
      <c r="MS1689" s="135"/>
      <c r="MT1689" s="135"/>
      <c r="MU1689" s="135"/>
      <c r="MV1689" s="135"/>
      <c r="MW1689" s="135"/>
      <c r="MX1689" s="135"/>
      <c r="MY1689" s="135"/>
      <c r="MZ1689" s="135"/>
      <c r="NA1689" s="135"/>
      <c r="NB1689" s="135"/>
      <c r="NC1689" s="135"/>
      <c r="ND1689" s="135"/>
      <c r="NE1689" s="135"/>
      <c r="NF1689" s="135"/>
      <c r="NG1689" s="135"/>
      <c r="NH1689" s="135"/>
      <c r="NI1689" s="135"/>
      <c r="NJ1689" s="135"/>
      <c r="NK1689" s="135"/>
      <c r="NL1689" s="135"/>
      <c r="NM1689" s="135"/>
      <c r="NN1689" s="135"/>
      <c r="NO1689" s="135"/>
      <c r="NP1689" s="135"/>
      <c r="NQ1689" s="39"/>
      <c r="QS1689"/>
      <c r="QT1689"/>
      <c r="QU1689"/>
      <c r="QV1689"/>
      <c r="QW1689"/>
      <c r="QX1689"/>
      <c r="QY1689"/>
      <c r="QZ1689"/>
      <c r="RA1689"/>
      <c r="RB1689" s="39"/>
      <c r="RC1689" s="39"/>
      <c r="RD1689" s="39"/>
    </row>
    <row r="1690" spans="2:472" x14ac:dyDescent="0.2">
      <c r="B1690" s="426"/>
      <c r="C1690" s="427"/>
      <c r="V1690" s="63">
        <v>222</v>
      </c>
      <c r="W1690" s="54" t="s">
        <v>3946</v>
      </c>
      <c r="X1690" s="64">
        <v>61006</v>
      </c>
      <c r="Y1690" s="54" t="s">
        <v>1698</v>
      </c>
      <c r="Z1690" s="63" t="s">
        <v>412</v>
      </c>
      <c r="AA1690" s="54" t="s">
        <v>511</v>
      </c>
      <c r="AB1690" s="54" t="s">
        <v>388</v>
      </c>
      <c r="AC1690" s="54" t="s">
        <v>1698</v>
      </c>
      <c r="AD1690" s="64" t="s">
        <v>3886</v>
      </c>
      <c r="AE1690" s="64" t="s">
        <v>6559</v>
      </c>
      <c r="AF1690" s="63">
        <v>222</v>
      </c>
      <c r="AG1690" s="54" t="s">
        <v>3946</v>
      </c>
      <c r="AH1690" s="54" t="s">
        <v>6589</v>
      </c>
      <c r="AI1690" s="63" t="s">
        <v>3947</v>
      </c>
      <c r="AJ1690" s="64" t="s">
        <v>3948</v>
      </c>
      <c r="AK1690" s="569">
        <v>3080047</v>
      </c>
      <c r="AL1690" s="64" t="s">
        <v>506</v>
      </c>
      <c r="AM1690" s="64" t="s">
        <v>3952</v>
      </c>
      <c r="AN1690" s="570">
        <v>233095900</v>
      </c>
      <c r="AO1690" s="54"/>
      <c r="AP1690" s="54"/>
      <c r="AQ1690" s="54"/>
      <c r="AR1690" s="54"/>
      <c r="AS1690" s="54"/>
      <c r="AT1690" s="64" t="s">
        <v>6526</v>
      </c>
      <c r="AU1690" s="64"/>
      <c r="AV1690" s="54"/>
      <c r="AW1690" s="54"/>
      <c r="AX1690" s="54"/>
      <c r="AY1690" s="54"/>
      <c r="AZ1690" s="54"/>
      <c r="BA1690" s="54"/>
      <c r="BB1690" s="54"/>
      <c r="BC1690" s="54"/>
      <c r="BD1690" s="64">
        <v>61006</v>
      </c>
      <c r="BE1690" s="54" t="s">
        <v>1698</v>
      </c>
      <c r="BF1690" s="63" t="s">
        <v>412</v>
      </c>
      <c r="BG1690" s="54" t="s">
        <v>511</v>
      </c>
      <c r="BH1690" s="54" t="s">
        <v>388</v>
      </c>
      <c r="BI1690" s="54" t="s">
        <v>1698</v>
      </c>
      <c r="BJ1690" s="64" t="s">
        <v>3886</v>
      </c>
      <c r="BK1690" s="64" t="s">
        <v>6559</v>
      </c>
      <c r="BL1690" s="54"/>
      <c r="BM1690" s="54"/>
      <c r="BN1690" s="54"/>
      <c r="BO1690" s="39"/>
      <c r="BP1690" s="39"/>
      <c r="BQ1690" s="39"/>
      <c r="BR1690" s="39"/>
      <c r="BS1690" s="47"/>
      <c r="BT1690" s="39"/>
      <c r="BU1690" s="39"/>
      <c r="BV1690" s="39"/>
      <c r="BW1690" s="39"/>
      <c r="BX1690" s="39"/>
      <c r="BY1690" s="39"/>
      <c r="BZ1690" s="39"/>
      <c r="CA1690" s="39"/>
      <c r="CB1690" s="39"/>
      <c r="CC1690" s="47"/>
      <c r="CD1690" s="39"/>
      <c r="CE1690" s="39"/>
      <c r="CF1690" s="48"/>
      <c r="CG1690" s="48"/>
      <c r="CH1690" s="48"/>
      <c r="CI1690" s="48"/>
      <c r="CJ1690" s="48"/>
      <c r="CK1690" s="48"/>
      <c r="CL1690" s="48"/>
      <c r="CM1690" s="48"/>
      <c r="CN1690" s="48"/>
      <c r="CO1690" s="48"/>
      <c r="CP1690" s="48"/>
      <c r="CQ1690" s="48"/>
      <c r="CR1690" s="48"/>
      <c r="CS1690" s="48"/>
      <c r="CT1690" s="48"/>
      <c r="CU1690" s="48"/>
      <c r="CV1690" s="48"/>
      <c r="CW1690" s="48"/>
      <c r="CX1690" s="39"/>
      <c r="ML1690" s="135"/>
      <c r="MM1690" s="135"/>
      <c r="MN1690" s="135"/>
      <c r="MO1690" s="135"/>
      <c r="MP1690" s="135"/>
      <c r="MQ1690" s="135"/>
      <c r="MR1690" s="135"/>
      <c r="MS1690" s="135"/>
      <c r="MT1690" s="135"/>
      <c r="MU1690" s="135"/>
      <c r="MV1690" s="135"/>
      <c r="MW1690" s="135"/>
      <c r="MX1690" s="135"/>
      <c r="MY1690" s="135"/>
      <c r="MZ1690" s="135"/>
      <c r="NA1690" s="135"/>
      <c r="NB1690" s="135"/>
      <c r="NC1690" s="135"/>
      <c r="ND1690" s="135"/>
      <c r="NE1690" s="135"/>
      <c r="NF1690" s="135"/>
      <c r="NG1690" s="135"/>
      <c r="NH1690" s="135"/>
      <c r="NI1690" s="135"/>
      <c r="NJ1690" s="135"/>
      <c r="NK1690" s="135"/>
      <c r="NL1690" s="135"/>
      <c r="NM1690" s="135"/>
      <c r="NN1690" s="135"/>
      <c r="NO1690" s="135"/>
      <c r="NP1690" s="135"/>
      <c r="NQ1690" s="39"/>
      <c r="QS1690"/>
      <c r="QT1690"/>
      <c r="QU1690"/>
      <c r="QV1690"/>
      <c r="QW1690"/>
      <c r="QX1690"/>
      <c r="QY1690"/>
      <c r="QZ1690"/>
      <c r="RA1690"/>
      <c r="RB1690" s="39"/>
      <c r="RC1690" s="39"/>
      <c r="RD1690" s="39"/>
    </row>
    <row r="1691" spans="2:472" x14ac:dyDescent="0.2">
      <c r="B1691" s="426"/>
      <c r="C1691" s="427"/>
      <c r="V1691" s="63">
        <v>222</v>
      </c>
      <c r="W1691" s="54" t="s">
        <v>3946</v>
      </c>
      <c r="X1691" s="64">
        <v>61000</v>
      </c>
      <c r="Y1691" s="54" t="s">
        <v>6593</v>
      </c>
      <c r="Z1691" s="63" t="s">
        <v>412</v>
      </c>
      <c r="AA1691" s="54" t="s">
        <v>511</v>
      </c>
      <c r="AB1691" s="54" t="s">
        <v>388</v>
      </c>
      <c r="AC1691" s="54" t="s">
        <v>6594</v>
      </c>
      <c r="AD1691" s="64" t="s">
        <v>3886</v>
      </c>
      <c r="AE1691" s="64" t="s">
        <v>6559</v>
      </c>
      <c r="AF1691" s="63">
        <v>222</v>
      </c>
      <c r="AG1691" s="54" t="s">
        <v>3946</v>
      </c>
      <c r="AH1691" s="54" t="s">
        <v>6589</v>
      </c>
      <c r="AI1691" s="63" t="s">
        <v>3947</v>
      </c>
      <c r="AJ1691" s="64" t="s">
        <v>3948</v>
      </c>
      <c r="AK1691" s="569">
        <v>3080047</v>
      </c>
      <c r="AL1691" s="64" t="s">
        <v>506</v>
      </c>
      <c r="AM1691" s="64" t="s">
        <v>3952</v>
      </c>
      <c r="AN1691" s="570">
        <v>233095900</v>
      </c>
      <c r="AO1691" s="54"/>
      <c r="AP1691" s="54"/>
      <c r="AQ1691" s="54"/>
      <c r="AR1691" s="54"/>
      <c r="AS1691" s="54"/>
      <c r="AT1691" s="64" t="s">
        <v>6526</v>
      </c>
      <c r="AU1691" s="64"/>
      <c r="AV1691" s="54"/>
      <c r="AW1691" s="54"/>
      <c r="AX1691" s="54"/>
      <c r="AY1691" s="54"/>
      <c r="AZ1691" s="54"/>
      <c r="BA1691" s="54"/>
      <c r="BB1691" s="54"/>
      <c r="BC1691" s="54"/>
      <c r="BD1691" s="64">
        <v>61000</v>
      </c>
      <c r="BE1691" s="54" t="s">
        <v>6593</v>
      </c>
      <c r="BF1691" s="63" t="s">
        <v>412</v>
      </c>
      <c r="BG1691" s="54" t="s">
        <v>511</v>
      </c>
      <c r="BH1691" s="54" t="s">
        <v>388</v>
      </c>
      <c r="BI1691" s="54" t="s">
        <v>6594</v>
      </c>
      <c r="BJ1691" s="64" t="s">
        <v>3886</v>
      </c>
      <c r="BK1691" s="64" t="s">
        <v>6559</v>
      </c>
      <c r="BL1691" s="54"/>
      <c r="BM1691" s="54"/>
      <c r="BN1691" s="54"/>
      <c r="BO1691" s="39"/>
      <c r="BP1691" s="39"/>
      <c r="BQ1691" s="39"/>
      <c r="BR1691" s="39"/>
      <c r="BS1691" s="47"/>
      <c r="BT1691" s="39"/>
      <c r="BU1691" s="39"/>
      <c r="BV1691" s="39"/>
      <c r="BW1691" s="39"/>
      <c r="BX1691" s="39"/>
      <c r="BY1691" s="39"/>
      <c r="BZ1691" s="39"/>
      <c r="CA1691" s="39"/>
      <c r="CB1691" s="39"/>
      <c r="CC1691" s="47"/>
      <c r="CD1691" s="39"/>
      <c r="CE1691" s="39"/>
      <c r="CF1691" s="48"/>
      <c r="CG1691" s="48"/>
      <c r="CH1691" s="48"/>
      <c r="CI1691" s="48"/>
      <c r="CJ1691" s="48"/>
      <c r="CK1691" s="48"/>
      <c r="CL1691" s="48"/>
      <c r="CM1691" s="48"/>
      <c r="CN1691" s="48"/>
      <c r="CO1691" s="48"/>
      <c r="CP1691" s="48"/>
      <c r="CQ1691" s="48"/>
      <c r="CR1691" s="48"/>
      <c r="CS1691" s="48"/>
      <c r="CT1691" s="48"/>
      <c r="CU1691" s="48"/>
      <c r="CV1691" s="48"/>
      <c r="CW1691" s="48"/>
      <c r="CX1691" s="39"/>
      <c r="ML1691" s="135"/>
      <c r="MM1691" s="135"/>
      <c r="MN1691" s="135"/>
      <c r="MO1691" s="135"/>
      <c r="MP1691" s="135"/>
      <c r="MQ1691" s="135"/>
      <c r="MR1691" s="135"/>
      <c r="MS1691" s="135"/>
      <c r="MT1691" s="135"/>
      <c r="MU1691" s="135"/>
      <c r="MV1691" s="135"/>
      <c r="MW1691" s="135"/>
      <c r="MX1691" s="135"/>
      <c r="MY1691" s="135"/>
      <c r="MZ1691" s="135"/>
      <c r="NA1691" s="135"/>
      <c r="NB1691" s="135"/>
      <c r="NC1691" s="135"/>
      <c r="ND1691" s="135"/>
      <c r="NE1691" s="135"/>
      <c r="NF1691" s="135"/>
      <c r="NG1691" s="135"/>
      <c r="NH1691" s="135"/>
      <c r="NI1691" s="135"/>
      <c r="NJ1691" s="135"/>
      <c r="NK1691" s="135"/>
      <c r="NL1691" s="135"/>
      <c r="NM1691" s="135"/>
      <c r="NN1691" s="135"/>
      <c r="NO1691" s="135"/>
      <c r="NP1691" s="135"/>
      <c r="NQ1691" s="39"/>
      <c r="QS1691"/>
      <c r="QT1691"/>
      <c r="QU1691"/>
      <c r="QV1691"/>
      <c r="QW1691"/>
      <c r="QX1691"/>
      <c r="QY1691"/>
      <c r="QZ1691"/>
      <c r="RA1691"/>
      <c r="RB1691" s="39"/>
      <c r="RC1691" s="39"/>
      <c r="RD1691" s="39"/>
    </row>
    <row r="1692" spans="2:472" x14ac:dyDescent="0.2">
      <c r="B1692" s="426"/>
      <c r="C1692" s="427"/>
      <c r="V1692" s="63">
        <v>222</v>
      </c>
      <c r="W1692" s="54" t="s">
        <v>3946</v>
      </c>
      <c r="X1692" s="64">
        <v>61008</v>
      </c>
      <c r="Y1692" s="54" t="s">
        <v>1929</v>
      </c>
      <c r="Z1692" s="63" t="s">
        <v>412</v>
      </c>
      <c r="AA1692" s="54" t="s">
        <v>511</v>
      </c>
      <c r="AB1692" s="54" t="s">
        <v>388</v>
      </c>
      <c r="AC1692" s="54" t="s">
        <v>1929</v>
      </c>
      <c r="AD1692" s="64" t="s">
        <v>3886</v>
      </c>
      <c r="AE1692" s="64" t="s">
        <v>6559</v>
      </c>
      <c r="AF1692" s="63">
        <v>222</v>
      </c>
      <c r="AG1692" s="54" t="s">
        <v>3946</v>
      </c>
      <c r="AH1692" s="54" t="s">
        <v>6589</v>
      </c>
      <c r="AI1692" s="63" t="s">
        <v>3947</v>
      </c>
      <c r="AJ1692" s="64" t="s">
        <v>3948</v>
      </c>
      <c r="AK1692" s="569">
        <v>3080047</v>
      </c>
      <c r="AL1692" s="64" t="s">
        <v>506</v>
      </c>
      <c r="AM1692" s="64" t="s">
        <v>3952</v>
      </c>
      <c r="AN1692" s="570">
        <v>233095900</v>
      </c>
      <c r="AO1692" s="54"/>
      <c r="AP1692" s="54"/>
      <c r="AQ1692" s="54"/>
      <c r="AR1692" s="54"/>
      <c r="AS1692" s="54"/>
      <c r="AT1692" s="64" t="s">
        <v>6526</v>
      </c>
      <c r="AU1692" s="64"/>
      <c r="AV1692" s="54"/>
      <c r="AW1692" s="54"/>
      <c r="AX1692" s="54"/>
      <c r="AY1692" s="54"/>
      <c r="AZ1692" s="54"/>
      <c r="BA1692" s="54"/>
      <c r="BB1692" s="54"/>
      <c r="BC1692" s="54"/>
      <c r="BD1692" s="64">
        <v>61008</v>
      </c>
      <c r="BE1692" s="54" t="s">
        <v>1929</v>
      </c>
      <c r="BF1692" s="63" t="s">
        <v>412</v>
      </c>
      <c r="BG1692" s="54" t="s">
        <v>511</v>
      </c>
      <c r="BH1692" s="54" t="s">
        <v>388</v>
      </c>
      <c r="BI1692" s="54" t="s">
        <v>1929</v>
      </c>
      <c r="BJ1692" s="64" t="s">
        <v>3886</v>
      </c>
      <c r="BK1692" s="64" t="s">
        <v>6559</v>
      </c>
      <c r="BL1692" s="54"/>
      <c r="BM1692" s="54"/>
      <c r="BN1692" s="54"/>
      <c r="BO1692" s="39"/>
      <c r="BP1692" s="39"/>
      <c r="BQ1692" s="39"/>
      <c r="BR1692" s="39"/>
      <c r="BS1692" s="47"/>
      <c r="BT1692" s="39"/>
      <c r="BU1692" s="39"/>
      <c r="BV1692" s="39"/>
      <c r="BW1692" s="39"/>
      <c r="BX1692" s="39"/>
      <c r="BY1692" s="39"/>
      <c r="BZ1692" s="39"/>
      <c r="CA1692" s="39"/>
      <c r="CB1692" s="39"/>
      <c r="CC1692" s="47"/>
      <c r="CD1692" s="39"/>
      <c r="CE1692" s="39"/>
      <c r="CF1692" s="48"/>
      <c r="CG1692" s="48"/>
      <c r="CH1692" s="48"/>
      <c r="CI1692" s="48"/>
      <c r="CJ1692" s="48"/>
      <c r="CK1692" s="48"/>
      <c r="CL1692" s="48"/>
      <c r="CM1692" s="48"/>
      <c r="CN1692" s="48"/>
      <c r="CO1692" s="48"/>
      <c r="CP1692" s="48"/>
      <c r="CQ1692" s="48"/>
      <c r="CR1692" s="48"/>
      <c r="CS1692" s="48"/>
      <c r="CT1692" s="48"/>
      <c r="CU1692" s="48"/>
      <c r="CV1692" s="48"/>
      <c r="CW1692" s="48"/>
      <c r="CX1692" s="39"/>
      <c r="ML1692" s="135"/>
      <c r="MM1692" s="135"/>
      <c r="MN1692" s="135"/>
      <c r="MO1692" s="135"/>
      <c r="MP1692" s="135"/>
      <c r="MQ1692" s="135"/>
      <c r="MR1692" s="135"/>
      <c r="MS1692" s="135"/>
      <c r="MT1692" s="135"/>
      <c r="MU1692" s="135"/>
      <c r="MV1692" s="135"/>
      <c r="MW1692" s="135"/>
      <c r="MX1692" s="135"/>
      <c r="MY1692" s="135"/>
      <c r="MZ1692" s="135"/>
      <c r="NA1692" s="135"/>
      <c r="NB1692" s="135"/>
      <c r="NC1692" s="135"/>
      <c r="ND1692" s="135"/>
      <c r="NE1692" s="135"/>
      <c r="NF1692" s="135"/>
      <c r="NG1692" s="135"/>
      <c r="NH1692" s="135"/>
      <c r="NI1692" s="135"/>
      <c r="NJ1692" s="135"/>
      <c r="NK1692" s="135"/>
      <c r="NL1692" s="135"/>
      <c r="NM1692" s="135"/>
      <c r="NN1692" s="135"/>
      <c r="NO1692" s="135"/>
      <c r="NP1692" s="135"/>
      <c r="NQ1692" s="39"/>
      <c r="QS1692"/>
      <c r="QT1692"/>
      <c r="QU1692"/>
      <c r="QV1692"/>
      <c r="QW1692"/>
      <c r="QX1692"/>
      <c r="QY1692"/>
      <c r="QZ1692"/>
      <c r="RA1692"/>
      <c r="RB1692" s="39"/>
      <c r="RC1692" s="39"/>
      <c r="RD1692" s="39"/>
    </row>
    <row r="1693" spans="2:472" x14ac:dyDescent="0.2">
      <c r="B1693" s="426"/>
      <c r="C1693" s="427"/>
      <c r="V1693" s="63">
        <v>222</v>
      </c>
      <c r="W1693" s="54" t="s">
        <v>3946</v>
      </c>
      <c r="X1693" s="64">
        <v>61009</v>
      </c>
      <c r="Y1693" s="54" t="s">
        <v>2123</v>
      </c>
      <c r="Z1693" s="63" t="s">
        <v>412</v>
      </c>
      <c r="AA1693" s="54" t="s">
        <v>511</v>
      </c>
      <c r="AB1693" s="54" t="s">
        <v>388</v>
      </c>
      <c r="AC1693" s="54" t="s">
        <v>2123</v>
      </c>
      <c r="AD1693" s="64" t="s">
        <v>3886</v>
      </c>
      <c r="AE1693" s="64" t="s">
        <v>6559</v>
      </c>
      <c r="AF1693" s="63">
        <v>222</v>
      </c>
      <c r="AG1693" s="54" t="s">
        <v>3946</v>
      </c>
      <c r="AH1693" s="54" t="s">
        <v>6589</v>
      </c>
      <c r="AI1693" s="63" t="s">
        <v>3947</v>
      </c>
      <c r="AJ1693" s="64" t="s">
        <v>3948</v>
      </c>
      <c r="AK1693" s="569">
        <v>3080047</v>
      </c>
      <c r="AL1693" s="64" t="s">
        <v>506</v>
      </c>
      <c r="AM1693" s="64" t="s">
        <v>3952</v>
      </c>
      <c r="AN1693" s="570">
        <v>233095900</v>
      </c>
      <c r="AO1693" s="54"/>
      <c r="AP1693" s="54"/>
      <c r="AQ1693" s="54"/>
      <c r="AR1693" s="54"/>
      <c r="AS1693" s="54"/>
      <c r="AT1693" s="64" t="s">
        <v>6526</v>
      </c>
      <c r="AU1693" s="64"/>
      <c r="AV1693" s="54"/>
      <c r="AW1693" s="54"/>
      <c r="AX1693" s="54"/>
      <c r="AY1693" s="54"/>
      <c r="AZ1693" s="54"/>
      <c r="BA1693" s="54"/>
      <c r="BB1693" s="54"/>
      <c r="BC1693" s="54"/>
      <c r="BD1693" s="64">
        <v>61009</v>
      </c>
      <c r="BE1693" s="54" t="s">
        <v>2123</v>
      </c>
      <c r="BF1693" s="63" t="s">
        <v>412</v>
      </c>
      <c r="BG1693" s="54" t="s">
        <v>511</v>
      </c>
      <c r="BH1693" s="54" t="s">
        <v>388</v>
      </c>
      <c r="BI1693" s="54" t="s">
        <v>2123</v>
      </c>
      <c r="BJ1693" s="64" t="s">
        <v>3886</v>
      </c>
      <c r="BK1693" s="64" t="s">
        <v>6559</v>
      </c>
      <c r="BL1693" s="54"/>
      <c r="BM1693" s="54"/>
      <c r="BN1693" s="54"/>
      <c r="BO1693" s="39"/>
      <c r="BP1693" s="39"/>
      <c r="BQ1693" s="39"/>
      <c r="BR1693" s="39"/>
      <c r="BS1693" s="47"/>
      <c r="BT1693" s="39"/>
      <c r="BU1693" s="39"/>
      <c r="BV1693" s="39"/>
      <c r="BW1693" s="39"/>
      <c r="BX1693" s="39"/>
      <c r="BY1693" s="39"/>
      <c r="BZ1693" s="39"/>
      <c r="CA1693" s="39"/>
      <c r="CB1693" s="39"/>
      <c r="CC1693" s="47"/>
      <c r="CD1693" s="39"/>
      <c r="CE1693" s="39"/>
      <c r="CF1693" s="48"/>
      <c r="CG1693" s="48"/>
      <c r="CH1693" s="48"/>
      <c r="CI1693" s="48"/>
      <c r="CJ1693" s="48"/>
      <c r="CK1693" s="48"/>
      <c r="CL1693" s="48"/>
      <c r="CM1693" s="48"/>
      <c r="CN1693" s="48"/>
      <c r="CO1693" s="48"/>
      <c r="CP1693" s="48"/>
      <c r="CQ1693" s="48"/>
      <c r="CR1693" s="48"/>
      <c r="CS1693" s="48"/>
      <c r="CT1693" s="48"/>
      <c r="CU1693" s="48"/>
      <c r="CV1693" s="48"/>
      <c r="CW1693" s="48"/>
      <c r="CX1693" s="39"/>
      <c r="ML1693" s="135"/>
      <c r="MM1693" s="135"/>
      <c r="MN1693" s="135"/>
      <c r="MO1693" s="135"/>
      <c r="MP1693" s="135"/>
      <c r="MQ1693" s="135"/>
      <c r="MR1693" s="135"/>
      <c r="MS1693" s="135"/>
      <c r="MT1693" s="135"/>
      <c r="MU1693" s="135"/>
      <c r="MV1693" s="135"/>
      <c r="MW1693" s="135"/>
      <c r="MX1693" s="135"/>
      <c r="MY1693" s="135"/>
      <c r="MZ1693" s="135"/>
      <c r="NA1693" s="135"/>
      <c r="NB1693" s="135"/>
      <c r="NC1693" s="135"/>
      <c r="ND1693" s="135"/>
      <c r="NE1693" s="135"/>
      <c r="NF1693" s="135"/>
      <c r="NG1693" s="135"/>
      <c r="NH1693" s="135"/>
      <c r="NI1693" s="135"/>
      <c r="NJ1693" s="135"/>
      <c r="NK1693" s="135"/>
      <c r="NL1693" s="135"/>
      <c r="NM1693" s="135"/>
      <c r="NN1693" s="135"/>
      <c r="NO1693" s="135"/>
      <c r="NP1693" s="135"/>
      <c r="NQ1693" s="39"/>
      <c r="QS1693"/>
      <c r="QT1693"/>
      <c r="QU1693"/>
      <c r="QV1693"/>
      <c r="QW1693"/>
      <c r="QX1693"/>
      <c r="QY1693"/>
      <c r="QZ1693"/>
      <c r="RA1693"/>
      <c r="RB1693" s="39"/>
      <c r="RC1693" s="39"/>
      <c r="RD1693" s="39"/>
    </row>
    <row r="1694" spans="2:472" x14ac:dyDescent="0.2">
      <c r="B1694" s="426"/>
      <c r="C1694" s="427"/>
      <c r="V1694" s="63">
        <v>222</v>
      </c>
      <c r="W1694" s="54" t="s">
        <v>3946</v>
      </c>
      <c r="X1694" s="64">
        <v>61010</v>
      </c>
      <c r="Y1694" s="54" t="s">
        <v>2293</v>
      </c>
      <c r="Z1694" s="63" t="s">
        <v>412</v>
      </c>
      <c r="AA1694" s="54" t="s">
        <v>511</v>
      </c>
      <c r="AB1694" s="54" t="s">
        <v>388</v>
      </c>
      <c r="AC1694" s="54" t="s">
        <v>2293</v>
      </c>
      <c r="AD1694" s="64" t="s">
        <v>3886</v>
      </c>
      <c r="AE1694" s="64" t="s">
        <v>6559</v>
      </c>
      <c r="AF1694" s="63">
        <v>222</v>
      </c>
      <c r="AG1694" s="54" t="s">
        <v>3946</v>
      </c>
      <c r="AH1694" s="54" t="s">
        <v>6589</v>
      </c>
      <c r="AI1694" s="63" t="s">
        <v>3947</v>
      </c>
      <c r="AJ1694" s="64" t="s">
        <v>3948</v>
      </c>
      <c r="AK1694" s="569">
        <v>3080047</v>
      </c>
      <c r="AL1694" s="64" t="s">
        <v>506</v>
      </c>
      <c r="AM1694" s="64" t="s">
        <v>3952</v>
      </c>
      <c r="AN1694" s="570">
        <v>233095900</v>
      </c>
      <c r="AO1694" s="54"/>
      <c r="AP1694" s="54"/>
      <c r="AQ1694" s="54"/>
      <c r="AR1694" s="54"/>
      <c r="AS1694" s="54"/>
      <c r="AT1694" s="64" t="s">
        <v>6526</v>
      </c>
      <c r="AU1694" s="64"/>
      <c r="AV1694" s="54"/>
      <c r="AW1694" s="54"/>
      <c r="AX1694" s="54"/>
      <c r="AY1694" s="54"/>
      <c r="AZ1694" s="54"/>
      <c r="BA1694" s="54"/>
      <c r="BB1694" s="54"/>
      <c r="BC1694" s="54"/>
      <c r="BD1694" s="64">
        <v>61010</v>
      </c>
      <c r="BE1694" s="54" t="s">
        <v>2293</v>
      </c>
      <c r="BF1694" s="63" t="s">
        <v>412</v>
      </c>
      <c r="BG1694" s="54" t="s">
        <v>511</v>
      </c>
      <c r="BH1694" s="54" t="s">
        <v>388</v>
      </c>
      <c r="BI1694" s="54" t="s">
        <v>2293</v>
      </c>
      <c r="BJ1694" s="64" t="s">
        <v>3886</v>
      </c>
      <c r="BK1694" s="64" t="s">
        <v>6559</v>
      </c>
      <c r="BL1694" s="54"/>
      <c r="BM1694" s="54"/>
      <c r="BN1694" s="54"/>
      <c r="BO1694" s="39"/>
      <c r="BP1694" s="39"/>
      <c r="BQ1694" s="39"/>
      <c r="BR1694" s="39"/>
      <c r="BS1694" s="47"/>
      <c r="BT1694" s="39"/>
      <c r="BU1694" s="39"/>
      <c r="BV1694" s="39"/>
      <c r="BW1694" s="39"/>
      <c r="BX1694" s="39"/>
      <c r="BY1694" s="39"/>
      <c r="BZ1694" s="39"/>
      <c r="CA1694" s="39"/>
      <c r="CB1694" s="39"/>
      <c r="CC1694" s="47"/>
      <c r="CD1694" s="39"/>
      <c r="CE1694" s="39"/>
      <c r="CF1694" s="48"/>
      <c r="CG1694" s="48"/>
      <c r="CH1694" s="48"/>
      <c r="CI1694" s="48"/>
      <c r="CJ1694" s="48"/>
      <c r="CK1694" s="48"/>
      <c r="CL1694" s="48"/>
      <c r="CM1694" s="48"/>
      <c r="CN1694" s="48"/>
      <c r="CO1694" s="48"/>
      <c r="CP1694" s="48"/>
      <c r="CQ1694" s="48"/>
      <c r="CR1694" s="48"/>
      <c r="CS1694" s="48"/>
      <c r="CT1694" s="48"/>
      <c r="CU1694" s="48"/>
      <c r="CV1694" s="48"/>
      <c r="CW1694" s="48"/>
      <c r="CX1694" s="39"/>
      <c r="ML1694" s="135"/>
      <c r="MM1694" s="135"/>
      <c r="MN1694" s="135"/>
      <c r="MO1694" s="135"/>
      <c r="MP1694" s="135"/>
      <c r="MQ1694" s="135"/>
      <c r="MR1694" s="135"/>
      <c r="MS1694" s="135"/>
      <c r="MT1694" s="135"/>
      <c r="MU1694" s="135"/>
      <c r="MV1694" s="135"/>
      <c r="MW1694" s="135"/>
      <c r="MX1694" s="135"/>
      <c r="MY1694" s="135"/>
      <c r="MZ1694" s="135"/>
      <c r="NA1694" s="135"/>
      <c r="NB1694" s="135"/>
      <c r="NC1694" s="135"/>
      <c r="ND1694" s="135"/>
      <c r="NE1694" s="135"/>
      <c r="NF1694" s="135"/>
      <c r="NG1694" s="135"/>
      <c r="NH1694" s="135"/>
      <c r="NI1694" s="135"/>
      <c r="NJ1694" s="135"/>
      <c r="NK1694" s="135"/>
      <c r="NL1694" s="135"/>
      <c r="NM1694" s="135"/>
      <c r="NN1694" s="135"/>
      <c r="NO1694" s="135"/>
      <c r="NP1694" s="135"/>
      <c r="NQ1694" s="39"/>
      <c r="QS1694"/>
      <c r="QT1694"/>
      <c r="QU1694"/>
      <c r="QV1694"/>
      <c r="QW1694"/>
      <c r="QX1694"/>
      <c r="QY1694"/>
      <c r="QZ1694"/>
      <c r="RA1694"/>
      <c r="RB1694" s="39"/>
      <c r="RC1694" s="39"/>
      <c r="RD1694" s="39"/>
    </row>
    <row r="1695" spans="2:472" x14ac:dyDescent="0.2">
      <c r="B1695" s="426"/>
      <c r="C1695" s="427"/>
      <c r="V1695" s="63">
        <v>222</v>
      </c>
      <c r="W1695" s="54" t="s">
        <v>3946</v>
      </c>
      <c r="X1695" s="64">
        <v>61011</v>
      </c>
      <c r="Y1695" s="54" t="s">
        <v>2448</v>
      </c>
      <c r="Z1695" s="63" t="s">
        <v>412</v>
      </c>
      <c r="AA1695" s="54" t="s">
        <v>511</v>
      </c>
      <c r="AB1695" s="54" t="s">
        <v>388</v>
      </c>
      <c r="AC1695" s="54" t="s">
        <v>2448</v>
      </c>
      <c r="AD1695" s="64" t="s">
        <v>3886</v>
      </c>
      <c r="AE1695" s="64" t="s">
        <v>6559</v>
      </c>
      <c r="AF1695" s="63">
        <v>222</v>
      </c>
      <c r="AG1695" s="54" t="s">
        <v>3946</v>
      </c>
      <c r="AH1695" s="54" t="s">
        <v>6589</v>
      </c>
      <c r="AI1695" s="63" t="s">
        <v>3947</v>
      </c>
      <c r="AJ1695" s="64" t="s">
        <v>3948</v>
      </c>
      <c r="AK1695" s="569">
        <v>3080047</v>
      </c>
      <c r="AL1695" s="64" t="s">
        <v>506</v>
      </c>
      <c r="AM1695" s="64" t="s">
        <v>3952</v>
      </c>
      <c r="AN1695" s="570">
        <v>233095900</v>
      </c>
      <c r="AO1695" s="54"/>
      <c r="AP1695" s="54"/>
      <c r="AQ1695" s="54"/>
      <c r="AR1695" s="54"/>
      <c r="AS1695" s="54"/>
      <c r="AT1695" s="64" t="s">
        <v>6526</v>
      </c>
      <c r="AU1695" s="64"/>
      <c r="AV1695" s="54"/>
      <c r="AW1695" s="54"/>
      <c r="AX1695" s="54"/>
      <c r="AY1695" s="54"/>
      <c r="AZ1695" s="54"/>
      <c r="BA1695" s="54"/>
      <c r="BB1695" s="54"/>
      <c r="BC1695" s="54"/>
      <c r="BD1695" s="64">
        <v>61011</v>
      </c>
      <c r="BE1695" s="54" t="s">
        <v>2448</v>
      </c>
      <c r="BF1695" s="63" t="s">
        <v>412</v>
      </c>
      <c r="BG1695" s="54" t="s">
        <v>511</v>
      </c>
      <c r="BH1695" s="54" t="s">
        <v>388</v>
      </c>
      <c r="BI1695" s="54" t="s">
        <v>2448</v>
      </c>
      <c r="BJ1695" s="64" t="s">
        <v>3886</v>
      </c>
      <c r="BK1695" s="64" t="s">
        <v>6559</v>
      </c>
      <c r="BL1695" s="54"/>
      <c r="BM1695" s="54"/>
      <c r="BN1695" s="54"/>
      <c r="BO1695" s="39"/>
      <c r="BP1695" s="39"/>
      <c r="BQ1695" s="39"/>
      <c r="BR1695" s="39"/>
      <c r="BS1695" s="47"/>
      <c r="BT1695" s="39"/>
      <c r="BU1695" s="39"/>
      <c r="BV1695" s="39"/>
      <c r="BW1695" s="39"/>
      <c r="BX1695" s="39"/>
      <c r="BY1695" s="39"/>
      <c r="BZ1695" s="39"/>
      <c r="CA1695" s="39"/>
      <c r="CB1695" s="39"/>
      <c r="CC1695" s="47"/>
      <c r="CD1695" s="39"/>
      <c r="CE1695" s="39"/>
      <c r="CF1695" s="48"/>
      <c r="CG1695" s="48"/>
      <c r="CH1695" s="48"/>
      <c r="CI1695" s="48"/>
      <c r="CJ1695" s="48"/>
      <c r="CK1695" s="48"/>
      <c r="CL1695" s="48"/>
      <c r="CM1695" s="48"/>
      <c r="CN1695" s="48"/>
      <c r="CO1695" s="48"/>
      <c r="CP1695" s="48"/>
      <c r="CQ1695" s="48"/>
      <c r="CR1695" s="48"/>
      <c r="CS1695" s="48"/>
      <c r="CT1695" s="48"/>
      <c r="CU1695" s="48"/>
      <c r="CV1695" s="48"/>
      <c r="CW1695" s="48"/>
      <c r="CX1695" s="39"/>
      <c r="ML1695" s="135"/>
      <c r="MM1695" s="135"/>
      <c r="MN1695" s="135"/>
      <c r="MO1695" s="135"/>
      <c r="MP1695" s="135"/>
      <c r="MQ1695" s="135"/>
      <c r="MR1695" s="135"/>
      <c r="MS1695" s="135"/>
      <c r="MT1695" s="135"/>
      <c r="MU1695" s="135"/>
      <c r="MV1695" s="135"/>
      <c r="MW1695" s="135"/>
      <c r="MX1695" s="135"/>
      <c r="MY1695" s="135"/>
      <c r="MZ1695" s="135"/>
      <c r="NA1695" s="135"/>
      <c r="NB1695" s="135"/>
      <c r="NC1695" s="135"/>
      <c r="ND1695" s="135"/>
      <c r="NE1695" s="135"/>
      <c r="NF1695" s="135"/>
      <c r="NG1695" s="135"/>
      <c r="NH1695" s="135"/>
      <c r="NI1695" s="135"/>
      <c r="NJ1695" s="135"/>
      <c r="NK1695" s="135"/>
      <c r="NL1695" s="135"/>
      <c r="NM1695" s="135"/>
      <c r="NN1695" s="135"/>
      <c r="NO1695" s="135"/>
      <c r="NP1695" s="135"/>
      <c r="NQ1695" s="39"/>
      <c r="QS1695"/>
      <c r="QT1695"/>
      <c r="QU1695"/>
      <c r="QV1695"/>
      <c r="QW1695"/>
      <c r="QX1695"/>
      <c r="QY1695"/>
      <c r="QZ1695"/>
      <c r="RA1695"/>
      <c r="RB1695" s="39"/>
      <c r="RC1695" s="39"/>
      <c r="RD1695" s="39"/>
    </row>
    <row r="1696" spans="2:472" x14ac:dyDescent="0.2">
      <c r="B1696" s="426"/>
      <c r="C1696" s="427"/>
      <c r="V1696" s="63">
        <v>222</v>
      </c>
      <c r="W1696" s="54" t="s">
        <v>3946</v>
      </c>
      <c r="X1696" s="64">
        <v>61015</v>
      </c>
      <c r="Y1696" s="54" t="s">
        <v>2731</v>
      </c>
      <c r="Z1696" s="63" t="s">
        <v>412</v>
      </c>
      <c r="AA1696" s="54" t="s">
        <v>511</v>
      </c>
      <c r="AB1696" s="54" t="s">
        <v>388</v>
      </c>
      <c r="AC1696" s="54" t="s">
        <v>6595</v>
      </c>
      <c r="AD1696" s="64" t="s">
        <v>3886</v>
      </c>
      <c r="AE1696" s="64" t="s">
        <v>6559</v>
      </c>
      <c r="AF1696" s="63">
        <v>222</v>
      </c>
      <c r="AG1696" s="54" t="s">
        <v>3946</v>
      </c>
      <c r="AH1696" s="54" t="s">
        <v>6589</v>
      </c>
      <c r="AI1696" s="63" t="s">
        <v>3947</v>
      </c>
      <c r="AJ1696" s="64" t="s">
        <v>3948</v>
      </c>
      <c r="AK1696" s="569">
        <v>3080047</v>
      </c>
      <c r="AL1696" s="64" t="s">
        <v>506</v>
      </c>
      <c r="AM1696" s="64" t="s">
        <v>3952</v>
      </c>
      <c r="AN1696" s="570">
        <v>233095900</v>
      </c>
      <c r="AO1696" s="54"/>
      <c r="AP1696" s="54"/>
      <c r="AQ1696" s="54"/>
      <c r="AR1696" s="54"/>
      <c r="AS1696" s="54"/>
      <c r="AT1696" s="64" t="s">
        <v>6526</v>
      </c>
      <c r="AU1696" s="64"/>
      <c r="AV1696" s="54"/>
      <c r="AW1696" s="54"/>
      <c r="AX1696" s="54"/>
      <c r="AY1696" s="54"/>
      <c r="AZ1696" s="54"/>
      <c r="BA1696" s="54"/>
      <c r="BB1696" s="54"/>
      <c r="BC1696" s="54"/>
      <c r="BD1696" s="64">
        <v>61015</v>
      </c>
      <c r="BE1696" s="54" t="s">
        <v>2731</v>
      </c>
      <c r="BF1696" s="63" t="s">
        <v>412</v>
      </c>
      <c r="BG1696" s="54" t="s">
        <v>511</v>
      </c>
      <c r="BH1696" s="54" t="s">
        <v>388</v>
      </c>
      <c r="BI1696" s="54" t="s">
        <v>6595</v>
      </c>
      <c r="BJ1696" s="64" t="s">
        <v>3886</v>
      </c>
      <c r="BK1696" s="64" t="s">
        <v>6559</v>
      </c>
      <c r="BL1696" s="54"/>
      <c r="BM1696" s="54"/>
      <c r="BN1696" s="54"/>
      <c r="BO1696" s="39"/>
      <c r="BP1696" s="39"/>
      <c r="BQ1696" s="39"/>
      <c r="BR1696" s="39"/>
      <c r="BS1696" s="47"/>
      <c r="BT1696" s="39"/>
      <c r="BU1696" s="39"/>
      <c r="BV1696" s="39"/>
      <c r="BW1696" s="39"/>
      <c r="BX1696" s="39"/>
      <c r="BY1696" s="39"/>
      <c r="BZ1696" s="39"/>
      <c r="CA1696" s="39"/>
      <c r="CB1696" s="39"/>
      <c r="CC1696" s="47"/>
      <c r="CD1696" s="39"/>
      <c r="CE1696" s="39"/>
      <c r="CF1696" s="48"/>
      <c r="CG1696" s="48"/>
      <c r="CH1696" s="48"/>
      <c r="CI1696" s="48"/>
      <c r="CJ1696" s="48"/>
      <c r="CK1696" s="48"/>
      <c r="CL1696" s="48"/>
      <c r="CM1696" s="48"/>
      <c r="CN1696" s="48"/>
      <c r="CO1696" s="48"/>
      <c r="CP1696" s="48"/>
      <c r="CQ1696" s="48"/>
      <c r="CR1696" s="48"/>
      <c r="CS1696" s="48"/>
      <c r="CT1696" s="48"/>
      <c r="CU1696" s="48"/>
      <c r="CV1696" s="48"/>
      <c r="CW1696" s="48"/>
      <c r="CX1696" s="39"/>
      <c r="ML1696" s="135"/>
      <c r="MM1696" s="135"/>
      <c r="MN1696" s="135"/>
      <c r="MO1696" s="135"/>
      <c r="MP1696" s="135"/>
      <c r="MQ1696" s="135"/>
      <c r="MR1696" s="135"/>
      <c r="MS1696" s="135"/>
      <c r="MT1696" s="135"/>
      <c r="MU1696" s="135"/>
      <c r="MV1696" s="135"/>
      <c r="MW1696" s="135"/>
      <c r="MX1696" s="135"/>
      <c r="MY1696" s="135"/>
      <c r="MZ1696" s="135"/>
      <c r="NA1696" s="135"/>
      <c r="NB1696" s="135"/>
      <c r="NC1696" s="135"/>
      <c r="ND1696" s="135"/>
      <c r="NE1696" s="135"/>
      <c r="NF1696" s="135"/>
      <c r="NG1696" s="135"/>
      <c r="NH1696" s="135"/>
      <c r="NI1696" s="135"/>
      <c r="NJ1696" s="135"/>
      <c r="NK1696" s="135"/>
      <c r="NL1696" s="135"/>
      <c r="NM1696" s="135"/>
      <c r="NN1696" s="135"/>
      <c r="NO1696" s="135"/>
      <c r="NP1696" s="135"/>
      <c r="NQ1696" s="39"/>
      <c r="QS1696"/>
      <c r="QT1696"/>
      <c r="QU1696"/>
      <c r="QV1696"/>
      <c r="QW1696"/>
      <c r="QX1696"/>
      <c r="QY1696"/>
      <c r="QZ1696"/>
      <c r="RA1696"/>
      <c r="RB1696" s="39"/>
      <c r="RC1696" s="39"/>
      <c r="RD1696" s="39"/>
    </row>
    <row r="1697" spans="2:472" x14ac:dyDescent="0.2">
      <c r="B1697" s="426"/>
      <c r="C1697" s="427"/>
      <c r="V1697" s="63">
        <v>222</v>
      </c>
      <c r="W1697" s="54" t="s">
        <v>3946</v>
      </c>
      <c r="X1697" s="64">
        <v>61016</v>
      </c>
      <c r="Y1697" s="54" t="s">
        <v>2847</v>
      </c>
      <c r="Z1697" s="63" t="s">
        <v>412</v>
      </c>
      <c r="AA1697" s="54" t="s">
        <v>511</v>
      </c>
      <c r="AB1697" s="54" t="s">
        <v>388</v>
      </c>
      <c r="AC1697" s="54" t="s">
        <v>6594</v>
      </c>
      <c r="AD1697" s="64" t="s">
        <v>3886</v>
      </c>
      <c r="AE1697" s="64" t="s">
        <v>6559</v>
      </c>
      <c r="AF1697" s="63">
        <v>222</v>
      </c>
      <c r="AG1697" s="54" t="s">
        <v>3946</v>
      </c>
      <c r="AH1697" s="54" t="s">
        <v>6589</v>
      </c>
      <c r="AI1697" s="63" t="s">
        <v>3947</v>
      </c>
      <c r="AJ1697" s="64" t="s">
        <v>3948</v>
      </c>
      <c r="AK1697" s="569">
        <v>3080047</v>
      </c>
      <c r="AL1697" s="64" t="s">
        <v>506</v>
      </c>
      <c r="AM1697" s="64" t="s">
        <v>3952</v>
      </c>
      <c r="AN1697" s="570">
        <v>233095900</v>
      </c>
      <c r="AO1697" s="54"/>
      <c r="AP1697" s="54"/>
      <c r="AQ1697" s="54"/>
      <c r="AR1697" s="54"/>
      <c r="AS1697" s="54"/>
      <c r="AT1697" s="64" t="s">
        <v>6526</v>
      </c>
      <c r="AU1697" s="64"/>
      <c r="AV1697" s="54"/>
      <c r="AW1697" s="54"/>
      <c r="AX1697" s="54"/>
      <c r="AY1697" s="54"/>
      <c r="AZ1697" s="54"/>
      <c r="BA1697" s="54"/>
      <c r="BB1697" s="54"/>
      <c r="BC1697" s="54"/>
      <c r="BD1697" s="64">
        <v>61016</v>
      </c>
      <c r="BE1697" s="54" t="s">
        <v>2847</v>
      </c>
      <c r="BF1697" s="63" t="s">
        <v>412</v>
      </c>
      <c r="BG1697" s="54" t="s">
        <v>511</v>
      </c>
      <c r="BH1697" s="54" t="s">
        <v>388</v>
      </c>
      <c r="BI1697" s="54" t="s">
        <v>6594</v>
      </c>
      <c r="BJ1697" s="64" t="s">
        <v>3886</v>
      </c>
      <c r="BK1697" s="64" t="s">
        <v>6559</v>
      </c>
      <c r="BL1697" s="54"/>
      <c r="BM1697" s="54"/>
      <c r="BN1697" s="54"/>
      <c r="BO1697" s="39"/>
      <c r="BP1697" s="39"/>
      <c r="BQ1697" s="39"/>
      <c r="BR1697" s="39"/>
      <c r="BS1697" s="47"/>
      <c r="BT1697" s="39"/>
      <c r="BU1697" s="39"/>
      <c r="BV1697" s="39"/>
      <c r="BW1697" s="39"/>
      <c r="BX1697" s="39"/>
      <c r="BY1697" s="39"/>
      <c r="BZ1697" s="39"/>
      <c r="CA1697" s="39"/>
      <c r="CB1697" s="39"/>
      <c r="CC1697" s="47"/>
      <c r="CD1697" s="39"/>
      <c r="CE1697" s="39"/>
      <c r="CF1697" s="48"/>
      <c r="CG1697" s="48"/>
      <c r="CH1697" s="48"/>
      <c r="CI1697" s="48"/>
      <c r="CJ1697" s="48"/>
      <c r="CK1697" s="48"/>
      <c r="CL1697" s="48"/>
      <c r="CM1697" s="48"/>
      <c r="CN1697" s="48"/>
      <c r="CO1697" s="48"/>
      <c r="CP1697" s="48"/>
      <c r="CQ1697" s="48"/>
      <c r="CR1697" s="48"/>
      <c r="CS1697" s="48"/>
      <c r="CT1697" s="48"/>
      <c r="CU1697" s="48"/>
      <c r="CV1697" s="48"/>
      <c r="CW1697" s="48"/>
      <c r="CX1697" s="39"/>
      <c r="ML1697" s="135"/>
      <c r="MM1697" s="135"/>
      <c r="MN1697" s="135"/>
      <c r="MO1697" s="135"/>
      <c r="MP1697" s="135"/>
      <c r="MQ1697" s="135"/>
      <c r="MR1697" s="135"/>
      <c r="MS1697" s="135"/>
      <c r="MT1697" s="135"/>
      <c r="MU1697" s="135"/>
      <c r="MV1697" s="135"/>
      <c r="MW1697" s="135"/>
      <c r="MX1697" s="135"/>
      <c r="MY1697" s="135"/>
      <c r="MZ1697" s="135"/>
      <c r="NA1697" s="135"/>
      <c r="NB1697" s="135"/>
      <c r="NC1697" s="135"/>
      <c r="ND1697" s="135"/>
      <c r="NE1697" s="135"/>
      <c r="NF1697" s="135"/>
      <c r="NG1697" s="135"/>
      <c r="NH1697" s="135"/>
      <c r="NI1697" s="135"/>
      <c r="NJ1697" s="135"/>
      <c r="NK1697" s="135"/>
      <c r="NL1697" s="135"/>
      <c r="NM1697" s="135"/>
      <c r="NN1697" s="135"/>
      <c r="NO1697" s="135"/>
      <c r="NP1697" s="135"/>
      <c r="NQ1697" s="39"/>
      <c r="QS1697"/>
      <c r="QT1697"/>
      <c r="QU1697"/>
      <c r="QV1697"/>
      <c r="QW1697"/>
      <c r="QX1697"/>
      <c r="QY1697"/>
      <c r="QZ1697"/>
      <c r="RA1697"/>
      <c r="RB1697" s="39"/>
      <c r="RC1697" s="39"/>
      <c r="RD1697" s="39"/>
    </row>
    <row r="1698" spans="2:472" x14ac:dyDescent="0.2">
      <c r="B1698" s="426"/>
      <c r="C1698" s="427"/>
      <c r="V1698" s="63">
        <v>222</v>
      </c>
      <c r="W1698" s="54" t="s">
        <v>3946</v>
      </c>
      <c r="X1698" s="64">
        <v>61501</v>
      </c>
      <c r="Y1698" s="54" t="s">
        <v>789</v>
      </c>
      <c r="Z1698" s="63" t="s">
        <v>1341</v>
      </c>
      <c r="AA1698" s="54" t="s">
        <v>516</v>
      </c>
      <c r="AB1698" s="54" t="s">
        <v>388</v>
      </c>
      <c r="AC1698" s="54" t="s">
        <v>789</v>
      </c>
      <c r="AD1698" s="64" t="s">
        <v>3886</v>
      </c>
      <c r="AE1698" s="64" t="s">
        <v>6559</v>
      </c>
      <c r="AF1698" s="63">
        <v>222</v>
      </c>
      <c r="AG1698" s="54" t="s">
        <v>3946</v>
      </c>
      <c r="AH1698" s="54" t="s">
        <v>6589</v>
      </c>
      <c r="AI1698" s="63" t="s">
        <v>3947</v>
      </c>
      <c r="AJ1698" s="64" t="s">
        <v>3948</v>
      </c>
      <c r="AK1698" s="569">
        <v>3080047</v>
      </c>
      <c r="AL1698" s="64" t="s">
        <v>506</v>
      </c>
      <c r="AM1698" s="64" t="s">
        <v>3952</v>
      </c>
      <c r="AN1698" s="570">
        <v>233095900</v>
      </c>
      <c r="AO1698" s="54"/>
      <c r="AP1698" s="54"/>
      <c r="AQ1698" s="54"/>
      <c r="AR1698" s="54"/>
      <c r="AS1698" s="54"/>
      <c r="AT1698" s="64" t="s">
        <v>6526</v>
      </c>
      <c r="AU1698" s="64"/>
      <c r="AV1698" s="54"/>
      <c r="AW1698" s="54"/>
      <c r="AX1698" s="54"/>
      <c r="AY1698" s="54"/>
      <c r="AZ1698" s="54"/>
      <c r="BA1698" s="54"/>
      <c r="BB1698" s="54"/>
      <c r="BC1698" s="54"/>
      <c r="BD1698" s="64">
        <v>61501</v>
      </c>
      <c r="BE1698" s="54" t="s">
        <v>789</v>
      </c>
      <c r="BF1698" s="63" t="s">
        <v>1341</v>
      </c>
      <c r="BG1698" s="54" t="s">
        <v>516</v>
      </c>
      <c r="BH1698" s="54" t="s">
        <v>388</v>
      </c>
      <c r="BI1698" s="54" t="s">
        <v>789</v>
      </c>
      <c r="BJ1698" s="64" t="s">
        <v>3886</v>
      </c>
      <c r="BK1698" s="64" t="s">
        <v>6559</v>
      </c>
      <c r="BL1698" s="54"/>
      <c r="BM1698" s="54"/>
      <c r="BN1698" s="54"/>
      <c r="BO1698" s="39"/>
      <c r="BP1698" s="39"/>
      <c r="BQ1698" s="39"/>
      <c r="BR1698" s="39"/>
      <c r="BS1698" s="47"/>
      <c r="BT1698" s="39"/>
      <c r="BU1698" s="39"/>
      <c r="BV1698" s="39"/>
      <c r="BW1698" s="39"/>
      <c r="BX1698" s="39"/>
      <c r="BY1698" s="39"/>
      <c r="BZ1698" s="39"/>
      <c r="CA1698" s="39"/>
      <c r="CB1698" s="39"/>
      <c r="CC1698" s="47"/>
      <c r="CD1698" s="39"/>
      <c r="CE1698" s="39"/>
      <c r="CF1698" s="48"/>
      <c r="CG1698" s="48"/>
      <c r="CH1698" s="48"/>
      <c r="CI1698" s="48"/>
      <c r="CJ1698" s="48"/>
      <c r="CK1698" s="48"/>
      <c r="CL1698" s="48"/>
      <c r="CM1698" s="48"/>
      <c r="CN1698" s="48"/>
      <c r="CO1698" s="48"/>
      <c r="CP1698" s="48"/>
      <c r="CQ1698" s="48"/>
      <c r="CR1698" s="48"/>
      <c r="CS1698" s="48"/>
      <c r="CT1698" s="48"/>
      <c r="CU1698" s="48"/>
      <c r="CV1698" s="48"/>
      <c r="CW1698" s="48"/>
      <c r="CX1698" s="39"/>
      <c r="ML1698" s="135"/>
      <c r="MM1698" s="135"/>
      <c r="MN1698" s="135"/>
      <c r="MO1698" s="135"/>
      <c r="MP1698" s="135"/>
      <c r="MQ1698" s="135"/>
      <c r="MR1698" s="135"/>
      <c r="MS1698" s="135"/>
      <c r="MT1698" s="135"/>
      <c r="MU1698" s="135"/>
      <c r="MV1698" s="135"/>
      <c r="MW1698" s="135"/>
      <c r="MX1698" s="135"/>
      <c r="MY1698" s="135"/>
      <c r="MZ1698" s="135"/>
      <c r="NA1698" s="135"/>
      <c r="NB1698" s="135"/>
      <c r="NC1698" s="135"/>
      <c r="ND1698" s="135"/>
      <c r="NE1698" s="135"/>
      <c r="NF1698" s="135"/>
      <c r="NG1698" s="135"/>
      <c r="NH1698" s="135"/>
      <c r="NI1698" s="135"/>
      <c r="NJ1698" s="135"/>
      <c r="NK1698" s="135"/>
      <c r="NL1698" s="135"/>
      <c r="NM1698" s="135"/>
      <c r="NN1698" s="135"/>
      <c r="NO1698" s="135"/>
      <c r="NP1698" s="135"/>
      <c r="NQ1698" s="39"/>
      <c r="QS1698"/>
      <c r="QT1698"/>
      <c r="QU1698"/>
      <c r="QV1698"/>
      <c r="QW1698"/>
      <c r="QX1698"/>
      <c r="QY1698"/>
      <c r="QZ1698"/>
      <c r="RA1698"/>
      <c r="RB1698" s="39"/>
      <c r="RC1698" s="39"/>
      <c r="RD1698" s="39"/>
    </row>
    <row r="1699" spans="2:472" x14ac:dyDescent="0.2">
      <c r="B1699" s="426"/>
      <c r="C1699" s="427"/>
      <c r="V1699" s="63">
        <v>222</v>
      </c>
      <c r="W1699" s="54" t="s">
        <v>3946</v>
      </c>
      <c r="X1699" s="64">
        <v>61504</v>
      </c>
      <c r="Y1699" s="54" t="s">
        <v>1111</v>
      </c>
      <c r="Z1699" s="63" t="s">
        <v>1341</v>
      </c>
      <c r="AA1699" s="54" t="s">
        <v>516</v>
      </c>
      <c r="AB1699" s="54" t="s">
        <v>388</v>
      </c>
      <c r="AC1699" s="54" t="s">
        <v>1111</v>
      </c>
      <c r="AD1699" s="64" t="s">
        <v>3886</v>
      </c>
      <c r="AE1699" s="64" t="s">
        <v>6559</v>
      </c>
      <c r="AF1699" s="63">
        <v>222</v>
      </c>
      <c r="AG1699" s="54" t="s">
        <v>3946</v>
      </c>
      <c r="AH1699" s="54" t="s">
        <v>6589</v>
      </c>
      <c r="AI1699" s="63" t="s">
        <v>3947</v>
      </c>
      <c r="AJ1699" s="64" t="s">
        <v>3948</v>
      </c>
      <c r="AK1699" s="569">
        <v>3080047</v>
      </c>
      <c r="AL1699" s="64" t="s">
        <v>506</v>
      </c>
      <c r="AM1699" s="64" t="s">
        <v>3952</v>
      </c>
      <c r="AN1699" s="570">
        <v>233095900</v>
      </c>
      <c r="AO1699" s="54"/>
      <c r="AP1699" s="54"/>
      <c r="AQ1699" s="54"/>
      <c r="AR1699" s="54"/>
      <c r="AS1699" s="54"/>
      <c r="AT1699" s="64" t="s">
        <v>6526</v>
      </c>
      <c r="AU1699" s="64"/>
      <c r="AV1699" s="54"/>
      <c r="AW1699" s="54"/>
      <c r="AX1699" s="54"/>
      <c r="AY1699" s="54"/>
      <c r="AZ1699" s="54"/>
      <c r="BA1699" s="54"/>
      <c r="BB1699" s="54"/>
      <c r="BC1699" s="54"/>
      <c r="BD1699" s="64">
        <v>61504</v>
      </c>
      <c r="BE1699" s="54" t="s">
        <v>1111</v>
      </c>
      <c r="BF1699" s="63" t="s">
        <v>1341</v>
      </c>
      <c r="BG1699" s="54" t="s">
        <v>516</v>
      </c>
      <c r="BH1699" s="54" t="s">
        <v>388</v>
      </c>
      <c r="BI1699" s="54" t="s">
        <v>1111</v>
      </c>
      <c r="BJ1699" s="64" t="s">
        <v>3886</v>
      </c>
      <c r="BK1699" s="64" t="s">
        <v>6559</v>
      </c>
      <c r="BL1699" s="54"/>
      <c r="BM1699" s="54"/>
      <c r="BN1699" s="54"/>
      <c r="BO1699" s="39"/>
      <c r="BP1699" s="39"/>
      <c r="BQ1699" s="39"/>
      <c r="BR1699" s="39"/>
      <c r="BS1699" s="47"/>
      <c r="BT1699" s="39"/>
      <c r="BU1699" s="39"/>
      <c r="BV1699" s="39"/>
      <c r="BW1699" s="39"/>
      <c r="BX1699" s="39"/>
      <c r="BY1699" s="39"/>
      <c r="BZ1699" s="39"/>
      <c r="CA1699" s="39"/>
      <c r="CB1699" s="39"/>
      <c r="CC1699" s="47"/>
      <c r="CD1699" s="39"/>
      <c r="CE1699" s="39"/>
      <c r="CF1699" s="48"/>
      <c r="CG1699" s="48"/>
      <c r="CH1699" s="48"/>
      <c r="CI1699" s="48"/>
      <c r="CJ1699" s="48"/>
      <c r="CK1699" s="48"/>
      <c r="CL1699" s="48"/>
      <c r="CM1699" s="48"/>
      <c r="CN1699" s="48"/>
      <c r="CO1699" s="48"/>
      <c r="CP1699" s="48"/>
      <c r="CQ1699" s="48"/>
      <c r="CR1699" s="48"/>
      <c r="CS1699" s="48"/>
      <c r="CT1699" s="48"/>
      <c r="CU1699" s="48"/>
      <c r="CV1699" s="48"/>
      <c r="CW1699" s="48"/>
      <c r="CX1699" s="39"/>
      <c r="ML1699" s="135"/>
      <c r="MM1699" s="135"/>
      <c r="MN1699" s="135"/>
      <c r="MO1699" s="135"/>
      <c r="MP1699" s="135"/>
      <c r="MQ1699" s="135"/>
      <c r="MR1699" s="135"/>
      <c r="MS1699" s="135"/>
      <c r="MT1699" s="135"/>
      <c r="MU1699" s="135"/>
      <c r="MV1699" s="135"/>
      <c r="MW1699" s="135"/>
      <c r="MX1699" s="135"/>
      <c r="MY1699" s="135"/>
      <c r="MZ1699" s="135"/>
      <c r="NA1699" s="135"/>
      <c r="NB1699" s="135"/>
      <c r="NC1699" s="135"/>
      <c r="ND1699" s="135"/>
      <c r="NE1699" s="135"/>
      <c r="NF1699" s="135"/>
      <c r="NG1699" s="135"/>
      <c r="NH1699" s="135"/>
      <c r="NI1699" s="135"/>
      <c r="NJ1699" s="135"/>
      <c r="NK1699" s="135"/>
      <c r="NL1699" s="135"/>
      <c r="NM1699" s="135"/>
      <c r="NN1699" s="135"/>
      <c r="NO1699" s="135"/>
      <c r="NP1699" s="135"/>
      <c r="NQ1699" s="39"/>
      <c r="QS1699"/>
      <c r="QT1699"/>
      <c r="QU1699"/>
      <c r="QV1699"/>
      <c r="QW1699"/>
      <c r="QX1699"/>
      <c r="QY1699"/>
      <c r="QZ1699"/>
      <c r="RA1699"/>
      <c r="RB1699" s="39"/>
      <c r="RC1699" s="39"/>
      <c r="RD1699" s="39"/>
    </row>
    <row r="1700" spans="2:472" x14ac:dyDescent="0.2">
      <c r="B1700" s="426"/>
      <c r="C1700" s="427"/>
      <c r="V1700" s="63">
        <v>222</v>
      </c>
      <c r="W1700" s="54" t="s">
        <v>3946</v>
      </c>
      <c r="X1700" s="64">
        <v>61506</v>
      </c>
      <c r="Y1700" s="54" t="s">
        <v>1418</v>
      </c>
      <c r="Z1700" s="63" t="s">
        <v>1341</v>
      </c>
      <c r="AA1700" s="54" t="s">
        <v>516</v>
      </c>
      <c r="AB1700" s="54" t="s">
        <v>388</v>
      </c>
      <c r="AC1700" s="54" t="s">
        <v>1418</v>
      </c>
      <c r="AD1700" s="64" t="s">
        <v>3886</v>
      </c>
      <c r="AE1700" s="64" t="s">
        <v>6559</v>
      </c>
      <c r="AF1700" s="63">
        <v>222</v>
      </c>
      <c r="AG1700" s="54" t="s">
        <v>3946</v>
      </c>
      <c r="AH1700" s="54" t="s">
        <v>6589</v>
      </c>
      <c r="AI1700" s="63" t="s">
        <v>3947</v>
      </c>
      <c r="AJ1700" s="64" t="s">
        <v>3948</v>
      </c>
      <c r="AK1700" s="569">
        <v>3080047</v>
      </c>
      <c r="AL1700" s="64" t="s">
        <v>506</v>
      </c>
      <c r="AM1700" s="64" t="s">
        <v>3952</v>
      </c>
      <c r="AN1700" s="570">
        <v>233095900</v>
      </c>
      <c r="AO1700" s="54"/>
      <c r="AP1700" s="54"/>
      <c r="AQ1700" s="54"/>
      <c r="AR1700" s="54"/>
      <c r="AS1700" s="54"/>
      <c r="AT1700" s="64" t="s">
        <v>6526</v>
      </c>
      <c r="AU1700" s="64"/>
      <c r="AV1700" s="54"/>
      <c r="AW1700" s="54"/>
      <c r="AX1700" s="54"/>
      <c r="AY1700" s="54"/>
      <c r="AZ1700" s="54"/>
      <c r="BA1700" s="54"/>
      <c r="BB1700" s="54"/>
      <c r="BC1700" s="54"/>
      <c r="BD1700" s="64">
        <v>61506</v>
      </c>
      <c r="BE1700" s="54" t="s">
        <v>1418</v>
      </c>
      <c r="BF1700" s="63" t="s">
        <v>1341</v>
      </c>
      <c r="BG1700" s="54" t="s">
        <v>516</v>
      </c>
      <c r="BH1700" s="54" t="s">
        <v>388</v>
      </c>
      <c r="BI1700" s="54" t="s">
        <v>1418</v>
      </c>
      <c r="BJ1700" s="64" t="s">
        <v>3886</v>
      </c>
      <c r="BK1700" s="64" t="s">
        <v>6559</v>
      </c>
      <c r="BL1700" s="54"/>
      <c r="BM1700" s="54"/>
      <c r="BN1700" s="54"/>
      <c r="BO1700" s="39"/>
      <c r="BP1700" s="39"/>
      <c r="BQ1700" s="39"/>
      <c r="BR1700" s="39"/>
      <c r="BS1700" s="47"/>
      <c r="BT1700" s="39"/>
      <c r="BU1700" s="39"/>
      <c r="BV1700" s="39"/>
      <c r="BW1700" s="39"/>
      <c r="BX1700" s="39"/>
      <c r="BY1700" s="39"/>
      <c r="BZ1700" s="39"/>
      <c r="CA1700" s="39"/>
      <c r="CB1700" s="39"/>
      <c r="CC1700" s="47"/>
      <c r="CD1700" s="39"/>
      <c r="CE1700" s="39"/>
      <c r="CF1700" s="48"/>
      <c r="CG1700" s="48"/>
      <c r="CH1700" s="48"/>
      <c r="CI1700" s="48"/>
      <c r="CJ1700" s="48"/>
      <c r="CK1700" s="48"/>
      <c r="CL1700" s="48"/>
      <c r="CM1700" s="48"/>
      <c r="CN1700" s="48"/>
      <c r="CO1700" s="48"/>
      <c r="CP1700" s="48"/>
      <c r="CQ1700" s="48"/>
      <c r="CR1700" s="48"/>
      <c r="CS1700" s="48"/>
      <c r="CT1700" s="48"/>
      <c r="CU1700" s="48"/>
      <c r="CV1700" s="48"/>
      <c r="CW1700" s="48"/>
      <c r="CX1700" s="39"/>
      <c r="ML1700" s="135"/>
      <c r="MM1700" s="135"/>
      <c r="MN1700" s="135"/>
      <c r="MO1700" s="135"/>
      <c r="MP1700" s="135"/>
      <c r="MQ1700" s="135"/>
      <c r="MR1700" s="135"/>
      <c r="MS1700" s="135"/>
      <c r="MT1700" s="135"/>
      <c r="MU1700" s="135"/>
      <c r="MV1700" s="135"/>
      <c r="MW1700" s="135"/>
      <c r="MX1700" s="135"/>
      <c r="MY1700" s="135"/>
      <c r="MZ1700" s="135"/>
      <c r="NA1700" s="135"/>
      <c r="NB1700" s="135"/>
      <c r="NC1700" s="135"/>
      <c r="ND1700" s="135"/>
      <c r="NE1700" s="135"/>
      <c r="NF1700" s="135"/>
      <c r="NG1700" s="135"/>
      <c r="NH1700" s="135"/>
      <c r="NI1700" s="135"/>
      <c r="NJ1700" s="135"/>
      <c r="NK1700" s="135"/>
      <c r="NL1700" s="135"/>
      <c r="NM1700" s="135"/>
      <c r="NN1700" s="135"/>
      <c r="NO1700" s="135"/>
      <c r="NP1700" s="135"/>
      <c r="NQ1700" s="39"/>
      <c r="QS1700"/>
      <c r="QT1700"/>
      <c r="QU1700"/>
      <c r="QV1700"/>
      <c r="QW1700"/>
      <c r="QX1700"/>
      <c r="QY1700"/>
      <c r="QZ1700"/>
      <c r="RA1700"/>
      <c r="RB1700" s="39"/>
      <c r="RC1700" s="39"/>
      <c r="RD1700" s="39"/>
    </row>
    <row r="1701" spans="2:472" x14ac:dyDescent="0.2">
      <c r="B1701" s="426"/>
      <c r="C1701" s="427"/>
      <c r="V1701" s="63">
        <v>222</v>
      </c>
      <c r="W1701" s="54" t="s">
        <v>3946</v>
      </c>
      <c r="X1701" s="64">
        <v>61508</v>
      </c>
      <c r="Y1701" s="54" t="s">
        <v>1701</v>
      </c>
      <c r="Z1701" s="63" t="s">
        <v>1341</v>
      </c>
      <c r="AA1701" s="54" t="s">
        <v>516</v>
      </c>
      <c r="AB1701" s="54" t="s">
        <v>388</v>
      </c>
      <c r="AC1701" s="54" t="s">
        <v>1701</v>
      </c>
      <c r="AD1701" s="64" t="s">
        <v>3886</v>
      </c>
      <c r="AE1701" s="64" t="s">
        <v>6559</v>
      </c>
      <c r="AF1701" s="63">
        <v>222</v>
      </c>
      <c r="AG1701" s="54" t="s">
        <v>3946</v>
      </c>
      <c r="AH1701" s="54" t="s">
        <v>6589</v>
      </c>
      <c r="AI1701" s="63" t="s">
        <v>3947</v>
      </c>
      <c r="AJ1701" s="64" t="s">
        <v>3948</v>
      </c>
      <c r="AK1701" s="569">
        <v>3080047</v>
      </c>
      <c r="AL1701" s="64" t="s">
        <v>506</v>
      </c>
      <c r="AM1701" s="64" t="s">
        <v>3952</v>
      </c>
      <c r="AN1701" s="570">
        <v>233095900</v>
      </c>
      <c r="AO1701" s="54"/>
      <c r="AP1701" s="54"/>
      <c r="AQ1701" s="54"/>
      <c r="AR1701" s="54"/>
      <c r="AS1701" s="54"/>
      <c r="AT1701" s="64" t="s">
        <v>6526</v>
      </c>
      <c r="AU1701" s="64"/>
      <c r="AV1701" s="54"/>
      <c r="AW1701" s="54"/>
      <c r="AX1701" s="54"/>
      <c r="AY1701" s="54"/>
      <c r="AZ1701" s="54"/>
      <c r="BA1701" s="54"/>
      <c r="BB1701" s="54"/>
      <c r="BC1701" s="54"/>
      <c r="BD1701" s="64">
        <v>61508</v>
      </c>
      <c r="BE1701" s="54" t="s">
        <v>1701</v>
      </c>
      <c r="BF1701" s="63" t="s">
        <v>1341</v>
      </c>
      <c r="BG1701" s="54" t="s">
        <v>516</v>
      </c>
      <c r="BH1701" s="54" t="s">
        <v>388</v>
      </c>
      <c r="BI1701" s="54" t="s">
        <v>1701</v>
      </c>
      <c r="BJ1701" s="64" t="s">
        <v>3886</v>
      </c>
      <c r="BK1701" s="64" t="s">
        <v>6559</v>
      </c>
      <c r="BL1701" s="54"/>
      <c r="BM1701" s="54"/>
      <c r="BN1701" s="54"/>
      <c r="BO1701" s="39"/>
      <c r="BP1701" s="39"/>
      <c r="BQ1701" s="39"/>
      <c r="BR1701" s="39"/>
      <c r="BS1701" s="47"/>
      <c r="BT1701" s="39"/>
      <c r="BU1701" s="39"/>
      <c r="BV1701" s="39"/>
      <c r="BW1701" s="39"/>
      <c r="BX1701" s="39"/>
      <c r="BY1701" s="39"/>
      <c r="BZ1701" s="39"/>
      <c r="CA1701" s="39"/>
      <c r="CB1701" s="39"/>
      <c r="CC1701" s="47"/>
      <c r="CD1701" s="39"/>
      <c r="CE1701" s="39"/>
      <c r="CF1701" s="48"/>
      <c r="CG1701" s="48"/>
      <c r="CH1701" s="48"/>
      <c r="CI1701" s="48"/>
      <c r="CJ1701" s="48"/>
      <c r="CK1701" s="48"/>
      <c r="CL1701" s="48"/>
      <c r="CM1701" s="48"/>
      <c r="CN1701" s="48"/>
      <c r="CO1701" s="48"/>
      <c r="CP1701" s="48"/>
      <c r="CQ1701" s="48"/>
      <c r="CR1701" s="48"/>
      <c r="CS1701" s="48"/>
      <c r="CT1701" s="48"/>
      <c r="CU1701" s="48"/>
      <c r="CV1701" s="48"/>
      <c r="CW1701" s="48"/>
      <c r="CX1701" s="39"/>
      <c r="ML1701" s="135"/>
      <c r="MM1701" s="135"/>
      <c r="MN1701" s="135"/>
      <c r="MO1701" s="135"/>
      <c r="MP1701" s="135"/>
      <c r="MQ1701" s="135"/>
      <c r="MR1701" s="135"/>
      <c r="MS1701" s="135"/>
      <c r="MT1701" s="135"/>
      <c r="MU1701" s="135"/>
      <c r="MV1701" s="135"/>
      <c r="MW1701" s="135"/>
      <c r="MX1701" s="135"/>
      <c r="MY1701" s="135"/>
      <c r="MZ1701" s="135"/>
      <c r="NA1701" s="135"/>
      <c r="NB1701" s="135"/>
      <c r="NC1701" s="135"/>
      <c r="ND1701" s="135"/>
      <c r="NE1701" s="135"/>
      <c r="NF1701" s="135"/>
      <c r="NG1701" s="135"/>
      <c r="NH1701" s="135"/>
      <c r="NI1701" s="135"/>
      <c r="NJ1701" s="135"/>
      <c r="NK1701" s="135"/>
      <c r="NL1701" s="135"/>
      <c r="NM1701" s="135"/>
      <c r="NN1701" s="135"/>
      <c r="NO1701" s="135"/>
      <c r="NP1701" s="135"/>
      <c r="NQ1701" s="39"/>
      <c r="QS1701"/>
      <c r="QT1701"/>
      <c r="QU1701"/>
      <c r="QV1701"/>
      <c r="QW1701"/>
      <c r="QX1701"/>
      <c r="QY1701"/>
      <c r="QZ1701"/>
      <c r="RA1701"/>
      <c r="RB1701" s="39"/>
      <c r="RC1701" s="39"/>
      <c r="RD1701" s="39"/>
    </row>
    <row r="1702" spans="2:472" x14ac:dyDescent="0.2">
      <c r="B1702" s="426"/>
      <c r="C1702" s="427"/>
      <c r="V1702" s="63">
        <v>222</v>
      </c>
      <c r="W1702" s="54" t="s">
        <v>3946</v>
      </c>
      <c r="X1702" s="64">
        <v>61509</v>
      </c>
      <c r="Y1702" s="54" t="s">
        <v>516</v>
      </c>
      <c r="Z1702" s="63" t="s">
        <v>1341</v>
      </c>
      <c r="AA1702" s="54" t="s">
        <v>516</v>
      </c>
      <c r="AB1702" s="54" t="s">
        <v>388</v>
      </c>
      <c r="AC1702" s="54" t="s">
        <v>516</v>
      </c>
      <c r="AD1702" s="64" t="s">
        <v>3886</v>
      </c>
      <c r="AE1702" s="64" t="s">
        <v>6559</v>
      </c>
      <c r="AF1702" s="63">
        <v>222</v>
      </c>
      <c r="AG1702" s="54" t="s">
        <v>3946</v>
      </c>
      <c r="AH1702" s="54" t="s">
        <v>6589</v>
      </c>
      <c r="AI1702" s="63" t="s">
        <v>3947</v>
      </c>
      <c r="AJ1702" s="64" t="s">
        <v>3948</v>
      </c>
      <c r="AK1702" s="569">
        <v>3080047</v>
      </c>
      <c r="AL1702" s="64" t="s">
        <v>506</v>
      </c>
      <c r="AM1702" s="64" t="s">
        <v>3952</v>
      </c>
      <c r="AN1702" s="570">
        <v>233095900</v>
      </c>
      <c r="AO1702" s="54"/>
      <c r="AP1702" s="54"/>
      <c r="AQ1702" s="54"/>
      <c r="AR1702" s="54"/>
      <c r="AS1702" s="54"/>
      <c r="AT1702" s="64" t="s">
        <v>6526</v>
      </c>
      <c r="AU1702" s="64"/>
      <c r="AV1702" s="54"/>
      <c r="AW1702" s="54"/>
      <c r="AX1702" s="54"/>
      <c r="AY1702" s="54"/>
      <c r="AZ1702" s="54"/>
      <c r="BA1702" s="54"/>
      <c r="BB1702" s="54"/>
      <c r="BC1702" s="54"/>
      <c r="BD1702" s="64">
        <v>61509</v>
      </c>
      <c r="BE1702" s="54" t="s">
        <v>516</v>
      </c>
      <c r="BF1702" s="63" t="s">
        <v>1341</v>
      </c>
      <c r="BG1702" s="54" t="s">
        <v>516</v>
      </c>
      <c r="BH1702" s="54" t="s">
        <v>388</v>
      </c>
      <c r="BI1702" s="54" t="s">
        <v>516</v>
      </c>
      <c r="BJ1702" s="64" t="s">
        <v>3886</v>
      </c>
      <c r="BK1702" s="64" t="s">
        <v>6559</v>
      </c>
      <c r="BL1702" s="54"/>
      <c r="BM1702" s="54"/>
      <c r="BN1702" s="54"/>
      <c r="BO1702" s="39"/>
      <c r="BP1702" s="39"/>
      <c r="BQ1702" s="39"/>
      <c r="BR1702" s="39"/>
      <c r="BS1702" s="47"/>
      <c r="BT1702" s="39"/>
      <c r="BU1702" s="39"/>
      <c r="BV1702" s="39"/>
      <c r="BW1702" s="39"/>
      <c r="BX1702" s="39"/>
      <c r="BY1702" s="39"/>
      <c r="BZ1702" s="39"/>
      <c r="CA1702" s="39"/>
      <c r="CB1702" s="39"/>
      <c r="CC1702" s="47"/>
      <c r="CD1702" s="39"/>
      <c r="CE1702" s="39"/>
      <c r="CF1702" s="48"/>
      <c r="CG1702" s="48"/>
      <c r="CH1702" s="48"/>
      <c r="CI1702" s="48"/>
      <c r="CJ1702" s="48"/>
      <c r="CK1702" s="48"/>
      <c r="CL1702" s="48"/>
      <c r="CM1702" s="48"/>
      <c r="CN1702" s="48"/>
      <c r="CO1702" s="48"/>
      <c r="CP1702" s="48"/>
      <c r="CQ1702" s="48"/>
      <c r="CR1702" s="48"/>
      <c r="CS1702" s="48"/>
      <c r="CT1702" s="48"/>
      <c r="CU1702" s="48"/>
      <c r="CV1702" s="48"/>
      <c r="CW1702" s="48"/>
      <c r="CX1702" s="39"/>
      <c r="ML1702" s="135"/>
      <c r="MM1702" s="135"/>
      <c r="MN1702" s="135"/>
      <c r="MO1702" s="135"/>
      <c r="MP1702" s="135"/>
      <c r="MQ1702" s="135"/>
      <c r="MR1702" s="135"/>
      <c r="MS1702" s="135"/>
      <c r="MT1702" s="135"/>
      <c r="MU1702" s="135"/>
      <c r="MV1702" s="135"/>
      <c r="MW1702" s="135"/>
      <c r="MX1702" s="135"/>
      <c r="MY1702" s="135"/>
      <c r="MZ1702" s="135"/>
      <c r="NA1702" s="135"/>
      <c r="NB1702" s="135"/>
      <c r="NC1702" s="135"/>
      <c r="ND1702" s="135"/>
      <c r="NE1702" s="135"/>
      <c r="NF1702" s="135"/>
      <c r="NG1702" s="135"/>
      <c r="NH1702" s="135"/>
      <c r="NI1702" s="135"/>
      <c r="NJ1702" s="135"/>
      <c r="NK1702" s="135"/>
      <c r="NL1702" s="135"/>
      <c r="NM1702" s="135"/>
      <c r="NN1702" s="135"/>
      <c r="NO1702" s="135"/>
      <c r="NP1702" s="135"/>
      <c r="NQ1702" s="39"/>
      <c r="QS1702"/>
      <c r="QT1702"/>
      <c r="QU1702"/>
      <c r="QV1702"/>
      <c r="QW1702"/>
      <c r="QX1702"/>
      <c r="QY1702"/>
      <c r="QZ1702"/>
      <c r="RA1702"/>
      <c r="RB1702" s="39"/>
      <c r="RC1702" s="39"/>
      <c r="RD1702" s="39"/>
    </row>
    <row r="1703" spans="2:472" x14ac:dyDescent="0.2">
      <c r="B1703" s="426"/>
      <c r="C1703" s="427"/>
      <c r="V1703" s="63">
        <v>222</v>
      </c>
      <c r="W1703" s="54" t="s">
        <v>3946</v>
      </c>
      <c r="X1703" s="64">
        <v>61500</v>
      </c>
      <c r="Y1703" s="54" t="s">
        <v>6596</v>
      </c>
      <c r="Z1703" s="63" t="s">
        <v>1341</v>
      </c>
      <c r="AA1703" s="54" t="s">
        <v>516</v>
      </c>
      <c r="AB1703" s="54" t="s">
        <v>388</v>
      </c>
      <c r="AC1703" s="54" t="s">
        <v>516</v>
      </c>
      <c r="AD1703" s="64" t="s">
        <v>3886</v>
      </c>
      <c r="AE1703" s="64" t="s">
        <v>6559</v>
      </c>
      <c r="AF1703" s="63">
        <v>222</v>
      </c>
      <c r="AG1703" s="54" t="s">
        <v>3946</v>
      </c>
      <c r="AH1703" s="54" t="s">
        <v>6589</v>
      </c>
      <c r="AI1703" s="63" t="s">
        <v>3947</v>
      </c>
      <c r="AJ1703" s="64" t="s">
        <v>3948</v>
      </c>
      <c r="AK1703" s="569">
        <v>3080047</v>
      </c>
      <c r="AL1703" s="64" t="s">
        <v>506</v>
      </c>
      <c r="AM1703" s="64" t="s">
        <v>3952</v>
      </c>
      <c r="AN1703" s="570">
        <v>233095900</v>
      </c>
      <c r="AO1703" s="54"/>
      <c r="AP1703" s="54"/>
      <c r="AQ1703" s="54"/>
      <c r="AR1703" s="54"/>
      <c r="AS1703" s="54"/>
      <c r="AT1703" s="64" t="s">
        <v>6526</v>
      </c>
      <c r="AU1703" s="64"/>
      <c r="AV1703" s="54"/>
      <c r="AW1703" s="54"/>
      <c r="AX1703" s="54"/>
      <c r="AY1703" s="54"/>
      <c r="AZ1703" s="54"/>
      <c r="BA1703" s="54"/>
      <c r="BB1703" s="54"/>
      <c r="BC1703" s="54"/>
      <c r="BD1703" s="64">
        <v>61500</v>
      </c>
      <c r="BE1703" s="54" t="s">
        <v>6596</v>
      </c>
      <c r="BF1703" s="63" t="s">
        <v>1341</v>
      </c>
      <c r="BG1703" s="54" t="s">
        <v>516</v>
      </c>
      <c r="BH1703" s="54" t="s">
        <v>388</v>
      </c>
      <c r="BI1703" s="54" t="s">
        <v>516</v>
      </c>
      <c r="BJ1703" s="64" t="s">
        <v>3886</v>
      </c>
      <c r="BK1703" s="64" t="s">
        <v>6559</v>
      </c>
      <c r="BL1703" s="54"/>
      <c r="BM1703" s="54"/>
      <c r="BN1703" s="54"/>
      <c r="BO1703" s="39"/>
      <c r="BP1703" s="39"/>
      <c r="BQ1703" s="39"/>
      <c r="BR1703" s="39"/>
      <c r="BS1703" s="47"/>
      <c r="BT1703" s="39"/>
      <c r="BU1703" s="39"/>
      <c r="BV1703" s="39"/>
      <c r="BW1703" s="39"/>
      <c r="BX1703" s="39"/>
      <c r="BY1703" s="39"/>
      <c r="BZ1703" s="39"/>
      <c r="CA1703" s="39"/>
      <c r="CB1703" s="39"/>
      <c r="CC1703" s="47"/>
      <c r="CD1703" s="39"/>
      <c r="CE1703" s="39"/>
      <c r="CF1703" s="48"/>
      <c r="CG1703" s="48"/>
      <c r="CH1703" s="48"/>
      <c r="CI1703" s="48"/>
      <c r="CJ1703" s="48"/>
      <c r="CK1703" s="48"/>
      <c r="CL1703" s="48"/>
      <c r="CM1703" s="48"/>
      <c r="CN1703" s="48"/>
      <c r="CO1703" s="48"/>
      <c r="CP1703" s="48"/>
      <c r="CQ1703" s="48"/>
      <c r="CR1703" s="48"/>
      <c r="CS1703" s="48"/>
      <c r="CT1703" s="48"/>
      <c r="CU1703" s="48"/>
      <c r="CV1703" s="48"/>
      <c r="CW1703" s="48"/>
      <c r="CX1703" s="39"/>
      <c r="ML1703" s="135"/>
      <c r="MM1703" s="135"/>
      <c r="MN1703" s="135"/>
      <c r="MO1703" s="135"/>
      <c r="MP1703" s="135"/>
      <c r="MQ1703" s="135"/>
      <c r="MR1703" s="135"/>
      <c r="MS1703" s="135"/>
      <c r="MT1703" s="135"/>
      <c r="MU1703" s="135"/>
      <c r="MV1703" s="135"/>
      <c r="MW1703" s="135"/>
      <c r="MX1703" s="135"/>
      <c r="MY1703" s="135"/>
      <c r="MZ1703" s="135"/>
      <c r="NA1703" s="135"/>
      <c r="NB1703" s="135"/>
      <c r="NC1703" s="135"/>
      <c r="ND1703" s="135"/>
      <c r="NE1703" s="135"/>
      <c r="NF1703" s="135"/>
      <c r="NG1703" s="135"/>
      <c r="NH1703" s="135"/>
      <c r="NI1703" s="135"/>
      <c r="NJ1703" s="135"/>
      <c r="NK1703" s="135"/>
      <c r="NL1703" s="135"/>
      <c r="NM1703" s="135"/>
      <c r="NN1703" s="135"/>
      <c r="NO1703" s="135"/>
      <c r="NP1703" s="135"/>
      <c r="NQ1703" s="39"/>
      <c r="QS1703"/>
      <c r="QT1703"/>
      <c r="QU1703"/>
      <c r="QV1703"/>
      <c r="QW1703"/>
      <c r="QX1703"/>
      <c r="QY1703"/>
      <c r="QZ1703"/>
      <c r="RA1703"/>
      <c r="RB1703" s="39"/>
      <c r="RC1703" s="39"/>
      <c r="RD1703" s="39"/>
    </row>
    <row r="1704" spans="2:472" x14ac:dyDescent="0.2">
      <c r="B1704" s="426"/>
      <c r="C1704" s="427"/>
      <c r="V1704" s="63">
        <v>222</v>
      </c>
      <c r="W1704" s="54" t="s">
        <v>3946</v>
      </c>
      <c r="X1704" s="64">
        <v>61510</v>
      </c>
      <c r="Y1704" s="54" t="s">
        <v>2126</v>
      </c>
      <c r="Z1704" s="63" t="s">
        <v>1341</v>
      </c>
      <c r="AA1704" s="54" t="s">
        <v>516</v>
      </c>
      <c r="AB1704" s="54" t="s">
        <v>388</v>
      </c>
      <c r="AC1704" s="54" t="s">
        <v>2126</v>
      </c>
      <c r="AD1704" s="64" t="s">
        <v>3886</v>
      </c>
      <c r="AE1704" s="64" t="s">
        <v>6559</v>
      </c>
      <c r="AF1704" s="63">
        <v>222</v>
      </c>
      <c r="AG1704" s="54" t="s">
        <v>3946</v>
      </c>
      <c r="AH1704" s="54" t="s">
        <v>6589</v>
      </c>
      <c r="AI1704" s="63" t="s">
        <v>3947</v>
      </c>
      <c r="AJ1704" s="64" t="s">
        <v>3948</v>
      </c>
      <c r="AK1704" s="569">
        <v>3080047</v>
      </c>
      <c r="AL1704" s="64" t="s">
        <v>506</v>
      </c>
      <c r="AM1704" s="64" t="s">
        <v>3952</v>
      </c>
      <c r="AN1704" s="570">
        <v>233095900</v>
      </c>
      <c r="AO1704" s="54"/>
      <c r="AP1704" s="54"/>
      <c r="AQ1704" s="54"/>
      <c r="AR1704" s="54"/>
      <c r="AS1704" s="54"/>
      <c r="AT1704" s="64" t="s">
        <v>6526</v>
      </c>
      <c r="AU1704" s="64"/>
      <c r="AV1704" s="54"/>
      <c r="AW1704" s="54"/>
      <c r="AX1704" s="54"/>
      <c r="AY1704" s="54"/>
      <c r="AZ1704" s="54"/>
      <c r="BA1704" s="54"/>
      <c r="BB1704" s="54"/>
      <c r="BC1704" s="54"/>
      <c r="BD1704" s="64">
        <v>61510</v>
      </c>
      <c r="BE1704" s="54" t="s">
        <v>2126</v>
      </c>
      <c r="BF1704" s="63" t="s">
        <v>1341</v>
      </c>
      <c r="BG1704" s="54" t="s">
        <v>516</v>
      </c>
      <c r="BH1704" s="54" t="s">
        <v>388</v>
      </c>
      <c r="BI1704" s="54" t="s">
        <v>2126</v>
      </c>
      <c r="BJ1704" s="64" t="s">
        <v>3886</v>
      </c>
      <c r="BK1704" s="64" t="s">
        <v>6559</v>
      </c>
      <c r="BL1704" s="54"/>
      <c r="BM1704" s="54"/>
      <c r="BN1704" s="54"/>
      <c r="BO1704" s="39"/>
      <c r="BP1704" s="39"/>
      <c r="BQ1704" s="39"/>
      <c r="BR1704" s="39"/>
      <c r="BS1704" s="47"/>
      <c r="BT1704" s="39"/>
      <c r="BU1704" s="39"/>
      <c r="BV1704" s="39"/>
      <c r="BW1704" s="39"/>
      <c r="BX1704" s="39"/>
      <c r="BY1704" s="39"/>
      <c r="BZ1704" s="39"/>
      <c r="CA1704" s="39"/>
      <c r="CB1704" s="39"/>
      <c r="CC1704" s="47"/>
      <c r="CD1704" s="39"/>
      <c r="CE1704" s="39"/>
      <c r="CF1704" s="48"/>
      <c r="CG1704" s="48"/>
      <c r="CH1704" s="48"/>
      <c r="CI1704" s="48"/>
      <c r="CJ1704" s="48"/>
      <c r="CK1704" s="48"/>
      <c r="CL1704" s="48"/>
      <c r="CM1704" s="48"/>
      <c r="CN1704" s="48"/>
      <c r="CO1704" s="48"/>
      <c r="CP1704" s="48"/>
      <c r="CQ1704" s="48"/>
      <c r="CR1704" s="48"/>
      <c r="CS1704" s="48"/>
      <c r="CT1704" s="48"/>
      <c r="CU1704" s="48"/>
      <c r="CV1704" s="48"/>
      <c r="CW1704" s="48"/>
      <c r="CX1704" s="39"/>
      <c r="ML1704" s="135"/>
      <c r="MM1704" s="135"/>
      <c r="MN1704" s="135"/>
      <c r="MO1704" s="135"/>
      <c r="MP1704" s="135"/>
      <c r="MQ1704" s="135"/>
      <c r="MR1704" s="135"/>
      <c r="MS1704" s="135"/>
      <c r="MT1704" s="135"/>
      <c r="MU1704" s="135"/>
      <c r="MV1704" s="135"/>
      <c r="MW1704" s="135"/>
      <c r="MX1704" s="135"/>
      <c r="MY1704" s="135"/>
      <c r="MZ1704" s="135"/>
      <c r="NA1704" s="135"/>
      <c r="NB1704" s="135"/>
      <c r="NC1704" s="135"/>
      <c r="ND1704" s="135"/>
      <c r="NE1704" s="135"/>
      <c r="NF1704" s="135"/>
      <c r="NG1704" s="135"/>
      <c r="NH1704" s="135"/>
      <c r="NI1704" s="135"/>
      <c r="NJ1704" s="135"/>
      <c r="NK1704" s="135"/>
      <c r="NL1704" s="135"/>
      <c r="NM1704" s="135"/>
      <c r="NN1704" s="135"/>
      <c r="NO1704" s="135"/>
      <c r="NP1704" s="135"/>
      <c r="NQ1704" s="39"/>
      <c r="QS1704"/>
      <c r="QT1704"/>
      <c r="QU1704"/>
      <c r="QV1704"/>
      <c r="QW1704"/>
      <c r="QX1704"/>
      <c r="QY1704"/>
      <c r="QZ1704"/>
      <c r="RA1704"/>
      <c r="RB1704" s="39"/>
      <c r="RC1704" s="39"/>
      <c r="RD1704" s="39"/>
    </row>
    <row r="1705" spans="2:472" x14ac:dyDescent="0.2">
      <c r="B1705" s="426"/>
      <c r="C1705" s="427"/>
      <c r="V1705" s="63">
        <v>222</v>
      </c>
      <c r="W1705" s="54" t="s">
        <v>3946</v>
      </c>
      <c r="X1705" s="64">
        <v>61513</v>
      </c>
      <c r="Y1705" s="54" t="s">
        <v>2596</v>
      </c>
      <c r="Z1705" s="63" t="s">
        <v>1341</v>
      </c>
      <c r="AA1705" s="54" t="s">
        <v>516</v>
      </c>
      <c r="AB1705" s="54" t="s">
        <v>388</v>
      </c>
      <c r="AC1705" s="54" t="s">
        <v>6597</v>
      </c>
      <c r="AD1705" s="64" t="s">
        <v>3886</v>
      </c>
      <c r="AE1705" s="64" t="s">
        <v>6559</v>
      </c>
      <c r="AF1705" s="63">
        <v>222</v>
      </c>
      <c r="AG1705" s="54" t="s">
        <v>3946</v>
      </c>
      <c r="AH1705" s="54" t="s">
        <v>6589</v>
      </c>
      <c r="AI1705" s="63" t="s">
        <v>3947</v>
      </c>
      <c r="AJ1705" s="64" t="s">
        <v>3948</v>
      </c>
      <c r="AK1705" s="569">
        <v>3080047</v>
      </c>
      <c r="AL1705" s="64" t="s">
        <v>506</v>
      </c>
      <c r="AM1705" s="64" t="s">
        <v>3952</v>
      </c>
      <c r="AN1705" s="570">
        <v>233095900</v>
      </c>
      <c r="AO1705" s="54"/>
      <c r="AP1705" s="54"/>
      <c r="AQ1705" s="54"/>
      <c r="AR1705" s="54"/>
      <c r="AS1705" s="54"/>
      <c r="AT1705" s="64" t="s">
        <v>6526</v>
      </c>
      <c r="AU1705" s="64"/>
      <c r="AV1705" s="54"/>
      <c r="AW1705" s="54"/>
      <c r="AX1705" s="54"/>
      <c r="AY1705" s="54"/>
      <c r="AZ1705" s="54"/>
      <c r="BA1705" s="54"/>
      <c r="BB1705" s="54"/>
      <c r="BC1705" s="54"/>
      <c r="BD1705" s="64">
        <v>61513</v>
      </c>
      <c r="BE1705" s="54" t="s">
        <v>2596</v>
      </c>
      <c r="BF1705" s="63" t="s">
        <v>1341</v>
      </c>
      <c r="BG1705" s="54" t="s">
        <v>516</v>
      </c>
      <c r="BH1705" s="54" t="s">
        <v>388</v>
      </c>
      <c r="BI1705" s="54" t="s">
        <v>6597</v>
      </c>
      <c r="BJ1705" s="64" t="s">
        <v>3886</v>
      </c>
      <c r="BK1705" s="64" t="s">
        <v>6559</v>
      </c>
      <c r="BL1705" s="54"/>
      <c r="BM1705" s="54"/>
      <c r="BN1705" s="54"/>
      <c r="BO1705" s="39"/>
      <c r="BP1705" s="39"/>
      <c r="BQ1705" s="39"/>
      <c r="BR1705" s="39"/>
      <c r="BS1705" s="47"/>
      <c r="BT1705" s="39"/>
      <c r="BU1705" s="39"/>
      <c r="BV1705" s="39"/>
      <c r="BW1705" s="39"/>
      <c r="BX1705" s="39"/>
      <c r="BY1705" s="39"/>
      <c r="BZ1705" s="39"/>
      <c r="CA1705" s="39"/>
      <c r="CB1705" s="39"/>
      <c r="CC1705" s="47"/>
      <c r="CD1705" s="39"/>
      <c r="CE1705" s="39"/>
      <c r="CF1705" s="48"/>
      <c r="CG1705" s="48"/>
      <c r="CH1705" s="48"/>
      <c r="CI1705" s="48"/>
      <c r="CJ1705" s="48"/>
      <c r="CK1705" s="48"/>
      <c r="CL1705" s="48"/>
      <c r="CM1705" s="48"/>
      <c r="CN1705" s="48"/>
      <c r="CO1705" s="48"/>
      <c r="CP1705" s="48"/>
      <c r="CQ1705" s="48"/>
      <c r="CR1705" s="48"/>
      <c r="CS1705" s="48"/>
      <c r="CT1705" s="48"/>
      <c r="CU1705" s="48"/>
      <c r="CV1705" s="48"/>
      <c r="CW1705" s="48"/>
      <c r="CX1705" s="39"/>
      <c r="ML1705" s="135"/>
      <c r="MM1705" s="135"/>
      <c r="MN1705" s="135"/>
      <c r="MO1705" s="135"/>
      <c r="MP1705" s="135"/>
      <c r="MQ1705" s="135"/>
      <c r="MR1705" s="135"/>
      <c r="MS1705" s="135"/>
      <c r="MT1705" s="135"/>
      <c r="MU1705" s="135"/>
      <c r="MV1705" s="135"/>
      <c r="MW1705" s="135"/>
      <c r="MX1705" s="135"/>
      <c r="MY1705" s="135"/>
      <c r="MZ1705" s="135"/>
      <c r="NA1705" s="135"/>
      <c r="NB1705" s="135"/>
      <c r="NC1705" s="135"/>
      <c r="ND1705" s="135"/>
      <c r="NE1705" s="135"/>
      <c r="NF1705" s="135"/>
      <c r="NG1705" s="135"/>
      <c r="NH1705" s="135"/>
      <c r="NI1705" s="135"/>
      <c r="NJ1705" s="135"/>
      <c r="NK1705" s="135"/>
      <c r="NL1705" s="135"/>
      <c r="NM1705" s="135"/>
      <c r="NN1705" s="135"/>
      <c r="NO1705" s="135"/>
      <c r="NP1705" s="135"/>
      <c r="NQ1705" s="39"/>
      <c r="QS1705"/>
      <c r="QT1705"/>
      <c r="QU1705"/>
      <c r="QV1705"/>
      <c r="QW1705"/>
      <c r="QX1705"/>
      <c r="QY1705"/>
      <c r="QZ1705"/>
      <c r="RA1705"/>
      <c r="RB1705" s="39"/>
      <c r="RC1705" s="39"/>
      <c r="RD1705" s="39"/>
    </row>
    <row r="1706" spans="2:472" x14ac:dyDescent="0.2">
      <c r="B1706" s="426"/>
      <c r="C1706" s="427"/>
      <c r="V1706" s="63">
        <v>222</v>
      </c>
      <c r="W1706" s="54" t="s">
        <v>3946</v>
      </c>
      <c r="X1706" s="64">
        <v>61514</v>
      </c>
      <c r="Y1706" s="54" t="s">
        <v>2732</v>
      </c>
      <c r="Z1706" s="63" t="s">
        <v>1341</v>
      </c>
      <c r="AA1706" s="54" t="s">
        <v>516</v>
      </c>
      <c r="AB1706" s="54" t="s">
        <v>388</v>
      </c>
      <c r="AC1706" s="54" t="s">
        <v>6598</v>
      </c>
      <c r="AD1706" s="64" t="s">
        <v>3886</v>
      </c>
      <c r="AE1706" s="64" t="s">
        <v>6559</v>
      </c>
      <c r="AF1706" s="63">
        <v>222</v>
      </c>
      <c r="AG1706" s="54" t="s">
        <v>3946</v>
      </c>
      <c r="AH1706" s="54" t="s">
        <v>6589</v>
      </c>
      <c r="AI1706" s="63" t="s">
        <v>3947</v>
      </c>
      <c r="AJ1706" s="64" t="s">
        <v>3948</v>
      </c>
      <c r="AK1706" s="569">
        <v>3080047</v>
      </c>
      <c r="AL1706" s="64" t="s">
        <v>506</v>
      </c>
      <c r="AM1706" s="64" t="s">
        <v>3952</v>
      </c>
      <c r="AN1706" s="570">
        <v>233095900</v>
      </c>
      <c r="AO1706" s="54"/>
      <c r="AP1706" s="54"/>
      <c r="AQ1706" s="54"/>
      <c r="AR1706" s="54"/>
      <c r="AS1706" s="54"/>
      <c r="AT1706" s="64" t="s">
        <v>6526</v>
      </c>
      <c r="AU1706" s="64"/>
      <c r="AV1706" s="54"/>
      <c r="AW1706" s="54"/>
      <c r="AX1706" s="54"/>
      <c r="AY1706" s="54"/>
      <c r="AZ1706" s="54"/>
      <c r="BA1706" s="54"/>
      <c r="BB1706" s="54"/>
      <c r="BC1706" s="54"/>
      <c r="BD1706" s="64">
        <v>61514</v>
      </c>
      <c r="BE1706" s="54" t="s">
        <v>2732</v>
      </c>
      <c r="BF1706" s="63" t="s">
        <v>1341</v>
      </c>
      <c r="BG1706" s="54" t="s">
        <v>516</v>
      </c>
      <c r="BH1706" s="54" t="s">
        <v>388</v>
      </c>
      <c r="BI1706" s="54" t="s">
        <v>6598</v>
      </c>
      <c r="BJ1706" s="64" t="s">
        <v>3886</v>
      </c>
      <c r="BK1706" s="64" t="s">
        <v>6559</v>
      </c>
      <c r="BL1706" s="54"/>
      <c r="BM1706" s="54"/>
      <c r="BN1706" s="54"/>
      <c r="BO1706" s="39"/>
      <c r="BP1706" s="39"/>
      <c r="BQ1706" s="39"/>
      <c r="BR1706" s="39"/>
      <c r="BS1706" s="47"/>
      <c r="BT1706" s="39"/>
      <c r="BU1706" s="39"/>
      <c r="BV1706" s="39"/>
      <c r="BW1706" s="39"/>
      <c r="BX1706" s="39"/>
      <c r="BY1706" s="39"/>
      <c r="BZ1706" s="39"/>
      <c r="CA1706" s="39"/>
      <c r="CB1706" s="39"/>
      <c r="CC1706" s="47"/>
      <c r="CD1706" s="39"/>
      <c r="CE1706" s="39"/>
      <c r="CF1706" s="48"/>
      <c r="CG1706" s="48"/>
      <c r="CH1706" s="48"/>
      <c r="CI1706" s="48"/>
      <c r="CJ1706" s="48"/>
      <c r="CK1706" s="48"/>
      <c r="CL1706" s="48"/>
      <c r="CM1706" s="48"/>
      <c r="CN1706" s="48"/>
      <c r="CO1706" s="48"/>
      <c r="CP1706" s="48"/>
      <c r="CQ1706" s="48"/>
      <c r="CR1706" s="48"/>
      <c r="CS1706" s="48"/>
      <c r="CT1706" s="48"/>
      <c r="CU1706" s="48"/>
      <c r="CV1706" s="48"/>
      <c r="CW1706" s="48"/>
      <c r="CX1706" s="39"/>
      <c r="ML1706" s="135"/>
      <c r="MM1706" s="135"/>
      <c r="MN1706" s="135"/>
      <c r="MO1706" s="135"/>
      <c r="MP1706" s="135"/>
      <c r="MQ1706" s="135"/>
      <c r="MR1706" s="135"/>
      <c r="MS1706" s="135"/>
      <c r="MT1706" s="135"/>
      <c r="MU1706" s="135"/>
      <c r="MV1706" s="135"/>
      <c r="MW1706" s="135"/>
      <c r="MX1706" s="135"/>
      <c r="MY1706" s="135"/>
      <c r="MZ1706" s="135"/>
      <c r="NA1706" s="135"/>
      <c r="NB1706" s="135"/>
      <c r="NC1706" s="135"/>
      <c r="ND1706" s="135"/>
      <c r="NE1706" s="135"/>
      <c r="NF1706" s="135"/>
      <c r="NG1706" s="135"/>
      <c r="NH1706" s="135"/>
      <c r="NI1706" s="135"/>
      <c r="NJ1706" s="135"/>
      <c r="NK1706" s="135"/>
      <c r="NL1706" s="135"/>
      <c r="NM1706" s="135"/>
      <c r="NN1706" s="135"/>
      <c r="NO1706" s="135"/>
      <c r="NP1706" s="135"/>
      <c r="NQ1706" s="39"/>
      <c r="QS1706"/>
      <c r="QT1706"/>
      <c r="QU1706"/>
      <c r="QV1706"/>
      <c r="QW1706"/>
      <c r="QX1706"/>
      <c r="QY1706"/>
      <c r="QZ1706"/>
      <c r="RA1706"/>
      <c r="RB1706" s="39"/>
      <c r="RC1706" s="39"/>
      <c r="RD1706" s="39"/>
    </row>
    <row r="1707" spans="2:472" x14ac:dyDescent="0.2">
      <c r="B1707" s="426"/>
      <c r="C1707" s="427"/>
      <c r="V1707" s="63">
        <v>222</v>
      </c>
      <c r="W1707" s="54" t="s">
        <v>3946</v>
      </c>
      <c r="X1707" s="64">
        <v>61511</v>
      </c>
      <c r="Y1707" s="54" t="s">
        <v>2297</v>
      </c>
      <c r="Z1707" s="63" t="s">
        <v>1341</v>
      </c>
      <c r="AA1707" s="54" t="s">
        <v>516</v>
      </c>
      <c r="AB1707" s="54" t="s">
        <v>388</v>
      </c>
      <c r="AC1707" s="54" t="s">
        <v>2297</v>
      </c>
      <c r="AD1707" s="64" t="s">
        <v>3886</v>
      </c>
      <c r="AE1707" s="64" t="s">
        <v>6559</v>
      </c>
      <c r="AF1707" s="63">
        <v>222</v>
      </c>
      <c r="AG1707" s="54" t="s">
        <v>3946</v>
      </c>
      <c r="AH1707" s="54" t="s">
        <v>6589</v>
      </c>
      <c r="AI1707" s="63" t="s">
        <v>3947</v>
      </c>
      <c r="AJ1707" s="64" t="s">
        <v>3948</v>
      </c>
      <c r="AK1707" s="569">
        <v>3080047</v>
      </c>
      <c r="AL1707" s="64" t="s">
        <v>506</v>
      </c>
      <c r="AM1707" s="64" t="s">
        <v>3952</v>
      </c>
      <c r="AN1707" s="570">
        <v>233095900</v>
      </c>
      <c r="AO1707" s="54"/>
      <c r="AP1707" s="54"/>
      <c r="AQ1707" s="54"/>
      <c r="AR1707" s="54"/>
      <c r="AS1707" s="54"/>
      <c r="AT1707" s="64" t="s">
        <v>6526</v>
      </c>
      <c r="AU1707" s="64"/>
      <c r="AV1707" s="54"/>
      <c r="AW1707" s="54"/>
      <c r="AX1707" s="54"/>
      <c r="AY1707" s="54"/>
      <c r="AZ1707" s="54"/>
      <c r="BA1707" s="54"/>
      <c r="BB1707" s="54"/>
      <c r="BC1707" s="54"/>
      <c r="BD1707" s="64">
        <v>61511</v>
      </c>
      <c r="BE1707" s="54" t="s">
        <v>2297</v>
      </c>
      <c r="BF1707" s="63" t="s">
        <v>1341</v>
      </c>
      <c r="BG1707" s="54" t="s">
        <v>516</v>
      </c>
      <c r="BH1707" s="54" t="s">
        <v>388</v>
      </c>
      <c r="BI1707" s="54" t="s">
        <v>2297</v>
      </c>
      <c r="BJ1707" s="64" t="s">
        <v>3886</v>
      </c>
      <c r="BK1707" s="64" t="s">
        <v>6559</v>
      </c>
      <c r="BL1707" s="54"/>
      <c r="BM1707" s="54"/>
      <c r="BN1707" s="54"/>
      <c r="BO1707" s="39"/>
      <c r="BP1707" s="39"/>
      <c r="BQ1707" s="39"/>
      <c r="BR1707" s="39"/>
      <c r="BS1707" s="47"/>
      <c r="BT1707" s="39"/>
      <c r="BU1707" s="39"/>
      <c r="BV1707" s="39"/>
      <c r="BW1707" s="39"/>
      <c r="BX1707" s="39"/>
      <c r="BY1707" s="39"/>
      <c r="BZ1707" s="39"/>
      <c r="CA1707" s="39"/>
      <c r="CB1707" s="39"/>
      <c r="CC1707" s="47"/>
      <c r="CD1707" s="39"/>
      <c r="CE1707" s="39"/>
      <c r="CF1707" s="48"/>
      <c r="CG1707" s="48"/>
      <c r="CH1707" s="48"/>
      <c r="CI1707" s="48"/>
      <c r="CJ1707" s="48"/>
      <c r="CK1707" s="48"/>
      <c r="CL1707" s="48"/>
      <c r="CM1707" s="48"/>
      <c r="CN1707" s="48"/>
      <c r="CO1707" s="48"/>
      <c r="CP1707" s="48"/>
      <c r="CQ1707" s="48"/>
      <c r="CR1707" s="48"/>
      <c r="CS1707" s="48"/>
      <c r="CT1707" s="48"/>
      <c r="CU1707" s="48"/>
      <c r="CV1707" s="48"/>
      <c r="CW1707" s="48"/>
      <c r="CX1707" s="39"/>
      <c r="ML1707" s="135"/>
      <c r="MM1707" s="135"/>
      <c r="MN1707" s="135"/>
      <c r="MO1707" s="135"/>
      <c r="MP1707" s="135"/>
      <c r="MQ1707" s="135"/>
      <c r="MR1707" s="135"/>
      <c r="MS1707" s="135"/>
      <c r="MT1707" s="135"/>
      <c r="MU1707" s="135"/>
      <c r="MV1707" s="135"/>
      <c r="MW1707" s="135"/>
      <c r="MX1707" s="135"/>
      <c r="MY1707" s="135"/>
      <c r="MZ1707" s="135"/>
      <c r="NA1707" s="135"/>
      <c r="NB1707" s="135"/>
      <c r="NC1707" s="135"/>
      <c r="ND1707" s="135"/>
      <c r="NE1707" s="135"/>
      <c r="NF1707" s="135"/>
      <c r="NG1707" s="135"/>
      <c r="NH1707" s="135"/>
      <c r="NI1707" s="135"/>
      <c r="NJ1707" s="135"/>
      <c r="NK1707" s="135"/>
      <c r="NL1707" s="135"/>
      <c r="NM1707" s="135"/>
      <c r="NN1707" s="135"/>
      <c r="NO1707" s="135"/>
      <c r="NP1707" s="135"/>
      <c r="NQ1707" s="39"/>
      <c r="QS1707"/>
      <c r="QT1707"/>
      <c r="QU1707"/>
      <c r="QV1707"/>
      <c r="QW1707"/>
      <c r="QX1707"/>
      <c r="QY1707"/>
      <c r="QZ1707"/>
      <c r="RA1707"/>
      <c r="RB1707" s="39"/>
      <c r="RC1707" s="39"/>
      <c r="RD1707" s="39"/>
    </row>
    <row r="1708" spans="2:472" x14ac:dyDescent="0.2">
      <c r="B1708" s="426"/>
      <c r="C1708" s="427"/>
      <c r="V1708" s="63">
        <v>222</v>
      </c>
      <c r="W1708" s="54" t="s">
        <v>3946</v>
      </c>
      <c r="X1708" s="64">
        <v>61512</v>
      </c>
      <c r="Y1708" s="54" t="s">
        <v>2452</v>
      </c>
      <c r="Z1708" s="63" t="s">
        <v>1341</v>
      </c>
      <c r="AA1708" s="54" t="s">
        <v>516</v>
      </c>
      <c r="AB1708" s="54" t="s">
        <v>388</v>
      </c>
      <c r="AC1708" s="54" t="s">
        <v>2452</v>
      </c>
      <c r="AD1708" s="64" t="s">
        <v>3886</v>
      </c>
      <c r="AE1708" s="64" t="s">
        <v>6559</v>
      </c>
      <c r="AF1708" s="63">
        <v>222</v>
      </c>
      <c r="AG1708" s="54" t="s">
        <v>3946</v>
      </c>
      <c r="AH1708" s="54" t="s">
        <v>6589</v>
      </c>
      <c r="AI1708" s="63" t="s">
        <v>3947</v>
      </c>
      <c r="AJ1708" s="64" t="s">
        <v>3948</v>
      </c>
      <c r="AK1708" s="569">
        <v>3080047</v>
      </c>
      <c r="AL1708" s="64" t="s">
        <v>506</v>
      </c>
      <c r="AM1708" s="64" t="s">
        <v>3952</v>
      </c>
      <c r="AN1708" s="570">
        <v>233095900</v>
      </c>
      <c r="AO1708" s="54"/>
      <c r="AP1708" s="54"/>
      <c r="AQ1708" s="54"/>
      <c r="AR1708" s="54"/>
      <c r="AS1708" s="54"/>
      <c r="AT1708" s="64" t="s">
        <v>6526</v>
      </c>
      <c r="AU1708" s="64"/>
      <c r="AV1708" s="54"/>
      <c r="AW1708" s="54"/>
      <c r="AX1708" s="54"/>
      <c r="AY1708" s="54"/>
      <c r="AZ1708" s="54"/>
      <c r="BA1708" s="54"/>
      <c r="BB1708" s="54"/>
      <c r="BC1708" s="54"/>
      <c r="BD1708" s="64">
        <v>61512</v>
      </c>
      <c r="BE1708" s="54" t="s">
        <v>2452</v>
      </c>
      <c r="BF1708" s="63" t="s">
        <v>1341</v>
      </c>
      <c r="BG1708" s="54" t="s">
        <v>516</v>
      </c>
      <c r="BH1708" s="54" t="s">
        <v>388</v>
      </c>
      <c r="BI1708" s="54" t="s">
        <v>2452</v>
      </c>
      <c r="BJ1708" s="64" t="s">
        <v>3886</v>
      </c>
      <c r="BK1708" s="64" t="s">
        <v>6559</v>
      </c>
      <c r="BL1708" s="54"/>
      <c r="BM1708" s="54"/>
      <c r="BN1708" s="54"/>
      <c r="BO1708" s="39"/>
      <c r="BP1708" s="39"/>
      <c r="BQ1708" s="39"/>
      <c r="BR1708" s="39"/>
      <c r="BS1708" s="47"/>
      <c r="BT1708" s="39"/>
      <c r="BU1708" s="39"/>
      <c r="BV1708" s="39"/>
      <c r="BW1708" s="39"/>
      <c r="BX1708" s="39"/>
      <c r="BY1708" s="39"/>
      <c r="BZ1708" s="39"/>
      <c r="CA1708" s="39"/>
      <c r="CB1708" s="39"/>
      <c r="CC1708" s="47"/>
      <c r="CD1708" s="39"/>
      <c r="CE1708" s="39"/>
      <c r="CF1708" s="48"/>
      <c r="CG1708" s="48"/>
      <c r="CH1708" s="48"/>
      <c r="CI1708" s="48"/>
      <c r="CJ1708" s="48"/>
      <c r="CK1708" s="48"/>
      <c r="CL1708" s="48"/>
      <c r="CM1708" s="48"/>
      <c r="CN1708" s="48"/>
      <c r="CO1708" s="48"/>
      <c r="CP1708" s="48"/>
      <c r="CQ1708" s="48"/>
      <c r="CR1708" s="48"/>
      <c r="CS1708" s="48"/>
      <c r="CT1708" s="48"/>
      <c r="CU1708" s="48"/>
      <c r="CV1708" s="48"/>
      <c r="CW1708" s="48"/>
      <c r="CX1708" s="39"/>
      <c r="ML1708" s="135"/>
      <c r="MM1708" s="135"/>
      <c r="MN1708" s="135"/>
      <c r="MO1708" s="135"/>
      <c r="MP1708" s="135"/>
      <c r="MQ1708" s="135"/>
      <c r="MR1708" s="135"/>
      <c r="MS1708" s="135"/>
      <c r="MT1708" s="135"/>
      <c r="MU1708" s="135"/>
      <c r="MV1708" s="135"/>
      <c r="MW1708" s="135"/>
      <c r="MX1708" s="135"/>
      <c r="MY1708" s="135"/>
      <c r="MZ1708" s="135"/>
      <c r="NA1708" s="135"/>
      <c r="NB1708" s="135"/>
      <c r="NC1708" s="135"/>
      <c r="ND1708" s="135"/>
      <c r="NE1708" s="135"/>
      <c r="NF1708" s="135"/>
      <c r="NG1708" s="135"/>
      <c r="NH1708" s="135"/>
      <c r="NI1708" s="135"/>
      <c r="NJ1708" s="135"/>
      <c r="NK1708" s="135"/>
      <c r="NL1708" s="135"/>
      <c r="NM1708" s="135"/>
      <c r="NN1708" s="135"/>
      <c r="NO1708" s="135"/>
      <c r="NP1708" s="135"/>
      <c r="NQ1708" s="39"/>
      <c r="QS1708"/>
      <c r="QT1708"/>
      <c r="QU1708"/>
      <c r="QV1708"/>
      <c r="QW1708"/>
      <c r="QX1708"/>
      <c r="QY1708"/>
      <c r="QZ1708"/>
      <c r="RA1708"/>
      <c r="RB1708" s="39"/>
      <c r="RC1708" s="39"/>
      <c r="RD1708" s="39"/>
    </row>
    <row r="1709" spans="2:472" x14ac:dyDescent="0.2">
      <c r="B1709" s="426"/>
      <c r="C1709" s="427"/>
      <c r="V1709" s="63">
        <v>223</v>
      </c>
      <c r="W1709" s="54" t="s">
        <v>3963</v>
      </c>
      <c r="X1709" s="64">
        <v>60706</v>
      </c>
      <c r="Y1709" s="54" t="s">
        <v>1105</v>
      </c>
      <c r="Z1709" s="63" t="s">
        <v>1341</v>
      </c>
      <c r="AA1709" s="54" t="s">
        <v>508</v>
      </c>
      <c r="AB1709" s="54" t="s">
        <v>388</v>
      </c>
      <c r="AC1709" s="54" t="s">
        <v>1105</v>
      </c>
      <c r="AD1709" s="64" t="s">
        <v>3886</v>
      </c>
      <c r="AE1709" s="64" t="s">
        <v>6559</v>
      </c>
      <c r="AF1709" s="63">
        <v>223</v>
      </c>
      <c r="AG1709" s="54" t="s">
        <v>3963</v>
      </c>
      <c r="AH1709" s="54" t="s">
        <v>6599</v>
      </c>
      <c r="AI1709" s="63" t="s">
        <v>3964</v>
      </c>
      <c r="AJ1709" s="64" t="s">
        <v>3965</v>
      </c>
      <c r="AK1709" s="569">
        <v>3200238</v>
      </c>
      <c r="AL1709" s="64" t="s">
        <v>508</v>
      </c>
      <c r="AM1709" s="64" t="s">
        <v>3969</v>
      </c>
      <c r="AN1709" s="570">
        <v>239158950</v>
      </c>
      <c r="AO1709" s="54"/>
      <c r="AP1709" s="54"/>
      <c r="AQ1709" s="54"/>
      <c r="AR1709" s="54"/>
      <c r="AS1709" s="54"/>
      <c r="AT1709" s="64" t="s">
        <v>6526</v>
      </c>
      <c r="AU1709" s="64"/>
      <c r="AV1709" s="54"/>
      <c r="AW1709" s="54"/>
      <c r="AX1709" s="54"/>
      <c r="AY1709" s="54"/>
      <c r="AZ1709" s="54"/>
      <c r="BA1709" s="54"/>
      <c r="BB1709" s="54"/>
      <c r="BC1709" s="54"/>
      <c r="BD1709" s="64">
        <v>60706</v>
      </c>
      <c r="BE1709" s="54" t="s">
        <v>1105</v>
      </c>
      <c r="BF1709" s="63" t="s">
        <v>1341</v>
      </c>
      <c r="BG1709" s="54" t="s">
        <v>508</v>
      </c>
      <c r="BH1709" s="54" t="s">
        <v>388</v>
      </c>
      <c r="BI1709" s="54" t="s">
        <v>1105</v>
      </c>
      <c r="BJ1709" s="64" t="s">
        <v>3886</v>
      </c>
      <c r="BK1709" s="64" t="s">
        <v>6559</v>
      </c>
      <c r="BL1709" s="54"/>
      <c r="BM1709" s="54"/>
      <c r="BN1709" s="54"/>
      <c r="BO1709" s="39"/>
      <c r="BP1709" s="39"/>
      <c r="BQ1709" s="39"/>
      <c r="BR1709" s="39"/>
      <c r="BS1709" s="47"/>
      <c r="BT1709" s="39"/>
      <c r="BU1709" s="39"/>
      <c r="BV1709" s="39"/>
      <c r="BW1709" s="39"/>
      <c r="BX1709" s="39"/>
      <c r="BY1709" s="39"/>
      <c r="BZ1709" s="39"/>
      <c r="CA1709" s="39"/>
      <c r="CB1709" s="39"/>
      <c r="CC1709" s="47"/>
      <c r="CD1709" s="39"/>
      <c r="CE1709" s="39"/>
      <c r="CF1709" s="48"/>
      <c r="CG1709" s="48"/>
      <c r="CH1709" s="48"/>
      <c r="CI1709" s="48"/>
      <c r="CJ1709" s="48"/>
      <c r="CK1709" s="48"/>
      <c r="CL1709" s="48"/>
      <c r="CM1709" s="48"/>
      <c r="CN1709" s="48"/>
      <c r="CO1709" s="48"/>
      <c r="CP1709" s="48"/>
      <c r="CQ1709" s="48"/>
      <c r="CR1709" s="48"/>
      <c r="CS1709" s="48"/>
      <c r="CT1709" s="48"/>
      <c r="CU1709" s="48"/>
      <c r="CV1709" s="48"/>
      <c r="CW1709" s="48"/>
      <c r="CX1709" s="39"/>
      <c r="ML1709" s="135"/>
      <c r="MM1709" s="135"/>
      <c r="MN1709" s="135"/>
      <c r="MO1709" s="135"/>
      <c r="MP1709" s="135"/>
      <c r="MQ1709" s="135"/>
      <c r="MR1709" s="135"/>
      <c r="MS1709" s="135"/>
      <c r="MT1709" s="135"/>
      <c r="MU1709" s="135"/>
      <c r="MV1709" s="135"/>
      <c r="MW1709" s="135"/>
      <c r="MX1709" s="135"/>
      <c r="MY1709" s="135"/>
      <c r="MZ1709" s="135"/>
      <c r="NA1709" s="135"/>
      <c r="NB1709" s="135"/>
      <c r="NC1709" s="135"/>
      <c r="ND1709" s="135"/>
      <c r="NE1709" s="135"/>
      <c r="NF1709" s="135"/>
      <c r="NG1709" s="135"/>
      <c r="NH1709" s="135"/>
      <c r="NI1709" s="135"/>
      <c r="NJ1709" s="135"/>
      <c r="NK1709" s="135"/>
      <c r="NL1709" s="135"/>
      <c r="NM1709" s="135"/>
      <c r="NN1709" s="135"/>
      <c r="NO1709" s="135"/>
      <c r="NP1709" s="135"/>
      <c r="NQ1709" s="39"/>
      <c r="QS1709"/>
      <c r="QT1709"/>
      <c r="QU1709"/>
      <c r="QV1709"/>
      <c r="QW1709"/>
      <c r="QX1709"/>
      <c r="QY1709"/>
      <c r="QZ1709"/>
      <c r="RA1709"/>
      <c r="RB1709" s="39"/>
      <c r="RC1709" s="39"/>
      <c r="RD1709" s="39"/>
    </row>
    <row r="1710" spans="2:472" x14ac:dyDescent="0.2">
      <c r="B1710" s="426"/>
      <c r="C1710" s="427"/>
      <c r="V1710" s="63">
        <v>223</v>
      </c>
      <c r="W1710" s="54" t="s">
        <v>3963</v>
      </c>
      <c r="X1710" s="64">
        <v>60700</v>
      </c>
      <c r="Y1710" s="54" t="s">
        <v>6600</v>
      </c>
      <c r="Z1710" s="63" t="s">
        <v>1341</v>
      </c>
      <c r="AA1710" s="54" t="s">
        <v>508</v>
      </c>
      <c r="AB1710" s="54" t="s">
        <v>388</v>
      </c>
      <c r="AC1710" s="54" t="s">
        <v>6601</v>
      </c>
      <c r="AD1710" s="64" t="s">
        <v>3886</v>
      </c>
      <c r="AE1710" s="64" t="s">
        <v>6559</v>
      </c>
      <c r="AF1710" s="63">
        <v>223</v>
      </c>
      <c r="AG1710" s="54" t="s">
        <v>3963</v>
      </c>
      <c r="AH1710" s="54" t="s">
        <v>6599</v>
      </c>
      <c r="AI1710" s="63" t="s">
        <v>3964</v>
      </c>
      <c r="AJ1710" s="64" t="s">
        <v>3965</v>
      </c>
      <c r="AK1710" s="569">
        <v>3200238</v>
      </c>
      <c r="AL1710" s="64" t="s">
        <v>508</v>
      </c>
      <c r="AM1710" s="64" t="s">
        <v>3969</v>
      </c>
      <c r="AN1710" s="570">
        <v>239158950</v>
      </c>
      <c r="AO1710" s="54"/>
      <c r="AP1710" s="54"/>
      <c r="AQ1710" s="54"/>
      <c r="AR1710" s="54"/>
      <c r="AS1710" s="54"/>
      <c r="AT1710" s="64" t="s">
        <v>6526</v>
      </c>
      <c r="AU1710" s="64"/>
      <c r="AV1710" s="54"/>
      <c r="AW1710" s="54"/>
      <c r="AX1710" s="54"/>
      <c r="AY1710" s="54"/>
      <c r="AZ1710" s="54"/>
      <c r="BA1710" s="54"/>
      <c r="BB1710" s="54"/>
      <c r="BC1710" s="54"/>
      <c r="BD1710" s="64">
        <v>60700</v>
      </c>
      <c r="BE1710" s="54" t="s">
        <v>6600</v>
      </c>
      <c r="BF1710" s="63" t="s">
        <v>1341</v>
      </c>
      <c r="BG1710" s="54" t="s">
        <v>508</v>
      </c>
      <c r="BH1710" s="54" t="s">
        <v>388</v>
      </c>
      <c r="BI1710" s="54" t="s">
        <v>6601</v>
      </c>
      <c r="BJ1710" s="64" t="s">
        <v>3886</v>
      </c>
      <c r="BK1710" s="64" t="s">
        <v>6559</v>
      </c>
      <c r="BL1710" s="54"/>
      <c r="BM1710" s="54"/>
      <c r="BN1710" s="54"/>
      <c r="BO1710" s="39"/>
      <c r="BP1710" s="39"/>
      <c r="BQ1710" s="39"/>
      <c r="BR1710" s="39"/>
      <c r="BS1710" s="47"/>
      <c r="BT1710" s="39"/>
      <c r="BU1710" s="39"/>
      <c r="BV1710" s="39"/>
      <c r="BW1710" s="39"/>
      <c r="BX1710" s="39"/>
      <c r="BY1710" s="39"/>
      <c r="BZ1710" s="39"/>
      <c r="CA1710" s="39"/>
      <c r="CB1710" s="39"/>
      <c r="CC1710" s="47"/>
      <c r="CD1710" s="39"/>
      <c r="CE1710" s="39"/>
      <c r="CF1710" s="48"/>
      <c r="CG1710" s="48"/>
      <c r="CH1710" s="48"/>
      <c r="CI1710" s="48"/>
      <c r="CJ1710" s="48"/>
      <c r="CK1710" s="48"/>
      <c r="CL1710" s="48"/>
      <c r="CM1710" s="48"/>
      <c r="CN1710" s="48"/>
      <c r="CO1710" s="48"/>
      <c r="CP1710" s="48"/>
      <c r="CQ1710" s="48"/>
      <c r="CR1710" s="48"/>
      <c r="CS1710" s="48"/>
      <c r="CT1710" s="48"/>
      <c r="CU1710" s="48"/>
      <c r="CV1710" s="48"/>
      <c r="CW1710" s="48"/>
      <c r="CX1710" s="39"/>
      <c r="ML1710" s="135"/>
      <c r="MM1710" s="135"/>
      <c r="MN1710" s="135"/>
      <c r="MO1710" s="135"/>
      <c r="MP1710" s="135"/>
      <c r="MQ1710" s="135"/>
      <c r="MR1710" s="135"/>
      <c r="MS1710" s="135"/>
      <c r="MT1710" s="135"/>
      <c r="MU1710" s="135"/>
      <c r="MV1710" s="135"/>
      <c r="MW1710" s="135"/>
      <c r="MX1710" s="135"/>
      <c r="MY1710" s="135"/>
      <c r="MZ1710" s="135"/>
      <c r="NA1710" s="135"/>
      <c r="NB1710" s="135"/>
      <c r="NC1710" s="135"/>
      <c r="ND1710" s="135"/>
      <c r="NE1710" s="135"/>
      <c r="NF1710" s="135"/>
      <c r="NG1710" s="135"/>
      <c r="NH1710" s="135"/>
      <c r="NI1710" s="135"/>
      <c r="NJ1710" s="135"/>
      <c r="NK1710" s="135"/>
      <c r="NL1710" s="135"/>
      <c r="NM1710" s="135"/>
      <c r="NN1710" s="135"/>
      <c r="NO1710" s="135"/>
      <c r="NP1710" s="135"/>
      <c r="NQ1710" s="39"/>
      <c r="QS1710"/>
      <c r="QT1710"/>
      <c r="QU1710"/>
      <c r="QV1710"/>
      <c r="QW1710"/>
      <c r="QX1710"/>
      <c r="QY1710"/>
      <c r="QZ1710"/>
      <c r="RA1710"/>
      <c r="RB1710" s="39"/>
      <c r="RC1710" s="39"/>
      <c r="RD1710" s="39"/>
    </row>
    <row r="1711" spans="2:472" x14ac:dyDescent="0.2">
      <c r="B1711" s="426"/>
      <c r="C1711" s="427"/>
      <c r="V1711" s="63">
        <v>223</v>
      </c>
      <c r="W1711" s="54" t="s">
        <v>3963</v>
      </c>
      <c r="X1711" s="64">
        <v>60704</v>
      </c>
      <c r="Y1711" s="54" t="s">
        <v>782</v>
      </c>
      <c r="Z1711" s="63" t="s">
        <v>1341</v>
      </c>
      <c r="AA1711" s="54" t="s">
        <v>508</v>
      </c>
      <c r="AB1711" s="54" t="s">
        <v>388</v>
      </c>
      <c r="AC1711" s="54" t="s">
        <v>782</v>
      </c>
      <c r="AD1711" s="64" t="s">
        <v>3886</v>
      </c>
      <c r="AE1711" s="64" t="s">
        <v>6559</v>
      </c>
      <c r="AF1711" s="63">
        <v>223</v>
      </c>
      <c r="AG1711" s="54" t="s">
        <v>3963</v>
      </c>
      <c r="AH1711" s="54" t="s">
        <v>6599</v>
      </c>
      <c r="AI1711" s="63" t="s">
        <v>3964</v>
      </c>
      <c r="AJ1711" s="64" t="s">
        <v>3965</v>
      </c>
      <c r="AK1711" s="569">
        <v>3200238</v>
      </c>
      <c r="AL1711" s="64" t="s">
        <v>508</v>
      </c>
      <c r="AM1711" s="64" t="s">
        <v>3969</v>
      </c>
      <c r="AN1711" s="570">
        <v>239158950</v>
      </c>
      <c r="AO1711" s="54"/>
      <c r="AP1711" s="54"/>
      <c r="AQ1711" s="54"/>
      <c r="AR1711" s="54"/>
      <c r="AS1711" s="54"/>
      <c r="AT1711" s="64" t="s">
        <v>6526</v>
      </c>
      <c r="AU1711" s="64"/>
      <c r="AV1711" s="54"/>
      <c r="AW1711" s="54"/>
      <c r="AX1711" s="54"/>
      <c r="AY1711" s="54"/>
      <c r="AZ1711" s="54"/>
      <c r="BA1711" s="54"/>
      <c r="BB1711" s="54"/>
      <c r="BC1711" s="54"/>
      <c r="BD1711" s="64">
        <v>60704</v>
      </c>
      <c r="BE1711" s="54" t="s">
        <v>782</v>
      </c>
      <c r="BF1711" s="63" t="s">
        <v>1341</v>
      </c>
      <c r="BG1711" s="54" t="s">
        <v>508</v>
      </c>
      <c r="BH1711" s="54" t="s">
        <v>388</v>
      </c>
      <c r="BI1711" s="54" t="s">
        <v>782</v>
      </c>
      <c r="BJ1711" s="64" t="s">
        <v>3886</v>
      </c>
      <c r="BK1711" s="64" t="s">
        <v>6559</v>
      </c>
      <c r="BL1711" s="54"/>
      <c r="BM1711" s="54"/>
      <c r="BN1711" s="54"/>
      <c r="BO1711" s="39"/>
      <c r="BP1711" s="39"/>
      <c r="BQ1711" s="39"/>
      <c r="BR1711" s="39"/>
      <c r="BS1711" s="47"/>
      <c r="BT1711" s="39"/>
      <c r="BU1711" s="39"/>
      <c r="BV1711" s="39"/>
      <c r="BW1711" s="39"/>
      <c r="BX1711" s="39"/>
      <c r="BY1711" s="39"/>
      <c r="BZ1711" s="39"/>
      <c r="CA1711" s="39"/>
      <c r="CB1711" s="39"/>
      <c r="CC1711" s="47"/>
      <c r="CD1711" s="39"/>
      <c r="CE1711" s="39"/>
      <c r="CF1711" s="48"/>
      <c r="CG1711" s="48"/>
      <c r="CH1711" s="48"/>
      <c r="CI1711" s="48"/>
      <c r="CJ1711" s="48"/>
      <c r="CK1711" s="48"/>
      <c r="CL1711" s="48"/>
      <c r="CM1711" s="48"/>
      <c r="CN1711" s="48"/>
      <c r="CO1711" s="48"/>
      <c r="CP1711" s="48"/>
      <c r="CQ1711" s="48"/>
      <c r="CR1711" s="48"/>
      <c r="CS1711" s="48"/>
      <c r="CT1711" s="48"/>
      <c r="CU1711" s="48"/>
      <c r="CV1711" s="48"/>
      <c r="CW1711" s="48"/>
      <c r="CX1711" s="39"/>
      <c r="ML1711" s="135"/>
      <c r="MM1711" s="135"/>
      <c r="MN1711" s="135"/>
      <c r="MO1711" s="135"/>
      <c r="MP1711" s="135"/>
      <c r="MQ1711" s="135"/>
      <c r="MR1711" s="135"/>
      <c r="MS1711" s="135"/>
      <c r="MT1711" s="135"/>
      <c r="MU1711" s="135"/>
      <c r="MV1711" s="135"/>
      <c r="MW1711" s="135"/>
      <c r="MX1711" s="135"/>
      <c r="MY1711" s="135"/>
      <c r="MZ1711" s="135"/>
      <c r="NA1711" s="135"/>
      <c r="NB1711" s="135"/>
      <c r="NC1711" s="135"/>
      <c r="ND1711" s="135"/>
      <c r="NE1711" s="135"/>
      <c r="NF1711" s="135"/>
      <c r="NG1711" s="135"/>
      <c r="NH1711" s="135"/>
      <c r="NI1711" s="135"/>
      <c r="NJ1711" s="135"/>
      <c r="NK1711" s="135"/>
      <c r="NL1711" s="135"/>
      <c r="NM1711" s="135"/>
      <c r="NN1711" s="135"/>
      <c r="NO1711" s="135"/>
      <c r="NP1711" s="135"/>
      <c r="NQ1711" s="39"/>
      <c r="QS1711"/>
      <c r="QT1711"/>
      <c r="QU1711"/>
      <c r="QV1711"/>
      <c r="QW1711"/>
      <c r="QX1711"/>
      <c r="QY1711"/>
      <c r="QZ1711"/>
      <c r="RA1711"/>
      <c r="RB1711" s="39"/>
      <c r="RC1711" s="39"/>
      <c r="RD1711" s="39"/>
    </row>
    <row r="1712" spans="2:472" x14ac:dyDescent="0.2">
      <c r="B1712" s="426"/>
      <c r="C1712" s="427"/>
      <c r="V1712" s="63">
        <v>223</v>
      </c>
      <c r="W1712" s="54" t="s">
        <v>3963</v>
      </c>
      <c r="X1712" s="64">
        <v>60707</v>
      </c>
      <c r="Y1712" s="54" t="s">
        <v>1410</v>
      </c>
      <c r="Z1712" s="63" t="s">
        <v>1341</v>
      </c>
      <c r="AA1712" s="54" t="s">
        <v>508</v>
      </c>
      <c r="AB1712" s="54" t="s">
        <v>388</v>
      </c>
      <c r="AC1712" s="54" t="s">
        <v>6602</v>
      </c>
      <c r="AD1712" s="64" t="s">
        <v>3886</v>
      </c>
      <c r="AE1712" s="64" t="s">
        <v>6559</v>
      </c>
      <c r="AF1712" s="63">
        <v>223</v>
      </c>
      <c r="AG1712" s="54" t="s">
        <v>3963</v>
      </c>
      <c r="AH1712" s="54" t="s">
        <v>6599</v>
      </c>
      <c r="AI1712" s="63" t="s">
        <v>3964</v>
      </c>
      <c r="AJ1712" s="64" t="s">
        <v>3965</v>
      </c>
      <c r="AK1712" s="569">
        <v>3200238</v>
      </c>
      <c r="AL1712" s="64" t="s">
        <v>508</v>
      </c>
      <c r="AM1712" s="64" t="s">
        <v>3969</v>
      </c>
      <c r="AN1712" s="570">
        <v>239158950</v>
      </c>
      <c r="AO1712" s="54"/>
      <c r="AP1712" s="54"/>
      <c r="AQ1712" s="54"/>
      <c r="AR1712" s="54"/>
      <c r="AS1712" s="54"/>
      <c r="AT1712" s="64" t="s">
        <v>6526</v>
      </c>
      <c r="AU1712" s="64"/>
      <c r="AV1712" s="54"/>
      <c r="AW1712" s="54"/>
      <c r="AX1712" s="54"/>
      <c r="AY1712" s="54"/>
      <c r="AZ1712" s="54"/>
      <c r="BA1712" s="54"/>
      <c r="BB1712" s="54"/>
      <c r="BC1712" s="54"/>
      <c r="BD1712" s="64">
        <v>60707</v>
      </c>
      <c r="BE1712" s="54" t="s">
        <v>1410</v>
      </c>
      <c r="BF1712" s="63" t="s">
        <v>1341</v>
      </c>
      <c r="BG1712" s="54" t="s">
        <v>508</v>
      </c>
      <c r="BH1712" s="54" t="s">
        <v>388</v>
      </c>
      <c r="BI1712" s="54" t="s">
        <v>6602</v>
      </c>
      <c r="BJ1712" s="64" t="s">
        <v>3886</v>
      </c>
      <c r="BK1712" s="64" t="s">
        <v>6559</v>
      </c>
      <c r="BL1712" s="54"/>
      <c r="BM1712" s="54"/>
      <c r="BN1712" s="54"/>
      <c r="BO1712" s="39"/>
      <c r="BP1712" s="39"/>
      <c r="BQ1712" s="39"/>
      <c r="BR1712" s="39"/>
      <c r="BS1712" s="47"/>
      <c r="BT1712" s="39"/>
      <c r="BU1712" s="39"/>
      <c r="BV1712" s="39"/>
      <c r="BW1712" s="39"/>
      <c r="BX1712" s="39"/>
      <c r="BY1712" s="39"/>
      <c r="BZ1712" s="39"/>
      <c r="CA1712" s="39"/>
      <c r="CB1712" s="39"/>
      <c r="CC1712" s="47"/>
      <c r="CD1712" s="39"/>
      <c r="CE1712" s="39"/>
      <c r="CF1712" s="48"/>
      <c r="CG1712" s="48"/>
      <c r="CH1712" s="48"/>
      <c r="CI1712" s="48"/>
      <c r="CJ1712" s="48"/>
      <c r="CK1712" s="48"/>
      <c r="CL1712" s="48"/>
      <c r="CM1712" s="48"/>
      <c r="CN1712" s="48"/>
      <c r="CO1712" s="48"/>
      <c r="CP1712" s="48"/>
      <c r="CQ1712" s="48"/>
      <c r="CR1712" s="48"/>
      <c r="CS1712" s="48"/>
      <c r="CT1712" s="48"/>
      <c r="CU1712" s="48"/>
      <c r="CV1712" s="48"/>
      <c r="CW1712" s="48"/>
      <c r="CX1712" s="39"/>
      <c r="ML1712" s="135"/>
      <c r="MM1712" s="135"/>
      <c r="MN1712" s="135"/>
      <c r="MO1712" s="135"/>
      <c r="MP1712" s="135"/>
      <c r="MQ1712" s="135"/>
      <c r="MR1712" s="135"/>
      <c r="MS1712" s="135"/>
      <c r="MT1712" s="135"/>
      <c r="MU1712" s="135"/>
      <c r="MV1712" s="135"/>
      <c r="MW1712" s="135"/>
      <c r="MX1712" s="135"/>
      <c r="MY1712" s="135"/>
      <c r="MZ1712" s="135"/>
      <c r="NA1712" s="135"/>
      <c r="NB1712" s="135"/>
      <c r="NC1712" s="135"/>
      <c r="ND1712" s="135"/>
      <c r="NE1712" s="135"/>
      <c r="NF1712" s="135"/>
      <c r="NG1712" s="135"/>
      <c r="NH1712" s="135"/>
      <c r="NI1712" s="135"/>
      <c r="NJ1712" s="135"/>
      <c r="NK1712" s="135"/>
      <c r="NL1712" s="135"/>
      <c r="NM1712" s="135"/>
      <c r="NN1712" s="135"/>
      <c r="NO1712" s="135"/>
      <c r="NP1712" s="135"/>
      <c r="NQ1712" s="39"/>
      <c r="QS1712"/>
      <c r="QT1712"/>
      <c r="QU1712"/>
      <c r="QV1712"/>
      <c r="QW1712"/>
      <c r="QX1712"/>
      <c r="QY1712"/>
      <c r="QZ1712"/>
      <c r="RA1712"/>
      <c r="RB1712" s="39"/>
      <c r="RC1712" s="39"/>
      <c r="RD1712" s="39"/>
    </row>
    <row r="1713" spans="2:472" x14ac:dyDescent="0.2">
      <c r="B1713" s="426"/>
      <c r="C1713" s="427"/>
      <c r="V1713" s="63">
        <v>223</v>
      </c>
      <c r="W1713" s="54" t="s">
        <v>3963</v>
      </c>
      <c r="X1713" s="64">
        <v>60708</v>
      </c>
      <c r="Y1713" s="54" t="s">
        <v>1695</v>
      </c>
      <c r="Z1713" s="63" t="s">
        <v>1341</v>
      </c>
      <c r="AA1713" s="54" t="s">
        <v>508</v>
      </c>
      <c r="AB1713" s="54" t="s">
        <v>388</v>
      </c>
      <c r="AC1713" s="54" t="s">
        <v>6601</v>
      </c>
      <c r="AD1713" s="64" t="s">
        <v>3886</v>
      </c>
      <c r="AE1713" s="64" t="s">
        <v>6559</v>
      </c>
      <c r="AF1713" s="63">
        <v>223</v>
      </c>
      <c r="AG1713" s="54" t="s">
        <v>3963</v>
      </c>
      <c r="AH1713" s="54" t="s">
        <v>6599</v>
      </c>
      <c r="AI1713" s="63" t="s">
        <v>3964</v>
      </c>
      <c r="AJ1713" s="64" t="s">
        <v>3965</v>
      </c>
      <c r="AK1713" s="569">
        <v>3200238</v>
      </c>
      <c r="AL1713" s="64" t="s">
        <v>508</v>
      </c>
      <c r="AM1713" s="64" t="s">
        <v>3969</v>
      </c>
      <c r="AN1713" s="570">
        <v>239158950</v>
      </c>
      <c r="AO1713" s="54"/>
      <c r="AP1713" s="54"/>
      <c r="AQ1713" s="54"/>
      <c r="AR1713" s="54"/>
      <c r="AS1713" s="54"/>
      <c r="AT1713" s="64" t="s">
        <v>6526</v>
      </c>
      <c r="AU1713" s="64"/>
      <c r="AV1713" s="54"/>
      <c r="AW1713" s="54"/>
      <c r="AX1713" s="54"/>
      <c r="AY1713" s="54"/>
      <c r="AZ1713" s="54"/>
      <c r="BA1713" s="54"/>
      <c r="BB1713" s="54"/>
      <c r="BC1713" s="54"/>
      <c r="BD1713" s="64">
        <v>60708</v>
      </c>
      <c r="BE1713" s="54" t="s">
        <v>1695</v>
      </c>
      <c r="BF1713" s="63" t="s">
        <v>1341</v>
      </c>
      <c r="BG1713" s="54" t="s">
        <v>508</v>
      </c>
      <c r="BH1713" s="54" t="s">
        <v>388</v>
      </c>
      <c r="BI1713" s="54" t="s">
        <v>6601</v>
      </c>
      <c r="BJ1713" s="64" t="s">
        <v>3886</v>
      </c>
      <c r="BK1713" s="64" t="s">
        <v>6559</v>
      </c>
      <c r="BL1713" s="54"/>
      <c r="BM1713" s="54"/>
      <c r="BN1713" s="54"/>
      <c r="BO1713" s="39"/>
      <c r="BP1713" s="39"/>
      <c r="BQ1713" s="39"/>
      <c r="BR1713" s="39"/>
      <c r="BS1713" s="47"/>
      <c r="BT1713" s="39"/>
      <c r="BU1713" s="39"/>
      <c r="BV1713" s="39"/>
      <c r="BW1713" s="39"/>
      <c r="BX1713" s="39"/>
      <c r="BY1713" s="39"/>
      <c r="BZ1713" s="39"/>
      <c r="CA1713" s="39"/>
      <c r="CB1713" s="39"/>
      <c r="CC1713" s="47"/>
      <c r="CD1713" s="39"/>
      <c r="CE1713" s="39"/>
      <c r="CF1713" s="48"/>
      <c r="CG1713" s="48"/>
      <c r="CH1713" s="48"/>
      <c r="CI1713" s="48"/>
      <c r="CJ1713" s="48"/>
      <c r="CK1713" s="48"/>
      <c r="CL1713" s="48"/>
      <c r="CM1713" s="48"/>
      <c r="CN1713" s="48"/>
      <c r="CO1713" s="48"/>
      <c r="CP1713" s="48"/>
      <c r="CQ1713" s="48"/>
      <c r="CR1713" s="48"/>
      <c r="CS1713" s="48"/>
      <c r="CT1713" s="48"/>
      <c r="CU1713" s="48"/>
      <c r="CV1713" s="48"/>
      <c r="CW1713" s="48"/>
      <c r="CX1713" s="39"/>
      <c r="ML1713" s="135"/>
      <c r="MM1713" s="135"/>
      <c r="MN1713" s="135"/>
      <c r="MO1713" s="135"/>
      <c r="MP1713" s="135"/>
      <c r="MQ1713" s="135"/>
      <c r="MR1713" s="135"/>
      <c r="MS1713" s="135"/>
      <c r="MT1713" s="135"/>
      <c r="MU1713" s="135"/>
      <c r="MV1713" s="135"/>
      <c r="MW1713" s="135"/>
      <c r="MX1713" s="135"/>
      <c r="MY1713" s="135"/>
      <c r="MZ1713" s="135"/>
      <c r="NA1713" s="135"/>
      <c r="NB1713" s="135"/>
      <c r="NC1713" s="135"/>
      <c r="ND1713" s="135"/>
      <c r="NE1713" s="135"/>
      <c r="NF1713" s="135"/>
      <c r="NG1713" s="135"/>
      <c r="NH1713" s="135"/>
      <c r="NI1713" s="135"/>
      <c r="NJ1713" s="135"/>
      <c r="NK1713" s="135"/>
      <c r="NL1713" s="135"/>
      <c r="NM1713" s="135"/>
      <c r="NN1713" s="135"/>
      <c r="NO1713" s="135"/>
      <c r="NP1713" s="135"/>
      <c r="NQ1713" s="39"/>
      <c r="QS1713"/>
      <c r="QT1713"/>
      <c r="QU1713"/>
      <c r="QV1713"/>
      <c r="QW1713"/>
      <c r="QX1713"/>
      <c r="QY1713"/>
      <c r="QZ1713"/>
      <c r="RA1713"/>
      <c r="RB1713" s="39"/>
      <c r="RC1713" s="39"/>
      <c r="RD1713" s="39"/>
    </row>
    <row r="1714" spans="2:472" x14ac:dyDescent="0.2">
      <c r="B1714" s="426"/>
      <c r="C1714" s="427"/>
      <c r="V1714" s="63">
        <v>223</v>
      </c>
      <c r="W1714" s="54" t="s">
        <v>3963</v>
      </c>
      <c r="X1714" s="64">
        <v>60901</v>
      </c>
      <c r="Y1714" s="54" t="s">
        <v>783</v>
      </c>
      <c r="Z1714" s="63" t="s">
        <v>1341</v>
      </c>
      <c r="AA1714" s="54" t="s">
        <v>510</v>
      </c>
      <c r="AB1714" s="54" t="s">
        <v>388</v>
      </c>
      <c r="AC1714" s="54" t="s">
        <v>783</v>
      </c>
      <c r="AD1714" s="64" t="s">
        <v>3886</v>
      </c>
      <c r="AE1714" s="64" t="s">
        <v>6559</v>
      </c>
      <c r="AF1714" s="63">
        <v>223</v>
      </c>
      <c r="AG1714" s="54" t="s">
        <v>3963</v>
      </c>
      <c r="AH1714" s="54" t="s">
        <v>6599</v>
      </c>
      <c r="AI1714" s="63" t="s">
        <v>3964</v>
      </c>
      <c r="AJ1714" s="64" t="s">
        <v>3965</v>
      </c>
      <c r="AK1714" s="569">
        <v>3200238</v>
      </c>
      <c r="AL1714" s="64" t="s">
        <v>508</v>
      </c>
      <c r="AM1714" s="64" t="s">
        <v>3969</v>
      </c>
      <c r="AN1714" s="570">
        <v>239158950</v>
      </c>
      <c r="AO1714" s="54"/>
      <c r="AP1714" s="54"/>
      <c r="AQ1714" s="54"/>
      <c r="AR1714" s="54"/>
      <c r="AS1714" s="54"/>
      <c r="AT1714" s="64" t="s">
        <v>6526</v>
      </c>
      <c r="AU1714" s="64"/>
      <c r="AV1714" s="54"/>
      <c r="AW1714" s="54"/>
      <c r="AX1714" s="54"/>
      <c r="AY1714" s="54"/>
      <c r="AZ1714" s="54"/>
      <c r="BA1714" s="54"/>
      <c r="BB1714" s="54"/>
      <c r="BC1714" s="54"/>
      <c r="BD1714" s="64">
        <v>60901</v>
      </c>
      <c r="BE1714" s="54" t="s">
        <v>783</v>
      </c>
      <c r="BF1714" s="63" t="s">
        <v>1341</v>
      </c>
      <c r="BG1714" s="54" t="s">
        <v>510</v>
      </c>
      <c r="BH1714" s="54" t="s">
        <v>388</v>
      </c>
      <c r="BI1714" s="54" t="s">
        <v>783</v>
      </c>
      <c r="BJ1714" s="64" t="s">
        <v>3886</v>
      </c>
      <c r="BK1714" s="64" t="s">
        <v>6559</v>
      </c>
      <c r="BL1714" s="54"/>
      <c r="BM1714" s="54"/>
      <c r="BN1714" s="54"/>
      <c r="BO1714" s="39"/>
      <c r="BP1714" s="39"/>
      <c r="BQ1714" s="39"/>
      <c r="BR1714" s="39"/>
      <c r="BS1714" s="47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47"/>
      <c r="CD1714" s="39"/>
      <c r="CE1714" s="39"/>
      <c r="CF1714" s="48"/>
      <c r="CG1714" s="48"/>
      <c r="CH1714" s="48"/>
      <c r="CI1714" s="48"/>
      <c r="CJ1714" s="48"/>
      <c r="CK1714" s="48"/>
      <c r="CL1714" s="48"/>
      <c r="CM1714" s="48"/>
      <c r="CN1714" s="48"/>
      <c r="CO1714" s="48"/>
      <c r="CP1714" s="48"/>
      <c r="CQ1714" s="48"/>
      <c r="CR1714" s="48"/>
      <c r="CS1714" s="48"/>
      <c r="CT1714" s="48"/>
      <c r="CU1714" s="48"/>
      <c r="CV1714" s="48"/>
      <c r="CW1714" s="48"/>
      <c r="CX1714" s="39"/>
      <c r="ML1714" s="135"/>
      <c r="MM1714" s="135"/>
      <c r="MN1714" s="135"/>
      <c r="MO1714" s="135"/>
      <c r="MP1714" s="135"/>
      <c r="MQ1714" s="135"/>
      <c r="MR1714" s="135"/>
      <c r="MS1714" s="135"/>
      <c r="MT1714" s="135"/>
      <c r="MU1714" s="135"/>
      <c r="MV1714" s="135"/>
      <c r="MW1714" s="135"/>
      <c r="MX1714" s="135"/>
      <c r="MY1714" s="135"/>
      <c r="MZ1714" s="135"/>
      <c r="NA1714" s="135"/>
      <c r="NB1714" s="135"/>
      <c r="NC1714" s="135"/>
      <c r="ND1714" s="135"/>
      <c r="NE1714" s="135"/>
      <c r="NF1714" s="135"/>
      <c r="NG1714" s="135"/>
      <c r="NH1714" s="135"/>
      <c r="NI1714" s="135"/>
      <c r="NJ1714" s="135"/>
      <c r="NK1714" s="135"/>
      <c r="NL1714" s="135"/>
      <c r="NM1714" s="135"/>
      <c r="NN1714" s="135"/>
      <c r="NO1714" s="135"/>
      <c r="NP1714" s="135"/>
      <c r="NQ1714" s="39"/>
      <c r="QS1714"/>
      <c r="QT1714"/>
      <c r="QU1714"/>
      <c r="QV1714"/>
      <c r="QW1714"/>
      <c r="QX1714"/>
      <c r="QY1714"/>
      <c r="QZ1714"/>
      <c r="RA1714"/>
      <c r="RB1714" s="39"/>
      <c r="RC1714" s="39"/>
      <c r="RD1714" s="39"/>
    </row>
    <row r="1715" spans="2:472" x14ac:dyDescent="0.2">
      <c r="B1715" s="426"/>
      <c r="C1715" s="427"/>
      <c r="V1715" s="63">
        <v>223</v>
      </c>
      <c r="W1715" s="54" t="s">
        <v>3963</v>
      </c>
      <c r="X1715" s="64">
        <v>60902</v>
      </c>
      <c r="Y1715" s="54" t="s">
        <v>510</v>
      </c>
      <c r="Z1715" s="63" t="s">
        <v>1341</v>
      </c>
      <c r="AA1715" s="54" t="s">
        <v>510</v>
      </c>
      <c r="AB1715" s="54" t="s">
        <v>388</v>
      </c>
      <c r="AC1715" s="54" t="s">
        <v>510</v>
      </c>
      <c r="AD1715" s="64" t="s">
        <v>3886</v>
      </c>
      <c r="AE1715" s="64" t="s">
        <v>6559</v>
      </c>
      <c r="AF1715" s="63">
        <v>223</v>
      </c>
      <c r="AG1715" s="54" t="s">
        <v>3963</v>
      </c>
      <c r="AH1715" s="54" t="s">
        <v>6599</v>
      </c>
      <c r="AI1715" s="63" t="s">
        <v>3964</v>
      </c>
      <c r="AJ1715" s="64" t="s">
        <v>3965</v>
      </c>
      <c r="AK1715" s="569">
        <v>3200238</v>
      </c>
      <c r="AL1715" s="64" t="s">
        <v>508</v>
      </c>
      <c r="AM1715" s="64" t="s">
        <v>3969</v>
      </c>
      <c r="AN1715" s="570">
        <v>239158950</v>
      </c>
      <c r="AO1715" s="54"/>
      <c r="AP1715" s="54"/>
      <c r="AQ1715" s="54"/>
      <c r="AR1715" s="54"/>
      <c r="AS1715" s="54"/>
      <c r="AT1715" s="64" t="s">
        <v>6526</v>
      </c>
      <c r="AU1715" s="64"/>
      <c r="AV1715" s="54"/>
      <c r="AW1715" s="54"/>
      <c r="AX1715" s="54"/>
      <c r="AY1715" s="54"/>
      <c r="AZ1715" s="54"/>
      <c r="BA1715" s="54"/>
      <c r="BB1715" s="54"/>
      <c r="BC1715" s="54"/>
      <c r="BD1715" s="64">
        <v>60902</v>
      </c>
      <c r="BE1715" s="54" t="s">
        <v>510</v>
      </c>
      <c r="BF1715" s="63" t="s">
        <v>1341</v>
      </c>
      <c r="BG1715" s="54" t="s">
        <v>510</v>
      </c>
      <c r="BH1715" s="54" t="s">
        <v>388</v>
      </c>
      <c r="BI1715" s="54" t="s">
        <v>510</v>
      </c>
      <c r="BJ1715" s="64" t="s">
        <v>3886</v>
      </c>
      <c r="BK1715" s="64" t="s">
        <v>6559</v>
      </c>
      <c r="BL1715" s="54"/>
      <c r="BM1715" s="54"/>
      <c r="BN1715" s="54"/>
      <c r="BO1715" s="39"/>
      <c r="BP1715" s="39"/>
      <c r="BQ1715" s="39"/>
      <c r="BR1715" s="39"/>
      <c r="BS1715" s="47"/>
      <c r="BT1715" s="39"/>
      <c r="BU1715" s="39"/>
      <c r="BV1715" s="39"/>
      <c r="BW1715" s="39"/>
      <c r="BX1715" s="39"/>
      <c r="BY1715" s="39"/>
      <c r="BZ1715" s="39"/>
      <c r="CA1715" s="39"/>
      <c r="CB1715" s="39"/>
      <c r="CC1715" s="47"/>
      <c r="CD1715" s="39"/>
      <c r="CE1715" s="39"/>
      <c r="CF1715" s="48"/>
      <c r="CG1715" s="48"/>
      <c r="CH1715" s="48"/>
      <c r="CI1715" s="48"/>
      <c r="CJ1715" s="48"/>
      <c r="CK1715" s="48"/>
      <c r="CL1715" s="48"/>
      <c r="CM1715" s="48"/>
      <c r="CN1715" s="48"/>
      <c r="CO1715" s="48"/>
      <c r="CP1715" s="48"/>
      <c r="CQ1715" s="48"/>
      <c r="CR1715" s="48"/>
      <c r="CS1715" s="48"/>
      <c r="CT1715" s="48"/>
      <c r="CU1715" s="48"/>
      <c r="CV1715" s="48"/>
      <c r="CW1715" s="48"/>
      <c r="CX1715" s="39"/>
      <c r="ML1715" s="135"/>
      <c r="MM1715" s="135"/>
      <c r="MN1715" s="135"/>
      <c r="MO1715" s="135"/>
      <c r="MP1715" s="135"/>
      <c r="MQ1715" s="135"/>
      <c r="MR1715" s="135"/>
      <c r="MS1715" s="135"/>
      <c r="MT1715" s="135"/>
      <c r="MU1715" s="135"/>
      <c r="MV1715" s="135"/>
      <c r="MW1715" s="135"/>
      <c r="MX1715" s="135"/>
      <c r="MY1715" s="135"/>
      <c r="MZ1715" s="135"/>
      <c r="NA1715" s="135"/>
      <c r="NB1715" s="135"/>
      <c r="NC1715" s="135"/>
      <c r="ND1715" s="135"/>
      <c r="NE1715" s="135"/>
      <c r="NF1715" s="135"/>
      <c r="NG1715" s="135"/>
      <c r="NH1715" s="135"/>
      <c r="NI1715" s="135"/>
      <c r="NJ1715" s="135"/>
      <c r="NK1715" s="135"/>
      <c r="NL1715" s="135"/>
      <c r="NM1715" s="135"/>
      <c r="NN1715" s="135"/>
      <c r="NO1715" s="135"/>
      <c r="NP1715" s="135"/>
      <c r="NQ1715" s="39"/>
      <c r="QS1715"/>
      <c r="QT1715"/>
      <c r="QU1715"/>
      <c r="QV1715"/>
      <c r="QW1715"/>
      <c r="QX1715"/>
      <c r="QY1715"/>
      <c r="QZ1715"/>
      <c r="RA1715"/>
      <c r="RB1715" s="39"/>
      <c r="RC1715" s="39"/>
      <c r="RD1715" s="39"/>
    </row>
    <row r="1716" spans="2:472" x14ac:dyDescent="0.2">
      <c r="B1716" s="426"/>
      <c r="C1716" s="427"/>
      <c r="V1716" s="63">
        <v>223</v>
      </c>
      <c r="W1716" s="54" t="s">
        <v>3963</v>
      </c>
      <c r="X1716" s="64">
        <v>60900</v>
      </c>
      <c r="Y1716" s="54" t="s">
        <v>6603</v>
      </c>
      <c r="Z1716" s="63" t="s">
        <v>1341</v>
      </c>
      <c r="AA1716" s="54" t="s">
        <v>510</v>
      </c>
      <c r="AB1716" s="54" t="s">
        <v>388</v>
      </c>
      <c r="AC1716" s="54" t="s">
        <v>510</v>
      </c>
      <c r="AD1716" s="64" t="s">
        <v>3886</v>
      </c>
      <c r="AE1716" s="64" t="s">
        <v>6559</v>
      </c>
      <c r="AF1716" s="63">
        <v>223</v>
      </c>
      <c r="AG1716" s="54" t="s">
        <v>3963</v>
      </c>
      <c r="AH1716" s="54" t="s">
        <v>6599</v>
      </c>
      <c r="AI1716" s="63" t="s">
        <v>3964</v>
      </c>
      <c r="AJ1716" s="64" t="s">
        <v>3965</v>
      </c>
      <c r="AK1716" s="569">
        <v>3200238</v>
      </c>
      <c r="AL1716" s="64" t="s">
        <v>508</v>
      </c>
      <c r="AM1716" s="64" t="s">
        <v>3969</v>
      </c>
      <c r="AN1716" s="570">
        <v>239158950</v>
      </c>
      <c r="AO1716" s="54"/>
      <c r="AP1716" s="54"/>
      <c r="AQ1716" s="54"/>
      <c r="AR1716" s="54"/>
      <c r="AS1716" s="54"/>
      <c r="AT1716" s="64" t="s">
        <v>6526</v>
      </c>
      <c r="AU1716" s="64"/>
      <c r="AV1716" s="54"/>
      <c r="AW1716" s="54"/>
      <c r="AX1716" s="54"/>
      <c r="AY1716" s="54"/>
      <c r="AZ1716" s="54"/>
      <c r="BA1716" s="54"/>
      <c r="BB1716" s="54"/>
      <c r="BC1716" s="54"/>
      <c r="BD1716" s="64">
        <v>60900</v>
      </c>
      <c r="BE1716" s="54" t="s">
        <v>6603</v>
      </c>
      <c r="BF1716" s="63" t="s">
        <v>1341</v>
      </c>
      <c r="BG1716" s="54" t="s">
        <v>510</v>
      </c>
      <c r="BH1716" s="54" t="s">
        <v>388</v>
      </c>
      <c r="BI1716" s="54" t="s">
        <v>510</v>
      </c>
      <c r="BJ1716" s="64" t="s">
        <v>3886</v>
      </c>
      <c r="BK1716" s="64" t="s">
        <v>6559</v>
      </c>
      <c r="BL1716" s="54"/>
      <c r="BM1716" s="54"/>
      <c r="BN1716" s="54"/>
      <c r="BO1716" s="39"/>
      <c r="BP1716" s="39"/>
      <c r="BQ1716" s="39"/>
      <c r="BR1716" s="39"/>
      <c r="BS1716" s="47"/>
      <c r="BT1716" s="39"/>
      <c r="BU1716" s="39"/>
      <c r="BV1716" s="39"/>
      <c r="BW1716" s="39"/>
      <c r="BX1716" s="39"/>
      <c r="BY1716" s="39"/>
      <c r="BZ1716" s="39"/>
      <c r="CA1716" s="39"/>
      <c r="CB1716" s="39"/>
      <c r="CC1716" s="47"/>
      <c r="CD1716" s="39"/>
      <c r="CE1716" s="39"/>
      <c r="CF1716" s="48"/>
      <c r="CG1716" s="48"/>
      <c r="CH1716" s="48"/>
      <c r="CI1716" s="48"/>
      <c r="CJ1716" s="48"/>
      <c r="CK1716" s="48"/>
      <c r="CL1716" s="48"/>
      <c r="CM1716" s="48"/>
      <c r="CN1716" s="48"/>
      <c r="CO1716" s="48"/>
      <c r="CP1716" s="48"/>
      <c r="CQ1716" s="48"/>
      <c r="CR1716" s="48"/>
      <c r="CS1716" s="48"/>
      <c r="CT1716" s="48"/>
      <c r="CU1716" s="48"/>
      <c r="CV1716" s="48"/>
      <c r="CW1716" s="48"/>
      <c r="CX1716" s="39"/>
      <c r="ML1716" s="135"/>
      <c r="MM1716" s="135"/>
      <c r="MN1716" s="135"/>
      <c r="MO1716" s="135"/>
      <c r="MP1716" s="135"/>
      <c r="MQ1716" s="135"/>
      <c r="MR1716" s="135"/>
      <c r="MS1716" s="135"/>
      <c r="MT1716" s="135"/>
      <c r="MU1716" s="135"/>
      <c r="MV1716" s="135"/>
      <c r="MW1716" s="135"/>
      <c r="MX1716" s="135"/>
      <c r="MY1716" s="135"/>
      <c r="MZ1716" s="135"/>
      <c r="NA1716" s="135"/>
      <c r="NB1716" s="135"/>
      <c r="NC1716" s="135"/>
      <c r="ND1716" s="135"/>
      <c r="NE1716" s="135"/>
      <c r="NF1716" s="135"/>
      <c r="NG1716" s="135"/>
      <c r="NH1716" s="135"/>
      <c r="NI1716" s="135"/>
      <c r="NJ1716" s="135"/>
      <c r="NK1716" s="135"/>
      <c r="NL1716" s="135"/>
      <c r="NM1716" s="135"/>
      <c r="NN1716" s="135"/>
      <c r="NO1716" s="135"/>
      <c r="NP1716" s="135"/>
      <c r="NQ1716" s="39"/>
      <c r="QS1716"/>
      <c r="QT1716"/>
      <c r="QU1716"/>
      <c r="QV1716"/>
      <c r="QW1716"/>
      <c r="QX1716"/>
      <c r="QY1716"/>
      <c r="QZ1716"/>
      <c r="RA1716"/>
      <c r="RB1716" s="39"/>
      <c r="RC1716" s="39"/>
      <c r="RD1716" s="39"/>
    </row>
    <row r="1717" spans="2:472" x14ac:dyDescent="0.2">
      <c r="B1717" s="426"/>
      <c r="C1717" s="427"/>
      <c r="V1717" s="63">
        <v>223</v>
      </c>
      <c r="W1717" s="54" t="s">
        <v>3963</v>
      </c>
      <c r="X1717" s="64">
        <v>60906</v>
      </c>
      <c r="Y1717" s="54" t="s">
        <v>1697</v>
      </c>
      <c r="Z1717" s="63" t="s">
        <v>1341</v>
      </c>
      <c r="AA1717" s="54" t="s">
        <v>510</v>
      </c>
      <c r="AB1717" s="54" t="s">
        <v>388</v>
      </c>
      <c r="AC1717" s="54" t="s">
        <v>6604</v>
      </c>
      <c r="AD1717" s="64" t="s">
        <v>3886</v>
      </c>
      <c r="AE1717" s="64" t="s">
        <v>6559</v>
      </c>
      <c r="AF1717" s="63">
        <v>223</v>
      </c>
      <c r="AG1717" s="54" t="s">
        <v>3963</v>
      </c>
      <c r="AH1717" s="54" t="s">
        <v>6599</v>
      </c>
      <c r="AI1717" s="63" t="s">
        <v>3964</v>
      </c>
      <c r="AJ1717" s="64" t="s">
        <v>3965</v>
      </c>
      <c r="AK1717" s="569">
        <v>3200238</v>
      </c>
      <c r="AL1717" s="64" t="s">
        <v>508</v>
      </c>
      <c r="AM1717" s="64" t="s">
        <v>3969</v>
      </c>
      <c r="AN1717" s="570">
        <v>239158950</v>
      </c>
      <c r="AO1717" s="54"/>
      <c r="AP1717" s="54"/>
      <c r="AQ1717" s="54"/>
      <c r="AR1717" s="54"/>
      <c r="AS1717" s="54"/>
      <c r="AT1717" s="64" t="s">
        <v>6526</v>
      </c>
      <c r="AU1717" s="64"/>
      <c r="AV1717" s="54"/>
      <c r="AW1717" s="54"/>
      <c r="AX1717" s="54"/>
      <c r="AY1717" s="54"/>
      <c r="AZ1717" s="54"/>
      <c r="BA1717" s="54"/>
      <c r="BB1717" s="54"/>
      <c r="BC1717" s="54"/>
      <c r="BD1717" s="64">
        <v>60906</v>
      </c>
      <c r="BE1717" s="54" t="s">
        <v>1697</v>
      </c>
      <c r="BF1717" s="63" t="s">
        <v>1341</v>
      </c>
      <c r="BG1717" s="54" t="s">
        <v>510</v>
      </c>
      <c r="BH1717" s="54" t="s">
        <v>388</v>
      </c>
      <c r="BI1717" s="54" t="s">
        <v>6604</v>
      </c>
      <c r="BJ1717" s="64" t="s">
        <v>3886</v>
      </c>
      <c r="BK1717" s="64" t="s">
        <v>6559</v>
      </c>
      <c r="BL1717" s="54"/>
      <c r="BM1717" s="54"/>
      <c r="BN1717" s="54"/>
      <c r="BO1717" s="39"/>
      <c r="BP1717" s="39"/>
      <c r="BQ1717" s="39"/>
      <c r="BR1717" s="39"/>
      <c r="BS1717" s="47"/>
      <c r="BT1717" s="39"/>
      <c r="BU1717" s="39"/>
      <c r="BV1717" s="39"/>
      <c r="BW1717" s="39"/>
      <c r="BX1717" s="39"/>
      <c r="BY1717" s="39"/>
      <c r="BZ1717" s="39"/>
      <c r="CA1717" s="39"/>
      <c r="CB1717" s="39"/>
      <c r="CC1717" s="47"/>
      <c r="CD1717" s="39"/>
      <c r="CE1717" s="39"/>
      <c r="CF1717" s="48"/>
      <c r="CG1717" s="48"/>
      <c r="CH1717" s="48"/>
      <c r="CI1717" s="48"/>
      <c r="CJ1717" s="48"/>
      <c r="CK1717" s="48"/>
      <c r="CL1717" s="48"/>
      <c r="CM1717" s="48"/>
      <c r="CN1717" s="48"/>
      <c r="CO1717" s="48"/>
      <c r="CP1717" s="48"/>
      <c r="CQ1717" s="48"/>
      <c r="CR1717" s="48"/>
      <c r="CS1717" s="48"/>
      <c r="CT1717" s="48"/>
      <c r="CU1717" s="48"/>
      <c r="CV1717" s="48"/>
      <c r="CW1717" s="48"/>
      <c r="CX1717" s="39"/>
      <c r="ML1717" s="135"/>
      <c r="MM1717" s="135"/>
      <c r="MN1717" s="135"/>
      <c r="MO1717" s="135"/>
      <c r="MP1717" s="135"/>
      <c r="MQ1717" s="135"/>
      <c r="MR1717" s="135"/>
      <c r="MS1717" s="135"/>
      <c r="MT1717" s="135"/>
      <c r="MU1717" s="135"/>
      <c r="MV1717" s="135"/>
      <c r="MW1717" s="135"/>
      <c r="MX1717" s="135"/>
      <c r="MY1717" s="135"/>
      <c r="MZ1717" s="135"/>
      <c r="NA1717" s="135"/>
      <c r="NB1717" s="135"/>
      <c r="NC1717" s="135"/>
      <c r="ND1717" s="135"/>
      <c r="NE1717" s="135"/>
      <c r="NF1717" s="135"/>
      <c r="NG1717" s="135"/>
      <c r="NH1717" s="135"/>
      <c r="NI1717" s="135"/>
      <c r="NJ1717" s="135"/>
      <c r="NK1717" s="135"/>
      <c r="NL1717" s="135"/>
      <c r="NM1717" s="135"/>
      <c r="NN1717" s="135"/>
      <c r="NO1717" s="135"/>
      <c r="NP1717" s="135"/>
      <c r="NQ1717" s="39"/>
      <c r="QS1717"/>
      <c r="QT1717"/>
      <c r="QU1717"/>
      <c r="QV1717"/>
      <c r="QW1717"/>
      <c r="QX1717"/>
      <c r="QY1717"/>
      <c r="QZ1717"/>
      <c r="RA1717"/>
      <c r="RB1717" s="39"/>
      <c r="RC1717" s="39"/>
      <c r="RD1717" s="39"/>
    </row>
    <row r="1718" spans="2:472" x14ac:dyDescent="0.2">
      <c r="B1718" s="426"/>
      <c r="C1718" s="427"/>
      <c r="V1718" s="63">
        <v>223</v>
      </c>
      <c r="W1718" s="54" t="s">
        <v>3963</v>
      </c>
      <c r="X1718" s="64">
        <v>60905</v>
      </c>
      <c r="Y1718" s="54" t="s">
        <v>1412</v>
      </c>
      <c r="Z1718" s="63" t="s">
        <v>1341</v>
      </c>
      <c r="AA1718" s="54" t="s">
        <v>510</v>
      </c>
      <c r="AB1718" s="54" t="s">
        <v>388</v>
      </c>
      <c r="AC1718" s="54" t="s">
        <v>1412</v>
      </c>
      <c r="AD1718" s="64" t="s">
        <v>3886</v>
      </c>
      <c r="AE1718" s="64" t="s">
        <v>6559</v>
      </c>
      <c r="AF1718" s="63">
        <v>223</v>
      </c>
      <c r="AG1718" s="54" t="s">
        <v>3963</v>
      </c>
      <c r="AH1718" s="54" t="s">
        <v>6599</v>
      </c>
      <c r="AI1718" s="63" t="s">
        <v>3964</v>
      </c>
      <c r="AJ1718" s="64" t="s">
        <v>3965</v>
      </c>
      <c r="AK1718" s="569">
        <v>3200238</v>
      </c>
      <c r="AL1718" s="64" t="s">
        <v>508</v>
      </c>
      <c r="AM1718" s="64" t="s">
        <v>3969</v>
      </c>
      <c r="AN1718" s="570">
        <v>239158950</v>
      </c>
      <c r="AO1718" s="54"/>
      <c r="AP1718" s="54"/>
      <c r="AQ1718" s="54"/>
      <c r="AR1718" s="54"/>
      <c r="AS1718" s="54"/>
      <c r="AT1718" s="64" t="s">
        <v>6526</v>
      </c>
      <c r="AU1718" s="64"/>
      <c r="AV1718" s="54"/>
      <c r="AW1718" s="54"/>
      <c r="AX1718" s="54"/>
      <c r="AY1718" s="54"/>
      <c r="AZ1718" s="54"/>
      <c r="BA1718" s="54"/>
      <c r="BB1718" s="54"/>
      <c r="BC1718" s="54"/>
      <c r="BD1718" s="64">
        <v>60905</v>
      </c>
      <c r="BE1718" s="54" t="s">
        <v>1412</v>
      </c>
      <c r="BF1718" s="63" t="s">
        <v>1341</v>
      </c>
      <c r="BG1718" s="54" t="s">
        <v>510</v>
      </c>
      <c r="BH1718" s="54" t="s">
        <v>388</v>
      </c>
      <c r="BI1718" s="54" t="s">
        <v>1412</v>
      </c>
      <c r="BJ1718" s="64" t="s">
        <v>3886</v>
      </c>
      <c r="BK1718" s="64" t="s">
        <v>6559</v>
      </c>
      <c r="BL1718" s="54"/>
      <c r="BM1718" s="54"/>
      <c r="BN1718" s="54"/>
      <c r="BO1718" s="39"/>
      <c r="BP1718" s="39"/>
      <c r="BQ1718" s="39"/>
      <c r="BR1718" s="39"/>
      <c r="BS1718" s="47"/>
      <c r="BT1718" s="39"/>
      <c r="BU1718" s="39"/>
      <c r="BV1718" s="39"/>
      <c r="BW1718" s="39"/>
      <c r="BX1718" s="39"/>
      <c r="BY1718" s="39"/>
      <c r="BZ1718" s="39"/>
      <c r="CA1718" s="39"/>
      <c r="CB1718" s="39"/>
      <c r="CC1718" s="47"/>
      <c r="CD1718" s="39"/>
      <c r="CE1718" s="39"/>
      <c r="CF1718" s="48"/>
      <c r="CG1718" s="48"/>
      <c r="CH1718" s="48"/>
      <c r="CI1718" s="48"/>
      <c r="CJ1718" s="48"/>
      <c r="CK1718" s="48"/>
      <c r="CL1718" s="48"/>
      <c r="CM1718" s="48"/>
      <c r="CN1718" s="48"/>
      <c r="CO1718" s="48"/>
      <c r="CP1718" s="48"/>
      <c r="CQ1718" s="48"/>
      <c r="CR1718" s="48"/>
      <c r="CS1718" s="48"/>
      <c r="CT1718" s="48"/>
      <c r="CU1718" s="48"/>
      <c r="CV1718" s="48"/>
      <c r="CW1718" s="48"/>
      <c r="CX1718" s="39"/>
      <c r="ML1718" s="135"/>
      <c r="MM1718" s="135"/>
      <c r="MN1718" s="135"/>
      <c r="MO1718" s="135"/>
      <c r="MP1718" s="135"/>
      <c r="MQ1718" s="135"/>
      <c r="MR1718" s="135"/>
      <c r="MS1718" s="135"/>
      <c r="MT1718" s="135"/>
      <c r="MU1718" s="135"/>
      <c r="MV1718" s="135"/>
      <c r="MW1718" s="135"/>
      <c r="MX1718" s="135"/>
      <c r="MY1718" s="135"/>
      <c r="MZ1718" s="135"/>
      <c r="NA1718" s="135"/>
      <c r="NB1718" s="135"/>
      <c r="NC1718" s="135"/>
      <c r="ND1718" s="135"/>
      <c r="NE1718" s="135"/>
      <c r="NF1718" s="135"/>
      <c r="NG1718" s="135"/>
      <c r="NH1718" s="135"/>
      <c r="NI1718" s="135"/>
      <c r="NJ1718" s="135"/>
      <c r="NK1718" s="135"/>
      <c r="NL1718" s="135"/>
      <c r="NM1718" s="135"/>
      <c r="NN1718" s="135"/>
      <c r="NO1718" s="135"/>
      <c r="NP1718" s="135"/>
      <c r="NQ1718" s="39"/>
      <c r="QS1718"/>
      <c r="QT1718"/>
      <c r="QU1718"/>
      <c r="QV1718"/>
      <c r="QW1718"/>
      <c r="QX1718"/>
      <c r="QY1718"/>
      <c r="QZ1718"/>
      <c r="RA1718"/>
      <c r="RB1718" s="39"/>
      <c r="RC1718" s="39"/>
      <c r="RD1718" s="39"/>
    </row>
    <row r="1719" spans="2:472" x14ac:dyDescent="0.2">
      <c r="B1719" s="426"/>
      <c r="C1719" s="427"/>
      <c r="V1719" s="63">
        <v>223</v>
      </c>
      <c r="W1719" s="54" t="s">
        <v>3963</v>
      </c>
      <c r="X1719" s="64">
        <v>61401</v>
      </c>
      <c r="Y1719" s="54" t="s">
        <v>788</v>
      </c>
      <c r="Z1719" s="63" t="s">
        <v>1341</v>
      </c>
      <c r="AA1719" s="54" t="s">
        <v>515</v>
      </c>
      <c r="AB1719" s="54" t="s">
        <v>388</v>
      </c>
      <c r="AC1719" s="54" t="s">
        <v>788</v>
      </c>
      <c r="AD1719" s="64" t="s">
        <v>3886</v>
      </c>
      <c r="AE1719" s="64" t="s">
        <v>6559</v>
      </c>
      <c r="AF1719" s="63">
        <v>223</v>
      </c>
      <c r="AG1719" s="54" t="s">
        <v>3963</v>
      </c>
      <c r="AH1719" s="54" t="s">
        <v>6599</v>
      </c>
      <c r="AI1719" s="63" t="s">
        <v>3964</v>
      </c>
      <c r="AJ1719" s="64" t="s">
        <v>3965</v>
      </c>
      <c r="AK1719" s="569">
        <v>3200238</v>
      </c>
      <c r="AL1719" s="64" t="s">
        <v>508</v>
      </c>
      <c r="AM1719" s="64" t="s">
        <v>3969</v>
      </c>
      <c r="AN1719" s="570">
        <v>239158950</v>
      </c>
      <c r="AO1719" s="54"/>
      <c r="AP1719" s="54"/>
      <c r="AQ1719" s="54"/>
      <c r="AR1719" s="54"/>
      <c r="AS1719" s="54"/>
      <c r="AT1719" s="64" t="s">
        <v>6526</v>
      </c>
      <c r="AU1719" s="64"/>
      <c r="AV1719" s="54"/>
      <c r="AW1719" s="54"/>
      <c r="AX1719" s="54"/>
      <c r="AY1719" s="54"/>
      <c r="AZ1719" s="54"/>
      <c r="BA1719" s="54"/>
      <c r="BB1719" s="54"/>
      <c r="BC1719" s="54"/>
      <c r="BD1719" s="64">
        <v>61401</v>
      </c>
      <c r="BE1719" s="54" t="s">
        <v>788</v>
      </c>
      <c r="BF1719" s="63" t="s">
        <v>1341</v>
      </c>
      <c r="BG1719" s="54" t="s">
        <v>515</v>
      </c>
      <c r="BH1719" s="54" t="s">
        <v>388</v>
      </c>
      <c r="BI1719" s="54" t="s">
        <v>788</v>
      </c>
      <c r="BJ1719" s="64" t="s">
        <v>3886</v>
      </c>
      <c r="BK1719" s="64" t="s">
        <v>6559</v>
      </c>
      <c r="BL1719" s="54"/>
      <c r="BM1719" s="54"/>
      <c r="BN1719" s="54"/>
      <c r="BO1719" s="39"/>
      <c r="BP1719" s="39"/>
      <c r="BQ1719" s="39"/>
      <c r="BR1719" s="39"/>
      <c r="BS1719" s="47"/>
      <c r="BT1719" s="39"/>
      <c r="BU1719" s="39"/>
      <c r="BV1719" s="39"/>
      <c r="BW1719" s="39"/>
      <c r="BX1719" s="39"/>
      <c r="BY1719" s="39"/>
      <c r="BZ1719" s="39"/>
      <c r="CA1719" s="39"/>
      <c r="CB1719" s="39"/>
      <c r="CC1719" s="47"/>
      <c r="CD1719" s="39"/>
      <c r="CE1719" s="39"/>
      <c r="CF1719" s="48"/>
      <c r="CG1719" s="48"/>
      <c r="CH1719" s="48"/>
      <c r="CI1719" s="48"/>
      <c r="CJ1719" s="48"/>
      <c r="CK1719" s="48"/>
      <c r="CL1719" s="48"/>
      <c r="CM1719" s="48"/>
      <c r="CN1719" s="48"/>
      <c r="CO1719" s="48"/>
      <c r="CP1719" s="48"/>
      <c r="CQ1719" s="48"/>
      <c r="CR1719" s="48"/>
      <c r="CS1719" s="48"/>
      <c r="CT1719" s="48"/>
      <c r="CU1719" s="48"/>
      <c r="CV1719" s="48"/>
      <c r="CW1719" s="48"/>
      <c r="CX1719" s="39"/>
      <c r="ML1719" s="135"/>
      <c r="MM1719" s="135"/>
      <c r="MN1719" s="135"/>
      <c r="MO1719" s="135"/>
      <c r="MP1719" s="135"/>
      <c r="MQ1719" s="135"/>
      <c r="MR1719" s="135"/>
      <c r="MS1719" s="135"/>
      <c r="MT1719" s="135"/>
      <c r="MU1719" s="135"/>
      <c r="MV1719" s="135"/>
      <c r="MW1719" s="135"/>
      <c r="MX1719" s="135"/>
      <c r="MY1719" s="135"/>
      <c r="MZ1719" s="135"/>
      <c r="NA1719" s="135"/>
      <c r="NB1719" s="135"/>
      <c r="NC1719" s="135"/>
      <c r="ND1719" s="135"/>
      <c r="NE1719" s="135"/>
      <c r="NF1719" s="135"/>
      <c r="NG1719" s="135"/>
      <c r="NH1719" s="135"/>
      <c r="NI1719" s="135"/>
      <c r="NJ1719" s="135"/>
      <c r="NK1719" s="135"/>
      <c r="NL1719" s="135"/>
      <c r="NM1719" s="135"/>
      <c r="NN1719" s="135"/>
      <c r="NO1719" s="135"/>
      <c r="NP1719" s="135"/>
      <c r="NQ1719" s="39"/>
      <c r="QS1719"/>
      <c r="QT1719"/>
      <c r="QU1719"/>
      <c r="QV1719"/>
      <c r="QW1719"/>
      <c r="QX1719"/>
      <c r="QY1719"/>
      <c r="QZ1719"/>
      <c r="RA1719"/>
      <c r="RB1719" s="39"/>
      <c r="RC1719" s="39"/>
      <c r="RD1719" s="39"/>
    </row>
    <row r="1720" spans="2:472" x14ac:dyDescent="0.2">
      <c r="B1720" s="426"/>
      <c r="C1720" s="427"/>
      <c r="V1720" s="63">
        <v>223</v>
      </c>
      <c r="W1720" s="54" t="s">
        <v>3963</v>
      </c>
      <c r="X1720" s="64">
        <v>61402</v>
      </c>
      <c r="Y1720" s="54" t="s">
        <v>1110</v>
      </c>
      <c r="Z1720" s="63" t="s">
        <v>1341</v>
      </c>
      <c r="AA1720" s="54" t="s">
        <v>515</v>
      </c>
      <c r="AB1720" s="54" t="s">
        <v>388</v>
      </c>
      <c r="AC1720" s="54" t="s">
        <v>1110</v>
      </c>
      <c r="AD1720" s="64" t="s">
        <v>3886</v>
      </c>
      <c r="AE1720" s="64" t="s">
        <v>6559</v>
      </c>
      <c r="AF1720" s="63">
        <v>223</v>
      </c>
      <c r="AG1720" s="54" t="s">
        <v>3963</v>
      </c>
      <c r="AH1720" s="54" t="s">
        <v>6599</v>
      </c>
      <c r="AI1720" s="63" t="s">
        <v>3964</v>
      </c>
      <c r="AJ1720" s="64" t="s">
        <v>3965</v>
      </c>
      <c r="AK1720" s="569">
        <v>3200238</v>
      </c>
      <c r="AL1720" s="64" t="s">
        <v>508</v>
      </c>
      <c r="AM1720" s="64" t="s">
        <v>3969</v>
      </c>
      <c r="AN1720" s="570">
        <v>239158950</v>
      </c>
      <c r="AO1720" s="54"/>
      <c r="AP1720" s="54"/>
      <c r="AQ1720" s="54"/>
      <c r="AR1720" s="54"/>
      <c r="AS1720" s="54"/>
      <c r="AT1720" s="64" t="s">
        <v>6526</v>
      </c>
      <c r="AU1720" s="64"/>
      <c r="AV1720" s="54"/>
      <c r="AW1720" s="54"/>
      <c r="AX1720" s="54"/>
      <c r="AY1720" s="54"/>
      <c r="AZ1720" s="54"/>
      <c r="BA1720" s="54"/>
      <c r="BB1720" s="54"/>
      <c r="BC1720" s="54"/>
      <c r="BD1720" s="64">
        <v>61402</v>
      </c>
      <c r="BE1720" s="54" t="s">
        <v>1110</v>
      </c>
      <c r="BF1720" s="63" t="s">
        <v>1341</v>
      </c>
      <c r="BG1720" s="54" t="s">
        <v>515</v>
      </c>
      <c r="BH1720" s="54" t="s">
        <v>388</v>
      </c>
      <c r="BI1720" s="54" t="s">
        <v>1110</v>
      </c>
      <c r="BJ1720" s="64" t="s">
        <v>3886</v>
      </c>
      <c r="BK1720" s="64" t="s">
        <v>6559</v>
      </c>
      <c r="BL1720" s="54"/>
      <c r="BM1720" s="54"/>
      <c r="BN1720" s="54"/>
      <c r="BO1720" s="39"/>
      <c r="BP1720" s="39"/>
      <c r="BQ1720" s="39"/>
      <c r="BR1720" s="39"/>
      <c r="BS1720" s="47"/>
      <c r="BT1720" s="39"/>
      <c r="BU1720" s="39"/>
      <c r="BV1720" s="39"/>
      <c r="BW1720" s="39"/>
      <c r="BX1720" s="39"/>
      <c r="BY1720" s="39"/>
      <c r="BZ1720" s="39"/>
      <c r="CA1720" s="39"/>
      <c r="CB1720" s="39"/>
      <c r="CC1720" s="47"/>
      <c r="CD1720" s="39"/>
      <c r="CE1720" s="39"/>
      <c r="CF1720" s="48"/>
      <c r="CG1720" s="48"/>
      <c r="CH1720" s="48"/>
      <c r="CI1720" s="48"/>
      <c r="CJ1720" s="48"/>
      <c r="CK1720" s="48"/>
      <c r="CL1720" s="48"/>
      <c r="CM1720" s="48"/>
      <c r="CN1720" s="48"/>
      <c r="CO1720" s="48"/>
      <c r="CP1720" s="48"/>
      <c r="CQ1720" s="48"/>
      <c r="CR1720" s="48"/>
      <c r="CS1720" s="48"/>
      <c r="CT1720" s="48"/>
      <c r="CU1720" s="48"/>
      <c r="CV1720" s="48"/>
      <c r="CW1720" s="48"/>
      <c r="CX1720" s="39"/>
      <c r="ML1720" s="135"/>
      <c r="MM1720" s="135"/>
      <c r="MN1720" s="135"/>
      <c r="MO1720" s="135"/>
      <c r="MP1720" s="135"/>
      <c r="MQ1720" s="135"/>
      <c r="MR1720" s="135"/>
      <c r="MS1720" s="135"/>
      <c r="MT1720" s="135"/>
      <c r="MU1720" s="135"/>
      <c r="MV1720" s="135"/>
      <c r="MW1720" s="135"/>
      <c r="MX1720" s="135"/>
      <c r="MY1720" s="135"/>
      <c r="MZ1720" s="135"/>
      <c r="NA1720" s="135"/>
      <c r="NB1720" s="135"/>
      <c r="NC1720" s="135"/>
      <c r="ND1720" s="135"/>
      <c r="NE1720" s="135"/>
      <c r="NF1720" s="135"/>
      <c r="NG1720" s="135"/>
      <c r="NH1720" s="135"/>
      <c r="NI1720" s="135"/>
      <c r="NJ1720" s="135"/>
      <c r="NK1720" s="135"/>
      <c r="NL1720" s="135"/>
      <c r="NM1720" s="135"/>
      <c r="NN1720" s="135"/>
      <c r="NO1720" s="135"/>
      <c r="NP1720" s="135"/>
      <c r="NQ1720" s="39"/>
      <c r="QS1720"/>
      <c r="QT1720"/>
      <c r="QU1720"/>
      <c r="QV1720"/>
      <c r="QW1720"/>
      <c r="QX1720"/>
      <c r="QY1720"/>
      <c r="QZ1720"/>
      <c r="RA1720"/>
      <c r="RB1720" s="39"/>
      <c r="RC1720" s="39"/>
      <c r="RD1720" s="39"/>
    </row>
    <row r="1721" spans="2:472" x14ac:dyDescent="0.2">
      <c r="B1721" s="426"/>
      <c r="C1721" s="427"/>
      <c r="V1721" s="63">
        <v>223</v>
      </c>
      <c r="W1721" s="54" t="s">
        <v>3963</v>
      </c>
      <c r="X1721" s="64">
        <v>61400</v>
      </c>
      <c r="Y1721" s="54" t="s">
        <v>6605</v>
      </c>
      <c r="Z1721" s="63" t="s">
        <v>1341</v>
      </c>
      <c r="AA1721" s="54" t="s">
        <v>515</v>
      </c>
      <c r="AB1721" s="54" t="s">
        <v>388</v>
      </c>
      <c r="AC1721" s="54" t="s">
        <v>6606</v>
      </c>
      <c r="AD1721" s="64" t="s">
        <v>3886</v>
      </c>
      <c r="AE1721" s="64" t="s">
        <v>6559</v>
      </c>
      <c r="AF1721" s="63">
        <v>223</v>
      </c>
      <c r="AG1721" s="54" t="s">
        <v>3963</v>
      </c>
      <c r="AH1721" s="54" t="s">
        <v>6599</v>
      </c>
      <c r="AI1721" s="63" t="s">
        <v>3964</v>
      </c>
      <c r="AJ1721" s="64" t="s">
        <v>3965</v>
      </c>
      <c r="AK1721" s="569">
        <v>3200238</v>
      </c>
      <c r="AL1721" s="64" t="s">
        <v>508</v>
      </c>
      <c r="AM1721" s="64" t="s">
        <v>3969</v>
      </c>
      <c r="AN1721" s="570">
        <v>239158950</v>
      </c>
      <c r="AO1721" s="54"/>
      <c r="AP1721" s="54"/>
      <c r="AQ1721" s="54"/>
      <c r="AR1721" s="54"/>
      <c r="AS1721" s="54"/>
      <c r="AT1721" s="64" t="s">
        <v>6526</v>
      </c>
      <c r="AU1721" s="64"/>
      <c r="AV1721" s="54"/>
      <c r="AW1721" s="54"/>
      <c r="AX1721" s="54"/>
      <c r="AY1721" s="54"/>
      <c r="AZ1721" s="54"/>
      <c r="BA1721" s="54"/>
      <c r="BB1721" s="54"/>
      <c r="BC1721" s="54"/>
      <c r="BD1721" s="64">
        <v>61400</v>
      </c>
      <c r="BE1721" s="54" t="s">
        <v>6605</v>
      </c>
      <c r="BF1721" s="63" t="s">
        <v>1341</v>
      </c>
      <c r="BG1721" s="54" t="s">
        <v>515</v>
      </c>
      <c r="BH1721" s="54" t="s">
        <v>388</v>
      </c>
      <c r="BI1721" s="54" t="s">
        <v>6606</v>
      </c>
      <c r="BJ1721" s="64" t="s">
        <v>3886</v>
      </c>
      <c r="BK1721" s="64" t="s">
        <v>6559</v>
      </c>
      <c r="BL1721" s="54"/>
      <c r="BM1721" s="54"/>
      <c r="BN1721" s="54"/>
      <c r="BO1721" s="39"/>
      <c r="BP1721" s="39"/>
      <c r="BQ1721" s="39"/>
      <c r="BR1721" s="39"/>
      <c r="BS1721" s="47"/>
      <c r="BT1721" s="39"/>
      <c r="BU1721" s="39"/>
      <c r="BV1721" s="39"/>
      <c r="BW1721" s="39"/>
      <c r="BX1721" s="39"/>
      <c r="BY1721" s="39"/>
      <c r="BZ1721" s="39"/>
      <c r="CA1721" s="39"/>
      <c r="CB1721" s="39"/>
      <c r="CC1721" s="47"/>
      <c r="CD1721" s="39"/>
      <c r="CE1721" s="39"/>
      <c r="CF1721" s="48"/>
      <c r="CG1721" s="48"/>
      <c r="CH1721" s="48"/>
      <c r="CI1721" s="48"/>
      <c r="CJ1721" s="48"/>
      <c r="CK1721" s="48"/>
      <c r="CL1721" s="48"/>
      <c r="CM1721" s="48"/>
      <c r="CN1721" s="48"/>
      <c r="CO1721" s="48"/>
      <c r="CP1721" s="48"/>
      <c r="CQ1721" s="48"/>
      <c r="CR1721" s="48"/>
      <c r="CS1721" s="48"/>
      <c r="CT1721" s="48"/>
      <c r="CU1721" s="48"/>
      <c r="CV1721" s="48"/>
      <c r="CW1721" s="48"/>
      <c r="CX1721" s="39"/>
      <c r="ML1721" s="135"/>
      <c r="MM1721" s="135"/>
      <c r="MN1721" s="135"/>
      <c r="MO1721" s="135"/>
      <c r="MP1721" s="135"/>
      <c r="MQ1721" s="135"/>
      <c r="MR1721" s="135"/>
      <c r="MS1721" s="135"/>
      <c r="MT1721" s="135"/>
      <c r="MU1721" s="135"/>
      <c r="MV1721" s="135"/>
      <c r="MW1721" s="135"/>
      <c r="MX1721" s="135"/>
      <c r="MY1721" s="135"/>
      <c r="MZ1721" s="135"/>
      <c r="NA1721" s="135"/>
      <c r="NB1721" s="135"/>
      <c r="NC1721" s="135"/>
      <c r="ND1721" s="135"/>
      <c r="NE1721" s="135"/>
      <c r="NF1721" s="135"/>
      <c r="NG1721" s="135"/>
      <c r="NH1721" s="135"/>
      <c r="NI1721" s="135"/>
      <c r="NJ1721" s="135"/>
      <c r="NK1721" s="135"/>
      <c r="NL1721" s="135"/>
      <c r="NM1721" s="135"/>
      <c r="NN1721" s="135"/>
      <c r="NO1721" s="135"/>
      <c r="NP1721" s="135"/>
      <c r="NQ1721" s="39"/>
      <c r="QS1721"/>
      <c r="QT1721"/>
      <c r="QU1721"/>
      <c r="QV1721"/>
      <c r="QW1721"/>
      <c r="QX1721"/>
      <c r="QY1721"/>
      <c r="QZ1721"/>
      <c r="RA1721"/>
      <c r="RB1721" s="39"/>
      <c r="RC1721" s="39"/>
      <c r="RD1721" s="39"/>
    </row>
    <row r="1722" spans="2:472" x14ac:dyDescent="0.2">
      <c r="B1722" s="426"/>
      <c r="C1722" s="427"/>
      <c r="V1722" s="63">
        <v>223</v>
      </c>
      <c r="W1722" s="54" t="s">
        <v>3963</v>
      </c>
      <c r="X1722" s="64">
        <v>61403</v>
      </c>
      <c r="Y1722" s="54" t="s">
        <v>1417</v>
      </c>
      <c r="Z1722" s="63" t="s">
        <v>1341</v>
      </c>
      <c r="AA1722" s="54" t="s">
        <v>515</v>
      </c>
      <c r="AB1722" s="54" t="s">
        <v>388</v>
      </c>
      <c r="AC1722" s="54" t="s">
        <v>1417</v>
      </c>
      <c r="AD1722" s="64" t="s">
        <v>3886</v>
      </c>
      <c r="AE1722" s="64" t="s">
        <v>6559</v>
      </c>
      <c r="AF1722" s="63">
        <v>223</v>
      </c>
      <c r="AG1722" s="54" t="s">
        <v>3963</v>
      </c>
      <c r="AH1722" s="54" t="s">
        <v>6599</v>
      </c>
      <c r="AI1722" s="63" t="s">
        <v>3964</v>
      </c>
      <c r="AJ1722" s="64" t="s">
        <v>3965</v>
      </c>
      <c r="AK1722" s="569">
        <v>3200238</v>
      </c>
      <c r="AL1722" s="64" t="s">
        <v>508</v>
      </c>
      <c r="AM1722" s="64" t="s">
        <v>3969</v>
      </c>
      <c r="AN1722" s="570">
        <v>239158950</v>
      </c>
      <c r="AO1722" s="54"/>
      <c r="AP1722" s="54"/>
      <c r="AQ1722" s="54"/>
      <c r="AR1722" s="54"/>
      <c r="AS1722" s="54"/>
      <c r="AT1722" s="64" t="s">
        <v>6526</v>
      </c>
      <c r="AU1722" s="64"/>
      <c r="AV1722" s="54"/>
      <c r="AW1722" s="54"/>
      <c r="AX1722" s="54"/>
      <c r="AY1722" s="54"/>
      <c r="AZ1722" s="54"/>
      <c r="BA1722" s="54"/>
      <c r="BB1722" s="54"/>
      <c r="BC1722" s="54"/>
      <c r="BD1722" s="64">
        <v>61403</v>
      </c>
      <c r="BE1722" s="54" t="s">
        <v>1417</v>
      </c>
      <c r="BF1722" s="63" t="s">
        <v>1341</v>
      </c>
      <c r="BG1722" s="54" t="s">
        <v>515</v>
      </c>
      <c r="BH1722" s="54" t="s">
        <v>388</v>
      </c>
      <c r="BI1722" s="54" t="s">
        <v>1417</v>
      </c>
      <c r="BJ1722" s="64" t="s">
        <v>3886</v>
      </c>
      <c r="BK1722" s="64" t="s">
        <v>6559</v>
      </c>
      <c r="BL1722" s="54"/>
      <c r="BM1722" s="54"/>
      <c r="BN1722" s="54"/>
      <c r="BO1722" s="39"/>
      <c r="BP1722" s="39"/>
      <c r="BQ1722" s="39"/>
      <c r="BR1722" s="39"/>
      <c r="BS1722" s="47"/>
      <c r="BT1722" s="39"/>
      <c r="BU1722" s="39"/>
      <c r="BV1722" s="39"/>
      <c r="BW1722" s="39"/>
      <c r="BX1722" s="39"/>
      <c r="BY1722" s="39"/>
      <c r="BZ1722" s="39"/>
      <c r="CA1722" s="39"/>
      <c r="CB1722" s="39"/>
      <c r="CC1722" s="47"/>
      <c r="CD1722" s="39"/>
      <c r="CE1722" s="39"/>
      <c r="CF1722" s="48"/>
      <c r="CG1722" s="48"/>
      <c r="CH1722" s="48"/>
      <c r="CI1722" s="48"/>
      <c r="CJ1722" s="48"/>
      <c r="CK1722" s="48"/>
      <c r="CL1722" s="48"/>
      <c r="CM1722" s="48"/>
      <c r="CN1722" s="48"/>
      <c r="CO1722" s="48"/>
      <c r="CP1722" s="48"/>
      <c r="CQ1722" s="48"/>
      <c r="CR1722" s="48"/>
      <c r="CS1722" s="48"/>
      <c r="CT1722" s="48"/>
      <c r="CU1722" s="48"/>
      <c r="CV1722" s="48"/>
      <c r="CW1722" s="48"/>
      <c r="CX1722" s="39"/>
      <c r="ML1722" s="135"/>
      <c r="MM1722" s="135"/>
      <c r="MN1722" s="135"/>
      <c r="MO1722" s="135"/>
      <c r="MP1722" s="135"/>
      <c r="MQ1722" s="135"/>
      <c r="MR1722" s="135"/>
      <c r="MS1722" s="135"/>
      <c r="MT1722" s="135"/>
      <c r="MU1722" s="135"/>
      <c r="MV1722" s="135"/>
      <c r="MW1722" s="135"/>
      <c r="MX1722" s="135"/>
      <c r="MY1722" s="135"/>
      <c r="MZ1722" s="135"/>
      <c r="NA1722" s="135"/>
      <c r="NB1722" s="135"/>
      <c r="NC1722" s="135"/>
      <c r="ND1722" s="135"/>
      <c r="NE1722" s="135"/>
      <c r="NF1722" s="135"/>
      <c r="NG1722" s="135"/>
      <c r="NH1722" s="135"/>
      <c r="NI1722" s="135"/>
      <c r="NJ1722" s="135"/>
      <c r="NK1722" s="135"/>
      <c r="NL1722" s="135"/>
      <c r="NM1722" s="135"/>
      <c r="NN1722" s="135"/>
      <c r="NO1722" s="135"/>
      <c r="NP1722" s="135"/>
      <c r="NQ1722" s="39"/>
      <c r="QS1722"/>
      <c r="QT1722"/>
      <c r="QU1722"/>
      <c r="QV1722"/>
      <c r="QW1722"/>
      <c r="QX1722"/>
      <c r="QY1722"/>
      <c r="QZ1722"/>
      <c r="RA1722"/>
      <c r="RB1722" s="39"/>
      <c r="RC1722" s="39"/>
      <c r="RD1722" s="39"/>
    </row>
    <row r="1723" spans="2:472" x14ac:dyDescent="0.2">
      <c r="B1723" s="426"/>
      <c r="C1723" s="427"/>
      <c r="V1723" s="63">
        <v>223</v>
      </c>
      <c r="W1723" s="54" t="s">
        <v>3963</v>
      </c>
      <c r="X1723" s="64">
        <v>61407</v>
      </c>
      <c r="Y1723" s="54" t="s">
        <v>1700</v>
      </c>
      <c r="Z1723" s="63" t="s">
        <v>1341</v>
      </c>
      <c r="AA1723" s="54" t="s">
        <v>515</v>
      </c>
      <c r="AB1723" s="54" t="s">
        <v>388</v>
      </c>
      <c r="AC1723" s="54" t="s">
        <v>6606</v>
      </c>
      <c r="AD1723" s="64" t="s">
        <v>3886</v>
      </c>
      <c r="AE1723" s="64" t="s">
        <v>6559</v>
      </c>
      <c r="AF1723" s="63">
        <v>223</v>
      </c>
      <c r="AG1723" s="54" t="s">
        <v>3963</v>
      </c>
      <c r="AH1723" s="54" t="s">
        <v>6599</v>
      </c>
      <c r="AI1723" s="63" t="s">
        <v>3964</v>
      </c>
      <c r="AJ1723" s="64" t="s">
        <v>3965</v>
      </c>
      <c r="AK1723" s="569">
        <v>3200238</v>
      </c>
      <c r="AL1723" s="64" t="s">
        <v>508</v>
      </c>
      <c r="AM1723" s="64" t="s">
        <v>3969</v>
      </c>
      <c r="AN1723" s="570">
        <v>239158950</v>
      </c>
      <c r="AO1723" s="54"/>
      <c r="AP1723" s="54"/>
      <c r="AQ1723" s="54"/>
      <c r="AR1723" s="54"/>
      <c r="AS1723" s="54"/>
      <c r="AT1723" s="64" t="s">
        <v>6526</v>
      </c>
      <c r="AU1723" s="64"/>
      <c r="AV1723" s="54"/>
      <c r="AW1723" s="54"/>
      <c r="AX1723" s="54"/>
      <c r="AY1723" s="54"/>
      <c r="AZ1723" s="54"/>
      <c r="BA1723" s="54"/>
      <c r="BB1723" s="54"/>
      <c r="BC1723" s="54"/>
      <c r="BD1723" s="64">
        <v>61407</v>
      </c>
      <c r="BE1723" s="54" t="s">
        <v>1700</v>
      </c>
      <c r="BF1723" s="63" t="s">
        <v>1341</v>
      </c>
      <c r="BG1723" s="54" t="s">
        <v>515</v>
      </c>
      <c r="BH1723" s="54" t="s">
        <v>388</v>
      </c>
      <c r="BI1723" s="54" t="s">
        <v>6606</v>
      </c>
      <c r="BJ1723" s="64" t="s">
        <v>3886</v>
      </c>
      <c r="BK1723" s="64" t="s">
        <v>6559</v>
      </c>
      <c r="BL1723" s="54"/>
      <c r="BM1723" s="54"/>
      <c r="BN1723" s="54"/>
      <c r="BO1723" s="39"/>
      <c r="BP1723" s="39"/>
      <c r="BQ1723" s="39"/>
      <c r="BR1723" s="39"/>
      <c r="BS1723" s="47"/>
      <c r="BT1723" s="39"/>
      <c r="BU1723" s="39"/>
      <c r="BV1723" s="39"/>
      <c r="BW1723" s="39"/>
      <c r="BX1723" s="39"/>
      <c r="BY1723" s="39"/>
      <c r="BZ1723" s="39"/>
      <c r="CA1723" s="39"/>
      <c r="CB1723" s="39"/>
      <c r="CC1723" s="47"/>
      <c r="CD1723" s="39"/>
      <c r="CE1723" s="39"/>
      <c r="CF1723" s="48"/>
      <c r="CG1723" s="48"/>
      <c r="CH1723" s="48"/>
      <c r="CI1723" s="48"/>
      <c r="CJ1723" s="48"/>
      <c r="CK1723" s="48"/>
      <c r="CL1723" s="48"/>
      <c r="CM1723" s="48"/>
      <c r="CN1723" s="48"/>
      <c r="CO1723" s="48"/>
      <c r="CP1723" s="48"/>
      <c r="CQ1723" s="48"/>
      <c r="CR1723" s="48"/>
      <c r="CS1723" s="48"/>
      <c r="CT1723" s="48"/>
      <c r="CU1723" s="48"/>
      <c r="CV1723" s="48"/>
      <c r="CW1723" s="48"/>
      <c r="CX1723" s="39"/>
      <c r="ML1723" s="135"/>
      <c r="MM1723" s="135"/>
      <c r="MN1723" s="135"/>
      <c r="MO1723" s="135"/>
      <c r="MP1723" s="135"/>
      <c r="MQ1723" s="135"/>
      <c r="MR1723" s="135"/>
      <c r="MS1723" s="135"/>
      <c r="MT1723" s="135"/>
      <c r="MU1723" s="135"/>
      <c r="MV1723" s="135"/>
      <c r="MW1723" s="135"/>
      <c r="MX1723" s="135"/>
      <c r="MY1723" s="135"/>
      <c r="MZ1723" s="135"/>
      <c r="NA1723" s="135"/>
      <c r="NB1723" s="135"/>
      <c r="NC1723" s="135"/>
      <c r="ND1723" s="135"/>
      <c r="NE1723" s="135"/>
      <c r="NF1723" s="135"/>
      <c r="NG1723" s="135"/>
      <c r="NH1723" s="135"/>
      <c r="NI1723" s="135"/>
      <c r="NJ1723" s="135"/>
      <c r="NK1723" s="135"/>
      <c r="NL1723" s="135"/>
      <c r="NM1723" s="135"/>
      <c r="NN1723" s="135"/>
      <c r="NO1723" s="135"/>
      <c r="NP1723" s="135"/>
      <c r="NQ1723" s="39"/>
      <c r="QS1723"/>
      <c r="QT1723"/>
      <c r="QU1723"/>
      <c r="QV1723"/>
      <c r="QW1723"/>
      <c r="QX1723"/>
      <c r="QY1723"/>
      <c r="QZ1723"/>
      <c r="RA1723"/>
      <c r="RB1723" s="39"/>
      <c r="RC1723" s="39"/>
      <c r="RD1723" s="39"/>
    </row>
    <row r="1724" spans="2:472" x14ac:dyDescent="0.2">
      <c r="B1724" s="426"/>
      <c r="C1724" s="427"/>
      <c r="V1724" s="63">
        <v>223</v>
      </c>
      <c r="W1724" s="54" t="s">
        <v>3963</v>
      </c>
      <c r="X1724" s="64">
        <v>61701</v>
      </c>
      <c r="Y1724" s="54" t="s">
        <v>791</v>
      </c>
      <c r="Z1724" s="63" t="s">
        <v>1341</v>
      </c>
      <c r="AA1724" s="54" t="s">
        <v>518</v>
      </c>
      <c r="AB1724" s="54" t="s">
        <v>388</v>
      </c>
      <c r="AC1724" s="54" t="s">
        <v>791</v>
      </c>
      <c r="AD1724" s="64" t="s">
        <v>3886</v>
      </c>
      <c r="AE1724" s="64" t="s">
        <v>6559</v>
      </c>
      <c r="AF1724" s="63">
        <v>223</v>
      </c>
      <c r="AG1724" s="54" t="s">
        <v>3963</v>
      </c>
      <c r="AH1724" s="54" t="s">
        <v>6599</v>
      </c>
      <c r="AI1724" s="63" t="s">
        <v>3964</v>
      </c>
      <c r="AJ1724" s="64" t="s">
        <v>3965</v>
      </c>
      <c r="AK1724" s="569">
        <v>3200238</v>
      </c>
      <c r="AL1724" s="64" t="s">
        <v>508</v>
      </c>
      <c r="AM1724" s="64" t="s">
        <v>3969</v>
      </c>
      <c r="AN1724" s="570">
        <v>239158950</v>
      </c>
      <c r="AO1724" s="54"/>
      <c r="AP1724" s="54"/>
      <c r="AQ1724" s="54"/>
      <c r="AR1724" s="54"/>
      <c r="AS1724" s="54"/>
      <c r="AT1724" s="64" t="s">
        <v>6526</v>
      </c>
      <c r="AU1724" s="64"/>
      <c r="AV1724" s="54"/>
      <c r="AW1724" s="54"/>
      <c r="AX1724" s="54"/>
      <c r="AY1724" s="54"/>
      <c r="AZ1724" s="54"/>
      <c r="BA1724" s="54"/>
      <c r="BB1724" s="54"/>
      <c r="BC1724" s="54"/>
      <c r="BD1724" s="64">
        <v>61701</v>
      </c>
      <c r="BE1724" s="54" t="s">
        <v>791</v>
      </c>
      <c r="BF1724" s="63" t="s">
        <v>1341</v>
      </c>
      <c r="BG1724" s="54" t="s">
        <v>518</v>
      </c>
      <c r="BH1724" s="54" t="s">
        <v>388</v>
      </c>
      <c r="BI1724" s="54" t="s">
        <v>791</v>
      </c>
      <c r="BJ1724" s="64" t="s">
        <v>3886</v>
      </c>
      <c r="BK1724" s="64" t="s">
        <v>6559</v>
      </c>
      <c r="BL1724" s="54"/>
      <c r="BM1724" s="54"/>
      <c r="BN1724" s="54"/>
      <c r="BO1724" s="39"/>
      <c r="BP1724" s="39"/>
      <c r="BQ1724" s="39"/>
      <c r="BR1724" s="39"/>
      <c r="BS1724" s="47"/>
      <c r="BT1724" s="39"/>
      <c r="BU1724" s="39"/>
      <c r="BV1724" s="39"/>
      <c r="BW1724" s="39"/>
      <c r="BX1724" s="39"/>
      <c r="BY1724" s="39"/>
      <c r="BZ1724" s="39"/>
      <c r="CA1724" s="39"/>
      <c r="CB1724" s="39"/>
      <c r="CC1724" s="47"/>
      <c r="CD1724" s="39"/>
      <c r="CE1724" s="39"/>
      <c r="CF1724" s="48"/>
      <c r="CG1724" s="48"/>
      <c r="CH1724" s="48"/>
      <c r="CI1724" s="48"/>
      <c r="CJ1724" s="48"/>
      <c r="CK1724" s="48"/>
      <c r="CL1724" s="48"/>
      <c r="CM1724" s="48"/>
      <c r="CN1724" s="48"/>
      <c r="CO1724" s="48"/>
      <c r="CP1724" s="48"/>
      <c r="CQ1724" s="48"/>
      <c r="CR1724" s="48"/>
      <c r="CS1724" s="48"/>
      <c r="CT1724" s="48"/>
      <c r="CU1724" s="48"/>
      <c r="CV1724" s="48"/>
      <c r="CW1724" s="48"/>
      <c r="CX1724" s="39"/>
      <c r="ML1724" s="135"/>
      <c r="MM1724" s="135"/>
      <c r="MN1724" s="135"/>
      <c r="MO1724" s="135"/>
      <c r="MP1724" s="135"/>
      <c r="MQ1724" s="135"/>
      <c r="MR1724" s="135"/>
      <c r="MS1724" s="135"/>
      <c r="MT1724" s="135"/>
      <c r="MU1724" s="135"/>
      <c r="MV1724" s="135"/>
      <c r="MW1724" s="135"/>
      <c r="MX1724" s="135"/>
      <c r="MY1724" s="135"/>
      <c r="MZ1724" s="135"/>
      <c r="NA1724" s="135"/>
      <c r="NB1724" s="135"/>
      <c r="NC1724" s="135"/>
      <c r="ND1724" s="135"/>
      <c r="NE1724" s="135"/>
      <c r="NF1724" s="135"/>
      <c r="NG1724" s="135"/>
      <c r="NH1724" s="135"/>
      <c r="NI1724" s="135"/>
      <c r="NJ1724" s="135"/>
      <c r="NK1724" s="135"/>
      <c r="NL1724" s="135"/>
      <c r="NM1724" s="135"/>
      <c r="NN1724" s="135"/>
      <c r="NO1724" s="135"/>
      <c r="NP1724" s="135"/>
      <c r="NQ1724" s="39"/>
      <c r="QS1724"/>
      <c r="QT1724"/>
      <c r="QU1724"/>
      <c r="QV1724"/>
      <c r="QW1724"/>
      <c r="QX1724"/>
      <c r="QY1724"/>
      <c r="QZ1724"/>
      <c r="RA1724"/>
      <c r="RB1724" s="39"/>
      <c r="RC1724" s="39"/>
      <c r="RD1724" s="39"/>
    </row>
    <row r="1725" spans="2:472" x14ac:dyDescent="0.2">
      <c r="B1725" s="426"/>
      <c r="C1725" s="427"/>
      <c r="V1725" s="63">
        <v>223</v>
      </c>
      <c r="W1725" s="54" t="s">
        <v>3963</v>
      </c>
      <c r="X1725" s="64">
        <v>61702</v>
      </c>
      <c r="Y1725" s="54" t="s">
        <v>1113</v>
      </c>
      <c r="Z1725" s="63" t="s">
        <v>1341</v>
      </c>
      <c r="AA1725" s="54" t="s">
        <v>518</v>
      </c>
      <c r="AB1725" s="54" t="s">
        <v>388</v>
      </c>
      <c r="AC1725" s="54" t="s">
        <v>1113</v>
      </c>
      <c r="AD1725" s="64" t="s">
        <v>3886</v>
      </c>
      <c r="AE1725" s="64" t="s">
        <v>6559</v>
      </c>
      <c r="AF1725" s="63">
        <v>223</v>
      </c>
      <c r="AG1725" s="54" t="s">
        <v>3963</v>
      </c>
      <c r="AH1725" s="54" t="s">
        <v>6599</v>
      </c>
      <c r="AI1725" s="63" t="s">
        <v>3964</v>
      </c>
      <c r="AJ1725" s="64" t="s">
        <v>3965</v>
      </c>
      <c r="AK1725" s="569">
        <v>3200238</v>
      </c>
      <c r="AL1725" s="64" t="s">
        <v>508</v>
      </c>
      <c r="AM1725" s="64" t="s">
        <v>3969</v>
      </c>
      <c r="AN1725" s="570">
        <v>239158950</v>
      </c>
      <c r="AO1725" s="54"/>
      <c r="AP1725" s="54"/>
      <c r="AQ1725" s="54"/>
      <c r="AR1725" s="54"/>
      <c r="AS1725" s="54"/>
      <c r="AT1725" s="64" t="s">
        <v>6526</v>
      </c>
      <c r="AU1725" s="64"/>
      <c r="AV1725" s="54"/>
      <c r="AW1725" s="54"/>
      <c r="AX1725" s="54"/>
      <c r="AY1725" s="54"/>
      <c r="AZ1725" s="54"/>
      <c r="BA1725" s="54"/>
      <c r="BB1725" s="54"/>
      <c r="BC1725" s="54"/>
      <c r="BD1725" s="64">
        <v>61702</v>
      </c>
      <c r="BE1725" s="54" t="s">
        <v>1113</v>
      </c>
      <c r="BF1725" s="63" t="s">
        <v>1341</v>
      </c>
      <c r="BG1725" s="54" t="s">
        <v>518</v>
      </c>
      <c r="BH1725" s="54" t="s">
        <v>388</v>
      </c>
      <c r="BI1725" s="54" t="s">
        <v>1113</v>
      </c>
      <c r="BJ1725" s="64" t="s">
        <v>3886</v>
      </c>
      <c r="BK1725" s="64" t="s">
        <v>6559</v>
      </c>
      <c r="BL1725" s="54"/>
      <c r="BM1725" s="54"/>
      <c r="BN1725" s="54"/>
      <c r="BO1725" s="39"/>
      <c r="BP1725" s="39"/>
      <c r="BQ1725" s="39"/>
      <c r="BR1725" s="39"/>
      <c r="BS1725" s="47"/>
      <c r="BT1725" s="39"/>
      <c r="BU1725" s="39"/>
      <c r="BV1725" s="39"/>
      <c r="BW1725" s="39"/>
      <c r="BX1725" s="39"/>
      <c r="BY1725" s="39"/>
      <c r="BZ1725" s="39"/>
      <c r="CA1725" s="39"/>
      <c r="CB1725" s="39"/>
      <c r="CC1725" s="47"/>
      <c r="CD1725" s="39"/>
      <c r="CE1725" s="39"/>
      <c r="CF1725" s="48"/>
      <c r="CG1725" s="48"/>
      <c r="CH1725" s="48"/>
      <c r="CI1725" s="48"/>
      <c r="CJ1725" s="48"/>
      <c r="CK1725" s="48"/>
      <c r="CL1725" s="48"/>
      <c r="CM1725" s="48"/>
      <c r="CN1725" s="48"/>
      <c r="CO1725" s="48"/>
      <c r="CP1725" s="48"/>
      <c r="CQ1725" s="48"/>
      <c r="CR1725" s="48"/>
      <c r="CS1725" s="48"/>
      <c r="CT1725" s="48"/>
      <c r="CU1725" s="48"/>
      <c r="CV1725" s="48"/>
      <c r="CW1725" s="48"/>
      <c r="CX1725" s="39"/>
      <c r="ML1725" s="135"/>
      <c r="MM1725" s="135"/>
      <c r="MN1725" s="135"/>
      <c r="MO1725" s="135"/>
      <c r="MP1725" s="135"/>
      <c r="MQ1725" s="135"/>
      <c r="MR1725" s="135"/>
      <c r="MS1725" s="135"/>
      <c r="MT1725" s="135"/>
      <c r="MU1725" s="135"/>
      <c r="MV1725" s="135"/>
      <c r="MW1725" s="135"/>
      <c r="MX1725" s="135"/>
      <c r="MY1725" s="135"/>
      <c r="MZ1725" s="135"/>
      <c r="NA1725" s="135"/>
      <c r="NB1725" s="135"/>
      <c r="NC1725" s="135"/>
      <c r="ND1725" s="135"/>
      <c r="NE1725" s="135"/>
      <c r="NF1725" s="135"/>
      <c r="NG1725" s="135"/>
      <c r="NH1725" s="135"/>
      <c r="NI1725" s="135"/>
      <c r="NJ1725" s="135"/>
      <c r="NK1725" s="135"/>
      <c r="NL1725" s="135"/>
      <c r="NM1725" s="135"/>
      <c r="NN1725" s="135"/>
      <c r="NO1725" s="135"/>
      <c r="NP1725" s="135"/>
      <c r="NQ1725" s="39"/>
      <c r="QS1725"/>
      <c r="QT1725"/>
      <c r="QU1725"/>
      <c r="QV1725"/>
      <c r="QW1725"/>
      <c r="QX1725"/>
      <c r="QY1725"/>
      <c r="QZ1725"/>
      <c r="RA1725"/>
      <c r="RB1725" s="39"/>
      <c r="RC1725" s="39"/>
      <c r="RD1725" s="39"/>
    </row>
    <row r="1726" spans="2:472" x14ac:dyDescent="0.2">
      <c r="B1726" s="426"/>
      <c r="C1726" s="427"/>
      <c r="V1726" s="63">
        <v>223</v>
      </c>
      <c r="W1726" s="54" t="s">
        <v>3963</v>
      </c>
      <c r="X1726" s="64">
        <v>61703</v>
      </c>
      <c r="Y1726" s="54" t="s">
        <v>1419</v>
      </c>
      <c r="Z1726" s="63" t="s">
        <v>1341</v>
      </c>
      <c r="AA1726" s="54" t="s">
        <v>518</v>
      </c>
      <c r="AB1726" s="54" t="s">
        <v>388</v>
      </c>
      <c r="AC1726" s="54" t="s">
        <v>1419</v>
      </c>
      <c r="AD1726" s="64" t="s">
        <v>3886</v>
      </c>
      <c r="AE1726" s="64" t="s">
        <v>6559</v>
      </c>
      <c r="AF1726" s="63">
        <v>223</v>
      </c>
      <c r="AG1726" s="54" t="s">
        <v>3963</v>
      </c>
      <c r="AH1726" s="54" t="s">
        <v>6599</v>
      </c>
      <c r="AI1726" s="63" t="s">
        <v>3964</v>
      </c>
      <c r="AJ1726" s="64" t="s">
        <v>3965</v>
      </c>
      <c r="AK1726" s="569">
        <v>3200238</v>
      </c>
      <c r="AL1726" s="64" t="s">
        <v>508</v>
      </c>
      <c r="AM1726" s="64" t="s">
        <v>3969</v>
      </c>
      <c r="AN1726" s="570">
        <v>239158950</v>
      </c>
      <c r="AO1726" s="54"/>
      <c r="AP1726" s="54"/>
      <c r="AQ1726" s="54"/>
      <c r="AR1726" s="54"/>
      <c r="AS1726" s="54"/>
      <c r="AT1726" s="64" t="s">
        <v>6526</v>
      </c>
      <c r="AU1726" s="64"/>
      <c r="AV1726" s="54"/>
      <c r="AW1726" s="54"/>
      <c r="AX1726" s="54"/>
      <c r="AY1726" s="54"/>
      <c r="AZ1726" s="54"/>
      <c r="BA1726" s="54"/>
      <c r="BB1726" s="54"/>
      <c r="BC1726" s="54"/>
      <c r="BD1726" s="64">
        <v>61703</v>
      </c>
      <c r="BE1726" s="54" t="s">
        <v>1419</v>
      </c>
      <c r="BF1726" s="63" t="s">
        <v>1341</v>
      </c>
      <c r="BG1726" s="54" t="s">
        <v>518</v>
      </c>
      <c r="BH1726" s="54" t="s">
        <v>388</v>
      </c>
      <c r="BI1726" s="54" t="s">
        <v>1419</v>
      </c>
      <c r="BJ1726" s="64" t="s">
        <v>3886</v>
      </c>
      <c r="BK1726" s="64" t="s">
        <v>6559</v>
      </c>
      <c r="BL1726" s="54"/>
      <c r="BM1726" s="54"/>
      <c r="BN1726" s="54"/>
      <c r="BO1726" s="39"/>
      <c r="BP1726" s="39"/>
      <c r="BQ1726" s="39"/>
      <c r="BR1726" s="39"/>
      <c r="BS1726" s="47"/>
      <c r="BT1726" s="39"/>
      <c r="BU1726" s="39"/>
      <c r="BV1726" s="39"/>
      <c r="BW1726" s="39"/>
      <c r="BX1726" s="39"/>
      <c r="BY1726" s="39"/>
      <c r="BZ1726" s="39"/>
      <c r="CA1726" s="39"/>
      <c r="CB1726" s="39"/>
      <c r="CC1726" s="47"/>
      <c r="CD1726" s="39"/>
      <c r="CE1726" s="39"/>
      <c r="CF1726" s="48"/>
      <c r="CG1726" s="48"/>
      <c r="CH1726" s="48"/>
      <c r="CI1726" s="48"/>
      <c r="CJ1726" s="48"/>
      <c r="CK1726" s="48"/>
      <c r="CL1726" s="48"/>
      <c r="CM1726" s="48"/>
      <c r="CN1726" s="48"/>
      <c r="CO1726" s="48"/>
      <c r="CP1726" s="48"/>
      <c r="CQ1726" s="48"/>
      <c r="CR1726" s="48"/>
      <c r="CS1726" s="48"/>
      <c r="CT1726" s="48"/>
      <c r="CU1726" s="48"/>
      <c r="CV1726" s="48"/>
      <c r="CW1726" s="48"/>
      <c r="CX1726" s="39"/>
      <c r="ML1726" s="135"/>
      <c r="MM1726" s="135"/>
      <c r="MN1726" s="135"/>
      <c r="MO1726" s="135"/>
      <c r="MP1726" s="135"/>
      <c r="MQ1726" s="135"/>
      <c r="MR1726" s="135"/>
      <c r="MS1726" s="135"/>
      <c r="MT1726" s="135"/>
      <c r="MU1726" s="135"/>
      <c r="MV1726" s="135"/>
      <c r="MW1726" s="135"/>
      <c r="MX1726" s="135"/>
      <c r="MY1726" s="135"/>
      <c r="MZ1726" s="135"/>
      <c r="NA1726" s="135"/>
      <c r="NB1726" s="135"/>
      <c r="NC1726" s="135"/>
      <c r="ND1726" s="135"/>
      <c r="NE1726" s="135"/>
      <c r="NF1726" s="135"/>
      <c r="NG1726" s="135"/>
      <c r="NH1726" s="135"/>
      <c r="NI1726" s="135"/>
      <c r="NJ1726" s="135"/>
      <c r="NK1726" s="135"/>
      <c r="NL1726" s="135"/>
      <c r="NM1726" s="135"/>
      <c r="NN1726" s="135"/>
      <c r="NO1726" s="135"/>
      <c r="NP1726" s="135"/>
      <c r="NQ1726" s="39"/>
      <c r="QS1726"/>
      <c r="QT1726"/>
      <c r="QU1726"/>
      <c r="QV1726"/>
      <c r="QW1726"/>
      <c r="QX1726"/>
      <c r="QY1726"/>
      <c r="QZ1726"/>
      <c r="RA1726"/>
      <c r="RB1726" s="39"/>
      <c r="RC1726" s="39"/>
      <c r="RD1726" s="39"/>
    </row>
    <row r="1727" spans="2:472" x14ac:dyDescent="0.2">
      <c r="B1727" s="426"/>
      <c r="C1727" s="427"/>
      <c r="V1727" s="63">
        <v>223</v>
      </c>
      <c r="W1727" s="54" t="s">
        <v>3963</v>
      </c>
      <c r="X1727" s="64">
        <v>61704</v>
      </c>
      <c r="Y1727" s="54" t="s">
        <v>1703</v>
      </c>
      <c r="Z1727" s="63" t="s">
        <v>1341</v>
      </c>
      <c r="AA1727" s="54" t="s">
        <v>518</v>
      </c>
      <c r="AB1727" s="54" t="s">
        <v>388</v>
      </c>
      <c r="AC1727" s="54" t="s">
        <v>1703</v>
      </c>
      <c r="AD1727" s="64" t="s">
        <v>3886</v>
      </c>
      <c r="AE1727" s="64" t="s">
        <v>6559</v>
      </c>
      <c r="AF1727" s="63">
        <v>223</v>
      </c>
      <c r="AG1727" s="54" t="s">
        <v>3963</v>
      </c>
      <c r="AH1727" s="54" t="s">
        <v>6599</v>
      </c>
      <c r="AI1727" s="63" t="s">
        <v>3964</v>
      </c>
      <c r="AJ1727" s="64" t="s">
        <v>3965</v>
      </c>
      <c r="AK1727" s="569">
        <v>3200238</v>
      </c>
      <c r="AL1727" s="64" t="s">
        <v>508</v>
      </c>
      <c r="AM1727" s="64" t="s">
        <v>3969</v>
      </c>
      <c r="AN1727" s="570">
        <v>239158950</v>
      </c>
      <c r="AO1727" s="54"/>
      <c r="AP1727" s="54"/>
      <c r="AQ1727" s="54"/>
      <c r="AR1727" s="54"/>
      <c r="AS1727" s="54"/>
      <c r="AT1727" s="64" t="s">
        <v>6526</v>
      </c>
      <c r="AU1727" s="64"/>
      <c r="AV1727" s="54"/>
      <c r="AW1727" s="54"/>
      <c r="AX1727" s="54"/>
      <c r="AY1727" s="54"/>
      <c r="AZ1727" s="54"/>
      <c r="BA1727" s="54"/>
      <c r="BB1727" s="54"/>
      <c r="BC1727" s="54"/>
      <c r="BD1727" s="64">
        <v>61704</v>
      </c>
      <c r="BE1727" s="54" t="s">
        <v>1703</v>
      </c>
      <c r="BF1727" s="63" t="s">
        <v>1341</v>
      </c>
      <c r="BG1727" s="54" t="s">
        <v>518</v>
      </c>
      <c r="BH1727" s="54" t="s">
        <v>388</v>
      </c>
      <c r="BI1727" s="54" t="s">
        <v>1703</v>
      </c>
      <c r="BJ1727" s="64" t="s">
        <v>3886</v>
      </c>
      <c r="BK1727" s="64" t="s">
        <v>6559</v>
      </c>
      <c r="BL1727" s="54"/>
      <c r="BM1727" s="54"/>
      <c r="BN1727" s="54"/>
      <c r="BO1727" s="39"/>
      <c r="BP1727" s="39"/>
      <c r="BQ1727" s="39"/>
      <c r="BR1727" s="39"/>
      <c r="BS1727" s="47"/>
      <c r="BT1727" s="39"/>
      <c r="BU1727" s="39"/>
      <c r="BV1727" s="39"/>
      <c r="BW1727" s="39"/>
      <c r="BX1727" s="39"/>
      <c r="BY1727" s="39"/>
      <c r="BZ1727" s="39"/>
      <c r="CA1727" s="39"/>
      <c r="CB1727" s="39"/>
      <c r="CC1727" s="47"/>
      <c r="CD1727" s="39"/>
      <c r="CE1727" s="39"/>
      <c r="CF1727" s="48"/>
      <c r="CG1727" s="48"/>
      <c r="CH1727" s="48"/>
      <c r="CI1727" s="48"/>
      <c r="CJ1727" s="48"/>
      <c r="CK1727" s="48"/>
      <c r="CL1727" s="48"/>
      <c r="CM1727" s="48"/>
      <c r="CN1727" s="48"/>
      <c r="CO1727" s="48"/>
      <c r="CP1727" s="48"/>
      <c r="CQ1727" s="48"/>
      <c r="CR1727" s="48"/>
      <c r="CS1727" s="48"/>
      <c r="CT1727" s="48"/>
      <c r="CU1727" s="48"/>
      <c r="CV1727" s="48"/>
      <c r="CW1727" s="48"/>
      <c r="CX1727" s="39"/>
      <c r="ML1727" s="135"/>
      <c r="MM1727" s="135"/>
      <c r="MN1727" s="135"/>
      <c r="MO1727" s="135"/>
      <c r="MP1727" s="135"/>
      <c r="MQ1727" s="135"/>
      <c r="MR1727" s="135"/>
      <c r="MS1727" s="135"/>
      <c r="MT1727" s="135"/>
      <c r="MU1727" s="135"/>
      <c r="MV1727" s="135"/>
      <c r="MW1727" s="135"/>
      <c r="MX1727" s="135"/>
      <c r="MY1727" s="135"/>
      <c r="MZ1727" s="135"/>
      <c r="NA1727" s="135"/>
      <c r="NB1727" s="135"/>
      <c r="NC1727" s="135"/>
      <c r="ND1727" s="135"/>
      <c r="NE1727" s="135"/>
      <c r="NF1727" s="135"/>
      <c r="NG1727" s="135"/>
      <c r="NH1727" s="135"/>
      <c r="NI1727" s="135"/>
      <c r="NJ1727" s="135"/>
      <c r="NK1727" s="135"/>
      <c r="NL1727" s="135"/>
      <c r="NM1727" s="135"/>
      <c r="NN1727" s="135"/>
      <c r="NO1727" s="135"/>
      <c r="NP1727" s="135"/>
      <c r="NQ1727" s="39"/>
      <c r="QS1727"/>
      <c r="QT1727"/>
      <c r="QU1727"/>
      <c r="QV1727"/>
      <c r="QW1727"/>
      <c r="QX1727"/>
      <c r="QY1727"/>
      <c r="QZ1727"/>
      <c r="RA1727"/>
      <c r="RB1727" s="39"/>
      <c r="RC1727" s="39"/>
      <c r="RD1727" s="39"/>
    </row>
    <row r="1728" spans="2:472" x14ac:dyDescent="0.2">
      <c r="B1728" s="426"/>
      <c r="C1728" s="427"/>
      <c r="V1728" s="63">
        <v>223</v>
      </c>
      <c r="W1728" s="54" t="s">
        <v>3963</v>
      </c>
      <c r="X1728" s="64">
        <v>61700</v>
      </c>
      <c r="Y1728" s="54" t="s">
        <v>6607</v>
      </c>
      <c r="Z1728" s="63" t="s">
        <v>1341</v>
      </c>
      <c r="AA1728" s="54" t="s">
        <v>518</v>
      </c>
      <c r="AB1728" s="54" t="s">
        <v>388</v>
      </c>
      <c r="AC1728" s="54" t="s">
        <v>1419</v>
      </c>
      <c r="AD1728" s="64" t="s">
        <v>3886</v>
      </c>
      <c r="AE1728" s="64" t="s">
        <v>6559</v>
      </c>
      <c r="AF1728" s="63">
        <v>223</v>
      </c>
      <c r="AG1728" s="54" t="s">
        <v>3963</v>
      </c>
      <c r="AH1728" s="54" t="s">
        <v>6599</v>
      </c>
      <c r="AI1728" s="63" t="s">
        <v>3964</v>
      </c>
      <c r="AJ1728" s="64" t="s">
        <v>3965</v>
      </c>
      <c r="AK1728" s="569">
        <v>3200238</v>
      </c>
      <c r="AL1728" s="64" t="s">
        <v>508</v>
      </c>
      <c r="AM1728" s="64" t="s">
        <v>3969</v>
      </c>
      <c r="AN1728" s="570">
        <v>239158950</v>
      </c>
      <c r="AO1728" s="54"/>
      <c r="AP1728" s="54"/>
      <c r="AQ1728" s="54"/>
      <c r="AR1728" s="54"/>
      <c r="AS1728" s="54"/>
      <c r="AT1728" s="64" t="s">
        <v>6526</v>
      </c>
      <c r="AU1728" s="64"/>
      <c r="AV1728" s="54"/>
      <c r="AW1728" s="54"/>
      <c r="AX1728" s="54"/>
      <c r="AY1728" s="54"/>
      <c r="AZ1728" s="54"/>
      <c r="BA1728" s="54"/>
      <c r="BB1728" s="54"/>
      <c r="BC1728" s="54"/>
      <c r="BD1728" s="64">
        <v>61700</v>
      </c>
      <c r="BE1728" s="54" t="s">
        <v>6607</v>
      </c>
      <c r="BF1728" s="63" t="s">
        <v>1341</v>
      </c>
      <c r="BG1728" s="54" t="s">
        <v>518</v>
      </c>
      <c r="BH1728" s="54" t="s">
        <v>388</v>
      </c>
      <c r="BI1728" s="54" t="s">
        <v>1419</v>
      </c>
      <c r="BJ1728" s="64" t="s">
        <v>3886</v>
      </c>
      <c r="BK1728" s="64" t="s">
        <v>6559</v>
      </c>
      <c r="BL1728" s="54"/>
      <c r="BM1728" s="54"/>
      <c r="BN1728" s="54"/>
      <c r="BO1728" s="39"/>
      <c r="BP1728" s="39"/>
      <c r="BQ1728" s="39"/>
      <c r="BR1728" s="39"/>
      <c r="BS1728" s="47"/>
      <c r="BT1728" s="39"/>
      <c r="BU1728" s="39"/>
      <c r="BV1728" s="39"/>
      <c r="BW1728" s="39"/>
      <c r="BX1728" s="39"/>
      <c r="BY1728" s="39"/>
      <c r="BZ1728" s="39"/>
      <c r="CA1728" s="39"/>
      <c r="CB1728" s="39"/>
      <c r="CC1728" s="47"/>
      <c r="CD1728" s="39"/>
      <c r="CE1728" s="39"/>
      <c r="CF1728" s="48"/>
      <c r="CG1728" s="48"/>
      <c r="CH1728" s="48"/>
      <c r="CI1728" s="48"/>
      <c r="CJ1728" s="48"/>
      <c r="CK1728" s="48"/>
      <c r="CL1728" s="48"/>
      <c r="CM1728" s="48"/>
      <c r="CN1728" s="48"/>
      <c r="CO1728" s="48"/>
      <c r="CP1728" s="48"/>
      <c r="CQ1728" s="48"/>
      <c r="CR1728" s="48"/>
      <c r="CS1728" s="48"/>
      <c r="CT1728" s="48"/>
      <c r="CU1728" s="48"/>
      <c r="CV1728" s="48"/>
      <c r="CW1728" s="48"/>
      <c r="CX1728" s="39"/>
      <c r="ML1728" s="135"/>
      <c r="MM1728" s="135"/>
      <c r="MN1728" s="135"/>
      <c r="MO1728" s="135"/>
      <c r="MP1728" s="135"/>
      <c r="MQ1728" s="135"/>
      <c r="MR1728" s="135"/>
      <c r="MS1728" s="135"/>
      <c r="MT1728" s="135"/>
      <c r="MU1728" s="135"/>
      <c r="MV1728" s="135"/>
      <c r="MW1728" s="135"/>
      <c r="MX1728" s="135"/>
      <c r="MY1728" s="135"/>
      <c r="MZ1728" s="135"/>
      <c r="NA1728" s="135"/>
      <c r="NB1728" s="135"/>
      <c r="NC1728" s="135"/>
      <c r="ND1728" s="135"/>
      <c r="NE1728" s="135"/>
      <c r="NF1728" s="135"/>
      <c r="NG1728" s="135"/>
      <c r="NH1728" s="135"/>
      <c r="NI1728" s="135"/>
      <c r="NJ1728" s="135"/>
      <c r="NK1728" s="135"/>
      <c r="NL1728" s="135"/>
      <c r="NM1728" s="135"/>
      <c r="NN1728" s="135"/>
      <c r="NO1728" s="135"/>
      <c r="NP1728" s="135"/>
      <c r="NQ1728" s="39"/>
      <c r="QS1728"/>
      <c r="QT1728"/>
      <c r="QU1728"/>
      <c r="QV1728"/>
      <c r="QW1728"/>
      <c r="QX1728"/>
      <c r="QY1728"/>
      <c r="QZ1728"/>
      <c r="RA1728"/>
      <c r="RB1728" s="39"/>
      <c r="RC1728" s="39"/>
      <c r="RD1728" s="39"/>
    </row>
    <row r="1729" spans="2:472" x14ac:dyDescent="0.2">
      <c r="B1729" s="426"/>
      <c r="C1729" s="427"/>
      <c r="V1729" s="63">
        <v>224</v>
      </c>
      <c r="W1729" s="54" t="s">
        <v>3979</v>
      </c>
      <c r="X1729" s="64">
        <v>100401</v>
      </c>
      <c r="Y1729" s="54" t="s">
        <v>559</v>
      </c>
      <c r="Z1729" s="63" t="s">
        <v>412</v>
      </c>
      <c r="AA1729" s="54" t="s">
        <v>559</v>
      </c>
      <c r="AB1729" s="54" t="s">
        <v>392</v>
      </c>
      <c r="AC1729" s="54" t="s">
        <v>559</v>
      </c>
      <c r="AD1729" s="64" t="s">
        <v>3886</v>
      </c>
      <c r="AE1729" s="64" t="s">
        <v>6608</v>
      </c>
      <c r="AF1729" s="63">
        <v>224</v>
      </c>
      <c r="AG1729" s="54" t="s">
        <v>3979</v>
      </c>
      <c r="AH1729" s="54" t="s">
        <v>3978</v>
      </c>
      <c r="AI1729" s="63" t="s">
        <v>3980</v>
      </c>
      <c r="AJ1729" s="64" t="s">
        <v>3981</v>
      </c>
      <c r="AK1729" s="569">
        <v>2410170</v>
      </c>
      <c r="AL1729" s="64" t="s">
        <v>392</v>
      </c>
      <c r="AM1729" s="64" t="s">
        <v>3984</v>
      </c>
      <c r="AN1729" s="570">
        <v>244239700</v>
      </c>
      <c r="AO1729" s="54"/>
      <c r="AP1729" s="54"/>
      <c r="AQ1729" s="54"/>
      <c r="AR1729" s="54"/>
      <c r="AS1729" s="54"/>
      <c r="AT1729" s="64" t="s">
        <v>6526</v>
      </c>
      <c r="AU1729" s="64"/>
      <c r="AV1729" s="54"/>
      <c r="AW1729" s="54"/>
      <c r="AX1729" s="54"/>
      <c r="AY1729" s="54"/>
      <c r="AZ1729" s="54"/>
      <c r="BA1729" s="54"/>
      <c r="BB1729" s="54"/>
      <c r="BC1729" s="54"/>
      <c r="BD1729" s="64">
        <v>100401</v>
      </c>
      <c r="BE1729" s="54" t="s">
        <v>559</v>
      </c>
      <c r="BF1729" s="63" t="s">
        <v>412</v>
      </c>
      <c r="BG1729" s="54" t="s">
        <v>559</v>
      </c>
      <c r="BH1729" s="54" t="s">
        <v>392</v>
      </c>
      <c r="BI1729" s="54" t="s">
        <v>559</v>
      </c>
      <c r="BJ1729" s="64" t="s">
        <v>3886</v>
      </c>
      <c r="BK1729" s="64" t="s">
        <v>6608</v>
      </c>
      <c r="BL1729" s="54"/>
      <c r="BM1729" s="54"/>
      <c r="BN1729" s="54"/>
      <c r="BO1729" s="39"/>
      <c r="BP1729" s="39"/>
      <c r="BQ1729" s="39"/>
      <c r="BR1729" s="39"/>
      <c r="BS1729" s="47"/>
      <c r="BT1729" s="39"/>
      <c r="BU1729" s="39"/>
      <c r="BV1729" s="39"/>
      <c r="BW1729" s="39"/>
      <c r="BX1729" s="39"/>
      <c r="BY1729" s="39"/>
      <c r="BZ1729" s="39"/>
      <c r="CA1729" s="39"/>
      <c r="CB1729" s="39"/>
      <c r="CC1729" s="47"/>
      <c r="CD1729" s="39"/>
      <c r="CE1729" s="39"/>
      <c r="CF1729" s="48"/>
      <c r="CG1729" s="48"/>
      <c r="CH1729" s="48"/>
      <c r="CI1729" s="48"/>
      <c r="CJ1729" s="48"/>
      <c r="CK1729" s="48"/>
      <c r="CL1729" s="48"/>
      <c r="CM1729" s="48"/>
      <c r="CN1729" s="48"/>
      <c r="CO1729" s="48"/>
      <c r="CP1729" s="48"/>
      <c r="CQ1729" s="48"/>
      <c r="CR1729" s="48"/>
      <c r="CS1729" s="48"/>
      <c r="CT1729" s="48"/>
      <c r="CU1729" s="48"/>
      <c r="CV1729" s="48"/>
      <c r="CW1729" s="48"/>
      <c r="CX1729" s="39"/>
      <c r="ML1729" s="135"/>
      <c r="MM1729" s="135"/>
      <c r="MN1729" s="135"/>
      <c r="MO1729" s="135"/>
      <c r="MP1729" s="135"/>
      <c r="MQ1729" s="135"/>
      <c r="MR1729" s="135"/>
      <c r="MS1729" s="135"/>
      <c r="MT1729" s="135"/>
      <c r="MU1729" s="135"/>
      <c r="MV1729" s="135"/>
      <c r="MW1729" s="135"/>
      <c r="MX1729" s="135"/>
      <c r="MY1729" s="135"/>
      <c r="MZ1729" s="135"/>
      <c r="NA1729" s="135"/>
      <c r="NB1729" s="135"/>
      <c r="NC1729" s="135"/>
      <c r="ND1729" s="135"/>
      <c r="NE1729" s="135"/>
      <c r="NF1729" s="135"/>
      <c r="NG1729" s="135"/>
      <c r="NH1729" s="135"/>
      <c r="NI1729" s="135"/>
      <c r="NJ1729" s="135"/>
      <c r="NK1729" s="135"/>
      <c r="NL1729" s="135"/>
      <c r="NM1729" s="135"/>
      <c r="NN1729" s="135"/>
      <c r="NO1729" s="135"/>
      <c r="NP1729" s="135"/>
      <c r="NQ1729" s="39"/>
      <c r="QS1729"/>
      <c r="QT1729"/>
      <c r="QU1729"/>
      <c r="QV1729"/>
      <c r="QW1729"/>
      <c r="QX1729"/>
      <c r="QY1729"/>
      <c r="QZ1729"/>
      <c r="RA1729"/>
      <c r="RB1729" s="39"/>
      <c r="RC1729" s="39"/>
      <c r="RD1729" s="39"/>
    </row>
    <row r="1730" spans="2:472" x14ac:dyDescent="0.2">
      <c r="B1730" s="426"/>
      <c r="C1730" s="427"/>
      <c r="V1730" s="63">
        <v>224</v>
      </c>
      <c r="W1730" s="54" t="s">
        <v>3979</v>
      </c>
      <c r="X1730" s="64">
        <v>100400</v>
      </c>
      <c r="Y1730" s="54" t="s">
        <v>6609</v>
      </c>
      <c r="Z1730" s="63" t="s">
        <v>412</v>
      </c>
      <c r="AA1730" s="54" t="s">
        <v>559</v>
      </c>
      <c r="AB1730" s="54" t="s">
        <v>392</v>
      </c>
      <c r="AC1730" s="54" t="s">
        <v>559</v>
      </c>
      <c r="AD1730" s="64" t="s">
        <v>3886</v>
      </c>
      <c r="AE1730" s="64" t="s">
        <v>6608</v>
      </c>
      <c r="AF1730" s="63">
        <v>224</v>
      </c>
      <c r="AG1730" s="54" t="s">
        <v>3979</v>
      </c>
      <c r="AH1730" s="54" t="s">
        <v>3978</v>
      </c>
      <c r="AI1730" s="63" t="s">
        <v>3980</v>
      </c>
      <c r="AJ1730" s="64" t="s">
        <v>3981</v>
      </c>
      <c r="AK1730" s="569">
        <v>2410170</v>
      </c>
      <c r="AL1730" s="64" t="s">
        <v>392</v>
      </c>
      <c r="AM1730" s="64" t="s">
        <v>3984</v>
      </c>
      <c r="AN1730" s="570">
        <v>244239700</v>
      </c>
      <c r="AO1730" s="54"/>
      <c r="AP1730" s="54"/>
      <c r="AQ1730" s="54"/>
      <c r="AR1730" s="54"/>
      <c r="AS1730" s="54"/>
      <c r="AT1730" s="64" t="s">
        <v>6526</v>
      </c>
      <c r="AU1730" s="64"/>
      <c r="AV1730" s="54"/>
      <c r="AW1730" s="54"/>
      <c r="AX1730" s="54"/>
      <c r="AY1730" s="54"/>
      <c r="AZ1730" s="54"/>
      <c r="BA1730" s="54"/>
      <c r="BB1730" s="54"/>
      <c r="BC1730" s="54"/>
      <c r="BD1730" s="64">
        <v>100400</v>
      </c>
      <c r="BE1730" s="54" t="s">
        <v>6609</v>
      </c>
      <c r="BF1730" s="63" t="s">
        <v>412</v>
      </c>
      <c r="BG1730" s="54" t="s">
        <v>559</v>
      </c>
      <c r="BH1730" s="54" t="s">
        <v>392</v>
      </c>
      <c r="BI1730" s="54" t="s">
        <v>559</v>
      </c>
      <c r="BJ1730" s="64" t="s">
        <v>3886</v>
      </c>
      <c r="BK1730" s="64" t="s">
        <v>6608</v>
      </c>
      <c r="BL1730" s="54"/>
      <c r="BM1730" s="54"/>
      <c r="BN1730" s="54"/>
      <c r="BO1730" s="39"/>
      <c r="BP1730" s="39"/>
      <c r="BQ1730" s="39"/>
      <c r="BR1730" s="39"/>
      <c r="BS1730" s="47"/>
      <c r="BT1730" s="39"/>
      <c r="BU1730" s="39"/>
      <c r="BV1730" s="39"/>
      <c r="BW1730" s="39"/>
      <c r="BX1730" s="39"/>
      <c r="BY1730" s="39"/>
      <c r="BZ1730" s="39"/>
      <c r="CA1730" s="39"/>
      <c r="CB1730" s="39"/>
      <c r="CC1730" s="47"/>
      <c r="CD1730" s="39"/>
      <c r="CE1730" s="39"/>
      <c r="CF1730" s="48"/>
      <c r="CG1730" s="48"/>
      <c r="CH1730" s="48"/>
      <c r="CI1730" s="48"/>
      <c r="CJ1730" s="48"/>
      <c r="CK1730" s="48"/>
      <c r="CL1730" s="48"/>
      <c r="CM1730" s="48"/>
      <c r="CN1730" s="48"/>
      <c r="CO1730" s="48"/>
      <c r="CP1730" s="48"/>
      <c r="CQ1730" s="48"/>
      <c r="CR1730" s="48"/>
      <c r="CS1730" s="48"/>
      <c r="CT1730" s="48"/>
      <c r="CU1730" s="48"/>
      <c r="CV1730" s="48"/>
      <c r="CW1730" s="48"/>
      <c r="CX1730" s="39"/>
      <c r="ML1730" s="135"/>
      <c r="MM1730" s="135"/>
      <c r="MN1730" s="135"/>
      <c r="MO1730" s="135"/>
      <c r="MP1730" s="135"/>
      <c r="MQ1730" s="135"/>
      <c r="MR1730" s="135"/>
      <c r="MS1730" s="135"/>
      <c r="MT1730" s="135"/>
      <c r="MU1730" s="135"/>
      <c r="MV1730" s="135"/>
      <c r="MW1730" s="135"/>
      <c r="MX1730" s="135"/>
      <c r="MY1730" s="135"/>
      <c r="MZ1730" s="135"/>
      <c r="NA1730" s="135"/>
      <c r="NB1730" s="135"/>
      <c r="NC1730" s="135"/>
      <c r="ND1730" s="135"/>
      <c r="NE1730" s="135"/>
      <c r="NF1730" s="135"/>
      <c r="NG1730" s="135"/>
      <c r="NH1730" s="135"/>
      <c r="NI1730" s="135"/>
      <c r="NJ1730" s="135"/>
      <c r="NK1730" s="135"/>
      <c r="NL1730" s="135"/>
      <c r="NM1730" s="135"/>
      <c r="NN1730" s="135"/>
      <c r="NO1730" s="135"/>
      <c r="NP1730" s="135"/>
      <c r="NQ1730" s="39"/>
      <c r="QS1730"/>
      <c r="QT1730"/>
      <c r="QU1730"/>
      <c r="QV1730"/>
      <c r="QW1730"/>
      <c r="QX1730"/>
      <c r="QY1730"/>
      <c r="QZ1730"/>
      <c r="RA1730"/>
      <c r="RB1730" s="39"/>
      <c r="RC1730" s="39"/>
      <c r="RD1730" s="39"/>
    </row>
    <row r="1731" spans="2:472" x14ac:dyDescent="0.2">
      <c r="B1731" s="426"/>
      <c r="C1731" s="427"/>
      <c r="V1731" s="63">
        <v>224</v>
      </c>
      <c r="W1731" s="54" t="s">
        <v>3979</v>
      </c>
      <c r="X1731" s="64">
        <v>100404</v>
      </c>
      <c r="Y1731" s="54" t="s">
        <v>1735</v>
      </c>
      <c r="Z1731" s="63" t="s">
        <v>412</v>
      </c>
      <c r="AA1731" s="54" t="s">
        <v>559</v>
      </c>
      <c r="AB1731" s="54" t="s">
        <v>392</v>
      </c>
      <c r="AC1731" s="54" t="s">
        <v>1735</v>
      </c>
      <c r="AD1731" s="64" t="s">
        <v>3886</v>
      </c>
      <c r="AE1731" s="64" t="s">
        <v>6608</v>
      </c>
      <c r="AF1731" s="63">
        <v>224</v>
      </c>
      <c r="AG1731" s="54" t="s">
        <v>3979</v>
      </c>
      <c r="AH1731" s="54" t="s">
        <v>3978</v>
      </c>
      <c r="AI1731" s="63" t="s">
        <v>3980</v>
      </c>
      <c r="AJ1731" s="64" t="s">
        <v>3981</v>
      </c>
      <c r="AK1731" s="569">
        <v>2410170</v>
      </c>
      <c r="AL1731" s="64" t="s">
        <v>392</v>
      </c>
      <c r="AM1731" s="64" t="s">
        <v>3984</v>
      </c>
      <c r="AN1731" s="570">
        <v>244239700</v>
      </c>
      <c r="AO1731" s="54"/>
      <c r="AP1731" s="54"/>
      <c r="AQ1731" s="54"/>
      <c r="AR1731" s="54"/>
      <c r="AS1731" s="54"/>
      <c r="AT1731" s="64" t="s">
        <v>6526</v>
      </c>
      <c r="AU1731" s="64"/>
      <c r="AV1731" s="54"/>
      <c r="AW1731" s="54"/>
      <c r="AX1731" s="54"/>
      <c r="AY1731" s="54"/>
      <c r="AZ1731" s="54"/>
      <c r="BA1731" s="54"/>
      <c r="BB1731" s="54"/>
      <c r="BC1731" s="54"/>
      <c r="BD1731" s="64">
        <v>100404</v>
      </c>
      <c r="BE1731" s="54" t="s">
        <v>1735</v>
      </c>
      <c r="BF1731" s="63" t="s">
        <v>412</v>
      </c>
      <c r="BG1731" s="54" t="s">
        <v>559</v>
      </c>
      <c r="BH1731" s="54" t="s">
        <v>392</v>
      </c>
      <c r="BI1731" s="54" t="s">
        <v>1735</v>
      </c>
      <c r="BJ1731" s="64" t="s">
        <v>3886</v>
      </c>
      <c r="BK1731" s="64" t="s">
        <v>6608</v>
      </c>
      <c r="BL1731" s="54"/>
      <c r="BM1731" s="54"/>
      <c r="BN1731" s="54"/>
      <c r="BO1731" s="39"/>
      <c r="BP1731" s="39"/>
      <c r="BQ1731" s="39"/>
      <c r="BR1731" s="39"/>
      <c r="BS1731" s="47"/>
      <c r="BT1731" s="39"/>
      <c r="BU1731" s="39"/>
      <c r="BV1731" s="39"/>
      <c r="BW1731" s="39"/>
      <c r="BX1731" s="39"/>
      <c r="BY1731" s="39"/>
      <c r="BZ1731" s="39"/>
      <c r="CA1731" s="39"/>
      <c r="CB1731" s="39"/>
      <c r="CC1731" s="47"/>
      <c r="CD1731" s="39"/>
      <c r="CE1731" s="39"/>
      <c r="CF1731" s="48"/>
      <c r="CG1731" s="48"/>
      <c r="CH1731" s="48"/>
      <c r="CI1731" s="48"/>
      <c r="CJ1731" s="48"/>
      <c r="CK1731" s="48"/>
      <c r="CL1731" s="48"/>
      <c r="CM1731" s="48"/>
      <c r="CN1731" s="48"/>
      <c r="CO1731" s="48"/>
      <c r="CP1731" s="48"/>
      <c r="CQ1731" s="48"/>
      <c r="CR1731" s="48"/>
      <c r="CS1731" s="48"/>
      <c r="CT1731" s="48"/>
      <c r="CU1731" s="48"/>
      <c r="CV1731" s="48"/>
      <c r="CW1731" s="48"/>
      <c r="CX1731" s="39"/>
      <c r="ML1731" s="135"/>
      <c r="MM1731" s="135"/>
      <c r="MN1731" s="135"/>
      <c r="MO1731" s="135"/>
      <c r="MP1731" s="135"/>
      <c r="MQ1731" s="135"/>
      <c r="MR1731" s="135"/>
      <c r="MS1731" s="135"/>
      <c r="MT1731" s="135"/>
      <c r="MU1731" s="135"/>
      <c r="MV1731" s="135"/>
      <c r="MW1731" s="135"/>
      <c r="MX1731" s="135"/>
      <c r="MY1731" s="135"/>
      <c r="MZ1731" s="135"/>
      <c r="NA1731" s="135"/>
      <c r="NB1731" s="135"/>
      <c r="NC1731" s="135"/>
      <c r="ND1731" s="135"/>
      <c r="NE1731" s="135"/>
      <c r="NF1731" s="135"/>
      <c r="NG1731" s="135"/>
      <c r="NH1731" s="135"/>
      <c r="NI1731" s="135"/>
      <c r="NJ1731" s="135"/>
      <c r="NK1731" s="135"/>
      <c r="NL1731" s="135"/>
      <c r="NM1731" s="135"/>
      <c r="NN1731" s="135"/>
      <c r="NO1731" s="135"/>
      <c r="NP1731" s="135"/>
      <c r="NQ1731" s="39"/>
      <c r="QS1731"/>
      <c r="QT1731"/>
      <c r="QU1731"/>
      <c r="QV1731"/>
      <c r="QW1731"/>
      <c r="QX1731"/>
      <c r="QY1731"/>
      <c r="QZ1731"/>
      <c r="RA1731"/>
      <c r="RB1731" s="39"/>
      <c r="RC1731" s="39"/>
      <c r="RD1731" s="39"/>
    </row>
    <row r="1732" spans="2:472" x14ac:dyDescent="0.2">
      <c r="B1732" s="426"/>
      <c r="C1732" s="427"/>
      <c r="V1732" s="63">
        <v>224</v>
      </c>
      <c r="W1732" s="54" t="s">
        <v>3979</v>
      </c>
      <c r="X1732" s="64">
        <v>100402</v>
      </c>
      <c r="Y1732" s="54" t="s">
        <v>1153</v>
      </c>
      <c r="Z1732" s="63" t="s">
        <v>412</v>
      </c>
      <c r="AA1732" s="54" t="s">
        <v>559</v>
      </c>
      <c r="AB1732" s="54" t="s">
        <v>392</v>
      </c>
      <c r="AC1732" s="54" t="s">
        <v>1153</v>
      </c>
      <c r="AD1732" s="64" t="s">
        <v>3886</v>
      </c>
      <c r="AE1732" s="64" t="s">
        <v>6608</v>
      </c>
      <c r="AF1732" s="63">
        <v>224</v>
      </c>
      <c r="AG1732" s="54" t="s">
        <v>3979</v>
      </c>
      <c r="AH1732" s="54" t="s">
        <v>3978</v>
      </c>
      <c r="AI1732" s="63" t="s">
        <v>3980</v>
      </c>
      <c r="AJ1732" s="64" t="s">
        <v>3981</v>
      </c>
      <c r="AK1732" s="569">
        <v>2410170</v>
      </c>
      <c r="AL1732" s="64" t="s">
        <v>392</v>
      </c>
      <c r="AM1732" s="64" t="s">
        <v>3984</v>
      </c>
      <c r="AN1732" s="570">
        <v>244239700</v>
      </c>
      <c r="AO1732" s="54"/>
      <c r="AP1732" s="54"/>
      <c r="AQ1732" s="54"/>
      <c r="AR1732" s="54"/>
      <c r="AS1732" s="54"/>
      <c r="AT1732" s="64" t="s">
        <v>6526</v>
      </c>
      <c r="AU1732" s="64"/>
      <c r="AV1732" s="54"/>
      <c r="AW1732" s="54"/>
      <c r="AX1732" s="54"/>
      <c r="AY1732" s="54"/>
      <c r="AZ1732" s="54"/>
      <c r="BA1732" s="54"/>
      <c r="BB1732" s="54"/>
      <c r="BC1732" s="54"/>
      <c r="BD1732" s="64">
        <v>100402</v>
      </c>
      <c r="BE1732" s="54" t="s">
        <v>1153</v>
      </c>
      <c r="BF1732" s="63" t="s">
        <v>412</v>
      </c>
      <c r="BG1732" s="54" t="s">
        <v>559</v>
      </c>
      <c r="BH1732" s="54" t="s">
        <v>392</v>
      </c>
      <c r="BI1732" s="54" t="s">
        <v>1153</v>
      </c>
      <c r="BJ1732" s="64" t="s">
        <v>3886</v>
      </c>
      <c r="BK1732" s="64" t="s">
        <v>6608</v>
      </c>
      <c r="BL1732" s="54"/>
      <c r="BM1732" s="54"/>
      <c r="BN1732" s="54"/>
      <c r="BO1732" s="39"/>
      <c r="BP1732" s="39"/>
      <c r="BQ1732" s="39"/>
      <c r="BR1732" s="39"/>
      <c r="BS1732" s="47"/>
      <c r="BT1732" s="39"/>
      <c r="BU1732" s="39"/>
      <c r="BV1732" s="39"/>
      <c r="BW1732" s="39"/>
      <c r="BX1732" s="39"/>
      <c r="BY1732" s="39"/>
      <c r="BZ1732" s="39"/>
      <c r="CA1732" s="39"/>
      <c r="CB1732" s="39"/>
      <c r="CC1732" s="47"/>
      <c r="CD1732" s="39"/>
      <c r="CE1732" s="39"/>
      <c r="CF1732" s="48"/>
      <c r="CG1732" s="48"/>
      <c r="CH1732" s="48"/>
      <c r="CI1732" s="48"/>
      <c r="CJ1732" s="48"/>
      <c r="CK1732" s="48"/>
      <c r="CL1732" s="48"/>
      <c r="CM1732" s="48"/>
      <c r="CN1732" s="48"/>
      <c r="CO1732" s="48"/>
      <c r="CP1732" s="48"/>
      <c r="CQ1732" s="48"/>
      <c r="CR1732" s="48"/>
      <c r="CS1732" s="48"/>
      <c r="CT1732" s="48"/>
      <c r="CU1732" s="48"/>
      <c r="CV1732" s="48"/>
      <c r="CW1732" s="48"/>
      <c r="CX1732" s="39"/>
      <c r="ML1732" s="135"/>
      <c r="MM1732" s="135"/>
      <c r="MN1732" s="135"/>
      <c r="MO1732" s="135"/>
      <c r="MP1732" s="135"/>
      <c r="MQ1732" s="135"/>
      <c r="MR1732" s="135"/>
      <c r="MS1732" s="135"/>
      <c r="MT1732" s="135"/>
      <c r="MU1732" s="135"/>
      <c r="MV1732" s="135"/>
      <c r="MW1732" s="135"/>
      <c r="MX1732" s="135"/>
      <c r="MY1732" s="135"/>
      <c r="MZ1732" s="135"/>
      <c r="NA1732" s="135"/>
      <c r="NB1732" s="135"/>
      <c r="NC1732" s="135"/>
      <c r="ND1732" s="135"/>
      <c r="NE1732" s="135"/>
      <c r="NF1732" s="135"/>
      <c r="NG1732" s="135"/>
      <c r="NH1732" s="135"/>
      <c r="NI1732" s="135"/>
      <c r="NJ1732" s="135"/>
      <c r="NK1732" s="135"/>
      <c r="NL1732" s="135"/>
      <c r="NM1732" s="135"/>
      <c r="NN1732" s="135"/>
      <c r="NO1732" s="135"/>
      <c r="NP1732" s="135"/>
      <c r="NQ1732" s="39"/>
      <c r="QS1732"/>
      <c r="QT1732"/>
      <c r="QU1732"/>
      <c r="QV1732"/>
      <c r="QW1732"/>
      <c r="QX1732"/>
      <c r="QY1732"/>
      <c r="QZ1732"/>
      <c r="RA1732"/>
      <c r="RB1732" s="39"/>
      <c r="RC1732" s="39"/>
      <c r="RD1732" s="39"/>
    </row>
    <row r="1733" spans="2:472" x14ac:dyDescent="0.2">
      <c r="B1733" s="426"/>
      <c r="C1733" s="427"/>
      <c r="V1733" s="63">
        <v>224</v>
      </c>
      <c r="W1733" s="54" t="s">
        <v>3979</v>
      </c>
      <c r="X1733" s="64">
        <v>100403</v>
      </c>
      <c r="Y1733" s="54" t="s">
        <v>1456</v>
      </c>
      <c r="Z1733" s="63" t="s">
        <v>412</v>
      </c>
      <c r="AA1733" s="54" t="s">
        <v>559</v>
      </c>
      <c r="AB1733" s="54" t="s">
        <v>392</v>
      </c>
      <c r="AC1733" s="54" t="s">
        <v>1456</v>
      </c>
      <c r="AD1733" s="64" t="s">
        <v>3886</v>
      </c>
      <c r="AE1733" s="64" t="s">
        <v>6608</v>
      </c>
      <c r="AF1733" s="63">
        <v>224</v>
      </c>
      <c r="AG1733" s="54" t="s">
        <v>3979</v>
      </c>
      <c r="AH1733" s="54" t="s">
        <v>3978</v>
      </c>
      <c r="AI1733" s="63" t="s">
        <v>3980</v>
      </c>
      <c r="AJ1733" s="64" t="s">
        <v>3981</v>
      </c>
      <c r="AK1733" s="569">
        <v>2410170</v>
      </c>
      <c r="AL1733" s="64" t="s">
        <v>392</v>
      </c>
      <c r="AM1733" s="64" t="s">
        <v>3984</v>
      </c>
      <c r="AN1733" s="570">
        <v>244239700</v>
      </c>
      <c r="AO1733" s="54"/>
      <c r="AP1733" s="54"/>
      <c r="AQ1733" s="54"/>
      <c r="AR1733" s="54"/>
      <c r="AS1733" s="54"/>
      <c r="AT1733" s="64" t="s">
        <v>6526</v>
      </c>
      <c r="AU1733" s="64"/>
      <c r="AV1733" s="54"/>
      <c r="AW1733" s="54"/>
      <c r="AX1733" s="54"/>
      <c r="AY1733" s="54"/>
      <c r="AZ1733" s="54"/>
      <c r="BA1733" s="54"/>
      <c r="BB1733" s="54"/>
      <c r="BC1733" s="54"/>
      <c r="BD1733" s="64">
        <v>100403</v>
      </c>
      <c r="BE1733" s="54" t="s">
        <v>1456</v>
      </c>
      <c r="BF1733" s="63" t="s">
        <v>412</v>
      </c>
      <c r="BG1733" s="54" t="s">
        <v>559</v>
      </c>
      <c r="BH1733" s="54" t="s">
        <v>392</v>
      </c>
      <c r="BI1733" s="54" t="s">
        <v>1456</v>
      </c>
      <c r="BJ1733" s="64" t="s">
        <v>3886</v>
      </c>
      <c r="BK1733" s="64" t="s">
        <v>6608</v>
      </c>
      <c r="BL1733" s="54"/>
      <c r="BM1733" s="54"/>
      <c r="BN1733" s="54"/>
      <c r="BO1733" s="39"/>
      <c r="BP1733" s="39"/>
      <c r="BQ1733" s="39"/>
      <c r="BR1733" s="39"/>
      <c r="BS1733" s="47"/>
      <c r="BT1733" s="39"/>
      <c r="BU1733" s="39"/>
      <c r="BV1733" s="39"/>
      <c r="BW1733" s="39"/>
      <c r="BX1733" s="39"/>
      <c r="BY1733" s="39"/>
      <c r="BZ1733" s="39"/>
      <c r="CA1733" s="39"/>
      <c r="CB1733" s="39"/>
      <c r="CC1733" s="47"/>
      <c r="CD1733" s="39"/>
      <c r="CE1733" s="39"/>
      <c r="CF1733" s="48"/>
      <c r="CG1733" s="48"/>
      <c r="CH1733" s="48"/>
      <c r="CI1733" s="48"/>
      <c r="CJ1733" s="48"/>
      <c r="CK1733" s="48"/>
      <c r="CL1733" s="48"/>
      <c r="CM1733" s="48"/>
      <c r="CN1733" s="48"/>
      <c r="CO1733" s="48"/>
      <c r="CP1733" s="48"/>
      <c r="CQ1733" s="48"/>
      <c r="CR1733" s="48"/>
      <c r="CS1733" s="48"/>
      <c r="CT1733" s="48"/>
      <c r="CU1733" s="48"/>
      <c r="CV1733" s="48"/>
      <c r="CW1733" s="48"/>
      <c r="CX1733" s="39"/>
      <c r="ML1733" s="135"/>
      <c r="MM1733" s="135"/>
      <c r="MN1733" s="135"/>
      <c r="MO1733" s="135"/>
      <c r="MP1733" s="135"/>
      <c r="MQ1733" s="135"/>
      <c r="MR1733" s="135"/>
      <c r="MS1733" s="135"/>
      <c r="MT1733" s="135"/>
      <c r="MU1733" s="135"/>
      <c r="MV1733" s="135"/>
      <c r="MW1733" s="135"/>
      <c r="MX1733" s="135"/>
      <c r="MY1733" s="135"/>
      <c r="MZ1733" s="135"/>
      <c r="NA1733" s="135"/>
      <c r="NB1733" s="135"/>
      <c r="NC1733" s="135"/>
      <c r="ND1733" s="135"/>
      <c r="NE1733" s="135"/>
      <c r="NF1733" s="135"/>
      <c r="NG1733" s="135"/>
      <c r="NH1733" s="135"/>
      <c r="NI1733" s="135"/>
      <c r="NJ1733" s="135"/>
      <c r="NK1733" s="135"/>
      <c r="NL1733" s="135"/>
      <c r="NM1733" s="135"/>
      <c r="NN1733" s="135"/>
      <c r="NO1733" s="135"/>
      <c r="NP1733" s="135"/>
      <c r="NQ1733" s="39"/>
      <c r="QS1733"/>
      <c r="QT1733"/>
      <c r="QU1733"/>
      <c r="QV1733"/>
      <c r="QW1733"/>
      <c r="QX1733"/>
      <c r="QY1733"/>
      <c r="QZ1733"/>
      <c r="RA1733"/>
      <c r="RB1733" s="39"/>
      <c r="RC1733" s="39"/>
      <c r="RD1733" s="39"/>
    </row>
    <row r="1734" spans="2:472" x14ac:dyDescent="0.2">
      <c r="B1734" s="426"/>
      <c r="C1734" s="427"/>
      <c r="V1734" s="63">
        <v>224</v>
      </c>
      <c r="W1734" s="54" t="s">
        <v>3979</v>
      </c>
      <c r="X1734" s="64">
        <v>100901</v>
      </c>
      <c r="Y1734" s="54" t="s">
        <v>837</v>
      </c>
      <c r="Z1734" s="63" t="s">
        <v>412</v>
      </c>
      <c r="AA1734" s="54" t="s">
        <v>392</v>
      </c>
      <c r="AB1734" s="54" t="s">
        <v>392</v>
      </c>
      <c r="AC1734" s="54" t="s">
        <v>837</v>
      </c>
      <c r="AD1734" s="64" t="s">
        <v>3886</v>
      </c>
      <c r="AE1734" s="64" t="s">
        <v>6608</v>
      </c>
      <c r="AF1734" s="63">
        <v>224</v>
      </c>
      <c r="AG1734" s="54" t="s">
        <v>3979</v>
      </c>
      <c r="AH1734" s="54" t="s">
        <v>3978</v>
      </c>
      <c r="AI1734" s="63" t="s">
        <v>3980</v>
      </c>
      <c r="AJ1734" s="64" t="s">
        <v>3981</v>
      </c>
      <c r="AK1734" s="569">
        <v>2410170</v>
      </c>
      <c r="AL1734" s="64" t="s">
        <v>392</v>
      </c>
      <c r="AM1734" s="64" t="s">
        <v>3984</v>
      </c>
      <c r="AN1734" s="570">
        <v>244239700</v>
      </c>
      <c r="AO1734" s="54"/>
      <c r="AP1734" s="54"/>
      <c r="AQ1734" s="54"/>
      <c r="AR1734" s="54"/>
      <c r="AS1734" s="54"/>
      <c r="AT1734" s="64" t="s">
        <v>6526</v>
      </c>
      <c r="AU1734" s="64"/>
      <c r="AV1734" s="54"/>
      <c r="AW1734" s="54"/>
      <c r="AX1734" s="54"/>
      <c r="AY1734" s="54"/>
      <c r="AZ1734" s="54"/>
      <c r="BA1734" s="54"/>
      <c r="BB1734" s="54"/>
      <c r="BC1734" s="54"/>
      <c r="BD1734" s="64">
        <v>100901</v>
      </c>
      <c r="BE1734" s="54" t="s">
        <v>837</v>
      </c>
      <c r="BF1734" s="63" t="s">
        <v>412</v>
      </c>
      <c r="BG1734" s="54" t="s">
        <v>392</v>
      </c>
      <c r="BH1734" s="54" t="s">
        <v>392</v>
      </c>
      <c r="BI1734" s="54" t="s">
        <v>837</v>
      </c>
      <c r="BJ1734" s="64" t="s">
        <v>3886</v>
      </c>
      <c r="BK1734" s="64" t="s">
        <v>6608</v>
      </c>
      <c r="BL1734" s="54"/>
      <c r="BM1734" s="54"/>
      <c r="BN1734" s="54"/>
      <c r="BO1734" s="39"/>
      <c r="BP1734" s="39"/>
      <c r="BQ1734" s="39"/>
      <c r="BR1734" s="39"/>
      <c r="BS1734" s="47"/>
      <c r="BT1734" s="39"/>
      <c r="BU1734" s="39"/>
      <c r="BV1734" s="39"/>
      <c r="BW1734" s="39"/>
      <c r="BX1734" s="39"/>
      <c r="BY1734" s="39"/>
      <c r="BZ1734" s="39"/>
      <c r="CA1734" s="39"/>
      <c r="CB1734" s="39"/>
      <c r="CC1734" s="47"/>
      <c r="CD1734" s="39"/>
      <c r="CE1734" s="39"/>
      <c r="CF1734" s="48"/>
      <c r="CG1734" s="48"/>
      <c r="CH1734" s="48"/>
      <c r="CI1734" s="48"/>
      <c r="CJ1734" s="48"/>
      <c r="CK1734" s="48"/>
      <c r="CL1734" s="48"/>
      <c r="CM1734" s="48"/>
      <c r="CN1734" s="48"/>
      <c r="CO1734" s="48"/>
      <c r="CP1734" s="48"/>
      <c r="CQ1734" s="48"/>
      <c r="CR1734" s="48"/>
      <c r="CS1734" s="48"/>
      <c r="CT1734" s="48"/>
      <c r="CU1734" s="48"/>
      <c r="CV1734" s="48"/>
      <c r="CW1734" s="48"/>
      <c r="CX1734" s="39"/>
      <c r="ML1734" s="135"/>
      <c r="MM1734" s="135"/>
      <c r="MN1734" s="135"/>
      <c r="MO1734" s="135"/>
      <c r="MP1734" s="135"/>
      <c r="MQ1734" s="135"/>
      <c r="MR1734" s="135"/>
      <c r="MS1734" s="135"/>
      <c r="MT1734" s="135"/>
      <c r="MU1734" s="135"/>
      <c r="MV1734" s="135"/>
      <c r="MW1734" s="135"/>
      <c r="MX1734" s="135"/>
      <c r="MY1734" s="135"/>
      <c r="MZ1734" s="135"/>
      <c r="NA1734" s="135"/>
      <c r="NB1734" s="135"/>
      <c r="NC1734" s="135"/>
      <c r="ND1734" s="135"/>
      <c r="NE1734" s="135"/>
      <c r="NF1734" s="135"/>
      <c r="NG1734" s="135"/>
      <c r="NH1734" s="135"/>
      <c r="NI1734" s="135"/>
      <c r="NJ1734" s="135"/>
      <c r="NK1734" s="135"/>
      <c r="NL1734" s="135"/>
      <c r="NM1734" s="135"/>
      <c r="NN1734" s="135"/>
      <c r="NO1734" s="135"/>
      <c r="NP1734" s="135"/>
      <c r="NQ1734" s="39"/>
      <c r="QS1734"/>
      <c r="QT1734"/>
      <c r="QU1734"/>
      <c r="QV1734"/>
      <c r="QW1734"/>
      <c r="QX1734"/>
      <c r="QY1734"/>
      <c r="QZ1734"/>
      <c r="RA1734"/>
      <c r="RB1734" s="39"/>
      <c r="RC1734" s="39"/>
      <c r="RD1734" s="39"/>
    </row>
    <row r="1735" spans="2:472" x14ac:dyDescent="0.2">
      <c r="B1735" s="426"/>
      <c r="C1735" s="427"/>
      <c r="V1735" s="63">
        <v>224</v>
      </c>
      <c r="W1735" s="54" t="s">
        <v>3979</v>
      </c>
      <c r="X1735" s="64">
        <v>100902</v>
      </c>
      <c r="Y1735" s="54" t="s">
        <v>1156</v>
      </c>
      <c r="Z1735" s="63" t="s">
        <v>412</v>
      </c>
      <c r="AA1735" s="54" t="s">
        <v>392</v>
      </c>
      <c r="AB1735" s="54" t="s">
        <v>392</v>
      </c>
      <c r="AC1735" s="54" t="s">
        <v>1156</v>
      </c>
      <c r="AD1735" s="64" t="s">
        <v>3886</v>
      </c>
      <c r="AE1735" s="64" t="s">
        <v>6608</v>
      </c>
      <c r="AF1735" s="63">
        <v>224</v>
      </c>
      <c r="AG1735" s="54" t="s">
        <v>3979</v>
      </c>
      <c r="AH1735" s="54" t="s">
        <v>3978</v>
      </c>
      <c r="AI1735" s="63" t="s">
        <v>3980</v>
      </c>
      <c r="AJ1735" s="64" t="s">
        <v>3981</v>
      </c>
      <c r="AK1735" s="569">
        <v>2410170</v>
      </c>
      <c r="AL1735" s="64" t="s">
        <v>392</v>
      </c>
      <c r="AM1735" s="64" t="s">
        <v>3984</v>
      </c>
      <c r="AN1735" s="570">
        <v>244239700</v>
      </c>
      <c r="AO1735" s="54"/>
      <c r="AP1735" s="54"/>
      <c r="AQ1735" s="54"/>
      <c r="AR1735" s="54"/>
      <c r="AS1735" s="54"/>
      <c r="AT1735" s="64" t="s">
        <v>6526</v>
      </c>
      <c r="AU1735" s="64"/>
      <c r="AV1735" s="54"/>
      <c r="AW1735" s="54"/>
      <c r="AX1735" s="54"/>
      <c r="AY1735" s="54"/>
      <c r="AZ1735" s="54"/>
      <c r="BA1735" s="54"/>
      <c r="BB1735" s="54"/>
      <c r="BC1735" s="54"/>
      <c r="BD1735" s="64">
        <v>100902</v>
      </c>
      <c r="BE1735" s="54" t="s">
        <v>1156</v>
      </c>
      <c r="BF1735" s="63" t="s">
        <v>412</v>
      </c>
      <c r="BG1735" s="54" t="s">
        <v>392</v>
      </c>
      <c r="BH1735" s="54" t="s">
        <v>392</v>
      </c>
      <c r="BI1735" s="54" t="s">
        <v>1156</v>
      </c>
      <c r="BJ1735" s="64" t="s">
        <v>3886</v>
      </c>
      <c r="BK1735" s="64" t="s">
        <v>6608</v>
      </c>
      <c r="BL1735" s="54"/>
      <c r="BM1735" s="54"/>
      <c r="BN1735" s="54"/>
      <c r="BO1735" s="39"/>
      <c r="BP1735" s="39"/>
      <c r="BQ1735" s="39"/>
      <c r="BR1735" s="39"/>
      <c r="BS1735" s="47"/>
      <c r="BT1735" s="39"/>
      <c r="BU1735" s="39"/>
      <c r="BV1735" s="39"/>
      <c r="BW1735" s="39"/>
      <c r="BX1735" s="39"/>
      <c r="BY1735" s="39"/>
      <c r="BZ1735" s="39"/>
      <c r="CA1735" s="39"/>
      <c r="CB1735" s="39"/>
      <c r="CC1735" s="47"/>
      <c r="CD1735" s="39"/>
      <c r="CE1735" s="39"/>
      <c r="CF1735" s="48"/>
      <c r="CG1735" s="48"/>
      <c r="CH1735" s="48"/>
      <c r="CI1735" s="48"/>
      <c r="CJ1735" s="48"/>
      <c r="CK1735" s="48"/>
      <c r="CL1735" s="48"/>
      <c r="CM1735" s="48"/>
      <c r="CN1735" s="48"/>
      <c r="CO1735" s="48"/>
      <c r="CP1735" s="48"/>
      <c r="CQ1735" s="48"/>
      <c r="CR1735" s="48"/>
      <c r="CS1735" s="48"/>
      <c r="CT1735" s="48"/>
      <c r="CU1735" s="48"/>
      <c r="CV1735" s="48"/>
      <c r="CW1735" s="48"/>
      <c r="CX1735" s="39"/>
      <c r="ML1735" s="135"/>
      <c r="MM1735" s="135"/>
      <c r="MN1735" s="135"/>
      <c r="MO1735" s="135"/>
      <c r="MP1735" s="135"/>
      <c r="MQ1735" s="135"/>
      <c r="MR1735" s="135"/>
      <c r="MS1735" s="135"/>
      <c r="MT1735" s="135"/>
      <c r="MU1735" s="135"/>
      <c r="MV1735" s="135"/>
      <c r="MW1735" s="135"/>
      <c r="MX1735" s="135"/>
      <c r="MY1735" s="135"/>
      <c r="MZ1735" s="135"/>
      <c r="NA1735" s="135"/>
      <c r="NB1735" s="135"/>
      <c r="NC1735" s="135"/>
      <c r="ND1735" s="135"/>
      <c r="NE1735" s="135"/>
      <c r="NF1735" s="135"/>
      <c r="NG1735" s="135"/>
      <c r="NH1735" s="135"/>
      <c r="NI1735" s="135"/>
      <c r="NJ1735" s="135"/>
      <c r="NK1735" s="135"/>
      <c r="NL1735" s="135"/>
      <c r="NM1735" s="135"/>
      <c r="NN1735" s="135"/>
      <c r="NO1735" s="135"/>
      <c r="NP1735" s="135"/>
      <c r="NQ1735" s="39"/>
      <c r="QS1735"/>
      <c r="QT1735"/>
      <c r="QU1735"/>
      <c r="QV1735"/>
      <c r="QW1735"/>
      <c r="QX1735"/>
      <c r="QY1735"/>
      <c r="QZ1735"/>
      <c r="RA1735"/>
      <c r="RB1735" s="39"/>
      <c r="RC1735" s="39"/>
      <c r="RD1735" s="39"/>
    </row>
    <row r="1736" spans="2:472" x14ac:dyDescent="0.2">
      <c r="B1736" s="426"/>
      <c r="C1736" s="427"/>
      <c r="V1736" s="63">
        <v>224</v>
      </c>
      <c r="W1736" s="54" t="s">
        <v>3979</v>
      </c>
      <c r="X1736" s="64">
        <v>100925</v>
      </c>
      <c r="Y1736" s="54" t="s">
        <v>2470</v>
      </c>
      <c r="Z1736" s="63" t="s">
        <v>412</v>
      </c>
      <c r="AA1736" s="54" t="s">
        <v>392</v>
      </c>
      <c r="AB1736" s="54" t="s">
        <v>392</v>
      </c>
      <c r="AC1736" s="54" t="s">
        <v>2470</v>
      </c>
      <c r="AD1736" s="64" t="s">
        <v>3886</v>
      </c>
      <c r="AE1736" s="64" t="s">
        <v>6608</v>
      </c>
      <c r="AF1736" s="63">
        <v>224</v>
      </c>
      <c r="AG1736" s="54" t="s">
        <v>3979</v>
      </c>
      <c r="AH1736" s="54" t="s">
        <v>3978</v>
      </c>
      <c r="AI1736" s="63" t="s">
        <v>3980</v>
      </c>
      <c r="AJ1736" s="64" t="s">
        <v>3981</v>
      </c>
      <c r="AK1736" s="569">
        <v>2410170</v>
      </c>
      <c r="AL1736" s="64" t="s">
        <v>392</v>
      </c>
      <c r="AM1736" s="64" t="s">
        <v>3984</v>
      </c>
      <c r="AN1736" s="570">
        <v>244239700</v>
      </c>
      <c r="AO1736" s="54"/>
      <c r="AP1736" s="54"/>
      <c r="AQ1736" s="54"/>
      <c r="AR1736" s="54"/>
      <c r="AS1736" s="54"/>
      <c r="AT1736" s="64" t="s">
        <v>6526</v>
      </c>
      <c r="AU1736" s="64"/>
      <c r="AV1736" s="54"/>
      <c r="AW1736" s="54"/>
      <c r="AX1736" s="54"/>
      <c r="AY1736" s="54"/>
      <c r="AZ1736" s="54"/>
      <c r="BA1736" s="54"/>
      <c r="BB1736" s="54"/>
      <c r="BC1736" s="54"/>
      <c r="BD1736" s="64">
        <v>100925</v>
      </c>
      <c r="BE1736" s="54" t="s">
        <v>2470</v>
      </c>
      <c r="BF1736" s="63" t="s">
        <v>412</v>
      </c>
      <c r="BG1736" s="54" t="s">
        <v>392</v>
      </c>
      <c r="BH1736" s="54" t="s">
        <v>392</v>
      </c>
      <c r="BI1736" s="54" t="s">
        <v>2470</v>
      </c>
      <c r="BJ1736" s="64" t="s">
        <v>3886</v>
      </c>
      <c r="BK1736" s="64" t="s">
        <v>6608</v>
      </c>
      <c r="BL1736" s="54"/>
      <c r="BM1736" s="54"/>
      <c r="BN1736" s="54"/>
      <c r="BO1736" s="39"/>
      <c r="BP1736" s="39"/>
      <c r="BQ1736" s="39"/>
      <c r="BR1736" s="39"/>
      <c r="BS1736" s="47"/>
      <c r="BT1736" s="39"/>
      <c r="BU1736" s="39"/>
      <c r="BV1736" s="39"/>
      <c r="BW1736" s="39"/>
      <c r="BX1736" s="39"/>
      <c r="BY1736" s="39"/>
      <c r="BZ1736" s="39"/>
      <c r="CA1736" s="39"/>
      <c r="CB1736" s="39"/>
      <c r="CC1736" s="47"/>
      <c r="CD1736" s="39"/>
      <c r="CE1736" s="39"/>
      <c r="CF1736" s="48"/>
      <c r="CG1736" s="48"/>
      <c r="CH1736" s="48"/>
      <c r="CI1736" s="48"/>
      <c r="CJ1736" s="48"/>
      <c r="CK1736" s="48"/>
      <c r="CL1736" s="48"/>
      <c r="CM1736" s="48"/>
      <c r="CN1736" s="48"/>
      <c r="CO1736" s="48"/>
      <c r="CP1736" s="48"/>
      <c r="CQ1736" s="48"/>
      <c r="CR1736" s="48"/>
      <c r="CS1736" s="48"/>
      <c r="CT1736" s="48"/>
      <c r="CU1736" s="48"/>
      <c r="CV1736" s="48"/>
      <c r="CW1736" s="48"/>
      <c r="CX1736" s="39"/>
      <c r="ML1736" s="135"/>
      <c r="MM1736" s="135"/>
      <c r="MN1736" s="135"/>
      <c r="MO1736" s="135"/>
      <c r="MP1736" s="135"/>
      <c r="MQ1736" s="135"/>
      <c r="MR1736" s="135"/>
      <c r="MS1736" s="135"/>
      <c r="MT1736" s="135"/>
      <c r="MU1736" s="135"/>
      <c r="MV1736" s="135"/>
      <c r="MW1736" s="135"/>
      <c r="MX1736" s="135"/>
      <c r="MY1736" s="135"/>
      <c r="MZ1736" s="135"/>
      <c r="NA1736" s="135"/>
      <c r="NB1736" s="135"/>
      <c r="NC1736" s="135"/>
      <c r="ND1736" s="135"/>
      <c r="NE1736" s="135"/>
      <c r="NF1736" s="135"/>
      <c r="NG1736" s="135"/>
      <c r="NH1736" s="135"/>
      <c r="NI1736" s="135"/>
      <c r="NJ1736" s="135"/>
      <c r="NK1736" s="135"/>
      <c r="NL1736" s="135"/>
      <c r="NM1736" s="135"/>
      <c r="NN1736" s="135"/>
      <c r="NO1736" s="135"/>
      <c r="NP1736" s="135"/>
      <c r="NQ1736" s="39"/>
      <c r="QS1736"/>
      <c r="QT1736"/>
      <c r="QU1736"/>
      <c r="QV1736"/>
      <c r="QW1736"/>
      <c r="QX1736"/>
      <c r="QY1736"/>
      <c r="QZ1736"/>
      <c r="RA1736"/>
      <c r="RB1736" s="39"/>
      <c r="RC1736" s="39"/>
      <c r="RD1736" s="39"/>
    </row>
    <row r="1737" spans="2:472" x14ac:dyDescent="0.2">
      <c r="B1737" s="426"/>
      <c r="C1737" s="427"/>
      <c r="V1737" s="63">
        <v>224</v>
      </c>
      <c r="W1737" s="54" t="s">
        <v>3979</v>
      </c>
      <c r="X1737" s="64">
        <v>100926</v>
      </c>
      <c r="Y1737" s="54" t="s">
        <v>2614</v>
      </c>
      <c r="Z1737" s="63" t="s">
        <v>412</v>
      </c>
      <c r="AA1737" s="54" t="s">
        <v>392</v>
      </c>
      <c r="AB1737" s="54" t="s">
        <v>392</v>
      </c>
      <c r="AC1737" s="54" t="s">
        <v>2614</v>
      </c>
      <c r="AD1737" s="64" t="s">
        <v>3886</v>
      </c>
      <c r="AE1737" s="64" t="s">
        <v>6608</v>
      </c>
      <c r="AF1737" s="63">
        <v>224</v>
      </c>
      <c r="AG1737" s="54" t="s">
        <v>3979</v>
      </c>
      <c r="AH1737" s="54" t="s">
        <v>3978</v>
      </c>
      <c r="AI1737" s="63" t="s">
        <v>3980</v>
      </c>
      <c r="AJ1737" s="64" t="s">
        <v>3981</v>
      </c>
      <c r="AK1737" s="569">
        <v>2410170</v>
      </c>
      <c r="AL1737" s="64" t="s">
        <v>392</v>
      </c>
      <c r="AM1737" s="64" t="s">
        <v>3984</v>
      </c>
      <c r="AN1737" s="570">
        <v>244239700</v>
      </c>
      <c r="AO1737" s="54"/>
      <c r="AP1737" s="54"/>
      <c r="AQ1737" s="54"/>
      <c r="AR1737" s="54"/>
      <c r="AS1737" s="54"/>
      <c r="AT1737" s="64" t="s">
        <v>6526</v>
      </c>
      <c r="AU1737" s="64"/>
      <c r="AV1737" s="54"/>
      <c r="AW1737" s="54"/>
      <c r="AX1737" s="54"/>
      <c r="AY1737" s="54"/>
      <c r="AZ1737" s="54"/>
      <c r="BA1737" s="54"/>
      <c r="BB1737" s="54"/>
      <c r="BC1737" s="54"/>
      <c r="BD1737" s="64">
        <v>100926</v>
      </c>
      <c r="BE1737" s="54" t="s">
        <v>2614</v>
      </c>
      <c r="BF1737" s="63" t="s">
        <v>412</v>
      </c>
      <c r="BG1737" s="54" t="s">
        <v>392</v>
      </c>
      <c r="BH1737" s="54" t="s">
        <v>392</v>
      </c>
      <c r="BI1737" s="54" t="s">
        <v>2614</v>
      </c>
      <c r="BJ1737" s="64" t="s">
        <v>3886</v>
      </c>
      <c r="BK1737" s="64" t="s">
        <v>6608</v>
      </c>
      <c r="BL1737" s="54"/>
      <c r="BM1737" s="54"/>
      <c r="BN1737" s="54"/>
      <c r="BO1737" s="39"/>
      <c r="BP1737" s="39"/>
      <c r="BQ1737" s="39"/>
      <c r="BR1737" s="39"/>
      <c r="BS1737" s="47"/>
      <c r="BT1737" s="39"/>
      <c r="BU1737" s="39"/>
      <c r="BV1737" s="39"/>
      <c r="BW1737" s="39"/>
      <c r="BX1737" s="39"/>
      <c r="BY1737" s="39"/>
      <c r="BZ1737" s="39"/>
      <c r="CA1737" s="39"/>
      <c r="CB1737" s="39"/>
      <c r="CC1737" s="47"/>
      <c r="CD1737" s="39"/>
      <c r="CE1737" s="39"/>
      <c r="CF1737" s="48"/>
      <c r="CG1737" s="48"/>
      <c r="CH1737" s="48"/>
      <c r="CI1737" s="48"/>
      <c r="CJ1737" s="48"/>
      <c r="CK1737" s="48"/>
      <c r="CL1737" s="48"/>
      <c r="CM1737" s="48"/>
      <c r="CN1737" s="48"/>
      <c r="CO1737" s="48"/>
      <c r="CP1737" s="48"/>
      <c r="CQ1737" s="48"/>
      <c r="CR1737" s="48"/>
      <c r="CS1737" s="48"/>
      <c r="CT1737" s="48"/>
      <c r="CU1737" s="48"/>
      <c r="CV1737" s="48"/>
      <c r="CW1737" s="48"/>
      <c r="CX1737" s="39"/>
      <c r="ML1737" s="135"/>
      <c r="MM1737" s="135"/>
      <c r="MN1737" s="135"/>
      <c r="MO1737" s="135"/>
      <c r="MP1737" s="135"/>
      <c r="MQ1737" s="135"/>
      <c r="MR1737" s="135"/>
      <c r="MS1737" s="135"/>
      <c r="MT1737" s="135"/>
      <c r="MU1737" s="135"/>
      <c r="MV1737" s="135"/>
      <c r="MW1737" s="135"/>
      <c r="MX1737" s="135"/>
      <c r="MY1737" s="135"/>
      <c r="MZ1737" s="135"/>
      <c r="NA1737" s="135"/>
      <c r="NB1737" s="135"/>
      <c r="NC1737" s="135"/>
      <c r="ND1737" s="135"/>
      <c r="NE1737" s="135"/>
      <c r="NF1737" s="135"/>
      <c r="NG1737" s="135"/>
      <c r="NH1737" s="135"/>
      <c r="NI1737" s="135"/>
      <c r="NJ1737" s="135"/>
      <c r="NK1737" s="135"/>
      <c r="NL1737" s="135"/>
      <c r="NM1737" s="135"/>
      <c r="NN1737" s="135"/>
      <c r="NO1737" s="135"/>
      <c r="NP1737" s="135"/>
      <c r="NQ1737" s="39"/>
      <c r="QS1737"/>
      <c r="QT1737"/>
      <c r="QU1737"/>
      <c r="QV1737"/>
      <c r="QW1737"/>
      <c r="QX1737"/>
      <c r="QY1737"/>
      <c r="QZ1737"/>
      <c r="RA1737"/>
      <c r="RB1737" s="39"/>
      <c r="RC1737" s="39"/>
      <c r="RD1737" s="39"/>
    </row>
    <row r="1738" spans="2:472" x14ac:dyDescent="0.2">
      <c r="B1738" s="426"/>
      <c r="C1738" s="427"/>
      <c r="V1738" s="63">
        <v>224</v>
      </c>
      <c r="W1738" s="54" t="s">
        <v>3979</v>
      </c>
      <c r="X1738" s="64">
        <v>100907</v>
      </c>
      <c r="Y1738" s="54" t="s">
        <v>998</v>
      </c>
      <c r="Z1738" s="63" t="s">
        <v>412</v>
      </c>
      <c r="AA1738" s="54" t="s">
        <v>392</v>
      </c>
      <c r="AB1738" s="54" t="s">
        <v>392</v>
      </c>
      <c r="AC1738" s="54" t="s">
        <v>998</v>
      </c>
      <c r="AD1738" s="64" t="s">
        <v>3886</v>
      </c>
      <c r="AE1738" s="64" t="s">
        <v>6608</v>
      </c>
      <c r="AF1738" s="63">
        <v>224</v>
      </c>
      <c r="AG1738" s="54" t="s">
        <v>3979</v>
      </c>
      <c r="AH1738" s="54" t="s">
        <v>3978</v>
      </c>
      <c r="AI1738" s="63" t="s">
        <v>3980</v>
      </c>
      <c r="AJ1738" s="64" t="s">
        <v>3981</v>
      </c>
      <c r="AK1738" s="569">
        <v>2410170</v>
      </c>
      <c r="AL1738" s="64" t="s">
        <v>392</v>
      </c>
      <c r="AM1738" s="64" t="s">
        <v>3984</v>
      </c>
      <c r="AN1738" s="570">
        <v>244239700</v>
      </c>
      <c r="AO1738" s="54"/>
      <c r="AP1738" s="54"/>
      <c r="AQ1738" s="54"/>
      <c r="AR1738" s="54"/>
      <c r="AS1738" s="54"/>
      <c r="AT1738" s="64" t="s">
        <v>6526</v>
      </c>
      <c r="AU1738" s="64"/>
      <c r="AV1738" s="54"/>
      <c r="AW1738" s="54"/>
      <c r="AX1738" s="54"/>
      <c r="AY1738" s="54"/>
      <c r="AZ1738" s="54"/>
      <c r="BA1738" s="54"/>
      <c r="BB1738" s="54"/>
      <c r="BC1738" s="54"/>
      <c r="BD1738" s="64">
        <v>100907</v>
      </c>
      <c r="BE1738" s="54" t="s">
        <v>998</v>
      </c>
      <c r="BF1738" s="63" t="s">
        <v>412</v>
      </c>
      <c r="BG1738" s="54" t="s">
        <v>392</v>
      </c>
      <c r="BH1738" s="54" t="s">
        <v>392</v>
      </c>
      <c r="BI1738" s="54" t="s">
        <v>998</v>
      </c>
      <c r="BJ1738" s="64" t="s">
        <v>3886</v>
      </c>
      <c r="BK1738" s="64" t="s">
        <v>6608</v>
      </c>
      <c r="BL1738" s="54"/>
      <c r="BM1738" s="54"/>
      <c r="BN1738" s="54"/>
      <c r="BO1738" s="39"/>
      <c r="BP1738" s="39"/>
      <c r="BQ1738" s="39"/>
      <c r="BR1738" s="39"/>
      <c r="BS1738" s="47"/>
      <c r="BT1738" s="39"/>
      <c r="BU1738" s="39"/>
      <c r="BV1738" s="39"/>
      <c r="BW1738" s="39"/>
      <c r="BX1738" s="39"/>
      <c r="BY1738" s="39"/>
      <c r="BZ1738" s="39"/>
      <c r="CA1738" s="39"/>
      <c r="CB1738" s="39"/>
      <c r="CC1738" s="47"/>
      <c r="CD1738" s="39"/>
      <c r="CE1738" s="39"/>
      <c r="CF1738" s="48"/>
      <c r="CG1738" s="48"/>
      <c r="CH1738" s="48"/>
      <c r="CI1738" s="48"/>
      <c r="CJ1738" s="48"/>
      <c r="CK1738" s="48"/>
      <c r="CL1738" s="48"/>
      <c r="CM1738" s="48"/>
      <c r="CN1738" s="48"/>
      <c r="CO1738" s="48"/>
      <c r="CP1738" s="48"/>
      <c r="CQ1738" s="48"/>
      <c r="CR1738" s="48"/>
      <c r="CS1738" s="48"/>
      <c r="CT1738" s="48"/>
      <c r="CU1738" s="48"/>
      <c r="CV1738" s="48"/>
      <c r="CW1738" s="48"/>
      <c r="CX1738" s="39"/>
      <c r="ML1738" s="135"/>
      <c r="MM1738" s="135"/>
      <c r="MN1738" s="135"/>
      <c r="MO1738" s="135"/>
      <c r="MP1738" s="135"/>
      <c r="MQ1738" s="135"/>
      <c r="MR1738" s="135"/>
      <c r="MS1738" s="135"/>
      <c r="MT1738" s="135"/>
      <c r="MU1738" s="135"/>
      <c r="MV1738" s="135"/>
      <c r="MW1738" s="135"/>
      <c r="MX1738" s="135"/>
      <c r="MY1738" s="135"/>
      <c r="MZ1738" s="135"/>
      <c r="NA1738" s="135"/>
      <c r="NB1738" s="135"/>
      <c r="NC1738" s="135"/>
      <c r="ND1738" s="135"/>
      <c r="NE1738" s="135"/>
      <c r="NF1738" s="135"/>
      <c r="NG1738" s="135"/>
      <c r="NH1738" s="135"/>
      <c r="NI1738" s="135"/>
      <c r="NJ1738" s="135"/>
      <c r="NK1738" s="135"/>
      <c r="NL1738" s="135"/>
      <c r="NM1738" s="135"/>
      <c r="NN1738" s="135"/>
      <c r="NO1738" s="135"/>
      <c r="NP1738" s="135"/>
      <c r="NQ1738" s="39"/>
      <c r="QS1738"/>
      <c r="QT1738"/>
      <c r="QU1738"/>
      <c r="QV1738"/>
      <c r="QW1738"/>
      <c r="QX1738"/>
      <c r="QY1738"/>
      <c r="QZ1738"/>
      <c r="RA1738"/>
      <c r="RB1738" s="39"/>
      <c r="RC1738" s="39"/>
      <c r="RD1738" s="39"/>
    </row>
    <row r="1739" spans="2:472" x14ac:dyDescent="0.2">
      <c r="B1739" s="426"/>
      <c r="C1739" s="427"/>
      <c r="V1739" s="63">
        <v>224</v>
      </c>
      <c r="W1739" s="54" t="s">
        <v>3979</v>
      </c>
      <c r="X1739" s="64">
        <v>100909</v>
      </c>
      <c r="Y1739" s="54" t="s">
        <v>1739</v>
      </c>
      <c r="Z1739" s="63" t="s">
        <v>412</v>
      </c>
      <c r="AA1739" s="54" t="s">
        <v>392</v>
      </c>
      <c r="AB1739" s="54" t="s">
        <v>392</v>
      </c>
      <c r="AC1739" s="54" t="s">
        <v>1739</v>
      </c>
      <c r="AD1739" s="64" t="s">
        <v>3886</v>
      </c>
      <c r="AE1739" s="64" t="s">
        <v>6608</v>
      </c>
      <c r="AF1739" s="63">
        <v>224</v>
      </c>
      <c r="AG1739" s="54" t="s">
        <v>3979</v>
      </c>
      <c r="AH1739" s="54" t="s">
        <v>3978</v>
      </c>
      <c r="AI1739" s="63" t="s">
        <v>3980</v>
      </c>
      <c r="AJ1739" s="64" t="s">
        <v>3981</v>
      </c>
      <c r="AK1739" s="569">
        <v>2410170</v>
      </c>
      <c r="AL1739" s="64" t="s">
        <v>392</v>
      </c>
      <c r="AM1739" s="64" t="s">
        <v>3984</v>
      </c>
      <c r="AN1739" s="570">
        <v>244239700</v>
      </c>
      <c r="AO1739" s="54"/>
      <c r="AP1739" s="54"/>
      <c r="AQ1739" s="54"/>
      <c r="AR1739" s="54"/>
      <c r="AS1739" s="54"/>
      <c r="AT1739" s="64" t="s">
        <v>6526</v>
      </c>
      <c r="AU1739" s="64"/>
      <c r="AV1739" s="54"/>
      <c r="AW1739" s="54"/>
      <c r="AX1739" s="54"/>
      <c r="AY1739" s="54"/>
      <c r="AZ1739" s="54"/>
      <c r="BA1739" s="54"/>
      <c r="BB1739" s="54"/>
      <c r="BC1739" s="54"/>
      <c r="BD1739" s="64">
        <v>100909</v>
      </c>
      <c r="BE1739" s="54" t="s">
        <v>1739</v>
      </c>
      <c r="BF1739" s="63" t="s">
        <v>412</v>
      </c>
      <c r="BG1739" s="54" t="s">
        <v>392</v>
      </c>
      <c r="BH1739" s="54" t="s">
        <v>392</v>
      </c>
      <c r="BI1739" s="54" t="s">
        <v>1739</v>
      </c>
      <c r="BJ1739" s="64" t="s">
        <v>3886</v>
      </c>
      <c r="BK1739" s="64" t="s">
        <v>6608</v>
      </c>
      <c r="BL1739" s="54"/>
      <c r="BM1739" s="54"/>
      <c r="BN1739" s="54"/>
      <c r="BO1739" s="39"/>
      <c r="BP1739" s="39"/>
      <c r="BQ1739" s="39"/>
      <c r="BR1739" s="39"/>
      <c r="BS1739" s="47"/>
      <c r="BT1739" s="39"/>
      <c r="BU1739" s="39"/>
      <c r="BV1739" s="39"/>
      <c r="BW1739" s="39"/>
      <c r="BX1739" s="39"/>
      <c r="BY1739" s="39"/>
      <c r="BZ1739" s="39"/>
      <c r="CA1739" s="39"/>
      <c r="CB1739" s="39"/>
      <c r="CC1739" s="47"/>
      <c r="CD1739" s="39"/>
      <c r="CE1739" s="39"/>
      <c r="CF1739" s="48"/>
      <c r="CG1739" s="48"/>
      <c r="CH1739" s="48"/>
      <c r="CI1739" s="48"/>
      <c r="CJ1739" s="48"/>
      <c r="CK1739" s="48"/>
      <c r="CL1739" s="48"/>
      <c r="CM1739" s="48"/>
      <c r="CN1739" s="48"/>
      <c r="CO1739" s="48"/>
      <c r="CP1739" s="48"/>
      <c r="CQ1739" s="48"/>
      <c r="CR1739" s="48"/>
      <c r="CS1739" s="48"/>
      <c r="CT1739" s="48"/>
      <c r="CU1739" s="48"/>
      <c r="CV1739" s="48"/>
      <c r="CW1739" s="48"/>
      <c r="CX1739" s="39"/>
      <c r="ML1739" s="135"/>
      <c r="MM1739" s="135"/>
      <c r="MN1739" s="135"/>
      <c r="MO1739" s="135"/>
      <c r="MP1739" s="135"/>
      <c r="MQ1739" s="135"/>
      <c r="MR1739" s="135"/>
      <c r="MS1739" s="135"/>
      <c r="MT1739" s="135"/>
      <c r="MU1739" s="135"/>
      <c r="MV1739" s="135"/>
      <c r="MW1739" s="135"/>
      <c r="MX1739" s="135"/>
      <c r="MY1739" s="135"/>
      <c r="MZ1739" s="135"/>
      <c r="NA1739" s="135"/>
      <c r="NB1739" s="135"/>
      <c r="NC1739" s="135"/>
      <c r="ND1739" s="135"/>
      <c r="NE1739" s="135"/>
      <c r="NF1739" s="135"/>
      <c r="NG1739" s="135"/>
      <c r="NH1739" s="135"/>
      <c r="NI1739" s="135"/>
      <c r="NJ1739" s="135"/>
      <c r="NK1739" s="135"/>
      <c r="NL1739" s="135"/>
      <c r="NM1739" s="135"/>
      <c r="NN1739" s="135"/>
      <c r="NO1739" s="135"/>
      <c r="NP1739" s="135"/>
      <c r="NQ1739" s="39"/>
      <c r="QS1739"/>
      <c r="QT1739"/>
      <c r="QU1739"/>
      <c r="QV1739"/>
      <c r="QW1739"/>
      <c r="QX1739"/>
      <c r="QY1739"/>
      <c r="QZ1739"/>
      <c r="RA1739"/>
      <c r="RB1739" s="39"/>
      <c r="RC1739" s="39"/>
      <c r="RD1739" s="39"/>
    </row>
    <row r="1740" spans="2:472" x14ac:dyDescent="0.2">
      <c r="B1740" s="426"/>
      <c r="C1740" s="427"/>
      <c r="V1740" s="63">
        <v>224</v>
      </c>
      <c r="W1740" s="54" t="s">
        <v>3979</v>
      </c>
      <c r="X1740" s="64">
        <v>100900</v>
      </c>
      <c r="Y1740" s="54" t="s">
        <v>6610</v>
      </c>
      <c r="Z1740" s="63" t="s">
        <v>412</v>
      </c>
      <c r="AA1740" s="54" t="s">
        <v>392</v>
      </c>
      <c r="AB1740" s="54" t="s">
        <v>392</v>
      </c>
      <c r="AC1740" s="54" t="s">
        <v>6611</v>
      </c>
      <c r="AD1740" s="64" t="s">
        <v>3886</v>
      </c>
      <c r="AE1740" s="64" t="s">
        <v>6608</v>
      </c>
      <c r="AF1740" s="63">
        <v>224</v>
      </c>
      <c r="AG1740" s="54" t="s">
        <v>3979</v>
      </c>
      <c r="AH1740" s="54" t="s">
        <v>3978</v>
      </c>
      <c r="AI1740" s="63" t="s">
        <v>3980</v>
      </c>
      <c r="AJ1740" s="64" t="s">
        <v>3981</v>
      </c>
      <c r="AK1740" s="569">
        <v>2410170</v>
      </c>
      <c r="AL1740" s="64" t="s">
        <v>392</v>
      </c>
      <c r="AM1740" s="64" t="s">
        <v>3984</v>
      </c>
      <c r="AN1740" s="570">
        <v>244239700</v>
      </c>
      <c r="AO1740" s="54"/>
      <c r="AP1740" s="54"/>
      <c r="AQ1740" s="54"/>
      <c r="AR1740" s="54"/>
      <c r="AS1740" s="54"/>
      <c r="AT1740" s="64" t="s">
        <v>6526</v>
      </c>
      <c r="AU1740" s="64"/>
      <c r="AV1740" s="54"/>
      <c r="AW1740" s="54"/>
      <c r="AX1740" s="54"/>
      <c r="AY1740" s="54"/>
      <c r="AZ1740" s="54"/>
      <c r="BA1740" s="54"/>
      <c r="BB1740" s="54"/>
      <c r="BC1740" s="54"/>
      <c r="BD1740" s="64">
        <v>100900</v>
      </c>
      <c r="BE1740" s="54" t="s">
        <v>6610</v>
      </c>
      <c r="BF1740" s="63" t="s">
        <v>412</v>
      </c>
      <c r="BG1740" s="54" t="s">
        <v>392</v>
      </c>
      <c r="BH1740" s="54" t="s">
        <v>392</v>
      </c>
      <c r="BI1740" s="54" t="s">
        <v>6611</v>
      </c>
      <c r="BJ1740" s="64" t="s">
        <v>3886</v>
      </c>
      <c r="BK1740" s="64" t="s">
        <v>6608</v>
      </c>
      <c r="BL1740" s="54"/>
      <c r="BM1740" s="54"/>
      <c r="BN1740" s="54"/>
      <c r="BO1740" s="39"/>
      <c r="BP1740" s="39"/>
      <c r="BQ1740" s="39"/>
      <c r="BR1740" s="39"/>
      <c r="BS1740" s="47"/>
      <c r="BT1740" s="39"/>
      <c r="BU1740" s="39"/>
      <c r="BV1740" s="39"/>
      <c r="BW1740" s="39"/>
      <c r="BX1740" s="39"/>
      <c r="BY1740" s="39"/>
      <c r="BZ1740" s="39"/>
      <c r="CA1740" s="39"/>
      <c r="CB1740" s="39"/>
      <c r="CC1740" s="47"/>
      <c r="CD1740" s="39"/>
      <c r="CE1740" s="39"/>
      <c r="CF1740" s="48"/>
      <c r="CG1740" s="48"/>
      <c r="CH1740" s="48"/>
      <c r="CI1740" s="48"/>
      <c r="CJ1740" s="48"/>
      <c r="CK1740" s="48"/>
      <c r="CL1740" s="48"/>
      <c r="CM1740" s="48"/>
      <c r="CN1740" s="48"/>
      <c r="CO1740" s="48"/>
      <c r="CP1740" s="48"/>
      <c r="CQ1740" s="48"/>
      <c r="CR1740" s="48"/>
      <c r="CS1740" s="48"/>
      <c r="CT1740" s="48"/>
      <c r="CU1740" s="48"/>
      <c r="CV1740" s="48"/>
      <c r="CW1740" s="48"/>
      <c r="CX1740" s="39"/>
      <c r="ML1740" s="135"/>
      <c r="MM1740" s="135"/>
      <c r="MN1740" s="135"/>
      <c r="MO1740" s="135"/>
      <c r="MP1740" s="135"/>
      <c r="MQ1740" s="135"/>
      <c r="MR1740" s="135"/>
      <c r="MS1740" s="135"/>
      <c r="MT1740" s="135"/>
      <c r="MU1740" s="135"/>
      <c r="MV1740" s="135"/>
      <c r="MW1740" s="135"/>
      <c r="MX1740" s="135"/>
      <c r="MY1740" s="135"/>
      <c r="MZ1740" s="135"/>
      <c r="NA1740" s="135"/>
      <c r="NB1740" s="135"/>
      <c r="NC1740" s="135"/>
      <c r="ND1740" s="135"/>
      <c r="NE1740" s="135"/>
      <c r="NF1740" s="135"/>
      <c r="NG1740" s="135"/>
      <c r="NH1740" s="135"/>
      <c r="NI1740" s="135"/>
      <c r="NJ1740" s="135"/>
      <c r="NK1740" s="135"/>
      <c r="NL1740" s="135"/>
      <c r="NM1740" s="135"/>
      <c r="NN1740" s="135"/>
      <c r="NO1740" s="135"/>
      <c r="NP1740" s="135"/>
      <c r="NQ1740" s="39"/>
      <c r="QS1740"/>
      <c r="QT1740"/>
      <c r="QU1740"/>
      <c r="QV1740"/>
      <c r="QW1740"/>
      <c r="QX1740"/>
      <c r="QY1740"/>
      <c r="QZ1740"/>
      <c r="RA1740"/>
      <c r="RB1740" s="39"/>
      <c r="RC1740" s="39"/>
      <c r="RD1740" s="39"/>
    </row>
    <row r="1741" spans="2:472" x14ac:dyDescent="0.2">
      <c r="B1741" s="426"/>
      <c r="C1741" s="427"/>
      <c r="V1741" s="63">
        <v>224</v>
      </c>
      <c r="W1741" s="54" t="s">
        <v>3979</v>
      </c>
      <c r="X1741" s="64">
        <v>100913</v>
      </c>
      <c r="Y1741" s="54" t="s">
        <v>1953</v>
      </c>
      <c r="Z1741" s="63" t="s">
        <v>412</v>
      </c>
      <c r="AA1741" s="54" t="s">
        <v>392</v>
      </c>
      <c r="AB1741" s="54" t="s">
        <v>392</v>
      </c>
      <c r="AC1741" s="54" t="s">
        <v>1953</v>
      </c>
      <c r="AD1741" s="64" t="s">
        <v>3886</v>
      </c>
      <c r="AE1741" s="64" t="s">
        <v>6608</v>
      </c>
      <c r="AF1741" s="63">
        <v>224</v>
      </c>
      <c r="AG1741" s="54" t="s">
        <v>3979</v>
      </c>
      <c r="AH1741" s="54" t="s">
        <v>3978</v>
      </c>
      <c r="AI1741" s="63" t="s">
        <v>3980</v>
      </c>
      <c r="AJ1741" s="64" t="s">
        <v>3981</v>
      </c>
      <c r="AK1741" s="569">
        <v>2410170</v>
      </c>
      <c r="AL1741" s="64" t="s">
        <v>392</v>
      </c>
      <c r="AM1741" s="64" t="s">
        <v>3984</v>
      </c>
      <c r="AN1741" s="570">
        <v>244239700</v>
      </c>
      <c r="AO1741" s="54"/>
      <c r="AP1741" s="54"/>
      <c r="AQ1741" s="54"/>
      <c r="AR1741" s="54"/>
      <c r="AS1741" s="54"/>
      <c r="AT1741" s="64" t="s">
        <v>6526</v>
      </c>
      <c r="AU1741" s="64"/>
      <c r="AV1741" s="54"/>
      <c r="AW1741" s="54"/>
      <c r="AX1741" s="54"/>
      <c r="AY1741" s="54"/>
      <c r="AZ1741" s="54"/>
      <c r="BA1741" s="54"/>
      <c r="BB1741" s="54"/>
      <c r="BC1741" s="54"/>
      <c r="BD1741" s="64">
        <v>100913</v>
      </c>
      <c r="BE1741" s="54" t="s">
        <v>1953</v>
      </c>
      <c r="BF1741" s="63" t="s">
        <v>412</v>
      </c>
      <c r="BG1741" s="54" t="s">
        <v>392</v>
      </c>
      <c r="BH1741" s="54" t="s">
        <v>392</v>
      </c>
      <c r="BI1741" s="54" t="s">
        <v>1953</v>
      </c>
      <c r="BJ1741" s="64" t="s">
        <v>3886</v>
      </c>
      <c r="BK1741" s="64" t="s">
        <v>6608</v>
      </c>
      <c r="BL1741" s="54"/>
      <c r="BM1741" s="54"/>
      <c r="BN1741" s="54"/>
      <c r="BO1741" s="39"/>
      <c r="BP1741" s="39"/>
      <c r="BQ1741" s="39"/>
      <c r="BR1741" s="39"/>
      <c r="BS1741" s="47"/>
      <c r="BT1741" s="39"/>
      <c r="BU1741" s="39"/>
      <c r="BV1741" s="39"/>
      <c r="BW1741" s="39"/>
      <c r="BX1741" s="39"/>
      <c r="BY1741" s="39"/>
      <c r="BZ1741" s="39"/>
      <c r="CA1741" s="39"/>
      <c r="CB1741" s="39"/>
      <c r="CC1741" s="47"/>
      <c r="CD1741" s="39"/>
      <c r="CE1741" s="39"/>
      <c r="CF1741" s="48"/>
      <c r="CG1741" s="48"/>
      <c r="CH1741" s="48"/>
      <c r="CI1741" s="48"/>
      <c r="CJ1741" s="48"/>
      <c r="CK1741" s="48"/>
      <c r="CL1741" s="48"/>
      <c r="CM1741" s="48"/>
      <c r="CN1741" s="48"/>
      <c r="CO1741" s="48"/>
      <c r="CP1741" s="48"/>
      <c r="CQ1741" s="48"/>
      <c r="CR1741" s="48"/>
      <c r="CS1741" s="48"/>
      <c r="CT1741" s="48"/>
      <c r="CU1741" s="48"/>
      <c r="CV1741" s="48"/>
      <c r="CW1741" s="48"/>
      <c r="CX1741" s="39"/>
      <c r="ML1741" s="135"/>
      <c r="MM1741" s="135"/>
      <c r="MN1741" s="135"/>
      <c r="MO1741" s="135"/>
      <c r="MP1741" s="135"/>
      <c r="MQ1741" s="135"/>
      <c r="MR1741" s="135"/>
      <c r="MS1741" s="135"/>
      <c r="MT1741" s="135"/>
      <c r="MU1741" s="135"/>
      <c r="MV1741" s="135"/>
      <c r="MW1741" s="135"/>
      <c r="MX1741" s="135"/>
      <c r="MY1741" s="135"/>
      <c r="MZ1741" s="135"/>
      <c r="NA1741" s="135"/>
      <c r="NB1741" s="135"/>
      <c r="NC1741" s="135"/>
      <c r="ND1741" s="135"/>
      <c r="NE1741" s="135"/>
      <c r="NF1741" s="135"/>
      <c r="NG1741" s="135"/>
      <c r="NH1741" s="135"/>
      <c r="NI1741" s="135"/>
      <c r="NJ1741" s="135"/>
      <c r="NK1741" s="135"/>
      <c r="NL1741" s="135"/>
      <c r="NM1741" s="135"/>
      <c r="NN1741" s="135"/>
      <c r="NO1741" s="135"/>
      <c r="NP1741" s="135"/>
      <c r="NQ1741" s="39"/>
      <c r="QS1741"/>
      <c r="QT1741"/>
      <c r="QU1741"/>
      <c r="QV1741"/>
      <c r="QW1741"/>
      <c r="QX1741"/>
      <c r="QY1741"/>
      <c r="QZ1741"/>
      <c r="RA1741"/>
      <c r="RB1741" s="39"/>
      <c r="RC1741" s="39"/>
      <c r="RD1741" s="39"/>
    </row>
    <row r="1742" spans="2:472" x14ac:dyDescent="0.2">
      <c r="B1742" s="426"/>
      <c r="C1742" s="427"/>
      <c r="V1742" s="63">
        <v>224</v>
      </c>
      <c r="W1742" s="54" t="s">
        <v>3979</v>
      </c>
      <c r="X1742" s="64">
        <v>100915</v>
      </c>
      <c r="Y1742" s="54" t="s">
        <v>2144</v>
      </c>
      <c r="Z1742" s="63" t="s">
        <v>412</v>
      </c>
      <c r="AA1742" s="54" t="s">
        <v>392</v>
      </c>
      <c r="AB1742" s="54" t="s">
        <v>392</v>
      </c>
      <c r="AC1742" s="54" t="s">
        <v>2144</v>
      </c>
      <c r="AD1742" s="64" t="s">
        <v>3886</v>
      </c>
      <c r="AE1742" s="64" t="s">
        <v>6608</v>
      </c>
      <c r="AF1742" s="63">
        <v>224</v>
      </c>
      <c r="AG1742" s="54" t="s">
        <v>3979</v>
      </c>
      <c r="AH1742" s="54" t="s">
        <v>3978</v>
      </c>
      <c r="AI1742" s="63" t="s">
        <v>3980</v>
      </c>
      <c r="AJ1742" s="64" t="s">
        <v>3981</v>
      </c>
      <c r="AK1742" s="569">
        <v>2410170</v>
      </c>
      <c r="AL1742" s="64" t="s">
        <v>392</v>
      </c>
      <c r="AM1742" s="64" t="s">
        <v>3984</v>
      </c>
      <c r="AN1742" s="570">
        <v>244239700</v>
      </c>
      <c r="AO1742" s="54"/>
      <c r="AP1742" s="54"/>
      <c r="AQ1742" s="54"/>
      <c r="AR1742" s="54"/>
      <c r="AS1742" s="54"/>
      <c r="AT1742" s="64" t="s">
        <v>6526</v>
      </c>
      <c r="AU1742" s="64"/>
      <c r="AV1742" s="54"/>
      <c r="AW1742" s="54"/>
      <c r="AX1742" s="54"/>
      <c r="AY1742" s="54"/>
      <c r="AZ1742" s="54"/>
      <c r="BA1742" s="54"/>
      <c r="BB1742" s="54"/>
      <c r="BC1742" s="54"/>
      <c r="BD1742" s="64">
        <v>100915</v>
      </c>
      <c r="BE1742" s="54" t="s">
        <v>2144</v>
      </c>
      <c r="BF1742" s="63" t="s">
        <v>412</v>
      </c>
      <c r="BG1742" s="54" t="s">
        <v>392</v>
      </c>
      <c r="BH1742" s="54" t="s">
        <v>392</v>
      </c>
      <c r="BI1742" s="54" t="s">
        <v>2144</v>
      </c>
      <c r="BJ1742" s="64" t="s">
        <v>3886</v>
      </c>
      <c r="BK1742" s="64" t="s">
        <v>6608</v>
      </c>
      <c r="BL1742" s="54"/>
      <c r="BM1742" s="54"/>
      <c r="BN1742" s="54"/>
      <c r="BO1742" s="39"/>
      <c r="BP1742" s="39"/>
      <c r="BQ1742" s="39"/>
      <c r="BR1742" s="39"/>
      <c r="BS1742" s="47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47"/>
      <c r="CD1742" s="39"/>
      <c r="CE1742" s="39"/>
      <c r="CF1742" s="48"/>
      <c r="CG1742" s="48"/>
      <c r="CH1742" s="48"/>
      <c r="CI1742" s="48"/>
      <c r="CJ1742" s="48"/>
      <c r="CK1742" s="48"/>
      <c r="CL1742" s="48"/>
      <c r="CM1742" s="48"/>
      <c r="CN1742" s="48"/>
      <c r="CO1742" s="48"/>
      <c r="CP1742" s="48"/>
      <c r="CQ1742" s="48"/>
      <c r="CR1742" s="48"/>
      <c r="CS1742" s="48"/>
      <c r="CT1742" s="48"/>
      <c r="CU1742" s="48"/>
      <c r="CV1742" s="48"/>
      <c r="CW1742" s="48"/>
      <c r="CX1742" s="39"/>
      <c r="ML1742" s="135"/>
      <c r="MM1742" s="135"/>
      <c r="MN1742" s="135"/>
      <c r="MO1742" s="135"/>
      <c r="MP1742" s="135"/>
      <c r="MQ1742" s="135"/>
      <c r="MR1742" s="135"/>
      <c r="MS1742" s="135"/>
      <c r="MT1742" s="135"/>
      <c r="MU1742" s="135"/>
      <c r="MV1742" s="135"/>
      <c r="MW1742" s="135"/>
      <c r="MX1742" s="135"/>
      <c r="MY1742" s="135"/>
      <c r="MZ1742" s="135"/>
      <c r="NA1742" s="135"/>
      <c r="NB1742" s="135"/>
      <c r="NC1742" s="135"/>
      <c r="ND1742" s="135"/>
      <c r="NE1742" s="135"/>
      <c r="NF1742" s="135"/>
      <c r="NG1742" s="135"/>
      <c r="NH1742" s="135"/>
      <c r="NI1742" s="135"/>
      <c r="NJ1742" s="135"/>
      <c r="NK1742" s="135"/>
      <c r="NL1742" s="135"/>
      <c r="NM1742" s="135"/>
      <c r="NN1742" s="135"/>
      <c r="NO1742" s="135"/>
      <c r="NP1742" s="135"/>
      <c r="NQ1742" s="39"/>
      <c r="QS1742"/>
      <c r="QT1742"/>
      <c r="QU1742"/>
      <c r="QV1742"/>
      <c r="QW1742"/>
      <c r="QX1742"/>
      <c r="QY1742"/>
      <c r="QZ1742"/>
      <c r="RA1742"/>
      <c r="RB1742" s="39"/>
      <c r="RC1742" s="39"/>
      <c r="RD1742" s="39"/>
    </row>
    <row r="1743" spans="2:472" x14ac:dyDescent="0.2">
      <c r="B1743" s="426"/>
      <c r="C1743" s="427"/>
      <c r="V1743" s="63">
        <v>224</v>
      </c>
      <c r="W1743" s="54" t="s">
        <v>3979</v>
      </c>
      <c r="X1743" s="64">
        <v>100921</v>
      </c>
      <c r="Y1743" s="54" t="s">
        <v>2315</v>
      </c>
      <c r="Z1743" s="63" t="s">
        <v>412</v>
      </c>
      <c r="AA1743" s="54" t="s">
        <v>392</v>
      </c>
      <c r="AB1743" s="54" t="s">
        <v>392</v>
      </c>
      <c r="AC1743" s="54" t="s">
        <v>2315</v>
      </c>
      <c r="AD1743" s="64" t="s">
        <v>3886</v>
      </c>
      <c r="AE1743" s="64" t="s">
        <v>6608</v>
      </c>
      <c r="AF1743" s="63">
        <v>224</v>
      </c>
      <c r="AG1743" s="54" t="s">
        <v>3979</v>
      </c>
      <c r="AH1743" s="54" t="s">
        <v>3978</v>
      </c>
      <c r="AI1743" s="63" t="s">
        <v>3980</v>
      </c>
      <c r="AJ1743" s="64" t="s">
        <v>3981</v>
      </c>
      <c r="AK1743" s="569">
        <v>2410170</v>
      </c>
      <c r="AL1743" s="64" t="s">
        <v>392</v>
      </c>
      <c r="AM1743" s="64" t="s">
        <v>3984</v>
      </c>
      <c r="AN1743" s="570">
        <v>244239700</v>
      </c>
      <c r="AO1743" s="54"/>
      <c r="AP1743" s="54"/>
      <c r="AQ1743" s="54"/>
      <c r="AR1743" s="54"/>
      <c r="AS1743" s="54"/>
      <c r="AT1743" s="64" t="s">
        <v>6526</v>
      </c>
      <c r="AU1743" s="64"/>
      <c r="AV1743" s="54"/>
      <c r="AW1743" s="54"/>
      <c r="AX1743" s="54"/>
      <c r="AY1743" s="54"/>
      <c r="AZ1743" s="54"/>
      <c r="BA1743" s="54"/>
      <c r="BB1743" s="54"/>
      <c r="BC1743" s="54"/>
      <c r="BD1743" s="64">
        <v>100921</v>
      </c>
      <c r="BE1743" s="54" t="s">
        <v>2315</v>
      </c>
      <c r="BF1743" s="63" t="s">
        <v>412</v>
      </c>
      <c r="BG1743" s="54" t="s">
        <v>392</v>
      </c>
      <c r="BH1743" s="54" t="s">
        <v>392</v>
      </c>
      <c r="BI1743" s="54" t="s">
        <v>2315</v>
      </c>
      <c r="BJ1743" s="64" t="s">
        <v>3886</v>
      </c>
      <c r="BK1743" s="64" t="s">
        <v>6608</v>
      </c>
      <c r="BL1743" s="54"/>
      <c r="BM1743" s="54"/>
      <c r="BN1743" s="54"/>
      <c r="BO1743" s="39"/>
      <c r="BP1743" s="39"/>
      <c r="BQ1743" s="39"/>
      <c r="BR1743" s="39"/>
      <c r="BS1743" s="47"/>
      <c r="BT1743" s="39"/>
      <c r="BU1743" s="39"/>
      <c r="BV1743" s="39"/>
      <c r="BW1743" s="39"/>
      <c r="BX1743" s="39"/>
      <c r="BY1743" s="39"/>
      <c r="BZ1743" s="39"/>
      <c r="CA1743" s="39"/>
      <c r="CB1743" s="39"/>
      <c r="CC1743" s="47"/>
      <c r="CD1743" s="39"/>
      <c r="CE1743" s="39"/>
      <c r="CF1743" s="48"/>
      <c r="CG1743" s="48"/>
      <c r="CH1743" s="48"/>
      <c r="CI1743" s="48"/>
      <c r="CJ1743" s="48"/>
      <c r="CK1743" s="48"/>
      <c r="CL1743" s="48"/>
      <c r="CM1743" s="48"/>
      <c r="CN1743" s="48"/>
      <c r="CO1743" s="48"/>
      <c r="CP1743" s="48"/>
      <c r="CQ1743" s="48"/>
      <c r="CR1743" s="48"/>
      <c r="CS1743" s="48"/>
      <c r="CT1743" s="48"/>
      <c r="CU1743" s="48"/>
      <c r="CV1743" s="48"/>
      <c r="CW1743" s="48"/>
      <c r="CX1743" s="39"/>
      <c r="ML1743" s="135"/>
      <c r="MM1743" s="135"/>
      <c r="MN1743" s="135"/>
      <c r="MO1743" s="135"/>
      <c r="MP1743" s="135"/>
      <c r="MQ1743" s="135"/>
      <c r="MR1743" s="135"/>
      <c r="MS1743" s="135"/>
      <c r="MT1743" s="135"/>
      <c r="MU1743" s="135"/>
      <c r="MV1743" s="135"/>
      <c r="MW1743" s="135"/>
      <c r="MX1743" s="135"/>
      <c r="MY1743" s="135"/>
      <c r="MZ1743" s="135"/>
      <c r="NA1743" s="135"/>
      <c r="NB1743" s="135"/>
      <c r="NC1743" s="135"/>
      <c r="ND1743" s="135"/>
      <c r="NE1743" s="135"/>
      <c r="NF1743" s="135"/>
      <c r="NG1743" s="135"/>
      <c r="NH1743" s="135"/>
      <c r="NI1743" s="135"/>
      <c r="NJ1743" s="135"/>
      <c r="NK1743" s="135"/>
      <c r="NL1743" s="135"/>
      <c r="NM1743" s="135"/>
      <c r="NN1743" s="135"/>
      <c r="NO1743" s="135"/>
      <c r="NP1743" s="135"/>
      <c r="NQ1743" s="39"/>
      <c r="QS1743"/>
      <c r="QT1743"/>
      <c r="QU1743"/>
      <c r="QV1743"/>
      <c r="QW1743"/>
      <c r="QX1743"/>
      <c r="QY1743"/>
      <c r="QZ1743"/>
      <c r="RA1743"/>
      <c r="RB1743" s="39"/>
      <c r="RC1743" s="39"/>
      <c r="RD1743" s="39"/>
    </row>
    <row r="1744" spans="2:472" x14ac:dyDescent="0.2">
      <c r="B1744" s="426"/>
      <c r="C1744" s="427"/>
      <c r="V1744" s="63">
        <v>224</v>
      </c>
      <c r="W1744" s="54" t="s">
        <v>3979</v>
      </c>
      <c r="X1744" s="64">
        <v>100932</v>
      </c>
      <c r="Y1744" s="54" t="s">
        <v>2749</v>
      </c>
      <c r="Z1744" s="63" t="s">
        <v>412</v>
      </c>
      <c r="AA1744" s="54" t="s">
        <v>392</v>
      </c>
      <c r="AB1744" s="54" t="s">
        <v>392</v>
      </c>
      <c r="AC1744" s="54" t="s">
        <v>6612</v>
      </c>
      <c r="AD1744" s="64" t="s">
        <v>3886</v>
      </c>
      <c r="AE1744" s="64" t="s">
        <v>6608</v>
      </c>
      <c r="AF1744" s="63">
        <v>224</v>
      </c>
      <c r="AG1744" s="54" t="s">
        <v>3979</v>
      </c>
      <c r="AH1744" s="54" t="s">
        <v>3978</v>
      </c>
      <c r="AI1744" s="63" t="s">
        <v>3980</v>
      </c>
      <c r="AJ1744" s="64" t="s">
        <v>3981</v>
      </c>
      <c r="AK1744" s="569">
        <v>2410170</v>
      </c>
      <c r="AL1744" s="64" t="s">
        <v>392</v>
      </c>
      <c r="AM1744" s="64" t="s">
        <v>3984</v>
      </c>
      <c r="AN1744" s="570">
        <v>244239700</v>
      </c>
      <c r="AO1744" s="54"/>
      <c r="AP1744" s="54"/>
      <c r="AQ1744" s="54"/>
      <c r="AR1744" s="54"/>
      <c r="AS1744" s="54"/>
      <c r="AT1744" s="64" t="s">
        <v>6526</v>
      </c>
      <c r="AU1744" s="64"/>
      <c r="AV1744" s="54"/>
      <c r="AW1744" s="54"/>
      <c r="AX1744" s="54"/>
      <c r="AY1744" s="54"/>
      <c r="AZ1744" s="54"/>
      <c r="BA1744" s="54"/>
      <c r="BB1744" s="54"/>
      <c r="BC1744" s="54"/>
      <c r="BD1744" s="64">
        <v>100932</v>
      </c>
      <c r="BE1744" s="54" t="s">
        <v>2749</v>
      </c>
      <c r="BF1744" s="63" t="s">
        <v>412</v>
      </c>
      <c r="BG1744" s="54" t="s">
        <v>392</v>
      </c>
      <c r="BH1744" s="54" t="s">
        <v>392</v>
      </c>
      <c r="BI1744" s="54" t="s">
        <v>6612</v>
      </c>
      <c r="BJ1744" s="64" t="s">
        <v>3886</v>
      </c>
      <c r="BK1744" s="64" t="s">
        <v>6608</v>
      </c>
      <c r="BL1744" s="54"/>
      <c r="BM1744" s="54"/>
      <c r="BN1744" s="54"/>
      <c r="BO1744" s="39"/>
      <c r="BP1744" s="39"/>
      <c r="BQ1744" s="39"/>
      <c r="BR1744" s="39"/>
      <c r="BS1744" s="47"/>
      <c r="BT1744" s="39"/>
      <c r="BU1744" s="39"/>
      <c r="BV1744" s="39"/>
      <c r="BW1744" s="39"/>
      <c r="BX1744" s="39"/>
      <c r="BY1744" s="39"/>
      <c r="BZ1744" s="39"/>
      <c r="CA1744" s="39"/>
      <c r="CB1744" s="39"/>
      <c r="CC1744" s="47"/>
      <c r="CD1744" s="39"/>
      <c r="CE1744" s="39"/>
      <c r="CF1744" s="48"/>
      <c r="CG1744" s="48"/>
      <c r="CH1744" s="48"/>
      <c r="CI1744" s="48"/>
      <c r="CJ1744" s="48"/>
      <c r="CK1744" s="48"/>
      <c r="CL1744" s="48"/>
      <c r="CM1744" s="48"/>
      <c r="CN1744" s="48"/>
      <c r="CO1744" s="48"/>
      <c r="CP1744" s="48"/>
      <c r="CQ1744" s="48"/>
      <c r="CR1744" s="48"/>
      <c r="CS1744" s="48"/>
      <c r="CT1744" s="48"/>
      <c r="CU1744" s="48"/>
      <c r="CV1744" s="48"/>
      <c r="CW1744" s="48"/>
      <c r="CX1744" s="39"/>
      <c r="ML1744" s="135"/>
      <c r="MM1744" s="135"/>
      <c r="MN1744" s="135"/>
      <c r="MO1744" s="135"/>
      <c r="MP1744" s="135"/>
      <c r="MQ1744" s="135"/>
      <c r="MR1744" s="135"/>
      <c r="MS1744" s="135"/>
      <c r="MT1744" s="135"/>
      <c r="MU1744" s="135"/>
      <c r="MV1744" s="135"/>
      <c r="MW1744" s="135"/>
      <c r="MX1744" s="135"/>
      <c r="MY1744" s="135"/>
      <c r="MZ1744" s="135"/>
      <c r="NA1744" s="135"/>
      <c r="NB1744" s="135"/>
      <c r="NC1744" s="135"/>
      <c r="ND1744" s="135"/>
      <c r="NE1744" s="135"/>
      <c r="NF1744" s="135"/>
      <c r="NG1744" s="135"/>
      <c r="NH1744" s="135"/>
      <c r="NI1744" s="135"/>
      <c r="NJ1744" s="135"/>
      <c r="NK1744" s="135"/>
      <c r="NL1744" s="135"/>
      <c r="NM1744" s="135"/>
      <c r="NN1744" s="135"/>
      <c r="NO1744" s="135"/>
      <c r="NP1744" s="135"/>
      <c r="NQ1744" s="39"/>
      <c r="QS1744"/>
      <c r="QT1744"/>
      <c r="QU1744"/>
      <c r="QV1744"/>
      <c r="QW1744"/>
      <c r="QX1744"/>
      <c r="QY1744"/>
      <c r="QZ1744"/>
      <c r="RA1744"/>
      <c r="RB1744" s="39"/>
      <c r="RC1744" s="39"/>
      <c r="RD1744" s="39"/>
    </row>
    <row r="1745" spans="2:472" x14ac:dyDescent="0.2">
      <c r="B1745" s="426"/>
      <c r="C1745" s="427"/>
      <c r="V1745" s="63">
        <v>224</v>
      </c>
      <c r="W1745" s="54" t="s">
        <v>3979</v>
      </c>
      <c r="X1745" s="64">
        <v>100933</v>
      </c>
      <c r="Y1745" s="54" t="s">
        <v>2860</v>
      </c>
      <c r="Z1745" s="63" t="s">
        <v>412</v>
      </c>
      <c r="AA1745" s="54" t="s">
        <v>392</v>
      </c>
      <c r="AB1745" s="54" t="s">
        <v>392</v>
      </c>
      <c r="AC1745" s="54" t="s">
        <v>6611</v>
      </c>
      <c r="AD1745" s="64" t="s">
        <v>3886</v>
      </c>
      <c r="AE1745" s="64" t="s">
        <v>6608</v>
      </c>
      <c r="AF1745" s="63">
        <v>224</v>
      </c>
      <c r="AG1745" s="54" t="s">
        <v>3979</v>
      </c>
      <c r="AH1745" s="54" t="s">
        <v>3978</v>
      </c>
      <c r="AI1745" s="63" t="s">
        <v>3980</v>
      </c>
      <c r="AJ1745" s="64" t="s">
        <v>3981</v>
      </c>
      <c r="AK1745" s="569">
        <v>2410170</v>
      </c>
      <c r="AL1745" s="64" t="s">
        <v>392</v>
      </c>
      <c r="AM1745" s="64" t="s">
        <v>3984</v>
      </c>
      <c r="AN1745" s="570">
        <v>244239700</v>
      </c>
      <c r="AO1745" s="54"/>
      <c r="AP1745" s="54"/>
      <c r="AQ1745" s="54"/>
      <c r="AR1745" s="54"/>
      <c r="AS1745" s="54"/>
      <c r="AT1745" s="64" t="s">
        <v>6526</v>
      </c>
      <c r="AU1745" s="64"/>
      <c r="AV1745" s="54"/>
      <c r="AW1745" s="54"/>
      <c r="AX1745" s="54"/>
      <c r="AY1745" s="54"/>
      <c r="AZ1745" s="54"/>
      <c r="BA1745" s="54"/>
      <c r="BB1745" s="54"/>
      <c r="BC1745" s="54"/>
      <c r="BD1745" s="64">
        <v>100933</v>
      </c>
      <c r="BE1745" s="54" t="s">
        <v>2860</v>
      </c>
      <c r="BF1745" s="63" t="s">
        <v>412</v>
      </c>
      <c r="BG1745" s="54" t="s">
        <v>392</v>
      </c>
      <c r="BH1745" s="54" t="s">
        <v>392</v>
      </c>
      <c r="BI1745" s="54" t="s">
        <v>6611</v>
      </c>
      <c r="BJ1745" s="64" t="s">
        <v>3886</v>
      </c>
      <c r="BK1745" s="64" t="s">
        <v>6608</v>
      </c>
      <c r="BL1745" s="54"/>
      <c r="BM1745" s="54"/>
      <c r="BN1745" s="54"/>
      <c r="BO1745" s="39"/>
      <c r="BP1745" s="39"/>
      <c r="BQ1745" s="39"/>
      <c r="BR1745" s="39"/>
      <c r="BS1745" s="47"/>
      <c r="BT1745" s="39"/>
      <c r="BU1745" s="39"/>
      <c r="BV1745" s="39"/>
      <c r="BW1745" s="39"/>
      <c r="BX1745" s="39"/>
      <c r="BY1745" s="39"/>
      <c r="BZ1745" s="39"/>
      <c r="CA1745" s="39"/>
      <c r="CB1745" s="39"/>
      <c r="CC1745" s="47"/>
      <c r="CD1745" s="39"/>
      <c r="CE1745" s="39"/>
      <c r="CF1745" s="48"/>
      <c r="CG1745" s="48"/>
      <c r="CH1745" s="48"/>
      <c r="CI1745" s="48"/>
      <c r="CJ1745" s="48"/>
      <c r="CK1745" s="48"/>
      <c r="CL1745" s="48"/>
      <c r="CM1745" s="48"/>
      <c r="CN1745" s="48"/>
      <c r="CO1745" s="48"/>
      <c r="CP1745" s="48"/>
      <c r="CQ1745" s="48"/>
      <c r="CR1745" s="48"/>
      <c r="CS1745" s="48"/>
      <c r="CT1745" s="48"/>
      <c r="CU1745" s="48"/>
      <c r="CV1745" s="48"/>
      <c r="CW1745" s="48"/>
      <c r="CX1745" s="39"/>
      <c r="ML1745" s="135"/>
      <c r="MM1745" s="135"/>
      <c r="MN1745" s="135"/>
      <c r="MO1745" s="135"/>
      <c r="MP1745" s="135"/>
      <c r="MQ1745" s="135"/>
      <c r="MR1745" s="135"/>
      <c r="MS1745" s="135"/>
      <c r="MT1745" s="135"/>
      <c r="MU1745" s="135"/>
      <c r="MV1745" s="135"/>
      <c r="MW1745" s="135"/>
      <c r="MX1745" s="135"/>
      <c r="MY1745" s="135"/>
      <c r="MZ1745" s="135"/>
      <c r="NA1745" s="135"/>
      <c r="NB1745" s="135"/>
      <c r="NC1745" s="135"/>
      <c r="ND1745" s="135"/>
      <c r="NE1745" s="135"/>
      <c r="NF1745" s="135"/>
      <c r="NG1745" s="135"/>
      <c r="NH1745" s="135"/>
      <c r="NI1745" s="135"/>
      <c r="NJ1745" s="135"/>
      <c r="NK1745" s="135"/>
      <c r="NL1745" s="135"/>
      <c r="NM1745" s="135"/>
      <c r="NN1745" s="135"/>
      <c r="NO1745" s="135"/>
      <c r="NP1745" s="135"/>
      <c r="NQ1745" s="39"/>
      <c r="QS1745"/>
      <c r="QT1745"/>
      <c r="QU1745"/>
      <c r="QV1745"/>
      <c r="QW1745"/>
      <c r="QX1745"/>
      <c r="QY1745"/>
      <c r="QZ1745"/>
      <c r="RA1745"/>
      <c r="RB1745" s="39"/>
      <c r="RC1745" s="39"/>
      <c r="RD1745" s="39"/>
    </row>
    <row r="1746" spans="2:472" x14ac:dyDescent="0.2">
      <c r="B1746" s="426"/>
      <c r="C1746" s="427"/>
      <c r="V1746" s="63">
        <v>224</v>
      </c>
      <c r="W1746" s="54" t="s">
        <v>3979</v>
      </c>
      <c r="X1746" s="64">
        <v>100934</v>
      </c>
      <c r="Y1746" s="54" t="s">
        <v>2967</v>
      </c>
      <c r="Z1746" s="63" t="s">
        <v>412</v>
      </c>
      <c r="AA1746" s="54" t="s">
        <v>392</v>
      </c>
      <c r="AB1746" s="54" t="s">
        <v>392</v>
      </c>
      <c r="AC1746" s="54" t="s">
        <v>6613</v>
      </c>
      <c r="AD1746" s="64" t="s">
        <v>3886</v>
      </c>
      <c r="AE1746" s="64" t="s">
        <v>6608</v>
      </c>
      <c r="AF1746" s="63">
        <v>224</v>
      </c>
      <c r="AG1746" s="54" t="s">
        <v>3979</v>
      </c>
      <c r="AH1746" s="54" t="s">
        <v>3978</v>
      </c>
      <c r="AI1746" s="63" t="s">
        <v>3980</v>
      </c>
      <c r="AJ1746" s="64" t="s">
        <v>3981</v>
      </c>
      <c r="AK1746" s="569">
        <v>2410170</v>
      </c>
      <c r="AL1746" s="64" t="s">
        <v>392</v>
      </c>
      <c r="AM1746" s="64" t="s">
        <v>3984</v>
      </c>
      <c r="AN1746" s="570">
        <v>244239700</v>
      </c>
      <c r="AO1746" s="54"/>
      <c r="AP1746" s="54"/>
      <c r="AQ1746" s="54"/>
      <c r="AR1746" s="54"/>
      <c r="AS1746" s="54"/>
      <c r="AT1746" s="64" t="s">
        <v>6526</v>
      </c>
      <c r="AU1746" s="64"/>
      <c r="AV1746" s="54"/>
      <c r="AW1746" s="54"/>
      <c r="AX1746" s="54"/>
      <c r="AY1746" s="54"/>
      <c r="AZ1746" s="54"/>
      <c r="BA1746" s="54"/>
      <c r="BB1746" s="54"/>
      <c r="BC1746" s="54"/>
      <c r="BD1746" s="64">
        <v>100934</v>
      </c>
      <c r="BE1746" s="54" t="s">
        <v>2967</v>
      </c>
      <c r="BF1746" s="63" t="s">
        <v>412</v>
      </c>
      <c r="BG1746" s="54" t="s">
        <v>392</v>
      </c>
      <c r="BH1746" s="54" t="s">
        <v>392</v>
      </c>
      <c r="BI1746" s="54" t="s">
        <v>6613</v>
      </c>
      <c r="BJ1746" s="64" t="s">
        <v>3886</v>
      </c>
      <c r="BK1746" s="64" t="s">
        <v>6608</v>
      </c>
      <c r="BL1746" s="54"/>
      <c r="BM1746" s="54"/>
      <c r="BN1746" s="54"/>
      <c r="BO1746" s="39"/>
      <c r="BP1746" s="39"/>
      <c r="BQ1746" s="39"/>
      <c r="BR1746" s="39"/>
      <c r="BS1746" s="47"/>
      <c r="BT1746" s="39"/>
      <c r="BU1746" s="39"/>
      <c r="BV1746" s="39"/>
      <c r="BW1746" s="39"/>
      <c r="BX1746" s="39"/>
      <c r="BY1746" s="39"/>
      <c r="BZ1746" s="39"/>
      <c r="CA1746" s="39"/>
      <c r="CB1746" s="39"/>
      <c r="CC1746" s="47"/>
      <c r="CD1746" s="39"/>
      <c r="CE1746" s="39"/>
      <c r="CF1746" s="48"/>
      <c r="CG1746" s="48"/>
      <c r="CH1746" s="48"/>
      <c r="CI1746" s="48"/>
      <c r="CJ1746" s="48"/>
      <c r="CK1746" s="48"/>
      <c r="CL1746" s="48"/>
      <c r="CM1746" s="48"/>
      <c r="CN1746" s="48"/>
      <c r="CO1746" s="48"/>
      <c r="CP1746" s="48"/>
      <c r="CQ1746" s="48"/>
      <c r="CR1746" s="48"/>
      <c r="CS1746" s="48"/>
      <c r="CT1746" s="48"/>
      <c r="CU1746" s="48"/>
      <c r="CV1746" s="48"/>
      <c r="CW1746" s="48"/>
      <c r="CX1746" s="39"/>
      <c r="ML1746" s="135"/>
      <c r="MM1746" s="135"/>
      <c r="MN1746" s="135"/>
      <c r="MO1746" s="135"/>
      <c r="MP1746" s="135"/>
      <c r="MQ1746" s="135"/>
      <c r="MR1746" s="135"/>
      <c r="MS1746" s="135"/>
      <c r="MT1746" s="135"/>
      <c r="MU1746" s="135"/>
      <c r="MV1746" s="135"/>
      <c r="MW1746" s="135"/>
      <c r="MX1746" s="135"/>
      <c r="MY1746" s="135"/>
      <c r="MZ1746" s="135"/>
      <c r="NA1746" s="135"/>
      <c r="NB1746" s="135"/>
      <c r="NC1746" s="135"/>
      <c r="ND1746" s="135"/>
      <c r="NE1746" s="135"/>
      <c r="NF1746" s="135"/>
      <c r="NG1746" s="135"/>
      <c r="NH1746" s="135"/>
      <c r="NI1746" s="135"/>
      <c r="NJ1746" s="135"/>
      <c r="NK1746" s="135"/>
      <c r="NL1746" s="135"/>
      <c r="NM1746" s="135"/>
      <c r="NN1746" s="135"/>
      <c r="NO1746" s="135"/>
      <c r="NP1746" s="135"/>
      <c r="NQ1746" s="39"/>
      <c r="QS1746"/>
      <c r="QT1746"/>
      <c r="QU1746"/>
      <c r="QV1746"/>
      <c r="QW1746"/>
      <c r="QX1746"/>
      <c r="QY1746"/>
      <c r="QZ1746"/>
      <c r="RA1746"/>
      <c r="RB1746" s="39"/>
      <c r="RC1746" s="39"/>
      <c r="RD1746" s="39"/>
    </row>
    <row r="1747" spans="2:472" x14ac:dyDescent="0.2">
      <c r="B1747" s="426"/>
      <c r="C1747" s="427"/>
      <c r="V1747" s="63">
        <v>224</v>
      </c>
      <c r="W1747" s="54" t="s">
        <v>3979</v>
      </c>
      <c r="X1747" s="64">
        <v>100935</v>
      </c>
      <c r="Y1747" s="54" t="s">
        <v>3052</v>
      </c>
      <c r="Z1747" s="63" t="s">
        <v>412</v>
      </c>
      <c r="AA1747" s="54" t="s">
        <v>392</v>
      </c>
      <c r="AB1747" s="54" t="s">
        <v>392</v>
      </c>
      <c r="AC1747" s="54" t="s">
        <v>6614</v>
      </c>
      <c r="AD1747" s="64" t="s">
        <v>3886</v>
      </c>
      <c r="AE1747" s="64" t="s">
        <v>6608</v>
      </c>
      <c r="AF1747" s="63">
        <v>224</v>
      </c>
      <c r="AG1747" s="54" t="s">
        <v>3979</v>
      </c>
      <c r="AH1747" s="54" t="s">
        <v>3978</v>
      </c>
      <c r="AI1747" s="63" t="s">
        <v>3980</v>
      </c>
      <c r="AJ1747" s="64" t="s">
        <v>3981</v>
      </c>
      <c r="AK1747" s="569">
        <v>2410170</v>
      </c>
      <c r="AL1747" s="64" t="s">
        <v>392</v>
      </c>
      <c r="AM1747" s="64" t="s">
        <v>3984</v>
      </c>
      <c r="AN1747" s="570">
        <v>244239700</v>
      </c>
      <c r="AO1747" s="54"/>
      <c r="AP1747" s="54"/>
      <c r="AQ1747" s="54"/>
      <c r="AR1747" s="54"/>
      <c r="AS1747" s="54"/>
      <c r="AT1747" s="64" t="s">
        <v>6526</v>
      </c>
      <c r="AU1747" s="64"/>
      <c r="AV1747" s="54"/>
      <c r="AW1747" s="54"/>
      <c r="AX1747" s="54"/>
      <c r="AY1747" s="54"/>
      <c r="AZ1747" s="54"/>
      <c r="BA1747" s="54"/>
      <c r="BB1747" s="54"/>
      <c r="BC1747" s="54"/>
      <c r="BD1747" s="64">
        <v>100935</v>
      </c>
      <c r="BE1747" s="54" t="s">
        <v>3052</v>
      </c>
      <c r="BF1747" s="63" t="s">
        <v>412</v>
      </c>
      <c r="BG1747" s="54" t="s">
        <v>392</v>
      </c>
      <c r="BH1747" s="54" t="s">
        <v>392</v>
      </c>
      <c r="BI1747" s="54" t="s">
        <v>6614</v>
      </c>
      <c r="BJ1747" s="64" t="s">
        <v>3886</v>
      </c>
      <c r="BK1747" s="64" t="s">
        <v>6608</v>
      </c>
      <c r="BL1747" s="54"/>
      <c r="BM1747" s="54"/>
      <c r="BN1747" s="54"/>
      <c r="BO1747" s="39"/>
      <c r="BP1747" s="39"/>
      <c r="BQ1747" s="39"/>
      <c r="BR1747" s="39"/>
      <c r="BS1747" s="47"/>
      <c r="BT1747" s="39"/>
      <c r="BU1747" s="39"/>
      <c r="BV1747" s="39"/>
      <c r="BW1747" s="39"/>
      <c r="BX1747" s="39"/>
      <c r="BY1747" s="39"/>
      <c r="BZ1747" s="39"/>
      <c r="CA1747" s="39"/>
      <c r="CB1747" s="39"/>
      <c r="CC1747" s="47"/>
      <c r="CD1747" s="39"/>
      <c r="CE1747" s="39"/>
      <c r="CF1747" s="48"/>
      <c r="CG1747" s="48"/>
      <c r="CH1747" s="48"/>
      <c r="CI1747" s="48"/>
      <c r="CJ1747" s="48"/>
      <c r="CK1747" s="48"/>
      <c r="CL1747" s="48"/>
      <c r="CM1747" s="48"/>
      <c r="CN1747" s="48"/>
      <c r="CO1747" s="48"/>
      <c r="CP1747" s="48"/>
      <c r="CQ1747" s="48"/>
      <c r="CR1747" s="48"/>
      <c r="CS1747" s="48"/>
      <c r="CT1747" s="48"/>
      <c r="CU1747" s="48"/>
      <c r="CV1747" s="48"/>
      <c r="CW1747" s="48"/>
      <c r="CX1747" s="39"/>
      <c r="ML1747" s="135"/>
      <c r="MM1747" s="135"/>
      <c r="MN1747" s="135"/>
      <c r="MO1747" s="135"/>
      <c r="MP1747" s="135"/>
      <c r="MQ1747" s="135"/>
      <c r="MR1747" s="135"/>
      <c r="MS1747" s="135"/>
      <c r="MT1747" s="135"/>
      <c r="MU1747" s="135"/>
      <c r="MV1747" s="135"/>
      <c r="MW1747" s="135"/>
      <c r="MX1747" s="135"/>
      <c r="MY1747" s="135"/>
      <c r="MZ1747" s="135"/>
      <c r="NA1747" s="135"/>
      <c r="NB1747" s="135"/>
      <c r="NC1747" s="135"/>
      <c r="ND1747" s="135"/>
      <c r="NE1747" s="135"/>
      <c r="NF1747" s="135"/>
      <c r="NG1747" s="135"/>
      <c r="NH1747" s="135"/>
      <c r="NI1747" s="135"/>
      <c r="NJ1747" s="135"/>
      <c r="NK1747" s="135"/>
      <c r="NL1747" s="135"/>
      <c r="NM1747" s="135"/>
      <c r="NN1747" s="135"/>
      <c r="NO1747" s="135"/>
      <c r="NP1747" s="135"/>
      <c r="NQ1747" s="39"/>
      <c r="QS1747"/>
      <c r="QT1747"/>
      <c r="QU1747"/>
      <c r="QV1747"/>
      <c r="QW1747"/>
      <c r="QX1747"/>
      <c r="QY1747"/>
      <c r="QZ1747"/>
      <c r="RA1747"/>
      <c r="RB1747" s="39"/>
      <c r="RC1747" s="39"/>
      <c r="RD1747" s="39"/>
    </row>
    <row r="1748" spans="2:472" x14ac:dyDescent="0.2">
      <c r="B1748" s="426"/>
      <c r="C1748" s="427"/>
      <c r="V1748" s="63">
        <v>224</v>
      </c>
      <c r="W1748" s="54" t="s">
        <v>3979</v>
      </c>
      <c r="X1748" s="64">
        <v>100936</v>
      </c>
      <c r="Y1748" s="54" t="s">
        <v>3126</v>
      </c>
      <c r="Z1748" s="63" t="s">
        <v>412</v>
      </c>
      <c r="AA1748" s="54" t="s">
        <v>392</v>
      </c>
      <c r="AB1748" s="54" t="s">
        <v>392</v>
      </c>
      <c r="AC1748" s="54" t="s">
        <v>6615</v>
      </c>
      <c r="AD1748" s="64" t="s">
        <v>3886</v>
      </c>
      <c r="AE1748" s="64" t="s">
        <v>6608</v>
      </c>
      <c r="AF1748" s="63">
        <v>224</v>
      </c>
      <c r="AG1748" s="54" t="s">
        <v>3979</v>
      </c>
      <c r="AH1748" s="54" t="s">
        <v>3978</v>
      </c>
      <c r="AI1748" s="63" t="s">
        <v>3980</v>
      </c>
      <c r="AJ1748" s="64" t="s">
        <v>3981</v>
      </c>
      <c r="AK1748" s="569">
        <v>2410170</v>
      </c>
      <c r="AL1748" s="64" t="s">
        <v>392</v>
      </c>
      <c r="AM1748" s="64" t="s">
        <v>3984</v>
      </c>
      <c r="AN1748" s="570">
        <v>244239700</v>
      </c>
      <c r="AO1748" s="54"/>
      <c r="AP1748" s="54"/>
      <c r="AQ1748" s="54"/>
      <c r="AR1748" s="54"/>
      <c r="AS1748" s="54"/>
      <c r="AT1748" s="64" t="s">
        <v>6526</v>
      </c>
      <c r="AU1748" s="64"/>
      <c r="AV1748" s="54"/>
      <c r="AW1748" s="54"/>
      <c r="AX1748" s="54"/>
      <c r="AY1748" s="54"/>
      <c r="AZ1748" s="54"/>
      <c r="BA1748" s="54"/>
      <c r="BB1748" s="54"/>
      <c r="BC1748" s="54"/>
      <c r="BD1748" s="64">
        <v>100936</v>
      </c>
      <c r="BE1748" s="54" t="s">
        <v>3126</v>
      </c>
      <c r="BF1748" s="63" t="s">
        <v>412</v>
      </c>
      <c r="BG1748" s="54" t="s">
        <v>392</v>
      </c>
      <c r="BH1748" s="54" t="s">
        <v>392</v>
      </c>
      <c r="BI1748" s="54" t="s">
        <v>6615</v>
      </c>
      <c r="BJ1748" s="64" t="s">
        <v>3886</v>
      </c>
      <c r="BK1748" s="64" t="s">
        <v>6608</v>
      </c>
      <c r="BL1748" s="54"/>
      <c r="BM1748" s="54"/>
      <c r="BN1748" s="54"/>
      <c r="BO1748" s="39"/>
      <c r="BP1748" s="39"/>
      <c r="BQ1748" s="39"/>
      <c r="BR1748" s="39"/>
      <c r="BS1748" s="47"/>
      <c r="BT1748" s="39"/>
      <c r="BU1748" s="39"/>
      <c r="BV1748" s="39"/>
      <c r="BW1748" s="39"/>
      <c r="BX1748" s="39"/>
      <c r="BY1748" s="39"/>
      <c r="BZ1748" s="39"/>
      <c r="CA1748" s="39"/>
      <c r="CB1748" s="39"/>
      <c r="CC1748" s="47"/>
      <c r="CD1748" s="39"/>
      <c r="CE1748" s="39"/>
      <c r="CF1748" s="48"/>
      <c r="CG1748" s="48"/>
      <c r="CH1748" s="48"/>
      <c r="CI1748" s="48"/>
      <c r="CJ1748" s="48"/>
      <c r="CK1748" s="48"/>
      <c r="CL1748" s="48"/>
      <c r="CM1748" s="48"/>
      <c r="CN1748" s="48"/>
      <c r="CO1748" s="48"/>
      <c r="CP1748" s="48"/>
      <c r="CQ1748" s="48"/>
      <c r="CR1748" s="48"/>
      <c r="CS1748" s="48"/>
      <c r="CT1748" s="48"/>
      <c r="CU1748" s="48"/>
      <c r="CV1748" s="48"/>
      <c r="CW1748" s="48"/>
      <c r="CX1748" s="39"/>
      <c r="ML1748" s="135"/>
      <c r="MM1748" s="135"/>
      <c r="MN1748" s="135"/>
      <c r="MO1748" s="135"/>
      <c r="MP1748" s="135"/>
      <c r="MQ1748" s="135"/>
      <c r="MR1748" s="135"/>
      <c r="MS1748" s="135"/>
      <c r="MT1748" s="135"/>
      <c r="MU1748" s="135"/>
      <c r="MV1748" s="135"/>
      <c r="MW1748" s="135"/>
      <c r="MX1748" s="135"/>
      <c r="MY1748" s="135"/>
      <c r="MZ1748" s="135"/>
      <c r="NA1748" s="135"/>
      <c r="NB1748" s="135"/>
      <c r="NC1748" s="135"/>
      <c r="ND1748" s="135"/>
      <c r="NE1748" s="135"/>
      <c r="NF1748" s="135"/>
      <c r="NG1748" s="135"/>
      <c r="NH1748" s="135"/>
      <c r="NI1748" s="135"/>
      <c r="NJ1748" s="135"/>
      <c r="NK1748" s="135"/>
      <c r="NL1748" s="135"/>
      <c r="NM1748" s="135"/>
      <c r="NN1748" s="135"/>
      <c r="NO1748" s="135"/>
      <c r="NP1748" s="135"/>
      <c r="NQ1748" s="39"/>
      <c r="QS1748"/>
      <c r="QT1748"/>
      <c r="QU1748"/>
      <c r="QV1748"/>
      <c r="QW1748"/>
      <c r="QX1748"/>
      <c r="QY1748"/>
      <c r="QZ1748"/>
      <c r="RA1748"/>
      <c r="RB1748" s="39"/>
      <c r="RC1748" s="39"/>
      <c r="RD1748" s="39"/>
    </row>
    <row r="1749" spans="2:472" x14ac:dyDescent="0.2">
      <c r="B1749" s="426"/>
      <c r="C1749" s="427"/>
      <c r="V1749" s="63">
        <v>224</v>
      </c>
      <c r="W1749" s="54" t="s">
        <v>3979</v>
      </c>
      <c r="X1749" s="64">
        <v>100937</v>
      </c>
      <c r="Y1749" s="54" t="s">
        <v>3186</v>
      </c>
      <c r="Z1749" s="63" t="s">
        <v>412</v>
      </c>
      <c r="AA1749" s="54" t="s">
        <v>392</v>
      </c>
      <c r="AB1749" s="54" t="s">
        <v>392</v>
      </c>
      <c r="AC1749" s="54" t="s">
        <v>6616</v>
      </c>
      <c r="AD1749" s="64" t="s">
        <v>3886</v>
      </c>
      <c r="AE1749" s="64" t="s">
        <v>6608</v>
      </c>
      <c r="AF1749" s="63">
        <v>224</v>
      </c>
      <c r="AG1749" s="54" t="s">
        <v>3979</v>
      </c>
      <c r="AH1749" s="54" t="s">
        <v>3978</v>
      </c>
      <c r="AI1749" s="63" t="s">
        <v>3980</v>
      </c>
      <c r="AJ1749" s="64" t="s">
        <v>3981</v>
      </c>
      <c r="AK1749" s="569">
        <v>2410170</v>
      </c>
      <c r="AL1749" s="64" t="s">
        <v>392</v>
      </c>
      <c r="AM1749" s="64" t="s">
        <v>3984</v>
      </c>
      <c r="AN1749" s="570">
        <v>244239700</v>
      </c>
      <c r="AO1749" s="54"/>
      <c r="AP1749" s="54"/>
      <c r="AQ1749" s="54"/>
      <c r="AR1749" s="54"/>
      <c r="AS1749" s="54"/>
      <c r="AT1749" s="64" t="s">
        <v>6526</v>
      </c>
      <c r="AU1749" s="64"/>
      <c r="AV1749" s="54"/>
      <c r="AW1749" s="54"/>
      <c r="AX1749" s="54"/>
      <c r="AY1749" s="54"/>
      <c r="AZ1749" s="54"/>
      <c r="BA1749" s="54"/>
      <c r="BB1749" s="54"/>
      <c r="BC1749" s="54"/>
      <c r="BD1749" s="64">
        <v>100937</v>
      </c>
      <c r="BE1749" s="54" t="s">
        <v>3186</v>
      </c>
      <c r="BF1749" s="63" t="s">
        <v>412</v>
      </c>
      <c r="BG1749" s="54" t="s">
        <v>392</v>
      </c>
      <c r="BH1749" s="54" t="s">
        <v>392</v>
      </c>
      <c r="BI1749" s="54" t="s">
        <v>6616</v>
      </c>
      <c r="BJ1749" s="64" t="s">
        <v>3886</v>
      </c>
      <c r="BK1749" s="64" t="s">
        <v>6608</v>
      </c>
      <c r="BL1749" s="54"/>
      <c r="BM1749" s="54"/>
      <c r="BN1749" s="54"/>
      <c r="BO1749" s="39"/>
      <c r="BP1749" s="39"/>
      <c r="BQ1749" s="39"/>
      <c r="BR1749" s="39"/>
      <c r="BS1749" s="47"/>
      <c r="BT1749" s="39"/>
      <c r="BU1749" s="39"/>
      <c r="BV1749" s="39"/>
      <c r="BW1749" s="39"/>
      <c r="BX1749" s="39"/>
      <c r="BY1749" s="39"/>
      <c r="BZ1749" s="39"/>
      <c r="CA1749" s="39"/>
      <c r="CB1749" s="39"/>
      <c r="CC1749" s="47"/>
      <c r="CD1749" s="39"/>
      <c r="CE1749" s="39"/>
      <c r="CF1749" s="48"/>
      <c r="CG1749" s="48"/>
      <c r="CH1749" s="48"/>
      <c r="CI1749" s="48"/>
      <c r="CJ1749" s="48"/>
      <c r="CK1749" s="48"/>
      <c r="CL1749" s="48"/>
      <c r="CM1749" s="48"/>
      <c r="CN1749" s="48"/>
      <c r="CO1749" s="48"/>
      <c r="CP1749" s="48"/>
      <c r="CQ1749" s="48"/>
      <c r="CR1749" s="48"/>
      <c r="CS1749" s="48"/>
      <c r="CT1749" s="48"/>
      <c r="CU1749" s="48"/>
      <c r="CV1749" s="48"/>
      <c r="CW1749" s="48"/>
      <c r="CX1749" s="39"/>
      <c r="ML1749" s="135"/>
      <c r="MM1749" s="135"/>
      <c r="MN1749" s="135"/>
      <c r="MO1749" s="135"/>
      <c r="MP1749" s="135"/>
      <c r="MQ1749" s="135"/>
      <c r="MR1749" s="135"/>
      <c r="MS1749" s="135"/>
      <c r="MT1749" s="135"/>
      <c r="MU1749" s="135"/>
      <c r="MV1749" s="135"/>
      <c r="MW1749" s="135"/>
      <c r="MX1749" s="135"/>
      <c r="MY1749" s="135"/>
      <c r="MZ1749" s="135"/>
      <c r="NA1749" s="135"/>
      <c r="NB1749" s="135"/>
      <c r="NC1749" s="135"/>
      <c r="ND1749" s="135"/>
      <c r="NE1749" s="135"/>
      <c r="NF1749" s="135"/>
      <c r="NG1749" s="135"/>
      <c r="NH1749" s="135"/>
      <c r="NI1749" s="135"/>
      <c r="NJ1749" s="135"/>
      <c r="NK1749" s="135"/>
      <c r="NL1749" s="135"/>
      <c r="NM1749" s="135"/>
      <c r="NN1749" s="135"/>
      <c r="NO1749" s="135"/>
      <c r="NP1749" s="135"/>
      <c r="NQ1749" s="39"/>
      <c r="QS1749"/>
      <c r="QT1749"/>
      <c r="QU1749"/>
      <c r="QV1749"/>
      <c r="QW1749"/>
      <c r="QX1749"/>
      <c r="QY1749"/>
      <c r="QZ1749"/>
      <c r="RA1749"/>
      <c r="RB1749" s="39"/>
      <c r="RC1749" s="39"/>
      <c r="RD1749" s="39"/>
    </row>
    <row r="1750" spans="2:472" x14ac:dyDescent="0.2">
      <c r="B1750" s="426"/>
      <c r="C1750" s="427"/>
      <c r="V1750" s="63">
        <v>224</v>
      </c>
      <c r="W1750" s="54" t="s">
        <v>3979</v>
      </c>
      <c r="X1750" s="64">
        <v>100938</v>
      </c>
      <c r="Y1750" s="54" t="s">
        <v>3245</v>
      </c>
      <c r="Z1750" s="63" t="s">
        <v>412</v>
      </c>
      <c r="AA1750" s="54" t="s">
        <v>392</v>
      </c>
      <c r="AB1750" s="54" t="s">
        <v>392</v>
      </c>
      <c r="AC1750" s="54" t="s">
        <v>6617</v>
      </c>
      <c r="AD1750" s="64" t="s">
        <v>3886</v>
      </c>
      <c r="AE1750" s="64" t="s">
        <v>6608</v>
      </c>
      <c r="AF1750" s="63">
        <v>224</v>
      </c>
      <c r="AG1750" s="54" t="s">
        <v>3979</v>
      </c>
      <c r="AH1750" s="54" t="s">
        <v>3978</v>
      </c>
      <c r="AI1750" s="63" t="s">
        <v>3980</v>
      </c>
      <c r="AJ1750" s="64" t="s">
        <v>3981</v>
      </c>
      <c r="AK1750" s="569">
        <v>2410170</v>
      </c>
      <c r="AL1750" s="64" t="s">
        <v>392</v>
      </c>
      <c r="AM1750" s="64" t="s">
        <v>3984</v>
      </c>
      <c r="AN1750" s="570">
        <v>244239700</v>
      </c>
      <c r="AO1750" s="54"/>
      <c r="AP1750" s="54"/>
      <c r="AQ1750" s="54"/>
      <c r="AR1750" s="54"/>
      <c r="AS1750" s="54"/>
      <c r="AT1750" s="64" t="s">
        <v>6526</v>
      </c>
      <c r="AU1750" s="64"/>
      <c r="AV1750" s="54"/>
      <c r="AW1750" s="54"/>
      <c r="AX1750" s="54"/>
      <c r="AY1750" s="54"/>
      <c r="AZ1750" s="54"/>
      <c r="BA1750" s="54"/>
      <c r="BB1750" s="54"/>
      <c r="BC1750" s="54"/>
      <c r="BD1750" s="64">
        <v>100938</v>
      </c>
      <c r="BE1750" s="54" t="s">
        <v>3245</v>
      </c>
      <c r="BF1750" s="63" t="s">
        <v>412</v>
      </c>
      <c r="BG1750" s="54" t="s">
        <v>392</v>
      </c>
      <c r="BH1750" s="54" t="s">
        <v>392</v>
      </c>
      <c r="BI1750" s="54" t="s">
        <v>6617</v>
      </c>
      <c r="BJ1750" s="64" t="s">
        <v>3886</v>
      </c>
      <c r="BK1750" s="64" t="s">
        <v>6608</v>
      </c>
      <c r="BL1750" s="54"/>
      <c r="BM1750" s="54"/>
      <c r="BN1750" s="54"/>
      <c r="BO1750" s="39"/>
      <c r="BP1750" s="39"/>
      <c r="BQ1750" s="39"/>
      <c r="BR1750" s="39"/>
      <c r="BS1750" s="47"/>
      <c r="BT1750" s="39"/>
      <c r="BU1750" s="39"/>
      <c r="BV1750" s="39"/>
      <c r="BW1750" s="39"/>
      <c r="BX1750" s="39"/>
      <c r="BY1750" s="39"/>
      <c r="BZ1750" s="39"/>
      <c r="CA1750" s="39"/>
      <c r="CB1750" s="39"/>
      <c r="CC1750" s="47"/>
      <c r="CD1750" s="39"/>
      <c r="CE1750" s="39"/>
      <c r="CF1750" s="48"/>
      <c r="CG1750" s="48"/>
      <c r="CH1750" s="48"/>
      <c r="CI1750" s="48"/>
      <c r="CJ1750" s="48"/>
      <c r="CK1750" s="48"/>
      <c r="CL1750" s="48"/>
      <c r="CM1750" s="48"/>
      <c r="CN1750" s="48"/>
      <c r="CO1750" s="48"/>
      <c r="CP1750" s="48"/>
      <c r="CQ1750" s="48"/>
      <c r="CR1750" s="48"/>
      <c r="CS1750" s="48"/>
      <c r="CT1750" s="48"/>
      <c r="CU1750" s="48"/>
      <c r="CV1750" s="48"/>
      <c r="CW1750" s="48"/>
      <c r="CX1750" s="39"/>
      <c r="ML1750" s="135"/>
      <c r="MM1750" s="135"/>
      <c r="MN1750" s="135"/>
      <c r="MO1750" s="135"/>
      <c r="MP1750" s="135"/>
      <c r="MQ1750" s="135"/>
      <c r="MR1750" s="135"/>
      <c r="MS1750" s="135"/>
      <c r="MT1750" s="135"/>
      <c r="MU1750" s="135"/>
      <c r="MV1750" s="135"/>
      <c r="MW1750" s="135"/>
      <c r="MX1750" s="135"/>
      <c r="MY1750" s="135"/>
      <c r="MZ1750" s="135"/>
      <c r="NA1750" s="135"/>
      <c r="NB1750" s="135"/>
      <c r="NC1750" s="135"/>
      <c r="ND1750" s="135"/>
      <c r="NE1750" s="135"/>
      <c r="NF1750" s="135"/>
      <c r="NG1750" s="135"/>
      <c r="NH1750" s="135"/>
      <c r="NI1750" s="135"/>
      <c r="NJ1750" s="135"/>
      <c r="NK1750" s="135"/>
      <c r="NL1750" s="135"/>
      <c r="NM1750" s="135"/>
      <c r="NN1750" s="135"/>
      <c r="NO1750" s="135"/>
      <c r="NP1750" s="135"/>
      <c r="NQ1750" s="39"/>
      <c r="QS1750"/>
      <c r="QT1750"/>
      <c r="QU1750"/>
      <c r="QV1750"/>
      <c r="QW1750"/>
      <c r="QX1750"/>
      <c r="QY1750"/>
      <c r="QZ1750"/>
      <c r="RA1750"/>
      <c r="RB1750" s="39"/>
      <c r="RC1750" s="39"/>
      <c r="RD1750" s="39"/>
    </row>
    <row r="1751" spans="2:472" x14ac:dyDescent="0.2">
      <c r="B1751" s="426"/>
      <c r="C1751" s="427"/>
      <c r="V1751" s="63">
        <v>224</v>
      </c>
      <c r="W1751" s="54" t="s">
        <v>3979</v>
      </c>
      <c r="X1751" s="64">
        <v>100939</v>
      </c>
      <c r="Y1751" s="54" t="s">
        <v>3296</v>
      </c>
      <c r="Z1751" s="63" t="s">
        <v>412</v>
      </c>
      <c r="AA1751" s="54" t="s">
        <v>392</v>
      </c>
      <c r="AB1751" s="54" t="s">
        <v>392</v>
      </c>
      <c r="AC1751" s="54" t="s">
        <v>6618</v>
      </c>
      <c r="AD1751" s="64" t="s">
        <v>3886</v>
      </c>
      <c r="AE1751" s="64" t="s">
        <v>6608</v>
      </c>
      <c r="AF1751" s="63">
        <v>224</v>
      </c>
      <c r="AG1751" s="54" t="s">
        <v>3979</v>
      </c>
      <c r="AH1751" s="54" t="s">
        <v>3978</v>
      </c>
      <c r="AI1751" s="63" t="s">
        <v>3980</v>
      </c>
      <c r="AJ1751" s="64" t="s">
        <v>3981</v>
      </c>
      <c r="AK1751" s="569">
        <v>2410170</v>
      </c>
      <c r="AL1751" s="64" t="s">
        <v>392</v>
      </c>
      <c r="AM1751" s="64" t="s">
        <v>3984</v>
      </c>
      <c r="AN1751" s="570">
        <v>244239700</v>
      </c>
      <c r="AO1751" s="54"/>
      <c r="AP1751" s="54"/>
      <c r="AQ1751" s="54"/>
      <c r="AR1751" s="54"/>
      <c r="AS1751" s="54"/>
      <c r="AT1751" s="64" t="s">
        <v>6526</v>
      </c>
      <c r="AU1751" s="64"/>
      <c r="AV1751" s="54"/>
      <c r="AW1751" s="54"/>
      <c r="AX1751" s="54"/>
      <c r="AY1751" s="54"/>
      <c r="AZ1751" s="54"/>
      <c r="BA1751" s="54"/>
      <c r="BB1751" s="54"/>
      <c r="BC1751" s="54"/>
      <c r="BD1751" s="64">
        <v>100939</v>
      </c>
      <c r="BE1751" s="54" t="s">
        <v>3296</v>
      </c>
      <c r="BF1751" s="63" t="s">
        <v>412</v>
      </c>
      <c r="BG1751" s="54" t="s">
        <v>392</v>
      </c>
      <c r="BH1751" s="54" t="s">
        <v>392</v>
      </c>
      <c r="BI1751" s="54" t="s">
        <v>6618</v>
      </c>
      <c r="BJ1751" s="64" t="s">
        <v>3886</v>
      </c>
      <c r="BK1751" s="64" t="s">
        <v>6608</v>
      </c>
      <c r="BL1751" s="54"/>
      <c r="BM1751" s="54"/>
      <c r="BN1751" s="54"/>
      <c r="BO1751" s="39"/>
      <c r="BP1751" s="39"/>
      <c r="BQ1751" s="39"/>
      <c r="BR1751" s="39"/>
      <c r="BS1751" s="47"/>
      <c r="BT1751" s="39"/>
      <c r="BU1751" s="39"/>
      <c r="BV1751" s="39"/>
      <c r="BW1751" s="39"/>
      <c r="BX1751" s="39"/>
      <c r="BY1751" s="39"/>
      <c r="BZ1751" s="39"/>
      <c r="CA1751" s="39"/>
      <c r="CB1751" s="39"/>
      <c r="CC1751" s="47"/>
      <c r="CD1751" s="39"/>
      <c r="CE1751" s="39"/>
      <c r="CF1751" s="48"/>
      <c r="CG1751" s="48"/>
      <c r="CH1751" s="48"/>
      <c r="CI1751" s="48"/>
      <c r="CJ1751" s="48"/>
      <c r="CK1751" s="48"/>
      <c r="CL1751" s="48"/>
      <c r="CM1751" s="48"/>
      <c r="CN1751" s="48"/>
      <c r="CO1751" s="48"/>
      <c r="CP1751" s="48"/>
      <c r="CQ1751" s="48"/>
      <c r="CR1751" s="48"/>
      <c r="CS1751" s="48"/>
      <c r="CT1751" s="48"/>
      <c r="CU1751" s="48"/>
      <c r="CV1751" s="48"/>
      <c r="CW1751" s="48"/>
      <c r="CX1751" s="39"/>
      <c r="ML1751" s="135"/>
      <c r="MM1751" s="135"/>
      <c r="MN1751" s="135"/>
      <c r="MO1751" s="135"/>
      <c r="MP1751" s="135"/>
      <c r="MQ1751" s="135"/>
      <c r="MR1751" s="135"/>
      <c r="MS1751" s="135"/>
      <c r="MT1751" s="135"/>
      <c r="MU1751" s="135"/>
      <c r="MV1751" s="135"/>
      <c r="MW1751" s="135"/>
      <c r="MX1751" s="135"/>
      <c r="MY1751" s="135"/>
      <c r="MZ1751" s="135"/>
      <c r="NA1751" s="135"/>
      <c r="NB1751" s="135"/>
      <c r="NC1751" s="135"/>
      <c r="ND1751" s="135"/>
      <c r="NE1751" s="135"/>
      <c r="NF1751" s="135"/>
      <c r="NG1751" s="135"/>
      <c r="NH1751" s="135"/>
      <c r="NI1751" s="135"/>
      <c r="NJ1751" s="135"/>
      <c r="NK1751" s="135"/>
      <c r="NL1751" s="135"/>
      <c r="NM1751" s="135"/>
      <c r="NN1751" s="135"/>
      <c r="NO1751" s="135"/>
      <c r="NP1751" s="135"/>
      <c r="NQ1751" s="39"/>
      <c r="QS1751"/>
      <c r="QT1751"/>
      <c r="QU1751"/>
      <c r="QV1751"/>
      <c r="QW1751"/>
      <c r="QX1751"/>
      <c r="QY1751"/>
      <c r="QZ1751"/>
      <c r="RA1751"/>
      <c r="RB1751" s="39"/>
      <c r="RC1751" s="39"/>
      <c r="RD1751" s="39"/>
    </row>
    <row r="1752" spans="2:472" x14ac:dyDescent="0.2">
      <c r="B1752" s="426"/>
      <c r="C1752" s="427"/>
      <c r="V1752" s="63">
        <v>224</v>
      </c>
      <c r="W1752" s="54" t="s">
        <v>3979</v>
      </c>
      <c r="X1752" s="64">
        <v>100940</v>
      </c>
      <c r="Y1752" s="54" t="s">
        <v>3345</v>
      </c>
      <c r="Z1752" s="63" t="s">
        <v>412</v>
      </c>
      <c r="AA1752" s="54" t="s">
        <v>392</v>
      </c>
      <c r="AB1752" s="54" t="s">
        <v>392</v>
      </c>
      <c r="AC1752" s="54" t="s">
        <v>6619</v>
      </c>
      <c r="AD1752" s="64" t="s">
        <v>3886</v>
      </c>
      <c r="AE1752" s="64" t="s">
        <v>6608</v>
      </c>
      <c r="AF1752" s="63">
        <v>224</v>
      </c>
      <c r="AG1752" s="54" t="s">
        <v>3979</v>
      </c>
      <c r="AH1752" s="54" t="s">
        <v>3978</v>
      </c>
      <c r="AI1752" s="63" t="s">
        <v>3980</v>
      </c>
      <c r="AJ1752" s="64" t="s">
        <v>3981</v>
      </c>
      <c r="AK1752" s="569">
        <v>2410170</v>
      </c>
      <c r="AL1752" s="64" t="s">
        <v>392</v>
      </c>
      <c r="AM1752" s="64" t="s">
        <v>3984</v>
      </c>
      <c r="AN1752" s="570">
        <v>244239700</v>
      </c>
      <c r="AO1752" s="54"/>
      <c r="AP1752" s="54"/>
      <c r="AQ1752" s="54"/>
      <c r="AR1752" s="54"/>
      <c r="AS1752" s="54"/>
      <c r="AT1752" s="64" t="s">
        <v>6526</v>
      </c>
      <c r="AU1752" s="64"/>
      <c r="AV1752" s="54"/>
      <c r="AW1752" s="54"/>
      <c r="AX1752" s="54"/>
      <c r="AY1752" s="54"/>
      <c r="AZ1752" s="54"/>
      <c r="BA1752" s="54"/>
      <c r="BB1752" s="54"/>
      <c r="BC1752" s="54"/>
      <c r="BD1752" s="64">
        <v>100940</v>
      </c>
      <c r="BE1752" s="54" t="s">
        <v>3345</v>
      </c>
      <c r="BF1752" s="63" t="s">
        <v>412</v>
      </c>
      <c r="BG1752" s="54" t="s">
        <v>392</v>
      </c>
      <c r="BH1752" s="54" t="s">
        <v>392</v>
      </c>
      <c r="BI1752" s="54" t="s">
        <v>6619</v>
      </c>
      <c r="BJ1752" s="64" t="s">
        <v>3886</v>
      </c>
      <c r="BK1752" s="64" t="s">
        <v>6608</v>
      </c>
      <c r="BL1752" s="54"/>
      <c r="BM1752" s="54"/>
      <c r="BN1752" s="54"/>
      <c r="BO1752" s="39"/>
      <c r="BP1752" s="39"/>
      <c r="BQ1752" s="39"/>
      <c r="BR1752" s="39"/>
      <c r="BS1752" s="47"/>
      <c r="BT1752" s="39"/>
      <c r="BU1752" s="39"/>
      <c r="BV1752" s="39"/>
      <c r="BW1752" s="39"/>
      <c r="BX1752" s="39"/>
      <c r="BY1752" s="39"/>
      <c r="BZ1752" s="39"/>
      <c r="CA1752" s="39"/>
      <c r="CB1752" s="39"/>
      <c r="CC1752" s="47"/>
      <c r="CD1752" s="39"/>
      <c r="CE1752" s="39"/>
      <c r="CF1752" s="48"/>
      <c r="CG1752" s="48"/>
      <c r="CH1752" s="48"/>
      <c r="CI1752" s="48"/>
      <c r="CJ1752" s="48"/>
      <c r="CK1752" s="48"/>
      <c r="CL1752" s="48"/>
      <c r="CM1752" s="48"/>
      <c r="CN1752" s="48"/>
      <c r="CO1752" s="48"/>
      <c r="CP1752" s="48"/>
      <c r="CQ1752" s="48"/>
      <c r="CR1752" s="48"/>
      <c r="CS1752" s="48"/>
      <c r="CT1752" s="48"/>
      <c r="CU1752" s="48"/>
      <c r="CV1752" s="48"/>
      <c r="CW1752" s="48"/>
      <c r="CX1752" s="39"/>
      <c r="ML1752" s="135"/>
      <c r="MM1752" s="135"/>
      <c r="MN1752" s="135"/>
      <c r="MO1752" s="135"/>
      <c r="MP1752" s="135"/>
      <c r="MQ1752" s="135"/>
      <c r="MR1752" s="135"/>
      <c r="MS1752" s="135"/>
      <c r="MT1752" s="135"/>
      <c r="MU1752" s="135"/>
      <c r="MV1752" s="135"/>
      <c r="MW1752" s="135"/>
      <c r="MX1752" s="135"/>
      <c r="MY1752" s="135"/>
      <c r="MZ1752" s="135"/>
      <c r="NA1752" s="135"/>
      <c r="NB1752" s="135"/>
      <c r="NC1752" s="135"/>
      <c r="ND1752" s="135"/>
      <c r="NE1752" s="135"/>
      <c r="NF1752" s="135"/>
      <c r="NG1752" s="135"/>
      <c r="NH1752" s="135"/>
      <c r="NI1752" s="135"/>
      <c r="NJ1752" s="135"/>
      <c r="NK1752" s="135"/>
      <c r="NL1752" s="135"/>
      <c r="NM1752" s="135"/>
      <c r="NN1752" s="135"/>
      <c r="NO1752" s="135"/>
      <c r="NP1752" s="135"/>
      <c r="NQ1752" s="39"/>
      <c r="QS1752"/>
      <c r="QT1752"/>
      <c r="QU1752"/>
      <c r="QV1752"/>
      <c r="QW1752"/>
      <c r="QX1752"/>
      <c r="QY1752"/>
      <c r="QZ1752"/>
      <c r="RA1752"/>
      <c r="RB1752" s="39"/>
      <c r="RC1752" s="39"/>
      <c r="RD1752" s="39"/>
    </row>
    <row r="1753" spans="2:472" x14ac:dyDescent="0.2">
      <c r="B1753" s="426"/>
      <c r="C1753" s="427"/>
      <c r="V1753" s="63">
        <v>224</v>
      </c>
      <c r="W1753" s="54" t="s">
        <v>3979</v>
      </c>
      <c r="X1753" s="64">
        <v>101501</v>
      </c>
      <c r="Y1753" s="54" t="s">
        <v>842</v>
      </c>
      <c r="Z1753" s="63" t="s">
        <v>1341</v>
      </c>
      <c r="AA1753" s="54" t="s">
        <v>569</v>
      </c>
      <c r="AB1753" s="54" t="s">
        <v>392</v>
      </c>
      <c r="AC1753" s="54" t="s">
        <v>569</v>
      </c>
      <c r="AD1753" s="64" t="s">
        <v>3886</v>
      </c>
      <c r="AE1753" s="64" t="s">
        <v>6608</v>
      </c>
      <c r="AF1753" s="63">
        <v>224</v>
      </c>
      <c r="AG1753" s="54" t="s">
        <v>3979</v>
      </c>
      <c r="AH1753" s="54" t="s">
        <v>3978</v>
      </c>
      <c r="AI1753" s="63" t="s">
        <v>3980</v>
      </c>
      <c r="AJ1753" s="64" t="s">
        <v>3981</v>
      </c>
      <c r="AK1753" s="569">
        <v>2410170</v>
      </c>
      <c r="AL1753" s="64" t="s">
        <v>392</v>
      </c>
      <c r="AM1753" s="64" t="s">
        <v>3984</v>
      </c>
      <c r="AN1753" s="570">
        <v>244239700</v>
      </c>
      <c r="AO1753" s="54"/>
      <c r="AP1753" s="54"/>
      <c r="AQ1753" s="54"/>
      <c r="AR1753" s="54"/>
      <c r="AS1753" s="54"/>
      <c r="AT1753" s="64" t="s">
        <v>6526</v>
      </c>
      <c r="AU1753" s="64"/>
      <c r="AV1753" s="54"/>
      <c r="AW1753" s="54"/>
      <c r="AX1753" s="54"/>
      <c r="AY1753" s="54"/>
      <c r="AZ1753" s="54"/>
      <c r="BA1753" s="54"/>
      <c r="BB1753" s="54"/>
      <c r="BC1753" s="54"/>
      <c r="BD1753" s="64">
        <v>101501</v>
      </c>
      <c r="BE1753" s="54" t="s">
        <v>842</v>
      </c>
      <c r="BF1753" s="63" t="s">
        <v>1341</v>
      </c>
      <c r="BG1753" s="54" t="s">
        <v>569</v>
      </c>
      <c r="BH1753" s="54" t="s">
        <v>392</v>
      </c>
      <c r="BI1753" s="54" t="s">
        <v>569</v>
      </c>
      <c r="BJ1753" s="64" t="s">
        <v>3886</v>
      </c>
      <c r="BK1753" s="64" t="s">
        <v>6608</v>
      </c>
      <c r="BL1753" s="54"/>
      <c r="BM1753" s="54"/>
      <c r="BN1753" s="54"/>
      <c r="BO1753" s="39"/>
      <c r="BP1753" s="39"/>
      <c r="BQ1753" s="39"/>
      <c r="BR1753" s="39"/>
      <c r="BS1753" s="47"/>
      <c r="BT1753" s="39"/>
      <c r="BU1753" s="39"/>
      <c r="BV1753" s="39"/>
      <c r="BW1753" s="39"/>
      <c r="BX1753" s="39"/>
      <c r="BY1753" s="39"/>
      <c r="BZ1753" s="39"/>
      <c r="CA1753" s="39"/>
      <c r="CB1753" s="39"/>
      <c r="CC1753" s="47"/>
      <c r="CD1753" s="39"/>
      <c r="CE1753" s="39"/>
      <c r="CF1753" s="48"/>
      <c r="CG1753" s="48"/>
      <c r="CH1753" s="48"/>
      <c r="CI1753" s="48"/>
      <c r="CJ1753" s="48"/>
      <c r="CK1753" s="48"/>
      <c r="CL1753" s="48"/>
      <c r="CM1753" s="48"/>
      <c r="CN1753" s="48"/>
      <c r="CO1753" s="48"/>
      <c r="CP1753" s="48"/>
      <c r="CQ1753" s="48"/>
      <c r="CR1753" s="48"/>
      <c r="CS1753" s="48"/>
      <c r="CT1753" s="48"/>
      <c r="CU1753" s="48"/>
      <c r="CV1753" s="48"/>
      <c r="CW1753" s="48"/>
      <c r="CX1753" s="39"/>
      <c r="ML1753" s="135"/>
      <c r="MM1753" s="135"/>
      <c r="MN1753" s="135"/>
      <c r="MO1753" s="135"/>
      <c r="MP1753" s="135"/>
      <c r="MQ1753" s="135"/>
      <c r="MR1753" s="135"/>
      <c r="MS1753" s="135"/>
      <c r="MT1753" s="135"/>
      <c r="MU1753" s="135"/>
      <c r="MV1753" s="135"/>
      <c r="MW1753" s="135"/>
      <c r="MX1753" s="135"/>
      <c r="MY1753" s="135"/>
      <c r="MZ1753" s="135"/>
      <c r="NA1753" s="135"/>
      <c r="NB1753" s="135"/>
      <c r="NC1753" s="135"/>
      <c r="ND1753" s="135"/>
      <c r="NE1753" s="135"/>
      <c r="NF1753" s="135"/>
      <c r="NG1753" s="135"/>
      <c r="NH1753" s="135"/>
      <c r="NI1753" s="135"/>
      <c r="NJ1753" s="135"/>
      <c r="NK1753" s="135"/>
      <c r="NL1753" s="135"/>
      <c r="NM1753" s="135"/>
      <c r="NN1753" s="135"/>
      <c r="NO1753" s="135"/>
      <c r="NP1753" s="135"/>
      <c r="NQ1753" s="39"/>
      <c r="QS1753"/>
      <c r="QT1753"/>
      <c r="QU1753"/>
      <c r="QV1753"/>
      <c r="QW1753"/>
      <c r="QX1753"/>
      <c r="QY1753"/>
      <c r="QZ1753"/>
      <c r="RA1753"/>
      <c r="RB1753" s="39"/>
      <c r="RC1753" s="39"/>
      <c r="RD1753" s="39"/>
    </row>
    <row r="1754" spans="2:472" x14ac:dyDescent="0.2">
      <c r="B1754" s="426"/>
      <c r="C1754" s="427"/>
      <c r="V1754" s="63">
        <v>224</v>
      </c>
      <c r="W1754" s="54" t="s">
        <v>3979</v>
      </c>
      <c r="X1754" s="64">
        <v>101503</v>
      </c>
      <c r="Y1754" s="54" t="s">
        <v>1160</v>
      </c>
      <c r="Z1754" s="63" t="s">
        <v>412</v>
      </c>
      <c r="AA1754" s="54" t="s">
        <v>569</v>
      </c>
      <c r="AB1754" s="54" t="s">
        <v>392</v>
      </c>
      <c r="AC1754" s="54" t="s">
        <v>1160</v>
      </c>
      <c r="AD1754" s="64" t="s">
        <v>3886</v>
      </c>
      <c r="AE1754" s="64" t="s">
        <v>6608</v>
      </c>
      <c r="AF1754" s="63">
        <v>224</v>
      </c>
      <c r="AG1754" s="54" t="s">
        <v>3979</v>
      </c>
      <c r="AH1754" s="54" t="s">
        <v>3978</v>
      </c>
      <c r="AI1754" s="63" t="s">
        <v>3980</v>
      </c>
      <c r="AJ1754" s="64" t="s">
        <v>3981</v>
      </c>
      <c r="AK1754" s="569">
        <v>2410170</v>
      </c>
      <c r="AL1754" s="64" t="s">
        <v>392</v>
      </c>
      <c r="AM1754" s="64" t="s">
        <v>3984</v>
      </c>
      <c r="AN1754" s="570">
        <v>244239700</v>
      </c>
      <c r="AO1754" s="54"/>
      <c r="AP1754" s="54"/>
      <c r="AQ1754" s="54"/>
      <c r="AR1754" s="54"/>
      <c r="AS1754" s="54"/>
      <c r="AT1754" s="64" t="s">
        <v>6526</v>
      </c>
      <c r="AU1754" s="64"/>
      <c r="AV1754" s="54"/>
      <c r="AW1754" s="54"/>
      <c r="AX1754" s="54"/>
      <c r="AY1754" s="54"/>
      <c r="AZ1754" s="54"/>
      <c r="BA1754" s="54"/>
      <c r="BB1754" s="54"/>
      <c r="BC1754" s="54"/>
      <c r="BD1754" s="64">
        <v>101503</v>
      </c>
      <c r="BE1754" s="54" t="s">
        <v>1160</v>
      </c>
      <c r="BF1754" s="63" t="s">
        <v>412</v>
      </c>
      <c r="BG1754" s="54" t="s">
        <v>569</v>
      </c>
      <c r="BH1754" s="54" t="s">
        <v>392</v>
      </c>
      <c r="BI1754" s="54" t="s">
        <v>1160</v>
      </c>
      <c r="BJ1754" s="64" t="s">
        <v>3886</v>
      </c>
      <c r="BK1754" s="64" t="s">
        <v>6608</v>
      </c>
      <c r="BL1754" s="54"/>
      <c r="BM1754" s="54"/>
      <c r="BN1754" s="54"/>
      <c r="BO1754" s="39"/>
      <c r="BP1754" s="39"/>
      <c r="BQ1754" s="39"/>
      <c r="BR1754" s="39"/>
      <c r="BS1754" s="47"/>
      <c r="BT1754" s="39"/>
      <c r="BU1754" s="39"/>
      <c r="BV1754" s="39"/>
      <c r="BW1754" s="39"/>
      <c r="BX1754" s="39"/>
      <c r="BY1754" s="39"/>
      <c r="BZ1754" s="39"/>
      <c r="CA1754" s="39"/>
      <c r="CB1754" s="39"/>
      <c r="CC1754" s="47"/>
      <c r="CD1754" s="39"/>
      <c r="CE1754" s="39"/>
      <c r="CF1754" s="48"/>
      <c r="CG1754" s="48"/>
      <c r="CH1754" s="48"/>
      <c r="CI1754" s="48"/>
      <c r="CJ1754" s="48"/>
      <c r="CK1754" s="48"/>
      <c r="CL1754" s="48"/>
      <c r="CM1754" s="48"/>
      <c r="CN1754" s="48"/>
      <c r="CO1754" s="48"/>
      <c r="CP1754" s="48"/>
      <c r="CQ1754" s="48"/>
      <c r="CR1754" s="48"/>
      <c r="CS1754" s="48"/>
      <c r="CT1754" s="48"/>
      <c r="CU1754" s="48"/>
      <c r="CV1754" s="48"/>
      <c r="CW1754" s="48"/>
      <c r="CX1754" s="39"/>
      <c r="ML1754" s="135"/>
      <c r="MM1754" s="135"/>
      <c r="MN1754" s="135"/>
      <c r="MO1754" s="135"/>
      <c r="MP1754" s="135"/>
      <c r="MQ1754" s="135"/>
      <c r="MR1754" s="135"/>
      <c r="MS1754" s="135"/>
      <c r="MT1754" s="135"/>
      <c r="MU1754" s="135"/>
      <c r="MV1754" s="135"/>
      <c r="MW1754" s="135"/>
      <c r="MX1754" s="135"/>
      <c r="MY1754" s="135"/>
      <c r="MZ1754" s="135"/>
      <c r="NA1754" s="135"/>
      <c r="NB1754" s="135"/>
      <c r="NC1754" s="135"/>
      <c r="ND1754" s="135"/>
      <c r="NE1754" s="135"/>
      <c r="NF1754" s="135"/>
      <c r="NG1754" s="135"/>
      <c r="NH1754" s="135"/>
      <c r="NI1754" s="135"/>
      <c r="NJ1754" s="135"/>
      <c r="NK1754" s="135"/>
      <c r="NL1754" s="135"/>
      <c r="NM1754" s="135"/>
      <c r="NN1754" s="135"/>
      <c r="NO1754" s="135"/>
      <c r="NP1754" s="135"/>
      <c r="NQ1754" s="39"/>
      <c r="QS1754"/>
      <c r="QT1754"/>
      <c r="QU1754"/>
      <c r="QV1754"/>
      <c r="QW1754"/>
      <c r="QX1754"/>
      <c r="QY1754"/>
      <c r="QZ1754"/>
      <c r="RA1754"/>
      <c r="RB1754" s="39"/>
      <c r="RC1754" s="39"/>
      <c r="RD1754" s="39"/>
    </row>
    <row r="1755" spans="2:472" x14ac:dyDescent="0.2">
      <c r="B1755" s="426"/>
      <c r="C1755" s="427"/>
      <c r="V1755" s="63">
        <v>224</v>
      </c>
      <c r="W1755" s="54" t="s">
        <v>3979</v>
      </c>
      <c r="X1755" s="64">
        <v>101504</v>
      </c>
      <c r="Y1755" s="54" t="s">
        <v>1464</v>
      </c>
      <c r="Z1755" s="63" t="s">
        <v>412</v>
      </c>
      <c r="AA1755" s="54" t="s">
        <v>569</v>
      </c>
      <c r="AB1755" s="54" t="s">
        <v>392</v>
      </c>
      <c r="AC1755" s="54" t="s">
        <v>1464</v>
      </c>
      <c r="AD1755" s="64" t="s">
        <v>3886</v>
      </c>
      <c r="AE1755" s="64" t="s">
        <v>6608</v>
      </c>
      <c r="AF1755" s="63">
        <v>224</v>
      </c>
      <c r="AG1755" s="54" t="s">
        <v>3979</v>
      </c>
      <c r="AH1755" s="54" t="s">
        <v>3978</v>
      </c>
      <c r="AI1755" s="63" t="s">
        <v>3980</v>
      </c>
      <c r="AJ1755" s="64" t="s">
        <v>3981</v>
      </c>
      <c r="AK1755" s="569">
        <v>2410170</v>
      </c>
      <c r="AL1755" s="64" t="s">
        <v>392</v>
      </c>
      <c r="AM1755" s="64" t="s">
        <v>3984</v>
      </c>
      <c r="AN1755" s="570">
        <v>244239700</v>
      </c>
      <c r="AO1755" s="54"/>
      <c r="AP1755" s="54"/>
      <c r="AQ1755" s="54"/>
      <c r="AR1755" s="54"/>
      <c r="AS1755" s="54"/>
      <c r="AT1755" s="64" t="s">
        <v>6526</v>
      </c>
      <c r="AU1755" s="64"/>
      <c r="AV1755" s="54"/>
      <c r="AW1755" s="54"/>
      <c r="AX1755" s="54"/>
      <c r="AY1755" s="54"/>
      <c r="AZ1755" s="54"/>
      <c r="BA1755" s="54"/>
      <c r="BB1755" s="54"/>
      <c r="BC1755" s="54"/>
      <c r="BD1755" s="64">
        <v>101504</v>
      </c>
      <c r="BE1755" s="54" t="s">
        <v>1464</v>
      </c>
      <c r="BF1755" s="63" t="s">
        <v>412</v>
      </c>
      <c r="BG1755" s="54" t="s">
        <v>569</v>
      </c>
      <c r="BH1755" s="54" t="s">
        <v>392</v>
      </c>
      <c r="BI1755" s="54" t="s">
        <v>1464</v>
      </c>
      <c r="BJ1755" s="64" t="s">
        <v>3886</v>
      </c>
      <c r="BK1755" s="64" t="s">
        <v>6608</v>
      </c>
      <c r="BL1755" s="54"/>
      <c r="BM1755" s="54"/>
      <c r="BN1755" s="54"/>
      <c r="BO1755" s="39"/>
      <c r="BP1755" s="39"/>
      <c r="BQ1755" s="39"/>
      <c r="BR1755" s="39"/>
      <c r="BS1755" s="47"/>
      <c r="BT1755" s="39"/>
      <c r="BU1755" s="39"/>
      <c r="BV1755" s="39"/>
      <c r="BW1755" s="39"/>
      <c r="BX1755" s="39"/>
      <c r="BY1755" s="39"/>
      <c r="BZ1755" s="39"/>
      <c r="CA1755" s="39"/>
      <c r="CB1755" s="39"/>
      <c r="CC1755" s="47"/>
      <c r="CD1755" s="39"/>
      <c r="CE1755" s="39"/>
      <c r="CF1755" s="48"/>
      <c r="CG1755" s="48"/>
      <c r="CH1755" s="48"/>
      <c r="CI1755" s="48"/>
      <c r="CJ1755" s="48"/>
      <c r="CK1755" s="48"/>
      <c r="CL1755" s="48"/>
      <c r="CM1755" s="48"/>
      <c r="CN1755" s="48"/>
      <c r="CO1755" s="48"/>
      <c r="CP1755" s="48"/>
      <c r="CQ1755" s="48"/>
      <c r="CR1755" s="48"/>
      <c r="CS1755" s="48"/>
      <c r="CT1755" s="48"/>
      <c r="CU1755" s="48"/>
      <c r="CV1755" s="48"/>
      <c r="CW1755" s="48"/>
      <c r="CX1755" s="39"/>
      <c r="ML1755" s="135"/>
      <c r="MM1755" s="135"/>
      <c r="MN1755" s="135"/>
      <c r="MO1755" s="135"/>
      <c r="MP1755" s="135"/>
      <c r="MQ1755" s="135"/>
      <c r="MR1755" s="135"/>
      <c r="MS1755" s="135"/>
      <c r="MT1755" s="135"/>
      <c r="MU1755" s="135"/>
      <c r="MV1755" s="135"/>
      <c r="MW1755" s="135"/>
      <c r="MX1755" s="135"/>
      <c r="MY1755" s="135"/>
      <c r="MZ1755" s="135"/>
      <c r="NA1755" s="135"/>
      <c r="NB1755" s="135"/>
      <c r="NC1755" s="135"/>
      <c r="ND1755" s="135"/>
      <c r="NE1755" s="135"/>
      <c r="NF1755" s="135"/>
      <c r="NG1755" s="135"/>
      <c r="NH1755" s="135"/>
      <c r="NI1755" s="135"/>
      <c r="NJ1755" s="135"/>
      <c r="NK1755" s="135"/>
      <c r="NL1755" s="135"/>
      <c r="NM1755" s="135"/>
      <c r="NN1755" s="135"/>
      <c r="NO1755" s="135"/>
      <c r="NP1755" s="135"/>
      <c r="NQ1755" s="39"/>
      <c r="QS1755"/>
      <c r="QT1755"/>
      <c r="QU1755"/>
      <c r="QV1755"/>
      <c r="QW1755"/>
      <c r="QX1755"/>
      <c r="QY1755"/>
      <c r="QZ1755"/>
      <c r="RA1755"/>
      <c r="RB1755" s="39"/>
      <c r="RC1755" s="39"/>
      <c r="RD1755" s="39"/>
    </row>
    <row r="1756" spans="2:472" x14ac:dyDescent="0.2">
      <c r="B1756" s="426"/>
      <c r="C1756" s="427"/>
      <c r="V1756" s="63">
        <v>224</v>
      </c>
      <c r="W1756" s="54" t="s">
        <v>3979</v>
      </c>
      <c r="X1756" s="64">
        <v>101505</v>
      </c>
      <c r="Y1756" s="54" t="s">
        <v>1741</v>
      </c>
      <c r="Z1756" s="63" t="s">
        <v>412</v>
      </c>
      <c r="AA1756" s="54" t="s">
        <v>569</v>
      </c>
      <c r="AB1756" s="54" t="s">
        <v>392</v>
      </c>
      <c r="AC1756" s="54" t="s">
        <v>1741</v>
      </c>
      <c r="AD1756" s="64" t="s">
        <v>3886</v>
      </c>
      <c r="AE1756" s="64" t="s">
        <v>6608</v>
      </c>
      <c r="AF1756" s="63">
        <v>224</v>
      </c>
      <c r="AG1756" s="54" t="s">
        <v>3979</v>
      </c>
      <c r="AH1756" s="54" t="s">
        <v>3978</v>
      </c>
      <c r="AI1756" s="63" t="s">
        <v>3980</v>
      </c>
      <c r="AJ1756" s="64" t="s">
        <v>3981</v>
      </c>
      <c r="AK1756" s="569">
        <v>2410170</v>
      </c>
      <c r="AL1756" s="64" t="s">
        <v>392</v>
      </c>
      <c r="AM1756" s="64" t="s">
        <v>3984</v>
      </c>
      <c r="AN1756" s="570">
        <v>244239700</v>
      </c>
      <c r="AO1756" s="54"/>
      <c r="AP1756" s="54"/>
      <c r="AQ1756" s="54"/>
      <c r="AR1756" s="54"/>
      <c r="AS1756" s="54"/>
      <c r="AT1756" s="64" t="s">
        <v>6526</v>
      </c>
      <c r="AU1756" s="64"/>
      <c r="AV1756" s="54"/>
      <c r="AW1756" s="54"/>
      <c r="AX1756" s="54"/>
      <c r="AY1756" s="54"/>
      <c r="AZ1756" s="54"/>
      <c r="BA1756" s="54"/>
      <c r="BB1756" s="54"/>
      <c r="BC1756" s="54"/>
      <c r="BD1756" s="64">
        <v>101505</v>
      </c>
      <c r="BE1756" s="54" t="s">
        <v>1741</v>
      </c>
      <c r="BF1756" s="63" t="s">
        <v>412</v>
      </c>
      <c r="BG1756" s="54" t="s">
        <v>569</v>
      </c>
      <c r="BH1756" s="54" t="s">
        <v>392</v>
      </c>
      <c r="BI1756" s="54" t="s">
        <v>1741</v>
      </c>
      <c r="BJ1756" s="64" t="s">
        <v>3886</v>
      </c>
      <c r="BK1756" s="64" t="s">
        <v>6608</v>
      </c>
      <c r="BL1756" s="54"/>
      <c r="BM1756" s="54"/>
      <c r="BN1756" s="54"/>
      <c r="BO1756" s="39"/>
      <c r="BP1756" s="39"/>
      <c r="BQ1756" s="39"/>
      <c r="BR1756" s="39"/>
      <c r="BS1756" s="47"/>
      <c r="BT1756" s="39"/>
      <c r="BU1756" s="39"/>
      <c r="BV1756" s="39"/>
      <c r="BW1756" s="39"/>
      <c r="BX1756" s="39"/>
      <c r="BY1756" s="39"/>
      <c r="BZ1756" s="39"/>
      <c r="CA1756" s="39"/>
      <c r="CB1756" s="39"/>
      <c r="CC1756" s="47"/>
      <c r="CD1756" s="39"/>
      <c r="CE1756" s="39"/>
      <c r="CF1756" s="48"/>
      <c r="CG1756" s="48"/>
      <c r="CH1756" s="48"/>
      <c r="CI1756" s="48"/>
      <c r="CJ1756" s="48"/>
      <c r="CK1756" s="48"/>
      <c r="CL1756" s="48"/>
      <c r="CM1756" s="48"/>
      <c r="CN1756" s="48"/>
      <c r="CO1756" s="48"/>
      <c r="CP1756" s="48"/>
      <c r="CQ1756" s="48"/>
      <c r="CR1756" s="48"/>
      <c r="CS1756" s="48"/>
      <c r="CT1756" s="48"/>
      <c r="CU1756" s="48"/>
      <c r="CV1756" s="48"/>
      <c r="CW1756" s="48"/>
      <c r="CX1756" s="39"/>
      <c r="ML1756" s="135"/>
      <c r="MM1756" s="135"/>
      <c r="MN1756" s="135"/>
      <c r="MO1756" s="135"/>
      <c r="MP1756" s="135"/>
      <c r="MQ1756" s="135"/>
      <c r="MR1756" s="135"/>
      <c r="MS1756" s="135"/>
      <c r="MT1756" s="135"/>
      <c r="MU1756" s="135"/>
      <c r="MV1756" s="135"/>
      <c r="MW1756" s="135"/>
      <c r="MX1756" s="135"/>
      <c r="MY1756" s="135"/>
      <c r="MZ1756" s="135"/>
      <c r="NA1756" s="135"/>
      <c r="NB1756" s="135"/>
      <c r="NC1756" s="135"/>
      <c r="ND1756" s="135"/>
      <c r="NE1756" s="135"/>
      <c r="NF1756" s="135"/>
      <c r="NG1756" s="135"/>
      <c r="NH1756" s="135"/>
      <c r="NI1756" s="135"/>
      <c r="NJ1756" s="135"/>
      <c r="NK1756" s="135"/>
      <c r="NL1756" s="135"/>
      <c r="NM1756" s="135"/>
      <c r="NN1756" s="135"/>
      <c r="NO1756" s="135"/>
      <c r="NP1756" s="135"/>
      <c r="NQ1756" s="39"/>
      <c r="QS1756"/>
      <c r="QT1756"/>
      <c r="QU1756"/>
      <c r="QV1756"/>
      <c r="QW1756"/>
      <c r="QX1756"/>
      <c r="QY1756"/>
      <c r="QZ1756"/>
      <c r="RA1756"/>
      <c r="RB1756" s="39"/>
      <c r="RC1756" s="39"/>
      <c r="RD1756" s="39"/>
    </row>
    <row r="1757" spans="2:472" x14ac:dyDescent="0.2">
      <c r="B1757" s="426"/>
      <c r="C1757" s="427"/>
      <c r="V1757" s="63">
        <v>224</v>
      </c>
      <c r="W1757" s="54" t="s">
        <v>3979</v>
      </c>
      <c r="X1757" s="64">
        <v>101506</v>
      </c>
      <c r="Y1757" s="54" t="s">
        <v>1955</v>
      </c>
      <c r="Z1757" s="63" t="s">
        <v>412</v>
      </c>
      <c r="AA1757" s="54" t="s">
        <v>569</v>
      </c>
      <c r="AB1757" s="54" t="s">
        <v>392</v>
      </c>
      <c r="AC1757" s="54" t="s">
        <v>1955</v>
      </c>
      <c r="AD1757" s="64" t="s">
        <v>3886</v>
      </c>
      <c r="AE1757" s="64" t="s">
        <v>6608</v>
      </c>
      <c r="AF1757" s="63">
        <v>224</v>
      </c>
      <c r="AG1757" s="54" t="s">
        <v>3979</v>
      </c>
      <c r="AH1757" s="54" t="s">
        <v>3978</v>
      </c>
      <c r="AI1757" s="63" t="s">
        <v>3980</v>
      </c>
      <c r="AJ1757" s="64" t="s">
        <v>3981</v>
      </c>
      <c r="AK1757" s="569">
        <v>2410170</v>
      </c>
      <c r="AL1757" s="64" t="s">
        <v>392</v>
      </c>
      <c r="AM1757" s="64" t="s">
        <v>3984</v>
      </c>
      <c r="AN1757" s="570">
        <v>244239700</v>
      </c>
      <c r="AO1757" s="54"/>
      <c r="AP1757" s="54"/>
      <c r="AQ1757" s="54"/>
      <c r="AR1757" s="54"/>
      <c r="AS1757" s="54"/>
      <c r="AT1757" s="64" t="s">
        <v>6526</v>
      </c>
      <c r="AU1757" s="64"/>
      <c r="AV1757" s="54"/>
      <c r="AW1757" s="54"/>
      <c r="AX1757" s="54"/>
      <c r="AY1757" s="54"/>
      <c r="AZ1757" s="54"/>
      <c r="BA1757" s="54"/>
      <c r="BB1757" s="54"/>
      <c r="BC1757" s="54"/>
      <c r="BD1757" s="64">
        <v>101506</v>
      </c>
      <c r="BE1757" s="54" t="s">
        <v>1955</v>
      </c>
      <c r="BF1757" s="63" t="s">
        <v>412</v>
      </c>
      <c r="BG1757" s="54" t="s">
        <v>569</v>
      </c>
      <c r="BH1757" s="54" t="s">
        <v>392</v>
      </c>
      <c r="BI1757" s="54" t="s">
        <v>1955</v>
      </c>
      <c r="BJ1757" s="64" t="s">
        <v>3886</v>
      </c>
      <c r="BK1757" s="64" t="s">
        <v>6608</v>
      </c>
      <c r="BL1757" s="54"/>
      <c r="BM1757" s="54"/>
      <c r="BN1757" s="54"/>
      <c r="BO1757" s="39"/>
      <c r="BP1757" s="39"/>
      <c r="BQ1757" s="39"/>
      <c r="BR1757" s="39"/>
      <c r="BS1757" s="47"/>
      <c r="BT1757" s="39"/>
      <c r="BU1757" s="39"/>
      <c r="BV1757" s="39"/>
      <c r="BW1757" s="39"/>
      <c r="BX1757" s="39"/>
      <c r="BY1757" s="39"/>
      <c r="BZ1757" s="39"/>
      <c r="CA1757" s="39"/>
      <c r="CB1757" s="39"/>
      <c r="CC1757" s="47"/>
      <c r="CD1757" s="39"/>
      <c r="CE1757" s="39"/>
      <c r="CF1757" s="48"/>
      <c r="CG1757" s="48"/>
      <c r="CH1757" s="48"/>
      <c r="CI1757" s="48"/>
      <c r="CJ1757" s="48"/>
      <c r="CK1757" s="48"/>
      <c r="CL1757" s="48"/>
      <c r="CM1757" s="48"/>
      <c r="CN1757" s="48"/>
      <c r="CO1757" s="48"/>
      <c r="CP1757" s="48"/>
      <c r="CQ1757" s="48"/>
      <c r="CR1757" s="48"/>
      <c r="CS1757" s="48"/>
      <c r="CT1757" s="48"/>
      <c r="CU1757" s="48"/>
      <c r="CV1757" s="48"/>
      <c r="CW1757" s="48"/>
      <c r="CX1757" s="39"/>
      <c r="ML1757" s="135"/>
      <c r="MM1757" s="135"/>
      <c r="MN1757" s="135"/>
      <c r="MO1757" s="135"/>
      <c r="MP1757" s="135"/>
      <c r="MQ1757" s="135"/>
      <c r="MR1757" s="135"/>
      <c r="MS1757" s="135"/>
      <c r="MT1757" s="135"/>
      <c r="MU1757" s="135"/>
      <c r="MV1757" s="135"/>
      <c r="MW1757" s="135"/>
      <c r="MX1757" s="135"/>
      <c r="MY1757" s="135"/>
      <c r="MZ1757" s="135"/>
      <c r="NA1757" s="135"/>
      <c r="NB1757" s="135"/>
      <c r="NC1757" s="135"/>
      <c r="ND1757" s="135"/>
      <c r="NE1757" s="135"/>
      <c r="NF1757" s="135"/>
      <c r="NG1757" s="135"/>
      <c r="NH1757" s="135"/>
      <c r="NI1757" s="135"/>
      <c r="NJ1757" s="135"/>
      <c r="NK1757" s="135"/>
      <c r="NL1757" s="135"/>
      <c r="NM1757" s="135"/>
      <c r="NN1757" s="135"/>
      <c r="NO1757" s="135"/>
      <c r="NP1757" s="135"/>
      <c r="NQ1757" s="39"/>
      <c r="QS1757"/>
      <c r="QT1757"/>
      <c r="QU1757"/>
      <c r="QV1757"/>
      <c r="QW1757"/>
      <c r="QX1757"/>
      <c r="QY1757"/>
      <c r="QZ1757"/>
      <c r="RA1757"/>
      <c r="RB1757" s="39"/>
      <c r="RC1757" s="39"/>
      <c r="RD1757" s="39"/>
    </row>
    <row r="1758" spans="2:472" x14ac:dyDescent="0.2">
      <c r="B1758" s="426"/>
      <c r="C1758" s="427"/>
      <c r="V1758" s="63">
        <v>224</v>
      </c>
      <c r="W1758" s="54" t="s">
        <v>3979</v>
      </c>
      <c r="X1758" s="64">
        <v>101515</v>
      </c>
      <c r="Y1758" s="54" t="s">
        <v>2861</v>
      </c>
      <c r="Z1758" s="63" t="s">
        <v>412</v>
      </c>
      <c r="AA1758" s="54" t="s">
        <v>569</v>
      </c>
      <c r="AB1758" s="54" t="s">
        <v>392</v>
      </c>
      <c r="AC1758" s="54" t="s">
        <v>2861</v>
      </c>
      <c r="AD1758" s="64" t="s">
        <v>3886</v>
      </c>
      <c r="AE1758" s="64" t="s">
        <v>6608</v>
      </c>
      <c r="AF1758" s="63">
        <v>224</v>
      </c>
      <c r="AG1758" s="54" t="s">
        <v>3979</v>
      </c>
      <c r="AH1758" s="54" t="s">
        <v>3978</v>
      </c>
      <c r="AI1758" s="63" t="s">
        <v>3980</v>
      </c>
      <c r="AJ1758" s="64" t="s">
        <v>3981</v>
      </c>
      <c r="AK1758" s="569">
        <v>2410170</v>
      </c>
      <c r="AL1758" s="64" t="s">
        <v>392</v>
      </c>
      <c r="AM1758" s="64" t="s">
        <v>3984</v>
      </c>
      <c r="AN1758" s="570">
        <v>244239700</v>
      </c>
      <c r="AO1758" s="54"/>
      <c r="AP1758" s="54"/>
      <c r="AQ1758" s="54"/>
      <c r="AR1758" s="54"/>
      <c r="AS1758" s="54"/>
      <c r="AT1758" s="64" t="s">
        <v>6526</v>
      </c>
      <c r="AU1758" s="64"/>
      <c r="AV1758" s="54"/>
      <c r="AW1758" s="54"/>
      <c r="AX1758" s="54"/>
      <c r="AY1758" s="54"/>
      <c r="AZ1758" s="54"/>
      <c r="BA1758" s="54"/>
      <c r="BB1758" s="54"/>
      <c r="BC1758" s="54"/>
      <c r="BD1758" s="64">
        <v>101515</v>
      </c>
      <c r="BE1758" s="54" t="s">
        <v>2861</v>
      </c>
      <c r="BF1758" s="63" t="s">
        <v>412</v>
      </c>
      <c r="BG1758" s="54" t="s">
        <v>569</v>
      </c>
      <c r="BH1758" s="54" t="s">
        <v>392</v>
      </c>
      <c r="BI1758" s="54" t="s">
        <v>2861</v>
      </c>
      <c r="BJ1758" s="64" t="s">
        <v>3886</v>
      </c>
      <c r="BK1758" s="64" t="s">
        <v>6608</v>
      </c>
      <c r="BL1758" s="54"/>
      <c r="BM1758" s="54"/>
      <c r="BN1758" s="54"/>
      <c r="BO1758" s="39"/>
      <c r="BP1758" s="39"/>
      <c r="BQ1758" s="39"/>
      <c r="BR1758" s="39"/>
      <c r="BS1758" s="47"/>
      <c r="BT1758" s="39"/>
      <c r="BU1758" s="39"/>
      <c r="BV1758" s="39"/>
      <c r="BW1758" s="39"/>
      <c r="BX1758" s="39"/>
      <c r="BY1758" s="39"/>
      <c r="BZ1758" s="39"/>
      <c r="CA1758" s="39"/>
      <c r="CB1758" s="39"/>
      <c r="CC1758" s="47"/>
      <c r="CD1758" s="39"/>
      <c r="CE1758" s="39"/>
      <c r="CF1758" s="48"/>
      <c r="CG1758" s="48"/>
      <c r="CH1758" s="48"/>
      <c r="CI1758" s="48"/>
      <c r="CJ1758" s="48"/>
      <c r="CK1758" s="48"/>
      <c r="CL1758" s="48"/>
      <c r="CM1758" s="48"/>
      <c r="CN1758" s="48"/>
      <c r="CO1758" s="48"/>
      <c r="CP1758" s="48"/>
      <c r="CQ1758" s="48"/>
      <c r="CR1758" s="48"/>
      <c r="CS1758" s="48"/>
      <c r="CT1758" s="48"/>
      <c r="CU1758" s="48"/>
      <c r="CV1758" s="48"/>
      <c r="CW1758" s="48"/>
      <c r="CX1758" s="39"/>
      <c r="ML1758" s="135"/>
      <c r="MM1758" s="135"/>
      <c r="MN1758" s="135"/>
      <c r="MO1758" s="135"/>
      <c r="MP1758" s="135"/>
      <c r="MQ1758" s="135"/>
      <c r="MR1758" s="135"/>
      <c r="MS1758" s="135"/>
      <c r="MT1758" s="135"/>
      <c r="MU1758" s="135"/>
      <c r="MV1758" s="135"/>
      <c r="MW1758" s="135"/>
      <c r="MX1758" s="135"/>
      <c r="MY1758" s="135"/>
      <c r="MZ1758" s="135"/>
      <c r="NA1758" s="135"/>
      <c r="NB1758" s="135"/>
      <c r="NC1758" s="135"/>
      <c r="ND1758" s="135"/>
      <c r="NE1758" s="135"/>
      <c r="NF1758" s="135"/>
      <c r="NG1758" s="135"/>
      <c r="NH1758" s="135"/>
      <c r="NI1758" s="135"/>
      <c r="NJ1758" s="135"/>
      <c r="NK1758" s="135"/>
      <c r="NL1758" s="135"/>
      <c r="NM1758" s="135"/>
      <c r="NN1758" s="135"/>
      <c r="NO1758" s="135"/>
      <c r="NP1758" s="135"/>
      <c r="NQ1758" s="39"/>
      <c r="QS1758"/>
      <c r="QT1758"/>
      <c r="QU1758"/>
      <c r="QV1758"/>
      <c r="QW1758"/>
      <c r="QX1758"/>
      <c r="QY1758"/>
      <c r="QZ1758"/>
      <c r="RA1758"/>
      <c r="RB1758" s="39"/>
      <c r="RC1758" s="39"/>
      <c r="RD1758" s="39"/>
    </row>
    <row r="1759" spans="2:472" x14ac:dyDescent="0.2">
      <c r="B1759" s="426"/>
      <c r="C1759" s="427"/>
      <c r="V1759" s="63">
        <v>224</v>
      </c>
      <c r="W1759" s="54" t="s">
        <v>3979</v>
      </c>
      <c r="X1759" s="64">
        <v>101508</v>
      </c>
      <c r="Y1759" s="54" t="s">
        <v>2146</v>
      </c>
      <c r="Z1759" s="63" t="s">
        <v>412</v>
      </c>
      <c r="AA1759" s="54" t="s">
        <v>569</v>
      </c>
      <c r="AB1759" s="54" t="s">
        <v>392</v>
      </c>
      <c r="AC1759" s="54" t="s">
        <v>2146</v>
      </c>
      <c r="AD1759" s="64" t="s">
        <v>3886</v>
      </c>
      <c r="AE1759" s="64" t="s">
        <v>6608</v>
      </c>
      <c r="AF1759" s="63">
        <v>224</v>
      </c>
      <c r="AG1759" s="54" t="s">
        <v>3979</v>
      </c>
      <c r="AH1759" s="54" t="s">
        <v>3978</v>
      </c>
      <c r="AI1759" s="63" t="s">
        <v>3980</v>
      </c>
      <c r="AJ1759" s="64" t="s">
        <v>3981</v>
      </c>
      <c r="AK1759" s="569">
        <v>2410170</v>
      </c>
      <c r="AL1759" s="64" t="s">
        <v>392</v>
      </c>
      <c r="AM1759" s="64" t="s">
        <v>3984</v>
      </c>
      <c r="AN1759" s="570">
        <v>244239700</v>
      </c>
      <c r="AO1759" s="54"/>
      <c r="AP1759" s="54"/>
      <c r="AQ1759" s="54"/>
      <c r="AR1759" s="54"/>
      <c r="AS1759" s="54"/>
      <c r="AT1759" s="64" t="s">
        <v>6526</v>
      </c>
      <c r="AU1759" s="64"/>
      <c r="AV1759" s="54"/>
      <c r="AW1759" s="54"/>
      <c r="AX1759" s="54"/>
      <c r="AY1759" s="54"/>
      <c r="AZ1759" s="54"/>
      <c r="BA1759" s="54"/>
      <c r="BB1759" s="54"/>
      <c r="BC1759" s="54"/>
      <c r="BD1759" s="64">
        <v>101508</v>
      </c>
      <c r="BE1759" s="54" t="s">
        <v>2146</v>
      </c>
      <c r="BF1759" s="63" t="s">
        <v>412</v>
      </c>
      <c r="BG1759" s="54" t="s">
        <v>569</v>
      </c>
      <c r="BH1759" s="54" t="s">
        <v>392</v>
      </c>
      <c r="BI1759" s="54" t="s">
        <v>2146</v>
      </c>
      <c r="BJ1759" s="64" t="s">
        <v>3886</v>
      </c>
      <c r="BK1759" s="64" t="s">
        <v>6608</v>
      </c>
      <c r="BL1759" s="54"/>
      <c r="BM1759" s="54"/>
      <c r="BN1759" s="54"/>
      <c r="BO1759" s="39"/>
      <c r="BP1759" s="39"/>
      <c r="BQ1759" s="39"/>
      <c r="BR1759" s="39"/>
      <c r="BS1759" s="47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47"/>
      <c r="CD1759" s="39"/>
      <c r="CE1759" s="39"/>
      <c r="CF1759" s="48"/>
      <c r="CG1759" s="48"/>
      <c r="CH1759" s="48"/>
      <c r="CI1759" s="48"/>
      <c r="CJ1759" s="48"/>
      <c r="CK1759" s="48"/>
      <c r="CL1759" s="48"/>
      <c r="CM1759" s="48"/>
      <c r="CN1759" s="48"/>
      <c r="CO1759" s="48"/>
      <c r="CP1759" s="48"/>
      <c r="CQ1759" s="48"/>
      <c r="CR1759" s="48"/>
      <c r="CS1759" s="48"/>
      <c r="CT1759" s="48"/>
      <c r="CU1759" s="48"/>
      <c r="CV1759" s="48"/>
      <c r="CW1759" s="48"/>
      <c r="CX1759" s="39"/>
      <c r="ML1759" s="135"/>
      <c r="MM1759" s="135"/>
      <c r="MN1759" s="135"/>
      <c r="MO1759" s="135"/>
      <c r="MP1759" s="135"/>
      <c r="MQ1759" s="135"/>
      <c r="MR1759" s="135"/>
      <c r="MS1759" s="135"/>
      <c r="MT1759" s="135"/>
      <c r="MU1759" s="135"/>
      <c r="MV1759" s="135"/>
      <c r="MW1759" s="135"/>
      <c r="MX1759" s="135"/>
      <c r="MY1759" s="135"/>
      <c r="MZ1759" s="135"/>
      <c r="NA1759" s="135"/>
      <c r="NB1759" s="135"/>
      <c r="NC1759" s="135"/>
      <c r="ND1759" s="135"/>
      <c r="NE1759" s="135"/>
      <c r="NF1759" s="135"/>
      <c r="NG1759" s="135"/>
      <c r="NH1759" s="135"/>
      <c r="NI1759" s="135"/>
      <c r="NJ1759" s="135"/>
      <c r="NK1759" s="135"/>
      <c r="NL1759" s="135"/>
      <c r="NM1759" s="135"/>
      <c r="NN1759" s="135"/>
      <c r="NO1759" s="135"/>
      <c r="NP1759" s="135"/>
      <c r="NQ1759" s="39"/>
      <c r="QS1759"/>
      <c r="QT1759"/>
      <c r="QU1759"/>
      <c r="QV1759"/>
      <c r="QW1759"/>
      <c r="QX1759"/>
      <c r="QY1759"/>
      <c r="QZ1759"/>
      <c r="RA1759"/>
      <c r="RB1759" s="39"/>
      <c r="RC1759" s="39"/>
      <c r="RD1759" s="39"/>
    </row>
    <row r="1760" spans="2:472" x14ac:dyDescent="0.2">
      <c r="B1760" s="426"/>
      <c r="C1760" s="427"/>
      <c r="V1760" s="63">
        <v>224</v>
      </c>
      <c r="W1760" s="54" t="s">
        <v>3979</v>
      </c>
      <c r="X1760" s="64">
        <v>101509</v>
      </c>
      <c r="Y1760" s="54" t="s">
        <v>569</v>
      </c>
      <c r="Z1760" s="63" t="s">
        <v>412</v>
      </c>
      <c r="AA1760" s="54" t="s">
        <v>569</v>
      </c>
      <c r="AB1760" s="54" t="s">
        <v>392</v>
      </c>
      <c r="AC1760" s="54" t="s">
        <v>569</v>
      </c>
      <c r="AD1760" s="64" t="s">
        <v>3886</v>
      </c>
      <c r="AE1760" s="64" t="s">
        <v>6608</v>
      </c>
      <c r="AF1760" s="63">
        <v>224</v>
      </c>
      <c r="AG1760" s="54" t="s">
        <v>3979</v>
      </c>
      <c r="AH1760" s="54" t="s">
        <v>3978</v>
      </c>
      <c r="AI1760" s="63" t="s">
        <v>3980</v>
      </c>
      <c r="AJ1760" s="64" t="s">
        <v>3981</v>
      </c>
      <c r="AK1760" s="569">
        <v>2410170</v>
      </c>
      <c r="AL1760" s="64" t="s">
        <v>392</v>
      </c>
      <c r="AM1760" s="64" t="s">
        <v>3984</v>
      </c>
      <c r="AN1760" s="570">
        <v>244239700</v>
      </c>
      <c r="AO1760" s="54"/>
      <c r="AP1760" s="54"/>
      <c r="AQ1760" s="54"/>
      <c r="AR1760" s="54"/>
      <c r="AS1760" s="54"/>
      <c r="AT1760" s="64" t="s">
        <v>6526</v>
      </c>
      <c r="AU1760" s="64"/>
      <c r="AV1760" s="54"/>
      <c r="AW1760" s="54"/>
      <c r="AX1760" s="54"/>
      <c r="AY1760" s="54"/>
      <c r="AZ1760" s="54"/>
      <c r="BA1760" s="54"/>
      <c r="BB1760" s="54"/>
      <c r="BC1760" s="54"/>
      <c r="BD1760" s="64">
        <v>101509</v>
      </c>
      <c r="BE1760" s="54" t="s">
        <v>569</v>
      </c>
      <c r="BF1760" s="63" t="s">
        <v>412</v>
      </c>
      <c r="BG1760" s="54" t="s">
        <v>569</v>
      </c>
      <c r="BH1760" s="54" t="s">
        <v>392</v>
      </c>
      <c r="BI1760" s="54" t="s">
        <v>569</v>
      </c>
      <c r="BJ1760" s="64" t="s">
        <v>3886</v>
      </c>
      <c r="BK1760" s="64" t="s">
        <v>6608</v>
      </c>
      <c r="BL1760" s="54"/>
      <c r="BM1760" s="54"/>
      <c r="BN1760" s="54"/>
      <c r="BO1760" s="39"/>
      <c r="BP1760" s="39"/>
      <c r="BQ1760" s="39"/>
      <c r="BR1760" s="39"/>
      <c r="BS1760" s="47"/>
      <c r="BT1760" s="39"/>
      <c r="BU1760" s="39"/>
      <c r="BV1760" s="39"/>
      <c r="BW1760" s="39"/>
      <c r="BX1760" s="39"/>
      <c r="BY1760" s="39"/>
      <c r="BZ1760" s="39"/>
      <c r="CA1760" s="39"/>
      <c r="CB1760" s="39"/>
      <c r="CC1760" s="47"/>
      <c r="CD1760" s="39"/>
      <c r="CE1760" s="39"/>
      <c r="CF1760" s="48"/>
      <c r="CG1760" s="48"/>
      <c r="CH1760" s="48"/>
      <c r="CI1760" s="48"/>
      <c r="CJ1760" s="48"/>
      <c r="CK1760" s="48"/>
      <c r="CL1760" s="48"/>
      <c r="CM1760" s="48"/>
      <c r="CN1760" s="48"/>
      <c r="CO1760" s="48"/>
      <c r="CP1760" s="48"/>
      <c r="CQ1760" s="48"/>
      <c r="CR1760" s="48"/>
      <c r="CS1760" s="48"/>
      <c r="CT1760" s="48"/>
      <c r="CU1760" s="48"/>
      <c r="CV1760" s="48"/>
      <c r="CW1760" s="48"/>
      <c r="CX1760" s="39"/>
      <c r="ML1760" s="135"/>
      <c r="MM1760" s="135"/>
      <c r="MN1760" s="135"/>
      <c r="MO1760" s="135"/>
      <c r="MP1760" s="135"/>
      <c r="MQ1760" s="135"/>
      <c r="MR1760" s="135"/>
      <c r="MS1760" s="135"/>
      <c r="MT1760" s="135"/>
      <c r="MU1760" s="135"/>
      <c r="MV1760" s="135"/>
      <c r="MW1760" s="135"/>
      <c r="MX1760" s="135"/>
      <c r="MY1760" s="135"/>
      <c r="MZ1760" s="135"/>
      <c r="NA1760" s="135"/>
      <c r="NB1760" s="135"/>
      <c r="NC1760" s="135"/>
      <c r="ND1760" s="135"/>
      <c r="NE1760" s="135"/>
      <c r="NF1760" s="135"/>
      <c r="NG1760" s="135"/>
      <c r="NH1760" s="135"/>
      <c r="NI1760" s="135"/>
      <c r="NJ1760" s="135"/>
      <c r="NK1760" s="135"/>
      <c r="NL1760" s="135"/>
      <c r="NM1760" s="135"/>
      <c r="NN1760" s="135"/>
      <c r="NO1760" s="135"/>
      <c r="NP1760" s="135"/>
      <c r="NQ1760" s="39"/>
      <c r="QS1760"/>
      <c r="QT1760"/>
      <c r="QU1760"/>
      <c r="QV1760"/>
      <c r="QW1760"/>
      <c r="QX1760"/>
      <c r="QY1760"/>
      <c r="QZ1760"/>
      <c r="RA1760"/>
      <c r="RB1760" s="39"/>
      <c r="RC1760" s="39"/>
      <c r="RD1760" s="39"/>
    </row>
    <row r="1761" spans="2:472" x14ac:dyDescent="0.2">
      <c r="B1761" s="426"/>
      <c r="C1761" s="427"/>
      <c r="V1761" s="63">
        <v>224</v>
      </c>
      <c r="W1761" s="54" t="s">
        <v>3979</v>
      </c>
      <c r="X1761" s="64">
        <v>101500</v>
      </c>
      <c r="Y1761" s="54" t="s">
        <v>6620</v>
      </c>
      <c r="Z1761" s="63" t="s">
        <v>412</v>
      </c>
      <c r="AA1761" s="54" t="s">
        <v>569</v>
      </c>
      <c r="AB1761" s="54" t="s">
        <v>392</v>
      </c>
      <c r="AC1761" s="54" t="s">
        <v>842</v>
      </c>
      <c r="AD1761" s="64" t="s">
        <v>3886</v>
      </c>
      <c r="AE1761" s="64" t="s">
        <v>6608</v>
      </c>
      <c r="AF1761" s="63">
        <v>224</v>
      </c>
      <c r="AG1761" s="54" t="s">
        <v>3979</v>
      </c>
      <c r="AH1761" s="54" t="s">
        <v>3978</v>
      </c>
      <c r="AI1761" s="63" t="s">
        <v>3980</v>
      </c>
      <c r="AJ1761" s="64" t="s">
        <v>3981</v>
      </c>
      <c r="AK1761" s="569">
        <v>2410170</v>
      </c>
      <c r="AL1761" s="64" t="s">
        <v>392</v>
      </c>
      <c r="AM1761" s="64" t="s">
        <v>3984</v>
      </c>
      <c r="AN1761" s="570">
        <v>244239700</v>
      </c>
      <c r="AO1761" s="54"/>
      <c r="AP1761" s="54"/>
      <c r="AQ1761" s="54"/>
      <c r="AR1761" s="54"/>
      <c r="AS1761" s="54"/>
      <c r="AT1761" s="64" t="s">
        <v>6526</v>
      </c>
      <c r="AU1761" s="64"/>
      <c r="AV1761" s="54"/>
      <c r="AW1761" s="54"/>
      <c r="AX1761" s="54"/>
      <c r="AY1761" s="54"/>
      <c r="AZ1761" s="54"/>
      <c r="BA1761" s="54"/>
      <c r="BB1761" s="54"/>
      <c r="BC1761" s="54"/>
      <c r="BD1761" s="64">
        <v>101500</v>
      </c>
      <c r="BE1761" s="54" t="s">
        <v>6620</v>
      </c>
      <c r="BF1761" s="63" t="s">
        <v>412</v>
      </c>
      <c r="BG1761" s="54" t="s">
        <v>569</v>
      </c>
      <c r="BH1761" s="54" t="s">
        <v>392</v>
      </c>
      <c r="BI1761" s="54" t="s">
        <v>842</v>
      </c>
      <c r="BJ1761" s="64" t="s">
        <v>3886</v>
      </c>
      <c r="BK1761" s="64" t="s">
        <v>6608</v>
      </c>
      <c r="BL1761" s="54"/>
      <c r="BM1761" s="54"/>
      <c r="BN1761" s="54"/>
      <c r="BO1761" s="39"/>
      <c r="BP1761" s="39"/>
      <c r="BQ1761" s="39"/>
      <c r="BR1761" s="39"/>
      <c r="BS1761" s="47"/>
      <c r="BT1761" s="39"/>
      <c r="BU1761" s="39"/>
      <c r="BV1761" s="39"/>
      <c r="BW1761" s="39"/>
      <c r="BX1761" s="39"/>
      <c r="BY1761" s="39"/>
      <c r="BZ1761" s="39"/>
      <c r="CA1761" s="39"/>
      <c r="CB1761" s="39"/>
      <c r="CC1761" s="47"/>
      <c r="CD1761" s="39"/>
      <c r="CE1761" s="39"/>
      <c r="CF1761" s="48"/>
      <c r="CG1761" s="48"/>
      <c r="CH1761" s="48"/>
      <c r="CI1761" s="48"/>
      <c r="CJ1761" s="48"/>
      <c r="CK1761" s="48"/>
      <c r="CL1761" s="48"/>
      <c r="CM1761" s="48"/>
      <c r="CN1761" s="48"/>
      <c r="CO1761" s="48"/>
      <c r="CP1761" s="48"/>
      <c r="CQ1761" s="48"/>
      <c r="CR1761" s="48"/>
      <c r="CS1761" s="48"/>
      <c r="CT1761" s="48"/>
      <c r="CU1761" s="48"/>
      <c r="CV1761" s="48"/>
      <c r="CW1761" s="48"/>
      <c r="CX1761" s="39"/>
      <c r="ML1761" s="135"/>
      <c r="MM1761" s="135"/>
      <c r="MN1761" s="135"/>
      <c r="MO1761" s="135"/>
      <c r="MP1761" s="135"/>
      <c r="MQ1761" s="135"/>
      <c r="MR1761" s="135"/>
      <c r="MS1761" s="135"/>
      <c r="MT1761" s="135"/>
      <c r="MU1761" s="135"/>
      <c r="MV1761" s="135"/>
      <c r="MW1761" s="135"/>
      <c r="MX1761" s="135"/>
      <c r="MY1761" s="135"/>
      <c r="MZ1761" s="135"/>
      <c r="NA1761" s="135"/>
      <c r="NB1761" s="135"/>
      <c r="NC1761" s="135"/>
      <c r="ND1761" s="135"/>
      <c r="NE1761" s="135"/>
      <c r="NF1761" s="135"/>
      <c r="NG1761" s="135"/>
      <c r="NH1761" s="135"/>
      <c r="NI1761" s="135"/>
      <c r="NJ1761" s="135"/>
      <c r="NK1761" s="135"/>
      <c r="NL1761" s="135"/>
      <c r="NM1761" s="135"/>
      <c r="NN1761" s="135"/>
      <c r="NO1761" s="135"/>
      <c r="NP1761" s="135"/>
      <c r="NQ1761" s="39"/>
      <c r="QS1761"/>
      <c r="QT1761"/>
      <c r="QU1761"/>
      <c r="QV1761"/>
      <c r="QW1761"/>
      <c r="QX1761"/>
      <c r="QY1761"/>
      <c r="QZ1761"/>
      <c r="RA1761"/>
      <c r="RB1761" s="39"/>
      <c r="RC1761" s="39"/>
      <c r="RD1761" s="39"/>
    </row>
    <row r="1762" spans="2:472" x14ac:dyDescent="0.2">
      <c r="B1762" s="426"/>
      <c r="C1762" s="427"/>
      <c r="V1762" s="63">
        <v>224</v>
      </c>
      <c r="W1762" s="54" t="s">
        <v>3979</v>
      </c>
      <c r="X1762" s="64">
        <v>101510</v>
      </c>
      <c r="Y1762" s="54" t="s">
        <v>2471</v>
      </c>
      <c r="Z1762" s="63" t="s">
        <v>412</v>
      </c>
      <c r="AA1762" s="54" t="s">
        <v>569</v>
      </c>
      <c r="AB1762" s="54" t="s">
        <v>392</v>
      </c>
      <c r="AC1762" s="54" t="s">
        <v>2471</v>
      </c>
      <c r="AD1762" s="64" t="s">
        <v>3886</v>
      </c>
      <c r="AE1762" s="64" t="s">
        <v>6608</v>
      </c>
      <c r="AF1762" s="63">
        <v>224</v>
      </c>
      <c r="AG1762" s="54" t="s">
        <v>3979</v>
      </c>
      <c r="AH1762" s="54" t="s">
        <v>3978</v>
      </c>
      <c r="AI1762" s="63" t="s">
        <v>3980</v>
      </c>
      <c r="AJ1762" s="64" t="s">
        <v>3981</v>
      </c>
      <c r="AK1762" s="569">
        <v>2410170</v>
      </c>
      <c r="AL1762" s="64" t="s">
        <v>392</v>
      </c>
      <c r="AM1762" s="64" t="s">
        <v>3984</v>
      </c>
      <c r="AN1762" s="570">
        <v>244239700</v>
      </c>
      <c r="AO1762" s="54"/>
      <c r="AP1762" s="54"/>
      <c r="AQ1762" s="54"/>
      <c r="AR1762" s="54"/>
      <c r="AS1762" s="54"/>
      <c r="AT1762" s="64" t="s">
        <v>6526</v>
      </c>
      <c r="AU1762" s="64"/>
      <c r="AV1762" s="54"/>
      <c r="AW1762" s="54"/>
      <c r="AX1762" s="54"/>
      <c r="AY1762" s="54"/>
      <c r="AZ1762" s="54"/>
      <c r="BA1762" s="54"/>
      <c r="BB1762" s="54"/>
      <c r="BC1762" s="54"/>
      <c r="BD1762" s="64">
        <v>101510</v>
      </c>
      <c r="BE1762" s="54" t="s">
        <v>2471</v>
      </c>
      <c r="BF1762" s="63" t="s">
        <v>412</v>
      </c>
      <c r="BG1762" s="54" t="s">
        <v>569</v>
      </c>
      <c r="BH1762" s="54" t="s">
        <v>392</v>
      </c>
      <c r="BI1762" s="54" t="s">
        <v>2471</v>
      </c>
      <c r="BJ1762" s="64" t="s">
        <v>3886</v>
      </c>
      <c r="BK1762" s="64" t="s">
        <v>6608</v>
      </c>
      <c r="BL1762" s="54"/>
      <c r="BM1762" s="54"/>
      <c r="BN1762" s="54"/>
      <c r="BO1762" s="39"/>
      <c r="BP1762" s="39"/>
      <c r="BQ1762" s="39"/>
      <c r="BR1762" s="39"/>
      <c r="BS1762" s="47"/>
      <c r="BT1762" s="39"/>
      <c r="BU1762" s="39"/>
      <c r="BV1762" s="39"/>
      <c r="BW1762" s="39"/>
      <c r="BX1762" s="39"/>
      <c r="BY1762" s="39"/>
      <c r="BZ1762" s="39"/>
      <c r="CA1762" s="39"/>
      <c r="CB1762" s="39"/>
      <c r="CC1762" s="47"/>
      <c r="CD1762" s="39"/>
      <c r="CE1762" s="39"/>
      <c r="CF1762" s="48"/>
      <c r="CG1762" s="48"/>
      <c r="CH1762" s="48"/>
      <c r="CI1762" s="48"/>
      <c r="CJ1762" s="48"/>
      <c r="CK1762" s="48"/>
      <c r="CL1762" s="48"/>
      <c r="CM1762" s="48"/>
      <c r="CN1762" s="48"/>
      <c r="CO1762" s="48"/>
      <c r="CP1762" s="48"/>
      <c r="CQ1762" s="48"/>
      <c r="CR1762" s="48"/>
      <c r="CS1762" s="48"/>
      <c r="CT1762" s="48"/>
      <c r="CU1762" s="48"/>
      <c r="CV1762" s="48"/>
      <c r="CW1762" s="48"/>
      <c r="CX1762" s="39"/>
      <c r="ML1762" s="135"/>
      <c r="MM1762" s="135"/>
      <c r="MN1762" s="135"/>
      <c r="MO1762" s="135"/>
      <c r="MP1762" s="135"/>
      <c r="MQ1762" s="135"/>
      <c r="MR1762" s="135"/>
      <c r="MS1762" s="135"/>
      <c r="MT1762" s="135"/>
      <c r="MU1762" s="135"/>
      <c r="MV1762" s="135"/>
      <c r="MW1762" s="135"/>
      <c r="MX1762" s="135"/>
      <c r="MY1762" s="135"/>
      <c r="MZ1762" s="135"/>
      <c r="NA1762" s="135"/>
      <c r="NB1762" s="135"/>
      <c r="NC1762" s="135"/>
      <c r="ND1762" s="135"/>
      <c r="NE1762" s="135"/>
      <c r="NF1762" s="135"/>
      <c r="NG1762" s="135"/>
      <c r="NH1762" s="135"/>
      <c r="NI1762" s="135"/>
      <c r="NJ1762" s="135"/>
      <c r="NK1762" s="135"/>
      <c r="NL1762" s="135"/>
      <c r="NM1762" s="135"/>
      <c r="NN1762" s="135"/>
      <c r="NO1762" s="135"/>
      <c r="NP1762" s="135"/>
      <c r="NQ1762" s="39"/>
      <c r="QS1762"/>
      <c r="QT1762"/>
      <c r="QU1762"/>
      <c r="QV1762"/>
      <c r="QW1762"/>
      <c r="QX1762"/>
      <c r="QY1762"/>
      <c r="QZ1762"/>
      <c r="RA1762"/>
      <c r="RB1762" s="39"/>
      <c r="RC1762" s="39"/>
      <c r="RD1762" s="39"/>
    </row>
    <row r="1763" spans="2:472" x14ac:dyDescent="0.2">
      <c r="B1763" s="426"/>
      <c r="C1763" s="427"/>
      <c r="V1763" s="63">
        <v>224</v>
      </c>
      <c r="W1763" s="54" t="s">
        <v>3979</v>
      </c>
      <c r="X1763" s="64">
        <v>101518</v>
      </c>
      <c r="Y1763" s="54" t="s">
        <v>2968</v>
      </c>
      <c r="Z1763" s="63" t="s">
        <v>412</v>
      </c>
      <c r="AA1763" s="54" t="s">
        <v>569</v>
      </c>
      <c r="AB1763" s="54" t="s">
        <v>392</v>
      </c>
      <c r="AC1763" s="54" t="s">
        <v>6621</v>
      </c>
      <c r="AD1763" s="64" t="s">
        <v>3886</v>
      </c>
      <c r="AE1763" s="64" t="s">
        <v>6608</v>
      </c>
      <c r="AF1763" s="63">
        <v>224</v>
      </c>
      <c r="AG1763" s="54" t="s">
        <v>3979</v>
      </c>
      <c r="AH1763" s="54" t="s">
        <v>3978</v>
      </c>
      <c r="AI1763" s="63" t="s">
        <v>3980</v>
      </c>
      <c r="AJ1763" s="64" t="s">
        <v>3981</v>
      </c>
      <c r="AK1763" s="569">
        <v>2410170</v>
      </c>
      <c r="AL1763" s="64" t="s">
        <v>392</v>
      </c>
      <c r="AM1763" s="64" t="s">
        <v>3984</v>
      </c>
      <c r="AN1763" s="570">
        <v>244239700</v>
      </c>
      <c r="AO1763" s="54"/>
      <c r="AP1763" s="54"/>
      <c r="AQ1763" s="54"/>
      <c r="AR1763" s="54"/>
      <c r="AS1763" s="54"/>
      <c r="AT1763" s="64" t="s">
        <v>6526</v>
      </c>
      <c r="AU1763" s="64"/>
      <c r="AV1763" s="54"/>
      <c r="AW1763" s="54"/>
      <c r="AX1763" s="54"/>
      <c r="AY1763" s="54"/>
      <c r="AZ1763" s="54"/>
      <c r="BA1763" s="54"/>
      <c r="BB1763" s="54"/>
      <c r="BC1763" s="54"/>
      <c r="BD1763" s="64">
        <v>101518</v>
      </c>
      <c r="BE1763" s="54" t="s">
        <v>2968</v>
      </c>
      <c r="BF1763" s="63" t="s">
        <v>412</v>
      </c>
      <c r="BG1763" s="54" t="s">
        <v>569</v>
      </c>
      <c r="BH1763" s="54" t="s">
        <v>392</v>
      </c>
      <c r="BI1763" s="54" t="s">
        <v>6621</v>
      </c>
      <c r="BJ1763" s="64" t="s">
        <v>3886</v>
      </c>
      <c r="BK1763" s="64" t="s">
        <v>6608</v>
      </c>
      <c r="BL1763" s="54"/>
      <c r="BM1763" s="54"/>
      <c r="BN1763" s="54"/>
      <c r="BO1763" s="39"/>
      <c r="BP1763" s="39"/>
      <c r="BQ1763" s="39"/>
      <c r="BR1763" s="39"/>
      <c r="BS1763" s="47"/>
      <c r="BT1763" s="39"/>
      <c r="BU1763" s="39"/>
      <c r="BV1763" s="39"/>
      <c r="BW1763" s="39"/>
      <c r="BX1763" s="39"/>
      <c r="BY1763" s="39"/>
      <c r="BZ1763" s="39"/>
      <c r="CA1763" s="39"/>
      <c r="CB1763" s="39"/>
      <c r="CC1763" s="47"/>
      <c r="CD1763" s="39"/>
      <c r="CE1763" s="39"/>
      <c r="CF1763" s="48"/>
      <c r="CG1763" s="48"/>
      <c r="CH1763" s="48"/>
      <c r="CI1763" s="48"/>
      <c r="CJ1763" s="48"/>
      <c r="CK1763" s="48"/>
      <c r="CL1763" s="48"/>
      <c r="CM1763" s="48"/>
      <c r="CN1763" s="48"/>
      <c r="CO1763" s="48"/>
      <c r="CP1763" s="48"/>
      <c r="CQ1763" s="48"/>
      <c r="CR1763" s="48"/>
      <c r="CS1763" s="48"/>
      <c r="CT1763" s="48"/>
      <c r="CU1763" s="48"/>
      <c r="CV1763" s="48"/>
      <c r="CW1763" s="48"/>
      <c r="CX1763" s="39"/>
      <c r="ML1763" s="135"/>
      <c r="MM1763" s="135"/>
      <c r="MN1763" s="135"/>
      <c r="MO1763" s="135"/>
      <c r="MP1763" s="135"/>
      <c r="MQ1763" s="135"/>
      <c r="MR1763" s="135"/>
      <c r="MS1763" s="135"/>
      <c r="MT1763" s="135"/>
      <c r="MU1763" s="135"/>
      <c r="MV1763" s="135"/>
      <c r="MW1763" s="135"/>
      <c r="MX1763" s="135"/>
      <c r="MY1763" s="135"/>
      <c r="MZ1763" s="135"/>
      <c r="NA1763" s="135"/>
      <c r="NB1763" s="135"/>
      <c r="NC1763" s="135"/>
      <c r="ND1763" s="135"/>
      <c r="NE1763" s="135"/>
      <c r="NF1763" s="135"/>
      <c r="NG1763" s="135"/>
      <c r="NH1763" s="135"/>
      <c r="NI1763" s="135"/>
      <c r="NJ1763" s="135"/>
      <c r="NK1763" s="135"/>
      <c r="NL1763" s="135"/>
      <c r="NM1763" s="135"/>
      <c r="NN1763" s="135"/>
      <c r="NO1763" s="135"/>
      <c r="NP1763" s="135"/>
      <c r="NQ1763" s="39"/>
      <c r="QS1763"/>
      <c r="QT1763"/>
      <c r="QU1763"/>
      <c r="QV1763"/>
      <c r="QW1763"/>
      <c r="QX1763"/>
      <c r="QY1763"/>
      <c r="QZ1763"/>
      <c r="RA1763"/>
      <c r="RB1763" s="39"/>
      <c r="RC1763" s="39"/>
      <c r="RD1763" s="39"/>
    </row>
    <row r="1764" spans="2:472" x14ac:dyDescent="0.2">
      <c r="B1764" s="426"/>
      <c r="C1764" s="427"/>
      <c r="V1764" s="63">
        <v>224</v>
      </c>
      <c r="W1764" s="54" t="s">
        <v>3979</v>
      </c>
      <c r="X1764" s="64">
        <v>101519</v>
      </c>
      <c r="Y1764" s="54" t="s">
        <v>999</v>
      </c>
      <c r="Z1764" s="63" t="s">
        <v>412</v>
      </c>
      <c r="AA1764" s="54" t="s">
        <v>569</v>
      </c>
      <c r="AB1764" s="54" t="s">
        <v>392</v>
      </c>
      <c r="AC1764" s="54" t="s">
        <v>6622</v>
      </c>
      <c r="AD1764" s="64" t="s">
        <v>3886</v>
      </c>
      <c r="AE1764" s="64" t="s">
        <v>6608</v>
      </c>
      <c r="AF1764" s="63">
        <v>224</v>
      </c>
      <c r="AG1764" s="54" t="s">
        <v>3979</v>
      </c>
      <c r="AH1764" s="54" t="s">
        <v>3978</v>
      </c>
      <c r="AI1764" s="63" t="s">
        <v>3980</v>
      </c>
      <c r="AJ1764" s="64" t="s">
        <v>3981</v>
      </c>
      <c r="AK1764" s="569">
        <v>2410170</v>
      </c>
      <c r="AL1764" s="64" t="s">
        <v>392</v>
      </c>
      <c r="AM1764" s="64" t="s">
        <v>3984</v>
      </c>
      <c r="AN1764" s="570">
        <v>244239700</v>
      </c>
      <c r="AO1764" s="54"/>
      <c r="AP1764" s="54"/>
      <c r="AQ1764" s="54"/>
      <c r="AR1764" s="54"/>
      <c r="AS1764" s="54"/>
      <c r="AT1764" s="64" t="s">
        <v>6526</v>
      </c>
      <c r="AU1764" s="64"/>
      <c r="AV1764" s="54"/>
      <c r="AW1764" s="54"/>
      <c r="AX1764" s="54"/>
      <c r="AY1764" s="54"/>
      <c r="AZ1764" s="54"/>
      <c r="BA1764" s="54"/>
      <c r="BB1764" s="54"/>
      <c r="BC1764" s="54"/>
      <c r="BD1764" s="64">
        <v>101519</v>
      </c>
      <c r="BE1764" s="54" t="s">
        <v>999</v>
      </c>
      <c r="BF1764" s="63" t="s">
        <v>412</v>
      </c>
      <c r="BG1764" s="54" t="s">
        <v>569</v>
      </c>
      <c r="BH1764" s="54" t="s">
        <v>392</v>
      </c>
      <c r="BI1764" s="54" t="s">
        <v>6622</v>
      </c>
      <c r="BJ1764" s="64" t="s">
        <v>3886</v>
      </c>
      <c r="BK1764" s="64" t="s">
        <v>6608</v>
      </c>
      <c r="BL1764" s="54"/>
      <c r="BM1764" s="54"/>
      <c r="BN1764" s="54"/>
      <c r="BO1764" s="39"/>
      <c r="BP1764" s="39"/>
      <c r="BQ1764" s="39"/>
      <c r="BR1764" s="39"/>
      <c r="BS1764" s="47"/>
      <c r="BT1764" s="39"/>
      <c r="BU1764" s="39"/>
      <c r="BV1764" s="39"/>
      <c r="BW1764" s="39"/>
      <c r="BX1764" s="39"/>
      <c r="BY1764" s="39"/>
      <c r="BZ1764" s="39"/>
      <c r="CA1764" s="39"/>
      <c r="CB1764" s="39"/>
      <c r="CC1764" s="47"/>
      <c r="CD1764" s="39"/>
      <c r="CE1764" s="39"/>
      <c r="CF1764" s="48"/>
      <c r="CG1764" s="48"/>
      <c r="CH1764" s="48"/>
      <c r="CI1764" s="48"/>
      <c r="CJ1764" s="48"/>
      <c r="CK1764" s="48"/>
      <c r="CL1764" s="48"/>
      <c r="CM1764" s="48"/>
      <c r="CN1764" s="48"/>
      <c r="CO1764" s="48"/>
      <c r="CP1764" s="48"/>
      <c r="CQ1764" s="48"/>
      <c r="CR1764" s="48"/>
      <c r="CS1764" s="48"/>
      <c r="CT1764" s="48"/>
      <c r="CU1764" s="48"/>
      <c r="CV1764" s="48"/>
      <c r="CW1764" s="48"/>
      <c r="CX1764" s="39"/>
      <c r="ML1764" s="135"/>
      <c r="MM1764" s="135"/>
      <c r="MN1764" s="135"/>
      <c r="MO1764" s="135"/>
      <c r="MP1764" s="135"/>
      <c r="MQ1764" s="135"/>
      <c r="MR1764" s="135"/>
      <c r="MS1764" s="135"/>
      <c r="MT1764" s="135"/>
      <c r="MU1764" s="135"/>
      <c r="MV1764" s="135"/>
      <c r="MW1764" s="135"/>
      <c r="MX1764" s="135"/>
      <c r="MY1764" s="135"/>
      <c r="MZ1764" s="135"/>
      <c r="NA1764" s="135"/>
      <c r="NB1764" s="135"/>
      <c r="NC1764" s="135"/>
      <c r="ND1764" s="135"/>
      <c r="NE1764" s="135"/>
      <c r="NF1764" s="135"/>
      <c r="NG1764" s="135"/>
      <c r="NH1764" s="135"/>
      <c r="NI1764" s="135"/>
      <c r="NJ1764" s="135"/>
      <c r="NK1764" s="135"/>
      <c r="NL1764" s="135"/>
      <c r="NM1764" s="135"/>
      <c r="NN1764" s="135"/>
      <c r="NO1764" s="135"/>
      <c r="NP1764" s="135"/>
      <c r="NQ1764" s="39"/>
      <c r="QS1764"/>
      <c r="QT1764"/>
      <c r="QU1764"/>
      <c r="QV1764"/>
      <c r="QW1764"/>
      <c r="QX1764"/>
      <c r="QY1764"/>
      <c r="QZ1764"/>
      <c r="RA1764"/>
      <c r="RB1764" s="39"/>
      <c r="RC1764" s="39"/>
      <c r="RD1764" s="39"/>
    </row>
    <row r="1765" spans="2:472" x14ac:dyDescent="0.2">
      <c r="B1765" s="426"/>
      <c r="C1765" s="427"/>
      <c r="V1765" s="63">
        <v>224</v>
      </c>
      <c r="W1765" s="54" t="s">
        <v>3979</v>
      </c>
      <c r="X1765" s="64">
        <v>101513</v>
      </c>
      <c r="Y1765" s="54" t="s">
        <v>2615</v>
      </c>
      <c r="Z1765" s="63" t="s">
        <v>412</v>
      </c>
      <c r="AA1765" s="54" t="s">
        <v>569</v>
      </c>
      <c r="AB1765" s="54" t="s">
        <v>392</v>
      </c>
      <c r="AC1765" s="54" t="s">
        <v>2615</v>
      </c>
      <c r="AD1765" s="64" t="s">
        <v>3886</v>
      </c>
      <c r="AE1765" s="64" t="s">
        <v>6608</v>
      </c>
      <c r="AF1765" s="63">
        <v>224</v>
      </c>
      <c r="AG1765" s="54" t="s">
        <v>3979</v>
      </c>
      <c r="AH1765" s="54" t="s">
        <v>3978</v>
      </c>
      <c r="AI1765" s="63" t="s">
        <v>3980</v>
      </c>
      <c r="AJ1765" s="64" t="s">
        <v>3981</v>
      </c>
      <c r="AK1765" s="569">
        <v>2410170</v>
      </c>
      <c r="AL1765" s="64" t="s">
        <v>392</v>
      </c>
      <c r="AM1765" s="64" t="s">
        <v>3984</v>
      </c>
      <c r="AN1765" s="570">
        <v>244239700</v>
      </c>
      <c r="AO1765" s="54"/>
      <c r="AP1765" s="54"/>
      <c r="AQ1765" s="54"/>
      <c r="AR1765" s="54"/>
      <c r="AS1765" s="54"/>
      <c r="AT1765" s="64" t="s">
        <v>6526</v>
      </c>
      <c r="AU1765" s="64"/>
      <c r="AV1765" s="54"/>
      <c r="AW1765" s="54"/>
      <c r="AX1765" s="54"/>
      <c r="AY1765" s="54"/>
      <c r="AZ1765" s="54"/>
      <c r="BA1765" s="54"/>
      <c r="BB1765" s="54"/>
      <c r="BC1765" s="54"/>
      <c r="BD1765" s="64">
        <v>101513</v>
      </c>
      <c r="BE1765" s="54" t="s">
        <v>2615</v>
      </c>
      <c r="BF1765" s="63" t="s">
        <v>412</v>
      </c>
      <c r="BG1765" s="54" t="s">
        <v>569</v>
      </c>
      <c r="BH1765" s="54" t="s">
        <v>392</v>
      </c>
      <c r="BI1765" s="54" t="s">
        <v>2615</v>
      </c>
      <c r="BJ1765" s="64" t="s">
        <v>3886</v>
      </c>
      <c r="BK1765" s="64" t="s">
        <v>6608</v>
      </c>
      <c r="BL1765" s="54"/>
      <c r="BM1765" s="54"/>
      <c r="BN1765" s="54"/>
      <c r="BO1765" s="39"/>
      <c r="BP1765" s="39"/>
      <c r="BQ1765" s="39"/>
      <c r="BR1765" s="39"/>
      <c r="BS1765" s="47"/>
      <c r="BT1765" s="39"/>
      <c r="BU1765" s="39"/>
      <c r="BV1765" s="39"/>
      <c r="BW1765" s="39"/>
      <c r="BX1765" s="39"/>
      <c r="BY1765" s="39"/>
      <c r="BZ1765" s="39"/>
      <c r="CA1765" s="39"/>
      <c r="CB1765" s="39"/>
      <c r="CC1765" s="47"/>
      <c r="CD1765" s="39"/>
      <c r="CE1765" s="39"/>
      <c r="CF1765" s="48"/>
      <c r="CG1765" s="48"/>
      <c r="CH1765" s="48"/>
      <c r="CI1765" s="48"/>
      <c r="CJ1765" s="48"/>
      <c r="CK1765" s="48"/>
      <c r="CL1765" s="48"/>
      <c r="CM1765" s="48"/>
      <c r="CN1765" s="48"/>
      <c r="CO1765" s="48"/>
      <c r="CP1765" s="48"/>
      <c r="CQ1765" s="48"/>
      <c r="CR1765" s="48"/>
      <c r="CS1765" s="48"/>
      <c r="CT1765" s="48"/>
      <c r="CU1765" s="48"/>
      <c r="CV1765" s="48"/>
      <c r="CW1765" s="48"/>
      <c r="CX1765" s="39"/>
      <c r="ML1765" s="135"/>
      <c r="MM1765" s="135"/>
      <c r="MN1765" s="135"/>
      <c r="MO1765" s="135"/>
      <c r="MP1765" s="135"/>
      <c r="MQ1765" s="135"/>
      <c r="MR1765" s="135"/>
      <c r="MS1765" s="135"/>
      <c r="MT1765" s="135"/>
      <c r="MU1765" s="135"/>
      <c r="MV1765" s="135"/>
      <c r="MW1765" s="135"/>
      <c r="MX1765" s="135"/>
      <c r="MY1765" s="135"/>
      <c r="MZ1765" s="135"/>
      <c r="NA1765" s="135"/>
      <c r="NB1765" s="135"/>
      <c r="NC1765" s="135"/>
      <c r="ND1765" s="135"/>
      <c r="NE1765" s="135"/>
      <c r="NF1765" s="135"/>
      <c r="NG1765" s="135"/>
      <c r="NH1765" s="135"/>
      <c r="NI1765" s="135"/>
      <c r="NJ1765" s="135"/>
      <c r="NK1765" s="135"/>
      <c r="NL1765" s="135"/>
      <c r="NM1765" s="135"/>
      <c r="NN1765" s="135"/>
      <c r="NO1765" s="135"/>
      <c r="NP1765" s="135"/>
      <c r="NQ1765" s="39"/>
      <c r="QS1765"/>
      <c r="QT1765"/>
      <c r="QU1765"/>
      <c r="QV1765"/>
      <c r="QW1765"/>
      <c r="QX1765"/>
      <c r="QY1765"/>
      <c r="QZ1765"/>
      <c r="RA1765"/>
      <c r="RB1765" s="39"/>
      <c r="RC1765" s="39"/>
      <c r="RD1765" s="39"/>
    </row>
    <row r="1766" spans="2:472" x14ac:dyDescent="0.2">
      <c r="B1766" s="426"/>
      <c r="C1766" s="427"/>
      <c r="V1766" s="63">
        <v>224</v>
      </c>
      <c r="W1766" s="54" t="s">
        <v>3979</v>
      </c>
      <c r="X1766" s="64">
        <v>101514</v>
      </c>
      <c r="Y1766" s="54" t="s">
        <v>2750</v>
      </c>
      <c r="Z1766" s="63" t="s">
        <v>412</v>
      </c>
      <c r="AA1766" s="54" t="s">
        <v>569</v>
      </c>
      <c r="AB1766" s="54" t="s">
        <v>392</v>
      </c>
      <c r="AC1766" s="54" t="s">
        <v>2750</v>
      </c>
      <c r="AD1766" s="64" t="s">
        <v>3886</v>
      </c>
      <c r="AE1766" s="64" t="s">
        <v>6608</v>
      </c>
      <c r="AF1766" s="63">
        <v>224</v>
      </c>
      <c r="AG1766" s="54" t="s">
        <v>3979</v>
      </c>
      <c r="AH1766" s="54" t="s">
        <v>3978</v>
      </c>
      <c r="AI1766" s="63" t="s">
        <v>3980</v>
      </c>
      <c r="AJ1766" s="64" t="s">
        <v>3981</v>
      </c>
      <c r="AK1766" s="569">
        <v>2410170</v>
      </c>
      <c r="AL1766" s="64" t="s">
        <v>392</v>
      </c>
      <c r="AM1766" s="64" t="s">
        <v>3984</v>
      </c>
      <c r="AN1766" s="570">
        <v>244239700</v>
      </c>
      <c r="AO1766" s="54"/>
      <c r="AP1766" s="54"/>
      <c r="AQ1766" s="54"/>
      <c r="AR1766" s="54"/>
      <c r="AS1766" s="54"/>
      <c r="AT1766" s="64" t="s">
        <v>6526</v>
      </c>
      <c r="AU1766" s="64"/>
      <c r="AV1766" s="54"/>
      <c r="AW1766" s="54"/>
      <c r="AX1766" s="54"/>
      <c r="AY1766" s="54"/>
      <c r="AZ1766" s="54"/>
      <c r="BA1766" s="54"/>
      <c r="BB1766" s="54"/>
      <c r="BC1766" s="54"/>
      <c r="BD1766" s="64">
        <v>101514</v>
      </c>
      <c r="BE1766" s="54" t="s">
        <v>2750</v>
      </c>
      <c r="BF1766" s="63" t="s">
        <v>412</v>
      </c>
      <c r="BG1766" s="54" t="s">
        <v>569</v>
      </c>
      <c r="BH1766" s="54" t="s">
        <v>392</v>
      </c>
      <c r="BI1766" s="54" t="s">
        <v>2750</v>
      </c>
      <c r="BJ1766" s="64" t="s">
        <v>3886</v>
      </c>
      <c r="BK1766" s="64" t="s">
        <v>6608</v>
      </c>
      <c r="BL1766" s="54"/>
      <c r="BM1766" s="54"/>
      <c r="BN1766" s="54"/>
      <c r="BO1766" s="39"/>
      <c r="BP1766" s="39"/>
      <c r="BQ1766" s="39"/>
      <c r="BR1766" s="39"/>
      <c r="BS1766" s="47"/>
      <c r="BT1766" s="39"/>
      <c r="BU1766" s="39"/>
      <c r="BV1766" s="39"/>
      <c r="BW1766" s="39"/>
      <c r="BX1766" s="39"/>
      <c r="BY1766" s="39"/>
      <c r="BZ1766" s="39"/>
      <c r="CA1766" s="39"/>
      <c r="CB1766" s="39"/>
      <c r="CC1766" s="47"/>
      <c r="CD1766" s="39"/>
      <c r="CE1766" s="39"/>
      <c r="CF1766" s="48"/>
      <c r="CG1766" s="48"/>
      <c r="CH1766" s="48"/>
      <c r="CI1766" s="48"/>
      <c r="CJ1766" s="48"/>
      <c r="CK1766" s="48"/>
      <c r="CL1766" s="48"/>
      <c r="CM1766" s="48"/>
      <c r="CN1766" s="48"/>
      <c r="CO1766" s="48"/>
      <c r="CP1766" s="48"/>
      <c r="CQ1766" s="48"/>
      <c r="CR1766" s="48"/>
      <c r="CS1766" s="48"/>
      <c r="CT1766" s="48"/>
      <c r="CU1766" s="48"/>
      <c r="CV1766" s="48"/>
      <c r="CW1766" s="48"/>
      <c r="CX1766" s="39"/>
      <c r="ML1766" s="135"/>
      <c r="MM1766" s="135"/>
      <c r="MN1766" s="135"/>
      <c r="MO1766" s="135"/>
      <c r="MP1766" s="135"/>
      <c r="MQ1766" s="135"/>
      <c r="MR1766" s="135"/>
      <c r="MS1766" s="135"/>
      <c r="MT1766" s="135"/>
      <c r="MU1766" s="135"/>
      <c r="MV1766" s="135"/>
      <c r="MW1766" s="135"/>
      <c r="MX1766" s="135"/>
      <c r="MY1766" s="135"/>
      <c r="MZ1766" s="135"/>
      <c r="NA1766" s="135"/>
      <c r="NB1766" s="135"/>
      <c r="NC1766" s="135"/>
      <c r="ND1766" s="135"/>
      <c r="NE1766" s="135"/>
      <c r="NF1766" s="135"/>
      <c r="NG1766" s="135"/>
      <c r="NH1766" s="135"/>
      <c r="NI1766" s="135"/>
      <c r="NJ1766" s="135"/>
      <c r="NK1766" s="135"/>
      <c r="NL1766" s="135"/>
      <c r="NM1766" s="135"/>
      <c r="NN1766" s="135"/>
      <c r="NO1766" s="135"/>
      <c r="NP1766" s="135"/>
      <c r="NQ1766" s="39"/>
      <c r="QS1766"/>
      <c r="QT1766"/>
      <c r="QU1766"/>
      <c r="QV1766"/>
      <c r="QW1766"/>
      <c r="QX1766"/>
      <c r="QY1766"/>
      <c r="QZ1766"/>
      <c r="RA1766"/>
      <c r="RB1766" s="39"/>
      <c r="RC1766" s="39"/>
      <c r="RD1766" s="39"/>
    </row>
    <row r="1767" spans="2:472" x14ac:dyDescent="0.2">
      <c r="B1767" s="426"/>
      <c r="C1767" s="427"/>
      <c r="V1767" s="63">
        <v>224</v>
      </c>
      <c r="W1767" s="54" t="s">
        <v>3979</v>
      </c>
      <c r="X1767" s="64">
        <v>101602</v>
      </c>
      <c r="Y1767" s="54" t="s">
        <v>843</v>
      </c>
      <c r="Z1767" s="63" t="s">
        <v>412</v>
      </c>
      <c r="AA1767" s="54" t="s">
        <v>570</v>
      </c>
      <c r="AB1767" s="54" t="s">
        <v>392</v>
      </c>
      <c r="AC1767" s="54" t="s">
        <v>843</v>
      </c>
      <c r="AD1767" s="64" t="s">
        <v>3886</v>
      </c>
      <c r="AE1767" s="64" t="s">
        <v>6608</v>
      </c>
      <c r="AF1767" s="63">
        <v>224</v>
      </c>
      <c r="AG1767" s="54" t="s">
        <v>3979</v>
      </c>
      <c r="AH1767" s="54" t="s">
        <v>3978</v>
      </c>
      <c r="AI1767" s="63" t="s">
        <v>3980</v>
      </c>
      <c r="AJ1767" s="64" t="s">
        <v>3981</v>
      </c>
      <c r="AK1767" s="569">
        <v>2410170</v>
      </c>
      <c r="AL1767" s="64" t="s">
        <v>392</v>
      </c>
      <c r="AM1767" s="64" t="s">
        <v>3984</v>
      </c>
      <c r="AN1767" s="570">
        <v>244239700</v>
      </c>
      <c r="AO1767" s="54"/>
      <c r="AP1767" s="54"/>
      <c r="AQ1767" s="54"/>
      <c r="AR1767" s="54"/>
      <c r="AS1767" s="54"/>
      <c r="AT1767" s="64" t="s">
        <v>6526</v>
      </c>
      <c r="AU1767" s="64"/>
      <c r="AV1767" s="54"/>
      <c r="AW1767" s="54"/>
      <c r="AX1767" s="54"/>
      <c r="AY1767" s="54"/>
      <c r="AZ1767" s="54"/>
      <c r="BA1767" s="54"/>
      <c r="BB1767" s="54"/>
      <c r="BC1767" s="54"/>
      <c r="BD1767" s="64">
        <v>101602</v>
      </c>
      <c r="BE1767" s="54" t="s">
        <v>843</v>
      </c>
      <c r="BF1767" s="63" t="s">
        <v>412</v>
      </c>
      <c r="BG1767" s="54" t="s">
        <v>570</v>
      </c>
      <c r="BH1767" s="54" t="s">
        <v>392</v>
      </c>
      <c r="BI1767" s="54" t="s">
        <v>843</v>
      </c>
      <c r="BJ1767" s="64" t="s">
        <v>3886</v>
      </c>
      <c r="BK1767" s="64" t="s">
        <v>6608</v>
      </c>
      <c r="BL1767" s="54"/>
      <c r="BM1767" s="54"/>
      <c r="BN1767" s="54"/>
      <c r="BO1767" s="39"/>
      <c r="BP1767" s="39"/>
      <c r="BQ1767" s="39"/>
      <c r="BR1767" s="39"/>
      <c r="BS1767" s="47"/>
      <c r="BT1767" s="39"/>
      <c r="BU1767" s="39"/>
      <c r="BV1767" s="39"/>
      <c r="BW1767" s="39"/>
      <c r="BX1767" s="39"/>
      <c r="BY1767" s="39"/>
      <c r="BZ1767" s="39"/>
      <c r="CA1767" s="39"/>
      <c r="CB1767" s="39"/>
      <c r="CC1767" s="47"/>
      <c r="CD1767" s="39"/>
      <c r="CE1767" s="39"/>
      <c r="CF1767" s="48"/>
      <c r="CG1767" s="48"/>
      <c r="CH1767" s="48"/>
      <c r="CI1767" s="48"/>
      <c r="CJ1767" s="48"/>
      <c r="CK1767" s="48"/>
      <c r="CL1767" s="48"/>
      <c r="CM1767" s="48"/>
      <c r="CN1767" s="48"/>
      <c r="CO1767" s="48"/>
      <c r="CP1767" s="48"/>
      <c r="CQ1767" s="48"/>
      <c r="CR1767" s="48"/>
      <c r="CS1767" s="48"/>
      <c r="CT1767" s="48"/>
      <c r="CU1767" s="48"/>
      <c r="CV1767" s="48"/>
      <c r="CW1767" s="48"/>
      <c r="CX1767" s="39"/>
      <c r="ML1767" s="135"/>
      <c r="MM1767" s="135"/>
      <c r="MN1767" s="135"/>
      <c r="MO1767" s="135"/>
      <c r="MP1767" s="135"/>
      <c r="MQ1767" s="135"/>
      <c r="MR1767" s="135"/>
      <c r="MS1767" s="135"/>
      <c r="MT1767" s="135"/>
      <c r="MU1767" s="135"/>
      <c r="MV1767" s="135"/>
      <c r="MW1767" s="135"/>
      <c r="MX1767" s="135"/>
      <c r="MY1767" s="135"/>
      <c r="MZ1767" s="135"/>
      <c r="NA1767" s="135"/>
      <c r="NB1767" s="135"/>
      <c r="NC1767" s="135"/>
      <c r="ND1767" s="135"/>
      <c r="NE1767" s="135"/>
      <c r="NF1767" s="135"/>
      <c r="NG1767" s="135"/>
      <c r="NH1767" s="135"/>
      <c r="NI1767" s="135"/>
      <c r="NJ1767" s="135"/>
      <c r="NK1767" s="135"/>
      <c r="NL1767" s="135"/>
      <c r="NM1767" s="135"/>
      <c r="NN1767" s="135"/>
      <c r="NO1767" s="135"/>
      <c r="NP1767" s="135"/>
      <c r="NQ1767" s="39"/>
      <c r="QS1767"/>
      <c r="QT1767"/>
      <c r="QU1767"/>
      <c r="QV1767"/>
      <c r="QW1767"/>
      <c r="QX1767"/>
      <c r="QY1767"/>
      <c r="QZ1767"/>
      <c r="RA1767"/>
      <c r="RB1767" s="39"/>
      <c r="RC1767" s="39"/>
      <c r="RD1767" s="39"/>
    </row>
    <row r="1768" spans="2:472" x14ac:dyDescent="0.2">
      <c r="B1768" s="426"/>
      <c r="C1768" s="427"/>
      <c r="V1768" s="63">
        <v>224</v>
      </c>
      <c r="W1768" s="54" t="s">
        <v>3979</v>
      </c>
      <c r="X1768" s="64">
        <v>101605</v>
      </c>
      <c r="Y1768" s="54" t="s">
        <v>1161</v>
      </c>
      <c r="Z1768" s="63" t="s">
        <v>412</v>
      </c>
      <c r="AA1768" s="54" t="s">
        <v>570</v>
      </c>
      <c r="AB1768" s="54" t="s">
        <v>392</v>
      </c>
      <c r="AC1768" s="54" t="s">
        <v>1161</v>
      </c>
      <c r="AD1768" s="64" t="s">
        <v>3886</v>
      </c>
      <c r="AE1768" s="64" t="s">
        <v>6608</v>
      </c>
      <c r="AF1768" s="63">
        <v>224</v>
      </c>
      <c r="AG1768" s="54" t="s">
        <v>3979</v>
      </c>
      <c r="AH1768" s="54" t="s">
        <v>3978</v>
      </c>
      <c r="AI1768" s="63" t="s">
        <v>3980</v>
      </c>
      <c r="AJ1768" s="64" t="s">
        <v>3981</v>
      </c>
      <c r="AK1768" s="569">
        <v>2410170</v>
      </c>
      <c r="AL1768" s="64" t="s">
        <v>392</v>
      </c>
      <c r="AM1768" s="64" t="s">
        <v>3984</v>
      </c>
      <c r="AN1768" s="570">
        <v>244239700</v>
      </c>
      <c r="AO1768" s="54"/>
      <c r="AP1768" s="54"/>
      <c r="AQ1768" s="54"/>
      <c r="AR1768" s="54"/>
      <c r="AS1768" s="54"/>
      <c r="AT1768" s="64" t="s">
        <v>6526</v>
      </c>
      <c r="AU1768" s="64"/>
      <c r="AV1768" s="54"/>
      <c r="AW1768" s="54"/>
      <c r="AX1768" s="54"/>
      <c r="AY1768" s="54"/>
      <c r="AZ1768" s="54"/>
      <c r="BA1768" s="54"/>
      <c r="BB1768" s="54"/>
      <c r="BC1768" s="54"/>
      <c r="BD1768" s="64">
        <v>101605</v>
      </c>
      <c r="BE1768" s="54" t="s">
        <v>1161</v>
      </c>
      <c r="BF1768" s="63" t="s">
        <v>412</v>
      </c>
      <c r="BG1768" s="54" t="s">
        <v>570</v>
      </c>
      <c r="BH1768" s="54" t="s">
        <v>392</v>
      </c>
      <c r="BI1768" s="54" t="s">
        <v>1161</v>
      </c>
      <c r="BJ1768" s="64" t="s">
        <v>3886</v>
      </c>
      <c r="BK1768" s="64" t="s">
        <v>6608</v>
      </c>
      <c r="BL1768" s="54"/>
      <c r="BM1768" s="54"/>
      <c r="BN1768" s="54"/>
      <c r="BO1768" s="39"/>
      <c r="BP1768" s="39"/>
      <c r="BQ1768" s="39"/>
      <c r="BR1768" s="39"/>
      <c r="BS1768" s="47"/>
      <c r="BT1768" s="39"/>
      <c r="BU1768" s="39"/>
      <c r="BV1768" s="39"/>
      <c r="BW1768" s="39"/>
      <c r="BX1768" s="39"/>
      <c r="BY1768" s="39"/>
      <c r="BZ1768" s="39"/>
      <c r="CA1768" s="39"/>
      <c r="CB1768" s="39"/>
      <c r="CC1768" s="47"/>
      <c r="CD1768" s="39"/>
      <c r="CE1768" s="39"/>
      <c r="CF1768" s="48"/>
      <c r="CG1768" s="48"/>
      <c r="CH1768" s="48"/>
      <c r="CI1768" s="48"/>
      <c r="CJ1768" s="48"/>
      <c r="CK1768" s="48"/>
      <c r="CL1768" s="48"/>
      <c r="CM1768" s="48"/>
      <c r="CN1768" s="48"/>
      <c r="CO1768" s="48"/>
      <c r="CP1768" s="48"/>
      <c r="CQ1768" s="48"/>
      <c r="CR1768" s="48"/>
      <c r="CS1768" s="48"/>
      <c r="CT1768" s="48"/>
      <c r="CU1768" s="48"/>
      <c r="CV1768" s="48"/>
      <c r="CW1768" s="48"/>
      <c r="CX1768" s="39"/>
      <c r="ML1768" s="135"/>
      <c r="MM1768" s="135"/>
      <c r="MN1768" s="135"/>
      <c r="MO1768" s="135"/>
      <c r="MP1768" s="135"/>
      <c r="MQ1768" s="135"/>
      <c r="MR1768" s="135"/>
      <c r="MS1768" s="135"/>
      <c r="MT1768" s="135"/>
      <c r="MU1768" s="135"/>
      <c r="MV1768" s="135"/>
      <c r="MW1768" s="135"/>
      <c r="MX1768" s="135"/>
      <c r="MY1768" s="135"/>
      <c r="MZ1768" s="135"/>
      <c r="NA1768" s="135"/>
      <c r="NB1768" s="135"/>
      <c r="NC1768" s="135"/>
      <c r="ND1768" s="135"/>
      <c r="NE1768" s="135"/>
      <c r="NF1768" s="135"/>
      <c r="NG1768" s="135"/>
      <c r="NH1768" s="135"/>
      <c r="NI1768" s="135"/>
      <c r="NJ1768" s="135"/>
      <c r="NK1768" s="135"/>
      <c r="NL1768" s="135"/>
      <c r="NM1768" s="135"/>
      <c r="NN1768" s="135"/>
      <c r="NO1768" s="135"/>
      <c r="NP1768" s="135"/>
      <c r="NQ1768" s="39"/>
      <c r="QS1768"/>
      <c r="QT1768"/>
      <c r="QU1768"/>
      <c r="QV1768"/>
      <c r="QW1768"/>
      <c r="QX1768"/>
      <c r="QY1768"/>
      <c r="QZ1768"/>
      <c r="RA1768"/>
      <c r="RB1768" s="39"/>
      <c r="RC1768" s="39"/>
      <c r="RD1768" s="39"/>
    </row>
    <row r="1769" spans="2:472" x14ac:dyDescent="0.2">
      <c r="B1769" s="426"/>
      <c r="C1769" s="427"/>
      <c r="V1769" s="63">
        <v>224</v>
      </c>
      <c r="W1769" s="54" t="s">
        <v>3979</v>
      </c>
      <c r="X1769" s="64">
        <v>101606</v>
      </c>
      <c r="Y1769" s="54" t="s">
        <v>1465</v>
      </c>
      <c r="Z1769" s="63" t="s">
        <v>412</v>
      </c>
      <c r="AA1769" s="54" t="s">
        <v>570</v>
      </c>
      <c r="AB1769" s="54" t="s">
        <v>392</v>
      </c>
      <c r="AC1769" s="54" t="s">
        <v>1465</v>
      </c>
      <c r="AD1769" s="64" t="s">
        <v>3886</v>
      </c>
      <c r="AE1769" s="64" t="s">
        <v>6608</v>
      </c>
      <c r="AF1769" s="63">
        <v>224</v>
      </c>
      <c r="AG1769" s="54" t="s">
        <v>3979</v>
      </c>
      <c r="AH1769" s="54" t="s">
        <v>3978</v>
      </c>
      <c r="AI1769" s="63" t="s">
        <v>3980</v>
      </c>
      <c r="AJ1769" s="64" t="s">
        <v>3981</v>
      </c>
      <c r="AK1769" s="569">
        <v>2410170</v>
      </c>
      <c r="AL1769" s="64" t="s">
        <v>392</v>
      </c>
      <c r="AM1769" s="64" t="s">
        <v>3984</v>
      </c>
      <c r="AN1769" s="570">
        <v>244239700</v>
      </c>
      <c r="AO1769" s="54"/>
      <c r="AP1769" s="54"/>
      <c r="AQ1769" s="54"/>
      <c r="AR1769" s="54"/>
      <c r="AS1769" s="54"/>
      <c r="AT1769" s="64" t="s">
        <v>6526</v>
      </c>
      <c r="AU1769" s="64"/>
      <c r="AV1769" s="54"/>
      <c r="AW1769" s="54"/>
      <c r="AX1769" s="54"/>
      <c r="AY1769" s="54"/>
      <c r="AZ1769" s="54"/>
      <c r="BA1769" s="54"/>
      <c r="BB1769" s="54"/>
      <c r="BC1769" s="54"/>
      <c r="BD1769" s="64">
        <v>101606</v>
      </c>
      <c r="BE1769" s="54" t="s">
        <v>1465</v>
      </c>
      <c r="BF1769" s="63" t="s">
        <v>412</v>
      </c>
      <c r="BG1769" s="54" t="s">
        <v>570</v>
      </c>
      <c r="BH1769" s="54" t="s">
        <v>392</v>
      </c>
      <c r="BI1769" s="54" t="s">
        <v>1465</v>
      </c>
      <c r="BJ1769" s="64" t="s">
        <v>3886</v>
      </c>
      <c r="BK1769" s="64" t="s">
        <v>6608</v>
      </c>
      <c r="BL1769" s="54"/>
      <c r="BM1769" s="54"/>
      <c r="BN1769" s="54"/>
      <c r="BO1769" s="39"/>
      <c r="BP1769" s="39"/>
      <c r="BQ1769" s="39"/>
      <c r="BR1769" s="39"/>
      <c r="BS1769" s="47"/>
      <c r="BT1769" s="39"/>
      <c r="BU1769" s="39"/>
      <c r="BV1769" s="39"/>
      <c r="BW1769" s="39"/>
      <c r="BX1769" s="39"/>
      <c r="BY1769" s="39"/>
      <c r="BZ1769" s="39"/>
      <c r="CA1769" s="39"/>
      <c r="CB1769" s="39"/>
      <c r="CC1769" s="47"/>
      <c r="CD1769" s="39"/>
      <c r="CE1769" s="39"/>
      <c r="CF1769" s="48"/>
      <c r="CG1769" s="48"/>
      <c r="CH1769" s="48"/>
      <c r="CI1769" s="48"/>
      <c r="CJ1769" s="48"/>
      <c r="CK1769" s="48"/>
      <c r="CL1769" s="48"/>
      <c r="CM1769" s="48"/>
      <c r="CN1769" s="48"/>
      <c r="CO1769" s="48"/>
      <c r="CP1769" s="48"/>
      <c r="CQ1769" s="48"/>
      <c r="CR1769" s="48"/>
      <c r="CS1769" s="48"/>
      <c r="CT1769" s="48"/>
      <c r="CU1769" s="48"/>
      <c r="CV1769" s="48"/>
      <c r="CW1769" s="48"/>
      <c r="CX1769" s="39"/>
      <c r="ML1769" s="135"/>
      <c r="MM1769" s="135"/>
      <c r="MN1769" s="135"/>
      <c r="MO1769" s="135"/>
      <c r="MP1769" s="135"/>
      <c r="MQ1769" s="135"/>
      <c r="MR1769" s="135"/>
      <c r="MS1769" s="135"/>
      <c r="MT1769" s="135"/>
      <c r="MU1769" s="135"/>
      <c r="MV1769" s="135"/>
      <c r="MW1769" s="135"/>
      <c r="MX1769" s="135"/>
      <c r="MY1769" s="135"/>
      <c r="MZ1769" s="135"/>
      <c r="NA1769" s="135"/>
      <c r="NB1769" s="135"/>
      <c r="NC1769" s="135"/>
      <c r="ND1769" s="135"/>
      <c r="NE1769" s="135"/>
      <c r="NF1769" s="135"/>
      <c r="NG1769" s="135"/>
      <c r="NH1769" s="135"/>
      <c r="NI1769" s="135"/>
      <c r="NJ1769" s="135"/>
      <c r="NK1769" s="135"/>
      <c r="NL1769" s="135"/>
      <c r="NM1769" s="135"/>
      <c r="NN1769" s="135"/>
      <c r="NO1769" s="135"/>
      <c r="NP1769" s="135"/>
      <c r="NQ1769" s="39"/>
      <c r="QS1769"/>
      <c r="QT1769"/>
      <c r="QU1769"/>
      <c r="QV1769"/>
      <c r="QW1769"/>
      <c r="QX1769"/>
      <c r="QY1769"/>
      <c r="QZ1769"/>
      <c r="RA1769"/>
      <c r="RB1769" s="39"/>
      <c r="RC1769" s="39"/>
      <c r="RD1769" s="39"/>
    </row>
    <row r="1770" spans="2:472" x14ac:dyDescent="0.2">
      <c r="B1770" s="426"/>
      <c r="C1770" s="427"/>
      <c r="V1770" s="63">
        <v>224</v>
      </c>
      <c r="W1770" s="54" t="s">
        <v>3979</v>
      </c>
      <c r="X1770" s="64">
        <v>101608</v>
      </c>
      <c r="Y1770" s="54" t="s">
        <v>1742</v>
      </c>
      <c r="Z1770" s="63" t="s">
        <v>412</v>
      </c>
      <c r="AA1770" s="54" t="s">
        <v>570</v>
      </c>
      <c r="AB1770" s="54" t="s">
        <v>392</v>
      </c>
      <c r="AC1770" s="54" t="s">
        <v>1742</v>
      </c>
      <c r="AD1770" s="64" t="s">
        <v>3886</v>
      </c>
      <c r="AE1770" s="64" t="s">
        <v>6608</v>
      </c>
      <c r="AF1770" s="63">
        <v>224</v>
      </c>
      <c r="AG1770" s="54" t="s">
        <v>3979</v>
      </c>
      <c r="AH1770" s="54" t="s">
        <v>3978</v>
      </c>
      <c r="AI1770" s="63" t="s">
        <v>3980</v>
      </c>
      <c r="AJ1770" s="64" t="s">
        <v>3981</v>
      </c>
      <c r="AK1770" s="569">
        <v>2410170</v>
      </c>
      <c r="AL1770" s="64" t="s">
        <v>392</v>
      </c>
      <c r="AM1770" s="64" t="s">
        <v>3984</v>
      </c>
      <c r="AN1770" s="570">
        <v>244239700</v>
      </c>
      <c r="AO1770" s="54"/>
      <c r="AP1770" s="54"/>
      <c r="AQ1770" s="54"/>
      <c r="AR1770" s="54"/>
      <c r="AS1770" s="54"/>
      <c r="AT1770" s="64" t="s">
        <v>6526</v>
      </c>
      <c r="AU1770" s="64"/>
      <c r="AV1770" s="54"/>
      <c r="AW1770" s="54"/>
      <c r="AX1770" s="54"/>
      <c r="AY1770" s="54"/>
      <c r="AZ1770" s="54"/>
      <c r="BA1770" s="54"/>
      <c r="BB1770" s="54"/>
      <c r="BC1770" s="54"/>
      <c r="BD1770" s="64">
        <v>101608</v>
      </c>
      <c r="BE1770" s="54" t="s">
        <v>1742</v>
      </c>
      <c r="BF1770" s="63" t="s">
        <v>412</v>
      </c>
      <c r="BG1770" s="54" t="s">
        <v>570</v>
      </c>
      <c r="BH1770" s="54" t="s">
        <v>392</v>
      </c>
      <c r="BI1770" s="54" t="s">
        <v>1742</v>
      </c>
      <c r="BJ1770" s="64" t="s">
        <v>3886</v>
      </c>
      <c r="BK1770" s="64" t="s">
        <v>6608</v>
      </c>
      <c r="BL1770" s="54"/>
      <c r="BM1770" s="54"/>
      <c r="BN1770" s="54"/>
      <c r="BO1770" s="39"/>
      <c r="BP1770" s="39"/>
      <c r="BQ1770" s="39"/>
      <c r="BR1770" s="39"/>
      <c r="BS1770" s="47"/>
      <c r="BT1770" s="39"/>
      <c r="BU1770" s="39"/>
      <c r="BV1770" s="39"/>
      <c r="BW1770" s="39"/>
      <c r="BX1770" s="39"/>
      <c r="BY1770" s="39"/>
      <c r="BZ1770" s="39"/>
      <c r="CA1770" s="39"/>
      <c r="CB1770" s="39"/>
      <c r="CC1770" s="47"/>
      <c r="CD1770" s="39"/>
      <c r="CE1770" s="39"/>
      <c r="CF1770" s="48"/>
      <c r="CG1770" s="48"/>
      <c r="CH1770" s="48"/>
      <c r="CI1770" s="48"/>
      <c r="CJ1770" s="48"/>
      <c r="CK1770" s="48"/>
      <c r="CL1770" s="48"/>
      <c r="CM1770" s="48"/>
      <c r="CN1770" s="48"/>
      <c r="CO1770" s="48"/>
      <c r="CP1770" s="48"/>
      <c r="CQ1770" s="48"/>
      <c r="CR1770" s="48"/>
      <c r="CS1770" s="48"/>
      <c r="CT1770" s="48"/>
      <c r="CU1770" s="48"/>
      <c r="CV1770" s="48"/>
      <c r="CW1770" s="48"/>
      <c r="CX1770" s="39"/>
      <c r="ML1770" s="135"/>
      <c r="MM1770" s="135"/>
      <c r="MN1770" s="135"/>
      <c r="MO1770" s="135"/>
      <c r="MP1770" s="135"/>
      <c r="MQ1770" s="135"/>
      <c r="MR1770" s="135"/>
      <c r="MS1770" s="135"/>
      <c r="MT1770" s="135"/>
      <c r="MU1770" s="135"/>
      <c r="MV1770" s="135"/>
      <c r="MW1770" s="135"/>
      <c r="MX1770" s="135"/>
      <c r="MY1770" s="135"/>
      <c r="MZ1770" s="135"/>
      <c r="NA1770" s="135"/>
      <c r="NB1770" s="135"/>
      <c r="NC1770" s="135"/>
      <c r="ND1770" s="135"/>
      <c r="NE1770" s="135"/>
      <c r="NF1770" s="135"/>
      <c r="NG1770" s="135"/>
      <c r="NH1770" s="135"/>
      <c r="NI1770" s="135"/>
      <c r="NJ1770" s="135"/>
      <c r="NK1770" s="135"/>
      <c r="NL1770" s="135"/>
      <c r="NM1770" s="135"/>
      <c r="NN1770" s="135"/>
      <c r="NO1770" s="135"/>
      <c r="NP1770" s="135"/>
      <c r="NQ1770" s="39"/>
      <c r="QS1770"/>
      <c r="QT1770"/>
      <c r="QU1770"/>
      <c r="QV1770"/>
      <c r="QW1770"/>
      <c r="QX1770"/>
      <c r="QY1770"/>
      <c r="QZ1770"/>
      <c r="RA1770"/>
      <c r="RB1770" s="39"/>
      <c r="RC1770" s="39"/>
      <c r="RD1770" s="39"/>
    </row>
    <row r="1771" spans="2:472" x14ac:dyDescent="0.2">
      <c r="B1771" s="426"/>
      <c r="C1771" s="427"/>
      <c r="V1771" s="63">
        <v>224</v>
      </c>
      <c r="W1771" s="54" t="s">
        <v>3979</v>
      </c>
      <c r="X1771" s="64">
        <v>101609</v>
      </c>
      <c r="Y1771" s="54" t="s">
        <v>1956</v>
      </c>
      <c r="Z1771" s="63" t="s">
        <v>412</v>
      </c>
      <c r="AA1771" s="54" t="s">
        <v>570</v>
      </c>
      <c r="AB1771" s="54" t="s">
        <v>392</v>
      </c>
      <c r="AC1771" s="54" t="s">
        <v>1956</v>
      </c>
      <c r="AD1771" s="64" t="s">
        <v>3886</v>
      </c>
      <c r="AE1771" s="64" t="s">
        <v>6608</v>
      </c>
      <c r="AF1771" s="63">
        <v>224</v>
      </c>
      <c r="AG1771" s="54" t="s">
        <v>3979</v>
      </c>
      <c r="AH1771" s="54" t="s">
        <v>3978</v>
      </c>
      <c r="AI1771" s="63" t="s">
        <v>3980</v>
      </c>
      <c r="AJ1771" s="64" t="s">
        <v>3981</v>
      </c>
      <c r="AK1771" s="569">
        <v>2410170</v>
      </c>
      <c r="AL1771" s="64" t="s">
        <v>392</v>
      </c>
      <c r="AM1771" s="64" t="s">
        <v>3984</v>
      </c>
      <c r="AN1771" s="570">
        <v>244239700</v>
      </c>
      <c r="AO1771" s="54"/>
      <c r="AP1771" s="54"/>
      <c r="AQ1771" s="54"/>
      <c r="AR1771" s="54"/>
      <c r="AS1771" s="54"/>
      <c r="AT1771" s="64" t="s">
        <v>6526</v>
      </c>
      <c r="AU1771" s="64"/>
      <c r="AV1771" s="54"/>
      <c r="AW1771" s="54"/>
      <c r="AX1771" s="54"/>
      <c r="AY1771" s="54"/>
      <c r="AZ1771" s="54"/>
      <c r="BA1771" s="54"/>
      <c r="BB1771" s="54"/>
      <c r="BC1771" s="54"/>
      <c r="BD1771" s="64">
        <v>101609</v>
      </c>
      <c r="BE1771" s="54" t="s">
        <v>1956</v>
      </c>
      <c r="BF1771" s="63" t="s">
        <v>412</v>
      </c>
      <c r="BG1771" s="54" t="s">
        <v>570</v>
      </c>
      <c r="BH1771" s="54" t="s">
        <v>392</v>
      </c>
      <c r="BI1771" s="54" t="s">
        <v>1956</v>
      </c>
      <c r="BJ1771" s="64" t="s">
        <v>3886</v>
      </c>
      <c r="BK1771" s="64" t="s">
        <v>6608</v>
      </c>
      <c r="BL1771" s="54"/>
      <c r="BM1771" s="54"/>
      <c r="BN1771" s="54"/>
      <c r="BO1771" s="39"/>
      <c r="BP1771" s="39"/>
      <c r="BQ1771" s="39"/>
      <c r="BR1771" s="39"/>
      <c r="BS1771" s="47"/>
      <c r="BT1771" s="39"/>
      <c r="BU1771" s="39"/>
      <c r="BV1771" s="39"/>
      <c r="BW1771" s="39"/>
      <c r="BX1771" s="39"/>
      <c r="BY1771" s="39"/>
      <c r="BZ1771" s="39"/>
      <c r="CA1771" s="39"/>
      <c r="CB1771" s="39"/>
      <c r="CC1771" s="47"/>
      <c r="CD1771" s="39"/>
      <c r="CE1771" s="39"/>
      <c r="CF1771" s="48"/>
      <c r="CG1771" s="48"/>
      <c r="CH1771" s="48"/>
      <c r="CI1771" s="48"/>
      <c r="CJ1771" s="48"/>
      <c r="CK1771" s="48"/>
      <c r="CL1771" s="48"/>
      <c r="CM1771" s="48"/>
      <c r="CN1771" s="48"/>
      <c r="CO1771" s="48"/>
      <c r="CP1771" s="48"/>
      <c r="CQ1771" s="48"/>
      <c r="CR1771" s="48"/>
      <c r="CS1771" s="48"/>
      <c r="CT1771" s="48"/>
      <c r="CU1771" s="48"/>
      <c r="CV1771" s="48"/>
      <c r="CW1771" s="48"/>
      <c r="CX1771" s="39"/>
      <c r="ML1771" s="135"/>
      <c r="MM1771" s="135"/>
      <c r="MN1771" s="135"/>
      <c r="MO1771" s="135"/>
      <c r="MP1771" s="135"/>
      <c r="MQ1771" s="135"/>
      <c r="MR1771" s="135"/>
      <c r="MS1771" s="135"/>
      <c r="MT1771" s="135"/>
      <c r="MU1771" s="135"/>
      <c r="MV1771" s="135"/>
      <c r="MW1771" s="135"/>
      <c r="MX1771" s="135"/>
      <c r="MY1771" s="135"/>
      <c r="MZ1771" s="135"/>
      <c r="NA1771" s="135"/>
      <c r="NB1771" s="135"/>
      <c r="NC1771" s="135"/>
      <c r="ND1771" s="135"/>
      <c r="NE1771" s="135"/>
      <c r="NF1771" s="135"/>
      <c r="NG1771" s="135"/>
      <c r="NH1771" s="135"/>
      <c r="NI1771" s="135"/>
      <c r="NJ1771" s="135"/>
      <c r="NK1771" s="135"/>
      <c r="NL1771" s="135"/>
      <c r="NM1771" s="135"/>
      <c r="NN1771" s="135"/>
      <c r="NO1771" s="135"/>
      <c r="NP1771" s="135"/>
      <c r="NQ1771" s="39"/>
      <c r="QS1771"/>
      <c r="QT1771"/>
      <c r="QU1771"/>
      <c r="QV1771"/>
      <c r="QW1771"/>
      <c r="QX1771"/>
      <c r="QY1771"/>
      <c r="QZ1771"/>
      <c r="RA1771"/>
      <c r="RB1771" s="39"/>
      <c r="RC1771" s="39"/>
      <c r="RD1771" s="39"/>
    </row>
    <row r="1772" spans="2:472" x14ac:dyDescent="0.2">
      <c r="B1772" s="426"/>
      <c r="C1772" s="427"/>
      <c r="V1772" s="63">
        <v>224</v>
      </c>
      <c r="W1772" s="54" t="s">
        <v>3979</v>
      </c>
      <c r="X1772" s="64">
        <v>101614</v>
      </c>
      <c r="Y1772" s="54" t="s">
        <v>2472</v>
      </c>
      <c r="Z1772" s="63" t="s">
        <v>412</v>
      </c>
      <c r="AA1772" s="54" t="s">
        <v>570</v>
      </c>
      <c r="AB1772" s="54" t="s">
        <v>392</v>
      </c>
      <c r="AC1772" s="54" t="s">
        <v>2472</v>
      </c>
      <c r="AD1772" s="64" t="s">
        <v>3886</v>
      </c>
      <c r="AE1772" s="64" t="s">
        <v>6608</v>
      </c>
      <c r="AF1772" s="63">
        <v>224</v>
      </c>
      <c r="AG1772" s="54" t="s">
        <v>3979</v>
      </c>
      <c r="AH1772" s="54" t="s">
        <v>3978</v>
      </c>
      <c r="AI1772" s="63" t="s">
        <v>3980</v>
      </c>
      <c r="AJ1772" s="64" t="s">
        <v>3981</v>
      </c>
      <c r="AK1772" s="569">
        <v>2410170</v>
      </c>
      <c r="AL1772" s="64" t="s">
        <v>392</v>
      </c>
      <c r="AM1772" s="64" t="s">
        <v>3984</v>
      </c>
      <c r="AN1772" s="570">
        <v>244239700</v>
      </c>
      <c r="AO1772" s="54"/>
      <c r="AP1772" s="54"/>
      <c r="AQ1772" s="54"/>
      <c r="AR1772" s="54"/>
      <c r="AS1772" s="54"/>
      <c r="AT1772" s="64" t="s">
        <v>6526</v>
      </c>
      <c r="AU1772" s="64"/>
      <c r="AV1772" s="54"/>
      <c r="AW1772" s="54"/>
      <c r="AX1772" s="54"/>
      <c r="AY1772" s="54"/>
      <c r="AZ1772" s="54"/>
      <c r="BA1772" s="54"/>
      <c r="BB1772" s="54"/>
      <c r="BC1772" s="54"/>
      <c r="BD1772" s="64">
        <v>101614</v>
      </c>
      <c r="BE1772" s="54" t="s">
        <v>2472</v>
      </c>
      <c r="BF1772" s="63" t="s">
        <v>412</v>
      </c>
      <c r="BG1772" s="54" t="s">
        <v>570</v>
      </c>
      <c r="BH1772" s="54" t="s">
        <v>392</v>
      </c>
      <c r="BI1772" s="54" t="s">
        <v>2472</v>
      </c>
      <c r="BJ1772" s="64" t="s">
        <v>3886</v>
      </c>
      <c r="BK1772" s="64" t="s">
        <v>6608</v>
      </c>
      <c r="BL1772" s="54"/>
      <c r="BM1772" s="54"/>
      <c r="BN1772" s="54"/>
      <c r="BO1772" s="39"/>
      <c r="BP1772" s="39"/>
      <c r="BQ1772" s="39"/>
      <c r="BR1772" s="39"/>
      <c r="BS1772" s="47"/>
      <c r="BT1772" s="39"/>
      <c r="BU1772" s="39"/>
      <c r="BV1772" s="39"/>
      <c r="BW1772" s="39"/>
      <c r="BX1772" s="39"/>
      <c r="BY1772" s="39"/>
      <c r="BZ1772" s="39"/>
      <c r="CA1772" s="39"/>
      <c r="CB1772" s="39"/>
      <c r="CC1772" s="47"/>
      <c r="CD1772" s="39"/>
      <c r="CE1772" s="39"/>
      <c r="CF1772" s="48"/>
      <c r="CG1772" s="48"/>
      <c r="CH1772" s="48"/>
      <c r="CI1772" s="48"/>
      <c r="CJ1772" s="48"/>
      <c r="CK1772" s="48"/>
      <c r="CL1772" s="48"/>
      <c r="CM1772" s="48"/>
      <c r="CN1772" s="48"/>
      <c r="CO1772" s="48"/>
      <c r="CP1772" s="48"/>
      <c r="CQ1772" s="48"/>
      <c r="CR1772" s="48"/>
      <c r="CS1772" s="48"/>
      <c r="CT1772" s="48"/>
      <c r="CU1772" s="48"/>
      <c r="CV1772" s="48"/>
      <c r="CW1772" s="48"/>
      <c r="CX1772" s="39"/>
      <c r="ML1772" s="135"/>
      <c r="MM1772" s="135"/>
      <c r="MN1772" s="135"/>
      <c r="MO1772" s="135"/>
      <c r="MP1772" s="135"/>
      <c r="MQ1772" s="135"/>
      <c r="MR1772" s="135"/>
      <c r="MS1772" s="135"/>
      <c r="MT1772" s="135"/>
      <c r="MU1772" s="135"/>
      <c r="MV1772" s="135"/>
      <c r="MW1772" s="135"/>
      <c r="MX1772" s="135"/>
      <c r="MY1772" s="135"/>
      <c r="MZ1772" s="135"/>
      <c r="NA1772" s="135"/>
      <c r="NB1772" s="135"/>
      <c r="NC1772" s="135"/>
      <c r="ND1772" s="135"/>
      <c r="NE1772" s="135"/>
      <c r="NF1772" s="135"/>
      <c r="NG1772" s="135"/>
      <c r="NH1772" s="135"/>
      <c r="NI1772" s="135"/>
      <c r="NJ1772" s="135"/>
      <c r="NK1772" s="135"/>
      <c r="NL1772" s="135"/>
      <c r="NM1772" s="135"/>
      <c r="NN1772" s="135"/>
      <c r="NO1772" s="135"/>
      <c r="NP1772" s="135"/>
      <c r="NQ1772" s="39"/>
      <c r="QS1772"/>
      <c r="QT1772"/>
      <c r="QU1772"/>
      <c r="QV1772"/>
      <c r="QW1772"/>
      <c r="QX1772"/>
      <c r="QY1772"/>
      <c r="QZ1772"/>
      <c r="RA1772"/>
      <c r="RB1772" s="39"/>
      <c r="RC1772" s="39"/>
      <c r="RD1772" s="39"/>
    </row>
    <row r="1773" spans="2:472" x14ac:dyDescent="0.2">
      <c r="B1773" s="426"/>
      <c r="C1773" s="427"/>
      <c r="V1773" s="63">
        <v>224</v>
      </c>
      <c r="W1773" s="54" t="s">
        <v>3979</v>
      </c>
      <c r="X1773" s="64">
        <v>101600</v>
      </c>
      <c r="Y1773" s="54" t="s">
        <v>6623</v>
      </c>
      <c r="Z1773" s="63" t="s">
        <v>412</v>
      </c>
      <c r="AA1773" s="54" t="s">
        <v>570</v>
      </c>
      <c r="AB1773" s="54" t="s">
        <v>392</v>
      </c>
      <c r="AC1773" s="54" t="s">
        <v>2472</v>
      </c>
      <c r="AD1773" s="64" t="s">
        <v>3886</v>
      </c>
      <c r="AE1773" s="64" t="s">
        <v>6608</v>
      </c>
      <c r="AF1773" s="63">
        <v>224</v>
      </c>
      <c r="AG1773" s="54" t="s">
        <v>3979</v>
      </c>
      <c r="AH1773" s="54" t="s">
        <v>3978</v>
      </c>
      <c r="AI1773" s="63" t="s">
        <v>3980</v>
      </c>
      <c r="AJ1773" s="64" t="s">
        <v>3981</v>
      </c>
      <c r="AK1773" s="569">
        <v>2410170</v>
      </c>
      <c r="AL1773" s="64" t="s">
        <v>392</v>
      </c>
      <c r="AM1773" s="64" t="s">
        <v>3984</v>
      </c>
      <c r="AN1773" s="570">
        <v>244239700</v>
      </c>
      <c r="AO1773" s="54"/>
      <c r="AP1773" s="54"/>
      <c r="AQ1773" s="54"/>
      <c r="AR1773" s="54"/>
      <c r="AS1773" s="54"/>
      <c r="AT1773" s="64" t="s">
        <v>6526</v>
      </c>
      <c r="AU1773" s="64"/>
      <c r="AV1773" s="54"/>
      <c r="AW1773" s="54"/>
      <c r="AX1773" s="54"/>
      <c r="AY1773" s="54"/>
      <c r="AZ1773" s="54"/>
      <c r="BA1773" s="54"/>
      <c r="BB1773" s="54"/>
      <c r="BC1773" s="54"/>
      <c r="BD1773" s="64">
        <v>101600</v>
      </c>
      <c r="BE1773" s="54" t="s">
        <v>6623</v>
      </c>
      <c r="BF1773" s="63" t="s">
        <v>412</v>
      </c>
      <c r="BG1773" s="54" t="s">
        <v>570</v>
      </c>
      <c r="BH1773" s="54" t="s">
        <v>392</v>
      </c>
      <c r="BI1773" s="54" t="s">
        <v>2472</v>
      </c>
      <c r="BJ1773" s="64" t="s">
        <v>3886</v>
      </c>
      <c r="BK1773" s="64" t="s">
        <v>6608</v>
      </c>
      <c r="BL1773" s="54"/>
      <c r="BM1773" s="54"/>
      <c r="BN1773" s="54"/>
      <c r="BO1773" s="39"/>
      <c r="BP1773" s="39"/>
      <c r="BQ1773" s="39"/>
      <c r="BR1773" s="39"/>
      <c r="BS1773" s="47"/>
      <c r="BT1773" s="39"/>
      <c r="BU1773" s="39"/>
      <c r="BV1773" s="39"/>
      <c r="BW1773" s="39"/>
      <c r="BX1773" s="39"/>
      <c r="BY1773" s="39"/>
      <c r="BZ1773" s="39"/>
      <c r="CA1773" s="39"/>
      <c r="CB1773" s="39"/>
      <c r="CC1773" s="47"/>
      <c r="CD1773" s="39"/>
      <c r="CE1773" s="39"/>
      <c r="CF1773" s="48"/>
      <c r="CG1773" s="48"/>
      <c r="CH1773" s="48"/>
      <c r="CI1773" s="48"/>
      <c r="CJ1773" s="48"/>
      <c r="CK1773" s="48"/>
      <c r="CL1773" s="48"/>
      <c r="CM1773" s="48"/>
      <c r="CN1773" s="48"/>
      <c r="CO1773" s="48"/>
      <c r="CP1773" s="48"/>
      <c r="CQ1773" s="48"/>
      <c r="CR1773" s="48"/>
      <c r="CS1773" s="48"/>
      <c r="CT1773" s="48"/>
      <c r="CU1773" s="48"/>
      <c r="CV1773" s="48"/>
      <c r="CW1773" s="48"/>
      <c r="CX1773" s="39"/>
      <c r="ML1773" s="135"/>
      <c r="MM1773" s="135"/>
      <c r="MN1773" s="135"/>
      <c r="MO1773" s="135"/>
      <c r="MP1773" s="135"/>
      <c r="MQ1773" s="135"/>
      <c r="MR1773" s="135"/>
      <c r="MS1773" s="135"/>
      <c r="MT1773" s="135"/>
      <c r="MU1773" s="135"/>
      <c r="MV1773" s="135"/>
      <c r="MW1773" s="135"/>
      <c r="MX1773" s="135"/>
      <c r="MY1773" s="135"/>
      <c r="MZ1773" s="135"/>
      <c r="NA1773" s="135"/>
      <c r="NB1773" s="135"/>
      <c r="NC1773" s="135"/>
      <c r="ND1773" s="135"/>
      <c r="NE1773" s="135"/>
      <c r="NF1773" s="135"/>
      <c r="NG1773" s="135"/>
      <c r="NH1773" s="135"/>
      <c r="NI1773" s="135"/>
      <c r="NJ1773" s="135"/>
      <c r="NK1773" s="135"/>
      <c r="NL1773" s="135"/>
      <c r="NM1773" s="135"/>
      <c r="NN1773" s="135"/>
      <c r="NO1773" s="135"/>
      <c r="NP1773" s="135"/>
      <c r="NQ1773" s="39"/>
      <c r="QS1773"/>
      <c r="QT1773"/>
      <c r="QU1773"/>
      <c r="QV1773"/>
      <c r="QW1773"/>
      <c r="QX1773"/>
      <c r="QY1773"/>
      <c r="QZ1773"/>
      <c r="RA1773"/>
      <c r="RB1773" s="39"/>
      <c r="RC1773" s="39"/>
      <c r="RD1773" s="39"/>
    </row>
    <row r="1774" spans="2:472" x14ac:dyDescent="0.2">
      <c r="B1774" s="426"/>
      <c r="C1774" s="427"/>
      <c r="V1774" s="63">
        <v>224</v>
      </c>
      <c r="W1774" s="54" t="s">
        <v>3979</v>
      </c>
      <c r="X1774" s="64">
        <v>101610</v>
      </c>
      <c r="Y1774" s="54" t="s">
        <v>2147</v>
      </c>
      <c r="Z1774" s="63" t="s">
        <v>1341</v>
      </c>
      <c r="AA1774" s="54" t="s">
        <v>570</v>
      </c>
      <c r="AB1774" s="54" t="s">
        <v>392</v>
      </c>
      <c r="AC1774" s="54" t="s">
        <v>2147</v>
      </c>
      <c r="AD1774" s="64" t="s">
        <v>3886</v>
      </c>
      <c r="AE1774" s="64" t="s">
        <v>6608</v>
      </c>
      <c r="AF1774" s="63">
        <v>224</v>
      </c>
      <c r="AG1774" s="54" t="s">
        <v>3979</v>
      </c>
      <c r="AH1774" s="54" t="s">
        <v>3978</v>
      </c>
      <c r="AI1774" s="63" t="s">
        <v>3980</v>
      </c>
      <c r="AJ1774" s="64" t="s">
        <v>3981</v>
      </c>
      <c r="AK1774" s="569">
        <v>2410170</v>
      </c>
      <c r="AL1774" s="64" t="s">
        <v>392</v>
      </c>
      <c r="AM1774" s="64" t="s">
        <v>3984</v>
      </c>
      <c r="AN1774" s="570">
        <v>244239700</v>
      </c>
      <c r="AO1774" s="54"/>
      <c r="AP1774" s="54"/>
      <c r="AQ1774" s="54"/>
      <c r="AR1774" s="54"/>
      <c r="AS1774" s="54"/>
      <c r="AT1774" s="64" t="s">
        <v>6526</v>
      </c>
      <c r="AU1774" s="64"/>
      <c r="AV1774" s="54"/>
      <c r="AW1774" s="54"/>
      <c r="AX1774" s="54"/>
      <c r="AY1774" s="54"/>
      <c r="AZ1774" s="54"/>
      <c r="BA1774" s="54"/>
      <c r="BB1774" s="54"/>
      <c r="BC1774" s="54"/>
      <c r="BD1774" s="64">
        <v>101610</v>
      </c>
      <c r="BE1774" s="54" t="s">
        <v>2147</v>
      </c>
      <c r="BF1774" s="63" t="s">
        <v>1341</v>
      </c>
      <c r="BG1774" s="54" t="s">
        <v>570</v>
      </c>
      <c r="BH1774" s="54" t="s">
        <v>392</v>
      </c>
      <c r="BI1774" s="54" t="s">
        <v>2147</v>
      </c>
      <c r="BJ1774" s="64" t="s">
        <v>3886</v>
      </c>
      <c r="BK1774" s="64" t="s">
        <v>6608</v>
      </c>
      <c r="BL1774" s="54"/>
      <c r="BM1774" s="54"/>
      <c r="BN1774" s="54"/>
      <c r="BO1774" s="39"/>
      <c r="BP1774" s="39"/>
      <c r="BQ1774" s="39"/>
      <c r="BR1774" s="39"/>
      <c r="BS1774" s="47"/>
      <c r="BT1774" s="39"/>
      <c r="BU1774" s="39"/>
      <c r="BV1774" s="39"/>
      <c r="BW1774" s="39"/>
      <c r="BX1774" s="39"/>
      <c r="BY1774" s="39"/>
      <c r="BZ1774" s="39"/>
      <c r="CA1774" s="39"/>
      <c r="CB1774" s="39"/>
      <c r="CC1774" s="47"/>
      <c r="CD1774" s="39"/>
      <c r="CE1774" s="39"/>
      <c r="CF1774" s="48"/>
      <c r="CG1774" s="48"/>
      <c r="CH1774" s="48"/>
      <c r="CI1774" s="48"/>
      <c r="CJ1774" s="48"/>
      <c r="CK1774" s="48"/>
      <c r="CL1774" s="48"/>
      <c r="CM1774" s="48"/>
      <c r="CN1774" s="48"/>
      <c r="CO1774" s="48"/>
      <c r="CP1774" s="48"/>
      <c r="CQ1774" s="48"/>
      <c r="CR1774" s="48"/>
      <c r="CS1774" s="48"/>
      <c r="CT1774" s="48"/>
      <c r="CU1774" s="48"/>
      <c r="CV1774" s="48"/>
      <c r="CW1774" s="48"/>
      <c r="CX1774" s="39"/>
      <c r="ML1774" s="135"/>
      <c r="MM1774" s="135"/>
      <c r="MN1774" s="135"/>
      <c r="MO1774" s="135"/>
      <c r="MP1774" s="135"/>
      <c r="MQ1774" s="135"/>
      <c r="MR1774" s="135"/>
      <c r="MS1774" s="135"/>
      <c r="MT1774" s="135"/>
      <c r="MU1774" s="135"/>
      <c r="MV1774" s="135"/>
      <c r="MW1774" s="135"/>
      <c r="MX1774" s="135"/>
      <c r="MY1774" s="135"/>
      <c r="MZ1774" s="135"/>
      <c r="NA1774" s="135"/>
      <c r="NB1774" s="135"/>
      <c r="NC1774" s="135"/>
      <c r="ND1774" s="135"/>
      <c r="NE1774" s="135"/>
      <c r="NF1774" s="135"/>
      <c r="NG1774" s="135"/>
      <c r="NH1774" s="135"/>
      <c r="NI1774" s="135"/>
      <c r="NJ1774" s="135"/>
      <c r="NK1774" s="135"/>
      <c r="NL1774" s="135"/>
      <c r="NM1774" s="135"/>
      <c r="NN1774" s="135"/>
      <c r="NO1774" s="135"/>
      <c r="NP1774" s="135"/>
      <c r="NQ1774" s="39"/>
      <c r="QS1774"/>
      <c r="QT1774"/>
      <c r="QU1774"/>
      <c r="QV1774"/>
      <c r="QW1774"/>
      <c r="QX1774"/>
      <c r="QY1774"/>
      <c r="QZ1774"/>
      <c r="RA1774"/>
      <c r="RB1774" s="39"/>
      <c r="RC1774" s="39"/>
      <c r="RD1774" s="39"/>
    </row>
    <row r="1775" spans="2:472" x14ac:dyDescent="0.2">
      <c r="B1775" s="426"/>
      <c r="C1775" s="427"/>
      <c r="V1775" s="63">
        <v>224</v>
      </c>
      <c r="W1775" s="54" t="s">
        <v>3979</v>
      </c>
      <c r="X1775" s="64">
        <v>101613</v>
      </c>
      <c r="Y1775" s="54" t="s">
        <v>2317</v>
      </c>
      <c r="Z1775" s="63" t="s">
        <v>412</v>
      </c>
      <c r="AA1775" s="54" t="s">
        <v>570</v>
      </c>
      <c r="AB1775" s="54" t="s">
        <v>392</v>
      </c>
      <c r="AC1775" s="54" t="s">
        <v>2317</v>
      </c>
      <c r="AD1775" s="64" t="s">
        <v>3886</v>
      </c>
      <c r="AE1775" s="64" t="s">
        <v>6608</v>
      </c>
      <c r="AF1775" s="63">
        <v>224</v>
      </c>
      <c r="AG1775" s="54" t="s">
        <v>3979</v>
      </c>
      <c r="AH1775" s="54" t="s">
        <v>3978</v>
      </c>
      <c r="AI1775" s="63" t="s">
        <v>3980</v>
      </c>
      <c r="AJ1775" s="64" t="s">
        <v>3981</v>
      </c>
      <c r="AK1775" s="569">
        <v>2410170</v>
      </c>
      <c r="AL1775" s="64" t="s">
        <v>392</v>
      </c>
      <c r="AM1775" s="64" t="s">
        <v>3984</v>
      </c>
      <c r="AN1775" s="570">
        <v>244239700</v>
      </c>
      <c r="AO1775" s="54"/>
      <c r="AP1775" s="54"/>
      <c r="AQ1775" s="54"/>
      <c r="AR1775" s="54"/>
      <c r="AS1775" s="54"/>
      <c r="AT1775" s="64" t="s">
        <v>6526</v>
      </c>
      <c r="AU1775" s="64"/>
      <c r="AV1775" s="54"/>
      <c r="AW1775" s="54"/>
      <c r="AX1775" s="54"/>
      <c r="AY1775" s="54"/>
      <c r="AZ1775" s="54"/>
      <c r="BA1775" s="54"/>
      <c r="BB1775" s="54"/>
      <c r="BC1775" s="54"/>
      <c r="BD1775" s="64">
        <v>101613</v>
      </c>
      <c r="BE1775" s="54" t="s">
        <v>2317</v>
      </c>
      <c r="BF1775" s="63" t="s">
        <v>412</v>
      </c>
      <c r="BG1775" s="54" t="s">
        <v>570</v>
      </c>
      <c r="BH1775" s="54" t="s">
        <v>392</v>
      </c>
      <c r="BI1775" s="54" t="s">
        <v>2317</v>
      </c>
      <c r="BJ1775" s="64" t="s">
        <v>3886</v>
      </c>
      <c r="BK1775" s="64" t="s">
        <v>6608</v>
      </c>
      <c r="BL1775" s="54"/>
      <c r="BM1775" s="54"/>
      <c r="BN1775" s="54"/>
      <c r="BO1775" s="39"/>
      <c r="BP1775" s="39"/>
      <c r="BQ1775" s="39"/>
      <c r="BR1775" s="39"/>
      <c r="BS1775" s="47"/>
      <c r="BT1775" s="39"/>
      <c r="BU1775" s="39"/>
      <c r="BV1775" s="39"/>
      <c r="BW1775" s="39"/>
      <c r="BX1775" s="39"/>
      <c r="BY1775" s="39"/>
      <c r="BZ1775" s="39"/>
      <c r="CA1775" s="39"/>
      <c r="CB1775" s="39"/>
      <c r="CC1775" s="47"/>
      <c r="CD1775" s="39"/>
      <c r="CE1775" s="39"/>
      <c r="CF1775" s="48"/>
      <c r="CG1775" s="48"/>
      <c r="CH1775" s="48"/>
      <c r="CI1775" s="48"/>
      <c r="CJ1775" s="48"/>
      <c r="CK1775" s="48"/>
      <c r="CL1775" s="48"/>
      <c r="CM1775" s="48"/>
      <c r="CN1775" s="48"/>
      <c r="CO1775" s="48"/>
      <c r="CP1775" s="48"/>
      <c r="CQ1775" s="48"/>
      <c r="CR1775" s="48"/>
      <c r="CS1775" s="48"/>
      <c r="CT1775" s="48"/>
      <c r="CU1775" s="48"/>
      <c r="CV1775" s="48"/>
      <c r="CW1775" s="48"/>
      <c r="CX1775" s="39"/>
      <c r="ML1775" s="135"/>
      <c r="MM1775" s="135"/>
      <c r="MN1775" s="135"/>
      <c r="MO1775" s="135"/>
      <c r="MP1775" s="135"/>
      <c r="MQ1775" s="135"/>
      <c r="MR1775" s="135"/>
      <c r="MS1775" s="135"/>
      <c r="MT1775" s="135"/>
      <c r="MU1775" s="135"/>
      <c r="MV1775" s="135"/>
      <c r="MW1775" s="135"/>
      <c r="MX1775" s="135"/>
      <c r="MY1775" s="135"/>
      <c r="MZ1775" s="135"/>
      <c r="NA1775" s="135"/>
      <c r="NB1775" s="135"/>
      <c r="NC1775" s="135"/>
      <c r="ND1775" s="135"/>
      <c r="NE1775" s="135"/>
      <c r="NF1775" s="135"/>
      <c r="NG1775" s="135"/>
      <c r="NH1775" s="135"/>
      <c r="NI1775" s="135"/>
      <c r="NJ1775" s="135"/>
      <c r="NK1775" s="135"/>
      <c r="NL1775" s="135"/>
      <c r="NM1775" s="135"/>
      <c r="NN1775" s="135"/>
      <c r="NO1775" s="135"/>
      <c r="NP1775" s="135"/>
      <c r="NQ1775" s="39"/>
      <c r="QS1775"/>
      <c r="QT1775"/>
      <c r="QU1775"/>
      <c r="QV1775"/>
      <c r="QW1775"/>
      <c r="QX1775"/>
      <c r="QY1775"/>
      <c r="QZ1775"/>
      <c r="RA1775"/>
      <c r="RB1775" s="39"/>
      <c r="RC1775" s="39"/>
      <c r="RD1775" s="39"/>
    </row>
    <row r="1776" spans="2:472" x14ac:dyDescent="0.2">
      <c r="B1776" s="426"/>
      <c r="C1776" s="427"/>
      <c r="V1776" s="63">
        <v>224</v>
      </c>
      <c r="W1776" s="54" t="s">
        <v>3979</v>
      </c>
      <c r="X1776" s="64">
        <v>101615</v>
      </c>
      <c r="Y1776" s="54" t="s">
        <v>2616</v>
      </c>
      <c r="Z1776" s="63" t="s">
        <v>412</v>
      </c>
      <c r="AA1776" s="54" t="s">
        <v>570</v>
      </c>
      <c r="AB1776" s="54" t="s">
        <v>392</v>
      </c>
      <c r="AC1776" s="54" t="s">
        <v>6624</v>
      </c>
      <c r="AD1776" s="64" t="s">
        <v>3886</v>
      </c>
      <c r="AE1776" s="64" t="s">
        <v>6608</v>
      </c>
      <c r="AF1776" s="63">
        <v>224</v>
      </c>
      <c r="AG1776" s="54" t="s">
        <v>3979</v>
      </c>
      <c r="AH1776" s="54" t="s">
        <v>3978</v>
      </c>
      <c r="AI1776" s="63" t="s">
        <v>3980</v>
      </c>
      <c r="AJ1776" s="64" t="s">
        <v>3981</v>
      </c>
      <c r="AK1776" s="569">
        <v>2410170</v>
      </c>
      <c r="AL1776" s="64" t="s">
        <v>392</v>
      </c>
      <c r="AM1776" s="64" t="s">
        <v>3984</v>
      </c>
      <c r="AN1776" s="570">
        <v>244239700</v>
      </c>
      <c r="AO1776" s="54"/>
      <c r="AP1776" s="54"/>
      <c r="AQ1776" s="54"/>
      <c r="AR1776" s="54"/>
      <c r="AS1776" s="54"/>
      <c r="AT1776" s="64" t="s">
        <v>6526</v>
      </c>
      <c r="AU1776" s="64"/>
      <c r="AV1776" s="54"/>
      <c r="AW1776" s="54"/>
      <c r="AX1776" s="54"/>
      <c r="AY1776" s="54"/>
      <c r="AZ1776" s="54"/>
      <c r="BA1776" s="54"/>
      <c r="BB1776" s="54"/>
      <c r="BC1776" s="54"/>
      <c r="BD1776" s="64">
        <v>101615</v>
      </c>
      <c r="BE1776" s="54" t="s">
        <v>2616</v>
      </c>
      <c r="BF1776" s="63" t="s">
        <v>412</v>
      </c>
      <c r="BG1776" s="54" t="s">
        <v>570</v>
      </c>
      <c r="BH1776" s="54" t="s">
        <v>392</v>
      </c>
      <c r="BI1776" s="54" t="s">
        <v>6624</v>
      </c>
      <c r="BJ1776" s="64" t="s">
        <v>3886</v>
      </c>
      <c r="BK1776" s="64" t="s">
        <v>6608</v>
      </c>
      <c r="BL1776" s="54"/>
      <c r="BM1776" s="54"/>
      <c r="BN1776" s="54"/>
      <c r="BO1776" s="39"/>
      <c r="BP1776" s="39"/>
      <c r="BQ1776" s="39"/>
      <c r="BR1776" s="39"/>
      <c r="BS1776" s="47"/>
      <c r="BT1776" s="39"/>
      <c r="BU1776" s="39"/>
      <c r="BV1776" s="39"/>
      <c r="BW1776" s="39"/>
      <c r="BX1776" s="39"/>
      <c r="BY1776" s="39"/>
      <c r="BZ1776" s="39"/>
      <c r="CA1776" s="39"/>
      <c r="CB1776" s="39"/>
      <c r="CC1776" s="47"/>
      <c r="CD1776" s="39"/>
      <c r="CE1776" s="39"/>
      <c r="CF1776" s="48"/>
      <c r="CG1776" s="48"/>
      <c r="CH1776" s="48"/>
      <c r="CI1776" s="48"/>
      <c r="CJ1776" s="48"/>
      <c r="CK1776" s="48"/>
      <c r="CL1776" s="48"/>
      <c r="CM1776" s="48"/>
      <c r="CN1776" s="48"/>
      <c r="CO1776" s="48"/>
      <c r="CP1776" s="48"/>
      <c r="CQ1776" s="48"/>
      <c r="CR1776" s="48"/>
      <c r="CS1776" s="48"/>
      <c r="CT1776" s="48"/>
      <c r="CU1776" s="48"/>
      <c r="CV1776" s="48"/>
      <c r="CW1776" s="48"/>
      <c r="CX1776" s="39"/>
      <c r="ML1776" s="135"/>
      <c r="MM1776" s="135"/>
      <c r="MN1776" s="135"/>
      <c r="MO1776" s="135"/>
      <c r="MP1776" s="135"/>
      <c r="MQ1776" s="135"/>
      <c r="MR1776" s="135"/>
      <c r="MS1776" s="135"/>
      <c r="MT1776" s="135"/>
      <c r="MU1776" s="135"/>
      <c r="MV1776" s="135"/>
      <c r="MW1776" s="135"/>
      <c r="MX1776" s="135"/>
      <c r="MY1776" s="135"/>
      <c r="MZ1776" s="135"/>
      <c r="NA1776" s="135"/>
      <c r="NB1776" s="135"/>
      <c r="NC1776" s="135"/>
      <c r="ND1776" s="135"/>
      <c r="NE1776" s="135"/>
      <c r="NF1776" s="135"/>
      <c r="NG1776" s="135"/>
      <c r="NH1776" s="135"/>
      <c r="NI1776" s="135"/>
      <c r="NJ1776" s="135"/>
      <c r="NK1776" s="135"/>
      <c r="NL1776" s="135"/>
      <c r="NM1776" s="135"/>
      <c r="NN1776" s="135"/>
      <c r="NO1776" s="135"/>
      <c r="NP1776" s="135"/>
      <c r="NQ1776" s="39"/>
      <c r="QS1776"/>
      <c r="QT1776"/>
      <c r="QU1776"/>
      <c r="QV1776"/>
      <c r="QW1776"/>
      <c r="QX1776"/>
      <c r="QY1776"/>
      <c r="QZ1776"/>
      <c r="RA1776"/>
      <c r="RB1776" s="39"/>
      <c r="RC1776" s="39"/>
      <c r="RD1776" s="39"/>
    </row>
    <row r="1777" spans="2:472" x14ac:dyDescent="0.2">
      <c r="B1777" s="426"/>
      <c r="C1777" s="427"/>
      <c r="V1777" s="63">
        <v>224</v>
      </c>
      <c r="W1777" s="54" t="s">
        <v>3979</v>
      </c>
      <c r="X1777" s="64">
        <v>101616</v>
      </c>
      <c r="Y1777" s="54" t="s">
        <v>2751</v>
      </c>
      <c r="Z1777" s="63" t="s">
        <v>412</v>
      </c>
      <c r="AA1777" s="54" t="s">
        <v>570</v>
      </c>
      <c r="AB1777" s="54" t="s">
        <v>392</v>
      </c>
      <c r="AC1777" s="54" t="s">
        <v>6625</v>
      </c>
      <c r="AD1777" s="64" t="s">
        <v>3886</v>
      </c>
      <c r="AE1777" s="64" t="s">
        <v>6608</v>
      </c>
      <c r="AF1777" s="63">
        <v>224</v>
      </c>
      <c r="AG1777" s="54" t="s">
        <v>3979</v>
      </c>
      <c r="AH1777" s="54" t="s">
        <v>3978</v>
      </c>
      <c r="AI1777" s="63" t="s">
        <v>3980</v>
      </c>
      <c r="AJ1777" s="64" t="s">
        <v>3981</v>
      </c>
      <c r="AK1777" s="569">
        <v>2410170</v>
      </c>
      <c r="AL1777" s="64" t="s">
        <v>392</v>
      </c>
      <c r="AM1777" s="64" t="s">
        <v>3984</v>
      </c>
      <c r="AN1777" s="570">
        <v>244239700</v>
      </c>
      <c r="AO1777" s="54"/>
      <c r="AP1777" s="54"/>
      <c r="AQ1777" s="54"/>
      <c r="AR1777" s="54"/>
      <c r="AS1777" s="54"/>
      <c r="AT1777" s="64" t="s">
        <v>6526</v>
      </c>
      <c r="AU1777" s="64"/>
      <c r="AV1777" s="54"/>
      <c r="AW1777" s="54"/>
      <c r="AX1777" s="54"/>
      <c r="AY1777" s="54"/>
      <c r="AZ1777" s="54"/>
      <c r="BA1777" s="54"/>
      <c r="BB1777" s="54"/>
      <c r="BC1777" s="54"/>
      <c r="BD1777" s="64">
        <v>101616</v>
      </c>
      <c r="BE1777" s="54" t="s">
        <v>2751</v>
      </c>
      <c r="BF1777" s="63" t="s">
        <v>412</v>
      </c>
      <c r="BG1777" s="54" t="s">
        <v>570</v>
      </c>
      <c r="BH1777" s="54" t="s">
        <v>392</v>
      </c>
      <c r="BI1777" s="54" t="s">
        <v>6625</v>
      </c>
      <c r="BJ1777" s="64" t="s">
        <v>3886</v>
      </c>
      <c r="BK1777" s="64" t="s">
        <v>6608</v>
      </c>
      <c r="BL1777" s="54"/>
      <c r="BM1777" s="54"/>
      <c r="BN1777" s="54"/>
      <c r="BO1777" s="39"/>
      <c r="BP1777" s="39"/>
      <c r="BQ1777" s="39"/>
      <c r="BR1777" s="39"/>
      <c r="BS1777" s="47"/>
      <c r="BT1777" s="39"/>
      <c r="BU1777" s="39"/>
      <c r="BV1777" s="39"/>
      <c r="BW1777" s="39"/>
      <c r="BX1777" s="39"/>
      <c r="BY1777" s="39"/>
      <c r="BZ1777" s="39"/>
      <c r="CA1777" s="39"/>
      <c r="CB1777" s="39"/>
      <c r="CC1777" s="47"/>
      <c r="CD1777" s="39"/>
      <c r="CE1777" s="39"/>
      <c r="CF1777" s="48"/>
      <c r="CG1777" s="48"/>
      <c r="CH1777" s="48"/>
      <c r="CI1777" s="48"/>
      <c r="CJ1777" s="48"/>
      <c r="CK1777" s="48"/>
      <c r="CL1777" s="48"/>
      <c r="CM1777" s="48"/>
      <c r="CN1777" s="48"/>
      <c r="CO1777" s="48"/>
      <c r="CP1777" s="48"/>
      <c r="CQ1777" s="48"/>
      <c r="CR1777" s="48"/>
      <c r="CS1777" s="48"/>
      <c r="CT1777" s="48"/>
      <c r="CU1777" s="48"/>
      <c r="CV1777" s="48"/>
      <c r="CW1777" s="48"/>
      <c r="CX1777" s="39"/>
      <c r="ML1777" s="135"/>
      <c r="MM1777" s="135"/>
      <c r="MN1777" s="135"/>
      <c r="MO1777" s="135"/>
      <c r="MP1777" s="135"/>
      <c r="MQ1777" s="135"/>
      <c r="MR1777" s="135"/>
      <c r="MS1777" s="135"/>
      <c r="MT1777" s="135"/>
      <c r="MU1777" s="135"/>
      <c r="MV1777" s="135"/>
      <c r="MW1777" s="135"/>
      <c r="MX1777" s="135"/>
      <c r="MY1777" s="135"/>
      <c r="MZ1777" s="135"/>
      <c r="NA1777" s="135"/>
      <c r="NB1777" s="135"/>
      <c r="NC1777" s="135"/>
      <c r="ND1777" s="135"/>
      <c r="NE1777" s="135"/>
      <c r="NF1777" s="135"/>
      <c r="NG1777" s="135"/>
      <c r="NH1777" s="135"/>
      <c r="NI1777" s="135"/>
      <c r="NJ1777" s="135"/>
      <c r="NK1777" s="135"/>
      <c r="NL1777" s="135"/>
      <c r="NM1777" s="135"/>
      <c r="NN1777" s="135"/>
      <c r="NO1777" s="135"/>
      <c r="NP1777" s="135"/>
      <c r="NQ1777" s="39"/>
      <c r="QS1777"/>
      <c r="QT1777"/>
      <c r="QU1777"/>
      <c r="QV1777"/>
      <c r="QW1777"/>
      <c r="QX1777"/>
      <c r="QY1777"/>
      <c r="QZ1777"/>
      <c r="RA1777"/>
      <c r="RB1777" s="39"/>
      <c r="RC1777" s="39"/>
      <c r="RD1777" s="39"/>
    </row>
    <row r="1778" spans="2:472" x14ac:dyDescent="0.2">
      <c r="B1778" s="426"/>
      <c r="C1778" s="427"/>
      <c r="V1778" s="63">
        <v>225</v>
      </c>
      <c r="W1778" s="54" t="s">
        <v>3993</v>
      </c>
      <c r="X1778" s="64">
        <v>101001</v>
      </c>
      <c r="Y1778" s="54" t="s">
        <v>564</v>
      </c>
      <c r="Z1778" s="63" t="s">
        <v>412</v>
      </c>
      <c r="AA1778" s="54" t="s">
        <v>564</v>
      </c>
      <c r="AB1778" s="54" t="s">
        <v>392</v>
      </c>
      <c r="AC1778" s="54" t="s">
        <v>564</v>
      </c>
      <c r="AD1778" s="64" t="s">
        <v>3886</v>
      </c>
      <c r="AE1778" s="64" t="s">
        <v>6608</v>
      </c>
      <c r="AF1778" s="63">
        <v>225</v>
      </c>
      <c r="AG1778" s="54" t="s">
        <v>3993</v>
      </c>
      <c r="AH1778" s="54" t="s">
        <v>6626</v>
      </c>
      <c r="AI1778" s="63" t="s">
        <v>3980</v>
      </c>
      <c r="AJ1778" s="64" t="s">
        <v>3994</v>
      </c>
      <c r="AK1778" s="569">
        <v>2430306</v>
      </c>
      <c r="AL1778" s="64" t="s">
        <v>564</v>
      </c>
      <c r="AM1778" s="64" t="s">
        <v>3998</v>
      </c>
      <c r="AN1778" s="570">
        <v>244239800</v>
      </c>
      <c r="AO1778" s="54"/>
      <c r="AP1778" s="54"/>
      <c r="AQ1778" s="54"/>
      <c r="AR1778" s="54"/>
      <c r="AS1778" s="54"/>
      <c r="AT1778" s="64" t="s">
        <v>6526</v>
      </c>
      <c r="AU1778" s="64"/>
      <c r="AV1778" s="54"/>
      <c r="AW1778" s="54"/>
      <c r="AX1778" s="54"/>
      <c r="AY1778" s="54"/>
      <c r="AZ1778" s="54"/>
      <c r="BA1778" s="54"/>
      <c r="BB1778" s="54"/>
      <c r="BC1778" s="54"/>
      <c r="BD1778" s="64">
        <v>101001</v>
      </c>
      <c r="BE1778" s="54" t="s">
        <v>564</v>
      </c>
      <c r="BF1778" s="63" t="s">
        <v>412</v>
      </c>
      <c r="BG1778" s="54" t="s">
        <v>564</v>
      </c>
      <c r="BH1778" s="54" t="s">
        <v>392</v>
      </c>
      <c r="BI1778" s="54" t="s">
        <v>564</v>
      </c>
      <c r="BJ1778" s="64" t="s">
        <v>3886</v>
      </c>
      <c r="BK1778" s="64" t="s">
        <v>6608</v>
      </c>
      <c r="BL1778" s="54"/>
      <c r="BM1778" s="54"/>
      <c r="BN1778" s="54"/>
      <c r="BO1778" s="39"/>
      <c r="BP1778" s="39"/>
      <c r="BQ1778" s="39"/>
      <c r="BR1778" s="39"/>
      <c r="BS1778" s="47"/>
      <c r="BT1778" s="39"/>
      <c r="BU1778" s="39"/>
      <c r="BV1778" s="39"/>
      <c r="BW1778" s="39"/>
      <c r="BX1778" s="39"/>
      <c r="BY1778" s="39"/>
      <c r="BZ1778" s="39"/>
      <c r="CA1778" s="39"/>
      <c r="CB1778" s="39"/>
      <c r="CC1778" s="47"/>
      <c r="CD1778" s="39"/>
      <c r="CE1778" s="39"/>
      <c r="CF1778" s="48"/>
      <c r="CG1778" s="48"/>
      <c r="CH1778" s="48"/>
      <c r="CI1778" s="48"/>
      <c r="CJ1778" s="48"/>
      <c r="CK1778" s="48"/>
      <c r="CL1778" s="48"/>
      <c r="CM1778" s="48"/>
      <c r="CN1778" s="48"/>
      <c r="CO1778" s="48"/>
      <c r="CP1778" s="48"/>
      <c r="CQ1778" s="48"/>
      <c r="CR1778" s="48"/>
      <c r="CS1778" s="48"/>
      <c r="CT1778" s="48"/>
      <c r="CU1778" s="48"/>
      <c r="CV1778" s="48"/>
      <c r="CW1778" s="48"/>
      <c r="CX1778" s="39"/>
      <c r="ML1778" s="135"/>
      <c r="MM1778" s="135"/>
      <c r="MN1778" s="135"/>
      <c r="MO1778" s="135"/>
      <c r="MP1778" s="135"/>
      <c r="MQ1778" s="135"/>
      <c r="MR1778" s="135"/>
      <c r="MS1778" s="135"/>
      <c r="MT1778" s="135"/>
      <c r="MU1778" s="135"/>
      <c r="MV1778" s="135"/>
      <c r="MW1778" s="135"/>
      <c r="MX1778" s="135"/>
      <c r="MY1778" s="135"/>
      <c r="MZ1778" s="135"/>
      <c r="NA1778" s="135"/>
      <c r="NB1778" s="135"/>
      <c r="NC1778" s="135"/>
      <c r="ND1778" s="135"/>
      <c r="NE1778" s="135"/>
      <c r="NF1778" s="135"/>
      <c r="NG1778" s="135"/>
      <c r="NH1778" s="135"/>
      <c r="NI1778" s="135"/>
      <c r="NJ1778" s="135"/>
      <c r="NK1778" s="135"/>
      <c r="NL1778" s="135"/>
      <c r="NM1778" s="135"/>
      <c r="NN1778" s="135"/>
      <c r="NO1778" s="135"/>
      <c r="NP1778" s="135"/>
      <c r="NQ1778" s="39"/>
      <c r="QS1778"/>
      <c r="QT1778"/>
      <c r="QU1778"/>
      <c r="QV1778"/>
      <c r="QW1778"/>
      <c r="QX1778"/>
      <c r="QY1778"/>
      <c r="QZ1778"/>
      <c r="RA1778"/>
      <c r="RB1778" s="39"/>
      <c r="RC1778" s="39"/>
      <c r="RD1778" s="39"/>
    </row>
    <row r="1779" spans="2:472" x14ac:dyDescent="0.2">
      <c r="B1779" s="426"/>
      <c r="C1779" s="427"/>
      <c r="V1779" s="63">
        <v>225</v>
      </c>
      <c r="W1779" s="54" t="s">
        <v>3993</v>
      </c>
      <c r="X1779" s="64">
        <v>101000</v>
      </c>
      <c r="Y1779" s="54" t="s">
        <v>6627</v>
      </c>
      <c r="Z1779" s="63" t="s">
        <v>412</v>
      </c>
      <c r="AA1779" s="54" t="s">
        <v>564</v>
      </c>
      <c r="AB1779" s="54" t="s">
        <v>392</v>
      </c>
      <c r="AC1779" s="54" t="s">
        <v>564</v>
      </c>
      <c r="AD1779" s="64" t="s">
        <v>3886</v>
      </c>
      <c r="AE1779" s="64" t="s">
        <v>6608</v>
      </c>
      <c r="AF1779" s="63">
        <v>225</v>
      </c>
      <c r="AG1779" s="54" t="s">
        <v>3993</v>
      </c>
      <c r="AH1779" s="54" t="s">
        <v>6626</v>
      </c>
      <c r="AI1779" s="63" t="s">
        <v>3980</v>
      </c>
      <c r="AJ1779" s="64" t="s">
        <v>3994</v>
      </c>
      <c r="AK1779" s="569">
        <v>2430306</v>
      </c>
      <c r="AL1779" s="64" t="s">
        <v>564</v>
      </c>
      <c r="AM1779" s="64" t="s">
        <v>3998</v>
      </c>
      <c r="AN1779" s="570">
        <v>244239800</v>
      </c>
      <c r="AO1779" s="54"/>
      <c r="AP1779" s="54"/>
      <c r="AQ1779" s="54"/>
      <c r="AR1779" s="54"/>
      <c r="AS1779" s="54"/>
      <c r="AT1779" s="64" t="s">
        <v>6526</v>
      </c>
      <c r="AU1779" s="64"/>
      <c r="AV1779" s="54"/>
      <c r="AW1779" s="54"/>
      <c r="AX1779" s="54"/>
      <c r="AY1779" s="54"/>
      <c r="AZ1779" s="54"/>
      <c r="BA1779" s="54"/>
      <c r="BB1779" s="54"/>
      <c r="BC1779" s="54"/>
      <c r="BD1779" s="64">
        <v>101000</v>
      </c>
      <c r="BE1779" s="54" t="s">
        <v>6627</v>
      </c>
      <c r="BF1779" s="63" t="s">
        <v>412</v>
      </c>
      <c r="BG1779" s="54" t="s">
        <v>564</v>
      </c>
      <c r="BH1779" s="54" t="s">
        <v>392</v>
      </c>
      <c r="BI1779" s="54" t="s">
        <v>564</v>
      </c>
      <c r="BJ1779" s="64" t="s">
        <v>3886</v>
      </c>
      <c r="BK1779" s="64" t="s">
        <v>6608</v>
      </c>
      <c r="BL1779" s="54"/>
      <c r="BM1779" s="54"/>
      <c r="BN1779" s="54"/>
      <c r="BO1779" s="39"/>
      <c r="BP1779" s="39"/>
      <c r="BQ1779" s="39"/>
      <c r="BR1779" s="39"/>
      <c r="BS1779" s="47"/>
      <c r="BT1779" s="39"/>
      <c r="BU1779" s="39"/>
      <c r="BV1779" s="39"/>
      <c r="BW1779" s="39"/>
      <c r="BX1779" s="39"/>
      <c r="BY1779" s="39"/>
      <c r="BZ1779" s="39"/>
      <c r="CA1779" s="39"/>
      <c r="CB1779" s="39"/>
      <c r="CC1779" s="47"/>
      <c r="CD1779" s="39"/>
      <c r="CE1779" s="39"/>
      <c r="CF1779" s="48"/>
      <c r="CG1779" s="48"/>
      <c r="CH1779" s="48"/>
      <c r="CI1779" s="48"/>
      <c r="CJ1779" s="48"/>
      <c r="CK1779" s="48"/>
      <c r="CL1779" s="48"/>
      <c r="CM1779" s="48"/>
      <c r="CN1779" s="48"/>
      <c r="CO1779" s="48"/>
      <c r="CP1779" s="48"/>
      <c r="CQ1779" s="48"/>
      <c r="CR1779" s="48"/>
      <c r="CS1779" s="48"/>
      <c r="CT1779" s="48"/>
      <c r="CU1779" s="48"/>
      <c r="CV1779" s="48"/>
      <c r="CW1779" s="48"/>
      <c r="CX1779" s="39"/>
      <c r="ML1779" s="135"/>
      <c r="MM1779" s="135"/>
      <c r="MN1779" s="135"/>
      <c r="MO1779" s="135"/>
      <c r="MP1779" s="135"/>
      <c r="MQ1779" s="135"/>
      <c r="MR1779" s="135"/>
      <c r="MS1779" s="135"/>
      <c r="MT1779" s="135"/>
      <c r="MU1779" s="135"/>
      <c r="MV1779" s="135"/>
      <c r="MW1779" s="135"/>
      <c r="MX1779" s="135"/>
      <c r="MY1779" s="135"/>
      <c r="MZ1779" s="135"/>
      <c r="NA1779" s="135"/>
      <c r="NB1779" s="135"/>
      <c r="NC1779" s="135"/>
      <c r="ND1779" s="135"/>
      <c r="NE1779" s="135"/>
      <c r="NF1779" s="135"/>
      <c r="NG1779" s="135"/>
      <c r="NH1779" s="135"/>
      <c r="NI1779" s="135"/>
      <c r="NJ1779" s="135"/>
      <c r="NK1779" s="135"/>
      <c r="NL1779" s="135"/>
      <c r="NM1779" s="135"/>
      <c r="NN1779" s="135"/>
      <c r="NO1779" s="135"/>
      <c r="NP1779" s="135"/>
      <c r="NQ1779" s="39"/>
      <c r="QS1779"/>
      <c r="QT1779"/>
      <c r="QU1779"/>
      <c r="QV1779"/>
      <c r="QW1779"/>
      <c r="QX1779"/>
      <c r="QY1779"/>
      <c r="QZ1779"/>
      <c r="RA1779"/>
      <c r="RB1779" s="39"/>
      <c r="RC1779" s="39"/>
      <c r="RD1779" s="39"/>
    </row>
    <row r="1780" spans="2:472" x14ac:dyDescent="0.2">
      <c r="B1780" s="426"/>
      <c r="C1780" s="427"/>
      <c r="V1780" s="63">
        <v>225</v>
      </c>
      <c r="W1780" s="54" t="s">
        <v>3993</v>
      </c>
      <c r="X1780" s="64">
        <v>101003</v>
      </c>
      <c r="Y1780" s="54" t="s">
        <v>637</v>
      </c>
      <c r="Z1780" s="63" t="s">
        <v>412</v>
      </c>
      <c r="AA1780" s="54" t="s">
        <v>564</v>
      </c>
      <c r="AB1780" s="54" t="s">
        <v>392</v>
      </c>
      <c r="AC1780" s="54" t="s">
        <v>637</v>
      </c>
      <c r="AD1780" s="64" t="s">
        <v>3886</v>
      </c>
      <c r="AE1780" s="64" t="s">
        <v>6608</v>
      </c>
      <c r="AF1780" s="63">
        <v>225</v>
      </c>
      <c r="AG1780" s="54" t="s">
        <v>3993</v>
      </c>
      <c r="AH1780" s="54" t="s">
        <v>6626</v>
      </c>
      <c r="AI1780" s="63" t="s">
        <v>3980</v>
      </c>
      <c r="AJ1780" s="64" t="s">
        <v>3994</v>
      </c>
      <c r="AK1780" s="569">
        <v>2430306</v>
      </c>
      <c r="AL1780" s="64" t="s">
        <v>564</v>
      </c>
      <c r="AM1780" s="64" t="s">
        <v>3998</v>
      </c>
      <c r="AN1780" s="570">
        <v>244239800</v>
      </c>
      <c r="AO1780" s="54"/>
      <c r="AP1780" s="54"/>
      <c r="AQ1780" s="54"/>
      <c r="AR1780" s="54"/>
      <c r="AS1780" s="54"/>
      <c r="AT1780" s="64" t="s">
        <v>6526</v>
      </c>
      <c r="AU1780" s="64"/>
      <c r="AV1780" s="54"/>
      <c r="AW1780" s="54"/>
      <c r="AX1780" s="54"/>
      <c r="AY1780" s="54"/>
      <c r="AZ1780" s="54"/>
      <c r="BA1780" s="54"/>
      <c r="BB1780" s="54"/>
      <c r="BC1780" s="54"/>
      <c r="BD1780" s="64">
        <v>101003</v>
      </c>
      <c r="BE1780" s="54" t="s">
        <v>637</v>
      </c>
      <c r="BF1780" s="63" t="s">
        <v>412</v>
      </c>
      <c r="BG1780" s="54" t="s">
        <v>564</v>
      </c>
      <c r="BH1780" s="54" t="s">
        <v>392</v>
      </c>
      <c r="BI1780" s="54" t="s">
        <v>637</v>
      </c>
      <c r="BJ1780" s="64" t="s">
        <v>3886</v>
      </c>
      <c r="BK1780" s="64" t="s">
        <v>6608</v>
      </c>
      <c r="BL1780" s="54"/>
      <c r="BM1780" s="54"/>
      <c r="BN1780" s="54"/>
      <c r="BO1780" s="39"/>
      <c r="BP1780" s="39"/>
      <c r="BQ1780" s="39"/>
      <c r="BR1780" s="39"/>
      <c r="BS1780" s="47"/>
      <c r="BT1780" s="39"/>
      <c r="BU1780" s="39"/>
      <c r="BV1780" s="39"/>
      <c r="BW1780" s="39"/>
      <c r="BX1780" s="39"/>
      <c r="BY1780" s="39"/>
      <c r="BZ1780" s="39"/>
      <c r="CA1780" s="39"/>
      <c r="CB1780" s="39"/>
      <c r="CC1780" s="47"/>
      <c r="CD1780" s="39"/>
      <c r="CE1780" s="39"/>
      <c r="CF1780" s="48"/>
      <c r="CG1780" s="48"/>
      <c r="CH1780" s="48"/>
      <c r="CI1780" s="48"/>
      <c r="CJ1780" s="48"/>
      <c r="CK1780" s="48"/>
      <c r="CL1780" s="48"/>
      <c r="CM1780" s="48"/>
      <c r="CN1780" s="48"/>
      <c r="CO1780" s="48"/>
      <c r="CP1780" s="48"/>
      <c r="CQ1780" s="48"/>
      <c r="CR1780" s="48"/>
      <c r="CS1780" s="48"/>
      <c r="CT1780" s="48"/>
      <c r="CU1780" s="48"/>
      <c r="CV1780" s="48"/>
      <c r="CW1780" s="48"/>
      <c r="CX1780" s="39"/>
      <c r="ML1780" s="135"/>
      <c r="MM1780" s="135"/>
      <c r="MN1780" s="135"/>
      <c r="MO1780" s="135"/>
      <c r="MP1780" s="135"/>
      <c r="MQ1780" s="135"/>
      <c r="MR1780" s="135"/>
      <c r="MS1780" s="135"/>
      <c r="MT1780" s="135"/>
      <c r="MU1780" s="135"/>
      <c r="MV1780" s="135"/>
      <c r="MW1780" s="135"/>
      <c r="MX1780" s="135"/>
      <c r="MY1780" s="135"/>
      <c r="MZ1780" s="135"/>
      <c r="NA1780" s="135"/>
      <c r="NB1780" s="135"/>
      <c r="NC1780" s="135"/>
      <c r="ND1780" s="135"/>
      <c r="NE1780" s="135"/>
      <c r="NF1780" s="135"/>
      <c r="NG1780" s="135"/>
      <c r="NH1780" s="135"/>
      <c r="NI1780" s="135"/>
      <c r="NJ1780" s="135"/>
      <c r="NK1780" s="135"/>
      <c r="NL1780" s="135"/>
      <c r="NM1780" s="135"/>
      <c r="NN1780" s="135"/>
      <c r="NO1780" s="135"/>
      <c r="NP1780" s="135"/>
      <c r="NQ1780" s="39"/>
      <c r="QS1780"/>
      <c r="QT1780"/>
      <c r="QU1780"/>
      <c r="QV1780"/>
      <c r="QW1780"/>
      <c r="QX1780"/>
      <c r="QY1780"/>
      <c r="QZ1780"/>
      <c r="RA1780"/>
      <c r="RB1780" s="39"/>
      <c r="RC1780" s="39"/>
      <c r="RD1780" s="39"/>
    </row>
    <row r="1781" spans="2:472" x14ac:dyDescent="0.2">
      <c r="B1781" s="426"/>
      <c r="C1781" s="427"/>
      <c r="V1781" s="63">
        <v>225</v>
      </c>
      <c r="W1781" s="54" t="s">
        <v>3993</v>
      </c>
      <c r="X1781" s="64">
        <v>101002</v>
      </c>
      <c r="Y1781" s="54" t="s">
        <v>1157</v>
      </c>
      <c r="Z1781" s="63" t="s">
        <v>412</v>
      </c>
      <c r="AA1781" s="54" t="s">
        <v>564</v>
      </c>
      <c r="AB1781" s="54" t="s">
        <v>392</v>
      </c>
      <c r="AC1781" s="54" t="s">
        <v>1157</v>
      </c>
      <c r="AD1781" s="64" t="s">
        <v>3886</v>
      </c>
      <c r="AE1781" s="64" t="s">
        <v>6608</v>
      </c>
      <c r="AF1781" s="63">
        <v>225</v>
      </c>
      <c r="AG1781" s="54" t="s">
        <v>3993</v>
      </c>
      <c r="AH1781" s="54" t="s">
        <v>6626</v>
      </c>
      <c r="AI1781" s="63" t="s">
        <v>3980</v>
      </c>
      <c r="AJ1781" s="64" t="s">
        <v>3994</v>
      </c>
      <c r="AK1781" s="569">
        <v>2430306</v>
      </c>
      <c r="AL1781" s="64" t="s">
        <v>564</v>
      </c>
      <c r="AM1781" s="64" t="s">
        <v>3998</v>
      </c>
      <c r="AN1781" s="570">
        <v>244239800</v>
      </c>
      <c r="AO1781" s="54"/>
      <c r="AP1781" s="54"/>
      <c r="AQ1781" s="54"/>
      <c r="AR1781" s="54"/>
      <c r="AS1781" s="54"/>
      <c r="AT1781" s="64" t="s">
        <v>6526</v>
      </c>
      <c r="AU1781" s="64"/>
      <c r="AV1781" s="54"/>
      <c r="AW1781" s="54"/>
      <c r="AX1781" s="54"/>
      <c r="AY1781" s="54"/>
      <c r="AZ1781" s="54"/>
      <c r="BA1781" s="54"/>
      <c r="BB1781" s="54"/>
      <c r="BC1781" s="54"/>
      <c r="BD1781" s="64">
        <v>101002</v>
      </c>
      <c r="BE1781" s="54" t="s">
        <v>1157</v>
      </c>
      <c r="BF1781" s="63" t="s">
        <v>412</v>
      </c>
      <c r="BG1781" s="54" t="s">
        <v>564</v>
      </c>
      <c r="BH1781" s="54" t="s">
        <v>392</v>
      </c>
      <c r="BI1781" s="54" t="s">
        <v>1157</v>
      </c>
      <c r="BJ1781" s="64" t="s">
        <v>3886</v>
      </c>
      <c r="BK1781" s="64" t="s">
        <v>6608</v>
      </c>
      <c r="BL1781" s="54"/>
      <c r="BM1781" s="54"/>
      <c r="BN1781" s="54"/>
      <c r="BO1781" s="39"/>
      <c r="BP1781" s="39"/>
      <c r="BQ1781" s="39"/>
      <c r="BR1781" s="39"/>
      <c r="BS1781" s="47"/>
      <c r="BT1781" s="39"/>
      <c r="BU1781" s="39"/>
      <c r="BV1781" s="39"/>
      <c r="BW1781" s="39"/>
      <c r="BX1781" s="39"/>
      <c r="BY1781" s="39"/>
      <c r="BZ1781" s="39"/>
      <c r="CA1781" s="39"/>
      <c r="CB1781" s="39"/>
      <c r="CC1781" s="47"/>
      <c r="CD1781" s="39"/>
      <c r="CE1781" s="39"/>
      <c r="CF1781" s="48"/>
      <c r="CG1781" s="48"/>
      <c r="CH1781" s="48"/>
      <c r="CI1781" s="48"/>
      <c r="CJ1781" s="48"/>
      <c r="CK1781" s="48"/>
      <c r="CL1781" s="48"/>
      <c r="CM1781" s="48"/>
      <c r="CN1781" s="48"/>
      <c r="CO1781" s="48"/>
      <c r="CP1781" s="48"/>
      <c r="CQ1781" s="48"/>
      <c r="CR1781" s="48"/>
      <c r="CS1781" s="48"/>
      <c r="CT1781" s="48"/>
      <c r="CU1781" s="48"/>
      <c r="CV1781" s="48"/>
      <c r="CW1781" s="48"/>
      <c r="CX1781" s="39"/>
      <c r="ML1781" s="135"/>
      <c r="MM1781" s="135"/>
      <c r="MN1781" s="135"/>
      <c r="MO1781" s="135"/>
      <c r="MP1781" s="135"/>
      <c r="MQ1781" s="135"/>
      <c r="MR1781" s="135"/>
      <c r="MS1781" s="135"/>
      <c r="MT1781" s="135"/>
      <c r="MU1781" s="135"/>
      <c r="MV1781" s="135"/>
      <c r="MW1781" s="135"/>
      <c r="MX1781" s="135"/>
      <c r="MY1781" s="135"/>
      <c r="MZ1781" s="135"/>
      <c r="NA1781" s="135"/>
      <c r="NB1781" s="135"/>
      <c r="NC1781" s="135"/>
      <c r="ND1781" s="135"/>
      <c r="NE1781" s="135"/>
      <c r="NF1781" s="135"/>
      <c r="NG1781" s="135"/>
      <c r="NH1781" s="135"/>
      <c r="NI1781" s="135"/>
      <c r="NJ1781" s="135"/>
      <c r="NK1781" s="135"/>
      <c r="NL1781" s="135"/>
      <c r="NM1781" s="135"/>
      <c r="NN1781" s="135"/>
      <c r="NO1781" s="135"/>
      <c r="NP1781" s="135"/>
      <c r="NQ1781" s="39"/>
      <c r="QS1781"/>
      <c r="QT1781"/>
      <c r="QU1781"/>
      <c r="QV1781"/>
      <c r="QW1781"/>
      <c r="QX1781"/>
      <c r="QY1781"/>
      <c r="QZ1781"/>
      <c r="RA1781"/>
      <c r="RB1781" s="39"/>
      <c r="RC1781" s="39"/>
      <c r="RD1781" s="39"/>
    </row>
    <row r="1782" spans="2:472" x14ac:dyDescent="0.2">
      <c r="B1782" s="426"/>
      <c r="C1782" s="427"/>
      <c r="V1782" s="63">
        <v>226</v>
      </c>
      <c r="W1782" s="54" t="s">
        <v>4009</v>
      </c>
      <c r="X1782" s="64">
        <v>180301</v>
      </c>
      <c r="Y1782" s="54" t="s">
        <v>938</v>
      </c>
      <c r="Z1782" s="63" t="s">
        <v>1341</v>
      </c>
      <c r="AA1782" s="54" t="s">
        <v>664</v>
      </c>
      <c r="AB1782" s="54" t="s">
        <v>400</v>
      </c>
      <c r="AC1782" s="54" t="s">
        <v>938</v>
      </c>
      <c r="AD1782" s="64" t="s">
        <v>3886</v>
      </c>
      <c r="AE1782" s="64" t="s">
        <v>6628</v>
      </c>
      <c r="AF1782" s="63">
        <v>226</v>
      </c>
      <c r="AG1782" s="54" t="s">
        <v>4009</v>
      </c>
      <c r="AH1782" s="54" t="s">
        <v>4008</v>
      </c>
      <c r="AI1782" s="63" t="s">
        <v>4010</v>
      </c>
      <c r="AJ1782" s="64" t="s">
        <v>4011</v>
      </c>
      <c r="AK1782" s="569">
        <v>3660512</v>
      </c>
      <c r="AL1782" s="64" t="s">
        <v>677</v>
      </c>
      <c r="AM1782" s="64" t="s">
        <v>4015</v>
      </c>
      <c r="AN1782" s="570">
        <v>232093950</v>
      </c>
      <c r="AO1782" s="54"/>
      <c r="AP1782" s="54"/>
      <c r="AQ1782" s="54"/>
      <c r="AR1782" s="54"/>
      <c r="AS1782" s="54"/>
      <c r="AT1782" s="64" t="s">
        <v>6526</v>
      </c>
      <c r="AU1782" s="64"/>
      <c r="AV1782" s="54"/>
      <c r="AW1782" s="54"/>
      <c r="AX1782" s="54"/>
      <c r="AY1782" s="54"/>
      <c r="AZ1782" s="54"/>
      <c r="BA1782" s="54"/>
      <c r="BB1782" s="54"/>
      <c r="BC1782" s="54"/>
      <c r="BD1782" s="64">
        <v>180301</v>
      </c>
      <c r="BE1782" s="54" t="s">
        <v>938</v>
      </c>
      <c r="BF1782" s="63" t="s">
        <v>1341</v>
      </c>
      <c r="BG1782" s="54" t="s">
        <v>664</v>
      </c>
      <c r="BH1782" s="54" t="s">
        <v>400</v>
      </c>
      <c r="BI1782" s="54" t="s">
        <v>938</v>
      </c>
      <c r="BJ1782" s="64" t="s">
        <v>3886</v>
      </c>
      <c r="BK1782" s="64" t="s">
        <v>6628</v>
      </c>
      <c r="BL1782" s="54"/>
      <c r="BM1782" s="54"/>
      <c r="BN1782" s="54"/>
      <c r="BO1782" s="39"/>
      <c r="BP1782" s="39"/>
      <c r="BQ1782" s="39"/>
      <c r="BR1782" s="39"/>
      <c r="BS1782" s="47"/>
      <c r="BT1782" s="39"/>
      <c r="BU1782" s="39"/>
      <c r="BV1782" s="39"/>
      <c r="BW1782" s="39"/>
      <c r="BX1782" s="39"/>
      <c r="BY1782" s="39"/>
      <c r="BZ1782" s="39"/>
      <c r="CA1782" s="39"/>
      <c r="CB1782" s="39"/>
      <c r="CC1782" s="47"/>
      <c r="CD1782" s="39"/>
      <c r="CE1782" s="39"/>
      <c r="CF1782" s="48"/>
      <c r="CG1782" s="48"/>
      <c r="CH1782" s="48"/>
      <c r="CI1782" s="48"/>
      <c r="CJ1782" s="48"/>
      <c r="CK1782" s="48"/>
      <c r="CL1782" s="48"/>
      <c r="CM1782" s="48"/>
      <c r="CN1782" s="48"/>
      <c r="CO1782" s="48"/>
      <c r="CP1782" s="48"/>
      <c r="CQ1782" s="48"/>
      <c r="CR1782" s="48"/>
      <c r="CS1782" s="48"/>
      <c r="CT1782" s="48"/>
      <c r="CU1782" s="48"/>
      <c r="CV1782" s="48"/>
      <c r="CW1782" s="48"/>
      <c r="CX1782" s="39"/>
      <c r="ML1782" s="135"/>
      <c r="MM1782" s="135"/>
      <c r="MN1782" s="135"/>
      <c r="MO1782" s="135"/>
      <c r="MP1782" s="135"/>
      <c r="MQ1782" s="135"/>
      <c r="MR1782" s="135"/>
      <c r="MS1782" s="135"/>
      <c r="MT1782" s="135"/>
      <c r="MU1782" s="135"/>
      <c r="MV1782" s="135"/>
      <c r="MW1782" s="135"/>
      <c r="MX1782" s="135"/>
      <c r="MY1782" s="135"/>
      <c r="MZ1782" s="135"/>
      <c r="NA1782" s="135"/>
      <c r="NB1782" s="135"/>
      <c r="NC1782" s="135"/>
      <c r="ND1782" s="135"/>
      <c r="NE1782" s="135"/>
      <c r="NF1782" s="135"/>
      <c r="NG1782" s="135"/>
      <c r="NH1782" s="135"/>
      <c r="NI1782" s="135"/>
      <c r="NJ1782" s="135"/>
      <c r="NK1782" s="135"/>
      <c r="NL1782" s="135"/>
      <c r="NM1782" s="135"/>
      <c r="NN1782" s="135"/>
      <c r="NO1782" s="135"/>
      <c r="NP1782" s="135"/>
      <c r="NQ1782" s="39"/>
      <c r="QS1782"/>
      <c r="QT1782"/>
      <c r="QU1782"/>
      <c r="QV1782"/>
      <c r="QW1782"/>
      <c r="QX1782"/>
      <c r="QY1782"/>
      <c r="QZ1782"/>
      <c r="RA1782"/>
      <c r="RB1782" s="39"/>
      <c r="RC1782" s="39"/>
      <c r="RD1782" s="39"/>
    </row>
    <row r="1783" spans="2:472" x14ac:dyDescent="0.2">
      <c r="B1783" s="426"/>
      <c r="C1783" s="427"/>
      <c r="V1783" s="63">
        <v>226</v>
      </c>
      <c r="W1783" s="54" t="s">
        <v>4009</v>
      </c>
      <c r="X1783" s="64">
        <v>180303</v>
      </c>
      <c r="Y1783" s="54" t="s">
        <v>786</v>
      </c>
      <c r="Z1783" s="63" t="s">
        <v>1341</v>
      </c>
      <c r="AA1783" s="54" t="s">
        <v>664</v>
      </c>
      <c r="AB1783" s="54" t="s">
        <v>400</v>
      </c>
      <c r="AC1783" s="54" t="s">
        <v>786</v>
      </c>
      <c r="AD1783" s="64" t="s">
        <v>3886</v>
      </c>
      <c r="AE1783" s="64" t="s">
        <v>6628</v>
      </c>
      <c r="AF1783" s="63">
        <v>226</v>
      </c>
      <c r="AG1783" s="54" t="s">
        <v>4009</v>
      </c>
      <c r="AH1783" s="54" t="s">
        <v>4008</v>
      </c>
      <c r="AI1783" s="63" t="s">
        <v>4010</v>
      </c>
      <c r="AJ1783" s="64" t="s">
        <v>4011</v>
      </c>
      <c r="AK1783" s="569">
        <v>3660512</v>
      </c>
      <c r="AL1783" s="64" t="s">
        <v>677</v>
      </c>
      <c r="AM1783" s="64" t="s">
        <v>4015</v>
      </c>
      <c r="AN1783" s="570">
        <v>232093950</v>
      </c>
      <c r="AO1783" s="54"/>
      <c r="AP1783" s="54"/>
      <c r="AQ1783" s="54"/>
      <c r="AR1783" s="54"/>
      <c r="AS1783" s="54"/>
      <c r="AT1783" s="64" t="s">
        <v>6526</v>
      </c>
      <c r="AU1783" s="64"/>
      <c r="AV1783" s="54"/>
      <c r="AW1783" s="54"/>
      <c r="AX1783" s="54"/>
      <c r="AY1783" s="54"/>
      <c r="AZ1783" s="54"/>
      <c r="BA1783" s="54"/>
      <c r="BB1783" s="54"/>
      <c r="BC1783" s="54"/>
      <c r="BD1783" s="64">
        <v>180303</v>
      </c>
      <c r="BE1783" s="54" t="s">
        <v>786</v>
      </c>
      <c r="BF1783" s="63" t="s">
        <v>1341</v>
      </c>
      <c r="BG1783" s="54" t="s">
        <v>664</v>
      </c>
      <c r="BH1783" s="54" t="s">
        <v>400</v>
      </c>
      <c r="BI1783" s="54" t="s">
        <v>786</v>
      </c>
      <c r="BJ1783" s="64" t="s">
        <v>3886</v>
      </c>
      <c r="BK1783" s="64" t="s">
        <v>6628</v>
      </c>
      <c r="BL1783" s="54"/>
      <c r="BM1783" s="54"/>
      <c r="BN1783" s="54"/>
      <c r="BO1783" s="39"/>
      <c r="BP1783" s="39"/>
      <c r="BQ1783" s="39"/>
      <c r="BR1783" s="39"/>
      <c r="BS1783" s="47"/>
      <c r="BT1783" s="39"/>
      <c r="BU1783" s="39"/>
      <c r="BV1783" s="39"/>
      <c r="BW1783" s="39"/>
      <c r="BX1783" s="39"/>
      <c r="BY1783" s="39"/>
      <c r="BZ1783" s="39"/>
      <c r="CA1783" s="39"/>
      <c r="CB1783" s="39"/>
      <c r="CC1783" s="47"/>
      <c r="CD1783" s="39"/>
      <c r="CE1783" s="39"/>
      <c r="CF1783" s="48"/>
      <c r="CG1783" s="48"/>
      <c r="CH1783" s="48"/>
      <c r="CI1783" s="48"/>
      <c r="CJ1783" s="48"/>
      <c r="CK1783" s="48"/>
      <c r="CL1783" s="48"/>
      <c r="CM1783" s="48"/>
      <c r="CN1783" s="48"/>
      <c r="CO1783" s="48"/>
      <c r="CP1783" s="48"/>
      <c r="CQ1783" s="48"/>
      <c r="CR1783" s="48"/>
      <c r="CS1783" s="48"/>
      <c r="CT1783" s="48"/>
      <c r="CU1783" s="48"/>
      <c r="CV1783" s="48"/>
      <c r="CW1783" s="48"/>
      <c r="CX1783" s="39"/>
      <c r="ML1783" s="135"/>
      <c r="MM1783" s="135"/>
      <c r="MN1783" s="135"/>
      <c r="MO1783" s="135"/>
      <c r="MP1783" s="135"/>
      <c r="MQ1783" s="135"/>
      <c r="MR1783" s="135"/>
      <c r="MS1783" s="135"/>
      <c r="MT1783" s="135"/>
      <c r="MU1783" s="135"/>
      <c r="MV1783" s="135"/>
      <c r="MW1783" s="135"/>
      <c r="MX1783" s="135"/>
      <c r="MY1783" s="135"/>
      <c r="MZ1783" s="135"/>
      <c r="NA1783" s="135"/>
      <c r="NB1783" s="135"/>
      <c r="NC1783" s="135"/>
      <c r="ND1783" s="135"/>
      <c r="NE1783" s="135"/>
      <c r="NF1783" s="135"/>
      <c r="NG1783" s="135"/>
      <c r="NH1783" s="135"/>
      <c r="NI1783" s="135"/>
      <c r="NJ1783" s="135"/>
      <c r="NK1783" s="135"/>
      <c r="NL1783" s="135"/>
      <c r="NM1783" s="135"/>
      <c r="NN1783" s="135"/>
      <c r="NO1783" s="135"/>
      <c r="NP1783" s="135"/>
      <c r="NQ1783" s="39"/>
      <c r="QS1783"/>
      <c r="QT1783"/>
      <c r="QU1783"/>
      <c r="QV1783"/>
      <c r="QW1783"/>
      <c r="QX1783"/>
      <c r="QY1783"/>
      <c r="QZ1783"/>
      <c r="RA1783"/>
      <c r="RB1783" s="39"/>
      <c r="RC1783" s="39"/>
      <c r="RD1783" s="39"/>
    </row>
    <row r="1784" spans="2:472" x14ac:dyDescent="0.2">
      <c r="B1784" s="426"/>
      <c r="C1784" s="427"/>
      <c r="V1784" s="63">
        <v>226</v>
      </c>
      <c r="W1784" s="54" t="s">
        <v>4009</v>
      </c>
      <c r="X1784" s="64">
        <v>180304</v>
      </c>
      <c r="Y1784" s="54" t="s">
        <v>664</v>
      </c>
      <c r="Z1784" s="63" t="s">
        <v>1341</v>
      </c>
      <c r="AA1784" s="54" t="s">
        <v>664</v>
      </c>
      <c r="AB1784" s="54" t="s">
        <v>400</v>
      </c>
      <c r="AC1784" s="54" t="s">
        <v>664</v>
      </c>
      <c r="AD1784" s="64" t="s">
        <v>3886</v>
      </c>
      <c r="AE1784" s="64" t="s">
        <v>6628</v>
      </c>
      <c r="AF1784" s="63">
        <v>226</v>
      </c>
      <c r="AG1784" s="54" t="s">
        <v>4009</v>
      </c>
      <c r="AH1784" s="54" t="s">
        <v>4008</v>
      </c>
      <c r="AI1784" s="63" t="s">
        <v>4010</v>
      </c>
      <c r="AJ1784" s="64" t="s">
        <v>4011</v>
      </c>
      <c r="AK1784" s="569">
        <v>3660512</v>
      </c>
      <c r="AL1784" s="64" t="s">
        <v>677</v>
      </c>
      <c r="AM1784" s="64" t="s">
        <v>4015</v>
      </c>
      <c r="AN1784" s="570">
        <v>232093950</v>
      </c>
      <c r="AO1784" s="54"/>
      <c r="AP1784" s="54"/>
      <c r="AQ1784" s="54"/>
      <c r="AR1784" s="54"/>
      <c r="AS1784" s="54"/>
      <c r="AT1784" s="64" t="s">
        <v>6526</v>
      </c>
      <c r="AU1784" s="64"/>
      <c r="AV1784" s="54"/>
      <c r="AW1784" s="54"/>
      <c r="AX1784" s="54"/>
      <c r="AY1784" s="54"/>
      <c r="AZ1784" s="54"/>
      <c r="BA1784" s="54"/>
      <c r="BB1784" s="54"/>
      <c r="BC1784" s="54"/>
      <c r="BD1784" s="64">
        <v>180304</v>
      </c>
      <c r="BE1784" s="54" t="s">
        <v>664</v>
      </c>
      <c r="BF1784" s="63" t="s">
        <v>1341</v>
      </c>
      <c r="BG1784" s="54" t="s">
        <v>664</v>
      </c>
      <c r="BH1784" s="54" t="s">
        <v>400</v>
      </c>
      <c r="BI1784" s="54" t="s">
        <v>664</v>
      </c>
      <c r="BJ1784" s="64" t="s">
        <v>3886</v>
      </c>
      <c r="BK1784" s="64" t="s">
        <v>6628</v>
      </c>
      <c r="BL1784" s="54"/>
      <c r="BM1784" s="54"/>
      <c r="BN1784" s="54"/>
      <c r="BO1784" s="39"/>
      <c r="BP1784" s="39"/>
      <c r="BQ1784" s="39"/>
      <c r="BR1784" s="39"/>
      <c r="BS1784" s="47"/>
      <c r="BT1784" s="39"/>
      <c r="BU1784" s="39"/>
      <c r="BV1784" s="39"/>
      <c r="BW1784" s="39"/>
      <c r="BX1784" s="39"/>
      <c r="BY1784" s="39"/>
      <c r="BZ1784" s="39"/>
      <c r="CA1784" s="39"/>
      <c r="CB1784" s="39"/>
      <c r="CC1784" s="47"/>
      <c r="CD1784" s="39"/>
      <c r="CE1784" s="39"/>
      <c r="CF1784" s="48"/>
      <c r="CG1784" s="48"/>
      <c r="CH1784" s="48"/>
      <c r="CI1784" s="48"/>
      <c r="CJ1784" s="48"/>
      <c r="CK1784" s="48"/>
      <c r="CL1784" s="48"/>
      <c r="CM1784" s="48"/>
      <c r="CN1784" s="48"/>
      <c r="CO1784" s="48"/>
      <c r="CP1784" s="48"/>
      <c r="CQ1784" s="48"/>
      <c r="CR1784" s="48"/>
      <c r="CS1784" s="48"/>
      <c r="CT1784" s="48"/>
      <c r="CU1784" s="48"/>
      <c r="CV1784" s="48"/>
      <c r="CW1784" s="48"/>
      <c r="CX1784" s="39"/>
      <c r="ML1784" s="135"/>
      <c r="MM1784" s="135"/>
      <c r="MN1784" s="135"/>
      <c r="MO1784" s="135"/>
      <c r="MP1784" s="135"/>
      <c r="MQ1784" s="135"/>
      <c r="MR1784" s="135"/>
      <c r="MS1784" s="135"/>
      <c r="MT1784" s="135"/>
      <c r="MU1784" s="135"/>
      <c r="MV1784" s="135"/>
      <c r="MW1784" s="135"/>
      <c r="MX1784" s="135"/>
      <c r="MY1784" s="135"/>
      <c r="MZ1784" s="135"/>
      <c r="NA1784" s="135"/>
      <c r="NB1784" s="135"/>
      <c r="NC1784" s="135"/>
      <c r="ND1784" s="135"/>
      <c r="NE1784" s="135"/>
      <c r="NF1784" s="135"/>
      <c r="NG1784" s="135"/>
      <c r="NH1784" s="135"/>
      <c r="NI1784" s="135"/>
      <c r="NJ1784" s="135"/>
      <c r="NK1784" s="135"/>
      <c r="NL1784" s="135"/>
      <c r="NM1784" s="135"/>
      <c r="NN1784" s="135"/>
      <c r="NO1784" s="135"/>
      <c r="NP1784" s="135"/>
      <c r="NQ1784" s="39"/>
      <c r="QS1784"/>
      <c r="QT1784"/>
      <c r="QU1784"/>
      <c r="QV1784"/>
      <c r="QW1784"/>
      <c r="QX1784"/>
      <c r="QY1784"/>
      <c r="QZ1784"/>
      <c r="RA1784"/>
      <c r="RB1784" s="39"/>
      <c r="RC1784" s="39"/>
      <c r="RD1784" s="39"/>
    </row>
    <row r="1785" spans="2:472" x14ac:dyDescent="0.2">
      <c r="B1785" s="426"/>
      <c r="C1785" s="427"/>
      <c r="V1785" s="63">
        <v>226</v>
      </c>
      <c r="W1785" s="54" t="s">
        <v>4009</v>
      </c>
      <c r="X1785" s="64">
        <v>180300</v>
      </c>
      <c r="Y1785" s="54" t="s">
        <v>6629</v>
      </c>
      <c r="Z1785" s="63" t="s">
        <v>1341</v>
      </c>
      <c r="AA1785" s="54" t="s">
        <v>664</v>
      </c>
      <c r="AB1785" s="54" t="s">
        <v>400</v>
      </c>
      <c r="AC1785" s="54" t="s">
        <v>664</v>
      </c>
      <c r="AD1785" s="64" t="s">
        <v>3886</v>
      </c>
      <c r="AE1785" s="64" t="s">
        <v>6628</v>
      </c>
      <c r="AF1785" s="63">
        <v>226</v>
      </c>
      <c r="AG1785" s="54" t="s">
        <v>4009</v>
      </c>
      <c r="AH1785" s="54" t="s">
        <v>4008</v>
      </c>
      <c r="AI1785" s="63" t="s">
        <v>4010</v>
      </c>
      <c r="AJ1785" s="64" t="s">
        <v>4011</v>
      </c>
      <c r="AK1785" s="569">
        <v>3660512</v>
      </c>
      <c r="AL1785" s="64" t="s">
        <v>677</v>
      </c>
      <c r="AM1785" s="64" t="s">
        <v>4015</v>
      </c>
      <c r="AN1785" s="570">
        <v>232093950</v>
      </c>
      <c r="AO1785" s="54"/>
      <c r="AP1785" s="54"/>
      <c r="AQ1785" s="54"/>
      <c r="AR1785" s="54"/>
      <c r="AS1785" s="54"/>
      <c r="AT1785" s="64" t="s">
        <v>6526</v>
      </c>
      <c r="AU1785" s="64"/>
      <c r="AV1785" s="54"/>
      <c r="AW1785" s="54"/>
      <c r="AX1785" s="54"/>
      <c r="AY1785" s="54"/>
      <c r="AZ1785" s="54"/>
      <c r="BA1785" s="54"/>
      <c r="BB1785" s="54"/>
      <c r="BC1785" s="54"/>
      <c r="BD1785" s="64">
        <v>180300</v>
      </c>
      <c r="BE1785" s="54" t="s">
        <v>6629</v>
      </c>
      <c r="BF1785" s="63" t="s">
        <v>1341</v>
      </c>
      <c r="BG1785" s="54" t="s">
        <v>664</v>
      </c>
      <c r="BH1785" s="54" t="s">
        <v>400</v>
      </c>
      <c r="BI1785" s="54" t="s">
        <v>664</v>
      </c>
      <c r="BJ1785" s="64" t="s">
        <v>3886</v>
      </c>
      <c r="BK1785" s="64" t="s">
        <v>6628</v>
      </c>
      <c r="BL1785" s="54"/>
      <c r="BM1785" s="54"/>
      <c r="BN1785" s="54"/>
      <c r="BO1785" s="39"/>
      <c r="BP1785" s="39"/>
      <c r="BQ1785" s="39"/>
      <c r="BR1785" s="39"/>
      <c r="BS1785" s="47"/>
      <c r="BT1785" s="39"/>
      <c r="BU1785" s="39"/>
      <c r="BV1785" s="39"/>
      <c r="BW1785" s="39"/>
      <c r="BX1785" s="39"/>
      <c r="BY1785" s="39"/>
      <c r="BZ1785" s="39"/>
      <c r="CA1785" s="39"/>
      <c r="CB1785" s="39"/>
      <c r="CC1785" s="47"/>
      <c r="CD1785" s="39"/>
      <c r="CE1785" s="39"/>
      <c r="CF1785" s="48"/>
      <c r="CG1785" s="48"/>
      <c r="CH1785" s="48"/>
      <c r="CI1785" s="48"/>
      <c r="CJ1785" s="48"/>
      <c r="CK1785" s="48"/>
      <c r="CL1785" s="48"/>
      <c r="CM1785" s="48"/>
      <c r="CN1785" s="48"/>
      <c r="CO1785" s="48"/>
      <c r="CP1785" s="48"/>
      <c r="CQ1785" s="48"/>
      <c r="CR1785" s="48"/>
      <c r="CS1785" s="48"/>
      <c r="CT1785" s="48"/>
      <c r="CU1785" s="48"/>
      <c r="CV1785" s="48"/>
      <c r="CW1785" s="48"/>
      <c r="CX1785" s="39"/>
      <c r="ML1785" s="135"/>
      <c r="MM1785" s="135"/>
      <c r="MN1785" s="135"/>
      <c r="MO1785" s="135"/>
      <c r="MP1785" s="135"/>
      <c r="MQ1785" s="135"/>
      <c r="MR1785" s="135"/>
      <c r="MS1785" s="135"/>
      <c r="MT1785" s="135"/>
      <c r="MU1785" s="135"/>
      <c r="MV1785" s="135"/>
      <c r="MW1785" s="135"/>
      <c r="MX1785" s="135"/>
      <c r="MY1785" s="135"/>
      <c r="MZ1785" s="135"/>
      <c r="NA1785" s="135"/>
      <c r="NB1785" s="135"/>
      <c r="NC1785" s="135"/>
      <c r="ND1785" s="135"/>
      <c r="NE1785" s="135"/>
      <c r="NF1785" s="135"/>
      <c r="NG1785" s="135"/>
      <c r="NH1785" s="135"/>
      <c r="NI1785" s="135"/>
      <c r="NJ1785" s="135"/>
      <c r="NK1785" s="135"/>
      <c r="NL1785" s="135"/>
      <c r="NM1785" s="135"/>
      <c r="NN1785" s="135"/>
      <c r="NO1785" s="135"/>
      <c r="NP1785" s="135"/>
      <c r="NQ1785" s="39"/>
      <c r="QS1785"/>
      <c r="QT1785"/>
      <c r="QU1785"/>
      <c r="QV1785"/>
      <c r="QW1785"/>
      <c r="QX1785"/>
      <c r="QY1785"/>
      <c r="QZ1785"/>
      <c r="RA1785"/>
      <c r="RB1785" s="39"/>
      <c r="RC1785" s="39"/>
      <c r="RD1785" s="39"/>
    </row>
    <row r="1786" spans="2:472" x14ac:dyDescent="0.2">
      <c r="B1786" s="426"/>
      <c r="C1786" s="427"/>
      <c r="V1786" s="63">
        <v>226</v>
      </c>
      <c r="W1786" s="54" t="s">
        <v>4009</v>
      </c>
      <c r="X1786" s="64">
        <v>180305</v>
      </c>
      <c r="Y1786" s="54" t="s">
        <v>1823</v>
      </c>
      <c r="Z1786" s="63" t="s">
        <v>1341</v>
      </c>
      <c r="AA1786" s="54" t="s">
        <v>664</v>
      </c>
      <c r="AB1786" s="54" t="s">
        <v>400</v>
      </c>
      <c r="AC1786" s="54" t="s">
        <v>1823</v>
      </c>
      <c r="AD1786" s="64" t="s">
        <v>3886</v>
      </c>
      <c r="AE1786" s="64" t="s">
        <v>6628</v>
      </c>
      <c r="AF1786" s="63">
        <v>226</v>
      </c>
      <c r="AG1786" s="54" t="s">
        <v>4009</v>
      </c>
      <c r="AH1786" s="54" t="s">
        <v>4008</v>
      </c>
      <c r="AI1786" s="63" t="s">
        <v>4010</v>
      </c>
      <c r="AJ1786" s="64" t="s">
        <v>4011</v>
      </c>
      <c r="AK1786" s="569">
        <v>3660512</v>
      </c>
      <c r="AL1786" s="64" t="s">
        <v>677</v>
      </c>
      <c r="AM1786" s="64" t="s">
        <v>4015</v>
      </c>
      <c r="AN1786" s="570">
        <v>232093950</v>
      </c>
      <c r="AO1786" s="54"/>
      <c r="AP1786" s="54"/>
      <c r="AQ1786" s="54"/>
      <c r="AR1786" s="54"/>
      <c r="AS1786" s="54"/>
      <c r="AT1786" s="64" t="s">
        <v>6526</v>
      </c>
      <c r="AU1786" s="64"/>
      <c r="AV1786" s="54"/>
      <c r="AW1786" s="54"/>
      <c r="AX1786" s="54"/>
      <c r="AY1786" s="54"/>
      <c r="AZ1786" s="54"/>
      <c r="BA1786" s="54"/>
      <c r="BB1786" s="54"/>
      <c r="BC1786" s="54"/>
      <c r="BD1786" s="64">
        <v>180305</v>
      </c>
      <c r="BE1786" s="54" t="s">
        <v>1823</v>
      </c>
      <c r="BF1786" s="63" t="s">
        <v>1341</v>
      </c>
      <c r="BG1786" s="54" t="s">
        <v>664</v>
      </c>
      <c r="BH1786" s="54" t="s">
        <v>400</v>
      </c>
      <c r="BI1786" s="54" t="s">
        <v>1823</v>
      </c>
      <c r="BJ1786" s="64" t="s">
        <v>3886</v>
      </c>
      <c r="BK1786" s="64" t="s">
        <v>6628</v>
      </c>
      <c r="BL1786" s="54"/>
      <c r="BM1786" s="54"/>
      <c r="BN1786" s="54"/>
      <c r="BO1786" s="39"/>
      <c r="BP1786" s="39"/>
      <c r="BQ1786" s="39"/>
      <c r="BR1786" s="39"/>
      <c r="BS1786" s="47"/>
      <c r="BT1786" s="39"/>
      <c r="BU1786" s="39"/>
      <c r="BV1786" s="39"/>
      <c r="BW1786" s="39"/>
      <c r="BX1786" s="39"/>
      <c r="BY1786" s="39"/>
      <c r="BZ1786" s="39"/>
      <c r="CA1786" s="39"/>
      <c r="CB1786" s="39"/>
      <c r="CC1786" s="47"/>
      <c r="CD1786" s="39"/>
      <c r="CE1786" s="39"/>
      <c r="CF1786" s="48"/>
      <c r="CG1786" s="48"/>
      <c r="CH1786" s="48"/>
      <c r="CI1786" s="48"/>
      <c r="CJ1786" s="48"/>
      <c r="CK1786" s="48"/>
      <c r="CL1786" s="48"/>
      <c r="CM1786" s="48"/>
      <c r="CN1786" s="48"/>
      <c r="CO1786" s="48"/>
      <c r="CP1786" s="48"/>
      <c r="CQ1786" s="48"/>
      <c r="CR1786" s="48"/>
      <c r="CS1786" s="48"/>
      <c r="CT1786" s="48"/>
      <c r="CU1786" s="48"/>
      <c r="CV1786" s="48"/>
      <c r="CW1786" s="48"/>
      <c r="CX1786" s="39"/>
      <c r="ML1786" s="135"/>
      <c r="MM1786" s="135"/>
      <c r="MN1786" s="135"/>
      <c r="MO1786" s="135"/>
      <c r="MP1786" s="135"/>
      <c r="MQ1786" s="135"/>
      <c r="MR1786" s="135"/>
      <c r="MS1786" s="135"/>
      <c r="MT1786" s="135"/>
      <c r="MU1786" s="135"/>
      <c r="MV1786" s="135"/>
      <c r="MW1786" s="135"/>
      <c r="MX1786" s="135"/>
      <c r="MY1786" s="135"/>
      <c r="MZ1786" s="135"/>
      <c r="NA1786" s="135"/>
      <c r="NB1786" s="135"/>
      <c r="NC1786" s="135"/>
      <c r="ND1786" s="135"/>
      <c r="NE1786" s="135"/>
      <c r="NF1786" s="135"/>
      <c r="NG1786" s="135"/>
      <c r="NH1786" s="135"/>
      <c r="NI1786" s="135"/>
      <c r="NJ1786" s="135"/>
      <c r="NK1786" s="135"/>
      <c r="NL1786" s="135"/>
      <c r="NM1786" s="135"/>
      <c r="NN1786" s="135"/>
      <c r="NO1786" s="135"/>
      <c r="NP1786" s="135"/>
      <c r="NQ1786" s="39"/>
      <c r="QS1786"/>
      <c r="QT1786"/>
      <c r="QU1786"/>
      <c r="QV1786"/>
      <c r="QW1786"/>
      <c r="QX1786"/>
      <c r="QY1786"/>
      <c r="QZ1786"/>
      <c r="RA1786"/>
      <c r="RB1786" s="39"/>
      <c r="RC1786" s="39"/>
      <c r="RD1786" s="39"/>
    </row>
    <row r="1787" spans="2:472" x14ac:dyDescent="0.2">
      <c r="B1787" s="426"/>
      <c r="C1787" s="427"/>
      <c r="V1787" s="63">
        <v>226</v>
      </c>
      <c r="W1787" s="54" t="s">
        <v>4009</v>
      </c>
      <c r="X1787" s="64">
        <v>180309</v>
      </c>
      <c r="Y1787" s="54" t="s">
        <v>2023</v>
      </c>
      <c r="Z1787" s="63" t="s">
        <v>1341</v>
      </c>
      <c r="AA1787" s="54" t="s">
        <v>664</v>
      </c>
      <c r="AB1787" s="54" t="s">
        <v>400</v>
      </c>
      <c r="AC1787" s="54" t="s">
        <v>2023</v>
      </c>
      <c r="AD1787" s="64" t="s">
        <v>3886</v>
      </c>
      <c r="AE1787" s="64" t="s">
        <v>6628</v>
      </c>
      <c r="AF1787" s="63">
        <v>226</v>
      </c>
      <c r="AG1787" s="54" t="s">
        <v>4009</v>
      </c>
      <c r="AH1787" s="54" t="s">
        <v>4008</v>
      </c>
      <c r="AI1787" s="63" t="s">
        <v>4010</v>
      </c>
      <c r="AJ1787" s="64" t="s">
        <v>4011</v>
      </c>
      <c r="AK1787" s="569">
        <v>3660512</v>
      </c>
      <c r="AL1787" s="64" t="s">
        <v>677</v>
      </c>
      <c r="AM1787" s="64" t="s">
        <v>4015</v>
      </c>
      <c r="AN1787" s="570">
        <v>232093950</v>
      </c>
      <c r="AO1787" s="54"/>
      <c r="AP1787" s="54"/>
      <c r="AQ1787" s="54"/>
      <c r="AR1787" s="54"/>
      <c r="AS1787" s="54"/>
      <c r="AT1787" s="64" t="s">
        <v>6526</v>
      </c>
      <c r="AU1787" s="64"/>
      <c r="AV1787" s="54"/>
      <c r="AW1787" s="54"/>
      <c r="AX1787" s="54"/>
      <c r="AY1787" s="54"/>
      <c r="AZ1787" s="54"/>
      <c r="BA1787" s="54"/>
      <c r="BB1787" s="54"/>
      <c r="BC1787" s="54"/>
      <c r="BD1787" s="64">
        <v>180309</v>
      </c>
      <c r="BE1787" s="54" t="s">
        <v>2023</v>
      </c>
      <c r="BF1787" s="63" t="s">
        <v>1341</v>
      </c>
      <c r="BG1787" s="54" t="s">
        <v>664</v>
      </c>
      <c r="BH1787" s="54" t="s">
        <v>400</v>
      </c>
      <c r="BI1787" s="54" t="s">
        <v>2023</v>
      </c>
      <c r="BJ1787" s="64" t="s">
        <v>3886</v>
      </c>
      <c r="BK1787" s="64" t="s">
        <v>6628</v>
      </c>
      <c r="BL1787" s="54"/>
      <c r="BM1787" s="54"/>
      <c r="BN1787" s="54"/>
      <c r="BO1787" s="39"/>
      <c r="BP1787" s="39"/>
      <c r="BQ1787" s="39"/>
      <c r="BR1787" s="39"/>
      <c r="BS1787" s="47"/>
      <c r="BT1787" s="39"/>
      <c r="BU1787" s="39"/>
      <c r="BV1787" s="39"/>
      <c r="BW1787" s="39"/>
      <c r="BX1787" s="39"/>
      <c r="BY1787" s="39"/>
      <c r="BZ1787" s="39"/>
      <c r="CA1787" s="39"/>
      <c r="CB1787" s="39"/>
      <c r="CC1787" s="47"/>
      <c r="CD1787" s="39"/>
      <c r="CE1787" s="39"/>
      <c r="CF1787" s="48"/>
      <c r="CG1787" s="48"/>
      <c r="CH1787" s="48"/>
      <c r="CI1787" s="48"/>
      <c r="CJ1787" s="48"/>
      <c r="CK1787" s="48"/>
      <c r="CL1787" s="48"/>
      <c r="CM1787" s="48"/>
      <c r="CN1787" s="48"/>
      <c r="CO1787" s="48"/>
      <c r="CP1787" s="48"/>
      <c r="CQ1787" s="48"/>
      <c r="CR1787" s="48"/>
      <c r="CS1787" s="48"/>
      <c r="CT1787" s="48"/>
      <c r="CU1787" s="48"/>
      <c r="CV1787" s="48"/>
      <c r="CW1787" s="48"/>
      <c r="CX1787" s="39"/>
      <c r="ML1787" s="135"/>
      <c r="MM1787" s="135"/>
      <c r="MN1787" s="135"/>
      <c r="MO1787" s="135"/>
      <c r="MP1787" s="135"/>
      <c r="MQ1787" s="135"/>
      <c r="MR1787" s="135"/>
      <c r="MS1787" s="135"/>
      <c r="MT1787" s="135"/>
      <c r="MU1787" s="135"/>
      <c r="MV1787" s="135"/>
      <c r="MW1787" s="135"/>
      <c r="MX1787" s="135"/>
      <c r="MY1787" s="135"/>
      <c r="MZ1787" s="135"/>
      <c r="NA1787" s="135"/>
      <c r="NB1787" s="135"/>
      <c r="NC1787" s="135"/>
      <c r="ND1787" s="135"/>
      <c r="NE1787" s="135"/>
      <c r="NF1787" s="135"/>
      <c r="NG1787" s="135"/>
      <c r="NH1787" s="135"/>
      <c r="NI1787" s="135"/>
      <c r="NJ1787" s="135"/>
      <c r="NK1787" s="135"/>
      <c r="NL1787" s="135"/>
      <c r="NM1787" s="135"/>
      <c r="NN1787" s="135"/>
      <c r="NO1787" s="135"/>
      <c r="NP1787" s="135"/>
      <c r="NQ1787" s="39"/>
      <c r="QS1787"/>
      <c r="QT1787"/>
      <c r="QU1787"/>
      <c r="QV1787"/>
      <c r="QW1787"/>
      <c r="QX1787"/>
      <c r="QY1787"/>
      <c r="QZ1787"/>
      <c r="RA1787"/>
      <c r="RB1787" s="39"/>
      <c r="RC1787" s="39"/>
      <c r="RD1787" s="39"/>
    </row>
    <row r="1788" spans="2:472" x14ac:dyDescent="0.2">
      <c r="B1788" s="426"/>
      <c r="C1788" s="427"/>
      <c r="V1788" s="63">
        <v>226</v>
      </c>
      <c r="W1788" s="54" t="s">
        <v>4009</v>
      </c>
      <c r="X1788" s="64">
        <v>180312</v>
      </c>
      <c r="Y1788" s="54" t="s">
        <v>1607</v>
      </c>
      <c r="Z1788" s="63" t="s">
        <v>1341</v>
      </c>
      <c r="AA1788" s="54" t="s">
        <v>664</v>
      </c>
      <c r="AB1788" s="54" t="s">
        <v>400</v>
      </c>
      <c r="AC1788" s="54" t="s">
        <v>1607</v>
      </c>
      <c r="AD1788" s="64" t="s">
        <v>3886</v>
      </c>
      <c r="AE1788" s="64" t="s">
        <v>6628</v>
      </c>
      <c r="AF1788" s="63">
        <v>226</v>
      </c>
      <c r="AG1788" s="54" t="s">
        <v>4009</v>
      </c>
      <c r="AH1788" s="54" t="s">
        <v>4008</v>
      </c>
      <c r="AI1788" s="63" t="s">
        <v>4010</v>
      </c>
      <c r="AJ1788" s="64" t="s">
        <v>4011</v>
      </c>
      <c r="AK1788" s="569">
        <v>3660512</v>
      </c>
      <c r="AL1788" s="64" t="s">
        <v>677</v>
      </c>
      <c r="AM1788" s="64" t="s">
        <v>4015</v>
      </c>
      <c r="AN1788" s="570">
        <v>232093950</v>
      </c>
      <c r="AO1788" s="54"/>
      <c r="AP1788" s="54"/>
      <c r="AQ1788" s="54"/>
      <c r="AR1788" s="54"/>
      <c r="AS1788" s="54"/>
      <c r="AT1788" s="64" t="s">
        <v>6526</v>
      </c>
      <c r="AU1788" s="64"/>
      <c r="AV1788" s="54"/>
      <c r="AW1788" s="54"/>
      <c r="AX1788" s="54"/>
      <c r="AY1788" s="54"/>
      <c r="AZ1788" s="54"/>
      <c r="BA1788" s="54"/>
      <c r="BB1788" s="54"/>
      <c r="BC1788" s="54"/>
      <c r="BD1788" s="64">
        <v>180312</v>
      </c>
      <c r="BE1788" s="54" t="s">
        <v>1607</v>
      </c>
      <c r="BF1788" s="63" t="s">
        <v>1341</v>
      </c>
      <c r="BG1788" s="54" t="s">
        <v>664</v>
      </c>
      <c r="BH1788" s="54" t="s">
        <v>400</v>
      </c>
      <c r="BI1788" s="54" t="s">
        <v>1607</v>
      </c>
      <c r="BJ1788" s="64" t="s">
        <v>3886</v>
      </c>
      <c r="BK1788" s="64" t="s">
        <v>6628</v>
      </c>
      <c r="BL1788" s="54"/>
      <c r="BM1788" s="54"/>
      <c r="BN1788" s="54"/>
      <c r="BO1788" s="39"/>
      <c r="BP1788" s="39"/>
      <c r="BQ1788" s="39"/>
      <c r="BR1788" s="39"/>
      <c r="BS1788" s="47"/>
      <c r="BT1788" s="39"/>
      <c r="BU1788" s="39"/>
      <c r="BV1788" s="39"/>
      <c r="BW1788" s="39"/>
      <c r="BX1788" s="39"/>
      <c r="BY1788" s="39"/>
      <c r="BZ1788" s="39"/>
      <c r="CA1788" s="39"/>
      <c r="CB1788" s="39"/>
      <c r="CC1788" s="47"/>
      <c r="CD1788" s="39"/>
      <c r="CE1788" s="39"/>
      <c r="CF1788" s="48"/>
      <c r="CG1788" s="48"/>
      <c r="CH1788" s="48"/>
      <c r="CI1788" s="48"/>
      <c r="CJ1788" s="48"/>
      <c r="CK1788" s="48"/>
      <c r="CL1788" s="48"/>
      <c r="CM1788" s="48"/>
      <c r="CN1788" s="48"/>
      <c r="CO1788" s="48"/>
      <c r="CP1788" s="48"/>
      <c r="CQ1788" s="48"/>
      <c r="CR1788" s="48"/>
      <c r="CS1788" s="48"/>
      <c r="CT1788" s="48"/>
      <c r="CU1788" s="48"/>
      <c r="CV1788" s="48"/>
      <c r="CW1788" s="48"/>
      <c r="CX1788" s="39"/>
      <c r="ML1788" s="135"/>
      <c r="MM1788" s="135"/>
      <c r="MN1788" s="135"/>
      <c r="MO1788" s="135"/>
      <c r="MP1788" s="135"/>
      <c r="MQ1788" s="135"/>
      <c r="MR1788" s="135"/>
      <c r="MS1788" s="135"/>
      <c r="MT1788" s="135"/>
      <c r="MU1788" s="135"/>
      <c r="MV1788" s="135"/>
      <c r="MW1788" s="135"/>
      <c r="MX1788" s="135"/>
      <c r="MY1788" s="135"/>
      <c r="MZ1788" s="135"/>
      <c r="NA1788" s="135"/>
      <c r="NB1788" s="135"/>
      <c r="NC1788" s="135"/>
      <c r="ND1788" s="135"/>
      <c r="NE1788" s="135"/>
      <c r="NF1788" s="135"/>
      <c r="NG1788" s="135"/>
      <c r="NH1788" s="135"/>
      <c r="NI1788" s="135"/>
      <c r="NJ1788" s="135"/>
      <c r="NK1788" s="135"/>
      <c r="NL1788" s="135"/>
      <c r="NM1788" s="135"/>
      <c r="NN1788" s="135"/>
      <c r="NO1788" s="135"/>
      <c r="NP1788" s="135"/>
      <c r="NQ1788" s="39"/>
      <c r="QS1788"/>
      <c r="QT1788"/>
      <c r="QU1788"/>
      <c r="QV1788"/>
      <c r="QW1788"/>
      <c r="QX1788"/>
      <c r="QY1788"/>
      <c r="QZ1788"/>
      <c r="RA1788"/>
      <c r="RB1788" s="39"/>
      <c r="RC1788" s="39"/>
      <c r="RD1788" s="39"/>
    </row>
    <row r="1789" spans="2:472" x14ac:dyDescent="0.2">
      <c r="B1789" s="426"/>
      <c r="C1789" s="427"/>
      <c r="V1789" s="63">
        <v>226</v>
      </c>
      <c r="W1789" s="54" t="s">
        <v>4009</v>
      </c>
      <c r="X1789" s="64">
        <v>180313</v>
      </c>
      <c r="Y1789" s="54" t="s">
        <v>1862</v>
      </c>
      <c r="Z1789" s="63" t="s">
        <v>1341</v>
      </c>
      <c r="AA1789" s="54" t="s">
        <v>664</v>
      </c>
      <c r="AB1789" s="54" t="s">
        <v>400</v>
      </c>
      <c r="AC1789" s="54" t="s">
        <v>1862</v>
      </c>
      <c r="AD1789" s="64" t="s">
        <v>3886</v>
      </c>
      <c r="AE1789" s="64" t="s">
        <v>6628</v>
      </c>
      <c r="AF1789" s="63">
        <v>226</v>
      </c>
      <c r="AG1789" s="54" t="s">
        <v>4009</v>
      </c>
      <c r="AH1789" s="54" t="s">
        <v>4008</v>
      </c>
      <c r="AI1789" s="63" t="s">
        <v>4010</v>
      </c>
      <c r="AJ1789" s="64" t="s">
        <v>4011</v>
      </c>
      <c r="AK1789" s="569">
        <v>3660512</v>
      </c>
      <c r="AL1789" s="64" t="s">
        <v>677</v>
      </c>
      <c r="AM1789" s="64" t="s">
        <v>4015</v>
      </c>
      <c r="AN1789" s="570">
        <v>232093950</v>
      </c>
      <c r="AO1789" s="54"/>
      <c r="AP1789" s="54"/>
      <c r="AQ1789" s="54"/>
      <c r="AR1789" s="54"/>
      <c r="AS1789" s="54"/>
      <c r="AT1789" s="64" t="s">
        <v>6526</v>
      </c>
      <c r="AU1789" s="64"/>
      <c r="AV1789" s="54"/>
      <c r="AW1789" s="54"/>
      <c r="AX1789" s="54"/>
      <c r="AY1789" s="54"/>
      <c r="AZ1789" s="54"/>
      <c r="BA1789" s="54"/>
      <c r="BB1789" s="54"/>
      <c r="BC1789" s="54"/>
      <c r="BD1789" s="64">
        <v>180313</v>
      </c>
      <c r="BE1789" s="54" t="s">
        <v>1862</v>
      </c>
      <c r="BF1789" s="63" t="s">
        <v>1341</v>
      </c>
      <c r="BG1789" s="54" t="s">
        <v>664</v>
      </c>
      <c r="BH1789" s="54" t="s">
        <v>400</v>
      </c>
      <c r="BI1789" s="54" t="s">
        <v>1862</v>
      </c>
      <c r="BJ1789" s="64" t="s">
        <v>3886</v>
      </c>
      <c r="BK1789" s="64" t="s">
        <v>6628</v>
      </c>
      <c r="BL1789" s="54"/>
      <c r="BM1789" s="54"/>
      <c r="BN1789" s="54"/>
      <c r="BO1789" s="39"/>
      <c r="BP1789" s="39"/>
      <c r="BQ1789" s="39"/>
      <c r="BR1789" s="39"/>
      <c r="BS1789" s="47"/>
      <c r="BT1789" s="39"/>
      <c r="BU1789" s="39"/>
      <c r="BV1789" s="39"/>
      <c r="BW1789" s="39"/>
      <c r="BX1789" s="39"/>
      <c r="BY1789" s="39"/>
      <c r="BZ1789" s="39"/>
      <c r="CA1789" s="39"/>
      <c r="CB1789" s="39"/>
      <c r="CC1789" s="47"/>
      <c r="CD1789" s="39"/>
      <c r="CE1789" s="39"/>
      <c r="CF1789" s="48"/>
      <c r="CG1789" s="48"/>
      <c r="CH1789" s="48"/>
      <c r="CI1789" s="48"/>
      <c r="CJ1789" s="48"/>
      <c r="CK1789" s="48"/>
      <c r="CL1789" s="48"/>
      <c r="CM1789" s="48"/>
      <c r="CN1789" s="48"/>
      <c r="CO1789" s="48"/>
      <c r="CP1789" s="48"/>
      <c r="CQ1789" s="48"/>
      <c r="CR1789" s="48"/>
      <c r="CS1789" s="48"/>
      <c r="CT1789" s="48"/>
      <c r="CU1789" s="48"/>
      <c r="CV1789" s="48"/>
      <c r="CW1789" s="48"/>
      <c r="CX1789" s="39"/>
      <c r="ML1789" s="135"/>
      <c r="MM1789" s="135"/>
      <c r="MN1789" s="135"/>
      <c r="MO1789" s="135"/>
      <c r="MP1789" s="135"/>
      <c r="MQ1789" s="135"/>
      <c r="MR1789" s="135"/>
      <c r="MS1789" s="135"/>
      <c r="MT1789" s="135"/>
      <c r="MU1789" s="135"/>
      <c r="MV1789" s="135"/>
      <c r="MW1789" s="135"/>
      <c r="MX1789" s="135"/>
      <c r="MY1789" s="135"/>
      <c r="MZ1789" s="135"/>
      <c r="NA1789" s="135"/>
      <c r="NB1789" s="135"/>
      <c r="NC1789" s="135"/>
      <c r="ND1789" s="135"/>
      <c r="NE1789" s="135"/>
      <c r="NF1789" s="135"/>
      <c r="NG1789" s="135"/>
      <c r="NH1789" s="135"/>
      <c r="NI1789" s="135"/>
      <c r="NJ1789" s="135"/>
      <c r="NK1789" s="135"/>
      <c r="NL1789" s="135"/>
      <c r="NM1789" s="135"/>
      <c r="NN1789" s="135"/>
      <c r="NO1789" s="135"/>
      <c r="NP1789" s="135"/>
      <c r="NQ1789" s="39"/>
      <c r="QS1789"/>
      <c r="QT1789"/>
      <c r="QU1789"/>
      <c r="QV1789"/>
      <c r="QW1789"/>
      <c r="QX1789"/>
      <c r="QY1789"/>
      <c r="QZ1789"/>
      <c r="RA1789"/>
      <c r="RB1789" s="39"/>
      <c r="RC1789" s="39"/>
      <c r="RD1789" s="39"/>
    </row>
    <row r="1790" spans="2:472" x14ac:dyDescent="0.2">
      <c r="B1790" s="426"/>
      <c r="C1790" s="427"/>
      <c r="V1790" s="63">
        <v>226</v>
      </c>
      <c r="W1790" s="54" t="s">
        <v>4009</v>
      </c>
      <c r="X1790" s="64">
        <v>180314</v>
      </c>
      <c r="Y1790" s="54" t="s">
        <v>2512</v>
      </c>
      <c r="Z1790" s="63" t="s">
        <v>1341</v>
      </c>
      <c r="AA1790" s="54" t="s">
        <v>664</v>
      </c>
      <c r="AB1790" s="54" t="s">
        <v>400</v>
      </c>
      <c r="AC1790" s="54" t="s">
        <v>2512</v>
      </c>
      <c r="AD1790" s="64" t="s">
        <v>3886</v>
      </c>
      <c r="AE1790" s="64" t="s">
        <v>6628</v>
      </c>
      <c r="AF1790" s="63">
        <v>226</v>
      </c>
      <c r="AG1790" s="54" t="s">
        <v>4009</v>
      </c>
      <c r="AH1790" s="54" t="s">
        <v>4008</v>
      </c>
      <c r="AI1790" s="63" t="s">
        <v>4010</v>
      </c>
      <c r="AJ1790" s="64" t="s">
        <v>4011</v>
      </c>
      <c r="AK1790" s="569">
        <v>3660512</v>
      </c>
      <c r="AL1790" s="64" t="s">
        <v>677</v>
      </c>
      <c r="AM1790" s="64" t="s">
        <v>4015</v>
      </c>
      <c r="AN1790" s="570">
        <v>232093950</v>
      </c>
      <c r="AO1790" s="54"/>
      <c r="AP1790" s="54"/>
      <c r="AQ1790" s="54"/>
      <c r="AR1790" s="54"/>
      <c r="AS1790" s="54"/>
      <c r="AT1790" s="64" t="s">
        <v>6526</v>
      </c>
      <c r="AU1790" s="64"/>
      <c r="AV1790" s="54"/>
      <c r="AW1790" s="54"/>
      <c r="AX1790" s="54"/>
      <c r="AY1790" s="54"/>
      <c r="AZ1790" s="54"/>
      <c r="BA1790" s="54"/>
      <c r="BB1790" s="54"/>
      <c r="BC1790" s="54"/>
      <c r="BD1790" s="64">
        <v>180314</v>
      </c>
      <c r="BE1790" s="54" t="s">
        <v>2512</v>
      </c>
      <c r="BF1790" s="63" t="s">
        <v>1341</v>
      </c>
      <c r="BG1790" s="54" t="s">
        <v>664</v>
      </c>
      <c r="BH1790" s="54" t="s">
        <v>400</v>
      </c>
      <c r="BI1790" s="54" t="s">
        <v>2512</v>
      </c>
      <c r="BJ1790" s="64" t="s">
        <v>3886</v>
      </c>
      <c r="BK1790" s="64" t="s">
        <v>6628</v>
      </c>
      <c r="BL1790" s="54"/>
      <c r="BM1790" s="54"/>
      <c r="BN1790" s="54"/>
      <c r="BO1790" s="39"/>
      <c r="BP1790" s="39"/>
      <c r="BQ1790" s="39"/>
      <c r="BR1790" s="39"/>
      <c r="BS1790" s="47"/>
      <c r="BT1790" s="39"/>
      <c r="BU1790" s="39"/>
      <c r="BV1790" s="39"/>
      <c r="BW1790" s="39"/>
      <c r="BX1790" s="39"/>
      <c r="BY1790" s="39"/>
      <c r="BZ1790" s="39"/>
      <c r="CA1790" s="39"/>
      <c r="CB1790" s="39"/>
      <c r="CC1790" s="47"/>
      <c r="CD1790" s="39"/>
      <c r="CE1790" s="39"/>
      <c r="CF1790" s="48"/>
      <c r="CG1790" s="48"/>
      <c r="CH1790" s="48"/>
      <c r="CI1790" s="48"/>
      <c r="CJ1790" s="48"/>
      <c r="CK1790" s="48"/>
      <c r="CL1790" s="48"/>
      <c r="CM1790" s="48"/>
      <c r="CN1790" s="48"/>
      <c r="CO1790" s="48"/>
      <c r="CP1790" s="48"/>
      <c r="CQ1790" s="48"/>
      <c r="CR1790" s="48"/>
      <c r="CS1790" s="48"/>
      <c r="CT1790" s="48"/>
      <c r="CU1790" s="48"/>
      <c r="CV1790" s="48"/>
      <c r="CW1790" s="48"/>
      <c r="CX1790" s="39"/>
      <c r="ML1790" s="135"/>
      <c r="MM1790" s="135"/>
      <c r="MN1790" s="135"/>
      <c r="MO1790" s="135"/>
      <c r="MP1790" s="135"/>
      <c r="MQ1790" s="135"/>
      <c r="MR1790" s="135"/>
      <c r="MS1790" s="135"/>
      <c r="MT1790" s="135"/>
      <c r="MU1790" s="135"/>
      <c r="MV1790" s="135"/>
      <c r="MW1790" s="135"/>
      <c r="MX1790" s="135"/>
      <c r="MY1790" s="135"/>
      <c r="MZ1790" s="135"/>
      <c r="NA1790" s="135"/>
      <c r="NB1790" s="135"/>
      <c r="NC1790" s="135"/>
      <c r="ND1790" s="135"/>
      <c r="NE1790" s="135"/>
      <c r="NF1790" s="135"/>
      <c r="NG1790" s="135"/>
      <c r="NH1790" s="135"/>
      <c r="NI1790" s="135"/>
      <c r="NJ1790" s="135"/>
      <c r="NK1790" s="135"/>
      <c r="NL1790" s="135"/>
      <c r="NM1790" s="135"/>
      <c r="NN1790" s="135"/>
      <c r="NO1790" s="135"/>
      <c r="NP1790" s="135"/>
      <c r="NQ1790" s="39"/>
      <c r="QS1790"/>
      <c r="QT1790"/>
      <c r="QU1790"/>
      <c r="QV1790"/>
      <c r="QW1790"/>
      <c r="QX1790"/>
      <c r="QY1790"/>
      <c r="QZ1790"/>
      <c r="RA1790"/>
      <c r="RB1790" s="39"/>
      <c r="RC1790" s="39"/>
      <c r="RD1790" s="39"/>
    </row>
    <row r="1791" spans="2:472" x14ac:dyDescent="0.2">
      <c r="B1791" s="426"/>
      <c r="C1791" s="427"/>
      <c r="V1791" s="63">
        <v>226</v>
      </c>
      <c r="W1791" s="54" t="s">
        <v>4009</v>
      </c>
      <c r="X1791" s="64">
        <v>180317</v>
      </c>
      <c r="Y1791" s="54" t="s">
        <v>2059</v>
      </c>
      <c r="Z1791" s="63" t="s">
        <v>1341</v>
      </c>
      <c r="AA1791" s="54" t="s">
        <v>664</v>
      </c>
      <c r="AB1791" s="54" t="s">
        <v>400</v>
      </c>
      <c r="AC1791" s="54" t="s">
        <v>2059</v>
      </c>
      <c r="AD1791" s="64" t="s">
        <v>3886</v>
      </c>
      <c r="AE1791" s="64" t="s">
        <v>6628</v>
      </c>
      <c r="AF1791" s="63">
        <v>226</v>
      </c>
      <c r="AG1791" s="54" t="s">
        <v>4009</v>
      </c>
      <c r="AH1791" s="54" t="s">
        <v>4008</v>
      </c>
      <c r="AI1791" s="63" t="s">
        <v>4010</v>
      </c>
      <c r="AJ1791" s="64" t="s">
        <v>4011</v>
      </c>
      <c r="AK1791" s="569">
        <v>3660512</v>
      </c>
      <c r="AL1791" s="64" t="s">
        <v>677</v>
      </c>
      <c r="AM1791" s="64" t="s">
        <v>4015</v>
      </c>
      <c r="AN1791" s="570">
        <v>232093950</v>
      </c>
      <c r="AO1791" s="54"/>
      <c r="AP1791" s="54"/>
      <c r="AQ1791" s="54"/>
      <c r="AR1791" s="54"/>
      <c r="AS1791" s="54"/>
      <c r="AT1791" s="64" t="s">
        <v>6526</v>
      </c>
      <c r="AU1791" s="64"/>
      <c r="AV1791" s="54"/>
      <c r="AW1791" s="54"/>
      <c r="AX1791" s="54"/>
      <c r="AY1791" s="54"/>
      <c r="AZ1791" s="54"/>
      <c r="BA1791" s="54"/>
      <c r="BB1791" s="54"/>
      <c r="BC1791" s="54"/>
      <c r="BD1791" s="64">
        <v>180317</v>
      </c>
      <c r="BE1791" s="54" t="s">
        <v>2059</v>
      </c>
      <c r="BF1791" s="63" t="s">
        <v>1341</v>
      </c>
      <c r="BG1791" s="54" t="s">
        <v>664</v>
      </c>
      <c r="BH1791" s="54" t="s">
        <v>400</v>
      </c>
      <c r="BI1791" s="54" t="s">
        <v>2059</v>
      </c>
      <c r="BJ1791" s="64" t="s">
        <v>3886</v>
      </c>
      <c r="BK1791" s="64" t="s">
        <v>6628</v>
      </c>
      <c r="BL1791" s="54"/>
      <c r="BM1791" s="54"/>
      <c r="BN1791" s="54"/>
      <c r="BO1791" s="39"/>
      <c r="BP1791" s="39"/>
      <c r="BQ1791" s="39"/>
      <c r="BR1791" s="39"/>
      <c r="BS1791" s="47"/>
      <c r="BT1791" s="39"/>
      <c r="BU1791" s="39"/>
      <c r="BV1791" s="39"/>
      <c r="BW1791" s="39"/>
      <c r="BX1791" s="39"/>
      <c r="BY1791" s="39"/>
      <c r="BZ1791" s="39"/>
      <c r="CA1791" s="39"/>
      <c r="CB1791" s="39"/>
      <c r="CC1791" s="47"/>
      <c r="CD1791" s="39"/>
      <c r="CE1791" s="39"/>
      <c r="CF1791" s="48"/>
      <c r="CG1791" s="48"/>
      <c r="CH1791" s="48"/>
      <c r="CI1791" s="48"/>
      <c r="CJ1791" s="48"/>
      <c r="CK1791" s="48"/>
      <c r="CL1791" s="48"/>
      <c r="CM1791" s="48"/>
      <c r="CN1791" s="48"/>
      <c r="CO1791" s="48"/>
      <c r="CP1791" s="48"/>
      <c r="CQ1791" s="48"/>
      <c r="CR1791" s="48"/>
      <c r="CS1791" s="48"/>
      <c r="CT1791" s="48"/>
      <c r="CU1791" s="48"/>
      <c r="CV1791" s="48"/>
      <c r="CW1791" s="48"/>
      <c r="CX1791" s="39"/>
      <c r="ML1791" s="135"/>
      <c r="MM1791" s="135"/>
      <c r="MN1791" s="135"/>
      <c r="MO1791" s="135"/>
      <c r="MP1791" s="135"/>
      <c r="MQ1791" s="135"/>
      <c r="MR1791" s="135"/>
      <c r="MS1791" s="135"/>
      <c r="MT1791" s="135"/>
      <c r="MU1791" s="135"/>
      <c r="MV1791" s="135"/>
      <c r="MW1791" s="135"/>
      <c r="MX1791" s="135"/>
      <c r="MY1791" s="135"/>
      <c r="MZ1791" s="135"/>
      <c r="NA1791" s="135"/>
      <c r="NB1791" s="135"/>
      <c r="NC1791" s="135"/>
      <c r="ND1791" s="135"/>
      <c r="NE1791" s="135"/>
      <c r="NF1791" s="135"/>
      <c r="NG1791" s="135"/>
      <c r="NH1791" s="135"/>
      <c r="NI1791" s="135"/>
      <c r="NJ1791" s="135"/>
      <c r="NK1791" s="135"/>
      <c r="NL1791" s="135"/>
      <c r="NM1791" s="135"/>
      <c r="NN1791" s="135"/>
      <c r="NO1791" s="135"/>
      <c r="NP1791" s="135"/>
      <c r="NQ1791" s="39"/>
      <c r="QS1791"/>
      <c r="QT1791"/>
      <c r="QU1791"/>
      <c r="QV1791"/>
      <c r="QW1791"/>
      <c r="QX1791"/>
      <c r="QY1791"/>
      <c r="QZ1791"/>
      <c r="RA1791"/>
      <c r="RB1791" s="39"/>
      <c r="RC1791" s="39"/>
      <c r="RD1791" s="39"/>
    </row>
    <row r="1792" spans="2:472" x14ac:dyDescent="0.2">
      <c r="B1792" s="426"/>
      <c r="C1792" s="427"/>
      <c r="V1792" s="63">
        <v>226</v>
      </c>
      <c r="W1792" s="54" t="s">
        <v>4009</v>
      </c>
      <c r="X1792" s="64">
        <v>180319</v>
      </c>
      <c r="Y1792" s="54" t="s">
        <v>1259</v>
      </c>
      <c r="Z1792" s="63" t="s">
        <v>1341</v>
      </c>
      <c r="AA1792" s="54" t="s">
        <v>664</v>
      </c>
      <c r="AB1792" s="54" t="s">
        <v>400</v>
      </c>
      <c r="AC1792" s="54" t="s">
        <v>1259</v>
      </c>
      <c r="AD1792" s="64" t="s">
        <v>3886</v>
      </c>
      <c r="AE1792" s="64" t="s">
        <v>6628</v>
      </c>
      <c r="AF1792" s="63">
        <v>226</v>
      </c>
      <c r="AG1792" s="54" t="s">
        <v>4009</v>
      </c>
      <c r="AH1792" s="54" t="s">
        <v>4008</v>
      </c>
      <c r="AI1792" s="63" t="s">
        <v>4010</v>
      </c>
      <c r="AJ1792" s="64" t="s">
        <v>4011</v>
      </c>
      <c r="AK1792" s="569">
        <v>3660512</v>
      </c>
      <c r="AL1792" s="64" t="s">
        <v>677</v>
      </c>
      <c r="AM1792" s="64" t="s">
        <v>4015</v>
      </c>
      <c r="AN1792" s="570">
        <v>232093950</v>
      </c>
      <c r="AO1792" s="54"/>
      <c r="AP1792" s="54"/>
      <c r="AQ1792" s="54"/>
      <c r="AR1792" s="54"/>
      <c r="AS1792" s="54"/>
      <c r="AT1792" s="64" t="s">
        <v>6526</v>
      </c>
      <c r="AU1792" s="64"/>
      <c r="AV1792" s="54"/>
      <c r="AW1792" s="54"/>
      <c r="AX1792" s="54"/>
      <c r="AY1792" s="54"/>
      <c r="AZ1792" s="54"/>
      <c r="BA1792" s="54"/>
      <c r="BB1792" s="54"/>
      <c r="BC1792" s="54"/>
      <c r="BD1792" s="64">
        <v>180319</v>
      </c>
      <c r="BE1792" s="54" t="s">
        <v>1259</v>
      </c>
      <c r="BF1792" s="63" t="s">
        <v>1341</v>
      </c>
      <c r="BG1792" s="54" t="s">
        <v>664</v>
      </c>
      <c r="BH1792" s="54" t="s">
        <v>400</v>
      </c>
      <c r="BI1792" s="54" t="s">
        <v>1259</v>
      </c>
      <c r="BJ1792" s="64" t="s">
        <v>3886</v>
      </c>
      <c r="BK1792" s="64" t="s">
        <v>6628</v>
      </c>
      <c r="BL1792" s="54"/>
      <c r="BM1792" s="54"/>
      <c r="BN1792" s="54"/>
      <c r="BO1792" s="39"/>
      <c r="BP1792" s="39"/>
      <c r="BQ1792" s="39"/>
      <c r="BR1792" s="39"/>
      <c r="BS1792" s="47"/>
      <c r="BT1792" s="39"/>
      <c r="BU1792" s="39"/>
      <c r="BV1792" s="39"/>
      <c r="BW1792" s="39"/>
      <c r="BX1792" s="39"/>
      <c r="BY1792" s="39"/>
      <c r="BZ1792" s="39"/>
      <c r="CA1792" s="39"/>
      <c r="CB1792" s="39"/>
      <c r="CC1792" s="47"/>
      <c r="CD1792" s="39"/>
      <c r="CE1792" s="39"/>
      <c r="CF1792" s="48"/>
      <c r="CG1792" s="48"/>
      <c r="CH1792" s="48"/>
      <c r="CI1792" s="48"/>
      <c r="CJ1792" s="48"/>
      <c r="CK1792" s="48"/>
      <c r="CL1792" s="48"/>
      <c r="CM1792" s="48"/>
      <c r="CN1792" s="48"/>
      <c r="CO1792" s="48"/>
      <c r="CP1792" s="48"/>
      <c r="CQ1792" s="48"/>
      <c r="CR1792" s="48"/>
      <c r="CS1792" s="48"/>
      <c r="CT1792" s="48"/>
      <c r="CU1792" s="48"/>
      <c r="CV1792" s="48"/>
      <c r="CW1792" s="48"/>
      <c r="CX1792" s="39"/>
      <c r="ML1792" s="135"/>
      <c r="MM1792" s="135"/>
      <c r="MN1792" s="135"/>
      <c r="MO1792" s="135"/>
      <c r="MP1792" s="135"/>
      <c r="MQ1792" s="135"/>
      <c r="MR1792" s="135"/>
      <c r="MS1792" s="135"/>
      <c r="MT1792" s="135"/>
      <c r="MU1792" s="135"/>
      <c r="MV1792" s="135"/>
      <c r="MW1792" s="135"/>
      <c r="MX1792" s="135"/>
      <c r="MY1792" s="135"/>
      <c r="MZ1792" s="135"/>
      <c r="NA1792" s="135"/>
      <c r="NB1792" s="135"/>
      <c r="NC1792" s="135"/>
      <c r="ND1792" s="135"/>
      <c r="NE1792" s="135"/>
      <c r="NF1792" s="135"/>
      <c r="NG1792" s="135"/>
      <c r="NH1792" s="135"/>
      <c r="NI1792" s="135"/>
      <c r="NJ1792" s="135"/>
      <c r="NK1792" s="135"/>
      <c r="NL1792" s="135"/>
      <c r="NM1792" s="135"/>
      <c r="NN1792" s="135"/>
      <c r="NO1792" s="135"/>
      <c r="NP1792" s="135"/>
      <c r="NQ1792" s="39"/>
      <c r="QS1792"/>
      <c r="QT1792"/>
      <c r="QU1792"/>
      <c r="QV1792"/>
      <c r="QW1792"/>
      <c r="QX1792"/>
      <c r="QY1792"/>
      <c r="QZ1792"/>
      <c r="RA1792"/>
      <c r="RB1792" s="39"/>
      <c r="RC1792" s="39"/>
      <c r="RD1792" s="39"/>
    </row>
    <row r="1793" spans="2:472" x14ac:dyDescent="0.2">
      <c r="B1793" s="426"/>
      <c r="C1793" s="427"/>
      <c r="V1793" s="63">
        <v>226</v>
      </c>
      <c r="W1793" s="54" t="s">
        <v>4009</v>
      </c>
      <c r="X1793" s="64">
        <v>180322</v>
      </c>
      <c r="Y1793" s="54" t="s">
        <v>1263</v>
      </c>
      <c r="Z1793" s="63" t="s">
        <v>1341</v>
      </c>
      <c r="AA1793" s="54" t="s">
        <v>664</v>
      </c>
      <c r="AB1793" s="54" t="s">
        <v>400</v>
      </c>
      <c r="AC1793" s="54" t="s">
        <v>1263</v>
      </c>
      <c r="AD1793" s="64" t="s">
        <v>3886</v>
      </c>
      <c r="AE1793" s="64" t="s">
        <v>6628</v>
      </c>
      <c r="AF1793" s="63">
        <v>226</v>
      </c>
      <c r="AG1793" s="54" t="s">
        <v>4009</v>
      </c>
      <c r="AH1793" s="54" t="s">
        <v>4008</v>
      </c>
      <c r="AI1793" s="63" t="s">
        <v>4010</v>
      </c>
      <c r="AJ1793" s="64" t="s">
        <v>4011</v>
      </c>
      <c r="AK1793" s="569">
        <v>3660512</v>
      </c>
      <c r="AL1793" s="64" t="s">
        <v>677</v>
      </c>
      <c r="AM1793" s="64" t="s">
        <v>4015</v>
      </c>
      <c r="AN1793" s="570">
        <v>232093950</v>
      </c>
      <c r="AO1793" s="54"/>
      <c r="AP1793" s="54"/>
      <c r="AQ1793" s="54"/>
      <c r="AR1793" s="54"/>
      <c r="AS1793" s="54"/>
      <c r="AT1793" s="64" t="s">
        <v>6526</v>
      </c>
      <c r="AU1793" s="64"/>
      <c r="AV1793" s="54"/>
      <c r="AW1793" s="54"/>
      <c r="AX1793" s="54"/>
      <c r="AY1793" s="54"/>
      <c r="AZ1793" s="54"/>
      <c r="BA1793" s="54"/>
      <c r="BB1793" s="54"/>
      <c r="BC1793" s="54"/>
      <c r="BD1793" s="64">
        <v>180322</v>
      </c>
      <c r="BE1793" s="54" t="s">
        <v>1263</v>
      </c>
      <c r="BF1793" s="63" t="s">
        <v>1341</v>
      </c>
      <c r="BG1793" s="54" t="s">
        <v>664</v>
      </c>
      <c r="BH1793" s="54" t="s">
        <v>400</v>
      </c>
      <c r="BI1793" s="54" t="s">
        <v>1263</v>
      </c>
      <c r="BJ1793" s="64" t="s">
        <v>3886</v>
      </c>
      <c r="BK1793" s="64" t="s">
        <v>6628</v>
      </c>
      <c r="BL1793" s="54"/>
      <c r="BM1793" s="54"/>
      <c r="BN1793" s="54"/>
      <c r="BO1793" s="39"/>
      <c r="BP1793" s="39"/>
      <c r="BQ1793" s="39"/>
      <c r="BR1793" s="39"/>
      <c r="BS1793" s="47"/>
      <c r="BT1793" s="39"/>
      <c r="BU1793" s="39"/>
      <c r="BV1793" s="39"/>
      <c r="BW1793" s="39"/>
      <c r="BX1793" s="39"/>
      <c r="BY1793" s="39"/>
      <c r="BZ1793" s="39"/>
      <c r="CA1793" s="39"/>
      <c r="CB1793" s="39"/>
      <c r="CC1793" s="47"/>
      <c r="CD1793" s="39"/>
      <c r="CE1793" s="39"/>
      <c r="CF1793" s="48"/>
      <c r="CG1793" s="48"/>
      <c r="CH1793" s="48"/>
      <c r="CI1793" s="48"/>
      <c r="CJ1793" s="48"/>
      <c r="CK1793" s="48"/>
      <c r="CL1793" s="48"/>
      <c r="CM1793" s="48"/>
      <c r="CN1793" s="48"/>
      <c r="CO1793" s="48"/>
      <c r="CP1793" s="48"/>
      <c r="CQ1793" s="48"/>
      <c r="CR1793" s="48"/>
      <c r="CS1793" s="48"/>
      <c r="CT1793" s="48"/>
      <c r="CU1793" s="48"/>
      <c r="CV1793" s="48"/>
      <c r="CW1793" s="48"/>
      <c r="CX1793" s="39"/>
      <c r="ML1793" s="135"/>
      <c r="MM1793" s="135"/>
      <c r="MN1793" s="135"/>
      <c r="MO1793" s="135"/>
      <c r="MP1793" s="135"/>
      <c r="MQ1793" s="135"/>
      <c r="MR1793" s="135"/>
      <c r="MS1793" s="135"/>
      <c r="MT1793" s="135"/>
      <c r="MU1793" s="135"/>
      <c r="MV1793" s="135"/>
      <c r="MW1793" s="135"/>
      <c r="MX1793" s="135"/>
      <c r="MY1793" s="135"/>
      <c r="MZ1793" s="135"/>
      <c r="NA1793" s="135"/>
      <c r="NB1793" s="135"/>
      <c r="NC1793" s="135"/>
      <c r="ND1793" s="135"/>
      <c r="NE1793" s="135"/>
      <c r="NF1793" s="135"/>
      <c r="NG1793" s="135"/>
      <c r="NH1793" s="135"/>
      <c r="NI1793" s="135"/>
      <c r="NJ1793" s="135"/>
      <c r="NK1793" s="135"/>
      <c r="NL1793" s="135"/>
      <c r="NM1793" s="135"/>
      <c r="NN1793" s="135"/>
      <c r="NO1793" s="135"/>
      <c r="NP1793" s="135"/>
      <c r="NQ1793" s="39"/>
      <c r="QS1793"/>
      <c r="QT1793"/>
      <c r="QU1793"/>
      <c r="QV1793"/>
      <c r="QW1793"/>
      <c r="QX1793"/>
      <c r="QY1793"/>
      <c r="QZ1793"/>
      <c r="RA1793"/>
      <c r="RB1793" s="39"/>
      <c r="RC1793" s="39"/>
      <c r="RD1793" s="39"/>
    </row>
    <row r="1794" spans="2:472" x14ac:dyDescent="0.2">
      <c r="B1794" s="426"/>
      <c r="C1794" s="427"/>
      <c r="V1794" s="63">
        <v>226</v>
      </c>
      <c r="W1794" s="54" t="s">
        <v>4009</v>
      </c>
      <c r="X1794" s="64">
        <v>180323</v>
      </c>
      <c r="Y1794" s="54" t="s">
        <v>2387</v>
      </c>
      <c r="Z1794" s="63" t="s">
        <v>1341</v>
      </c>
      <c r="AA1794" s="54" t="s">
        <v>664</v>
      </c>
      <c r="AB1794" s="54" t="s">
        <v>400</v>
      </c>
      <c r="AC1794" s="54" t="s">
        <v>6630</v>
      </c>
      <c r="AD1794" s="64" t="s">
        <v>3886</v>
      </c>
      <c r="AE1794" s="64" t="s">
        <v>6628</v>
      </c>
      <c r="AF1794" s="63">
        <v>226</v>
      </c>
      <c r="AG1794" s="54" t="s">
        <v>4009</v>
      </c>
      <c r="AH1794" s="54" t="s">
        <v>4008</v>
      </c>
      <c r="AI1794" s="63" t="s">
        <v>4010</v>
      </c>
      <c r="AJ1794" s="64" t="s">
        <v>4011</v>
      </c>
      <c r="AK1794" s="569">
        <v>3660512</v>
      </c>
      <c r="AL1794" s="64" t="s">
        <v>677</v>
      </c>
      <c r="AM1794" s="64" t="s">
        <v>4015</v>
      </c>
      <c r="AN1794" s="570">
        <v>232093950</v>
      </c>
      <c r="AO1794" s="54"/>
      <c r="AP1794" s="54"/>
      <c r="AQ1794" s="54"/>
      <c r="AR1794" s="54"/>
      <c r="AS1794" s="54"/>
      <c r="AT1794" s="64" t="s">
        <v>6526</v>
      </c>
      <c r="AU1794" s="64"/>
      <c r="AV1794" s="54"/>
      <c r="AW1794" s="54"/>
      <c r="AX1794" s="54"/>
      <c r="AY1794" s="54"/>
      <c r="AZ1794" s="54"/>
      <c r="BA1794" s="54"/>
      <c r="BB1794" s="54"/>
      <c r="BC1794" s="54"/>
      <c r="BD1794" s="64">
        <v>180323</v>
      </c>
      <c r="BE1794" s="54" t="s">
        <v>2387</v>
      </c>
      <c r="BF1794" s="63" t="s">
        <v>1341</v>
      </c>
      <c r="BG1794" s="54" t="s">
        <v>664</v>
      </c>
      <c r="BH1794" s="54" t="s">
        <v>400</v>
      </c>
      <c r="BI1794" s="54" t="s">
        <v>6630</v>
      </c>
      <c r="BJ1794" s="64" t="s">
        <v>3886</v>
      </c>
      <c r="BK1794" s="64" t="s">
        <v>6628</v>
      </c>
      <c r="BL1794" s="54"/>
      <c r="BM1794" s="54"/>
      <c r="BN1794" s="54"/>
      <c r="BO1794" s="39"/>
      <c r="BP1794" s="39"/>
      <c r="BQ1794" s="39"/>
      <c r="BR1794" s="39"/>
      <c r="BS1794" s="47"/>
      <c r="BT1794" s="39"/>
      <c r="BU1794" s="39"/>
      <c r="BV1794" s="39"/>
      <c r="BW1794" s="39"/>
      <c r="BX1794" s="39"/>
      <c r="BY1794" s="39"/>
      <c r="BZ1794" s="39"/>
      <c r="CA1794" s="39"/>
      <c r="CB1794" s="39"/>
      <c r="CC1794" s="47"/>
      <c r="CD1794" s="39"/>
      <c r="CE1794" s="39"/>
      <c r="CF1794" s="48"/>
      <c r="CG1794" s="48"/>
      <c r="CH1794" s="48"/>
      <c r="CI1794" s="48"/>
      <c r="CJ1794" s="48"/>
      <c r="CK1794" s="48"/>
      <c r="CL1794" s="48"/>
      <c r="CM1794" s="48"/>
      <c r="CN1794" s="48"/>
      <c r="CO1794" s="48"/>
      <c r="CP1794" s="48"/>
      <c r="CQ1794" s="48"/>
      <c r="CR1794" s="48"/>
      <c r="CS1794" s="48"/>
      <c r="CT1794" s="48"/>
      <c r="CU1794" s="48"/>
      <c r="CV1794" s="48"/>
      <c r="CW1794" s="48"/>
      <c r="CX1794" s="39"/>
      <c r="ML1794" s="135"/>
      <c r="MM1794" s="135"/>
      <c r="MN1794" s="135"/>
      <c r="MO1794" s="135"/>
      <c r="MP1794" s="135"/>
      <c r="MQ1794" s="135"/>
      <c r="MR1794" s="135"/>
      <c r="MS1794" s="135"/>
      <c r="MT1794" s="135"/>
      <c r="MU1794" s="135"/>
      <c r="MV1794" s="135"/>
      <c r="MW1794" s="135"/>
      <c r="MX1794" s="135"/>
      <c r="MY1794" s="135"/>
      <c r="MZ1794" s="135"/>
      <c r="NA1794" s="135"/>
      <c r="NB1794" s="135"/>
      <c r="NC1794" s="135"/>
      <c r="ND1794" s="135"/>
      <c r="NE1794" s="135"/>
      <c r="NF1794" s="135"/>
      <c r="NG1794" s="135"/>
      <c r="NH1794" s="135"/>
      <c r="NI1794" s="135"/>
      <c r="NJ1794" s="135"/>
      <c r="NK1794" s="135"/>
      <c r="NL1794" s="135"/>
      <c r="NM1794" s="135"/>
      <c r="NN1794" s="135"/>
      <c r="NO1794" s="135"/>
      <c r="NP1794" s="135"/>
      <c r="NQ1794" s="39"/>
      <c r="QS1794"/>
      <c r="QT1794"/>
      <c r="QU1794"/>
      <c r="QV1794"/>
      <c r="QW1794"/>
      <c r="QX1794"/>
      <c r="QY1794"/>
      <c r="QZ1794"/>
      <c r="RA1794"/>
      <c r="RB1794" s="39"/>
      <c r="RC1794" s="39"/>
      <c r="RD1794" s="39"/>
    </row>
    <row r="1795" spans="2:472" x14ac:dyDescent="0.2">
      <c r="B1795" s="426"/>
      <c r="C1795" s="427"/>
      <c r="V1795" s="63">
        <v>226</v>
      </c>
      <c r="W1795" s="54" t="s">
        <v>4009</v>
      </c>
      <c r="X1795" s="64">
        <v>180324</v>
      </c>
      <c r="Y1795" s="54" t="s">
        <v>3071</v>
      </c>
      <c r="Z1795" s="63" t="s">
        <v>1341</v>
      </c>
      <c r="AA1795" s="54" t="s">
        <v>664</v>
      </c>
      <c r="AB1795" s="54" t="s">
        <v>400</v>
      </c>
      <c r="AC1795" s="54" t="s">
        <v>6631</v>
      </c>
      <c r="AD1795" s="64" t="s">
        <v>3886</v>
      </c>
      <c r="AE1795" s="64" t="s">
        <v>6628</v>
      </c>
      <c r="AF1795" s="63">
        <v>226</v>
      </c>
      <c r="AG1795" s="54" t="s">
        <v>4009</v>
      </c>
      <c r="AH1795" s="54" t="s">
        <v>4008</v>
      </c>
      <c r="AI1795" s="63" t="s">
        <v>4010</v>
      </c>
      <c r="AJ1795" s="64" t="s">
        <v>4011</v>
      </c>
      <c r="AK1795" s="569">
        <v>3660512</v>
      </c>
      <c r="AL1795" s="64" t="s">
        <v>677</v>
      </c>
      <c r="AM1795" s="64" t="s">
        <v>4015</v>
      </c>
      <c r="AN1795" s="570">
        <v>232093950</v>
      </c>
      <c r="AO1795" s="54"/>
      <c r="AP1795" s="54"/>
      <c r="AQ1795" s="54"/>
      <c r="AR1795" s="54"/>
      <c r="AS1795" s="54"/>
      <c r="AT1795" s="64" t="s">
        <v>6526</v>
      </c>
      <c r="AU1795" s="64"/>
      <c r="AV1795" s="54"/>
      <c r="AW1795" s="54"/>
      <c r="AX1795" s="54"/>
      <c r="AY1795" s="54"/>
      <c r="AZ1795" s="54"/>
      <c r="BA1795" s="54"/>
      <c r="BB1795" s="54"/>
      <c r="BC1795" s="54"/>
      <c r="BD1795" s="64">
        <v>180324</v>
      </c>
      <c r="BE1795" s="54" t="s">
        <v>3071</v>
      </c>
      <c r="BF1795" s="63" t="s">
        <v>1341</v>
      </c>
      <c r="BG1795" s="54" t="s">
        <v>664</v>
      </c>
      <c r="BH1795" s="54" t="s">
        <v>400</v>
      </c>
      <c r="BI1795" s="54" t="s">
        <v>6631</v>
      </c>
      <c r="BJ1795" s="64" t="s">
        <v>3886</v>
      </c>
      <c r="BK1795" s="64" t="s">
        <v>6628</v>
      </c>
      <c r="BL1795" s="54"/>
      <c r="BM1795" s="54"/>
      <c r="BN1795" s="54"/>
      <c r="BO1795" s="39"/>
      <c r="BP1795" s="39"/>
      <c r="BQ1795" s="39"/>
      <c r="BR1795" s="39"/>
      <c r="BS1795" s="47"/>
      <c r="BT1795" s="39"/>
      <c r="BU1795" s="39"/>
      <c r="BV1795" s="39"/>
      <c r="BW1795" s="39"/>
      <c r="BX1795" s="39"/>
      <c r="BY1795" s="39"/>
      <c r="BZ1795" s="39"/>
      <c r="CA1795" s="39"/>
      <c r="CB1795" s="39"/>
      <c r="CC1795" s="47"/>
      <c r="CD1795" s="39"/>
      <c r="CE1795" s="39"/>
      <c r="CF1795" s="48"/>
      <c r="CG1795" s="48"/>
      <c r="CH1795" s="48"/>
      <c r="CI1795" s="48"/>
      <c r="CJ1795" s="48"/>
      <c r="CK1795" s="48"/>
      <c r="CL1795" s="48"/>
      <c r="CM1795" s="48"/>
      <c r="CN1795" s="48"/>
      <c r="CO1795" s="48"/>
      <c r="CP1795" s="48"/>
      <c r="CQ1795" s="48"/>
      <c r="CR1795" s="48"/>
      <c r="CS1795" s="48"/>
      <c r="CT1795" s="48"/>
      <c r="CU1795" s="48"/>
      <c r="CV1795" s="48"/>
      <c r="CW1795" s="48"/>
      <c r="CX1795" s="39"/>
      <c r="ML1795" s="135"/>
      <c r="MM1795" s="135"/>
      <c r="MN1795" s="135"/>
      <c r="MO1795" s="135"/>
      <c r="MP1795" s="135"/>
      <c r="MQ1795" s="135"/>
      <c r="MR1795" s="135"/>
      <c r="MS1795" s="135"/>
      <c r="MT1795" s="135"/>
      <c r="MU1795" s="135"/>
      <c r="MV1795" s="135"/>
      <c r="MW1795" s="135"/>
      <c r="MX1795" s="135"/>
      <c r="MY1795" s="135"/>
      <c r="MZ1795" s="135"/>
      <c r="NA1795" s="135"/>
      <c r="NB1795" s="135"/>
      <c r="NC1795" s="135"/>
      <c r="ND1795" s="135"/>
      <c r="NE1795" s="135"/>
      <c r="NF1795" s="135"/>
      <c r="NG1795" s="135"/>
      <c r="NH1795" s="135"/>
      <c r="NI1795" s="135"/>
      <c r="NJ1795" s="135"/>
      <c r="NK1795" s="135"/>
      <c r="NL1795" s="135"/>
      <c r="NM1795" s="135"/>
      <c r="NN1795" s="135"/>
      <c r="NO1795" s="135"/>
      <c r="NP1795" s="135"/>
      <c r="NQ1795" s="39"/>
      <c r="QS1795"/>
      <c r="QT1795"/>
      <c r="QU1795"/>
      <c r="QV1795"/>
      <c r="QW1795"/>
      <c r="QX1795"/>
      <c r="QY1795"/>
      <c r="QZ1795"/>
      <c r="RA1795"/>
      <c r="RB1795" s="39"/>
      <c r="RC1795" s="39"/>
      <c r="RD1795" s="39"/>
    </row>
    <row r="1796" spans="2:472" x14ac:dyDescent="0.2">
      <c r="B1796" s="426"/>
      <c r="C1796" s="427"/>
      <c r="V1796" s="63">
        <v>226</v>
      </c>
      <c r="W1796" s="54" t="s">
        <v>4009</v>
      </c>
      <c r="X1796" s="64">
        <v>180325</v>
      </c>
      <c r="Y1796" s="54" t="s">
        <v>2535</v>
      </c>
      <c r="Z1796" s="63" t="s">
        <v>1341</v>
      </c>
      <c r="AA1796" s="54" t="s">
        <v>664</v>
      </c>
      <c r="AB1796" s="54" t="s">
        <v>400</v>
      </c>
      <c r="AC1796" s="54" t="s">
        <v>6632</v>
      </c>
      <c r="AD1796" s="64" t="s">
        <v>3886</v>
      </c>
      <c r="AE1796" s="64" t="s">
        <v>6628</v>
      </c>
      <c r="AF1796" s="63">
        <v>226</v>
      </c>
      <c r="AG1796" s="54" t="s">
        <v>4009</v>
      </c>
      <c r="AH1796" s="54" t="s">
        <v>4008</v>
      </c>
      <c r="AI1796" s="63" t="s">
        <v>4010</v>
      </c>
      <c r="AJ1796" s="64" t="s">
        <v>4011</v>
      </c>
      <c r="AK1796" s="569">
        <v>3660512</v>
      </c>
      <c r="AL1796" s="64" t="s">
        <v>677</v>
      </c>
      <c r="AM1796" s="64" t="s">
        <v>4015</v>
      </c>
      <c r="AN1796" s="570">
        <v>232093950</v>
      </c>
      <c r="AO1796" s="54"/>
      <c r="AP1796" s="54"/>
      <c r="AQ1796" s="54"/>
      <c r="AR1796" s="54"/>
      <c r="AS1796" s="54"/>
      <c r="AT1796" s="64" t="s">
        <v>6526</v>
      </c>
      <c r="AU1796" s="64"/>
      <c r="AV1796" s="54"/>
      <c r="AW1796" s="54"/>
      <c r="AX1796" s="54"/>
      <c r="AY1796" s="54"/>
      <c r="AZ1796" s="54"/>
      <c r="BA1796" s="54"/>
      <c r="BB1796" s="54"/>
      <c r="BC1796" s="54"/>
      <c r="BD1796" s="64">
        <v>180325</v>
      </c>
      <c r="BE1796" s="54" t="s">
        <v>2535</v>
      </c>
      <c r="BF1796" s="63" t="s">
        <v>1341</v>
      </c>
      <c r="BG1796" s="54" t="s">
        <v>664</v>
      </c>
      <c r="BH1796" s="54" t="s">
        <v>400</v>
      </c>
      <c r="BI1796" s="54" t="s">
        <v>6632</v>
      </c>
      <c r="BJ1796" s="64" t="s">
        <v>3886</v>
      </c>
      <c r="BK1796" s="64" t="s">
        <v>6628</v>
      </c>
      <c r="BL1796" s="54"/>
      <c r="BM1796" s="54"/>
      <c r="BN1796" s="54"/>
      <c r="BO1796" s="39"/>
      <c r="BP1796" s="39"/>
      <c r="BQ1796" s="39"/>
      <c r="BR1796" s="39"/>
      <c r="BS1796" s="47"/>
      <c r="BT1796" s="39"/>
      <c r="BU1796" s="39"/>
      <c r="BV1796" s="39"/>
      <c r="BW1796" s="39"/>
      <c r="BX1796" s="39"/>
      <c r="BY1796" s="39"/>
      <c r="BZ1796" s="39"/>
      <c r="CA1796" s="39"/>
      <c r="CB1796" s="39"/>
      <c r="CC1796" s="47"/>
      <c r="CD1796" s="39"/>
      <c r="CE1796" s="39"/>
      <c r="CF1796" s="48"/>
      <c r="CG1796" s="48"/>
      <c r="CH1796" s="48"/>
      <c r="CI1796" s="48"/>
      <c r="CJ1796" s="48"/>
      <c r="CK1796" s="48"/>
      <c r="CL1796" s="48"/>
      <c r="CM1796" s="48"/>
      <c r="CN1796" s="48"/>
      <c r="CO1796" s="48"/>
      <c r="CP1796" s="48"/>
      <c r="CQ1796" s="48"/>
      <c r="CR1796" s="48"/>
      <c r="CS1796" s="48"/>
      <c r="CT1796" s="48"/>
      <c r="CU1796" s="48"/>
      <c r="CV1796" s="48"/>
      <c r="CW1796" s="48"/>
      <c r="CX1796" s="39"/>
      <c r="ML1796" s="135"/>
      <c r="MM1796" s="135"/>
      <c r="MN1796" s="135"/>
      <c r="MO1796" s="135"/>
      <c r="MP1796" s="135"/>
      <c r="MQ1796" s="135"/>
      <c r="MR1796" s="135"/>
      <c r="MS1796" s="135"/>
      <c r="MT1796" s="135"/>
      <c r="MU1796" s="135"/>
      <c r="MV1796" s="135"/>
      <c r="MW1796" s="135"/>
      <c r="MX1796" s="135"/>
      <c r="MY1796" s="135"/>
      <c r="MZ1796" s="135"/>
      <c r="NA1796" s="135"/>
      <c r="NB1796" s="135"/>
      <c r="NC1796" s="135"/>
      <c r="ND1796" s="135"/>
      <c r="NE1796" s="135"/>
      <c r="NF1796" s="135"/>
      <c r="NG1796" s="135"/>
      <c r="NH1796" s="135"/>
      <c r="NI1796" s="135"/>
      <c r="NJ1796" s="135"/>
      <c r="NK1796" s="135"/>
      <c r="NL1796" s="135"/>
      <c r="NM1796" s="135"/>
      <c r="NN1796" s="135"/>
      <c r="NO1796" s="135"/>
      <c r="NP1796" s="135"/>
      <c r="NQ1796" s="39"/>
      <c r="QS1796"/>
      <c r="QT1796"/>
      <c r="QU1796"/>
      <c r="QV1796"/>
      <c r="QW1796"/>
      <c r="QX1796"/>
      <c r="QY1796"/>
      <c r="QZ1796"/>
      <c r="RA1796"/>
      <c r="RB1796" s="39"/>
      <c r="RC1796" s="39"/>
      <c r="RD1796" s="39"/>
    </row>
    <row r="1797" spans="2:472" x14ac:dyDescent="0.2">
      <c r="B1797" s="426"/>
      <c r="C1797" s="427"/>
      <c r="V1797" s="63">
        <v>226</v>
      </c>
      <c r="W1797" s="54" t="s">
        <v>4009</v>
      </c>
      <c r="X1797" s="64">
        <v>180326</v>
      </c>
      <c r="Y1797" s="54" t="s">
        <v>3201</v>
      </c>
      <c r="Z1797" s="63" t="s">
        <v>1341</v>
      </c>
      <c r="AA1797" s="54" t="s">
        <v>664</v>
      </c>
      <c r="AB1797" s="54" t="s">
        <v>400</v>
      </c>
      <c r="AC1797" s="54" t="s">
        <v>6633</v>
      </c>
      <c r="AD1797" s="64" t="s">
        <v>3886</v>
      </c>
      <c r="AE1797" s="64" t="s">
        <v>6628</v>
      </c>
      <c r="AF1797" s="63">
        <v>226</v>
      </c>
      <c r="AG1797" s="54" t="s">
        <v>4009</v>
      </c>
      <c r="AH1797" s="54" t="s">
        <v>4008</v>
      </c>
      <c r="AI1797" s="63" t="s">
        <v>4010</v>
      </c>
      <c r="AJ1797" s="64" t="s">
        <v>4011</v>
      </c>
      <c r="AK1797" s="569">
        <v>3660512</v>
      </c>
      <c r="AL1797" s="64" t="s">
        <v>677</v>
      </c>
      <c r="AM1797" s="64" t="s">
        <v>4015</v>
      </c>
      <c r="AN1797" s="570">
        <v>232093950</v>
      </c>
      <c r="AO1797" s="54"/>
      <c r="AP1797" s="54"/>
      <c r="AQ1797" s="54"/>
      <c r="AR1797" s="54"/>
      <c r="AS1797" s="54"/>
      <c r="AT1797" s="64" t="s">
        <v>6526</v>
      </c>
      <c r="AU1797" s="64"/>
      <c r="AV1797" s="54"/>
      <c r="AW1797" s="54"/>
      <c r="AX1797" s="54"/>
      <c r="AY1797" s="54"/>
      <c r="AZ1797" s="54"/>
      <c r="BA1797" s="54"/>
      <c r="BB1797" s="54"/>
      <c r="BC1797" s="54"/>
      <c r="BD1797" s="64">
        <v>180326</v>
      </c>
      <c r="BE1797" s="54" t="s">
        <v>3201</v>
      </c>
      <c r="BF1797" s="63" t="s">
        <v>1341</v>
      </c>
      <c r="BG1797" s="54" t="s">
        <v>664</v>
      </c>
      <c r="BH1797" s="54" t="s">
        <v>400</v>
      </c>
      <c r="BI1797" s="54" t="s">
        <v>6633</v>
      </c>
      <c r="BJ1797" s="64" t="s">
        <v>3886</v>
      </c>
      <c r="BK1797" s="64" t="s">
        <v>6628</v>
      </c>
      <c r="BL1797" s="54"/>
      <c r="BM1797" s="54"/>
      <c r="BN1797" s="54"/>
      <c r="BO1797" s="39"/>
      <c r="BP1797" s="39"/>
      <c r="BQ1797" s="39"/>
      <c r="BR1797" s="39"/>
      <c r="BS1797" s="47"/>
      <c r="BT1797" s="39"/>
      <c r="BU1797" s="39"/>
      <c r="BV1797" s="39"/>
      <c r="BW1797" s="39"/>
      <c r="BX1797" s="39"/>
      <c r="BY1797" s="39"/>
      <c r="BZ1797" s="39"/>
      <c r="CA1797" s="39"/>
      <c r="CB1797" s="39"/>
      <c r="CC1797" s="47"/>
      <c r="CD1797" s="39"/>
      <c r="CE1797" s="39"/>
      <c r="CF1797" s="48"/>
      <c r="CG1797" s="48"/>
      <c r="CH1797" s="48"/>
      <c r="CI1797" s="48"/>
      <c r="CJ1797" s="48"/>
      <c r="CK1797" s="48"/>
      <c r="CL1797" s="48"/>
      <c r="CM1797" s="48"/>
      <c r="CN1797" s="48"/>
      <c r="CO1797" s="48"/>
      <c r="CP1797" s="48"/>
      <c r="CQ1797" s="48"/>
      <c r="CR1797" s="48"/>
      <c r="CS1797" s="48"/>
      <c r="CT1797" s="48"/>
      <c r="CU1797" s="48"/>
      <c r="CV1797" s="48"/>
      <c r="CW1797" s="48"/>
      <c r="CX1797" s="39"/>
      <c r="ML1797" s="135"/>
      <c r="MM1797" s="135"/>
      <c r="MN1797" s="135"/>
      <c r="MO1797" s="135"/>
      <c r="MP1797" s="135"/>
      <c r="MQ1797" s="135"/>
      <c r="MR1797" s="135"/>
      <c r="MS1797" s="135"/>
      <c r="MT1797" s="135"/>
      <c r="MU1797" s="135"/>
      <c r="MV1797" s="135"/>
      <c r="MW1797" s="135"/>
      <c r="MX1797" s="135"/>
      <c r="MY1797" s="135"/>
      <c r="MZ1797" s="135"/>
      <c r="NA1797" s="135"/>
      <c r="NB1797" s="135"/>
      <c r="NC1797" s="135"/>
      <c r="ND1797" s="135"/>
      <c r="NE1797" s="135"/>
      <c r="NF1797" s="135"/>
      <c r="NG1797" s="135"/>
      <c r="NH1797" s="135"/>
      <c r="NI1797" s="135"/>
      <c r="NJ1797" s="135"/>
      <c r="NK1797" s="135"/>
      <c r="NL1797" s="135"/>
      <c r="NM1797" s="135"/>
      <c r="NN1797" s="135"/>
      <c r="NO1797" s="135"/>
      <c r="NP1797" s="135"/>
      <c r="NQ1797" s="39"/>
      <c r="QS1797"/>
      <c r="QT1797"/>
      <c r="QU1797"/>
      <c r="QV1797"/>
      <c r="QW1797"/>
      <c r="QX1797"/>
      <c r="QY1797"/>
      <c r="QZ1797"/>
      <c r="RA1797"/>
      <c r="RB1797" s="39"/>
      <c r="RC1797" s="39"/>
      <c r="RD1797" s="39"/>
    </row>
    <row r="1798" spans="2:472" x14ac:dyDescent="0.2">
      <c r="B1798" s="426"/>
      <c r="C1798" s="427"/>
      <c r="V1798" s="63">
        <v>226</v>
      </c>
      <c r="W1798" s="54" t="s">
        <v>4009</v>
      </c>
      <c r="X1798" s="64">
        <v>180327</v>
      </c>
      <c r="Y1798" s="54" t="s">
        <v>2669</v>
      </c>
      <c r="Z1798" s="63" t="s">
        <v>1341</v>
      </c>
      <c r="AA1798" s="54" t="s">
        <v>664</v>
      </c>
      <c r="AB1798" s="54" t="s">
        <v>400</v>
      </c>
      <c r="AC1798" s="54" t="s">
        <v>6634</v>
      </c>
      <c r="AD1798" s="64" t="s">
        <v>3886</v>
      </c>
      <c r="AE1798" s="64" t="s">
        <v>6628</v>
      </c>
      <c r="AF1798" s="63">
        <v>226</v>
      </c>
      <c r="AG1798" s="54" t="s">
        <v>4009</v>
      </c>
      <c r="AH1798" s="54" t="s">
        <v>4008</v>
      </c>
      <c r="AI1798" s="63" t="s">
        <v>4010</v>
      </c>
      <c r="AJ1798" s="64" t="s">
        <v>4011</v>
      </c>
      <c r="AK1798" s="569">
        <v>3660512</v>
      </c>
      <c r="AL1798" s="64" t="s">
        <v>677</v>
      </c>
      <c r="AM1798" s="64" t="s">
        <v>4015</v>
      </c>
      <c r="AN1798" s="570">
        <v>232093950</v>
      </c>
      <c r="AO1798" s="54"/>
      <c r="AP1798" s="54"/>
      <c r="AQ1798" s="54"/>
      <c r="AR1798" s="54"/>
      <c r="AS1798" s="54"/>
      <c r="AT1798" s="64" t="s">
        <v>6526</v>
      </c>
      <c r="AU1798" s="64"/>
      <c r="AV1798" s="54"/>
      <c r="AW1798" s="54"/>
      <c r="AX1798" s="54"/>
      <c r="AY1798" s="54"/>
      <c r="AZ1798" s="54"/>
      <c r="BA1798" s="54"/>
      <c r="BB1798" s="54"/>
      <c r="BC1798" s="54"/>
      <c r="BD1798" s="64">
        <v>180327</v>
      </c>
      <c r="BE1798" s="54" t="s">
        <v>2669</v>
      </c>
      <c r="BF1798" s="63" t="s">
        <v>1341</v>
      </c>
      <c r="BG1798" s="54" t="s">
        <v>664</v>
      </c>
      <c r="BH1798" s="54" t="s">
        <v>400</v>
      </c>
      <c r="BI1798" s="54" t="s">
        <v>6634</v>
      </c>
      <c r="BJ1798" s="64" t="s">
        <v>3886</v>
      </c>
      <c r="BK1798" s="64" t="s">
        <v>6628</v>
      </c>
      <c r="BL1798" s="54"/>
      <c r="BM1798" s="54"/>
      <c r="BN1798" s="54"/>
      <c r="BO1798" s="39"/>
      <c r="BP1798" s="39"/>
      <c r="BQ1798" s="39"/>
      <c r="BR1798" s="39"/>
      <c r="BS1798" s="47"/>
      <c r="BT1798" s="39"/>
      <c r="BU1798" s="39"/>
      <c r="BV1798" s="39"/>
      <c r="BW1798" s="39"/>
      <c r="BX1798" s="39"/>
      <c r="BY1798" s="39"/>
      <c r="BZ1798" s="39"/>
      <c r="CA1798" s="39"/>
      <c r="CB1798" s="39"/>
      <c r="CC1798" s="47"/>
      <c r="CD1798" s="39"/>
      <c r="CE1798" s="39"/>
      <c r="CF1798" s="48"/>
      <c r="CG1798" s="48"/>
      <c r="CH1798" s="48"/>
      <c r="CI1798" s="48"/>
      <c r="CJ1798" s="48"/>
      <c r="CK1798" s="48"/>
      <c r="CL1798" s="48"/>
      <c r="CM1798" s="48"/>
      <c r="CN1798" s="48"/>
      <c r="CO1798" s="48"/>
      <c r="CP1798" s="48"/>
      <c r="CQ1798" s="48"/>
      <c r="CR1798" s="48"/>
      <c r="CS1798" s="48"/>
      <c r="CT1798" s="48"/>
      <c r="CU1798" s="48"/>
      <c r="CV1798" s="48"/>
      <c r="CW1798" s="48"/>
      <c r="CX1798" s="39"/>
      <c r="ML1798" s="135"/>
      <c r="MM1798" s="135"/>
      <c r="MN1798" s="135"/>
      <c r="MO1798" s="135"/>
      <c r="MP1798" s="135"/>
      <c r="MQ1798" s="135"/>
      <c r="MR1798" s="135"/>
      <c r="MS1798" s="135"/>
      <c r="MT1798" s="135"/>
      <c r="MU1798" s="135"/>
      <c r="MV1798" s="135"/>
      <c r="MW1798" s="135"/>
      <c r="MX1798" s="135"/>
      <c r="MY1798" s="135"/>
      <c r="MZ1798" s="135"/>
      <c r="NA1798" s="135"/>
      <c r="NB1798" s="135"/>
      <c r="NC1798" s="135"/>
      <c r="ND1798" s="135"/>
      <c r="NE1798" s="135"/>
      <c r="NF1798" s="135"/>
      <c r="NG1798" s="135"/>
      <c r="NH1798" s="135"/>
      <c r="NI1798" s="135"/>
      <c r="NJ1798" s="135"/>
      <c r="NK1798" s="135"/>
      <c r="NL1798" s="135"/>
      <c r="NM1798" s="135"/>
      <c r="NN1798" s="135"/>
      <c r="NO1798" s="135"/>
      <c r="NP1798" s="135"/>
      <c r="NQ1798" s="39"/>
      <c r="QS1798"/>
      <c r="QT1798"/>
      <c r="QU1798"/>
      <c r="QV1798"/>
      <c r="QW1798"/>
      <c r="QX1798"/>
      <c r="QY1798"/>
      <c r="QZ1798"/>
      <c r="RA1798"/>
      <c r="RB1798" s="39"/>
      <c r="RC1798" s="39"/>
      <c r="RD1798" s="39"/>
    </row>
    <row r="1799" spans="2:472" x14ac:dyDescent="0.2">
      <c r="B1799" s="426"/>
      <c r="C1799" s="427"/>
      <c r="V1799" s="63">
        <v>226</v>
      </c>
      <c r="W1799" s="54" t="s">
        <v>4009</v>
      </c>
      <c r="X1799" s="64">
        <v>181002</v>
      </c>
      <c r="Y1799" s="54" t="s">
        <v>944</v>
      </c>
      <c r="Z1799" s="63" t="s">
        <v>1341</v>
      </c>
      <c r="AA1799" s="54" t="s">
        <v>671</v>
      </c>
      <c r="AB1799" s="54" t="s">
        <v>400</v>
      </c>
      <c r="AC1799" s="54" t="s">
        <v>944</v>
      </c>
      <c r="AD1799" s="64" t="s">
        <v>3886</v>
      </c>
      <c r="AE1799" s="64" t="s">
        <v>6628</v>
      </c>
      <c r="AF1799" s="63">
        <v>226</v>
      </c>
      <c r="AG1799" s="54" t="s">
        <v>4009</v>
      </c>
      <c r="AH1799" s="54" t="s">
        <v>4008</v>
      </c>
      <c r="AI1799" s="63" t="s">
        <v>4010</v>
      </c>
      <c r="AJ1799" s="64" t="s">
        <v>4011</v>
      </c>
      <c r="AK1799" s="569">
        <v>3660512</v>
      </c>
      <c r="AL1799" s="64" t="s">
        <v>677</v>
      </c>
      <c r="AM1799" s="64" t="s">
        <v>4015</v>
      </c>
      <c r="AN1799" s="570">
        <v>232093950</v>
      </c>
      <c r="AO1799" s="54"/>
      <c r="AP1799" s="54"/>
      <c r="AQ1799" s="54"/>
      <c r="AR1799" s="54"/>
      <c r="AS1799" s="54"/>
      <c r="AT1799" s="64" t="s">
        <v>6526</v>
      </c>
      <c r="AU1799" s="64"/>
      <c r="AV1799" s="54"/>
      <c r="AW1799" s="54"/>
      <c r="AX1799" s="54"/>
      <c r="AY1799" s="54"/>
      <c r="AZ1799" s="54"/>
      <c r="BA1799" s="54"/>
      <c r="BB1799" s="54"/>
      <c r="BC1799" s="54"/>
      <c r="BD1799" s="64">
        <v>181002</v>
      </c>
      <c r="BE1799" s="54" t="s">
        <v>944</v>
      </c>
      <c r="BF1799" s="63" t="s">
        <v>1341</v>
      </c>
      <c r="BG1799" s="54" t="s">
        <v>671</v>
      </c>
      <c r="BH1799" s="54" t="s">
        <v>400</v>
      </c>
      <c r="BI1799" s="54" t="s">
        <v>944</v>
      </c>
      <c r="BJ1799" s="64" t="s">
        <v>3886</v>
      </c>
      <c r="BK1799" s="64" t="s">
        <v>6628</v>
      </c>
      <c r="BL1799" s="54"/>
      <c r="BM1799" s="54"/>
      <c r="BN1799" s="54"/>
      <c r="BO1799" s="39"/>
      <c r="BP1799" s="39"/>
      <c r="BQ1799" s="39"/>
      <c r="BR1799" s="39"/>
      <c r="BS1799" s="47"/>
      <c r="BT1799" s="39"/>
      <c r="BU1799" s="39"/>
      <c r="BV1799" s="39"/>
      <c r="BW1799" s="39"/>
      <c r="BX1799" s="39"/>
      <c r="BY1799" s="39"/>
      <c r="BZ1799" s="39"/>
      <c r="CA1799" s="39"/>
      <c r="CB1799" s="39"/>
      <c r="CC1799" s="47"/>
      <c r="CD1799" s="39"/>
      <c r="CE1799" s="39"/>
      <c r="CF1799" s="48"/>
      <c r="CG1799" s="48"/>
      <c r="CH1799" s="48"/>
      <c r="CI1799" s="48"/>
      <c r="CJ1799" s="48"/>
      <c r="CK1799" s="48"/>
      <c r="CL1799" s="48"/>
      <c r="CM1799" s="48"/>
      <c r="CN1799" s="48"/>
      <c r="CO1799" s="48"/>
      <c r="CP1799" s="48"/>
      <c r="CQ1799" s="48"/>
      <c r="CR1799" s="48"/>
      <c r="CS1799" s="48"/>
      <c r="CT1799" s="48"/>
      <c r="CU1799" s="48"/>
      <c r="CV1799" s="48"/>
      <c r="CW1799" s="48"/>
      <c r="CX1799" s="39"/>
      <c r="ML1799" s="135"/>
      <c r="MM1799" s="135"/>
      <c r="MN1799" s="135"/>
      <c r="MO1799" s="135"/>
      <c r="MP1799" s="135"/>
      <c r="MQ1799" s="135"/>
      <c r="MR1799" s="135"/>
      <c r="MS1799" s="135"/>
      <c r="MT1799" s="135"/>
      <c r="MU1799" s="135"/>
      <c r="MV1799" s="135"/>
      <c r="MW1799" s="135"/>
      <c r="MX1799" s="135"/>
      <c r="MY1799" s="135"/>
      <c r="MZ1799" s="135"/>
      <c r="NA1799" s="135"/>
      <c r="NB1799" s="135"/>
      <c r="NC1799" s="135"/>
      <c r="ND1799" s="135"/>
      <c r="NE1799" s="135"/>
      <c r="NF1799" s="135"/>
      <c r="NG1799" s="135"/>
      <c r="NH1799" s="135"/>
      <c r="NI1799" s="135"/>
      <c r="NJ1799" s="135"/>
      <c r="NK1799" s="135"/>
      <c r="NL1799" s="135"/>
      <c r="NM1799" s="135"/>
      <c r="NN1799" s="135"/>
      <c r="NO1799" s="135"/>
      <c r="NP1799" s="135"/>
      <c r="NQ1799" s="39"/>
      <c r="QS1799"/>
      <c r="QT1799"/>
      <c r="QU1799"/>
      <c r="QV1799"/>
      <c r="QW1799"/>
      <c r="QX1799"/>
      <c r="QY1799"/>
      <c r="QZ1799"/>
      <c r="RA1799"/>
      <c r="RB1799" s="39"/>
      <c r="RC1799" s="39"/>
      <c r="RD1799" s="39"/>
    </row>
    <row r="1800" spans="2:472" x14ac:dyDescent="0.2">
      <c r="B1800" s="426"/>
      <c r="C1800" s="427"/>
      <c r="V1800" s="63">
        <v>226</v>
      </c>
      <c r="W1800" s="54" t="s">
        <v>4009</v>
      </c>
      <c r="X1800" s="64">
        <v>181000</v>
      </c>
      <c r="Y1800" s="54" t="s">
        <v>6635</v>
      </c>
      <c r="Z1800" s="63" t="s">
        <v>1341</v>
      </c>
      <c r="AA1800" s="54" t="s">
        <v>671</v>
      </c>
      <c r="AB1800" s="54" t="s">
        <v>400</v>
      </c>
      <c r="AC1800" s="54" t="s">
        <v>6636</v>
      </c>
      <c r="AD1800" s="64" t="s">
        <v>3886</v>
      </c>
      <c r="AE1800" s="64" t="s">
        <v>6628</v>
      </c>
      <c r="AF1800" s="63">
        <v>226</v>
      </c>
      <c r="AG1800" s="54" t="s">
        <v>4009</v>
      </c>
      <c r="AH1800" s="54" t="s">
        <v>4008</v>
      </c>
      <c r="AI1800" s="63" t="s">
        <v>4010</v>
      </c>
      <c r="AJ1800" s="64" t="s">
        <v>4011</v>
      </c>
      <c r="AK1800" s="569">
        <v>3660512</v>
      </c>
      <c r="AL1800" s="64" t="s">
        <v>677</v>
      </c>
      <c r="AM1800" s="64" t="s">
        <v>4015</v>
      </c>
      <c r="AN1800" s="570">
        <v>232093950</v>
      </c>
      <c r="AO1800" s="54"/>
      <c r="AP1800" s="54"/>
      <c r="AQ1800" s="54"/>
      <c r="AR1800" s="54"/>
      <c r="AS1800" s="54"/>
      <c r="AT1800" s="64" t="s">
        <v>6526</v>
      </c>
      <c r="AU1800" s="64"/>
      <c r="AV1800" s="54"/>
      <c r="AW1800" s="54"/>
      <c r="AX1800" s="54"/>
      <c r="AY1800" s="54"/>
      <c r="AZ1800" s="54"/>
      <c r="BA1800" s="54"/>
      <c r="BB1800" s="54"/>
      <c r="BC1800" s="54"/>
      <c r="BD1800" s="64">
        <v>181000</v>
      </c>
      <c r="BE1800" s="54" t="s">
        <v>6635</v>
      </c>
      <c r="BF1800" s="63" t="s">
        <v>1341</v>
      </c>
      <c r="BG1800" s="54" t="s">
        <v>671</v>
      </c>
      <c r="BH1800" s="54" t="s">
        <v>400</v>
      </c>
      <c r="BI1800" s="54" t="s">
        <v>6636</v>
      </c>
      <c r="BJ1800" s="64" t="s">
        <v>3886</v>
      </c>
      <c r="BK1800" s="64" t="s">
        <v>6628</v>
      </c>
      <c r="BL1800" s="54"/>
      <c r="BM1800" s="54"/>
      <c r="BN1800" s="54"/>
      <c r="BO1800" s="39"/>
      <c r="BP1800" s="39"/>
      <c r="BQ1800" s="39"/>
      <c r="BR1800" s="39"/>
      <c r="BS1800" s="47"/>
      <c r="BT1800" s="39"/>
      <c r="BU1800" s="39"/>
      <c r="BV1800" s="39"/>
      <c r="BW1800" s="39"/>
      <c r="BX1800" s="39"/>
      <c r="BY1800" s="39"/>
      <c r="BZ1800" s="39"/>
      <c r="CA1800" s="39"/>
      <c r="CB1800" s="39"/>
      <c r="CC1800" s="47"/>
      <c r="CD1800" s="39"/>
      <c r="CE1800" s="39"/>
      <c r="CF1800" s="48"/>
      <c r="CG1800" s="48"/>
      <c r="CH1800" s="48"/>
      <c r="CI1800" s="48"/>
      <c r="CJ1800" s="48"/>
      <c r="CK1800" s="48"/>
      <c r="CL1800" s="48"/>
      <c r="CM1800" s="48"/>
      <c r="CN1800" s="48"/>
      <c r="CO1800" s="48"/>
      <c r="CP1800" s="48"/>
      <c r="CQ1800" s="48"/>
      <c r="CR1800" s="48"/>
      <c r="CS1800" s="48"/>
      <c r="CT1800" s="48"/>
      <c r="CU1800" s="48"/>
      <c r="CV1800" s="48"/>
      <c r="CW1800" s="48"/>
      <c r="CX1800" s="39"/>
      <c r="ML1800" s="135"/>
      <c r="MM1800" s="135"/>
      <c r="MN1800" s="135"/>
      <c r="MO1800" s="135"/>
      <c r="MP1800" s="135"/>
      <c r="MQ1800" s="135"/>
      <c r="MR1800" s="135"/>
      <c r="MS1800" s="135"/>
      <c r="MT1800" s="135"/>
      <c r="MU1800" s="135"/>
      <c r="MV1800" s="135"/>
      <c r="MW1800" s="135"/>
      <c r="MX1800" s="135"/>
      <c r="MY1800" s="135"/>
      <c r="MZ1800" s="135"/>
      <c r="NA1800" s="135"/>
      <c r="NB1800" s="135"/>
      <c r="NC1800" s="135"/>
      <c r="ND1800" s="135"/>
      <c r="NE1800" s="135"/>
      <c r="NF1800" s="135"/>
      <c r="NG1800" s="135"/>
      <c r="NH1800" s="135"/>
      <c r="NI1800" s="135"/>
      <c r="NJ1800" s="135"/>
      <c r="NK1800" s="135"/>
      <c r="NL1800" s="135"/>
      <c r="NM1800" s="135"/>
      <c r="NN1800" s="135"/>
      <c r="NO1800" s="135"/>
      <c r="NP1800" s="135"/>
      <c r="NQ1800" s="39"/>
      <c r="QS1800"/>
      <c r="QT1800"/>
      <c r="QU1800"/>
      <c r="QV1800"/>
      <c r="QW1800"/>
      <c r="QX1800"/>
      <c r="QY1800"/>
      <c r="QZ1800"/>
      <c r="RA1800"/>
      <c r="RB1800" s="39"/>
      <c r="RC1800" s="39"/>
      <c r="RD1800" s="39"/>
    </row>
    <row r="1801" spans="2:472" x14ac:dyDescent="0.2">
      <c r="B1801" s="426"/>
      <c r="C1801" s="427"/>
      <c r="V1801" s="63">
        <v>226</v>
      </c>
      <c r="W1801" s="54" t="s">
        <v>4009</v>
      </c>
      <c r="X1801" s="64">
        <v>181005</v>
      </c>
      <c r="Y1801" s="54" t="s">
        <v>1259</v>
      </c>
      <c r="Z1801" s="63" t="s">
        <v>1341</v>
      </c>
      <c r="AA1801" s="54" t="s">
        <v>671</v>
      </c>
      <c r="AB1801" s="54" t="s">
        <v>400</v>
      </c>
      <c r="AC1801" s="54" t="s">
        <v>1259</v>
      </c>
      <c r="AD1801" s="64" t="s">
        <v>3886</v>
      </c>
      <c r="AE1801" s="64" t="s">
        <v>6628</v>
      </c>
      <c r="AF1801" s="63">
        <v>226</v>
      </c>
      <c r="AG1801" s="54" t="s">
        <v>4009</v>
      </c>
      <c r="AH1801" s="54" t="s">
        <v>4008</v>
      </c>
      <c r="AI1801" s="63" t="s">
        <v>4010</v>
      </c>
      <c r="AJ1801" s="64" t="s">
        <v>4011</v>
      </c>
      <c r="AK1801" s="569">
        <v>3660512</v>
      </c>
      <c r="AL1801" s="64" t="s">
        <v>677</v>
      </c>
      <c r="AM1801" s="64" t="s">
        <v>4015</v>
      </c>
      <c r="AN1801" s="570">
        <v>232093950</v>
      </c>
      <c r="AO1801" s="54"/>
      <c r="AP1801" s="54"/>
      <c r="AQ1801" s="54"/>
      <c r="AR1801" s="54"/>
      <c r="AS1801" s="54"/>
      <c r="AT1801" s="64" t="s">
        <v>6526</v>
      </c>
      <c r="AU1801" s="64"/>
      <c r="AV1801" s="54"/>
      <c r="AW1801" s="54"/>
      <c r="AX1801" s="54"/>
      <c r="AY1801" s="54"/>
      <c r="AZ1801" s="54"/>
      <c r="BA1801" s="54"/>
      <c r="BB1801" s="54"/>
      <c r="BC1801" s="54"/>
      <c r="BD1801" s="64">
        <v>181005</v>
      </c>
      <c r="BE1801" s="54" t="s">
        <v>1259</v>
      </c>
      <c r="BF1801" s="63" t="s">
        <v>1341</v>
      </c>
      <c r="BG1801" s="54" t="s">
        <v>671</v>
      </c>
      <c r="BH1801" s="54" t="s">
        <v>400</v>
      </c>
      <c r="BI1801" s="54" t="s">
        <v>1259</v>
      </c>
      <c r="BJ1801" s="64" t="s">
        <v>3886</v>
      </c>
      <c r="BK1801" s="64" t="s">
        <v>6628</v>
      </c>
      <c r="BL1801" s="54"/>
      <c r="BM1801" s="54"/>
      <c r="BN1801" s="54"/>
      <c r="BO1801" s="39"/>
      <c r="BP1801" s="39"/>
      <c r="BQ1801" s="39"/>
      <c r="BR1801" s="39"/>
      <c r="BS1801" s="47"/>
      <c r="BT1801" s="39"/>
      <c r="BU1801" s="39"/>
      <c r="BV1801" s="39"/>
      <c r="BW1801" s="39"/>
      <c r="BX1801" s="39"/>
      <c r="BY1801" s="39"/>
      <c r="BZ1801" s="39"/>
      <c r="CA1801" s="39"/>
      <c r="CB1801" s="39"/>
      <c r="CC1801" s="47"/>
      <c r="CD1801" s="39"/>
      <c r="CE1801" s="39"/>
      <c r="CF1801" s="48"/>
      <c r="CG1801" s="48"/>
      <c r="CH1801" s="48"/>
      <c r="CI1801" s="48"/>
      <c r="CJ1801" s="48"/>
      <c r="CK1801" s="48"/>
      <c r="CL1801" s="48"/>
      <c r="CM1801" s="48"/>
      <c r="CN1801" s="48"/>
      <c r="CO1801" s="48"/>
      <c r="CP1801" s="48"/>
      <c r="CQ1801" s="48"/>
      <c r="CR1801" s="48"/>
      <c r="CS1801" s="48"/>
      <c r="CT1801" s="48"/>
      <c r="CU1801" s="48"/>
      <c r="CV1801" s="48"/>
      <c r="CW1801" s="48"/>
      <c r="CX1801" s="39"/>
      <c r="ML1801" s="135"/>
      <c r="MM1801" s="135"/>
      <c r="MN1801" s="135"/>
      <c r="MO1801" s="135"/>
      <c r="MP1801" s="135"/>
      <c r="MQ1801" s="135"/>
      <c r="MR1801" s="135"/>
      <c r="MS1801" s="135"/>
      <c r="MT1801" s="135"/>
      <c r="MU1801" s="135"/>
      <c r="MV1801" s="135"/>
      <c r="MW1801" s="135"/>
      <c r="MX1801" s="135"/>
      <c r="MY1801" s="135"/>
      <c r="MZ1801" s="135"/>
      <c r="NA1801" s="135"/>
      <c r="NB1801" s="135"/>
      <c r="NC1801" s="135"/>
      <c r="ND1801" s="135"/>
      <c r="NE1801" s="135"/>
      <c r="NF1801" s="135"/>
      <c r="NG1801" s="135"/>
      <c r="NH1801" s="135"/>
      <c r="NI1801" s="135"/>
      <c r="NJ1801" s="135"/>
      <c r="NK1801" s="135"/>
      <c r="NL1801" s="135"/>
      <c r="NM1801" s="135"/>
      <c r="NN1801" s="135"/>
      <c r="NO1801" s="135"/>
      <c r="NP1801" s="135"/>
      <c r="NQ1801" s="39"/>
      <c r="QS1801"/>
      <c r="QT1801"/>
      <c r="QU1801"/>
      <c r="QV1801"/>
      <c r="QW1801"/>
      <c r="QX1801"/>
      <c r="QY1801"/>
      <c r="QZ1801"/>
      <c r="RA1801"/>
      <c r="RB1801" s="39"/>
      <c r="RC1801" s="39"/>
      <c r="RD1801" s="39"/>
    </row>
    <row r="1802" spans="2:472" x14ac:dyDescent="0.2">
      <c r="B1802" s="426"/>
      <c r="C1802" s="427"/>
      <c r="V1802" s="63">
        <v>226</v>
      </c>
      <c r="W1802" s="54" t="s">
        <v>4009</v>
      </c>
      <c r="X1802" s="64">
        <v>181007</v>
      </c>
      <c r="Y1802" s="54" t="s">
        <v>1558</v>
      </c>
      <c r="Z1802" s="63" t="s">
        <v>1341</v>
      </c>
      <c r="AA1802" s="54" t="s">
        <v>671</v>
      </c>
      <c r="AB1802" s="54" t="s">
        <v>400</v>
      </c>
      <c r="AC1802" s="54" t="s">
        <v>1558</v>
      </c>
      <c r="AD1802" s="64" t="s">
        <v>3886</v>
      </c>
      <c r="AE1802" s="64" t="s">
        <v>6628</v>
      </c>
      <c r="AF1802" s="63">
        <v>226</v>
      </c>
      <c r="AG1802" s="54" t="s">
        <v>4009</v>
      </c>
      <c r="AH1802" s="54" t="s">
        <v>4008</v>
      </c>
      <c r="AI1802" s="63" t="s">
        <v>4010</v>
      </c>
      <c r="AJ1802" s="64" t="s">
        <v>4011</v>
      </c>
      <c r="AK1802" s="569">
        <v>3660512</v>
      </c>
      <c r="AL1802" s="64" t="s">
        <v>677</v>
      </c>
      <c r="AM1802" s="64" t="s">
        <v>4015</v>
      </c>
      <c r="AN1802" s="570">
        <v>232093950</v>
      </c>
      <c r="AO1802" s="54"/>
      <c r="AP1802" s="54"/>
      <c r="AQ1802" s="54"/>
      <c r="AR1802" s="54"/>
      <c r="AS1802" s="54"/>
      <c r="AT1802" s="64" t="s">
        <v>6526</v>
      </c>
      <c r="AU1802" s="64"/>
      <c r="AV1802" s="54"/>
      <c r="AW1802" s="54"/>
      <c r="AX1802" s="54"/>
      <c r="AY1802" s="54"/>
      <c r="AZ1802" s="54"/>
      <c r="BA1802" s="54"/>
      <c r="BB1802" s="54"/>
      <c r="BC1802" s="54"/>
      <c r="BD1802" s="64">
        <v>181007</v>
      </c>
      <c r="BE1802" s="54" t="s">
        <v>1558</v>
      </c>
      <c r="BF1802" s="63" t="s">
        <v>1341</v>
      </c>
      <c r="BG1802" s="54" t="s">
        <v>671</v>
      </c>
      <c r="BH1802" s="54" t="s">
        <v>400</v>
      </c>
      <c r="BI1802" s="54" t="s">
        <v>1558</v>
      </c>
      <c r="BJ1802" s="64" t="s">
        <v>3886</v>
      </c>
      <c r="BK1802" s="64" t="s">
        <v>6628</v>
      </c>
      <c r="BL1802" s="54"/>
      <c r="BM1802" s="54"/>
      <c r="BN1802" s="54"/>
      <c r="BO1802" s="39"/>
      <c r="BP1802" s="39"/>
      <c r="BQ1802" s="39"/>
      <c r="BR1802" s="39"/>
      <c r="BS1802" s="47"/>
      <c r="BT1802" s="39"/>
      <c r="BU1802" s="39"/>
      <c r="BV1802" s="39"/>
      <c r="BW1802" s="39"/>
      <c r="BX1802" s="39"/>
      <c r="BY1802" s="39"/>
      <c r="BZ1802" s="39"/>
      <c r="CA1802" s="39"/>
      <c r="CB1802" s="39"/>
      <c r="CC1802" s="47"/>
      <c r="CD1802" s="39"/>
      <c r="CE1802" s="39"/>
      <c r="CF1802" s="48"/>
      <c r="CG1802" s="48"/>
      <c r="CH1802" s="48"/>
      <c r="CI1802" s="48"/>
      <c r="CJ1802" s="48"/>
      <c r="CK1802" s="48"/>
      <c r="CL1802" s="48"/>
      <c r="CM1802" s="48"/>
      <c r="CN1802" s="48"/>
      <c r="CO1802" s="48"/>
      <c r="CP1802" s="48"/>
      <c r="CQ1802" s="48"/>
      <c r="CR1802" s="48"/>
      <c r="CS1802" s="48"/>
      <c r="CT1802" s="48"/>
      <c r="CU1802" s="48"/>
      <c r="CV1802" s="48"/>
      <c r="CW1802" s="48"/>
      <c r="CX1802" s="39"/>
      <c r="ML1802" s="135"/>
      <c r="MM1802" s="135"/>
      <c r="MN1802" s="135"/>
      <c r="MO1802" s="135"/>
      <c r="MP1802" s="135"/>
      <c r="MQ1802" s="135"/>
      <c r="MR1802" s="135"/>
      <c r="MS1802" s="135"/>
      <c r="MT1802" s="135"/>
      <c r="MU1802" s="135"/>
      <c r="MV1802" s="135"/>
      <c r="MW1802" s="135"/>
      <c r="MX1802" s="135"/>
      <c r="MY1802" s="135"/>
      <c r="MZ1802" s="135"/>
      <c r="NA1802" s="135"/>
      <c r="NB1802" s="135"/>
      <c r="NC1802" s="135"/>
      <c r="ND1802" s="135"/>
      <c r="NE1802" s="135"/>
      <c r="NF1802" s="135"/>
      <c r="NG1802" s="135"/>
      <c r="NH1802" s="135"/>
      <c r="NI1802" s="135"/>
      <c r="NJ1802" s="135"/>
      <c r="NK1802" s="135"/>
      <c r="NL1802" s="135"/>
      <c r="NM1802" s="135"/>
      <c r="NN1802" s="135"/>
      <c r="NO1802" s="135"/>
      <c r="NP1802" s="135"/>
      <c r="NQ1802" s="39"/>
      <c r="QS1802"/>
      <c r="QT1802"/>
      <c r="QU1802"/>
      <c r="QV1802"/>
      <c r="QW1802"/>
      <c r="QX1802"/>
      <c r="QY1802"/>
      <c r="QZ1802"/>
      <c r="RA1802"/>
      <c r="RB1802" s="39"/>
      <c r="RC1802" s="39"/>
      <c r="RD1802" s="39"/>
    </row>
    <row r="1803" spans="2:472" x14ac:dyDescent="0.2">
      <c r="B1803" s="426"/>
      <c r="C1803" s="427"/>
      <c r="V1803" s="63">
        <v>226</v>
      </c>
      <c r="W1803" s="54" t="s">
        <v>4009</v>
      </c>
      <c r="X1803" s="64">
        <v>181008</v>
      </c>
      <c r="Y1803" s="54" t="s">
        <v>1828</v>
      </c>
      <c r="Z1803" s="63" t="s">
        <v>1341</v>
      </c>
      <c r="AA1803" s="54" t="s">
        <v>671</v>
      </c>
      <c r="AB1803" s="54" t="s">
        <v>400</v>
      </c>
      <c r="AC1803" s="54" t="s">
        <v>1828</v>
      </c>
      <c r="AD1803" s="64" t="s">
        <v>3886</v>
      </c>
      <c r="AE1803" s="64" t="s">
        <v>6628</v>
      </c>
      <c r="AF1803" s="63">
        <v>226</v>
      </c>
      <c r="AG1803" s="54" t="s">
        <v>4009</v>
      </c>
      <c r="AH1803" s="54" t="s">
        <v>4008</v>
      </c>
      <c r="AI1803" s="63" t="s">
        <v>4010</v>
      </c>
      <c r="AJ1803" s="64" t="s">
        <v>4011</v>
      </c>
      <c r="AK1803" s="569">
        <v>3660512</v>
      </c>
      <c r="AL1803" s="64" t="s">
        <v>677</v>
      </c>
      <c r="AM1803" s="64" t="s">
        <v>4015</v>
      </c>
      <c r="AN1803" s="570">
        <v>232093950</v>
      </c>
      <c r="AO1803" s="54"/>
      <c r="AP1803" s="54"/>
      <c r="AQ1803" s="54"/>
      <c r="AR1803" s="54"/>
      <c r="AS1803" s="54"/>
      <c r="AT1803" s="64" t="s">
        <v>6526</v>
      </c>
      <c r="AU1803" s="64"/>
      <c r="AV1803" s="54"/>
      <c r="AW1803" s="54"/>
      <c r="AX1803" s="54"/>
      <c r="AY1803" s="54"/>
      <c r="AZ1803" s="54"/>
      <c r="BA1803" s="54"/>
      <c r="BB1803" s="54"/>
      <c r="BC1803" s="54"/>
      <c r="BD1803" s="64">
        <v>181008</v>
      </c>
      <c r="BE1803" s="54" t="s">
        <v>1828</v>
      </c>
      <c r="BF1803" s="63" t="s">
        <v>1341</v>
      </c>
      <c r="BG1803" s="54" t="s">
        <v>671</v>
      </c>
      <c r="BH1803" s="54" t="s">
        <v>400</v>
      </c>
      <c r="BI1803" s="54" t="s">
        <v>1828</v>
      </c>
      <c r="BJ1803" s="64" t="s">
        <v>3886</v>
      </c>
      <c r="BK1803" s="64" t="s">
        <v>6628</v>
      </c>
      <c r="BL1803" s="54"/>
      <c r="BM1803" s="54"/>
      <c r="BN1803" s="54"/>
      <c r="BO1803" s="39"/>
      <c r="BP1803" s="39"/>
      <c r="BQ1803" s="39"/>
      <c r="BR1803" s="39"/>
      <c r="BS1803" s="47"/>
      <c r="BT1803" s="39"/>
      <c r="BU1803" s="39"/>
      <c r="BV1803" s="39"/>
      <c r="BW1803" s="39"/>
      <c r="BX1803" s="39"/>
      <c r="BY1803" s="39"/>
      <c r="BZ1803" s="39"/>
      <c r="CA1803" s="39"/>
      <c r="CB1803" s="39"/>
      <c r="CC1803" s="47"/>
      <c r="CD1803" s="39"/>
      <c r="CE1803" s="39"/>
      <c r="CF1803" s="48"/>
      <c r="CG1803" s="48"/>
      <c r="CH1803" s="48"/>
      <c r="CI1803" s="48"/>
      <c r="CJ1803" s="48"/>
      <c r="CK1803" s="48"/>
      <c r="CL1803" s="48"/>
      <c r="CM1803" s="48"/>
      <c r="CN1803" s="48"/>
      <c r="CO1803" s="48"/>
      <c r="CP1803" s="48"/>
      <c r="CQ1803" s="48"/>
      <c r="CR1803" s="48"/>
      <c r="CS1803" s="48"/>
      <c r="CT1803" s="48"/>
      <c r="CU1803" s="48"/>
      <c r="CV1803" s="48"/>
      <c r="CW1803" s="48"/>
      <c r="CX1803" s="39"/>
      <c r="ML1803" s="135"/>
      <c r="MM1803" s="135"/>
      <c r="MN1803" s="135"/>
      <c r="MO1803" s="135"/>
      <c r="MP1803" s="135"/>
      <c r="MQ1803" s="135"/>
      <c r="MR1803" s="135"/>
      <c r="MS1803" s="135"/>
      <c r="MT1803" s="135"/>
      <c r="MU1803" s="135"/>
      <c r="MV1803" s="135"/>
      <c r="MW1803" s="135"/>
      <c r="MX1803" s="135"/>
      <c r="MY1803" s="135"/>
      <c r="MZ1803" s="135"/>
      <c r="NA1803" s="135"/>
      <c r="NB1803" s="135"/>
      <c r="NC1803" s="135"/>
      <c r="ND1803" s="135"/>
      <c r="NE1803" s="135"/>
      <c r="NF1803" s="135"/>
      <c r="NG1803" s="135"/>
      <c r="NH1803" s="135"/>
      <c r="NI1803" s="135"/>
      <c r="NJ1803" s="135"/>
      <c r="NK1803" s="135"/>
      <c r="NL1803" s="135"/>
      <c r="NM1803" s="135"/>
      <c r="NN1803" s="135"/>
      <c r="NO1803" s="135"/>
      <c r="NP1803" s="135"/>
      <c r="NQ1803" s="39"/>
      <c r="QS1803"/>
      <c r="QT1803"/>
      <c r="QU1803"/>
      <c r="QV1803"/>
      <c r="QW1803"/>
      <c r="QX1803"/>
      <c r="QY1803"/>
      <c r="QZ1803"/>
      <c r="RA1803"/>
      <c r="RB1803" s="39"/>
      <c r="RC1803" s="39"/>
      <c r="RD1803" s="39"/>
    </row>
    <row r="1804" spans="2:472" x14ac:dyDescent="0.2">
      <c r="B1804" s="426"/>
      <c r="C1804" s="427"/>
      <c r="V1804" s="63">
        <v>226</v>
      </c>
      <c r="W1804" s="54" t="s">
        <v>4009</v>
      </c>
      <c r="X1804" s="64">
        <v>181009</v>
      </c>
      <c r="Y1804" s="54" t="s">
        <v>2028</v>
      </c>
      <c r="Z1804" s="63" t="s">
        <v>1341</v>
      </c>
      <c r="AA1804" s="54" t="s">
        <v>671</v>
      </c>
      <c r="AB1804" s="54" t="s">
        <v>400</v>
      </c>
      <c r="AC1804" s="54" t="s">
        <v>2028</v>
      </c>
      <c r="AD1804" s="64" t="s">
        <v>3886</v>
      </c>
      <c r="AE1804" s="64" t="s">
        <v>6628</v>
      </c>
      <c r="AF1804" s="63">
        <v>226</v>
      </c>
      <c r="AG1804" s="54" t="s">
        <v>4009</v>
      </c>
      <c r="AH1804" s="54" t="s">
        <v>4008</v>
      </c>
      <c r="AI1804" s="63" t="s">
        <v>4010</v>
      </c>
      <c r="AJ1804" s="64" t="s">
        <v>4011</v>
      </c>
      <c r="AK1804" s="569">
        <v>3660512</v>
      </c>
      <c r="AL1804" s="64" t="s">
        <v>677</v>
      </c>
      <c r="AM1804" s="64" t="s">
        <v>4015</v>
      </c>
      <c r="AN1804" s="570">
        <v>232093950</v>
      </c>
      <c r="AO1804" s="54"/>
      <c r="AP1804" s="54"/>
      <c r="AQ1804" s="54"/>
      <c r="AR1804" s="54"/>
      <c r="AS1804" s="54"/>
      <c r="AT1804" s="64" t="s">
        <v>6526</v>
      </c>
      <c r="AU1804" s="64"/>
      <c r="AV1804" s="54"/>
      <c r="AW1804" s="54"/>
      <c r="AX1804" s="54"/>
      <c r="AY1804" s="54"/>
      <c r="AZ1804" s="54"/>
      <c r="BA1804" s="54"/>
      <c r="BB1804" s="54"/>
      <c r="BC1804" s="54"/>
      <c r="BD1804" s="64">
        <v>181009</v>
      </c>
      <c r="BE1804" s="54" t="s">
        <v>2028</v>
      </c>
      <c r="BF1804" s="63" t="s">
        <v>1341</v>
      </c>
      <c r="BG1804" s="54" t="s">
        <v>671</v>
      </c>
      <c r="BH1804" s="54" t="s">
        <v>400</v>
      </c>
      <c r="BI1804" s="54" t="s">
        <v>2028</v>
      </c>
      <c r="BJ1804" s="64" t="s">
        <v>3886</v>
      </c>
      <c r="BK1804" s="64" t="s">
        <v>6628</v>
      </c>
      <c r="BL1804" s="54"/>
      <c r="BM1804" s="54"/>
      <c r="BN1804" s="54"/>
      <c r="BO1804" s="39"/>
      <c r="BP1804" s="39"/>
      <c r="BQ1804" s="39"/>
      <c r="BR1804" s="39"/>
      <c r="BS1804" s="47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47"/>
      <c r="CD1804" s="39"/>
      <c r="CE1804" s="39"/>
      <c r="CF1804" s="48"/>
      <c r="CG1804" s="48"/>
      <c r="CH1804" s="48"/>
      <c r="CI1804" s="48"/>
      <c r="CJ1804" s="48"/>
      <c r="CK1804" s="48"/>
      <c r="CL1804" s="48"/>
      <c r="CM1804" s="48"/>
      <c r="CN1804" s="48"/>
      <c r="CO1804" s="48"/>
      <c r="CP1804" s="48"/>
      <c r="CQ1804" s="48"/>
      <c r="CR1804" s="48"/>
      <c r="CS1804" s="48"/>
      <c r="CT1804" s="48"/>
      <c r="CU1804" s="48"/>
      <c r="CV1804" s="48"/>
      <c r="CW1804" s="48"/>
      <c r="CX1804" s="39"/>
      <c r="ML1804" s="135"/>
      <c r="MM1804" s="135"/>
      <c r="MN1804" s="135"/>
      <c r="MO1804" s="135"/>
      <c r="MP1804" s="135"/>
      <c r="MQ1804" s="135"/>
      <c r="MR1804" s="135"/>
      <c r="MS1804" s="135"/>
      <c r="MT1804" s="135"/>
      <c r="MU1804" s="135"/>
      <c r="MV1804" s="135"/>
      <c r="MW1804" s="135"/>
      <c r="MX1804" s="135"/>
      <c r="MY1804" s="135"/>
      <c r="MZ1804" s="135"/>
      <c r="NA1804" s="135"/>
      <c r="NB1804" s="135"/>
      <c r="NC1804" s="135"/>
      <c r="ND1804" s="135"/>
      <c r="NE1804" s="135"/>
      <c r="NF1804" s="135"/>
      <c r="NG1804" s="135"/>
      <c r="NH1804" s="135"/>
      <c r="NI1804" s="135"/>
      <c r="NJ1804" s="135"/>
      <c r="NK1804" s="135"/>
      <c r="NL1804" s="135"/>
      <c r="NM1804" s="135"/>
      <c r="NN1804" s="135"/>
      <c r="NO1804" s="135"/>
      <c r="NP1804" s="135"/>
      <c r="NQ1804" s="39"/>
      <c r="QS1804"/>
      <c r="QT1804"/>
      <c r="QU1804"/>
      <c r="QV1804"/>
      <c r="QW1804"/>
      <c r="QX1804"/>
      <c r="QY1804"/>
      <c r="QZ1804"/>
      <c r="RA1804"/>
      <c r="RB1804" s="39"/>
      <c r="RC1804" s="39"/>
      <c r="RD1804" s="39"/>
    </row>
    <row r="1805" spans="2:472" x14ac:dyDescent="0.2">
      <c r="B1805" s="426"/>
      <c r="C1805" s="427"/>
      <c r="V1805" s="63">
        <v>226</v>
      </c>
      <c r="W1805" s="54" t="s">
        <v>4009</v>
      </c>
      <c r="X1805" s="64">
        <v>181013</v>
      </c>
      <c r="Y1805" s="54" t="s">
        <v>2207</v>
      </c>
      <c r="Z1805" s="63" t="s">
        <v>1341</v>
      </c>
      <c r="AA1805" s="54" t="s">
        <v>671</v>
      </c>
      <c r="AB1805" s="54" t="s">
        <v>400</v>
      </c>
      <c r="AC1805" s="54" t="s">
        <v>6637</v>
      </c>
      <c r="AD1805" s="64" t="s">
        <v>3886</v>
      </c>
      <c r="AE1805" s="64" t="s">
        <v>6628</v>
      </c>
      <c r="AF1805" s="63">
        <v>226</v>
      </c>
      <c r="AG1805" s="54" t="s">
        <v>4009</v>
      </c>
      <c r="AH1805" s="54" t="s">
        <v>4008</v>
      </c>
      <c r="AI1805" s="63" t="s">
        <v>4010</v>
      </c>
      <c r="AJ1805" s="64" t="s">
        <v>4011</v>
      </c>
      <c r="AK1805" s="569">
        <v>3660512</v>
      </c>
      <c r="AL1805" s="64" t="s">
        <v>677</v>
      </c>
      <c r="AM1805" s="64" t="s">
        <v>4015</v>
      </c>
      <c r="AN1805" s="570">
        <v>232093950</v>
      </c>
      <c r="AO1805" s="54"/>
      <c r="AP1805" s="54"/>
      <c r="AQ1805" s="54"/>
      <c r="AR1805" s="54"/>
      <c r="AS1805" s="54"/>
      <c r="AT1805" s="64" t="s">
        <v>6526</v>
      </c>
      <c r="AU1805" s="64"/>
      <c r="AV1805" s="54"/>
      <c r="AW1805" s="54"/>
      <c r="AX1805" s="54"/>
      <c r="AY1805" s="54"/>
      <c r="AZ1805" s="54"/>
      <c r="BA1805" s="54"/>
      <c r="BB1805" s="54"/>
      <c r="BC1805" s="54"/>
      <c r="BD1805" s="64">
        <v>181013</v>
      </c>
      <c r="BE1805" s="54" t="s">
        <v>2207</v>
      </c>
      <c r="BF1805" s="63" t="s">
        <v>1341</v>
      </c>
      <c r="BG1805" s="54" t="s">
        <v>671</v>
      </c>
      <c r="BH1805" s="54" t="s">
        <v>400</v>
      </c>
      <c r="BI1805" s="54" t="s">
        <v>6637</v>
      </c>
      <c r="BJ1805" s="64" t="s">
        <v>3886</v>
      </c>
      <c r="BK1805" s="64" t="s">
        <v>6628</v>
      </c>
      <c r="BL1805" s="54"/>
      <c r="BM1805" s="54"/>
      <c r="BN1805" s="54"/>
      <c r="BO1805" s="39"/>
      <c r="BP1805" s="39"/>
      <c r="BQ1805" s="39"/>
      <c r="BR1805" s="39"/>
      <c r="BS1805" s="47"/>
      <c r="BT1805" s="39"/>
      <c r="BU1805" s="39"/>
      <c r="BV1805" s="39"/>
      <c r="BW1805" s="39"/>
      <c r="BX1805" s="39"/>
      <c r="BY1805" s="39"/>
      <c r="BZ1805" s="39"/>
      <c r="CA1805" s="39"/>
      <c r="CB1805" s="39"/>
      <c r="CC1805" s="47"/>
      <c r="CD1805" s="39"/>
      <c r="CE1805" s="39"/>
      <c r="CF1805" s="48"/>
      <c r="CG1805" s="48"/>
      <c r="CH1805" s="48"/>
      <c r="CI1805" s="48"/>
      <c r="CJ1805" s="48"/>
      <c r="CK1805" s="48"/>
      <c r="CL1805" s="48"/>
      <c r="CM1805" s="48"/>
      <c r="CN1805" s="48"/>
      <c r="CO1805" s="48"/>
      <c r="CP1805" s="48"/>
      <c r="CQ1805" s="48"/>
      <c r="CR1805" s="48"/>
      <c r="CS1805" s="48"/>
      <c r="CT1805" s="48"/>
      <c r="CU1805" s="48"/>
      <c r="CV1805" s="48"/>
      <c r="CW1805" s="48"/>
      <c r="CX1805" s="39"/>
      <c r="ML1805" s="135"/>
      <c r="MM1805" s="135"/>
      <c r="MN1805" s="135"/>
      <c r="MO1805" s="135"/>
      <c r="MP1805" s="135"/>
      <c r="MQ1805" s="135"/>
      <c r="MR1805" s="135"/>
      <c r="MS1805" s="135"/>
      <c r="MT1805" s="135"/>
      <c r="MU1805" s="135"/>
      <c r="MV1805" s="135"/>
      <c r="MW1805" s="135"/>
      <c r="MX1805" s="135"/>
      <c r="MY1805" s="135"/>
      <c r="MZ1805" s="135"/>
      <c r="NA1805" s="135"/>
      <c r="NB1805" s="135"/>
      <c r="NC1805" s="135"/>
      <c r="ND1805" s="135"/>
      <c r="NE1805" s="135"/>
      <c r="NF1805" s="135"/>
      <c r="NG1805" s="135"/>
      <c r="NH1805" s="135"/>
      <c r="NI1805" s="135"/>
      <c r="NJ1805" s="135"/>
      <c r="NK1805" s="135"/>
      <c r="NL1805" s="135"/>
      <c r="NM1805" s="135"/>
      <c r="NN1805" s="135"/>
      <c r="NO1805" s="135"/>
      <c r="NP1805" s="135"/>
      <c r="NQ1805" s="39"/>
      <c r="QS1805"/>
      <c r="QT1805"/>
      <c r="QU1805"/>
      <c r="QV1805"/>
      <c r="QW1805"/>
      <c r="QX1805"/>
      <c r="QY1805"/>
      <c r="QZ1805"/>
      <c r="RA1805"/>
      <c r="RB1805" s="39"/>
      <c r="RC1805" s="39"/>
      <c r="RD1805" s="39"/>
    </row>
    <row r="1806" spans="2:472" x14ac:dyDescent="0.2">
      <c r="B1806" s="426"/>
      <c r="C1806" s="427"/>
      <c r="V1806" s="63">
        <v>226</v>
      </c>
      <c r="W1806" s="54" t="s">
        <v>4009</v>
      </c>
      <c r="X1806" s="64">
        <v>181014</v>
      </c>
      <c r="Y1806" s="54" t="s">
        <v>2367</v>
      </c>
      <c r="Z1806" s="63" t="s">
        <v>1341</v>
      </c>
      <c r="AA1806" s="54" t="s">
        <v>671</v>
      </c>
      <c r="AB1806" s="54" t="s">
        <v>400</v>
      </c>
      <c r="AC1806" s="54" t="s">
        <v>6638</v>
      </c>
      <c r="AD1806" s="64" t="s">
        <v>3886</v>
      </c>
      <c r="AE1806" s="64" t="s">
        <v>6628</v>
      </c>
      <c r="AF1806" s="63">
        <v>226</v>
      </c>
      <c r="AG1806" s="54" t="s">
        <v>4009</v>
      </c>
      <c r="AH1806" s="54" t="s">
        <v>4008</v>
      </c>
      <c r="AI1806" s="63" t="s">
        <v>4010</v>
      </c>
      <c r="AJ1806" s="64" t="s">
        <v>4011</v>
      </c>
      <c r="AK1806" s="569">
        <v>3660512</v>
      </c>
      <c r="AL1806" s="64" t="s">
        <v>677</v>
      </c>
      <c r="AM1806" s="64" t="s">
        <v>4015</v>
      </c>
      <c r="AN1806" s="570">
        <v>232093950</v>
      </c>
      <c r="AO1806" s="54"/>
      <c r="AP1806" s="54"/>
      <c r="AQ1806" s="54"/>
      <c r="AR1806" s="54"/>
      <c r="AS1806" s="54"/>
      <c r="AT1806" s="64" t="s">
        <v>6526</v>
      </c>
      <c r="AU1806" s="64"/>
      <c r="AV1806" s="54"/>
      <c r="AW1806" s="54"/>
      <c r="AX1806" s="54"/>
      <c r="AY1806" s="54"/>
      <c r="AZ1806" s="54"/>
      <c r="BA1806" s="54"/>
      <c r="BB1806" s="54"/>
      <c r="BC1806" s="54"/>
      <c r="BD1806" s="64">
        <v>181014</v>
      </c>
      <c r="BE1806" s="54" t="s">
        <v>2367</v>
      </c>
      <c r="BF1806" s="63" t="s">
        <v>1341</v>
      </c>
      <c r="BG1806" s="54" t="s">
        <v>671</v>
      </c>
      <c r="BH1806" s="54" t="s">
        <v>400</v>
      </c>
      <c r="BI1806" s="54" t="s">
        <v>6638</v>
      </c>
      <c r="BJ1806" s="64" t="s">
        <v>3886</v>
      </c>
      <c r="BK1806" s="64" t="s">
        <v>6628</v>
      </c>
      <c r="BL1806" s="54"/>
      <c r="BM1806" s="54"/>
      <c r="BN1806" s="54"/>
      <c r="BO1806" s="39"/>
      <c r="BP1806" s="39"/>
      <c r="BQ1806" s="39"/>
      <c r="BR1806" s="39"/>
      <c r="BS1806" s="47"/>
      <c r="BT1806" s="39"/>
      <c r="BU1806" s="39"/>
      <c r="BV1806" s="39"/>
      <c r="BW1806" s="39"/>
      <c r="BX1806" s="39"/>
      <c r="BY1806" s="39"/>
      <c r="BZ1806" s="39"/>
      <c r="CA1806" s="39"/>
      <c r="CB1806" s="39"/>
      <c r="CC1806" s="47"/>
      <c r="CD1806" s="39"/>
      <c r="CE1806" s="39"/>
      <c r="CF1806" s="48"/>
      <c r="CG1806" s="48"/>
      <c r="CH1806" s="48"/>
      <c r="CI1806" s="48"/>
      <c r="CJ1806" s="48"/>
      <c r="CK1806" s="48"/>
      <c r="CL1806" s="48"/>
      <c r="CM1806" s="48"/>
      <c r="CN1806" s="48"/>
      <c r="CO1806" s="48"/>
      <c r="CP1806" s="48"/>
      <c r="CQ1806" s="48"/>
      <c r="CR1806" s="48"/>
      <c r="CS1806" s="48"/>
      <c r="CT1806" s="48"/>
      <c r="CU1806" s="48"/>
      <c r="CV1806" s="48"/>
      <c r="CW1806" s="48"/>
      <c r="CX1806" s="39"/>
      <c r="ML1806" s="135"/>
      <c r="MM1806" s="135"/>
      <c r="MN1806" s="135"/>
      <c r="MO1806" s="135"/>
      <c r="MP1806" s="135"/>
      <c r="MQ1806" s="135"/>
      <c r="MR1806" s="135"/>
      <c r="MS1806" s="135"/>
      <c r="MT1806" s="135"/>
      <c r="MU1806" s="135"/>
      <c r="MV1806" s="135"/>
      <c r="MW1806" s="135"/>
      <c r="MX1806" s="135"/>
      <c r="MY1806" s="135"/>
      <c r="MZ1806" s="135"/>
      <c r="NA1806" s="135"/>
      <c r="NB1806" s="135"/>
      <c r="NC1806" s="135"/>
      <c r="ND1806" s="135"/>
      <c r="NE1806" s="135"/>
      <c r="NF1806" s="135"/>
      <c r="NG1806" s="135"/>
      <c r="NH1806" s="135"/>
      <c r="NI1806" s="135"/>
      <c r="NJ1806" s="135"/>
      <c r="NK1806" s="135"/>
      <c r="NL1806" s="135"/>
      <c r="NM1806" s="135"/>
      <c r="NN1806" s="135"/>
      <c r="NO1806" s="135"/>
      <c r="NP1806" s="135"/>
      <c r="NQ1806" s="39"/>
      <c r="QS1806"/>
      <c r="QT1806"/>
      <c r="QU1806"/>
      <c r="QV1806"/>
      <c r="QW1806"/>
      <c r="QX1806"/>
      <c r="QY1806"/>
      <c r="QZ1806"/>
      <c r="RA1806"/>
      <c r="RB1806" s="39"/>
      <c r="RC1806" s="39"/>
      <c r="RD1806" s="39"/>
    </row>
    <row r="1807" spans="2:472" x14ac:dyDescent="0.2">
      <c r="B1807" s="426"/>
      <c r="C1807" s="427"/>
      <c r="V1807" s="63">
        <v>226</v>
      </c>
      <c r="W1807" s="54" t="s">
        <v>4009</v>
      </c>
      <c r="X1807" s="64">
        <v>181015</v>
      </c>
      <c r="Y1807" s="54" t="s">
        <v>2516</v>
      </c>
      <c r="Z1807" s="63" t="s">
        <v>1341</v>
      </c>
      <c r="AA1807" s="54" t="s">
        <v>671</v>
      </c>
      <c r="AB1807" s="54" t="s">
        <v>400</v>
      </c>
      <c r="AC1807" s="54" t="s">
        <v>6636</v>
      </c>
      <c r="AD1807" s="64" t="s">
        <v>3886</v>
      </c>
      <c r="AE1807" s="64" t="s">
        <v>6628</v>
      </c>
      <c r="AF1807" s="63">
        <v>226</v>
      </c>
      <c r="AG1807" s="54" t="s">
        <v>4009</v>
      </c>
      <c r="AH1807" s="54" t="s">
        <v>4008</v>
      </c>
      <c r="AI1807" s="63" t="s">
        <v>4010</v>
      </c>
      <c r="AJ1807" s="64" t="s">
        <v>4011</v>
      </c>
      <c r="AK1807" s="569">
        <v>3660512</v>
      </c>
      <c r="AL1807" s="64" t="s">
        <v>677</v>
      </c>
      <c r="AM1807" s="64" t="s">
        <v>4015</v>
      </c>
      <c r="AN1807" s="570">
        <v>232093950</v>
      </c>
      <c r="AO1807" s="54"/>
      <c r="AP1807" s="54"/>
      <c r="AQ1807" s="54"/>
      <c r="AR1807" s="54"/>
      <c r="AS1807" s="54"/>
      <c r="AT1807" s="64" t="s">
        <v>6526</v>
      </c>
      <c r="AU1807" s="64"/>
      <c r="AV1807" s="54"/>
      <c r="AW1807" s="54"/>
      <c r="AX1807" s="54"/>
      <c r="AY1807" s="54"/>
      <c r="AZ1807" s="54"/>
      <c r="BA1807" s="54"/>
      <c r="BB1807" s="54"/>
      <c r="BC1807" s="54"/>
      <c r="BD1807" s="64">
        <v>181015</v>
      </c>
      <c r="BE1807" s="54" t="s">
        <v>2516</v>
      </c>
      <c r="BF1807" s="63" t="s">
        <v>1341</v>
      </c>
      <c r="BG1807" s="54" t="s">
        <v>671</v>
      </c>
      <c r="BH1807" s="54" t="s">
        <v>400</v>
      </c>
      <c r="BI1807" s="54" t="s">
        <v>6636</v>
      </c>
      <c r="BJ1807" s="64" t="s">
        <v>3886</v>
      </c>
      <c r="BK1807" s="64" t="s">
        <v>6628</v>
      </c>
      <c r="BL1807" s="54"/>
      <c r="BM1807" s="54"/>
      <c r="BN1807" s="54"/>
      <c r="BO1807" s="39"/>
      <c r="BP1807" s="39"/>
      <c r="BQ1807" s="39"/>
      <c r="BR1807" s="39"/>
      <c r="BS1807" s="47"/>
      <c r="BT1807" s="39"/>
      <c r="BU1807" s="39"/>
      <c r="BV1807" s="39"/>
      <c r="BW1807" s="39"/>
      <c r="BX1807" s="39"/>
      <c r="BY1807" s="39"/>
      <c r="BZ1807" s="39"/>
      <c r="CA1807" s="39"/>
      <c r="CB1807" s="39"/>
      <c r="CC1807" s="47"/>
      <c r="CD1807" s="39"/>
      <c r="CE1807" s="39"/>
      <c r="CF1807" s="48"/>
      <c r="CG1807" s="48"/>
      <c r="CH1807" s="48"/>
      <c r="CI1807" s="48"/>
      <c r="CJ1807" s="48"/>
      <c r="CK1807" s="48"/>
      <c r="CL1807" s="48"/>
      <c r="CM1807" s="48"/>
      <c r="CN1807" s="48"/>
      <c r="CO1807" s="48"/>
      <c r="CP1807" s="48"/>
      <c r="CQ1807" s="48"/>
      <c r="CR1807" s="48"/>
      <c r="CS1807" s="48"/>
      <c r="CT1807" s="48"/>
      <c r="CU1807" s="48"/>
      <c r="CV1807" s="48"/>
      <c r="CW1807" s="48"/>
      <c r="CX1807" s="39"/>
      <c r="ML1807" s="135"/>
      <c r="MM1807" s="135"/>
      <c r="MN1807" s="135"/>
      <c r="MO1807" s="135"/>
      <c r="MP1807" s="135"/>
      <c r="MQ1807" s="135"/>
      <c r="MR1807" s="135"/>
      <c r="MS1807" s="135"/>
      <c r="MT1807" s="135"/>
      <c r="MU1807" s="135"/>
      <c r="MV1807" s="135"/>
      <c r="MW1807" s="135"/>
      <c r="MX1807" s="135"/>
      <c r="MY1807" s="135"/>
      <c r="MZ1807" s="135"/>
      <c r="NA1807" s="135"/>
      <c r="NB1807" s="135"/>
      <c r="NC1807" s="135"/>
      <c r="ND1807" s="135"/>
      <c r="NE1807" s="135"/>
      <c r="NF1807" s="135"/>
      <c r="NG1807" s="135"/>
      <c r="NH1807" s="135"/>
      <c r="NI1807" s="135"/>
      <c r="NJ1807" s="135"/>
      <c r="NK1807" s="135"/>
      <c r="NL1807" s="135"/>
      <c r="NM1807" s="135"/>
      <c r="NN1807" s="135"/>
      <c r="NO1807" s="135"/>
      <c r="NP1807" s="135"/>
      <c r="NQ1807" s="39"/>
      <c r="QS1807"/>
      <c r="QT1807"/>
      <c r="QU1807"/>
      <c r="QV1807"/>
      <c r="QW1807"/>
      <c r="QX1807"/>
      <c r="QY1807"/>
      <c r="QZ1807"/>
      <c r="RA1807"/>
      <c r="RB1807" s="39"/>
      <c r="RC1807" s="39"/>
      <c r="RD1807" s="39"/>
    </row>
    <row r="1808" spans="2:472" x14ac:dyDescent="0.2">
      <c r="B1808" s="426"/>
      <c r="C1808" s="427"/>
      <c r="V1808" s="63">
        <v>226</v>
      </c>
      <c r="W1808" s="54" t="s">
        <v>4009</v>
      </c>
      <c r="X1808" s="64">
        <v>181602</v>
      </c>
      <c r="Y1808" s="54" t="s">
        <v>950</v>
      </c>
      <c r="Z1808" s="63" t="s">
        <v>1341</v>
      </c>
      <c r="AA1808" s="54" t="s">
        <v>677</v>
      </c>
      <c r="AB1808" s="54" t="s">
        <v>400</v>
      </c>
      <c r="AC1808" s="54" t="s">
        <v>950</v>
      </c>
      <c r="AD1808" s="64" t="s">
        <v>3886</v>
      </c>
      <c r="AE1808" s="64" t="s">
        <v>6628</v>
      </c>
      <c r="AF1808" s="63">
        <v>226</v>
      </c>
      <c r="AG1808" s="54" t="s">
        <v>4009</v>
      </c>
      <c r="AH1808" s="54" t="s">
        <v>4008</v>
      </c>
      <c r="AI1808" s="63" t="s">
        <v>4010</v>
      </c>
      <c r="AJ1808" s="64" t="s">
        <v>4011</v>
      </c>
      <c r="AK1808" s="569">
        <v>3660512</v>
      </c>
      <c r="AL1808" s="64" t="s">
        <v>677</v>
      </c>
      <c r="AM1808" s="64" t="s">
        <v>4015</v>
      </c>
      <c r="AN1808" s="570">
        <v>232093950</v>
      </c>
      <c r="AO1808" s="54"/>
      <c r="AP1808" s="54"/>
      <c r="AQ1808" s="54"/>
      <c r="AR1808" s="54"/>
      <c r="AS1808" s="54"/>
      <c r="AT1808" s="64" t="s">
        <v>6526</v>
      </c>
      <c r="AU1808" s="64"/>
      <c r="AV1808" s="54"/>
      <c r="AW1808" s="54"/>
      <c r="AX1808" s="54"/>
      <c r="AY1808" s="54"/>
      <c r="AZ1808" s="54"/>
      <c r="BA1808" s="54"/>
      <c r="BB1808" s="54"/>
      <c r="BC1808" s="54"/>
      <c r="BD1808" s="64">
        <v>181602</v>
      </c>
      <c r="BE1808" s="54" t="s">
        <v>950</v>
      </c>
      <c r="BF1808" s="63" t="s">
        <v>1341</v>
      </c>
      <c r="BG1808" s="54" t="s">
        <v>677</v>
      </c>
      <c r="BH1808" s="54" t="s">
        <v>400</v>
      </c>
      <c r="BI1808" s="54" t="s">
        <v>950</v>
      </c>
      <c r="BJ1808" s="64" t="s">
        <v>3886</v>
      </c>
      <c r="BK1808" s="64" t="s">
        <v>6628</v>
      </c>
      <c r="BL1808" s="54"/>
      <c r="BM1808" s="54"/>
      <c r="BN1808" s="54"/>
      <c r="BO1808" s="39"/>
      <c r="BP1808" s="39"/>
      <c r="BQ1808" s="39"/>
      <c r="BR1808" s="39"/>
      <c r="BS1808" s="47"/>
      <c r="BT1808" s="39"/>
      <c r="BU1808" s="39"/>
      <c r="BV1808" s="39"/>
      <c r="BW1808" s="39"/>
      <c r="BX1808" s="39"/>
      <c r="BY1808" s="39"/>
      <c r="BZ1808" s="39"/>
      <c r="CA1808" s="39"/>
      <c r="CB1808" s="39"/>
      <c r="CC1808" s="47"/>
      <c r="CD1808" s="39"/>
      <c r="CE1808" s="39"/>
      <c r="CF1808" s="48"/>
      <c r="CG1808" s="48"/>
      <c r="CH1808" s="48"/>
      <c r="CI1808" s="48"/>
      <c r="CJ1808" s="48"/>
      <c r="CK1808" s="48"/>
      <c r="CL1808" s="48"/>
      <c r="CM1808" s="48"/>
      <c r="CN1808" s="48"/>
      <c r="CO1808" s="48"/>
      <c r="CP1808" s="48"/>
      <c r="CQ1808" s="48"/>
      <c r="CR1808" s="48"/>
      <c r="CS1808" s="48"/>
      <c r="CT1808" s="48"/>
      <c r="CU1808" s="48"/>
      <c r="CV1808" s="48"/>
      <c r="CW1808" s="48"/>
      <c r="CX1808" s="39"/>
      <c r="ML1808" s="135"/>
      <c r="MM1808" s="135"/>
      <c r="MN1808" s="135"/>
      <c r="MO1808" s="135"/>
      <c r="MP1808" s="135"/>
      <c r="MQ1808" s="135"/>
      <c r="MR1808" s="135"/>
      <c r="MS1808" s="135"/>
      <c r="MT1808" s="135"/>
      <c r="MU1808" s="135"/>
      <c r="MV1808" s="135"/>
      <c r="MW1808" s="135"/>
      <c r="MX1808" s="135"/>
      <c r="MY1808" s="135"/>
      <c r="MZ1808" s="135"/>
      <c r="NA1808" s="135"/>
      <c r="NB1808" s="135"/>
      <c r="NC1808" s="135"/>
      <c r="ND1808" s="135"/>
      <c r="NE1808" s="135"/>
      <c r="NF1808" s="135"/>
      <c r="NG1808" s="135"/>
      <c r="NH1808" s="135"/>
      <c r="NI1808" s="135"/>
      <c r="NJ1808" s="135"/>
      <c r="NK1808" s="135"/>
      <c r="NL1808" s="135"/>
      <c r="NM1808" s="135"/>
      <c r="NN1808" s="135"/>
      <c r="NO1808" s="135"/>
      <c r="NP1808" s="135"/>
      <c r="NQ1808" s="39"/>
      <c r="QS1808"/>
      <c r="QT1808"/>
      <c r="QU1808"/>
      <c r="QV1808"/>
      <c r="QW1808"/>
      <c r="QX1808"/>
      <c r="QY1808"/>
      <c r="QZ1808"/>
      <c r="RA1808"/>
      <c r="RB1808" s="39"/>
      <c r="RC1808" s="39"/>
      <c r="RD1808" s="39"/>
    </row>
    <row r="1809" spans="2:472" x14ac:dyDescent="0.2">
      <c r="B1809" s="426"/>
      <c r="C1809" s="427"/>
      <c r="V1809" s="63">
        <v>226</v>
      </c>
      <c r="W1809" s="54" t="s">
        <v>4009</v>
      </c>
      <c r="X1809" s="64">
        <v>181606</v>
      </c>
      <c r="Y1809" s="54" t="s">
        <v>1019</v>
      </c>
      <c r="Z1809" s="63" t="s">
        <v>1341</v>
      </c>
      <c r="AA1809" s="54" t="s">
        <v>677</v>
      </c>
      <c r="AB1809" s="54" t="s">
        <v>400</v>
      </c>
      <c r="AC1809" s="54" t="s">
        <v>1019</v>
      </c>
      <c r="AD1809" s="64" t="s">
        <v>3886</v>
      </c>
      <c r="AE1809" s="64" t="s">
        <v>6628</v>
      </c>
      <c r="AF1809" s="63">
        <v>226</v>
      </c>
      <c r="AG1809" s="54" t="s">
        <v>4009</v>
      </c>
      <c r="AH1809" s="54" t="s">
        <v>4008</v>
      </c>
      <c r="AI1809" s="63" t="s">
        <v>4010</v>
      </c>
      <c r="AJ1809" s="64" t="s">
        <v>4011</v>
      </c>
      <c r="AK1809" s="569">
        <v>3660512</v>
      </c>
      <c r="AL1809" s="64" t="s">
        <v>677</v>
      </c>
      <c r="AM1809" s="64" t="s">
        <v>4015</v>
      </c>
      <c r="AN1809" s="570">
        <v>232093950</v>
      </c>
      <c r="AO1809" s="54"/>
      <c r="AP1809" s="54"/>
      <c r="AQ1809" s="54"/>
      <c r="AR1809" s="54"/>
      <c r="AS1809" s="54"/>
      <c r="AT1809" s="64" t="s">
        <v>6526</v>
      </c>
      <c r="AU1809" s="64"/>
      <c r="AV1809" s="54"/>
      <c r="AW1809" s="54"/>
      <c r="AX1809" s="54"/>
      <c r="AY1809" s="54"/>
      <c r="AZ1809" s="54"/>
      <c r="BA1809" s="54"/>
      <c r="BB1809" s="54"/>
      <c r="BC1809" s="54"/>
      <c r="BD1809" s="64">
        <v>181606</v>
      </c>
      <c r="BE1809" s="54" t="s">
        <v>1019</v>
      </c>
      <c r="BF1809" s="63" t="s">
        <v>1341</v>
      </c>
      <c r="BG1809" s="54" t="s">
        <v>677</v>
      </c>
      <c r="BH1809" s="54" t="s">
        <v>400</v>
      </c>
      <c r="BI1809" s="54" t="s">
        <v>1019</v>
      </c>
      <c r="BJ1809" s="64" t="s">
        <v>3886</v>
      </c>
      <c r="BK1809" s="64" t="s">
        <v>6628</v>
      </c>
      <c r="BL1809" s="54"/>
      <c r="BM1809" s="54"/>
      <c r="BN1809" s="54"/>
      <c r="BO1809" s="39"/>
      <c r="BP1809" s="39"/>
      <c r="BQ1809" s="39"/>
      <c r="BR1809" s="39"/>
      <c r="BS1809" s="47"/>
      <c r="BT1809" s="39"/>
      <c r="BU1809" s="39"/>
      <c r="BV1809" s="39"/>
      <c r="BW1809" s="39"/>
      <c r="BX1809" s="39"/>
      <c r="BY1809" s="39"/>
      <c r="BZ1809" s="39"/>
      <c r="CA1809" s="39"/>
      <c r="CB1809" s="39"/>
      <c r="CC1809" s="47"/>
      <c r="CD1809" s="39"/>
      <c r="CE1809" s="39"/>
      <c r="CF1809" s="48"/>
      <c r="CG1809" s="48"/>
      <c r="CH1809" s="48"/>
      <c r="CI1809" s="48"/>
      <c r="CJ1809" s="48"/>
      <c r="CK1809" s="48"/>
      <c r="CL1809" s="48"/>
      <c r="CM1809" s="48"/>
      <c r="CN1809" s="48"/>
      <c r="CO1809" s="48"/>
      <c r="CP1809" s="48"/>
      <c r="CQ1809" s="48"/>
      <c r="CR1809" s="48"/>
      <c r="CS1809" s="48"/>
      <c r="CT1809" s="48"/>
      <c r="CU1809" s="48"/>
      <c r="CV1809" s="48"/>
      <c r="CW1809" s="48"/>
      <c r="CX1809" s="39"/>
      <c r="ML1809" s="135"/>
      <c r="MM1809" s="135"/>
      <c r="MN1809" s="135"/>
      <c r="MO1809" s="135"/>
      <c r="MP1809" s="135"/>
      <c r="MQ1809" s="135"/>
      <c r="MR1809" s="135"/>
      <c r="MS1809" s="135"/>
      <c r="MT1809" s="135"/>
      <c r="MU1809" s="135"/>
      <c r="MV1809" s="135"/>
      <c r="MW1809" s="135"/>
      <c r="MX1809" s="135"/>
      <c r="MY1809" s="135"/>
      <c r="MZ1809" s="135"/>
      <c r="NA1809" s="135"/>
      <c r="NB1809" s="135"/>
      <c r="NC1809" s="135"/>
      <c r="ND1809" s="135"/>
      <c r="NE1809" s="135"/>
      <c r="NF1809" s="135"/>
      <c r="NG1809" s="135"/>
      <c r="NH1809" s="135"/>
      <c r="NI1809" s="135"/>
      <c r="NJ1809" s="135"/>
      <c r="NK1809" s="135"/>
      <c r="NL1809" s="135"/>
      <c r="NM1809" s="135"/>
      <c r="NN1809" s="135"/>
      <c r="NO1809" s="135"/>
      <c r="NP1809" s="135"/>
      <c r="NQ1809" s="39"/>
      <c r="QS1809"/>
      <c r="QT1809"/>
      <c r="QU1809"/>
      <c r="QV1809"/>
      <c r="QW1809"/>
      <c r="QX1809"/>
      <c r="QY1809"/>
      <c r="QZ1809"/>
      <c r="RA1809"/>
      <c r="RB1809" s="39"/>
      <c r="RC1809" s="39"/>
      <c r="RD1809" s="39"/>
    </row>
    <row r="1810" spans="2:472" x14ac:dyDescent="0.2">
      <c r="B1810" s="426"/>
      <c r="C1810" s="427"/>
      <c r="V1810" s="63">
        <v>226</v>
      </c>
      <c r="W1810" s="54" t="s">
        <v>4009</v>
      </c>
      <c r="X1810" s="64">
        <v>181607</v>
      </c>
      <c r="Y1810" s="54" t="s">
        <v>1564</v>
      </c>
      <c r="Z1810" s="63" t="s">
        <v>1341</v>
      </c>
      <c r="AA1810" s="54" t="s">
        <v>677</v>
      </c>
      <c r="AB1810" s="54" t="s">
        <v>400</v>
      </c>
      <c r="AC1810" s="54" t="s">
        <v>1564</v>
      </c>
      <c r="AD1810" s="64" t="s">
        <v>3886</v>
      </c>
      <c r="AE1810" s="64" t="s">
        <v>6628</v>
      </c>
      <c r="AF1810" s="63">
        <v>226</v>
      </c>
      <c r="AG1810" s="54" t="s">
        <v>4009</v>
      </c>
      <c r="AH1810" s="54" t="s">
        <v>4008</v>
      </c>
      <c r="AI1810" s="63" t="s">
        <v>4010</v>
      </c>
      <c r="AJ1810" s="64" t="s">
        <v>4011</v>
      </c>
      <c r="AK1810" s="569">
        <v>3660512</v>
      </c>
      <c r="AL1810" s="64" t="s">
        <v>677</v>
      </c>
      <c r="AM1810" s="64" t="s">
        <v>4015</v>
      </c>
      <c r="AN1810" s="570">
        <v>232093950</v>
      </c>
      <c r="AO1810" s="54"/>
      <c r="AP1810" s="54"/>
      <c r="AQ1810" s="54"/>
      <c r="AR1810" s="54"/>
      <c r="AS1810" s="54"/>
      <c r="AT1810" s="64" t="s">
        <v>6526</v>
      </c>
      <c r="AU1810" s="64"/>
      <c r="AV1810" s="54"/>
      <c r="AW1810" s="54"/>
      <c r="AX1810" s="54"/>
      <c r="AY1810" s="54"/>
      <c r="AZ1810" s="54"/>
      <c r="BA1810" s="54"/>
      <c r="BB1810" s="54"/>
      <c r="BC1810" s="54"/>
      <c r="BD1810" s="64">
        <v>181607</v>
      </c>
      <c r="BE1810" s="54" t="s">
        <v>1564</v>
      </c>
      <c r="BF1810" s="63" t="s">
        <v>1341</v>
      </c>
      <c r="BG1810" s="54" t="s">
        <v>677</v>
      </c>
      <c r="BH1810" s="54" t="s">
        <v>400</v>
      </c>
      <c r="BI1810" s="54" t="s">
        <v>1564</v>
      </c>
      <c r="BJ1810" s="64" t="s">
        <v>3886</v>
      </c>
      <c r="BK1810" s="64" t="s">
        <v>6628</v>
      </c>
      <c r="BL1810" s="54"/>
      <c r="BM1810" s="54"/>
      <c r="BN1810" s="54"/>
      <c r="BO1810" s="39"/>
      <c r="BP1810" s="39"/>
      <c r="BQ1810" s="39"/>
      <c r="BR1810" s="39"/>
      <c r="BS1810" s="47"/>
      <c r="BT1810" s="39"/>
      <c r="BU1810" s="39"/>
      <c r="BV1810" s="39"/>
      <c r="BW1810" s="39"/>
      <c r="BX1810" s="39"/>
      <c r="BY1810" s="39"/>
      <c r="BZ1810" s="39"/>
      <c r="CA1810" s="39"/>
      <c r="CB1810" s="39"/>
      <c r="CC1810" s="47"/>
      <c r="CD1810" s="39"/>
      <c r="CE1810" s="39"/>
      <c r="CF1810" s="48"/>
      <c r="CG1810" s="48"/>
      <c r="CH1810" s="48"/>
      <c r="CI1810" s="48"/>
      <c r="CJ1810" s="48"/>
      <c r="CK1810" s="48"/>
      <c r="CL1810" s="48"/>
      <c r="CM1810" s="48"/>
      <c r="CN1810" s="48"/>
      <c r="CO1810" s="48"/>
      <c r="CP1810" s="48"/>
      <c r="CQ1810" s="48"/>
      <c r="CR1810" s="48"/>
      <c r="CS1810" s="48"/>
      <c r="CT1810" s="48"/>
      <c r="CU1810" s="48"/>
      <c r="CV1810" s="48"/>
      <c r="CW1810" s="48"/>
      <c r="CX1810" s="39"/>
      <c r="ML1810" s="135"/>
      <c r="MM1810" s="135"/>
      <c r="MN1810" s="135"/>
      <c r="MO1810" s="135"/>
      <c r="MP1810" s="135"/>
      <c r="MQ1810" s="135"/>
      <c r="MR1810" s="135"/>
      <c r="MS1810" s="135"/>
      <c r="MT1810" s="135"/>
      <c r="MU1810" s="135"/>
      <c r="MV1810" s="135"/>
      <c r="MW1810" s="135"/>
      <c r="MX1810" s="135"/>
      <c r="MY1810" s="135"/>
      <c r="MZ1810" s="135"/>
      <c r="NA1810" s="135"/>
      <c r="NB1810" s="135"/>
      <c r="NC1810" s="135"/>
      <c r="ND1810" s="135"/>
      <c r="NE1810" s="135"/>
      <c r="NF1810" s="135"/>
      <c r="NG1810" s="135"/>
      <c r="NH1810" s="135"/>
      <c r="NI1810" s="135"/>
      <c r="NJ1810" s="135"/>
      <c r="NK1810" s="135"/>
      <c r="NL1810" s="135"/>
      <c r="NM1810" s="135"/>
      <c r="NN1810" s="135"/>
      <c r="NO1810" s="135"/>
      <c r="NP1810" s="135"/>
      <c r="NQ1810" s="39"/>
      <c r="QS1810"/>
      <c r="QT1810"/>
      <c r="QU1810"/>
      <c r="QV1810"/>
      <c r="QW1810"/>
      <c r="QX1810"/>
      <c r="QY1810"/>
      <c r="QZ1810"/>
      <c r="RA1810"/>
      <c r="RB1810" s="39"/>
      <c r="RC1810" s="39"/>
      <c r="RD1810" s="39"/>
    </row>
    <row r="1811" spans="2:472" x14ac:dyDescent="0.2">
      <c r="B1811" s="426"/>
      <c r="C1811" s="427"/>
      <c r="V1811" s="63">
        <v>226</v>
      </c>
      <c r="W1811" s="54" t="s">
        <v>4009</v>
      </c>
      <c r="X1811" s="64">
        <v>181608</v>
      </c>
      <c r="Y1811" s="54" t="s">
        <v>1326</v>
      </c>
      <c r="Z1811" s="63" t="s">
        <v>1341</v>
      </c>
      <c r="AA1811" s="54" t="s">
        <v>677</v>
      </c>
      <c r="AB1811" s="54" t="s">
        <v>400</v>
      </c>
      <c r="AC1811" s="54" t="s">
        <v>1326</v>
      </c>
      <c r="AD1811" s="64" t="s">
        <v>3886</v>
      </c>
      <c r="AE1811" s="64" t="s">
        <v>6628</v>
      </c>
      <c r="AF1811" s="63">
        <v>226</v>
      </c>
      <c r="AG1811" s="54" t="s">
        <v>4009</v>
      </c>
      <c r="AH1811" s="54" t="s">
        <v>4008</v>
      </c>
      <c r="AI1811" s="63" t="s">
        <v>4010</v>
      </c>
      <c r="AJ1811" s="64" t="s">
        <v>4011</v>
      </c>
      <c r="AK1811" s="569">
        <v>3660512</v>
      </c>
      <c r="AL1811" s="64" t="s">
        <v>677</v>
      </c>
      <c r="AM1811" s="64" t="s">
        <v>4015</v>
      </c>
      <c r="AN1811" s="570">
        <v>232093950</v>
      </c>
      <c r="AO1811" s="54"/>
      <c r="AP1811" s="54"/>
      <c r="AQ1811" s="54"/>
      <c r="AR1811" s="54"/>
      <c r="AS1811" s="54"/>
      <c r="AT1811" s="64" t="s">
        <v>6526</v>
      </c>
      <c r="AU1811" s="64"/>
      <c r="AV1811" s="54"/>
      <c r="AW1811" s="54"/>
      <c r="AX1811" s="54"/>
      <c r="AY1811" s="54"/>
      <c r="AZ1811" s="54"/>
      <c r="BA1811" s="54"/>
      <c r="BB1811" s="54"/>
      <c r="BC1811" s="54"/>
      <c r="BD1811" s="64">
        <v>181608</v>
      </c>
      <c r="BE1811" s="54" t="s">
        <v>1326</v>
      </c>
      <c r="BF1811" s="63" t="s">
        <v>1341</v>
      </c>
      <c r="BG1811" s="54" t="s">
        <v>677</v>
      </c>
      <c r="BH1811" s="54" t="s">
        <v>400</v>
      </c>
      <c r="BI1811" s="54" t="s">
        <v>1326</v>
      </c>
      <c r="BJ1811" s="64" t="s">
        <v>3886</v>
      </c>
      <c r="BK1811" s="64" t="s">
        <v>6628</v>
      </c>
      <c r="BL1811" s="54"/>
      <c r="BM1811" s="54"/>
      <c r="BN1811" s="54"/>
      <c r="BO1811" s="39"/>
      <c r="BP1811" s="39"/>
      <c r="BQ1811" s="39"/>
      <c r="BR1811" s="39"/>
      <c r="BS1811" s="47"/>
      <c r="BT1811" s="39"/>
      <c r="BU1811" s="39"/>
      <c r="BV1811" s="39"/>
      <c r="BW1811" s="39"/>
      <c r="BX1811" s="39"/>
      <c r="BY1811" s="39"/>
      <c r="BZ1811" s="39"/>
      <c r="CA1811" s="39"/>
      <c r="CB1811" s="39"/>
      <c r="CC1811" s="47"/>
      <c r="CD1811" s="39"/>
      <c r="CE1811" s="39"/>
      <c r="CF1811" s="48"/>
      <c r="CG1811" s="48"/>
      <c r="CH1811" s="48"/>
      <c r="CI1811" s="48"/>
      <c r="CJ1811" s="48"/>
      <c r="CK1811" s="48"/>
      <c r="CL1811" s="48"/>
      <c r="CM1811" s="48"/>
      <c r="CN1811" s="48"/>
      <c r="CO1811" s="48"/>
      <c r="CP1811" s="48"/>
      <c r="CQ1811" s="48"/>
      <c r="CR1811" s="48"/>
      <c r="CS1811" s="48"/>
      <c r="CT1811" s="48"/>
      <c r="CU1811" s="48"/>
      <c r="CV1811" s="48"/>
      <c r="CW1811" s="48"/>
      <c r="CX1811" s="39"/>
      <c r="ML1811" s="135"/>
      <c r="MM1811" s="135"/>
      <c r="MN1811" s="135"/>
      <c r="MO1811" s="135"/>
      <c r="MP1811" s="135"/>
      <c r="MQ1811" s="135"/>
      <c r="MR1811" s="135"/>
      <c r="MS1811" s="135"/>
      <c r="MT1811" s="135"/>
      <c r="MU1811" s="135"/>
      <c r="MV1811" s="135"/>
      <c r="MW1811" s="135"/>
      <c r="MX1811" s="135"/>
      <c r="MY1811" s="135"/>
      <c r="MZ1811" s="135"/>
      <c r="NA1811" s="135"/>
      <c r="NB1811" s="135"/>
      <c r="NC1811" s="135"/>
      <c r="ND1811" s="135"/>
      <c r="NE1811" s="135"/>
      <c r="NF1811" s="135"/>
      <c r="NG1811" s="135"/>
      <c r="NH1811" s="135"/>
      <c r="NI1811" s="135"/>
      <c r="NJ1811" s="135"/>
      <c r="NK1811" s="135"/>
      <c r="NL1811" s="135"/>
      <c r="NM1811" s="135"/>
      <c r="NN1811" s="135"/>
      <c r="NO1811" s="135"/>
      <c r="NP1811" s="135"/>
      <c r="NQ1811" s="39"/>
      <c r="QS1811"/>
      <c r="QT1811"/>
      <c r="QU1811"/>
      <c r="QV1811"/>
      <c r="QW1811"/>
      <c r="QX1811"/>
      <c r="QY1811"/>
      <c r="QZ1811"/>
      <c r="RA1811"/>
      <c r="RB1811" s="39"/>
      <c r="RC1811" s="39"/>
      <c r="RD1811" s="39"/>
    </row>
    <row r="1812" spans="2:472" x14ac:dyDescent="0.2">
      <c r="B1812" s="426"/>
      <c r="C1812" s="427"/>
      <c r="V1812" s="63">
        <v>226</v>
      </c>
      <c r="W1812" s="54" t="s">
        <v>4009</v>
      </c>
      <c r="X1812" s="64">
        <v>181609</v>
      </c>
      <c r="Y1812" s="54" t="s">
        <v>1611</v>
      </c>
      <c r="Z1812" s="63" t="s">
        <v>1341</v>
      </c>
      <c r="AA1812" s="54" t="s">
        <v>677</v>
      </c>
      <c r="AB1812" s="54" t="s">
        <v>400</v>
      </c>
      <c r="AC1812" s="54" t="s">
        <v>1611</v>
      </c>
      <c r="AD1812" s="64" t="s">
        <v>3886</v>
      </c>
      <c r="AE1812" s="64" t="s">
        <v>6628</v>
      </c>
      <c r="AF1812" s="63">
        <v>226</v>
      </c>
      <c r="AG1812" s="54" t="s">
        <v>4009</v>
      </c>
      <c r="AH1812" s="54" t="s">
        <v>4008</v>
      </c>
      <c r="AI1812" s="63" t="s">
        <v>4010</v>
      </c>
      <c r="AJ1812" s="64" t="s">
        <v>4011</v>
      </c>
      <c r="AK1812" s="569">
        <v>3660512</v>
      </c>
      <c r="AL1812" s="64" t="s">
        <v>677</v>
      </c>
      <c r="AM1812" s="64" t="s">
        <v>4015</v>
      </c>
      <c r="AN1812" s="570">
        <v>232093950</v>
      </c>
      <c r="AO1812" s="54"/>
      <c r="AP1812" s="54"/>
      <c r="AQ1812" s="54"/>
      <c r="AR1812" s="54"/>
      <c r="AS1812" s="54"/>
      <c r="AT1812" s="64" t="s">
        <v>6526</v>
      </c>
      <c r="AU1812" s="64"/>
      <c r="AV1812" s="54"/>
      <c r="AW1812" s="54"/>
      <c r="AX1812" s="54"/>
      <c r="AY1812" s="54"/>
      <c r="AZ1812" s="54"/>
      <c r="BA1812" s="54"/>
      <c r="BB1812" s="54"/>
      <c r="BC1812" s="54"/>
      <c r="BD1812" s="64">
        <v>181609</v>
      </c>
      <c r="BE1812" s="54" t="s">
        <v>1611</v>
      </c>
      <c r="BF1812" s="63" t="s">
        <v>1341</v>
      </c>
      <c r="BG1812" s="54" t="s">
        <v>677</v>
      </c>
      <c r="BH1812" s="54" t="s">
        <v>400</v>
      </c>
      <c r="BI1812" s="54" t="s">
        <v>1611</v>
      </c>
      <c r="BJ1812" s="64" t="s">
        <v>3886</v>
      </c>
      <c r="BK1812" s="64" t="s">
        <v>6628</v>
      </c>
      <c r="BL1812" s="54"/>
      <c r="BM1812" s="54"/>
      <c r="BN1812" s="54"/>
      <c r="BO1812" s="39"/>
      <c r="BP1812" s="39"/>
      <c r="BQ1812" s="39"/>
      <c r="BR1812" s="39"/>
      <c r="BS1812" s="47"/>
      <c r="BT1812" s="39"/>
      <c r="BU1812" s="39"/>
      <c r="BV1812" s="39"/>
      <c r="BW1812" s="39"/>
      <c r="BX1812" s="39"/>
      <c r="BY1812" s="39"/>
      <c r="BZ1812" s="39"/>
      <c r="CA1812" s="39"/>
      <c r="CB1812" s="39"/>
      <c r="CC1812" s="47"/>
      <c r="CD1812" s="39"/>
      <c r="CE1812" s="39"/>
      <c r="CF1812" s="48"/>
      <c r="CG1812" s="48"/>
      <c r="CH1812" s="48"/>
      <c r="CI1812" s="48"/>
      <c r="CJ1812" s="48"/>
      <c r="CK1812" s="48"/>
      <c r="CL1812" s="48"/>
      <c r="CM1812" s="48"/>
      <c r="CN1812" s="48"/>
      <c r="CO1812" s="48"/>
      <c r="CP1812" s="48"/>
      <c r="CQ1812" s="48"/>
      <c r="CR1812" s="48"/>
      <c r="CS1812" s="48"/>
      <c r="CT1812" s="48"/>
      <c r="CU1812" s="48"/>
      <c r="CV1812" s="48"/>
      <c r="CW1812" s="48"/>
      <c r="CX1812" s="39"/>
      <c r="ML1812" s="135"/>
      <c r="MM1812" s="135"/>
      <c r="MN1812" s="135"/>
      <c r="MO1812" s="135"/>
      <c r="MP1812" s="135"/>
      <c r="MQ1812" s="135"/>
      <c r="MR1812" s="135"/>
      <c r="MS1812" s="135"/>
      <c r="MT1812" s="135"/>
      <c r="MU1812" s="135"/>
      <c r="MV1812" s="135"/>
      <c r="MW1812" s="135"/>
      <c r="MX1812" s="135"/>
      <c r="MY1812" s="135"/>
      <c r="MZ1812" s="135"/>
      <c r="NA1812" s="135"/>
      <c r="NB1812" s="135"/>
      <c r="NC1812" s="135"/>
      <c r="ND1812" s="135"/>
      <c r="NE1812" s="135"/>
      <c r="NF1812" s="135"/>
      <c r="NG1812" s="135"/>
      <c r="NH1812" s="135"/>
      <c r="NI1812" s="135"/>
      <c r="NJ1812" s="135"/>
      <c r="NK1812" s="135"/>
      <c r="NL1812" s="135"/>
      <c r="NM1812" s="135"/>
      <c r="NN1812" s="135"/>
      <c r="NO1812" s="135"/>
      <c r="NP1812" s="135"/>
      <c r="NQ1812" s="39"/>
      <c r="QS1812"/>
      <c r="QT1812"/>
      <c r="QU1812"/>
      <c r="QV1812"/>
      <c r="QW1812"/>
      <c r="QX1812"/>
      <c r="QY1812"/>
      <c r="QZ1812"/>
      <c r="RA1812"/>
      <c r="RB1812" s="39"/>
      <c r="RC1812" s="39"/>
      <c r="RD1812" s="39"/>
    </row>
    <row r="1813" spans="2:472" x14ac:dyDescent="0.2">
      <c r="B1813" s="426"/>
      <c r="C1813" s="427"/>
      <c r="V1813" s="63">
        <v>226</v>
      </c>
      <c r="W1813" s="54" t="s">
        <v>4009</v>
      </c>
      <c r="X1813" s="64">
        <v>181612</v>
      </c>
      <c r="Y1813" s="54" t="s">
        <v>2212</v>
      </c>
      <c r="Z1813" s="63" t="s">
        <v>1341</v>
      </c>
      <c r="AA1813" s="54" t="s">
        <v>677</v>
      </c>
      <c r="AB1813" s="54" t="s">
        <v>400</v>
      </c>
      <c r="AC1813" s="54" t="s">
        <v>2212</v>
      </c>
      <c r="AD1813" s="64" t="s">
        <v>3886</v>
      </c>
      <c r="AE1813" s="64" t="s">
        <v>6628</v>
      </c>
      <c r="AF1813" s="63">
        <v>226</v>
      </c>
      <c r="AG1813" s="54" t="s">
        <v>4009</v>
      </c>
      <c r="AH1813" s="54" t="s">
        <v>4008</v>
      </c>
      <c r="AI1813" s="63" t="s">
        <v>4010</v>
      </c>
      <c r="AJ1813" s="64" t="s">
        <v>4011</v>
      </c>
      <c r="AK1813" s="569">
        <v>3660512</v>
      </c>
      <c r="AL1813" s="64" t="s">
        <v>677</v>
      </c>
      <c r="AM1813" s="64" t="s">
        <v>4015</v>
      </c>
      <c r="AN1813" s="570">
        <v>232093950</v>
      </c>
      <c r="AO1813" s="54"/>
      <c r="AP1813" s="54"/>
      <c r="AQ1813" s="54"/>
      <c r="AR1813" s="54"/>
      <c r="AS1813" s="54"/>
      <c r="AT1813" s="64" t="s">
        <v>6526</v>
      </c>
      <c r="AU1813" s="64"/>
      <c r="AV1813" s="54"/>
      <c r="AW1813" s="54"/>
      <c r="AX1813" s="54"/>
      <c r="AY1813" s="54"/>
      <c r="AZ1813" s="54"/>
      <c r="BA1813" s="54"/>
      <c r="BB1813" s="54"/>
      <c r="BC1813" s="54"/>
      <c r="BD1813" s="64">
        <v>181612</v>
      </c>
      <c r="BE1813" s="54" t="s">
        <v>2212</v>
      </c>
      <c r="BF1813" s="63" t="s">
        <v>1341</v>
      </c>
      <c r="BG1813" s="54" t="s">
        <v>677</v>
      </c>
      <c r="BH1813" s="54" t="s">
        <v>400</v>
      </c>
      <c r="BI1813" s="54" t="s">
        <v>2212</v>
      </c>
      <c r="BJ1813" s="64" t="s">
        <v>3886</v>
      </c>
      <c r="BK1813" s="64" t="s">
        <v>6628</v>
      </c>
      <c r="BL1813" s="54"/>
      <c r="BM1813" s="54"/>
      <c r="BN1813" s="54"/>
      <c r="BO1813" s="39"/>
      <c r="BP1813" s="39"/>
      <c r="BQ1813" s="39"/>
      <c r="BR1813" s="39"/>
      <c r="BS1813" s="47"/>
      <c r="BT1813" s="39"/>
      <c r="BU1813" s="39"/>
      <c r="BV1813" s="39"/>
      <c r="BW1813" s="39"/>
      <c r="BX1813" s="39"/>
      <c r="BY1813" s="39"/>
      <c r="BZ1813" s="39"/>
      <c r="CA1813" s="39"/>
      <c r="CB1813" s="39"/>
      <c r="CC1813" s="47"/>
      <c r="CD1813" s="39"/>
      <c r="CE1813" s="39"/>
      <c r="CF1813" s="48"/>
      <c r="CG1813" s="48"/>
      <c r="CH1813" s="48"/>
      <c r="CI1813" s="48"/>
      <c r="CJ1813" s="48"/>
      <c r="CK1813" s="48"/>
      <c r="CL1813" s="48"/>
      <c r="CM1813" s="48"/>
      <c r="CN1813" s="48"/>
      <c r="CO1813" s="48"/>
      <c r="CP1813" s="48"/>
      <c r="CQ1813" s="48"/>
      <c r="CR1813" s="48"/>
      <c r="CS1813" s="48"/>
      <c r="CT1813" s="48"/>
      <c r="CU1813" s="48"/>
      <c r="CV1813" s="48"/>
      <c r="CW1813" s="48"/>
      <c r="CX1813" s="39"/>
      <c r="ML1813" s="135"/>
      <c r="MM1813" s="135"/>
      <c r="MN1813" s="135"/>
      <c r="MO1813" s="135"/>
      <c r="MP1813" s="135"/>
      <c r="MQ1813" s="135"/>
      <c r="MR1813" s="135"/>
      <c r="MS1813" s="135"/>
      <c r="MT1813" s="135"/>
      <c r="MU1813" s="135"/>
      <c r="MV1813" s="135"/>
      <c r="MW1813" s="135"/>
      <c r="MX1813" s="135"/>
      <c r="MY1813" s="135"/>
      <c r="MZ1813" s="135"/>
      <c r="NA1813" s="135"/>
      <c r="NB1813" s="135"/>
      <c r="NC1813" s="135"/>
      <c r="ND1813" s="135"/>
      <c r="NE1813" s="135"/>
      <c r="NF1813" s="135"/>
      <c r="NG1813" s="135"/>
      <c r="NH1813" s="135"/>
      <c r="NI1813" s="135"/>
      <c r="NJ1813" s="135"/>
      <c r="NK1813" s="135"/>
      <c r="NL1813" s="135"/>
      <c r="NM1813" s="135"/>
      <c r="NN1813" s="135"/>
      <c r="NO1813" s="135"/>
      <c r="NP1813" s="135"/>
      <c r="NQ1813" s="39"/>
      <c r="QS1813"/>
      <c r="QT1813"/>
      <c r="QU1813"/>
      <c r="QV1813"/>
      <c r="QW1813"/>
      <c r="QX1813"/>
      <c r="QY1813"/>
      <c r="QZ1813"/>
      <c r="RA1813"/>
      <c r="RB1813" s="39"/>
      <c r="RC1813" s="39"/>
      <c r="RD1813" s="39"/>
    </row>
    <row r="1814" spans="2:472" x14ac:dyDescent="0.2">
      <c r="B1814" s="426"/>
      <c r="C1814" s="427"/>
      <c r="V1814" s="63">
        <v>226</v>
      </c>
      <c r="W1814" s="54" t="s">
        <v>4009</v>
      </c>
      <c r="X1814" s="64">
        <v>181600</v>
      </c>
      <c r="Y1814" s="54" t="s">
        <v>6639</v>
      </c>
      <c r="Z1814" s="63" t="s">
        <v>1341</v>
      </c>
      <c r="AA1814" s="54" t="s">
        <v>677</v>
      </c>
      <c r="AB1814" s="54" t="s">
        <v>400</v>
      </c>
      <c r="AC1814" s="54" t="s">
        <v>6640</v>
      </c>
      <c r="AD1814" s="64" t="s">
        <v>3886</v>
      </c>
      <c r="AE1814" s="64" t="s">
        <v>6628</v>
      </c>
      <c r="AF1814" s="63">
        <v>226</v>
      </c>
      <c r="AG1814" s="54" t="s">
        <v>4009</v>
      </c>
      <c r="AH1814" s="54" t="s">
        <v>4008</v>
      </c>
      <c r="AI1814" s="63" t="s">
        <v>4010</v>
      </c>
      <c r="AJ1814" s="64" t="s">
        <v>4011</v>
      </c>
      <c r="AK1814" s="569">
        <v>3660512</v>
      </c>
      <c r="AL1814" s="64" t="s">
        <v>677</v>
      </c>
      <c r="AM1814" s="64" t="s">
        <v>4015</v>
      </c>
      <c r="AN1814" s="570">
        <v>232093950</v>
      </c>
      <c r="AO1814" s="54"/>
      <c r="AP1814" s="54"/>
      <c r="AQ1814" s="54"/>
      <c r="AR1814" s="54"/>
      <c r="AS1814" s="54"/>
      <c r="AT1814" s="64" t="s">
        <v>6526</v>
      </c>
      <c r="AU1814" s="64"/>
      <c r="AV1814" s="54"/>
      <c r="AW1814" s="54"/>
      <c r="AX1814" s="54"/>
      <c r="AY1814" s="54"/>
      <c r="AZ1814" s="54"/>
      <c r="BA1814" s="54"/>
      <c r="BB1814" s="54"/>
      <c r="BC1814" s="54"/>
      <c r="BD1814" s="64">
        <v>181600</v>
      </c>
      <c r="BE1814" s="54" t="s">
        <v>6639</v>
      </c>
      <c r="BF1814" s="63" t="s">
        <v>1341</v>
      </c>
      <c r="BG1814" s="54" t="s">
        <v>677</v>
      </c>
      <c r="BH1814" s="54" t="s">
        <v>400</v>
      </c>
      <c r="BI1814" s="54" t="s">
        <v>6640</v>
      </c>
      <c r="BJ1814" s="64" t="s">
        <v>3886</v>
      </c>
      <c r="BK1814" s="64" t="s">
        <v>6628</v>
      </c>
      <c r="BL1814" s="54"/>
      <c r="BM1814" s="54"/>
      <c r="BN1814" s="54"/>
      <c r="BO1814" s="39"/>
      <c r="BP1814" s="39"/>
      <c r="BQ1814" s="39"/>
      <c r="BR1814" s="39"/>
      <c r="BS1814" s="47"/>
      <c r="BT1814" s="39"/>
      <c r="BU1814" s="39"/>
      <c r="BV1814" s="39"/>
      <c r="BW1814" s="39"/>
      <c r="BX1814" s="39"/>
      <c r="BY1814" s="39"/>
      <c r="BZ1814" s="39"/>
      <c r="CA1814" s="39"/>
      <c r="CB1814" s="39"/>
      <c r="CC1814" s="47"/>
      <c r="CD1814" s="39"/>
      <c r="CE1814" s="39"/>
      <c r="CF1814" s="48"/>
      <c r="CG1814" s="48"/>
      <c r="CH1814" s="48"/>
      <c r="CI1814" s="48"/>
      <c r="CJ1814" s="48"/>
      <c r="CK1814" s="48"/>
      <c r="CL1814" s="48"/>
      <c r="CM1814" s="48"/>
      <c r="CN1814" s="48"/>
      <c r="CO1814" s="48"/>
      <c r="CP1814" s="48"/>
      <c r="CQ1814" s="48"/>
      <c r="CR1814" s="48"/>
      <c r="CS1814" s="48"/>
      <c r="CT1814" s="48"/>
      <c r="CU1814" s="48"/>
      <c r="CV1814" s="48"/>
      <c r="CW1814" s="48"/>
      <c r="CX1814" s="39"/>
      <c r="ML1814" s="135"/>
      <c r="MM1814" s="135"/>
      <c r="MN1814" s="135"/>
      <c r="MO1814" s="135"/>
      <c r="MP1814" s="135"/>
      <c r="MQ1814" s="135"/>
      <c r="MR1814" s="135"/>
      <c r="MS1814" s="135"/>
      <c r="MT1814" s="135"/>
      <c r="MU1814" s="135"/>
      <c r="MV1814" s="135"/>
      <c r="MW1814" s="135"/>
      <c r="MX1814" s="135"/>
      <c r="MY1814" s="135"/>
      <c r="MZ1814" s="135"/>
      <c r="NA1814" s="135"/>
      <c r="NB1814" s="135"/>
      <c r="NC1814" s="135"/>
      <c r="ND1814" s="135"/>
      <c r="NE1814" s="135"/>
      <c r="NF1814" s="135"/>
      <c r="NG1814" s="135"/>
      <c r="NH1814" s="135"/>
      <c r="NI1814" s="135"/>
      <c r="NJ1814" s="135"/>
      <c r="NK1814" s="135"/>
      <c r="NL1814" s="135"/>
      <c r="NM1814" s="135"/>
      <c r="NN1814" s="135"/>
      <c r="NO1814" s="135"/>
      <c r="NP1814" s="135"/>
      <c r="NQ1814" s="39"/>
      <c r="QS1814"/>
      <c r="QT1814"/>
      <c r="QU1814"/>
      <c r="QV1814"/>
      <c r="QW1814"/>
      <c r="QX1814"/>
      <c r="QY1814"/>
      <c r="QZ1814"/>
      <c r="RA1814"/>
      <c r="RB1814" s="39"/>
      <c r="RC1814" s="39"/>
      <c r="RD1814" s="39"/>
    </row>
    <row r="1815" spans="2:472" x14ac:dyDescent="0.2">
      <c r="B1815" s="426"/>
      <c r="C1815" s="427"/>
      <c r="V1815" s="63">
        <v>226</v>
      </c>
      <c r="W1815" s="54" t="s">
        <v>4009</v>
      </c>
      <c r="X1815" s="64">
        <v>181615</v>
      </c>
      <c r="Y1815" s="54" t="s">
        <v>2370</v>
      </c>
      <c r="Z1815" s="63" t="s">
        <v>1341</v>
      </c>
      <c r="AA1815" s="54" t="s">
        <v>677</v>
      </c>
      <c r="AB1815" s="54" t="s">
        <v>400</v>
      </c>
      <c r="AC1815" s="54" t="s">
        <v>2370</v>
      </c>
      <c r="AD1815" s="64" t="s">
        <v>3886</v>
      </c>
      <c r="AE1815" s="64" t="s">
        <v>6628</v>
      </c>
      <c r="AF1815" s="63">
        <v>226</v>
      </c>
      <c r="AG1815" s="54" t="s">
        <v>4009</v>
      </c>
      <c r="AH1815" s="54" t="s">
        <v>4008</v>
      </c>
      <c r="AI1815" s="63" t="s">
        <v>4010</v>
      </c>
      <c r="AJ1815" s="64" t="s">
        <v>4011</v>
      </c>
      <c r="AK1815" s="569">
        <v>3660512</v>
      </c>
      <c r="AL1815" s="64" t="s">
        <v>677</v>
      </c>
      <c r="AM1815" s="64" t="s">
        <v>4015</v>
      </c>
      <c r="AN1815" s="570">
        <v>232093950</v>
      </c>
      <c r="AO1815" s="54"/>
      <c r="AP1815" s="54"/>
      <c r="AQ1815" s="54"/>
      <c r="AR1815" s="54"/>
      <c r="AS1815" s="54"/>
      <c r="AT1815" s="64" t="s">
        <v>6526</v>
      </c>
      <c r="AU1815" s="64"/>
      <c r="AV1815" s="54"/>
      <c r="AW1815" s="54"/>
      <c r="AX1815" s="54"/>
      <c r="AY1815" s="54"/>
      <c r="AZ1815" s="54"/>
      <c r="BA1815" s="54"/>
      <c r="BB1815" s="54"/>
      <c r="BC1815" s="54"/>
      <c r="BD1815" s="64">
        <v>181615</v>
      </c>
      <c r="BE1815" s="54" t="s">
        <v>2370</v>
      </c>
      <c r="BF1815" s="63" t="s">
        <v>1341</v>
      </c>
      <c r="BG1815" s="54" t="s">
        <v>677</v>
      </c>
      <c r="BH1815" s="54" t="s">
        <v>400</v>
      </c>
      <c r="BI1815" s="54" t="s">
        <v>2370</v>
      </c>
      <c r="BJ1815" s="64" t="s">
        <v>3886</v>
      </c>
      <c r="BK1815" s="64" t="s">
        <v>6628</v>
      </c>
      <c r="BL1815" s="54"/>
      <c r="BM1815" s="54"/>
      <c r="BN1815" s="54"/>
      <c r="BO1815" s="39"/>
      <c r="BP1815" s="39"/>
      <c r="BQ1815" s="39"/>
      <c r="BR1815" s="39"/>
      <c r="BS1815" s="47"/>
      <c r="BT1815" s="39"/>
      <c r="BU1815" s="39"/>
      <c r="BV1815" s="39"/>
      <c r="BW1815" s="39"/>
      <c r="BX1815" s="39"/>
      <c r="BY1815" s="39"/>
      <c r="BZ1815" s="39"/>
      <c r="CA1815" s="39"/>
      <c r="CB1815" s="39"/>
      <c r="CC1815" s="47"/>
      <c r="CD1815" s="39"/>
      <c r="CE1815" s="39"/>
      <c r="CF1815" s="48"/>
      <c r="CG1815" s="48"/>
      <c r="CH1815" s="48"/>
      <c r="CI1815" s="48"/>
      <c r="CJ1815" s="48"/>
      <c r="CK1815" s="48"/>
      <c r="CL1815" s="48"/>
      <c r="CM1815" s="48"/>
      <c r="CN1815" s="48"/>
      <c r="CO1815" s="48"/>
      <c r="CP1815" s="48"/>
      <c r="CQ1815" s="48"/>
      <c r="CR1815" s="48"/>
      <c r="CS1815" s="48"/>
      <c r="CT1815" s="48"/>
      <c r="CU1815" s="48"/>
      <c r="CV1815" s="48"/>
      <c r="CW1815" s="48"/>
      <c r="CX1815" s="39"/>
      <c r="ML1815" s="135"/>
      <c r="MM1815" s="135"/>
      <c r="MN1815" s="135"/>
      <c r="MO1815" s="135"/>
      <c r="MP1815" s="135"/>
      <c r="MQ1815" s="135"/>
      <c r="MR1815" s="135"/>
      <c r="MS1815" s="135"/>
      <c r="MT1815" s="135"/>
      <c r="MU1815" s="135"/>
      <c r="MV1815" s="135"/>
      <c r="MW1815" s="135"/>
      <c r="MX1815" s="135"/>
      <c r="MY1815" s="135"/>
      <c r="MZ1815" s="135"/>
      <c r="NA1815" s="135"/>
      <c r="NB1815" s="135"/>
      <c r="NC1815" s="135"/>
      <c r="ND1815" s="135"/>
      <c r="NE1815" s="135"/>
      <c r="NF1815" s="135"/>
      <c r="NG1815" s="135"/>
      <c r="NH1815" s="135"/>
      <c r="NI1815" s="135"/>
      <c r="NJ1815" s="135"/>
      <c r="NK1815" s="135"/>
      <c r="NL1815" s="135"/>
      <c r="NM1815" s="135"/>
      <c r="NN1815" s="135"/>
      <c r="NO1815" s="135"/>
      <c r="NP1815" s="135"/>
      <c r="NQ1815" s="39"/>
      <c r="QS1815"/>
      <c r="QT1815"/>
      <c r="QU1815"/>
      <c r="QV1815"/>
      <c r="QW1815"/>
      <c r="QX1815"/>
      <c r="QY1815"/>
      <c r="QZ1815"/>
      <c r="RA1815"/>
      <c r="RB1815" s="39"/>
      <c r="RC1815" s="39"/>
      <c r="RD1815" s="39"/>
    </row>
    <row r="1816" spans="2:472" x14ac:dyDescent="0.2">
      <c r="B1816" s="426"/>
      <c r="C1816" s="427"/>
      <c r="V1816" s="63">
        <v>226</v>
      </c>
      <c r="W1816" s="54" t="s">
        <v>4009</v>
      </c>
      <c r="X1816" s="64">
        <v>181616</v>
      </c>
      <c r="Y1816" s="54" t="s">
        <v>1867</v>
      </c>
      <c r="Z1816" s="63" t="s">
        <v>1341</v>
      </c>
      <c r="AA1816" s="54" t="s">
        <v>677</v>
      </c>
      <c r="AB1816" s="54" t="s">
        <v>400</v>
      </c>
      <c r="AC1816" s="54" t="s">
        <v>1867</v>
      </c>
      <c r="AD1816" s="64" t="s">
        <v>3886</v>
      </c>
      <c r="AE1816" s="64" t="s">
        <v>6628</v>
      </c>
      <c r="AF1816" s="63">
        <v>226</v>
      </c>
      <c r="AG1816" s="54" t="s">
        <v>4009</v>
      </c>
      <c r="AH1816" s="54" t="s">
        <v>4008</v>
      </c>
      <c r="AI1816" s="63" t="s">
        <v>4010</v>
      </c>
      <c r="AJ1816" s="64" t="s">
        <v>4011</v>
      </c>
      <c r="AK1816" s="569">
        <v>3660512</v>
      </c>
      <c r="AL1816" s="64" t="s">
        <v>677</v>
      </c>
      <c r="AM1816" s="64" t="s">
        <v>4015</v>
      </c>
      <c r="AN1816" s="570">
        <v>232093950</v>
      </c>
      <c r="AO1816" s="54"/>
      <c r="AP1816" s="54"/>
      <c r="AQ1816" s="54"/>
      <c r="AR1816" s="54"/>
      <c r="AS1816" s="54"/>
      <c r="AT1816" s="64" t="s">
        <v>6526</v>
      </c>
      <c r="AU1816" s="64"/>
      <c r="AV1816" s="54"/>
      <c r="AW1816" s="54"/>
      <c r="AX1816" s="54"/>
      <c r="AY1816" s="54"/>
      <c r="AZ1816" s="54"/>
      <c r="BA1816" s="54"/>
      <c r="BB1816" s="54"/>
      <c r="BC1816" s="54"/>
      <c r="BD1816" s="64">
        <v>181616</v>
      </c>
      <c r="BE1816" s="54" t="s">
        <v>1867</v>
      </c>
      <c r="BF1816" s="63" t="s">
        <v>1341</v>
      </c>
      <c r="BG1816" s="54" t="s">
        <v>677</v>
      </c>
      <c r="BH1816" s="54" t="s">
        <v>400</v>
      </c>
      <c r="BI1816" s="54" t="s">
        <v>1867</v>
      </c>
      <c r="BJ1816" s="64" t="s">
        <v>3886</v>
      </c>
      <c r="BK1816" s="64" t="s">
        <v>6628</v>
      </c>
      <c r="BL1816" s="54"/>
      <c r="BM1816" s="54"/>
      <c r="BN1816" s="54"/>
      <c r="BO1816" s="39"/>
      <c r="BP1816" s="39"/>
      <c r="BQ1816" s="39"/>
      <c r="BR1816" s="39"/>
      <c r="BS1816" s="47"/>
      <c r="BT1816" s="39"/>
      <c r="BU1816" s="39"/>
      <c r="BV1816" s="39"/>
      <c r="BW1816" s="39"/>
      <c r="BX1816" s="39"/>
      <c r="BY1816" s="39"/>
      <c r="BZ1816" s="39"/>
      <c r="CA1816" s="39"/>
      <c r="CB1816" s="39"/>
      <c r="CC1816" s="47"/>
      <c r="CD1816" s="39"/>
      <c r="CE1816" s="39"/>
      <c r="CF1816" s="48"/>
      <c r="CG1816" s="48"/>
      <c r="CH1816" s="48"/>
      <c r="CI1816" s="48"/>
      <c r="CJ1816" s="48"/>
      <c r="CK1816" s="48"/>
      <c r="CL1816" s="48"/>
      <c r="CM1816" s="48"/>
      <c r="CN1816" s="48"/>
      <c r="CO1816" s="48"/>
      <c r="CP1816" s="48"/>
      <c r="CQ1816" s="48"/>
      <c r="CR1816" s="48"/>
      <c r="CS1816" s="48"/>
      <c r="CT1816" s="48"/>
      <c r="CU1816" s="48"/>
      <c r="CV1816" s="48"/>
      <c r="CW1816" s="48"/>
      <c r="CX1816" s="39"/>
      <c r="ML1816" s="135"/>
      <c r="MM1816" s="135"/>
      <c r="MN1816" s="135"/>
      <c r="MO1816" s="135"/>
      <c r="MP1816" s="135"/>
      <c r="MQ1816" s="135"/>
      <c r="MR1816" s="135"/>
      <c r="MS1816" s="135"/>
      <c r="MT1816" s="135"/>
      <c r="MU1816" s="135"/>
      <c r="MV1816" s="135"/>
      <c r="MW1816" s="135"/>
      <c r="MX1816" s="135"/>
      <c r="MY1816" s="135"/>
      <c r="MZ1816" s="135"/>
      <c r="NA1816" s="135"/>
      <c r="NB1816" s="135"/>
      <c r="NC1816" s="135"/>
      <c r="ND1816" s="135"/>
      <c r="NE1816" s="135"/>
      <c r="NF1816" s="135"/>
      <c r="NG1816" s="135"/>
      <c r="NH1816" s="135"/>
      <c r="NI1816" s="135"/>
      <c r="NJ1816" s="135"/>
      <c r="NK1816" s="135"/>
      <c r="NL1816" s="135"/>
      <c r="NM1816" s="135"/>
      <c r="NN1816" s="135"/>
      <c r="NO1816" s="135"/>
      <c r="NP1816" s="135"/>
      <c r="NQ1816" s="39"/>
      <c r="QS1816"/>
      <c r="QT1816"/>
      <c r="QU1816"/>
      <c r="QV1816"/>
      <c r="QW1816"/>
      <c r="QX1816"/>
      <c r="QY1816"/>
      <c r="QZ1816"/>
      <c r="RA1816"/>
      <c r="RB1816" s="39"/>
      <c r="RC1816" s="39"/>
      <c r="RD1816" s="39"/>
    </row>
    <row r="1817" spans="2:472" x14ac:dyDescent="0.2">
      <c r="B1817" s="426"/>
      <c r="C1817" s="427"/>
      <c r="V1817" s="63">
        <v>226</v>
      </c>
      <c r="W1817" s="54" t="s">
        <v>4009</v>
      </c>
      <c r="X1817" s="64">
        <v>181620</v>
      </c>
      <c r="Y1817" s="54" t="s">
        <v>2063</v>
      </c>
      <c r="Z1817" s="63" t="s">
        <v>1341</v>
      </c>
      <c r="AA1817" s="54" t="s">
        <v>677</v>
      </c>
      <c r="AB1817" s="54" t="s">
        <v>400</v>
      </c>
      <c r="AC1817" s="54" t="s">
        <v>6641</v>
      </c>
      <c r="AD1817" s="64" t="s">
        <v>3886</v>
      </c>
      <c r="AE1817" s="64" t="s">
        <v>6628</v>
      </c>
      <c r="AF1817" s="63">
        <v>226</v>
      </c>
      <c r="AG1817" s="54" t="s">
        <v>4009</v>
      </c>
      <c r="AH1817" s="54" t="s">
        <v>4008</v>
      </c>
      <c r="AI1817" s="63" t="s">
        <v>4010</v>
      </c>
      <c r="AJ1817" s="64" t="s">
        <v>4011</v>
      </c>
      <c r="AK1817" s="569">
        <v>3660512</v>
      </c>
      <c r="AL1817" s="64" t="s">
        <v>677</v>
      </c>
      <c r="AM1817" s="64" t="s">
        <v>4015</v>
      </c>
      <c r="AN1817" s="570">
        <v>232093950</v>
      </c>
      <c r="AO1817" s="54"/>
      <c r="AP1817" s="54"/>
      <c r="AQ1817" s="54"/>
      <c r="AR1817" s="54"/>
      <c r="AS1817" s="54"/>
      <c r="AT1817" s="64" t="s">
        <v>6526</v>
      </c>
      <c r="AU1817" s="64"/>
      <c r="AV1817" s="54"/>
      <c r="AW1817" s="54"/>
      <c r="AX1817" s="54"/>
      <c r="AY1817" s="54"/>
      <c r="AZ1817" s="54"/>
      <c r="BA1817" s="54"/>
      <c r="BB1817" s="54"/>
      <c r="BC1817" s="54"/>
      <c r="BD1817" s="64">
        <v>181620</v>
      </c>
      <c r="BE1817" s="54" t="s">
        <v>2063</v>
      </c>
      <c r="BF1817" s="63" t="s">
        <v>1341</v>
      </c>
      <c r="BG1817" s="54" t="s">
        <v>677</v>
      </c>
      <c r="BH1817" s="54" t="s">
        <v>400</v>
      </c>
      <c r="BI1817" s="54" t="s">
        <v>6641</v>
      </c>
      <c r="BJ1817" s="64" t="s">
        <v>3886</v>
      </c>
      <c r="BK1817" s="64" t="s">
        <v>6628</v>
      </c>
      <c r="BL1817" s="54"/>
      <c r="BM1817" s="54"/>
      <c r="BN1817" s="54"/>
      <c r="BO1817" s="39"/>
      <c r="BP1817" s="39"/>
      <c r="BQ1817" s="39"/>
      <c r="BR1817" s="39"/>
      <c r="BS1817" s="47"/>
      <c r="BT1817" s="39"/>
      <c r="BU1817" s="39"/>
      <c r="BV1817" s="39"/>
      <c r="BW1817" s="39"/>
      <c r="BX1817" s="39"/>
      <c r="BY1817" s="39"/>
      <c r="BZ1817" s="39"/>
      <c r="CA1817" s="39"/>
      <c r="CB1817" s="39"/>
      <c r="CC1817" s="47"/>
      <c r="CD1817" s="39"/>
      <c r="CE1817" s="39"/>
      <c r="CF1817" s="48"/>
      <c r="CG1817" s="48"/>
      <c r="CH1817" s="48"/>
      <c r="CI1817" s="48"/>
      <c r="CJ1817" s="48"/>
      <c r="CK1817" s="48"/>
      <c r="CL1817" s="48"/>
      <c r="CM1817" s="48"/>
      <c r="CN1817" s="48"/>
      <c r="CO1817" s="48"/>
      <c r="CP1817" s="48"/>
      <c r="CQ1817" s="48"/>
      <c r="CR1817" s="48"/>
      <c r="CS1817" s="48"/>
      <c r="CT1817" s="48"/>
      <c r="CU1817" s="48"/>
      <c r="CV1817" s="48"/>
      <c r="CW1817" s="48"/>
      <c r="CX1817" s="39"/>
      <c r="ML1817" s="135"/>
      <c r="MM1817" s="135"/>
      <c r="MN1817" s="135"/>
      <c r="MO1817" s="135"/>
      <c r="MP1817" s="135"/>
      <c r="MQ1817" s="135"/>
      <c r="MR1817" s="135"/>
      <c r="MS1817" s="135"/>
      <c r="MT1817" s="135"/>
      <c r="MU1817" s="135"/>
      <c r="MV1817" s="135"/>
      <c r="MW1817" s="135"/>
      <c r="MX1817" s="135"/>
      <c r="MY1817" s="135"/>
      <c r="MZ1817" s="135"/>
      <c r="NA1817" s="135"/>
      <c r="NB1817" s="135"/>
      <c r="NC1817" s="135"/>
      <c r="ND1817" s="135"/>
      <c r="NE1817" s="135"/>
      <c r="NF1817" s="135"/>
      <c r="NG1817" s="135"/>
      <c r="NH1817" s="135"/>
      <c r="NI1817" s="135"/>
      <c r="NJ1817" s="135"/>
      <c r="NK1817" s="135"/>
      <c r="NL1817" s="135"/>
      <c r="NM1817" s="135"/>
      <c r="NN1817" s="135"/>
      <c r="NO1817" s="135"/>
      <c r="NP1817" s="135"/>
      <c r="NQ1817" s="39"/>
      <c r="QS1817"/>
      <c r="QT1817"/>
      <c r="QU1817"/>
      <c r="QV1817"/>
      <c r="QW1817"/>
      <c r="QX1817"/>
      <c r="QY1817"/>
      <c r="QZ1817"/>
      <c r="RA1817"/>
      <c r="RB1817" s="39"/>
      <c r="RC1817" s="39"/>
      <c r="RD1817" s="39"/>
    </row>
    <row r="1818" spans="2:472" x14ac:dyDescent="0.2">
      <c r="B1818" s="426"/>
      <c r="C1818" s="427"/>
      <c r="V1818" s="63">
        <v>226</v>
      </c>
      <c r="W1818" s="54" t="s">
        <v>4009</v>
      </c>
      <c r="X1818" s="64">
        <v>181623</v>
      </c>
      <c r="Y1818" s="54" t="s">
        <v>3145</v>
      </c>
      <c r="Z1818" s="63" t="s">
        <v>1341</v>
      </c>
      <c r="AA1818" s="54" t="s">
        <v>677</v>
      </c>
      <c r="AB1818" s="54" t="s">
        <v>400</v>
      </c>
      <c r="AC1818" s="54" t="s">
        <v>6640</v>
      </c>
      <c r="AD1818" s="64" t="s">
        <v>3886</v>
      </c>
      <c r="AE1818" s="64" t="s">
        <v>6628</v>
      </c>
      <c r="AF1818" s="63">
        <v>226</v>
      </c>
      <c r="AG1818" s="54" t="s">
        <v>4009</v>
      </c>
      <c r="AH1818" s="54" t="s">
        <v>4008</v>
      </c>
      <c r="AI1818" s="63" t="s">
        <v>4010</v>
      </c>
      <c r="AJ1818" s="64" t="s">
        <v>4011</v>
      </c>
      <c r="AK1818" s="569">
        <v>3660512</v>
      </c>
      <c r="AL1818" s="64" t="s">
        <v>677</v>
      </c>
      <c r="AM1818" s="64" t="s">
        <v>4015</v>
      </c>
      <c r="AN1818" s="570">
        <v>232093950</v>
      </c>
      <c r="AO1818" s="54"/>
      <c r="AP1818" s="54"/>
      <c r="AQ1818" s="54"/>
      <c r="AR1818" s="54"/>
      <c r="AS1818" s="54"/>
      <c r="AT1818" s="64" t="s">
        <v>6526</v>
      </c>
      <c r="AU1818" s="64"/>
      <c r="AV1818" s="54"/>
      <c r="AW1818" s="54"/>
      <c r="AX1818" s="54"/>
      <c r="AY1818" s="54"/>
      <c r="AZ1818" s="54"/>
      <c r="BA1818" s="54"/>
      <c r="BB1818" s="54"/>
      <c r="BC1818" s="54"/>
      <c r="BD1818" s="64">
        <v>181623</v>
      </c>
      <c r="BE1818" s="54" t="s">
        <v>3145</v>
      </c>
      <c r="BF1818" s="63" t="s">
        <v>1341</v>
      </c>
      <c r="BG1818" s="54" t="s">
        <v>677</v>
      </c>
      <c r="BH1818" s="54" t="s">
        <v>400</v>
      </c>
      <c r="BI1818" s="54" t="s">
        <v>6640</v>
      </c>
      <c r="BJ1818" s="64" t="s">
        <v>3886</v>
      </c>
      <c r="BK1818" s="64" t="s">
        <v>6628</v>
      </c>
      <c r="BL1818" s="54"/>
      <c r="BM1818" s="54"/>
      <c r="BN1818" s="54"/>
      <c r="BO1818" s="39"/>
      <c r="BP1818" s="39"/>
      <c r="BQ1818" s="39"/>
      <c r="BR1818" s="39"/>
      <c r="BS1818" s="47"/>
      <c r="BT1818" s="39"/>
      <c r="BU1818" s="39"/>
      <c r="BV1818" s="39"/>
      <c r="BW1818" s="39"/>
      <c r="BX1818" s="39"/>
      <c r="BY1818" s="39"/>
      <c r="BZ1818" s="39"/>
      <c r="CA1818" s="39"/>
      <c r="CB1818" s="39"/>
      <c r="CC1818" s="47"/>
      <c r="CD1818" s="39"/>
      <c r="CE1818" s="39"/>
      <c r="CF1818" s="48"/>
      <c r="CG1818" s="48"/>
      <c r="CH1818" s="48"/>
      <c r="CI1818" s="48"/>
      <c r="CJ1818" s="48"/>
      <c r="CK1818" s="48"/>
      <c r="CL1818" s="48"/>
      <c r="CM1818" s="48"/>
      <c r="CN1818" s="48"/>
      <c r="CO1818" s="48"/>
      <c r="CP1818" s="48"/>
      <c r="CQ1818" s="48"/>
      <c r="CR1818" s="48"/>
      <c r="CS1818" s="48"/>
      <c r="CT1818" s="48"/>
      <c r="CU1818" s="48"/>
      <c r="CV1818" s="48"/>
      <c r="CW1818" s="48"/>
      <c r="CX1818" s="39"/>
      <c r="ML1818" s="135"/>
      <c r="MM1818" s="135"/>
      <c r="MN1818" s="135"/>
      <c r="MO1818" s="135"/>
      <c r="MP1818" s="135"/>
      <c r="MQ1818" s="135"/>
      <c r="MR1818" s="135"/>
      <c r="MS1818" s="135"/>
      <c r="MT1818" s="135"/>
      <c r="MU1818" s="135"/>
      <c r="MV1818" s="135"/>
      <c r="MW1818" s="135"/>
      <c r="MX1818" s="135"/>
      <c r="MY1818" s="135"/>
      <c r="MZ1818" s="135"/>
      <c r="NA1818" s="135"/>
      <c r="NB1818" s="135"/>
      <c r="NC1818" s="135"/>
      <c r="ND1818" s="135"/>
      <c r="NE1818" s="135"/>
      <c r="NF1818" s="135"/>
      <c r="NG1818" s="135"/>
      <c r="NH1818" s="135"/>
      <c r="NI1818" s="135"/>
      <c r="NJ1818" s="135"/>
      <c r="NK1818" s="135"/>
      <c r="NL1818" s="135"/>
      <c r="NM1818" s="135"/>
      <c r="NN1818" s="135"/>
      <c r="NO1818" s="135"/>
      <c r="NP1818" s="135"/>
      <c r="NQ1818" s="39"/>
      <c r="QS1818"/>
      <c r="QT1818"/>
      <c r="QU1818"/>
      <c r="QV1818"/>
      <c r="QW1818"/>
      <c r="QX1818"/>
      <c r="QY1818"/>
      <c r="QZ1818"/>
      <c r="RA1818"/>
      <c r="RB1818" s="39"/>
      <c r="RC1818" s="39"/>
      <c r="RD1818" s="39"/>
    </row>
    <row r="1819" spans="2:472" x14ac:dyDescent="0.2">
      <c r="B1819" s="426"/>
      <c r="C1819" s="427"/>
      <c r="V1819" s="63">
        <v>226</v>
      </c>
      <c r="W1819" s="54" t="s">
        <v>4009</v>
      </c>
      <c r="X1819" s="64">
        <v>181621</v>
      </c>
      <c r="Y1819" s="54" t="s">
        <v>2991</v>
      </c>
      <c r="Z1819" s="63" t="s">
        <v>1341</v>
      </c>
      <c r="AA1819" s="54" t="s">
        <v>677</v>
      </c>
      <c r="AB1819" s="54" t="s">
        <v>400</v>
      </c>
      <c r="AC1819" s="54" t="s">
        <v>6642</v>
      </c>
      <c r="AD1819" s="64" t="s">
        <v>3886</v>
      </c>
      <c r="AE1819" s="64" t="s">
        <v>6628</v>
      </c>
      <c r="AF1819" s="63">
        <v>226</v>
      </c>
      <c r="AG1819" s="54" t="s">
        <v>4009</v>
      </c>
      <c r="AH1819" s="54" t="s">
        <v>4008</v>
      </c>
      <c r="AI1819" s="63" t="s">
        <v>4010</v>
      </c>
      <c r="AJ1819" s="64" t="s">
        <v>4011</v>
      </c>
      <c r="AK1819" s="569">
        <v>3660512</v>
      </c>
      <c r="AL1819" s="64" t="s">
        <v>677</v>
      </c>
      <c r="AM1819" s="64" t="s">
        <v>4015</v>
      </c>
      <c r="AN1819" s="570">
        <v>232093950</v>
      </c>
      <c r="AO1819" s="54"/>
      <c r="AP1819" s="54"/>
      <c r="AQ1819" s="54"/>
      <c r="AR1819" s="54"/>
      <c r="AS1819" s="54"/>
      <c r="AT1819" s="64" t="s">
        <v>6526</v>
      </c>
      <c r="AU1819" s="64"/>
      <c r="AV1819" s="54"/>
      <c r="AW1819" s="54"/>
      <c r="AX1819" s="54"/>
      <c r="AY1819" s="54"/>
      <c r="AZ1819" s="54"/>
      <c r="BA1819" s="54"/>
      <c r="BB1819" s="54"/>
      <c r="BC1819" s="54"/>
      <c r="BD1819" s="64">
        <v>181621</v>
      </c>
      <c r="BE1819" s="54" t="s">
        <v>2991</v>
      </c>
      <c r="BF1819" s="63" t="s">
        <v>1341</v>
      </c>
      <c r="BG1819" s="54" t="s">
        <v>677</v>
      </c>
      <c r="BH1819" s="54" t="s">
        <v>400</v>
      </c>
      <c r="BI1819" s="54" t="s">
        <v>6642</v>
      </c>
      <c r="BJ1819" s="64" t="s">
        <v>3886</v>
      </c>
      <c r="BK1819" s="64" t="s">
        <v>6628</v>
      </c>
      <c r="BL1819" s="54"/>
      <c r="BM1819" s="54"/>
      <c r="BN1819" s="54"/>
      <c r="BO1819" s="39"/>
      <c r="BP1819" s="39"/>
      <c r="BQ1819" s="39"/>
      <c r="BR1819" s="39"/>
      <c r="BS1819" s="47"/>
      <c r="BT1819" s="39"/>
      <c r="BU1819" s="39"/>
      <c r="BV1819" s="39"/>
      <c r="BW1819" s="39"/>
      <c r="BX1819" s="39"/>
      <c r="BY1819" s="39"/>
      <c r="BZ1819" s="39"/>
      <c r="CA1819" s="39"/>
      <c r="CB1819" s="39"/>
      <c r="CC1819" s="47"/>
      <c r="CD1819" s="39"/>
      <c r="CE1819" s="39"/>
      <c r="CF1819" s="48"/>
      <c r="CG1819" s="48"/>
      <c r="CH1819" s="48"/>
      <c r="CI1819" s="48"/>
      <c r="CJ1819" s="48"/>
      <c r="CK1819" s="48"/>
      <c r="CL1819" s="48"/>
      <c r="CM1819" s="48"/>
      <c r="CN1819" s="48"/>
      <c r="CO1819" s="48"/>
      <c r="CP1819" s="48"/>
      <c r="CQ1819" s="48"/>
      <c r="CR1819" s="48"/>
      <c r="CS1819" s="48"/>
      <c r="CT1819" s="48"/>
      <c r="CU1819" s="48"/>
      <c r="CV1819" s="48"/>
      <c r="CW1819" s="48"/>
      <c r="CX1819" s="39"/>
      <c r="ML1819" s="135"/>
      <c r="MM1819" s="135"/>
      <c r="MN1819" s="135"/>
      <c r="MO1819" s="135"/>
      <c r="MP1819" s="135"/>
      <c r="MQ1819" s="135"/>
      <c r="MR1819" s="135"/>
      <c r="MS1819" s="135"/>
      <c r="MT1819" s="135"/>
      <c r="MU1819" s="135"/>
      <c r="MV1819" s="135"/>
      <c r="MW1819" s="135"/>
      <c r="MX1819" s="135"/>
      <c r="MY1819" s="135"/>
      <c r="MZ1819" s="135"/>
      <c r="NA1819" s="135"/>
      <c r="NB1819" s="135"/>
      <c r="NC1819" s="135"/>
      <c r="ND1819" s="135"/>
      <c r="NE1819" s="135"/>
      <c r="NF1819" s="135"/>
      <c r="NG1819" s="135"/>
      <c r="NH1819" s="135"/>
      <c r="NI1819" s="135"/>
      <c r="NJ1819" s="135"/>
      <c r="NK1819" s="135"/>
      <c r="NL1819" s="135"/>
      <c r="NM1819" s="135"/>
      <c r="NN1819" s="135"/>
      <c r="NO1819" s="135"/>
      <c r="NP1819" s="135"/>
      <c r="NQ1819" s="39"/>
      <c r="QS1819"/>
      <c r="QT1819"/>
      <c r="QU1819"/>
      <c r="QV1819"/>
      <c r="QW1819"/>
      <c r="QX1819"/>
      <c r="QY1819"/>
      <c r="QZ1819"/>
      <c r="RA1819"/>
      <c r="RB1819" s="39"/>
      <c r="RC1819" s="39"/>
      <c r="RD1819" s="39"/>
    </row>
    <row r="1820" spans="2:472" x14ac:dyDescent="0.2">
      <c r="B1820" s="426"/>
      <c r="C1820" s="427"/>
      <c r="V1820" s="63">
        <v>226</v>
      </c>
      <c r="W1820" s="54" t="s">
        <v>4009</v>
      </c>
      <c r="X1820" s="64">
        <v>181622</v>
      </c>
      <c r="Y1820" s="54" t="s">
        <v>2234</v>
      </c>
      <c r="Z1820" s="63" t="s">
        <v>1341</v>
      </c>
      <c r="AA1820" s="54" t="s">
        <v>677</v>
      </c>
      <c r="AB1820" s="54" t="s">
        <v>400</v>
      </c>
      <c r="AC1820" s="54" t="s">
        <v>6643</v>
      </c>
      <c r="AD1820" s="64" t="s">
        <v>3886</v>
      </c>
      <c r="AE1820" s="64" t="s">
        <v>6628</v>
      </c>
      <c r="AF1820" s="63">
        <v>226</v>
      </c>
      <c r="AG1820" s="54" t="s">
        <v>4009</v>
      </c>
      <c r="AH1820" s="54" t="s">
        <v>4008</v>
      </c>
      <c r="AI1820" s="63" t="s">
        <v>4010</v>
      </c>
      <c r="AJ1820" s="64" t="s">
        <v>4011</v>
      </c>
      <c r="AK1820" s="569">
        <v>3660512</v>
      </c>
      <c r="AL1820" s="64" t="s">
        <v>677</v>
      </c>
      <c r="AM1820" s="64" t="s">
        <v>4015</v>
      </c>
      <c r="AN1820" s="570">
        <v>232093950</v>
      </c>
      <c r="AO1820" s="54"/>
      <c r="AP1820" s="54"/>
      <c r="AQ1820" s="54"/>
      <c r="AR1820" s="54"/>
      <c r="AS1820" s="54"/>
      <c r="AT1820" s="64" t="s">
        <v>6526</v>
      </c>
      <c r="AU1820" s="64"/>
      <c r="AV1820" s="54"/>
      <c r="AW1820" s="54"/>
      <c r="AX1820" s="54"/>
      <c r="AY1820" s="54"/>
      <c r="AZ1820" s="54"/>
      <c r="BA1820" s="54"/>
      <c r="BB1820" s="54"/>
      <c r="BC1820" s="54"/>
      <c r="BD1820" s="64">
        <v>181622</v>
      </c>
      <c r="BE1820" s="54" t="s">
        <v>2234</v>
      </c>
      <c r="BF1820" s="63" t="s">
        <v>1341</v>
      </c>
      <c r="BG1820" s="54" t="s">
        <v>677</v>
      </c>
      <c r="BH1820" s="54" t="s">
        <v>400</v>
      </c>
      <c r="BI1820" s="54" t="s">
        <v>6643</v>
      </c>
      <c r="BJ1820" s="64" t="s">
        <v>3886</v>
      </c>
      <c r="BK1820" s="64" t="s">
        <v>6628</v>
      </c>
      <c r="BL1820" s="54"/>
      <c r="BM1820" s="54"/>
      <c r="BN1820" s="54"/>
      <c r="BO1820" s="39"/>
      <c r="BP1820" s="39"/>
      <c r="BQ1820" s="39"/>
      <c r="BR1820" s="39"/>
      <c r="BS1820" s="47"/>
      <c r="BT1820" s="39"/>
      <c r="BU1820" s="39"/>
      <c r="BV1820" s="39"/>
      <c r="BW1820" s="39"/>
      <c r="BX1820" s="39"/>
      <c r="BY1820" s="39"/>
      <c r="BZ1820" s="39"/>
      <c r="CA1820" s="39"/>
      <c r="CB1820" s="39"/>
      <c r="CC1820" s="47"/>
      <c r="CD1820" s="39"/>
      <c r="CE1820" s="39"/>
      <c r="CF1820" s="48"/>
      <c r="CG1820" s="48"/>
      <c r="CH1820" s="48"/>
      <c r="CI1820" s="48"/>
      <c r="CJ1820" s="48"/>
      <c r="CK1820" s="48"/>
      <c r="CL1820" s="48"/>
      <c r="CM1820" s="48"/>
      <c r="CN1820" s="48"/>
      <c r="CO1820" s="48"/>
      <c r="CP1820" s="48"/>
      <c r="CQ1820" s="48"/>
      <c r="CR1820" s="48"/>
      <c r="CS1820" s="48"/>
      <c r="CT1820" s="48"/>
      <c r="CU1820" s="48"/>
      <c r="CV1820" s="48"/>
      <c r="CW1820" s="48"/>
      <c r="CX1820" s="39"/>
      <c r="ML1820" s="135"/>
      <c r="MM1820" s="135"/>
      <c r="MN1820" s="135"/>
      <c r="MO1820" s="135"/>
      <c r="MP1820" s="135"/>
      <c r="MQ1820" s="135"/>
      <c r="MR1820" s="135"/>
      <c r="MS1820" s="135"/>
      <c r="MT1820" s="135"/>
      <c r="MU1820" s="135"/>
      <c r="MV1820" s="135"/>
      <c r="MW1820" s="135"/>
      <c r="MX1820" s="135"/>
      <c r="MY1820" s="135"/>
      <c r="MZ1820" s="135"/>
      <c r="NA1820" s="135"/>
      <c r="NB1820" s="135"/>
      <c r="NC1820" s="135"/>
      <c r="ND1820" s="135"/>
      <c r="NE1820" s="135"/>
      <c r="NF1820" s="135"/>
      <c r="NG1820" s="135"/>
      <c r="NH1820" s="135"/>
      <c r="NI1820" s="135"/>
      <c r="NJ1820" s="135"/>
      <c r="NK1820" s="135"/>
      <c r="NL1820" s="135"/>
      <c r="NM1820" s="135"/>
      <c r="NN1820" s="135"/>
      <c r="NO1820" s="135"/>
      <c r="NP1820" s="135"/>
      <c r="NQ1820" s="39"/>
      <c r="QS1820"/>
      <c r="QT1820"/>
      <c r="QU1820"/>
      <c r="QV1820"/>
      <c r="QW1820"/>
      <c r="QX1820"/>
      <c r="QY1820"/>
      <c r="QZ1820"/>
      <c r="RA1820"/>
      <c r="RB1820" s="39"/>
      <c r="RC1820" s="39"/>
      <c r="RD1820" s="39"/>
    </row>
    <row r="1821" spans="2:472" x14ac:dyDescent="0.2">
      <c r="B1821" s="426"/>
      <c r="C1821" s="427"/>
      <c r="V1821" s="63">
        <v>226</v>
      </c>
      <c r="W1821" s="54" t="s">
        <v>4009</v>
      </c>
      <c r="X1821" s="64">
        <v>181617</v>
      </c>
      <c r="Y1821" s="54" t="s">
        <v>2329</v>
      </c>
      <c r="Z1821" s="63" t="s">
        <v>1341</v>
      </c>
      <c r="AA1821" s="54" t="s">
        <v>677</v>
      </c>
      <c r="AB1821" s="54" t="s">
        <v>400</v>
      </c>
      <c r="AC1821" s="54" t="s">
        <v>2329</v>
      </c>
      <c r="AD1821" s="64" t="s">
        <v>3886</v>
      </c>
      <c r="AE1821" s="64" t="s">
        <v>6628</v>
      </c>
      <c r="AF1821" s="63">
        <v>226</v>
      </c>
      <c r="AG1821" s="54" t="s">
        <v>4009</v>
      </c>
      <c r="AH1821" s="54" t="s">
        <v>4008</v>
      </c>
      <c r="AI1821" s="63" t="s">
        <v>4010</v>
      </c>
      <c r="AJ1821" s="64" t="s">
        <v>4011</v>
      </c>
      <c r="AK1821" s="569">
        <v>3660512</v>
      </c>
      <c r="AL1821" s="64" t="s">
        <v>677</v>
      </c>
      <c r="AM1821" s="64" t="s">
        <v>4015</v>
      </c>
      <c r="AN1821" s="570">
        <v>232093950</v>
      </c>
      <c r="AO1821" s="54"/>
      <c r="AP1821" s="54"/>
      <c r="AQ1821" s="54"/>
      <c r="AR1821" s="54"/>
      <c r="AS1821" s="54"/>
      <c r="AT1821" s="64" t="s">
        <v>6526</v>
      </c>
      <c r="AU1821" s="64"/>
      <c r="AV1821" s="54"/>
      <c r="AW1821" s="54"/>
      <c r="AX1821" s="54"/>
      <c r="AY1821" s="54"/>
      <c r="AZ1821" s="54"/>
      <c r="BA1821" s="54"/>
      <c r="BB1821" s="54"/>
      <c r="BC1821" s="54"/>
      <c r="BD1821" s="64">
        <v>181617</v>
      </c>
      <c r="BE1821" s="54" t="s">
        <v>2329</v>
      </c>
      <c r="BF1821" s="63" t="s">
        <v>1341</v>
      </c>
      <c r="BG1821" s="54" t="s">
        <v>677</v>
      </c>
      <c r="BH1821" s="54" t="s">
        <v>400</v>
      </c>
      <c r="BI1821" s="54" t="s">
        <v>2329</v>
      </c>
      <c r="BJ1821" s="64" t="s">
        <v>3886</v>
      </c>
      <c r="BK1821" s="64" t="s">
        <v>6628</v>
      </c>
      <c r="BL1821" s="54"/>
      <c r="BM1821" s="54"/>
      <c r="BN1821" s="54"/>
      <c r="BO1821" s="39"/>
      <c r="BP1821" s="39"/>
      <c r="BQ1821" s="39"/>
      <c r="BR1821" s="39"/>
      <c r="BS1821" s="47"/>
      <c r="BT1821" s="39"/>
      <c r="BU1821" s="39"/>
      <c r="BV1821" s="39"/>
      <c r="BW1821" s="39"/>
      <c r="BX1821" s="39"/>
      <c r="BY1821" s="39"/>
      <c r="BZ1821" s="39"/>
      <c r="CA1821" s="39"/>
      <c r="CB1821" s="39"/>
      <c r="CC1821" s="47"/>
      <c r="CD1821" s="39"/>
      <c r="CE1821" s="39"/>
      <c r="CF1821" s="48"/>
      <c r="CG1821" s="48"/>
      <c r="CH1821" s="48"/>
      <c r="CI1821" s="48"/>
      <c r="CJ1821" s="48"/>
      <c r="CK1821" s="48"/>
      <c r="CL1821" s="48"/>
      <c r="CM1821" s="48"/>
      <c r="CN1821" s="48"/>
      <c r="CO1821" s="48"/>
      <c r="CP1821" s="48"/>
      <c r="CQ1821" s="48"/>
      <c r="CR1821" s="48"/>
      <c r="CS1821" s="48"/>
      <c r="CT1821" s="48"/>
      <c r="CU1821" s="48"/>
      <c r="CV1821" s="48"/>
      <c r="CW1821" s="48"/>
      <c r="CX1821" s="39"/>
      <c r="ML1821" s="135"/>
      <c r="MM1821" s="135"/>
      <c r="MN1821" s="135"/>
      <c r="MO1821" s="135"/>
      <c r="MP1821" s="135"/>
      <c r="MQ1821" s="135"/>
      <c r="MR1821" s="135"/>
      <c r="MS1821" s="135"/>
      <c r="MT1821" s="135"/>
      <c r="MU1821" s="135"/>
      <c r="MV1821" s="135"/>
      <c r="MW1821" s="135"/>
      <c r="MX1821" s="135"/>
      <c r="MY1821" s="135"/>
      <c r="MZ1821" s="135"/>
      <c r="NA1821" s="135"/>
      <c r="NB1821" s="135"/>
      <c r="NC1821" s="135"/>
      <c r="ND1821" s="135"/>
      <c r="NE1821" s="135"/>
      <c r="NF1821" s="135"/>
      <c r="NG1821" s="135"/>
      <c r="NH1821" s="135"/>
      <c r="NI1821" s="135"/>
      <c r="NJ1821" s="135"/>
      <c r="NK1821" s="135"/>
      <c r="NL1821" s="135"/>
      <c r="NM1821" s="135"/>
      <c r="NN1821" s="135"/>
      <c r="NO1821" s="135"/>
      <c r="NP1821" s="135"/>
      <c r="NQ1821" s="39"/>
      <c r="QS1821"/>
      <c r="QT1821"/>
      <c r="QU1821"/>
      <c r="QV1821"/>
      <c r="QW1821"/>
      <c r="QX1821"/>
      <c r="QY1821"/>
      <c r="QZ1821"/>
      <c r="RA1821"/>
      <c r="RB1821" s="39"/>
      <c r="RC1821" s="39"/>
      <c r="RD1821" s="39"/>
    </row>
    <row r="1822" spans="2:472" x14ac:dyDescent="0.2">
      <c r="B1822" s="426"/>
      <c r="C1822" s="427"/>
      <c r="V1822" s="63">
        <v>226</v>
      </c>
      <c r="W1822" s="54" t="s">
        <v>4009</v>
      </c>
      <c r="X1822" s="64">
        <v>181619</v>
      </c>
      <c r="Y1822" s="54" t="s">
        <v>2392</v>
      </c>
      <c r="Z1822" s="63" t="s">
        <v>1341</v>
      </c>
      <c r="AA1822" s="54" t="s">
        <v>677</v>
      </c>
      <c r="AB1822" s="54" t="s">
        <v>400</v>
      </c>
      <c r="AC1822" s="54" t="s">
        <v>2392</v>
      </c>
      <c r="AD1822" s="64" t="s">
        <v>3886</v>
      </c>
      <c r="AE1822" s="64" t="s">
        <v>6628</v>
      </c>
      <c r="AF1822" s="63">
        <v>226</v>
      </c>
      <c r="AG1822" s="54" t="s">
        <v>4009</v>
      </c>
      <c r="AH1822" s="54" t="s">
        <v>4008</v>
      </c>
      <c r="AI1822" s="63" t="s">
        <v>4010</v>
      </c>
      <c r="AJ1822" s="64" t="s">
        <v>4011</v>
      </c>
      <c r="AK1822" s="569">
        <v>3660512</v>
      </c>
      <c r="AL1822" s="64" t="s">
        <v>677</v>
      </c>
      <c r="AM1822" s="64" t="s">
        <v>4015</v>
      </c>
      <c r="AN1822" s="570">
        <v>232093950</v>
      </c>
      <c r="AO1822" s="54"/>
      <c r="AP1822" s="54"/>
      <c r="AQ1822" s="54"/>
      <c r="AR1822" s="54"/>
      <c r="AS1822" s="54"/>
      <c r="AT1822" s="64" t="s">
        <v>6526</v>
      </c>
      <c r="AU1822" s="64"/>
      <c r="AV1822" s="54"/>
      <c r="AW1822" s="54"/>
      <c r="AX1822" s="54"/>
      <c r="AY1822" s="54"/>
      <c r="AZ1822" s="54"/>
      <c r="BA1822" s="54"/>
      <c r="BB1822" s="54"/>
      <c r="BC1822" s="54"/>
      <c r="BD1822" s="64">
        <v>181619</v>
      </c>
      <c r="BE1822" s="54" t="s">
        <v>2392</v>
      </c>
      <c r="BF1822" s="63" t="s">
        <v>1341</v>
      </c>
      <c r="BG1822" s="54" t="s">
        <v>677</v>
      </c>
      <c r="BH1822" s="54" t="s">
        <v>400</v>
      </c>
      <c r="BI1822" s="54" t="s">
        <v>2392</v>
      </c>
      <c r="BJ1822" s="64" t="s">
        <v>3886</v>
      </c>
      <c r="BK1822" s="64" t="s">
        <v>6628</v>
      </c>
      <c r="BL1822" s="54"/>
      <c r="BM1822" s="54"/>
      <c r="BN1822" s="54"/>
      <c r="BO1822" s="39"/>
      <c r="BP1822" s="39"/>
      <c r="BQ1822" s="39"/>
      <c r="BR1822" s="39"/>
      <c r="BS1822" s="47"/>
      <c r="BT1822" s="39"/>
      <c r="BU1822" s="39"/>
      <c r="BV1822" s="39"/>
      <c r="BW1822" s="39"/>
      <c r="BX1822" s="39"/>
      <c r="BY1822" s="39"/>
      <c r="BZ1822" s="39"/>
      <c r="CA1822" s="39"/>
      <c r="CB1822" s="39"/>
      <c r="CC1822" s="47"/>
      <c r="CD1822" s="39"/>
      <c r="CE1822" s="39"/>
      <c r="CF1822" s="48"/>
      <c r="CG1822" s="48"/>
      <c r="CH1822" s="48"/>
      <c r="CI1822" s="48"/>
      <c r="CJ1822" s="48"/>
      <c r="CK1822" s="48"/>
      <c r="CL1822" s="48"/>
      <c r="CM1822" s="48"/>
      <c r="CN1822" s="48"/>
      <c r="CO1822" s="48"/>
      <c r="CP1822" s="48"/>
      <c r="CQ1822" s="48"/>
      <c r="CR1822" s="48"/>
      <c r="CS1822" s="48"/>
      <c r="CT1822" s="48"/>
      <c r="CU1822" s="48"/>
      <c r="CV1822" s="48"/>
      <c r="CW1822" s="48"/>
      <c r="CX1822" s="39"/>
      <c r="ML1822" s="135"/>
      <c r="MM1822" s="135"/>
      <c r="MN1822" s="135"/>
      <c r="MO1822" s="135"/>
      <c r="MP1822" s="135"/>
      <c r="MQ1822" s="135"/>
      <c r="MR1822" s="135"/>
      <c r="MS1822" s="135"/>
      <c r="MT1822" s="135"/>
      <c r="MU1822" s="135"/>
      <c r="MV1822" s="135"/>
      <c r="MW1822" s="135"/>
      <c r="MX1822" s="135"/>
      <c r="MY1822" s="135"/>
      <c r="MZ1822" s="135"/>
      <c r="NA1822" s="135"/>
      <c r="NB1822" s="135"/>
      <c r="NC1822" s="135"/>
      <c r="ND1822" s="135"/>
      <c r="NE1822" s="135"/>
      <c r="NF1822" s="135"/>
      <c r="NG1822" s="135"/>
      <c r="NH1822" s="135"/>
      <c r="NI1822" s="135"/>
      <c r="NJ1822" s="135"/>
      <c r="NK1822" s="135"/>
      <c r="NL1822" s="135"/>
      <c r="NM1822" s="135"/>
      <c r="NN1822" s="135"/>
      <c r="NO1822" s="135"/>
      <c r="NP1822" s="135"/>
      <c r="NQ1822" s="39"/>
      <c r="QS1822"/>
      <c r="QT1822"/>
      <c r="QU1822"/>
      <c r="QV1822"/>
      <c r="QW1822"/>
      <c r="QX1822"/>
      <c r="QY1822"/>
      <c r="QZ1822"/>
      <c r="RA1822"/>
      <c r="RB1822" s="39"/>
      <c r="RC1822" s="39"/>
      <c r="RD1822" s="39"/>
    </row>
    <row r="1823" spans="2:472" x14ac:dyDescent="0.2">
      <c r="B1823" s="426"/>
      <c r="C1823" s="427"/>
      <c r="V1823" s="63">
        <v>226</v>
      </c>
      <c r="W1823" s="54" t="s">
        <v>4009</v>
      </c>
      <c r="X1823" s="64">
        <v>182401</v>
      </c>
      <c r="Y1823" s="54" t="s">
        <v>958</v>
      </c>
      <c r="Z1823" s="63" t="s">
        <v>1341</v>
      </c>
      <c r="AA1823" s="54" t="s">
        <v>684</v>
      </c>
      <c r="AB1823" s="54" t="s">
        <v>400</v>
      </c>
      <c r="AC1823" s="54" t="s">
        <v>958</v>
      </c>
      <c r="AD1823" s="64" t="s">
        <v>3886</v>
      </c>
      <c r="AE1823" s="64" t="s">
        <v>6628</v>
      </c>
      <c r="AF1823" s="63">
        <v>226</v>
      </c>
      <c r="AG1823" s="54" t="s">
        <v>4009</v>
      </c>
      <c r="AH1823" s="54" t="s">
        <v>4008</v>
      </c>
      <c r="AI1823" s="63" t="s">
        <v>4010</v>
      </c>
      <c r="AJ1823" s="64" t="s">
        <v>4011</v>
      </c>
      <c r="AK1823" s="569">
        <v>3660512</v>
      </c>
      <c r="AL1823" s="64" t="s">
        <v>677</v>
      </c>
      <c r="AM1823" s="64" t="s">
        <v>4015</v>
      </c>
      <c r="AN1823" s="570">
        <v>232093950</v>
      </c>
      <c r="AO1823" s="54"/>
      <c r="AP1823" s="54"/>
      <c r="AQ1823" s="54"/>
      <c r="AR1823" s="54"/>
      <c r="AS1823" s="54"/>
      <c r="AT1823" s="64" t="s">
        <v>6526</v>
      </c>
      <c r="AU1823" s="64"/>
      <c r="AV1823" s="54"/>
      <c r="AW1823" s="54"/>
      <c r="AX1823" s="54"/>
      <c r="AY1823" s="54"/>
      <c r="AZ1823" s="54"/>
      <c r="BA1823" s="54"/>
      <c r="BB1823" s="54"/>
      <c r="BC1823" s="54"/>
      <c r="BD1823" s="64">
        <v>182401</v>
      </c>
      <c r="BE1823" s="54" t="s">
        <v>958</v>
      </c>
      <c r="BF1823" s="63" t="s">
        <v>1341</v>
      </c>
      <c r="BG1823" s="54" t="s">
        <v>684</v>
      </c>
      <c r="BH1823" s="54" t="s">
        <v>400</v>
      </c>
      <c r="BI1823" s="54" t="s">
        <v>958</v>
      </c>
      <c r="BJ1823" s="64" t="s">
        <v>3886</v>
      </c>
      <c r="BK1823" s="64" t="s">
        <v>6628</v>
      </c>
      <c r="BL1823" s="54"/>
      <c r="BM1823" s="54"/>
      <c r="BN1823" s="54"/>
      <c r="BO1823" s="39"/>
      <c r="BP1823" s="39"/>
      <c r="BQ1823" s="39"/>
      <c r="BR1823" s="39"/>
      <c r="BS1823" s="47"/>
      <c r="BT1823" s="39"/>
      <c r="BU1823" s="39"/>
      <c r="BV1823" s="39"/>
      <c r="BW1823" s="39"/>
      <c r="BX1823" s="39"/>
      <c r="BY1823" s="39"/>
      <c r="BZ1823" s="39"/>
      <c r="CA1823" s="39"/>
      <c r="CB1823" s="39"/>
      <c r="CC1823" s="47"/>
      <c r="CD1823" s="39"/>
      <c r="CE1823" s="39"/>
      <c r="CF1823" s="48"/>
      <c r="CG1823" s="48"/>
      <c r="CH1823" s="48"/>
      <c r="CI1823" s="48"/>
      <c r="CJ1823" s="48"/>
      <c r="CK1823" s="48"/>
      <c r="CL1823" s="48"/>
      <c r="CM1823" s="48"/>
      <c r="CN1823" s="48"/>
      <c r="CO1823" s="48"/>
      <c r="CP1823" s="48"/>
      <c r="CQ1823" s="48"/>
      <c r="CR1823" s="48"/>
      <c r="CS1823" s="48"/>
      <c r="CT1823" s="48"/>
      <c r="CU1823" s="48"/>
      <c r="CV1823" s="48"/>
      <c r="CW1823" s="48"/>
      <c r="CX1823" s="39"/>
      <c r="ML1823" s="135"/>
      <c r="MM1823" s="135"/>
      <c r="MN1823" s="135"/>
      <c r="MO1823" s="135"/>
      <c r="MP1823" s="135"/>
      <c r="MQ1823" s="135"/>
      <c r="MR1823" s="135"/>
      <c r="MS1823" s="135"/>
      <c r="MT1823" s="135"/>
      <c r="MU1823" s="135"/>
      <c r="MV1823" s="135"/>
      <c r="MW1823" s="135"/>
      <c r="MX1823" s="135"/>
      <c r="MY1823" s="135"/>
      <c r="MZ1823" s="135"/>
      <c r="NA1823" s="135"/>
      <c r="NB1823" s="135"/>
      <c r="NC1823" s="135"/>
      <c r="ND1823" s="135"/>
      <c r="NE1823" s="135"/>
      <c r="NF1823" s="135"/>
      <c r="NG1823" s="135"/>
      <c r="NH1823" s="135"/>
      <c r="NI1823" s="135"/>
      <c r="NJ1823" s="135"/>
      <c r="NK1823" s="135"/>
      <c r="NL1823" s="135"/>
      <c r="NM1823" s="135"/>
      <c r="NN1823" s="135"/>
      <c r="NO1823" s="135"/>
      <c r="NP1823" s="135"/>
      <c r="NQ1823" s="39"/>
      <c r="QS1823"/>
      <c r="QT1823"/>
      <c r="QU1823"/>
      <c r="QV1823"/>
      <c r="QW1823"/>
      <c r="QX1823"/>
      <c r="QY1823"/>
      <c r="QZ1823"/>
      <c r="RA1823"/>
      <c r="RB1823" s="39"/>
      <c r="RC1823" s="39"/>
      <c r="RD1823" s="39"/>
    </row>
    <row r="1824" spans="2:472" x14ac:dyDescent="0.2">
      <c r="B1824" s="426"/>
      <c r="C1824" s="427"/>
      <c r="V1824" s="63">
        <v>226</v>
      </c>
      <c r="W1824" s="54" t="s">
        <v>4009</v>
      </c>
      <c r="X1824" s="64">
        <v>182403</v>
      </c>
      <c r="Y1824" s="54" t="s">
        <v>1271</v>
      </c>
      <c r="Z1824" s="63" t="s">
        <v>1341</v>
      </c>
      <c r="AA1824" s="54" t="s">
        <v>684</v>
      </c>
      <c r="AB1824" s="54" t="s">
        <v>400</v>
      </c>
      <c r="AC1824" s="54" t="s">
        <v>1271</v>
      </c>
      <c r="AD1824" s="64" t="s">
        <v>3886</v>
      </c>
      <c r="AE1824" s="64" t="s">
        <v>6628</v>
      </c>
      <c r="AF1824" s="63">
        <v>226</v>
      </c>
      <c r="AG1824" s="54" t="s">
        <v>4009</v>
      </c>
      <c r="AH1824" s="54" t="s">
        <v>4008</v>
      </c>
      <c r="AI1824" s="63" t="s">
        <v>4010</v>
      </c>
      <c r="AJ1824" s="64" t="s">
        <v>4011</v>
      </c>
      <c r="AK1824" s="569">
        <v>3660512</v>
      </c>
      <c r="AL1824" s="64" t="s">
        <v>677</v>
      </c>
      <c r="AM1824" s="64" t="s">
        <v>4015</v>
      </c>
      <c r="AN1824" s="570">
        <v>232093950</v>
      </c>
      <c r="AO1824" s="54"/>
      <c r="AP1824" s="54"/>
      <c r="AQ1824" s="54"/>
      <c r="AR1824" s="54"/>
      <c r="AS1824" s="54"/>
      <c r="AT1824" s="64" t="s">
        <v>6526</v>
      </c>
      <c r="AU1824" s="64"/>
      <c r="AV1824" s="54"/>
      <c r="AW1824" s="54"/>
      <c r="AX1824" s="54"/>
      <c r="AY1824" s="54"/>
      <c r="AZ1824" s="54"/>
      <c r="BA1824" s="54"/>
      <c r="BB1824" s="54"/>
      <c r="BC1824" s="54"/>
      <c r="BD1824" s="64">
        <v>182403</v>
      </c>
      <c r="BE1824" s="54" t="s">
        <v>1271</v>
      </c>
      <c r="BF1824" s="63" t="s">
        <v>1341</v>
      </c>
      <c r="BG1824" s="54" t="s">
        <v>684</v>
      </c>
      <c r="BH1824" s="54" t="s">
        <v>400</v>
      </c>
      <c r="BI1824" s="54" t="s">
        <v>1271</v>
      </c>
      <c r="BJ1824" s="64" t="s">
        <v>3886</v>
      </c>
      <c r="BK1824" s="64" t="s">
        <v>6628</v>
      </c>
      <c r="BL1824" s="54"/>
      <c r="BM1824" s="54"/>
      <c r="BN1824" s="54"/>
      <c r="BO1824" s="39"/>
      <c r="BP1824" s="39"/>
      <c r="BQ1824" s="39"/>
      <c r="BR1824" s="39"/>
      <c r="BS1824" s="47"/>
      <c r="BT1824" s="39"/>
      <c r="BU1824" s="39"/>
      <c r="BV1824" s="39"/>
      <c r="BW1824" s="39"/>
      <c r="BX1824" s="39"/>
      <c r="BY1824" s="39"/>
      <c r="BZ1824" s="39"/>
      <c r="CA1824" s="39"/>
      <c r="CB1824" s="39"/>
      <c r="CC1824" s="47"/>
      <c r="CD1824" s="39"/>
      <c r="CE1824" s="39"/>
      <c r="CF1824" s="48"/>
      <c r="CG1824" s="48"/>
      <c r="CH1824" s="48"/>
      <c r="CI1824" s="48"/>
      <c r="CJ1824" s="48"/>
      <c r="CK1824" s="48"/>
      <c r="CL1824" s="48"/>
      <c r="CM1824" s="48"/>
      <c r="CN1824" s="48"/>
      <c r="CO1824" s="48"/>
      <c r="CP1824" s="48"/>
      <c r="CQ1824" s="48"/>
      <c r="CR1824" s="48"/>
      <c r="CS1824" s="48"/>
      <c r="CT1824" s="48"/>
      <c r="CU1824" s="48"/>
      <c r="CV1824" s="48"/>
      <c r="CW1824" s="48"/>
      <c r="CX1824" s="39"/>
      <c r="ML1824" s="135"/>
      <c r="MM1824" s="135"/>
      <c r="MN1824" s="135"/>
      <c r="MO1824" s="135"/>
      <c r="MP1824" s="135"/>
      <c r="MQ1824" s="135"/>
      <c r="MR1824" s="135"/>
      <c r="MS1824" s="135"/>
      <c r="MT1824" s="135"/>
      <c r="MU1824" s="135"/>
      <c r="MV1824" s="135"/>
      <c r="MW1824" s="135"/>
      <c r="MX1824" s="135"/>
      <c r="MY1824" s="135"/>
      <c r="MZ1824" s="135"/>
      <c r="NA1824" s="135"/>
      <c r="NB1824" s="135"/>
      <c r="NC1824" s="135"/>
      <c r="ND1824" s="135"/>
      <c r="NE1824" s="135"/>
      <c r="NF1824" s="135"/>
      <c r="NG1824" s="135"/>
      <c r="NH1824" s="135"/>
      <c r="NI1824" s="135"/>
      <c r="NJ1824" s="135"/>
      <c r="NK1824" s="135"/>
      <c r="NL1824" s="135"/>
      <c r="NM1824" s="135"/>
      <c r="NN1824" s="135"/>
      <c r="NO1824" s="135"/>
      <c r="NP1824" s="135"/>
      <c r="NQ1824" s="39"/>
      <c r="QS1824"/>
      <c r="QT1824"/>
      <c r="QU1824"/>
      <c r="QV1824"/>
      <c r="QW1824"/>
      <c r="QX1824"/>
      <c r="QY1824"/>
      <c r="QZ1824"/>
      <c r="RA1824"/>
      <c r="RB1824" s="39"/>
      <c r="RC1824" s="39"/>
      <c r="RD1824" s="39"/>
    </row>
    <row r="1825" spans="2:472" x14ac:dyDescent="0.2">
      <c r="B1825" s="426"/>
      <c r="C1825" s="427"/>
      <c r="V1825" s="63">
        <v>226</v>
      </c>
      <c r="W1825" s="54" t="s">
        <v>4009</v>
      </c>
      <c r="X1825" s="64">
        <v>182407</v>
      </c>
      <c r="Y1825" s="54" t="s">
        <v>1571</v>
      </c>
      <c r="Z1825" s="63" t="s">
        <v>1341</v>
      </c>
      <c r="AA1825" s="54" t="s">
        <v>684</v>
      </c>
      <c r="AB1825" s="54" t="s">
        <v>400</v>
      </c>
      <c r="AC1825" s="54" t="s">
        <v>1571</v>
      </c>
      <c r="AD1825" s="64" t="s">
        <v>3886</v>
      </c>
      <c r="AE1825" s="64" t="s">
        <v>6628</v>
      </c>
      <c r="AF1825" s="63">
        <v>226</v>
      </c>
      <c r="AG1825" s="54" t="s">
        <v>4009</v>
      </c>
      <c r="AH1825" s="54" t="s">
        <v>4008</v>
      </c>
      <c r="AI1825" s="63" t="s">
        <v>4010</v>
      </c>
      <c r="AJ1825" s="64" t="s">
        <v>4011</v>
      </c>
      <c r="AK1825" s="569">
        <v>3660512</v>
      </c>
      <c r="AL1825" s="64" t="s">
        <v>677</v>
      </c>
      <c r="AM1825" s="64" t="s">
        <v>4015</v>
      </c>
      <c r="AN1825" s="570">
        <v>232093950</v>
      </c>
      <c r="AO1825" s="54"/>
      <c r="AP1825" s="54"/>
      <c r="AQ1825" s="54"/>
      <c r="AR1825" s="54"/>
      <c r="AS1825" s="54"/>
      <c r="AT1825" s="64" t="s">
        <v>6526</v>
      </c>
      <c r="AU1825" s="64"/>
      <c r="AV1825" s="54"/>
      <c r="AW1825" s="54"/>
      <c r="AX1825" s="54"/>
      <c r="AY1825" s="54"/>
      <c r="AZ1825" s="54"/>
      <c r="BA1825" s="54"/>
      <c r="BB1825" s="54"/>
      <c r="BC1825" s="54"/>
      <c r="BD1825" s="64">
        <v>182407</v>
      </c>
      <c r="BE1825" s="54" t="s">
        <v>1571</v>
      </c>
      <c r="BF1825" s="63" t="s">
        <v>1341</v>
      </c>
      <c r="BG1825" s="54" t="s">
        <v>684</v>
      </c>
      <c r="BH1825" s="54" t="s">
        <v>400</v>
      </c>
      <c r="BI1825" s="54" t="s">
        <v>1571</v>
      </c>
      <c r="BJ1825" s="64" t="s">
        <v>3886</v>
      </c>
      <c r="BK1825" s="64" t="s">
        <v>6628</v>
      </c>
      <c r="BL1825" s="54"/>
      <c r="BM1825" s="54"/>
      <c r="BN1825" s="54"/>
      <c r="BO1825" s="39"/>
      <c r="BP1825" s="39"/>
      <c r="BQ1825" s="39"/>
      <c r="BR1825" s="39"/>
      <c r="BS1825" s="47"/>
      <c r="BT1825" s="39"/>
      <c r="BU1825" s="39"/>
      <c r="BV1825" s="39"/>
      <c r="BW1825" s="39"/>
      <c r="BX1825" s="39"/>
      <c r="BY1825" s="39"/>
      <c r="BZ1825" s="39"/>
      <c r="CA1825" s="39"/>
      <c r="CB1825" s="39"/>
      <c r="CC1825" s="47"/>
      <c r="CD1825" s="39"/>
      <c r="CE1825" s="39"/>
      <c r="CF1825" s="48"/>
      <c r="CG1825" s="48"/>
      <c r="CH1825" s="48"/>
      <c r="CI1825" s="48"/>
      <c r="CJ1825" s="48"/>
      <c r="CK1825" s="48"/>
      <c r="CL1825" s="48"/>
      <c r="CM1825" s="48"/>
      <c r="CN1825" s="48"/>
      <c r="CO1825" s="48"/>
      <c r="CP1825" s="48"/>
      <c r="CQ1825" s="48"/>
      <c r="CR1825" s="48"/>
      <c r="CS1825" s="48"/>
      <c r="CT1825" s="48"/>
      <c r="CU1825" s="48"/>
      <c r="CV1825" s="48"/>
      <c r="CW1825" s="48"/>
      <c r="CX1825" s="39"/>
      <c r="ML1825" s="135"/>
      <c r="MM1825" s="135"/>
      <c r="MN1825" s="135"/>
      <c r="MO1825" s="135"/>
      <c r="MP1825" s="135"/>
      <c r="MQ1825" s="135"/>
      <c r="MR1825" s="135"/>
      <c r="MS1825" s="135"/>
      <c r="MT1825" s="135"/>
      <c r="MU1825" s="135"/>
      <c r="MV1825" s="135"/>
      <c r="MW1825" s="135"/>
      <c r="MX1825" s="135"/>
      <c r="MY1825" s="135"/>
      <c r="MZ1825" s="135"/>
      <c r="NA1825" s="135"/>
      <c r="NB1825" s="135"/>
      <c r="NC1825" s="135"/>
      <c r="ND1825" s="135"/>
      <c r="NE1825" s="135"/>
      <c r="NF1825" s="135"/>
      <c r="NG1825" s="135"/>
      <c r="NH1825" s="135"/>
      <c r="NI1825" s="135"/>
      <c r="NJ1825" s="135"/>
      <c r="NK1825" s="135"/>
      <c r="NL1825" s="135"/>
      <c r="NM1825" s="135"/>
      <c r="NN1825" s="135"/>
      <c r="NO1825" s="135"/>
      <c r="NP1825" s="135"/>
      <c r="NQ1825" s="39"/>
      <c r="QS1825"/>
      <c r="QT1825"/>
      <c r="QU1825"/>
      <c r="QV1825"/>
      <c r="QW1825"/>
      <c r="QX1825"/>
      <c r="QY1825"/>
      <c r="QZ1825"/>
      <c r="RA1825"/>
      <c r="RB1825" s="39"/>
      <c r="RC1825" s="39"/>
      <c r="RD1825" s="39"/>
    </row>
    <row r="1826" spans="2:472" x14ac:dyDescent="0.2">
      <c r="B1826" s="426"/>
      <c r="C1826" s="427"/>
      <c r="V1826" s="63">
        <v>226</v>
      </c>
      <c r="W1826" s="54" t="s">
        <v>4009</v>
      </c>
      <c r="X1826" s="64">
        <v>182409</v>
      </c>
      <c r="Y1826" s="54" t="s">
        <v>1834</v>
      </c>
      <c r="Z1826" s="63" t="s">
        <v>1341</v>
      </c>
      <c r="AA1826" s="54" t="s">
        <v>684</v>
      </c>
      <c r="AB1826" s="54" t="s">
        <v>400</v>
      </c>
      <c r="AC1826" s="54" t="s">
        <v>1834</v>
      </c>
      <c r="AD1826" s="64" t="s">
        <v>3886</v>
      </c>
      <c r="AE1826" s="64" t="s">
        <v>6628</v>
      </c>
      <c r="AF1826" s="63">
        <v>226</v>
      </c>
      <c r="AG1826" s="54" t="s">
        <v>4009</v>
      </c>
      <c r="AH1826" s="54" t="s">
        <v>4008</v>
      </c>
      <c r="AI1826" s="63" t="s">
        <v>4010</v>
      </c>
      <c r="AJ1826" s="64" t="s">
        <v>4011</v>
      </c>
      <c r="AK1826" s="569">
        <v>3660512</v>
      </c>
      <c r="AL1826" s="64" t="s">
        <v>677</v>
      </c>
      <c r="AM1826" s="64" t="s">
        <v>4015</v>
      </c>
      <c r="AN1826" s="570">
        <v>232093950</v>
      </c>
      <c r="AO1826" s="54"/>
      <c r="AP1826" s="54"/>
      <c r="AQ1826" s="54"/>
      <c r="AR1826" s="54"/>
      <c r="AS1826" s="54"/>
      <c r="AT1826" s="64" t="s">
        <v>6526</v>
      </c>
      <c r="AU1826" s="64"/>
      <c r="AV1826" s="54"/>
      <c r="AW1826" s="54"/>
      <c r="AX1826" s="54"/>
      <c r="AY1826" s="54"/>
      <c r="AZ1826" s="54"/>
      <c r="BA1826" s="54"/>
      <c r="BB1826" s="54"/>
      <c r="BC1826" s="54"/>
      <c r="BD1826" s="64">
        <v>182409</v>
      </c>
      <c r="BE1826" s="54" t="s">
        <v>1834</v>
      </c>
      <c r="BF1826" s="63" t="s">
        <v>1341</v>
      </c>
      <c r="BG1826" s="54" t="s">
        <v>684</v>
      </c>
      <c r="BH1826" s="54" t="s">
        <v>400</v>
      </c>
      <c r="BI1826" s="54" t="s">
        <v>1834</v>
      </c>
      <c r="BJ1826" s="64" t="s">
        <v>3886</v>
      </c>
      <c r="BK1826" s="64" t="s">
        <v>6628</v>
      </c>
      <c r="BL1826" s="54"/>
      <c r="BM1826" s="54"/>
      <c r="BN1826" s="54"/>
      <c r="BO1826" s="39"/>
      <c r="BP1826" s="39"/>
      <c r="BQ1826" s="39"/>
      <c r="BR1826" s="39"/>
      <c r="BS1826" s="47"/>
      <c r="BT1826" s="39"/>
      <c r="BU1826" s="39"/>
      <c r="BV1826" s="39"/>
      <c r="BW1826" s="39"/>
      <c r="BX1826" s="39"/>
      <c r="BY1826" s="39"/>
      <c r="BZ1826" s="39"/>
      <c r="CA1826" s="39"/>
      <c r="CB1826" s="39"/>
      <c r="CC1826" s="47"/>
      <c r="CD1826" s="39"/>
      <c r="CE1826" s="39"/>
      <c r="CF1826" s="48"/>
      <c r="CG1826" s="48"/>
      <c r="CH1826" s="48"/>
      <c r="CI1826" s="48"/>
      <c r="CJ1826" s="48"/>
      <c r="CK1826" s="48"/>
      <c r="CL1826" s="48"/>
      <c r="CM1826" s="48"/>
      <c r="CN1826" s="48"/>
      <c r="CO1826" s="48"/>
      <c r="CP1826" s="48"/>
      <c r="CQ1826" s="48"/>
      <c r="CR1826" s="48"/>
      <c r="CS1826" s="48"/>
      <c r="CT1826" s="48"/>
      <c r="CU1826" s="48"/>
      <c r="CV1826" s="48"/>
      <c r="CW1826" s="48"/>
      <c r="CX1826" s="39"/>
      <c r="ML1826" s="135"/>
      <c r="MM1826" s="135"/>
      <c r="MN1826" s="135"/>
      <c r="MO1826" s="135"/>
      <c r="MP1826" s="135"/>
      <c r="MQ1826" s="135"/>
      <c r="MR1826" s="135"/>
      <c r="MS1826" s="135"/>
      <c r="MT1826" s="135"/>
      <c r="MU1826" s="135"/>
      <c r="MV1826" s="135"/>
      <c r="MW1826" s="135"/>
      <c r="MX1826" s="135"/>
      <c r="MY1826" s="135"/>
      <c r="MZ1826" s="135"/>
      <c r="NA1826" s="135"/>
      <c r="NB1826" s="135"/>
      <c r="NC1826" s="135"/>
      <c r="ND1826" s="135"/>
      <c r="NE1826" s="135"/>
      <c r="NF1826" s="135"/>
      <c r="NG1826" s="135"/>
      <c r="NH1826" s="135"/>
      <c r="NI1826" s="135"/>
      <c r="NJ1826" s="135"/>
      <c r="NK1826" s="135"/>
      <c r="NL1826" s="135"/>
      <c r="NM1826" s="135"/>
      <c r="NN1826" s="135"/>
      <c r="NO1826" s="135"/>
      <c r="NP1826" s="135"/>
      <c r="NQ1826" s="39"/>
      <c r="QS1826"/>
      <c r="QT1826"/>
      <c r="QU1826"/>
      <c r="QV1826"/>
      <c r="QW1826"/>
      <c r="QX1826"/>
      <c r="QY1826"/>
      <c r="QZ1826"/>
      <c r="RA1826"/>
      <c r="RB1826" s="39"/>
      <c r="RC1826" s="39"/>
      <c r="RD1826" s="39"/>
    </row>
    <row r="1827" spans="2:472" x14ac:dyDescent="0.2">
      <c r="B1827" s="426"/>
      <c r="C1827" s="427"/>
      <c r="V1827" s="63">
        <v>226</v>
      </c>
      <c r="W1827" s="54" t="s">
        <v>4009</v>
      </c>
      <c r="X1827" s="64">
        <v>182410</v>
      </c>
      <c r="Y1827" s="54" t="s">
        <v>2038</v>
      </c>
      <c r="Z1827" s="63" t="s">
        <v>1341</v>
      </c>
      <c r="AA1827" s="54" t="s">
        <v>684</v>
      </c>
      <c r="AB1827" s="54" t="s">
        <v>400</v>
      </c>
      <c r="AC1827" s="54" t="s">
        <v>2038</v>
      </c>
      <c r="AD1827" s="64" t="s">
        <v>3886</v>
      </c>
      <c r="AE1827" s="64" t="s">
        <v>6628</v>
      </c>
      <c r="AF1827" s="63">
        <v>226</v>
      </c>
      <c r="AG1827" s="54" t="s">
        <v>4009</v>
      </c>
      <c r="AH1827" s="54" t="s">
        <v>4008</v>
      </c>
      <c r="AI1827" s="63" t="s">
        <v>4010</v>
      </c>
      <c r="AJ1827" s="64" t="s">
        <v>4011</v>
      </c>
      <c r="AK1827" s="569">
        <v>3660512</v>
      </c>
      <c r="AL1827" s="64" t="s">
        <v>677</v>
      </c>
      <c r="AM1827" s="64" t="s">
        <v>4015</v>
      </c>
      <c r="AN1827" s="570">
        <v>232093950</v>
      </c>
      <c r="AO1827" s="54"/>
      <c r="AP1827" s="54"/>
      <c r="AQ1827" s="54"/>
      <c r="AR1827" s="54"/>
      <c r="AS1827" s="54"/>
      <c r="AT1827" s="64" t="s">
        <v>6526</v>
      </c>
      <c r="AU1827" s="64"/>
      <c r="AV1827" s="54"/>
      <c r="AW1827" s="54"/>
      <c r="AX1827" s="54"/>
      <c r="AY1827" s="54"/>
      <c r="AZ1827" s="54"/>
      <c r="BA1827" s="54"/>
      <c r="BB1827" s="54"/>
      <c r="BC1827" s="54"/>
      <c r="BD1827" s="64">
        <v>182410</v>
      </c>
      <c r="BE1827" s="54" t="s">
        <v>2038</v>
      </c>
      <c r="BF1827" s="63" t="s">
        <v>1341</v>
      </c>
      <c r="BG1827" s="54" t="s">
        <v>684</v>
      </c>
      <c r="BH1827" s="54" t="s">
        <v>400</v>
      </c>
      <c r="BI1827" s="54" t="s">
        <v>2038</v>
      </c>
      <c r="BJ1827" s="64" t="s">
        <v>3886</v>
      </c>
      <c r="BK1827" s="64" t="s">
        <v>6628</v>
      </c>
      <c r="BL1827" s="54"/>
      <c r="BM1827" s="54"/>
      <c r="BN1827" s="54"/>
      <c r="BO1827" s="39"/>
      <c r="BP1827" s="39"/>
      <c r="BQ1827" s="39"/>
      <c r="BR1827" s="39"/>
      <c r="BS1827" s="47"/>
      <c r="BT1827" s="39"/>
      <c r="BU1827" s="39"/>
      <c r="BV1827" s="39"/>
      <c r="BW1827" s="39"/>
      <c r="BX1827" s="39"/>
      <c r="BY1827" s="39"/>
      <c r="BZ1827" s="39"/>
      <c r="CA1827" s="39"/>
      <c r="CB1827" s="39"/>
      <c r="CC1827" s="47"/>
      <c r="CD1827" s="39"/>
      <c r="CE1827" s="39"/>
      <c r="CF1827" s="48"/>
      <c r="CG1827" s="48"/>
      <c r="CH1827" s="48"/>
      <c r="CI1827" s="48"/>
      <c r="CJ1827" s="48"/>
      <c r="CK1827" s="48"/>
      <c r="CL1827" s="48"/>
      <c r="CM1827" s="48"/>
      <c r="CN1827" s="48"/>
      <c r="CO1827" s="48"/>
      <c r="CP1827" s="48"/>
      <c r="CQ1827" s="48"/>
      <c r="CR1827" s="48"/>
      <c r="CS1827" s="48"/>
      <c r="CT1827" s="48"/>
      <c r="CU1827" s="48"/>
      <c r="CV1827" s="48"/>
      <c r="CW1827" s="48"/>
      <c r="CX1827" s="39"/>
      <c r="ML1827" s="135"/>
      <c r="MM1827" s="135"/>
      <c r="MN1827" s="135"/>
      <c r="MO1827" s="135"/>
      <c r="MP1827" s="135"/>
      <c r="MQ1827" s="135"/>
      <c r="MR1827" s="135"/>
      <c r="MS1827" s="135"/>
      <c r="MT1827" s="135"/>
      <c r="MU1827" s="135"/>
      <c r="MV1827" s="135"/>
      <c r="MW1827" s="135"/>
      <c r="MX1827" s="135"/>
      <c r="MY1827" s="135"/>
      <c r="MZ1827" s="135"/>
      <c r="NA1827" s="135"/>
      <c r="NB1827" s="135"/>
      <c r="NC1827" s="135"/>
      <c r="ND1827" s="135"/>
      <c r="NE1827" s="135"/>
      <c r="NF1827" s="135"/>
      <c r="NG1827" s="135"/>
      <c r="NH1827" s="135"/>
      <c r="NI1827" s="135"/>
      <c r="NJ1827" s="135"/>
      <c r="NK1827" s="135"/>
      <c r="NL1827" s="135"/>
      <c r="NM1827" s="135"/>
      <c r="NN1827" s="135"/>
      <c r="NO1827" s="135"/>
      <c r="NP1827" s="135"/>
      <c r="NQ1827" s="39"/>
      <c r="QS1827"/>
      <c r="QT1827"/>
      <c r="QU1827"/>
      <c r="QV1827"/>
      <c r="QW1827"/>
      <c r="QX1827"/>
      <c r="QY1827"/>
      <c r="QZ1827"/>
      <c r="RA1827"/>
      <c r="RB1827" s="39"/>
      <c r="RC1827" s="39"/>
      <c r="RD1827" s="39"/>
    </row>
    <row r="1828" spans="2:472" x14ac:dyDescent="0.2">
      <c r="B1828" s="426"/>
      <c r="C1828" s="427"/>
      <c r="V1828" s="63">
        <v>226</v>
      </c>
      <c r="W1828" s="54" t="s">
        <v>4009</v>
      </c>
      <c r="X1828" s="64">
        <v>182413</v>
      </c>
      <c r="Y1828" s="54" t="s">
        <v>2375</v>
      </c>
      <c r="Z1828" s="63" t="s">
        <v>1341</v>
      </c>
      <c r="AA1828" s="54" t="s">
        <v>684</v>
      </c>
      <c r="AB1828" s="54" t="s">
        <v>400</v>
      </c>
      <c r="AC1828" s="54" t="s">
        <v>6644</v>
      </c>
      <c r="AD1828" s="64" t="s">
        <v>3886</v>
      </c>
      <c r="AE1828" s="64" t="s">
        <v>6628</v>
      </c>
      <c r="AF1828" s="63">
        <v>226</v>
      </c>
      <c r="AG1828" s="54" t="s">
        <v>4009</v>
      </c>
      <c r="AH1828" s="54" t="s">
        <v>4008</v>
      </c>
      <c r="AI1828" s="63" t="s">
        <v>4010</v>
      </c>
      <c r="AJ1828" s="64" t="s">
        <v>4011</v>
      </c>
      <c r="AK1828" s="569">
        <v>3660512</v>
      </c>
      <c r="AL1828" s="64" t="s">
        <v>677</v>
      </c>
      <c r="AM1828" s="64" t="s">
        <v>4015</v>
      </c>
      <c r="AN1828" s="570">
        <v>232093950</v>
      </c>
      <c r="AO1828" s="54"/>
      <c r="AP1828" s="54"/>
      <c r="AQ1828" s="54"/>
      <c r="AR1828" s="54"/>
      <c r="AS1828" s="54"/>
      <c r="AT1828" s="64" t="s">
        <v>6526</v>
      </c>
      <c r="AU1828" s="64"/>
      <c r="AV1828" s="54"/>
      <c r="AW1828" s="54"/>
      <c r="AX1828" s="54"/>
      <c r="AY1828" s="54"/>
      <c r="AZ1828" s="54"/>
      <c r="BA1828" s="54"/>
      <c r="BB1828" s="54"/>
      <c r="BC1828" s="54"/>
      <c r="BD1828" s="64">
        <v>182413</v>
      </c>
      <c r="BE1828" s="54" t="s">
        <v>2375</v>
      </c>
      <c r="BF1828" s="63" t="s">
        <v>1341</v>
      </c>
      <c r="BG1828" s="54" t="s">
        <v>684</v>
      </c>
      <c r="BH1828" s="54" t="s">
        <v>400</v>
      </c>
      <c r="BI1828" s="54" t="s">
        <v>6644</v>
      </c>
      <c r="BJ1828" s="64" t="s">
        <v>3886</v>
      </c>
      <c r="BK1828" s="64" t="s">
        <v>6628</v>
      </c>
      <c r="BL1828" s="54"/>
      <c r="BM1828" s="54"/>
      <c r="BN1828" s="54"/>
      <c r="BO1828" s="39"/>
      <c r="BP1828" s="39"/>
      <c r="BQ1828" s="39"/>
      <c r="BR1828" s="39"/>
      <c r="BS1828" s="47"/>
      <c r="BT1828" s="39"/>
      <c r="BU1828" s="39"/>
      <c r="BV1828" s="39"/>
      <c r="BW1828" s="39"/>
      <c r="BX1828" s="39"/>
      <c r="BY1828" s="39"/>
      <c r="BZ1828" s="39"/>
      <c r="CA1828" s="39"/>
      <c r="CB1828" s="39"/>
      <c r="CC1828" s="47"/>
      <c r="CD1828" s="39"/>
      <c r="CE1828" s="39"/>
      <c r="CF1828" s="48"/>
      <c r="CG1828" s="48"/>
      <c r="CH1828" s="48"/>
      <c r="CI1828" s="48"/>
      <c r="CJ1828" s="48"/>
      <c r="CK1828" s="48"/>
      <c r="CL1828" s="48"/>
      <c r="CM1828" s="48"/>
      <c r="CN1828" s="48"/>
      <c r="CO1828" s="48"/>
      <c r="CP1828" s="48"/>
      <c r="CQ1828" s="48"/>
      <c r="CR1828" s="48"/>
      <c r="CS1828" s="48"/>
      <c r="CT1828" s="48"/>
      <c r="CU1828" s="48"/>
      <c r="CV1828" s="48"/>
      <c r="CW1828" s="48"/>
      <c r="CX1828" s="39"/>
      <c r="ML1828" s="135"/>
      <c r="MM1828" s="135"/>
      <c r="MN1828" s="135"/>
      <c r="MO1828" s="135"/>
      <c r="MP1828" s="135"/>
      <c r="MQ1828" s="135"/>
      <c r="MR1828" s="135"/>
      <c r="MS1828" s="135"/>
      <c r="MT1828" s="135"/>
      <c r="MU1828" s="135"/>
      <c r="MV1828" s="135"/>
      <c r="MW1828" s="135"/>
      <c r="MX1828" s="135"/>
      <c r="MY1828" s="135"/>
      <c r="MZ1828" s="135"/>
      <c r="NA1828" s="135"/>
      <c r="NB1828" s="135"/>
      <c r="NC1828" s="135"/>
      <c r="ND1828" s="135"/>
      <c r="NE1828" s="135"/>
      <c r="NF1828" s="135"/>
      <c r="NG1828" s="135"/>
      <c r="NH1828" s="135"/>
      <c r="NI1828" s="135"/>
      <c r="NJ1828" s="135"/>
      <c r="NK1828" s="135"/>
      <c r="NL1828" s="135"/>
      <c r="NM1828" s="135"/>
      <c r="NN1828" s="135"/>
      <c r="NO1828" s="135"/>
      <c r="NP1828" s="135"/>
      <c r="NQ1828" s="39"/>
      <c r="QS1828"/>
      <c r="QT1828"/>
      <c r="QU1828"/>
      <c r="QV1828"/>
      <c r="QW1828"/>
      <c r="QX1828"/>
      <c r="QY1828"/>
      <c r="QZ1828"/>
      <c r="RA1828"/>
      <c r="RB1828" s="39"/>
      <c r="RC1828" s="39"/>
      <c r="RD1828" s="39"/>
    </row>
    <row r="1829" spans="2:472" x14ac:dyDescent="0.2">
      <c r="B1829" s="426"/>
      <c r="C1829" s="427"/>
      <c r="V1829" s="63">
        <v>226</v>
      </c>
      <c r="W1829" s="54" t="s">
        <v>4009</v>
      </c>
      <c r="X1829" s="64">
        <v>182414</v>
      </c>
      <c r="Y1829" s="54" t="s">
        <v>2522</v>
      </c>
      <c r="Z1829" s="63" t="s">
        <v>1341</v>
      </c>
      <c r="AA1829" s="54" t="s">
        <v>684</v>
      </c>
      <c r="AB1829" s="54" t="s">
        <v>400</v>
      </c>
      <c r="AC1829" s="54" t="s">
        <v>6645</v>
      </c>
      <c r="AD1829" s="64" t="s">
        <v>3886</v>
      </c>
      <c r="AE1829" s="64" t="s">
        <v>6628</v>
      </c>
      <c r="AF1829" s="63">
        <v>226</v>
      </c>
      <c r="AG1829" s="54" t="s">
        <v>4009</v>
      </c>
      <c r="AH1829" s="54" t="s">
        <v>4008</v>
      </c>
      <c r="AI1829" s="63" t="s">
        <v>4010</v>
      </c>
      <c r="AJ1829" s="64" t="s">
        <v>4011</v>
      </c>
      <c r="AK1829" s="569">
        <v>3660512</v>
      </c>
      <c r="AL1829" s="64" t="s">
        <v>677</v>
      </c>
      <c r="AM1829" s="64" t="s">
        <v>4015</v>
      </c>
      <c r="AN1829" s="570">
        <v>232093950</v>
      </c>
      <c r="AO1829" s="54"/>
      <c r="AP1829" s="54"/>
      <c r="AQ1829" s="54"/>
      <c r="AR1829" s="54"/>
      <c r="AS1829" s="54"/>
      <c r="AT1829" s="64" t="s">
        <v>6526</v>
      </c>
      <c r="AU1829" s="64"/>
      <c r="AV1829" s="54"/>
      <c r="AW1829" s="54"/>
      <c r="AX1829" s="54"/>
      <c r="AY1829" s="54"/>
      <c r="AZ1829" s="54"/>
      <c r="BA1829" s="54"/>
      <c r="BB1829" s="54"/>
      <c r="BC1829" s="54"/>
      <c r="BD1829" s="64">
        <v>182414</v>
      </c>
      <c r="BE1829" s="54" t="s">
        <v>2522</v>
      </c>
      <c r="BF1829" s="63" t="s">
        <v>1341</v>
      </c>
      <c r="BG1829" s="54" t="s">
        <v>684</v>
      </c>
      <c r="BH1829" s="54" t="s">
        <v>400</v>
      </c>
      <c r="BI1829" s="54" t="s">
        <v>6645</v>
      </c>
      <c r="BJ1829" s="64" t="s">
        <v>3886</v>
      </c>
      <c r="BK1829" s="64" t="s">
        <v>6628</v>
      </c>
      <c r="BL1829" s="54"/>
      <c r="BM1829" s="54"/>
      <c r="BN1829" s="54"/>
      <c r="BO1829" s="39"/>
      <c r="BP1829" s="39"/>
      <c r="BQ1829" s="39"/>
      <c r="BR1829" s="39"/>
      <c r="BS1829" s="47"/>
      <c r="BT1829" s="39"/>
      <c r="BU1829" s="39"/>
      <c r="BV1829" s="39"/>
      <c r="BW1829" s="39"/>
      <c r="BX1829" s="39"/>
      <c r="BY1829" s="39"/>
      <c r="BZ1829" s="39"/>
      <c r="CA1829" s="39"/>
      <c r="CB1829" s="39"/>
      <c r="CC1829" s="47"/>
      <c r="CD1829" s="39"/>
      <c r="CE1829" s="39"/>
      <c r="CF1829" s="48"/>
      <c r="CG1829" s="48"/>
      <c r="CH1829" s="48"/>
      <c r="CI1829" s="48"/>
      <c r="CJ1829" s="48"/>
      <c r="CK1829" s="48"/>
      <c r="CL1829" s="48"/>
      <c r="CM1829" s="48"/>
      <c r="CN1829" s="48"/>
      <c r="CO1829" s="48"/>
      <c r="CP1829" s="48"/>
      <c r="CQ1829" s="48"/>
      <c r="CR1829" s="48"/>
      <c r="CS1829" s="48"/>
      <c r="CT1829" s="48"/>
      <c r="CU1829" s="48"/>
      <c r="CV1829" s="48"/>
      <c r="CW1829" s="48"/>
      <c r="CX1829" s="39"/>
      <c r="ML1829" s="135"/>
      <c r="MM1829" s="135"/>
      <c r="MN1829" s="135"/>
      <c r="MO1829" s="135"/>
      <c r="MP1829" s="135"/>
      <c r="MQ1829" s="135"/>
      <c r="MR1829" s="135"/>
      <c r="MS1829" s="135"/>
      <c r="MT1829" s="135"/>
      <c r="MU1829" s="135"/>
      <c r="MV1829" s="135"/>
      <c r="MW1829" s="135"/>
      <c r="MX1829" s="135"/>
      <c r="MY1829" s="135"/>
      <c r="MZ1829" s="135"/>
      <c r="NA1829" s="135"/>
      <c r="NB1829" s="135"/>
      <c r="NC1829" s="135"/>
      <c r="ND1829" s="135"/>
      <c r="NE1829" s="135"/>
      <c r="NF1829" s="135"/>
      <c r="NG1829" s="135"/>
      <c r="NH1829" s="135"/>
      <c r="NI1829" s="135"/>
      <c r="NJ1829" s="135"/>
      <c r="NK1829" s="135"/>
      <c r="NL1829" s="135"/>
      <c r="NM1829" s="135"/>
      <c r="NN1829" s="135"/>
      <c r="NO1829" s="135"/>
      <c r="NP1829" s="135"/>
      <c r="NQ1829" s="39"/>
      <c r="QS1829"/>
      <c r="QT1829"/>
      <c r="QU1829"/>
      <c r="QV1829"/>
      <c r="QW1829"/>
      <c r="QX1829"/>
      <c r="QY1829"/>
      <c r="QZ1829"/>
      <c r="RA1829"/>
      <c r="RB1829" s="39"/>
      <c r="RC1829" s="39"/>
      <c r="RD1829" s="39"/>
    </row>
    <row r="1830" spans="2:472" x14ac:dyDescent="0.2">
      <c r="B1830" s="426"/>
      <c r="C1830" s="427"/>
      <c r="V1830" s="63">
        <v>226</v>
      </c>
      <c r="W1830" s="54" t="s">
        <v>4009</v>
      </c>
      <c r="X1830" s="64">
        <v>182415</v>
      </c>
      <c r="Y1830" s="54" t="s">
        <v>2658</v>
      </c>
      <c r="Z1830" s="63" t="s">
        <v>1341</v>
      </c>
      <c r="AA1830" s="54" t="s">
        <v>684</v>
      </c>
      <c r="AB1830" s="54" t="s">
        <v>400</v>
      </c>
      <c r="AC1830" s="54" t="s">
        <v>6646</v>
      </c>
      <c r="AD1830" s="64" t="s">
        <v>3886</v>
      </c>
      <c r="AE1830" s="64" t="s">
        <v>6628</v>
      </c>
      <c r="AF1830" s="63">
        <v>226</v>
      </c>
      <c r="AG1830" s="54" t="s">
        <v>4009</v>
      </c>
      <c r="AH1830" s="54" t="s">
        <v>4008</v>
      </c>
      <c r="AI1830" s="63" t="s">
        <v>4010</v>
      </c>
      <c r="AJ1830" s="64" t="s">
        <v>4011</v>
      </c>
      <c r="AK1830" s="569">
        <v>3660512</v>
      </c>
      <c r="AL1830" s="64" t="s">
        <v>677</v>
      </c>
      <c r="AM1830" s="64" t="s">
        <v>4015</v>
      </c>
      <c r="AN1830" s="570">
        <v>232093950</v>
      </c>
      <c r="AO1830" s="54"/>
      <c r="AP1830" s="54"/>
      <c r="AQ1830" s="54"/>
      <c r="AR1830" s="54"/>
      <c r="AS1830" s="54"/>
      <c r="AT1830" s="64" t="s">
        <v>6526</v>
      </c>
      <c r="AU1830" s="64"/>
      <c r="AV1830" s="54"/>
      <c r="AW1830" s="54"/>
      <c r="AX1830" s="54"/>
      <c r="AY1830" s="54"/>
      <c r="AZ1830" s="54"/>
      <c r="BA1830" s="54"/>
      <c r="BB1830" s="54"/>
      <c r="BC1830" s="54"/>
      <c r="BD1830" s="64">
        <v>182415</v>
      </c>
      <c r="BE1830" s="54" t="s">
        <v>2658</v>
      </c>
      <c r="BF1830" s="63" t="s">
        <v>1341</v>
      </c>
      <c r="BG1830" s="54" t="s">
        <v>684</v>
      </c>
      <c r="BH1830" s="54" t="s">
        <v>400</v>
      </c>
      <c r="BI1830" s="54" t="s">
        <v>6646</v>
      </c>
      <c r="BJ1830" s="64" t="s">
        <v>3886</v>
      </c>
      <c r="BK1830" s="64" t="s">
        <v>6628</v>
      </c>
      <c r="BL1830" s="54"/>
      <c r="BM1830" s="54"/>
      <c r="BN1830" s="54"/>
      <c r="BO1830" s="39"/>
      <c r="BP1830" s="39"/>
      <c r="BQ1830" s="39"/>
      <c r="BR1830" s="39"/>
      <c r="BS1830" s="47"/>
      <c r="BT1830" s="39"/>
      <c r="BU1830" s="39"/>
      <c r="BV1830" s="39"/>
      <c r="BW1830" s="39"/>
      <c r="BX1830" s="39"/>
      <c r="BY1830" s="39"/>
      <c r="BZ1830" s="39"/>
      <c r="CA1830" s="39"/>
      <c r="CB1830" s="39"/>
      <c r="CC1830" s="47"/>
      <c r="CD1830" s="39"/>
      <c r="CE1830" s="39"/>
      <c r="CF1830" s="48"/>
      <c r="CG1830" s="48"/>
      <c r="CH1830" s="48"/>
      <c r="CI1830" s="48"/>
      <c r="CJ1830" s="48"/>
      <c r="CK1830" s="48"/>
      <c r="CL1830" s="48"/>
      <c r="CM1830" s="48"/>
      <c r="CN1830" s="48"/>
      <c r="CO1830" s="48"/>
      <c r="CP1830" s="48"/>
      <c r="CQ1830" s="48"/>
      <c r="CR1830" s="48"/>
      <c r="CS1830" s="48"/>
      <c r="CT1830" s="48"/>
      <c r="CU1830" s="48"/>
      <c r="CV1830" s="48"/>
      <c r="CW1830" s="48"/>
      <c r="CX1830" s="39"/>
      <c r="ML1830" s="135"/>
      <c r="MM1830" s="135"/>
      <c r="MN1830" s="135"/>
      <c r="MO1830" s="135"/>
      <c r="MP1830" s="135"/>
      <c r="MQ1830" s="135"/>
      <c r="MR1830" s="135"/>
      <c r="MS1830" s="135"/>
      <c r="MT1830" s="135"/>
      <c r="MU1830" s="135"/>
      <c r="MV1830" s="135"/>
      <c r="MW1830" s="135"/>
      <c r="MX1830" s="135"/>
      <c r="MY1830" s="135"/>
      <c r="MZ1830" s="135"/>
      <c r="NA1830" s="135"/>
      <c r="NB1830" s="135"/>
      <c r="NC1830" s="135"/>
      <c r="ND1830" s="135"/>
      <c r="NE1830" s="135"/>
      <c r="NF1830" s="135"/>
      <c r="NG1830" s="135"/>
      <c r="NH1830" s="135"/>
      <c r="NI1830" s="135"/>
      <c r="NJ1830" s="135"/>
      <c r="NK1830" s="135"/>
      <c r="NL1830" s="135"/>
      <c r="NM1830" s="135"/>
      <c r="NN1830" s="135"/>
      <c r="NO1830" s="135"/>
      <c r="NP1830" s="135"/>
      <c r="NQ1830" s="39"/>
      <c r="QS1830"/>
      <c r="QT1830"/>
      <c r="QU1830"/>
      <c r="QV1830"/>
      <c r="QW1830"/>
      <c r="QX1830"/>
      <c r="QY1830"/>
      <c r="QZ1830"/>
      <c r="RA1830"/>
      <c r="RB1830" s="39"/>
      <c r="RC1830" s="39"/>
      <c r="RD1830" s="39"/>
    </row>
    <row r="1831" spans="2:472" x14ac:dyDescent="0.2">
      <c r="B1831" s="426"/>
      <c r="C1831" s="427"/>
      <c r="V1831" s="63">
        <v>226</v>
      </c>
      <c r="W1831" s="54" t="s">
        <v>4009</v>
      </c>
      <c r="X1831" s="64">
        <v>182411</v>
      </c>
      <c r="Y1831" s="54" t="s">
        <v>1957</v>
      </c>
      <c r="Z1831" s="63" t="s">
        <v>1341</v>
      </c>
      <c r="AA1831" s="54" t="s">
        <v>684</v>
      </c>
      <c r="AB1831" s="54" t="s">
        <v>400</v>
      </c>
      <c r="AC1831" s="54" t="s">
        <v>1957</v>
      </c>
      <c r="AD1831" s="64" t="s">
        <v>3886</v>
      </c>
      <c r="AE1831" s="64" t="s">
        <v>6628</v>
      </c>
      <c r="AF1831" s="63">
        <v>226</v>
      </c>
      <c r="AG1831" s="54" t="s">
        <v>4009</v>
      </c>
      <c r="AH1831" s="54" t="s">
        <v>4008</v>
      </c>
      <c r="AI1831" s="63" t="s">
        <v>4010</v>
      </c>
      <c r="AJ1831" s="64" t="s">
        <v>4011</v>
      </c>
      <c r="AK1831" s="569">
        <v>3660512</v>
      </c>
      <c r="AL1831" s="64" t="s">
        <v>677</v>
      </c>
      <c r="AM1831" s="64" t="s">
        <v>4015</v>
      </c>
      <c r="AN1831" s="570">
        <v>232093950</v>
      </c>
      <c r="AO1831" s="54"/>
      <c r="AP1831" s="54"/>
      <c r="AQ1831" s="54"/>
      <c r="AR1831" s="54"/>
      <c r="AS1831" s="54"/>
      <c r="AT1831" s="64" t="s">
        <v>6526</v>
      </c>
      <c r="AU1831" s="64"/>
      <c r="AV1831" s="54"/>
      <c r="AW1831" s="54"/>
      <c r="AX1831" s="54"/>
      <c r="AY1831" s="54"/>
      <c r="AZ1831" s="54"/>
      <c r="BA1831" s="54"/>
      <c r="BB1831" s="54"/>
      <c r="BC1831" s="54"/>
      <c r="BD1831" s="64">
        <v>182411</v>
      </c>
      <c r="BE1831" s="54" t="s">
        <v>1957</v>
      </c>
      <c r="BF1831" s="63" t="s">
        <v>1341</v>
      </c>
      <c r="BG1831" s="54" t="s">
        <v>684</v>
      </c>
      <c r="BH1831" s="54" t="s">
        <v>400</v>
      </c>
      <c r="BI1831" s="54" t="s">
        <v>1957</v>
      </c>
      <c r="BJ1831" s="64" t="s">
        <v>3886</v>
      </c>
      <c r="BK1831" s="64" t="s">
        <v>6628</v>
      </c>
      <c r="BL1831" s="54"/>
      <c r="BM1831" s="54"/>
      <c r="BN1831" s="54"/>
      <c r="BO1831" s="39"/>
      <c r="BP1831" s="39"/>
      <c r="BQ1831" s="39"/>
      <c r="BR1831" s="39"/>
      <c r="BS1831" s="47"/>
      <c r="BT1831" s="39"/>
      <c r="BU1831" s="39"/>
      <c r="BV1831" s="39"/>
      <c r="BW1831" s="39"/>
      <c r="BX1831" s="39"/>
      <c r="BY1831" s="39"/>
      <c r="BZ1831" s="39"/>
      <c r="CA1831" s="39"/>
      <c r="CB1831" s="39"/>
      <c r="CC1831" s="47"/>
      <c r="CD1831" s="39"/>
      <c r="CE1831" s="39"/>
      <c r="CF1831" s="48"/>
      <c r="CG1831" s="48"/>
      <c r="CH1831" s="48"/>
      <c r="CI1831" s="48"/>
      <c r="CJ1831" s="48"/>
      <c r="CK1831" s="48"/>
      <c r="CL1831" s="48"/>
      <c r="CM1831" s="48"/>
      <c r="CN1831" s="48"/>
      <c r="CO1831" s="48"/>
      <c r="CP1831" s="48"/>
      <c r="CQ1831" s="48"/>
      <c r="CR1831" s="48"/>
      <c r="CS1831" s="48"/>
      <c r="CT1831" s="48"/>
      <c r="CU1831" s="48"/>
      <c r="CV1831" s="48"/>
      <c r="CW1831" s="48"/>
      <c r="CX1831" s="39"/>
      <c r="ML1831" s="135"/>
      <c r="MM1831" s="135"/>
      <c r="MN1831" s="135"/>
      <c r="MO1831" s="135"/>
      <c r="MP1831" s="135"/>
      <c r="MQ1831" s="135"/>
      <c r="MR1831" s="135"/>
      <c r="MS1831" s="135"/>
      <c r="MT1831" s="135"/>
      <c r="MU1831" s="135"/>
      <c r="MV1831" s="135"/>
      <c r="MW1831" s="135"/>
      <c r="MX1831" s="135"/>
      <c r="MY1831" s="135"/>
      <c r="MZ1831" s="135"/>
      <c r="NA1831" s="135"/>
      <c r="NB1831" s="135"/>
      <c r="NC1831" s="135"/>
      <c r="ND1831" s="135"/>
      <c r="NE1831" s="135"/>
      <c r="NF1831" s="135"/>
      <c r="NG1831" s="135"/>
      <c r="NH1831" s="135"/>
      <c r="NI1831" s="135"/>
      <c r="NJ1831" s="135"/>
      <c r="NK1831" s="135"/>
      <c r="NL1831" s="135"/>
      <c r="NM1831" s="135"/>
      <c r="NN1831" s="135"/>
      <c r="NO1831" s="135"/>
      <c r="NP1831" s="135"/>
      <c r="NQ1831" s="39"/>
      <c r="QS1831"/>
      <c r="QT1831"/>
      <c r="QU1831"/>
      <c r="QV1831"/>
      <c r="QW1831"/>
      <c r="QX1831"/>
      <c r="QY1831"/>
      <c r="QZ1831"/>
      <c r="RA1831"/>
      <c r="RB1831" s="39"/>
      <c r="RC1831" s="39"/>
      <c r="RD1831" s="39"/>
    </row>
    <row r="1832" spans="2:472" x14ac:dyDescent="0.2">
      <c r="B1832" s="426"/>
      <c r="C1832" s="427"/>
      <c r="V1832" s="63">
        <v>226</v>
      </c>
      <c r="W1832" s="54" t="s">
        <v>4009</v>
      </c>
      <c r="X1832" s="64">
        <v>182400</v>
      </c>
      <c r="Y1832" s="54" t="s">
        <v>6647</v>
      </c>
      <c r="Z1832" s="63" t="s">
        <v>1341</v>
      </c>
      <c r="AA1832" s="54" t="s">
        <v>684</v>
      </c>
      <c r="AB1832" s="54" t="s">
        <v>400</v>
      </c>
      <c r="AC1832" s="54" t="s">
        <v>6646</v>
      </c>
      <c r="AD1832" s="64" t="s">
        <v>3886</v>
      </c>
      <c r="AE1832" s="64" t="s">
        <v>6628</v>
      </c>
      <c r="AF1832" s="63">
        <v>226</v>
      </c>
      <c r="AG1832" s="54" t="s">
        <v>4009</v>
      </c>
      <c r="AH1832" s="54" t="s">
        <v>4008</v>
      </c>
      <c r="AI1832" s="63" t="s">
        <v>4010</v>
      </c>
      <c r="AJ1832" s="64" t="s">
        <v>4011</v>
      </c>
      <c r="AK1832" s="569">
        <v>3660512</v>
      </c>
      <c r="AL1832" s="64" t="s">
        <v>677</v>
      </c>
      <c r="AM1832" s="64" t="s">
        <v>4015</v>
      </c>
      <c r="AN1832" s="570">
        <v>232093950</v>
      </c>
      <c r="AO1832" s="54"/>
      <c r="AP1832" s="54"/>
      <c r="AQ1832" s="54"/>
      <c r="AR1832" s="54"/>
      <c r="AS1832" s="54"/>
      <c r="AT1832" s="64" t="s">
        <v>6526</v>
      </c>
      <c r="AU1832" s="64"/>
      <c r="AV1832" s="54"/>
      <c r="AW1832" s="54"/>
      <c r="AX1832" s="54"/>
      <c r="AY1832" s="54"/>
      <c r="AZ1832" s="54"/>
      <c r="BA1832" s="54"/>
      <c r="BB1832" s="54"/>
      <c r="BC1832" s="54"/>
      <c r="BD1832" s="64">
        <v>182400</v>
      </c>
      <c r="BE1832" s="54" t="s">
        <v>6647</v>
      </c>
      <c r="BF1832" s="63" t="s">
        <v>1341</v>
      </c>
      <c r="BG1832" s="54" t="s">
        <v>684</v>
      </c>
      <c r="BH1832" s="54" t="s">
        <v>400</v>
      </c>
      <c r="BI1832" s="54" t="s">
        <v>6646</v>
      </c>
      <c r="BJ1832" s="64" t="s">
        <v>3886</v>
      </c>
      <c r="BK1832" s="64" t="s">
        <v>6628</v>
      </c>
      <c r="BL1832" s="54"/>
      <c r="BM1832" s="54"/>
      <c r="BN1832" s="54"/>
      <c r="BO1832" s="39"/>
      <c r="BP1832" s="39"/>
      <c r="BQ1832" s="39"/>
      <c r="BR1832" s="39"/>
      <c r="BS1832" s="47"/>
      <c r="BT1832" s="39"/>
      <c r="BU1832" s="39"/>
      <c r="BV1832" s="39"/>
      <c r="BW1832" s="39"/>
      <c r="BX1832" s="39"/>
      <c r="BY1832" s="39"/>
      <c r="BZ1832" s="39"/>
      <c r="CA1832" s="39"/>
      <c r="CB1832" s="39"/>
      <c r="CC1832" s="47"/>
      <c r="CD1832" s="39"/>
      <c r="CE1832" s="39"/>
      <c r="CF1832" s="48"/>
      <c r="CG1832" s="48"/>
      <c r="CH1832" s="48"/>
      <c r="CI1832" s="48"/>
      <c r="CJ1832" s="48"/>
      <c r="CK1832" s="48"/>
      <c r="CL1832" s="48"/>
      <c r="CM1832" s="48"/>
      <c r="CN1832" s="48"/>
      <c r="CO1832" s="48"/>
      <c r="CP1832" s="48"/>
      <c r="CQ1832" s="48"/>
      <c r="CR1832" s="48"/>
      <c r="CS1832" s="48"/>
      <c r="CT1832" s="48"/>
      <c r="CU1832" s="48"/>
      <c r="CV1832" s="48"/>
      <c r="CW1832" s="48"/>
      <c r="CX1832" s="39"/>
      <c r="ML1832" s="135"/>
      <c r="MM1832" s="135"/>
      <c r="MN1832" s="135"/>
      <c r="MO1832" s="135"/>
      <c r="MP1832" s="135"/>
      <c r="MQ1832" s="135"/>
      <c r="MR1832" s="135"/>
      <c r="MS1832" s="135"/>
      <c r="MT1832" s="135"/>
      <c r="MU1832" s="135"/>
      <c r="MV1832" s="135"/>
      <c r="MW1832" s="135"/>
      <c r="MX1832" s="135"/>
      <c r="MY1832" s="135"/>
      <c r="MZ1832" s="135"/>
      <c r="NA1832" s="135"/>
      <c r="NB1832" s="135"/>
      <c r="NC1832" s="135"/>
      <c r="ND1832" s="135"/>
      <c r="NE1832" s="135"/>
      <c r="NF1832" s="135"/>
      <c r="NG1832" s="135"/>
      <c r="NH1832" s="135"/>
      <c r="NI1832" s="135"/>
      <c r="NJ1832" s="135"/>
      <c r="NK1832" s="135"/>
      <c r="NL1832" s="135"/>
      <c r="NM1832" s="135"/>
      <c r="NN1832" s="135"/>
      <c r="NO1832" s="135"/>
      <c r="NP1832" s="135"/>
      <c r="NQ1832" s="39"/>
      <c r="QS1832"/>
      <c r="QT1832"/>
      <c r="QU1832"/>
      <c r="QV1832"/>
      <c r="QW1832"/>
      <c r="QX1832"/>
      <c r="QY1832"/>
      <c r="QZ1832"/>
      <c r="RA1832"/>
      <c r="RB1832" s="39"/>
      <c r="RC1832" s="39"/>
      <c r="RD1832" s="39"/>
    </row>
    <row r="1833" spans="2:472" x14ac:dyDescent="0.2">
      <c r="B1833" s="426"/>
      <c r="C1833" s="427"/>
      <c r="V1833" s="63">
        <v>227</v>
      </c>
      <c r="W1833" s="54" t="s">
        <v>4024</v>
      </c>
      <c r="X1833" s="64">
        <v>90100</v>
      </c>
      <c r="Y1833" s="54" t="s">
        <v>6648</v>
      </c>
      <c r="Z1833" s="63" t="s">
        <v>1341</v>
      </c>
      <c r="AA1833" s="54" t="s">
        <v>433</v>
      </c>
      <c r="AB1833" s="54" t="s">
        <v>391</v>
      </c>
      <c r="AC1833" s="54" t="s">
        <v>6649</v>
      </c>
      <c r="AD1833" s="64" t="s">
        <v>3886</v>
      </c>
      <c r="AE1833" s="64" t="s">
        <v>6628</v>
      </c>
      <c r="AF1833" s="63">
        <v>227</v>
      </c>
      <c r="AG1833" s="54" t="s">
        <v>4024</v>
      </c>
      <c r="AH1833" s="54" t="s">
        <v>4023</v>
      </c>
      <c r="AI1833" s="63" t="s">
        <v>4025</v>
      </c>
      <c r="AJ1833" s="64" t="s">
        <v>4026</v>
      </c>
      <c r="AK1833" s="569">
        <v>3514505</v>
      </c>
      <c r="AL1833" s="64" t="s">
        <v>400</v>
      </c>
      <c r="AM1833" s="64" t="s">
        <v>4029</v>
      </c>
      <c r="AN1833" s="570">
        <v>232093870</v>
      </c>
      <c r="AO1833" s="54"/>
      <c r="AP1833" s="54"/>
      <c r="AQ1833" s="54"/>
      <c r="AR1833" s="54"/>
      <c r="AS1833" s="54"/>
      <c r="AT1833" s="64" t="s">
        <v>6526</v>
      </c>
      <c r="AU1833" s="64"/>
      <c r="AV1833" s="54"/>
      <c r="AW1833" s="54"/>
      <c r="AX1833" s="54"/>
      <c r="AY1833" s="54"/>
      <c r="AZ1833" s="54"/>
      <c r="BA1833" s="54"/>
      <c r="BB1833" s="54"/>
      <c r="BC1833" s="54"/>
      <c r="BD1833" s="64">
        <v>90100</v>
      </c>
      <c r="BE1833" s="54" t="s">
        <v>6648</v>
      </c>
      <c r="BF1833" s="63" t="s">
        <v>1341</v>
      </c>
      <c r="BG1833" s="54" t="s">
        <v>433</v>
      </c>
      <c r="BH1833" s="54" t="s">
        <v>391</v>
      </c>
      <c r="BI1833" s="54" t="s">
        <v>6649</v>
      </c>
      <c r="BJ1833" s="64" t="s">
        <v>3886</v>
      </c>
      <c r="BK1833" s="64" t="s">
        <v>6628</v>
      </c>
      <c r="BL1833" s="54"/>
      <c r="BM1833" s="54"/>
      <c r="BN1833" s="54"/>
      <c r="BO1833" s="39"/>
      <c r="BP1833" s="39"/>
      <c r="BQ1833" s="39"/>
      <c r="BR1833" s="39"/>
      <c r="BS1833" s="47"/>
      <c r="BT1833" s="39"/>
      <c r="BU1833" s="39"/>
      <c r="BV1833" s="39"/>
      <c r="BW1833" s="39"/>
      <c r="BX1833" s="39"/>
      <c r="BY1833" s="39"/>
      <c r="BZ1833" s="39"/>
      <c r="CA1833" s="39"/>
      <c r="CB1833" s="39"/>
      <c r="CC1833" s="47"/>
      <c r="CD1833" s="39"/>
      <c r="CE1833" s="39"/>
      <c r="CF1833" s="48"/>
      <c r="CG1833" s="48"/>
      <c r="CH1833" s="48"/>
      <c r="CI1833" s="48"/>
      <c r="CJ1833" s="48"/>
      <c r="CK1833" s="48"/>
      <c r="CL1833" s="48"/>
      <c r="CM1833" s="48"/>
      <c r="CN1833" s="48"/>
      <c r="CO1833" s="48"/>
      <c r="CP1833" s="48"/>
      <c r="CQ1833" s="48"/>
      <c r="CR1833" s="48"/>
      <c r="CS1833" s="48"/>
      <c r="CT1833" s="48"/>
      <c r="CU1833" s="48"/>
      <c r="CV1833" s="48"/>
      <c r="CW1833" s="48"/>
      <c r="CX1833" s="39"/>
      <c r="ML1833" s="135"/>
      <c r="MM1833" s="135"/>
      <c r="MN1833" s="135"/>
      <c r="MO1833" s="135"/>
      <c r="MP1833" s="135"/>
      <c r="MQ1833" s="135"/>
      <c r="MR1833" s="135"/>
      <c r="MS1833" s="135"/>
      <c r="MT1833" s="135"/>
      <c r="MU1833" s="135"/>
      <c r="MV1833" s="135"/>
      <c r="MW1833" s="135"/>
      <c r="MX1833" s="135"/>
      <c r="MY1833" s="135"/>
      <c r="MZ1833" s="135"/>
      <c r="NA1833" s="135"/>
      <c r="NB1833" s="135"/>
      <c r="NC1833" s="135"/>
      <c r="ND1833" s="135"/>
      <c r="NE1833" s="135"/>
      <c r="NF1833" s="135"/>
      <c r="NG1833" s="135"/>
      <c r="NH1833" s="135"/>
      <c r="NI1833" s="135"/>
      <c r="NJ1833" s="135"/>
      <c r="NK1833" s="135"/>
      <c r="NL1833" s="135"/>
      <c r="NM1833" s="135"/>
      <c r="NN1833" s="135"/>
      <c r="NO1833" s="135"/>
      <c r="NP1833" s="135"/>
      <c r="NQ1833" s="39"/>
      <c r="QS1833"/>
      <c r="QT1833"/>
      <c r="QU1833"/>
      <c r="QV1833"/>
      <c r="QW1833"/>
      <c r="QX1833"/>
      <c r="QY1833"/>
      <c r="QZ1833"/>
      <c r="RA1833"/>
      <c r="RB1833" s="39"/>
      <c r="RC1833" s="39"/>
      <c r="RD1833" s="39"/>
    </row>
    <row r="1834" spans="2:472" x14ac:dyDescent="0.2">
      <c r="B1834" s="426"/>
      <c r="C1834" s="427"/>
      <c r="V1834" s="63">
        <v>227</v>
      </c>
      <c r="W1834" s="54" t="s">
        <v>4024</v>
      </c>
      <c r="X1834" s="64">
        <v>90102</v>
      </c>
      <c r="Y1834" s="54" t="s">
        <v>817</v>
      </c>
      <c r="Z1834" s="63" t="s">
        <v>1341</v>
      </c>
      <c r="AA1834" s="54" t="s">
        <v>433</v>
      </c>
      <c r="AB1834" s="54" t="s">
        <v>391</v>
      </c>
      <c r="AC1834" s="54" t="s">
        <v>817</v>
      </c>
      <c r="AD1834" s="64" t="s">
        <v>3886</v>
      </c>
      <c r="AE1834" s="64" t="s">
        <v>6628</v>
      </c>
      <c r="AF1834" s="63">
        <v>227</v>
      </c>
      <c r="AG1834" s="54" t="s">
        <v>4024</v>
      </c>
      <c r="AH1834" s="54" t="s">
        <v>4023</v>
      </c>
      <c r="AI1834" s="63" t="s">
        <v>4025</v>
      </c>
      <c r="AJ1834" s="64" t="s">
        <v>4026</v>
      </c>
      <c r="AK1834" s="569">
        <v>3514505</v>
      </c>
      <c r="AL1834" s="64" t="s">
        <v>400</v>
      </c>
      <c r="AM1834" s="64" t="s">
        <v>4029</v>
      </c>
      <c r="AN1834" s="570">
        <v>232093870</v>
      </c>
      <c r="AO1834" s="54"/>
      <c r="AP1834" s="54"/>
      <c r="AQ1834" s="54"/>
      <c r="AR1834" s="54"/>
      <c r="AS1834" s="54"/>
      <c r="AT1834" s="64" t="s">
        <v>6526</v>
      </c>
      <c r="AU1834" s="64"/>
      <c r="AV1834" s="54"/>
      <c r="AW1834" s="54"/>
      <c r="AX1834" s="54"/>
      <c r="AY1834" s="54"/>
      <c r="AZ1834" s="54"/>
      <c r="BA1834" s="54"/>
      <c r="BB1834" s="54"/>
      <c r="BC1834" s="54"/>
      <c r="BD1834" s="64">
        <v>90102</v>
      </c>
      <c r="BE1834" s="54" t="s">
        <v>817</v>
      </c>
      <c r="BF1834" s="63" t="s">
        <v>1341</v>
      </c>
      <c r="BG1834" s="54" t="s">
        <v>433</v>
      </c>
      <c r="BH1834" s="54" t="s">
        <v>391</v>
      </c>
      <c r="BI1834" s="54" t="s">
        <v>817</v>
      </c>
      <c r="BJ1834" s="64" t="s">
        <v>3886</v>
      </c>
      <c r="BK1834" s="64" t="s">
        <v>6628</v>
      </c>
      <c r="BL1834" s="54"/>
      <c r="BM1834" s="54"/>
      <c r="BN1834" s="54"/>
      <c r="BO1834" s="39"/>
      <c r="BP1834" s="39"/>
      <c r="BQ1834" s="39"/>
      <c r="BR1834" s="39"/>
      <c r="BS1834" s="47"/>
      <c r="BT1834" s="39"/>
      <c r="BU1834" s="39"/>
      <c r="BV1834" s="39"/>
      <c r="BW1834" s="39"/>
      <c r="BX1834" s="39"/>
      <c r="BY1834" s="39"/>
      <c r="BZ1834" s="39"/>
      <c r="CA1834" s="39"/>
      <c r="CB1834" s="39"/>
      <c r="CC1834" s="47"/>
      <c r="CD1834" s="39"/>
      <c r="CE1834" s="39"/>
      <c r="CF1834" s="48"/>
      <c r="CG1834" s="48"/>
      <c r="CH1834" s="48"/>
      <c r="CI1834" s="48"/>
      <c r="CJ1834" s="48"/>
      <c r="CK1834" s="48"/>
      <c r="CL1834" s="48"/>
      <c r="CM1834" s="48"/>
      <c r="CN1834" s="48"/>
      <c r="CO1834" s="48"/>
      <c r="CP1834" s="48"/>
      <c r="CQ1834" s="48"/>
      <c r="CR1834" s="48"/>
      <c r="CS1834" s="48"/>
      <c r="CT1834" s="48"/>
      <c r="CU1834" s="48"/>
      <c r="CV1834" s="48"/>
      <c r="CW1834" s="48"/>
      <c r="CX1834" s="39"/>
      <c r="ML1834" s="135"/>
      <c r="MM1834" s="135"/>
      <c r="MN1834" s="135"/>
      <c r="MO1834" s="135"/>
      <c r="MP1834" s="135"/>
      <c r="MQ1834" s="135"/>
      <c r="MR1834" s="135"/>
      <c r="MS1834" s="135"/>
      <c r="MT1834" s="135"/>
      <c r="MU1834" s="135"/>
      <c r="MV1834" s="135"/>
      <c r="MW1834" s="135"/>
      <c r="MX1834" s="135"/>
      <c r="MY1834" s="135"/>
      <c r="MZ1834" s="135"/>
      <c r="NA1834" s="135"/>
      <c r="NB1834" s="135"/>
      <c r="NC1834" s="135"/>
      <c r="ND1834" s="135"/>
      <c r="NE1834" s="135"/>
      <c r="NF1834" s="135"/>
      <c r="NG1834" s="135"/>
      <c r="NH1834" s="135"/>
      <c r="NI1834" s="135"/>
      <c r="NJ1834" s="135"/>
      <c r="NK1834" s="135"/>
      <c r="NL1834" s="135"/>
      <c r="NM1834" s="135"/>
      <c r="NN1834" s="135"/>
      <c r="NO1834" s="135"/>
      <c r="NP1834" s="135"/>
      <c r="NQ1834" s="39"/>
      <c r="QS1834"/>
      <c r="QT1834"/>
      <c r="QU1834"/>
      <c r="QV1834"/>
      <c r="QW1834"/>
      <c r="QX1834"/>
      <c r="QY1834"/>
      <c r="QZ1834"/>
      <c r="RA1834"/>
      <c r="RB1834" s="39"/>
      <c r="RC1834" s="39"/>
      <c r="RD1834" s="39"/>
    </row>
    <row r="1835" spans="2:472" x14ac:dyDescent="0.2">
      <c r="B1835" s="426"/>
      <c r="C1835" s="427"/>
      <c r="V1835" s="63">
        <v>227</v>
      </c>
      <c r="W1835" s="54" t="s">
        <v>4024</v>
      </c>
      <c r="X1835" s="64">
        <v>90103</v>
      </c>
      <c r="Y1835" s="54" t="s">
        <v>1137</v>
      </c>
      <c r="Z1835" s="63" t="s">
        <v>1341</v>
      </c>
      <c r="AA1835" s="54" t="s">
        <v>433</v>
      </c>
      <c r="AB1835" s="54" t="s">
        <v>391</v>
      </c>
      <c r="AC1835" s="54" t="s">
        <v>1137</v>
      </c>
      <c r="AD1835" s="64" t="s">
        <v>3886</v>
      </c>
      <c r="AE1835" s="64" t="s">
        <v>6628</v>
      </c>
      <c r="AF1835" s="63">
        <v>227</v>
      </c>
      <c r="AG1835" s="54" t="s">
        <v>4024</v>
      </c>
      <c r="AH1835" s="54" t="s">
        <v>4023</v>
      </c>
      <c r="AI1835" s="63" t="s">
        <v>4025</v>
      </c>
      <c r="AJ1835" s="64" t="s">
        <v>4026</v>
      </c>
      <c r="AK1835" s="569">
        <v>3514505</v>
      </c>
      <c r="AL1835" s="64" t="s">
        <v>400</v>
      </c>
      <c r="AM1835" s="64" t="s">
        <v>4029</v>
      </c>
      <c r="AN1835" s="570">
        <v>232093870</v>
      </c>
      <c r="AO1835" s="54"/>
      <c r="AP1835" s="54"/>
      <c r="AQ1835" s="54"/>
      <c r="AR1835" s="54"/>
      <c r="AS1835" s="54"/>
      <c r="AT1835" s="64" t="s">
        <v>6526</v>
      </c>
      <c r="AU1835" s="64"/>
      <c r="AV1835" s="54"/>
      <c r="AW1835" s="54"/>
      <c r="AX1835" s="54"/>
      <c r="AY1835" s="54"/>
      <c r="AZ1835" s="54"/>
      <c r="BA1835" s="54"/>
      <c r="BB1835" s="54"/>
      <c r="BC1835" s="54"/>
      <c r="BD1835" s="64">
        <v>90103</v>
      </c>
      <c r="BE1835" s="54" t="s">
        <v>1137</v>
      </c>
      <c r="BF1835" s="63" t="s">
        <v>1341</v>
      </c>
      <c r="BG1835" s="54" t="s">
        <v>433</v>
      </c>
      <c r="BH1835" s="54" t="s">
        <v>391</v>
      </c>
      <c r="BI1835" s="54" t="s">
        <v>1137</v>
      </c>
      <c r="BJ1835" s="64" t="s">
        <v>3886</v>
      </c>
      <c r="BK1835" s="64" t="s">
        <v>6628</v>
      </c>
      <c r="BL1835" s="54"/>
      <c r="BM1835" s="54"/>
      <c r="BN1835" s="54"/>
      <c r="BO1835" s="39"/>
      <c r="BP1835" s="39"/>
      <c r="BQ1835" s="39"/>
      <c r="BR1835" s="39"/>
      <c r="BS1835" s="47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47"/>
      <c r="CD1835" s="39"/>
      <c r="CE1835" s="39"/>
      <c r="CF1835" s="48"/>
      <c r="CG1835" s="48"/>
      <c r="CH1835" s="48"/>
      <c r="CI1835" s="48"/>
      <c r="CJ1835" s="48"/>
      <c r="CK1835" s="48"/>
      <c r="CL1835" s="48"/>
      <c r="CM1835" s="48"/>
      <c r="CN1835" s="48"/>
      <c r="CO1835" s="48"/>
      <c r="CP1835" s="48"/>
      <c r="CQ1835" s="48"/>
      <c r="CR1835" s="48"/>
      <c r="CS1835" s="48"/>
      <c r="CT1835" s="48"/>
      <c r="CU1835" s="48"/>
      <c r="CV1835" s="48"/>
      <c r="CW1835" s="48"/>
      <c r="CX1835" s="39"/>
      <c r="ML1835" s="135"/>
      <c r="MM1835" s="135"/>
      <c r="MN1835" s="135"/>
      <c r="MO1835" s="135"/>
      <c r="MP1835" s="135"/>
      <c r="MQ1835" s="135"/>
      <c r="MR1835" s="135"/>
      <c r="MS1835" s="135"/>
      <c r="MT1835" s="135"/>
      <c r="MU1835" s="135"/>
      <c r="MV1835" s="135"/>
      <c r="MW1835" s="135"/>
      <c r="MX1835" s="135"/>
      <c r="MY1835" s="135"/>
      <c r="MZ1835" s="135"/>
      <c r="NA1835" s="135"/>
      <c r="NB1835" s="135"/>
      <c r="NC1835" s="135"/>
      <c r="ND1835" s="135"/>
      <c r="NE1835" s="135"/>
      <c r="NF1835" s="135"/>
      <c r="NG1835" s="135"/>
      <c r="NH1835" s="135"/>
      <c r="NI1835" s="135"/>
      <c r="NJ1835" s="135"/>
      <c r="NK1835" s="135"/>
      <c r="NL1835" s="135"/>
      <c r="NM1835" s="135"/>
      <c r="NN1835" s="135"/>
      <c r="NO1835" s="135"/>
      <c r="NP1835" s="135"/>
      <c r="NQ1835" s="39"/>
      <c r="QS1835"/>
      <c r="QT1835"/>
      <c r="QU1835"/>
      <c r="QV1835"/>
      <c r="QW1835"/>
      <c r="QX1835"/>
      <c r="QY1835"/>
      <c r="QZ1835"/>
      <c r="RA1835"/>
      <c r="RB1835" s="39"/>
      <c r="RC1835" s="39"/>
      <c r="RD1835" s="39"/>
    </row>
    <row r="1836" spans="2:472" x14ac:dyDescent="0.2">
      <c r="B1836" s="426"/>
      <c r="C1836" s="427"/>
      <c r="V1836" s="63">
        <v>227</v>
      </c>
      <c r="W1836" s="54" t="s">
        <v>4024</v>
      </c>
      <c r="X1836" s="64">
        <v>90105</v>
      </c>
      <c r="Y1836" s="54" t="s">
        <v>993</v>
      </c>
      <c r="Z1836" s="63" t="s">
        <v>1341</v>
      </c>
      <c r="AA1836" s="54" t="s">
        <v>433</v>
      </c>
      <c r="AB1836" s="54" t="s">
        <v>391</v>
      </c>
      <c r="AC1836" s="54" t="s">
        <v>993</v>
      </c>
      <c r="AD1836" s="64" t="s">
        <v>3886</v>
      </c>
      <c r="AE1836" s="64" t="s">
        <v>6628</v>
      </c>
      <c r="AF1836" s="63">
        <v>227</v>
      </c>
      <c r="AG1836" s="54" t="s">
        <v>4024</v>
      </c>
      <c r="AH1836" s="54" t="s">
        <v>4023</v>
      </c>
      <c r="AI1836" s="63" t="s">
        <v>4025</v>
      </c>
      <c r="AJ1836" s="64" t="s">
        <v>4026</v>
      </c>
      <c r="AK1836" s="569">
        <v>3514505</v>
      </c>
      <c r="AL1836" s="64" t="s">
        <v>400</v>
      </c>
      <c r="AM1836" s="64" t="s">
        <v>4029</v>
      </c>
      <c r="AN1836" s="570">
        <v>232093870</v>
      </c>
      <c r="AO1836" s="54"/>
      <c r="AP1836" s="54"/>
      <c r="AQ1836" s="54"/>
      <c r="AR1836" s="54"/>
      <c r="AS1836" s="54"/>
      <c r="AT1836" s="64" t="s">
        <v>6526</v>
      </c>
      <c r="AU1836" s="64"/>
      <c r="AV1836" s="54"/>
      <c r="AW1836" s="54"/>
      <c r="AX1836" s="54"/>
      <c r="AY1836" s="54"/>
      <c r="AZ1836" s="54"/>
      <c r="BA1836" s="54"/>
      <c r="BB1836" s="54"/>
      <c r="BC1836" s="54"/>
      <c r="BD1836" s="64">
        <v>90105</v>
      </c>
      <c r="BE1836" s="54" t="s">
        <v>993</v>
      </c>
      <c r="BF1836" s="63" t="s">
        <v>1341</v>
      </c>
      <c r="BG1836" s="54" t="s">
        <v>433</v>
      </c>
      <c r="BH1836" s="54" t="s">
        <v>391</v>
      </c>
      <c r="BI1836" s="54" t="s">
        <v>993</v>
      </c>
      <c r="BJ1836" s="64" t="s">
        <v>3886</v>
      </c>
      <c r="BK1836" s="64" t="s">
        <v>6628</v>
      </c>
      <c r="BL1836" s="54"/>
      <c r="BM1836" s="54"/>
      <c r="BN1836" s="54"/>
      <c r="BO1836" s="39"/>
      <c r="BP1836" s="39"/>
      <c r="BQ1836" s="39"/>
      <c r="BR1836" s="39"/>
      <c r="BS1836" s="47"/>
      <c r="BT1836" s="39"/>
      <c r="BU1836" s="39"/>
      <c r="BV1836" s="39"/>
      <c r="BW1836" s="39"/>
      <c r="BX1836" s="39"/>
      <c r="BY1836" s="39"/>
      <c r="BZ1836" s="39"/>
      <c r="CA1836" s="39"/>
      <c r="CB1836" s="39"/>
      <c r="CC1836" s="47"/>
      <c r="CD1836" s="39"/>
      <c r="CE1836" s="39"/>
      <c r="CF1836" s="48"/>
      <c r="CG1836" s="48"/>
      <c r="CH1836" s="48"/>
      <c r="CI1836" s="48"/>
      <c r="CJ1836" s="48"/>
      <c r="CK1836" s="48"/>
      <c r="CL1836" s="48"/>
      <c r="CM1836" s="48"/>
      <c r="CN1836" s="48"/>
      <c r="CO1836" s="48"/>
      <c r="CP1836" s="48"/>
      <c r="CQ1836" s="48"/>
      <c r="CR1836" s="48"/>
      <c r="CS1836" s="48"/>
      <c r="CT1836" s="48"/>
      <c r="CU1836" s="48"/>
      <c r="CV1836" s="48"/>
      <c r="CW1836" s="48"/>
      <c r="CX1836" s="39"/>
      <c r="ML1836" s="135"/>
      <c r="MM1836" s="135"/>
      <c r="MN1836" s="135"/>
      <c r="MO1836" s="135"/>
      <c r="MP1836" s="135"/>
      <c r="MQ1836" s="135"/>
      <c r="MR1836" s="135"/>
      <c r="MS1836" s="135"/>
      <c r="MT1836" s="135"/>
      <c r="MU1836" s="135"/>
      <c r="MV1836" s="135"/>
      <c r="MW1836" s="135"/>
      <c r="MX1836" s="135"/>
      <c r="MY1836" s="135"/>
      <c r="MZ1836" s="135"/>
      <c r="NA1836" s="135"/>
      <c r="NB1836" s="135"/>
      <c r="NC1836" s="135"/>
      <c r="ND1836" s="135"/>
      <c r="NE1836" s="135"/>
      <c r="NF1836" s="135"/>
      <c r="NG1836" s="135"/>
      <c r="NH1836" s="135"/>
      <c r="NI1836" s="135"/>
      <c r="NJ1836" s="135"/>
      <c r="NK1836" s="135"/>
      <c r="NL1836" s="135"/>
      <c r="NM1836" s="135"/>
      <c r="NN1836" s="135"/>
      <c r="NO1836" s="135"/>
      <c r="NP1836" s="135"/>
      <c r="NQ1836" s="39"/>
      <c r="QS1836"/>
      <c r="QT1836"/>
      <c r="QU1836"/>
      <c r="QV1836"/>
      <c r="QW1836"/>
      <c r="QX1836"/>
      <c r="QY1836"/>
      <c r="QZ1836"/>
      <c r="RA1836"/>
      <c r="RB1836" s="39"/>
      <c r="RC1836" s="39"/>
      <c r="RD1836" s="39"/>
    </row>
    <row r="1837" spans="2:472" x14ac:dyDescent="0.2">
      <c r="B1837" s="426"/>
      <c r="C1837" s="427"/>
      <c r="V1837" s="63">
        <v>227</v>
      </c>
      <c r="W1837" s="54" t="s">
        <v>4024</v>
      </c>
      <c r="X1837" s="64">
        <v>90106</v>
      </c>
      <c r="Y1837" s="54" t="s">
        <v>1303</v>
      </c>
      <c r="Z1837" s="63" t="s">
        <v>1341</v>
      </c>
      <c r="AA1837" s="54" t="s">
        <v>433</v>
      </c>
      <c r="AB1837" s="54" t="s">
        <v>391</v>
      </c>
      <c r="AC1837" s="54" t="s">
        <v>1303</v>
      </c>
      <c r="AD1837" s="64" t="s">
        <v>3886</v>
      </c>
      <c r="AE1837" s="64" t="s">
        <v>6628</v>
      </c>
      <c r="AF1837" s="63">
        <v>227</v>
      </c>
      <c r="AG1837" s="54" t="s">
        <v>4024</v>
      </c>
      <c r="AH1837" s="54" t="s">
        <v>4023</v>
      </c>
      <c r="AI1837" s="63" t="s">
        <v>4025</v>
      </c>
      <c r="AJ1837" s="64" t="s">
        <v>4026</v>
      </c>
      <c r="AK1837" s="569">
        <v>3514505</v>
      </c>
      <c r="AL1837" s="64" t="s">
        <v>400</v>
      </c>
      <c r="AM1837" s="64" t="s">
        <v>4029</v>
      </c>
      <c r="AN1837" s="570">
        <v>232093870</v>
      </c>
      <c r="AO1837" s="54"/>
      <c r="AP1837" s="54"/>
      <c r="AQ1837" s="54"/>
      <c r="AR1837" s="54"/>
      <c r="AS1837" s="54"/>
      <c r="AT1837" s="64" t="s">
        <v>6526</v>
      </c>
      <c r="AU1837" s="64"/>
      <c r="AV1837" s="54"/>
      <c r="AW1837" s="54"/>
      <c r="AX1837" s="54"/>
      <c r="AY1837" s="54"/>
      <c r="AZ1837" s="54"/>
      <c r="BA1837" s="54"/>
      <c r="BB1837" s="54"/>
      <c r="BC1837" s="54"/>
      <c r="BD1837" s="64">
        <v>90106</v>
      </c>
      <c r="BE1837" s="54" t="s">
        <v>1303</v>
      </c>
      <c r="BF1837" s="63" t="s">
        <v>1341</v>
      </c>
      <c r="BG1837" s="54" t="s">
        <v>433</v>
      </c>
      <c r="BH1837" s="54" t="s">
        <v>391</v>
      </c>
      <c r="BI1837" s="54" t="s">
        <v>1303</v>
      </c>
      <c r="BJ1837" s="64" t="s">
        <v>3886</v>
      </c>
      <c r="BK1837" s="64" t="s">
        <v>6628</v>
      </c>
      <c r="BL1837" s="54"/>
      <c r="BM1837" s="54"/>
      <c r="BN1837" s="54"/>
      <c r="BO1837" s="39"/>
      <c r="BP1837" s="39"/>
      <c r="BQ1837" s="39"/>
      <c r="BR1837" s="39"/>
      <c r="BS1837" s="47"/>
      <c r="BT1837" s="39"/>
      <c r="BU1837" s="39"/>
      <c r="BV1837" s="39"/>
      <c r="BW1837" s="39"/>
      <c r="BX1837" s="39"/>
      <c r="BY1837" s="39"/>
      <c r="BZ1837" s="39"/>
      <c r="CA1837" s="39"/>
      <c r="CB1837" s="39"/>
      <c r="CC1837" s="47"/>
      <c r="CD1837" s="39"/>
      <c r="CE1837" s="39"/>
      <c r="CF1837" s="48"/>
      <c r="CG1837" s="48"/>
      <c r="CH1837" s="48"/>
      <c r="CI1837" s="48"/>
      <c r="CJ1837" s="48"/>
      <c r="CK1837" s="48"/>
      <c r="CL1837" s="48"/>
      <c r="CM1837" s="48"/>
      <c r="CN1837" s="48"/>
      <c r="CO1837" s="48"/>
      <c r="CP1837" s="48"/>
      <c r="CQ1837" s="48"/>
      <c r="CR1837" s="48"/>
      <c r="CS1837" s="48"/>
      <c r="CT1837" s="48"/>
      <c r="CU1837" s="48"/>
      <c r="CV1837" s="48"/>
      <c r="CW1837" s="48"/>
      <c r="CX1837" s="39"/>
      <c r="ML1837" s="135"/>
      <c r="MM1837" s="135"/>
      <c r="MN1837" s="135"/>
      <c r="MO1837" s="135"/>
      <c r="MP1837" s="135"/>
      <c r="MQ1837" s="135"/>
      <c r="MR1837" s="135"/>
      <c r="MS1837" s="135"/>
      <c r="MT1837" s="135"/>
      <c r="MU1837" s="135"/>
      <c r="MV1837" s="135"/>
      <c r="MW1837" s="135"/>
      <c r="MX1837" s="135"/>
      <c r="MY1837" s="135"/>
      <c r="MZ1837" s="135"/>
      <c r="NA1837" s="135"/>
      <c r="NB1837" s="135"/>
      <c r="NC1837" s="135"/>
      <c r="ND1837" s="135"/>
      <c r="NE1837" s="135"/>
      <c r="NF1837" s="135"/>
      <c r="NG1837" s="135"/>
      <c r="NH1837" s="135"/>
      <c r="NI1837" s="135"/>
      <c r="NJ1837" s="135"/>
      <c r="NK1837" s="135"/>
      <c r="NL1837" s="135"/>
      <c r="NM1837" s="135"/>
      <c r="NN1837" s="135"/>
      <c r="NO1837" s="135"/>
      <c r="NP1837" s="135"/>
      <c r="NQ1837" s="39"/>
      <c r="QS1837"/>
      <c r="QT1837"/>
      <c r="QU1837"/>
      <c r="QV1837"/>
      <c r="QW1837"/>
      <c r="QX1837"/>
      <c r="QY1837"/>
      <c r="QZ1837"/>
      <c r="RA1837"/>
      <c r="RB1837" s="39"/>
      <c r="RC1837" s="39"/>
      <c r="RD1837" s="39"/>
    </row>
    <row r="1838" spans="2:472" x14ac:dyDescent="0.2">
      <c r="B1838" s="426"/>
      <c r="C1838" s="427"/>
      <c r="V1838" s="63">
        <v>227</v>
      </c>
      <c r="W1838" s="54" t="s">
        <v>4024</v>
      </c>
      <c r="X1838" s="64">
        <v>90107</v>
      </c>
      <c r="Y1838" s="54" t="s">
        <v>1940</v>
      </c>
      <c r="Z1838" s="63" t="s">
        <v>1341</v>
      </c>
      <c r="AA1838" s="54" t="s">
        <v>433</v>
      </c>
      <c r="AB1838" s="54" t="s">
        <v>391</v>
      </c>
      <c r="AC1838" s="54" t="s">
        <v>1940</v>
      </c>
      <c r="AD1838" s="64" t="s">
        <v>3886</v>
      </c>
      <c r="AE1838" s="64" t="s">
        <v>6628</v>
      </c>
      <c r="AF1838" s="63">
        <v>227</v>
      </c>
      <c r="AG1838" s="54" t="s">
        <v>4024</v>
      </c>
      <c r="AH1838" s="54" t="s">
        <v>4023</v>
      </c>
      <c r="AI1838" s="63" t="s">
        <v>4025</v>
      </c>
      <c r="AJ1838" s="64" t="s">
        <v>4026</v>
      </c>
      <c r="AK1838" s="569">
        <v>3514505</v>
      </c>
      <c r="AL1838" s="64" t="s">
        <v>400</v>
      </c>
      <c r="AM1838" s="64" t="s">
        <v>4029</v>
      </c>
      <c r="AN1838" s="570">
        <v>232093870</v>
      </c>
      <c r="AO1838" s="54"/>
      <c r="AP1838" s="54"/>
      <c r="AQ1838" s="54"/>
      <c r="AR1838" s="54"/>
      <c r="AS1838" s="54"/>
      <c r="AT1838" s="64" t="s">
        <v>6526</v>
      </c>
      <c r="AU1838" s="64"/>
      <c r="AV1838" s="54"/>
      <c r="AW1838" s="54"/>
      <c r="AX1838" s="54"/>
      <c r="AY1838" s="54"/>
      <c r="AZ1838" s="54"/>
      <c r="BA1838" s="54"/>
      <c r="BB1838" s="54"/>
      <c r="BC1838" s="54"/>
      <c r="BD1838" s="64">
        <v>90107</v>
      </c>
      <c r="BE1838" s="54" t="s">
        <v>1940</v>
      </c>
      <c r="BF1838" s="63" t="s">
        <v>1341</v>
      </c>
      <c r="BG1838" s="54" t="s">
        <v>433</v>
      </c>
      <c r="BH1838" s="54" t="s">
        <v>391</v>
      </c>
      <c r="BI1838" s="54" t="s">
        <v>1940</v>
      </c>
      <c r="BJ1838" s="64" t="s">
        <v>3886</v>
      </c>
      <c r="BK1838" s="64" t="s">
        <v>6628</v>
      </c>
      <c r="BL1838" s="54"/>
      <c r="BM1838" s="54"/>
      <c r="BN1838" s="54"/>
      <c r="BO1838" s="39"/>
      <c r="BP1838" s="39"/>
      <c r="BQ1838" s="39"/>
      <c r="BR1838" s="39"/>
      <c r="BS1838" s="47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47"/>
      <c r="CD1838" s="39"/>
      <c r="CE1838" s="39"/>
      <c r="CF1838" s="48"/>
      <c r="CG1838" s="48"/>
      <c r="CH1838" s="48"/>
      <c r="CI1838" s="48"/>
      <c r="CJ1838" s="48"/>
      <c r="CK1838" s="48"/>
      <c r="CL1838" s="48"/>
      <c r="CM1838" s="48"/>
      <c r="CN1838" s="48"/>
      <c r="CO1838" s="48"/>
      <c r="CP1838" s="48"/>
      <c r="CQ1838" s="48"/>
      <c r="CR1838" s="48"/>
      <c r="CS1838" s="48"/>
      <c r="CT1838" s="48"/>
      <c r="CU1838" s="48"/>
      <c r="CV1838" s="48"/>
      <c r="CW1838" s="48"/>
      <c r="CX1838" s="39"/>
      <c r="ML1838" s="135"/>
      <c r="MM1838" s="135"/>
      <c r="MN1838" s="135"/>
      <c r="MO1838" s="135"/>
      <c r="MP1838" s="135"/>
      <c r="MQ1838" s="135"/>
      <c r="MR1838" s="135"/>
      <c r="MS1838" s="135"/>
      <c r="MT1838" s="135"/>
      <c r="MU1838" s="135"/>
      <c r="MV1838" s="135"/>
      <c r="MW1838" s="135"/>
      <c r="MX1838" s="135"/>
      <c r="MY1838" s="135"/>
      <c r="MZ1838" s="135"/>
      <c r="NA1838" s="135"/>
      <c r="NB1838" s="135"/>
      <c r="NC1838" s="135"/>
      <c r="ND1838" s="135"/>
      <c r="NE1838" s="135"/>
      <c r="NF1838" s="135"/>
      <c r="NG1838" s="135"/>
      <c r="NH1838" s="135"/>
      <c r="NI1838" s="135"/>
      <c r="NJ1838" s="135"/>
      <c r="NK1838" s="135"/>
      <c r="NL1838" s="135"/>
      <c r="NM1838" s="135"/>
      <c r="NN1838" s="135"/>
      <c r="NO1838" s="135"/>
      <c r="NP1838" s="135"/>
      <c r="NQ1838" s="39"/>
      <c r="QS1838"/>
      <c r="QT1838"/>
      <c r="QU1838"/>
      <c r="QV1838"/>
      <c r="QW1838"/>
      <c r="QX1838"/>
      <c r="QY1838"/>
      <c r="QZ1838"/>
      <c r="RA1838"/>
      <c r="RB1838" s="39"/>
      <c r="RC1838" s="39"/>
      <c r="RD1838" s="39"/>
    </row>
    <row r="1839" spans="2:472" x14ac:dyDescent="0.2">
      <c r="B1839" s="426"/>
      <c r="C1839" s="427"/>
      <c r="V1839" s="63">
        <v>227</v>
      </c>
      <c r="W1839" s="54" t="s">
        <v>4024</v>
      </c>
      <c r="X1839" s="64">
        <v>90109</v>
      </c>
      <c r="Y1839" s="54" t="s">
        <v>1596</v>
      </c>
      <c r="Z1839" s="63" t="s">
        <v>1341</v>
      </c>
      <c r="AA1839" s="54" t="s">
        <v>433</v>
      </c>
      <c r="AB1839" s="54" t="s">
        <v>391</v>
      </c>
      <c r="AC1839" s="54" t="s">
        <v>1596</v>
      </c>
      <c r="AD1839" s="64" t="s">
        <v>3886</v>
      </c>
      <c r="AE1839" s="64" t="s">
        <v>6628</v>
      </c>
      <c r="AF1839" s="63">
        <v>227</v>
      </c>
      <c r="AG1839" s="54" t="s">
        <v>4024</v>
      </c>
      <c r="AH1839" s="54" t="s">
        <v>4023</v>
      </c>
      <c r="AI1839" s="63" t="s">
        <v>4025</v>
      </c>
      <c r="AJ1839" s="64" t="s">
        <v>4026</v>
      </c>
      <c r="AK1839" s="569">
        <v>3514505</v>
      </c>
      <c r="AL1839" s="64" t="s">
        <v>400</v>
      </c>
      <c r="AM1839" s="64" t="s">
        <v>4029</v>
      </c>
      <c r="AN1839" s="570">
        <v>232093870</v>
      </c>
      <c r="AO1839" s="54"/>
      <c r="AP1839" s="54"/>
      <c r="AQ1839" s="54"/>
      <c r="AR1839" s="54"/>
      <c r="AS1839" s="54"/>
      <c r="AT1839" s="64" t="s">
        <v>6526</v>
      </c>
      <c r="AU1839" s="64"/>
      <c r="AV1839" s="54"/>
      <c r="AW1839" s="54"/>
      <c r="AX1839" s="54"/>
      <c r="AY1839" s="54"/>
      <c r="AZ1839" s="54"/>
      <c r="BA1839" s="54"/>
      <c r="BB1839" s="54"/>
      <c r="BC1839" s="54"/>
      <c r="BD1839" s="64">
        <v>90109</v>
      </c>
      <c r="BE1839" s="54" t="s">
        <v>1596</v>
      </c>
      <c r="BF1839" s="63" t="s">
        <v>1341</v>
      </c>
      <c r="BG1839" s="54" t="s">
        <v>433</v>
      </c>
      <c r="BH1839" s="54" t="s">
        <v>391</v>
      </c>
      <c r="BI1839" s="54" t="s">
        <v>1596</v>
      </c>
      <c r="BJ1839" s="64" t="s">
        <v>3886</v>
      </c>
      <c r="BK1839" s="64" t="s">
        <v>6628</v>
      </c>
      <c r="BL1839" s="54"/>
      <c r="BM1839" s="54"/>
      <c r="BN1839" s="54"/>
      <c r="BO1839" s="39"/>
      <c r="BP1839" s="39"/>
      <c r="BQ1839" s="39"/>
      <c r="BR1839" s="39"/>
      <c r="BS1839" s="47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47"/>
      <c r="CD1839" s="39"/>
      <c r="CE1839" s="39"/>
      <c r="CF1839" s="48"/>
      <c r="CG1839" s="48"/>
      <c r="CH1839" s="48"/>
      <c r="CI1839" s="48"/>
      <c r="CJ1839" s="48"/>
      <c r="CK1839" s="48"/>
      <c r="CL1839" s="48"/>
      <c r="CM1839" s="48"/>
      <c r="CN1839" s="48"/>
      <c r="CO1839" s="48"/>
      <c r="CP1839" s="48"/>
      <c r="CQ1839" s="48"/>
      <c r="CR1839" s="48"/>
      <c r="CS1839" s="48"/>
      <c r="CT1839" s="48"/>
      <c r="CU1839" s="48"/>
      <c r="CV1839" s="48"/>
      <c r="CW1839" s="48"/>
      <c r="CX1839" s="39"/>
      <c r="ML1839" s="135"/>
      <c r="MM1839" s="135"/>
      <c r="MN1839" s="135"/>
      <c r="MO1839" s="135"/>
      <c r="MP1839" s="135"/>
      <c r="MQ1839" s="135"/>
      <c r="MR1839" s="135"/>
      <c r="MS1839" s="135"/>
      <c r="MT1839" s="135"/>
      <c r="MU1839" s="135"/>
      <c r="MV1839" s="135"/>
      <c r="MW1839" s="135"/>
      <c r="MX1839" s="135"/>
      <c r="MY1839" s="135"/>
      <c r="MZ1839" s="135"/>
      <c r="NA1839" s="135"/>
      <c r="NB1839" s="135"/>
      <c r="NC1839" s="135"/>
      <c r="ND1839" s="135"/>
      <c r="NE1839" s="135"/>
      <c r="NF1839" s="135"/>
      <c r="NG1839" s="135"/>
      <c r="NH1839" s="135"/>
      <c r="NI1839" s="135"/>
      <c r="NJ1839" s="135"/>
      <c r="NK1839" s="135"/>
      <c r="NL1839" s="135"/>
      <c r="NM1839" s="135"/>
      <c r="NN1839" s="135"/>
      <c r="NO1839" s="135"/>
      <c r="NP1839" s="135"/>
      <c r="NQ1839" s="39"/>
      <c r="QS1839"/>
      <c r="QT1839"/>
      <c r="QU1839"/>
      <c r="QV1839"/>
      <c r="QW1839"/>
      <c r="QX1839"/>
      <c r="QY1839"/>
      <c r="QZ1839"/>
      <c r="RA1839"/>
      <c r="RB1839" s="39"/>
      <c r="RC1839" s="39"/>
      <c r="RD1839" s="39"/>
    </row>
    <row r="1840" spans="2:472" x14ac:dyDescent="0.2">
      <c r="B1840" s="426"/>
      <c r="C1840" s="427"/>
      <c r="V1840" s="63">
        <v>227</v>
      </c>
      <c r="W1840" s="54" t="s">
        <v>4024</v>
      </c>
      <c r="X1840" s="64">
        <v>90110</v>
      </c>
      <c r="Y1840" s="54" t="s">
        <v>1259</v>
      </c>
      <c r="Z1840" s="63" t="s">
        <v>1341</v>
      </c>
      <c r="AA1840" s="54" t="s">
        <v>433</v>
      </c>
      <c r="AB1840" s="54" t="s">
        <v>391</v>
      </c>
      <c r="AC1840" s="54" t="s">
        <v>1259</v>
      </c>
      <c r="AD1840" s="64" t="s">
        <v>3886</v>
      </c>
      <c r="AE1840" s="64" t="s">
        <v>6628</v>
      </c>
      <c r="AF1840" s="63">
        <v>227</v>
      </c>
      <c r="AG1840" s="54" t="s">
        <v>4024</v>
      </c>
      <c r="AH1840" s="54" t="s">
        <v>4023</v>
      </c>
      <c r="AI1840" s="63" t="s">
        <v>4025</v>
      </c>
      <c r="AJ1840" s="64" t="s">
        <v>4026</v>
      </c>
      <c r="AK1840" s="569">
        <v>3514505</v>
      </c>
      <c r="AL1840" s="64" t="s">
        <v>400</v>
      </c>
      <c r="AM1840" s="64" t="s">
        <v>4029</v>
      </c>
      <c r="AN1840" s="570">
        <v>232093870</v>
      </c>
      <c r="AO1840" s="54"/>
      <c r="AP1840" s="54"/>
      <c r="AQ1840" s="54"/>
      <c r="AR1840" s="54"/>
      <c r="AS1840" s="54"/>
      <c r="AT1840" s="64" t="s">
        <v>6526</v>
      </c>
      <c r="AU1840" s="64"/>
      <c r="AV1840" s="54"/>
      <c r="AW1840" s="54"/>
      <c r="AX1840" s="54"/>
      <c r="AY1840" s="54"/>
      <c r="AZ1840" s="54"/>
      <c r="BA1840" s="54"/>
      <c r="BB1840" s="54"/>
      <c r="BC1840" s="54"/>
      <c r="BD1840" s="64">
        <v>90110</v>
      </c>
      <c r="BE1840" s="54" t="s">
        <v>1259</v>
      </c>
      <c r="BF1840" s="63" t="s">
        <v>1341</v>
      </c>
      <c r="BG1840" s="54" t="s">
        <v>433</v>
      </c>
      <c r="BH1840" s="54" t="s">
        <v>391</v>
      </c>
      <c r="BI1840" s="54" t="s">
        <v>1259</v>
      </c>
      <c r="BJ1840" s="64" t="s">
        <v>3886</v>
      </c>
      <c r="BK1840" s="64" t="s">
        <v>6628</v>
      </c>
      <c r="BL1840" s="54"/>
      <c r="BM1840" s="54"/>
      <c r="BN1840" s="54"/>
      <c r="BO1840" s="39"/>
      <c r="BP1840" s="39"/>
      <c r="BQ1840" s="39"/>
      <c r="BR1840" s="39"/>
      <c r="BS1840" s="47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47"/>
      <c r="CD1840" s="39"/>
      <c r="CE1840" s="39"/>
      <c r="CF1840" s="48"/>
      <c r="CG1840" s="48"/>
      <c r="CH1840" s="48"/>
      <c r="CI1840" s="48"/>
      <c r="CJ1840" s="48"/>
      <c r="CK1840" s="48"/>
      <c r="CL1840" s="48"/>
      <c r="CM1840" s="48"/>
      <c r="CN1840" s="48"/>
      <c r="CO1840" s="48"/>
      <c r="CP1840" s="48"/>
      <c r="CQ1840" s="48"/>
      <c r="CR1840" s="48"/>
      <c r="CS1840" s="48"/>
      <c r="CT1840" s="48"/>
      <c r="CU1840" s="48"/>
      <c r="CV1840" s="48"/>
      <c r="CW1840" s="48"/>
      <c r="CX1840" s="39"/>
      <c r="ML1840" s="135"/>
      <c r="MM1840" s="135"/>
      <c r="MN1840" s="135"/>
      <c r="MO1840" s="135"/>
      <c r="MP1840" s="135"/>
      <c r="MQ1840" s="135"/>
      <c r="MR1840" s="135"/>
      <c r="MS1840" s="135"/>
      <c r="MT1840" s="135"/>
      <c r="MU1840" s="135"/>
      <c r="MV1840" s="135"/>
      <c r="MW1840" s="135"/>
      <c r="MX1840" s="135"/>
      <c r="MY1840" s="135"/>
      <c r="MZ1840" s="135"/>
      <c r="NA1840" s="135"/>
      <c r="NB1840" s="135"/>
      <c r="NC1840" s="135"/>
      <c r="ND1840" s="135"/>
      <c r="NE1840" s="135"/>
      <c r="NF1840" s="135"/>
      <c r="NG1840" s="135"/>
      <c r="NH1840" s="135"/>
      <c r="NI1840" s="135"/>
      <c r="NJ1840" s="135"/>
      <c r="NK1840" s="135"/>
      <c r="NL1840" s="135"/>
      <c r="NM1840" s="135"/>
      <c r="NN1840" s="135"/>
      <c r="NO1840" s="135"/>
      <c r="NP1840" s="135"/>
      <c r="NQ1840" s="39"/>
      <c r="QS1840"/>
      <c r="QT1840"/>
      <c r="QU1840"/>
      <c r="QV1840"/>
      <c r="QW1840"/>
      <c r="QX1840"/>
      <c r="QY1840"/>
      <c r="QZ1840"/>
      <c r="RA1840"/>
      <c r="RB1840" s="39"/>
      <c r="RC1840" s="39"/>
      <c r="RD1840" s="39"/>
    </row>
    <row r="1841" spans="2:472" x14ac:dyDescent="0.2">
      <c r="B1841" s="426"/>
      <c r="C1841" s="427"/>
      <c r="V1841" s="63">
        <v>227</v>
      </c>
      <c r="W1841" s="54" t="s">
        <v>4024</v>
      </c>
      <c r="X1841" s="64">
        <v>90114</v>
      </c>
      <c r="Y1841" s="54" t="s">
        <v>2457</v>
      </c>
      <c r="Z1841" s="63" t="s">
        <v>1341</v>
      </c>
      <c r="AA1841" s="54" t="s">
        <v>433</v>
      </c>
      <c r="AB1841" s="54" t="s">
        <v>391</v>
      </c>
      <c r="AC1841" s="54" t="s">
        <v>6649</v>
      </c>
      <c r="AD1841" s="64" t="s">
        <v>3886</v>
      </c>
      <c r="AE1841" s="64" t="s">
        <v>6628</v>
      </c>
      <c r="AF1841" s="63">
        <v>227</v>
      </c>
      <c r="AG1841" s="54" t="s">
        <v>4024</v>
      </c>
      <c r="AH1841" s="54" t="s">
        <v>4023</v>
      </c>
      <c r="AI1841" s="63" t="s">
        <v>4025</v>
      </c>
      <c r="AJ1841" s="64" t="s">
        <v>4026</v>
      </c>
      <c r="AK1841" s="569">
        <v>3514505</v>
      </c>
      <c r="AL1841" s="64" t="s">
        <v>400</v>
      </c>
      <c r="AM1841" s="64" t="s">
        <v>4029</v>
      </c>
      <c r="AN1841" s="570">
        <v>232093870</v>
      </c>
      <c r="AO1841" s="54"/>
      <c r="AP1841" s="54"/>
      <c r="AQ1841" s="54"/>
      <c r="AR1841" s="54"/>
      <c r="AS1841" s="54"/>
      <c r="AT1841" s="64" t="s">
        <v>6526</v>
      </c>
      <c r="AU1841" s="64"/>
      <c r="AV1841" s="54"/>
      <c r="AW1841" s="54"/>
      <c r="AX1841" s="54"/>
      <c r="AY1841" s="54"/>
      <c r="AZ1841" s="54"/>
      <c r="BA1841" s="54"/>
      <c r="BB1841" s="54"/>
      <c r="BC1841" s="54"/>
      <c r="BD1841" s="64">
        <v>90114</v>
      </c>
      <c r="BE1841" s="54" t="s">
        <v>2457</v>
      </c>
      <c r="BF1841" s="63" t="s">
        <v>1341</v>
      </c>
      <c r="BG1841" s="54" t="s">
        <v>433</v>
      </c>
      <c r="BH1841" s="54" t="s">
        <v>391</v>
      </c>
      <c r="BI1841" s="54" t="s">
        <v>6649</v>
      </c>
      <c r="BJ1841" s="64" t="s">
        <v>3886</v>
      </c>
      <c r="BK1841" s="64" t="s">
        <v>6628</v>
      </c>
      <c r="BL1841" s="54"/>
      <c r="BM1841" s="54"/>
      <c r="BN1841" s="54"/>
      <c r="BO1841" s="39"/>
      <c r="BP1841" s="39"/>
      <c r="BQ1841" s="39"/>
      <c r="BR1841" s="39"/>
      <c r="BS1841" s="47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47"/>
      <c r="CD1841" s="39"/>
      <c r="CE1841" s="39"/>
      <c r="CF1841" s="48"/>
      <c r="CG1841" s="48"/>
      <c r="CH1841" s="48"/>
      <c r="CI1841" s="48"/>
      <c r="CJ1841" s="48"/>
      <c r="CK1841" s="48"/>
      <c r="CL1841" s="48"/>
      <c r="CM1841" s="48"/>
      <c r="CN1841" s="48"/>
      <c r="CO1841" s="48"/>
      <c r="CP1841" s="48"/>
      <c r="CQ1841" s="48"/>
      <c r="CR1841" s="48"/>
      <c r="CS1841" s="48"/>
      <c r="CT1841" s="48"/>
      <c r="CU1841" s="48"/>
      <c r="CV1841" s="48"/>
      <c r="CW1841" s="48"/>
      <c r="CX1841" s="39"/>
      <c r="ML1841" s="135"/>
      <c r="MM1841" s="135"/>
      <c r="MN1841" s="135"/>
      <c r="MO1841" s="135"/>
      <c r="MP1841" s="135"/>
      <c r="MQ1841" s="135"/>
      <c r="MR1841" s="135"/>
      <c r="MS1841" s="135"/>
      <c r="MT1841" s="135"/>
      <c r="MU1841" s="135"/>
      <c r="MV1841" s="135"/>
      <c r="MW1841" s="135"/>
      <c r="MX1841" s="135"/>
      <c r="MY1841" s="135"/>
      <c r="MZ1841" s="135"/>
      <c r="NA1841" s="135"/>
      <c r="NB1841" s="135"/>
      <c r="NC1841" s="135"/>
      <c r="ND1841" s="135"/>
      <c r="NE1841" s="135"/>
      <c r="NF1841" s="135"/>
      <c r="NG1841" s="135"/>
      <c r="NH1841" s="135"/>
      <c r="NI1841" s="135"/>
      <c r="NJ1841" s="135"/>
      <c r="NK1841" s="135"/>
      <c r="NL1841" s="135"/>
      <c r="NM1841" s="135"/>
      <c r="NN1841" s="135"/>
      <c r="NO1841" s="135"/>
      <c r="NP1841" s="135"/>
      <c r="NQ1841" s="39"/>
      <c r="QS1841"/>
      <c r="QT1841"/>
      <c r="QU1841"/>
      <c r="QV1841"/>
      <c r="QW1841"/>
      <c r="QX1841"/>
      <c r="QY1841"/>
      <c r="QZ1841"/>
      <c r="RA1841"/>
      <c r="RB1841" s="39"/>
      <c r="RC1841" s="39"/>
      <c r="RD1841" s="39"/>
    </row>
    <row r="1842" spans="2:472" x14ac:dyDescent="0.2">
      <c r="B1842" s="426"/>
      <c r="C1842" s="427"/>
      <c r="V1842" s="63">
        <v>227</v>
      </c>
      <c r="W1842" s="54" t="s">
        <v>4024</v>
      </c>
      <c r="X1842" s="64">
        <v>90115</v>
      </c>
      <c r="Y1842" s="54" t="s">
        <v>2601</v>
      </c>
      <c r="Z1842" s="63" t="s">
        <v>1341</v>
      </c>
      <c r="AA1842" s="54" t="s">
        <v>433</v>
      </c>
      <c r="AB1842" s="54" t="s">
        <v>391</v>
      </c>
      <c r="AC1842" s="54" t="s">
        <v>6650</v>
      </c>
      <c r="AD1842" s="64" t="s">
        <v>3886</v>
      </c>
      <c r="AE1842" s="64" t="s">
        <v>6628</v>
      </c>
      <c r="AF1842" s="63">
        <v>227</v>
      </c>
      <c r="AG1842" s="54" t="s">
        <v>4024</v>
      </c>
      <c r="AH1842" s="54" t="s">
        <v>4023</v>
      </c>
      <c r="AI1842" s="63" t="s">
        <v>4025</v>
      </c>
      <c r="AJ1842" s="64" t="s">
        <v>4026</v>
      </c>
      <c r="AK1842" s="569">
        <v>3514505</v>
      </c>
      <c r="AL1842" s="64" t="s">
        <v>400</v>
      </c>
      <c r="AM1842" s="64" t="s">
        <v>4029</v>
      </c>
      <c r="AN1842" s="570">
        <v>232093870</v>
      </c>
      <c r="AO1842" s="54"/>
      <c r="AP1842" s="54"/>
      <c r="AQ1842" s="54"/>
      <c r="AR1842" s="54"/>
      <c r="AS1842" s="54"/>
      <c r="AT1842" s="64" t="s">
        <v>6526</v>
      </c>
      <c r="AU1842" s="64"/>
      <c r="AV1842" s="54"/>
      <c r="AW1842" s="54"/>
      <c r="AX1842" s="54"/>
      <c r="AY1842" s="54"/>
      <c r="AZ1842" s="54"/>
      <c r="BA1842" s="54"/>
      <c r="BB1842" s="54"/>
      <c r="BC1842" s="54"/>
      <c r="BD1842" s="64">
        <v>90115</v>
      </c>
      <c r="BE1842" s="54" t="s">
        <v>2601</v>
      </c>
      <c r="BF1842" s="63" t="s">
        <v>1341</v>
      </c>
      <c r="BG1842" s="54" t="s">
        <v>433</v>
      </c>
      <c r="BH1842" s="54" t="s">
        <v>391</v>
      </c>
      <c r="BI1842" s="54" t="s">
        <v>6650</v>
      </c>
      <c r="BJ1842" s="64" t="s">
        <v>3886</v>
      </c>
      <c r="BK1842" s="64" t="s">
        <v>6628</v>
      </c>
      <c r="BL1842" s="54"/>
      <c r="BM1842" s="54"/>
      <c r="BN1842" s="54"/>
      <c r="BO1842" s="39"/>
      <c r="BP1842" s="39"/>
      <c r="BQ1842" s="39"/>
      <c r="BR1842" s="39"/>
      <c r="BS1842" s="47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47"/>
      <c r="CD1842" s="39"/>
      <c r="CE1842" s="39"/>
      <c r="CF1842" s="48"/>
      <c r="CG1842" s="48"/>
      <c r="CH1842" s="48"/>
      <c r="CI1842" s="48"/>
      <c r="CJ1842" s="48"/>
      <c r="CK1842" s="48"/>
      <c r="CL1842" s="48"/>
      <c r="CM1842" s="48"/>
      <c r="CN1842" s="48"/>
      <c r="CO1842" s="48"/>
      <c r="CP1842" s="48"/>
      <c r="CQ1842" s="48"/>
      <c r="CR1842" s="48"/>
      <c r="CS1842" s="48"/>
      <c r="CT1842" s="48"/>
      <c r="CU1842" s="48"/>
      <c r="CV1842" s="48"/>
      <c r="CW1842" s="48"/>
      <c r="CX1842" s="39"/>
      <c r="ML1842" s="135"/>
      <c r="MM1842" s="135"/>
      <c r="MN1842" s="135"/>
      <c r="MO1842" s="135"/>
      <c r="MP1842" s="135"/>
      <c r="MQ1842" s="135"/>
      <c r="MR1842" s="135"/>
      <c r="MS1842" s="135"/>
      <c r="MT1842" s="135"/>
      <c r="MU1842" s="135"/>
      <c r="MV1842" s="135"/>
      <c r="MW1842" s="135"/>
      <c r="MX1842" s="135"/>
      <c r="MY1842" s="135"/>
      <c r="MZ1842" s="135"/>
      <c r="NA1842" s="135"/>
      <c r="NB1842" s="135"/>
      <c r="NC1842" s="135"/>
      <c r="ND1842" s="135"/>
      <c r="NE1842" s="135"/>
      <c r="NF1842" s="135"/>
      <c r="NG1842" s="135"/>
      <c r="NH1842" s="135"/>
      <c r="NI1842" s="135"/>
      <c r="NJ1842" s="135"/>
      <c r="NK1842" s="135"/>
      <c r="NL1842" s="135"/>
      <c r="NM1842" s="135"/>
      <c r="NN1842" s="135"/>
      <c r="NO1842" s="135"/>
      <c r="NP1842" s="135"/>
      <c r="NQ1842" s="39"/>
      <c r="QS1842"/>
      <c r="QT1842"/>
      <c r="QU1842"/>
      <c r="QV1842"/>
      <c r="QW1842"/>
      <c r="QX1842"/>
      <c r="QY1842"/>
      <c r="QZ1842"/>
      <c r="RA1842"/>
      <c r="RB1842" s="39"/>
      <c r="RC1842" s="39"/>
      <c r="RD1842" s="39"/>
    </row>
    <row r="1843" spans="2:472" x14ac:dyDescent="0.2">
      <c r="B1843" s="426"/>
      <c r="C1843" s="427"/>
      <c r="V1843" s="63">
        <v>227</v>
      </c>
      <c r="W1843" s="54" t="s">
        <v>4024</v>
      </c>
      <c r="X1843" s="64">
        <v>90116</v>
      </c>
      <c r="Y1843" s="54" t="s">
        <v>1853</v>
      </c>
      <c r="Z1843" s="63" t="s">
        <v>1341</v>
      </c>
      <c r="AA1843" s="54" t="s">
        <v>433</v>
      </c>
      <c r="AB1843" s="54" t="s">
        <v>391</v>
      </c>
      <c r="AC1843" s="54" t="s">
        <v>6651</v>
      </c>
      <c r="AD1843" s="64" t="s">
        <v>3886</v>
      </c>
      <c r="AE1843" s="64" t="s">
        <v>6628</v>
      </c>
      <c r="AF1843" s="63">
        <v>227</v>
      </c>
      <c r="AG1843" s="54" t="s">
        <v>4024</v>
      </c>
      <c r="AH1843" s="54" t="s">
        <v>4023</v>
      </c>
      <c r="AI1843" s="63" t="s">
        <v>4025</v>
      </c>
      <c r="AJ1843" s="64" t="s">
        <v>4026</v>
      </c>
      <c r="AK1843" s="569">
        <v>3514505</v>
      </c>
      <c r="AL1843" s="64" t="s">
        <v>400</v>
      </c>
      <c r="AM1843" s="64" t="s">
        <v>4029</v>
      </c>
      <c r="AN1843" s="570">
        <v>232093870</v>
      </c>
      <c r="AO1843" s="54"/>
      <c r="AP1843" s="54"/>
      <c r="AQ1843" s="54"/>
      <c r="AR1843" s="54"/>
      <c r="AS1843" s="54"/>
      <c r="AT1843" s="64" t="s">
        <v>6526</v>
      </c>
      <c r="AU1843" s="64"/>
      <c r="AV1843" s="54"/>
      <c r="AW1843" s="54"/>
      <c r="AX1843" s="54"/>
      <c r="AY1843" s="54"/>
      <c r="AZ1843" s="54"/>
      <c r="BA1843" s="54"/>
      <c r="BB1843" s="54"/>
      <c r="BC1843" s="54"/>
      <c r="BD1843" s="64">
        <v>90116</v>
      </c>
      <c r="BE1843" s="54" t="s">
        <v>1853</v>
      </c>
      <c r="BF1843" s="63" t="s">
        <v>1341</v>
      </c>
      <c r="BG1843" s="54" t="s">
        <v>433</v>
      </c>
      <c r="BH1843" s="54" t="s">
        <v>391</v>
      </c>
      <c r="BI1843" s="54" t="s">
        <v>6651</v>
      </c>
      <c r="BJ1843" s="64" t="s">
        <v>3886</v>
      </c>
      <c r="BK1843" s="64" t="s">
        <v>6628</v>
      </c>
      <c r="BL1843" s="54"/>
      <c r="BM1843" s="54"/>
      <c r="BN1843" s="54"/>
      <c r="BO1843" s="39"/>
      <c r="BP1843" s="39"/>
      <c r="BQ1843" s="39"/>
      <c r="BR1843" s="39"/>
      <c r="BS1843" s="47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47"/>
      <c r="CD1843" s="39"/>
      <c r="CE1843" s="39"/>
      <c r="CF1843" s="48"/>
      <c r="CG1843" s="48"/>
      <c r="CH1843" s="48"/>
      <c r="CI1843" s="48"/>
      <c r="CJ1843" s="48"/>
      <c r="CK1843" s="48"/>
      <c r="CL1843" s="48"/>
      <c r="CM1843" s="48"/>
      <c r="CN1843" s="48"/>
      <c r="CO1843" s="48"/>
      <c r="CP1843" s="48"/>
      <c r="CQ1843" s="48"/>
      <c r="CR1843" s="48"/>
      <c r="CS1843" s="48"/>
      <c r="CT1843" s="48"/>
      <c r="CU1843" s="48"/>
      <c r="CV1843" s="48"/>
      <c r="CW1843" s="48"/>
      <c r="CX1843" s="39"/>
      <c r="ML1843" s="135"/>
      <c r="MM1843" s="135"/>
      <c r="MN1843" s="135"/>
      <c r="MO1843" s="135"/>
      <c r="MP1843" s="135"/>
      <c r="MQ1843" s="135"/>
      <c r="MR1843" s="135"/>
      <c r="MS1843" s="135"/>
      <c r="MT1843" s="135"/>
      <c r="MU1843" s="135"/>
      <c r="MV1843" s="135"/>
      <c r="MW1843" s="135"/>
      <c r="MX1843" s="135"/>
      <c r="MY1843" s="135"/>
      <c r="MZ1843" s="135"/>
      <c r="NA1843" s="135"/>
      <c r="NB1843" s="135"/>
      <c r="NC1843" s="135"/>
      <c r="ND1843" s="135"/>
      <c r="NE1843" s="135"/>
      <c r="NF1843" s="135"/>
      <c r="NG1843" s="135"/>
      <c r="NH1843" s="135"/>
      <c r="NI1843" s="135"/>
      <c r="NJ1843" s="135"/>
      <c r="NK1843" s="135"/>
      <c r="NL1843" s="135"/>
      <c r="NM1843" s="135"/>
      <c r="NN1843" s="135"/>
      <c r="NO1843" s="135"/>
      <c r="NP1843" s="135"/>
      <c r="NQ1843" s="39"/>
      <c r="QS1843"/>
      <c r="QT1843"/>
      <c r="QU1843"/>
      <c r="QV1843"/>
      <c r="QW1843"/>
      <c r="QX1843"/>
      <c r="QY1843"/>
      <c r="QZ1843"/>
      <c r="RA1843"/>
      <c r="RB1843" s="39"/>
      <c r="RC1843" s="39"/>
      <c r="RD1843" s="39"/>
    </row>
    <row r="1844" spans="2:472" x14ac:dyDescent="0.2">
      <c r="B1844" s="426"/>
      <c r="C1844" s="427"/>
      <c r="V1844" s="63">
        <v>227</v>
      </c>
      <c r="W1844" s="54" t="s">
        <v>4024</v>
      </c>
      <c r="X1844" s="64">
        <v>180601</v>
      </c>
      <c r="Y1844" s="54" t="s">
        <v>940</v>
      </c>
      <c r="Z1844" s="63" t="s">
        <v>1341</v>
      </c>
      <c r="AA1844" s="54" t="s">
        <v>667</v>
      </c>
      <c r="AB1844" s="54" t="s">
        <v>400</v>
      </c>
      <c r="AC1844" s="54" t="s">
        <v>940</v>
      </c>
      <c r="AD1844" s="64" t="s">
        <v>3886</v>
      </c>
      <c r="AE1844" s="64" t="s">
        <v>6628</v>
      </c>
      <c r="AF1844" s="63">
        <v>227</v>
      </c>
      <c r="AG1844" s="54" t="s">
        <v>4024</v>
      </c>
      <c r="AH1844" s="54" t="s">
        <v>4023</v>
      </c>
      <c r="AI1844" s="63" t="s">
        <v>4025</v>
      </c>
      <c r="AJ1844" s="64" t="s">
        <v>4026</v>
      </c>
      <c r="AK1844" s="569">
        <v>3514505</v>
      </c>
      <c r="AL1844" s="64" t="s">
        <v>400</v>
      </c>
      <c r="AM1844" s="64" t="s">
        <v>4029</v>
      </c>
      <c r="AN1844" s="570">
        <v>232093870</v>
      </c>
      <c r="AO1844" s="54"/>
      <c r="AP1844" s="54"/>
      <c r="AQ1844" s="54"/>
      <c r="AR1844" s="54"/>
      <c r="AS1844" s="54"/>
      <c r="AT1844" s="64" t="s">
        <v>6526</v>
      </c>
      <c r="AU1844" s="64"/>
      <c r="AV1844" s="54"/>
      <c r="AW1844" s="54"/>
      <c r="AX1844" s="54"/>
      <c r="AY1844" s="54"/>
      <c r="AZ1844" s="54"/>
      <c r="BA1844" s="54"/>
      <c r="BB1844" s="54"/>
      <c r="BC1844" s="54"/>
      <c r="BD1844" s="64">
        <v>180601</v>
      </c>
      <c r="BE1844" s="54" t="s">
        <v>940</v>
      </c>
      <c r="BF1844" s="63" t="s">
        <v>1341</v>
      </c>
      <c r="BG1844" s="54" t="s">
        <v>667</v>
      </c>
      <c r="BH1844" s="54" t="s">
        <v>400</v>
      </c>
      <c r="BI1844" s="54" t="s">
        <v>940</v>
      </c>
      <c r="BJ1844" s="64" t="s">
        <v>3886</v>
      </c>
      <c r="BK1844" s="64" t="s">
        <v>6628</v>
      </c>
      <c r="BL1844" s="54"/>
      <c r="BM1844" s="54"/>
      <c r="BN1844" s="54"/>
      <c r="BO1844" s="39"/>
      <c r="BP1844" s="39"/>
      <c r="BQ1844" s="39"/>
      <c r="BR1844" s="39"/>
      <c r="BS1844" s="47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47"/>
      <c r="CD1844" s="39"/>
      <c r="CE1844" s="39"/>
      <c r="CF1844" s="48"/>
      <c r="CG1844" s="48"/>
      <c r="CH1844" s="48"/>
      <c r="CI1844" s="48"/>
      <c r="CJ1844" s="48"/>
      <c r="CK1844" s="48"/>
      <c r="CL1844" s="48"/>
      <c r="CM1844" s="48"/>
      <c r="CN1844" s="48"/>
      <c r="CO1844" s="48"/>
      <c r="CP1844" s="48"/>
      <c r="CQ1844" s="48"/>
      <c r="CR1844" s="48"/>
      <c r="CS1844" s="48"/>
      <c r="CT1844" s="48"/>
      <c r="CU1844" s="48"/>
      <c r="CV1844" s="48"/>
      <c r="CW1844" s="48"/>
      <c r="CX1844" s="39"/>
      <c r="ML1844" s="135"/>
      <c r="MM1844" s="135"/>
      <c r="MN1844" s="135"/>
      <c r="MO1844" s="135"/>
      <c r="MP1844" s="135"/>
      <c r="MQ1844" s="135"/>
      <c r="MR1844" s="135"/>
      <c r="MS1844" s="135"/>
      <c r="MT1844" s="135"/>
      <c r="MU1844" s="135"/>
      <c r="MV1844" s="135"/>
      <c r="MW1844" s="135"/>
      <c r="MX1844" s="135"/>
      <c r="MY1844" s="135"/>
      <c r="MZ1844" s="135"/>
      <c r="NA1844" s="135"/>
      <c r="NB1844" s="135"/>
      <c r="NC1844" s="135"/>
      <c r="ND1844" s="135"/>
      <c r="NE1844" s="135"/>
      <c r="NF1844" s="135"/>
      <c r="NG1844" s="135"/>
      <c r="NH1844" s="135"/>
      <c r="NI1844" s="135"/>
      <c r="NJ1844" s="135"/>
      <c r="NK1844" s="135"/>
      <c r="NL1844" s="135"/>
      <c r="NM1844" s="135"/>
      <c r="NN1844" s="135"/>
      <c r="NO1844" s="135"/>
      <c r="NP1844" s="135"/>
      <c r="NQ1844" s="39"/>
      <c r="QS1844"/>
      <c r="QT1844"/>
      <c r="QU1844"/>
      <c r="QV1844"/>
      <c r="QW1844"/>
      <c r="QX1844"/>
      <c r="QY1844"/>
      <c r="QZ1844"/>
      <c r="RA1844"/>
      <c r="RB1844" s="39"/>
      <c r="RC1844" s="39"/>
      <c r="RD1844" s="39"/>
    </row>
    <row r="1845" spans="2:472" x14ac:dyDescent="0.2">
      <c r="B1845" s="426"/>
      <c r="C1845" s="427"/>
      <c r="V1845" s="63">
        <v>227</v>
      </c>
      <c r="W1845" s="54" t="s">
        <v>4024</v>
      </c>
      <c r="X1845" s="64">
        <v>180602</v>
      </c>
      <c r="Y1845" s="54" t="s">
        <v>1257</v>
      </c>
      <c r="Z1845" s="63" t="s">
        <v>1341</v>
      </c>
      <c r="AA1845" s="54" t="s">
        <v>667</v>
      </c>
      <c r="AB1845" s="54" t="s">
        <v>400</v>
      </c>
      <c r="AC1845" s="54" t="s">
        <v>1257</v>
      </c>
      <c r="AD1845" s="64" t="s">
        <v>3886</v>
      </c>
      <c r="AE1845" s="64" t="s">
        <v>6628</v>
      </c>
      <c r="AF1845" s="63">
        <v>227</v>
      </c>
      <c r="AG1845" s="54" t="s">
        <v>4024</v>
      </c>
      <c r="AH1845" s="54" t="s">
        <v>4023</v>
      </c>
      <c r="AI1845" s="63" t="s">
        <v>4025</v>
      </c>
      <c r="AJ1845" s="64" t="s">
        <v>4026</v>
      </c>
      <c r="AK1845" s="569">
        <v>3514505</v>
      </c>
      <c r="AL1845" s="64" t="s">
        <v>400</v>
      </c>
      <c r="AM1845" s="64" t="s">
        <v>4029</v>
      </c>
      <c r="AN1845" s="570">
        <v>232093870</v>
      </c>
      <c r="AO1845" s="54"/>
      <c r="AP1845" s="54"/>
      <c r="AQ1845" s="54"/>
      <c r="AR1845" s="54"/>
      <c r="AS1845" s="54"/>
      <c r="AT1845" s="64" t="s">
        <v>6526</v>
      </c>
      <c r="AU1845" s="64"/>
      <c r="AV1845" s="54"/>
      <c r="AW1845" s="54"/>
      <c r="AX1845" s="54"/>
      <c r="AY1845" s="54"/>
      <c r="AZ1845" s="54"/>
      <c r="BA1845" s="54"/>
      <c r="BB1845" s="54"/>
      <c r="BC1845" s="54"/>
      <c r="BD1845" s="64">
        <v>180602</v>
      </c>
      <c r="BE1845" s="54" t="s">
        <v>1257</v>
      </c>
      <c r="BF1845" s="63" t="s">
        <v>1341</v>
      </c>
      <c r="BG1845" s="54" t="s">
        <v>667</v>
      </c>
      <c r="BH1845" s="54" t="s">
        <v>400</v>
      </c>
      <c r="BI1845" s="54" t="s">
        <v>1257</v>
      </c>
      <c r="BJ1845" s="64" t="s">
        <v>3886</v>
      </c>
      <c r="BK1845" s="64" t="s">
        <v>6628</v>
      </c>
      <c r="BL1845" s="54"/>
      <c r="BM1845" s="54"/>
      <c r="BN1845" s="54"/>
      <c r="BO1845" s="39"/>
      <c r="BP1845" s="39"/>
      <c r="BQ1845" s="39"/>
      <c r="BR1845" s="39"/>
      <c r="BS1845" s="47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47"/>
      <c r="CD1845" s="39"/>
      <c r="CE1845" s="39"/>
      <c r="CF1845" s="48"/>
      <c r="CG1845" s="48"/>
      <c r="CH1845" s="48"/>
      <c r="CI1845" s="48"/>
      <c r="CJ1845" s="48"/>
      <c r="CK1845" s="48"/>
      <c r="CL1845" s="48"/>
      <c r="CM1845" s="48"/>
      <c r="CN1845" s="48"/>
      <c r="CO1845" s="48"/>
      <c r="CP1845" s="48"/>
      <c r="CQ1845" s="48"/>
      <c r="CR1845" s="48"/>
      <c r="CS1845" s="48"/>
      <c r="CT1845" s="48"/>
      <c r="CU1845" s="48"/>
      <c r="CV1845" s="48"/>
      <c r="CW1845" s="48"/>
      <c r="CX1845" s="39"/>
      <c r="ML1845" s="135"/>
      <c r="MM1845" s="135"/>
      <c r="MN1845" s="135"/>
      <c r="MO1845" s="135"/>
      <c r="MP1845" s="135"/>
      <c r="MQ1845" s="135"/>
      <c r="MR1845" s="135"/>
      <c r="MS1845" s="135"/>
      <c r="MT1845" s="135"/>
      <c r="MU1845" s="135"/>
      <c r="MV1845" s="135"/>
      <c r="MW1845" s="135"/>
      <c r="MX1845" s="135"/>
      <c r="MY1845" s="135"/>
      <c r="MZ1845" s="135"/>
      <c r="NA1845" s="135"/>
      <c r="NB1845" s="135"/>
      <c r="NC1845" s="135"/>
      <c r="ND1845" s="135"/>
      <c r="NE1845" s="135"/>
      <c r="NF1845" s="135"/>
      <c r="NG1845" s="135"/>
      <c r="NH1845" s="135"/>
      <c r="NI1845" s="135"/>
      <c r="NJ1845" s="135"/>
      <c r="NK1845" s="135"/>
      <c r="NL1845" s="135"/>
      <c r="NM1845" s="135"/>
      <c r="NN1845" s="135"/>
      <c r="NO1845" s="135"/>
      <c r="NP1845" s="135"/>
      <c r="NQ1845" s="39"/>
      <c r="QS1845"/>
      <c r="QT1845"/>
      <c r="QU1845"/>
      <c r="QV1845"/>
      <c r="QW1845"/>
      <c r="QX1845"/>
      <c r="QY1845"/>
      <c r="QZ1845"/>
      <c r="RA1845"/>
      <c r="RB1845" s="39"/>
      <c r="RC1845" s="39"/>
      <c r="RD1845" s="39"/>
    </row>
    <row r="1846" spans="2:472" x14ac:dyDescent="0.2">
      <c r="B1846" s="426"/>
      <c r="C1846" s="427"/>
      <c r="V1846" s="63">
        <v>227</v>
      </c>
      <c r="W1846" s="54" t="s">
        <v>4024</v>
      </c>
      <c r="X1846" s="64">
        <v>180605</v>
      </c>
      <c r="Y1846" s="54" t="s">
        <v>1323</v>
      </c>
      <c r="Z1846" s="63" t="s">
        <v>1341</v>
      </c>
      <c r="AA1846" s="54" t="s">
        <v>667</v>
      </c>
      <c r="AB1846" s="54" t="s">
        <v>400</v>
      </c>
      <c r="AC1846" s="54" t="s">
        <v>1323</v>
      </c>
      <c r="AD1846" s="64" t="s">
        <v>3886</v>
      </c>
      <c r="AE1846" s="64" t="s">
        <v>6628</v>
      </c>
      <c r="AF1846" s="63">
        <v>227</v>
      </c>
      <c r="AG1846" s="54" t="s">
        <v>4024</v>
      </c>
      <c r="AH1846" s="54" t="s">
        <v>4023</v>
      </c>
      <c r="AI1846" s="63" t="s">
        <v>4025</v>
      </c>
      <c r="AJ1846" s="64" t="s">
        <v>4026</v>
      </c>
      <c r="AK1846" s="569">
        <v>3514505</v>
      </c>
      <c r="AL1846" s="64" t="s">
        <v>400</v>
      </c>
      <c r="AM1846" s="64" t="s">
        <v>4029</v>
      </c>
      <c r="AN1846" s="570">
        <v>232093870</v>
      </c>
      <c r="AO1846" s="54"/>
      <c r="AP1846" s="54"/>
      <c r="AQ1846" s="54"/>
      <c r="AR1846" s="54"/>
      <c r="AS1846" s="54"/>
      <c r="AT1846" s="64" t="s">
        <v>6526</v>
      </c>
      <c r="AU1846" s="64"/>
      <c r="AV1846" s="54"/>
      <c r="AW1846" s="54"/>
      <c r="AX1846" s="54"/>
      <c r="AY1846" s="54"/>
      <c r="AZ1846" s="54"/>
      <c r="BA1846" s="54"/>
      <c r="BB1846" s="54"/>
      <c r="BC1846" s="54"/>
      <c r="BD1846" s="64">
        <v>180605</v>
      </c>
      <c r="BE1846" s="54" t="s">
        <v>1323</v>
      </c>
      <c r="BF1846" s="63" t="s">
        <v>1341</v>
      </c>
      <c r="BG1846" s="54" t="s">
        <v>667</v>
      </c>
      <c r="BH1846" s="54" t="s">
        <v>400</v>
      </c>
      <c r="BI1846" s="54" t="s">
        <v>1323</v>
      </c>
      <c r="BJ1846" s="64" t="s">
        <v>3886</v>
      </c>
      <c r="BK1846" s="64" t="s">
        <v>6628</v>
      </c>
      <c r="BL1846" s="54"/>
      <c r="BM1846" s="54"/>
      <c r="BN1846" s="54"/>
      <c r="BO1846" s="39"/>
      <c r="BP1846" s="39"/>
      <c r="BQ1846" s="39"/>
      <c r="BR1846" s="39"/>
      <c r="BS1846" s="47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47"/>
      <c r="CD1846" s="39"/>
      <c r="CE1846" s="39"/>
      <c r="CF1846" s="48"/>
      <c r="CG1846" s="48"/>
      <c r="CH1846" s="48"/>
      <c r="CI1846" s="48"/>
      <c r="CJ1846" s="48"/>
      <c r="CK1846" s="48"/>
      <c r="CL1846" s="48"/>
      <c r="CM1846" s="48"/>
      <c r="CN1846" s="48"/>
      <c r="CO1846" s="48"/>
      <c r="CP1846" s="48"/>
      <c r="CQ1846" s="48"/>
      <c r="CR1846" s="48"/>
      <c r="CS1846" s="48"/>
      <c r="CT1846" s="48"/>
      <c r="CU1846" s="48"/>
      <c r="CV1846" s="48"/>
      <c r="CW1846" s="48"/>
      <c r="CX1846" s="39"/>
      <c r="ML1846" s="135"/>
      <c r="MM1846" s="135"/>
      <c r="MN1846" s="135"/>
      <c r="MO1846" s="135"/>
      <c r="MP1846" s="135"/>
      <c r="MQ1846" s="135"/>
      <c r="MR1846" s="135"/>
      <c r="MS1846" s="135"/>
      <c r="MT1846" s="135"/>
      <c r="MU1846" s="135"/>
      <c r="MV1846" s="135"/>
      <c r="MW1846" s="135"/>
      <c r="MX1846" s="135"/>
      <c r="MY1846" s="135"/>
      <c r="MZ1846" s="135"/>
      <c r="NA1846" s="135"/>
      <c r="NB1846" s="135"/>
      <c r="NC1846" s="135"/>
      <c r="ND1846" s="135"/>
      <c r="NE1846" s="135"/>
      <c r="NF1846" s="135"/>
      <c r="NG1846" s="135"/>
      <c r="NH1846" s="135"/>
      <c r="NI1846" s="135"/>
      <c r="NJ1846" s="135"/>
      <c r="NK1846" s="135"/>
      <c r="NL1846" s="135"/>
      <c r="NM1846" s="135"/>
      <c r="NN1846" s="135"/>
      <c r="NO1846" s="135"/>
      <c r="NP1846" s="135"/>
      <c r="NQ1846" s="39"/>
      <c r="QS1846"/>
      <c r="QT1846"/>
      <c r="QU1846"/>
      <c r="QV1846"/>
      <c r="QW1846"/>
      <c r="QX1846"/>
      <c r="QY1846"/>
      <c r="QZ1846"/>
      <c r="RA1846"/>
      <c r="RB1846" s="39"/>
      <c r="RC1846" s="39"/>
      <c r="RD1846" s="39"/>
    </row>
    <row r="1847" spans="2:472" x14ac:dyDescent="0.2">
      <c r="B1847" s="426"/>
      <c r="C1847" s="427"/>
      <c r="V1847" s="63">
        <v>227</v>
      </c>
      <c r="W1847" s="54" t="s">
        <v>4024</v>
      </c>
      <c r="X1847" s="64">
        <v>180606</v>
      </c>
      <c r="Y1847" s="54" t="s">
        <v>447</v>
      </c>
      <c r="Z1847" s="63" t="s">
        <v>1341</v>
      </c>
      <c r="AA1847" s="54" t="s">
        <v>667</v>
      </c>
      <c r="AB1847" s="54" t="s">
        <v>400</v>
      </c>
      <c r="AC1847" s="54" t="s">
        <v>447</v>
      </c>
      <c r="AD1847" s="64" t="s">
        <v>3886</v>
      </c>
      <c r="AE1847" s="64" t="s">
        <v>6628</v>
      </c>
      <c r="AF1847" s="63">
        <v>227</v>
      </c>
      <c r="AG1847" s="54" t="s">
        <v>4024</v>
      </c>
      <c r="AH1847" s="54" t="s">
        <v>4023</v>
      </c>
      <c r="AI1847" s="63" t="s">
        <v>4025</v>
      </c>
      <c r="AJ1847" s="64" t="s">
        <v>4026</v>
      </c>
      <c r="AK1847" s="569">
        <v>3514505</v>
      </c>
      <c r="AL1847" s="64" t="s">
        <v>400</v>
      </c>
      <c r="AM1847" s="64" t="s">
        <v>4029</v>
      </c>
      <c r="AN1847" s="570">
        <v>232093870</v>
      </c>
      <c r="AO1847" s="54"/>
      <c r="AP1847" s="54"/>
      <c r="AQ1847" s="54"/>
      <c r="AR1847" s="54"/>
      <c r="AS1847" s="54"/>
      <c r="AT1847" s="64" t="s">
        <v>6526</v>
      </c>
      <c r="AU1847" s="64"/>
      <c r="AV1847" s="54"/>
      <c r="AW1847" s="54"/>
      <c r="AX1847" s="54"/>
      <c r="AY1847" s="54"/>
      <c r="AZ1847" s="54"/>
      <c r="BA1847" s="54"/>
      <c r="BB1847" s="54"/>
      <c r="BC1847" s="54"/>
      <c r="BD1847" s="64">
        <v>180606</v>
      </c>
      <c r="BE1847" s="54" t="s">
        <v>447</v>
      </c>
      <c r="BF1847" s="63" t="s">
        <v>1341</v>
      </c>
      <c r="BG1847" s="54" t="s">
        <v>667</v>
      </c>
      <c r="BH1847" s="54" t="s">
        <v>400</v>
      </c>
      <c r="BI1847" s="54" t="s">
        <v>447</v>
      </c>
      <c r="BJ1847" s="64" t="s">
        <v>3886</v>
      </c>
      <c r="BK1847" s="64" t="s">
        <v>6628</v>
      </c>
      <c r="BL1847" s="54"/>
      <c r="BM1847" s="54"/>
      <c r="BN1847" s="54"/>
      <c r="BO1847" s="39"/>
      <c r="BP1847" s="39"/>
      <c r="BQ1847" s="39"/>
      <c r="BR1847" s="39"/>
      <c r="BS1847" s="47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47"/>
      <c r="CD1847" s="39"/>
      <c r="CE1847" s="39"/>
      <c r="CF1847" s="48"/>
      <c r="CG1847" s="48"/>
      <c r="CH1847" s="48"/>
      <c r="CI1847" s="48"/>
      <c r="CJ1847" s="48"/>
      <c r="CK1847" s="48"/>
      <c r="CL1847" s="48"/>
      <c r="CM1847" s="48"/>
      <c r="CN1847" s="48"/>
      <c r="CO1847" s="48"/>
      <c r="CP1847" s="48"/>
      <c r="CQ1847" s="48"/>
      <c r="CR1847" s="48"/>
      <c r="CS1847" s="48"/>
      <c r="CT1847" s="48"/>
      <c r="CU1847" s="48"/>
      <c r="CV1847" s="48"/>
      <c r="CW1847" s="48"/>
      <c r="CX1847" s="39"/>
      <c r="ML1847" s="135"/>
      <c r="MM1847" s="135"/>
      <c r="MN1847" s="135"/>
      <c r="MO1847" s="135"/>
      <c r="MP1847" s="135"/>
      <c r="MQ1847" s="135"/>
      <c r="MR1847" s="135"/>
      <c r="MS1847" s="135"/>
      <c r="MT1847" s="135"/>
      <c r="MU1847" s="135"/>
      <c r="MV1847" s="135"/>
      <c r="MW1847" s="135"/>
      <c r="MX1847" s="135"/>
      <c r="MY1847" s="135"/>
      <c r="MZ1847" s="135"/>
      <c r="NA1847" s="135"/>
      <c r="NB1847" s="135"/>
      <c r="NC1847" s="135"/>
      <c r="ND1847" s="135"/>
      <c r="NE1847" s="135"/>
      <c r="NF1847" s="135"/>
      <c r="NG1847" s="135"/>
      <c r="NH1847" s="135"/>
      <c r="NI1847" s="135"/>
      <c r="NJ1847" s="135"/>
      <c r="NK1847" s="135"/>
      <c r="NL1847" s="135"/>
      <c r="NM1847" s="135"/>
      <c r="NN1847" s="135"/>
      <c r="NO1847" s="135"/>
      <c r="NP1847" s="135"/>
      <c r="NQ1847" s="39"/>
      <c r="QS1847"/>
      <c r="QT1847"/>
      <c r="QU1847"/>
      <c r="QV1847"/>
      <c r="QW1847"/>
      <c r="QX1847"/>
      <c r="QY1847"/>
      <c r="QZ1847"/>
      <c r="RA1847"/>
      <c r="RB1847" s="39"/>
      <c r="RC1847" s="39"/>
      <c r="RD1847" s="39"/>
    </row>
    <row r="1848" spans="2:472" x14ac:dyDescent="0.2">
      <c r="B1848" s="426"/>
      <c r="C1848" s="427"/>
      <c r="V1848" s="63">
        <v>227</v>
      </c>
      <c r="W1848" s="54" t="s">
        <v>4024</v>
      </c>
      <c r="X1848" s="64">
        <v>180607</v>
      </c>
      <c r="Y1848" s="54" t="s">
        <v>2026</v>
      </c>
      <c r="Z1848" s="63" t="s">
        <v>1341</v>
      </c>
      <c r="AA1848" s="54" t="s">
        <v>667</v>
      </c>
      <c r="AB1848" s="54" t="s">
        <v>400</v>
      </c>
      <c r="AC1848" s="54" t="s">
        <v>2026</v>
      </c>
      <c r="AD1848" s="64" t="s">
        <v>3886</v>
      </c>
      <c r="AE1848" s="64" t="s">
        <v>6628</v>
      </c>
      <c r="AF1848" s="63">
        <v>227</v>
      </c>
      <c r="AG1848" s="54" t="s">
        <v>4024</v>
      </c>
      <c r="AH1848" s="54" t="s">
        <v>4023</v>
      </c>
      <c r="AI1848" s="63" t="s">
        <v>4025</v>
      </c>
      <c r="AJ1848" s="64" t="s">
        <v>4026</v>
      </c>
      <c r="AK1848" s="569">
        <v>3514505</v>
      </c>
      <c r="AL1848" s="64" t="s">
        <v>400</v>
      </c>
      <c r="AM1848" s="64" t="s">
        <v>4029</v>
      </c>
      <c r="AN1848" s="570">
        <v>232093870</v>
      </c>
      <c r="AO1848" s="54"/>
      <c r="AP1848" s="54"/>
      <c r="AQ1848" s="54"/>
      <c r="AR1848" s="54"/>
      <c r="AS1848" s="54"/>
      <c r="AT1848" s="64" t="s">
        <v>6526</v>
      </c>
      <c r="AU1848" s="64"/>
      <c r="AV1848" s="54"/>
      <c r="AW1848" s="54"/>
      <c r="AX1848" s="54"/>
      <c r="AY1848" s="54"/>
      <c r="AZ1848" s="54"/>
      <c r="BA1848" s="54"/>
      <c r="BB1848" s="54"/>
      <c r="BC1848" s="54"/>
      <c r="BD1848" s="64">
        <v>180607</v>
      </c>
      <c r="BE1848" s="54" t="s">
        <v>2026</v>
      </c>
      <c r="BF1848" s="63" t="s">
        <v>1341</v>
      </c>
      <c r="BG1848" s="54" t="s">
        <v>667</v>
      </c>
      <c r="BH1848" s="54" t="s">
        <v>400</v>
      </c>
      <c r="BI1848" s="54" t="s">
        <v>2026</v>
      </c>
      <c r="BJ1848" s="64" t="s">
        <v>3886</v>
      </c>
      <c r="BK1848" s="64" t="s">
        <v>6628</v>
      </c>
      <c r="BL1848" s="54"/>
      <c r="BM1848" s="54"/>
      <c r="BN1848" s="54"/>
      <c r="BO1848" s="39"/>
      <c r="BP1848" s="39"/>
      <c r="BQ1848" s="39"/>
      <c r="BR1848" s="39"/>
      <c r="BS1848" s="47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47"/>
      <c r="CD1848" s="39"/>
      <c r="CE1848" s="39"/>
      <c r="CF1848" s="48"/>
      <c r="CG1848" s="48"/>
      <c r="CH1848" s="48"/>
      <c r="CI1848" s="48"/>
      <c r="CJ1848" s="48"/>
      <c r="CK1848" s="48"/>
      <c r="CL1848" s="48"/>
      <c r="CM1848" s="48"/>
      <c r="CN1848" s="48"/>
      <c r="CO1848" s="48"/>
      <c r="CP1848" s="48"/>
      <c r="CQ1848" s="48"/>
      <c r="CR1848" s="48"/>
      <c r="CS1848" s="48"/>
      <c r="CT1848" s="48"/>
      <c r="CU1848" s="48"/>
      <c r="CV1848" s="48"/>
      <c r="CW1848" s="48"/>
      <c r="CX1848" s="39"/>
      <c r="ML1848" s="135"/>
      <c r="MM1848" s="135"/>
      <c r="MN1848" s="135"/>
      <c r="MO1848" s="135"/>
      <c r="MP1848" s="135"/>
      <c r="MQ1848" s="135"/>
      <c r="MR1848" s="135"/>
      <c r="MS1848" s="135"/>
      <c r="MT1848" s="135"/>
      <c r="MU1848" s="135"/>
      <c r="MV1848" s="135"/>
      <c r="MW1848" s="135"/>
      <c r="MX1848" s="135"/>
      <c r="MY1848" s="135"/>
      <c r="MZ1848" s="135"/>
      <c r="NA1848" s="135"/>
      <c r="NB1848" s="135"/>
      <c r="NC1848" s="135"/>
      <c r="ND1848" s="135"/>
      <c r="NE1848" s="135"/>
      <c r="NF1848" s="135"/>
      <c r="NG1848" s="135"/>
      <c r="NH1848" s="135"/>
      <c r="NI1848" s="135"/>
      <c r="NJ1848" s="135"/>
      <c r="NK1848" s="135"/>
      <c r="NL1848" s="135"/>
      <c r="NM1848" s="135"/>
      <c r="NN1848" s="135"/>
      <c r="NO1848" s="135"/>
      <c r="NP1848" s="135"/>
      <c r="NQ1848" s="39"/>
      <c r="QS1848"/>
      <c r="QT1848"/>
      <c r="QU1848"/>
      <c r="QV1848"/>
      <c r="QW1848"/>
      <c r="QX1848"/>
      <c r="QY1848"/>
      <c r="QZ1848"/>
      <c r="RA1848"/>
      <c r="RB1848" s="39"/>
      <c r="RC1848" s="39"/>
      <c r="RD1848" s="39"/>
    </row>
    <row r="1849" spans="2:472" x14ac:dyDescent="0.2">
      <c r="B1849" s="426"/>
      <c r="C1849" s="427"/>
      <c r="V1849" s="63">
        <v>227</v>
      </c>
      <c r="W1849" s="54" t="s">
        <v>4024</v>
      </c>
      <c r="X1849" s="64">
        <v>180608</v>
      </c>
      <c r="Y1849" s="54" t="s">
        <v>1865</v>
      </c>
      <c r="Z1849" s="63" t="s">
        <v>1341</v>
      </c>
      <c r="AA1849" s="54" t="s">
        <v>667</v>
      </c>
      <c r="AB1849" s="54" t="s">
        <v>400</v>
      </c>
      <c r="AC1849" s="54" t="s">
        <v>1865</v>
      </c>
      <c r="AD1849" s="64" t="s">
        <v>3886</v>
      </c>
      <c r="AE1849" s="64" t="s">
        <v>6628</v>
      </c>
      <c r="AF1849" s="63">
        <v>227</v>
      </c>
      <c r="AG1849" s="54" t="s">
        <v>4024</v>
      </c>
      <c r="AH1849" s="54" t="s">
        <v>4023</v>
      </c>
      <c r="AI1849" s="63" t="s">
        <v>4025</v>
      </c>
      <c r="AJ1849" s="64" t="s">
        <v>4026</v>
      </c>
      <c r="AK1849" s="569">
        <v>3514505</v>
      </c>
      <c r="AL1849" s="64" t="s">
        <v>400</v>
      </c>
      <c r="AM1849" s="64" t="s">
        <v>4029</v>
      </c>
      <c r="AN1849" s="570">
        <v>232093870</v>
      </c>
      <c r="AO1849" s="54"/>
      <c r="AP1849" s="54"/>
      <c r="AQ1849" s="54"/>
      <c r="AR1849" s="54"/>
      <c r="AS1849" s="54"/>
      <c r="AT1849" s="64" t="s">
        <v>6526</v>
      </c>
      <c r="AU1849" s="64"/>
      <c r="AV1849" s="54"/>
      <c r="AW1849" s="54"/>
      <c r="AX1849" s="54"/>
      <c r="AY1849" s="54"/>
      <c r="AZ1849" s="54"/>
      <c r="BA1849" s="54"/>
      <c r="BB1849" s="54"/>
      <c r="BC1849" s="54"/>
      <c r="BD1849" s="64">
        <v>180608</v>
      </c>
      <c r="BE1849" s="54" t="s">
        <v>1865</v>
      </c>
      <c r="BF1849" s="63" t="s">
        <v>1341</v>
      </c>
      <c r="BG1849" s="54" t="s">
        <v>667</v>
      </c>
      <c r="BH1849" s="54" t="s">
        <v>400</v>
      </c>
      <c r="BI1849" s="54" t="s">
        <v>1865</v>
      </c>
      <c r="BJ1849" s="64" t="s">
        <v>3886</v>
      </c>
      <c r="BK1849" s="64" t="s">
        <v>6628</v>
      </c>
      <c r="BL1849" s="54"/>
      <c r="BM1849" s="54"/>
      <c r="BN1849" s="54"/>
      <c r="BO1849" s="39"/>
      <c r="BP1849" s="39"/>
      <c r="BQ1849" s="39"/>
      <c r="BR1849" s="39"/>
      <c r="BS1849" s="47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47"/>
      <c r="CD1849" s="39"/>
      <c r="CE1849" s="39"/>
      <c r="CF1849" s="48"/>
      <c r="CG1849" s="48"/>
      <c r="CH1849" s="48"/>
      <c r="CI1849" s="48"/>
      <c r="CJ1849" s="48"/>
      <c r="CK1849" s="48"/>
      <c r="CL1849" s="48"/>
      <c r="CM1849" s="48"/>
      <c r="CN1849" s="48"/>
      <c r="CO1849" s="48"/>
      <c r="CP1849" s="48"/>
      <c r="CQ1849" s="48"/>
      <c r="CR1849" s="48"/>
      <c r="CS1849" s="48"/>
      <c r="CT1849" s="48"/>
      <c r="CU1849" s="48"/>
      <c r="CV1849" s="48"/>
      <c r="CW1849" s="48"/>
      <c r="CX1849" s="39"/>
      <c r="ML1849" s="135"/>
      <c r="MM1849" s="135"/>
      <c r="MN1849" s="135"/>
      <c r="MO1849" s="135"/>
      <c r="MP1849" s="135"/>
      <c r="MQ1849" s="135"/>
      <c r="MR1849" s="135"/>
      <c r="MS1849" s="135"/>
      <c r="MT1849" s="135"/>
      <c r="MU1849" s="135"/>
      <c r="MV1849" s="135"/>
      <c r="MW1849" s="135"/>
      <c r="MX1849" s="135"/>
      <c r="MY1849" s="135"/>
      <c r="MZ1849" s="135"/>
      <c r="NA1849" s="135"/>
      <c r="NB1849" s="135"/>
      <c r="NC1849" s="135"/>
      <c r="ND1849" s="135"/>
      <c r="NE1849" s="135"/>
      <c r="NF1849" s="135"/>
      <c r="NG1849" s="135"/>
      <c r="NH1849" s="135"/>
      <c r="NI1849" s="135"/>
      <c r="NJ1849" s="135"/>
      <c r="NK1849" s="135"/>
      <c r="NL1849" s="135"/>
      <c r="NM1849" s="135"/>
      <c r="NN1849" s="135"/>
      <c r="NO1849" s="135"/>
      <c r="NP1849" s="135"/>
      <c r="NQ1849" s="39"/>
      <c r="QS1849"/>
      <c r="QT1849"/>
      <c r="QU1849"/>
      <c r="QV1849"/>
      <c r="QW1849"/>
      <c r="QX1849"/>
      <c r="QY1849"/>
      <c r="QZ1849"/>
      <c r="RA1849"/>
      <c r="RB1849" s="39"/>
      <c r="RC1849" s="39"/>
      <c r="RD1849" s="39"/>
    </row>
    <row r="1850" spans="2:472" x14ac:dyDescent="0.2">
      <c r="B1850" s="426"/>
      <c r="C1850" s="427"/>
      <c r="V1850" s="63">
        <v>227</v>
      </c>
      <c r="W1850" s="54" t="s">
        <v>4024</v>
      </c>
      <c r="X1850" s="64">
        <v>180600</v>
      </c>
      <c r="Y1850" s="54" t="s">
        <v>6652</v>
      </c>
      <c r="Z1850" s="63" t="s">
        <v>1341</v>
      </c>
      <c r="AA1850" s="54" t="s">
        <v>667</v>
      </c>
      <c r="AB1850" s="54" t="s">
        <v>400</v>
      </c>
      <c r="AC1850" s="54" t="s">
        <v>6653</v>
      </c>
      <c r="AD1850" s="64" t="s">
        <v>3886</v>
      </c>
      <c r="AE1850" s="64" t="s">
        <v>6628</v>
      </c>
      <c r="AF1850" s="63">
        <v>227</v>
      </c>
      <c r="AG1850" s="54" t="s">
        <v>4024</v>
      </c>
      <c r="AH1850" s="54" t="s">
        <v>4023</v>
      </c>
      <c r="AI1850" s="63" t="s">
        <v>4025</v>
      </c>
      <c r="AJ1850" s="64" t="s">
        <v>4026</v>
      </c>
      <c r="AK1850" s="569">
        <v>3514505</v>
      </c>
      <c r="AL1850" s="64" t="s">
        <v>400</v>
      </c>
      <c r="AM1850" s="64" t="s">
        <v>4029</v>
      </c>
      <c r="AN1850" s="570">
        <v>232093870</v>
      </c>
      <c r="AO1850" s="54"/>
      <c r="AP1850" s="54"/>
      <c r="AQ1850" s="54"/>
      <c r="AR1850" s="54"/>
      <c r="AS1850" s="54"/>
      <c r="AT1850" s="64" t="s">
        <v>6526</v>
      </c>
      <c r="AU1850" s="64"/>
      <c r="AV1850" s="54"/>
      <c r="AW1850" s="54"/>
      <c r="AX1850" s="54"/>
      <c r="AY1850" s="54"/>
      <c r="AZ1850" s="54"/>
      <c r="BA1850" s="54"/>
      <c r="BB1850" s="54"/>
      <c r="BC1850" s="54"/>
      <c r="BD1850" s="64">
        <v>180600</v>
      </c>
      <c r="BE1850" s="54" t="s">
        <v>6652</v>
      </c>
      <c r="BF1850" s="63" t="s">
        <v>1341</v>
      </c>
      <c r="BG1850" s="54" t="s">
        <v>667</v>
      </c>
      <c r="BH1850" s="54" t="s">
        <v>400</v>
      </c>
      <c r="BI1850" s="54" t="s">
        <v>6653</v>
      </c>
      <c r="BJ1850" s="64" t="s">
        <v>3886</v>
      </c>
      <c r="BK1850" s="64" t="s">
        <v>6628</v>
      </c>
      <c r="BL1850" s="54"/>
      <c r="BM1850" s="54"/>
      <c r="BN1850" s="54"/>
      <c r="BO1850" s="39"/>
      <c r="BP1850" s="39"/>
      <c r="BQ1850" s="39"/>
      <c r="BR1850" s="39"/>
      <c r="BS1850" s="47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47"/>
      <c r="CD1850" s="39"/>
      <c r="CE1850" s="39"/>
      <c r="CF1850" s="48"/>
      <c r="CG1850" s="48"/>
      <c r="CH1850" s="48"/>
      <c r="CI1850" s="48"/>
      <c r="CJ1850" s="48"/>
      <c r="CK1850" s="48"/>
      <c r="CL1850" s="48"/>
      <c r="CM1850" s="48"/>
      <c r="CN1850" s="48"/>
      <c r="CO1850" s="48"/>
      <c r="CP1850" s="48"/>
      <c r="CQ1850" s="48"/>
      <c r="CR1850" s="48"/>
      <c r="CS1850" s="48"/>
      <c r="CT1850" s="48"/>
      <c r="CU1850" s="48"/>
      <c r="CV1850" s="48"/>
      <c r="CW1850" s="48"/>
      <c r="CX1850" s="39"/>
      <c r="ML1850" s="135"/>
      <c r="MM1850" s="135"/>
      <c r="MN1850" s="135"/>
      <c r="MO1850" s="135"/>
      <c r="MP1850" s="135"/>
      <c r="MQ1850" s="135"/>
      <c r="MR1850" s="135"/>
      <c r="MS1850" s="135"/>
      <c r="MT1850" s="135"/>
      <c r="MU1850" s="135"/>
      <c r="MV1850" s="135"/>
      <c r="MW1850" s="135"/>
      <c r="MX1850" s="135"/>
      <c r="MY1850" s="135"/>
      <c r="MZ1850" s="135"/>
      <c r="NA1850" s="135"/>
      <c r="NB1850" s="135"/>
      <c r="NC1850" s="135"/>
      <c r="ND1850" s="135"/>
      <c r="NE1850" s="135"/>
      <c r="NF1850" s="135"/>
      <c r="NG1850" s="135"/>
      <c r="NH1850" s="135"/>
      <c r="NI1850" s="135"/>
      <c r="NJ1850" s="135"/>
      <c r="NK1850" s="135"/>
      <c r="NL1850" s="135"/>
      <c r="NM1850" s="135"/>
      <c r="NN1850" s="135"/>
      <c r="NO1850" s="135"/>
      <c r="NP1850" s="135"/>
      <c r="NQ1850" s="39"/>
      <c r="QS1850"/>
      <c r="QT1850"/>
      <c r="QU1850"/>
      <c r="QV1850"/>
      <c r="QW1850"/>
      <c r="QX1850"/>
      <c r="QY1850"/>
      <c r="QZ1850"/>
      <c r="RA1850"/>
      <c r="RB1850" s="39"/>
      <c r="RC1850" s="39"/>
      <c r="RD1850" s="39"/>
    </row>
    <row r="1851" spans="2:472" x14ac:dyDescent="0.2">
      <c r="B1851" s="426"/>
      <c r="C1851" s="427"/>
      <c r="V1851" s="63">
        <v>227</v>
      </c>
      <c r="W1851" s="54" t="s">
        <v>4024</v>
      </c>
      <c r="X1851" s="64">
        <v>180614</v>
      </c>
      <c r="Y1851" s="54" t="s">
        <v>2061</v>
      </c>
      <c r="Z1851" s="63" t="s">
        <v>1341</v>
      </c>
      <c r="AA1851" s="54" t="s">
        <v>667</v>
      </c>
      <c r="AB1851" s="54" t="s">
        <v>400</v>
      </c>
      <c r="AC1851" s="54" t="s">
        <v>2061</v>
      </c>
      <c r="AD1851" s="64" t="s">
        <v>3886</v>
      </c>
      <c r="AE1851" s="64" t="s">
        <v>6628</v>
      </c>
      <c r="AF1851" s="63">
        <v>227</v>
      </c>
      <c r="AG1851" s="54" t="s">
        <v>4024</v>
      </c>
      <c r="AH1851" s="54" t="s">
        <v>4023</v>
      </c>
      <c r="AI1851" s="63" t="s">
        <v>4025</v>
      </c>
      <c r="AJ1851" s="64" t="s">
        <v>4026</v>
      </c>
      <c r="AK1851" s="569">
        <v>3514505</v>
      </c>
      <c r="AL1851" s="64" t="s">
        <v>400</v>
      </c>
      <c r="AM1851" s="64" t="s">
        <v>4029</v>
      </c>
      <c r="AN1851" s="570">
        <v>232093870</v>
      </c>
      <c r="AO1851" s="54"/>
      <c r="AP1851" s="54"/>
      <c r="AQ1851" s="54"/>
      <c r="AR1851" s="54"/>
      <c r="AS1851" s="54"/>
      <c r="AT1851" s="64" t="s">
        <v>6526</v>
      </c>
      <c r="AU1851" s="64"/>
      <c r="AV1851" s="54"/>
      <c r="AW1851" s="54"/>
      <c r="AX1851" s="54"/>
      <c r="AY1851" s="54"/>
      <c r="AZ1851" s="54"/>
      <c r="BA1851" s="54"/>
      <c r="BB1851" s="54"/>
      <c r="BC1851" s="54"/>
      <c r="BD1851" s="64">
        <v>180614</v>
      </c>
      <c r="BE1851" s="54" t="s">
        <v>2061</v>
      </c>
      <c r="BF1851" s="63" t="s">
        <v>1341</v>
      </c>
      <c r="BG1851" s="54" t="s">
        <v>667</v>
      </c>
      <c r="BH1851" s="54" t="s">
        <v>400</v>
      </c>
      <c r="BI1851" s="54" t="s">
        <v>2061</v>
      </c>
      <c r="BJ1851" s="64" t="s">
        <v>3886</v>
      </c>
      <c r="BK1851" s="64" t="s">
        <v>6628</v>
      </c>
      <c r="BL1851" s="54"/>
      <c r="BM1851" s="54"/>
      <c r="BN1851" s="54"/>
      <c r="BO1851" s="39"/>
      <c r="BP1851" s="39"/>
      <c r="BQ1851" s="39"/>
      <c r="BR1851" s="39"/>
      <c r="BS1851" s="47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47"/>
      <c r="CD1851" s="39"/>
      <c r="CE1851" s="39"/>
      <c r="CF1851" s="48"/>
      <c r="CG1851" s="48"/>
      <c r="CH1851" s="48"/>
      <c r="CI1851" s="48"/>
      <c r="CJ1851" s="48"/>
      <c r="CK1851" s="48"/>
      <c r="CL1851" s="48"/>
      <c r="CM1851" s="48"/>
      <c r="CN1851" s="48"/>
      <c r="CO1851" s="48"/>
      <c r="CP1851" s="48"/>
      <c r="CQ1851" s="48"/>
      <c r="CR1851" s="48"/>
      <c r="CS1851" s="48"/>
      <c r="CT1851" s="48"/>
      <c r="CU1851" s="48"/>
      <c r="CV1851" s="48"/>
      <c r="CW1851" s="48"/>
      <c r="CX1851" s="39"/>
      <c r="ML1851" s="135"/>
      <c r="MM1851" s="135"/>
      <c r="MN1851" s="135"/>
      <c r="MO1851" s="135"/>
      <c r="MP1851" s="135"/>
      <c r="MQ1851" s="135"/>
      <c r="MR1851" s="135"/>
      <c r="MS1851" s="135"/>
      <c r="MT1851" s="135"/>
      <c r="MU1851" s="135"/>
      <c r="MV1851" s="135"/>
      <c r="MW1851" s="135"/>
      <c r="MX1851" s="135"/>
      <c r="MY1851" s="135"/>
      <c r="MZ1851" s="135"/>
      <c r="NA1851" s="135"/>
      <c r="NB1851" s="135"/>
      <c r="NC1851" s="135"/>
      <c r="ND1851" s="135"/>
      <c r="NE1851" s="135"/>
      <c r="NF1851" s="135"/>
      <c r="NG1851" s="135"/>
      <c r="NH1851" s="135"/>
      <c r="NI1851" s="135"/>
      <c r="NJ1851" s="135"/>
      <c r="NK1851" s="135"/>
      <c r="NL1851" s="135"/>
      <c r="NM1851" s="135"/>
      <c r="NN1851" s="135"/>
      <c r="NO1851" s="135"/>
      <c r="NP1851" s="135"/>
      <c r="NQ1851" s="39"/>
      <c r="QS1851"/>
      <c r="QT1851"/>
      <c r="QU1851"/>
      <c r="QV1851"/>
      <c r="QW1851"/>
      <c r="QX1851"/>
      <c r="QY1851"/>
      <c r="QZ1851"/>
      <c r="RA1851"/>
      <c r="RB1851" s="39"/>
      <c r="RC1851" s="39"/>
      <c r="RD1851" s="39"/>
    </row>
    <row r="1852" spans="2:472" x14ac:dyDescent="0.2">
      <c r="B1852" s="426"/>
      <c r="C1852" s="427"/>
      <c r="V1852" s="63">
        <v>227</v>
      </c>
      <c r="W1852" s="54" t="s">
        <v>4024</v>
      </c>
      <c r="X1852" s="64">
        <v>180616</v>
      </c>
      <c r="Y1852" s="54" t="s">
        <v>2515</v>
      </c>
      <c r="Z1852" s="63" t="s">
        <v>1341</v>
      </c>
      <c r="AA1852" s="54" t="s">
        <v>667</v>
      </c>
      <c r="AB1852" s="54" t="s">
        <v>400</v>
      </c>
      <c r="AC1852" s="54" t="s">
        <v>2515</v>
      </c>
      <c r="AD1852" s="64" t="s">
        <v>3886</v>
      </c>
      <c r="AE1852" s="64" t="s">
        <v>6628</v>
      </c>
      <c r="AF1852" s="63">
        <v>227</v>
      </c>
      <c r="AG1852" s="54" t="s">
        <v>4024</v>
      </c>
      <c r="AH1852" s="54" t="s">
        <v>4023</v>
      </c>
      <c r="AI1852" s="63" t="s">
        <v>4025</v>
      </c>
      <c r="AJ1852" s="64" t="s">
        <v>4026</v>
      </c>
      <c r="AK1852" s="569">
        <v>3514505</v>
      </c>
      <c r="AL1852" s="64" t="s">
        <v>400</v>
      </c>
      <c r="AM1852" s="64" t="s">
        <v>4029</v>
      </c>
      <c r="AN1852" s="570">
        <v>232093870</v>
      </c>
      <c r="AO1852" s="54"/>
      <c r="AP1852" s="54"/>
      <c r="AQ1852" s="54"/>
      <c r="AR1852" s="54"/>
      <c r="AS1852" s="54"/>
      <c r="AT1852" s="64" t="s">
        <v>6526</v>
      </c>
      <c r="AU1852" s="64"/>
      <c r="AV1852" s="54"/>
      <c r="AW1852" s="54"/>
      <c r="AX1852" s="54"/>
      <c r="AY1852" s="54"/>
      <c r="AZ1852" s="54"/>
      <c r="BA1852" s="54"/>
      <c r="BB1852" s="54"/>
      <c r="BC1852" s="54"/>
      <c r="BD1852" s="64">
        <v>180616</v>
      </c>
      <c r="BE1852" s="54" t="s">
        <v>2515</v>
      </c>
      <c r="BF1852" s="63" t="s">
        <v>1341</v>
      </c>
      <c r="BG1852" s="54" t="s">
        <v>667</v>
      </c>
      <c r="BH1852" s="54" t="s">
        <v>400</v>
      </c>
      <c r="BI1852" s="54" t="s">
        <v>2515</v>
      </c>
      <c r="BJ1852" s="64" t="s">
        <v>3886</v>
      </c>
      <c r="BK1852" s="64" t="s">
        <v>6628</v>
      </c>
      <c r="BL1852" s="54"/>
      <c r="BM1852" s="54"/>
      <c r="BN1852" s="54"/>
      <c r="BO1852" s="39"/>
      <c r="BP1852" s="39"/>
      <c r="BQ1852" s="39"/>
      <c r="BR1852" s="39"/>
      <c r="BS1852" s="47"/>
      <c r="BT1852" s="39"/>
      <c r="BU1852" s="39"/>
      <c r="BV1852" s="39"/>
      <c r="BW1852" s="39"/>
      <c r="BX1852" s="39"/>
      <c r="BY1852" s="39"/>
      <c r="BZ1852" s="39"/>
      <c r="CA1852" s="39"/>
      <c r="CB1852" s="39"/>
      <c r="CC1852" s="47"/>
      <c r="CD1852" s="39"/>
      <c r="CE1852" s="39"/>
      <c r="CF1852" s="48"/>
      <c r="CG1852" s="48"/>
      <c r="CH1852" s="48"/>
      <c r="CI1852" s="48"/>
      <c r="CJ1852" s="48"/>
      <c r="CK1852" s="48"/>
      <c r="CL1852" s="48"/>
      <c r="CM1852" s="48"/>
      <c r="CN1852" s="48"/>
      <c r="CO1852" s="48"/>
      <c r="CP1852" s="48"/>
      <c r="CQ1852" s="48"/>
      <c r="CR1852" s="48"/>
      <c r="CS1852" s="48"/>
      <c r="CT1852" s="48"/>
      <c r="CU1852" s="48"/>
      <c r="CV1852" s="48"/>
      <c r="CW1852" s="48"/>
      <c r="CX1852" s="39"/>
      <c r="ML1852" s="135"/>
      <c r="MM1852" s="135"/>
      <c r="MN1852" s="135"/>
      <c r="MO1852" s="135"/>
      <c r="MP1852" s="135"/>
      <c r="MQ1852" s="135"/>
      <c r="MR1852" s="135"/>
      <c r="MS1852" s="135"/>
      <c r="MT1852" s="135"/>
      <c r="MU1852" s="135"/>
      <c r="MV1852" s="135"/>
      <c r="MW1852" s="135"/>
      <c r="MX1852" s="135"/>
      <c r="MY1852" s="135"/>
      <c r="MZ1852" s="135"/>
      <c r="NA1852" s="135"/>
      <c r="NB1852" s="135"/>
      <c r="NC1852" s="135"/>
      <c r="ND1852" s="135"/>
      <c r="NE1852" s="135"/>
      <c r="NF1852" s="135"/>
      <c r="NG1852" s="135"/>
      <c r="NH1852" s="135"/>
      <c r="NI1852" s="135"/>
      <c r="NJ1852" s="135"/>
      <c r="NK1852" s="135"/>
      <c r="NL1852" s="135"/>
      <c r="NM1852" s="135"/>
      <c r="NN1852" s="135"/>
      <c r="NO1852" s="135"/>
      <c r="NP1852" s="135"/>
      <c r="NQ1852" s="39"/>
      <c r="QS1852"/>
      <c r="QT1852"/>
      <c r="QU1852"/>
      <c r="QV1852"/>
      <c r="QW1852"/>
      <c r="QX1852"/>
      <c r="QY1852"/>
      <c r="QZ1852"/>
      <c r="RA1852"/>
      <c r="RB1852" s="39"/>
      <c r="RC1852" s="39"/>
      <c r="RD1852" s="39"/>
    </row>
    <row r="1853" spans="2:472" x14ac:dyDescent="0.2">
      <c r="B1853" s="426"/>
      <c r="C1853" s="427"/>
      <c r="V1853" s="63">
        <v>227</v>
      </c>
      <c r="W1853" s="54" t="s">
        <v>4024</v>
      </c>
      <c r="X1853" s="64">
        <v>180619</v>
      </c>
      <c r="Y1853" s="54" t="s">
        <v>2232</v>
      </c>
      <c r="Z1853" s="63" t="s">
        <v>1341</v>
      </c>
      <c r="AA1853" s="54" t="s">
        <v>667</v>
      </c>
      <c r="AB1853" s="54" t="s">
        <v>400</v>
      </c>
      <c r="AC1853" s="54" t="s">
        <v>6653</v>
      </c>
      <c r="AD1853" s="64" t="s">
        <v>3886</v>
      </c>
      <c r="AE1853" s="64" t="s">
        <v>6628</v>
      </c>
      <c r="AF1853" s="63">
        <v>227</v>
      </c>
      <c r="AG1853" s="54" t="s">
        <v>4024</v>
      </c>
      <c r="AH1853" s="54" t="s">
        <v>4023</v>
      </c>
      <c r="AI1853" s="63" t="s">
        <v>4025</v>
      </c>
      <c r="AJ1853" s="64" t="s">
        <v>4026</v>
      </c>
      <c r="AK1853" s="569">
        <v>3514505</v>
      </c>
      <c r="AL1853" s="64" t="s">
        <v>400</v>
      </c>
      <c r="AM1853" s="64" t="s">
        <v>4029</v>
      </c>
      <c r="AN1853" s="570">
        <v>232093870</v>
      </c>
      <c r="AO1853" s="54"/>
      <c r="AP1853" s="54"/>
      <c r="AQ1853" s="54"/>
      <c r="AR1853" s="54"/>
      <c r="AS1853" s="54"/>
      <c r="AT1853" s="64" t="s">
        <v>6526</v>
      </c>
      <c r="AU1853" s="64"/>
      <c r="AV1853" s="54"/>
      <c r="AW1853" s="54"/>
      <c r="AX1853" s="54"/>
      <c r="AY1853" s="54"/>
      <c r="AZ1853" s="54"/>
      <c r="BA1853" s="54"/>
      <c r="BB1853" s="54"/>
      <c r="BC1853" s="54"/>
      <c r="BD1853" s="64">
        <v>180619</v>
      </c>
      <c r="BE1853" s="54" t="s">
        <v>2232</v>
      </c>
      <c r="BF1853" s="63" t="s">
        <v>1341</v>
      </c>
      <c r="BG1853" s="54" t="s">
        <v>667</v>
      </c>
      <c r="BH1853" s="54" t="s">
        <v>400</v>
      </c>
      <c r="BI1853" s="54" t="s">
        <v>6653</v>
      </c>
      <c r="BJ1853" s="64" t="s">
        <v>3886</v>
      </c>
      <c r="BK1853" s="64" t="s">
        <v>6628</v>
      </c>
      <c r="BL1853" s="54"/>
      <c r="BM1853" s="54"/>
      <c r="BN1853" s="54"/>
      <c r="BO1853" s="39"/>
      <c r="BP1853" s="39"/>
      <c r="BQ1853" s="39"/>
      <c r="BR1853" s="39"/>
      <c r="BS1853" s="47"/>
      <c r="BT1853" s="39"/>
      <c r="BU1853" s="39"/>
      <c r="BV1853" s="39"/>
      <c r="BW1853" s="39"/>
      <c r="BX1853" s="39"/>
      <c r="BY1853" s="39"/>
      <c r="BZ1853" s="39"/>
      <c r="CA1853" s="39"/>
      <c r="CB1853" s="39"/>
      <c r="CC1853" s="47"/>
      <c r="CD1853" s="39"/>
      <c r="CE1853" s="39"/>
      <c r="CF1853" s="48"/>
      <c r="CG1853" s="48"/>
      <c r="CH1853" s="48"/>
      <c r="CI1853" s="48"/>
      <c r="CJ1853" s="48"/>
      <c r="CK1853" s="48"/>
      <c r="CL1853" s="48"/>
      <c r="CM1853" s="48"/>
      <c r="CN1853" s="48"/>
      <c r="CO1853" s="48"/>
      <c r="CP1853" s="48"/>
      <c r="CQ1853" s="48"/>
      <c r="CR1853" s="48"/>
      <c r="CS1853" s="48"/>
      <c r="CT1853" s="48"/>
      <c r="CU1853" s="48"/>
      <c r="CV1853" s="48"/>
      <c r="CW1853" s="48"/>
      <c r="CX1853" s="39"/>
      <c r="ML1853" s="135"/>
      <c r="MM1853" s="135"/>
      <c r="MN1853" s="135"/>
      <c r="MO1853" s="135"/>
      <c r="MP1853" s="135"/>
      <c r="MQ1853" s="135"/>
      <c r="MR1853" s="135"/>
      <c r="MS1853" s="135"/>
      <c r="MT1853" s="135"/>
      <c r="MU1853" s="135"/>
      <c r="MV1853" s="135"/>
      <c r="MW1853" s="135"/>
      <c r="MX1853" s="135"/>
      <c r="MY1853" s="135"/>
      <c r="MZ1853" s="135"/>
      <c r="NA1853" s="135"/>
      <c r="NB1853" s="135"/>
      <c r="NC1853" s="135"/>
      <c r="ND1853" s="135"/>
      <c r="NE1853" s="135"/>
      <c r="NF1853" s="135"/>
      <c r="NG1853" s="135"/>
      <c r="NH1853" s="135"/>
      <c r="NI1853" s="135"/>
      <c r="NJ1853" s="135"/>
      <c r="NK1853" s="135"/>
      <c r="NL1853" s="135"/>
      <c r="NM1853" s="135"/>
      <c r="NN1853" s="135"/>
      <c r="NO1853" s="135"/>
      <c r="NP1853" s="135"/>
      <c r="NQ1853" s="39"/>
      <c r="QS1853"/>
      <c r="QT1853"/>
      <c r="QU1853"/>
      <c r="QV1853"/>
      <c r="QW1853"/>
      <c r="QX1853"/>
      <c r="QY1853"/>
      <c r="QZ1853"/>
      <c r="RA1853"/>
      <c r="RB1853" s="39"/>
      <c r="RC1853" s="39"/>
      <c r="RD1853" s="39"/>
    </row>
    <row r="1854" spans="2:472" x14ac:dyDescent="0.2">
      <c r="B1854" s="426"/>
      <c r="C1854" s="427"/>
      <c r="V1854" s="63">
        <v>227</v>
      </c>
      <c r="W1854" s="54" t="s">
        <v>4024</v>
      </c>
      <c r="X1854" s="64">
        <v>180622</v>
      </c>
      <c r="Y1854" s="54" t="s">
        <v>2389</v>
      </c>
      <c r="Z1854" s="63" t="s">
        <v>1341</v>
      </c>
      <c r="AA1854" s="54" t="s">
        <v>667</v>
      </c>
      <c r="AB1854" s="54" t="s">
        <v>400</v>
      </c>
      <c r="AC1854" s="54" t="s">
        <v>6654</v>
      </c>
      <c r="AD1854" s="64" t="s">
        <v>3886</v>
      </c>
      <c r="AE1854" s="64" t="s">
        <v>6628</v>
      </c>
      <c r="AF1854" s="63">
        <v>227</v>
      </c>
      <c r="AG1854" s="54" t="s">
        <v>4024</v>
      </c>
      <c r="AH1854" s="54" t="s">
        <v>4023</v>
      </c>
      <c r="AI1854" s="63" t="s">
        <v>4025</v>
      </c>
      <c r="AJ1854" s="64" t="s">
        <v>4026</v>
      </c>
      <c r="AK1854" s="569">
        <v>3514505</v>
      </c>
      <c r="AL1854" s="64" t="s">
        <v>400</v>
      </c>
      <c r="AM1854" s="64" t="s">
        <v>4029</v>
      </c>
      <c r="AN1854" s="570">
        <v>232093870</v>
      </c>
      <c r="AO1854" s="54"/>
      <c r="AP1854" s="54"/>
      <c r="AQ1854" s="54"/>
      <c r="AR1854" s="54"/>
      <c r="AS1854" s="54"/>
      <c r="AT1854" s="64" t="s">
        <v>6526</v>
      </c>
      <c r="AU1854" s="64"/>
      <c r="AV1854" s="54"/>
      <c r="AW1854" s="54"/>
      <c r="AX1854" s="54"/>
      <c r="AY1854" s="54"/>
      <c r="AZ1854" s="54"/>
      <c r="BA1854" s="54"/>
      <c r="BB1854" s="54"/>
      <c r="BC1854" s="54"/>
      <c r="BD1854" s="64">
        <v>180622</v>
      </c>
      <c r="BE1854" s="54" t="s">
        <v>2389</v>
      </c>
      <c r="BF1854" s="63" t="s">
        <v>1341</v>
      </c>
      <c r="BG1854" s="54" t="s">
        <v>667</v>
      </c>
      <c r="BH1854" s="54" t="s">
        <v>400</v>
      </c>
      <c r="BI1854" s="54" t="s">
        <v>6654</v>
      </c>
      <c r="BJ1854" s="64" t="s">
        <v>3886</v>
      </c>
      <c r="BK1854" s="64" t="s">
        <v>6628</v>
      </c>
      <c r="BL1854" s="54"/>
      <c r="BM1854" s="54"/>
      <c r="BN1854" s="54"/>
      <c r="BO1854" s="39"/>
      <c r="BP1854" s="39"/>
      <c r="BQ1854" s="39"/>
      <c r="BR1854" s="39"/>
      <c r="BS1854" s="47"/>
      <c r="BT1854" s="39"/>
      <c r="BU1854" s="39"/>
      <c r="BV1854" s="39"/>
      <c r="BW1854" s="39"/>
      <c r="BX1854" s="39"/>
      <c r="BY1854" s="39"/>
      <c r="BZ1854" s="39"/>
      <c r="CA1854" s="39"/>
      <c r="CB1854" s="39"/>
      <c r="CC1854" s="47"/>
      <c r="CD1854" s="39"/>
      <c r="CE1854" s="39"/>
      <c r="CF1854" s="48"/>
      <c r="CG1854" s="48"/>
      <c r="CH1854" s="48"/>
      <c r="CI1854" s="48"/>
      <c r="CJ1854" s="48"/>
      <c r="CK1854" s="48"/>
      <c r="CL1854" s="48"/>
      <c r="CM1854" s="48"/>
      <c r="CN1854" s="48"/>
      <c r="CO1854" s="48"/>
      <c r="CP1854" s="48"/>
      <c r="CQ1854" s="48"/>
      <c r="CR1854" s="48"/>
      <c r="CS1854" s="48"/>
      <c r="CT1854" s="48"/>
      <c r="CU1854" s="48"/>
      <c r="CV1854" s="48"/>
      <c r="CW1854" s="48"/>
      <c r="CX1854" s="39"/>
      <c r="ML1854" s="135"/>
      <c r="MM1854" s="135"/>
      <c r="MN1854" s="135"/>
      <c r="MO1854" s="135"/>
      <c r="MP1854" s="135"/>
      <c r="MQ1854" s="135"/>
      <c r="MR1854" s="135"/>
      <c r="MS1854" s="135"/>
      <c r="MT1854" s="135"/>
      <c r="MU1854" s="135"/>
      <c r="MV1854" s="135"/>
      <c r="MW1854" s="135"/>
      <c r="MX1854" s="135"/>
      <c r="MY1854" s="135"/>
      <c r="MZ1854" s="135"/>
      <c r="NA1854" s="135"/>
      <c r="NB1854" s="135"/>
      <c r="NC1854" s="135"/>
      <c r="ND1854" s="135"/>
      <c r="NE1854" s="135"/>
      <c r="NF1854" s="135"/>
      <c r="NG1854" s="135"/>
      <c r="NH1854" s="135"/>
      <c r="NI1854" s="135"/>
      <c r="NJ1854" s="135"/>
      <c r="NK1854" s="135"/>
      <c r="NL1854" s="135"/>
      <c r="NM1854" s="135"/>
      <c r="NN1854" s="135"/>
      <c r="NO1854" s="135"/>
      <c r="NP1854" s="135"/>
      <c r="NQ1854" s="39"/>
      <c r="QS1854"/>
      <c r="QT1854"/>
      <c r="QU1854"/>
      <c r="QV1854"/>
      <c r="QW1854"/>
      <c r="QX1854"/>
      <c r="QY1854"/>
      <c r="QZ1854"/>
      <c r="RA1854"/>
      <c r="RB1854" s="39"/>
      <c r="RC1854" s="39"/>
      <c r="RD1854" s="39"/>
    </row>
    <row r="1855" spans="2:472" x14ac:dyDescent="0.2">
      <c r="B1855" s="426"/>
      <c r="C1855" s="427"/>
      <c r="V1855" s="63">
        <v>227</v>
      </c>
      <c r="W1855" s="54" t="s">
        <v>4024</v>
      </c>
      <c r="X1855" s="64">
        <v>180620</v>
      </c>
      <c r="Y1855" s="54" t="s">
        <v>2786</v>
      </c>
      <c r="Z1855" s="63" t="s">
        <v>1341</v>
      </c>
      <c r="AA1855" s="54" t="s">
        <v>667</v>
      </c>
      <c r="AB1855" s="54" t="s">
        <v>400</v>
      </c>
      <c r="AC1855" s="54" t="s">
        <v>6655</v>
      </c>
      <c r="AD1855" s="64" t="s">
        <v>3886</v>
      </c>
      <c r="AE1855" s="64" t="s">
        <v>6628</v>
      </c>
      <c r="AF1855" s="63">
        <v>227</v>
      </c>
      <c r="AG1855" s="54" t="s">
        <v>4024</v>
      </c>
      <c r="AH1855" s="54" t="s">
        <v>4023</v>
      </c>
      <c r="AI1855" s="63" t="s">
        <v>4025</v>
      </c>
      <c r="AJ1855" s="64" t="s">
        <v>4026</v>
      </c>
      <c r="AK1855" s="569">
        <v>3514505</v>
      </c>
      <c r="AL1855" s="64" t="s">
        <v>400</v>
      </c>
      <c r="AM1855" s="64" t="s">
        <v>4029</v>
      </c>
      <c r="AN1855" s="570">
        <v>232093870</v>
      </c>
      <c r="AO1855" s="54"/>
      <c r="AP1855" s="54"/>
      <c r="AQ1855" s="54"/>
      <c r="AR1855" s="54"/>
      <c r="AS1855" s="54"/>
      <c r="AT1855" s="64" t="s">
        <v>6526</v>
      </c>
      <c r="AU1855" s="64"/>
      <c r="AV1855" s="54"/>
      <c r="AW1855" s="54"/>
      <c r="AX1855" s="54"/>
      <c r="AY1855" s="54"/>
      <c r="AZ1855" s="54"/>
      <c r="BA1855" s="54"/>
      <c r="BB1855" s="54"/>
      <c r="BC1855" s="54"/>
      <c r="BD1855" s="64">
        <v>180620</v>
      </c>
      <c r="BE1855" s="54" t="s">
        <v>2786</v>
      </c>
      <c r="BF1855" s="63" t="s">
        <v>1341</v>
      </c>
      <c r="BG1855" s="54" t="s">
        <v>667</v>
      </c>
      <c r="BH1855" s="54" t="s">
        <v>400</v>
      </c>
      <c r="BI1855" s="54" t="s">
        <v>6655</v>
      </c>
      <c r="BJ1855" s="64" t="s">
        <v>3886</v>
      </c>
      <c r="BK1855" s="64" t="s">
        <v>6628</v>
      </c>
      <c r="BL1855" s="54"/>
      <c r="BM1855" s="54"/>
      <c r="BN1855" s="54"/>
      <c r="BO1855" s="39"/>
      <c r="BP1855" s="39"/>
      <c r="BQ1855" s="39"/>
      <c r="BR1855" s="39"/>
      <c r="BS1855" s="47"/>
      <c r="BT1855" s="39"/>
      <c r="BU1855" s="39"/>
      <c r="BV1855" s="39"/>
      <c r="BW1855" s="39"/>
      <c r="BX1855" s="39"/>
      <c r="BY1855" s="39"/>
      <c r="BZ1855" s="39"/>
      <c r="CA1855" s="39"/>
      <c r="CB1855" s="39"/>
      <c r="CC1855" s="47"/>
      <c r="CD1855" s="39"/>
      <c r="CE1855" s="39"/>
      <c r="CF1855" s="48"/>
      <c r="CG1855" s="48"/>
      <c r="CH1855" s="48"/>
      <c r="CI1855" s="48"/>
      <c r="CJ1855" s="48"/>
      <c r="CK1855" s="48"/>
      <c r="CL1855" s="48"/>
      <c r="CM1855" s="48"/>
      <c r="CN1855" s="48"/>
      <c r="CO1855" s="48"/>
      <c r="CP1855" s="48"/>
      <c r="CQ1855" s="48"/>
      <c r="CR1855" s="48"/>
      <c r="CS1855" s="48"/>
      <c r="CT1855" s="48"/>
      <c r="CU1855" s="48"/>
      <c r="CV1855" s="48"/>
      <c r="CW1855" s="48"/>
      <c r="CX1855" s="39"/>
      <c r="ML1855" s="135"/>
      <c r="MM1855" s="135"/>
      <c r="MN1855" s="135"/>
      <c r="MO1855" s="135"/>
      <c r="MP1855" s="135"/>
      <c r="MQ1855" s="135"/>
      <c r="MR1855" s="135"/>
      <c r="MS1855" s="135"/>
      <c r="MT1855" s="135"/>
      <c r="MU1855" s="135"/>
      <c r="MV1855" s="135"/>
      <c r="MW1855" s="135"/>
      <c r="MX1855" s="135"/>
      <c r="MY1855" s="135"/>
      <c r="MZ1855" s="135"/>
      <c r="NA1855" s="135"/>
      <c r="NB1855" s="135"/>
      <c r="NC1855" s="135"/>
      <c r="ND1855" s="135"/>
      <c r="NE1855" s="135"/>
      <c r="NF1855" s="135"/>
      <c r="NG1855" s="135"/>
      <c r="NH1855" s="135"/>
      <c r="NI1855" s="135"/>
      <c r="NJ1855" s="135"/>
      <c r="NK1855" s="135"/>
      <c r="NL1855" s="135"/>
      <c r="NM1855" s="135"/>
      <c r="NN1855" s="135"/>
      <c r="NO1855" s="135"/>
      <c r="NP1855" s="135"/>
      <c r="NQ1855" s="39"/>
      <c r="QS1855"/>
      <c r="QT1855"/>
      <c r="QU1855"/>
      <c r="QV1855"/>
      <c r="QW1855"/>
      <c r="QX1855"/>
      <c r="QY1855"/>
      <c r="QZ1855"/>
      <c r="RA1855"/>
      <c r="RB1855" s="39"/>
      <c r="RC1855" s="39"/>
      <c r="RD1855" s="39"/>
    </row>
    <row r="1856" spans="2:472" x14ac:dyDescent="0.2">
      <c r="B1856" s="426"/>
      <c r="C1856" s="427"/>
      <c r="V1856" s="63">
        <v>227</v>
      </c>
      <c r="W1856" s="54" t="s">
        <v>4024</v>
      </c>
      <c r="X1856" s="64">
        <v>180621</v>
      </c>
      <c r="Y1856" s="54" t="s">
        <v>2536</v>
      </c>
      <c r="Z1856" s="63" t="s">
        <v>1341</v>
      </c>
      <c r="AA1856" s="54" t="s">
        <v>667</v>
      </c>
      <c r="AB1856" s="54" t="s">
        <v>400</v>
      </c>
      <c r="AC1856" s="54" t="s">
        <v>6656</v>
      </c>
      <c r="AD1856" s="64" t="s">
        <v>3886</v>
      </c>
      <c r="AE1856" s="64" t="s">
        <v>6628</v>
      </c>
      <c r="AF1856" s="63">
        <v>227</v>
      </c>
      <c r="AG1856" s="54" t="s">
        <v>4024</v>
      </c>
      <c r="AH1856" s="54" t="s">
        <v>4023</v>
      </c>
      <c r="AI1856" s="63" t="s">
        <v>4025</v>
      </c>
      <c r="AJ1856" s="64" t="s">
        <v>4026</v>
      </c>
      <c r="AK1856" s="569">
        <v>3514505</v>
      </c>
      <c r="AL1856" s="64" t="s">
        <v>400</v>
      </c>
      <c r="AM1856" s="64" t="s">
        <v>4029</v>
      </c>
      <c r="AN1856" s="570">
        <v>232093870</v>
      </c>
      <c r="AO1856" s="54"/>
      <c r="AP1856" s="54"/>
      <c r="AQ1856" s="54"/>
      <c r="AR1856" s="54"/>
      <c r="AS1856" s="54"/>
      <c r="AT1856" s="64" t="s">
        <v>6526</v>
      </c>
      <c r="AU1856" s="64"/>
      <c r="AV1856" s="54"/>
      <c r="AW1856" s="54"/>
      <c r="AX1856" s="54"/>
      <c r="AY1856" s="54"/>
      <c r="AZ1856" s="54"/>
      <c r="BA1856" s="54"/>
      <c r="BB1856" s="54"/>
      <c r="BC1856" s="54"/>
      <c r="BD1856" s="64">
        <v>180621</v>
      </c>
      <c r="BE1856" s="54" t="s">
        <v>2536</v>
      </c>
      <c r="BF1856" s="63" t="s">
        <v>1341</v>
      </c>
      <c r="BG1856" s="54" t="s">
        <v>667</v>
      </c>
      <c r="BH1856" s="54" t="s">
        <v>400</v>
      </c>
      <c r="BI1856" s="54" t="s">
        <v>6656</v>
      </c>
      <c r="BJ1856" s="64" t="s">
        <v>3886</v>
      </c>
      <c r="BK1856" s="64" t="s">
        <v>6628</v>
      </c>
      <c r="BL1856" s="54"/>
      <c r="BM1856" s="54"/>
      <c r="BN1856" s="54"/>
      <c r="BO1856" s="39"/>
      <c r="BP1856" s="39"/>
      <c r="BQ1856" s="39"/>
      <c r="BR1856" s="39"/>
      <c r="BS1856" s="47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47"/>
      <c r="CD1856" s="39"/>
      <c r="CE1856" s="39"/>
      <c r="CF1856" s="48"/>
      <c r="CG1856" s="48"/>
      <c r="CH1856" s="48"/>
      <c r="CI1856" s="48"/>
      <c r="CJ1856" s="48"/>
      <c r="CK1856" s="48"/>
      <c r="CL1856" s="48"/>
      <c r="CM1856" s="48"/>
      <c r="CN1856" s="48"/>
      <c r="CO1856" s="48"/>
      <c r="CP1856" s="48"/>
      <c r="CQ1856" s="48"/>
      <c r="CR1856" s="48"/>
      <c r="CS1856" s="48"/>
      <c r="CT1856" s="48"/>
      <c r="CU1856" s="48"/>
      <c r="CV1856" s="48"/>
      <c r="CW1856" s="48"/>
      <c r="CX1856" s="39"/>
      <c r="ML1856" s="135"/>
      <c r="MM1856" s="135"/>
      <c r="MN1856" s="135"/>
      <c r="MO1856" s="135"/>
      <c r="MP1856" s="135"/>
      <c r="MQ1856" s="135"/>
      <c r="MR1856" s="135"/>
      <c r="MS1856" s="135"/>
      <c r="MT1856" s="135"/>
      <c r="MU1856" s="135"/>
      <c r="MV1856" s="135"/>
      <c r="MW1856" s="135"/>
      <c r="MX1856" s="135"/>
      <c r="MY1856" s="135"/>
      <c r="MZ1856" s="135"/>
      <c r="NA1856" s="135"/>
      <c r="NB1856" s="135"/>
      <c r="NC1856" s="135"/>
      <c r="ND1856" s="135"/>
      <c r="NE1856" s="135"/>
      <c r="NF1856" s="135"/>
      <c r="NG1856" s="135"/>
      <c r="NH1856" s="135"/>
      <c r="NI1856" s="135"/>
      <c r="NJ1856" s="135"/>
      <c r="NK1856" s="135"/>
      <c r="NL1856" s="135"/>
      <c r="NM1856" s="135"/>
      <c r="NN1856" s="135"/>
      <c r="NO1856" s="135"/>
      <c r="NP1856" s="135"/>
      <c r="NQ1856" s="39"/>
      <c r="QS1856"/>
      <c r="QT1856"/>
      <c r="QU1856"/>
      <c r="QV1856"/>
      <c r="QW1856"/>
      <c r="QX1856"/>
      <c r="QY1856"/>
      <c r="QZ1856"/>
      <c r="RA1856"/>
      <c r="RB1856" s="39"/>
      <c r="RC1856" s="39"/>
      <c r="RD1856" s="39"/>
    </row>
    <row r="1857" spans="2:472" x14ac:dyDescent="0.2">
      <c r="B1857" s="426"/>
      <c r="C1857" s="427"/>
      <c r="V1857" s="63">
        <v>227</v>
      </c>
      <c r="W1857" s="54" t="s">
        <v>4024</v>
      </c>
      <c r="X1857" s="64">
        <v>180901</v>
      </c>
      <c r="Y1857" s="54" t="s">
        <v>943</v>
      </c>
      <c r="Z1857" s="63" t="s">
        <v>1341</v>
      </c>
      <c r="AA1857" s="54" t="s">
        <v>670</v>
      </c>
      <c r="AB1857" s="54" t="s">
        <v>400</v>
      </c>
      <c r="AC1857" s="54" t="s">
        <v>943</v>
      </c>
      <c r="AD1857" s="64" t="s">
        <v>3886</v>
      </c>
      <c r="AE1857" s="64" t="s">
        <v>6628</v>
      </c>
      <c r="AF1857" s="63">
        <v>227</v>
      </c>
      <c r="AG1857" s="54" t="s">
        <v>4024</v>
      </c>
      <c r="AH1857" s="54" t="s">
        <v>4023</v>
      </c>
      <c r="AI1857" s="63" t="s">
        <v>4025</v>
      </c>
      <c r="AJ1857" s="64" t="s">
        <v>4026</v>
      </c>
      <c r="AK1857" s="569">
        <v>3514505</v>
      </c>
      <c r="AL1857" s="64" t="s">
        <v>400</v>
      </c>
      <c r="AM1857" s="64" t="s">
        <v>4029</v>
      </c>
      <c r="AN1857" s="570">
        <v>232093870</v>
      </c>
      <c r="AO1857" s="54"/>
      <c r="AP1857" s="54"/>
      <c r="AQ1857" s="54"/>
      <c r="AR1857" s="54"/>
      <c r="AS1857" s="54"/>
      <c r="AT1857" s="64" t="s">
        <v>6526</v>
      </c>
      <c r="AU1857" s="64"/>
      <c r="AV1857" s="54"/>
      <c r="AW1857" s="54"/>
      <c r="AX1857" s="54"/>
      <c r="AY1857" s="54"/>
      <c r="AZ1857" s="54"/>
      <c r="BA1857" s="54"/>
      <c r="BB1857" s="54"/>
      <c r="BC1857" s="54"/>
      <c r="BD1857" s="64">
        <v>180901</v>
      </c>
      <c r="BE1857" s="54" t="s">
        <v>943</v>
      </c>
      <c r="BF1857" s="63" t="s">
        <v>1341</v>
      </c>
      <c r="BG1857" s="54" t="s">
        <v>670</v>
      </c>
      <c r="BH1857" s="54" t="s">
        <v>400</v>
      </c>
      <c r="BI1857" s="54" t="s">
        <v>943</v>
      </c>
      <c r="BJ1857" s="64" t="s">
        <v>3886</v>
      </c>
      <c r="BK1857" s="64" t="s">
        <v>6628</v>
      </c>
      <c r="BL1857" s="54"/>
      <c r="BM1857" s="54"/>
      <c r="BN1857" s="54"/>
      <c r="BO1857" s="39"/>
      <c r="BP1857" s="39"/>
      <c r="BQ1857" s="39"/>
      <c r="BR1857" s="39"/>
      <c r="BS1857" s="47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47"/>
      <c r="CD1857" s="39"/>
      <c r="CE1857" s="39"/>
      <c r="CF1857" s="48"/>
      <c r="CG1857" s="48"/>
      <c r="CH1857" s="48"/>
      <c r="CI1857" s="48"/>
      <c r="CJ1857" s="48"/>
      <c r="CK1857" s="48"/>
      <c r="CL1857" s="48"/>
      <c r="CM1857" s="48"/>
      <c r="CN1857" s="48"/>
      <c r="CO1857" s="48"/>
      <c r="CP1857" s="48"/>
      <c r="CQ1857" s="48"/>
      <c r="CR1857" s="48"/>
      <c r="CS1857" s="48"/>
      <c r="CT1857" s="48"/>
      <c r="CU1857" s="48"/>
      <c r="CV1857" s="48"/>
      <c r="CW1857" s="48"/>
      <c r="CX1857" s="39"/>
      <c r="ML1857" s="135"/>
      <c r="MM1857" s="135"/>
      <c r="MN1857" s="135"/>
      <c r="MO1857" s="135"/>
      <c r="MP1857" s="135"/>
      <c r="MQ1857" s="135"/>
      <c r="MR1857" s="135"/>
      <c r="MS1857" s="135"/>
      <c r="MT1857" s="135"/>
      <c r="MU1857" s="135"/>
      <c r="MV1857" s="135"/>
      <c r="MW1857" s="135"/>
      <c r="MX1857" s="135"/>
      <c r="MY1857" s="135"/>
      <c r="MZ1857" s="135"/>
      <c r="NA1857" s="135"/>
      <c r="NB1857" s="135"/>
      <c r="NC1857" s="135"/>
      <c r="ND1857" s="135"/>
      <c r="NE1857" s="135"/>
      <c r="NF1857" s="135"/>
      <c r="NG1857" s="135"/>
      <c r="NH1857" s="135"/>
      <c r="NI1857" s="135"/>
      <c r="NJ1857" s="135"/>
      <c r="NK1857" s="135"/>
      <c r="NL1857" s="135"/>
      <c r="NM1857" s="135"/>
      <c r="NN1857" s="135"/>
      <c r="NO1857" s="135"/>
      <c r="NP1857" s="135"/>
      <c r="NQ1857" s="39"/>
      <c r="QS1857"/>
      <c r="QT1857"/>
      <c r="QU1857"/>
      <c r="QV1857"/>
      <c r="QW1857"/>
      <c r="QX1857"/>
      <c r="QY1857"/>
      <c r="QZ1857"/>
      <c r="RA1857"/>
      <c r="RB1857" s="39"/>
      <c r="RC1857" s="39"/>
      <c r="RD1857" s="39"/>
    </row>
    <row r="1858" spans="2:472" x14ac:dyDescent="0.2">
      <c r="B1858" s="426"/>
      <c r="C1858" s="427"/>
      <c r="V1858" s="63">
        <v>227</v>
      </c>
      <c r="W1858" s="54" t="s">
        <v>4024</v>
      </c>
      <c r="X1858" s="64">
        <v>180908</v>
      </c>
      <c r="Y1858" s="54" t="s">
        <v>1324</v>
      </c>
      <c r="Z1858" s="63" t="s">
        <v>1341</v>
      </c>
      <c r="AA1858" s="54" t="s">
        <v>670</v>
      </c>
      <c r="AB1858" s="54" t="s">
        <v>400</v>
      </c>
      <c r="AC1858" s="54" t="s">
        <v>1324</v>
      </c>
      <c r="AD1858" s="64" t="s">
        <v>3886</v>
      </c>
      <c r="AE1858" s="64" t="s">
        <v>6628</v>
      </c>
      <c r="AF1858" s="63">
        <v>227</v>
      </c>
      <c r="AG1858" s="54" t="s">
        <v>4024</v>
      </c>
      <c r="AH1858" s="54" t="s">
        <v>4023</v>
      </c>
      <c r="AI1858" s="63" t="s">
        <v>4025</v>
      </c>
      <c r="AJ1858" s="64" t="s">
        <v>4026</v>
      </c>
      <c r="AK1858" s="569">
        <v>3514505</v>
      </c>
      <c r="AL1858" s="64" t="s">
        <v>400</v>
      </c>
      <c r="AM1858" s="64" t="s">
        <v>4029</v>
      </c>
      <c r="AN1858" s="570">
        <v>232093870</v>
      </c>
      <c r="AO1858" s="54"/>
      <c r="AP1858" s="54"/>
      <c r="AQ1858" s="54"/>
      <c r="AR1858" s="54"/>
      <c r="AS1858" s="54"/>
      <c r="AT1858" s="64" t="s">
        <v>6526</v>
      </c>
      <c r="AU1858" s="64"/>
      <c r="AV1858" s="54"/>
      <c r="AW1858" s="54"/>
      <c r="AX1858" s="54"/>
      <c r="AY1858" s="54"/>
      <c r="AZ1858" s="54"/>
      <c r="BA1858" s="54"/>
      <c r="BB1858" s="54"/>
      <c r="BC1858" s="54"/>
      <c r="BD1858" s="64">
        <v>180908</v>
      </c>
      <c r="BE1858" s="54" t="s">
        <v>1324</v>
      </c>
      <c r="BF1858" s="63" t="s">
        <v>1341</v>
      </c>
      <c r="BG1858" s="54" t="s">
        <v>670</v>
      </c>
      <c r="BH1858" s="54" t="s">
        <v>400</v>
      </c>
      <c r="BI1858" s="54" t="s">
        <v>1324</v>
      </c>
      <c r="BJ1858" s="64" t="s">
        <v>3886</v>
      </c>
      <c r="BK1858" s="64" t="s">
        <v>6628</v>
      </c>
      <c r="BL1858" s="54"/>
      <c r="BM1858" s="54"/>
      <c r="BN1858" s="54"/>
      <c r="BO1858" s="39"/>
      <c r="BP1858" s="39"/>
      <c r="BQ1858" s="39"/>
      <c r="BR1858" s="39"/>
      <c r="BS1858" s="47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47"/>
      <c r="CD1858" s="39"/>
      <c r="CE1858" s="39"/>
      <c r="CF1858" s="48"/>
      <c r="CG1858" s="48"/>
      <c r="CH1858" s="48"/>
      <c r="CI1858" s="48"/>
      <c r="CJ1858" s="48"/>
      <c r="CK1858" s="48"/>
      <c r="CL1858" s="48"/>
      <c r="CM1858" s="48"/>
      <c r="CN1858" s="48"/>
      <c r="CO1858" s="48"/>
      <c r="CP1858" s="48"/>
      <c r="CQ1858" s="48"/>
      <c r="CR1858" s="48"/>
      <c r="CS1858" s="48"/>
      <c r="CT1858" s="48"/>
      <c r="CU1858" s="48"/>
      <c r="CV1858" s="48"/>
      <c r="CW1858" s="48"/>
      <c r="CX1858" s="39"/>
      <c r="ML1858" s="135"/>
      <c r="MM1858" s="135"/>
      <c r="MN1858" s="135"/>
      <c r="MO1858" s="135"/>
      <c r="MP1858" s="135"/>
      <c r="MQ1858" s="135"/>
      <c r="MR1858" s="135"/>
      <c r="MS1858" s="135"/>
      <c r="MT1858" s="135"/>
      <c r="MU1858" s="135"/>
      <c r="MV1858" s="135"/>
      <c r="MW1858" s="135"/>
      <c r="MX1858" s="135"/>
      <c r="MY1858" s="135"/>
      <c r="MZ1858" s="135"/>
      <c r="NA1858" s="135"/>
      <c r="NB1858" s="135"/>
      <c r="NC1858" s="135"/>
      <c r="ND1858" s="135"/>
      <c r="NE1858" s="135"/>
      <c r="NF1858" s="135"/>
      <c r="NG1858" s="135"/>
      <c r="NH1858" s="135"/>
      <c r="NI1858" s="135"/>
      <c r="NJ1858" s="135"/>
      <c r="NK1858" s="135"/>
      <c r="NL1858" s="135"/>
      <c r="NM1858" s="135"/>
      <c r="NN1858" s="135"/>
      <c r="NO1858" s="135"/>
      <c r="NP1858" s="135"/>
      <c r="NQ1858" s="39"/>
      <c r="QS1858"/>
      <c r="QT1858"/>
      <c r="QU1858"/>
      <c r="QV1858"/>
      <c r="QW1858"/>
      <c r="QX1858"/>
      <c r="QY1858"/>
      <c r="QZ1858"/>
      <c r="RA1858"/>
      <c r="RB1858" s="39"/>
      <c r="RC1858" s="39"/>
      <c r="RD1858" s="39"/>
    </row>
    <row r="1859" spans="2:472" x14ac:dyDescent="0.2">
      <c r="B1859" s="426"/>
      <c r="C1859" s="427"/>
      <c r="V1859" s="63">
        <v>227</v>
      </c>
      <c r="W1859" s="54" t="s">
        <v>4024</v>
      </c>
      <c r="X1859" s="64">
        <v>180903</v>
      </c>
      <c r="Y1859" s="54" t="s">
        <v>670</v>
      </c>
      <c r="Z1859" s="63" t="s">
        <v>1341</v>
      </c>
      <c r="AA1859" s="54" t="s">
        <v>670</v>
      </c>
      <c r="AB1859" s="54" t="s">
        <v>400</v>
      </c>
      <c r="AC1859" s="54" t="s">
        <v>670</v>
      </c>
      <c r="AD1859" s="64" t="s">
        <v>3886</v>
      </c>
      <c r="AE1859" s="64" t="s">
        <v>6628</v>
      </c>
      <c r="AF1859" s="63">
        <v>227</v>
      </c>
      <c r="AG1859" s="54" t="s">
        <v>4024</v>
      </c>
      <c r="AH1859" s="54" t="s">
        <v>4023</v>
      </c>
      <c r="AI1859" s="63" t="s">
        <v>4025</v>
      </c>
      <c r="AJ1859" s="64" t="s">
        <v>4026</v>
      </c>
      <c r="AK1859" s="569">
        <v>3514505</v>
      </c>
      <c r="AL1859" s="64" t="s">
        <v>400</v>
      </c>
      <c r="AM1859" s="64" t="s">
        <v>4029</v>
      </c>
      <c r="AN1859" s="570">
        <v>232093870</v>
      </c>
      <c r="AO1859" s="54"/>
      <c r="AP1859" s="54"/>
      <c r="AQ1859" s="54"/>
      <c r="AR1859" s="54"/>
      <c r="AS1859" s="54"/>
      <c r="AT1859" s="64" t="s">
        <v>6526</v>
      </c>
      <c r="AU1859" s="64"/>
      <c r="AV1859" s="54"/>
      <c r="AW1859" s="54"/>
      <c r="AX1859" s="54"/>
      <c r="AY1859" s="54"/>
      <c r="AZ1859" s="54"/>
      <c r="BA1859" s="54"/>
      <c r="BB1859" s="54"/>
      <c r="BC1859" s="54"/>
      <c r="BD1859" s="64">
        <v>180903</v>
      </c>
      <c r="BE1859" s="54" t="s">
        <v>670</v>
      </c>
      <c r="BF1859" s="63" t="s">
        <v>1341</v>
      </c>
      <c r="BG1859" s="54" t="s">
        <v>670</v>
      </c>
      <c r="BH1859" s="54" t="s">
        <v>400</v>
      </c>
      <c r="BI1859" s="54" t="s">
        <v>670</v>
      </c>
      <c r="BJ1859" s="64" t="s">
        <v>3886</v>
      </c>
      <c r="BK1859" s="64" t="s">
        <v>6628</v>
      </c>
      <c r="BL1859" s="54"/>
      <c r="BM1859" s="54"/>
      <c r="BN1859" s="54"/>
      <c r="BO1859" s="39"/>
      <c r="BP1859" s="39"/>
      <c r="BQ1859" s="39"/>
      <c r="BR1859" s="39"/>
      <c r="BS1859" s="47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47"/>
      <c r="CD1859" s="39"/>
      <c r="CE1859" s="39"/>
      <c r="CF1859" s="48"/>
      <c r="CG1859" s="48"/>
      <c r="CH1859" s="48"/>
      <c r="CI1859" s="48"/>
      <c r="CJ1859" s="48"/>
      <c r="CK1859" s="48"/>
      <c r="CL1859" s="48"/>
      <c r="CM1859" s="48"/>
      <c r="CN1859" s="48"/>
      <c r="CO1859" s="48"/>
      <c r="CP1859" s="48"/>
      <c r="CQ1859" s="48"/>
      <c r="CR1859" s="48"/>
      <c r="CS1859" s="48"/>
      <c r="CT1859" s="48"/>
      <c r="CU1859" s="48"/>
      <c r="CV1859" s="48"/>
      <c r="CW1859" s="48"/>
      <c r="CX1859" s="39"/>
      <c r="ML1859" s="135"/>
      <c r="MM1859" s="135"/>
      <c r="MN1859" s="135"/>
      <c r="MO1859" s="135"/>
      <c r="MP1859" s="135"/>
      <c r="MQ1859" s="135"/>
      <c r="MR1859" s="135"/>
      <c r="MS1859" s="135"/>
      <c r="MT1859" s="135"/>
      <c r="MU1859" s="135"/>
      <c r="MV1859" s="135"/>
      <c r="MW1859" s="135"/>
      <c r="MX1859" s="135"/>
      <c r="MY1859" s="135"/>
      <c r="MZ1859" s="135"/>
      <c r="NA1859" s="135"/>
      <c r="NB1859" s="135"/>
      <c r="NC1859" s="135"/>
      <c r="ND1859" s="135"/>
      <c r="NE1859" s="135"/>
      <c r="NF1859" s="135"/>
      <c r="NG1859" s="135"/>
      <c r="NH1859" s="135"/>
      <c r="NI1859" s="135"/>
      <c r="NJ1859" s="135"/>
      <c r="NK1859" s="135"/>
      <c r="NL1859" s="135"/>
      <c r="NM1859" s="135"/>
      <c r="NN1859" s="135"/>
      <c r="NO1859" s="135"/>
      <c r="NP1859" s="135"/>
      <c r="NQ1859" s="39"/>
      <c r="QS1859"/>
      <c r="QT1859"/>
      <c r="QU1859"/>
      <c r="QV1859"/>
      <c r="QW1859"/>
      <c r="QX1859"/>
      <c r="QY1859"/>
      <c r="QZ1859"/>
      <c r="RA1859"/>
      <c r="RB1859" s="39"/>
      <c r="RC1859" s="39"/>
      <c r="RD1859" s="39"/>
    </row>
    <row r="1860" spans="2:472" x14ac:dyDescent="0.2">
      <c r="B1860" s="426"/>
      <c r="C1860" s="427"/>
      <c r="V1860" s="63">
        <v>227</v>
      </c>
      <c r="W1860" s="54" t="s">
        <v>4024</v>
      </c>
      <c r="X1860" s="64">
        <v>180900</v>
      </c>
      <c r="Y1860" s="54" t="s">
        <v>6657</v>
      </c>
      <c r="Z1860" s="63" t="s">
        <v>1341</v>
      </c>
      <c r="AA1860" s="54" t="s">
        <v>670</v>
      </c>
      <c r="AB1860" s="54" t="s">
        <v>400</v>
      </c>
      <c r="AC1860" s="54" t="s">
        <v>670</v>
      </c>
      <c r="AD1860" s="64" t="s">
        <v>3886</v>
      </c>
      <c r="AE1860" s="64" t="s">
        <v>6628</v>
      </c>
      <c r="AF1860" s="63">
        <v>227</v>
      </c>
      <c r="AG1860" s="54" t="s">
        <v>4024</v>
      </c>
      <c r="AH1860" s="54" t="s">
        <v>4023</v>
      </c>
      <c r="AI1860" s="63" t="s">
        <v>4025</v>
      </c>
      <c r="AJ1860" s="64" t="s">
        <v>4026</v>
      </c>
      <c r="AK1860" s="569">
        <v>3514505</v>
      </c>
      <c r="AL1860" s="64" t="s">
        <v>400</v>
      </c>
      <c r="AM1860" s="64" t="s">
        <v>4029</v>
      </c>
      <c r="AN1860" s="570">
        <v>232093870</v>
      </c>
      <c r="AO1860" s="54"/>
      <c r="AP1860" s="54"/>
      <c r="AQ1860" s="54"/>
      <c r="AR1860" s="54"/>
      <c r="AS1860" s="54"/>
      <c r="AT1860" s="64" t="s">
        <v>6526</v>
      </c>
      <c r="AU1860" s="64"/>
      <c r="AV1860" s="54"/>
      <c r="AW1860" s="54"/>
      <c r="AX1860" s="54"/>
      <c r="AY1860" s="54"/>
      <c r="AZ1860" s="54"/>
      <c r="BA1860" s="54"/>
      <c r="BB1860" s="54"/>
      <c r="BC1860" s="54"/>
      <c r="BD1860" s="64">
        <v>180900</v>
      </c>
      <c r="BE1860" s="54" t="s">
        <v>6657</v>
      </c>
      <c r="BF1860" s="63" t="s">
        <v>1341</v>
      </c>
      <c r="BG1860" s="54" t="s">
        <v>670</v>
      </c>
      <c r="BH1860" s="54" t="s">
        <v>400</v>
      </c>
      <c r="BI1860" s="54" t="s">
        <v>670</v>
      </c>
      <c r="BJ1860" s="64" t="s">
        <v>3886</v>
      </c>
      <c r="BK1860" s="64" t="s">
        <v>6628</v>
      </c>
      <c r="BL1860" s="54"/>
      <c r="BM1860" s="54"/>
      <c r="BN1860" s="54"/>
      <c r="BO1860" s="39"/>
      <c r="BP1860" s="39"/>
      <c r="BQ1860" s="39"/>
      <c r="BR1860" s="39"/>
      <c r="BS1860" s="47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47"/>
      <c r="CD1860" s="39"/>
      <c r="CE1860" s="39"/>
      <c r="CF1860" s="48"/>
      <c r="CG1860" s="48"/>
      <c r="CH1860" s="48"/>
      <c r="CI1860" s="48"/>
      <c r="CJ1860" s="48"/>
      <c r="CK1860" s="48"/>
      <c r="CL1860" s="48"/>
      <c r="CM1860" s="48"/>
      <c r="CN1860" s="48"/>
      <c r="CO1860" s="48"/>
      <c r="CP1860" s="48"/>
      <c r="CQ1860" s="48"/>
      <c r="CR1860" s="48"/>
      <c r="CS1860" s="48"/>
      <c r="CT1860" s="48"/>
      <c r="CU1860" s="48"/>
      <c r="CV1860" s="48"/>
      <c r="CW1860" s="48"/>
      <c r="CX1860" s="39"/>
      <c r="ML1860" s="135"/>
      <c r="MM1860" s="135"/>
      <c r="MN1860" s="135"/>
      <c r="MO1860" s="135"/>
      <c r="MP1860" s="135"/>
      <c r="MQ1860" s="135"/>
      <c r="MR1860" s="135"/>
      <c r="MS1860" s="135"/>
      <c r="MT1860" s="135"/>
      <c r="MU1860" s="135"/>
      <c r="MV1860" s="135"/>
      <c r="MW1860" s="135"/>
      <c r="MX1860" s="135"/>
      <c r="MY1860" s="135"/>
      <c r="MZ1860" s="135"/>
      <c r="NA1860" s="135"/>
      <c r="NB1860" s="135"/>
      <c r="NC1860" s="135"/>
      <c r="ND1860" s="135"/>
      <c r="NE1860" s="135"/>
      <c r="NF1860" s="135"/>
      <c r="NG1860" s="135"/>
      <c r="NH1860" s="135"/>
      <c r="NI1860" s="135"/>
      <c r="NJ1860" s="135"/>
      <c r="NK1860" s="135"/>
      <c r="NL1860" s="135"/>
      <c r="NM1860" s="135"/>
      <c r="NN1860" s="135"/>
      <c r="NO1860" s="135"/>
      <c r="NP1860" s="135"/>
      <c r="NQ1860" s="39"/>
      <c r="QS1860"/>
      <c r="QT1860"/>
      <c r="QU1860"/>
      <c r="QV1860"/>
      <c r="QW1860"/>
      <c r="QX1860"/>
      <c r="QY1860"/>
      <c r="QZ1860"/>
      <c r="RA1860"/>
      <c r="RB1860" s="39"/>
      <c r="RC1860" s="39"/>
      <c r="RD1860" s="39"/>
    </row>
    <row r="1861" spans="2:472" x14ac:dyDescent="0.2">
      <c r="B1861" s="426"/>
      <c r="C1861" s="427"/>
      <c r="V1861" s="63">
        <v>227</v>
      </c>
      <c r="W1861" s="54" t="s">
        <v>4024</v>
      </c>
      <c r="X1861" s="64">
        <v>180905</v>
      </c>
      <c r="Y1861" s="54" t="s">
        <v>1557</v>
      </c>
      <c r="Z1861" s="63" t="s">
        <v>1341</v>
      </c>
      <c r="AA1861" s="54" t="s">
        <v>670</v>
      </c>
      <c r="AB1861" s="54" t="s">
        <v>400</v>
      </c>
      <c r="AC1861" s="54" t="s">
        <v>1557</v>
      </c>
      <c r="AD1861" s="64" t="s">
        <v>3886</v>
      </c>
      <c r="AE1861" s="64" t="s">
        <v>6628</v>
      </c>
      <c r="AF1861" s="63">
        <v>227</v>
      </c>
      <c r="AG1861" s="54" t="s">
        <v>4024</v>
      </c>
      <c r="AH1861" s="54" t="s">
        <v>4023</v>
      </c>
      <c r="AI1861" s="63" t="s">
        <v>4025</v>
      </c>
      <c r="AJ1861" s="64" t="s">
        <v>4026</v>
      </c>
      <c r="AK1861" s="569">
        <v>3514505</v>
      </c>
      <c r="AL1861" s="64" t="s">
        <v>400</v>
      </c>
      <c r="AM1861" s="64" t="s">
        <v>4029</v>
      </c>
      <c r="AN1861" s="570">
        <v>232093870</v>
      </c>
      <c r="AO1861" s="54"/>
      <c r="AP1861" s="54"/>
      <c r="AQ1861" s="54"/>
      <c r="AR1861" s="54"/>
      <c r="AS1861" s="54"/>
      <c r="AT1861" s="64" t="s">
        <v>6526</v>
      </c>
      <c r="AU1861" s="64"/>
      <c r="AV1861" s="54"/>
      <c r="AW1861" s="54"/>
      <c r="AX1861" s="54"/>
      <c r="AY1861" s="54"/>
      <c r="AZ1861" s="54"/>
      <c r="BA1861" s="54"/>
      <c r="BB1861" s="54"/>
      <c r="BC1861" s="54"/>
      <c r="BD1861" s="64">
        <v>180905</v>
      </c>
      <c r="BE1861" s="54" t="s">
        <v>1557</v>
      </c>
      <c r="BF1861" s="63" t="s">
        <v>1341</v>
      </c>
      <c r="BG1861" s="54" t="s">
        <v>670</v>
      </c>
      <c r="BH1861" s="54" t="s">
        <v>400</v>
      </c>
      <c r="BI1861" s="54" t="s">
        <v>1557</v>
      </c>
      <c r="BJ1861" s="64" t="s">
        <v>3886</v>
      </c>
      <c r="BK1861" s="64" t="s">
        <v>6628</v>
      </c>
      <c r="BL1861" s="54"/>
      <c r="BM1861" s="54"/>
      <c r="BN1861" s="54"/>
      <c r="BO1861" s="39"/>
      <c r="BP1861" s="39"/>
      <c r="BQ1861" s="39"/>
      <c r="BR1861" s="39"/>
      <c r="BS1861" s="47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47"/>
      <c r="CD1861" s="39"/>
      <c r="CE1861" s="39"/>
      <c r="CF1861" s="48"/>
      <c r="CG1861" s="48"/>
      <c r="CH1861" s="48"/>
      <c r="CI1861" s="48"/>
      <c r="CJ1861" s="48"/>
      <c r="CK1861" s="48"/>
      <c r="CL1861" s="48"/>
      <c r="CM1861" s="48"/>
      <c r="CN1861" s="48"/>
      <c r="CO1861" s="48"/>
      <c r="CP1861" s="48"/>
      <c r="CQ1861" s="48"/>
      <c r="CR1861" s="48"/>
      <c r="CS1861" s="48"/>
      <c r="CT1861" s="48"/>
      <c r="CU1861" s="48"/>
      <c r="CV1861" s="48"/>
      <c r="CW1861" s="48"/>
      <c r="CX1861" s="39"/>
      <c r="ML1861" s="135"/>
      <c r="MM1861" s="135"/>
      <c r="MN1861" s="135"/>
      <c r="MO1861" s="135"/>
      <c r="MP1861" s="135"/>
      <c r="MQ1861" s="135"/>
      <c r="MR1861" s="135"/>
      <c r="MS1861" s="135"/>
      <c r="MT1861" s="135"/>
      <c r="MU1861" s="135"/>
      <c r="MV1861" s="135"/>
      <c r="MW1861" s="135"/>
      <c r="MX1861" s="135"/>
      <c r="MY1861" s="135"/>
      <c r="MZ1861" s="135"/>
      <c r="NA1861" s="135"/>
      <c r="NB1861" s="135"/>
      <c r="NC1861" s="135"/>
      <c r="ND1861" s="135"/>
      <c r="NE1861" s="135"/>
      <c r="NF1861" s="135"/>
      <c r="NG1861" s="135"/>
      <c r="NH1861" s="135"/>
      <c r="NI1861" s="135"/>
      <c r="NJ1861" s="135"/>
      <c r="NK1861" s="135"/>
      <c r="NL1861" s="135"/>
      <c r="NM1861" s="135"/>
      <c r="NN1861" s="135"/>
      <c r="NO1861" s="135"/>
      <c r="NP1861" s="135"/>
      <c r="NQ1861" s="39"/>
      <c r="QS1861"/>
      <c r="QT1861"/>
      <c r="QU1861"/>
      <c r="QV1861"/>
      <c r="QW1861"/>
      <c r="QX1861"/>
      <c r="QY1861"/>
      <c r="QZ1861"/>
      <c r="RA1861"/>
      <c r="RB1861" s="39"/>
      <c r="RC1861" s="39"/>
      <c r="RD1861" s="39"/>
    </row>
    <row r="1862" spans="2:472" x14ac:dyDescent="0.2">
      <c r="B1862" s="426"/>
      <c r="C1862" s="427"/>
      <c r="V1862" s="63">
        <v>227</v>
      </c>
      <c r="W1862" s="54" t="s">
        <v>4024</v>
      </c>
      <c r="X1862" s="64">
        <v>180910</v>
      </c>
      <c r="Y1862" s="54" t="s">
        <v>2206</v>
      </c>
      <c r="Z1862" s="63" t="s">
        <v>1341</v>
      </c>
      <c r="AA1862" s="54" t="s">
        <v>670</v>
      </c>
      <c r="AB1862" s="54" t="s">
        <v>400</v>
      </c>
      <c r="AC1862" s="54" t="s">
        <v>6658</v>
      </c>
      <c r="AD1862" s="64" t="s">
        <v>3886</v>
      </c>
      <c r="AE1862" s="64" t="s">
        <v>6628</v>
      </c>
      <c r="AF1862" s="63">
        <v>227</v>
      </c>
      <c r="AG1862" s="54" t="s">
        <v>4024</v>
      </c>
      <c r="AH1862" s="54" t="s">
        <v>4023</v>
      </c>
      <c r="AI1862" s="63" t="s">
        <v>4025</v>
      </c>
      <c r="AJ1862" s="64" t="s">
        <v>4026</v>
      </c>
      <c r="AK1862" s="569">
        <v>3514505</v>
      </c>
      <c r="AL1862" s="64" t="s">
        <v>400</v>
      </c>
      <c r="AM1862" s="64" t="s">
        <v>4029</v>
      </c>
      <c r="AN1862" s="570">
        <v>232093870</v>
      </c>
      <c r="AO1862" s="54"/>
      <c r="AP1862" s="54"/>
      <c r="AQ1862" s="54"/>
      <c r="AR1862" s="54"/>
      <c r="AS1862" s="54"/>
      <c r="AT1862" s="64" t="s">
        <v>6526</v>
      </c>
      <c r="AU1862" s="64"/>
      <c r="AV1862" s="54"/>
      <c r="AW1862" s="54"/>
      <c r="AX1862" s="54"/>
      <c r="AY1862" s="54"/>
      <c r="AZ1862" s="54"/>
      <c r="BA1862" s="54"/>
      <c r="BB1862" s="54"/>
      <c r="BC1862" s="54"/>
      <c r="BD1862" s="64">
        <v>180910</v>
      </c>
      <c r="BE1862" s="54" t="s">
        <v>2206</v>
      </c>
      <c r="BF1862" s="63" t="s">
        <v>1341</v>
      </c>
      <c r="BG1862" s="54" t="s">
        <v>670</v>
      </c>
      <c r="BH1862" s="54" t="s">
        <v>400</v>
      </c>
      <c r="BI1862" s="54" t="s">
        <v>6658</v>
      </c>
      <c r="BJ1862" s="64" t="s">
        <v>3886</v>
      </c>
      <c r="BK1862" s="64" t="s">
        <v>6628</v>
      </c>
      <c r="BL1862" s="54"/>
      <c r="BM1862" s="54"/>
      <c r="BN1862" s="54"/>
      <c r="BO1862" s="39"/>
      <c r="BP1862" s="39"/>
      <c r="BQ1862" s="39"/>
      <c r="BR1862" s="39"/>
      <c r="BS1862" s="47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47"/>
      <c r="CD1862" s="39"/>
      <c r="CE1862" s="39"/>
      <c r="CF1862" s="48"/>
      <c r="CG1862" s="48"/>
      <c r="CH1862" s="48"/>
      <c r="CI1862" s="48"/>
      <c r="CJ1862" s="48"/>
      <c r="CK1862" s="48"/>
      <c r="CL1862" s="48"/>
      <c r="CM1862" s="48"/>
      <c r="CN1862" s="48"/>
      <c r="CO1862" s="48"/>
      <c r="CP1862" s="48"/>
      <c r="CQ1862" s="48"/>
      <c r="CR1862" s="48"/>
      <c r="CS1862" s="48"/>
      <c r="CT1862" s="48"/>
      <c r="CU1862" s="48"/>
      <c r="CV1862" s="48"/>
      <c r="CW1862" s="48"/>
      <c r="CX1862" s="39"/>
      <c r="ML1862" s="135"/>
      <c r="MM1862" s="135"/>
      <c r="MN1862" s="135"/>
      <c r="MO1862" s="135"/>
      <c r="MP1862" s="135"/>
      <c r="MQ1862" s="135"/>
      <c r="MR1862" s="135"/>
      <c r="MS1862" s="135"/>
      <c r="MT1862" s="135"/>
      <c r="MU1862" s="135"/>
      <c r="MV1862" s="135"/>
      <c r="MW1862" s="135"/>
      <c r="MX1862" s="135"/>
      <c r="MY1862" s="135"/>
      <c r="MZ1862" s="135"/>
      <c r="NA1862" s="135"/>
      <c r="NB1862" s="135"/>
      <c r="NC1862" s="135"/>
      <c r="ND1862" s="135"/>
      <c r="NE1862" s="135"/>
      <c r="NF1862" s="135"/>
      <c r="NG1862" s="135"/>
      <c r="NH1862" s="135"/>
      <c r="NI1862" s="135"/>
      <c r="NJ1862" s="135"/>
      <c r="NK1862" s="135"/>
      <c r="NL1862" s="135"/>
      <c r="NM1862" s="135"/>
      <c r="NN1862" s="135"/>
      <c r="NO1862" s="135"/>
      <c r="NP1862" s="135"/>
      <c r="NQ1862" s="39"/>
      <c r="QS1862"/>
      <c r="QT1862"/>
      <c r="QU1862"/>
      <c r="QV1862"/>
      <c r="QW1862"/>
      <c r="QX1862"/>
      <c r="QY1862"/>
      <c r="QZ1862"/>
      <c r="RA1862"/>
      <c r="RB1862" s="39"/>
      <c r="RC1862" s="39"/>
      <c r="RD1862" s="39"/>
    </row>
    <row r="1863" spans="2:472" x14ac:dyDescent="0.2">
      <c r="B1863" s="426"/>
      <c r="C1863" s="427"/>
      <c r="V1863" s="63">
        <v>227</v>
      </c>
      <c r="W1863" s="54" t="s">
        <v>4024</v>
      </c>
      <c r="X1863" s="64">
        <v>180911</v>
      </c>
      <c r="Y1863" s="54" t="s">
        <v>2366</v>
      </c>
      <c r="Z1863" s="63" t="s">
        <v>1341</v>
      </c>
      <c r="AA1863" s="54" t="s">
        <v>670</v>
      </c>
      <c r="AB1863" s="54" t="s">
        <v>400</v>
      </c>
      <c r="AC1863" s="54" t="s">
        <v>6659</v>
      </c>
      <c r="AD1863" s="64" t="s">
        <v>3886</v>
      </c>
      <c r="AE1863" s="64" t="s">
        <v>6628</v>
      </c>
      <c r="AF1863" s="63">
        <v>227</v>
      </c>
      <c r="AG1863" s="54" t="s">
        <v>4024</v>
      </c>
      <c r="AH1863" s="54" t="s">
        <v>4023</v>
      </c>
      <c r="AI1863" s="63" t="s">
        <v>4025</v>
      </c>
      <c r="AJ1863" s="64" t="s">
        <v>4026</v>
      </c>
      <c r="AK1863" s="569">
        <v>3514505</v>
      </c>
      <c r="AL1863" s="64" t="s">
        <v>400</v>
      </c>
      <c r="AM1863" s="64" t="s">
        <v>4029</v>
      </c>
      <c r="AN1863" s="570">
        <v>232093870</v>
      </c>
      <c r="AO1863" s="54"/>
      <c r="AP1863" s="54"/>
      <c r="AQ1863" s="54"/>
      <c r="AR1863" s="54"/>
      <c r="AS1863" s="54"/>
      <c r="AT1863" s="64" t="s">
        <v>6526</v>
      </c>
      <c r="AU1863" s="64"/>
      <c r="AV1863" s="54"/>
      <c r="AW1863" s="54"/>
      <c r="AX1863" s="54"/>
      <c r="AY1863" s="54"/>
      <c r="AZ1863" s="54"/>
      <c r="BA1863" s="54"/>
      <c r="BB1863" s="54"/>
      <c r="BC1863" s="54"/>
      <c r="BD1863" s="64">
        <v>180911</v>
      </c>
      <c r="BE1863" s="54" t="s">
        <v>2366</v>
      </c>
      <c r="BF1863" s="63" t="s">
        <v>1341</v>
      </c>
      <c r="BG1863" s="54" t="s">
        <v>670</v>
      </c>
      <c r="BH1863" s="54" t="s">
        <v>400</v>
      </c>
      <c r="BI1863" s="54" t="s">
        <v>6659</v>
      </c>
      <c r="BJ1863" s="64" t="s">
        <v>3886</v>
      </c>
      <c r="BK1863" s="64" t="s">
        <v>6628</v>
      </c>
      <c r="BL1863" s="54"/>
      <c r="BM1863" s="54"/>
      <c r="BN1863" s="54"/>
      <c r="BO1863" s="39"/>
      <c r="BP1863" s="39"/>
      <c r="BQ1863" s="39"/>
      <c r="BR1863" s="39"/>
      <c r="BS1863" s="47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47"/>
      <c r="CD1863" s="39"/>
      <c r="CE1863" s="39"/>
      <c r="CF1863" s="48"/>
      <c r="CG1863" s="48"/>
      <c r="CH1863" s="48"/>
      <c r="CI1863" s="48"/>
      <c r="CJ1863" s="48"/>
      <c r="CK1863" s="48"/>
      <c r="CL1863" s="48"/>
      <c r="CM1863" s="48"/>
      <c r="CN1863" s="48"/>
      <c r="CO1863" s="48"/>
      <c r="CP1863" s="48"/>
      <c r="CQ1863" s="48"/>
      <c r="CR1863" s="48"/>
      <c r="CS1863" s="48"/>
      <c r="CT1863" s="48"/>
      <c r="CU1863" s="48"/>
      <c r="CV1863" s="48"/>
      <c r="CW1863" s="48"/>
      <c r="CX1863" s="39"/>
      <c r="ML1863" s="135"/>
      <c r="MM1863" s="135"/>
      <c r="MN1863" s="135"/>
      <c r="MO1863" s="135"/>
      <c r="MP1863" s="135"/>
      <c r="MQ1863" s="135"/>
      <c r="MR1863" s="135"/>
      <c r="MS1863" s="135"/>
      <c r="MT1863" s="135"/>
      <c r="MU1863" s="135"/>
      <c r="MV1863" s="135"/>
      <c r="MW1863" s="135"/>
      <c r="MX1863" s="135"/>
      <c r="MY1863" s="135"/>
      <c r="MZ1863" s="135"/>
      <c r="NA1863" s="135"/>
      <c r="NB1863" s="135"/>
      <c r="NC1863" s="135"/>
      <c r="ND1863" s="135"/>
      <c r="NE1863" s="135"/>
      <c r="NF1863" s="135"/>
      <c r="NG1863" s="135"/>
      <c r="NH1863" s="135"/>
      <c r="NI1863" s="135"/>
      <c r="NJ1863" s="135"/>
      <c r="NK1863" s="135"/>
      <c r="NL1863" s="135"/>
      <c r="NM1863" s="135"/>
      <c r="NN1863" s="135"/>
      <c r="NO1863" s="135"/>
      <c r="NP1863" s="135"/>
      <c r="NQ1863" s="39"/>
      <c r="QS1863"/>
      <c r="QT1863"/>
      <c r="QU1863"/>
      <c r="QV1863"/>
      <c r="QW1863"/>
      <c r="QX1863"/>
      <c r="QY1863"/>
      <c r="QZ1863"/>
      <c r="RA1863"/>
      <c r="RB1863" s="39"/>
      <c r="RC1863" s="39"/>
      <c r="RD1863" s="39"/>
    </row>
    <row r="1864" spans="2:472" x14ac:dyDescent="0.2">
      <c r="B1864" s="426"/>
      <c r="C1864" s="427"/>
      <c r="V1864" s="63">
        <v>227</v>
      </c>
      <c r="W1864" s="54" t="s">
        <v>4024</v>
      </c>
      <c r="X1864" s="64">
        <v>180906</v>
      </c>
      <c r="Y1864" s="54" t="s">
        <v>1827</v>
      </c>
      <c r="Z1864" s="63" t="s">
        <v>1341</v>
      </c>
      <c r="AA1864" s="54" t="s">
        <v>670</v>
      </c>
      <c r="AB1864" s="54" t="s">
        <v>400</v>
      </c>
      <c r="AC1864" s="54" t="s">
        <v>1827</v>
      </c>
      <c r="AD1864" s="64" t="s">
        <v>3886</v>
      </c>
      <c r="AE1864" s="64" t="s">
        <v>6628</v>
      </c>
      <c r="AF1864" s="63">
        <v>227</v>
      </c>
      <c r="AG1864" s="54" t="s">
        <v>4024</v>
      </c>
      <c r="AH1864" s="54" t="s">
        <v>4023</v>
      </c>
      <c r="AI1864" s="63" t="s">
        <v>4025</v>
      </c>
      <c r="AJ1864" s="64" t="s">
        <v>4026</v>
      </c>
      <c r="AK1864" s="569">
        <v>3514505</v>
      </c>
      <c r="AL1864" s="64" t="s">
        <v>400</v>
      </c>
      <c r="AM1864" s="64" t="s">
        <v>4029</v>
      </c>
      <c r="AN1864" s="570">
        <v>232093870</v>
      </c>
      <c r="AO1864" s="54"/>
      <c r="AP1864" s="54"/>
      <c r="AQ1864" s="54"/>
      <c r="AR1864" s="54"/>
      <c r="AS1864" s="54"/>
      <c r="AT1864" s="64" t="s">
        <v>6526</v>
      </c>
      <c r="AU1864" s="64"/>
      <c r="AV1864" s="54"/>
      <c r="AW1864" s="54"/>
      <c r="AX1864" s="54"/>
      <c r="AY1864" s="54"/>
      <c r="AZ1864" s="54"/>
      <c r="BA1864" s="54"/>
      <c r="BB1864" s="54"/>
      <c r="BC1864" s="54"/>
      <c r="BD1864" s="64">
        <v>180906</v>
      </c>
      <c r="BE1864" s="54" t="s">
        <v>1827</v>
      </c>
      <c r="BF1864" s="63" t="s">
        <v>1341</v>
      </c>
      <c r="BG1864" s="54" t="s">
        <v>670</v>
      </c>
      <c r="BH1864" s="54" t="s">
        <v>400</v>
      </c>
      <c r="BI1864" s="54" t="s">
        <v>1827</v>
      </c>
      <c r="BJ1864" s="64" t="s">
        <v>3886</v>
      </c>
      <c r="BK1864" s="64" t="s">
        <v>6628</v>
      </c>
      <c r="BL1864" s="54"/>
      <c r="BM1864" s="54"/>
      <c r="BN1864" s="54"/>
      <c r="BO1864" s="39"/>
      <c r="BP1864" s="39"/>
      <c r="BQ1864" s="39"/>
      <c r="BR1864" s="39"/>
      <c r="BS1864" s="47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47"/>
      <c r="CD1864" s="39"/>
      <c r="CE1864" s="39"/>
      <c r="CF1864" s="48"/>
      <c r="CG1864" s="48"/>
      <c r="CH1864" s="48"/>
      <c r="CI1864" s="48"/>
      <c r="CJ1864" s="48"/>
      <c r="CK1864" s="48"/>
      <c r="CL1864" s="48"/>
      <c r="CM1864" s="48"/>
      <c r="CN1864" s="48"/>
      <c r="CO1864" s="48"/>
      <c r="CP1864" s="48"/>
      <c r="CQ1864" s="48"/>
      <c r="CR1864" s="48"/>
      <c r="CS1864" s="48"/>
      <c r="CT1864" s="48"/>
      <c r="CU1864" s="48"/>
      <c r="CV1864" s="48"/>
      <c r="CW1864" s="48"/>
      <c r="CX1864" s="39"/>
      <c r="ML1864" s="135"/>
      <c r="MM1864" s="135"/>
      <c r="MN1864" s="135"/>
      <c r="MO1864" s="135"/>
      <c r="MP1864" s="135"/>
      <c r="MQ1864" s="135"/>
      <c r="MR1864" s="135"/>
      <c r="MS1864" s="135"/>
      <c r="MT1864" s="135"/>
      <c r="MU1864" s="135"/>
      <c r="MV1864" s="135"/>
      <c r="MW1864" s="135"/>
      <c r="MX1864" s="135"/>
      <c r="MY1864" s="135"/>
      <c r="MZ1864" s="135"/>
      <c r="NA1864" s="135"/>
      <c r="NB1864" s="135"/>
      <c r="NC1864" s="135"/>
      <c r="ND1864" s="135"/>
      <c r="NE1864" s="135"/>
      <c r="NF1864" s="135"/>
      <c r="NG1864" s="135"/>
      <c r="NH1864" s="135"/>
      <c r="NI1864" s="135"/>
      <c r="NJ1864" s="135"/>
      <c r="NK1864" s="135"/>
      <c r="NL1864" s="135"/>
      <c r="NM1864" s="135"/>
      <c r="NN1864" s="135"/>
      <c r="NO1864" s="135"/>
      <c r="NP1864" s="135"/>
      <c r="NQ1864" s="39"/>
      <c r="QS1864"/>
      <c r="QT1864"/>
      <c r="QU1864"/>
      <c r="QV1864"/>
      <c r="QW1864"/>
      <c r="QX1864"/>
      <c r="QY1864"/>
      <c r="QZ1864"/>
      <c r="RA1864"/>
      <c r="RB1864" s="39"/>
      <c r="RC1864" s="39"/>
      <c r="RD1864" s="39"/>
    </row>
    <row r="1865" spans="2:472" x14ac:dyDescent="0.2">
      <c r="B1865" s="426"/>
      <c r="C1865" s="427"/>
      <c r="V1865" s="63">
        <v>227</v>
      </c>
      <c r="W1865" s="54" t="s">
        <v>4024</v>
      </c>
      <c r="X1865" s="64">
        <v>181102</v>
      </c>
      <c r="Y1865" s="54" t="s">
        <v>945</v>
      </c>
      <c r="Z1865" s="63" t="s">
        <v>1341</v>
      </c>
      <c r="AA1865" s="54" t="s">
        <v>672</v>
      </c>
      <c r="AB1865" s="54" t="s">
        <v>400</v>
      </c>
      <c r="AC1865" s="54" t="s">
        <v>945</v>
      </c>
      <c r="AD1865" s="64" t="s">
        <v>3886</v>
      </c>
      <c r="AE1865" s="64" t="s">
        <v>6628</v>
      </c>
      <c r="AF1865" s="63">
        <v>227</v>
      </c>
      <c r="AG1865" s="54" t="s">
        <v>4024</v>
      </c>
      <c r="AH1865" s="54" t="s">
        <v>4023</v>
      </c>
      <c r="AI1865" s="63" t="s">
        <v>4025</v>
      </c>
      <c r="AJ1865" s="64" t="s">
        <v>4026</v>
      </c>
      <c r="AK1865" s="569">
        <v>3514505</v>
      </c>
      <c r="AL1865" s="64" t="s">
        <v>400</v>
      </c>
      <c r="AM1865" s="64" t="s">
        <v>4029</v>
      </c>
      <c r="AN1865" s="570">
        <v>232093870</v>
      </c>
      <c r="AO1865" s="54"/>
      <c r="AP1865" s="54"/>
      <c r="AQ1865" s="54"/>
      <c r="AR1865" s="54"/>
      <c r="AS1865" s="54"/>
      <c r="AT1865" s="64" t="s">
        <v>6526</v>
      </c>
      <c r="AU1865" s="64"/>
      <c r="AV1865" s="54"/>
      <c r="AW1865" s="54"/>
      <c r="AX1865" s="54"/>
      <c r="AY1865" s="54"/>
      <c r="AZ1865" s="54"/>
      <c r="BA1865" s="54"/>
      <c r="BB1865" s="54"/>
      <c r="BC1865" s="54"/>
      <c r="BD1865" s="64">
        <v>181102</v>
      </c>
      <c r="BE1865" s="54" t="s">
        <v>945</v>
      </c>
      <c r="BF1865" s="63" t="s">
        <v>1341</v>
      </c>
      <c r="BG1865" s="54" t="s">
        <v>672</v>
      </c>
      <c r="BH1865" s="54" t="s">
        <v>400</v>
      </c>
      <c r="BI1865" s="54" t="s">
        <v>945</v>
      </c>
      <c r="BJ1865" s="64" t="s">
        <v>3886</v>
      </c>
      <c r="BK1865" s="64" t="s">
        <v>6628</v>
      </c>
      <c r="BL1865" s="54"/>
      <c r="BM1865" s="54"/>
      <c r="BN1865" s="54"/>
      <c r="BO1865" s="39"/>
      <c r="BP1865" s="39"/>
      <c r="BQ1865" s="39"/>
      <c r="BR1865" s="39"/>
      <c r="BS1865" s="47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47"/>
      <c r="CD1865" s="39"/>
      <c r="CE1865" s="39"/>
      <c r="CF1865" s="48"/>
      <c r="CG1865" s="48"/>
      <c r="CH1865" s="48"/>
      <c r="CI1865" s="48"/>
      <c r="CJ1865" s="48"/>
      <c r="CK1865" s="48"/>
      <c r="CL1865" s="48"/>
      <c r="CM1865" s="48"/>
      <c r="CN1865" s="48"/>
      <c r="CO1865" s="48"/>
      <c r="CP1865" s="48"/>
      <c r="CQ1865" s="48"/>
      <c r="CR1865" s="48"/>
      <c r="CS1865" s="48"/>
      <c r="CT1865" s="48"/>
      <c r="CU1865" s="48"/>
      <c r="CV1865" s="48"/>
      <c r="CW1865" s="48"/>
      <c r="CX1865" s="39"/>
      <c r="ML1865" s="135"/>
      <c r="MM1865" s="135"/>
      <c r="MN1865" s="135"/>
      <c r="MO1865" s="135"/>
      <c r="MP1865" s="135"/>
      <c r="MQ1865" s="135"/>
      <c r="MR1865" s="135"/>
      <c r="MS1865" s="135"/>
      <c r="MT1865" s="135"/>
      <c r="MU1865" s="135"/>
      <c r="MV1865" s="135"/>
      <c r="MW1865" s="135"/>
      <c r="MX1865" s="135"/>
      <c r="MY1865" s="135"/>
      <c r="MZ1865" s="135"/>
      <c r="NA1865" s="135"/>
      <c r="NB1865" s="135"/>
      <c r="NC1865" s="135"/>
      <c r="ND1865" s="135"/>
      <c r="NE1865" s="135"/>
      <c r="NF1865" s="135"/>
      <c r="NG1865" s="135"/>
      <c r="NH1865" s="135"/>
      <c r="NI1865" s="135"/>
      <c r="NJ1865" s="135"/>
      <c r="NK1865" s="135"/>
      <c r="NL1865" s="135"/>
      <c r="NM1865" s="135"/>
      <c r="NN1865" s="135"/>
      <c r="NO1865" s="135"/>
      <c r="NP1865" s="135"/>
      <c r="NQ1865" s="39"/>
      <c r="QS1865"/>
      <c r="QT1865"/>
      <c r="QU1865"/>
      <c r="QV1865"/>
      <c r="QW1865"/>
      <c r="QX1865"/>
      <c r="QY1865"/>
      <c r="QZ1865"/>
      <c r="RA1865"/>
      <c r="RB1865" s="39"/>
      <c r="RC1865" s="39"/>
      <c r="RD1865" s="39"/>
    </row>
    <row r="1866" spans="2:472" x14ac:dyDescent="0.2">
      <c r="B1866" s="426"/>
      <c r="C1866" s="427"/>
      <c r="V1866" s="63">
        <v>227</v>
      </c>
      <c r="W1866" s="54" t="s">
        <v>4024</v>
      </c>
      <c r="X1866" s="64">
        <v>181103</v>
      </c>
      <c r="Y1866" s="54" t="s">
        <v>1260</v>
      </c>
      <c r="Z1866" s="63" t="s">
        <v>1341</v>
      </c>
      <c r="AA1866" s="54" t="s">
        <v>672</v>
      </c>
      <c r="AB1866" s="54" t="s">
        <v>400</v>
      </c>
      <c r="AC1866" s="54" t="s">
        <v>1260</v>
      </c>
      <c r="AD1866" s="64" t="s">
        <v>3886</v>
      </c>
      <c r="AE1866" s="64" t="s">
        <v>6628</v>
      </c>
      <c r="AF1866" s="63">
        <v>227</v>
      </c>
      <c r="AG1866" s="54" t="s">
        <v>4024</v>
      </c>
      <c r="AH1866" s="54" t="s">
        <v>4023</v>
      </c>
      <c r="AI1866" s="63" t="s">
        <v>4025</v>
      </c>
      <c r="AJ1866" s="64" t="s">
        <v>4026</v>
      </c>
      <c r="AK1866" s="569">
        <v>3514505</v>
      </c>
      <c r="AL1866" s="64" t="s">
        <v>400</v>
      </c>
      <c r="AM1866" s="64" t="s">
        <v>4029</v>
      </c>
      <c r="AN1866" s="570">
        <v>232093870</v>
      </c>
      <c r="AO1866" s="54"/>
      <c r="AP1866" s="54"/>
      <c r="AQ1866" s="54"/>
      <c r="AR1866" s="54"/>
      <c r="AS1866" s="54"/>
      <c r="AT1866" s="64" t="s">
        <v>6526</v>
      </c>
      <c r="AU1866" s="64"/>
      <c r="AV1866" s="54"/>
      <c r="AW1866" s="54"/>
      <c r="AX1866" s="54"/>
      <c r="AY1866" s="54"/>
      <c r="AZ1866" s="54"/>
      <c r="BA1866" s="54"/>
      <c r="BB1866" s="54"/>
      <c r="BC1866" s="54"/>
      <c r="BD1866" s="64">
        <v>181103</v>
      </c>
      <c r="BE1866" s="54" t="s">
        <v>1260</v>
      </c>
      <c r="BF1866" s="63" t="s">
        <v>1341</v>
      </c>
      <c r="BG1866" s="54" t="s">
        <v>672</v>
      </c>
      <c r="BH1866" s="54" t="s">
        <v>400</v>
      </c>
      <c r="BI1866" s="54" t="s">
        <v>1260</v>
      </c>
      <c r="BJ1866" s="64" t="s">
        <v>3886</v>
      </c>
      <c r="BK1866" s="64" t="s">
        <v>6628</v>
      </c>
      <c r="BL1866" s="54"/>
      <c r="BM1866" s="54"/>
      <c r="BN1866" s="54"/>
      <c r="BO1866" s="39"/>
      <c r="BP1866" s="39"/>
      <c r="BQ1866" s="39"/>
      <c r="BR1866" s="39"/>
      <c r="BS1866" s="47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47"/>
      <c r="CD1866" s="39"/>
      <c r="CE1866" s="39"/>
      <c r="CF1866" s="48"/>
      <c r="CG1866" s="48"/>
      <c r="CH1866" s="48"/>
      <c r="CI1866" s="48"/>
      <c r="CJ1866" s="48"/>
      <c r="CK1866" s="48"/>
      <c r="CL1866" s="48"/>
      <c r="CM1866" s="48"/>
      <c r="CN1866" s="48"/>
      <c r="CO1866" s="48"/>
      <c r="CP1866" s="48"/>
      <c r="CQ1866" s="48"/>
      <c r="CR1866" s="48"/>
      <c r="CS1866" s="48"/>
      <c r="CT1866" s="48"/>
      <c r="CU1866" s="48"/>
      <c r="CV1866" s="48"/>
      <c r="CW1866" s="48"/>
      <c r="CX1866" s="39"/>
      <c r="ML1866" s="135"/>
      <c r="MM1866" s="135"/>
      <c r="MN1866" s="135"/>
      <c r="MO1866" s="135"/>
      <c r="MP1866" s="135"/>
      <c r="MQ1866" s="135"/>
      <c r="MR1866" s="135"/>
      <c r="MS1866" s="135"/>
      <c r="MT1866" s="135"/>
      <c r="MU1866" s="135"/>
      <c r="MV1866" s="135"/>
      <c r="MW1866" s="135"/>
      <c r="MX1866" s="135"/>
      <c r="MY1866" s="135"/>
      <c r="MZ1866" s="135"/>
      <c r="NA1866" s="135"/>
      <c r="NB1866" s="135"/>
      <c r="NC1866" s="135"/>
      <c r="ND1866" s="135"/>
      <c r="NE1866" s="135"/>
      <c r="NF1866" s="135"/>
      <c r="NG1866" s="135"/>
      <c r="NH1866" s="135"/>
      <c r="NI1866" s="135"/>
      <c r="NJ1866" s="135"/>
      <c r="NK1866" s="135"/>
      <c r="NL1866" s="135"/>
      <c r="NM1866" s="135"/>
      <c r="NN1866" s="135"/>
      <c r="NO1866" s="135"/>
      <c r="NP1866" s="135"/>
      <c r="NQ1866" s="39"/>
      <c r="QS1866"/>
      <c r="QT1866"/>
      <c r="QU1866"/>
      <c r="QV1866"/>
      <c r="QW1866"/>
      <c r="QX1866"/>
      <c r="QY1866"/>
      <c r="QZ1866"/>
      <c r="RA1866"/>
      <c r="RB1866" s="39"/>
      <c r="RC1866" s="39"/>
      <c r="RD1866" s="39"/>
    </row>
    <row r="1867" spans="2:472" x14ac:dyDescent="0.2">
      <c r="B1867" s="426"/>
      <c r="C1867" s="427"/>
      <c r="V1867" s="63">
        <v>227</v>
      </c>
      <c r="W1867" s="54" t="s">
        <v>4024</v>
      </c>
      <c r="X1867" s="64">
        <v>181104</v>
      </c>
      <c r="Y1867" s="54" t="s">
        <v>1559</v>
      </c>
      <c r="Z1867" s="63" t="s">
        <v>1341</v>
      </c>
      <c r="AA1867" s="54" t="s">
        <v>672</v>
      </c>
      <c r="AB1867" s="54" t="s">
        <v>400</v>
      </c>
      <c r="AC1867" s="54" t="s">
        <v>1559</v>
      </c>
      <c r="AD1867" s="64" t="s">
        <v>3886</v>
      </c>
      <c r="AE1867" s="64" t="s">
        <v>6628</v>
      </c>
      <c r="AF1867" s="63">
        <v>227</v>
      </c>
      <c r="AG1867" s="54" t="s">
        <v>4024</v>
      </c>
      <c r="AH1867" s="54" t="s">
        <v>4023</v>
      </c>
      <c r="AI1867" s="63" t="s">
        <v>4025</v>
      </c>
      <c r="AJ1867" s="64" t="s">
        <v>4026</v>
      </c>
      <c r="AK1867" s="569">
        <v>3514505</v>
      </c>
      <c r="AL1867" s="64" t="s">
        <v>400</v>
      </c>
      <c r="AM1867" s="64" t="s">
        <v>4029</v>
      </c>
      <c r="AN1867" s="570">
        <v>232093870</v>
      </c>
      <c r="AO1867" s="54"/>
      <c r="AP1867" s="54"/>
      <c r="AQ1867" s="54"/>
      <c r="AR1867" s="54"/>
      <c r="AS1867" s="54"/>
      <c r="AT1867" s="64" t="s">
        <v>6526</v>
      </c>
      <c r="AU1867" s="64"/>
      <c r="AV1867" s="54"/>
      <c r="AW1867" s="54"/>
      <c r="AX1867" s="54"/>
      <c r="AY1867" s="54"/>
      <c r="AZ1867" s="54"/>
      <c r="BA1867" s="54"/>
      <c r="BB1867" s="54"/>
      <c r="BC1867" s="54"/>
      <c r="BD1867" s="64">
        <v>181104</v>
      </c>
      <c r="BE1867" s="54" t="s">
        <v>1559</v>
      </c>
      <c r="BF1867" s="63" t="s">
        <v>1341</v>
      </c>
      <c r="BG1867" s="54" t="s">
        <v>672</v>
      </c>
      <c r="BH1867" s="54" t="s">
        <v>400</v>
      </c>
      <c r="BI1867" s="54" t="s">
        <v>1559</v>
      </c>
      <c r="BJ1867" s="64" t="s">
        <v>3886</v>
      </c>
      <c r="BK1867" s="64" t="s">
        <v>6628</v>
      </c>
      <c r="BL1867" s="54"/>
      <c r="BM1867" s="54"/>
      <c r="BN1867" s="54"/>
      <c r="BO1867" s="39"/>
      <c r="BP1867" s="39"/>
      <c r="BQ1867" s="39"/>
      <c r="BR1867" s="39"/>
      <c r="BS1867" s="47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47"/>
      <c r="CD1867" s="39"/>
      <c r="CE1867" s="39"/>
      <c r="CF1867" s="48"/>
      <c r="CG1867" s="48"/>
      <c r="CH1867" s="48"/>
      <c r="CI1867" s="48"/>
      <c r="CJ1867" s="48"/>
      <c r="CK1867" s="48"/>
      <c r="CL1867" s="48"/>
      <c r="CM1867" s="48"/>
      <c r="CN1867" s="48"/>
      <c r="CO1867" s="48"/>
      <c r="CP1867" s="48"/>
      <c r="CQ1867" s="48"/>
      <c r="CR1867" s="48"/>
      <c r="CS1867" s="48"/>
      <c r="CT1867" s="48"/>
      <c r="CU1867" s="48"/>
      <c r="CV1867" s="48"/>
      <c r="CW1867" s="48"/>
      <c r="CX1867" s="39"/>
      <c r="ML1867" s="135"/>
      <c r="MM1867" s="135"/>
      <c r="MN1867" s="135"/>
      <c r="MO1867" s="135"/>
      <c r="MP1867" s="135"/>
      <c r="MQ1867" s="135"/>
      <c r="MR1867" s="135"/>
      <c r="MS1867" s="135"/>
      <c r="MT1867" s="135"/>
      <c r="MU1867" s="135"/>
      <c r="MV1867" s="135"/>
      <c r="MW1867" s="135"/>
      <c r="MX1867" s="135"/>
      <c r="MY1867" s="135"/>
      <c r="MZ1867" s="135"/>
      <c r="NA1867" s="135"/>
      <c r="NB1867" s="135"/>
      <c r="NC1867" s="135"/>
      <c r="ND1867" s="135"/>
      <c r="NE1867" s="135"/>
      <c r="NF1867" s="135"/>
      <c r="NG1867" s="135"/>
      <c r="NH1867" s="135"/>
      <c r="NI1867" s="135"/>
      <c r="NJ1867" s="135"/>
      <c r="NK1867" s="135"/>
      <c r="NL1867" s="135"/>
      <c r="NM1867" s="135"/>
      <c r="NN1867" s="135"/>
      <c r="NO1867" s="135"/>
      <c r="NP1867" s="135"/>
      <c r="NQ1867" s="39"/>
      <c r="QS1867"/>
      <c r="QT1867"/>
      <c r="QU1867"/>
      <c r="QV1867"/>
      <c r="QW1867"/>
      <c r="QX1867"/>
      <c r="QY1867"/>
      <c r="QZ1867"/>
      <c r="RA1867"/>
      <c r="RB1867" s="39"/>
      <c r="RC1867" s="39"/>
      <c r="RD1867" s="39"/>
    </row>
    <row r="1868" spans="2:472" x14ac:dyDescent="0.2">
      <c r="B1868" s="426"/>
      <c r="C1868" s="427"/>
      <c r="V1868" s="63">
        <v>227</v>
      </c>
      <c r="W1868" s="54" t="s">
        <v>4024</v>
      </c>
      <c r="X1868" s="64">
        <v>181105</v>
      </c>
      <c r="Y1868" s="54" t="s">
        <v>1610</v>
      </c>
      <c r="Z1868" s="63" t="s">
        <v>1341</v>
      </c>
      <c r="AA1868" s="54" t="s">
        <v>672</v>
      </c>
      <c r="AB1868" s="54" t="s">
        <v>400</v>
      </c>
      <c r="AC1868" s="54" t="s">
        <v>1610</v>
      </c>
      <c r="AD1868" s="64" t="s">
        <v>3886</v>
      </c>
      <c r="AE1868" s="64" t="s">
        <v>6628</v>
      </c>
      <c r="AF1868" s="63">
        <v>227</v>
      </c>
      <c r="AG1868" s="54" t="s">
        <v>4024</v>
      </c>
      <c r="AH1868" s="54" t="s">
        <v>4023</v>
      </c>
      <c r="AI1868" s="63" t="s">
        <v>4025</v>
      </c>
      <c r="AJ1868" s="64" t="s">
        <v>4026</v>
      </c>
      <c r="AK1868" s="569">
        <v>3514505</v>
      </c>
      <c r="AL1868" s="64" t="s">
        <v>400</v>
      </c>
      <c r="AM1868" s="64" t="s">
        <v>4029</v>
      </c>
      <c r="AN1868" s="570">
        <v>232093870</v>
      </c>
      <c r="AO1868" s="54"/>
      <c r="AP1868" s="54"/>
      <c r="AQ1868" s="54"/>
      <c r="AR1868" s="54"/>
      <c r="AS1868" s="54"/>
      <c r="AT1868" s="64" t="s">
        <v>6526</v>
      </c>
      <c r="AU1868" s="64"/>
      <c r="AV1868" s="54"/>
      <c r="AW1868" s="54"/>
      <c r="AX1868" s="54"/>
      <c r="AY1868" s="54"/>
      <c r="AZ1868" s="54"/>
      <c r="BA1868" s="54"/>
      <c r="BB1868" s="54"/>
      <c r="BC1868" s="54"/>
      <c r="BD1868" s="64">
        <v>181105</v>
      </c>
      <c r="BE1868" s="54" t="s">
        <v>1610</v>
      </c>
      <c r="BF1868" s="63" t="s">
        <v>1341</v>
      </c>
      <c r="BG1868" s="54" t="s">
        <v>672</v>
      </c>
      <c r="BH1868" s="54" t="s">
        <v>400</v>
      </c>
      <c r="BI1868" s="54" t="s">
        <v>1610</v>
      </c>
      <c r="BJ1868" s="64" t="s">
        <v>3886</v>
      </c>
      <c r="BK1868" s="64" t="s">
        <v>6628</v>
      </c>
      <c r="BL1868" s="54"/>
      <c r="BM1868" s="54"/>
      <c r="BN1868" s="54"/>
      <c r="BO1868" s="39"/>
      <c r="BP1868" s="39"/>
      <c r="BQ1868" s="39"/>
      <c r="BR1868" s="39"/>
      <c r="BS1868" s="47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47"/>
      <c r="CD1868" s="39"/>
      <c r="CE1868" s="39"/>
      <c r="CF1868" s="48"/>
      <c r="CG1868" s="48"/>
      <c r="CH1868" s="48"/>
      <c r="CI1868" s="48"/>
      <c r="CJ1868" s="48"/>
      <c r="CK1868" s="48"/>
      <c r="CL1868" s="48"/>
      <c r="CM1868" s="48"/>
      <c r="CN1868" s="48"/>
      <c r="CO1868" s="48"/>
      <c r="CP1868" s="48"/>
      <c r="CQ1868" s="48"/>
      <c r="CR1868" s="48"/>
      <c r="CS1868" s="48"/>
      <c r="CT1868" s="48"/>
      <c r="CU1868" s="48"/>
      <c r="CV1868" s="48"/>
      <c r="CW1868" s="48"/>
      <c r="CX1868" s="39"/>
      <c r="ML1868" s="135"/>
      <c r="MM1868" s="135"/>
      <c r="MN1868" s="135"/>
      <c r="MO1868" s="135"/>
      <c r="MP1868" s="135"/>
      <c r="MQ1868" s="135"/>
      <c r="MR1868" s="135"/>
      <c r="MS1868" s="135"/>
      <c r="MT1868" s="135"/>
      <c r="MU1868" s="135"/>
      <c r="MV1868" s="135"/>
      <c r="MW1868" s="135"/>
      <c r="MX1868" s="135"/>
      <c r="MY1868" s="135"/>
      <c r="MZ1868" s="135"/>
      <c r="NA1868" s="135"/>
      <c r="NB1868" s="135"/>
      <c r="NC1868" s="135"/>
      <c r="ND1868" s="135"/>
      <c r="NE1868" s="135"/>
      <c r="NF1868" s="135"/>
      <c r="NG1868" s="135"/>
      <c r="NH1868" s="135"/>
      <c r="NI1868" s="135"/>
      <c r="NJ1868" s="135"/>
      <c r="NK1868" s="135"/>
      <c r="NL1868" s="135"/>
      <c r="NM1868" s="135"/>
      <c r="NN1868" s="135"/>
      <c r="NO1868" s="135"/>
      <c r="NP1868" s="135"/>
      <c r="NQ1868" s="39"/>
      <c r="QS1868"/>
      <c r="QT1868"/>
      <c r="QU1868"/>
      <c r="QV1868"/>
      <c r="QW1868"/>
      <c r="QX1868"/>
      <c r="QY1868"/>
      <c r="QZ1868"/>
      <c r="RA1868"/>
      <c r="RB1868" s="39"/>
      <c r="RC1868" s="39"/>
      <c r="RD1868" s="39"/>
    </row>
    <row r="1869" spans="2:472" x14ac:dyDescent="0.2">
      <c r="B1869" s="426"/>
      <c r="C1869" s="427"/>
      <c r="V1869" s="63">
        <v>227</v>
      </c>
      <c r="W1869" s="54" t="s">
        <v>4024</v>
      </c>
      <c r="X1869" s="64">
        <v>181106</v>
      </c>
      <c r="Y1869" s="54" t="s">
        <v>1866</v>
      </c>
      <c r="Z1869" s="63" t="s">
        <v>1341</v>
      </c>
      <c r="AA1869" s="54" t="s">
        <v>672</v>
      </c>
      <c r="AB1869" s="54" t="s">
        <v>400</v>
      </c>
      <c r="AC1869" s="54" t="s">
        <v>1866</v>
      </c>
      <c r="AD1869" s="64" t="s">
        <v>3886</v>
      </c>
      <c r="AE1869" s="64" t="s">
        <v>6628</v>
      </c>
      <c r="AF1869" s="63">
        <v>227</v>
      </c>
      <c r="AG1869" s="54" t="s">
        <v>4024</v>
      </c>
      <c r="AH1869" s="54" t="s">
        <v>4023</v>
      </c>
      <c r="AI1869" s="63" t="s">
        <v>4025</v>
      </c>
      <c r="AJ1869" s="64" t="s">
        <v>4026</v>
      </c>
      <c r="AK1869" s="569">
        <v>3514505</v>
      </c>
      <c r="AL1869" s="64" t="s">
        <v>400</v>
      </c>
      <c r="AM1869" s="64" t="s">
        <v>4029</v>
      </c>
      <c r="AN1869" s="570">
        <v>232093870</v>
      </c>
      <c r="AO1869" s="54"/>
      <c r="AP1869" s="54"/>
      <c r="AQ1869" s="54"/>
      <c r="AR1869" s="54"/>
      <c r="AS1869" s="54"/>
      <c r="AT1869" s="64" t="s">
        <v>6526</v>
      </c>
      <c r="AU1869" s="64"/>
      <c r="AV1869" s="54"/>
      <c r="AW1869" s="54"/>
      <c r="AX1869" s="54"/>
      <c r="AY1869" s="54"/>
      <c r="AZ1869" s="54"/>
      <c r="BA1869" s="54"/>
      <c r="BB1869" s="54"/>
      <c r="BC1869" s="54"/>
      <c r="BD1869" s="64">
        <v>181106</v>
      </c>
      <c r="BE1869" s="54" t="s">
        <v>1866</v>
      </c>
      <c r="BF1869" s="63" t="s">
        <v>1341</v>
      </c>
      <c r="BG1869" s="54" t="s">
        <v>672</v>
      </c>
      <c r="BH1869" s="54" t="s">
        <v>400</v>
      </c>
      <c r="BI1869" s="54" t="s">
        <v>1866</v>
      </c>
      <c r="BJ1869" s="64" t="s">
        <v>3886</v>
      </c>
      <c r="BK1869" s="64" t="s">
        <v>6628</v>
      </c>
      <c r="BL1869" s="54"/>
      <c r="BM1869" s="54"/>
      <c r="BN1869" s="54"/>
      <c r="BO1869" s="39"/>
      <c r="BP1869" s="39"/>
      <c r="BQ1869" s="39"/>
      <c r="BR1869" s="39"/>
      <c r="BS1869" s="47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47"/>
      <c r="CD1869" s="39"/>
      <c r="CE1869" s="39"/>
      <c r="CF1869" s="48"/>
      <c r="CG1869" s="48"/>
      <c r="CH1869" s="48"/>
      <c r="CI1869" s="48"/>
      <c r="CJ1869" s="48"/>
      <c r="CK1869" s="48"/>
      <c r="CL1869" s="48"/>
      <c r="CM1869" s="48"/>
      <c r="CN1869" s="48"/>
      <c r="CO1869" s="48"/>
      <c r="CP1869" s="48"/>
      <c r="CQ1869" s="48"/>
      <c r="CR1869" s="48"/>
      <c r="CS1869" s="48"/>
      <c r="CT1869" s="48"/>
      <c r="CU1869" s="48"/>
      <c r="CV1869" s="48"/>
      <c r="CW1869" s="48"/>
      <c r="CX1869" s="39"/>
      <c r="ML1869" s="135"/>
      <c r="MM1869" s="135"/>
      <c r="MN1869" s="135"/>
      <c r="MO1869" s="135"/>
      <c r="MP1869" s="135"/>
      <c r="MQ1869" s="135"/>
      <c r="MR1869" s="135"/>
      <c r="MS1869" s="135"/>
      <c r="MT1869" s="135"/>
      <c r="MU1869" s="135"/>
      <c r="MV1869" s="135"/>
      <c r="MW1869" s="135"/>
      <c r="MX1869" s="135"/>
      <c r="MY1869" s="135"/>
      <c r="MZ1869" s="135"/>
      <c r="NA1869" s="135"/>
      <c r="NB1869" s="135"/>
      <c r="NC1869" s="135"/>
      <c r="ND1869" s="135"/>
      <c r="NE1869" s="135"/>
      <c r="NF1869" s="135"/>
      <c r="NG1869" s="135"/>
      <c r="NH1869" s="135"/>
      <c r="NI1869" s="135"/>
      <c r="NJ1869" s="135"/>
      <c r="NK1869" s="135"/>
      <c r="NL1869" s="135"/>
      <c r="NM1869" s="135"/>
      <c r="NN1869" s="135"/>
      <c r="NO1869" s="135"/>
      <c r="NP1869" s="135"/>
      <c r="NQ1869" s="39"/>
      <c r="QS1869"/>
      <c r="QT1869"/>
      <c r="QU1869"/>
      <c r="QV1869"/>
      <c r="QW1869"/>
      <c r="QX1869"/>
      <c r="QY1869"/>
      <c r="QZ1869"/>
      <c r="RA1869"/>
      <c r="RB1869" s="39"/>
      <c r="RC1869" s="39"/>
      <c r="RD1869" s="39"/>
    </row>
    <row r="1870" spans="2:472" x14ac:dyDescent="0.2">
      <c r="B1870" s="426"/>
      <c r="C1870" s="427"/>
      <c r="V1870" s="63">
        <v>227</v>
      </c>
      <c r="W1870" s="54" t="s">
        <v>4024</v>
      </c>
      <c r="X1870" s="64">
        <v>181100</v>
      </c>
      <c r="Y1870" s="54" t="s">
        <v>6660</v>
      </c>
      <c r="Z1870" s="63" t="s">
        <v>1341</v>
      </c>
      <c r="AA1870" s="54" t="s">
        <v>672</v>
      </c>
      <c r="AB1870" s="54" t="s">
        <v>400</v>
      </c>
      <c r="AC1870" s="54" t="s">
        <v>945</v>
      </c>
      <c r="AD1870" s="64" t="s">
        <v>3886</v>
      </c>
      <c r="AE1870" s="64" t="s">
        <v>6628</v>
      </c>
      <c r="AF1870" s="63">
        <v>227</v>
      </c>
      <c r="AG1870" s="54" t="s">
        <v>4024</v>
      </c>
      <c r="AH1870" s="54" t="s">
        <v>4023</v>
      </c>
      <c r="AI1870" s="63" t="s">
        <v>4025</v>
      </c>
      <c r="AJ1870" s="64" t="s">
        <v>4026</v>
      </c>
      <c r="AK1870" s="569">
        <v>3514505</v>
      </c>
      <c r="AL1870" s="64" t="s">
        <v>400</v>
      </c>
      <c r="AM1870" s="64" t="s">
        <v>4029</v>
      </c>
      <c r="AN1870" s="570">
        <v>232093870</v>
      </c>
      <c r="AO1870" s="54"/>
      <c r="AP1870" s="54"/>
      <c r="AQ1870" s="54"/>
      <c r="AR1870" s="54"/>
      <c r="AS1870" s="54"/>
      <c r="AT1870" s="64" t="s">
        <v>6526</v>
      </c>
      <c r="AU1870" s="64"/>
      <c r="AV1870" s="54"/>
      <c r="AW1870" s="54"/>
      <c r="AX1870" s="54"/>
      <c r="AY1870" s="54"/>
      <c r="AZ1870" s="54"/>
      <c r="BA1870" s="54"/>
      <c r="BB1870" s="54"/>
      <c r="BC1870" s="54"/>
      <c r="BD1870" s="64">
        <v>181100</v>
      </c>
      <c r="BE1870" s="54" t="s">
        <v>6660</v>
      </c>
      <c r="BF1870" s="63" t="s">
        <v>1341</v>
      </c>
      <c r="BG1870" s="54" t="s">
        <v>672</v>
      </c>
      <c r="BH1870" s="54" t="s">
        <v>400</v>
      </c>
      <c r="BI1870" s="54" t="s">
        <v>945</v>
      </c>
      <c r="BJ1870" s="64" t="s">
        <v>3886</v>
      </c>
      <c r="BK1870" s="64" t="s">
        <v>6628</v>
      </c>
      <c r="BL1870" s="54"/>
      <c r="BM1870" s="54"/>
      <c r="BN1870" s="54"/>
      <c r="BO1870" s="39"/>
      <c r="BP1870" s="39"/>
      <c r="BQ1870" s="39"/>
      <c r="BR1870" s="39"/>
      <c r="BS1870" s="47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47"/>
      <c r="CD1870" s="39"/>
      <c r="CE1870" s="39"/>
      <c r="CF1870" s="48"/>
      <c r="CG1870" s="48"/>
      <c r="CH1870" s="48"/>
      <c r="CI1870" s="48"/>
      <c r="CJ1870" s="48"/>
      <c r="CK1870" s="48"/>
      <c r="CL1870" s="48"/>
      <c r="CM1870" s="48"/>
      <c r="CN1870" s="48"/>
      <c r="CO1870" s="48"/>
      <c r="CP1870" s="48"/>
      <c r="CQ1870" s="48"/>
      <c r="CR1870" s="48"/>
      <c r="CS1870" s="48"/>
      <c r="CT1870" s="48"/>
      <c r="CU1870" s="48"/>
      <c r="CV1870" s="48"/>
      <c r="CW1870" s="48"/>
      <c r="CX1870" s="39"/>
      <c r="ML1870" s="135"/>
      <c r="MM1870" s="135"/>
      <c r="MN1870" s="135"/>
      <c r="MO1870" s="135"/>
      <c r="MP1870" s="135"/>
      <c r="MQ1870" s="135"/>
      <c r="MR1870" s="135"/>
      <c r="MS1870" s="135"/>
      <c r="MT1870" s="135"/>
      <c r="MU1870" s="135"/>
      <c r="MV1870" s="135"/>
      <c r="MW1870" s="135"/>
      <c r="MX1870" s="135"/>
      <c r="MY1870" s="135"/>
      <c r="MZ1870" s="135"/>
      <c r="NA1870" s="135"/>
      <c r="NB1870" s="135"/>
      <c r="NC1870" s="135"/>
      <c r="ND1870" s="135"/>
      <c r="NE1870" s="135"/>
      <c r="NF1870" s="135"/>
      <c r="NG1870" s="135"/>
      <c r="NH1870" s="135"/>
      <c r="NI1870" s="135"/>
      <c r="NJ1870" s="135"/>
      <c r="NK1870" s="135"/>
      <c r="NL1870" s="135"/>
      <c r="NM1870" s="135"/>
      <c r="NN1870" s="135"/>
      <c r="NO1870" s="135"/>
      <c r="NP1870" s="135"/>
      <c r="NQ1870" s="39"/>
      <c r="QS1870"/>
      <c r="QT1870"/>
      <c r="QU1870"/>
      <c r="QV1870"/>
      <c r="QW1870"/>
      <c r="QX1870"/>
      <c r="QY1870"/>
      <c r="QZ1870"/>
      <c r="RA1870"/>
      <c r="RB1870" s="39"/>
      <c r="RC1870" s="39"/>
      <c r="RD1870" s="39"/>
    </row>
    <row r="1871" spans="2:472" x14ac:dyDescent="0.2">
      <c r="B1871" s="426"/>
      <c r="C1871" s="427"/>
      <c r="V1871" s="63">
        <v>227</v>
      </c>
      <c r="W1871" s="54" t="s">
        <v>4024</v>
      </c>
      <c r="X1871" s="64">
        <v>181109</v>
      </c>
      <c r="Y1871" s="54" t="s">
        <v>2062</v>
      </c>
      <c r="Z1871" s="63" t="s">
        <v>1341</v>
      </c>
      <c r="AA1871" s="54" t="s">
        <v>672</v>
      </c>
      <c r="AB1871" s="54" t="s">
        <v>400</v>
      </c>
      <c r="AC1871" s="54" t="s">
        <v>2062</v>
      </c>
      <c r="AD1871" s="64" t="s">
        <v>3886</v>
      </c>
      <c r="AE1871" s="64" t="s">
        <v>6628</v>
      </c>
      <c r="AF1871" s="63">
        <v>227</v>
      </c>
      <c r="AG1871" s="54" t="s">
        <v>4024</v>
      </c>
      <c r="AH1871" s="54" t="s">
        <v>4023</v>
      </c>
      <c r="AI1871" s="63" t="s">
        <v>4025</v>
      </c>
      <c r="AJ1871" s="64" t="s">
        <v>4026</v>
      </c>
      <c r="AK1871" s="569">
        <v>3514505</v>
      </c>
      <c r="AL1871" s="64" t="s">
        <v>400</v>
      </c>
      <c r="AM1871" s="64" t="s">
        <v>4029</v>
      </c>
      <c r="AN1871" s="570">
        <v>232093870</v>
      </c>
      <c r="AO1871" s="54"/>
      <c r="AP1871" s="54"/>
      <c r="AQ1871" s="54"/>
      <c r="AR1871" s="54"/>
      <c r="AS1871" s="54"/>
      <c r="AT1871" s="64" t="s">
        <v>6526</v>
      </c>
      <c r="AU1871" s="64"/>
      <c r="AV1871" s="54"/>
      <c r="AW1871" s="54"/>
      <c r="AX1871" s="54"/>
      <c r="AY1871" s="54"/>
      <c r="AZ1871" s="54"/>
      <c r="BA1871" s="54"/>
      <c r="BB1871" s="54"/>
      <c r="BC1871" s="54"/>
      <c r="BD1871" s="64">
        <v>181109</v>
      </c>
      <c r="BE1871" s="54" t="s">
        <v>2062</v>
      </c>
      <c r="BF1871" s="63" t="s">
        <v>1341</v>
      </c>
      <c r="BG1871" s="54" t="s">
        <v>672</v>
      </c>
      <c r="BH1871" s="54" t="s">
        <v>400</v>
      </c>
      <c r="BI1871" s="54" t="s">
        <v>2062</v>
      </c>
      <c r="BJ1871" s="64" t="s">
        <v>3886</v>
      </c>
      <c r="BK1871" s="64" t="s">
        <v>6628</v>
      </c>
      <c r="BL1871" s="54"/>
      <c r="BM1871" s="54"/>
      <c r="BN1871" s="54"/>
      <c r="BO1871" s="39"/>
      <c r="BP1871" s="39"/>
      <c r="BQ1871" s="39"/>
      <c r="BR1871" s="39"/>
      <c r="BS1871" s="47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47"/>
      <c r="CD1871" s="39"/>
      <c r="CE1871" s="39"/>
      <c r="CF1871" s="48"/>
      <c r="CG1871" s="48"/>
      <c r="CH1871" s="48"/>
      <c r="CI1871" s="48"/>
      <c r="CJ1871" s="48"/>
      <c r="CK1871" s="48"/>
      <c r="CL1871" s="48"/>
      <c r="CM1871" s="48"/>
      <c r="CN1871" s="48"/>
      <c r="CO1871" s="48"/>
      <c r="CP1871" s="48"/>
      <c r="CQ1871" s="48"/>
      <c r="CR1871" s="48"/>
      <c r="CS1871" s="48"/>
      <c r="CT1871" s="48"/>
      <c r="CU1871" s="48"/>
      <c r="CV1871" s="48"/>
      <c r="CW1871" s="48"/>
      <c r="CX1871" s="39"/>
      <c r="ML1871" s="135"/>
      <c r="MM1871" s="135"/>
      <c r="MN1871" s="135"/>
      <c r="MO1871" s="135"/>
      <c r="MP1871" s="135"/>
      <c r="MQ1871" s="135"/>
      <c r="MR1871" s="135"/>
      <c r="MS1871" s="135"/>
      <c r="MT1871" s="135"/>
      <c r="MU1871" s="135"/>
      <c r="MV1871" s="135"/>
      <c r="MW1871" s="135"/>
      <c r="MX1871" s="135"/>
      <c r="MY1871" s="135"/>
      <c r="MZ1871" s="135"/>
      <c r="NA1871" s="135"/>
      <c r="NB1871" s="135"/>
      <c r="NC1871" s="135"/>
      <c r="ND1871" s="135"/>
      <c r="NE1871" s="135"/>
      <c r="NF1871" s="135"/>
      <c r="NG1871" s="135"/>
      <c r="NH1871" s="135"/>
      <c r="NI1871" s="135"/>
      <c r="NJ1871" s="135"/>
      <c r="NK1871" s="135"/>
      <c r="NL1871" s="135"/>
      <c r="NM1871" s="135"/>
      <c r="NN1871" s="135"/>
      <c r="NO1871" s="135"/>
      <c r="NP1871" s="135"/>
      <c r="NQ1871" s="39"/>
      <c r="QS1871"/>
      <c r="QT1871"/>
      <c r="QU1871"/>
      <c r="QV1871"/>
      <c r="QW1871"/>
      <c r="QX1871"/>
      <c r="QY1871"/>
      <c r="QZ1871"/>
      <c r="RA1871"/>
      <c r="RB1871" s="39"/>
      <c r="RC1871" s="39"/>
      <c r="RD1871" s="39"/>
    </row>
    <row r="1872" spans="2:472" x14ac:dyDescent="0.2">
      <c r="B1872" s="426"/>
      <c r="C1872" s="427"/>
      <c r="V1872" s="63">
        <v>227</v>
      </c>
      <c r="W1872" s="54" t="s">
        <v>4024</v>
      </c>
      <c r="X1872" s="64">
        <v>181110</v>
      </c>
      <c r="Y1872" s="54" t="s">
        <v>1047</v>
      </c>
      <c r="Z1872" s="63" t="s">
        <v>1341</v>
      </c>
      <c r="AA1872" s="54" t="s">
        <v>672</v>
      </c>
      <c r="AB1872" s="54" t="s">
        <v>400</v>
      </c>
      <c r="AC1872" s="54" t="s">
        <v>1047</v>
      </c>
      <c r="AD1872" s="64" t="s">
        <v>3886</v>
      </c>
      <c r="AE1872" s="64" t="s">
        <v>6628</v>
      </c>
      <c r="AF1872" s="63">
        <v>227</v>
      </c>
      <c r="AG1872" s="54" t="s">
        <v>4024</v>
      </c>
      <c r="AH1872" s="54" t="s">
        <v>4023</v>
      </c>
      <c r="AI1872" s="63" t="s">
        <v>4025</v>
      </c>
      <c r="AJ1872" s="64" t="s">
        <v>4026</v>
      </c>
      <c r="AK1872" s="569">
        <v>3514505</v>
      </c>
      <c r="AL1872" s="64" t="s">
        <v>400</v>
      </c>
      <c r="AM1872" s="64" t="s">
        <v>4029</v>
      </c>
      <c r="AN1872" s="570">
        <v>232093870</v>
      </c>
      <c r="AO1872" s="54"/>
      <c r="AP1872" s="54"/>
      <c r="AQ1872" s="54"/>
      <c r="AR1872" s="54"/>
      <c r="AS1872" s="54"/>
      <c r="AT1872" s="64" t="s">
        <v>6526</v>
      </c>
      <c r="AU1872" s="64"/>
      <c r="AV1872" s="54"/>
      <c r="AW1872" s="54"/>
      <c r="AX1872" s="54"/>
      <c r="AY1872" s="54"/>
      <c r="AZ1872" s="54"/>
      <c r="BA1872" s="54"/>
      <c r="BB1872" s="54"/>
      <c r="BC1872" s="54"/>
      <c r="BD1872" s="64">
        <v>181110</v>
      </c>
      <c r="BE1872" s="54" t="s">
        <v>1047</v>
      </c>
      <c r="BF1872" s="63" t="s">
        <v>1341</v>
      </c>
      <c r="BG1872" s="54" t="s">
        <v>672</v>
      </c>
      <c r="BH1872" s="54" t="s">
        <v>400</v>
      </c>
      <c r="BI1872" s="54" t="s">
        <v>1047</v>
      </c>
      <c r="BJ1872" s="64" t="s">
        <v>3886</v>
      </c>
      <c r="BK1872" s="64" t="s">
        <v>6628</v>
      </c>
      <c r="BL1872" s="54"/>
      <c r="BM1872" s="54"/>
      <c r="BN1872" s="54"/>
      <c r="BO1872" s="39"/>
      <c r="BP1872" s="39"/>
      <c r="BQ1872" s="39"/>
      <c r="BR1872" s="39"/>
      <c r="BS1872" s="47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47"/>
      <c r="CD1872" s="39"/>
      <c r="CE1872" s="39"/>
      <c r="CF1872" s="48"/>
      <c r="CG1872" s="48"/>
      <c r="CH1872" s="48"/>
      <c r="CI1872" s="48"/>
      <c r="CJ1872" s="48"/>
      <c r="CK1872" s="48"/>
      <c r="CL1872" s="48"/>
      <c r="CM1872" s="48"/>
      <c r="CN1872" s="48"/>
      <c r="CO1872" s="48"/>
      <c r="CP1872" s="48"/>
      <c r="CQ1872" s="48"/>
      <c r="CR1872" s="48"/>
      <c r="CS1872" s="48"/>
      <c r="CT1872" s="48"/>
      <c r="CU1872" s="48"/>
      <c r="CV1872" s="48"/>
      <c r="CW1872" s="48"/>
      <c r="CX1872" s="39"/>
      <c r="ML1872" s="135"/>
      <c r="MM1872" s="135"/>
      <c r="MN1872" s="135"/>
      <c r="MO1872" s="135"/>
      <c r="MP1872" s="135"/>
      <c r="MQ1872" s="135"/>
      <c r="MR1872" s="135"/>
      <c r="MS1872" s="135"/>
      <c r="MT1872" s="135"/>
      <c r="MU1872" s="135"/>
      <c r="MV1872" s="135"/>
      <c r="MW1872" s="135"/>
      <c r="MX1872" s="135"/>
      <c r="MY1872" s="135"/>
      <c r="MZ1872" s="135"/>
      <c r="NA1872" s="135"/>
      <c r="NB1872" s="135"/>
      <c r="NC1872" s="135"/>
      <c r="ND1872" s="135"/>
      <c r="NE1872" s="135"/>
      <c r="NF1872" s="135"/>
      <c r="NG1872" s="135"/>
      <c r="NH1872" s="135"/>
      <c r="NI1872" s="135"/>
      <c r="NJ1872" s="135"/>
      <c r="NK1872" s="135"/>
      <c r="NL1872" s="135"/>
      <c r="NM1872" s="135"/>
      <c r="NN1872" s="135"/>
      <c r="NO1872" s="135"/>
      <c r="NP1872" s="135"/>
      <c r="NQ1872" s="39"/>
      <c r="QS1872"/>
      <c r="QT1872"/>
      <c r="QU1872"/>
      <c r="QV1872"/>
      <c r="QW1872"/>
      <c r="QX1872"/>
      <c r="QY1872"/>
      <c r="QZ1872"/>
      <c r="RA1872"/>
      <c r="RB1872" s="39"/>
      <c r="RC1872" s="39"/>
      <c r="RD1872" s="39"/>
    </row>
    <row r="1873" spans="2:472" x14ac:dyDescent="0.2">
      <c r="B1873" s="426"/>
      <c r="C1873" s="427"/>
      <c r="V1873" s="63">
        <v>227</v>
      </c>
      <c r="W1873" s="54" t="s">
        <v>4024</v>
      </c>
      <c r="X1873" s="64">
        <v>181111</v>
      </c>
      <c r="Y1873" s="54" t="s">
        <v>2390</v>
      </c>
      <c r="Z1873" s="63" t="s">
        <v>1341</v>
      </c>
      <c r="AA1873" s="54" t="s">
        <v>672</v>
      </c>
      <c r="AB1873" s="54" t="s">
        <v>400</v>
      </c>
      <c r="AC1873" s="54" t="s">
        <v>2390</v>
      </c>
      <c r="AD1873" s="64" t="s">
        <v>3886</v>
      </c>
      <c r="AE1873" s="64" t="s">
        <v>6628</v>
      </c>
      <c r="AF1873" s="63">
        <v>227</v>
      </c>
      <c r="AG1873" s="54" t="s">
        <v>4024</v>
      </c>
      <c r="AH1873" s="54" t="s">
        <v>4023</v>
      </c>
      <c r="AI1873" s="63" t="s">
        <v>4025</v>
      </c>
      <c r="AJ1873" s="64" t="s">
        <v>4026</v>
      </c>
      <c r="AK1873" s="569">
        <v>3514505</v>
      </c>
      <c r="AL1873" s="64" t="s">
        <v>400</v>
      </c>
      <c r="AM1873" s="64" t="s">
        <v>4029</v>
      </c>
      <c r="AN1873" s="570">
        <v>232093870</v>
      </c>
      <c r="AO1873" s="54"/>
      <c r="AP1873" s="54"/>
      <c r="AQ1873" s="54"/>
      <c r="AR1873" s="54"/>
      <c r="AS1873" s="54"/>
      <c r="AT1873" s="64" t="s">
        <v>6526</v>
      </c>
      <c r="AU1873" s="64"/>
      <c r="AV1873" s="54"/>
      <c r="AW1873" s="54"/>
      <c r="AX1873" s="54"/>
      <c r="AY1873" s="54"/>
      <c r="AZ1873" s="54"/>
      <c r="BA1873" s="54"/>
      <c r="BB1873" s="54"/>
      <c r="BC1873" s="54"/>
      <c r="BD1873" s="64">
        <v>181111</v>
      </c>
      <c r="BE1873" s="54" t="s">
        <v>2390</v>
      </c>
      <c r="BF1873" s="63" t="s">
        <v>1341</v>
      </c>
      <c r="BG1873" s="54" t="s">
        <v>672</v>
      </c>
      <c r="BH1873" s="54" t="s">
        <v>400</v>
      </c>
      <c r="BI1873" s="54" t="s">
        <v>2390</v>
      </c>
      <c r="BJ1873" s="64" t="s">
        <v>3886</v>
      </c>
      <c r="BK1873" s="64" t="s">
        <v>6628</v>
      </c>
      <c r="BL1873" s="54"/>
      <c r="BM1873" s="54"/>
      <c r="BN1873" s="54"/>
      <c r="BO1873" s="39"/>
      <c r="BP1873" s="39"/>
      <c r="BQ1873" s="39"/>
      <c r="BR1873" s="39"/>
      <c r="BS1873" s="47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47"/>
      <c r="CD1873" s="39"/>
      <c r="CE1873" s="39"/>
      <c r="CF1873" s="48"/>
      <c r="CG1873" s="48"/>
      <c r="CH1873" s="48"/>
      <c r="CI1873" s="48"/>
      <c r="CJ1873" s="48"/>
      <c r="CK1873" s="48"/>
      <c r="CL1873" s="48"/>
      <c r="CM1873" s="48"/>
      <c r="CN1873" s="48"/>
      <c r="CO1873" s="48"/>
      <c r="CP1873" s="48"/>
      <c r="CQ1873" s="48"/>
      <c r="CR1873" s="48"/>
      <c r="CS1873" s="48"/>
      <c r="CT1873" s="48"/>
      <c r="CU1873" s="48"/>
      <c r="CV1873" s="48"/>
      <c r="CW1873" s="48"/>
      <c r="CX1873" s="39"/>
      <c r="ML1873" s="135"/>
      <c r="MM1873" s="135"/>
      <c r="MN1873" s="135"/>
      <c r="MO1873" s="135"/>
      <c r="MP1873" s="135"/>
      <c r="MQ1873" s="135"/>
      <c r="MR1873" s="135"/>
      <c r="MS1873" s="135"/>
      <c r="MT1873" s="135"/>
      <c r="MU1873" s="135"/>
      <c r="MV1873" s="135"/>
      <c r="MW1873" s="135"/>
      <c r="MX1873" s="135"/>
      <c r="MY1873" s="135"/>
      <c r="MZ1873" s="135"/>
      <c r="NA1873" s="135"/>
      <c r="NB1873" s="135"/>
      <c r="NC1873" s="135"/>
      <c r="ND1873" s="135"/>
      <c r="NE1873" s="135"/>
      <c r="NF1873" s="135"/>
      <c r="NG1873" s="135"/>
      <c r="NH1873" s="135"/>
      <c r="NI1873" s="135"/>
      <c r="NJ1873" s="135"/>
      <c r="NK1873" s="135"/>
      <c r="NL1873" s="135"/>
      <c r="NM1873" s="135"/>
      <c r="NN1873" s="135"/>
      <c r="NO1873" s="135"/>
      <c r="NP1873" s="135"/>
      <c r="NQ1873" s="39"/>
      <c r="QS1873"/>
      <c r="QT1873"/>
      <c r="QU1873"/>
      <c r="QV1873"/>
      <c r="QW1873"/>
      <c r="QX1873"/>
      <c r="QY1873"/>
      <c r="QZ1873"/>
      <c r="RA1873"/>
      <c r="RB1873" s="39"/>
      <c r="RC1873" s="39"/>
      <c r="RD1873" s="39"/>
    </row>
    <row r="1874" spans="2:472" x14ac:dyDescent="0.2">
      <c r="B1874" s="426"/>
      <c r="C1874" s="427"/>
      <c r="V1874" s="63">
        <v>227</v>
      </c>
      <c r="W1874" s="54" t="s">
        <v>4024</v>
      </c>
      <c r="X1874" s="64">
        <v>181112</v>
      </c>
      <c r="Y1874" s="54" t="s">
        <v>2537</v>
      </c>
      <c r="Z1874" s="63" t="s">
        <v>1341</v>
      </c>
      <c r="AA1874" s="54" t="s">
        <v>672</v>
      </c>
      <c r="AB1874" s="54" t="s">
        <v>400</v>
      </c>
      <c r="AC1874" s="54" t="s">
        <v>2537</v>
      </c>
      <c r="AD1874" s="64" t="s">
        <v>3886</v>
      </c>
      <c r="AE1874" s="64" t="s">
        <v>6628</v>
      </c>
      <c r="AF1874" s="63">
        <v>227</v>
      </c>
      <c r="AG1874" s="54" t="s">
        <v>4024</v>
      </c>
      <c r="AH1874" s="54" t="s">
        <v>4023</v>
      </c>
      <c r="AI1874" s="63" t="s">
        <v>4025</v>
      </c>
      <c r="AJ1874" s="64" t="s">
        <v>4026</v>
      </c>
      <c r="AK1874" s="569">
        <v>3514505</v>
      </c>
      <c r="AL1874" s="64" t="s">
        <v>400</v>
      </c>
      <c r="AM1874" s="64" t="s">
        <v>4029</v>
      </c>
      <c r="AN1874" s="570">
        <v>232093870</v>
      </c>
      <c r="AO1874" s="54"/>
      <c r="AP1874" s="54"/>
      <c r="AQ1874" s="54"/>
      <c r="AR1874" s="54"/>
      <c r="AS1874" s="54"/>
      <c r="AT1874" s="64" t="s">
        <v>6526</v>
      </c>
      <c r="AU1874" s="64"/>
      <c r="AV1874" s="54"/>
      <c r="AW1874" s="54"/>
      <c r="AX1874" s="54"/>
      <c r="AY1874" s="54"/>
      <c r="AZ1874" s="54"/>
      <c r="BA1874" s="54"/>
      <c r="BB1874" s="54"/>
      <c r="BC1874" s="54"/>
      <c r="BD1874" s="64">
        <v>181112</v>
      </c>
      <c r="BE1874" s="54" t="s">
        <v>2537</v>
      </c>
      <c r="BF1874" s="63" t="s">
        <v>1341</v>
      </c>
      <c r="BG1874" s="54" t="s">
        <v>672</v>
      </c>
      <c r="BH1874" s="54" t="s">
        <v>400</v>
      </c>
      <c r="BI1874" s="54" t="s">
        <v>2537</v>
      </c>
      <c r="BJ1874" s="64" t="s">
        <v>3886</v>
      </c>
      <c r="BK1874" s="64" t="s">
        <v>6628</v>
      </c>
      <c r="BL1874" s="54"/>
      <c r="BM1874" s="54"/>
      <c r="BN1874" s="54"/>
      <c r="BO1874" s="39"/>
      <c r="BP1874" s="39"/>
      <c r="BQ1874" s="39"/>
      <c r="BR1874" s="39"/>
      <c r="BS1874" s="47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47"/>
      <c r="CD1874" s="39"/>
      <c r="CE1874" s="39"/>
      <c r="CF1874" s="48"/>
      <c r="CG1874" s="48"/>
      <c r="CH1874" s="48"/>
      <c r="CI1874" s="48"/>
      <c r="CJ1874" s="48"/>
      <c r="CK1874" s="48"/>
      <c r="CL1874" s="48"/>
      <c r="CM1874" s="48"/>
      <c r="CN1874" s="48"/>
      <c r="CO1874" s="48"/>
      <c r="CP1874" s="48"/>
      <c r="CQ1874" s="48"/>
      <c r="CR1874" s="48"/>
      <c r="CS1874" s="48"/>
      <c r="CT1874" s="48"/>
      <c r="CU1874" s="48"/>
      <c r="CV1874" s="48"/>
      <c r="CW1874" s="48"/>
      <c r="CX1874" s="39"/>
      <c r="ML1874" s="135"/>
      <c r="MM1874" s="135"/>
      <c r="MN1874" s="135"/>
      <c r="MO1874" s="135"/>
      <c r="MP1874" s="135"/>
      <c r="MQ1874" s="135"/>
      <c r="MR1874" s="135"/>
      <c r="MS1874" s="135"/>
      <c r="MT1874" s="135"/>
      <c r="MU1874" s="135"/>
      <c r="MV1874" s="135"/>
      <c r="MW1874" s="135"/>
      <c r="MX1874" s="135"/>
      <c r="MY1874" s="135"/>
      <c r="MZ1874" s="135"/>
      <c r="NA1874" s="135"/>
      <c r="NB1874" s="135"/>
      <c r="NC1874" s="135"/>
      <c r="ND1874" s="135"/>
      <c r="NE1874" s="135"/>
      <c r="NF1874" s="135"/>
      <c r="NG1874" s="135"/>
      <c r="NH1874" s="135"/>
      <c r="NI1874" s="135"/>
      <c r="NJ1874" s="135"/>
      <c r="NK1874" s="135"/>
      <c r="NL1874" s="135"/>
      <c r="NM1874" s="135"/>
      <c r="NN1874" s="135"/>
      <c r="NO1874" s="135"/>
      <c r="NP1874" s="135"/>
      <c r="NQ1874" s="39"/>
      <c r="QS1874"/>
      <c r="QT1874"/>
      <c r="QU1874"/>
      <c r="QV1874"/>
      <c r="QW1874"/>
      <c r="QX1874"/>
      <c r="QY1874"/>
      <c r="QZ1874"/>
      <c r="RA1874"/>
      <c r="RB1874" s="39"/>
      <c r="RC1874" s="39"/>
      <c r="RD1874" s="39"/>
    </row>
    <row r="1875" spans="2:472" x14ac:dyDescent="0.2">
      <c r="B1875" s="426"/>
      <c r="C1875" s="427"/>
      <c r="V1875" s="63">
        <v>227</v>
      </c>
      <c r="W1875" s="54" t="s">
        <v>4024</v>
      </c>
      <c r="X1875" s="64">
        <v>181114</v>
      </c>
      <c r="Y1875" s="54" t="s">
        <v>2670</v>
      </c>
      <c r="Z1875" s="63" t="s">
        <v>1341</v>
      </c>
      <c r="AA1875" s="54" t="s">
        <v>672</v>
      </c>
      <c r="AB1875" s="54" t="s">
        <v>400</v>
      </c>
      <c r="AC1875" s="54" t="s">
        <v>6661</v>
      </c>
      <c r="AD1875" s="64" t="s">
        <v>3886</v>
      </c>
      <c r="AE1875" s="64" t="s">
        <v>6628</v>
      </c>
      <c r="AF1875" s="63">
        <v>227</v>
      </c>
      <c r="AG1875" s="54" t="s">
        <v>4024</v>
      </c>
      <c r="AH1875" s="54" t="s">
        <v>4023</v>
      </c>
      <c r="AI1875" s="63" t="s">
        <v>4025</v>
      </c>
      <c r="AJ1875" s="64" t="s">
        <v>4026</v>
      </c>
      <c r="AK1875" s="569">
        <v>3514505</v>
      </c>
      <c r="AL1875" s="64" t="s">
        <v>400</v>
      </c>
      <c r="AM1875" s="64" t="s">
        <v>4029</v>
      </c>
      <c r="AN1875" s="570">
        <v>232093870</v>
      </c>
      <c r="AO1875" s="54"/>
      <c r="AP1875" s="54"/>
      <c r="AQ1875" s="54"/>
      <c r="AR1875" s="54"/>
      <c r="AS1875" s="54"/>
      <c r="AT1875" s="64" t="s">
        <v>6526</v>
      </c>
      <c r="AU1875" s="64"/>
      <c r="AV1875" s="54"/>
      <c r="AW1875" s="54"/>
      <c r="AX1875" s="54"/>
      <c r="AY1875" s="54"/>
      <c r="AZ1875" s="54"/>
      <c r="BA1875" s="54"/>
      <c r="BB1875" s="54"/>
      <c r="BC1875" s="54"/>
      <c r="BD1875" s="64">
        <v>181114</v>
      </c>
      <c r="BE1875" s="54" t="s">
        <v>2670</v>
      </c>
      <c r="BF1875" s="63" t="s">
        <v>1341</v>
      </c>
      <c r="BG1875" s="54" t="s">
        <v>672</v>
      </c>
      <c r="BH1875" s="54" t="s">
        <v>400</v>
      </c>
      <c r="BI1875" s="54" t="s">
        <v>6661</v>
      </c>
      <c r="BJ1875" s="64" t="s">
        <v>3886</v>
      </c>
      <c r="BK1875" s="64" t="s">
        <v>6628</v>
      </c>
      <c r="BL1875" s="54"/>
      <c r="BM1875" s="54"/>
      <c r="BN1875" s="54"/>
      <c r="BO1875" s="39"/>
      <c r="BP1875" s="39"/>
      <c r="BQ1875" s="39"/>
      <c r="BR1875" s="39"/>
      <c r="BS1875" s="47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47"/>
      <c r="CD1875" s="39"/>
      <c r="CE1875" s="39"/>
      <c r="CF1875" s="48"/>
      <c r="CG1875" s="48"/>
      <c r="CH1875" s="48"/>
      <c r="CI1875" s="48"/>
      <c r="CJ1875" s="48"/>
      <c r="CK1875" s="48"/>
      <c r="CL1875" s="48"/>
      <c r="CM1875" s="48"/>
      <c r="CN1875" s="48"/>
      <c r="CO1875" s="48"/>
      <c r="CP1875" s="48"/>
      <c r="CQ1875" s="48"/>
      <c r="CR1875" s="48"/>
      <c r="CS1875" s="48"/>
      <c r="CT1875" s="48"/>
      <c r="CU1875" s="48"/>
      <c r="CV1875" s="48"/>
      <c r="CW1875" s="48"/>
      <c r="CX1875" s="39"/>
      <c r="ML1875" s="135"/>
      <c r="MM1875" s="135"/>
      <c r="MN1875" s="135"/>
      <c r="MO1875" s="135"/>
      <c r="MP1875" s="135"/>
      <c r="MQ1875" s="135"/>
      <c r="MR1875" s="135"/>
      <c r="MS1875" s="135"/>
      <c r="MT1875" s="135"/>
      <c r="MU1875" s="135"/>
      <c r="MV1875" s="135"/>
      <c r="MW1875" s="135"/>
      <c r="MX1875" s="135"/>
      <c r="MY1875" s="135"/>
      <c r="MZ1875" s="135"/>
      <c r="NA1875" s="135"/>
      <c r="NB1875" s="135"/>
      <c r="NC1875" s="135"/>
      <c r="ND1875" s="135"/>
      <c r="NE1875" s="135"/>
      <c r="NF1875" s="135"/>
      <c r="NG1875" s="135"/>
      <c r="NH1875" s="135"/>
      <c r="NI1875" s="135"/>
      <c r="NJ1875" s="135"/>
      <c r="NK1875" s="135"/>
      <c r="NL1875" s="135"/>
      <c r="NM1875" s="135"/>
      <c r="NN1875" s="135"/>
      <c r="NO1875" s="135"/>
      <c r="NP1875" s="135"/>
      <c r="NQ1875" s="39"/>
      <c r="QS1875"/>
      <c r="QT1875"/>
      <c r="QU1875"/>
      <c r="QV1875"/>
      <c r="QW1875"/>
      <c r="QX1875"/>
      <c r="QY1875"/>
      <c r="QZ1875"/>
      <c r="RA1875"/>
      <c r="RB1875" s="39"/>
      <c r="RC1875" s="39"/>
      <c r="RD1875" s="39"/>
    </row>
    <row r="1876" spans="2:472" x14ac:dyDescent="0.2">
      <c r="B1876" s="426"/>
      <c r="C1876" s="427"/>
      <c r="V1876" s="63">
        <v>227</v>
      </c>
      <c r="W1876" s="54" t="s">
        <v>4024</v>
      </c>
      <c r="X1876" s="64">
        <v>181115</v>
      </c>
      <c r="Y1876" s="54" t="s">
        <v>2799</v>
      </c>
      <c r="Z1876" s="63" t="s">
        <v>1341</v>
      </c>
      <c r="AA1876" s="54" t="s">
        <v>672</v>
      </c>
      <c r="AB1876" s="54" t="s">
        <v>400</v>
      </c>
      <c r="AC1876" s="54" t="s">
        <v>6662</v>
      </c>
      <c r="AD1876" s="64" t="s">
        <v>3886</v>
      </c>
      <c r="AE1876" s="64" t="s">
        <v>6628</v>
      </c>
      <c r="AF1876" s="63">
        <v>227</v>
      </c>
      <c r="AG1876" s="54" t="s">
        <v>4024</v>
      </c>
      <c r="AH1876" s="54" t="s">
        <v>4023</v>
      </c>
      <c r="AI1876" s="63" t="s">
        <v>4025</v>
      </c>
      <c r="AJ1876" s="64" t="s">
        <v>4026</v>
      </c>
      <c r="AK1876" s="569">
        <v>3514505</v>
      </c>
      <c r="AL1876" s="64" t="s">
        <v>400</v>
      </c>
      <c r="AM1876" s="64" t="s">
        <v>4029</v>
      </c>
      <c r="AN1876" s="570">
        <v>232093870</v>
      </c>
      <c r="AO1876" s="54"/>
      <c r="AP1876" s="54"/>
      <c r="AQ1876" s="54"/>
      <c r="AR1876" s="54"/>
      <c r="AS1876" s="54"/>
      <c r="AT1876" s="64" t="s">
        <v>6526</v>
      </c>
      <c r="AU1876" s="64"/>
      <c r="AV1876" s="54"/>
      <c r="AW1876" s="54"/>
      <c r="AX1876" s="54"/>
      <c r="AY1876" s="54"/>
      <c r="AZ1876" s="54"/>
      <c r="BA1876" s="54"/>
      <c r="BB1876" s="54"/>
      <c r="BC1876" s="54"/>
      <c r="BD1876" s="64">
        <v>181115</v>
      </c>
      <c r="BE1876" s="54" t="s">
        <v>2799</v>
      </c>
      <c r="BF1876" s="63" t="s">
        <v>1341</v>
      </c>
      <c r="BG1876" s="54" t="s">
        <v>672</v>
      </c>
      <c r="BH1876" s="54" t="s">
        <v>400</v>
      </c>
      <c r="BI1876" s="54" t="s">
        <v>6662</v>
      </c>
      <c r="BJ1876" s="64" t="s">
        <v>3886</v>
      </c>
      <c r="BK1876" s="64" t="s">
        <v>6628</v>
      </c>
      <c r="BL1876" s="54"/>
      <c r="BM1876" s="54"/>
      <c r="BN1876" s="54"/>
      <c r="BO1876" s="39"/>
      <c r="BP1876" s="39"/>
      <c r="BQ1876" s="39"/>
      <c r="BR1876" s="39"/>
      <c r="BS1876" s="47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47"/>
      <c r="CD1876" s="39"/>
      <c r="CE1876" s="39"/>
      <c r="CF1876" s="48"/>
      <c r="CG1876" s="48"/>
      <c r="CH1876" s="48"/>
      <c r="CI1876" s="48"/>
      <c r="CJ1876" s="48"/>
      <c r="CK1876" s="48"/>
      <c r="CL1876" s="48"/>
      <c r="CM1876" s="48"/>
      <c r="CN1876" s="48"/>
      <c r="CO1876" s="48"/>
      <c r="CP1876" s="48"/>
      <c r="CQ1876" s="48"/>
      <c r="CR1876" s="48"/>
      <c r="CS1876" s="48"/>
      <c r="CT1876" s="48"/>
      <c r="CU1876" s="48"/>
      <c r="CV1876" s="48"/>
      <c r="CW1876" s="48"/>
      <c r="CX1876" s="39"/>
      <c r="ML1876" s="135"/>
      <c r="MM1876" s="135"/>
      <c r="MN1876" s="135"/>
      <c r="MO1876" s="135"/>
      <c r="MP1876" s="135"/>
      <c r="MQ1876" s="135"/>
      <c r="MR1876" s="135"/>
      <c r="MS1876" s="135"/>
      <c r="MT1876" s="135"/>
      <c r="MU1876" s="135"/>
      <c r="MV1876" s="135"/>
      <c r="MW1876" s="135"/>
      <c r="MX1876" s="135"/>
      <c r="MY1876" s="135"/>
      <c r="MZ1876" s="135"/>
      <c r="NA1876" s="135"/>
      <c r="NB1876" s="135"/>
      <c r="NC1876" s="135"/>
      <c r="ND1876" s="135"/>
      <c r="NE1876" s="135"/>
      <c r="NF1876" s="135"/>
      <c r="NG1876" s="135"/>
      <c r="NH1876" s="135"/>
      <c r="NI1876" s="135"/>
      <c r="NJ1876" s="135"/>
      <c r="NK1876" s="135"/>
      <c r="NL1876" s="135"/>
      <c r="NM1876" s="135"/>
      <c r="NN1876" s="135"/>
      <c r="NO1876" s="135"/>
      <c r="NP1876" s="135"/>
      <c r="NQ1876" s="39"/>
      <c r="QS1876"/>
      <c r="QT1876"/>
      <c r="QU1876"/>
      <c r="QV1876"/>
      <c r="QW1876"/>
      <c r="QX1876"/>
      <c r="QY1876"/>
      <c r="QZ1876"/>
      <c r="RA1876"/>
      <c r="RB1876" s="39"/>
      <c r="RC1876" s="39"/>
      <c r="RD1876" s="39"/>
    </row>
    <row r="1877" spans="2:472" x14ac:dyDescent="0.2">
      <c r="B1877" s="426"/>
      <c r="C1877" s="427"/>
      <c r="V1877" s="63">
        <v>227</v>
      </c>
      <c r="W1877" s="54" t="s">
        <v>4024</v>
      </c>
      <c r="X1877" s="64">
        <v>181702</v>
      </c>
      <c r="Y1877" s="54" t="s">
        <v>951</v>
      </c>
      <c r="Z1877" s="63" t="s">
        <v>1341</v>
      </c>
      <c r="AA1877" s="54" t="s">
        <v>678</v>
      </c>
      <c r="AB1877" s="54" t="s">
        <v>400</v>
      </c>
      <c r="AC1877" s="54" t="s">
        <v>951</v>
      </c>
      <c r="AD1877" s="64" t="s">
        <v>3886</v>
      </c>
      <c r="AE1877" s="64" t="s">
        <v>6628</v>
      </c>
      <c r="AF1877" s="63">
        <v>227</v>
      </c>
      <c r="AG1877" s="54" t="s">
        <v>4024</v>
      </c>
      <c r="AH1877" s="54" t="s">
        <v>4023</v>
      </c>
      <c r="AI1877" s="63" t="s">
        <v>4025</v>
      </c>
      <c r="AJ1877" s="64" t="s">
        <v>4026</v>
      </c>
      <c r="AK1877" s="569">
        <v>3514505</v>
      </c>
      <c r="AL1877" s="64" t="s">
        <v>400</v>
      </c>
      <c r="AM1877" s="64" t="s">
        <v>4029</v>
      </c>
      <c r="AN1877" s="570">
        <v>232093870</v>
      </c>
      <c r="AO1877" s="54"/>
      <c r="AP1877" s="54"/>
      <c r="AQ1877" s="54"/>
      <c r="AR1877" s="54"/>
      <c r="AS1877" s="54"/>
      <c r="AT1877" s="64" t="s">
        <v>6526</v>
      </c>
      <c r="AU1877" s="64"/>
      <c r="AV1877" s="54"/>
      <c r="AW1877" s="54"/>
      <c r="AX1877" s="54"/>
      <c r="AY1877" s="54"/>
      <c r="AZ1877" s="54"/>
      <c r="BA1877" s="54"/>
      <c r="BB1877" s="54"/>
      <c r="BC1877" s="54"/>
      <c r="BD1877" s="64">
        <v>181702</v>
      </c>
      <c r="BE1877" s="54" t="s">
        <v>951</v>
      </c>
      <c r="BF1877" s="63" t="s">
        <v>1341</v>
      </c>
      <c r="BG1877" s="54" t="s">
        <v>678</v>
      </c>
      <c r="BH1877" s="54" t="s">
        <v>400</v>
      </c>
      <c r="BI1877" s="54" t="s">
        <v>951</v>
      </c>
      <c r="BJ1877" s="64" t="s">
        <v>3886</v>
      </c>
      <c r="BK1877" s="64" t="s">
        <v>6628</v>
      </c>
      <c r="BL1877" s="54"/>
      <c r="BM1877" s="54"/>
      <c r="BN1877" s="54"/>
      <c r="BO1877" s="39"/>
      <c r="BP1877" s="39"/>
      <c r="BQ1877" s="39"/>
      <c r="BR1877" s="39"/>
      <c r="BS1877" s="47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47"/>
      <c r="CD1877" s="39"/>
      <c r="CE1877" s="39"/>
      <c r="CF1877" s="48"/>
      <c r="CG1877" s="48"/>
      <c r="CH1877" s="48"/>
      <c r="CI1877" s="48"/>
      <c r="CJ1877" s="48"/>
      <c r="CK1877" s="48"/>
      <c r="CL1877" s="48"/>
      <c r="CM1877" s="48"/>
      <c r="CN1877" s="48"/>
      <c r="CO1877" s="48"/>
      <c r="CP1877" s="48"/>
      <c r="CQ1877" s="48"/>
      <c r="CR1877" s="48"/>
      <c r="CS1877" s="48"/>
      <c r="CT1877" s="48"/>
      <c r="CU1877" s="48"/>
      <c r="CV1877" s="48"/>
      <c r="CW1877" s="48"/>
      <c r="CX1877" s="39"/>
      <c r="ML1877" s="135"/>
      <c r="MM1877" s="135"/>
      <c r="MN1877" s="135"/>
      <c r="MO1877" s="135"/>
      <c r="MP1877" s="135"/>
      <c r="MQ1877" s="135"/>
      <c r="MR1877" s="135"/>
      <c r="MS1877" s="135"/>
      <c r="MT1877" s="135"/>
      <c r="MU1877" s="135"/>
      <c r="MV1877" s="135"/>
      <c r="MW1877" s="135"/>
      <c r="MX1877" s="135"/>
      <c r="MY1877" s="135"/>
      <c r="MZ1877" s="135"/>
      <c r="NA1877" s="135"/>
      <c r="NB1877" s="135"/>
      <c r="NC1877" s="135"/>
      <c r="ND1877" s="135"/>
      <c r="NE1877" s="135"/>
      <c r="NF1877" s="135"/>
      <c r="NG1877" s="135"/>
      <c r="NH1877" s="135"/>
      <c r="NI1877" s="135"/>
      <c r="NJ1877" s="135"/>
      <c r="NK1877" s="135"/>
      <c r="NL1877" s="135"/>
      <c r="NM1877" s="135"/>
      <c r="NN1877" s="135"/>
      <c r="NO1877" s="135"/>
      <c r="NP1877" s="135"/>
      <c r="NQ1877" s="39"/>
      <c r="QS1877"/>
      <c r="QT1877"/>
      <c r="QU1877"/>
      <c r="QV1877"/>
      <c r="QW1877"/>
      <c r="QX1877"/>
      <c r="QY1877"/>
      <c r="QZ1877"/>
      <c r="RA1877"/>
      <c r="RB1877" s="39"/>
      <c r="RC1877" s="39"/>
      <c r="RD1877" s="39"/>
    </row>
    <row r="1878" spans="2:472" x14ac:dyDescent="0.2">
      <c r="B1878" s="426"/>
      <c r="C1878" s="427"/>
      <c r="V1878" s="63">
        <v>227</v>
      </c>
      <c r="W1878" s="54" t="s">
        <v>4024</v>
      </c>
      <c r="X1878" s="64">
        <v>181704</v>
      </c>
      <c r="Y1878" s="54" t="s">
        <v>1265</v>
      </c>
      <c r="Z1878" s="63" t="s">
        <v>1341</v>
      </c>
      <c r="AA1878" s="54" t="s">
        <v>678</v>
      </c>
      <c r="AB1878" s="54" t="s">
        <v>400</v>
      </c>
      <c r="AC1878" s="54" t="s">
        <v>1265</v>
      </c>
      <c r="AD1878" s="64" t="s">
        <v>3886</v>
      </c>
      <c r="AE1878" s="64" t="s">
        <v>6628</v>
      </c>
      <c r="AF1878" s="63">
        <v>227</v>
      </c>
      <c r="AG1878" s="54" t="s">
        <v>4024</v>
      </c>
      <c r="AH1878" s="54" t="s">
        <v>4023</v>
      </c>
      <c r="AI1878" s="63" t="s">
        <v>4025</v>
      </c>
      <c r="AJ1878" s="64" t="s">
        <v>4026</v>
      </c>
      <c r="AK1878" s="569">
        <v>3514505</v>
      </c>
      <c r="AL1878" s="64" t="s">
        <v>400</v>
      </c>
      <c r="AM1878" s="64" t="s">
        <v>4029</v>
      </c>
      <c r="AN1878" s="570">
        <v>232093870</v>
      </c>
      <c r="AO1878" s="54"/>
      <c r="AP1878" s="54"/>
      <c r="AQ1878" s="54"/>
      <c r="AR1878" s="54"/>
      <c r="AS1878" s="54"/>
      <c r="AT1878" s="64" t="s">
        <v>6526</v>
      </c>
      <c r="AU1878" s="64"/>
      <c r="AV1878" s="54"/>
      <c r="AW1878" s="54"/>
      <c r="AX1878" s="54"/>
      <c r="AY1878" s="54"/>
      <c r="AZ1878" s="54"/>
      <c r="BA1878" s="54"/>
      <c r="BB1878" s="54"/>
      <c r="BC1878" s="54"/>
      <c r="BD1878" s="64">
        <v>181704</v>
      </c>
      <c r="BE1878" s="54" t="s">
        <v>1265</v>
      </c>
      <c r="BF1878" s="63" t="s">
        <v>1341</v>
      </c>
      <c r="BG1878" s="54" t="s">
        <v>678</v>
      </c>
      <c r="BH1878" s="54" t="s">
        <v>400</v>
      </c>
      <c r="BI1878" s="54" t="s">
        <v>1265</v>
      </c>
      <c r="BJ1878" s="64" t="s">
        <v>3886</v>
      </c>
      <c r="BK1878" s="64" t="s">
        <v>6628</v>
      </c>
      <c r="BL1878" s="54"/>
      <c r="BM1878" s="54"/>
      <c r="BN1878" s="54"/>
      <c r="BO1878" s="39"/>
      <c r="BP1878" s="39"/>
      <c r="BQ1878" s="39"/>
      <c r="BR1878" s="39"/>
      <c r="BS1878" s="47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47"/>
      <c r="CD1878" s="39"/>
      <c r="CE1878" s="39"/>
      <c r="CF1878" s="48"/>
      <c r="CG1878" s="48"/>
      <c r="CH1878" s="48"/>
      <c r="CI1878" s="48"/>
      <c r="CJ1878" s="48"/>
      <c r="CK1878" s="48"/>
      <c r="CL1878" s="48"/>
      <c r="CM1878" s="48"/>
      <c r="CN1878" s="48"/>
      <c r="CO1878" s="48"/>
      <c r="CP1878" s="48"/>
      <c r="CQ1878" s="48"/>
      <c r="CR1878" s="48"/>
      <c r="CS1878" s="48"/>
      <c r="CT1878" s="48"/>
      <c r="CU1878" s="48"/>
      <c r="CV1878" s="48"/>
      <c r="CW1878" s="48"/>
      <c r="CX1878" s="39"/>
      <c r="ML1878" s="135"/>
      <c r="MM1878" s="135"/>
      <c r="MN1878" s="135"/>
      <c r="MO1878" s="135"/>
      <c r="MP1878" s="135"/>
      <c r="MQ1878" s="135"/>
      <c r="MR1878" s="135"/>
      <c r="MS1878" s="135"/>
      <c r="MT1878" s="135"/>
      <c r="MU1878" s="135"/>
      <c r="MV1878" s="135"/>
      <c r="MW1878" s="135"/>
      <c r="MX1878" s="135"/>
      <c r="MY1878" s="135"/>
      <c r="MZ1878" s="135"/>
      <c r="NA1878" s="135"/>
      <c r="NB1878" s="135"/>
      <c r="NC1878" s="135"/>
      <c r="ND1878" s="135"/>
      <c r="NE1878" s="135"/>
      <c r="NF1878" s="135"/>
      <c r="NG1878" s="135"/>
      <c r="NH1878" s="135"/>
      <c r="NI1878" s="135"/>
      <c r="NJ1878" s="135"/>
      <c r="NK1878" s="135"/>
      <c r="NL1878" s="135"/>
      <c r="NM1878" s="135"/>
      <c r="NN1878" s="135"/>
      <c r="NO1878" s="135"/>
      <c r="NP1878" s="135"/>
      <c r="NQ1878" s="39"/>
      <c r="QS1878"/>
      <c r="QT1878"/>
      <c r="QU1878"/>
      <c r="QV1878"/>
      <c r="QW1878"/>
      <c r="QX1878"/>
      <c r="QY1878"/>
      <c r="QZ1878"/>
      <c r="RA1878"/>
      <c r="RB1878" s="39"/>
      <c r="RC1878" s="39"/>
      <c r="RD1878" s="39"/>
    </row>
    <row r="1879" spans="2:472" x14ac:dyDescent="0.2">
      <c r="B1879" s="426"/>
      <c r="C1879" s="427"/>
      <c r="V1879" s="63">
        <v>227</v>
      </c>
      <c r="W1879" s="54" t="s">
        <v>4024</v>
      </c>
      <c r="X1879" s="64">
        <v>181706</v>
      </c>
      <c r="Y1879" s="54" t="s">
        <v>1565</v>
      </c>
      <c r="Z1879" s="63" t="s">
        <v>1341</v>
      </c>
      <c r="AA1879" s="54" t="s">
        <v>678</v>
      </c>
      <c r="AB1879" s="54" t="s">
        <v>400</v>
      </c>
      <c r="AC1879" s="54" t="s">
        <v>1565</v>
      </c>
      <c r="AD1879" s="64" t="s">
        <v>3886</v>
      </c>
      <c r="AE1879" s="64" t="s">
        <v>6628</v>
      </c>
      <c r="AF1879" s="63">
        <v>227</v>
      </c>
      <c r="AG1879" s="54" t="s">
        <v>4024</v>
      </c>
      <c r="AH1879" s="54" t="s">
        <v>4023</v>
      </c>
      <c r="AI1879" s="63" t="s">
        <v>4025</v>
      </c>
      <c r="AJ1879" s="64" t="s">
        <v>4026</v>
      </c>
      <c r="AK1879" s="569">
        <v>3514505</v>
      </c>
      <c r="AL1879" s="64" t="s">
        <v>400</v>
      </c>
      <c r="AM1879" s="64" t="s">
        <v>4029</v>
      </c>
      <c r="AN1879" s="570">
        <v>232093870</v>
      </c>
      <c r="AO1879" s="54"/>
      <c r="AP1879" s="54"/>
      <c r="AQ1879" s="54"/>
      <c r="AR1879" s="54"/>
      <c r="AS1879" s="54"/>
      <c r="AT1879" s="64" t="s">
        <v>6526</v>
      </c>
      <c r="AU1879" s="64"/>
      <c r="AV1879" s="54"/>
      <c r="AW1879" s="54"/>
      <c r="AX1879" s="54"/>
      <c r="AY1879" s="54"/>
      <c r="AZ1879" s="54"/>
      <c r="BA1879" s="54"/>
      <c r="BB1879" s="54"/>
      <c r="BC1879" s="54"/>
      <c r="BD1879" s="64">
        <v>181706</v>
      </c>
      <c r="BE1879" s="54" t="s">
        <v>1565</v>
      </c>
      <c r="BF1879" s="63" t="s">
        <v>1341</v>
      </c>
      <c r="BG1879" s="54" t="s">
        <v>678</v>
      </c>
      <c r="BH1879" s="54" t="s">
        <v>400</v>
      </c>
      <c r="BI1879" s="54" t="s">
        <v>1565</v>
      </c>
      <c r="BJ1879" s="64" t="s">
        <v>3886</v>
      </c>
      <c r="BK1879" s="64" t="s">
        <v>6628</v>
      </c>
      <c r="BL1879" s="54"/>
      <c r="BM1879" s="54"/>
      <c r="BN1879" s="54"/>
      <c r="BO1879" s="39"/>
      <c r="BP1879" s="39"/>
      <c r="BQ1879" s="39"/>
      <c r="BR1879" s="39"/>
      <c r="BS1879" s="47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47"/>
      <c r="CD1879" s="39"/>
      <c r="CE1879" s="39"/>
      <c r="CF1879" s="48"/>
      <c r="CG1879" s="48"/>
      <c r="CH1879" s="48"/>
      <c r="CI1879" s="48"/>
      <c r="CJ1879" s="48"/>
      <c r="CK1879" s="48"/>
      <c r="CL1879" s="48"/>
      <c r="CM1879" s="48"/>
      <c r="CN1879" s="48"/>
      <c r="CO1879" s="48"/>
      <c r="CP1879" s="48"/>
      <c r="CQ1879" s="48"/>
      <c r="CR1879" s="48"/>
      <c r="CS1879" s="48"/>
      <c r="CT1879" s="48"/>
      <c r="CU1879" s="48"/>
      <c r="CV1879" s="48"/>
      <c r="CW1879" s="48"/>
      <c r="CX1879" s="39"/>
      <c r="ML1879" s="135"/>
      <c r="MM1879" s="135"/>
      <c r="MN1879" s="135"/>
      <c r="MO1879" s="135"/>
      <c r="MP1879" s="135"/>
      <c r="MQ1879" s="135"/>
      <c r="MR1879" s="135"/>
      <c r="MS1879" s="135"/>
      <c r="MT1879" s="135"/>
      <c r="MU1879" s="135"/>
      <c r="MV1879" s="135"/>
      <c r="MW1879" s="135"/>
      <c r="MX1879" s="135"/>
      <c r="MY1879" s="135"/>
      <c r="MZ1879" s="135"/>
      <c r="NA1879" s="135"/>
      <c r="NB1879" s="135"/>
      <c r="NC1879" s="135"/>
      <c r="ND1879" s="135"/>
      <c r="NE1879" s="135"/>
      <c r="NF1879" s="135"/>
      <c r="NG1879" s="135"/>
      <c r="NH1879" s="135"/>
      <c r="NI1879" s="135"/>
      <c r="NJ1879" s="135"/>
      <c r="NK1879" s="135"/>
      <c r="NL1879" s="135"/>
      <c r="NM1879" s="135"/>
      <c r="NN1879" s="135"/>
      <c r="NO1879" s="135"/>
      <c r="NP1879" s="135"/>
      <c r="NQ1879" s="39"/>
      <c r="QS1879"/>
      <c r="QT1879"/>
      <c r="QU1879"/>
      <c r="QV1879"/>
      <c r="QW1879"/>
      <c r="QX1879"/>
      <c r="QY1879"/>
      <c r="QZ1879"/>
      <c r="RA1879"/>
      <c r="RB1879" s="39"/>
      <c r="RC1879" s="39"/>
      <c r="RD1879" s="39"/>
    </row>
    <row r="1880" spans="2:472" x14ac:dyDescent="0.2">
      <c r="B1880" s="426"/>
      <c r="C1880" s="427"/>
      <c r="V1880" s="63">
        <v>227</v>
      </c>
      <c r="W1880" s="54" t="s">
        <v>4024</v>
      </c>
      <c r="X1880" s="64">
        <v>181707</v>
      </c>
      <c r="Y1880" s="54" t="s">
        <v>1020</v>
      </c>
      <c r="Z1880" s="63" t="s">
        <v>1341</v>
      </c>
      <c r="AA1880" s="54" t="s">
        <v>678</v>
      </c>
      <c r="AB1880" s="54" t="s">
        <v>400</v>
      </c>
      <c r="AC1880" s="54" t="s">
        <v>1020</v>
      </c>
      <c r="AD1880" s="64" t="s">
        <v>3886</v>
      </c>
      <c r="AE1880" s="64" t="s">
        <v>6628</v>
      </c>
      <c r="AF1880" s="63">
        <v>227</v>
      </c>
      <c r="AG1880" s="54" t="s">
        <v>4024</v>
      </c>
      <c r="AH1880" s="54" t="s">
        <v>4023</v>
      </c>
      <c r="AI1880" s="63" t="s">
        <v>4025</v>
      </c>
      <c r="AJ1880" s="64" t="s">
        <v>4026</v>
      </c>
      <c r="AK1880" s="569">
        <v>3514505</v>
      </c>
      <c r="AL1880" s="64" t="s">
        <v>400</v>
      </c>
      <c r="AM1880" s="64" t="s">
        <v>4029</v>
      </c>
      <c r="AN1880" s="570">
        <v>232093870</v>
      </c>
      <c r="AO1880" s="54"/>
      <c r="AP1880" s="54"/>
      <c r="AQ1880" s="54"/>
      <c r="AR1880" s="54"/>
      <c r="AS1880" s="54"/>
      <c r="AT1880" s="64" t="s">
        <v>6526</v>
      </c>
      <c r="AU1880" s="64"/>
      <c r="AV1880" s="54"/>
      <c r="AW1880" s="54"/>
      <c r="AX1880" s="54"/>
      <c r="AY1880" s="54"/>
      <c r="AZ1880" s="54"/>
      <c r="BA1880" s="54"/>
      <c r="BB1880" s="54"/>
      <c r="BC1880" s="54"/>
      <c r="BD1880" s="64">
        <v>181707</v>
      </c>
      <c r="BE1880" s="54" t="s">
        <v>1020</v>
      </c>
      <c r="BF1880" s="63" t="s">
        <v>1341</v>
      </c>
      <c r="BG1880" s="54" t="s">
        <v>678</v>
      </c>
      <c r="BH1880" s="54" t="s">
        <v>400</v>
      </c>
      <c r="BI1880" s="54" t="s">
        <v>1020</v>
      </c>
      <c r="BJ1880" s="64" t="s">
        <v>3886</v>
      </c>
      <c r="BK1880" s="64" t="s">
        <v>6628</v>
      </c>
      <c r="BL1880" s="54"/>
      <c r="BM1880" s="54"/>
      <c r="BN1880" s="54"/>
      <c r="BO1880" s="39"/>
      <c r="BP1880" s="39"/>
      <c r="BQ1880" s="39"/>
      <c r="BR1880" s="39"/>
      <c r="BS1880" s="47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47"/>
      <c r="CD1880" s="39"/>
      <c r="CE1880" s="39"/>
      <c r="CF1880" s="48"/>
      <c r="CG1880" s="48"/>
      <c r="CH1880" s="48"/>
      <c r="CI1880" s="48"/>
      <c r="CJ1880" s="48"/>
      <c r="CK1880" s="48"/>
      <c r="CL1880" s="48"/>
      <c r="CM1880" s="48"/>
      <c r="CN1880" s="48"/>
      <c r="CO1880" s="48"/>
      <c r="CP1880" s="48"/>
      <c r="CQ1880" s="48"/>
      <c r="CR1880" s="48"/>
      <c r="CS1880" s="48"/>
      <c r="CT1880" s="48"/>
      <c r="CU1880" s="48"/>
      <c r="CV1880" s="48"/>
      <c r="CW1880" s="48"/>
      <c r="CX1880" s="39"/>
      <c r="ML1880" s="135"/>
      <c r="MM1880" s="135"/>
      <c r="MN1880" s="135"/>
      <c r="MO1880" s="135"/>
      <c r="MP1880" s="135"/>
      <c r="MQ1880" s="135"/>
      <c r="MR1880" s="135"/>
      <c r="MS1880" s="135"/>
      <c r="MT1880" s="135"/>
      <c r="MU1880" s="135"/>
      <c r="MV1880" s="135"/>
      <c r="MW1880" s="135"/>
      <c r="MX1880" s="135"/>
      <c r="MY1880" s="135"/>
      <c r="MZ1880" s="135"/>
      <c r="NA1880" s="135"/>
      <c r="NB1880" s="135"/>
      <c r="NC1880" s="135"/>
      <c r="ND1880" s="135"/>
      <c r="NE1880" s="135"/>
      <c r="NF1880" s="135"/>
      <c r="NG1880" s="135"/>
      <c r="NH1880" s="135"/>
      <c r="NI1880" s="135"/>
      <c r="NJ1880" s="135"/>
      <c r="NK1880" s="135"/>
      <c r="NL1880" s="135"/>
      <c r="NM1880" s="135"/>
      <c r="NN1880" s="135"/>
      <c r="NO1880" s="135"/>
      <c r="NP1880" s="135"/>
      <c r="NQ1880" s="39"/>
      <c r="QS1880"/>
      <c r="QT1880"/>
      <c r="QU1880"/>
      <c r="QV1880"/>
      <c r="QW1880"/>
      <c r="QX1880"/>
      <c r="QY1880"/>
      <c r="QZ1880"/>
      <c r="RA1880"/>
      <c r="RB1880" s="39"/>
      <c r="RC1880" s="39"/>
      <c r="RD1880" s="39"/>
    </row>
    <row r="1881" spans="2:472" x14ac:dyDescent="0.2">
      <c r="B1881" s="426"/>
      <c r="C1881" s="427"/>
      <c r="V1881" s="63">
        <v>227</v>
      </c>
      <c r="W1881" s="54" t="s">
        <v>4024</v>
      </c>
      <c r="X1881" s="64">
        <v>181709</v>
      </c>
      <c r="Y1881" s="54" t="s">
        <v>1327</v>
      </c>
      <c r="Z1881" s="63" t="s">
        <v>1341</v>
      </c>
      <c r="AA1881" s="54" t="s">
        <v>678</v>
      </c>
      <c r="AB1881" s="54" t="s">
        <v>400</v>
      </c>
      <c r="AC1881" s="54" t="s">
        <v>1327</v>
      </c>
      <c r="AD1881" s="64" t="s">
        <v>3886</v>
      </c>
      <c r="AE1881" s="64" t="s">
        <v>6628</v>
      </c>
      <c r="AF1881" s="63">
        <v>227</v>
      </c>
      <c r="AG1881" s="54" t="s">
        <v>4024</v>
      </c>
      <c r="AH1881" s="54" t="s">
        <v>4023</v>
      </c>
      <c r="AI1881" s="63" t="s">
        <v>4025</v>
      </c>
      <c r="AJ1881" s="64" t="s">
        <v>4026</v>
      </c>
      <c r="AK1881" s="569">
        <v>3514505</v>
      </c>
      <c r="AL1881" s="64" t="s">
        <v>400</v>
      </c>
      <c r="AM1881" s="64" t="s">
        <v>4029</v>
      </c>
      <c r="AN1881" s="570">
        <v>232093870</v>
      </c>
      <c r="AO1881" s="54"/>
      <c r="AP1881" s="54"/>
      <c r="AQ1881" s="54"/>
      <c r="AR1881" s="54"/>
      <c r="AS1881" s="54"/>
      <c r="AT1881" s="64" t="s">
        <v>6526</v>
      </c>
      <c r="AU1881" s="64"/>
      <c r="AV1881" s="54"/>
      <c r="AW1881" s="54"/>
      <c r="AX1881" s="54"/>
      <c r="AY1881" s="54"/>
      <c r="AZ1881" s="54"/>
      <c r="BA1881" s="54"/>
      <c r="BB1881" s="54"/>
      <c r="BC1881" s="54"/>
      <c r="BD1881" s="64">
        <v>181709</v>
      </c>
      <c r="BE1881" s="54" t="s">
        <v>1327</v>
      </c>
      <c r="BF1881" s="63" t="s">
        <v>1341</v>
      </c>
      <c r="BG1881" s="54" t="s">
        <v>678</v>
      </c>
      <c r="BH1881" s="54" t="s">
        <v>400</v>
      </c>
      <c r="BI1881" s="54" t="s">
        <v>1327</v>
      </c>
      <c r="BJ1881" s="64" t="s">
        <v>3886</v>
      </c>
      <c r="BK1881" s="64" t="s">
        <v>6628</v>
      </c>
      <c r="BL1881" s="54"/>
      <c r="BM1881" s="54"/>
      <c r="BN1881" s="54"/>
      <c r="BO1881" s="39"/>
      <c r="BP1881" s="39"/>
      <c r="BQ1881" s="39"/>
      <c r="BR1881" s="39"/>
      <c r="BS1881" s="47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47"/>
      <c r="CD1881" s="39"/>
      <c r="CE1881" s="39"/>
      <c r="CF1881" s="48"/>
      <c r="CG1881" s="48"/>
      <c r="CH1881" s="48"/>
      <c r="CI1881" s="48"/>
      <c r="CJ1881" s="48"/>
      <c r="CK1881" s="48"/>
      <c r="CL1881" s="48"/>
      <c r="CM1881" s="48"/>
      <c r="CN1881" s="48"/>
      <c r="CO1881" s="48"/>
      <c r="CP1881" s="48"/>
      <c r="CQ1881" s="48"/>
      <c r="CR1881" s="48"/>
      <c r="CS1881" s="48"/>
      <c r="CT1881" s="48"/>
      <c r="CU1881" s="48"/>
      <c r="CV1881" s="48"/>
      <c r="CW1881" s="48"/>
      <c r="CX1881" s="39"/>
      <c r="ML1881" s="135"/>
      <c r="MM1881" s="135"/>
      <c r="MN1881" s="135"/>
      <c r="MO1881" s="135"/>
      <c r="MP1881" s="135"/>
      <c r="MQ1881" s="135"/>
      <c r="MR1881" s="135"/>
      <c r="MS1881" s="135"/>
      <c r="MT1881" s="135"/>
      <c r="MU1881" s="135"/>
      <c r="MV1881" s="135"/>
      <c r="MW1881" s="135"/>
      <c r="MX1881" s="135"/>
      <c r="MY1881" s="135"/>
      <c r="MZ1881" s="135"/>
      <c r="NA1881" s="135"/>
      <c r="NB1881" s="135"/>
      <c r="NC1881" s="135"/>
      <c r="ND1881" s="135"/>
      <c r="NE1881" s="135"/>
      <c r="NF1881" s="135"/>
      <c r="NG1881" s="135"/>
      <c r="NH1881" s="135"/>
      <c r="NI1881" s="135"/>
      <c r="NJ1881" s="135"/>
      <c r="NK1881" s="135"/>
      <c r="NL1881" s="135"/>
      <c r="NM1881" s="135"/>
      <c r="NN1881" s="135"/>
      <c r="NO1881" s="135"/>
      <c r="NP1881" s="135"/>
      <c r="NQ1881" s="39"/>
      <c r="QS1881"/>
      <c r="QT1881"/>
      <c r="QU1881"/>
      <c r="QV1881"/>
      <c r="QW1881"/>
      <c r="QX1881"/>
      <c r="QY1881"/>
      <c r="QZ1881"/>
      <c r="RA1881"/>
      <c r="RB1881" s="39"/>
      <c r="RC1881" s="39"/>
      <c r="RD1881" s="39"/>
    </row>
    <row r="1882" spans="2:472" x14ac:dyDescent="0.2">
      <c r="B1882" s="426"/>
      <c r="C1882" s="427"/>
      <c r="V1882" s="63">
        <v>227</v>
      </c>
      <c r="W1882" s="54" t="s">
        <v>4024</v>
      </c>
      <c r="X1882" s="64">
        <v>181710</v>
      </c>
      <c r="Y1882" s="54" t="s">
        <v>678</v>
      </c>
      <c r="Z1882" s="63" t="s">
        <v>1341</v>
      </c>
      <c r="AA1882" s="54" t="s">
        <v>678</v>
      </c>
      <c r="AB1882" s="54" t="s">
        <v>400</v>
      </c>
      <c r="AC1882" s="54" t="s">
        <v>678</v>
      </c>
      <c r="AD1882" s="64" t="s">
        <v>3886</v>
      </c>
      <c r="AE1882" s="64" t="s">
        <v>6628</v>
      </c>
      <c r="AF1882" s="63">
        <v>227</v>
      </c>
      <c r="AG1882" s="54" t="s">
        <v>4024</v>
      </c>
      <c r="AH1882" s="54" t="s">
        <v>4023</v>
      </c>
      <c r="AI1882" s="63" t="s">
        <v>4025</v>
      </c>
      <c r="AJ1882" s="64" t="s">
        <v>4026</v>
      </c>
      <c r="AK1882" s="569">
        <v>3514505</v>
      </c>
      <c r="AL1882" s="64" t="s">
        <v>400</v>
      </c>
      <c r="AM1882" s="64" t="s">
        <v>4029</v>
      </c>
      <c r="AN1882" s="570">
        <v>232093870</v>
      </c>
      <c r="AO1882" s="54"/>
      <c r="AP1882" s="54"/>
      <c r="AQ1882" s="54"/>
      <c r="AR1882" s="54"/>
      <c r="AS1882" s="54"/>
      <c r="AT1882" s="64" t="s">
        <v>6526</v>
      </c>
      <c r="AU1882" s="64"/>
      <c r="AV1882" s="54"/>
      <c r="AW1882" s="54"/>
      <c r="AX1882" s="54"/>
      <c r="AY1882" s="54"/>
      <c r="AZ1882" s="54"/>
      <c r="BA1882" s="54"/>
      <c r="BB1882" s="54"/>
      <c r="BC1882" s="54"/>
      <c r="BD1882" s="64">
        <v>181710</v>
      </c>
      <c r="BE1882" s="54" t="s">
        <v>678</v>
      </c>
      <c r="BF1882" s="63" t="s">
        <v>1341</v>
      </c>
      <c r="BG1882" s="54" t="s">
        <v>678</v>
      </c>
      <c r="BH1882" s="54" t="s">
        <v>400</v>
      </c>
      <c r="BI1882" s="54" t="s">
        <v>678</v>
      </c>
      <c r="BJ1882" s="64" t="s">
        <v>3886</v>
      </c>
      <c r="BK1882" s="64" t="s">
        <v>6628</v>
      </c>
      <c r="BL1882" s="54"/>
      <c r="BM1882" s="54"/>
      <c r="BN1882" s="54"/>
      <c r="BO1882" s="39"/>
      <c r="BP1882" s="39"/>
      <c r="BQ1882" s="39"/>
      <c r="BR1882" s="39"/>
      <c r="BS1882" s="47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47"/>
      <c r="CD1882" s="39"/>
      <c r="CE1882" s="39"/>
      <c r="CF1882" s="48"/>
      <c r="CG1882" s="48"/>
      <c r="CH1882" s="48"/>
      <c r="CI1882" s="48"/>
      <c r="CJ1882" s="48"/>
      <c r="CK1882" s="48"/>
      <c r="CL1882" s="48"/>
      <c r="CM1882" s="48"/>
      <c r="CN1882" s="48"/>
      <c r="CO1882" s="48"/>
      <c r="CP1882" s="48"/>
      <c r="CQ1882" s="48"/>
      <c r="CR1882" s="48"/>
      <c r="CS1882" s="48"/>
      <c r="CT1882" s="48"/>
      <c r="CU1882" s="48"/>
      <c r="CV1882" s="48"/>
      <c r="CW1882" s="48"/>
      <c r="CX1882" s="39"/>
      <c r="ML1882" s="135"/>
      <c r="MM1882" s="135"/>
      <c r="MN1882" s="135"/>
      <c r="MO1882" s="135"/>
      <c r="MP1882" s="135"/>
      <c r="MQ1882" s="135"/>
      <c r="MR1882" s="135"/>
      <c r="MS1882" s="135"/>
      <c r="MT1882" s="135"/>
      <c r="MU1882" s="135"/>
      <c r="MV1882" s="135"/>
      <c r="MW1882" s="135"/>
      <c r="MX1882" s="135"/>
      <c r="MY1882" s="135"/>
      <c r="MZ1882" s="135"/>
      <c r="NA1882" s="135"/>
      <c r="NB1882" s="135"/>
      <c r="NC1882" s="135"/>
      <c r="ND1882" s="135"/>
      <c r="NE1882" s="135"/>
      <c r="NF1882" s="135"/>
      <c r="NG1882" s="135"/>
      <c r="NH1882" s="135"/>
      <c r="NI1882" s="135"/>
      <c r="NJ1882" s="135"/>
      <c r="NK1882" s="135"/>
      <c r="NL1882" s="135"/>
      <c r="NM1882" s="135"/>
      <c r="NN1882" s="135"/>
      <c r="NO1882" s="135"/>
      <c r="NP1882" s="135"/>
      <c r="NQ1882" s="39"/>
      <c r="QS1882"/>
      <c r="QT1882"/>
      <c r="QU1882"/>
      <c r="QV1882"/>
      <c r="QW1882"/>
      <c r="QX1882"/>
      <c r="QY1882"/>
      <c r="QZ1882"/>
      <c r="RA1882"/>
      <c r="RB1882" s="39"/>
      <c r="RC1882" s="39"/>
      <c r="RD1882" s="39"/>
    </row>
    <row r="1883" spans="2:472" x14ac:dyDescent="0.2">
      <c r="B1883" s="426"/>
      <c r="C1883" s="427"/>
      <c r="V1883" s="63">
        <v>227</v>
      </c>
      <c r="W1883" s="54" t="s">
        <v>4024</v>
      </c>
      <c r="X1883" s="64">
        <v>181700</v>
      </c>
      <c r="Y1883" s="54" t="s">
        <v>6663</v>
      </c>
      <c r="Z1883" s="63" t="s">
        <v>1341</v>
      </c>
      <c r="AA1883" s="54" t="s">
        <v>678</v>
      </c>
      <c r="AB1883" s="54" t="s">
        <v>400</v>
      </c>
      <c r="AC1883" s="54" t="s">
        <v>678</v>
      </c>
      <c r="AD1883" s="64" t="s">
        <v>3886</v>
      </c>
      <c r="AE1883" s="64" t="s">
        <v>6628</v>
      </c>
      <c r="AF1883" s="63">
        <v>227</v>
      </c>
      <c r="AG1883" s="54" t="s">
        <v>4024</v>
      </c>
      <c r="AH1883" s="54" t="s">
        <v>4023</v>
      </c>
      <c r="AI1883" s="63" t="s">
        <v>4025</v>
      </c>
      <c r="AJ1883" s="64" t="s">
        <v>4026</v>
      </c>
      <c r="AK1883" s="569">
        <v>3514505</v>
      </c>
      <c r="AL1883" s="64" t="s">
        <v>400</v>
      </c>
      <c r="AM1883" s="64" t="s">
        <v>4029</v>
      </c>
      <c r="AN1883" s="570">
        <v>232093870</v>
      </c>
      <c r="AO1883" s="54"/>
      <c r="AP1883" s="54"/>
      <c r="AQ1883" s="54"/>
      <c r="AR1883" s="54"/>
      <c r="AS1883" s="54"/>
      <c r="AT1883" s="64" t="s">
        <v>6526</v>
      </c>
      <c r="AU1883" s="64"/>
      <c r="AV1883" s="54"/>
      <c r="AW1883" s="54"/>
      <c r="AX1883" s="54"/>
      <c r="AY1883" s="54"/>
      <c r="AZ1883" s="54"/>
      <c r="BA1883" s="54"/>
      <c r="BB1883" s="54"/>
      <c r="BC1883" s="54"/>
      <c r="BD1883" s="64">
        <v>181700</v>
      </c>
      <c r="BE1883" s="54" t="s">
        <v>6663</v>
      </c>
      <c r="BF1883" s="63" t="s">
        <v>1341</v>
      </c>
      <c r="BG1883" s="54" t="s">
        <v>678</v>
      </c>
      <c r="BH1883" s="54" t="s">
        <v>400</v>
      </c>
      <c r="BI1883" s="54" t="s">
        <v>678</v>
      </c>
      <c r="BJ1883" s="64" t="s">
        <v>3886</v>
      </c>
      <c r="BK1883" s="64" t="s">
        <v>6628</v>
      </c>
      <c r="BL1883" s="54"/>
      <c r="BM1883" s="54"/>
      <c r="BN1883" s="54"/>
      <c r="BO1883" s="39"/>
      <c r="BP1883" s="39"/>
      <c r="BQ1883" s="39"/>
      <c r="BR1883" s="39"/>
      <c r="BS1883" s="47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47"/>
      <c r="CD1883" s="39"/>
      <c r="CE1883" s="39"/>
      <c r="CF1883" s="48"/>
      <c r="CG1883" s="48"/>
      <c r="CH1883" s="48"/>
      <c r="CI1883" s="48"/>
      <c r="CJ1883" s="48"/>
      <c r="CK1883" s="48"/>
      <c r="CL1883" s="48"/>
      <c r="CM1883" s="48"/>
      <c r="CN1883" s="48"/>
      <c r="CO1883" s="48"/>
      <c r="CP1883" s="48"/>
      <c r="CQ1883" s="48"/>
      <c r="CR1883" s="48"/>
      <c r="CS1883" s="48"/>
      <c r="CT1883" s="48"/>
      <c r="CU1883" s="48"/>
      <c r="CV1883" s="48"/>
      <c r="CW1883" s="48"/>
      <c r="CX1883" s="39"/>
      <c r="ML1883" s="135"/>
      <c r="MM1883" s="135"/>
      <c r="MN1883" s="135"/>
      <c r="MO1883" s="135"/>
      <c r="MP1883" s="135"/>
      <c r="MQ1883" s="135"/>
      <c r="MR1883" s="135"/>
      <c r="MS1883" s="135"/>
      <c r="MT1883" s="135"/>
      <c r="MU1883" s="135"/>
      <c r="MV1883" s="135"/>
      <c r="MW1883" s="135"/>
      <c r="MX1883" s="135"/>
      <c r="MY1883" s="135"/>
      <c r="MZ1883" s="135"/>
      <c r="NA1883" s="135"/>
      <c r="NB1883" s="135"/>
      <c r="NC1883" s="135"/>
      <c r="ND1883" s="135"/>
      <c r="NE1883" s="135"/>
      <c r="NF1883" s="135"/>
      <c r="NG1883" s="135"/>
      <c r="NH1883" s="135"/>
      <c r="NI1883" s="135"/>
      <c r="NJ1883" s="135"/>
      <c r="NK1883" s="135"/>
      <c r="NL1883" s="135"/>
      <c r="NM1883" s="135"/>
      <c r="NN1883" s="135"/>
      <c r="NO1883" s="135"/>
      <c r="NP1883" s="135"/>
      <c r="NQ1883" s="39"/>
      <c r="QS1883"/>
      <c r="QT1883"/>
      <c r="QU1883"/>
      <c r="QV1883"/>
      <c r="QW1883"/>
      <c r="QX1883"/>
      <c r="QY1883"/>
      <c r="QZ1883"/>
      <c r="RA1883"/>
      <c r="RB1883" s="39"/>
      <c r="RC1883" s="39"/>
      <c r="RD1883" s="39"/>
    </row>
    <row r="1884" spans="2:472" x14ac:dyDescent="0.2">
      <c r="B1884" s="426"/>
      <c r="C1884" s="427"/>
      <c r="V1884" s="63">
        <v>227</v>
      </c>
      <c r="W1884" s="54" t="s">
        <v>4024</v>
      </c>
      <c r="X1884" s="64">
        <v>181711</v>
      </c>
      <c r="Y1884" s="54" t="s">
        <v>1612</v>
      </c>
      <c r="Z1884" s="63" t="s">
        <v>1341</v>
      </c>
      <c r="AA1884" s="54" t="s">
        <v>678</v>
      </c>
      <c r="AB1884" s="54" t="s">
        <v>400</v>
      </c>
      <c r="AC1884" s="54" t="s">
        <v>1612</v>
      </c>
      <c r="AD1884" s="64" t="s">
        <v>3886</v>
      </c>
      <c r="AE1884" s="64" t="s">
        <v>6628</v>
      </c>
      <c r="AF1884" s="63">
        <v>227</v>
      </c>
      <c r="AG1884" s="54" t="s">
        <v>4024</v>
      </c>
      <c r="AH1884" s="54" t="s">
        <v>4023</v>
      </c>
      <c r="AI1884" s="63" t="s">
        <v>4025</v>
      </c>
      <c r="AJ1884" s="64" t="s">
        <v>4026</v>
      </c>
      <c r="AK1884" s="569">
        <v>3514505</v>
      </c>
      <c r="AL1884" s="64" t="s">
        <v>400</v>
      </c>
      <c r="AM1884" s="64" t="s">
        <v>4029</v>
      </c>
      <c r="AN1884" s="570">
        <v>232093870</v>
      </c>
      <c r="AO1884" s="54"/>
      <c r="AP1884" s="54"/>
      <c r="AQ1884" s="54"/>
      <c r="AR1884" s="54"/>
      <c r="AS1884" s="54"/>
      <c r="AT1884" s="64" t="s">
        <v>6526</v>
      </c>
      <c r="AU1884" s="64"/>
      <c r="AV1884" s="54"/>
      <c r="AW1884" s="54"/>
      <c r="AX1884" s="54"/>
      <c r="AY1884" s="54"/>
      <c r="AZ1884" s="54"/>
      <c r="BA1884" s="54"/>
      <c r="BB1884" s="54"/>
      <c r="BC1884" s="54"/>
      <c r="BD1884" s="64">
        <v>181711</v>
      </c>
      <c r="BE1884" s="54" t="s">
        <v>1612</v>
      </c>
      <c r="BF1884" s="63" t="s">
        <v>1341</v>
      </c>
      <c r="BG1884" s="54" t="s">
        <v>678</v>
      </c>
      <c r="BH1884" s="54" t="s">
        <v>400</v>
      </c>
      <c r="BI1884" s="54" t="s">
        <v>1612</v>
      </c>
      <c r="BJ1884" s="64" t="s">
        <v>3886</v>
      </c>
      <c r="BK1884" s="64" t="s">
        <v>6628</v>
      </c>
      <c r="BL1884" s="54"/>
      <c r="BM1884" s="54"/>
      <c r="BN1884" s="54"/>
      <c r="BO1884" s="39"/>
      <c r="BP1884" s="39"/>
      <c r="BQ1884" s="39"/>
      <c r="BR1884" s="39"/>
      <c r="BS1884" s="47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47"/>
      <c r="CD1884" s="39"/>
      <c r="CE1884" s="39"/>
      <c r="CF1884" s="48"/>
      <c r="CG1884" s="48"/>
      <c r="CH1884" s="48"/>
      <c r="CI1884" s="48"/>
      <c r="CJ1884" s="48"/>
      <c r="CK1884" s="48"/>
      <c r="CL1884" s="48"/>
      <c r="CM1884" s="48"/>
      <c r="CN1884" s="48"/>
      <c r="CO1884" s="48"/>
      <c r="CP1884" s="48"/>
      <c r="CQ1884" s="48"/>
      <c r="CR1884" s="48"/>
      <c r="CS1884" s="48"/>
      <c r="CT1884" s="48"/>
      <c r="CU1884" s="48"/>
      <c r="CV1884" s="48"/>
      <c r="CW1884" s="48"/>
      <c r="CX1884" s="39"/>
      <c r="ML1884" s="135"/>
      <c r="MM1884" s="135"/>
      <c r="MN1884" s="135"/>
      <c r="MO1884" s="135"/>
      <c r="MP1884" s="135"/>
      <c r="MQ1884" s="135"/>
      <c r="MR1884" s="135"/>
      <c r="MS1884" s="135"/>
      <c r="MT1884" s="135"/>
      <c r="MU1884" s="135"/>
      <c r="MV1884" s="135"/>
      <c r="MW1884" s="135"/>
      <c r="MX1884" s="135"/>
      <c r="MY1884" s="135"/>
      <c r="MZ1884" s="135"/>
      <c r="NA1884" s="135"/>
      <c r="NB1884" s="135"/>
      <c r="NC1884" s="135"/>
      <c r="ND1884" s="135"/>
      <c r="NE1884" s="135"/>
      <c r="NF1884" s="135"/>
      <c r="NG1884" s="135"/>
      <c r="NH1884" s="135"/>
      <c r="NI1884" s="135"/>
      <c r="NJ1884" s="135"/>
      <c r="NK1884" s="135"/>
      <c r="NL1884" s="135"/>
      <c r="NM1884" s="135"/>
      <c r="NN1884" s="135"/>
      <c r="NO1884" s="135"/>
      <c r="NP1884" s="135"/>
      <c r="NQ1884" s="39"/>
      <c r="QS1884"/>
      <c r="QT1884"/>
      <c r="QU1884"/>
      <c r="QV1884"/>
      <c r="QW1884"/>
      <c r="QX1884"/>
      <c r="QY1884"/>
      <c r="QZ1884"/>
      <c r="RA1884"/>
      <c r="RB1884" s="39"/>
      <c r="RC1884" s="39"/>
      <c r="RD1884" s="39"/>
    </row>
    <row r="1885" spans="2:472" x14ac:dyDescent="0.2">
      <c r="B1885" s="426"/>
      <c r="C1885" s="427"/>
      <c r="V1885" s="63">
        <v>227</v>
      </c>
      <c r="W1885" s="54" t="s">
        <v>4024</v>
      </c>
      <c r="X1885" s="64">
        <v>181713</v>
      </c>
      <c r="Y1885" s="54" t="s">
        <v>2518</v>
      </c>
      <c r="Z1885" s="63" t="s">
        <v>1341</v>
      </c>
      <c r="AA1885" s="54" t="s">
        <v>678</v>
      </c>
      <c r="AB1885" s="54" t="s">
        <v>400</v>
      </c>
      <c r="AC1885" s="54" t="s">
        <v>6664</v>
      </c>
      <c r="AD1885" s="64" t="s">
        <v>3886</v>
      </c>
      <c r="AE1885" s="64" t="s">
        <v>6628</v>
      </c>
      <c r="AF1885" s="63">
        <v>227</v>
      </c>
      <c r="AG1885" s="54" t="s">
        <v>4024</v>
      </c>
      <c r="AH1885" s="54" t="s">
        <v>4023</v>
      </c>
      <c r="AI1885" s="63" t="s">
        <v>4025</v>
      </c>
      <c r="AJ1885" s="64" t="s">
        <v>4026</v>
      </c>
      <c r="AK1885" s="569">
        <v>3514505</v>
      </c>
      <c r="AL1885" s="64" t="s">
        <v>400</v>
      </c>
      <c r="AM1885" s="64" t="s">
        <v>4029</v>
      </c>
      <c r="AN1885" s="570">
        <v>232093870</v>
      </c>
      <c r="AO1885" s="54"/>
      <c r="AP1885" s="54"/>
      <c r="AQ1885" s="54"/>
      <c r="AR1885" s="54"/>
      <c r="AS1885" s="54"/>
      <c r="AT1885" s="64" t="s">
        <v>6526</v>
      </c>
      <c r="AU1885" s="64"/>
      <c r="AV1885" s="54"/>
      <c r="AW1885" s="54"/>
      <c r="AX1885" s="54"/>
      <c r="AY1885" s="54"/>
      <c r="AZ1885" s="54"/>
      <c r="BA1885" s="54"/>
      <c r="BB1885" s="54"/>
      <c r="BC1885" s="54"/>
      <c r="BD1885" s="64">
        <v>181713</v>
      </c>
      <c r="BE1885" s="54" t="s">
        <v>2518</v>
      </c>
      <c r="BF1885" s="63" t="s">
        <v>1341</v>
      </c>
      <c r="BG1885" s="54" t="s">
        <v>678</v>
      </c>
      <c r="BH1885" s="54" t="s">
        <v>400</v>
      </c>
      <c r="BI1885" s="54" t="s">
        <v>6664</v>
      </c>
      <c r="BJ1885" s="64" t="s">
        <v>3886</v>
      </c>
      <c r="BK1885" s="64" t="s">
        <v>6628</v>
      </c>
      <c r="BL1885" s="54"/>
      <c r="BM1885" s="54"/>
      <c r="BN1885" s="54"/>
      <c r="BO1885" s="39"/>
      <c r="BP1885" s="39"/>
      <c r="BQ1885" s="39"/>
      <c r="BR1885" s="39"/>
      <c r="BS1885" s="47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47"/>
      <c r="CD1885" s="39"/>
      <c r="CE1885" s="39"/>
      <c r="CF1885" s="48"/>
      <c r="CG1885" s="48"/>
      <c r="CH1885" s="48"/>
      <c r="CI1885" s="48"/>
      <c r="CJ1885" s="48"/>
      <c r="CK1885" s="48"/>
      <c r="CL1885" s="48"/>
      <c r="CM1885" s="48"/>
      <c r="CN1885" s="48"/>
      <c r="CO1885" s="48"/>
      <c r="CP1885" s="48"/>
      <c r="CQ1885" s="48"/>
      <c r="CR1885" s="48"/>
      <c r="CS1885" s="48"/>
      <c r="CT1885" s="48"/>
      <c r="CU1885" s="48"/>
      <c r="CV1885" s="48"/>
      <c r="CW1885" s="48"/>
      <c r="CX1885" s="39"/>
      <c r="ML1885" s="135"/>
      <c r="MM1885" s="135"/>
      <c r="MN1885" s="135"/>
      <c r="MO1885" s="135"/>
      <c r="MP1885" s="135"/>
      <c r="MQ1885" s="135"/>
      <c r="MR1885" s="135"/>
      <c r="MS1885" s="135"/>
      <c r="MT1885" s="135"/>
      <c r="MU1885" s="135"/>
      <c r="MV1885" s="135"/>
      <c r="MW1885" s="135"/>
      <c r="MX1885" s="135"/>
      <c r="MY1885" s="135"/>
      <c r="MZ1885" s="135"/>
      <c r="NA1885" s="135"/>
      <c r="NB1885" s="135"/>
      <c r="NC1885" s="135"/>
      <c r="ND1885" s="135"/>
      <c r="NE1885" s="135"/>
      <c r="NF1885" s="135"/>
      <c r="NG1885" s="135"/>
      <c r="NH1885" s="135"/>
      <c r="NI1885" s="135"/>
      <c r="NJ1885" s="135"/>
      <c r="NK1885" s="135"/>
      <c r="NL1885" s="135"/>
      <c r="NM1885" s="135"/>
      <c r="NN1885" s="135"/>
      <c r="NO1885" s="135"/>
      <c r="NP1885" s="135"/>
      <c r="NQ1885" s="39"/>
      <c r="QS1885"/>
      <c r="QT1885"/>
      <c r="QU1885"/>
      <c r="QV1885"/>
      <c r="QW1885"/>
      <c r="QX1885"/>
      <c r="QY1885"/>
      <c r="QZ1885"/>
      <c r="RA1885"/>
      <c r="RB1885" s="39"/>
      <c r="RC1885" s="39"/>
      <c r="RD1885" s="39"/>
    </row>
    <row r="1886" spans="2:472" x14ac:dyDescent="0.2">
      <c r="B1886" s="426"/>
      <c r="C1886" s="427"/>
      <c r="V1886" s="63">
        <v>227</v>
      </c>
      <c r="W1886" s="54" t="s">
        <v>4024</v>
      </c>
      <c r="X1886" s="64">
        <v>181714</v>
      </c>
      <c r="Y1886" s="54" t="s">
        <v>1868</v>
      </c>
      <c r="Z1886" s="63" t="s">
        <v>1341</v>
      </c>
      <c r="AA1886" s="54" t="s">
        <v>678</v>
      </c>
      <c r="AB1886" s="54" t="s">
        <v>400</v>
      </c>
      <c r="AC1886" s="54" t="s">
        <v>6665</v>
      </c>
      <c r="AD1886" s="64" t="s">
        <v>3886</v>
      </c>
      <c r="AE1886" s="64" t="s">
        <v>6628</v>
      </c>
      <c r="AF1886" s="63">
        <v>227</v>
      </c>
      <c r="AG1886" s="54" t="s">
        <v>4024</v>
      </c>
      <c r="AH1886" s="54" t="s">
        <v>4023</v>
      </c>
      <c r="AI1886" s="63" t="s">
        <v>4025</v>
      </c>
      <c r="AJ1886" s="64" t="s">
        <v>4026</v>
      </c>
      <c r="AK1886" s="569">
        <v>3514505</v>
      </c>
      <c r="AL1886" s="64" t="s">
        <v>400</v>
      </c>
      <c r="AM1886" s="64" t="s">
        <v>4029</v>
      </c>
      <c r="AN1886" s="570">
        <v>232093870</v>
      </c>
      <c r="AO1886" s="54"/>
      <c r="AP1886" s="54"/>
      <c r="AQ1886" s="54"/>
      <c r="AR1886" s="54"/>
      <c r="AS1886" s="54"/>
      <c r="AT1886" s="64" t="s">
        <v>6526</v>
      </c>
      <c r="AU1886" s="64"/>
      <c r="AV1886" s="54"/>
      <c r="AW1886" s="54"/>
      <c r="AX1886" s="54"/>
      <c r="AY1886" s="54"/>
      <c r="AZ1886" s="54"/>
      <c r="BA1886" s="54"/>
      <c r="BB1886" s="54"/>
      <c r="BC1886" s="54"/>
      <c r="BD1886" s="64">
        <v>181714</v>
      </c>
      <c r="BE1886" s="54" t="s">
        <v>1868</v>
      </c>
      <c r="BF1886" s="63" t="s">
        <v>1341</v>
      </c>
      <c r="BG1886" s="54" t="s">
        <v>678</v>
      </c>
      <c r="BH1886" s="54" t="s">
        <v>400</v>
      </c>
      <c r="BI1886" s="54" t="s">
        <v>6665</v>
      </c>
      <c r="BJ1886" s="64" t="s">
        <v>3886</v>
      </c>
      <c r="BK1886" s="64" t="s">
        <v>6628</v>
      </c>
      <c r="BL1886" s="54"/>
      <c r="BM1886" s="54"/>
      <c r="BN1886" s="54"/>
      <c r="BO1886" s="39"/>
      <c r="BP1886" s="39"/>
      <c r="BQ1886" s="39"/>
      <c r="BR1886" s="39"/>
      <c r="BS1886" s="47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47"/>
      <c r="CD1886" s="39"/>
      <c r="CE1886" s="39"/>
      <c r="CF1886" s="48"/>
      <c r="CG1886" s="48"/>
      <c r="CH1886" s="48"/>
      <c r="CI1886" s="48"/>
      <c r="CJ1886" s="48"/>
      <c r="CK1886" s="48"/>
      <c r="CL1886" s="48"/>
      <c r="CM1886" s="48"/>
      <c r="CN1886" s="48"/>
      <c r="CO1886" s="48"/>
      <c r="CP1886" s="48"/>
      <c r="CQ1886" s="48"/>
      <c r="CR1886" s="48"/>
      <c r="CS1886" s="48"/>
      <c r="CT1886" s="48"/>
      <c r="CU1886" s="48"/>
      <c r="CV1886" s="48"/>
      <c r="CW1886" s="48"/>
      <c r="CX1886" s="39"/>
      <c r="ML1886" s="135"/>
      <c r="MM1886" s="135"/>
      <c r="MN1886" s="135"/>
      <c r="MO1886" s="135"/>
      <c r="MP1886" s="135"/>
      <c r="MQ1886" s="135"/>
      <c r="MR1886" s="135"/>
      <c r="MS1886" s="135"/>
      <c r="MT1886" s="135"/>
      <c r="MU1886" s="135"/>
      <c r="MV1886" s="135"/>
      <c r="MW1886" s="135"/>
      <c r="MX1886" s="135"/>
      <c r="MY1886" s="135"/>
      <c r="MZ1886" s="135"/>
      <c r="NA1886" s="135"/>
      <c r="NB1886" s="135"/>
      <c r="NC1886" s="135"/>
      <c r="ND1886" s="135"/>
      <c r="NE1886" s="135"/>
      <c r="NF1886" s="135"/>
      <c r="NG1886" s="135"/>
      <c r="NH1886" s="135"/>
      <c r="NI1886" s="135"/>
      <c r="NJ1886" s="135"/>
      <c r="NK1886" s="135"/>
      <c r="NL1886" s="135"/>
      <c r="NM1886" s="135"/>
      <c r="NN1886" s="135"/>
      <c r="NO1886" s="135"/>
      <c r="NP1886" s="135"/>
      <c r="NQ1886" s="39"/>
      <c r="QS1886"/>
      <c r="QT1886"/>
      <c r="QU1886"/>
      <c r="QV1886"/>
      <c r="QW1886"/>
      <c r="QX1886"/>
      <c r="QY1886"/>
      <c r="QZ1886"/>
      <c r="RA1886"/>
      <c r="RB1886" s="39"/>
      <c r="RC1886" s="39"/>
      <c r="RD1886" s="39"/>
    </row>
    <row r="1887" spans="2:472" x14ac:dyDescent="0.2">
      <c r="B1887" s="426"/>
      <c r="C1887" s="427"/>
      <c r="V1887" s="63">
        <v>227</v>
      </c>
      <c r="W1887" s="54" t="s">
        <v>4024</v>
      </c>
      <c r="X1887" s="64">
        <v>182203</v>
      </c>
      <c r="Y1887" s="54" t="s">
        <v>956</v>
      </c>
      <c r="Z1887" s="63" t="s">
        <v>1341</v>
      </c>
      <c r="AA1887" s="54" t="s">
        <v>683</v>
      </c>
      <c r="AB1887" s="54" t="s">
        <v>400</v>
      </c>
      <c r="AC1887" s="54" t="s">
        <v>956</v>
      </c>
      <c r="AD1887" s="64" t="s">
        <v>3886</v>
      </c>
      <c r="AE1887" s="64" t="s">
        <v>6628</v>
      </c>
      <c r="AF1887" s="63">
        <v>227</v>
      </c>
      <c r="AG1887" s="54" t="s">
        <v>4024</v>
      </c>
      <c r="AH1887" s="54" t="s">
        <v>4023</v>
      </c>
      <c r="AI1887" s="63" t="s">
        <v>4025</v>
      </c>
      <c r="AJ1887" s="64" t="s">
        <v>4026</v>
      </c>
      <c r="AK1887" s="569">
        <v>3514505</v>
      </c>
      <c r="AL1887" s="64" t="s">
        <v>400</v>
      </c>
      <c r="AM1887" s="64" t="s">
        <v>4029</v>
      </c>
      <c r="AN1887" s="570">
        <v>232093870</v>
      </c>
      <c r="AO1887" s="54"/>
      <c r="AP1887" s="54"/>
      <c r="AQ1887" s="54"/>
      <c r="AR1887" s="54"/>
      <c r="AS1887" s="54"/>
      <c r="AT1887" s="64" t="s">
        <v>6526</v>
      </c>
      <c r="AU1887" s="64"/>
      <c r="AV1887" s="54"/>
      <c r="AW1887" s="54"/>
      <c r="AX1887" s="54"/>
      <c r="AY1887" s="54"/>
      <c r="AZ1887" s="54"/>
      <c r="BA1887" s="54"/>
      <c r="BB1887" s="54"/>
      <c r="BC1887" s="54"/>
      <c r="BD1887" s="64">
        <v>182203</v>
      </c>
      <c r="BE1887" s="54" t="s">
        <v>956</v>
      </c>
      <c r="BF1887" s="63" t="s">
        <v>1341</v>
      </c>
      <c r="BG1887" s="54" t="s">
        <v>683</v>
      </c>
      <c r="BH1887" s="54" t="s">
        <v>400</v>
      </c>
      <c r="BI1887" s="54" t="s">
        <v>956</v>
      </c>
      <c r="BJ1887" s="64" t="s">
        <v>3886</v>
      </c>
      <c r="BK1887" s="64" t="s">
        <v>6628</v>
      </c>
      <c r="BL1887" s="54"/>
      <c r="BM1887" s="54"/>
      <c r="BN1887" s="54"/>
      <c r="BO1887" s="39"/>
      <c r="BP1887" s="39"/>
      <c r="BQ1887" s="39"/>
      <c r="BR1887" s="39"/>
      <c r="BS1887" s="47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47"/>
      <c r="CD1887" s="39"/>
      <c r="CE1887" s="39"/>
      <c r="CF1887" s="48"/>
      <c r="CG1887" s="48"/>
      <c r="CH1887" s="48"/>
      <c r="CI1887" s="48"/>
      <c r="CJ1887" s="48"/>
      <c r="CK1887" s="48"/>
      <c r="CL1887" s="48"/>
      <c r="CM1887" s="48"/>
      <c r="CN1887" s="48"/>
      <c r="CO1887" s="48"/>
      <c r="CP1887" s="48"/>
      <c r="CQ1887" s="48"/>
      <c r="CR1887" s="48"/>
      <c r="CS1887" s="48"/>
      <c r="CT1887" s="48"/>
      <c r="CU1887" s="48"/>
      <c r="CV1887" s="48"/>
      <c r="CW1887" s="48"/>
      <c r="CX1887" s="39"/>
      <c r="ML1887" s="135"/>
      <c r="MM1887" s="135"/>
      <c r="MN1887" s="135"/>
      <c r="MO1887" s="135"/>
      <c r="MP1887" s="135"/>
      <c r="MQ1887" s="135"/>
      <c r="MR1887" s="135"/>
      <c r="MS1887" s="135"/>
      <c r="MT1887" s="135"/>
      <c r="MU1887" s="135"/>
      <c r="MV1887" s="135"/>
      <c r="MW1887" s="135"/>
      <c r="MX1887" s="135"/>
      <c r="MY1887" s="135"/>
      <c r="MZ1887" s="135"/>
      <c r="NA1887" s="135"/>
      <c r="NB1887" s="135"/>
      <c r="NC1887" s="135"/>
      <c r="ND1887" s="135"/>
      <c r="NE1887" s="135"/>
      <c r="NF1887" s="135"/>
      <c r="NG1887" s="135"/>
      <c r="NH1887" s="135"/>
      <c r="NI1887" s="135"/>
      <c r="NJ1887" s="135"/>
      <c r="NK1887" s="135"/>
      <c r="NL1887" s="135"/>
      <c r="NM1887" s="135"/>
      <c r="NN1887" s="135"/>
      <c r="NO1887" s="135"/>
      <c r="NP1887" s="135"/>
      <c r="NQ1887" s="39"/>
      <c r="QS1887"/>
      <c r="QT1887"/>
      <c r="QU1887"/>
      <c r="QV1887"/>
      <c r="QW1887"/>
      <c r="QX1887"/>
      <c r="QY1887"/>
      <c r="QZ1887"/>
      <c r="RA1887"/>
      <c r="RB1887" s="39"/>
      <c r="RC1887" s="39"/>
      <c r="RD1887" s="39"/>
    </row>
    <row r="1888" spans="2:472" x14ac:dyDescent="0.2">
      <c r="B1888" s="426"/>
      <c r="C1888" s="427"/>
      <c r="V1888" s="63">
        <v>227</v>
      </c>
      <c r="W1888" s="54" t="s">
        <v>4024</v>
      </c>
      <c r="X1888" s="64">
        <v>182204</v>
      </c>
      <c r="Y1888" s="54" t="s">
        <v>1269</v>
      </c>
      <c r="Z1888" s="63" t="s">
        <v>1341</v>
      </c>
      <c r="AA1888" s="54" t="s">
        <v>683</v>
      </c>
      <c r="AB1888" s="54" t="s">
        <v>400</v>
      </c>
      <c r="AC1888" s="54" t="s">
        <v>1269</v>
      </c>
      <c r="AD1888" s="64" t="s">
        <v>3886</v>
      </c>
      <c r="AE1888" s="64" t="s">
        <v>6628</v>
      </c>
      <c r="AF1888" s="63">
        <v>227</v>
      </c>
      <c r="AG1888" s="54" t="s">
        <v>4024</v>
      </c>
      <c r="AH1888" s="54" t="s">
        <v>4023</v>
      </c>
      <c r="AI1888" s="63" t="s">
        <v>4025</v>
      </c>
      <c r="AJ1888" s="64" t="s">
        <v>4026</v>
      </c>
      <c r="AK1888" s="569">
        <v>3514505</v>
      </c>
      <c r="AL1888" s="64" t="s">
        <v>400</v>
      </c>
      <c r="AM1888" s="64" t="s">
        <v>4029</v>
      </c>
      <c r="AN1888" s="570">
        <v>232093870</v>
      </c>
      <c r="AO1888" s="54"/>
      <c r="AP1888" s="54"/>
      <c r="AQ1888" s="54"/>
      <c r="AR1888" s="54"/>
      <c r="AS1888" s="54"/>
      <c r="AT1888" s="64" t="s">
        <v>6526</v>
      </c>
      <c r="AU1888" s="64"/>
      <c r="AV1888" s="54"/>
      <c r="AW1888" s="54"/>
      <c r="AX1888" s="54"/>
      <c r="AY1888" s="54"/>
      <c r="AZ1888" s="54"/>
      <c r="BA1888" s="54"/>
      <c r="BB1888" s="54"/>
      <c r="BC1888" s="54"/>
      <c r="BD1888" s="64">
        <v>182204</v>
      </c>
      <c r="BE1888" s="54" t="s">
        <v>1269</v>
      </c>
      <c r="BF1888" s="63" t="s">
        <v>1341</v>
      </c>
      <c r="BG1888" s="54" t="s">
        <v>683</v>
      </c>
      <c r="BH1888" s="54" t="s">
        <v>400</v>
      </c>
      <c r="BI1888" s="54" t="s">
        <v>1269</v>
      </c>
      <c r="BJ1888" s="64" t="s">
        <v>3886</v>
      </c>
      <c r="BK1888" s="64" t="s">
        <v>6628</v>
      </c>
      <c r="BL1888" s="54"/>
      <c r="BM1888" s="54"/>
      <c r="BN1888" s="54"/>
      <c r="BO1888" s="39"/>
      <c r="BP1888" s="39"/>
      <c r="BQ1888" s="39"/>
      <c r="BR1888" s="39"/>
      <c r="BS1888" s="47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47"/>
      <c r="CD1888" s="39"/>
      <c r="CE1888" s="39"/>
      <c r="CF1888" s="48"/>
      <c r="CG1888" s="48"/>
      <c r="CH1888" s="48"/>
      <c r="CI1888" s="48"/>
      <c r="CJ1888" s="48"/>
      <c r="CK1888" s="48"/>
      <c r="CL1888" s="48"/>
      <c r="CM1888" s="48"/>
      <c r="CN1888" s="48"/>
      <c r="CO1888" s="48"/>
      <c r="CP1888" s="48"/>
      <c r="CQ1888" s="48"/>
      <c r="CR1888" s="48"/>
      <c r="CS1888" s="48"/>
      <c r="CT1888" s="48"/>
      <c r="CU1888" s="48"/>
      <c r="CV1888" s="48"/>
      <c r="CW1888" s="48"/>
      <c r="CX1888" s="39"/>
      <c r="ML1888" s="135"/>
      <c r="MM1888" s="135"/>
      <c r="MN1888" s="135"/>
      <c r="MO1888" s="135"/>
      <c r="MP1888" s="135"/>
      <c r="MQ1888" s="135"/>
      <c r="MR1888" s="135"/>
      <c r="MS1888" s="135"/>
      <c r="MT1888" s="135"/>
      <c r="MU1888" s="135"/>
      <c r="MV1888" s="135"/>
      <c r="MW1888" s="135"/>
      <c r="MX1888" s="135"/>
      <c r="MY1888" s="135"/>
      <c r="MZ1888" s="135"/>
      <c r="NA1888" s="135"/>
      <c r="NB1888" s="135"/>
      <c r="NC1888" s="135"/>
      <c r="ND1888" s="135"/>
      <c r="NE1888" s="135"/>
      <c r="NF1888" s="135"/>
      <c r="NG1888" s="135"/>
      <c r="NH1888" s="135"/>
      <c r="NI1888" s="135"/>
      <c r="NJ1888" s="135"/>
      <c r="NK1888" s="135"/>
      <c r="NL1888" s="135"/>
      <c r="NM1888" s="135"/>
      <c r="NN1888" s="135"/>
      <c r="NO1888" s="135"/>
      <c r="NP1888" s="135"/>
      <c r="NQ1888" s="39"/>
      <c r="QS1888"/>
      <c r="QT1888"/>
      <c r="QU1888"/>
      <c r="QV1888"/>
      <c r="QW1888"/>
      <c r="QX1888"/>
      <c r="QY1888"/>
      <c r="QZ1888"/>
      <c r="RA1888"/>
      <c r="RB1888" s="39"/>
      <c r="RC1888" s="39"/>
      <c r="RD1888" s="39"/>
    </row>
    <row r="1889" spans="2:472" x14ac:dyDescent="0.2">
      <c r="B1889" s="426"/>
      <c r="C1889" s="427"/>
      <c r="V1889" s="63">
        <v>227</v>
      </c>
      <c r="W1889" s="54" t="s">
        <v>4024</v>
      </c>
      <c r="X1889" s="64">
        <v>182205</v>
      </c>
      <c r="Y1889" s="54" t="s">
        <v>1569</v>
      </c>
      <c r="Z1889" s="63" t="s">
        <v>1341</v>
      </c>
      <c r="AA1889" s="54" t="s">
        <v>683</v>
      </c>
      <c r="AB1889" s="54" t="s">
        <v>400</v>
      </c>
      <c r="AC1889" s="54" t="s">
        <v>1569</v>
      </c>
      <c r="AD1889" s="64" t="s">
        <v>3886</v>
      </c>
      <c r="AE1889" s="64" t="s">
        <v>6628</v>
      </c>
      <c r="AF1889" s="63">
        <v>227</v>
      </c>
      <c r="AG1889" s="54" t="s">
        <v>4024</v>
      </c>
      <c r="AH1889" s="54" t="s">
        <v>4023</v>
      </c>
      <c r="AI1889" s="63" t="s">
        <v>4025</v>
      </c>
      <c r="AJ1889" s="64" t="s">
        <v>4026</v>
      </c>
      <c r="AK1889" s="569">
        <v>3514505</v>
      </c>
      <c r="AL1889" s="64" t="s">
        <v>400</v>
      </c>
      <c r="AM1889" s="64" t="s">
        <v>4029</v>
      </c>
      <c r="AN1889" s="570">
        <v>232093870</v>
      </c>
      <c r="AO1889" s="54"/>
      <c r="AP1889" s="54"/>
      <c r="AQ1889" s="54"/>
      <c r="AR1889" s="54"/>
      <c r="AS1889" s="54"/>
      <c r="AT1889" s="64" t="s">
        <v>6526</v>
      </c>
      <c r="AU1889" s="64"/>
      <c r="AV1889" s="54"/>
      <c r="AW1889" s="54"/>
      <c r="AX1889" s="54"/>
      <c r="AY1889" s="54"/>
      <c r="AZ1889" s="54"/>
      <c r="BA1889" s="54"/>
      <c r="BB1889" s="54"/>
      <c r="BC1889" s="54"/>
      <c r="BD1889" s="64">
        <v>182205</v>
      </c>
      <c r="BE1889" s="54" t="s">
        <v>1569</v>
      </c>
      <c r="BF1889" s="63" t="s">
        <v>1341</v>
      </c>
      <c r="BG1889" s="54" t="s">
        <v>683</v>
      </c>
      <c r="BH1889" s="54" t="s">
        <v>400</v>
      </c>
      <c r="BI1889" s="54" t="s">
        <v>1569</v>
      </c>
      <c r="BJ1889" s="64" t="s">
        <v>3886</v>
      </c>
      <c r="BK1889" s="64" t="s">
        <v>6628</v>
      </c>
      <c r="BL1889" s="54"/>
      <c r="BM1889" s="54"/>
      <c r="BN1889" s="54"/>
      <c r="BO1889" s="39"/>
      <c r="BP1889" s="39"/>
      <c r="BQ1889" s="39"/>
      <c r="BR1889" s="39"/>
      <c r="BS1889" s="47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47"/>
      <c r="CD1889" s="39"/>
      <c r="CE1889" s="39"/>
      <c r="CF1889" s="48"/>
      <c r="CG1889" s="48"/>
      <c r="CH1889" s="48"/>
      <c r="CI1889" s="48"/>
      <c r="CJ1889" s="48"/>
      <c r="CK1889" s="48"/>
      <c r="CL1889" s="48"/>
      <c r="CM1889" s="48"/>
      <c r="CN1889" s="48"/>
      <c r="CO1889" s="48"/>
      <c r="CP1889" s="48"/>
      <c r="CQ1889" s="48"/>
      <c r="CR1889" s="48"/>
      <c r="CS1889" s="48"/>
      <c r="CT1889" s="48"/>
      <c r="CU1889" s="48"/>
      <c r="CV1889" s="48"/>
      <c r="CW1889" s="48"/>
      <c r="CX1889" s="39"/>
      <c r="ML1889" s="135"/>
      <c r="MM1889" s="135"/>
      <c r="MN1889" s="135"/>
      <c r="MO1889" s="135"/>
      <c r="MP1889" s="135"/>
      <c r="MQ1889" s="135"/>
      <c r="MR1889" s="135"/>
      <c r="MS1889" s="135"/>
      <c r="MT1889" s="135"/>
      <c r="MU1889" s="135"/>
      <c r="MV1889" s="135"/>
      <c r="MW1889" s="135"/>
      <c r="MX1889" s="135"/>
      <c r="MY1889" s="135"/>
      <c r="MZ1889" s="135"/>
      <c r="NA1889" s="135"/>
      <c r="NB1889" s="135"/>
      <c r="NC1889" s="135"/>
      <c r="ND1889" s="135"/>
      <c r="NE1889" s="135"/>
      <c r="NF1889" s="135"/>
      <c r="NG1889" s="135"/>
      <c r="NH1889" s="135"/>
      <c r="NI1889" s="135"/>
      <c r="NJ1889" s="135"/>
      <c r="NK1889" s="135"/>
      <c r="NL1889" s="135"/>
      <c r="NM1889" s="135"/>
      <c r="NN1889" s="135"/>
      <c r="NO1889" s="135"/>
      <c r="NP1889" s="135"/>
      <c r="NQ1889" s="39"/>
      <c r="QS1889"/>
      <c r="QT1889"/>
      <c r="QU1889"/>
      <c r="QV1889"/>
      <c r="QW1889"/>
      <c r="QX1889"/>
      <c r="QY1889"/>
      <c r="QZ1889"/>
      <c r="RA1889"/>
      <c r="RB1889" s="39"/>
      <c r="RC1889" s="39"/>
      <c r="RD1889" s="39"/>
    </row>
    <row r="1890" spans="2:472" x14ac:dyDescent="0.2">
      <c r="B1890" s="426"/>
      <c r="C1890" s="427"/>
      <c r="V1890" s="63">
        <v>227</v>
      </c>
      <c r="W1890" s="54" t="s">
        <v>4024</v>
      </c>
      <c r="X1890" s="64">
        <v>182208</v>
      </c>
      <c r="Y1890" s="54" t="s">
        <v>2036</v>
      </c>
      <c r="Z1890" s="63" t="s">
        <v>1341</v>
      </c>
      <c r="AA1890" s="54" t="s">
        <v>683</v>
      </c>
      <c r="AB1890" s="54" t="s">
        <v>400</v>
      </c>
      <c r="AC1890" s="54" t="s">
        <v>6666</v>
      </c>
      <c r="AD1890" s="64" t="s">
        <v>3886</v>
      </c>
      <c r="AE1890" s="64" t="s">
        <v>6628</v>
      </c>
      <c r="AF1890" s="63">
        <v>227</v>
      </c>
      <c r="AG1890" s="54" t="s">
        <v>4024</v>
      </c>
      <c r="AH1890" s="54" t="s">
        <v>4023</v>
      </c>
      <c r="AI1890" s="63" t="s">
        <v>4025</v>
      </c>
      <c r="AJ1890" s="64" t="s">
        <v>4026</v>
      </c>
      <c r="AK1890" s="569">
        <v>3514505</v>
      </c>
      <c r="AL1890" s="64" t="s">
        <v>400</v>
      </c>
      <c r="AM1890" s="64" t="s">
        <v>4029</v>
      </c>
      <c r="AN1890" s="570">
        <v>232093870</v>
      </c>
      <c r="AO1890" s="54"/>
      <c r="AP1890" s="54"/>
      <c r="AQ1890" s="54"/>
      <c r="AR1890" s="54"/>
      <c r="AS1890" s="54"/>
      <c r="AT1890" s="64" t="s">
        <v>6526</v>
      </c>
      <c r="AU1890" s="64"/>
      <c r="AV1890" s="54"/>
      <c r="AW1890" s="54"/>
      <c r="AX1890" s="54"/>
      <c r="AY1890" s="54"/>
      <c r="AZ1890" s="54"/>
      <c r="BA1890" s="54"/>
      <c r="BB1890" s="54"/>
      <c r="BC1890" s="54"/>
      <c r="BD1890" s="64">
        <v>182208</v>
      </c>
      <c r="BE1890" s="54" t="s">
        <v>2036</v>
      </c>
      <c r="BF1890" s="63" t="s">
        <v>1341</v>
      </c>
      <c r="BG1890" s="54" t="s">
        <v>683</v>
      </c>
      <c r="BH1890" s="54" t="s">
        <v>400</v>
      </c>
      <c r="BI1890" s="54" t="s">
        <v>6666</v>
      </c>
      <c r="BJ1890" s="64" t="s">
        <v>3886</v>
      </c>
      <c r="BK1890" s="64" t="s">
        <v>6628</v>
      </c>
      <c r="BL1890" s="54"/>
      <c r="BM1890" s="54"/>
      <c r="BN1890" s="54"/>
      <c r="BO1890" s="39"/>
      <c r="BP1890" s="39"/>
      <c r="BQ1890" s="39"/>
      <c r="BR1890" s="39"/>
      <c r="BS1890" s="47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47"/>
      <c r="CD1890" s="39"/>
      <c r="CE1890" s="39"/>
      <c r="CF1890" s="48"/>
      <c r="CG1890" s="48"/>
      <c r="CH1890" s="48"/>
      <c r="CI1890" s="48"/>
      <c r="CJ1890" s="48"/>
      <c r="CK1890" s="48"/>
      <c r="CL1890" s="48"/>
      <c r="CM1890" s="48"/>
      <c r="CN1890" s="48"/>
      <c r="CO1890" s="48"/>
      <c r="CP1890" s="48"/>
      <c r="CQ1890" s="48"/>
      <c r="CR1890" s="48"/>
      <c r="CS1890" s="48"/>
      <c r="CT1890" s="48"/>
      <c r="CU1890" s="48"/>
      <c r="CV1890" s="48"/>
      <c r="CW1890" s="48"/>
      <c r="CX1890" s="39"/>
      <c r="ML1890" s="135"/>
      <c r="MM1890" s="135"/>
      <c r="MN1890" s="135"/>
      <c r="MO1890" s="135"/>
      <c r="MP1890" s="135"/>
      <c r="MQ1890" s="135"/>
      <c r="MR1890" s="135"/>
      <c r="MS1890" s="135"/>
      <c r="MT1890" s="135"/>
      <c r="MU1890" s="135"/>
      <c r="MV1890" s="135"/>
      <c r="MW1890" s="135"/>
      <c r="MX1890" s="135"/>
      <c r="MY1890" s="135"/>
      <c r="MZ1890" s="135"/>
      <c r="NA1890" s="135"/>
      <c r="NB1890" s="135"/>
      <c r="NC1890" s="135"/>
      <c r="ND1890" s="135"/>
      <c r="NE1890" s="135"/>
      <c r="NF1890" s="135"/>
      <c r="NG1890" s="135"/>
      <c r="NH1890" s="135"/>
      <c r="NI1890" s="135"/>
      <c r="NJ1890" s="135"/>
      <c r="NK1890" s="135"/>
      <c r="NL1890" s="135"/>
      <c r="NM1890" s="135"/>
      <c r="NN1890" s="135"/>
      <c r="NO1890" s="135"/>
      <c r="NP1890" s="135"/>
      <c r="NQ1890" s="39"/>
      <c r="QS1890"/>
      <c r="QT1890"/>
      <c r="QU1890"/>
      <c r="QV1890"/>
      <c r="QW1890"/>
      <c r="QX1890"/>
      <c r="QY1890"/>
      <c r="QZ1890"/>
      <c r="RA1890"/>
      <c r="RB1890" s="39"/>
      <c r="RC1890" s="39"/>
      <c r="RD1890" s="39"/>
    </row>
    <row r="1891" spans="2:472" x14ac:dyDescent="0.2">
      <c r="B1891" s="426"/>
      <c r="C1891" s="427"/>
      <c r="V1891" s="63">
        <v>227</v>
      </c>
      <c r="W1891" s="54" t="s">
        <v>4024</v>
      </c>
      <c r="X1891" s="64">
        <v>182206</v>
      </c>
      <c r="Y1891" s="54" t="s">
        <v>1329</v>
      </c>
      <c r="Z1891" s="63" t="s">
        <v>1341</v>
      </c>
      <c r="AA1891" s="54" t="s">
        <v>683</v>
      </c>
      <c r="AB1891" s="54" t="s">
        <v>400</v>
      </c>
      <c r="AC1891" s="54" t="s">
        <v>1329</v>
      </c>
      <c r="AD1891" s="64" t="s">
        <v>3886</v>
      </c>
      <c r="AE1891" s="64" t="s">
        <v>6628</v>
      </c>
      <c r="AF1891" s="63">
        <v>227</v>
      </c>
      <c r="AG1891" s="54" t="s">
        <v>4024</v>
      </c>
      <c r="AH1891" s="54" t="s">
        <v>4023</v>
      </c>
      <c r="AI1891" s="63" t="s">
        <v>4025</v>
      </c>
      <c r="AJ1891" s="64" t="s">
        <v>4026</v>
      </c>
      <c r="AK1891" s="569">
        <v>3514505</v>
      </c>
      <c r="AL1891" s="64" t="s">
        <v>400</v>
      </c>
      <c r="AM1891" s="64" t="s">
        <v>4029</v>
      </c>
      <c r="AN1891" s="570">
        <v>232093870</v>
      </c>
      <c r="AO1891" s="54"/>
      <c r="AP1891" s="54"/>
      <c r="AQ1891" s="54"/>
      <c r="AR1891" s="54"/>
      <c r="AS1891" s="54"/>
      <c r="AT1891" s="64" t="s">
        <v>6526</v>
      </c>
      <c r="AU1891" s="64"/>
      <c r="AV1891" s="54"/>
      <c r="AW1891" s="54"/>
      <c r="AX1891" s="54"/>
      <c r="AY1891" s="54"/>
      <c r="AZ1891" s="54"/>
      <c r="BA1891" s="54"/>
      <c r="BB1891" s="54"/>
      <c r="BC1891" s="54"/>
      <c r="BD1891" s="64">
        <v>182206</v>
      </c>
      <c r="BE1891" s="54" t="s">
        <v>1329</v>
      </c>
      <c r="BF1891" s="63" t="s">
        <v>1341</v>
      </c>
      <c r="BG1891" s="54" t="s">
        <v>683</v>
      </c>
      <c r="BH1891" s="54" t="s">
        <v>400</v>
      </c>
      <c r="BI1891" s="54" t="s">
        <v>1329</v>
      </c>
      <c r="BJ1891" s="64" t="s">
        <v>3886</v>
      </c>
      <c r="BK1891" s="64" t="s">
        <v>6628</v>
      </c>
      <c r="BL1891" s="54"/>
      <c r="BM1891" s="54"/>
      <c r="BN1891" s="54"/>
      <c r="BO1891" s="39"/>
      <c r="BP1891" s="39"/>
      <c r="BQ1891" s="39"/>
      <c r="BR1891" s="39"/>
      <c r="BS1891" s="47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47"/>
      <c r="CD1891" s="39"/>
      <c r="CE1891" s="39"/>
      <c r="CF1891" s="48"/>
      <c r="CG1891" s="48"/>
      <c r="CH1891" s="48"/>
      <c r="CI1891" s="48"/>
      <c r="CJ1891" s="48"/>
      <c r="CK1891" s="48"/>
      <c r="CL1891" s="48"/>
      <c r="CM1891" s="48"/>
      <c r="CN1891" s="48"/>
      <c r="CO1891" s="48"/>
      <c r="CP1891" s="48"/>
      <c r="CQ1891" s="48"/>
      <c r="CR1891" s="48"/>
      <c r="CS1891" s="48"/>
      <c r="CT1891" s="48"/>
      <c r="CU1891" s="48"/>
      <c r="CV1891" s="48"/>
      <c r="CW1891" s="48"/>
      <c r="CX1891" s="39"/>
      <c r="ML1891" s="135"/>
      <c r="MM1891" s="135"/>
      <c r="MN1891" s="135"/>
      <c r="MO1891" s="135"/>
      <c r="MP1891" s="135"/>
      <c r="MQ1891" s="135"/>
      <c r="MR1891" s="135"/>
      <c r="MS1891" s="135"/>
      <c r="MT1891" s="135"/>
      <c r="MU1891" s="135"/>
      <c r="MV1891" s="135"/>
      <c r="MW1891" s="135"/>
      <c r="MX1891" s="135"/>
      <c r="MY1891" s="135"/>
      <c r="MZ1891" s="135"/>
      <c r="NA1891" s="135"/>
      <c r="NB1891" s="135"/>
      <c r="NC1891" s="135"/>
      <c r="ND1891" s="135"/>
      <c r="NE1891" s="135"/>
      <c r="NF1891" s="135"/>
      <c r="NG1891" s="135"/>
      <c r="NH1891" s="135"/>
      <c r="NI1891" s="135"/>
      <c r="NJ1891" s="135"/>
      <c r="NK1891" s="135"/>
      <c r="NL1891" s="135"/>
      <c r="NM1891" s="135"/>
      <c r="NN1891" s="135"/>
      <c r="NO1891" s="135"/>
      <c r="NP1891" s="135"/>
      <c r="NQ1891" s="39"/>
      <c r="QS1891"/>
      <c r="QT1891"/>
      <c r="QU1891"/>
      <c r="QV1891"/>
      <c r="QW1891"/>
      <c r="QX1891"/>
      <c r="QY1891"/>
      <c r="QZ1891"/>
      <c r="RA1891"/>
      <c r="RB1891" s="39"/>
      <c r="RC1891" s="39"/>
      <c r="RD1891" s="39"/>
    </row>
    <row r="1892" spans="2:472" x14ac:dyDescent="0.2">
      <c r="B1892" s="426"/>
      <c r="C1892" s="427"/>
      <c r="V1892" s="63">
        <v>227</v>
      </c>
      <c r="W1892" s="54" t="s">
        <v>4024</v>
      </c>
      <c r="X1892" s="64">
        <v>182200</v>
      </c>
      <c r="Y1892" s="54" t="s">
        <v>6667</v>
      </c>
      <c r="Z1892" s="63" t="s">
        <v>1341</v>
      </c>
      <c r="AA1892" s="54" t="s">
        <v>683</v>
      </c>
      <c r="AB1892" s="54" t="s">
        <v>400</v>
      </c>
      <c r="AC1892" s="54" t="s">
        <v>6666</v>
      </c>
      <c r="AD1892" s="64" t="s">
        <v>3886</v>
      </c>
      <c r="AE1892" s="64" t="s">
        <v>6628</v>
      </c>
      <c r="AF1892" s="63">
        <v>227</v>
      </c>
      <c r="AG1892" s="54" t="s">
        <v>4024</v>
      </c>
      <c r="AH1892" s="54" t="s">
        <v>4023</v>
      </c>
      <c r="AI1892" s="63" t="s">
        <v>4025</v>
      </c>
      <c r="AJ1892" s="64" t="s">
        <v>4026</v>
      </c>
      <c r="AK1892" s="569">
        <v>3514505</v>
      </c>
      <c r="AL1892" s="64" t="s">
        <v>400</v>
      </c>
      <c r="AM1892" s="64" t="s">
        <v>4029</v>
      </c>
      <c r="AN1892" s="570">
        <v>232093870</v>
      </c>
      <c r="AO1892" s="54"/>
      <c r="AP1892" s="54"/>
      <c r="AQ1892" s="54"/>
      <c r="AR1892" s="54"/>
      <c r="AS1892" s="54"/>
      <c r="AT1892" s="64" t="s">
        <v>6526</v>
      </c>
      <c r="AU1892" s="64"/>
      <c r="AV1892" s="54"/>
      <c r="AW1892" s="54"/>
      <c r="AX1892" s="54"/>
      <c r="AY1892" s="54"/>
      <c r="AZ1892" s="54"/>
      <c r="BA1892" s="54"/>
      <c r="BB1892" s="54"/>
      <c r="BC1892" s="54"/>
      <c r="BD1892" s="64">
        <v>182200</v>
      </c>
      <c r="BE1892" s="54" t="s">
        <v>6667</v>
      </c>
      <c r="BF1892" s="63" t="s">
        <v>1341</v>
      </c>
      <c r="BG1892" s="54" t="s">
        <v>683</v>
      </c>
      <c r="BH1892" s="54" t="s">
        <v>400</v>
      </c>
      <c r="BI1892" s="54" t="s">
        <v>6666</v>
      </c>
      <c r="BJ1892" s="64" t="s">
        <v>3886</v>
      </c>
      <c r="BK1892" s="64" t="s">
        <v>6628</v>
      </c>
      <c r="BL1892" s="54"/>
      <c r="BM1892" s="54"/>
      <c r="BN1892" s="54"/>
      <c r="BO1892" s="39"/>
      <c r="BP1892" s="39"/>
      <c r="BQ1892" s="39"/>
      <c r="BR1892" s="39"/>
      <c r="BS1892" s="47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47"/>
      <c r="CD1892" s="39"/>
      <c r="CE1892" s="39"/>
      <c r="CF1892" s="48"/>
      <c r="CG1892" s="48"/>
      <c r="CH1892" s="48"/>
      <c r="CI1892" s="48"/>
      <c r="CJ1892" s="48"/>
      <c r="CK1892" s="48"/>
      <c r="CL1892" s="48"/>
      <c r="CM1892" s="48"/>
      <c r="CN1892" s="48"/>
      <c r="CO1892" s="48"/>
      <c r="CP1892" s="48"/>
      <c r="CQ1892" s="48"/>
      <c r="CR1892" s="48"/>
      <c r="CS1892" s="48"/>
      <c r="CT1892" s="48"/>
      <c r="CU1892" s="48"/>
      <c r="CV1892" s="48"/>
      <c r="CW1892" s="48"/>
      <c r="CX1892" s="39"/>
      <c r="ML1892" s="135"/>
      <c r="MM1892" s="135"/>
      <c r="MN1892" s="135"/>
      <c r="MO1892" s="135"/>
      <c r="MP1892" s="135"/>
      <c r="MQ1892" s="135"/>
      <c r="MR1892" s="135"/>
      <c r="MS1892" s="135"/>
      <c r="MT1892" s="135"/>
      <c r="MU1892" s="135"/>
      <c r="MV1892" s="135"/>
      <c r="MW1892" s="135"/>
      <c r="MX1892" s="135"/>
      <c r="MY1892" s="135"/>
      <c r="MZ1892" s="135"/>
      <c r="NA1892" s="135"/>
      <c r="NB1892" s="135"/>
      <c r="NC1892" s="135"/>
      <c r="ND1892" s="135"/>
      <c r="NE1892" s="135"/>
      <c r="NF1892" s="135"/>
      <c r="NG1892" s="135"/>
      <c r="NH1892" s="135"/>
      <c r="NI1892" s="135"/>
      <c r="NJ1892" s="135"/>
      <c r="NK1892" s="135"/>
      <c r="NL1892" s="135"/>
      <c r="NM1892" s="135"/>
      <c r="NN1892" s="135"/>
      <c r="NO1892" s="135"/>
      <c r="NP1892" s="135"/>
      <c r="NQ1892" s="39"/>
      <c r="QS1892"/>
      <c r="QT1892"/>
      <c r="QU1892"/>
      <c r="QV1892"/>
      <c r="QW1892"/>
      <c r="QX1892"/>
      <c r="QY1892"/>
      <c r="QZ1892"/>
      <c r="RA1892"/>
      <c r="RB1892" s="39"/>
      <c r="RC1892" s="39"/>
      <c r="RD1892" s="39"/>
    </row>
    <row r="1893" spans="2:472" x14ac:dyDescent="0.2">
      <c r="B1893" s="426"/>
      <c r="C1893" s="427"/>
      <c r="V1893" s="63">
        <v>227</v>
      </c>
      <c r="W1893" s="54" t="s">
        <v>4024</v>
      </c>
      <c r="X1893" s="64">
        <v>182301</v>
      </c>
      <c r="Y1893" s="54" t="s">
        <v>957</v>
      </c>
      <c r="Z1893" s="63" t="s">
        <v>412</v>
      </c>
      <c r="AA1893" s="54" t="s">
        <v>400</v>
      </c>
      <c r="AB1893" s="54" t="s">
        <v>400</v>
      </c>
      <c r="AC1893" s="54" t="s">
        <v>957</v>
      </c>
      <c r="AD1893" s="64" t="s">
        <v>3886</v>
      </c>
      <c r="AE1893" s="64" t="s">
        <v>6628</v>
      </c>
      <c r="AF1893" s="63">
        <v>227</v>
      </c>
      <c r="AG1893" s="54" t="s">
        <v>4024</v>
      </c>
      <c r="AH1893" s="54" t="s">
        <v>4023</v>
      </c>
      <c r="AI1893" s="63" t="s">
        <v>4025</v>
      </c>
      <c r="AJ1893" s="64" t="s">
        <v>4026</v>
      </c>
      <c r="AK1893" s="569">
        <v>3514505</v>
      </c>
      <c r="AL1893" s="64" t="s">
        <v>400</v>
      </c>
      <c r="AM1893" s="64" t="s">
        <v>4029</v>
      </c>
      <c r="AN1893" s="570">
        <v>232093870</v>
      </c>
      <c r="AO1893" s="54"/>
      <c r="AP1893" s="54"/>
      <c r="AQ1893" s="54"/>
      <c r="AR1893" s="54"/>
      <c r="AS1893" s="54"/>
      <c r="AT1893" s="64" t="s">
        <v>6526</v>
      </c>
      <c r="AU1893" s="64"/>
      <c r="AV1893" s="54"/>
      <c r="AW1893" s="54"/>
      <c r="AX1893" s="54"/>
      <c r="AY1893" s="54"/>
      <c r="AZ1893" s="54"/>
      <c r="BA1893" s="54"/>
      <c r="BB1893" s="54"/>
      <c r="BC1893" s="54"/>
      <c r="BD1893" s="64">
        <v>182301</v>
      </c>
      <c r="BE1893" s="54" t="s">
        <v>957</v>
      </c>
      <c r="BF1893" s="63" t="s">
        <v>412</v>
      </c>
      <c r="BG1893" s="54" t="s">
        <v>400</v>
      </c>
      <c r="BH1893" s="54" t="s">
        <v>400</v>
      </c>
      <c r="BI1893" s="54" t="s">
        <v>957</v>
      </c>
      <c r="BJ1893" s="64" t="s">
        <v>3886</v>
      </c>
      <c r="BK1893" s="64" t="s">
        <v>6628</v>
      </c>
      <c r="BL1893" s="54"/>
      <c r="BM1893" s="54"/>
      <c r="BN1893" s="54"/>
      <c r="BO1893" s="39"/>
      <c r="BP1893" s="39"/>
      <c r="BQ1893" s="39"/>
      <c r="BR1893" s="39"/>
      <c r="BS1893" s="47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47"/>
      <c r="CD1893" s="39"/>
      <c r="CE1893" s="39"/>
      <c r="CF1893" s="48"/>
      <c r="CG1893" s="48"/>
      <c r="CH1893" s="48"/>
      <c r="CI1893" s="48"/>
      <c r="CJ1893" s="48"/>
      <c r="CK1893" s="48"/>
      <c r="CL1893" s="48"/>
      <c r="CM1893" s="48"/>
      <c r="CN1893" s="48"/>
      <c r="CO1893" s="48"/>
      <c r="CP1893" s="48"/>
      <c r="CQ1893" s="48"/>
      <c r="CR1893" s="48"/>
      <c r="CS1893" s="48"/>
      <c r="CT1893" s="48"/>
      <c r="CU1893" s="48"/>
      <c r="CV1893" s="48"/>
      <c r="CW1893" s="48"/>
      <c r="CX1893" s="39"/>
      <c r="ML1893" s="135"/>
      <c r="MM1893" s="135"/>
      <c r="MN1893" s="135"/>
      <c r="MO1893" s="135"/>
      <c r="MP1893" s="135"/>
      <c r="MQ1893" s="135"/>
      <c r="MR1893" s="135"/>
      <c r="MS1893" s="135"/>
      <c r="MT1893" s="135"/>
      <c r="MU1893" s="135"/>
      <c r="MV1893" s="135"/>
      <c r="MW1893" s="135"/>
      <c r="MX1893" s="135"/>
      <c r="MY1893" s="135"/>
      <c r="MZ1893" s="135"/>
      <c r="NA1893" s="135"/>
      <c r="NB1893" s="135"/>
      <c r="NC1893" s="135"/>
      <c r="ND1893" s="135"/>
      <c r="NE1893" s="135"/>
      <c r="NF1893" s="135"/>
      <c r="NG1893" s="135"/>
      <c r="NH1893" s="135"/>
      <c r="NI1893" s="135"/>
      <c r="NJ1893" s="135"/>
      <c r="NK1893" s="135"/>
      <c r="NL1893" s="135"/>
      <c r="NM1893" s="135"/>
      <c r="NN1893" s="135"/>
      <c r="NO1893" s="135"/>
      <c r="NP1893" s="135"/>
      <c r="NQ1893" s="39"/>
      <c r="QS1893"/>
      <c r="QT1893"/>
      <c r="QU1893"/>
      <c r="QV1893"/>
      <c r="QW1893"/>
      <c r="QX1893"/>
      <c r="QY1893"/>
      <c r="QZ1893"/>
      <c r="RA1893"/>
      <c r="RB1893" s="39"/>
      <c r="RC1893" s="39"/>
      <c r="RD1893" s="39"/>
    </row>
    <row r="1894" spans="2:472" x14ac:dyDescent="0.2">
      <c r="B1894" s="426"/>
      <c r="C1894" s="427"/>
      <c r="V1894" s="63">
        <v>227</v>
      </c>
      <c r="W1894" s="54" t="s">
        <v>4024</v>
      </c>
      <c r="X1894" s="64">
        <v>182304</v>
      </c>
      <c r="Y1894" s="54" t="s">
        <v>1270</v>
      </c>
      <c r="Z1894" s="63" t="s">
        <v>412</v>
      </c>
      <c r="AA1894" s="54" t="s">
        <v>400</v>
      </c>
      <c r="AB1894" s="54" t="s">
        <v>400</v>
      </c>
      <c r="AC1894" s="54" t="s">
        <v>1270</v>
      </c>
      <c r="AD1894" s="64" t="s">
        <v>3886</v>
      </c>
      <c r="AE1894" s="64" t="s">
        <v>6628</v>
      </c>
      <c r="AF1894" s="63">
        <v>227</v>
      </c>
      <c r="AG1894" s="54" t="s">
        <v>4024</v>
      </c>
      <c r="AH1894" s="54" t="s">
        <v>4023</v>
      </c>
      <c r="AI1894" s="63" t="s">
        <v>4025</v>
      </c>
      <c r="AJ1894" s="64" t="s">
        <v>4026</v>
      </c>
      <c r="AK1894" s="569">
        <v>3514505</v>
      </c>
      <c r="AL1894" s="64" t="s">
        <v>400</v>
      </c>
      <c r="AM1894" s="64" t="s">
        <v>4029</v>
      </c>
      <c r="AN1894" s="570">
        <v>232093870</v>
      </c>
      <c r="AO1894" s="54"/>
      <c r="AP1894" s="54"/>
      <c r="AQ1894" s="54"/>
      <c r="AR1894" s="54"/>
      <c r="AS1894" s="54"/>
      <c r="AT1894" s="64" t="s">
        <v>6526</v>
      </c>
      <c r="AU1894" s="64"/>
      <c r="AV1894" s="54"/>
      <c r="AW1894" s="54"/>
      <c r="AX1894" s="54"/>
      <c r="AY1894" s="54"/>
      <c r="AZ1894" s="54"/>
      <c r="BA1894" s="54"/>
      <c r="BB1894" s="54"/>
      <c r="BC1894" s="54"/>
      <c r="BD1894" s="64">
        <v>182304</v>
      </c>
      <c r="BE1894" s="54" t="s">
        <v>1270</v>
      </c>
      <c r="BF1894" s="63" t="s">
        <v>412</v>
      </c>
      <c r="BG1894" s="54" t="s">
        <v>400</v>
      </c>
      <c r="BH1894" s="54" t="s">
        <v>400</v>
      </c>
      <c r="BI1894" s="54" t="s">
        <v>1270</v>
      </c>
      <c r="BJ1894" s="64" t="s">
        <v>3886</v>
      </c>
      <c r="BK1894" s="64" t="s">
        <v>6628</v>
      </c>
      <c r="BL1894" s="54"/>
      <c r="BM1894" s="54"/>
      <c r="BN1894" s="54"/>
      <c r="BO1894" s="39"/>
      <c r="BP1894" s="39"/>
      <c r="BQ1894" s="39"/>
      <c r="BR1894" s="39"/>
      <c r="BS1894" s="47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47"/>
      <c r="CD1894" s="39"/>
      <c r="CE1894" s="39"/>
      <c r="CF1894" s="48"/>
      <c r="CG1894" s="48"/>
      <c r="CH1894" s="48"/>
      <c r="CI1894" s="48"/>
      <c r="CJ1894" s="48"/>
      <c r="CK1894" s="48"/>
      <c r="CL1894" s="48"/>
      <c r="CM1894" s="48"/>
      <c r="CN1894" s="48"/>
      <c r="CO1894" s="48"/>
      <c r="CP1894" s="48"/>
      <c r="CQ1894" s="48"/>
      <c r="CR1894" s="48"/>
      <c r="CS1894" s="48"/>
      <c r="CT1894" s="48"/>
      <c r="CU1894" s="48"/>
      <c r="CV1894" s="48"/>
      <c r="CW1894" s="48"/>
      <c r="CX1894" s="39"/>
      <c r="ML1894" s="135"/>
      <c r="MM1894" s="135"/>
      <c r="MN1894" s="135"/>
      <c r="MO1894" s="135"/>
      <c r="MP1894" s="135"/>
      <c r="MQ1894" s="135"/>
      <c r="MR1894" s="135"/>
      <c r="MS1894" s="135"/>
      <c r="MT1894" s="135"/>
      <c r="MU1894" s="135"/>
      <c r="MV1894" s="135"/>
      <c r="MW1894" s="135"/>
      <c r="MX1894" s="135"/>
      <c r="MY1894" s="135"/>
      <c r="MZ1894" s="135"/>
      <c r="NA1894" s="135"/>
      <c r="NB1894" s="135"/>
      <c r="NC1894" s="135"/>
      <c r="ND1894" s="135"/>
      <c r="NE1894" s="135"/>
      <c r="NF1894" s="135"/>
      <c r="NG1894" s="135"/>
      <c r="NH1894" s="135"/>
      <c r="NI1894" s="135"/>
      <c r="NJ1894" s="135"/>
      <c r="NK1894" s="135"/>
      <c r="NL1894" s="135"/>
      <c r="NM1894" s="135"/>
      <c r="NN1894" s="135"/>
      <c r="NO1894" s="135"/>
      <c r="NP1894" s="135"/>
      <c r="NQ1894" s="39"/>
      <c r="QS1894"/>
      <c r="QT1894"/>
      <c r="QU1894"/>
      <c r="QV1894"/>
      <c r="QW1894"/>
      <c r="QX1894"/>
      <c r="QY1894"/>
      <c r="QZ1894"/>
      <c r="RA1894"/>
      <c r="RB1894" s="39"/>
      <c r="RC1894" s="39"/>
      <c r="RD1894" s="39"/>
    </row>
    <row r="1895" spans="2:472" x14ac:dyDescent="0.2">
      <c r="B1895" s="426"/>
      <c r="C1895" s="427"/>
      <c r="V1895" s="63">
        <v>227</v>
      </c>
      <c r="W1895" s="54" t="s">
        <v>4024</v>
      </c>
      <c r="X1895" s="64">
        <v>182305</v>
      </c>
      <c r="Y1895" s="54" t="s">
        <v>1570</v>
      </c>
      <c r="Z1895" s="63" t="s">
        <v>1341</v>
      </c>
      <c r="AA1895" s="54" t="s">
        <v>400</v>
      </c>
      <c r="AB1895" s="54" t="s">
        <v>400</v>
      </c>
      <c r="AC1895" s="54" t="s">
        <v>1570</v>
      </c>
      <c r="AD1895" s="64" t="s">
        <v>3886</v>
      </c>
      <c r="AE1895" s="64" t="s">
        <v>6628</v>
      </c>
      <c r="AF1895" s="63">
        <v>227</v>
      </c>
      <c r="AG1895" s="54" t="s">
        <v>4024</v>
      </c>
      <c r="AH1895" s="54" t="s">
        <v>4023</v>
      </c>
      <c r="AI1895" s="63" t="s">
        <v>4025</v>
      </c>
      <c r="AJ1895" s="64" t="s">
        <v>4026</v>
      </c>
      <c r="AK1895" s="569">
        <v>3514505</v>
      </c>
      <c r="AL1895" s="64" t="s">
        <v>400</v>
      </c>
      <c r="AM1895" s="64" t="s">
        <v>4029</v>
      </c>
      <c r="AN1895" s="570">
        <v>232093870</v>
      </c>
      <c r="AO1895" s="54"/>
      <c r="AP1895" s="54"/>
      <c r="AQ1895" s="54"/>
      <c r="AR1895" s="54"/>
      <c r="AS1895" s="54"/>
      <c r="AT1895" s="64" t="s">
        <v>6526</v>
      </c>
      <c r="AU1895" s="64"/>
      <c r="AV1895" s="54"/>
      <c r="AW1895" s="54"/>
      <c r="AX1895" s="54"/>
      <c r="AY1895" s="54"/>
      <c r="AZ1895" s="54"/>
      <c r="BA1895" s="54"/>
      <c r="BB1895" s="54"/>
      <c r="BC1895" s="54"/>
      <c r="BD1895" s="64">
        <v>182305</v>
      </c>
      <c r="BE1895" s="54" t="s">
        <v>1570</v>
      </c>
      <c r="BF1895" s="63" t="s">
        <v>1341</v>
      </c>
      <c r="BG1895" s="54" t="s">
        <v>400</v>
      </c>
      <c r="BH1895" s="54" t="s">
        <v>400</v>
      </c>
      <c r="BI1895" s="54" t="s">
        <v>1570</v>
      </c>
      <c r="BJ1895" s="64" t="s">
        <v>3886</v>
      </c>
      <c r="BK1895" s="64" t="s">
        <v>6628</v>
      </c>
      <c r="BL1895" s="54"/>
      <c r="BM1895" s="54"/>
      <c r="BN1895" s="54"/>
      <c r="BO1895" s="39"/>
      <c r="BP1895" s="39"/>
      <c r="BQ1895" s="39"/>
      <c r="BR1895" s="39"/>
      <c r="BS1895" s="47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47"/>
      <c r="CD1895" s="39"/>
      <c r="CE1895" s="39"/>
      <c r="CF1895" s="48"/>
      <c r="CG1895" s="48"/>
      <c r="CH1895" s="48"/>
      <c r="CI1895" s="48"/>
      <c r="CJ1895" s="48"/>
      <c r="CK1895" s="48"/>
      <c r="CL1895" s="48"/>
      <c r="CM1895" s="48"/>
      <c r="CN1895" s="48"/>
      <c r="CO1895" s="48"/>
      <c r="CP1895" s="48"/>
      <c r="CQ1895" s="48"/>
      <c r="CR1895" s="48"/>
      <c r="CS1895" s="48"/>
      <c r="CT1895" s="48"/>
      <c r="CU1895" s="48"/>
      <c r="CV1895" s="48"/>
      <c r="CW1895" s="48"/>
      <c r="CX1895" s="39"/>
      <c r="ML1895" s="135"/>
      <c r="MM1895" s="135"/>
      <c r="MN1895" s="135"/>
      <c r="MO1895" s="135"/>
      <c r="MP1895" s="135"/>
      <c r="MQ1895" s="135"/>
      <c r="MR1895" s="135"/>
      <c r="MS1895" s="135"/>
      <c r="MT1895" s="135"/>
      <c r="MU1895" s="135"/>
      <c r="MV1895" s="135"/>
      <c r="MW1895" s="135"/>
      <c r="MX1895" s="135"/>
      <c r="MY1895" s="135"/>
      <c r="MZ1895" s="135"/>
      <c r="NA1895" s="135"/>
      <c r="NB1895" s="135"/>
      <c r="NC1895" s="135"/>
      <c r="ND1895" s="135"/>
      <c r="NE1895" s="135"/>
      <c r="NF1895" s="135"/>
      <c r="NG1895" s="135"/>
      <c r="NH1895" s="135"/>
      <c r="NI1895" s="135"/>
      <c r="NJ1895" s="135"/>
      <c r="NK1895" s="135"/>
      <c r="NL1895" s="135"/>
      <c r="NM1895" s="135"/>
      <c r="NN1895" s="135"/>
      <c r="NO1895" s="135"/>
      <c r="NP1895" s="135"/>
      <c r="NQ1895" s="39"/>
      <c r="QS1895"/>
      <c r="QT1895"/>
      <c r="QU1895"/>
      <c r="QV1895"/>
      <c r="QW1895"/>
      <c r="QX1895"/>
      <c r="QY1895"/>
      <c r="QZ1895"/>
      <c r="RA1895"/>
      <c r="RB1895" s="39"/>
      <c r="RC1895" s="39"/>
      <c r="RD1895" s="39"/>
    </row>
    <row r="1896" spans="2:472" x14ac:dyDescent="0.2">
      <c r="B1896" s="426"/>
      <c r="C1896" s="427"/>
      <c r="V1896" s="63">
        <v>227</v>
      </c>
      <c r="W1896" s="54" t="s">
        <v>4024</v>
      </c>
      <c r="X1896" s="64">
        <v>182306</v>
      </c>
      <c r="Y1896" s="54" t="s">
        <v>78</v>
      </c>
      <c r="Z1896" s="63" t="s">
        <v>412</v>
      </c>
      <c r="AA1896" s="54" t="s">
        <v>400</v>
      </c>
      <c r="AB1896" s="54" t="s">
        <v>400</v>
      </c>
      <c r="AC1896" s="54" t="s">
        <v>78</v>
      </c>
      <c r="AD1896" s="64" t="s">
        <v>3886</v>
      </c>
      <c r="AE1896" s="64" t="s">
        <v>6628</v>
      </c>
      <c r="AF1896" s="63">
        <v>227</v>
      </c>
      <c r="AG1896" s="54" t="s">
        <v>4024</v>
      </c>
      <c r="AH1896" s="54" t="s">
        <v>4023</v>
      </c>
      <c r="AI1896" s="63" t="s">
        <v>4025</v>
      </c>
      <c r="AJ1896" s="64" t="s">
        <v>4026</v>
      </c>
      <c r="AK1896" s="569">
        <v>3514505</v>
      </c>
      <c r="AL1896" s="64" t="s">
        <v>400</v>
      </c>
      <c r="AM1896" s="64" t="s">
        <v>4029</v>
      </c>
      <c r="AN1896" s="570">
        <v>232093870</v>
      </c>
      <c r="AO1896" s="54"/>
      <c r="AP1896" s="54"/>
      <c r="AQ1896" s="54"/>
      <c r="AR1896" s="54"/>
      <c r="AS1896" s="54"/>
      <c r="AT1896" s="64" t="s">
        <v>6526</v>
      </c>
      <c r="AU1896" s="64"/>
      <c r="AV1896" s="54"/>
      <c r="AW1896" s="54"/>
      <c r="AX1896" s="54"/>
      <c r="AY1896" s="54"/>
      <c r="AZ1896" s="54"/>
      <c r="BA1896" s="54"/>
      <c r="BB1896" s="54"/>
      <c r="BC1896" s="54"/>
      <c r="BD1896" s="64">
        <v>182306</v>
      </c>
      <c r="BE1896" s="54" t="s">
        <v>78</v>
      </c>
      <c r="BF1896" s="63" t="s">
        <v>412</v>
      </c>
      <c r="BG1896" s="54" t="s">
        <v>400</v>
      </c>
      <c r="BH1896" s="54" t="s">
        <v>400</v>
      </c>
      <c r="BI1896" s="54" t="s">
        <v>78</v>
      </c>
      <c r="BJ1896" s="64" t="s">
        <v>3886</v>
      </c>
      <c r="BK1896" s="64" t="s">
        <v>6628</v>
      </c>
      <c r="BL1896" s="54"/>
      <c r="BM1896" s="54"/>
      <c r="BN1896" s="54"/>
      <c r="BO1896" s="39"/>
      <c r="BP1896" s="39"/>
      <c r="BQ1896" s="39"/>
      <c r="BR1896" s="39"/>
      <c r="BS1896" s="47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47"/>
      <c r="CD1896" s="39"/>
      <c r="CE1896" s="39"/>
      <c r="CF1896" s="48"/>
      <c r="CG1896" s="48"/>
      <c r="CH1896" s="48"/>
      <c r="CI1896" s="48"/>
      <c r="CJ1896" s="48"/>
      <c r="CK1896" s="48"/>
      <c r="CL1896" s="48"/>
      <c r="CM1896" s="48"/>
      <c r="CN1896" s="48"/>
      <c r="CO1896" s="48"/>
      <c r="CP1896" s="48"/>
      <c r="CQ1896" s="48"/>
      <c r="CR1896" s="48"/>
      <c r="CS1896" s="48"/>
      <c r="CT1896" s="48"/>
      <c r="CU1896" s="48"/>
      <c r="CV1896" s="48"/>
      <c r="CW1896" s="48"/>
      <c r="CX1896" s="39"/>
      <c r="ML1896" s="135"/>
      <c r="MM1896" s="135"/>
      <c r="MN1896" s="135"/>
      <c r="MO1896" s="135"/>
      <c r="MP1896" s="135"/>
      <c r="MQ1896" s="135"/>
      <c r="MR1896" s="135"/>
      <c r="MS1896" s="135"/>
      <c r="MT1896" s="135"/>
      <c r="MU1896" s="135"/>
      <c r="MV1896" s="135"/>
      <c r="MW1896" s="135"/>
      <c r="MX1896" s="135"/>
      <c r="MY1896" s="135"/>
      <c r="MZ1896" s="135"/>
      <c r="NA1896" s="135"/>
      <c r="NB1896" s="135"/>
      <c r="NC1896" s="135"/>
      <c r="ND1896" s="135"/>
      <c r="NE1896" s="135"/>
      <c r="NF1896" s="135"/>
      <c r="NG1896" s="135"/>
      <c r="NH1896" s="135"/>
      <c r="NI1896" s="135"/>
      <c r="NJ1896" s="135"/>
      <c r="NK1896" s="135"/>
      <c r="NL1896" s="135"/>
      <c r="NM1896" s="135"/>
      <c r="NN1896" s="135"/>
      <c r="NO1896" s="135"/>
      <c r="NP1896" s="135"/>
      <c r="NQ1896" s="39"/>
      <c r="QS1896"/>
      <c r="QT1896"/>
      <c r="QU1896"/>
      <c r="QV1896"/>
      <c r="QW1896"/>
      <c r="QX1896"/>
      <c r="QY1896"/>
      <c r="QZ1896"/>
      <c r="RA1896"/>
      <c r="RB1896" s="39"/>
      <c r="RC1896" s="39"/>
      <c r="RD1896" s="39"/>
    </row>
    <row r="1897" spans="2:472" x14ac:dyDescent="0.2">
      <c r="B1897" s="426"/>
      <c r="C1897" s="427"/>
      <c r="V1897" s="63">
        <v>227</v>
      </c>
      <c r="W1897" s="54" t="s">
        <v>4024</v>
      </c>
      <c r="X1897" s="64">
        <v>182307</v>
      </c>
      <c r="Y1897" s="54" t="s">
        <v>2037</v>
      </c>
      <c r="Z1897" s="63" t="s">
        <v>1341</v>
      </c>
      <c r="AA1897" s="54" t="s">
        <v>400</v>
      </c>
      <c r="AB1897" s="54" t="s">
        <v>400</v>
      </c>
      <c r="AC1897" s="54" t="s">
        <v>2037</v>
      </c>
      <c r="AD1897" s="64" t="s">
        <v>3886</v>
      </c>
      <c r="AE1897" s="64" t="s">
        <v>6628</v>
      </c>
      <c r="AF1897" s="63">
        <v>227</v>
      </c>
      <c r="AG1897" s="54" t="s">
        <v>4024</v>
      </c>
      <c r="AH1897" s="54" t="s">
        <v>4023</v>
      </c>
      <c r="AI1897" s="63" t="s">
        <v>4025</v>
      </c>
      <c r="AJ1897" s="64" t="s">
        <v>4026</v>
      </c>
      <c r="AK1897" s="569">
        <v>3514505</v>
      </c>
      <c r="AL1897" s="64" t="s">
        <v>400</v>
      </c>
      <c r="AM1897" s="64" t="s">
        <v>4029</v>
      </c>
      <c r="AN1897" s="570">
        <v>232093870</v>
      </c>
      <c r="AO1897" s="54"/>
      <c r="AP1897" s="54"/>
      <c r="AQ1897" s="54"/>
      <c r="AR1897" s="54"/>
      <c r="AS1897" s="54"/>
      <c r="AT1897" s="64" t="s">
        <v>6526</v>
      </c>
      <c r="AU1897" s="64"/>
      <c r="AV1897" s="54"/>
      <c r="AW1897" s="54"/>
      <c r="AX1897" s="54"/>
      <c r="AY1897" s="54"/>
      <c r="AZ1897" s="54"/>
      <c r="BA1897" s="54"/>
      <c r="BB1897" s="54"/>
      <c r="BC1897" s="54"/>
      <c r="BD1897" s="64">
        <v>182307</v>
      </c>
      <c r="BE1897" s="54" t="s">
        <v>2037</v>
      </c>
      <c r="BF1897" s="63" t="s">
        <v>1341</v>
      </c>
      <c r="BG1897" s="54" t="s">
        <v>400</v>
      </c>
      <c r="BH1897" s="54" t="s">
        <v>400</v>
      </c>
      <c r="BI1897" s="54" t="s">
        <v>2037</v>
      </c>
      <c r="BJ1897" s="64" t="s">
        <v>3886</v>
      </c>
      <c r="BK1897" s="64" t="s">
        <v>6628</v>
      </c>
      <c r="BL1897" s="54"/>
      <c r="BM1897" s="54"/>
      <c r="BN1897" s="54"/>
      <c r="BO1897" s="39"/>
      <c r="BP1897" s="39"/>
      <c r="BQ1897" s="39"/>
      <c r="BR1897" s="39"/>
      <c r="BS1897" s="47"/>
      <c r="BT1897" s="39"/>
      <c r="BU1897" s="39"/>
      <c r="BV1897" s="39"/>
      <c r="BW1897" s="39"/>
      <c r="BX1897" s="39"/>
      <c r="BY1897" s="39"/>
      <c r="BZ1897" s="39"/>
      <c r="CA1897" s="39"/>
      <c r="CB1897" s="39"/>
      <c r="CC1897" s="47"/>
      <c r="CD1897" s="39"/>
      <c r="CE1897" s="39"/>
      <c r="CF1897" s="48"/>
      <c r="CG1897" s="48"/>
      <c r="CH1897" s="48"/>
      <c r="CI1897" s="48"/>
      <c r="CJ1897" s="48"/>
      <c r="CK1897" s="48"/>
      <c r="CL1897" s="48"/>
      <c r="CM1897" s="48"/>
      <c r="CN1897" s="48"/>
      <c r="CO1897" s="48"/>
      <c r="CP1897" s="48"/>
      <c r="CQ1897" s="48"/>
      <c r="CR1897" s="48"/>
      <c r="CS1897" s="48"/>
      <c r="CT1897" s="48"/>
      <c r="CU1897" s="48"/>
      <c r="CV1897" s="48"/>
      <c r="CW1897" s="48"/>
      <c r="CX1897" s="39"/>
      <c r="ML1897" s="135"/>
      <c r="MM1897" s="135"/>
      <c r="MN1897" s="135"/>
      <c r="MO1897" s="135"/>
      <c r="MP1897" s="135"/>
      <c r="MQ1897" s="135"/>
      <c r="MR1897" s="135"/>
      <c r="MS1897" s="135"/>
      <c r="MT1897" s="135"/>
      <c r="MU1897" s="135"/>
      <c r="MV1897" s="135"/>
      <c r="MW1897" s="135"/>
      <c r="MX1897" s="135"/>
      <c r="MY1897" s="135"/>
      <c r="MZ1897" s="135"/>
      <c r="NA1897" s="135"/>
      <c r="NB1897" s="135"/>
      <c r="NC1897" s="135"/>
      <c r="ND1897" s="135"/>
      <c r="NE1897" s="135"/>
      <c r="NF1897" s="135"/>
      <c r="NG1897" s="135"/>
      <c r="NH1897" s="135"/>
      <c r="NI1897" s="135"/>
      <c r="NJ1897" s="135"/>
      <c r="NK1897" s="135"/>
      <c r="NL1897" s="135"/>
      <c r="NM1897" s="135"/>
      <c r="NN1897" s="135"/>
      <c r="NO1897" s="135"/>
      <c r="NP1897" s="135"/>
      <c r="NQ1897" s="39"/>
      <c r="QS1897"/>
      <c r="QT1897"/>
      <c r="QU1897"/>
      <c r="QV1897"/>
      <c r="QW1897"/>
      <c r="QX1897"/>
      <c r="QY1897"/>
      <c r="QZ1897"/>
      <c r="RA1897"/>
      <c r="RB1897" s="39"/>
      <c r="RC1897" s="39"/>
      <c r="RD1897" s="39"/>
    </row>
    <row r="1898" spans="2:472" x14ac:dyDescent="0.2">
      <c r="B1898" s="426"/>
      <c r="C1898" s="427"/>
      <c r="V1898" s="63">
        <v>227</v>
      </c>
      <c r="W1898" s="54" t="s">
        <v>4024</v>
      </c>
      <c r="X1898" s="64">
        <v>182310</v>
      </c>
      <c r="Y1898" s="54" t="s">
        <v>2216</v>
      </c>
      <c r="Z1898" s="63" t="s">
        <v>1341</v>
      </c>
      <c r="AA1898" s="54" t="s">
        <v>400</v>
      </c>
      <c r="AB1898" s="54" t="s">
        <v>400</v>
      </c>
      <c r="AC1898" s="54" t="s">
        <v>2216</v>
      </c>
      <c r="AD1898" s="64" t="s">
        <v>3886</v>
      </c>
      <c r="AE1898" s="64" t="s">
        <v>6628</v>
      </c>
      <c r="AF1898" s="63">
        <v>227</v>
      </c>
      <c r="AG1898" s="54" t="s">
        <v>4024</v>
      </c>
      <c r="AH1898" s="54" t="s">
        <v>4023</v>
      </c>
      <c r="AI1898" s="63" t="s">
        <v>4025</v>
      </c>
      <c r="AJ1898" s="64" t="s">
        <v>4026</v>
      </c>
      <c r="AK1898" s="569">
        <v>3514505</v>
      </c>
      <c r="AL1898" s="64" t="s">
        <v>400</v>
      </c>
      <c r="AM1898" s="64" t="s">
        <v>4029</v>
      </c>
      <c r="AN1898" s="570">
        <v>232093870</v>
      </c>
      <c r="AO1898" s="54"/>
      <c r="AP1898" s="54"/>
      <c r="AQ1898" s="54"/>
      <c r="AR1898" s="54"/>
      <c r="AS1898" s="54"/>
      <c r="AT1898" s="64" t="s">
        <v>6526</v>
      </c>
      <c r="AU1898" s="64"/>
      <c r="AV1898" s="54"/>
      <c r="AW1898" s="54"/>
      <c r="AX1898" s="54"/>
      <c r="AY1898" s="54"/>
      <c r="AZ1898" s="54"/>
      <c r="BA1898" s="54"/>
      <c r="BB1898" s="54"/>
      <c r="BC1898" s="54"/>
      <c r="BD1898" s="64">
        <v>182310</v>
      </c>
      <c r="BE1898" s="54" t="s">
        <v>2216</v>
      </c>
      <c r="BF1898" s="63" t="s">
        <v>1341</v>
      </c>
      <c r="BG1898" s="54" t="s">
        <v>400</v>
      </c>
      <c r="BH1898" s="54" t="s">
        <v>400</v>
      </c>
      <c r="BI1898" s="54" t="s">
        <v>2216</v>
      </c>
      <c r="BJ1898" s="64" t="s">
        <v>3886</v>
      </c>
      <c r="BK1898" s="64" t="s">
        <v>6628</v>
      </c>
      <c r="BL1898" s="54"/>
      <c r="BM1898" s="54"/>
      <c r="BN1898" s="54"/>
      <c r="BO1898" s="39"/>
      <c r="BP1898" s="39"/>
      <c r="BQ1898" s="39"/>
      <c r="BR1898" s="39"/>
      <c r="BS1898" s="47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47"/>
      <c r="CD1898" s="39"/>
      <c r="CE1898" s="39"/>
      <c r="CF1898" s="48"/>
      <c r="CG1898" s="48"/>
      <c r="CH1898" s="48"/>
      <c r="CI1898" s="48"/>
      <c r="CJ1898" s="48"/>
      <c r="CK1898" s="48"/>
      <c r="CL1898" s="48"/>
      <c r="CM1898" s="48"/>
      <c r="CN1898" s="48"/>
      <c r="CO1898" s="48"/>
      <c r="CP1898" s="48"/>
      <c r="CQ1898" s="48"/>
      <c r="CR1898" s="48"/>
      <c r="CS1898" s="48"/>
      <c r="CT1898" s="48"/>
      <c r="CU1898" s="48"/>
      <c r="CV1898" s="48"/>
      <c r="CW1898" s="48"/>
      <c r="CX1898" s="39"/>
      <c r="ML1898" s="135"/>
      <c r="MM1898" s="135"/>
      <c r="MN1898" s="135"/>
      <c r="MO1898" s="135"/>
      <c r="MP1898" s="135"/>
      <c r="MQ1898" s="135"/>
      <c r="MR1898" s="135"/>
      <c r="MS1898" s="135"/>
      <c r="MT1898" s="135"/>
      <c r="MU1898" s="135"/>
      <c r="MV1898" s="135"/>
      <c r="MW1898" s="135"/>
      <c r="MX1898" s="135"/>
      <c r="MY1898" s="135"/>
      <c r="MZ1898" s="135"/>
      <c r="NA1898" s="135"/>
      <c r="NB1898" s="135"/>
      <c r="NC1898" s="135"/>
      <c r="ND1898" s="135"/>
      <c r="NE1898" s="135"/>
      <c r="NF1898" s="135"/>
      <c r="NG1898" s="135"/>
      <c r="NH1898" s="135"/>
      <c r="NI1898" s="135"/>
      <c r="NJ1898" s="135"/>
      <c r="NK1898" s="135"/>
      <c r="NL1898" s="135"/>
      <c r="NM1898" s="135"/>
      <c r="NN1898" s="135"/>
      <c r="NO1898" s="135"/>
      <c r="NP1898" s="135"/>
      <c r="NQ1898" s="39"/>
      <c r="QS1898"/>
      <c r="QT1898"/>
      <c r="QU1898"/>
      <c r="QV1898"/>
      <c r="QW1898"/>
      <c r="QX1898"/>
      <c r="QY1898"/>
      <c r="QZ1898"/>
      <c r="RA1898"/>
      <c r="RB1898" s="39"/>
      <c r="RC1898" s="39"/>
      <c r="RD1898" s="39"/>
    </row>
    <row r="1899" spans="2:472" x14ac:dyDescent="0.2">
      <c r="B1899" s="426"/>
      <c r="C1899" s="427"/>
      <c r="V1899" s="63">
        <v>227</v>
      </c>
      <c r="W1899" s="54" t="s">
        <v>4024</v>
      </c>
      <c r="X1899" s="64">
        <v>182315</v>
      </c>
      <c r="Y1899" s="54" t="s">
        <v>2374</v>
      </c>
      <c r="Z1899" s="63" t="s">
        <v>412</v>
      </c>
      <c r="AA1899" s="54" t="s">
        <v>400</v>
      </c>
      <c r="AB1899" s="54" t="s">
        <v>400</v>
      </c>
      <c r="AC1899" s="54" t="s">
        <v>2374</v>
      </c>
      <c r="AD1899" s="64" t="s">
        <v>3886</v>
      </c>
      <c r="AE1899" s="64" t="s">
        <v>6628</v>
      </c>
      <c r="AF1899" s="63">
        <v>227</v>
      </c>
      <c r="AG1899" s="54" t="s">
        <v>4024</v>
      </c>
      <c r="AH1899" s="54" t="s">
        <v>4023</v>
      </c>
      <c r="AI1899" s="63" t="s">
        <v>4025</v>
      </c>
      <c r="AJ1899" s="64" t="s">
        <v>4026</v>
      </c>
      <c r="AK1899" s="569">
        <v>3514505</v>
      </c>
      <c r="AL1899" s="64" t="s">
        <v>400</v>
      </c>
      <c r="AM1899" s="64" t="s">
        <v>4029</v>
      </c>
      <c r="AN1899" s="570">
        <v>232093870</v>
      </c>
      <c r="AO1899" s="54"/>
      <c r="AP1899" s="54"/>
      <c r="AQ1899" s="54"/>
      <c r="AR1899" s="54"/>
      <c r="AS1899" s="54"/>
      <c r="AT1899" s="64" t="s">
        <v>6526</v>
      </c>
      <c r="AU1899" s="64"/>
      <c r="AV1899" s="54"/>
      <c r="AW1899" s="54"/>
      <c r="AX1899" s="54"/>
      <c r="AY1899" s="54"/>
      <c r="AZ1899" s="54"/>
      <c r="BA1899" s="54"/>
      <c r="BB1899" s="54"/>
      <c r="BC1899" s="54"/>
      <c r="BD1899" s="64">
        <v>182315</v>
      </c>
      <c r="BE1899" s="54" t="s">
        <v>2374</v>
      </c>
      <c r="BF1899" s="63" t="s">
        <v>412</v>
      </c>
      <c r="BG1899" s="54" t="s">
        <v>400</v>
      </c>
      <c r="BH1899" s="54" t="s">
        <v>400</v>
      </c>
      <c r="BI1899" s="54" t="s">
        <v>2374</v>
      </c>
      <c r="BJ1899" s="64" t="s">
        <v>3886</v>
      </c>
      <c r="BK1899" s="64" t="s">
        <v>6628</v>
      </c>
      <c r="BL1899" s="54"/>
      <c r="BM1899" s="54"/>
      <c r="BN1899" s="54"/>
      <c r="BO1899" s="39"/>
      <c r="BP1899" s="39"/>
      <c r="BQ1899" s="39"/>
      <c r="BR1899" s="39"/>
      <c r="BS1899" s="47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47"/>
      <c r="CD1899" s="39"/>
      <c r="CE1899" s="39"/>
      <c r="CF1899" s="48"/>
      <c r="CG1899" s="48"/>
      <c r="CH1899" s="48"/>
      <c r="CI1899" s="48"/>
      <c r="CJ1899" s="48"/>
      <c r="CK1899" s="48"/>
      <c r="CL1899" s="48"/>
      <c r="CM1899" s="48"/>
      <c r="CN1899" s="48"/>
      <c r="CO1899" s="48"/>
      <c r="CP1899" s="48"/>
      <c r="CQ1899" s="48"/>
      <c r="CR1899" s="48"/>
      <c r="CS1899" s="48"/>
      <c r="CT1899" s="48"/>
      <c r="CU1899" s="48"/>
      <c r="CV1899" s="48"/>
      <c r="CW1899" s="48"/>
      <c r="CX1899" s="39"/>
      <c r="ML1899" s="135"/>
      <c r="MM1899" s="135"/>
      <c r="MN1899" s="135"/>
      <c r="MO1899" s="135"/>
      <c r="MP1899" s="135"/>
      <c r="MQ1899" s="135"/>
      <c r="MR1899" s="135"/>
      <c r="MS1899" s="135"/>
      <c r="MT1899" s="135"/>
      <c r="MU1899" s="135"/>
      <c r="MV1899" s="135"/>
      <c r="MW1899" s="135"/>
      <c r="MX1899" s="135"/>
      <c r="MY1899" s="135"/>
      <c r="MZ1899" s="135"/>
      <c r="NA1899" s="135"/>
      <c r="NB1899" s="135"/>
      <c r="NC1899" s="135"/>
      <c r="ND1899" s="135"/>
      <c r="NE1899" s="135"/>
      <c r="NF1899" s="135"/>
      <c r="NG1899" s="135"/>
      <c r="NH1899" s="135"/>
      <c r="NI1899" s="135"/>
      <c r="NJ1899" s="135"/>
      <c r="NK1899" s="135"/>
      <c r="NL1899" s="135"/>
      <c r="NM1899" s="135"/>
      <c r="NN1899" s="135"/>
      <c r="NO1899" s="135"/>
      <c r="NP1899" s="135"/>
      <c r="NQ1899" s="39"/>
      <c r="QS1899"/>
      <c r="QT1899"/>
      <c r="QU1899"/>
      <c r="QV1899"/>
      <c r="QW1899"/>
      <c r="QX1899"/>
      <c r="QY1899"/>
      <c r="QZ1899"/>
      <c r="RA1899"/>
      <c r="RB1899" s="39"/>
      <c r="RC1899" s="39"/>
      <c r="RD1899" s="39"/>
    </row>
    <row r="1900" spans="2:472" x14ac:dyDescent="0.2">
      <c r="B1900" s="426"/>
      <c r="C1900" s="427"/>
      <c r="V1900" s="63">
        <v>227</v>
      </c>
      <c r="W1900" s="54" t="s">
        <v>4024</v>
      </c>
      <c r="X1900" s="64">
        <v>182316</v>
      </c>
      <c r="Y1900" s="54" t="s">
        <v>2521</v>
      </c>
      <c r="Z1900" s="63" t="s">
        <v>412</v>
      </c>
      <c r="AA1900" s="54" t="s">
        <v>400</v>
      </c>
      <c r="AB1900" s="54" t="s">
        <v>400</v>
      </c>
      <c r="AC1900" s="54" t="s">
        <v>2521</v>
      </c>
      <c r="AD1900" s="64" t="s">
        <v>3886</v>
      </c>
      <c r="AE1900" s="64" t="s">
        <v>6628</v>
      </c>
      <c r="AF1900" s="63">
        <v>227</v>
      </c>
      <c r="AG1900" s="54" t="s">
        <v>4024</v>
      </c>
      <c r="AH1900" s="54" t="s">
        <v>4023</v>
      </c>
      <c r="AI1900" s="63" t="s">
        <v>4025</v>
      </c>
      <c r="AJ1900" s="64" t="s">
        <v>4026</v>
      </c>
      <c r="AK1900" s="569">
        <v>3514505</v>
      </c>
      <c r="AL1900" s="64" t="s">
        <v>400</v>
      </c>
      <c r="AM1900" s="64" t="s">
        <v>4029</v>
      </c>
      <c r="AN1900" s="570">
        <v>232093870</v>
      </c>
      <c r="AO1900" s="54"/>
      <c r="AP1900" s="54"/>
      <c r="AQ1900" s="54"/>
      <c r="AR1900" s="54"/>
      <c r="AS1900" s="54"/>
      <c r="AT1900" s="64" t="s">
        <v>6526</v>
      </c>
      <c r="AU1900" s="64"/>
      <c r="AV1900" s="54"/>
      <c r="AW1900" s="54"/>
      <c r="AX1900" s="54"/>
      <c r="AY1900" s="54"/>
      <c r="AZ1900" s="54"/>
      <c r="BA1900" s="54"/>
      <c r="BB1900" s="54"/>
      <c r="BC1900" s="54"/>
      <c r="BD1900" s="64">
        <v>182316</v>
      </c>
      <c r="BE1900" s="54" t="s">
        <v>2521</v>
      </c>
      <c r="BF1900" s="63" t="s">
        <v>412</v>
      </c>
      <c r="BG1900" s="54" t="s">
        <v>400</v>
      </c>
      <c r="BH1900" s="54" t="s">
        <v>400</v>
      </c>
      <c r="BI1900" s="54" t="s">
        <v>2521</v>
      </c>
      <c r="BJ1900" s="64" t="s">
        <v>3886</v>
      </c>
      <c r="BK1900" s="64" t="s">
        <v>6628</v>
      </c>
      <c r="BL1900" s="54"/>
      <c r="BM1900" s="54"/>
      <c r="BN1900" s="54"/>
      <c r="BO1900" s="39"/>
      <c r="BP1900" s="39"/>
      <c r="BQ1900" s="39"/>
      <c r="BR1900" s="39"/>
      <c r="BS1900" s="47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47"/>
      <c r="CD1900" s="39"/>
      <c r="CE1900" s="39"/>
      <c r="CF1900" s="48"/>
      <c r="CG1900" s="48"/>
      <c r="CH1900" s="48"/>
      <c r="CI1900" s="48"/>
      <c r="CJ1900" s="48"/>
      <c r="CK1900" s="48"/>
      <c r="CL1900" s="48"/>
      <c r="CM1900" s="48"/>
      <c r="CN1900" s="48"/>
      <c r="CO1900" s="48"/>
      <c r="CP1900" s="48"/>
      <c r="CQ1900" s="48"/>
      <c r="CR1900" s="48"/>
      <c r="CS1900" s="48"/>
      <c r="CT1900" s="48"/>
      <c r="CU1900" s="48"/>
      <c r="CV1900" s="48"/>
      <c r="CW1900" s="48"/>
      <c r="CX1900" s="39"/>
      <c r="ML1900" s="135"/>
      <c r="MM1900" s="135"/>
      <c r="MN1900" s="135"/>
      <c r="MO1900" s="135"/>
      <c r="MP1900" s="135"/>
      <c r="MQ1900" s="135"/>
      <c r="MR1900" s="135"/>
      <c r="MS1900" s="135"/>
      <c r="MT1900" s="135"/>
      <c r="MU1900" s="135"/>
      <c r="MV1900" s="135"/>
      <c r="MW1900" s="135"/>
      <c r="MX1900" s="135"/>
      <c r="MY1900" s="135"/>
      <c r="MZ1900" s="135"/>
      <c r="NA1900" s="135"/>
      <c r="NB1900" s="135"/>
      <c r="NC1900" s="135"/>
      <c r="ND1900" s="135"/>
      <c r="NE1900" s="135"/>
      <c r="NF1900" s="135"/>
      <c r="NG1900" s="135"/>
      <c r="NH1900" s="135"/>
      <c r="NI1900" s="135"/>
      <c r="NJ1900" s="135"/>
      <c r="NK1900" s="135"/>
      <c r="NL1900" s="135"/>
      <c r="NM1900" s="135"/>
      <c r="NN1900" s="135"/>
      <c r="NO1900" s="135"/>
      <c r="NP1900" s="135"/>
      <c r="NQ1900" s="39"/>
      <c r="QS1900"/>
      <c r="QT1900"/>
      <c r="QU1900"/>
      <c r="QV1900"/>
      <c r="QW1900"/>
      <c r="QX1900"/>
      <c r="QY1900"/>
      <c r="QZ1900"/>
      <c r="RA1900"/>
      <c r="RB1900" s="39"/>
      <c r="RC1900" s="39"/>
      <c r="RD1900" s="39"/>
    </row>
    <row r="1901" spans="2:472" x14ac:dyDescent="0.2">
      <c r="B1901" s="426"/>
      <c r="C1901" s="427"/>
      <c r="V1901" s="63">
        <v>227</v>
      </c>
      <c r="W1901" s="54" t="s">
        <v>4024</v>
      </c>
      <c r="X1901" s="64">
        <v>182318</v>
      </c>
      <c r="Y1901" s="54" t="s">
        <v>2791</v>
      </c>
      <c r="Z1901" s="63" t="s">
        <v>412</v>
      </c>
      <c r="AA1901" s="54" t="s">
        <v>400</v>
      </c>
      <c r="AB1901" s="54" t="s">
        <v>400</v>
      </c>
      <c r="AC1901" s="54" t="s">
        <v>2791</v>
      </c>
      <c r="AD1901" s="64" t="s">
        <v>3886</v>
      </c>
      <c r="AE1901" s="64" t="s">
        <v>6628</v>
      </c>
      <c r="AF1901" s="63">
        <v>227</v>
      </c>
      <c r="AG1901" s="54" t="s">
        <v>4024</v>
      </c>
      <c r="AH1901" s="54" t="s">
        <v>4023</v>
      </c>
      <c r="AI1901" s="63" t="s">
        <v>4025</v>
      </c>
      <c r="AJ1901" s="64" t="s">
        <v>4026</v>
      </c>
      <c r="AK1901" s="569">
        <v>3514505</v>
      </c>
      <c r="AL1901" s="64" t="s">
        <v>400</v>
      </c>
      <c r="AM1901" s="64" t="s">
        <v>4029</v>
      </c>
      <c r="AN1901" s="570">
        <v>232093870</v>
      </c>
      <c r="AO1901" s="54"/>
      <c r="AP1901" s="54"/>
      <c r="AQ1901" s="54"/>
      <c r="AR1901" s="54"/>
      <c r="AS1901" s="54"/>
      <c r="AT1901" s="64" t="s">
        <v>6526</v>
      </c>
      <c r="AU1901" s="64"/>
      <c r="AV1901" s="54"/>
      <c r="AW1901" s="54"/>
      <c r="AX1901" s="54"/>
      <c r="AY1901" s="54"/>
      <c r="AZ1901" s="54"/>
      <c r="BA1901" s="54"/>
      <c r="BB1901" s="54"/>
      <c r="BC1901" s="54"/>
      <c r="BD1901" s="64">
        <v>182318</v>
      </c>
      <c r="BE1901" s="54" t="s">
        <v>2791</v>
      </c>
      <c r="BF1901" s="63" t="s">
        <v>412</v>
      </c>
      <c r="BG1901" s="54" t="s">
        <v>400</v>
      </c>
      <c r="BH1901" s="54" t="s">
        <v>400</v>
      </c>
      <c r="BI1901" s="54" t="s">
        <v>2791</v>
      </c>
      <c r="BJ1901" s="64" t="s">
        <v>3886</v>
      </c>
      <c r="BK1901" s="64" t="s">
        <v>6628</v>
      </c>
      <c r="BL1901" s="54"/>
      <c r="BM1901" s="54"/>
      <c r="BN1901" s="54"/>
      <c r="BO1901" s="39"/>
      <c r="BP1901" s="39"/>
      <c r="BQ1901" s="39"/>
      <c r="BR1901" s="39"/>
      <c r="BS1901" s="47"/>
      <c r="BT1901" s="39"/>
      <c r="BU1901" s="39"/>
      <c r="BV1901" s="39"/>
      <c r="BW1901" s="39"/>
      <c r="BX1901" s="39"/>
      <c r="BY1901" s="39"/>
      <c r="BZ1901" s="39"/>
      <c r="CA1901" s="39"/>
      <c r="CB1901" s="39"/>
      <c r="CC1901" s="47"/>
      <c r="CD1901" s="39"/>
      <c r="CE1901" s="39"/>
      <c r="CF1901" s="48"/>
      <c r="CG1901" s="48"/>
      <c r="CH1901" s="48"/>
      <c r="CI1901" s="48"/>
      <c r="CJ1901" s="48"/>
      <c r="CK1901" s="48"/>
      <c r="CL1901" s="48"/>
      <c r="CM1901" s="48"/>
      <c r="CN1901" s="48"/>
      <c r="CO1901" s="48"/>
      <c r="CP1901" s="48"/>
      <c r="CQ1901" s="48"/>
      <c r="CR1901" s="48"/>
      <c r="CS1901" s="48"/>
      <c r="CT1901" s="48"/>
      <c r="CU1901" s="48"/>
      <c r="CV1901" s="48"/>
      <c r="CW1901" s="48"/>
      <c r="CX1901" s="39"/>
      <c r="ML1901" s="135"/>
      <c r="MM1901" s="135"/>
      <c r="MN1901" s="135"/>
      <c r="MO1901" s="135"/>
      <c r="MP1901" s="135"/>
      <c r="MQ1901" s="135"/>
      <c r="MR1901" s="135"/>
      <c r="MS1901" s="135"/>
      <c r="MT1901" s="135"/>
      <c r="MU1901" s="135"/>
      <c r="MV1901" s="135"/>
      <c r="MW1901" s="135"/>
      <c r="MX1901" s="135"/>
      <c r="MY1901" s="135"/>
      <c r="MZ1901" s="135"/>
      <c r="NA1901" s="135"/>
      <c r="NB1901" s="135"/>
      <c r="NC1901" s="135"/>
      <c r="ND1901" s="135"/>
      <c r="NE1901" s="135"/>
      <c r="NF1901" s="135"/>
      <c r="NG1901" s="135"/>
      <c r="NH1901" s="135"/>
      <c r="NI1901" s="135"/>
      <c r="NJ1901" s="135"/>
      <c r="NK1901" s="135"/>
      <c r="NL1901" s="135"/>
      <c r="NM1901" s="135"/>
      <c r="NN1901" s="135"/>
      <c r="NO1901" s="135"/>
      <c r="NP1901" s="135"/>
      <c r="NQ1901" s="39"/>
      <c r="QS1901"/>
      <c r="QT1901"/>
      <c r="QU1901"/>
      <c r="QV1901"/>
      <c r="QW1901"/>
      <c r="QX1901"/>
      <c r="QY1901"/>
      <c r="QZ1901"/>
      <c r="RA1901"/>
      <c r="RB1901" s="39"/>
      <c r="RC1901" s="39"/>
      <c r="RD1901" s="39"/>
    </row>
    <row r="1902" spans="2:472" x14ac:dyDescent="0.2">
      <c r="B1902" s="426"/>
      <c r="C1902" s="427"/>
      <c r="V1902" s="63">
        <v>227</v>
      </c>
      <c r="W1902" s="54" t="s">
        <v>4024</v>
      </c>
      <c r="X1902" s="64">
        <v>182319</v>
      </c>
      <c r="Y1902" s="54" t="s">
        <v>2898</v>
      </c>
      <c r="Z1902" s="63" t="s">
        <v>412</v>
      </c>
      <c r="AA1902" s="54" t="s">
        <v>400</v>
      </c>
      <c r="AB1902" s="54" t="s">
        <v>400</v>
      </c>
      <c r="AC1902" s="54" t="s">
        <v>2898</v>
      </c>
      <c r="AD1902" s="64" t="s">
        <v>3886</v>
      </c>
      <c r="AE1902" s="64" t="s">
        <v>6628</v>
      </c>
      <c r="AF1902" s="63">
        <v>227</v>
      </c>
      <c r="AG1902" s="54" t="s">
        <v>4024</v>
      </c>
      <c r="AH1902" s="54" t="s">
        <v>4023</v>
      </c>
      <c r="AI1902" s="63" t="s">
        <v>4025</v>
      </c>
      <c r="AJ1902" s="64" t="s">
        <v>4026</v>
      </c>
      <c r="AK1902" s="569">
        <v>3514505</v>
      </c>
      <c r="AL1902" s="64" t="s">
        <v>400</v>
      </c>
      <c r="AM1902" s="64" t="s">
        <v>4029</v>
      </c>
      <c r="AN1902" s="570">
        <v>232093870</v>
      </c>
      <c r="AO1902" s="54"/>
      <c r="AP1902" s="54"/>
      <c r="AQ1902" s="54"/>
      <c r="AR1902" s="54"/>
      <c r="AS1902" s="54"/>
      <c r="AT1902" s="64" t="s">
        <v>6526</v>
      </c>
      <c r="AU1902" s="64"/>
      <c r="AV1902" s="54"/>
      <c r="AW1902" s="54"/>
      <c r="AX1902" s="54"/>
      <c r="AY1902" s="54"/>
      <c r="AZ1902" s="54"/>
      <c r="BA1902" s="54"/>
      <c r="BB1902" s="54"/>
      <c r="BC1902" s="54"/>
      <c r="BD1902" s="64">
        <v>182319</v>
      </c>
      <c r="BE1902" s="54" t="s">
        <v>2898</v>
      </c>
      <c r="BF1902" s="63" t="s">
        <v>412</v>
      </c>
      <c r="BG1902" s="54" t="s">
        <v>400</v>
      </c>
      <c r="BH1902" s="54" t="s">
        <v>400</v>
      </c>
      <c r="BI1902" s="54" t="s">
        <v>2898</v>
      </c>
      <c r="BJ1902" s="64" t="s">
        <v>3886</v>
      </c>
      <c r="BK1902" s="64" t="s">
        <v>6628</v>
      </c>
      <c r="BL1902" s="54"/>
      <c r="BM1902" s="54"/>
      <c r="BN1902" s="54"/>
      <c r="BO1902" s="39"/>
      <c r="BP1902" s="39"/>
      <c r="BQ1902" s="39"/>
      <c r="BR1902" s="39"/>
      <c r="BS1902" s="47"/>
      <c r="BT1902" s="39"/>
      <c r="BU1902" s="39"/>
      <c r="BV1902" s="39"/>
      <c r="BW1902" s="39"/>
      <c r="BX1902" s="39"/>
      <c r="BY1902" s="39"/>
      <c r="BZ1902" s="39"/>
      <c r="CA1902" s="39"/>
      <c r="CB1902" s="39"/>
      <c r="CC1902" s="47"/>
      <c r="CD1902" s="39"/>
      <c r="CE1902" s="39"/>
      <c r="CF1902" s="48"/>
      <c r="CG1902" s="48"/>
      <c r="CH1902" s="48"/>
      <c r="CI1902" s="48"/>
      <c r="CJ1902" s="48"/>
      <c r="CK1902" s="48"/>
      <c r="CL1902" s="48"/>
      <c r="CM1902" s="48"/>
      <c r="CN1902" s="48"/>
      <c r="CO1902" s="48"/>
      <c r="CP1902" s="48"/>
      <c r="CQ1902" s="48"/>
      <c r="CR1902" s="48"/>
      <c r="CS1902" s="48"/>
      <c r="CT1902" s="48"/>
      <c r="CU1902" s="48"/>
      <c r="CV1902" s="48"/>
      <c r="CW1902" s="48"/>
      <c r="CX1902" s="39"/>
      <c r="ML1902" s="135"/>
      <c r="MM1902" s="135"/>
      <c r="MN1902" s="135"/>
      <c r="MO1902" s="135"/>
      <c r="MP1902" s="135"/>
      <c r="MQ1902" s="135"/>
      <c r="MR1902" s="135"/>
      <c r="MS1902" s="135"/>
      <c r="MT1902" s="135"/>
      <c r="MU1902" s="135"/>
      <c r="MV1902" s="135"/>
      <c r="MW1902" s="135"/>
      <c r="MX1902" s="135"/>
      <c r="MY1902" s="135"/>
      <c r="MZ1902" s="135"/>
      <c r="NA1902" s="135"/>
      <c r="NB1902" s="135"/>
      <c r="NC1902" s="135"/>
      <c r="ND1902" s="135"/>
      <c r="NE1902" s="135"/>
      <c r="NF1902" s="135"/>
      <c r="NG1902" s="135"/>
      <c r="NH1902" s="135"/>
      <c r="NI1902" s="135"/>
      <c r="NJ1902" s="135"/>
      <c r="NK1902" s="135"/>
      <c r="NL1902" s="135"/>
      <c r="NM1902" s="135"/>
      <c r="NN1902" s="135"/>
      <c r="NO1902" s="135"/>
      <c r="NP1902" s="135"/>
      <c r="NQ1902" s="39"/>
      <c r="QS1902"/>
      <c r="QT1902"/>
      <c r="QU1902"/>
      <c r="QV1902"/>
      <c r="QW1902"/>
      <c r="QX1902"/>
      <c r="QY1902"/>
      <c r="QZ1902"/>
      <c r="RA1902"/>
      <c r="RB1902" s="39"/>
      <c r="RC1902" s="39"/>
      <c r="RD1902" s="39"/>
    </row>
    <row r="1903" spans="2:472" x14ac:dyDescent="0.2">
      <c r="B1903" s="426"/>
      <c r="C1903" s="427"/>
      <c r="V1903" s="63">
        <v>227</v>
      </c>
      <c r="W1903" s="54" t="s">
        <v>4024</v>
      </c>
      <c r="X1903" s="64">
        <v>182320</v>
      </c>
      <c r="Y1903" s="54" t="s">
        <v>1022</v>
      </c>
      <c r="Z1903" s="63" t="s">
        <v>412</v>
      </c>
      <c r="AA1903" s="54" t="s">
        <v>400</v>
      </c>
      <c r="AB1903" s="54" t="s">
        <v>400</v>
      </c>
      <c r="AC1903" s="54" t="s">
        <v>1022</v>
      </c>
      <c r="AD1903" s="64" t="s">
        <v>3886</v>
      </c>
      <c r="AE1903" s="64" t="s">
        <v>6628</v>
      </c>
      <c r="AF1903" s="63">
        <v>227</v>
      </c>
      <c r="AG1903" s="54" t="s">
        <v>4024</v>
      </c>
      <c r="AH1903" s="54" t="s">
        <v>4023</v>
      </c>
      <c r="AI1903" s="63" t="s">
        <v>4025</v>
      </c>
      <c r="AJ1903" s="64" t="s">
        <v>4026</v>
      </c>
      <c r="AK1903" s="569">
        <v>3514505</v>
      </c>
      <c r="AL1903" s="64" t="s">
        <v>400</v>
      </c>
      <c r="AM1903" s="64" t="s">
        <v>4029</v>
      </c>
      <c r="AN1903" s="570">
        <v>232093870</v>
      </c>
      <c r="AO1903" s="54"/>
      <c r="AP1903" s="54"/>
      <c r="AQ1903" s="54"/>
      <c r="AR1903" s="54"/>
      <c r="AS1903" s="54"/>
      <c r="AT1903" s="64" t="s">
        <v>6526</v>
      </c>
      <c r="AU1903" s="64"/>
      <c r="AV1903" s="54"/>
      <c r="AW1903" s="54"/>
      <c r="AX1903" s="54"/>
      <c r="AY1903" s="54"/>
      <c r="AZ1903" s="54"/>
      <c r="BA1903" s="54"/>
      <c r="BB1903" s="54"/>
      <c r="BC1903" s="54"/>
      <c r="BD1903" s="64">
        <v>182320</v>
      </c>
      <c r="BE1903" s="54" t="s">
        <v>1022</v>
      </c>
      <c r="BF1903" s="63" t="s">
        <v>412</v>
      </c>
      <c r="BG1903" s="54" t="s">
        <v>400</v>
      </c>
      <c r="BH1903" s="54" t="s">
        <v>400</v>
      </c>
      <c r="BI1903" s="54" t="s">
        <v>1022</v>
      </c>
      <c r="BJ1903" s="64" t="s">
        <v>3886</v>
      </c>
      <c r="BK1903" s="64" t="s">
        <v>6628</v>
      </c>
      <c r="BL1903" s="54"/>
      <c r="BM1903" s="54"/>
      <c r="BN1903" s="54"/>
      <c r="BO1903" s="39"/>
      <c r="BP1903" s="39"/>
      <c r="BQ1903" s="39"/>
      <c r="BR1903" s="39"/>
      <c r="BS1903" s="47"/>
      <c r="BT1903" s="39"/>
      <c r="BU1903" s="39"/>
      <c r="BV1903" s="39"/>
      <c r="BW1903" s="39"/>
      <c r="BX1903" s="39"/>
      <c r="BY1903" s="39"/>
      <c r="BZ1903" s="39"/>
      <c r="CA1903" s="39"/>
      <c r="CB1903" s="39"/>
      <c r="CC1903" s="47"/>
      <c r="CD1903" s="39"/>
      <c r="CE1903" s="39"/>
      <c r="CF1903" s="48"/>
      <c r="CG1903" s="48"/>
      <c r="CH1903" s="48"/>
      <c r="CI1903" s="48"/>
      <c r="CJ1903" s="48"/>
      <c r="CK1903" s="48"/>
      <c r="CL1903" s="48"/>
      <c r="CM1903" s="48"/>
      <c r="CN1903" s="48"/>
      <c r="CO1903" s="48"/>
      <c r="CP1903" s="48"/>
      <c r="CQ1903" s="48"/>
      <c r="CR1903" s="48"/>
      <c r="CS1903" s="48"/>
      <c r="CT1903" s="48"/>
      <c r="CU1903" s="48"/>
      <c r="CV1903" s="48"/>
      <c r="CW1903" s="48"/>
      <c r="CX1903" s="39"/>
      <c r="ML1903" s="135"/>
      <c r="MM1903" s="135"/>
      <c r="MN1903" s="135"/>
      <c r="MO1903" s="135"/>
      <c r="MP1903" s="135"/>
      <c r="MQ1903" s="135"/>
      <c r="MR1903" s="135"/>
      <c r="MS1903" s="135"/>
      <c r="MT1903" s="135"/>
      <c r="MU1903" s="135"/>
      <c r="MV1903" s="135"/>
      <c r="MW1903" s="135"/>
      <c r="MX1903" s="135"/>
      <c r="MY1903" s="135"/>
      <c r="MZ1903" s="135"/>
      <c r="NA1903" s="135"/>
      <c r="NB1903" s="135"/>
      <c r="NC1903" s="135"/>
      <c r="ND1903" s="135"/>
      <c r="NE1903" s="135"/>
      <c r="NF1903" s="135"/>
      <c r="NG1903" s="135"/>
      <c r="NH1903" s="135"/>
      <c r="NI1903" s="135"/>
      <c r="NJ1903" s="135"/>
      <c r="NK1903" s="135"/>
      <c r="NL1903" s="135"/>
      <c r="NM1903" s="135"/>
      <c r="NN1903" s="135"/>
      <c r="NO1903" s="135"/>
      <c r="NP1903" s="135"/>
      <c r="NQ1903" s="39"/>
      <c r="QS1903"/>
      <c r="QT1903"/>
      <c r="QU1903"/>
      <c r="QV1903"/>
      <c r="QW1903"/>
      <c r="QX1903"/>
      <c r="QY1903"/>
      <c r="QZ1903"/>
      <c r="RA1903"/>
      <c r="RB1903" s="39"/>
      <c r="RC1903" s="39"/>
      <c r="RD1903" s="39"/>
    </row>
    <row r="1904" spans="2:472" x14ac:dyDescent="0.2">
      <c r="B1904" s="426"/>
      <c r="C1904" s="427"/>
      <c r="V1904" s="63">
        <v>227</v>
      </c>
      <c r="W1904" s="54" t="s">
        <v>4024</v>
      </c>
      <c r="X1904" s="64">
        <v>182321</v>
      </c>
      <c r="Y1904" s="54" t="s">
        <v>2462</v>
      </c>
      <c r="Z1904" s="63" t="s">
        <v>412</v>
      </c>
      <c r="AA1904" s="54" t="s">
        <v>400</v>
      </c>
      <c r="AB1904" s="54" t="s">
        <v>400</v>
      </c>
      <c r="AC1904" s="54" t="s">
        <v>2462</v>
      </c>
      <c r="AD1904" s="64" t="s">
        <v>3886</v>
      </c>
      <c r="AE1904" s="64" t="s">
        <v>6628</v>
      </c>
      <c r="AF1904" s="63">
        <v>227</v>
      </c>
      <c r="AG1904" s="54" t="s">
        <v>4024</v>
      </c>
      <c r="AH1904" s="54" t="s">
        <v>4023</v>
      </c>
      <c r="AI1904" s="63" t="s">
        <v>4025</v>
      </c>
      <c r="AJ1904" s="64" t="s">
        <v>4026</v>
      </c>
      <c r="AK1904" s="569">
        <v>3514505</v>
      </c>
      <c r="AL1904" s="64" t="s">
        <v>400</v>
      </c>
      <c r="AM1904" s="64" t="s">
        <v>4029</v>
      </c>
      <c r="AN1904" s="570">
        <v>232093870</v>
      </c>
      <c r="AO1904" s="54"/>
      <c r="AP1904" s="54"/>
      <c r="AQ1904" s="54"/>
      <c r="AR1904" s="54"/>
      <c r="AS1904" s="54"/>
      <c r="AT1904" s="64" t="s">
        <v>6526</v>
      </c>
      <c r="AU1904" s="64"/>
      <c r="AV1904" s="54"/>
      <c r="AW1904" s="54"/>
      <c r="AX1904" s="54"/>
      <c r="AY1904" s="54"/>
      <c r="AZ1904" s="54"/>
      <c r="BA1904" s="54"/>
      <c r="BB1904" s="54"/>
      <c r="BC1904" s="54"/>
      <c r="BD1904" s="64">
        <v>182321</v>
      </c>
      <c r="BE1904" s="54" t="s">
        <v>2462</v>
      </c>
      <c r="BF1904" s="63" t="s">
        <v>412</v>
      </c>
      <c r="BG1904" s="54" t="s">
        <v>400</v>
      </c>
      <c r="BH1904" s="54" t="s">
        <v>400</v>
      </c>
      <c r="BI1904" s="54" t="s">
        <v>2462</v>
      </c>
      <c r="BJ1904" s="64" t="s">
        <v>3886</v>
      </c>
      <c r="BK1904" s="64" t="s">
        <v>6628</v>
      </c>
      <c r="BL1904" s="54"/>
      <c r="BM1904" s="54"/>
      <c r="BN1904" s="54"/>
      <c r="BO1904" s="39"/>
      <c r="BP1904" s="39"/>
      <c r="BQ1904" s="39"/>
      <c r="BR1904" s="39"/>
      <c r="BS1904" s="47"/>
      <c r="BT1904" s="39"/>
      <c r="BU1904" s="39"/>
      <c r="BV1904" s="39"/>
      <c r="BW1904" s="39"/>
      <c r="BX1904" s="39"/>
      <c r="BY1904" s="39"/>
      <c r="BZ1904" s="39"/>
      <c r="CA1904" s="39"/>
      <c r="CB1904" s="39"/>
      <c r="CC1904" s="47"/>
      <c r="CD1904" s="39"/>
      <c r="CE1904" s="39"/>
      <c r="CF1904" s="48"/>
      <c r="CG1904" s="48"/>
      <c r="CH1904" s="48"/>
      <c r="CI1904" s="48"/>
      <c r="CJ1904" s="48"/>
      <c r="CK1904" s="48"/>
      <c r="CL1904" s="48"/>
      <c r="CM1904" s="48"/>
      <c r="CN1904" s="48"/>
      <c r="CO1904" s="48"/>
      <c r="CP1904" s="48"/>
      <c r="CQ1904" s="48"/>
      <c r="CR1904" s="48"/>
      <c r="CS1904" s="48"/>
      <c r="CT1904" s="48"/>
      <c r="CU1904" s="48"/>
      <c r="CV1904" s="48"/>
      <c r="CW1904" s="48"/>
      <c r="CX1904" s="39"/>
      <c r="ML1904" s="135"/>
      <c r="MM1904" s="135"/>
      <c r="MN1904" s="135"/>
      <c r="MO1904" s="135"/>
      <c r="MP1904" s="135"/>
      <c r="MQ1904" s="135"/>
      <c r="MR1904" s="135"/>
      <c r="MS1904" s="135"/>
      <c r="MT1904" s="135"/>
      <c r="MU1904" s="135"/>
      <c r="MV1904" s="135"/>
      <c r="MW1904" s="135"/>
      <c r="MX1904" s="135"/>
      <c r="MY1904" s="135"/>
      <c r="MZ1904" s="135"/>
      <c r="NA1904" s="135"/>
      <c r="NB1904" s="135"/>
      <c r="NC1904" s="135"/>
      <c r="ND1904" s="135"/>
      <c r="NE1904" s="135"/>
      <c r="NF1904" s="135"/>
      <c r="NG1904" s="135"/>
      <c r="NH1904" s="135"/>
      <c r="NI1904" s="135"/>
      <c r="NJ1904" s="135"/>
      <c r="NK1904" s="135"/>
      <c r="NL1904" s="135"/>
      <c r="NM1904" s="135"/>
      <c r="NN1904" s="135"/>
      <c r="NO1904" s="135"/>
      <c r="NP1904" s="135"/>
      <c r="NQ1904" s="39"/>
      <c r="QS1904"/>
      <c r="QT1904"/>
      <c r="QU1904"/>
      <c r="QV1904"/>
      <c r="QW1904"/>
      <c r="QX1904"/>
      <c r="QY1904"/>
      <c r="QZ1904"/>
      <c r="RA1904"/>
      <c r="RB1904" s="39"/>
      <c r="RC1904" s="39"/>
      <c r="RD1904" s="39"/>
    </row>
    <row r="1905" spans="2:472" x14ac:dyDescent="0.2">
      <c r="B1905" s="426"/>
      <c r="C1905" s="427"/>
      <c r="V1905" s="63">
        <v>227</v>
      </c>
      <c r="W1905" s="54" t="s">
        <v>4024</v>
      </c>
      <c r="X1905" s="64">
        <v>182322</v>
      </c>
      <c r="Y1905" s="54" t="s">
        <v>3147</v>
      </c>
      <c r="Z1905" s="63" t="s">
        <v>1341</v>
      </c>
      <c r="AA1905" s="54" t="s">
        <v>400</v>
      </c>
      <c r="AB1905" s="54" t="s">
        <v>400</v>
      </c>
      <c r="AC1905" s="54" t="s">
        <v>3147</v>
      </c>
      <c r="AD1905" s="64" t="s">
        <v>3886</v>
      </c>
      <c r="AE1905" s="64" t="s">
        <v>6628</v>
      </c>
      <c r="AF1905" s="63">
        <v>227</v>
      </c>
      <c r="AG1905" s="54" t="s">
        <v>4024</v>
      </c>
      <c r="AH1905" s="54" t="s">
        <v>4023</v>
      </c>
      <c r="AI1905" s="63" t="s">
        <v>4025</v>
      </c>
      <c r="AJ1905" s="64" t="s">
        <v>4026</v>
      </c>
      <c r="AK1905" s="569">
        <v>3514505</v>
      </c>
      <c r="AL1905" s="64" t="s">
        <v>400</v>
      </c>
      <c r="AM1905" s="64" t="s">
        <v>4029</v>
      </c>
      <c r="AN1905" s="570">
        <v>232093870</v>
      </c>
      <c r="AO1905" s="54"/>
      <c r="AP1905" s="54"/>
      <c r="AQ1905" s="54"/>
      <c r="AR1905" s="54"/>
      <c r="AS1905" s="54"/>
      <c r="AT1905" s="64" t="s">
        <v>6526</v>
      </c>
      <c r="AU1905" s="64"/>
      <c r="AV1905" s="54"/>
      <c r="AW1905" s="54"/>
      <c r="AX1905" s="54"/>
      <c r="AY1905" s="54"/>
      <c r="AZ1905" s="54"/>
      <c r="BA1905" s="54"/>
      <c r="BB1905" s="54"/>
      <c r="BC1905" s="54"/>
      <c r="BD1905" s="64">
        <v>182322</v>
      </c>
      <c r="BE1905" s="54" t="s">
        <v>3147</v>
      </c>
      <c r="BF1905" s="63" t="s">
        <v>1341</v>
      </c>
      <c r="BG1905" s="54" t="s">
        <v>400</v>
      </c>
      <c r="BH1905" s="54" t="s">
        <v>400</v>
      </c>
      <c r="BI1905" s="54" t="s">
        <v>3147</v>
      </c>
      <c r="BJ1905" s="64" t="s">
        <v>3886</v>
      </c>
      <c r="BK1905" s="64" t="s">
        <v>6628</v>
      </c>
      <c r="BL1905" s="54"/>
      <c r="BM1905" s="54"/>
      <c r="BN1905" s="54"/>
      <c r="BO1905" s="39"/>
      <c r="BP1905" s="39"/>
      <c r="BQ1905" s="39"/>
      <c r="BR1905" s="39"/>
      <c r="BS1905" s="47"/>
      <c r="BT1905" s="39"/>
      <c r="BU1905" s="39"/>
      <c r="BV1905" s="39"/>
      <c r="BW1905" s="39"/>
      <c r="BX1905" s="39"/>
      <c r="BY1905" s="39"/>
      <c r="BZ1905" s="39"/>
      <c r="CA1905" s="39"/>
      <c r="CB1905" s="39"/>
      <c r="CC1905" s="47"/>
      <c r="CD1905" s="39"/>
      <c r="CE1905" s="39"/>
      <c r="CF1905" s="48"/>
      <c r="CG1905" s="48"/>
      <c r="CH1905" s="48"/>
      <c r="CI1905" s="48"/>
      <c r="CJ1905" s="48"/>
      <c r="CK1905" s="48"/>
      <c r="CL1905" s="48"/>
      <c r="CM1905" s="48"/>
      <c r="CN1905" s="48"/>
      <c r="CO1905" s="48"/>
      <c r="CP1905" s="48"/>
      <c r="CQ1905" s="48"/>
      <c r="CR1905" s="48"/>
      <c r="CS1905" s="48"/>
      <c r="CT1905" s="48"/>
      <c r="CU1905" s="48"/>
      <c r="CV1905" s="48"/>
      <c r="CW1905" s="48"/>
      <c r="CX1905" s="39"/>
      <c r="ML1905" s="135"/>
      <c r="MM1905" s="135"/>
      <c r="MN1905" s="135"/>
      <c r="MO1905" s="135"/>
      <c r="MP1905" s="135"/>
      <c r="MQ1905" s="135"/>
      <c r="MR1905" s="135"/>
      <c r="MS1905" s="135"/>
      <c r="MT1905" s="135"/>
      <c r="MU1905" s="135"/>
      <c r="MV1905" s="135"/>
      <c r="MW1905" s="135"/>
      <c r="MX1905" s="135"/>
      <c r="MY1905" s="135"/>
      <c r="MZ1905" s="135"/>
      <c r="NA1905" s="135"/>
      <c r="NB1905" s="135"/>
      <c r="NC1905" s="135"/>
      <c r="ND1905" s="135"/>
      <c r="NE1905" s="135"/>
      <c r="NF1905" s="135"/>
      <c r="NG1905" s="135"/>
      <c r="NH1905" s="135"/>
      <c r="NI1905" s="135"/>
      <c r="NJ1905" s="135"/>
      <c r="NK1905" s="135"/>
      <c r="NL1905" s="135"/>
      <c r="NM1905" s="135"/>
      <c r="NN1905" s="135"/>
      <c r="NO1905" s="135"/>
      <c r="NP1905" s="135"/>
      <c r="NQ1905" s="39"/>
      <c r="QS1905"/>
      <c r="QT1905"/>
      <c r="QU1905"/>
      <c r="QV1905"/>
      <c r="QW1905"/>
      <c r="QX1905"/>
      <c r="QY1905"/>
      <c r="QZ1905"/>
      <c r="RA1905"/>
      <c r="RB1905" s="39"/>
      <c r="RC1905" s="39"/>
      <c r="RD1905" s="39"/>
    </row>
    <row r="1906" spans="2:472" x14ac:dyDescent="0.2">
      <c r="B1906" s="426"/>
      <c r="C1906" s="427"/>
      <c r="V1906" s="63">
        <v>227</v>
      </c>
      <c r="W1906" s="54" t="s">
        <v>4024</v>
      </c>
      <c r="X1906" s="64">
        <v>182323</v>
      </c>
      <c r="Y1906" s="54" t="s">
        <v>3205</v>
      </c>
      <c r="Z1906" s="63" t="s">
        <v>412</v>
      </c>
      <c r="AA1906" s="54" t="s">
        <v>400</v>
      </c>
      <c r="AB1906" s="54" t="s">
        <v>400</v>
      </c>
      <c r="AC1906" s="54" t="s">
        <v>3205</v>
      </c>
      <c r="AD1906" s="64" t="s">
        <v>3886</v>
      </c>
      <c r="AE1906" s="64" t="s">
        <v>6628</v>
      </c>
      <c r="AF1906" s="63">
        <v>227</v>
      </c>
      <c r="AG1906" s="54" t="s">
        <v>4024</v>
      </c>
      <c r="AH1906" s="54" t="s">
        <v>4023</v>
      </c>
      <c r="AI1906" s="63" t="s">
        <v>4025</v>
      </c>
      <c r="AJ1906" s="64" t="s">
        <v>4026</v>
      </c>
      <c r="AK1906" s="569">
        <v>3514505</v>
      </c>
      <c r="AL1906" s="64" t="s">
        <v>400</v>
      </c>
      <c r="AM1906" s="64" t="s">
        <v>4029</v>
      </c>
      <c r="AN1906" s="570">
        <v>232093870</v>
      </c>
      <c r="AO1906" s="54"/>
      <c r="AP1906" s="54"/>
      <c r="AQ1906" s="54"/>
      <c r="AR1906" s="54"/>
      <c r="AS1906" s="54"/>
      <c r="AT1906" s="64" t="s">
        <v>6526</v>
      </c>
      <c r="AU1906" s="64"/>
      <c r="AV1906" s="54"/>
      <c r="AW1906" s="54"/>
      <c r="AX1906" s="54"/>
      <c r="AY1906" s="54"/>
      <c r="AZ1906" s="54"/>
      <c r="BA1906" s="54"/>
      <c r="BB1906" s="54"/>
      <c r="BC1906" s="54"/>
      <c r="BD1906" s="64">
        <v>182323</v>
      </c>
      <c r="BE1906" s="54" t="s">
        <v>3205</v>
      </c>
      <c r="BF1906" s="63" t="s">
        <v>412</v>
      </c>
      <c r="BG1906" s="54" t="s">
        <v>400</v>
      </c>
      <c r="BH1906" s="54" t="s">
        <v>400</v>
      </c>
      <c r="BI1906" s="54" t="s">
        <v>3205</v>
      </c>
      <c r="BJ1906" s="64" t="s">
        <v>3886</v>
      </c>
      <c r="BK1906" s="64" t="s">
        <v>6628</v>
      </c>
      <c r="BL1906" s="54"/>
      <c r="BM1906" s="54"/>
      <c r="BN1906" s="54"/>
      <c r="BO1906" s="39"/>
      <c r="BP1906" s="39"/>
      <c r="BQ1906" s="39"/>
      <c r="BR1906" s="39"/>
      <c r="BS1906" s="47"/>
      <c r="BT1906" s="39"/>
      <c r="BU1906" s="39"/>
      <c r="BV1906" s="39"/>
      <c r="BW1906" s="39"/>
      <c r="BX1906" s="39"/>
      <c r="BY1906" s="39"/>
      <c r="BZ1906" s="39"/>
      <c r="CA1906" s="39"/>
      <c r="CB1906" s="39"/>
      <c r="CC1906" s="47"/>
      <c r="CD1906" s="39"/>
      <c r="CE1906" s="39"/>
      <c r="CF1906" s="48"/>
      <c r="CG1906" s="48"/>
      <c r="CH1906" s="48"/>
      <c r="CI1906" s="48"/>
      <c r="CJ1906" s="48"/>
      <c r="CK1906" s="48"/>
      <c r="CL1906" s="48"/>
      <c r="CM1906" s="48"/>
      <c r="CN1906" s="48"/>
      <c r="CO1906" s="48"/>
      <c r="CP1906" s="48"/>
      <c r="CQ1906" s="48"/>
      <c r="CR1906" s="48"/>
      <c r="CS1906" s="48"/>
      <c r="CT1906" s="48"/>
      <c r="CU1906" s="48"/>
      <c r="CV1906" s="48"/>
      <c r="CW1906" s="48"/>
      <c r="CX1906" s="39"/>
      <c r="ML1906" s="135"/>
      <c r="MM1906" s="135"/>
      <c r="MN1906" s="135"/>
      <c r="MO1906" s="135"/>
      <c r="MP1906" s="135"/>
      <c r="MQ1906" s="135"/>
      <c r="MR1906" s="135"/>
      <c r="MS1906" s="135"/>
      <c r="MT1906" s="135"/>
      <c r="MU1906" s="135"/>
      <c r="MV1906" s="135"/>
      <c r="MW1906" s="135"/>
      <c r="MX1906" s="135"/>
      <c r="MY1906" s="135"/>
      <c r="MZ1906" s="135"/>
      <c r="NA1906" s="135"/>
      <c r="NB1906" s="135"/>
      <c r="NC1906" s="135"/>
      <c r="ND1906" s="135"/>
      <c r="NE1906" s="135"/>
      <c r="NF1906" s="135"/>
      <c r="NG1906" s="135"/>
      <c r="NH1906" s="135"/>
      <c r="NI1906" s="135"/>
      <c r="NJ1906" s="135"/>
      <c r="NK1906" s="135"/>
      <c r="NL1906" s="135"/>
      <c r="NM1906" s="135"/>
      <c r="NN1906" s="135"/>
      <c r="NO1906" s="135"/>
      <c r="NP1906" s="135"/>
      <c r="NQ1906" s="39"/>
      <c r="QS1906"/>
      <c r="QT1906"/>
      <c r="QU1906"/>
      <c r="QV1906"/>
      <c r="QW1906"/>
      <c r="QX1906"/>
      <c r="QY1906"/>
      <c r="QZ1906"/>
      <c r="RA1906"/>
      <c r="RB1906" s="39"/>
      <c r="RC1906" s="39"/>
      <c r="RD1906" s="39"/>
    </row>
    <row r="1907" spans="2:472" x14ac:dyDescent="0.2">
      <c r="B1907" s="426"/>
      <c r="C1907" s="427"/>
      <c r="V1907" s="63">
        <v>227</v>
      </c>
      <c r="W1907" s="54" t="s">
        <v>4024</v>
      </c>
      <c r="X1907" s="64">
        <v>182325</v>
      </c>
      <c r="Y1907" s="54" t="s">
        <v>3261</v>
      </c>
      <c r="Z1907" s="63" t="s">
        <v>412</v>
      </c>
      <c r="AA1907" s="54" t="s">
        <v>400</v>
      </c>
      <c r="AB1907" s="54" t="s">
        <v>400</v>
      </c>
      <c r="AC1907" s="54" t="s">
        <v>3261</v>
      </c>
      <c r="AD1907" s="64" t="s">
        <v>3886</v>
      </c>
      <c r="AE1907" s="64" t="s">
        <v>6628</v>
      </c>
      <c r="AF1907" s="63">
        <v>227</v>
      </c>
      <c r="AG1907" s="54" t="s">
        <v>4024</v>
      </c>
      <c r="AH1907" s="54" t="s">
        <v>4023</v>
      </c>
      <c r="AI1907" s="63" t="s">
        <v>4025</v>
      </c>
      <c r="AJ1907" s="64" t="s">
        <v>4026</v>
      </c>
      <c r="AK1907" s="569">
        <v>3514505</v>
      </c>
      <c r="AL1907" s="64" t="s">
        <v>400</v>
      </c>
      <c r="AM1907" s="64" t="s">
        <v>4029</v>
      </c>
      <c r="AN1907" s="570">
        <v>232093870</v>
      </c>
      <c r="AO1907" s="54"/>
      <c r="AP1907" s="54"/>
      <c r="AQ1907" s="54"/>
      <c r="AR1907" s="54"/>
      <c r="AS1907" s="54"/>
      <c r="AT1907" s="64" t="s">
        <v>6526</v>
      </c>
      <c r="AU1907" s="64"/>
      <c r="AV1907" s="54"/>
      <c r="AW1907" s="54"/>
      <c r="AX1907" s="54"/>
      <c r="AY1907" s="54"/>
      <c r="AZ1907" s="54"/>
      <c r="BA1907" s="54"/>
      <c r="BB1907" s="54"/>
      <c r="BC1907" s="54"/>
      <c r="BD1907" s="64">
        <v>182325</v>
      </c>
      <c r="BE1907" s="54" t="s">
        <v>3261</v>
      </c>
      <c r="BF1907" s="63" t="s">
        <v>412</v>
      </c>
      <c r="BG1907" s="54" t="s">
        <v>400</v>
      </c>
      <c r="BH1907" s="54" t="s">
        <v>400</v>
      </c>
      <c r="BI1907" s="54" t="s">
        <v>3261</v>
      </c>
      <c r="BJ1907" s="64" t="s">
        <v>3886</v>
      </c>
      <c r="BK1907" s="64" t="s">
        <v>6628</v>
      </c>
      <c r="BL1907" s="54"/>
      <c r="BM1907" s="54"/>
      <c r="BN1907" s="54"/>
      <c r="BO1907" s="39"/>
      <c r="BP1907" s="39"/>
      <c r="BQ1907" s="39"/>
      <c r="BR1907" s="39"/>
      <c r="BS1907" s="47"/>
      <c r="BT1907" s="39"/>
      <c r="BU1907" s="39"/>
      <c r="BV1907" s="39"/>
      <c r="BW1907" s="39"/>
      <c r="BX1907" s="39"/>
      <c r="BY1907" s="39"/>
      <c r="BZ1907" s="39"/>
      <c r="CA1907" s="39"/>
      <c r="CB1907" s="39"/>
      <c r="CC1907" s="47"/>
      <c r="CD1907" s="39"/>
      <c r="CE1907" s="39"/>
      <c r="CF1907" s="48"/>
      <c r="CG1907" s="48"/>
      <c r="CH1907" s="48"/>
      <c r="CI1907" s="48"/>
      <c r="CJ1907" s="48"/>
      <c r="CK1907" s="48"/>
      <c r="CL1907" s="48"/>
      <c r="CM1907" s="48"/>
      <c r="CN1907" s="48"/>
      <c r="CO1907" s="48"/>
      <c r="CP1907" s="48"/>
      <c r="CQ1907" s="48"/>
      <c r="CR1907" s="48"/>
      <c r="CS1907" s="48"/>
      <c r="CT1907" s="48"/>
      <c r="CU1907" s="48"/>
      <c r="CV1907" s="48"/>
      <c r="CW1907" s="48"/>
      <c r="CX1907" s="39"/>
      <c r="ML1907" s="135"/>
      <c r="MM1907" s="135"/>
      <c r="MN1907" s="135"/>
      <c r="MO1907" s="135"/>
      <c r="MP1907" s="135"/>
      <c r="MQ1907" s="135"/>
      <c r="MR1907" s="135"/>
      <c r="MS1907" s="135"/>
      <c r="MT1907" s="135"/>
      <c r="MU1907" s="135"/>
      <c r="MV1907" s="135"/>
      <c r="MW1907" s="135"/>
      <c r="MX1907" s="135"/>
      <c r="MY1907" s="135"/>
      <c r="MZ1907" s="135"/>
      <c r="NA1907" s="135"/>
      <c r="NB1907" s="135"/>
      <c r="NC1907" s="135"/>
      <c r="ND1907" s="135"/>
      <c r="NE1907" s="135"/>
      <c r="NF1907" s="135"/>
      <c r="NG1907" s="135"/>
      <c r="NH1907" s="135"/>
      <c r="NI1907" s="135"/>
      <c r="NJ1907" s="135"/>
      <c r="NK1907" s="135"/>
      <c r="NL1907" s="135"/>
      <c r="NM1907" s="135"/>
      <c r="NN1907" s="135"/>
      <c r="NO1907" s="135"/>
      <c r="NP1907" s="135"/>
      <c r="NQ1907" s="39"/>
      <c r="QS1907"/>
      <c r="QT1907"/>
      <c r="QU1907"/>
      <c r="QV1907"/>
      <c r="QW1907"/>
      <c r="QX1907"/>
      <c r="QY1907"/>
      <c r="QZ1907"/>
      <c r="RA1907"/>
      <c r="RB1907" s="39"/>
      <c r="RC1907" s="39"/>
      <c r="RD1907" s="39"/>
    </row>
    <row r="1908" spans="2:472" x14ac:dyDescent="0.2">
      <c r="B1908" s="426"/>
      <c r="C1908" s="427"/>
      <c r="V1908" s="63">
        <v>227</v>
      </c>
      <c r="W1908" s="54" t="s">
        <v>4024</v>
      </c>
      <c r="X1908" s="64">
        <v>182327</v>
      </c>
      <c r="Y1908" s="54" t="s">
        <v>1328</v>
      </c>
      <c r="Z1908" s="63" t="s">
        <v>412</v>
      </c>
      <c r="AA1908" s="54" t="s">
        <v>400</v>
      </c>
      <c r="AB1908" s="54" t="s">
        <v>400</v>
      </c>
      <c r="AC1908" s="54" t="s">
        <v>1328</v>
      </c>
      <c r="AD1908" s="64" t="s">
        <v>3886</v>
      </c>
      <c r="AE1908" s="64" t="s">
        <v>6628</v>
      </c>
      <c r="AF1908" s="63">
        <v>227</v>
      </c>
      <c r="AG1908" s="54" t="s">
        <v>4024</v>
      </c>
      <c r="AH1908" s="54" t="s">
        <v>4023</v>
      </c>
      <c r="AI1908" s="63" t="s">
        <v>4025</v>
      </c>
      <c r="AJ1908" s="64" t="s">
        <v>4026</v>
      </c>
      <c r="AK1908" s="569">
        <v>3514505</v>
      </c>
      <c r="AL1908" s="64" t="s">
        <v>400</v>
      </c>
      <c r="AM1908" s="64" t="s">
        <v>4029</v>
      </c>
      <c r="AN1908" s="570">
        <v>232093870</v>
      </c>
      <c r="AO1908" s="54"/>
      <c r="AP1908" s="54"/>
      <c r="AQ1908" s="54"/>
      <c r="AR1908" s="54"/>
      <c r="AS1908" s="54"/>
      <c r="AT1908" s="64" t="s">
        <v>6526</v>
      </c>
      <c r="AU1908" s="64"/>
      <c r="AV1908" s="54"/>
      <c r="AW1908" s="54"/>
      <c r="AX1908" s="54"/>
      <c r="AY1908" s="54"/>
      <c r="AZ1908" s="54"/>
      <c r="BA1908" s="54"/>
      <c r="BB1908" s="54"/>
      <c r="BC1908" s="54"/>
      <c r="BD1908" s="64">
        <v>182327</v>
      </c>
      <c r="BE1908" s="54" t="s">
        <v>1328</v>
      </c>
      <c r="BF1908" s="63" t="s">
        <v>412</v>
      </c>
      <c r="BG1908" s="54" t="s">
        <v>400</v>
      </c>
      <c r="BH1908" s="54" t="s">
        <v>400</v>
      </c>
      <c r="BI1908" s="54" t="s">
        <v>1328</v>
      </c>
      <c r="BJ1908" s="64" t="s">
        <v>3886</v>
      </c>
      <c r="BK1908" s="64" t="s">
        <v>6628</v>
      </c>
      <c r="BL1908" s="54"/>
      <c r="BM1908" s="54"/>
      <c r="BN1908" s="54"/>
      <c r="BO1908" s="39"/>
      <c r="BP1908" s="39"/>
      <c r="BQ1908" s="39"/>
      <c r="BR1908" s="39"/>
      <c r="BS1908" s="47"/>
      <c r="BT1908" s="39"/>
      <c r="BU1908" s="39"/>
      <c r="BV1908" s="39"/>
      <c r="BW1908" s="39"/>
      <c r="BX1908" s="39"/>
      <c r="BY1908" s="39"/>
      <c r="BZ1908" s="39"/>
      <c r="CA1908" s="39"/>
      <c r="CB1908" s="39"/>
      <c r="CC1908" s="47"/>
      <c r="CD1908" s="39"/>
      <c r="CE1908" s="39"/>
      <c r="CF1908" s="48"/>
      <c r="CG1908" s="48"/>
      <c r="CH1908" s="48"/>
      <c r="CI1908" s="48"/>
      <c r="CJ1908" s="48"/>
      <c r="CK1908" s="48"/>
      <c r="CL1908" s="48"/>
      <c r="CM1908" s="48"/>
      <c r="CN1908" s="48"/>
      <c r="CO1908" s="48"/>
      <c r="CP1908" s="48"/>
      <c r="CQ1908" s="48"/>
      <c r="CR1908" s="48"/>
      <c r="CS1908" s="48"/>
      <c r="CT1908" s="48"/>
      <c r="CU1908" s="48"/>
      <c r="CV1908" s="48"/>
      <c r="CW1908" s="48"/>
      <c r="CX1908" s="39"/>
      <c r="ML1908" s="135"/>
      <c r="MM1908" s="135"/>
      <c r="MN1908" s="135"/>
      <c r="MO1908" s="135"/>
      <c r="MP1908" s="135"/>
      <c r="MQ1908" s="135"/>
      <c r="MR1908" s="135"/>
      <c r="MS1908" s="135"/>
      <c r="MT1908" s="135"/>
      <c r="MU1908" s="135"/>
      <c r="MV1908" s="135"/>
      <c r="MW1908" s="135"/>
      <c r="MX1908" s="135"/>
      <c r="MY1908" s="135"/>
      <c r="MZ1908" s="135"/>
      <c r="NA1908" s="135"/>
      <c r="NB1908" s="135"/>
      <c r="NC1908" s="135"/>
      <c r="ND1908" s="135"/>
      <c r="NE1908" s="135"/>
      <c r="NF1908" s="135"/>
      <c r="NG1908" s="135"/>
      <c r="NH1908" s="135"/>
      <c r="NI1908" s="135"/>
      <c r="NJ1908" s="135"/>
      <c r="NK1908" s="135"/>
      <c r="NL1908" s="135"/>
      <c r="NM1908" s="135"/>
      <c r="NN1908" s="135"/>
      <c r="NO1908" s="135"/>
      <c r="NP1908" s="135"/>
      <c r="NQ1908" s="39"/>
      <c r="QS1908"/>
      <c r="QT1908"/>
      <c r="QU1908"/>
      <c r="QV1908"/>
      <c r="QW1908"/>
      <c r="QX1908"/>
      <c r="QY1908"/>
      <c r="QZ1908"/>
      <c r="RA1908"/>
      <c r="RB1908" s="39"/>
      <c r="RC1908" s="39"/>
      <c r="RD1908" s="39"/>
    </row>
    <row r="1909" spans="2:472" x14ac:dyDescent="0.2">
      <c r="B1909" s="426"/>
      <c r="C1909" s="427"/>
      <c r="V1909" s="63">
        <v>227</v>
      </c>
      <c r="W1909" s="54" t="s">
        <v>4024</v>
      </c>
      <c r="X1909" s="64">
        <v>182329</v>
      </c>
      <c r="Y1909" s="54" t="s">
        <v>3360</v>
      </c>
      <c r="Z1909" s="63" t="s">
        <v>1341</v>
      </c>
      <c r="AA1909" s="54" t="s">
        <v>400</v>
      </c>
      <c r="AB1909" s="54" t="s">
        <v>400</v>
      </c>
      <c r="AC1909" s="54" t="s">
        <v>3360</v>
      </c>
      <c r="AD1909" s="64" t="s">
        <v>3886</v>
      </c>
      <c r="AE1909" s="64" t="s">
        <v>6628</v>
      </c>
      <c r="AF1909" s="63">
        <v>227</v>
      </c>
      <c r="AG1909" s="54" t="s">
        <v>4024</v>
      </c>
      <c r="AH1909" s="54" t="s">
        <v>4023</v>
      </c>
      <c r="AI1909" s="63" t="s">
        <v>4025</v>
      </c>
      <c r="AJ1909" s="64" t="s">
        <v>4026</v>
      </c>
      <c r="AK1909" s="569">
        <v>3514505</v>
      </c>
      <c r="AL1909" s="64" t="s">
        <v>400</v>
      </c>
      <c r="AM1909" s="64" t="s">
        <v>4029</v>
      </c>
      <c r="AN1909" s="570">
        <v>232093870</v>
      </c>
      <c r="AO1909" s="54"/>
      <c r="AP1909" s="54"/>
      <c r="AQ1909" s="54"/>
      <c r="AR1909" s="54"/>
      <c r="AS1909" s="54"/>
      <c r="AT1909" s="64" t="s">
        <v>6526</v>
      </c>
      <c r="AU1909" s="64"/>
      <c r="AV1909" s="54"/>
      <c r="AW1909" s="54"/>
      <c r="AX1909" s="54"/>
      <c r="AY1909" s="54"/>
      <c r="AZ1909" s="54"/>
      <c r="BA1909" s="54"/>
      <c r="BB1909" s="54"/>
      <c r="BC1909" s="54"/>
      <c r="BD1909" s="64">
        <v>182329</v>
      </c>
      <c r="BE1909" s="54" t="s">
        <v>3360</v>
      </c>
      <c r="BF1909" s="63" t="s">
        <v>1341</v>
      </c>
      <c r="BG1909" s="54" t="s">
        <v>400</v>
      </c>
      <c r="BH1909" s="54" t="s">
        <v>400</v>
      </c>
      <c r="BI1909" s="54" t="s">
        <v>3360</v>
      </c>
      <c r="BJ1909" s="64" t="s">
        <v>3886</v>
      </c>
      <c r="BK1909" s="64" t="s">
        <v>6628</v>
      </c>
      <c r="BL1909" s="54"/>
      <c r="BM1909" s="54"/>
      <c r="BN1909" s="54"/>
      <c r="BO1909" s="39"/>
      <c r="BP1909" s="39"/>
      <c r="BQ1909" s="39"/>
      <c r="BR1909" s="39"/>
      <c r="BS1909" s="47"/>
      <c r="BT1909" s="39"/>
      <c r="BU1909" s="39"/>
      <c r="BV1909" s="39"/>
      <c r="BW1909" s="39"/>
      <c r="BX1909" s="39"/>
      <c r="BY1909" s="39"/>
      <c r="BZ1909" s="39"/>
      <c r="CA1909" s="39"/>
      <c r="CB1909" s="39"/>
      <c r="CC1909" s="47"/>
      <c r="CD1909" s="39"/>
      <c r="CE1909" s="39"/>
      <c r="CF1909" s="48"/>
      <c r="CG1909" s="48"/>
      <c r="CH1909" s="48"/>
      <c r="CI1909" s="48"/>
      <c r="CJ1909" s="48"/>
      <c r="CK1909" s="48"/>
      <c r="CL1909" s="48"/>
      <c r="CM1909" s="48"/>
      <c r="CN1909" s="48"/>
      <c r="CO1909" s="48"/>
      <c r="CP1909" s="48"/>
      <c r="CQ1909" s="48"/>
      <c r="CR1909" s="48"/>
      <c r="CS1909" s="48"/>
      <c r="CT1909" s="48"/>
      <c r="CU1909" s="48"/>
      <c r="CV1909" s="48"/>
      <c r="CW1909" s="48"/>
      <c r="CX1909" s="39"/>
      <c r="ML1909" s="135"/>
      <c r="MM1909" s="135"/>
      <c r="MN1909" s="135"/>
      <c r="MO1909" s="135"/>
      <c r="MP1909" s="135"/>
      <c r="MQ1909" s="135"/>
      <c r="MR1909" s="135"/>
      <c r="MS1909" s="135"/>
      <c r="MT1909" s="135"/>
      <c r="MU1909" s="135"/>
      <c r="MV1909" s="135"/>
      <c r="MW1909" s="135"/>
      <c r="MX1909" s="135"/>
      <c r="MY1909" s="135"/>
      <c r="MZ1909" s="135"/>
      <c r="NA1909" s="135"/>
      <c r="NB1909" s="135"/>
      <c r="NC1909" s="135"/>
      <c r="ND1909" s="135"/>
      <c r="NE1909" s="135"/>
      <c r="NF1909" s="135"/>
      <c r="NG1909" s="135"/>
      <c r="NH1909" s="135"/>
      <c r="NI1909" s="135"/>
      <c r="NJ1909" s="135"/>
      <c r="NK1909" s="135"/>
      <c r="NL1909" s="135"/>
      <c r="NM1909" s="135"/>
      <c r="NN1909" s="135"/>
      <c r="NO1909" s="135"/>
      <c r="NP1909" s="135"/>
      <c r="NQ1909" s="39"/>
      <c r="QS1909"/>
      <c r="QT1909"/>
      <c r="QU1909"/>
      <c r="QV1909"/>
      <c r="QW1909"/>
      <c r="QX1909"/>
      <c r="QY1909"/>
      <c r="QZ1909"/>
      <c r="RA1909"/>
      <c r="RB1909" s="39"/>
      <c r="RC1909" s="39"/>
      <c r="RD1909" s="39"/>
    </row>
    <row r="1910" spans="2:472" x14ac:dyDescent="0.2">
      <c r="B1910" s="426"/>
      <c r="C1910" s="427"/>
      <c r="V1910" s="63">
        <v>227</v>
      </c>
      <c r="W1910" s="54" t="s">
        <v>4024</v>
      </c>
      <c r="X1910" s="64">
        <v>182317</v>
      </c>
      <c r="Y1910" s="54" t="s">
        <v>2657</v>
      </c>
      <c r="Z1910" s="63" t="s">
        <v>412</v>
      </c>
      <c r="AA1910" s="54" t="s">
        <v>400</v>
      </c>
      <c r="AB1910" s="54" t="s">
        <v>400</v>
      </c>
      <c r="AC1910" s="54" t="s">
        <v>2657</v>
      </c>
      <c r="AD1910" s="64" t="s">
        <v>3886</v>
      </c>
      <c r="AE1910" s="64" t="s">
        <v>6628</v>
      </c>
      <c r="AF1910" s="63">
        <v>227</v>
      </c>
      <c r="AG1910" s="54" t="s">
        <v>4024</v>
      </c>
      <c r="AH1910" s="54" t="s">
        <v>4023</v>
      </c>
      <c r="AI1910" s="63" t="s">
        <v>4025</v>
      </c>
      <c r="AJ1910" s="64" t="s">
        <v>4026</v>
      </c>
      <c r="AK1910" s="569">
        <v>3514505</v>
      </c>
      <c r="AL1910" s="64" t="s">
        <v>400</v>
      </c>
      <c r="AM1910" s="64" t="s">
        <v>4029</v>
      </c>
      <c r="AN1910" s="570">
        <v>232093870</v>
      </c>
      <c r="AO1910" s="54"/>
      <c r="AP1910" s="54"/>
      <c r="AQ1910" s="54"/>
      <c r="AR1910" s="54"/>
      <c r="AS1910" s="54"/>
      <c r="AT1910" s="64" t="s">
        <v>6526</v>
      </c>
      <c r="AU1910" s="64"/>
      <c r="AV1910" s="54"/>
      <c r="AW1910" s="54"/>
      <c r="AX1910" s="54"/>
      <c r="AY1910" s="54"/>
      <c r="AZ1910" s="54"/>
      <c r="BA1910" s="54"/>
      <c r="BB1910" s="54"/>
      <c r="BC1910" s="54"/>
      <c r="BD1910" s="64">
        <v>182317</v>
      </c>
      <c r="BE1910" s="54" t="s">
        <v>2657</v>
      </c>
      <c r="BF1910" s="63" t="s">
        <v>412</v>
      </c>
      <c r="BG1910" s="54" t="s">
        <v>400</v>
      </c>
      <c r="BH1910" s="54" t="s">
        <v>400</v>
      </c>
      <c r="BI1910" s="54" t="s">
        <v>2657</v>
      </c>
      <c r="BJ1910" s="64" t="s">
        <v>3886</v>
      </c>
      <c r="BK1910" s="64" t="s">
        <v>6628</v>
      </c>
      <c r="BL1910" s="54"/>
      <c r="BM1910" s="54"/>
      <c r="BN1910" s="54"/>
      <c r="BO1910" s="39"/>
      <c r="BP1910" s="39"/>
      <c r="BQ1910" s="39"/>
      <c r="BR1910" s="39"/>
      <c r="BS1910" s="47"/>
      <c r="BT1910" s="39"/>
      <c r="BU1910" s="39"/>
      <c r="BV1910" s="39"/>
      <c r="BW1910" s="39"/>
      <c r="BX1910" s="39"/>
      <c r="BY1910" s="39"/>
      <c r="BZ1910" s="39"/>
      <c r="CA1910" s="39"/>
      <c r="CB1910" s="39"/>
      <c r="CC1910" s="47"/>
      <c r="CD1910" s="39"/>
      <c r="CE1910" s="39"/>
      <c r="CF1910" s="48"/>
      <c r="CG1910" s="48"/>
      <c r="CH1910" s="48"/>
      <c r="CI1910" s="48"/>
      <c r="CJ1910" s="48"/>
      <c r="CK1910" s="48"/>
      <c r="CL1910" s="48"/>
      <c r="CM1910" s="48"/>
      <c r="CN1910" s="48"/>
      <c r="CO1910" s="48"/>
      <c r="CP1910" s="48"/>
      <c r="CQ1910" s="48"/>
      <c r="CR1910" s="48"/>
      <c r="CS1910" s="48"/>
      <c r="CT1910" s="48"/>
      <c r="CU1910" s="48"/>
      <c r="CV1910" s="48"/>
      <c r="CW1910" s="48"/>
      <c r="CX1910" s="39"/>
      <c r="ML1910" s="135"/>
      <c r="MM1910" s="135"/>
      <c r="MN1910" s="135"/>
      <c r="MO1910" s="135"/>
      <c r="MP1910" s="135"/>
      <c r="MQ1910" s="135"/>
      <c r="MR1910" s="135"/>
      <c r="MS1910" s="135"/>
      <c r="MT1910" s="135"/>
      <c r="MU1910" s="135"/>
      <c r="MV1910" s="135"/>
      <c r="MW1910" s="135"/>
      <c r="MX1910" s="135"/>
      <c r="MY1910" s="135"/>
      <c r="MZ1910" s="135"/>
      <c r="NA1910" s="135"/>
      <c r="NB1910" s="135"/>
      <c r="NC1910" s="135"/>
      <c r="ND1910" s="135"/>
      <c r="NE1910" s="135"/>
      <c r="NF1910" s="135"/>
      <c r="NG1910" s="135"/>
      <c r="NH1910" s="135"/>
      <c r="NI1910" s="135"/>
      <c r="NJ1910" s="135"/>
      <c r="NK1910" s="135"/>
      <c r="NL1910" s="135"/>
      <c r="NM1910" s="135"/>
      <c r="NN1910" s="135"/>
      <c r="NO1910" s="135"/>
      <c r="NP1910" s="135"/>
      <c r="NQ1910" s="39"/>
      <c r="QS1910"/>
      <c r="QT1910"/>
      <c r="QU1910"/>
      <c r="QV1910"/>
      <c r="QW1910"/>
      <c r="QX1910"/>
      <c r="QY1910"/>
      <c r="QZ1910"/>
      <c r="RA1910"/>
      <c r="RB1910" s="39"/>
      <c r="RC1910" s="39"/>
      <c r="RD1910" s="39"/>
    </row>
    <row r="1911" spans="2:472" x14ac:dyDescent="0.2">
      <c r="B1911" s="426"/>
      <c r="C1911" s="427"/>
      <c r="V1911" s="63">
        <v>227</v>
      </c>
      <c r="W1911" s="54" t="s">
        <v>4024</v>
      </c>
      <c r="X1911" s="64">
        <v>182335</v>
      </c>
      <c r="Y1911" s="54" t="s">
        <v>3410</v>
      </c>
      <c r="Z1911" s="63" t="s">
        <v>1341</v>
      </c>
      <c r="AA1911" s="54" t="s">
        <v>400</v>
      </c>
      <c r="AB1911" s="54" t="s">
        <v>400</v>
      </c>
      <c r="AC1911" s="54" t="s">
        <v>6668</v>
      </c>
      <c r="AD1911" s="64" t="s">
        <v>3886</v>
      </c>
      <c r="AE1911" s="64" t="s">
        <v>6628</v>
      </c>
      <c r="AF1911" s="63">
        <v>227</v>
      </c>
      <c r="AG1911" s="54" t="s">
        <v>4024</v>
      </c>
      <c r="AH1911" s="54" t="s">
        <v>4023</v>
      </c>
      <c r="AI1911" s="63" t="s">
        <v>4025</v>
      </c>
      <c r="AJ1911" s="64" t="s">
        <v>4026</v>
      </c>
      <c r="AK1911" s="569">
        <v>3514505</v>
      </c>
      <c r="AL1911" s="64" t="s">
        <v>400</v>
      </c>
      <c r="AM1911" s="64" t="s">
        <v>4029</v>
      </c>
      <c r="AN1911" s="570">
        <v>232093870</v>
      </c>
      <c r="AO1911" s="54"/>
      <c r="AP1911" s="54"/>
      <c r="AQ1911" s="54"/>
      <c r="AR1911" s="54"/>
      <c r="AS1911" s="54"/>
      <c r="AT1911" s="64" t="s">
        <v>6526</v>
      </c>
      <c r="AU1911" s="64"/>
      <c r="AV1911" s="54"/>
      <c r="AW1911" s="54"/>
      <c r="AX1911" s="54"/>
      <c r="AY1911" s="54"/>
      <c r="AZ1911" s="54"/>
      <c r="BA1911" s="54"/>
      <c r="BB1911" s="54"/>
      <c r="BC1911" s="54"/>
      <c r="BD1911" s="64">
        <v>182335</v>
      </c>
      <c r="BE1911" s="54" t="s">
        <v>3410</v>
      </c>
      <c r="BF1911" s="63" t="s">
        <v>1341</v>
      </c>
      <c r="BG1911" s="54" t="s">
        <v>400</v>
      </c>
      <c r="BH1911" s="54" t="s">
        <v>400</v>
      </c>
      <c r="BI1911" s="54" t="s">
        <v>6668</v>
      </c>
      <c r="BJ1911" s="64" t="s">
        <v>3886</v>
      </c>
      <c r="BK1911" s="64" t="s">
        <v>6628</v>
      </c>
      <c r="BL1911" s="54"/>
      <c r="BM1911" s="54"/>
      <c r="BN1911" s="54"/>
      <c r="BO1911" s="39"/>
      <c r="BP1911" s="39"/>
      <c r="BQ1911" s="39"/>
      <c r="BR1911" s="39"/>
      <c r="BS1911" s="47"/>
      <c r="BT1911" s="39"/>
      <c r="BU1911" s="39"/>
      <c r="BV1911" s="39"/>
      <c r="BW1911" s="39"/>
      <c r="BX1911" s="39"/>
      <c r="BY1911" s="39"/>
      <c r="BZ1911" s="39"/>
      <c r="CA1911" s="39"/>
      <c r="CB1911" s="39"/>
      <c r="CC1911" s="47"/>
      <c r="CD1911" s="39"/>
      <c r="CE1911" s="39"/>
      <c r="CF1911" s="48"/>
      <c r="CG1911" s="48"/>
      <c r="CH1911" s="48"/>
      <c r="CI1911" s="48"/>
      <c r="CJ1911" s="48"/>
      <c r="CK1911" s="48"/>
      <c r="CL1911" s="48"/>
      <c r="CM1911" s="48"/>
      <c r="CN1911" s="48"/>
      <c r="CO1911" s="48"/>
      <c r="CP1911" s="48"/>
      <c r="CQ1911" s="48"/>
      <c r="CR1911" s="48"/>
      <c r="CS1911" s="48"/>
      <c r="CT1911" s="48"/>
      <c r="CU1911" s="48"/>
      <c r="CV1911" s="48"/>
      <c r="CW1911" s="48"/>
      <c r="CX1911" s="39"/>
      <c r="ML1911" s="135"/>
      <c r="MM1911" s="135"/>
      <c r="MN1911" s="135"/>
      <c r="MO1911" s="135"/>
      <c r="MP1911" s="135"/>
      <c r="MQ1911" s="135"/>
      <c r="MR1911" s="135"/>
      <c r="MS1911" s="135"/>
      <c r="MT1911" s="135"/>
      <c r="MU1911" s="135"/>
      <c r="MV1911" s="135"/>
      <c r="MW1911" s="135"/>
      <c r="MX1911" s="135"/>
      <c r="MY1911" s="135"/>
      <c r="MZ1911" s="135"/>
      <c r="NA1911" s="135"/>
      <c r="NB1911" s="135"/>
      <c r="NC1911" s="135"/>
      <c r="ND1911" s="135"/>
      <c r="NE1911" s="135"/>
      <c r="NF1911" s="135"/>
      <c r="NG1911" s="135"/>
      <c r="NH1911" s="135"/>
      <c r="NI1911" s="135"/>
      <c r="NJ1911" s="135"/>
      <c r="NK1911" s="135"/>
      <c r="NL1911" s="135"/>
      <c r="NM1911" s="135"/>
      <c r="NN1911" s="135"/>
      <c r="NO1911" s="135"/>
      <c r="NP1911" s="135"/>
      <c r="NQ1911" s="39"/>
      <c r="QS1911"/>
      <c r="QT1911"/>
      <c r="QU1911"/>
      <c r="QV1911"/>
      <c r="QW1911"/>
      <c r="QX1911"/>
      <c r="QY1911"/>
      <c r="QZ1911"/>
      <c r="RA1911"/>
      <c r="RB1911" s="39"/>
      <c r="RC1911" s="39"/>
      <c r="RD1911" s="39"/>
    </row>
    <row r="1912" spans="2:472" x14ac:dyDescent="0.2">
      <c r="B1912" s="426"/>
      <c r="C1912" s="427"/>
      <c r="V1912" s="63">
        <v>227</v>
      </c>
      <c r="W1912" s="54" t="s">
        <v>4024</v>
      </c>
      <c r="X1912" s="64">
        <v>182336</v>
      </c>
      <c r="Y1912" s="54" t="s">
        <v>3457</v>
      </c>
      <c r="Z1912" s="63" t="s">
        <v>412</v>
      </c>
      <c r="AA1912" s="54" t="s">
        <v>400</v>
      </c>
      <c r="AB1912" s="54" t="s">
        <v>400</v>
      </c>
      <c r="AC1912" s="54" t="s">
        <v>6669</v>
      </c>
      <c r="AD1912" s="64" t="s">
        <v>3886</v>
      </c>
      <c r="AE1912" s="64" t="s">
        <v>6628</v>
      </c>
      <c r="AF1912" s="63">
        <v>227</v>
      </c>
      <c r="AG1912" s="54" t="s">
        <v>4024</v>
      </c>
      <c r="AH1912" s="54" t="s">
        <v>4023</v>
      </c>
      <c r="AI1912" s="63" t="s">
        <v>4025</v>
      </c>
      <c r="AJ1912" s="64" t="s">
        <v>4026</v>
      </c>
      <c r="AK1912" s="569">
        <v>3514505</v>
      </c>
      <c r="AL1912" s="64" t="s">
        <v>400</v>
      </c>
      <c r="AM1912" s="64" t="s">
        <v>4029</v>
      </c>
      <c r="AN1912" s="570">
        <v>232093870</v>
      </c>
      <c r="AO1912" s="54"/>
      <c r="AP1912" s="54"/>
      <c r="AQ1912" s="54"/>
      <c r="AR1912" s="54"/>
      <c r="AS1912" s="54"/>
      <c r="AT1912" s="64" t="s">
        <v>6526</v>
      </c>
      <c r="AU1912" s="64"/>
      <c r="AV1912" s="54"/>
      <c r="AW1912" s="54"/>
      <c r="AX1912" s="54"/>
      <c r="AY1912" s="54"/>
      <c r="AZ1912" s="54"/>
      <c r="BA1912" s="54"/>
      <c r="BB1912" s="54"/>
      <c r="BC1912" s="54"/>
      <c r="BD1912" s="64">
        <v>182336</v>
      </c>
      <c r="BE1912" s="54" t="s">
        <v>3457</v>
      </c>
      <c r="BF1912" s="63" t="s">
        <v>412</v>
      </c>
      <c r="BG1912" s="54" t="s">
        <v>400</v>
      </c>
      <c r="BH1912" s="54" t="s">
        <v>400</v>
      </c>
      <c r="BI1912" s="54" t="s">
        <v>6669</v>
      </c>
      <c r="BJ1912" s="64" t="s">
        <v>3886</v>
      </c>
      <c r="BK1912" s="64" t="s">
        <v>6628</v>
      </c>
      <c r="BL1912" s="54"/>
      <c r="BM1912" s="54"/>
      <c r="BN1912" s="54"/>
      <c r="BO1912" s="39"/>
      <c r="BP1912" s="39"/>
      <c r="BQ1912" s="39"/>
      <c r="BR1912" s="39"/>
      <c r="BS1912" s="47"/>
      <c r="BT1912" s="39"/>
      <c r="BU1912" s="39"/>
      <c r="BV1912" s="39"/>
      <c r="BW1912" s="39"/>
      <c r="BX1912" s="39"/>
      <c r="BY1912" s="39"/>
      <c r="BZ1912" s="39"/>
      <c r="CA1912" s="39"/>
      <c r="CB1912" s="39"/>
      <c r="CC1912" s="47"/>
      <c r="CD1912" s="39"/>
      <c r="CE1912" s="39"/>
      <c r="CF1912" s="48"/>
      <c r="CG1912" s="48"/>
      <c r="CH1912" s="48"/>
      <c r="CI1912" s="48"/>
      <c r="CJ1912" s="48"/>
      <c r="CK1912" s="48"/>
      <c r="CL1912" s="48"/>
      <c r="CM1912" s="48"/>
      <c r="CN1912" s="48"/>
      <c r="CO1912" s="48"/>
      <c r="CP1912" s="48"/>
      <c r="CQ1912" s="48"/>
      <c r="CR1912" s="48"/>
      <c r="CS1912" s="48"/>
      <c r="CT1912" s="48"/>
      <c r="CU1912" s="48"/>
      <c r="CV1912" s="48"/>
      <c r="CW1912" s="48"/>
      <c r="CX1912" s="39"/>
      <c r="ML1912" s="135"/>
      <c r="MM1912" s="135"/>
      <c r="MN1912" s="135"/>
      <c r="MO1912" s="135"/>
      <c r="MP1912" s="135"/>
      <c r="MQ1912" s="135"/>
      <c r="MR1912" s="135"/>
      <c r="MS1912" s="135"/>
      <c r="MT1912" s="135"/>
      <c r="MU1912" s="135"/>
      <c r="MV1912" s="135"/>
      <c r="MW1912" s="135"/>
      <c r="MX1912" s="135"/>
      <c r="MY1912" s="135"/>
      <c r="MZ1912" s="135"/>
      <c r="NA1912" s="135"/>
      <c r="NB1912" s="135"/>
      <c r="NC1912" s="135"/>
      <c r="ND1912" s="135"/>
      <c r="NE1912" s="135"/>
      <c r="NF1912" s="135"/>
      <c r="NG1912" s="135"/>
      <c r="NH1912" s="135"/>
      <c r="NI1912" s="135"/>
      <c r="NJ1912" s="135"/>
      <c r="NK1912" s="135"/>
      <c r="NL1912" s="135"/>
      <c r="NM1912" s="135"/>
      <c r="NN1912" s="135"/>
      <c r="NO1912" s="135"/>
      <c r="NP1912" s="135"/>
      <c r="NQ1912" s="39"/>
      <c r="QS1912"/>
      <c r="QT1912"/>
      <c r="QU1912"/>
      <c r="QV1912"/>
      <c r="QW1912"/>
      <c r="QX1912"/>
      <c r="QY1912"/>
      <c r="QZ1912"/>
      <c r="RA1912"/>
      <c r="RB1912" s="39"/>
      <c r="RC1912" s="39"/>
      <c r="RD1912" s="39"/>
    </row>
    <row r="1913" spans="2:472" x14ac:dyDescent="0.2">
      <c r="B1913" s="426"/>
      <c r="C1913" s="427"/>
      <c r="V1913" s="63">
        <v>227</v>
      </c>
      <c r="W1913" s="54" t="s">
        <v>4024</v>
      </c>
      <c r="X1913" s="64">
        <v>182337</v>
      </c>
      <c r="Y1913" s="54" t="s">
        <v>3499</v>
      </c>
      <c r="Z1913" s="63" t="s">
        <v>412</v>
      </c>
      <c r="AA1913" s="54" t="s">
        <v>400</v>
      </c>
      <c r="AB1913" s="54" t="s">
        <v>400</v>
      </c>
      <c r="AC1913" s="54" t="s">
        <v>6670</v>
      </c>
      <c r="AD1913" s="64" t="s">
        <v>3886</v>
      </c>
      <c r="AE1913" s="64" t="s">
        <v>6628</v>
      </c>
      <c r="AF1913" s="63">
        <v>227</v>
      </c>
      <c r="AG1913" s="54" t="s">
        <v>4024</v>
      </c>
      <c r="AH1913" s="54" t="s">
        <v>4023</v>
      </c>
      <c r="AI1913" s="63" t="s">
        <v>4025</v>
      </c>
      <c r="AJ1913" s="64" t="s">
        <v>4026</v>
      </c>
      <c r="AK1913" s="569">
        <v>3514505</v>
      </c>
      <c r="AL1913" s="64" t="s">
        <v>400</v>
      </c>
      <c r="AM1913" s="64" t="s">
        <v>4029</v>
      </c>
      <c r="AN1913" s="570">
        <v>232093870</v>
      </c>
      <c r="AO1913" s="54"/>
      <c r="AP1913" s="54"/>
      <c r="AQ1913" s="54"/>
      <c r="AR1913" s="54"/>
      <c r="AS1913" s="54"/>
      <c r="AT1913" s="64" t="s">
        <v>6526</v>
      </c>
      <c r="AU1913" s="64"/>
      <c r="AV1913" s="54"/>
      <c r="AW1913" s="54"/>
      <c r="AX1913" s="54"/>
      <c r="AY1913" s="54"/>
      <c r="AZ1913" s="54"/>
      <c r="BA1913" s="54"/>
      <c r="BB1913" s="54"/>
      <c r="BC1913" s="54"/>
      <c r="BD1913" s="64">
        <v>182337</v>
      </c>
      <c r="BE1913" s="54" t="s">
        <v>3499</v>
      </c>
      <c r="BF1913" s="63" t="s">
        <v>412</v>
      </c>
      <c r="BG1913" s="54" t="s">
        <v>400</v>
      </c>
      <c r="BH1913" s="54" t="s">
        <v>400</v>
      </c>
      <c r="BI1913" s="54" t="s">
        <v>6670</v>
      </c>
      <c r="BJ1913" s="64" t="s">
        <v>3886</v>
      </c>
      <c r="BK1913" s="64" t="s">
        <v>6628</v>
      </c>
      <c r="BL1913" s="54"/>
      <c r="BM1913" s="54"/>
      <c r="BN1913" s="54"/>
      <c r="BO1913" s="39"/>
      <c r="BP1913" s="39"/>
      <c r="BQ1913" s="39"/>
      <c r="BR1913" s="39"/>
      <c r="BS1913" s="47"/>
      <c r="BT1913" s="39"/>
      <c r="BU1913" s="39"/>
      <c r="BV1913" s="39"/>
      <c r="BW1913" s="39"/>
      <c r="BX1913" s="39"/>
      <c r="BY1913" s="39"/>
      <c r="BZ1913" s="39"/>
      <c r="CA1913" s="39"/>
      <c r="CB1913" s="39"/>
      <c r="CC1913" s="47"/>
      <c r="CD1913" s="39"/>
      <c r="CE1913" s="39"/>
      <c r="CF1913" s="48"/>
      <c r="CG1913" s="48"/>
      <c r="CH1913" s="48"/>
      <c r="CI1913" s="48"/>
      <c r="CJ1913" s="48"/>
      <c r="CK1913" s="48"/>
      <c r="CL1913" s="48"/>
      <c r="CM1913" s="48"/>
      <c r="CN1913" s="48"/>
      <c r="CO1913" s="48"/>
      <c r="CP1913" s="48"/>
      <c r="CQ1913" s="48"/>
      <c r="CR1913" s="48"/>
      <c r="CS1913" s="48"/>
      <c r="CT1913" s="48"/>
      <c r="CU1913" s="48"/>
      <c r="CV1913" s="48"/>
      <c r="CW1913" s="48"/>
      <c r="CX1913" s="39"/>
      <c r="ML1913" s="135"/>
      <c r="MM1913" s="135"/>
      <c r="MN1913" s="135"/>
      <c r="MO1913" s="135"/>
      <c r="MP1913" s="135"/>
      <c r="MQ1913" s="135"/>
      <c r="MR1913" s="135"/>
      <c r="MS1913" s="135"/>
      <c r="MT1913" s="135"/>
      <c r="MU1913" s="135"/>
      <c r="MV1913" s="135"/>
      <c r="MW1913" s="135"/>
      <c r="MX1913" s="135"/>
      <c r="MY1913" s="135"/>
      <c r="MZ1913" s="135"/>
      <c r="NA1913" s="135"/>
      <c r="NB1913" s="135"/>
      <c r="NC1913" s="135"/>
      <c r="ND1913" s="135"/>
      <c r="NE1913" s="135"/>
      <c r="NF1913" s="135"/>
      <c r="NG1913" s="135"/>
      <c r="NH1913" s="135"/>
      <c r="NI1913" s="135"/>
      <c r="NJ1913" s="135"/>
      <c r="NK1913" s="135"/>
      <c r="NL1913" s="135"/>
      <c r="NM1913" s="135"/>
      <c r="NN1913" s="135"/>
      <c r="NO1913" s="135"/>
      <c r="NP1913" s="135"/>
      <c r="NQ1913" s="39"/>
      <c r="QS1913"/>
      <c r="QT1913"/>
      <c r="QU1913"/>
      <c r="QV1913"/>
      <c r="QW1913"/>
      <c r="QX1913"/>
      <c r="QY1913"/>
      <c r="QZ1913"/>
      <c r="RA1913"/>
      <c r="RB1913" s="39"/>
      <c r="RC1913" s="39"/>
      <c r="RD1913" s="39"/>
    </row>
    <row r="1914" spans="2:472" x14ac:dyDescent="0.2">
      <c r="B1914" s="426"/>
      <c r="C1914" s="427"/>
      <c r="V1914" s="63">
        <v>227</v>
      </c>
      <c r="W1914" s="54" t="s">
        <v>4024</v>
      </c>
      <c r="X1914" s="64">
        <v>182338</v>
      </c>
      <c r="Y1914" s="54" t="s">
        <v>3531</v>
      </c>
      <c r="Z1914" s="63" t="s">
        <v>412</v>
      </c>
      <c r="AA1914" s="54" t="s">
        <v>400</v>
      </c>
      <c r="AB1914" s="54" t="s">
        <v>400</v>
      </c>
      <c r="AC1914" s="54" t="s">
        <v>6671</v>
      </c>
      <c r="AD1914" s="64" t="s">
        <v>3886</v>
      </c>
      <c r="AE1914" s="64" t="s">
        <v>6628</v>
      </c>
      <c r="AF1914" s="63">
        <v>227</v>
      </c>
      <c r="AG1914" s="54" t="s">
        <v>4024</v>
      </c>
      <c r="AH1914" s="54" t="s">
        <v>4023</v>
      </c>
      <c r="AI1914" s="63" t="s">
        <v>4025</v>
      </c>
      <c r="AJ1914" s="64" t="s">
        <v>4026</v>
      </c>
      <c r="AK1914" s="569">
        <v>3514505</v>
      </c>
      <c r="AL1914" s="64" t="s">
        <v>400</v>
      </c>
      <c r="AM1914" s="64" t="s">
        <v>4029</v>
      </c>
      <c r="AN1914" s="570">
        <v>232093870</v>
      </c>
      <c r="AO1914" s="54"/>
      <c r="AP1914" s="54"/>
      <c r="AQ1914" s="54"/>
      <c r="AR1914" s="54"/>
      <c r="AS1914" s="54"/>
      <c r="AT1914" s="64" t="s">
        <v>6526</v>
      </c>
      <c r="AU1914" s="64"/>
      <c r="AV1914" s="54"/>
      <c r="AW1914" s="54"/>
      <c r="AX1914" s="54"/>
      <c r="AY1914" s="54"/>
      <c r="AZ1914" s="54"/>
      <c r="BA1914" s="54"/>
      <c r="BB1914" s="54"/>
      <c r="BC1914" s="54"/>
      <c r="BD1914" s="64">
        <v>182338</v>
      </c>
      <c r="BE1914" s="54" t="s">
        <v>3531</v>
      </c>
      <c r="BF1914" s="63" t="s">
        <v>412</v>
      </c>
      <c r="BG1914" s="54" t="s">
        <v>400</v>
      </c>
      <c r="BH1914" s="54" t="s">
        <v>400</v>
      </c>
      <c r="BI1914" s="54" t="s">
        <v>6671</v>
      </c>
      <c r="BJ1914" s="64" t="s">
        <v>3886</v>
      </c>
      <c r="BK1914" s="64" t="s">
        <v>6628</v>
      </c>
      <c r="BL1914" s="54"/>
      <c r="BM1914" s="54"/>
      <c r="BN1914" s="54"/>
      <c r="BO1914" s="39"/>
      <c r="BP1914" s="39"/>
      <c r="BQ1914" s="39"/>
      <c r="BR1914" s="39"/>
      <c r="BS1914" s="47"/>
      <c r="BT1914" s="39"/>
      <c r="BU1914" s="39"/>
      <c r="BV1914" s="39"/>
      <c r="BW1914" s="39"/>
      <c r="BX1914" s="39"/>
      <c r="BY1914" s="39"/>
      <c r="BZ1914" s="39"/>
      <c r="CA1914" s="39"/>
      <c r="CB1914" s="39"/>
      <c r="CC1914" s="47"/>
      <c r="CD1914" s="39"/>
      <c r="CE1914" s="39"/>
      <c r="CF1914" s="48"/>
      <c r="CG1914" s="48"/>
      <c r="CH1914" s="48"/>
      <c r="CI1914" s="48"/>
      <c r="CJ1914" s="48"/>
      <c r="CK1914" s="48"/>
      <c r="CL1914" s="48"/>
      <c r="CM1914" s="48"/>
      <c r="CN1914" s="48"/>
      <c r="CO1914" s="48"/>
      <c r="CP1914" s="48"/>
      <c r="CQ1914" s="48"/>
      <c r="CR1914" s="48"/>
      <c r="CS1914" s="48"/>
      <c r="CT1914" s="48"/>
      <c r="CU1914" s="48"/>
      <c r="CV1914" s="48"/>
      <c r="CW1914" s="48"/>
      <c r="CX1914" s="39"/>
      <c r="ML1914" s="135"/>
      <c r="MM1914" s="135"/>
      <c r="MN1914" s="135"/>
      <c r="MO1914" s="135"/>
      <c r="MP1914" s="135"/>
      <c r="MQ1914" s="135"/>
      <c r="MR1914" s="135"/>
      <c r="MS1914" s="135"/>
      <c r="MT1914" s="135"/>
      <c r="MU1914" s="135"/>
      <c r="MV1914" s="135"/>
      <c r="MW1914" s="135"/>
      <c r="MX1914" s="135"/>
      <c r="MY1914" s="135"/>
      <c r="MZ1914" s="135"/>
      <c r="NA1914" s="135"/>
      <c r="NB1914" s="135"/>
      <c r="NC1914" s="135"/>
      <c r="ND1914" s="135"/>
      <c r="NE1914" s="135"/>
      <c r="NF1914" s="135"/>
      <c r="NG1914" s="135"/>
      <c r="NH1914" s="135"/>
      <c r="NI1914" s="135"/>
      <c r="NJ1914" s="135"/>
      <c r="NK1914" s="135"/>
      <c r="NL1914" s="135"/>
      <c r="NM1914" s="135"/>
      <c r="NN1914" s="135"/>
      <c r="NO1914" s="135"/>
      <c r="NP1914" s="135"/>
      <c r="NQ1914" s="39"/>
      <c r="QS1914"/>
      <c r="QT1914"/>
      <c r="QU1914"/>
      <c r="QV1914"/>
      <c r="QW1914"/>
      <c r="QX1914"/>
      <c r="QY1914"/>
      <c r="QZ1914"/>
      <c r="RA1914"/>
      <c r="RB1914" s="39"/>
      <c r="RC1914" s="39"/>
      <c r="RD1914" s="39"/>
    </row>
    <row r="1915" spans="2:472" x14ac:dyDescent="0.2">
      <c r="B1915" s="426"/>
      <c r="C1915" s="427"/>
      <c r="V1915" s="63">
        <v>227</v>
      </c>
      <c r="W1915" s="54" t="s">
        <v>4024</v>
      </c>
      <c r="X1915" s="64">
        <v>182339</v>
      </c>
      <c r="Y1915" s="54" t="s">
        <v>3568</v>
      </c>
      <c r="Z1915" s="63" t="s">
        <v>412</v>
      </c>
      <c r="AA1915" s="54" t="s">
        <v>400</v>
      </c>
      <c r="AB1915" s="54" t="s">
        <v>400</v>
      </c>
      <c r="AC1915" s="54" t="s">
        <v>6672</v>
      </c>
      <c r="AD1915" s="64" t="s">
        <v>3886</v>
      </c>
      <c r="AE1915" s="64" t="s">
        <v>6628</v>
      </c>
      <c r="AF1915" s="63">
        <v>227</v>
      </c>
      <c r="AG1915" s="54" t="s">
        <v>4024</v>
      </c>
      <c r="AH1915" s="54" t="s">
        <v>4023</v>
      </c>
      <c r="AI1915" s="63" t="s">
        <v>4025</v>
      </c>
      <c r="AJ1915" s="64" t="s">
        <v>4026</v>
      </c>
      <c r="AK1915" s="569">
        <v>3514505</v>
      </c>
      <c r="AL1915" s="64" t="s">
        <v>400</v>
      </c>
      <c r="AM1915" s="64" t="s">
        <v>4029</v>
      </c>
      <c r="AN1915" s="570">
        <v>232093870</v>
      </c>
      <c r="AO1915" s="54"/>
      <c r="AP1915" s="54"/>
      <c r="AQ1915" s="54"/>
      <c r="AR1915" s="54"/>
      <c r="AS1915" s="54"/>
      <c r="AT1915" s="64" t="s">
        <v>6526</v>
      </c>
      <c r="AU1915" s="64"/>
      <c r="AV1915" s="54"/>
      <c r="AW1915" s="54"/>
      <c r="AX1915" s="54"/>
      <c r="AY1915" s="54"/>
      <c r="AZ1915" s="54"/>
      <c r="BA1915" s="54"/>
      <c r="BB1915" s="54"/>
      <c r="BC1915" s="54"/>
      <c r="BD1915" s="64">
        <v>182339</v>
      </c>
      <c r="BE1915" s="54" t="s">
        <v>3568</v>
      </c>
      <c r="BF1915" s="63" t="s">
        <v>412</v>
      </c>
      <c r="BG1915" s="54" t="s">
        <v>400</v>
      </c>
      <c r="BH1915" s="54" t="s">
        <v>400</v>
      </c>
      <c r="BI1915" s="54" t="s">
        <v>6672</v>
      </c>
      <c r="BJ1915" s="64" t="s">
        <v>3886</v>
      </c>
      <c r="BK1915" s="64" t="s">
        <v>6628</v>
      </c>
      <c r="BL1915" s="54"/>
      <c r="BM1915" s="54"/>
      <c r="BN1915" s="54"/>
      <c r="BO1915" s="39"/>
      <c r="BP1915" s="39"/>
      <c r="BQ1915" s="39"/>
      <c r="BR1915" s="39"/>
      <c r="BS1915" s="47"/>
      <c r="BT1915" s="39"/>
      <c r="BU1915" s="39"/>
      <c r="BV1915" s="39"/>
      <c r="BW1915" s="39"/>
      <c r="BX1915" s="39"/>
      <c r="BY1915" s="39"/>
      <c r="BZ1915" s="39"/>
      <c r="CA1915" s="39"/>
      <c r="CB1915" s="39"/>
      <c r="CC1915" s="47"/>
      <c r="CD1915" s="39"/>
      <c r="CE1915" s="39"/>
      <c r="CF1915" s="48"/>
      <c r="CG1915" s="48"/>
      <c r="CH1915" s="48"/>
      <c r="CI1915" s="48"/>
      <c r="CJ1915" s="48"/>
      <c r="CK1915" s="48"/>
      <c r="CL1915" s="48"/>
      <c r="CM1915" s="48"/>
      <c r="CN1915" s="48"/>
      <c r="CO1915" s="48"/>
      <c r="CP1915" s="48"/>
      <c r="CQ1915" s="48"/>
      <c r="CR1915" s="48"/>
      <c r="CS1915" s="48"/>
      <c r="CT1915" s="48"/>
      <c r="CU1915" s="48"/>
      <c r="CV1915" s="48"/>
      <c r="CW1915" s="48"/>
      <c r="CX1915" s="39"/>
      <c r="ML1915" s="135"/>
      <c r="MM1915" s="135"/>
      <c r="MN1915" s="135"/>
      <c r="MO1915" s="135"/>
      <c r="MP1915" s="135"/>
      <c r="MQ1915" s="135"/>
      <c r="MR1915" s="135"/>
      <c r="MS1915" s="135"/>
      <c r="MT1915" s="135"/>
      <c r="MU1915" s="135"/>
      <c r="MV1915" s="135"/>
      <c r="MW1915" s="135"/>
      <c r="MX1915" s="135"/>
      <c r="MY1915" s="135"/>
      <c r="MZ1915" s="135"/>
      <c r="NA1915" s="135"/>
      <c r="NB1915" s="135"/>
      <c r="NC1915" s="135"/>
      <c r="ND1915" s="135"/>
      <c r="NE1915" s="135"/>
      <c r="NF1915" s="135"/>
      <c r="NG1915" s="135"/>
      <c r="NH1915" s="135"/>
      <c r="NI1915" s="135"/>
      <c r="NJ1915" s="135"/>
      <c r="NK1915" s="135"/>
      <c r="NL1915" s="135"/>
      <c r="NM1915" s="135"/>
      <c r="NN1915" s="135"/>
      <c r="NO1915" s="135"/>
      <c r="NP1915" s="135"/>
      <c r="NQ1915" s="39"/>
      <c r="QS1915"/>
      <c r="QT1915"/>
      <c r="QU1915"/>
      <c r="QV1915"/>
      <c r="QW1915"/>
      <c r="QX1915"/>
      <c r="QY1915"/>
      <c r="QZ1915"/>
      <c r="RA1915"/>
      <c r="RB1915" s="39"/>
      <c r="RC1915" s="39"/>
      <c r="RD1915" s="39"/>
    </row>
    <row r="1916" spans="2:472" x14ac:dyDescent="0.2">
      <c r="B1916" s="426"/>
      <c r="C1916" s="427"/>
      <c r="V1916" s="63">
        <v>227</v>
      </c>
      <c r="W1916" s="54" t="s">
        <v>4024</v>
      </c>
      <c r="X1916" s="64">
        <v>182340</v>
      </c>
      <c r="Y1916" s="54" t="s">
        <v>3602</v>
      </c>
      <c r="Z1916" s="63" t="s">
        <v>412</v>
      </c>
      <c r="AA1916" s="54" t="s">
        <v>400</v>
      </c>
      <c r="AB1916" s="54" t="s">
        <v>400</v>
      </c>
      <c r="AC1916" s="54" t="s">
        <v>6673</v>
      </c>
      <c r="AD1916" s="64" t="s">
        <v>3886</v>
      </c>
      <c r="AE1916" s="64" t="s">
        <v>6628</v>
      </c>
      <c r="AF1916" s="63">
        <v>227</v>
      </c>
      <c r="AG1916" s="54" t="s">
        <v>4024</v>
      </c>
      <c r="AH1916" s="54" t="s">
        <v>4023</v>
      </c>
      <c r="AI1916" s="63" t="s">
        <v>4025</v>
      </c>
      <c r="AJ1916" s="64" t="s">
        <v>4026</v>
      </c>
      <c r="AK1916" s="569">
        <v>3514505</v>
      </c>
      <c r="AL1916" s="64" t="s">
        <v>400</v>
      </c>
      <c r="AM1916" s="64" t="s">
        <v>4029</v>
      </c>
      <c r="AN1916" s="570">
        <v>232093870</v>
      </c>
      <c r="AO1916" s="54"/>
      <c r="AP1916" s="54"/>
      <c r="AQ1916" s="54"/>
      <c r="AR1916" s="54"/>
      <c r="AS1916" s="54"/>
      <c r="AT1916" s="64" t="s">
        <v>6526</v>
      </c>
      <c r="AU1916" s="64"/>
      <c r="AV1916" s="54"/>
      <c r="AW1916" s="54"/>
      <c r="AX1916" s="54"/>
      <c r="AY1916" s="54"/>
      <c r="AZ1916" s="54"/>
      <c r="BA1916" s="54"/>
      <c r="BB1916" s="54"/>
      <c r="BC1916" s="54"/>
      <c r="BD1916" s="64">
        <v>182340</v>
      </c>
      <c r="BE1916" s="54" t="s">
        <v>3602</v>
      </c>
      <c r="BF1916" s="63" t="s">
        <v>412</v>
      </c>
      <c r="BG1916" s="54" t="s">
        <v>400</v>
      </c>
      <c r="BH1916" s="54" t="s">
        <v>400</v>
      </c>
      <c r="BI1916" s="54" t="s">
        <v>6673</v>
      </c>
      <c r="BJ1916" s="64" t="s">
        <v>3886</v>
      </c>
      <c r="BK1916" s="64" t="s">
        <v>6628</v>
      </c>
      <c r="BL1916" s="54"/>
      <c r="BM1916" s="54"/>
      <c r="BN1916" s="54"/>
      <c r="BO1916" s="39"/>
      <c r="BP1916" s="39"/>
      <c r="BQ1916" s="39"/>
      <c r="BR1916" s="39"/>
      <c r="BS1916" s="47"/>
      <c r="BT1916" s="39"/>
      <c r="BU1916" s="39"/>
      <c r="BV1916" s="39"/>
      <c r="BW1916" s="39"/>
      <c r="BX1916" s="39"/>
      <c r="BY1916" s="39"/>
      <c r="BZ1916" s="39"/>
      <c r="CA1916" s="39"/>
      <c r="CB1916" s="39"/>
      <c r="CC1916" s="47"/>
      <c r="CD1916" s="39"/>
      <c r="CE1916" s="39"/>
      <c r="CF1916" s="48"/>
      <c r="CG1916" s="48"/>
      <c r="CH1916" s="48"/>
      <c r="CI1916" s="48"/>
      <c r="CJ1916" s="48"/>
      <c r="CK1916" s="48"/>
      <c r="CL1916" s="48"/>
      <c r="CM1916" s="48"/>
      <c r="CN1916" s="48"/>
      <c r="CO1916" s="48"/>
      <c r="CP1916" s="48"/>
      <c r="CQ1916" s="48"/>
      <c r="CR1916" s="48"/>
      <c r="CS1916" s="48"/>
      <c r="CT1916" s="48"/>
      <c r="CU1916" s="48"/>
      <c r="CV1916" s="48"/>
      <c r="CW1916" s="48"/>
      <c r="CX1916" s="39"/>
      <c r="ML1916" s="135"/>
      <c r="MM1916" s="135"/>
      <c r="MN1916" s="135"/>
      <c r="MO1916" s="135"/>
      <c r="MP1916" s="135"/>
      <c r="MQ1916" s="135"/>
      <c r="MR1916" s="135"/>
      <c r="MS1916" s="135"/>
      <c r="MT1916" s="135"/>
      <c r="MU1916" s="135"/>
      <c r="MV1916" s="135"/>
      <c r="MW1916" s="135"/>
      <c r="MX1916" s="135"/>
      <c r="MY1916" s="135"/>
      <c r="MZ1916" s="135"/>
      <c r="NA1916" s="135"/>
      <c r="NB1916" s="135"/>
      <c r="NC1916" s="135"/>
      <c r="ND1916" s="135"/>
      <c r="NE1916" s="135"/>
      <c r="NF1916" s="135"/>
      <c r="NG1916" s="135"/>
      <c r="NH1916" s="135"/>
      <c r="NI1916" s="135"/>
      <c r="NJ1916" s="135"/>
      <c r="NK1916" s="135"/>
      <c r="NL1916" s="135"/>
      <c r="NM1916" s="135"/>
      <c r="NN1916" s="135"/>
      <c r="NO1916" s="135"/>
      <c r="NP1916" s="135"/>
      <c r="NQ1916" s="39"/>
      <c r="QS1916"/>
      <c r="QT1916"/>
      <c r="QU1916"/>
      <c r="QV1916"/>
      <c r="QW1916"/>
      <c r="QX1916"/>
      <c r="QY1916"/>
      <c r="QZ1916"/>
      <c r="RA1916"/>
      <c r="RB1916" s="39"/>
      <c r="RC1916" s="39"/>
      <c r="RD1916" s="39"/>
    </row>
    <row r="1917" spans="2:472" x14ac:dyDescent="0.2">
      <c r="B1917" s="426"/>
      <c r="C1917" s="427"/>
      <c r="V1917" s="63">
        <v>227</v>
      </c>
      <c r="W1917" s="54" t="s">
        <v>4024</v>
      </c>
      <c r="X1917" s="64">
        <v>182341</v>
      </c>
      <c r="Y1917" s="54" t="s">
        <v>3637</v>
      </c>
      <c r="Z1917" s="63" t="s">
        <v>412</v>
      </c>
      <c r="AA1917" s="54" t="s">
        <v>400</v>
      </c>
      <c r="AB1917" s="54" t="s">
        <v>400</v>
      </c>
      <c r="AC1917" s="54" t="s">
        <v>400</v>
      </c>
      <c r="AD1917" s="64" t="s">
        <v>3886</v>
      </c>
      <c r="AE1917" s="64" t="s">
        <v>6628</v>
      </c>
      <c r="AF1917" s="63">
        <v>227</v>
      </c>
      <c r="AG1917" s="54" t="s">
        <v>4024</v>
      </c>
      <c r="AH1917" s="54" t="s">
        <v>4023</v>
      </c>
      <c r="AI1917" s="63" t="s">
        <v>4025</v>
      </c>
      <c r="AJ1917" s="64" t="s">
        <v>4026</v>
      </c>
      <c r="AK1917" s="569">
        <v>3514505</v>
      </c>
      <c r="AL1917" s="64" t="s">
        <v>400</v>
      </c>
      <c r="AM1917" s="64" t="s">
        <v>4029</v>
      </c>
      <c r="AN1917" s="570">
        <v>232093870</v>
      </c>
      <c r="AO1917" s="54"/>
      <c r="AP1917" s="54"/>
      <c r="AQ1917" s="54"/>
      <c r="AR1917" s="54"/>
      <c r="AS1917" s="54"/>
      <c r="AT1917" s="64" t="s">
        <v>6526</v>
      </c>
      <c r="AU1917" s="64"/>
      <c r="AV1917" s="54"/>
      <c r="AW1917" s="54"/>
      <c r="AX1917" s="54"/>
      <c r="AY1917" s="54"/>
      <c r="AZ1917" s="54"/>
      <c r="BA1917" s="54"/>
      <c r="BB1917" s="54"/>
      <c r="BC1917" s="54"/>
      <c r="BD1917" s="64">
        <v>182341</v>
      </c>
      <c r="BE1917" s="54" t="s">
        <v>3637</v>
      </c>
      <c r="BF1917" s="63" t="s">
        <v>412</v>
      </c>
      <c r="BG1917" s="54" t="s">
        <v>400</v>
      </c>
      <c r="BH1917" s="54" t="s">
        <v>400</v>
      </c>
      <c r="BI1917" s="54" t="s">
        <v>400</v>
      </c>
      <c r="BJ1917" s="64" t="s">
        <v>3886</v>
      </c>
      <c r="BK1917" s="64" t="s">
        <v>6628</v>
      </c>
      <c r="BL1917" s="54"/>
      <c r="BM1917" s="54"/>
      <c r="BN1917" s="54"/>
      <c r="BO1917" s="39"/>
      <c r="BP1917" s="39"/>
      <c r="BQ1917" s="39"/>
      <c r="BR1917" s="39"/>
      <c r="BS1917" s="47"/>
      <c r="BT1917" s="39"/>
      <c r="BU1917" s="39"/>
      <c r="BV1917" s="39"/>
      <c r="BW1917" s="39"/>
      <c r="BX1917" s="39"/>
      <c r="BY1917" s="39"/>
      <c r="BZ1917" s="39"/>
      <c r="CA1917" s="39"/>
      <c r="CB1917" s="39"/>
      <c r="CC1917" s="47"/>
      <c r="CD1917" s="39"/>
      <c r="CE1917" s="39"/>
      <c r="CF1917" s="48"/>
      <c r="CG1917" s="48"/>
      <c r="CH1917" s="48"/>
      <c r="CI1917" s="48"/>
      <c r="CJ1917" s="48"/>
      <c r="CK1917" s="48"/>
      <c r="CL1917" s="48"/>
      <c r="CM1917" s="48"/>
      <c r="CN1917" s="48"/>
      <c r="CO1917" s="48"/>
      <c r="CP1917" s="48"/>
      <c r="CQ1917" s="48"/>
      <c r="CR1917" s="48"/>
      <c r="CS1917" s="48"/>
      <c r="CT1917" s="48"/>
      <c r="CU1917" s="48"/>
      <c r="CV1917" s="48"/>
      <c r="CW1917" s="48"/>
      <c r="CX1917" s="39"/>
      <c r="ML1917" s="135"/>
      <c r="MM1917" s="135"/>
      <c r="MN1917" s="135"/>
      <c r="MO1917" s="135"/>
      <c r="MP1917" s="135"/>
      <c r="MQ1917" s="135"/>
      <c r="MR1917" s="135"/>
      <c r="MS1917" s="135"/>
      <c r="MT1917" s="135"/>
      <c r="MU1917" s="135"/>
      <c r="MV1917" s="135"/>
      <c r="MW1917" s="135"/>
      <c r="MX1917" s="135"/>
      <c r="MY1917" s="135"/>
      <c r="MZ1917" s="135"/>
      <c r="NA1917" s="135"/>
      <c r="NB1917" s="135"/>
      <c r="NC1917" s="135"/>
      <c r="ND1917" s="135"/>
      <c r="NE1917" s="135"/>
      <c r="NF1917" s="135"/>
      <c r="NG1917" s="135"/>
      <c r="NH1917" s="135"/>
      <c r="NI1917" s="135"/>
      <c r="NJ1917" s="135"/>
      <c r="NK1917" s="135"/>
      <c r="NL1917" s="135"/>
      <c r="NM1917" s="135"/>
      <c r="NN1917" s="135"/>
      <c r="NO1917" s="135"/>
      <c r="NP1917" s="135"/>
      <c r="NQ1917" s="39"/>
      <c r="QS1917"/>
      <c r="QT1917"/>
      <c r="QU1917"/>
      <c r="QV1917"/>
      <c r="QW1917"/>
      <c r="QX1917"/>
      <c r="QY1917"/>
      <c r="QZ1917"/>
      <c r="RA1917"/>
      <c r="RB1917" s="39"/>
      <c r="RC1917" s="39"/>
      <c r="RD1917" s="39"/>
    </row>
    <row r="1918" spans="2:472" x14ac:dyDescent="0.2">
      <c r="B1918" s="426"/>
      <c r="C1918" s="427"/>
      <c r="V1918" s="63">
        <v>227</v>
      </c>
      <c r="W1918" s="54" t="s">
        <v>4024</v>
      </c>
      <c r="X1918" s="64">
        <v>182300</v>
      </c>
      <c r="Y1918" s="54" t="s">
        <v>6674</v>
      </c>
      <c r="Z1918" s="63" t="s">
        <v>412</v>
      </c>
      <c r="AA1918" s="54" t="s">
        <v>400</v>
      </c>
      <c r="AB1918" s="54" t="s">
        <v>400</v>
      </c>
      <c r="AC1918" s="54" t="s">
        <v>400</v>
      </c>
      <c r="AD1918" s="64" t="s">
        <v>3886</v>
      </c>
      <c r="AE1918" s="64" t="s">
        <v>6628</v>
      </c>
      <c r="AF1918" s="63">
        <v>227</v>
      </c>
      <c r="AG1918" s="54" t="s">
        <v>4024</v>
      </c>
      <c r="AH1918" s="54" t="s">
        <v>4023</v>
      </c>
      <c r="AI1918" s="63" t="s">
        <v>4025</v>
      </c>
      <c r="AJ1918" s="64" t="s">
        <v>4026</v>
      </c>
      <c r="AK1918" s="569">
        <v>3514505</v>
      </c>
      <c r="AL1918" s="64" t="s">
        <v>400</v>
      </c>
      <c r="AM1918" s="64" t="s">
        <v>4029</v>
      </c>
      <c r="AN1918" s="570">
        <v>232093870</v>
      </c>
      <c r="AO1918" s="54"/>
      <c r="AP1918" s="54"/>
      <c r="AQ1918" s="54"/>
      <c r="AR1918" s="54"/>
      <c r="AS1918" s="54"/>
      <c r="AT1918" s="64" t="s">
        <v>6526</v>
      </c>
      <c r="AU1918" s="64"/>
      <c r="AV1918" s="54"/>
      <c r="AW1918" s="54"/>
      <c r="AX1918" s="54"/>
      <c r="AY1918" s="54"/>
      <c r="AZ1918" s="54"/>
      <c r="BA1918" s="54"/>
      <c r="BB1918" s="54"/>
      <c r="BC1918" s="54"/>
      <c r="BD1918" s="64">
        <v>182300</v>
      </c>
      <c r="BE1918" s="54" t="s">
        <v>6674</v>
      </c>
      <c r="BF1918" s="63" t="s">
        <v>412</v>
      </c>
      <c r="BG1918" s="54" t="s">
        <v>400</v>
      </c>
      <c r="BH1918" s="54" t="s">
        <v>400</v>
      </c>
      <c r="BI1918" s="54" t="s">
        <v>400</v>
      </c>
      <c r="BJ1918" s="64" t="s">
        <v>3886</v>
      </c>
      <c r="BK1918" s="64" t="s">
        <v>6628</v>
      </c>
      <c r="BL1918" s="54"/>
      <c r="BM1918" s="54"/>
      <c r="BN1918" s="54"/>
      <c r="BO1918" s="39"/>
      <c r="BP1918" s="39"/>
      <c r="BQ1918" s="39"/>
      <c r="BR1918" s="39"/>
      <c r="BS1918" s="47"/>
      <c r="BT1918" s="39"/>
      <c r="BU1918" s="39"/>
      <c r="BV1918" s="39"/>
      <c r="BW1918" s="39"/>
      <c r="BX1918" s="39"/>
      <c r="BY1918" s="39"/>
      <c r="BZ1918" s="39"/>
      <c r="CA1918" s="39"/>
      <c r="CB1918" s="39"/>
      <c r="CC1918" s="47"/>
      <c r="CD1918" s="39"/>
      <c r="CE1918" s="39"/>
      <c r="CF1918" s="48"/>
      <c r="CG1918" s="48"/>
      <c r="CH1918" s="48"/>
      <c r="CI1918" s="48"/>
      <c r="CJ1918" s="48"/>
      <c r="CK1918" s="48"/>
      <c r="CL1918" s="48"/>
      <c r="CM1918" s="48"/>
      <c r="CN1918" s="48"/>
      <c r="CO1918" s="48"/>
      <c r="CP1918" s="48"/>
      <c r="CQ1918" s="48"/>
      <c r="CR1918" s="48"/>
      <c r="CS1918" s="48"/>
      <c r="CT1918" s="48"/>
      <c r="CU1918" s="48"/>
      <c r="CV1918" s="48"/>
      <c r="CW1918" s="48"/>
      <c r="CX1918" s="39"/>
      <c r="ML1918" s="135"/>
      <c r="MM1918" s="135"/>
      <c r="MN1918" s="135"/>
      <c r="MO1918" s="135"/>
      <c r="MP1918" s="135"/>
      <c r="MQ1918" s="135"/>
      <c r="MR1918" s="135"/>
      <c r="MS1918" s="135"/>
      <c r="MT1918" s="135"/>
      <c r="MU1918" s="135"/>
      <c r="MV1918" s="135"/>
      <c r="MW1918" s="135"/>
      <c r="MX1918" s="135"/>
      <c r="MY1918" s="135"/>
      <c r="MZ1918" s="135"/>
      <c r="NA1918" s="135"/>
      <c r="NB1918" s="135"/>
      <c r="NC1918" s="135"/>
      <c r="ND1918" s="135"/>
      <c r="NE1918" s="135"/>
      <c r="NF1918" s="135"/>
      <c r="NG1918" s="135"/>
      <c r="NH1918" s="135"/>
      <c r="NI1918" s="135"/>
      <c r="NJ1918" s="135"/>
      <c r="NK1918" s="135"/>
      <c r="NL1918" s="135"/>
      <c r="NM1918" s="135"/>
      <c r="NN1918" s="135"/>
      <c r="NO1918" s="135"/>
      <c r="NP1918" s="135"/>
      <c r="NQ1918" s="39"/>
      <c r="QS1918"/>
      <c r="QT1918"/>
      <c r="QU1918"/>
      <c r="QV1918"/>
      <c r="QW1918"/>
      <c r="QX1918"/>
      <c r="QY1918"/>
      <c r="QZ1918"/>
      <c r="RA1918"/>
      <c r="RB1918" s="39"/>
      <c r="RC1918" s="39"/>
      <c r="RD1918" s="39"/>
    </row>
    <row r="1919" spans="2:472" hidden="1" x14ac:dyDescent="0.2">
      <c r="B1919" s="426"/>
      <c r="C1919" s="427"/>
      <c r="V1919" s="63">
        <v>228</v>
      </c>
      <c r="W1919" s="54" t="s">
        <v>4038</v>
      </c>
      <c r="X1919" s="64">
        <v>90302</v>
      </c>
      <c r="Y1919" s="54" t="s">
        <v>818</v>
      </c>
      <c r="Z1919" s="63" t="s">
        <v>1341</v>
      </c>
      <c r="AA1919" s="54" t="s">
        <v>546</v>
      </c>
      <c r="AB1919" s="54" t="s">
        <v>391</v>
      </c>
      <c r="AC1919" s="54" t="s">
        <v>818</v>
      </c>
      <c r="AD1919" s="64" t="s">
        <v>3886</v>
      </c>
      <c r="AE1919" s="64" t="s">
        <v>6675</v>
      </c>
      <c r="AF1919" s="63">
        <v>228</v>
      </c>
      <c r="AG1919" s="54" t="s">
        <v>4038</v>
      </c>
      <c r="AH1919" s="54" t="s">
        <v>6676</v>
      </c>
      <c r="AI1919" s="63" t="s">
        <v>4039</v>
      </c>
      <c r="AJ1919" s="64" t="s">
        <v>4040</v>
      </c>
      <c r="AK1919" s="569">
        <v>6300705</v>
      </c>
      <c r="AL1919" s="64" t="s">
        <v>391</v>
      </c>
      <c r="AM1919" s="64" t="s">
        <v>4043</v>
      </c>
      <c r="AN1919" s="570">
        <v>271093900</v>
      </c>
      <c r="AO1919" s="54"/>
      <c r="AP1919" s="54"/>
      <c r="AQ1919" s="54"/>
      <c r="AR1919" s="54"/>
      <c r="AS1919" s="54"/>
      <c r="AT1919" s="64" t="s">
        <v>6526</v>
      </c>
      <c r="AU1919" s="64"/>
      <c r="AV1919" s="54"/>
      <c r="AW1919" s="54"/>
      <c r="AX1919" s="54"/>
      <c r="AY1919" s="54"/>
      <c r="AZ1919" s="54"/>
      <c r="BA1919" s="54"/>
      <c r="BB1919" s="54"/>
      <c r="BC1919" s="54"/>
      <c r="BD1919" s="64">
        <v>90302</v>
      </c>
      <c r="BE1919" s="54" t="s">
        <v>818</v>
      </c>
      <c r="BF1919" s="63" t="s">
        <v>1341</v>
      </c>
      <c r="BG1919" s="54" t="s">
        <v>546</v>
      </c>
      <c r="BH1919" s="54" t="s">
        <v>391</v>
      </c>
      <c r="BI1919" s="54" t="s">
        <v>818</v>
      </c>
      <c r="BJ1919" s="64" t="s">
        <v>3886</v>
      </c>
      <c r="BK1919" s="64" t="s">
        <v>6675</v>
      </c>
      <c r="BL1919" s="54"/>
      <c r="BM1919" s="54"/>
      <c r="BN1919" s="54"/>
      <c r="BO1919" s="39"/>
      <c r="BP1919" s="39"/>
      <c r="BQ1919" s="39"/>
      <c r="BR1919" s="39"/>
      <c r="BS1919" s="47"/>
      <c r="BT1919" s="39"/>
      <c r="BU1919" s="39"/>
      <c r="BV1919" s="39"/>
      <c r="BW1919" s="39"/>
      <c r="BX1919" s="39"/>
      <c r="BY1919" s="39"/>
      <c r="BZ1919" s="39"/>
      <c r="CA1919" s="39"/>
      <c r="CB1919" s="39"/>
      <c r="CC1919" s="47"/>
      <c r="CD1919" s="39"/>
      <c r="CE1919" s="39"/>
      <c r="CF1919" s="48"/>
      <c r="CG1919" s="48"/>
      <c r="CH1919" s="48"/>
      <c r="CI1919" s="48"/>
      <c r="CJ1919" s="48"/>
      <c r="CK1919" s="48"/>
      <c r="CL1919" s="48"/>
      <c r="CM1919" s="48"/>
      <c r="CN1919" s="48"/>
      <c r="CO1919" s="48"/>
      <c r="CP1919" s="48"/>
      <c r="CQ1919" s="48"/>
      <c r="CR1919" s="48"/>
      <c r="CS1919" s="48"/>
      <c r="CT1919" s="48"/>
      <c r="CU1919" s="48"/>
      <c r="CV1919" s="48"/>
      <c r="CW1919" s="48"/>
      <c r="CX1919" s="39"/>
      <c r="ML1919" s="135"/>
      <c r="MM1919" s="135"/>
      <c r="MN1919" s="135"/>
      <c r="MO1919" s="135"/>
      <c r="MP1919" s="135"/>
      <c r="MQ1919" s="135"/>
      <c r="MR1919" s="135"/>
      <c r="MS1919" s="135"/>
      <c r="MT1919" s="135"/>
      <c r="MU1919" s="135"/>
      <c r="MV1919" s="135"/>
      <c r="MW1919" s="135"/>
      <c r="MX1919" s="135"/>
      <c r="MY1919" s="135"/>
      <c r="MZ1919" s="135"/>
      <c r="NA1919" s="135"/>
      <c r="NB1919" s="135"/>
      <c r="NC1919" s="135"/>
      <c r="ND1919" s="135"/>
      <c r="NE1919" s="135"/>
      <c r="NF1919" s="135"/>
      <c r="NG1919" s="135"/>
      <c r="NH1919" s="135"/>
      <c r="NI1919" s="135"/>
      <c r="NJ1919" s="135"/>
      <c r="NK1919" s="135"/>
      <c r="NL1919" s="135"/>
      <c r="NM1919" s="135"/>
      <c r="NN1919" s="135"/>
      <c r="NO1919" s="135"/>
      <c r="NP1919" s="135"/>
      <c r="NQ1919" s="39"/>
      <c r="QS1919"/>
      <c r="QT1919"/>
      <c r="QU1919"/>
      <c r="QV1919"/>
      <c r="QW1919"/>
      <c r="QX1919"/>
      <c r="QY1919"/>
      <c r="QZ1919"/>
      <c r="RA1919"/>
      <c r="RB1919" s="39"/>
      <c r="RC1919" s="39"/>
      <c r="RD1919" s="39"/>
    </row>
    <row r="1920" spans="2:472" hidden="1" x14ac:dyDescent="0.2">
      <c r="B1920" s="426"/>
      <c r="C1920" s="427"/>
      <c r="V1920" s="63">
        <v>228</v>
      </c>
      <c r="W1920" s="54" t="s">
        <v>4038</v>
      </c>
      <c r="X1920" s="64">
        <v>90304</v>
      </c>
      <c r="Y1920" s="54" t="s">
        <v>1139</v>
      </c>
      <c r="Z1920" s="63" t="s">
        <v>1341</v>
      </c>
      <c r="AA1920" s="54" t="s">
        <v>546</v>
      </c>
      <c r="AB1920" s="54" t="s">
        <v>391</v>
      </c>
      <c r="AC1920" s="54" t="s">
        <v>1139</v>
      </c>
      <c r="AD1920" s="64" t="s">
        <v>3886</v>
      </c>
      <c r="AE1920" s="64" t="s">
        <v>6675</v>
      </c>
      <c r="AF1920" s="63">
        <v>228</v>
      </c>
      <c r="AG1920" s="54" t="s">
        <v>4038</v>
      </c>
      <c r="AH1920" s="54" t="s">
        <v>6677</v>
      </c>
      <c r="AI1920" s="63" t="s">
        <v>4039</v>
      </c>
      <c r="AJ1920" s="64" t="s">
        <v>4040</v>
      </c>
      <c r="AK1920" s="569">
        <v>6300705</v>
      </c>
      <c r="AL1920" s="64" t="s">
        <v>391</v>
      </c>
      <c r="AM1920" s="64" t="s">
        <v>4043</v>
      </c>
      <c r="AN1920" s="570">
        <v>271093900</v>
      </c>
      <c r="AO1920" s="54"/>
      <c r="AP1920" s="54"/>
      <c r="AQ1920" s="54"/>
      <c r="AR1920" s="54"/>
      <c r="AS1920" s="54"/>
      <c r="AT1920" s="64" t="s">
        <v>6526</v>
      </c>
      <c r="AU1920" s="64"/>
      <c r="AV1920" s="54"/>
      <c r="AW1920" s="54"/>
      <c r="AX1920" s="54"/>
      <c r="AY1920" s="54"/>
      <c r="AZ1920" s="54"/>
      <c r="BA1920" s="54"/>
      <c r="BB1920" s="54"/>
      <c r="BC1920" s="54"/>
      <c r="BD1920" s="64">
        <v>90304</v>
      </c>
      <c r="BE1920" s="54" t="s">
        <v>1139</v>
      </c>
      <c r="BF1920" s="63" t="s">
        <v>1341</v>
      </c>
      <c r="BG1920" s="54" t="s">
        <v>546</v>
      </c>
      <c r="BH1920" s="54" t="s">
        <v>391</v>
      </c>
      <c r="BI1920" s="54" t="s">
        <v>1139</v>
      </c>
      <c r="BJ1920" s="64" t="s">
        <v>3886</v>
      </c>
      <c r="BK1920" s="64" t="s">
        <v>6675</v>
      </c>
      <c r="BL1920" s="54"/>
      <c r="BM1920" s="54"/>
      <c r="BN1920" s="54"/>
      <c r="BO1920" s="39"/>
      <c r="BP1920" s="39"/>
      <c r="BQ1920" s="39"/>
      <c r="BR1920" s="39"/>
      <c r="BS1920" s="47"/>
      <c r="BT1920" s="39"/>
      <c r="BU1920" s="39"/>
      <c r="BV1920" s="39"/>
      <c r="BW1920" s="39"/>
      <c r="BX1920" s="39"/>
      <c r="BY1920" s="39"/>
      <c r="BZ1920" s="39"/>
      <c r="CA1920" s="39"/>
      <c r="CB1920" s="39"/>
      <c r="CC1920" s="47"/>
      <c r="CD1920" s="39"/>
      <c r="CE1920" s="39"/>
      <c r="CF1920" s="48"/>
      <c r="CG1920" s="48"/>
      <c r="CH1920" s="48"/>
      <c r="CI1920" s="48"/>
      <c r="CJ1920" s="48"/>
      <c r="CK1920" s="48"/>
      <c r="CL1920" s="48"/>
      <c r="CM1920" s="48"/>
      <c r="CN1920" s="48"/>
      <c r="CO1920" s="48"/>
      <c r="CP1920" s="48"/>
      <c r="CQ1920" s="48"/>
      <c r="CR1920" s="48"/>
      <c r="CS1920" s="48"/>
      <c r="CT1920" s="48"/>
      <c r="CU1920" s="48"/>
      <c r="CV1920" s="48"/>
      <c r="CW1920" s="48"/>
      <c r="CX1920" s="39"/>
      <c r="ML1920" s="135"/>
      <c r="MM1920" s="135"/>
      <c r="MN1920" s="135"/>
      <c r="MO1920" s="135"/>
      <c r="MP1920" s="135"/>
      <c r="MQ1920" s="135"/>
      <c r="MR1920" s="135"/>
      <c r="MS1920" s="135"/>
      <c r="MT1920" s="135"/>
      <c r="MU1920" s="135"/>
      <c r="MV1920" s="135"/>
      <c r="MW1920" s="135"/>
      <c r="MX1920" s="135"/>
      <c r="MY1920" s="135"/>
      <c r="MZ1920" s="135"/>
      <c r="NA1920" s="135"/>
      <c r="NB1920" s="135"/>
      <c r="NC1920" s="135"/>
      <c r="ND1920" s="135"/>
      <c r="NE1920" s="135"/>
      <c r="NF1920" s="135"/>
      <c r="NG1920" s="135"/>
      <c r="NH1920" s="135"/>
      <c r="NI1920" s="135"/>
      <c r="NJ1920" s="135"/>
      <c r="NK1920" s="135"/>
      <c r="NL1920" s="135"/>
      <c r="NM1920" s="135"/>
      <c r="NN1920" s="135"/>
      <c r="NO1920" s="135"/>
      <c r="NP1920" s="135"/>
      <c r="NQ1920" s="39"/>
      <c r="QS1920"/>
      <c r="QT1920"/>
      <c r="QU1920"/>
      <c r="QV1920"/>
      <c r="QW1920"/>
      <c r="QX1920"/>
      <c r="QY1920"/>
      <c r="QZ1920"/>
      <c r="RA1920"/>
      <c r="RB1920" s="39"/>
      <c r="RC1920" s="39"/>
      <c r="RD1920" s="39"/>
    </row>
    <row r="1921" spans="2:472" hidden="1" x14ac:dyDescent="0.2">
      <c r="B1921" s="426"/>
      <c r="C1921" s="427"/>
      <c r="V1921" s="63">
        <v>228</v>
      </c>
      <c r="W1921" s="54" t="s">
        <v>4038</v>
      </c>
      <c r="X1921" s="64">
        <v>90322</v>
      </c>
      <c r="Y1921" s="54" t="s">
        <v>2957</v>
      </c>
      <c r="Z1921" s="63" t="s">
        <v>1341</v>
      </c>
      <c r="AA1921" s="54" t="s">
        <v>546</v>
      </c>
      <c r="AB1921" s="54" t="s">
        <v>391</v>
      </c>
      <c r="AC1921" s="54" t="s">
        <v>2957</v>
      </c>
      <c r="AD1921" s="64" t="s">
        <v>3886</v>
      </c>
      <c r="AE1921" s="64" t="s">
        <v>6675</v>
      </c>
      <c r="AF1921" s="63">
        <v>228</v>
      </c>
      <c r="AG1921" s="54" t="s">
        <v>4038</v>
      </c>
      <c r="AH1921" s="54" t="s">
        <v>6677</v>
      </c>
      <c r="AI1921" s="63" t="s">
        <v>4039</v>
      </c>
      <c r="AJ1921" s="64" t="s">
        <v>4040</v>
      </c>
      <c r="AK1921" s="569">
        <v>6300705</v>
      </c>
      <c r="AL1921" s="64" t="s">
        <v>391</v>
      </c>
      <c r="AM1921" s="64" t="s">
        <v>4043</v>
      </c>
      <c r="AN1921" s="570">
        <v>271093900</v>
      </c>
      <c r="AO1921" s="54"/>
      <c r="AP1921" s="54"/>
      <c r="AQ1921" s="54"/>
      <c r="AR1921" s="54"/>
      <c r="AS1921" s="54"/>
      <c r="AT1921" s="64" t="s">
        <v>6526</v>
      </c>
      <c r="AU1921" s="64"/>
      <c r="AV1921" s="54"/>
      <c r="AW1921" s="54"/>
      <c r="AX1921" s="54"/>
      <c r="AY1921" s="54"/>
      <c r="AZ1921" s="54"/>
      <c r="BA1921" s="54"/>
      <c r="BB1921" s="54"/>
      <c r="BC1921" s="54"/>
      <c r="BD1921" s="64">
        <v>90322</v>
      </c>
      <c r="BE1921" s="54" t="s">
        <v>2957</v>
      </c>
      <c r="BF1921" s="63" t="s">
        <v>1341</v>
      </c>
      <c r="BG1921" s="54" t="s">
        <v>546</v>
      </c>
      <c r="BH1921" s="54" t="s">
        <v>391</v>
      </c>
      <c r="BI1921" s="54" t="s">
        <v>2957</v>
      </c>
      <c r="BJ1921" s="64" t="s">
        <v>3886</v>
      </c>
      <c r="BK1921" s="64" t="s">
        <v>6675</v>
      </c>
      <c r="BL1921" s="54"/>
      <c r="BM1921" s="54"/>
      <c r="BN1921" s="54"/>
      <c r="BO1921" s="39"/>
      <c r="BP1921" s="39"/>
      <c r="BQ1921" s="39"/>
      <c r="BR1921" s="39"/>
      <c r="BS1921" s="47"/>
      <c r="BT1921" s="39"/>
      <c r="BU1921" s="39"/>
      <c r="BV1921" s="39"/>
      <c r="BW1921" s="39"/>
      <c r="BX1921" s="39"/>
      <c r="BY1921" s="39"/>
      <c r="BZ1921" s="39"/>
      <c r="CA1921" s="39"/>
      <c r="CB1921" s="39"/>
      <c r="CC1921" s="47"/>
      <c r="CD1921" s="39"/>
      <c r="CE1921" s="39"/>
      <c r="CF1921" s="48"/>
      <c r="CG1921" s="48"/>
      <c r="CH1921" s="48"/>
      <c r="CI1921" s="48"/>
      <c r="CJ1921" s="48"/>
      <c r="CK1921" s="48"/>
      <c r="CL1921" s="48"/>
      <c r="CM1921" s="48"/>
      <c r="CN1921" s="48"/>
      <c r="CO1921" s="48"/>
      <c r="CP1921" s="48"/>
      <c r="CQ1921" s="48"/>
      <c r="CR1921" s="48"/>
      <c r="CS1921" s="48"/>
      <c r="CT1921" s="48"/>
      <c r="CU1921" s="48"/>
      <c r="CV1921" s="48"/>
      <c r="CW1921" s="48"/>
      <c r="CX1921" s="39"/>
      <c r="ML1921" s="135"/>
      <c r="MM1921" s="135"/>
      <c r="MN1921" s="135"/>
      <c r="MO1921" s="135"/>
      <c r="MP1921" s="135"/>
      <c r="MQ1921" s="135"/>
      <c r="MR1921" s="135"/>
      <c r="MS1921" s="135"/>
      <c r="MT1921" s="135"/>
      <c r="MU1921" s="135"/>
      <c r="MV1921" s="135"/>
      <c r="MW1921" s="135"/>
      <c r="MX1921" s="135"/>
      <c r="MY1921" s="135"/>
      <c r="MZ1921" s="135"/>
      <c r="NA1921" s="135"/>
      <c r="NB1921" s="135"/>
      <c r="NC1921" s="135"/>
      <c r="ND1921" s="135"/>
      <c r="NE1921" s="135"/>
      <c r="NF1921" s="135"/>
      <c r="NG1921" s="135"/>
      <c r="NH1921" s="135"/>
      <c r="NI1921" s="135"/>
      <c r="NJ1921" s="135"/>
      <c r="NK1921" s="135"/>
      <c r="NL1921" s="135"/>
      <c r="NM1921" s="135"/>
      <c r="NN1921" s="135"/>
      <c r="NO1921" s="135"/>
      <c r="NP1921" s="135"/>
      <c r="NQ1921" s="39"/>
      <c r="QS1921"/>
      <c r="QT1921"/>
      <c r="QU1921"/>
      <c r="QV1921"/>
      <c r="QW1921"/>
      <c r="QX1921"/>
      <c r="QY1921"/>
      <c r="QZ1921"/>
      <c r="RA1921"/>
      <c r="RB1921" s="39"/>
      <c r="RC1921" s="39"/>
      <c r="RD1921" s="39"/>
    </row>
    <row r="1922" spans="2:472" hidden="1" x14ac:dyDescent="0.2">
      <c r="B1922" s="426"/>
      <c r="C1922" s="427"/>
      <c r="V1922" s="63">
        <v>228</v>
      </c>
      <c r="W1922" s="54" t="s">
        <v>4038</v>
      </c>
      <c r="X1922" s="64">
        <v>90300</v>
      </c>
      <c r="Y1922" s="54" t="s">
        <v>6678</v>
      </c>
      <c r="Z1922" s="63" t="s">
        <v>1341</v>
      </c>
      <c r="AA1922" s="54" t="s">
        <v>546</v>
      </c>
      <c r="AB1922" s="54" t="s">
        <v>391</v>
      </c>
      <c r="AC1922" s="54" t="s">
        <v>6679</v>
      </c>
      <c r="AD1922" s="64" t="s">
        <v>3886</v>
      </c>
      <c r="AE1922" s="64" t="s">
        <v>6675</v>
      </c>
      <c r="AF1922" s="63">
        <v>228</v>
      </c>
      <c r="AG1922" s="54" t="s">
        <v>4038</v>
      </c>
      <c r="AH1922" s="54" t="s">
        <v>6677</v>
      </c>
      <c r="AI1922" s="63" t="s">
        <v>4039</v>
      </c>
      <c r="AJ1922" s="64" t="s">
        <v>4040</v>
      </c>
      <c r="AK1922" s="569">
        <v>6300705</v>
      </c>
      <c r="AL1922" s="64" t="s">
        <v>391</v>
      </c>
      <c r="AM1922" s="64" t="s">
        <v>4043</v>
      </c>
      <c r="AN1922" s="570">
        <v>271093900</v>
      </c>
      <c r="AO1922" s="54"/>
      <c r="AP1922" s="54"/>
      <c r="AQ1922" s="54"/>
      <c r="AR1922" s="54"/>
      <c r="AS1922" s="54"/>
      <c r="AT1922" s="64" t="s">
        <v>6526</v>
      </c>
      <c r="AU1922" s="64"/>
      <c r="AV1922" s="54"/>
      <c r="AW1922" s="54"/>
      <c r="AX1922" s="54"/>
      <c r="AY1922" s="54"/>
      <c r="AZ1922" s="54"/>
      <c r="BA1922" s="54"/>
      <c r="BB1922" s="54"/>
      <c r="BC1922" s="54"/>
      <c r="BD1922" s="64">
        <v>90300</v>
      </c>
      <c r="BE1922" s="54" t="s">
        <v>6678</v>
      </c>
      <c r="BF1922" s="63" t="s">
        <v>1341</v>
      </c>
      <c r="BG1922" s="54" t="s">
        <v>546</v>
      </c>
      <c r="BH1922" s="54" t="s">
        <v>391</v>
      </c>
      <c r="BI1922" s="54" t="s">
        <v>6679</v>
      </c>
      <c r="BJ1922" s="64" t="s">
        <v>3886</v>
      </c>
      <c r="BK1922" s="64" t="s">
        <v>6675</v>
      </c>
      <c r="BL1922" s="54"/>
      <c r="BM1922" s="54"/>
      <c r="BN1922" s="54"/>
      <c r="BO1922" s="39"/>
      <c r="BP1922" s="39"/>
      <c r="BQ1922" s="39"/>
      <c r="BR1922" s="39"/>
      <c r="BS1922" s="47"/>
      <c r="BT1922" s="39"/>
      <c r="BU1922" s="39"/>
      <c r="BV1922" s="39"/>
      <c r="BW1922" s="39"/>
      <c r="BX1922" s="39"/>
      <c r="BY1922" s="39"/>
      <c r="BZ1922" s="39"/>
      <c r="CA1922" s="39"/>
      <c r="CB1922" s="39"/>
      <c r="CC1922" s="47"/>
      <c r="CD1922" s="39"/>
      <c r="CE1922" s="39"/>
      <c r="CF1922" s="48"/>
      <c r="CG1922" s="48"/>
      <c r="CH1922" s="48"/>
      <c r="CI1922" s="48"/>
      <c r="CJ1922" s="48"/>
      <c r="CK1922" s="48"/>
      <c r="CL1922" s="48"/>
      <c r="CM1922" s="48"/>
      <c r="CN1922" s="48"/>
      <c r="CO1922" s="48"/>
      <c r="CP1922" s="48"/>
      <c r="CQ1922" s="48"/>
      <c r="CR1922" s="48"/>
      <c r="CS1922" s="48"/>
      <c r="CT1922" s="48"/>
      <c r="CU1922" s="48"/>
      <c r="CV1922" s="48"/>
      <c r="CW1922" s="48"/>
      <c r="CX1922" s="39"/>
      <c r="ML1922" s="135"/>
      <c r="MM1922" s="135"/>
      <c r="MN1922" s="135"/>
      <c r="MO1922" s="135"/>
      <c r="MP1922" s="135"/>
      <c r="MQ1922" s="135"/>
      <c r="MR1922" s="135"/>
      <c r="MS1922" s="135"/>
      <c r="MT1922" s="135"/>
      <c r="MU1922" s="135"/>
      <c r="MV1922" s="135"/>
      <c r="MW1922" s="135"/>
      <c r="MX1922" s="135"/>
      <c r="MY1922" s="135"/>
      <c r="MZ1922" s="135"/>
      <c r="NA1922" s="135"/>
      <c r="NB1922" s="135"/>
      <c r="NC1922" s="135"/>
      <c r="ND1922" s="135"/>
      <c r="NE1922" s="135"/>
      <c r="NF1922" s="135"/>
      <c r="NG1922" s="135"/>
      <c r="NH1922" s="135"/>
      <c r="NI1922" s="135"/>
      <c r="NJ1922" s="135"/>
      <c r="NK1922" s="135"/>
      <c r="NL1922" s="135"/>
      <c r="NM1922" s="135"/>
      <c r="NN1922" s="135"/>
      <c r="NO1922" s="135"/>
      <c r="NP1922" s="135"/>
      <c r="NQ1922" s="39"/>
      <c r="QS1922"/>
      <c r="QT1922"/>
      <c r="QU1922"/>
      <c r="QV1922"/>
      <c r="QW1922"/>
      <c r="QX1922"/>
      <c r="QY1922"/>
      <c r="QZ1922"/>
      <c r="RA1922"/>
      <c r="RB1922" s="39"/>
      <c r="RC1922" s="39"/>
      <c r="RD1922" s="39"/>
    </row>
    <row r="1923" spans="2:472" hidden="1" x14ac:dyDescent="0.2">
      <c r="B1923" s="426"/>
      <c r="C1923" s="427"/>
      <c r="V1923" s="63">
        <v>228</v>
      </c>
      <c r="W1923" s="54" t="s">
        <v>4038</v>
      </c>
      <c r="X1923" s="64">
        <v>90306</v>
      </c>
      <c r="Y1923" s="54" t="s">
        <v>1442</v>
      </c>
      <c r="Z1923" s="63" t="s">
        <v>1341</v>
      </c>
      <c r="AA1923" s="54" t="s">
        <v>546</v>
      </c>
      <c r="AB1923" s="54" t="s">
        <v>391</v>
      </c>
      <c r="AC1923" s="54" t="s">
        <v>1442</v>
      </c>
      <c r="AD1923" s="64" t="s">
        <v>3886</v>
      </c>
      <c r="AE1923" s="64" t="s">
        <v>6675</v>
      </c>
      <c r="AF1923" s="63">
        <v>228</v>
      </c>
      <c r="AG1923" s="54" t="s">
        <v>4038</v>
      </c>
      <c r="AH1923" s="54" t="s">
        <v>6677</v>
      </c>
      <c r="AI1923" s="63" t="s">
        <v>4039</v>
      </c>
      <c r="AJ1923" s="64" t="s">
        <v>4040</v>
      </c>
      <c r="AK1923" s="569">
        <v>6300705</v>
      </c>
      <c r="AL1923" s="64" t="s">
        <v>391</v>
      </c>
      <c r="AM1923" s="64" t="s">
        <v>4043</v>
      </c>
      <c r="AN1923" s="570">
        <v>271093900</v>
      </c>
      <c r="AO1923" s="54"/>
      <c r="AP1923" s="54"/>
      <c r="AQ1923" s="54"/>
      <c r="AR1923" s="54"/>
      <c r="AS1923" s="54"/>
      <c r="AT1923" s="64" t="s">
        <v>6526</v>
      </c>
      <c r="AU1923" s="64"/>
      <c r="AV1923" s="54"/>
      <c r="AW1923" s="54"/>
      <c r="AX1923" s="54"/>
      <c r="AY1923" s="54"/>
      <c r="AZ1923" s="54"/>
      <c r="BA1923" s="54"/>
      <c r="BB1923" s="54"/>
      <c r="BC1923" s="54"/>
      <c r="BD1923" s="64">
        <v>90306</v>
      </c>
      <c r="BE1923" s="54" t="s">
        <v>1442</v>
      </c>
      <c r="BF1923" s="63" t="s">
        <v>1341</v>
      </c>
      <c r="BG1923" s="54" t="s">
        <v>546</v>
      </c>
      <c r="BH1923" s="54" t="s">
        <v>391</v>
      </c>
      <c r="BI1923" s="54" t="s">
        <v>1442</v>
      </c>
      <c r="BJ1923" s="64" t="s">
        <v>3886</v>
      </c>
      <c r="BK1923" s="64" t="s">
        <v>6675</v>
      </c>
      <c r="BL1923" s="54"/>
      <c r="BM1923" s="54"/>
      <c r="BN1923" s="54"/>
      <c r="BO1923" s="39"/>
      <c r="BP1923" s="39"/>
      <c r="BQ1923" s="39"/>
      <c r="BR1923" s="39"/>
      <c r="BS1923" s="47"/>
      <c r="BT1923" s="39"/>
      <c r="BU1923" s="39"/>
      <c r="BV1923" s="39"/>
      <c r="BW1923" s="39"/>
      <c r="BX1923" s="39"/>
      <c r="BY1923" s="39"/>
      <c r="BZ1923" s="39"/>
      <c r="CA1923" s="39"/>
      <c r="CB1923" s="39"/>
      <c r="CC1923" s="47"/>
      <c r="CD1923" s="39"/>
      <c r="CE1923" s="39"/>
      <c r="CF1923" s="48"/>
      <c r="CG1923" s="48"/>
      <c r="CH1923" s="48"/>
      <c r="CI1923" s="48"/>
      <c r="CJ1923" s="48"/>
      <c r="CK1923" s="48"/>
      <c r="CL1923" s="48"/>
      <c r="CM1923" s="48"/>
      <c r="CN1923" s="48"/>
      <c r="CO1923" s="48"/>
      <c r="CP1923" s="48"/>
      <c r="CQ1923" s="48"/>
      <c r="CR1923" s="48"/>
      <c r="CS1923" s="48"/>
      <c r="CT1923" s="48"/>
      <c r="CU1923" s="48"/>
      <c r="CV1923" s="48"/>
      <c r="CW1923" s="48"/>
      <c r="CX1923" s="39"/>
      <c r="ML1923" s="135"/>
      <c r="MM1923" s="135"/>
      <c r="MN1923" s="135"/>
      <c r="MO1923" s="135"/>
      <c r="MP1923" s="135"/>
      <c r="MQ1923" s="135"/>
      <c r="MR1923" s="135"/>
      <c r="MS1923" s="135"/>
      <c r="MT1923" s="135"/>
      <c r="MU1923" s="135"/>
      <c r="MV1923" s="135"/>
      <c r="MW1923" s="135"/>
      <c r="MX1923" s="135"/>
      <c r="MY1923" s="135"/>
      <c r="MZ1923" s="135"/>
      <c r="NA1923" s="135"/>
      <c r="NB1923" s="135"/>
      <c r="NC1923" s="135"/>
      <c r="ND1923" s="135"/>
      <c r="NE1923" s="135"/>
      <c r="NF1923" s="135"/>
      <c r="NG1923" s="135"/>
      <c r="NH1923" s="135"/>
      <c r="NI1923" s="135"/>
      <c r="NJ1923" s="135"/>
      <c r="NK1923" s="135"/>
      <c r="NL1923" s="135"/>
      <c r="NM1923" s="135"/>
      <c r="NN1923" s="135"/>
      <c r="NO1923" s="135"/>
      <c r="NP1923" s="135"/>
      <c r="NQ1923" s="39"/>
      <c r="QS1923"/>
      <c r="QT1923"/>
      <c r="QU1923"/>
      <c r="QV1923"/>
      <c r="QW1923"/>
      <c r="QX1923"/>
      <c r="QY1923"/>
      <c r="QZ1923"/>
      <c r="RA1923"/>
      <c r="RB1923" s="39"/>
      <c r="RC1923" s="39"/>
      <c r="RD1923" s="39"/>
    </row>
    <row r="1924" spans="2:472" hidden="1" x14ac:dyDescent="0.2">
      <c r="B1924" s="426"/>
      <c r="C1924" s="427"/>
      <c r="V1924" s="63">
        <v>228</v>
      </c>
      <c r="W1924" s="54" t="s">
        <v>4038</v>
      </c>
      <c r="X1924" s="64">
        <v>90307</v>
      </c>
      <c r="Y1924" s="54" t="s">
        <v>1726</v>
      </c>
      <c r="Z1924" s="63" t="s">
        <v>1341</v>
      </c>
      <c r="AA1924" s="54" t="s">
        <v>546</v>
      </c>
      <c r="AB1924" s="54" t="s">
        <v>391</v>
      </c>
      <c r="AC1924" s="54" t="s">
        <v>1726</v>
      </c>
      <c r="AD1924" s="64" t="s">
        <v>3886</v>
      </c>
      <c r="AE1924" s="64" t="s">
        <v>6675</v>
      </c>
      <c r="AF1924" s="63">
        <v>228</v>
      </c>
      <c r="AG1924" s="54" t="s">
        <v>4038</v>
      </c>
      <c r="AH1924" s="54" t="s">
        <v>6677</v>
      </c>
      <c r="AI1924" s="63" t="s">
        <v>4039</v>
      </c>
      <c r="AJ1924" s="64" t="s">
        <v>4040</v>
      </c>
      <c r="AK1924" s="569">
        <v>6300705</v>
      </c>
      <c r="AL1924" s="64" t="s">
        <v>391</v>
      </c>
      <c r="AM1924" s="64" t="s">
        <v>4043</v>
      </c>
      <c r="AN1924" s="570">
        <v>271093900</v>
      </c>
      <c r="AO1924" s="54"/>
      <c r="AP1924" s="54"/>
      <c r="AQ1924" s="54"/>
      <c r="AR1924" s="54"/>
      <c r="AS1924" s="54"/>
      <c r="AT1924" s="64" t="s">
        <v>6526</v>
      </c>
      <c r="AU1924" s="64"/>
      <c r="AV1924" s="54"/>
      <c r="AW1924" s="54"/>
      <c r="AX1924" s="54"/>
      <c r="AY1924" s="54"/>
      <c r="AZ1924" s="54"/>
      <c r="BA1924" s="54"/>
      <c r="BB1924" s="54"/>
      <c r="BC1924" s="54"/>
      <c r="BD1924" s="64">
        <v>90307</v>
      </c>
      <c r="BE1924" s="54" t="s">
        <v>1726</v>
      </c>
      <c r="BF1924" s="63" t="s">
        <v>1341</v>
      </c>
      <c r="BG1924" s="54" t="s">
        <v>546</v>
      </c>
      <c r="BH1924" s="54" t="s">
        <v>391</v>
      </c>
      <c r="BI1924" s="54" t="s">
        <v>1726</v>
      </c>
      <c r="BJ1924" s="64" t="s">
        <v>3886</v>
      </c>
      <c r="BK1924" s="64" t="s">
        <v>6675</v>
      </c>
      <c r="BL1924" s="54"/>
      <c r="BM1924" s="54"/>
      <c r="BN1924" s="54"/>
      <c r="BO1924" s="39"/>
      <c r="BP1924" s="39"/>
      <c r="BQ1924" s="39"/>
      <c r="BR1924" s="39"/>
      <c r="BS1924" s="47"/>
      <c r="BT1924" s="39"/>
      <c r="BU1924" s="39"/>
      <c r="BV1924" s="39"/>
      <c r="BW1924" s="39"/>
      <c r="BX1924" s="39"/>
      <c r="BY1924" s="39"/>
      <c r="BZ1924" s="39"/>
      <c r="CA1924" s="39"/>
      <c r="CB1924" s="39"/>
      <c r="CC1924" s="47"/>
      <c r="CD1924" s="39"/>
      <c r="CE1924" s="39"/>
      <c r="CF1924" s="48"/>
      <c r="CG1924" s="48"/>
      <c r="CH1924" s="48"/>
      <c r="CI1924" s="48"/>
      <c r="CJ1924" s="48"/>
      <c r="CK1924" s="48"/>
      <c r="CL1924" s="48"/>
      <c r="CM1924" s="48"/>
      <c r="CN1924" s="48"/>
      <c r="CO1924" s="48"/>
      <c r="CP1924" s="48"/>
      <c r="CQ1924" s="48"/>
      <c r="CR1924" s="48"/>
      <c r="CS1924" s="48"/>
      <c r="CT1924" s="48"/>
      <c r="CU1924" s="48"/>
      <c r="CV1924" s="48"/>
      <c r="CW1924" s="48"/>
      <c r="CX1924" s="39"/>
      <c r="ML1924" s="135"/>
      <c r="MM1924" s="135"/>
      <c r="MN1924" s="135"/>
      <c r="MO1924" s="135"/>
      <c r="MP1924" s="135"/>
      <c r="MQ1924" s="135"/>
      <c r="MR1924" s="135"/>
      <c r="MS1924" s="135"/>
      <c r="MT1924" s="135"/>
      <c r="MU1924" s="135"/>
      <c r="MV1924" s="135"/>
      <c r="MW1924" s="135"/>
      <c r="MX1924" s="135"/>
      <c r="MY1924" s="135"/>
      <c r="MZ1924" s="135"/>
      <c r="NA1924" s="135"/>
      <c r="NB1924" s="135"/>
      <c r="NC1924" s="135"/>
      <c r="ND1924" s="135"/>
      <c r="NE1924" s="135"/>
      <c r="NF1924" s="135"/>
      <c r="NG1924" s="135"/>
      <c r="NH1924" s="135"/>
      <c r="NI1924" s="135"/>
      <c r="NJ1924" s="135"/>
      <c r="NK1924" s="135"/>
      <c r="NL1924" s="135"/>
      <c r="NM1924" s="135"/>
      <c r="NN1924" s="135"/>
      <c r="NO1924" s="135"/>
      <c r="NP1924" s="135"/>
      <c r="NQ1924" s="39"/>
      <c r="QS1924"/>
      <c r="QT1924"/>
      <c r="QU1924"/>
      <c r="QV1924"/>
      <c r="QW1924"/>
      <c r="QX1924"/>
      <c r="QY1924"/>
      <c r="QZ1924"/>
      <c r="RA1924"/>
      <c r="RB1924" s="39"/>
      <c r="RC1924" s="39"/>
      <c r="RD1924" s="39"/>
    </row>
    <row r="1925" spans="2:472" hidden="1" x14ac:dyDescent="0.2">
      <c r="B1925" s="426"/>
      <c r="C1925" s="427"/>
      <c r="V1925" s="63">
        <v>228</v>
      </c>
      <c r="W1925" s="54" t="s">
        <v>4038</v>
      </c>
      <c r="X1925" s="64">
        <v>90308</v>
      </c>
      <c r="Y1925" s="54" t="s">
        <v>1385</v>
      </c>
      <c r="Z1925" s="63" t="s">
        <v>1341</v>
      </c>
      <c r="AA1925" s="54" t="s">
        <v>546</v>
      </c>
      <c r="AB1925" s="54" t="s">
        <v>391</v>
      </c>
      <c r="AC1925" s="54" t="s">
        <v>1385</v>
      </c>
      <c r="AD1925" s="64" t="s">
        <v>3886</v>
      </c>
      <c r="AE1925" s="64" t="s">
        <v>6675</v>
      </c>
      <c r="AF1925" s="63">
        <v>228</v>
      </c>
      <c r="AG1925" s="54" t="s">
        <v>4038</v>
      </c>
      <c r="AH1925" s="54" t="s">
        <v>6677</v>
      </c>
      <c r="AI1925" s="63" t="s">
        <v>4039</v>
      </c>
      <c r="AJ1925" s="64" t="s">
        <v>4040</v>
      </c>
      <c r="AK1925" s="569">
        <v>6300705</v>
      </c>
      <c r="AL1925" s="64" t="s">
        <v>391</v>
      </c>
      <c r="AM1925" s="64" t="s">
        <v>4043</v>
      </c>
      <c r="AN1925" s="570">
        <v>271093900</v>
      </c>
      <c r="AO1925" s="54"/>
      <c r="AP1925" s="54"/>
      <c r="AQ1925" s="54"/>
      <c r="AR1925" s="54"/>
      <c r="AS1925" s="54"/>
      <c r="AT1925" s="64" t="s">
        <v>6526</v>
      </c>
      <c r="AU1925" s="64"/>
      <c r="AV1925" s="54"/>
      <c r="AW1925" s="54"/>
      <c r="AX1925" s="54"/>
      <c r="AY1925" s="54"/>
      <c r="AZ1925" s="54"/>
      <c r="BA1925" s="54"/>
      <c r="BB1925" s="54"/>
      <c r="BC1925" s="54"/>
      <c r="BD1925" s="64">
        <v>90308</v>
      </c>
      <c r="BE1925" s="54" t="s">
        <v>1385</v>
      </c>
      <c r="BF1925" s="63" t="s">
        <v>1341</v>
      </c>
      <c r="BG1925" s="54" t="s">
        <v>546</v>
      </c>
      <c r="BH1925" s="54" t="s">
        <v>391</v>
      </c>
      <c r="BI1925" s="54" t="s">
        <v>1385</v>
      </c>
      <c r="BJ1925" s="64" t="s">
        <v>3886</v>
      </c>
      <c r="BK1925" s="64" t="s">
        <v>6675</v>
      </c>
      <c r="BL1925" s="54"/>
      <c r="BM1925" s="54"/>
      <c r="BN1925" s="54"/>
      <c r="BO1925" s="39"/>
      <c r="BP1925" s="39"/>
      <c r="BQ1925" s="39"/>
      <c r="BR1925" s="39"/>
      <c r="BS1925" s="47"/>
      <c r="BT1925" s="39"/>
      <c r="BU1925" s="39"/>
      <c r="BV1925" s="39"/>
      <c r="BW1925" s="39"/>
      <c r="BX1925" s="39"/>
      <c r="BY1925" s="39"/>
      <c r="BZ1925" s="39"/>
      <c r="CA1925" s="39"/>
      <c r="CB1925" s="39"/>
      <c r="CC1925" s="47"/>
      <c r="CD1925" s="39"/>
      <c r="CE1925" s="39"/>
      <c r="CF1925" s="48"/>
      <c r="CG1925" s="48"/>
      <c r="CH1925" s="48"/>
      <c r="CI1925" s="48"/>
      <c r="CJ1925" s="48"/>
      <c r="CK1925" s="48"/>
      <c r="CL1925" s="48"/>
      <c r="CM1925" s="48"/>
      <c r="CN1925" s="48"/>
      <c r="CO1925" s="48"/>
      <c r="CP1925" s="48"/>
      <c r="CQ1925" s="48"/>
      <c r="CR1925" s="48"/>
      <c r="CS1925" s="48"/>
      <c r="CT1925" s="48"/>
      <c r="CU1925" s="48"/>
      <c r="CV1925" s="48"/>
      <c r="CW1925" s="48"/>
      <c r="CX1925" s="39"/>
      <c r="ML1925" s="135"/>
      <c r="MM1925" s="135"/>
      <c r="MN1925" s="135"/>
      <c r="MO1925" s="135"/>
      <c r="MP1925" s="135"/>
      <c r="MQ1925" s="135"/>
      <c r="MR1925" s="135"/>
      <c r="MS1925" s="135"/>
      <c r="MT1925" s="135"/>
      <c r="MU1925" s="135"/>
      <c r="MV1925" s="135"/>
      <c r="MW1925" s="135"/>
      <c r="MX1925" s="135"/>
      <c r="MY1925" s="135"/>
      <c r="MZ1925" s="135"/>
      <c r="NA1925" s="135"/>
      <c r="NB1925" s="135"/>
      <c r="NC1925" s="135"/>
      <c r="ND1925" s="135"/>
      <c r="NE1925" s="135"/>
      <c r="NF1925" s="135"/>
      <c r="NG1925" s="135"/>
      <c r="NH1925" s="135"/>
      <c r="NI1925" s="135"/>
      <c r="NJ1925" s="135"/>
      <c r="NK1925" s="135"/>
      <c r="NL1925" s="135"/>
      <c r="NM1925" s="135"/>
      <c r="NN1925" s="135"/>
      <c r="NO1925" s="135"/>
      <c r="NP1925" s="135"/>
      <c r="NQ1925" s="39"/>
      <c r="QS1925"/>
      <c r="QT1925"/>
      <c r="QU1925"/>
      <c r="QV1925"/>
      <c r="QW1925"/>
      <c r="QX1925"/>
      <c r="QY1925"/>
      <c r="QZ1925"/>
      <c r="RA1925"/>
      <c r="RB1925" s="39"/>
      <c r="RC1925" s="39"/>
      <c r="RD1925" s="39"/>
    </row>
    <row r="1926" spans="2:472" hidden="1" x14ac:dyDescent="0.2">
      <c r="B1926" s="426"/>
      <c r="C1926" s="427"/>
      <c r="V1926" s="63">
        <v>228</v>
      </c>
      <c r="W1926" s="54" t="s">
        <v>4038</v>
      </c>
      <c r="X1926" s="64">
        <v>90309</v>
      </c>
      <c r="Y1926" s="54" t="s">
        <v>2135</v>
      </c>
      <c r="Z1926" s="63" t="s">
        <v>1341</v>
      </c>
      <c r="AA1926" s="54" t="s">
        <v>546</v>
      </c>
      <c r="AB1926" s="54" t="s">
        <v>391</v>
      </c>
      <c r="AC1926" s="54" t="s">
        <v>2135</v>
      </c>
      <c r="AD1926" s="64" t="s">
        <v>3886</v>
      </c>
      <c r="AE1926" s="64" t="s">
        <v>6675</v>
      </c>
      <c r="AF1926" s="63">
        <v>228</v>
      </c>
      <c r="AG1926" s="54" t="s">
        <v>4038</v>
      </c>
      <c r="AH1926" s="54" t="s">
        <v>6677</v>
      </c>
      <c r="AI1926" s="63" t="s">
        <v>4039</v>
      </c>
      <c r="AJ1926" s="64" t="s">
        <v>4040</v>
      </c>
      <c r="AK1926" s="569">
        <v>6300705</v>
      </c>
      <c r="AL1926" s="64" t="s">
        <v>391</v>
      </c>
      <c r="AM1926" s="64" t="s">
        <v>4043</v>
      </c>
      <c r="AN1926" s="570">
        <v>271093900</v>
      </c>
      <c r="AO1926" s="54"/>
      <c r="AP1926" s="54"/>
      <c r="AQ1926" s="54"/>
      <c r="AR1926" s="54"/>
      <c r="AS1926" s="54"/>
      <c r="AT1926" s="64" t="s">
        <v>6526</v>
      </c>
      <c r="AU1926" s="64"/>
      <c r="AV1926" s="54"/>
      <c r="AW1926" s="54"/>
      <c r="AX1926" s="54"/>
      <c r="AY1926" s="54"/>
      <c r="AZ1926" s="54"/>
      <c r="BA1926" s="54"/>
      <c r="BB1926" s="54"/>
      <c r="BC1926" s="54"/>
      <c r="BD1926" s="64">
        <v>90309</v>
      </c>
      <c r="BE1926" s="54" t="s">
        <v>2135</v>
      </c>
      <c r="BF1926" s="63" t="s">
        <v>1341</v>
      </c>
      <c r="BG1926" s="54" t="s">
        <v>546</v>
      </c>
      <c r="BH1926" s="54" t="s">
        <v>391</v>
      </c>
      <c r="BI1926" s="54" t="s">
        <v>2135</v>
      </c>
      <c r="BJ1926" s="64" t="s">
        <v>3886</v>
      </c>
      <c r="BK1926" s="64" t="s">
        <v>6675</v>
      </c>
      <c r="BL1926" s="54"/>
      <c r="BM1926" s="54"/>
      <c r="BN1926" s="54"/>
      <c r="BO1926" s="39"/>
      <c r="BP1926" s="39"/>
      <c r="BQ1926" s="39"/>
      <c r="BR1926" s="39"/>
      <c r="BS1926" s="47"/>
      <c r="BT1926" s="39"/>
      <c r="BU1926" s="39"/>
      <c r="BV1926" s="39"/>
      <c r="BW1926" s="39"/>
      <c r="BX1926" s="39"/>
      <c r="BY1926" s="39"/>
      <c r="BZ1926" s="39"/>
      <c r="CA1926" s="39"/>
      <c r="CB1926" s="39"/>
      <c r="CC1926" s="47"/>
      <c r="CD1926" s="39"/>
      <c r="CE1926" s="39"/>
      <c r="CF1926" s="48"/>
      <c r="CG1926" s="48"/>
      <c r="CH1926" s="48"/>
      <c r="CI1926" s="48"/>
      <c r="CJ1926" s="48"/>
      <c r="CK1926" s="48"/>
      <c r="CL1926" s="48"/>
      <c r="CM1926" s="48"/>
      <c r="CN1926" s="48"/>
      <c r="CO1926" s="48"/>
      <c r="CP1926" s="48"/>
      <c r="CQ1926" s="48"/>
      <c r="CR1926" s="48"/>
      <c r="CS1926" s="48"/>
      <c r="CT1926" s="48"/>
      <c r="CU1926" s="48"/>
      <c r="CV1926" s="48"/>
      <c r="CW1926" s="48"/>
      <c r="CX1926" s="39"/>
      <c r="ML1926" s="135"/>
      <c r="MM1926" s="135"/>
      <c r="MN1926" s="135"/>
      <c r="MO1926" s="135"/>
      <c r="MP1926" s="135"/>
      <c r="MQ1926" s="135"/>
      <c r="MR1926" s="135"/>
      <c r="MS1926" s="135"/>
      <c r="MT1926" s="135"/>
      <c r="MU1926" s="135"/>
      <c r="MV1926" s="135"/>
      <c r="MW1926" s="135"/>
      <c r="MX1926" s="135"/>
      <c r="MY1926" s="135"/>
      <c r="MZ1926" s="135"/>
      <c r="NA1926" s="135"/>
      <c r="NB1926" s="135"/>
      <c r="NC1926" s="135"/>
      <c r="ND1926" s="135"/>
      <c r="NE1926" s="135"/>
      <c r="NF1926" s="135"/>
      <c r="NG1926" s="135"/>
      <c r="NH1926" s="135"/>
      <c r="NI1926" s="135"/>
      <c r="NJ1926" s="135"/>
      <c r="NK1926" s="135"/>
      <c r="NL1926" s="135"/>
      <c r="NM1926" s="135"/>
      <c r="NN1926" s="135"/>
      <c r="NO1926" s="135"/>
      <c r="NP1926" s="135"/>
      <c r="NQ1926" s="39"/>
      <c r="QS1926"/>
      <c r="QT1926"/>
      <c r="QU1926"/>
      <c r="QV1926"/>
      <c r="QW1926"/>
      <c r="QX1926"/>
      <c r="QY1926"/>
      <c r="QZ1926"/>
      <c r="RA1926"/>
      <c r="RB1926" s="39"/>
      <c r="RC1926" s="39"/>
      <c r="RD1926" s="39"/>
    </row>
    <row r="1927" spans="2:472" hidden="1" x14ac:dyDescent="0.2">
      <c r="B1927" s="426"/>
      <c r="C1927" s="427"/>
      <c r="V1927" s="63">
        <v>228</v>
      </c>
      <c r="W1927" s="54" t="s">
        <v>4038</v>
      </c>
      <c r="X1927" s="64">
        <v>90310</v>
      </c>
      <c r="Y1927" s="54" t="s">
        <v>2303</v>
      </c>
      <c r="Z1927" s="63" t="s">
        <v>1341</v>
      </c>
      <c r="AA1927" s="54" t="s">
        <v>546</v>
      </c>
      <c r="AB1927" s="54" t="s">
        <v>391</v>
      </c>
      <c r="AC1927" s="54" t="s">
        <v>2303</v>
      </c>
      <c r="AD1927" s="64" t="s">
        <v>3886</v>
      </c>
      <c r="AE1927" s="64" t="s">
        <v>6675</v>
      </c>
      <c r="AF1927" s="63">
        <v>228</v>
      </c>
      <c r="AG1927" s="54" t="s">
        <v>4038</v>
      </c>
      <c r="AH1927" s="54" t="s">
        <v>6677</v>
      </c>
      <c r="AI1927" s="63" t="s">
        <v>4039</v>
      </c>
      <c r="AJ1927" s="64" t="s">
        <v>4040</v>
      </c>
      <c r="AK1927" s="569">
        <v>6300705</v>
      </c>
      <c r="AL1927" s="64" t="s">
        <v>391</v>
      </c>
      <c r="AM1927" s="64" t="s">
        <v>4043</v>
      </c>
      <c r="AN1927" s="570">
        <v>271093900</v>
      </c>
      <c r="AO1927" s="54"/>
      <c r="AP1927" s="54"/>
      <c r="AQ1927" s="54"/>
      <c r="AR1927" s="54"/>
      <c r="AS1927" s="54"/>
      <c r="AT1927" s="64" t="s">
        <v>6526</v>
      </c>
      <c r="AU1927" s="64"/>
      <c r="AV1927" s="54"/>
      <c r="AW1927" s="54"/>
      <c r="AX1927" s="54"/>
      <c r="AY1927" s="54"/>
      <c r="AZ1927" s="54"/>
      <c r="BA1927" s="54"/>
      <c r="BB1927" s="54"/>
      <c r="BC1927" s="54"/>
      <c r="BD1927" s="64">
        <v>90310</v>
      </c>
      <c r="BE1927" s="54" t="s">
        <v>2303</v>
      </c>
      <c r="BF1927" s="63" t="s">
        <v>1341</v>
      </c>
      <c r="BG1927" s="54" t="s">
        <v>546</v>
      </c>
      <c r="BH1927" s="54" t="s">
        <v>391</v>
      </c>
      <c r="BI1927" s="54" t="s">
        <v>2303</v>
      </c>
      <c r="BJ1927" s="64" t="s">
        <v>3886</v>
      </c>
      <c r="BK1927" s="64" t="s">
        <v>6675</v>
      </c>
      <c r="BL1927" s="54"/>
      <c r="BM1927" s="54"/>
      <c r="BN1927" s="54"/>
      <c r="BO1927" s="39"/>
      <c r="BP1927" s="39"/>
      <c r="BQ1927" s="39"/>
      <c r="BR1927" s="39"/>
      <c r="BS1927" s="47"/>
      <c r="BT1927" s="39"/>
      <c r="BU1927" s="39"/>
      <c r="BV1927" s="39"/>
      <c r="BW1927" s="39"/>
      <c r="BX1927" s="39"/>
      <c r="BY1927" s="39"/>
      <c r="BZ1927" s="39"/>
      <c r="CA1927" s="39"/>
      <c r="CB1927" s="39"/>
      <c r="CC1927" s="47"/>
      <c r="CD1927" s="39"/>
      <c r="CE1927" s="39"/>
      <c r="CF1927" s="48"/>
      <c r="CG1927" s="48"/>
      <c r="CH1927" s="48"/>
      <c r="CI1927" s="48"/>
      <c r="CJ1927" s="48"/>
      <c r="CK1927" s="48"/>
      <c r="CL1927" s="48"/>
      <c r="CM1927" s="48"/>
      <c r="CN1927" s="48"/>
      <c r="CO1927" s="48"/>
      <c r="CP1927" s="48"/>
      <c r="CQ1927" s="48"/>
      <c r="CR1927" s="48"/>
      <c r="CS1927" s="48"/>
      <c r="CT1927" s="48"/>
      <c r="CU1927" s="48"/>
      <c r="CV1927" s="48"/>
      <c r="CW1927" s="48"/>
      <c r="CX1927" s="39"/>
      <c r="ML1927" s="135"/>
      <c r="MM1927" s="135"/>
      <c r="MN1927" s="135"/>
      <c r="MO1927" s="135"/>
      <c r="MP1927" s="135"/>
      <c r="MQ1927" s="135"/>
      <c r="MR1927" s="135"/>
      <c r="MS1927" s="135"/>
      <c r="MT1927" s="135"/>
      <c r="MU1927" s="135"/>
      <c r="MV1927" s="135"/>
      <c r="MW1927" s="135"/>
      <c r="MX1927" s="135"/>
      <c r="MY1927" s="135"/>
      <c r="MZ1927" s="135"/>
      <c r="NA1927" s="135"/>
      <c r="NB1927" s="135"/>
      <c r="NC1927" s="135"/>
      <c r="ND1927" s="135"/>
      <c r="NE1927" s="135"/>
      <c r="NF1927" s="135"/>
      <c r="NG1927" s="135"/>
      <c r="NH1927" s="135"/>
      <c r="NI1927" s="135"/>
      <c r="NJ1927" s="135"/>
      <c r="NK1927" s="135"/>
      <c r="NL1927" s="135"/>
      <c r="NM1927" s="135"/>
      <c r="NN1927" s="135"/>
      <c r="NO1927" s="135"/>
      <c r="NP1927" s="135"/>
      <c r="NQ1927" s="39"/>
      <c r="QS1927"/>
      <c r="QT1927"/>
      <c r="QU1927"/>
      <c r="QV1927"/>
      <c r="QW1927"/>
      <c r="QX1927"/>
      <c r="QY1927"/>
      <c r="QZ1927"/>
      <c r="RA1927"/>
      <c r="RB1927" s="39"/>
      <c r="RC1927" s="39"/>
      <c r="RD1927" s="39"/>
    </row>
    <row r="1928" spans="2:472" hidden="1" x14ac:dyDescent="0.2">
      <c r="B1928" s="426"/>
      <c r="C1928" s="427"/>
      <c r="V1928" s="63">
        <v>228</v>
      </c>
      <c r="W1928" s="54" t="s">
        <v>4038</v>
      </c>
      <c r="X1928" s="64">
        <v>90311</v>
      </c>
      <c r="Y1928" s="54" t="s">
        <v>2459</v>
      </c>
      <c r="Z1928" s="63" t="s">
        <v>1341</v>
      </c>
      <c r="AA1928" s="54" t="s">
        <v>546</v>
      </c>
      <c r="AB1928" s="54" t="s">
        <v>391</v>
      </c>
      <c r="AC1928" s="54" t="s">
        <v>2459</v>
      </c>
      <c r="AD1928" s="64" t="s">
        <v>3886</v>
      </c>
      <c r="AE1928" s="64" t="s">
        <v>6675</v>
      </c>
      <c r="AF1928" s="63">
        <v>228</v>
      </c>
      <c r="AG1928" s="54" t="s">
        <v>4038</v>
      </c>
      <c r="AH1928" s="54" t="s">
        <v>6677</v>
      </c>
      <c r="AI1928" s="63" t="s">
        <v>4039</v>
      </c>
      <c r="AJ1928" s="64" t="s">
        <v>4040</v>
      </c>
      <c r="AK1928" s="569">
        <v>6300705</v>
      </c>
      <c r="AL1928" s="64" t="s">
        <v>391</v>
      </c>
      <c r="AM1928" s="64" t="s">
        <v>4043</v>
      </c>
      <c r="AN1928" s="570">
        <v>271093900</v>
      </c>
      <c r="AO1928" s="54"/>
      <c r="AP1928" s="54"/>
      <c r="AQ1928" s="54"/>
      <c r="AR1928" s="54"/>
      <c r="AS1928" s="54"/>
      <c r="AT1928" s="64" t="s">
        <v>6526</v>
      </c>
      <c r="AU1928" s="64"/>
      <c r="AV1928" s="54"/>
      <c r="AW1928" s="54"/>
      <c r="AX1928" s="54"/>
      <c r="AY1928" s="54"/>
      <c r="AZ1928" s="54"/>
      <c r="BA1928" s="54"/>
      <c r="BB1928" s="54"/>
      <c r="BC1928" s="54"/>
      <c r="BD1928" s="64">
        <v>90311</v>
      </c>
      <c r="BE1928" s="54" t="s">
        <v>2459</v>
      </c>
      <c r="BF1928" s="63" t="s">
        <v>1341</v>
      </c>
      <c r="BG1928" s="54" t="s">
        <v>546</v>
      </c>
      <c r="BH1928" s="54" t="s">
        <v>391</v>
      </c>
      <c r="BI1928" s="54" t="s">
        <v>2459</v>
      </c>
      <c r="BJ1928" s="64" t="s">
        <v>3886</v>
      </c>
      <c r="BK1928" s="64" t="s">
        <v>6675</v>
      </c>
      <c r="BL1928" s="54"/>
      <c r="BM1928" s="54"/>
      <c r="BN1928" s="54"/>
      <c r="BO1928" s="39"/>
      <c r="BP1928" s="39"/>
      <c r="BQ1928" s="39"/>
      <c r="BR1928" s="39"/>
      <c r="BS1928" s="47"/>
      <c r="BT1928" s="39"/>
      <c r="BU1928" s="39"/>
      <c r="BV1928" s="39"/>
      <c r="BW1928" s="39"/>
      <c r="BX1928" s="39"/>
      <c r="BY1928" s="39"/>
      <c r="BZ1928" s="39"/>
      <c r="CA1928" s="39"/>
      <c r="CB1928" s="39"/>
      <c r="CC1928" s="47"/>
      <c r="CD1928" s="39"/>
      <c r="CE1928" s="39"/>
      <c r="CF1928" s="48"/>
      <c r="CG1928" s="48"/>
      <c r="CH1928" s="48"/>
      <c r="CI1928" s="48"/>
      <c r="CJ1928" s="48"/>
      <c r="CK1928" s="48"/>
      <c r="CL1928" s="48"/>
      <c r="CM1928" s="48"/>
      <c r="CN1928" s="48"/>
      <c r="CO1928" s="48"/>
      <c r="CP1928" s="48"/>
      <c r="CQ1928" s="48"/>
      <c r="CR1928" s="48"/>
      <c r="CS1928" s="48"/>
      <c r="CT1928" s="48"/>
      <c r="CU1928" s="48"/>
      <c r="CV1928" s="48"/>
      <c r="CW1928" s="48"/>
      <c r="CX1928" s="39"/>
      <c r="ML1928" s="135"/>
      <c r="MM1928" s="135"/>
      <c r="MN1928" s="135"/>
      <c r="MO1928" s="135"/>
      <c r="MP1928" s="135"/>
      <c r="MQ1928" s="135"/>
      <c r="MR1928" s="135"/>
      <c r="MS1928" s="135"/>
      <c r="MT1928" s="135"/>
      <c r="MU1928" s="135"/>
      <c r="MV1928" s="135"/>
      <c r="MW1928" s="135"/>
      <c r="MX1928" s="135"/>
      <c r="MY1928" s="135"/>
      <c r="MZ1928" s="135"/>
      <c r="NA1928" s="135"/>
      <c r="NB1928" s="135"/>
      <c r="NC1928" s="135"/>
      <c r="ND1928" s="135"/>
      <c r="NE1928" s="135"/>
      <c r="NF1928" s="135"/>
      <c r="NG1928" s="135"/>
      <c r="NH1928" s="135"/>
      <c r="NI1928" s="135"/>
      <c r="NJ1928" s="135"/>
      <c r="NK1928" s="135"/>
      <c r="NL1928" s="135"/>
      <c r="NM1928" s="135"/>
      <c r="NN1928" s="135"/>
      <c r="NO1928" s="135"/>
      <c r="NP1928" s="135"/>
      <c r="NQ1928" s="39"/>
      <c r="QS1928"/>
      <c r="QT1928"/>
      <c r="QU1928"/>
      <c r="QV1928"/>
      <c r="QW1928"/>
      <c r="QX1928"/>
      <c r="QY1928"/>
      <c r="QZ1928"/>
      <c r="RA1928"/>
      <c r="RB1928" s="39"/>
      <c r="RC1928" s="39"/>
      <c r="RD1928" s="39"/>
    </row>
    <row r="1929" spans="2:472" hidden="1" x14ac:dyDescent="0.2">
      <c r="B1929" s="426"/>
      <c r="C1929" s="427"/>
      <c r="V1929" s="63">
        <v>228</v>
      </c>
      <c r="W1929" s="54" t="s">
        <v>4038</v>
      </c>
      <c r="X1929" s="64">
        <v>90312</v>
      </c>
      <c r="Y1929" s="54" t="s">
        <v>2603</v>
      </c>
      <c r="Z1929" s="63" t="s">
        <v>1341</v>
      </c>
      <c r="AA1929" s="54" t="s">
        <v>546</v>
      </c>
      <c r="AB1929" s="54" t="s">
        <v>391</v>
      </c>
      <c r="AC1929" s="54" t="s">
        <v>2603</v>
      </c>
      <c r="AD1929" s="64" t="s">
        <v>3886</v>
      </c>
      <c r="AE1929" s="64" t="s">
        <v>6675</v>
      </c>
      <c r="AF1929" s="63">
        <v>228</v>
      </c>
      <c r="AG1929" s="54" t="s">
        <v>4038</v>
      </c>
      <c r="AH1929" s="54" t="s">
        <v>6677</v>
      </c>
      <c r="AI1929" s="63" t="s">
        <v>4039</v>
      </c>
      <c r="AJ1929" s="64" t="s">
        <v>4040</v>
      </c>
      <c r="AK1929" s="569">
        <v>6300705</v>
      </c>
      <c r="AL1929" s="64" t="s">
        <v>391</v>
      </c>
      <c r="AM1929" s="64" t="s">
        <v>4043</v>
      </c>
      <c r="AN1929" s="570">
        <v>271093900</v>
      </c>
      <c r="AO1929" s="54"/>
      <c r="AP1929" s="54"/>
      <c r="AQ1929" s="54"/>
      <c r="AR1929" s="54"/>
      <c r="AS1929" s="54"/>
      <c r="AT1929" s="64" t="s">
        <v>6526</v>
      </c>
      <c r="AU1929" s="64"/>
      <c r="AV1929" s="54"/>
      <c r="AW1929" s="54"/>
      <c r="AX1929" s="54"/>
      <c r="AY1929" s="54"/>
      <c r="AZ1929" s="54"/>
      <c r="BA1929" s="54"/>
      <c r="BB1929" s="54"/>
      <c r="BC1929" s="54"/>
      <c r="BD1929" s="64">
        <v>90312</v>
      </c>
      <c r="BE1929" s="54" t="s">
        <v>2603</v>
      </c>
      <c r="BF1929" s="63" t="s">
        <v>1341</v>
      </c>
      <c r="BG1929" s="54" t="s">
        <v>546</v>
      </c>
      <c r="BH1929" s="54" t="s">
        <v>391</v>
      </c>
      <c r="BI1929" s="54" t="s">
        <v>2603</v>
      </c>
      <c r="BJ1929" s="64" t="s">
        <v>3886</v>
      </c>
      <c r="BK1929" s="64" t="s">
        <v>6675</v>
      </c>
      <c r="BL1929" s="54"/>
      <c r="BM1929" s="54"/>
      <c r="BN1929" s="54"/>
      <c r="BO1929" s="39"/>
      <c r="BP1929" s="39"/>
      <c r="BQ1929" s="39"/>
      <c r="BR1929" s="39"/>
      <c r="BS1929" s="47"/>
      <c r="BT1929" s="39"/>
      <c r="BU1929" s="39"/>
      <c r="BV1929" s="39"/>
      <c r="BW1929" s="39"/>
      <c r="BX1929" s="39"/>
      <c r="BY1929" s="39"/>
      <c r="BZ1929" s="39"/>
      <c r="CA1929" s="39"/>
      <c r="CB1929" s="39"/>
      <c r="CC1929" s="47"/>
      <c r="CD1929" s="39"/>
      <c r="CE1929" s="39"/>
      <c r="CF1929" s="48"/>
      <c r="CG1929" s="48"/>
      <c r="CH1929" s="48"/>
      <c r="CI1929" s="48"/>
      <c r="CJ1929" s="48"/>
      <c r="CK1929" s="48"/>
      <c r="CL1929" s="48"/>
      <c r="CM1929" s="48"/>
      <c r="CN1929" s="48"/>
      <c r="CO1929" s="48"/>
      <c r="CP1929" s="48"/>
      <c r="CQ1929" s="48"/>
      <c r="CR1929" s="48"/>
      <c r="CS1929" s="48"/>
      <c r="CT1929" s="48"/>
      <c r="CU1929" s="48"/>
      <c r="CV1929" s="48"/>
      <c r="CW1929" s="48"/>
      <c r="CX1929" s="39"/>
      <c r="ML1929" s="135"/>
      <c r="MM1929" s="135"/>
      <c r="MN1929" s="135"/>
      <c r="MO1929" s="135"/>
      <c r="MP1929" s="135"/>
      <c r="MQ1929" s="135"/>
      <c r="MR1929" s="135"/>
      <c r="MS1929" s="135"/>
      <c r="MT1929" s="135"/>
      <c r="MU1929" s="135"/>
      <c r="MV1929" s="135"/>
      <c r="MW1929" s="135"/>
      <c r="MX1929" s="135"/>
      <c r="MY1929" s="135"/>
      <c r="MZ1929" s="135"/>
      <c r="NA1929" s="135"/>
      <c r="NB1929" s="135"/>
      <c r="NC1929" s="135"/>
      <c r="ND1929" s="135"/>
      <c r="NE1929" s="135"/>
      <c r="NF1929" s="135"/>
      <c r="NG1929" s="135"/>
      <c r="NH1929" s="135"/>
      <c r="NI1929" s="135"/>
      <c r="NJ1929" s="135"/>
      <c r="NK1929" s="135"/>
      <c r="NL1929" s="135"/>
      <c r="NM1929" s="135"/>
      <c r="NN1929" s="135"/>
      <c r="NO1929" s="135"/>
      <c r="NP1929" s="135"/>
      <c r="NQ1929" s="39"/>
      <c r="QS1929"/>
      <c r="QT1929"/>
      <c r="QU1929"/>
      <c r="QV1929"/>
      <c r="QW1929"/>
      <c r="QX1929"/>
      <c r="QY1929"/>
      <c r="QZ1929"/>
      <c r="RA1929"/>
      <c r="RB1929" s="39"/>
      <c r="RC1929" s="39"/>
      <c r="RD1929" s="39"/>
    </row>
    <row r="1930" spans="2:472" hidden="1" x14ac:dyDescent="0.2">
      <c r="B1930" s="426"/>
      <c r="C1930" s="427"/>
      <c r="V1930" s="63">
        <v>228</v>
      </c>
      <c r="W1930" s="54" t="s">
        <v>4038</v>
      </c>
      <c r="X1930" s="64">
        <v>90314</v>
      </c>
      <c r="Y1930" s="54" t="s">
        <v>2736</v>
      </c>
      <c r="Z1930" s="63" t="s">
        <v>1341</v>
      </c>
      <c r="AA1930" s="54" t="s">
        <v>546</v>
      </c>
      <c r="AB1930" s="54" t="s">
        <v>391</v>
      </c>
      <c r="AC1930" s="54" t="s">
        <v>2736</v>
      </c>
      <c r="AD1930" s="64" t="s">
        <v>3886</v>
      </c>
      <c r="AE1930" s="64" t="s">
        <v>6675</v>
      </c>
      <c r="AF1930" s="63">
        <v>228</v>
      </c>
      <c r="AG1930" s="54" t="s">
        <v>4038</v>
      </c>
      <c r="AH1930" s="54" t="s">
        <v>6677</v>
      </c>
      <c r="AI1930" s="63" t="s">
        <v>4039</v>
      </c>
      <c r="AJ1930" s="64" t="s">
        <v>4040</v>
      </c>
      <c r="AK1930" s="569">
        <v>6300705</v>
      </c>
      <c r="AL1930" s="64" t="s">
        <v>391</v>
      </c>
      <c r="AM1930" s="64" t="s">
        <v>4043</v>
      </c>
      <c r="AN1930" s="570">
        <v>271093900</v>
      </c>
      <c r="AO1930" s="54"/>
      <c r="AP1930" s="54"/>
      <c r="AQ1930" s="54"/>
      <c r="AR1930" s="54"/>
      <c r="AS1930" s="54"/>
      <c r="AT1930" s="64" t="s">
        <v>6526</v>
      </c>
      <c r="AU1930" s="64"/>
      <c r="AV1930" s="54"/>
      <c r="AW1930" s="54"/>
      <c r="AX1930" s="54"/>
      <c r="AY1930" s="54"/>
      <c r="AZ1930" s="54"/>
      <c r="BA1930" s="54"/>
      <c r="BB1930" s="54"/>
      <c r="BC1930" s="54"/>
      <c r="BD1930" s="64">
        <v>90314</v>
      </c>
      <c r="BE1930" s="54" t="s">
        <v>2736</v>
      </c>
      <c r="BF1930" s="63" t="s">
        <v>1341</v>
      </c>
      <c r="BG1930" s="54" t="s">
        <v>546</v>
      </c>
      <c r="BH1930" s="54" t="s">
        <v>391</v>
      </c>
      <c r="BI1930" s="54" t="s">
        <v>2736</v>
      </c>
      <c r="BJ1930" s="64" t="s">
        <v>3886</v>
      </c>
      <c r="BK1930" s="64" t="s">
        <v>6675</v>
      </c>
      <c r="BL1930" s="54"/>
      <c r="BM1930" s="54"/>
      <c r="BN1930" s="54"/>
      <c r="BO1930" s="39"/>
      <c r="BP1930" s="39"/>
      <c r="BQ1930" s="39"/>
      <c r="BR1930" s="39"/>
      <c r="BS1930" s="47"/>
      <c r="BT1930" s="39"/>
      <c r="BU1930" s="39"/>
      <c r="BV1930" s="39"/>
      <c r="BW1930" s="39"/>
      <c r="BX1930" s="39"/>
      <c r="BY1930" s="39"/>
      <c r="BZ1930" s="39"/>
      <c r="CA1930" s="39"/>
      <c r="CB1930" s="39"/>
      <c r="CC1930" s="47"/>
      <c r="CD1930" s="39"/>
      <c r="CE1930" s="39"/>
      <c r="CF1930" s="48"/>
      <c r="CG1930" s="48"/>
      <c r="CH1930" s="48"/>
      <c r="CI1930" s="48"/>
      <c r="CJ1930" s="48"/>
      <c r="CK1930" s="48"/>
      <c r="CL1930" s="48"/>
      <c r="CM1930" s="48"/>
      <c r="CN1930" s="48"/>
      <c r="CO1930" s="48"/>
      <c r="CP1930" s="48"/>
      <c r="CQ1930" s="48"/>
      <c r="CR1930" s="48"/>
      <c r="CS1930" s="48"/>
      <c r="CT1930" s="48"/>
      <c r="CU1930" s="48"/>
      <c r="CV1930" s="48"/>
      <c r="CW1930" s="48"/>
      <c r="CX1930" s="39"/>
      <c r="ML1930" s="135"/>
      <c r="MM1930" s="135"/>
      <c r="MN1930" s="135"/>
      <c r="MO1930" s="135"/>
      <c r="MP1930" s="135"/>
      <c r="MQ1930" s="135"/>
      <c r="MR1930" s="135"/>
      <c r="MS1930" s="135"/>
      <c r="MT1930" s="135"/>
      <c r="MU1930" s="135"/>
      <c r="MV1930" s="135"/>
      <c r="MW1930" s="135"/>
      <c r="MX1930" s="135"/>
      <c r="MY1930" s="135"/>
      <c r="MZ1930" s="135"/>
      <c r="NA1930" s="135"/>
      <c r="NB1930" s="135"/>
      <c r="NC1930" s="135"/>
      <c r="ND1930" s="135"/>
      <c r="NE1930" s="135"/>
      <c r="NF1930" s="135"/>
      <c r="NG1930" s="135"/>
      <c r="NH1930" s="135"/>
      <c r="NI1930" s="135"/>
      <c r="NJ1930" s="135"/>
      <c r="NK1930" s="135"/>
      <c r="NL1930" s="135"/>
      <c r="NM1930" s="135"/>
      <c r="NN1930" s="135"/>
      <c r="NO1930" s="135"/>
      <c r="NP1930" s="135"/>
      <c r="NQ1930" s="39"/>
      <c r="QS1930"/>
      <c r="QT1930"/>
      <c r="QU1930"/>
      <c r="QV1930"/>
      <c r="QW1930"/>
      <c r="QX1930"/>
      <c r="QY1930"/>
      <c r="QZ1930"/>
      <c r="RA1930"/>
      <c r="RB1930" s="39"/>
      <c r="RC1930" s="39"/>
      <c r="RD1930" s="39"/>
    </row>
    <row r="1931" spans="2:472" hidden="1" x14ac:dyDescent="0.2">
      <c r="B1931" s="426"/>
      <c r="C1931" s="427"/>
      <c r="V1931" s="63">
        <v>228</v>
      </c>
      <c r="W1931" s="54" t="s">
        <v>4038</v>
      </c>
      <c r="X1931" s="64">
        <v>90325</v>
      </c>
      <c r="Y1931" s="54" t="s">
        <v>3179</v>
      </c>
      <c r="Z1931" s="63" t="s">
        <v>1341</v>
      </c>
      <c r="AA1931" s="54" t="s">
        <v>546</v>
      </c>
      <c r="AB1931" s="54" t="s">
        <v>391</v>
      </c>
      <c r="AC1931" s="54" t="s">
        <v>6680</v>
      </c>
      <c r="AD1931" s="64" t="s">
        <v>3886</v>
      </c>
      <c r="AE1931" s="64" t="s">
        <v>6675</v>
      </c>
      <c r="AF1931" s="63">
        <v>228</v>
      </c>
      <c r="AG1931" s="54" t="s">
        <v>4038</v>
      </c>
      <c r="AH1931" s="54" t="s">
        <v>6677</v>
      </c>
      <c r="AI1931" s="63" t="s">
        <v>4039</v>
      </c>
      <c r="AJ1931" s="64" t="s">
        <v>4040</v>
      </c>
      <c r="AK1931" s="569">
        <v>6300705</v>
      </c>
      <c r="AL1931" s="64" t="s">
        <v>391</v>
      </c>
      <c r="AM1931" s="64" t="s">
        <v>4043</v>
      </c>
      <c r="AN1931" s="570">
        <v>271093900</v>
      </c>
      <c r="AO1931" s="54"/>
      <c r="AP1931" s="54"/>
      <c r="AQ1931" s="54"/>
      <c r="AR1931" s="54"/>
      <c r="AS1931" s="54"/>
      <c r="AT1931" s="64" t="s">
        <v>6526</v>
      </c>
      <c r="AU1931" s="64"/>
      <c r="AV1931" s="54"/>
      <c r="AW1931" s="54"/>
      <c r="AX1931" s="54"/>
      <c r="AY1931" s="54"/>
      <c r="AZ1931" s="54"/>
      <c r="BA1931" s="54"/>
      <c r="BB1931" s="54"/>
      <c r="BC1931" s="54"/>
      <c r="BD1931" s="64">
        <v>90325</v>
      </c>
      <c r="BE1931" s="54" t="s">
        <v>3179</v>
      </c>
      <c r="BF1931" s="63" t="s">
        <v>1341</v>
      </c>
      <c r="BG1931" s="54" t="s">
        <v>546</v>
      </c>
      <c r="BH1931" s="54" t="s">
        <v>391</v>
      </c>
      <c r="BI1931" s="54" t="s">
        <v>6680</v>
      </c>
      <c r="BJ1931" s="64" t="s">
        <v>3886</v>
      </c>
      <c r="BK1931" s="64" t="s">
        <v>6675</v>
      </c>
      <c r="BL1931" s="54"/>
      <c r="BM1931" s="54"/>
      <c r="BN1931" s="54"/>
      <c r="BO1931" s="39"/>
      <c r="BP1931" s="39"/>
      <c r="BQ1931" s="39"/>
      <c r="BR1931" s="39"/>
      <c r="BS1931" s="47"/>
      <c r="BT1931" s="39"/>
      <c r="BU1931" s="39"/>
      <c r="BV1931" s="39"/>
      <c r="BW1931" s="39"/>
      <c r="BX1931" s="39"/>
      <c r="BY1931" s="39"/>
      <c r="BZ1931" s="39"/>
      <c r="CA1931" s="39"/>
      <c r="CB1931" s="39"/>
      <c r="CC1931" s="47"/>
      <c r="CD1931" s="39"/>
      <c r="CE1931" s="39"/>
      <c r="CF1931" s="48"/>
      <c r="CG1931" s="48"/>
      <c r="CH1931" s="48"/>
      <c r="CI1931" s="48"/>
      <c r="CJ1931" s="48"/>
      <c r="CK1931" s="48"/>
      <c r="CL1931" s="48"/>
      <c r="CM1931" s="48"/>
      <c r="CN1931" s="48"/>
      <c r="CO1931" s="48"/>
      <c r="CP1931" s="48"/>
      <c r="CQ1931" s="48"/>
      <c r="CR1931" s="48"/>
      <c r="CS1931" s="48"/>
      <c r="CT1931" s="48"/>
      <c r="CU1931" s="48"/>
      <c r="CV1931" s="48"/>
      <c r="CW1931" s="48"/>
      <c r="CX1931" s="39"/>
      <c r="ML1931" s="135"/>
      <c r="MM1931" s="135"/>
      <c r="MN1931" s="135"/>
      <c r="MO1931" s="135"/>
      <c r="MP1931" s="135"/>
      <c r="MQ1931" s="135"/>
      <c r="MR1931" s="135"/>
      <c r="MS1931" s="135"/>
      <c r="MT1931" s="135"/>
      <c r="MU1931" s="135"/>
      <c r="MV1931" s="135"/>
      <c r="MW1931" s="135"/>
      <c r="MX1931" s="135"/>
      <c r="MY1931" s="135"/>
      <c r="MZ1931" s="135"/>
      <c r="NA1931" s="135"/>
      <c r="NB1931" s="135"/>
      <c r="NC1931" s="135"/>
      <c r="ND1931" s="135"/>
      <c r="NE1931" s="135"/>
      <c r="NF1931" s="135"/>
      <c r="NG1931" s="135"/>
      <c r="NH1931" s="135"/>
      <c r="NI1931" s="135"/>
      <c r="NJ1931" s="135"/>
      <c r="NK1931" s="135"/>
      <c r="NL1931" s="135"/>
      <c r="NM1931" s="135"/>
      <c r="NN1931" s="135"/>
      <c r="NO1931" s="135"/>
      <c r="NP1931" s="135"/>
      <c r="NQ1931" s="39"/>
      <c r="QS1931"/>
      <c r="QT1931"/>
      <c r="QU1931"/>
      <c r="QV1931"/>
      <c r="QW1931"/>
      <c r="QX1931"/>
      <c r="QY1931"/>
      <c r="QZ1931"/>
      <c r="RA1931"/>
      <c r="RB1931" s="39"/>
      <c r="RC1931" s="39"/>
      <c r="RD1931" s="39"/>
    </row>
    <row r="1932" spans="2:472" hidden="1" x14ac:dyDescent="0.2">
      <c r="B1932" s="426"/>
      <c r="C1932" s="427"/>
      <c r="V1932" s="63">
        <v>228</v>
      </c>
      <c r="W1932" s="54" t="s">
        <v>4038</v>
      </c>
      <c r="X1932" s="64">
        <v>90323</v>
      </c>
      <c r="Y1932" s="54" t="s">
        <v>3043</v>
      </c>
      <c r="Z1932" s="63" t="s">
        <v>1341</v>
      </c>
      <c r="AA1932" s="54" t="s">
        <v>546</v>
      </c>
      <c r="AB1932" s="54" t="s">
        <v>391</v>
      </c>
      <c r="AC1932" s="54" t="s">
        <v>6681</v>
      </c>
      <c r="AD1932" s="64" t="s">
        <v>3886</v>
      </c>
      <c r="AE1932" s="64" t="s">
        <v>6675</v>
      </c>
      <c r="AF1932" s="63">
        <v>228</v>
      </c>
      <c r="AG1932" s="54" t="s">
        <v>4038</v>
      </c>
      <c r="AH1932" s="54" t="s">
        <v>6677</v>
      </c>
      <c r="AI1932" s="63" t="s">
        <v>4039</v>
      </c>
      <c r="AJ1932" s="64" t="s">
        <v>4040</v>
      </c>
      <c r="AK1932" s="569">
        <v>6300705</v>
      </c>
      <c r="AL1932" s="64" t="s">
        <v>391</v>
      </c>
      <c r="AM1932" s="64" t="s">
        <v>4043</v>
      </c>
      <c r="AN1932" s="570">
        <v>271093900</v>
      </c>
      <c r="AO1932" s="54"/>
      <c r="AP1932" s="54"/>
      <c r="AQ1932" s="54"/>
      <c r="AR1932" s="54"/>
      <c r="AS1932" s="54"/>
      <c r="AT1932" s="64" t="s">
        <v>6526</v>
      </c>
      <c r="AU1932" s="64"/>
      <c r="AV1932" s="54"/>
      <c r="AW1932" s="54"/>
      <c r="AX1932" s="54"/>
      <c r="AY1932" s="54"/>
      <c r="AZ1932" s="54"/>
      <c r="BA1932" s="54"/>
      <c r="BB1932" s="54"/>
      <c r="BC1932" s="54"/>
      <c r="BD1932" s="64">
        <v>90323</v>
      </c>
      <c r="BE1932" s="54" t="s">
        <v>3043</v>
      </c>
      <c r="BF1932" s="63" t="s">
        <v>1341</v>
      </c>
      <c r="BG1932" s="54" t="s">
        <v>546</v>
      </c>
      <c r="BH1932" s="54" t="s">
        <v>391</v>
      </c>
      <c r="BI1932" s="54" t="s">
        <v>6681</v>
      </c>
      <c r="BJ1932" s="64" t="s">
        <v>3886</v>
      </c>
      <c r="BK1932" s="64" t="s">
        <v>6675</v>
      </c>
      <c r="BL1932" s="54"/>
      <c r="BM1932" s="54"/>
      <c r="BN1932" s="54"/>
      <c r="BO1932" s="39"/>
      <c r="BP1932" s="39"/>
      <c r="BQ1932" s="39"/>
      <c r="BR1932" s="39"/>
      <c r="BS1932" s="47"/>
      <c r="BT1932" s="39"/>
      <c r="BU1932" s="39"/>
      <c r="BV1932" s="39"/>
      <c r="BW1932" s="39"/>
      <c r="BX1932" s="39"/>
      <c r="BY1932" s="39"/>
      <c r="BZ1932" s="39"/>
      <c r="CA1932" s="39"/>
      <c r="CB1932" s="39"/>
      <c r="CC1932" s="47"/>
      <c r="CD1932" s="39"/>
      <c r="CE1932" s="39"/>
      <c r="CF1932" s="48"/>
      <c r="CG1932" s="48"/>
      <c r="CH1932" s="48"/>
      <c r="CI1932" s="48"/>
      <c r="CJ1932" s="48"/>
      <c r="CK1932" s="48"/>
      <c r="CL1932" s="48"/>
      <c r="CM1932" s="48"/>
      <c r="CN1932" s="48"/>
      <c r="CO1932" s="48"/>
      <c r="CP1932" s="48"/>
      <c r="CQ1932" s="48"/>
      <c r="CR1932" s="48"/>
      <c r="CS1932" s="48"/>
      <c r="CT1932" s="48"/>
      <c r="CU1932" s="48"/>
      <c r="CV1932" s="48"/>
      <c r="CW1932" s="48"/>
      <c r="CX1932" s="39"/>
      <c r="ML1932" s="135"/>
      <c r="MM1932" s="135"/>
      <c r="MN1932" s="135"/>
      <c r="MO1932" s="135"/>
      <c r="MP1932" s="135"/>
      <c r="MQ1932" s="135"/>
      <c r="MR1932" s="135"/>
      <c r="MS1932" s="135"/>
      <c r="MT1932" s="135"/>
      <c r="MU1932" s="135"/>
      <c r="MV1932" s="135"/>
      <c r="MW1932" s="135"/>
      <c r="MX1932" s="135"/>
      <c r="MY1932" s="135"/>
      <c r="MZ1932" s="135"/>
      <c r="NA1932" s="135"/>
      <c r="NB1932" s="135"/>
      <c r="NC1932" s="135"/>
      <c r="ND1932" s="135"/>
      <c r="NE1932" s="135"/>
      <c r="NF1932" s="135"/>
      <c r="NG1932" s="135"/>
      <c r="NH1932" s="135"/>
      <c r="NI1932" s="135"/>
      <c r="NJ1932" s="135"/>
      <c r="NK1932" s="135"/>
      <c r="NL1932" s="135"/>
      <c r="NM1932" s="135"/>
      <c r="NN1932" s="135"/>
      <c r="NO1932" s="135"/>
      <c r="NP1932" s="135"/>
      <c r="NQ1932" s="39"/>
      <c r="QS1932"/>
      <c r="QT1932"/>
      <c r="QU1932"/>
      <c r="QV1932"/>
      <c r="QW1932"/>
      <c r="QX1932"/>
      <c r="QY1932"/>
      <c r="QZ1932"/>
      <c r="RA1932"/>
      <c r="RB1932" s="39"/>
      <c r="RC1932" s="39"/>
      <c r="RD1932" s="39"/>
    </row>
    <row r="1933" spans="2:472" hidden="1" x14ac:dyDescent="0.2">
      <c r="B1933" s="426"/>
      <c r="C1933" s="427"/>
      <c r="V1933" s="63">
        <v>228</v>
      </c>
      <c r="W1933" s="54" t="s">
        <v>4038</v>
      </c>
      <c r="X1933" s="64">
        <v>90324</v>
      </c>
      <c r="Y1933" s="54" t="s">
        <v>3120</v>
      </c>
      <c r="Z1933" s="63" t="s">
        <v>1341</v>
      </c>
      <c r="AA1933" s="54" t="s">
        <v>546</v>
      </c>
      <c r="AB1933" s="54" t="s">
        <v>391</v>
      </c>
      <c r="AC1933" s="54" t="s">
        <v>6679</v>
      </c>
      <c r="AD1933" s="64" t="s">
        <v>3886</v>
      </c>
      <c r="AE1933" s="64" t="s">
        <v>6675</v>
      </c>
      <c r="AF1933" s="63">
        <v>228</v>
      </c>
      <c r="AG1933" s="54" t="s">
        <v>4038</v>
      </c>
      <c r="AH1933" s="54" t="s">
        <v>6677</v>
      </c>
      <c r="AI1933" s="63" t="s">
        <v>4039</v>
      </c>
      <c r="AJ1933" s="64" t="s">
        <v>4040</v>
      </c>
      <c r="AK1933" s="569">
        <v>6300705</v>
      </c>
      <c r="AL1933" s="64" t="s">
        <v>391</v>
      </c>
      <c r="AM1933" s="64" t="s">
        <v>4043</v>
      </c>
      <c r="AN1933" s="570">
        <v>271093900</v>
      </c>
      <c r="AO1933" s="54"/>
      <c r="AP1933" s="54"/>
      <c r="AQ1933" s="54"/>
      <c r="AR1933" s="54"/>
      <c r="AS1933" s="54"/>
      <c r="AT1933" s="64" t="s">
        <v>6526</v>
      </c>
      <c r="AU1933" s="64"/>
      <c r="AV1933" s="54"/>
      <c r="AW1933" s="54"/>
      <c r="AX1933" s="54"/>
      <c r="AY1933" s="54"/>
      <c r="AZ1933" s="54"/>
      <c r="BA1933" s="54"/>
      <c r="BB1933" s="54"/>
      <c r="BC1933" s="54"/>
      <c r="BD1933" s="64">
        <v>90324</v>
      </c>
      <c r="BE1933" s="54" t="s">
        <v>3120</v>
      </c>
      <c r="BF1933" s="63" t="s">
        <v>1341</v>
      </c>
      <c r="BG1933" s="54" t="s">
        <v>546</v>
      </c>
      <c r="BH1933" s="54" t="s">
        <v>391</v>
      </c>
      <c r="BI1933" s="54" t="s">
        <v>6679</v>
      </c>
      <c r="BJ1933" s="64" t="s">
        <v>3886</v>
      </c>
      <c r="BK1933" s="64" t="s">
        <v>6675</v>
      </c>
      <c r="BL1933" s="54"/>
      <c r="BM1933" s="54"/>
      <c r="BN1933" s="54"/>
      <c r="BO1933" s="39"/>
      <c r="BP1933" s="39"/>
      <c r="BQ1933" s="39"/>
      <c r="BR1933" s="39"/>
      <c r="BS1933" s="47"/>
      <c r="BT1933" s="39"/>
      <c r="BU1933" s="39"/>
      <c r="BV1933" s="39"/>
      <c r="BW1933" s="39"/>
      <c r="BX1933" s="39"/>
      <c r="BY1933" s="39"/>
      <c r="BZ1933" s="39"/>
      <c r="CA1933" s="39"/>
      <c r="CB1933" s="39"/>
      <c r="CC1933" s="47"/>
      <c r="CD1933" s="39"/>
      <c r="CE1933" s="39"/>
      <c r="CF1933" s="48"/>
      <c r="CG1933" s="48"/>
      <c r="CH1933" s="48"/>
      <c r="CI1933" s="48"/>
      <c r="CJ1933" s="48"/>
      <c r="CK1933" s="48"/>
      <c r="CL1933" s="48"/>
      <c r="CM1933" s="48"/>
      <c r="CN1933" s="48"/>
      <c r="CO1933" s="48"/>
      <c r="CP1933" s="48"/>
      <c r="CQ1933" s="48"/>
      <c r="CR1933" s="48"/>
      <c r="CS1933" s="48"/>
      <c r="CT1933" s="48"/>
      <c r="CU1933" s="48"/>
      <c r="CV1933" s="48"/>
      <c r="CW1933" s="48"/>
      <c r="CX1933" s="39"/>
      <c r="ML1933" s="135"/>
      <c r="MM1933" s="135"/>
      <c r="MN1933" s="135"/>
      <c r="MO1933" s="135"/>
      <c r="MP1933" s="135"/>
      <c r="MQ1933" s="135"/>
      <c r="MR1933" s="135"/>
      <c r="MS1933" s="135"/>
      <c r="MT1933" s="135"/>
      <c r="MU1933" s="135"/>
      <c r="MV1933" s="135"/>
      <c r="MW1933" s="135"/>
      <c r="MX1933" s="135"/>
      <c r="MY1933" s="135"/>
      <c r="MZ1933" s="135"/>
      <c r="NA1933" s="135"/>
      <c r="NB1933" s="135"/>
      <c r="NC1933" s="135"/>
      <c r="ND1933" s="135"/>
      <c r="NE1933" s="135"/>
      <c r="NF1933" s="135"/>
      <c r="NG1933" s="135"/>
      <c r="NH1933" s="135"/>
      <c r="NI1933" s="135"/>
      <c r="NJ1933" s="135"/>
      <c r="NK1933" s="135"/>
      <c r="NL1933" s="135"/>
      <c r="NM1933" s="135"/>
      <c r="NN1933" s="135"/>
      <c r="NO1933" s="135"/>
      <c r="NP1933" s="135"/>
      <c r="NQ1933" s="39"/>
      <c r="QS1933"/>
      <c r="QT1933"/>
      <c r="QU1933"/>
      <c r="QV1933"/>
      <c r="QW1933"/>
      <c r="QX1933"/>
      <c r="QY1933"/>
      <c r="QZ1933"/>
      <c r="RA1933"/>
      <c r="RB1933" s="39"/>
      <c r="RC1933" s="39"/>
      <c r="RD1933" s="39"/>
    </row>
    <row r="1934" spans="2:472" hidden="1" x14ac:dyDescent="0.2">
      <c r="B1934" s="426"/>
      <c r="C1934" s="427"/>
      <c r="V1934" s="63">
        <v>228</v>
      </c>
      <c r="W1934" s="54" t="s">
        <v>4038</v>
      </c>
      <c r="X1934" s="64">
        <v>90326</v>
      </c>
      <c r="Y1934" s="54" t="s">
        <v>3239</v>
      </c>
      <c r="Z1934" s="63" t="s">
        <v>1341</v>
      </c>
      <c r="AA1934" s="54" t="s">
        <v>546</v>
      </c>
      <c r="AB1934" s="54" t="s">
        <v>391</v>
      </c>
      <c r="AC1934" s="54" t="s">
        <v>6682</v>
      </c>
      <c r="AD1934" s="64" t="s">
        <v>3886</v>
      </c>
      <c r="AE1934" s="64" t="s">
        <v>6675</v>
      </c>
      <c r="AF1934" s="63">
        <v>228</v>
      </c>
      <c r="AG1934" s="54" t="s">
        <v>4038</v>
      </c>
      <c r="AH1934" s="54" t="s">
        <v>6677</v>
      </c>
      <c r="AI1934" s="63" t="s">
        <v>4039</v>
      </c>
      <c r="AJ1934" s="64" t="s">
        <v>4040</v>
      </c>
      <c r="AK1934" s="569">
        <v>6300705</v>
      </c>
      <c r="AL1934" s="64" t="s">
        <v>391</v>
      </c>
      <c r="AM1934" s="64" t="s">
        <v>4043</v>
      </c>
      <c r="AN1934" s="570">
        <v>271093900</v>
      </c>
      <c r="AO1934" s="54"/>
      <c r="AP1934" s="54"/>
      <c r="AQ1934" s="54"/>
      <c r="AR1934" s="54"/>
      <c r="AS1934" s="54"/>
      <c r="AT1934" s="64" t="s">
        <v>6526</v>
      </c>
      <c r="AU1934" s="64"/>
      <c r="AV1934" s="54"/>
      <c r="AW1934" s="54"/>
      <c r="AX1934" s="54"/>
      <c r="AY1934" s="54"/>
      <c r="AZ1934" s="54"/>
      <c r="BA1934" s="54"/>
      <c r="BB1934" s="54"/>
      <c r="BC1934" s="54"/>
      <c r="BD1934" s="64">
        <v>90326</v>
      </c>
      <c r="BE1934" s="54" t="s">
        <v>3239</v>
      </c>
      <c r="BF1934" s="63" t="s">
        <v>1341</v>
      </c>
      <c r="BG1934" s="54" t="s">
        <v>546</v>
      </c>
      <c r="BH1934" s="54" t="s">
        <v>391</v>
      </c>
      <c r="BI1934" s="54" t="s">
        <v>6682</v>
      </c>
      <c r="BJ1934" s="64" t="s">
        <v>3886</v>
      </c>
      <c r="BK1934" s="64" t="s">
        <v>6675</v>
      </c>
      <c r="BL1934" s="54"/>
      <c r="BM1934" s="54"/>
      <c r="BN1934" s="54"/>
      <c r="BO1934" s="39"/>
      <c r="BP1934" s="39"/>
      <c r="BQ1934" s="39"/>
      <c r="BR1934" s="39"/>
      <c r="BS1934" s="47"/>
      <c r="BT1934" s="39"/>
      <c r="BU1934" s="39"/>
      <c r="BV1934" s="39"/>
      <c r="BW1934" s="39"/>
      <c r="BX1934" s="39"/>
      <c r="BY1934" s="39"/>
      <c r="BZ1934" s="39"/>
      <c r="CA1934" s="39"/>
      <c r="CB1934" s="39"/>
      <c r="CC1934" s="47"/>
      <c r="CD1934" s="39"/>
      <c r="CE1934" s="39"/>
      <c r="CF1934" s="48"/>
      <c r="CG1934" s="48"/>
      <c r="CH1934" s="48"/>
      <c r="CI1934" s="48"/>
      <c r="CJ1934" s="48"/>
      <c r="CK1934" s="48"/>
      <c r="CL1934" s="48"/>
      <c r="CM1934" s="48"/>
      <c r="CN1934" s="48"/>
      <c r="CO1934" s="48"/>
      <c r="CP1934" s="48"/>
      <c r="CQ1934" s="48"/>
      <c r="CR1934" s="48"/>
      <c r="CS1934" s="48"/>
      <c r="CT1934" s="48"/>
      <c r="CU1934" s="48"/>
      <c r="CV1934" s="48"/>
      <c r="CW1934" s="48"/>
      <c r="CX1934" s="39"/>
      <c r="ML1934" s="135"/>
      <c r="MM1934" s="135"/>
      <c r="MN1934" s="135"/>
      <c r="MO1934" s="135"/>
      <c r="MP1934" s="135"/>
      <c r="MQ1934" s="135"/>
      <c r="MR1934" s="135"/>
      <c r="MS1934" s="135"/>
      <c r="MT1934" s="135"/>
      <c r="MU1934" s="135"/>
      <c r="MV1934" s="135"/>
      <c r="MW1934" s="135"/>
      <c r="MX1934" s="135"/>
      <c r="MY1934" s="135"/>
      <c r="MZ1934" s="135"/>
      <c r="NA1934" s="135"/>
      <c r="NB1934" s="135"/>
      <c r="NC1934" s="135"/>
      <c r="ND1934" s="135"/>
      <c r="NE1934" s="135"/>
      <c r="NF1934" s="135"/>
      <c r="NG1934" s="135"/>
      <c r="NH1934" s="135"/>
      <c r="NI1934" s="135"/>
      <c r="NJ1934" s="135"/>
      <c r="NK1934" s="135"/>
      <c r="NL1934" s="135"/>
      <c r="NM1934" s="135"/>
      <c r="NN1934" s="135"/>
      <c r="NO1934" s="135"/>
      <c r="NP1934" s="135"/>
      <c r="NQ1934" s="39"/>
      <c r="QS1934"/>
      <c r="QT1934"/>
      <c r="QU1934"/>
      <c r="QV1934"/>
      <c r="QW1934"/>
      <c r="QX1934"/>
      <c r="QY1934"/>
      <c r="QZ1934"/>
      <c r="RA1934"/>
      <c r="RB1934" s="39"/>
      <c r="RC1934" s="39"/>
      <c r="RD1934" s="39"/>
    </row>
    <row r="1935" spans="2:472" hidden="1" x14ac:dyDescent="0.2">
      <c r="B1935" s="426"/>
      <c r="C1935" s="427"/>
      <c r="V1935" s="63">
        <v>228</v>
      </c>
      <c r="W1935" s="54" t="s">
        <v>4038</v>
      </c>
      <c r="X1935" s="64">
        <v>90318</v>
      </c>
      <c r="Y1935" s="54" t="s">
        <v>2850</v>
      </c>
      <c r="Z1935" s="63" t="s">
        <v>1341</v>
      </c>
      <c r="AA1935" s="54" t="s">
        <v>546</v>
      </c>
      <c r="AB1935" s="54" t="s">
        <v>391</v>
      </c>
      <c r="AC1935" s="54" t="s">
        <v>2850</v>
      </c>
      <c r="AD1935" s="64" t="s">
        <v>3886</v>
      </c>
      <c r="AE1935" s="64" t="s">
        <v>6675</v>
      </c>
      <c r="AF1935" s="63">
        <v>228</v>
      </c>
      <c r="AG1935" s="54" t="s">
        <v>4038</v>
      </c>
      <c r="AH1935" s="54" t="s">
        <v>6677</v>
      </c>
      <c r="AI1935" s="63" t="s">
        <v>4039</v>
      </c>
      <c r="AJ1935" s="64" t="s">
        <v>4040</v>
      </c>
      <c r="AK1935" s="569">
        <v>6300705</v>
      </c>
      <c r="AL1935" s="64" t="s">
        <v>391</v>
      </c>
      <c r="AM1935" s="64" t="s">
        <v>4043</v>
      </c>
      <c r="AN1935" s="570">
        <v>271093900</v>
      </c>
      <c r="AO1935" s="54"/>
      <c r="AP1935" s="54"/>
      <c r="AQ1935" s="54"/>
      <c r="AR1935" s="54"/>
      <c r="AS1935" s="54"/>
      <c r="AT1935" s="64" t="s">
        <v>6526</v>
      </c>
      <c r="AU1935" s="64"/>
      <c r="AV1935" s="54"/>
      <c r="AW1935" s="54"/>
      <c r="AX1935" s="54"/>
      <c r="AY1935" s="54"/>
      <c r="AZ1935" s="54"/>
      <c r="BA1935" s="54"/>
      <c r="BB1935" s="54"/>
      <c r="BC1935" s="54"/>
      <c r="BD1935" s="64">
        <v>90318</v>
      </c>
      <c r="BE1935" s="54" t="s">
        <v>2850</v>
      </c>
      <c r="BF1935" s="63" t="s">
        <v>1341</v>
      </c>
      <c r="BG1935" s="54" t="s">
        <v>546</v>
      </c>
      <c r="BH1935" s="54" t="s">
        <v>391</v>
      </c>
      <c r="BI1935" s="54" t="s">
        <v>2850</v>
      </c>
      <c r="BJ1935" s="64" t="s">
        <v>3886</v>
      </c>
      <c r="BK1935" s="64" t="s">
        <v>6675</v>
      </c>
      <c r="BL1935" s="54"/>
      <c r="BM1935" s="54"/>
      <c r="BN1935" s="54"/>
      <c r="BO1935" s="39"/>
      <c r="BP1935" s="39"/>
      <c r="BQ1935" s="39"/>
      <c r="BR1935" s="39"/>
      <c r="BS1935" s="47"/>
      <c r="BT1935" s="39"/>
      <c r="BU1935" s="39"/>
      <c r="BV1935" s="39"/>
      <c r="BW1935" s="39"/>
      <c r="BX1935" s="39"/>
      <c r="BY1935" s="39"/>
      <c r="BZ1935" s="39"/>
      <c r="CA1935" s="39"/>
      <c r="CB1935" s="39"/>
      <c r="CC1935" s="47"/>
      <c r="CD1935" s="39"/>
      <c r="CE1935" s="39"/>
      <c r="CF1935" s="48"/>
      <c r="CG1935" s="48"/>
      <c r="CH1935" s="48"/>
      <c r="CI1935" s="48"/>
      <c r="CJ1935" s="48"/>
      <c r="CK1935" s="48"/>
      <c r="CL1935" s="48"/>
      <c r="CM1935" s="48"/>
      <c r="CN1935" s="48"/>
      <c r="CO1935" s="48"/>
      <c r="CP1935" s="48"/>
      <c r="CQ1935" s="48"/>
      <c r="CR1935" s="48"/>
      <c r="CS1935" s="48"/>
      <c r="CT1935" s="48"/>
      <c r="CU1935" s="48"/>
      <c r="CV1935" s="48"/>
      <c r="CW1935" s="48"/>
      <c r="CX1935" s="39"/>
      <c r="ML1935" s="135"/>
      <c r="MM1935" s="135"/>
      <c r="MN1935" s="135"/>
      <c r="MO1935" s="135"/>
      <c r="MP1935" s="135"/>
      <c r="MQ1935" s="135"/>
      <c r="MR1935" s="135"/>
      <c r="MS1935" s="135"/>
      <c r="MT1935" s="135"/>
      <c r="MU1935" s="135"/>
      <c r="MV1935" s="135"/>
      <c r="MW1935" s="135"/>
      <c r="MX1935" s="135"/>
      <c r="MY1935" s="135"/>
      <c r="MZ1935" s="135"/>
      <c r="NA1935" s="135"/>
      <c r="NB1935" s="135"/>
      <c r="NC1935" s="135"/>
      <c r="ND1935" s="135"/>
      <c r="NE1935" s="135"/>
      <c r="NF1935" s="135"/>
      <c r="NG1935" s="135"/>
      <c r="NH1935" s="135"/>
      <c r="NI1935" s="135"/>
      <c r="NJ1935" s="135"/>
      <c r="NK1935" s="135"/>
      <c r="NL1935" s="135"/>
      <c r="NM1935" s="135"/>
      <c r="NN1935" s="135"/>
      <c r="NO1935" s="135"/>
      <c r="NP1935" s="135"/>
      <c r="NQ1935" s="39"/>
      <c r="QS1935"/>
      <c r="QT1935"/>
      <c r="QU1935"/>
      <c r="QV1935"/>
      <c r="QW1935"/>
      <c r="QX1935"/>
      <c r="QY1935"/>
      <c r="QZ1935"/>
      <c r="RA1935"/>
      <c r="RB1935" s="39"/>
      <c r="RC1935" s="39"/>
      <c r="RD1935" s="39"/>
    </row>
    <row r="1936" spans="2:472" hidden="1" x14ac:dyDescent="0.2">
      <c r="B1936" s="426"/>
      <c r="C1936" s="427"/>
      <c r="V1936" s="63">
        <v>228</v>
      </c>
      <c r="W1936" s="54" t="s">
        <v>4038</v>
      </c>
      <c r="X1936" s="64">
        <v>90766</v>
      </c>
      <c r="Y1936" s="54" t="s">
        <v>4001</v>
      </c>
      <c r="Z1936" s="63" t="s">
        <v>1341</v>
      </c>
      <c r="AA1936" s="54" t="s">
        <v>391</v>
      </c>
      <c r="AB1936" s="54" t="s">
        <v>391</v>
      </c>
      <c r="AC1936" s="54" t="s">
        <v>4001</v>
      </c>
      <c r="AD1936" s="64" t="s">
        <v>3886</v>
      </c>
      <c r="AE1936" s="64" t="s">
        <v>6675</v>
      </c>
      <c r="AF1936" s="63">
        <v>228</v>
      </c>
      <c r="AG1936" s="54" t="s">
        <v>4038</v>
      </c>
      <c r="AH1936" s="54" t="s">
        <v>6677</v>
      </c>
      <c r="AI1936" s="63" t="s">
        <v>4039</v>
      </c>
      <c r="AJ1936" s="64" t="s">
        <v>4040</v>
      </c>
      <c r="AK1936" s="569">
        <v>6300705</v>
      </c>
      <c r="AL1936" s="64" t="s">
        <v>391</v>
      </c>
      <c r="AM1936" s="64" t="s">
        <v>4043</v>
      </c>
      <c r="AN1936" s="570">
        <v>271093900</v>
      </c>
      <c r="AO1936" s="54"/>
      <c r="AP1936" s="54"/>
      <c r="AQ1936" s="54"/>
      <c r="AR1936" s="54"/>
      <c r="AS1936" s="54"/>
      <c r="AT1936" s="64" t="s">
        <v>6526</v>
      </c>
      <c r="AU1936" s="64"/>
      <c r="AV1936" s="54"/>
      <c r="AW1936" s="54"/>
      <c r="AX1936" s="54"/>
      <c r="AY1936" s="54"/>
      <c r="AZ1936" s="54"/>
      <c r="BA1936" s="54"/>
      <c r="BB1936" s="54"/>
      <c r="BC1936" s="54"/>
      <c r="BD1936" s="64">
        <v>90766</v>
      </c>
      <c r="BE1936" s="54" t="s">
        <v>4001</v>
      </c>
      <c r="BF1936" s="63" t="s">
        <v>1341</v>
      </c>
      <c r="BG1936" s="54" t="s">
        <v>391</v>
      </c>
      <c r="BH1936" s="54" t="s">
        <v>391</v>
      </c>
      <c r="BI1936" s="54" t="s">
        <v>4001</v>
      </c>
      <c r="BJ1936" s="64" t="s">
        <v>3886</v>
      </c>
      <c r="BK1936" s="64" t="s">
        <v>6675</v>
      </c>
      <c r="BL1936" s="54"/>
      <c r="BM1936" s="54"/>
      <c r="BN1936" s="54"/>
      <c r="BO1936" s="39"/>
      <c r="BP1936" s="39"/>
      <c r="BQ1936" s="39"/>
      <c r="BR1936" s="39"/>
      <c r="BS1936" s="47"/>
      <c r="BT1936" s="39"/>
      <c r="BU1936" s="39"/>
      <c r="BV1936" s="39"/>
      <c r="BW1936" s="39"/>
      <c r="BX1936" s="39"/>
      <c r="BY1936" s="39"/>
      <c r="BZ1936" s="39"/>
      <c r="CA1936" s="39"/>
      <c r="CB1936" s="39"/>
      <c r="CC1936" s="47"/>
      <c r="CD1936" s="39"/>
      <c r="CE1936" s="39"/>
      <c r="CF1936" s="48"/>
      <c r="CG1936" s="48"/>
      <c r="CH1936" s="48"/>
      <c r="CI1936" s="48"/>
      <c r="CJ1936" s="48"/>
      <c r="CK1936" s="48"/>
      <c r="CL1936" s="48"/>
      <c r="CM1936" s="48"/>
      <c r="CN1936" s="48"/>
      <c r="CO1936" s="48"/>
      <c r="CP1936" s="48"/>
      <c r="CQ1936" s="48"/>
      <c r="CR1936" s="48"/>
      <c r="CS1936" s="48"/>
      <c r="CT1936" s="48"/>
      <c r="CU1936" s="48"/>
      <c r="CV1936" s="48"/>
      <c r="CW1936" s="48"/>
      <c r="CX1936" s="39"/>
      <c r="ML1936" s="135"/>
      <c r="MM1936" s="135"/>
      <c r="MN1936" s="135"/>
      <c r="MO1936" s="135"/>
      <c r="MP1936" s="135"/>
      <c r="MQ1936" s="135"/>
      <c r="MR1936" s="135"/>
      <c r="MS1936" s="135"/>
      <c r="MT1936" s="135"/>
      <c r="MU1936" s="135"/>
      <c r="MV1936" s="135"/>
      <c r="MW1936" s="135"/>
      <c r="MX1936" s="135"/>
      <c r="MY1936" s="135"/>
      <c r="MZ1936" s="135"/>
      <c r="NA1936" s="135"/>
      <c r="NB1936" s="135"/>
      <c r="NC1936" s="135"/>
      <c r="ND1936" s="135"/>
      <c r="NE1936" s="135"/>
      <c r="NF1936" s="135"/>
      <c r="NG1936" s="135"/>
      <c r="NH1936" s="135"/>
      <c r="NI1936" s="135"/>
      <c r="NJ1936" s="135"/>
      <c r="NK1936" s="135"/>
      <c r="NL1936" s="135"/>
      <c r="NM1936" s="135"/>
      <c r="NN1936" s="135"/>
      <c r="NO1936" s="135"/>
      <c r="NP1936" s="135"/>
      <c r="NQ1936" s="39"/>
      <c r="QS1936"/>
      <c r="QT1936"/>
      <c r="QU1936"/>
      <c r="QV1936"/>
      <c r="QW1936"/>
      <c r="QX1936"/>
      <c r="QY1936"/>
      <c r="QZ1936"/>
      <c r="RA1936"/>
      <c r="RB1936" s="39"/>
      <c r="RC1936" s="39"/>
      <c r="RD1936" s="39"/>
    </row>
    <row r="1937" spans="2:472" hidden="1" x14ac:dyDescent="0.2">
      <c r="B1937" s="426"/>
      <c r="C1937" s="427"/>
      <c r="V1937" s="63">
        <v>228</v>
      </c>
      <c r="W1937" s="54" t="s">
        <v>4038</v>
      </c>
      <c r="X1937" s="64">
        <v>90703</v>
      </c>
      <c r="Y1937" s="54" t="s">
        <v>822</v>
      </c>
      <c r="Z1937" s="63" t="s">
        <v>1341</v>
      </c>
      <c r="AA1937" s="54" t="s">
        <v>391</v>
      </c>
      <c r="AB1937" s="54" t="s">
        <v>391</v>
      </c>
      <c r="AC1937" s="54" t="s">
        <v>822</v>
      </c>
      <c r="AD1937" s="64" t="s">
        <v>3886</v>
      </c>
      <c r="AE1937" s="64" t="s">
        <v>6675</v>
      </c>
      <c r="AF1937" s="63">
        <v>228</v>
      </c>
      <c r="AG1937" s="54" t="s">
        <v>4038</v>
      </c>
      <c r="AH1937" s="54" t="s">
        <v>6677</v>
      </c>
      <c r="AI1937" s="63" t="s">
        <v>4039</v>
      </c>
      <c r="AJ1937" s="64" t="s">
        <v>4040</v>
      </c>
      <c r="AK1937" s="569">
        <v>6300705</v>
      </c>
      <c r="AL1937" s="64" t="s">
        <v>391</v>
      </c>
      <c r="AM1937" s="64" t="s">
        <v>4043</v>
      </c>
      <c r="AN1937" s="570">
        <v>271093900</v>
      </c>
      <c r="AO1937" s="54"/>
      <c r="AP1937" s="54"/>
      <c r="AQ1937" s="54"/>
      <c r="AR1937" s="54"/>
      <c r="AS1937" s="54"/>
      <c r="AT1937" s="64" t="s">
        <v>6526</v>
      </c>
      <c r="AU1937" s="64"/>
      <c r="AV1937" s="54"/>
      <c r="AW1937" s="54"/>
      <c r="AX1937" s="54"/>
      <c r="AY1937" s="54"/>
      <c r="AZ1937" s="54"/>
      <c r="BA1937" s="54"/>
      <c r="BB1937" s="54"/>
      <c r="BC1937" s="54"/>
      <c r="BD1937" s="64">
        <v>90703</v>
      </c>
      <c r="BE1937" s="54" t="s">
        <v>822</v>
      </c>
      <c r="BF1937" s="63" t="s">
        <v>1341</v>
      </c>
      <c r="BG1937" s="54" t="s">
        <v>391</v>
      </c>
      <c r="BH1937" s="54" t="s">
        <v>391</v>
      </c>
      <c r="BI1937" s="54" t="s">
        <v>822</v>
      </c>
      <c r="BJ1937" s="64" t="s">
        <v>3886</v>
      </c>
      <c r="BK1937" s="64" t="s">
        <v>6675</v>
      </c>
      <c r="BL1937" s="54"/>
      <c r="BM1937" s="54"/>
      <c r="BN1937" s="54"/>
      <c r="BO1937" s="39"/>
      <c r="BP1937" s="39"/>
      <c r="BQ1937" s="39"/>
      <c r="BR1937" s="39"/>
      <c r="BS1937" s="47"/>
      <c r="BT1937" s="39"/>
      <c r="BU1937" s="39"/>
      <c r="BV1937" s="39"/>
      <c r="BW1937" s="39"/>
      <c r="BX1937" s="39"/>
      <c r="BY1937" s="39"/>
      <c r="BZ1937" s="39"/>
      <c r="CA1937" s="39"/>
      <c r="CB1937" s="39"/>
      <c r="CC1937" s="47"/>
      <c r="CD1937" s="39"/>
      <c r="CE1937" s="39"/>
      <c r="CF1937" s="48"/>
      <c r="CG1937" s="48"/>
      <c r="CH1937" s="48"/>
      <c r="CI1937" s="48"/>
      <c r="CJ1937" s="48"/>
      <c r="CK1937" s="48"/>
      <c r="CL1937" s="48"/>
      <c r="CM1937" s="48"/>
      <c r="CN1937" s="48"/>
      <c r="CO1937" s="48"/>
      <c r="CP1937" s="48"/>
      <c r="CQ1937" s="48"/>
      <c r="CR1937" s="48"/>
      <c r="CS1937" s="48"/>
      <c r="CT1937" s="48"/>
      <c r="CU1937" s="48"/>
      <c r="CV1937" s="48"/>
      <c r="CW1937" s="48"/>
      <c r="CX1937" s="39"/>
      <c r="ML1937" s="135"/>
      <c r="MM1937" s="135"/>
      <c r="MN1937" s="135"/>
      <c r="MO1937" s="135"/>
      <c r="MP1937" s="135"/>
      <c r="MQ1937" s="135"/>
      <c r="MR1937" s="135"/>
      <c r="MS1937" s="135"/>
      <c r="MT1937" s="135"/>
      <c r="MU1937" s="135"/>
      <c r="MV1937" s="135"/>
      <c r="MW1937" s="135"/>
      <c r="MX1937" s="135"/>
      <c r="MY1937" s="135"/>
      <c r="MZ1937" s="135"/>
      <c r="NA1937" s="135"/>
      <c r="NB1937" s="135"/>
      <c r="NC1937" s="135"/>
      <c r="ND1937" s="135"/>
      <c r="NE1937" s="135"/>
      <c r="NF1937" s="135"/>
      <c r="NG1937" s="135"/>
      <c r="NH1937" s="135"/>
      <c r="NI1937" s="135"/>
      <c r="NJ1937" s="135"/>
      <c r="NK1937" s="135"/>
      <c r="NL1937" s="135"/>
      <c r="NM1937" s="135"/>
      <c r="NN1937" s="135"/>
      <c r="NO1937" s="135"/>
      <c r="NP1937" s="135"/>
      <c r="NQ1937" s="39"/>
      <c r="QS1937"/>
      <c r="QT1937"/>
      <c r="QU1937"/>
      <c r="QV1937"/>
      <c r="QW1937"/>
      <c r="QX1937"/>
      <c r="QY1937"/>
      <c r="QZ1937"/>
      <c r="RA1937"/>
      <c r="RB1937" s="39"/>
      <c r="RC1937" s="39"/>
      <c r="RD1937" s="39"/>
    </row>
    <row r="1938" spans="2:472" hidden="1" x14ac:dyDescent="0.2">
      <c r="B1938" s="426"/>
      <c r="C1938" s="427"/>
      <c r="V1938" s="63">
        <v>228</v>
      </c>
      <c r="W1938" s="54" t="s">
        <v>4038</v>
      </c>
      <c r="X1938" s="64">
        <v>90704</v>
      </c>
      <c r="Y1938" s="54" t="s">
        <v>1143</v>
      </c>
      <c r="Z1938" s="63" t="s">
        <v>1341</v>
      </c>
      <c r="AA1938" s="54" t="s">
        <v>391</v>
      </c>
      <c r="AB1938" s="54" t="s">
        <v>391</v>
      </c>
      <c r="AC1938" s="54" t="s">
        <v>1143</v>
      </c>
      <c r="AD1938" s="64" t="s">
        <v>3886</v>
      </c>
      <c r="AE1938" s="64" t="s">
        <v>6675</v>
      </c>
      <c r="AF1938" s="63">
        <v>228</v>
      </c>
      <c r="AG1938" s="54" t="s">
        <v>4038</v>
      </c>
      <c r="AH1938" s="54" t="s">
        <v>6677</v>
      </c>
      <c r="AI1938" s="63" t="s">
        <v>4039</v>
      </c>
      <c r="AJ1938" s="64" t="s">
        <v>4040</v>
      </c>
      <c r="AK1938" s="569">
        <v>6300705</v>
      </c>
      <c r="AL1938" s="64" t="s">
        <v>391</v>
      </c>
      <c r="AM1938" s="64" t="s">
        <v>4043</v>
      </c>
      <c r="AN1938" s="570">
        <v>271093900</v>
      </c>
      <c r="AO1938" s="54"/>
      <c r="AP1938" s="54"/>
      <c r="AQ1938" s="54"/>
      <c r="AR1938" s="54"/>
      <c r="AS1938" s="54"/>
      <c r="AT1938" s="64" t="s">
        <v>6526</v>
      </c>
      <c r="AU1938" s="64"/>
      <c r="AV1938" s="54"/>
      <c r="AW1938" s="54"/>
      <c r="AX1938" s="54"/>
      <c r="AY1938" s="54"/>
      <c r="AZ1938" s="54"/>
      <c r="BA1938" s="54"/>
      <c r="BB1938" s="54"/>
      <c r="BC1938" s="54"/>
      <c r="BD1938" s="64">
        <v>90704</v>
      </c>
      <c r="BE1938" s="54" t="s">
        <v>1143</v>
      </c>
      <c r="BF1938" s="63" t="s">
        <v>1341</v>
      </c>
      <c r="BG1938" s="54" t="s">
        <v>391</v>
      </c>
      <c r="BH1938" s="54" t="s">
        <v>391</v>
      </c>
      <c r="BI1938" s="54" t="s">
        <v>1143</v>
      </c>
      <c r="BJ1938" s="64" t="s">
        <v>3886</v>
      </c>
      <c r="BK1938" s="64" t="s">
        <v>6675</v>
      </c>
      <c r="BL1938" s="54"/>
      <c r="BM1938" s="54"/>
      <c r="BN1938" s="54"/>
      <c r="BO1938" s="39"/>
      <c r="BP1938" s="39"/>
      <c r="BQ1938" s="39"/>
      <c r="BR1938" s="39"/>
      <c r="BS1938" s="47"/>
      <c r="BT1938" s="39"/>
      <c r="BU1938" s="39"/>
      <c r="BV1938" s="39"/>
      <c r="BW1938" s="39"/>
      <c r="BX1938" s="39"/>
      <c r="BY1938" s="39"/>
      <c r="BZ1938" s="39"/>
      <c r="CA1938" s="39"/>
      <c r="CB1938" s="39"/>
      <c r="CC1938" s="47"/>
      <c r="CD1938" s="39"/>
      <c r="CE1938" s="39"/>
      <c r="CF1938" s="48"/>
      <c r="CG1938" s="48"/>
      <c r="CH1938" s="48"/>
      <c r="CI1938" s="48"/>
      <c r="CJ1938" s="48"/>
      <c r="CK1938" s="48"/>
      <c r="CL1938" s="48"/>
      <c r="CM1938" s="48"/>
      <c r="CN1938" s="48"/>
      <c r="CO1938" s="48"/>
      <c r="CP1938" s="48"/>
      <c r="CQ1938" s="48"/>
      <c r="CR1938" s="48"/>
      <c r="CS1938" s="48"/>
      <c r="CT1938" s="48"/>
      <c r="CU1938" s="48"/>
      <c r="CV1938" s="48"/>
      <c r="CW1938" s="48"/>
      <c r="CX1938" s="39"/>
      <c r="ML1938" s="135"/>
      <c r="MM1938" s="135"/>
      <c r="MN1938" s="135"/>
      <c r="MO1938" s="135"/>
      <c r="MP1938" s="135"/>
      <c r="MQ1938" s="135"/>
      <c r="MR1938" s="135"/>
      <c r="MS1938" s="135"/>
      <c r="MT1938" s="135"/>
      <c r="MU1938" s="135"/>
      <c r="MV1938" s="135"/>
      <c r="MW1938" s="135"/>
      <c r="MX1938" s="135"/>
      <c r="MY1938" s="135"/>
      <c r="MZ1938" s="135"/>
      <c r="NA1938" s="135"/>
      <c r="NB1938" s="135"/>
      <c r="NC1938" s="135"/>
      <c r="ND1938" s="135"/>
      <c r="NE1938" s="135"/>
      <c r="NF1938" s="135"/>
      <c r="NG1938" s="135"/>
      <c r="NH1938" s="135"/>
      <c r="NI1938" s="135"/>
      <c r="NJ1938" s="135"/>
      <c r="NK1938" s="135"/>
      <c r="NL1938" s="135"/>
      <c r="NM1938" s="135"/>
      <c r="NN1938" s="135"/>
      <c r="NO1938" s="135"/>
      <c r="NP1938" s="135"/>
      <c r="NQ1938" s="39"/>
      <c r="QS1938"/>
      <c r="QT1938"/>
      <c r="QU1938"/>
      <c r="QV1938"/>
      <c r="QW1938"/>
      <c r="QX1938"/>
      <c r="QY1938"/>
      <c r="QZ1938"/>
      <c r="RA1938"/>
      <c r="RB1938" s="39"/>
      <c r="RC1938" s="39"/>
      <c r="RD1938" s="39"/>
    </row>
    <row r="1939" spans="2:472" hidden="1" x14ac:dyDescent="0.2">
      <c r="B1939" s="426"/>
      <c r="C1939" s="427"/>
      <c r="V1939" s="63">
        <v>228</v>
      </c>
      <c r="W1939" s="54" t="s">
        <v>4038</v>
      </c>
      <c r="X1939" s="64">
        <v>90705</v>
      </c>
      <c r="Y1939" s="54" t="s">
        <v>1445</v>
      </c>
      <c r="Z1939" s="63" t="s">
        <v>1341</v>
      </c>
      <c r="AA1939" s="54" t="s">
        <v>391</v>
      </c>
      <c r="AB1939" s="54" t="s">
        <v>391</v>
      </c>
      <c r="AC1939" s="54" t="s">
        <v>1445</v>
      </c>
      <c r="AD1939" s="64" t="s">
        <v>3886</v>
      </c>
      <c r="AE1939" s="64" t="s">
        <v>6675</v>
      </c>
      <c r="AF1939" s="63">
        <v>228</v>
      </c>
      <c r="AG1939" s="54" t="s">
        <v>4038</v>
      </c>
      <c r="AH1939" s="54" t="s">
        <v>6677</v>
      </c>
      <c r="AI1939" s="63" t="s">
        <v>4039</v>
      </c>
      <c r="AJ1939" s="64" t="s">
        <v>4040</v>
      </c>
      <c r="AK1939" s="569">
        <v>6300705</v>
      </c>
      <c r="AL1939" s="64" t="s">
        <v>391</v>
      </c>
      <c r="AM1939" s="64" t="s">
        <v>4043</v>
      </c>
      <c r="AN1939" s="570">
        <v>271093900</v>
      </c>
      <c r="AO1939" s="54"/>
      <c r="AP1939" s="54"/>
      <c r="AQ1939" s="54"/>
      <c r="AR1939" s="54"/>
      <c r="AS1939" s="54"/>
      <c r="AT1939" s="64" t="s">
        <v>6526</v>
      </c>
      <c r="AU1939" s="64"/>
      <c r="AV1939" s="54"/>
      <c r="AW1939" s="54"/>
      <c r="AX1939" s="54"/>
      <c r="AY1939" s="54"/>
      <c r="AZ1939" s="54"/>
      <c r="BA1939" s="54"/>
      <c r="BB1939" s="54"/>
      <c r="BC1939" s="54"/>
      <c r="BD1939" s="64">
        <v>90705</v>
      </c>
      <c r="BE1939" s="54" t="s">
        <v>1445</v>
      </c>
      <c r="BF1939" s="63" t="s">
        <v>1341</v>
      </c>
      <c r="BG1939" s="54" t="s">
        <v>391</v>
      </c>
      <c r="BH1939" s="54" t="s">
        <v>391</v>
      </c>
      <c r="BI1939" s="54" t="s">
        <v>1445</v>
      </c>
      <c r="BJ1939" s="64" t="s">
        <v>3886</v>
      </c>
      <c r="BK1939" s="64" t="s">
        <v>6675</v>
      </c>
      <c r="BL1939" s="54"/>
      <c r="BM1939" s="54"/>
      <c r="BN1939" s="54"/>
      <c r="BO1939" s="39"/>
      <c r="BP1939" s="39"/>
      <c r="BQ1939" s="39"/>
      <c r="BR1939" s="39"/>
      <c r="BS1939" s="47"/>
      <c r="BT1939" s="39"/>
      <c r="BU1939" s="39"/>
      <c r="BV1939" s="39"/>
      <c r="BW1939" s="39"/>
      <c r="BX1939" s="39"/>
      <c r="BY1939" s="39"/>
      <c r="BZ1939" s="39"/>
      <c r="CA1939" s="39"/>
      <c r="CB1939" s="39"/>
      <c r="CC1939" s="47"/>
      <c r="CD1939" s="39"/>
      <c r="CE1939" s="39"/>
      <c r="CF1939" s="48"/>
      <c r="CG1939" s="48"/>
      <c r="CH1939" s="48"/>
      <c r="CI1939" s="48"/>
      <c r="CJ1939" s="48"/>
      <c r="CK1939" s="48"/>
      <c r="CL1939" s="48"/>
      <c r="CM1939" s="48"/>
      <c r="CN1939" s="48"/>
      <c r="CO1939" s="48"/>
      <c r="CP1939" s="48"/>
      <c r="CQ1939" s="48"/>
      <c r="CR1939" s="48"/>
      <c r="CS1939" s="48"/>
      <c r="CT1939" s="48"/>
      <c r="CU1939" s="48"/>
      <c r="CV1939" s="48"/>
      <c r="CW1939" s="48"/>
      <c r="CX1939" s="39"/>
      <c r="ML1939" s="135"/>
      <c r="MM1939" s="135"/>
      <c r="MN1939" s="135"/>
      <c r="MO1939" s="135"/>
      <c r="MP1939" s="135"/>
      <c r="MQ1939" s="135"/>
      <c r="MR1939" s="135"/>
      <c r="MS1939" s="135"/>
      <c r="MT1939" s="135"/>
      <c r="MU1939" s="135"/>
      <c r="MV1939" s="135"/>
      <c r="MW1939" s="135"/>
      <c r="MX1939" s="135"/>
      <c r="MY1939" s="135"/>
      <c r="MZ1939" s="135"/>
      <c r="NA1939" s="135"/>
      <c r="NB1939" s="135"/>
      <c r="NC1939" s="135"/>
      <c r="ND1939" s="135"/>
      <c r="NE1939" s="135"/>
      <c r="NF1939" s="135"/>
      <c r="NG1939" s="135"/>
      <c r="NH1939" s="135"/>
      <c r="NI1939" s="135"/>
      <c r="NJ1939" s="135"/>
      <c r="NK1939" s="135"/>
      <c r="NL1939" s="135"/>
      <c r="NM1939" s="135"/>
      <c r="NN1939" s="135"/>
      <c r="NO1939" s="135"/>
      <c r="NP1939" s="135"/>
      <c r="NQ1939" s="39"/>
      <c r="QS1939"/>
      <c r="QT1939"/>
      <c r="QU1939"/>
      <c r="QV1939"/>
      <c r="QW1939"/>
      <c r="QX1939"/>
      <c r="QY1939"/>
      <c r="QZ1939"/>
      <c r="RA1939"/>
      <c r="RB1939" s="39"/>
      <c r="RC1939" s="39"/>
      <c r="RD1939" s="39"/>
    </row>
    <row r="1940" spans="2:472" hidden="1" x14ac:dyDescent="0.2">
      <c r="B1940" s="426"/>
      <c r="C1940" s="427"/>
      <c r="V1940" s="63">
        <v>228</v>
      </c>
      <c r="W1940" s="54" t="s">
        <v>4038</v>
      </c>
      <c r="X1940" s="64">
        <v>90706</v>
      </c>
      <c r="Y1940" s="54" t="s">
        <v>791</v>
      </c>
      <c r="Z1940" s="63" t="s">
        <v>1341</v>
      </c>
      <c r="AA1940" s="54" t="s">
        <v>391</v>
      </c>
      <c r="AB1940" s="54" t="s">
        <v>391</v>
      </c>
      <c r="AC1940" s="54" t="s">
        <v>791</v>
      </c>
      <c r="AD1940" s="64" t="s">
        <v>3886</v>
      </c>
      <c r="AE1940" s="64" t="s">
        <v>6675</v>
      </c>
      <c r="AF1940" s="63">
        <v>228</v>
      </c>
      <c r="AG1940" s="54" t="s">
        <v>4038</v>
      </c>
      <c r="AH1940" s="54" t="s">
        <v>6677</v>
      </c>
      <c r="AI1940" s="63" t="s">
        <v>4039</v>
      </c>
      <c r="AJ1940" s="64" t="s">
        <v>4040</v>
      </c>
      <c r="AK1940" s="569">
        <v>6300705</v>
      </c>
      <c r="AL1940" s="64" t="s">
        <v>391</v>
      </c>
      <c r="AM1940" s="64" t="s">
        <v>4043</v>
      </c>
      <c r="AN1940" s="570">
        <v>271093900</v>
      </c>
      <c r="AO1940" s="54"/>
      <c r="AP1940" s="54"/>
      <c r="AQ1940" s="54"/>
      <c r="AR1940" s="54"/>
      <c r="AS1940" s="54"/>
      <c r="AT1940" s="64" t="s">
        <v>6526</v>
      </c>
      <c r="AU1940" s="64"/>
      <c r="AV1940" s="54"/>
      <c r="AW1940" s="54"/>
      <c r="AX1940" s="54"/>
      <c r="AY1940" s="54"/>
      <c r="AZ1940" s="54"/>
      <c r="BA1940" s="54"/>
      <c r="BB1940" s="54"/>
      <c r="BC1940" s="54"/>
      <c r="BD1940" s="64">
        <v>90706</v>
      </c>
      <c r="BE1940" s="54" t="s">
        <v>791</v>
      </c>
      <c r="BF1940" s="63" t="s">
        <v>1341</v>
      </c>
      <c r="BG1940" s="54" t="s">
        <v>391</v>
      </c>
      <c r="BH1940" s="54" t="s">
        <v>391</v>
      </c>
      <c r="BI1940" s="54" t="s">
        <v>791</v>
      </c>
      <c r="BJ1940" s="64" t="s">
        <v>3886</v>
      </c>
      <c r="BK1940" s="64" t="s">
        <v>6675</v>
      </c>
      <c r="BL1940" s="54"/>
      <c r="BM1940" s="54"/>
      <c r="BN1940" s="54"/>
      <c r="BO1940" s="39"/>
      <c r="BP1940" s="39"/>
      <c r="BQ1940" s="39"/>
      <c r="BR1940" s="39"/>
      <c r="BS1940" s="47"/>
      <c r="BT1940" s="39"/>
      <c r="BU1940" s="39"/>
      <c r="BV1940" s="39"/>
      <c r="BW1940" s="39"/>
      <c r="BX1940" s="39"/>
      <c r="BY1940" s="39"/>
      <c r="BZ1940" s="39"/>
      <c r="CA1940" s="39"/>
      <c r="CB1940" s="39"/>
      <c r="CC1940" s="47"/>
      <c r="CD1940" s="39"/>
      <c r="CE1940" s="39"/>
      <c r="CF1940" s="48"/>
      <c r="CG1940" s="48"/>
      <c r="CH1940" s="48"/>
      <c r="CI1940" s="48"/>
      <c r="CJ1940" s="48"/>
      <c r="CK1940" s="48"/>
      <c r="CL1940" s="48"/>
      <c r="CM1940" s="48"/>
      <c r="CN1940" s="48"/>
      <c r="CO1940" s="48"/>
      <c r="CP1940" s="48"/>
      <c r="CQ1940" s="48"/>
      <c r="CR1940" s="48"/>
      <c r="CS1940" s="48"/>
      <c r="CT1940" s="48"/>
      <c r="CU1940" s="48"/>
      <c r="CV1940" s="48"/>
      <c r="CW1940" s="48"/>
      <c r="CX1940" s="39"/>
      <c r="ML1940" s="135"/>
      <c r="MM1940" s="135"/>
      <c r="MN1940" s="135"/>
      <c r="MO1940" s="135"/>
      <c r="MP1940" s="135"/>
      <c r="MQ1940" s="135"/>
      <c r="MR1940" s="135"/>
      <c r="MS1940" s="135"/>
      <c r="MT1940" s="135"/>
      <c r="MU1940" s="135"/>
      <c r="MV1940" s="135"/>
      <c r="MW1940" s="135"/>
      <c r="MX1940" s="135"/>
      <c r="MY1940" s="135"/>
      <c r="MZ1940" s="135"/>
      <c r="NA1940" s="135"/>
      <c r="NB1940" s="135"/>
      <c r="NC1940" s="135"/>
      <c r="ND1940" s="135"/>
      <c r="NE1940" s="135"/>
      <c r="NF1940" s="135"/>
      <c r="NG1940" s="135"/>
      <c r="NH1940" s="135"/>
      <c r="NI1940" s="135"/>
      <c r="NJ1940" s="135"/>
      <c r="NK1940" s="135"/>
      <c r="NL1940" s="135"/>
      <c r="NM1940" s="135"/>
      <c r="NN1940" s="135"/>
      <c r="NO1940" s="135"/>
      <c r="NP1940" s="135"/>
      <c r="NQ1940" s="39"/>
      <c r="QS1940"/>
      <c r="QT1940"/>
      <c r="QU1940"/>
      <c r="QV1940"/>
      <c r="QW1940"/>
      <c r="QX1940"/>
      <c r="QY1940"/>
      <c r="QZ1940"/>
      <c r="RA1940"/>
      <c r="RB1940" s="39"/>
      <c r="RC1940" s="39"/>
      <c r="RD1940" s="39"/>
    </row>
    <row r="1941" spans="2:472" hidden="1" x14ac:dyDescent="0.2">
      <c r="B1941" s="426"/>
      <c r="C1941" s="427"/>
      <c r="V1941" s="63">
        <v>228</v>
      </c>
      <c r="W1941" s="54" t="s">
        <v>4038</v>
      </c>
      <c r="X1941" s="64">
        <v>90708</v>
      </c>
      <c r="Y1941" s="54" t="s">
        <v>1944</v>
      </c>
      <c r="Z1941" s="63" t="s">
        <v>1341</v>
      </c>
      <c r="AA1941" s="54" t="s">
        <v>391</v>
      </c>
      <c r="AB1941" s="54" t="s">
        <v>391</v>
      </c>
      <c r="AC1941" s="54" t="s">
        <v>1944</v>
      </c>
      <c r="AD1941" s="64" t="s">
        <v>3886</v>
      </c>
      <c r="AE1941" s="64" t="s">
        <v>6675</v>
      </c>
      <c r="AF1941" s="63">
        <v>228</v>
      </c>
      <c r="AG1941" s="54" t="s">
        <v>4038</v>
      </c>
      <c r="AH1941" s="54" t="s">
        <v>6677</v>
      </c>
      <c r="AI1941" s="63" t="s">
        <v>4039</v>
      </c>
      <c r="AJ1941" s="64" t="s">
        <v>4040</v>
      </c>
      <c r="AK1941" s="569">
        <v>6300705</v>
      </c>
      <c r="AL1941" s="64" t="s">
        <v>391</v>
      </c>
      <c r="AM1941" s="64" t="s">
        <v>4043</v>
      </c>
      <c r="AN1941" s="570">
        <v>271093900</v>
      </c>
      <c r="AO1941" s="54"/>
      <c r="AP1941" s="54"/>
      <c r="AQ1941" s="54"/>
      <c r="AR1941" s="54"/>
      <c r="AS1941" s="54"/>
      <c r="AT1941" s="64" t="s">
        <v>6526</v>
      </c>
      <c r="AU1941" s="64"/>
      <c r="AV1941" s="54"/>
      <c r="AW1941" s="54"/>
      <c r="AX1941" s="54"/>
      <c r="AY1941" s="54"/>
      <c r="AZ1941" s="54"/>
      <c r="BA1941" s="54"/>
      <c r="BB1941" s="54"/>
      <c r="BC1941" s="54"/>
      <c r="BD1941" s="64">
        <v>90708</v>
      </c>
      <c r="BE1941" s="54" t="s">
        <v>1944</v>
      </c>
      <c r="BF1941" s="63" t="s">
        <v>1341</v>
      </c>
      <c r="BG1941" s="54" t="s">
        <v>391</v>
      </c>
      <c r="BH1941" s="54" t="s">
        <v>391</v>
      </c>
      <c r="BI1941" s="54" t="s">
        <v>1944</v>
      </c>
      <c r="BJ1941" s="64" t="s">
        <v>3886</v>
      </c>
      <c r="BK1941" s="64" t="s">
        <v>6675</v>
      </c>
      <c r="BL1941" s="54"/>
      <c r="BM1941" s="54"/>
      <c r="BN1941" s="54"/>
      <c r="BO1941" s="39"/>
      <c r="BP1941" s="39"/>
      <c r="BQ1941" s="39"/>
      <c r="BR1941" s="39"/>
      <c r="BS1941" s="47"/>
      <c r="BT1941" s="39"/>
      <c r="BU1941" s="39"/>
      <c r="BV1941" s="39"/>
      <c r="BW1941" s="39"/>
      <c r="BX1941" s="39"/>
      <c r="BY1941" s="39"/>
      <c r="BZ1941" s="39"/>
      <c r="CA1941" s="39"/>
      <c r="CB1941" s="39"/>
      <c r="CC1941" s="47"/>
      <c r="CD1941" s="39"/>
      <c r="CE1941" s="39"/>
      <c r="CF1941" s="48"/>
      <c r="CG1941" s="48"/>
      <c r="CH1941" s="48"/>
      <c r="CI1941" s="48"/>
      <c r="CJ1941" s="48"/>
      <c r="CK1941" s="48"/>
      <c r="CL1941" s="48"/>
      <c r="CM1941" s="48"/>
      <c r="CN1941" s="48"/>
      <c r="CO1941" s="48"/>
      <c r="CP1941" s="48"/>
      <c r="CQ1941" s="48"/>
      <c r="CR1941" s="48"/>
      <c r="CS1941" s="48"/>
      <c r="CT1941" s="48"/>
      <c r="CU1941" s="48"/>
      <c r="CV1941" s="48"/>
      <c r="CW1941" s="48"/>
      <c r="CX1941" s="39"/>
      <c r="ML1941" s="135"/>
      <c r="MM1941" s="135"/>
      <c r="MN1941" s="135"/>
      <c r="MO1941" s="135"/>
      <c r="MP1941" s="135"/>
      <c r="MQ1941" s="135"/>
      <c r="MR1941" s="135"/>
      <c r="MS1941" s="135"/>
      <c r="MT1941" s="135"/>
      <c r="MU1941" s="135"/>
      <c r="MV1941" s="135"/>
      <c r="MW1941" s="135"/>
      <c r="MX1941" s="135"/>
      <c r="MY1941" s="135"/>
      <c r="MZ1941" s="135"/>
      <c r="NA1941" s="135"/>
      <c r="NB1941" s="135"/>
      <c r="NC1941" s="135"/>
      <c r="ND1941" s="135"/>
      <c r="NE1941" s="135"/>
      <c r="NF1941" s="135"/>
      <c r="NG1941" s="135"/>
      <c r="NH1941" s="135"/>
      <c r="NI1941" s="135"/>
      <c r="NJ1941" s="135"/>
      <c r="NK1941" s="135"/>
      <c r="NL1941" s="135"/>
      <c r="NM1941" s="135"/>
      <c r="NN1941" s="135"/>
      <c r="NO1941" s="135"/>
      <c r="NP1941" s="135"/>
      <c r="NQ1941" s="39"/>
      <c r="QS1941"/>
      <c r="QT1941"/>
      <c r="QU1941"/>
      <c r="QV1941"/>
      <c r="QW1941"/>
      <c r="QX1941"/>
      <c r="QY1941"/>
      <c r="QZ1941"/>
      <c r="RA1941"/>
      <c r="RB1941" s="39"/>
      <c r="RC1941" s="39"/>
      <c r="RD1941" s="39"/>
    </row>
    <row r="1942" spans="2:472" hidden="1" x14ac:dyDescent="0.2">
      <c r="B1942" s="426"/>
      <c r="C1942" s="427"/>
      <c r="V1942" s="63">
        <v>228</v>
      </c>
      <c r="W1942" s="54" t="s">
        <v>4038</v>
      </c>
      <c r="X1942" s="64">
        <v>90709</v>
      </c>
      <c r="Y1942" s="54" t="s">
        <v>2138</v>
      </c>
      <c r="Z1942" s="63" t="s">
        <v>1341</v>
      </c>
      <c r="AA1942" s="54" t="s">
        <v>391</v>
      </c>
      <c r="AB1942" s="54" t="s">
        <v>391</v>
      </c>
      <c r="AC1942" s="54" t="s">
        <v>2138</v>
      </c>
      <c r="AD1942" s="64" t="s">
        <v>3886</v>
      </c>
      <c r="AE1942" s="64" t="s">
        <v>6675</v>
      </c>
      <c r="AF1942" s="63">
        <v>228</v>
      </c>
      <c r="AG1942" s="54" t="s">
        <v>4038</v>
      </c>
      <c r="AH1942" s="54" t="s">
        <v>6677</v>
      </c>
      <c r="AI1942" s="63" t="s">
        <v>4039</v>
      </c>
      <c r="AJ1942" s="64" t="s">
        <v>4040</v>
      </c>
      <c r="AK1942" s="569">
        <v>6300705</v>
      </c>
      <c r="AL1942" s="64" t="s">
        <v>391</v>
      </c>
      <c r="AM1942" s="64" t="s">
        <v>4043</v>
      </c>
      <c r="AN1942" s="570">
        <v>271093900</v>
      </c>
      <c r="AO1942" s="54"/>
      <c r="AP1942" s="54"/>
      <c r="AQ1942" s="54"/>
      <c r="AR1942" s="54"/>
      <c r="AS1942" s="54"/>
      <c r="AT1942" s="64" t="s">
        <v>6526</v>
      </c>
      <c r="AU1942" s="64"/>
      <c r="AV1942" s="54"/>
      <c r="AW1942" s="54"/>
      <c r="AX1942" s="54"/>
      <c r="AY1942" s="54"/>
      <c r="AZ1942" s="54"/>
      <c r="BA1942" s="54"/>
      <c r="BB1942" s="54"/>
      <c r="BC1942" s="54"/>
      <c r="BD1942" s="64">
        <v>90709</v>
      </c>
      <c r="BE1942" s="54" t="s">
        <v>2138</v>
      </c>
      <c r="BF1942" s="63" t="s">
        <v>1341</v>
      </c>
      <c r="BG1942" s="54" t="s">
        <v>391</v>
      </c>
      <c r="BH1942" s="54" t="s">
        <v>391</v>
      </c>
      <c r="BI1942" s="54" t="s">
        <v>2138</v>
      </c>
      <c r="BJ1942" s="64" t="s">
        <v>3886</v>
      </c>
      <c r="BK1942" s="64" t="s">
        <v>6675</v>
      </c>
      <c r="BL1942" s="54"/>
      <c r="BM1942" s="54"/>
      <c r="BN1942" s="54"/>
      <c r="BO1942" s="39"/>
      <c r="BP1942" s="39"/>
      <c r="BQ1942" s="39"/>
      <c r="BR1942" s="39"/>
      <c r="BS1942" s="47"/>
      <c r="BT1942" s="39"/>
      <c r="BU1942" s="39"/>
      <c r="BV1942" s="39"/>
      <c r="BW1942" s="39"/>
      <c r="BX1942" s="39"/>
      <c r="BY1942" s="39"/>
      <c r="BZ1942" s="39"/>
      <c r="CA1942" s="39"/>
      <c r="CB1942" s="39"/>
      <c r="CC1942" s="47"/>
      <c r="CD1942" s="39"/>
      <c r="CE1942" s="39"/>
      <c r="CF1942" s="48"/>
      <c r="CG1942" s="48"/>
      <c r="CH1942" s="48"/>
      <c r="CI1942" s="48"/>
      <c r="CJ1942" s="48"/>
      <c r="CK1942" s="48"/>
      <c r="CL1942" s="48"/>
      <c r="CM1942" s="48"/>
      <c r="CN1942" s="48"/>
      <c r="CO1942" s="48"/>
      <c r="CP1942" s="48"/>
      <c r="CQ1942" s="48"/>
      <c r="CR1942" s="48"/>
      <c r="CS1942" s="48"/>
      <c r="CT1942" s="48"/>
      <c r="CU1942" s="48"/>
      <c r="CV1942" s="48"/>
      <c r="CW1942" s="48"/>
      <c r="CX1942" s="39"/>
      <c r="ML1942" s="135"/>
      <c r="MM1942" s="135"/>
      <c r="MN1942" s="135"/>
      <c r="MO1942" s="135"/>
      <c r="MP1942" s="135"/>
      <c r="MQ1942" s="135"/>
      <c r="MR1942" s="135"/>
      <c r="MS1942" s="135"/>
      <c r="MT1942" s="135"/>
      <c r="MU1942" s="135"/>
      <c r="MV1942" s="135"/>
      <c r="MW1942" s="135"/>
      <c r="MX1942" s="135"/>
      <c r="MY1942" s="135"/>
      <c r="MZ1942" s="135"/>
      <c r="NA1942" s="135"/>
      <c r="NB1942" s="135"/>
      <c r="NC1942" s="135"/>
      <c r="ND1942" s="135"/>
      <c r="NE1942" s="135"/>
      <c r="NF1942" s="135"/>
      <c r="NG1942" s="135"/>
      <c r="NH1942" s="135"/>
      <c r="NI1942" s="135"/>
      <c r="NJ1942" s="135"/>
      <c r="NK1942" s="135"/>
      <c r="NL1942" s="135"/>
      <c r="NM1942" s="135"/>
      <c r="NN1942" s="135"/>
      <c r="NO1942" s="135"/>
      <c r="NP1942" s="135"/>
      <c r="NQ1942" s="39"/>
      <c r="QS1942"/>
      <c r="QT1942"/>
      <c r="QU1942"/>
      <c r="QV1942"/>
      <c r="QW1942"/>
      <c r="QX1942"/>
      <c r="QY1942"/>
      <c r="QZ1942"/>
      <c r="RA1942"/>
      <c r="RB1942" s="39"/>
      <c r="RC1942" s="39"/>
      <c r="RD1942" s="39"/>
    </row>
    <row r="1943" spans="2:472" hidden="1" x14ac:dyDescent="0.2">
      <c r="B1943" s="426"/>
      <c r="C1943" s="427"/>
      <c r="V1943" s="63">
        <v>228</v>
      </c>
      <c r="W1943" s="54" t="s">
        <v>4038</v>
      </c>
      <c r="X1943" s="64">
        <v>90711</v>
      </c>
      <c r="Y1943" s="54" t="s">
        <v>2307</v>
      </c>
      <c r="Z1943" s="63" t="s">
        <v>1341</v>
      </c>
      <c r="AA1943" s="54" t="s">
        <v>391</v>
      </c>
      <c r="AB1943" s="54" t="s">
        <v>391</v>
      </c>
      <c r="AC1943" s="54" t="s">
        <v>2307</v>
      </c>
      <c r="AD1943" s="64" t="s">
        <v>3886</v>
      </c>
      <c r="AE1943" s="64" t="s">
        <v>6675</v>
      </c>
      <c r="AF1943" s="63">
        <v>228</v>
      </c>
      <c r="AG1943" s="54" t="s">
        <v>4038</v>
      </c>
      <c r="AH1943" s="54" t="s">
        <v>6677</v>
      </c>
      <c r="AI1943" s="63" t="s">
        <v>4039</v>
      </c>
      <c r="AJ1943" s="64" t="s">
        <v>4040</v>
      </c>
      <c r="AK1943" s="569">
        <v>6300705</v>
      </c>
      <c r="AL1943" s="64" t="s">
        <v>391</v>
      </c>
      <c r="AM1943" s="64" t="s">
        <v>4043</v>
      </c>
      <c r="AN1943" s="570">
        <v>271093900</v>
      </c>
      <c r="AO1943" s="54"/>
      <c r="AP1943" s="54"/>
      <c r="AQ1943" s="54"/>
      <c r="AR1943" s="54"/>
      <c r="AS1943" s="54"/>
      <c r="AT1943" s="64" t="s">
        <v>6526</v>
      </c>
      <c r="AU1943" s="64"/>
      <c r="AV1943" s="54"/>
      <c r="AW1943" s="54"/>
      <c r="AX1943" s="54"/>
      <c r="AY1943" s="54"/>
      <c r="AZ1943" s="54"/>
      <c r="BA1943" s="54"/>
      <c r="BB1943" s="54"/>
      <c r="BC1943" s="54"/>
      <c r="BD1943" s="64">
        <v>90711</v>
      </c>
      <c r="BE1943" s="54" t="s">
        <v>2307</v>
      </c>
      <c r="BF1943" s="63" t="s">
        <v>1341</v>
      </c>
      <c r="BG1943" s="54" t="s">
        <v>391</v>
      </c>
      <c r="BH1943" s="54" t="s">
        <v>391</v>
      </c>
      <c r="BI1943" s="54" t="s">
        <v>2307</v>
      </c>
      <c r="BJ1943" s="64" t="s">
        <v>3886</v>
      </c>
      <c r="BK1943" s="64" t="s">
        <v>6675</v>
      </c>
      <c r="BL1943" s="54"/>
      <c r="BM1943" s="54"/>
      <c r="BN1943" s="54"/>
      <c r="BO1943" s="39"/>
      <c r="BP1943" s="39"/>
      <c r="BQ1943" s="39"/>
      <c r="BR1943" s="39"/>
      <c r="BS1943" s="47"/>
      <c r="BT1943" s="39"/>
      <c r="BU1943" s="39"/>
      <c r="BV1943" s="39"/>
      <c r="BW1943" s="39"/>
      <c r="BX1943" s="39"/>
      <c r="BY1943" s="39"/>
      <c r="BZ1943" s="39"/>
      <c r="CA1943" s="39"/>
      <c r="CB1943" s="39"/>
      <c r="CC1943" s="47"/>
      <c r="CD1943" s="39"/>
      <c r="CE1943" s="39"/>
      <c r="CF1943" s="48"/>
      <c r="CG1943" s="48"/>
      <c r="CH1943" s="48"/>
      <c r="CI1943" s="48"/>
      <c r="CJ1943" s="48"/>
      <c r="CK1943" s="48"/>
      <c r="CL1943" s="48"/>
      <c r="CM1943" s="48"/>
      <c r="CN1943" s="48"/>
      <c r="CO1943" s="48"/>
      <c r="CP1943" s="48"/>
      <c r="CQ1943" s="48"/>
      <c r="CR1943" s="48"/>
      <c r="CS1943" s="48"/>
      <c r="CT1943" s="48"/>
      <c r="CU1943" s="48"/>
      <c r="CV1943" s="48"/>
      <c r="CW1943" s="48"/>
      <c r="CX1943" s="39"/>
      <c r="ML1943" s="135"/>
      <c r="MM1943" s="135"/>
      <c r="MN1943" s="135"/>
      <c r="MO1943" s="135"/>
      <c r="MP1943" s="135"/>
      <c r="MQ1943" s="135"/>
      <c r="MR1943" s="135"/>
      <c r="MS1943" s="135"/>
      <c r="MT1943" s="135"/>
      <c r="MU1943" s="135"/>
      <c r="MV1943" s="135"/>
      <c r="MW1943" s="135"/>
      <c r="MX1943" s="135"/>
      <c r="MY1943" s="135"/>
      <c r="MZ1943" s="135"/>
      <c r="NA1943" s="135"/>
      <c r="NB1943" s="135"/>
      <c r="NC1943" s="135"/>
      <c r="ND1943" s="135"/>
      <c r="NE1943" s="135"/>
      <c r="NF1943" s="135"/>
      <c r="NG1943" s="135"/>
      <c r="NH1943" s="135"/>
      <c r="NI1943" s="135"/>
      <c r="NJ1943" s="135"/>
      <c r="NK1943" s="135"/>
      <c r="NL1943" s="135"/>
      <c r="NM1943" s="135"/>
      <c r="NN1943" s="135"/>
      <c r="NO1943" s="135"/>
      <c r="NP1943" s="135"/>
      <c r="NQ1943" s="39"/>
      <c r="QS1943"/>
      <c r="QT1943"/>
      <c r="QU1943"/>
      <c r="QV1943"/>
      <c r="QW1943"/>
      <c r="QX1943"/>
      <c r="QY1943"/>
      <c r="QZ1943"/>
      <c r="RA1943"/>
      <c r="RB1943" s="39"/>
      <c r="RC1943" s="39"/>
      <c r="RD1943" s="39"/>
    </row>
    <row r="1944" spans="2:472" hidden="1" x14ac:dyDescent="0.2">
      <c r="B1944" s="426"/>
      <c r="C1944" s="427"/>
      <c r="V1944" s="63">
        <v>228</v>
      </c>
      <c r="W1944" s="54" t="s">
        <v>4038</v>
      </c>
      <c r="X1944" s="64">
        <v>90712</v>
      </c>
      <c r="Y1944" s="54" t="s">
        <v>1148</v>
      </c>
      <c r="Z1944" s="63" t="s">
        <v>1341</v>
      </c>
      <c r="AA1944" s="54" t="s">
        <v>391</v>
      </c>
      <c r="AB1944" s="54" t="s">
        <v>391</v>
      </c>
      <c r="AC1944" s="54" t="s">
        <v>1148</v>
      </c>
      <c r="AD1944" s="64" t="s">
        <v>3886</v>
      </c>
      <c r="AE1944" s="64" t="s">
        <v>6675</v>
      </c>
      <c r="AF1944" s="63">
        <v>228</v>
      </c>
      <c r="AG1944" s="54" t="s">
        <v>4038</v>
      </c>
      <c r="AH1944" s="54" t="s">
        <v>6677</v>
      </c>
      <c r="AI1944" s="63" t="s">
        <v>4039</v>
      </c>
      <c r="AJ1944" s="64" t="s">
        <v>4040</v>
      </c>
      <c r="AK1944" s="569">
        <v>6300705</v>
      </c>
      <c r="AL1944" s="64" t="s">
        <v>391</v>
      </c>
      <c r="AM1944" s="64" t="s">
        <v>4043</v>
      </c>
      <c r="AN1944" s="570">
        <v>271093900</v>
      </c>
      <c r="AO1944" s="54"/>
      <c r="AP1944" s="54"/>
      <c r="AQ1944" s="54"/>
      <c r="AR1944" s="54"/>
      <c r="AS1944" s="54"/>
      <c r="AT1944" s="64" t="s">
        <v>6526</v>
      </c>
      <c r="AU1944" s="64"/>
      <c r="AV1944" s="54"/>
      <c r="AW1944" s="54"/>
      <c r="AX1944" s="54"/>
      <c r="AY1944" s="54"/>
      <c r="AZ1944" s="54"/>
      <c r="BA1944" s="54"/>
      <c r="BB1944" s="54"/>
      <c r="BC1944" s="54"/>
      <c r="BD1944" s="64">
        <v>90712</v>
      </c>
      <c r="BE1944" s="54" t="s">
        <v>1148</v>
      </c>
      <c r="BF1944" s="63" t="s">
        <v>1341</v>
      </c>
      <c r="BG1944" s="54" t="s">
        <v>391</v>
      </c>
      <c r="BH1944" s="54" t="s">
        <v>391</v>
      </c>
      <c r="BI1944" s="54" t="s">
        <v>1148</v>
      </c>
      <c r="BJ1944" s="64" t="s">
        <v>3886</v>
      </c>
      <c r="BK1944" s="64" t="s">
        <v>6675</v>
      </c>
      <c r="BL1944" s="54"/>
      <c r="BM1944" s="54"/>
      <c r="BN1944" s="54"/>
      <c r="BO1944" s="39"/>
      <c r="BP1944" s="39"/>
      <c r="BQ1944" s="39"/>
      <c r="BR1944" s="39"/>
      <c r="BS1944" s="47"/>
      <c r="BT1944" s="39"/>
      <c r="BU1944" s="39"/>
      <c r="BV1944" s="39"/>
      <c r="BW1944" s="39"/>
      <c r="BX1944" s="39"/>
      <c r="BY1944" s="39"/>
      <c r="BZ1944" s="39"/>
      <c r="CA1944" s="39"/>
      <c r="CB1944" s="39"/>
      <c r="CC1944" s="47"/>
      <c r="CD1944" s="39"/>
      <c r="CE1944" s="39"/>
      <c r="CF1944" s="48"/>
      <c r="CG1944" s="48"/>
      <c r="CH1944" s="48"/>
      <c r="CI1944" s="48"/>
      <c r="CJ1944" s="48"/>
      <c r="CK1944" s="48"/>
      <c r="CL1944" s="48"/>
      <c r="CM1944" s="48"/>
      <c r="CN1944" s="48"/>
      <c r="CO1944" s="48"/>
      <c r="CP1944" s="48"/>
      <c r="CQ1944" s="48"/>
      <c r="CR1944" s="48"/>
      <c r="CS1944" s="48"/>
      <c r="CT1944" s="48"/>
      <c r="CU1944" s="48"/>
      <c r="CV1944" s="48"/>
      <c r="CW1944" s="48"/>
      <c r="CX1944" s="39"/>
      <c r="ML1944" s="135"/>
      <c r="MM1944" s="135"/>
      <c r="MN1944" s="135"/>
      <c r="MO1944" s="135"/>
      <c r="MP1944" s="135"/>
      <c r="MQ1944" s="135"/>
      <c r="MR1944" s="135"/>
      <c r="MS1944" s="135"/>
      <c r="MT1944" s="135"/>
      <c r="MU1944" s="135"/>
      <c r="MV1944" s="135"/>
      <c r="MW1944" s="135"/>
      <c r="MX1944" s="135"/>
      <c r="MY1944" s="135"/>
      <c r="MZ1944" s="135"/>
      <c r="NA1944" s="135"/>
      <c r="NB1944" s="135"/>
      <c r="NC1944" s="135"/>
      <c r="ND1944" s="135"/>
      <c r="NE1944" s="135"/>
      <c r="NF1944" s="135"/>
      <c r="NG1944" s="135"/>
      <c r="NH1944" s="135"/>
      <c r="NI1944" s="135"/>
      <c r="NJ1944" s="135"/>
      <c r="NK1944" s="135"/>
      <c r="NL1944" s="135"/>
      <c r="NM1944" s="135"/>
      <c r="NN1944" s="135"/>
      <c r="NO1944" s="135"/>
      <c r="NP1944" s="135"/>
      <c r="NQ1944" s="39"/>
      <c r="QS1944"/>
      <c r="QT1944"/>
      <c r="QU1944"/>
      <c r="QV1944"/>
      <c r="QW1944"/>
      <c r="QX1944"/>
      <c r="QY1944"/>
      <c r="QZ1944"/>
      <c r="RA1944"/>
      <c r="RB1944" s="39"/>
      <c r="RC1944" s="39"/>
      <c r="RD1944" s="39"/>
    </row>
    <row r="1945" spans="2:472" hidden="1" x14ac:dyDescent="0.2">
      <c r="B1945" s="426"/>
      <c r="C1945" s="427"/>
      <c r="V1945" s="63">
        <v>228</v>
      </c>
      <c r="W1945" s="54" t="s">
        <v>4038</v>
      </c>
      <c r="X1945" s="64">
        <v>90713</v>
      </c>
      <c r="Y1945" s="54" t="s">
        <v>2607</v>
      </c>
      <c r="Z1945" s="63" t="s">
        <v>1341</v>
      </c>
      <c r="AA1945" s="54" t="s">
        <v>391</v>
      </c>
      <c r="AB1945" s="54" t="s">
        <v>391</v>
      </c>
      <c r="AC1945" s="54" t="s">
        <v>2607</v>
      </c>
      <c r="AD1945" s="64" t="s">
        <v>3886</v>
      </c>
      <c r="AE1945" s="64" t="s">
        <v>6675</v>
      </c>
      <c r="AF1945" s="63">
        <v>228</v>
      </c>
      <c r="AG1945" s="54" t="s">
        <v>4038</v>
      </c>
      <c r="AH1945" s="54" t="s">
        <v>6677</v>
      </c>
      <c r="AI1945" s="63" t="s">
        <v>4039</v>
      </c>
      <c r="AJ1945" s="64" t="s">
        <v>4040</v>
      </c>
      <c r="AK1945" s="569">
        <v>6300705</v>
      </c>
      <c r="AL1945" s="64" t="s">
        <v>391</v>
      </c>
      <c r="AM1945" s="64" t="s">
        <v>4043</v>
      </c>
      <c r="AN1945" s="570">
        <v>271093900</v>
      </c>
      <c r="AO1945" s="54"/>
      <c r="AP1945" s="54"/>
      <c r="AQ1945" s="54"/>
      <c r="AR1945" s="54"/>
      <c r="AS1945" s="54"/>
      <c r="AT1945" s="64" t="s">
        <v>6526</v>
      </c>
      <c r="AU1945" s="64"/>
      <c r="AV1945" s="54"/>
      <c r="AW1945" s="54"/>
      <c r="AX1945" s="54"/>
      <c r="AY1945" s="54"/>
      <c r="AZ1945" s="54"/>
      <c r="BA1945" s="54"/>
      <c r="BB1945" s="54"/>
      <c r="BC1945" s="54"/>
      <c r="BD1945" s="64">
        <v>90713</v>
      </c>
      <c r="BE1945" s="54" t="s">
        <v>2607</v>
      </c>
      <c r="BF1945" s="63" t="s">
        <v>1341</v>
      </c>
      <c r="BG1945" s="54" t="s">
        <v>391</v>
      </c>
      <c r="BH1945" s="54" t="s">
        <v>391</v>
      </c>
      <c r="BI1945" s="54" t="s">
        <v>2607</v>
      </c>
      <c r="BJ1945" s="64" t="s">
        <v>3886</v>
      </c>
      <c r="BK1945" s="64" t="s">
        <v>6675</v>
      </c>
      <c r="BL1945" s="54"/>
      <c r="BM1945" s="54"/>
      <c r="BN1945" s="54"/>
      <c r="BO1945" s="39"/>
      <c r="BP1945" s="39"/>
      <c r="BQ1945" s="39"/>
      <c r="BR1945" s="39"/>
      <c r="BS1945" s="47"/>
      <c r="BT1945" s="39"/>
      <c r="BU1945" s="39"/>
      <c r="BV1945" s="39"/>
      <c r="BW1945" s="39"/>
      <c r="BX1945" s="39"/>
      <c r="BY1945" s="39"/>
      <c r="BZ1945" s="39"/>
      <c r="CA1945" s="39"/>
      <c r="CB1945" s="39"/>
      <c r="CC1945" s="47"/>
      <c r="CD1945" s="39"/>
      <c r="CE1945" s="39"/>
      <c r="CF1945" s="48"/>
      <c r="CG1945" s="48"/>
      <c r="CH1945" s="48"/>
      <c r="CI1945" s="48"/>
      <c r="CJ1945" s="48"/>
      <c r="CK1945" s="48"/>
      <c r="CL1945" s="48"/>
      <c r="CM1945" s="48"/>
      <c r="CN1945" s="48"/>
      <c r="CO1945" s="48"/>
      <c r="CP1945" s="48"/>
      <c r="CQ1945" s="48"/>
      <c r="CR1945" s="48"/>
      <c r="CS1945" s="48"/>
      <c r="CT1945" s="48"/>
      <c r="CU1945" s="48"/>
      <c r="CV1945" s="48"/>
      <c r="CW1945" s="48"/>
      <c r="CX1945" s="39"/>
      <c r="ML1945" s="135"/>
      <c r="MM1945" s="135"/>
      <c r="MN1945" s="135"/>
      <c r="MO1945" s="135"/>
      <c r="MP1945" s="135"/>
      <c r="MQ1945" s="135"/>
      <c r="MR1945" s="135"/>
      <c r="MS1945" s="135"/>
      <c r="MT1945" s="135"/>
      <c r="MU1945" s="135"/>
      <c r="MV1945" s="135"/>
      <c r="MW1945" s="135"/>
      <c r="MX1945" s="135"/>
      <c r="MY1945" s="135"/>
      <c r="MZ1945" s="135"/>
      <c r="NA1945" s="135"/>
      <c r="NB1945" s="135"/>
      <c r="NC1945" s="135"/>
      <c r="ND1945" s="135"/>
      <c r="NE1945" s="135"/>
      <c r="NF1945" s="135"/>
      <c r="NG1945" s="135"/>
      <c r="NH1945" s="135"/>
      <c r="NI1945" s="135"/>
      <c r="NJ1945" s="135"/>
      <c r="NK1945" s="135"/>
      <c r="NL1945" s="135"/>
      <c r="NM1945" s="135"/>
      <c r="NN1945" s="135"/>
      <c r="NO1945" s="135"/>
      <c r="NP1945" s="135"/>
      <c r="NQ1945" s="39"/>
      <c r="QS1945"/>
      <c r="QT1945"/>
      <c r="QU1945"/>
      <c r="QV1945"/>
      <c r="QW1945"/>
      <c r="QX1945"/>
      <c r="QY1945"/>
      <c r="QZ1945"/>
      <c r="RA1945"/>
      <c r="RB1945" s="39"/>
      <c r="RC1945" s="39"/>
      <c r="RD1945" s="39"/>
    </row>
    <row r="1946" spans="2:472" hidden="1" x14ac:dyDescent="0.2">
      <c r="B1946" s="426"/>
      <c r="C1946" s="427"/>
      <c r="V1946" s="63">
        <v>228</v>
      </c>
      <c r="W1946" s="54" t="s">
        <v>4038</v>
      </c>
      <c r="X1946" s="64">
        <v>90714</v>
      </c>
      <c r="Y1946" s="54" t="s">
        <v>2740</v>
      </c>
      <c r="Z1946" s="63" t="s">
        <v>1341</v>
      </c>
      <c r="AA1946" s="54" t="s">
        <v>391</v>
      </c>
      <c r="AB1946" s="54" t="s">
        <v>391</v>
      </c>
      <c r="AC1946" s="54" t="s">
        <v>2740</v>
      </c>
      <c r="AD1946" s="64" t="s">
        <v>3886</v>
      </c>
      <c r="AE1946" s="64" t="s">
        <v>6675</v>
      </c>
      <c r="AF1946" s="63">
        <v>228</v>
      </c>
      <c r="AG1946" s="54" t="s">
        <v>4038</v>
      </c>
      <c r="AH1946" s="54" t="s">
        <v>6677</v>
      </c>
      <c r="AI1946" s="63" t="s">
        <v>4039</v>
      </c>
      <c r="AJ1946" s="64" t="s">
        <v>4040</v>
      </c>
      <c r="AK1946" s="569">
        <v>6300705</v>
      </c>
      <c r="AL1946" s="64" t="s">
        <v>391</v>
      </c>
      <c r="AM1946" s="64" t="s">
        <v>4043</v>
      </c>
      <c r="AN1946" s="570">
        <v>271093900</v>
      </c>
      <c r="AO1946" s="54"/>
      <c r="AP1946" s="54"/>
      <c r="AQ1946" s="54"/>
      <c r="AR1946" s="54"/>
      <c r="AS1946" s="54"/>
      <c r="AT1946" s="64" t="s">
        <v>6526</v>
      </c>
      <c r="AU1946" s="64"/>
      <c r="AV1946" s="54"/>
      <c r="AW1946" s="54"/>
      <c r="AX1946" s="54"/>
      <c r="AY1946" s="54"/>
      <c r="AZ1946" s="54"/>
      <c r="BA1946" s="54"/>
      <c r="BB1946" s="54"/>
      <c r="BC1946" s="54"/>
      <c r="BD1946" s="64">
        <v>90714</v>
      </c>
      <c r="BE1946" s="54" t="s">
        <v>2740</v>
      </c>
      <c r="BF1946" s="63" t="s">
        <v>1341</v>
      </c>
      <c r="BG1946" s="54" t="s">
        <v>391</v>
      </c>
      <c r="BH1946" s="54" t="s">
        <v>391</v>
      </c>
      <c r="BI1946" s="54" t="s">
        <v>2740</v>
      </c>
      <c r="BJ1946" s="64" t="s">
        <v>3886</v>
      </c>
      <c r="BK1946" s="64" t="s">
        <v>6675</v>
      </c>
      <c r="BL1946" s="54"/>
      <c r="BM1946" s="54"/>
      <c r="BN1946" s="54"/>
      <c r="BO1946" s="39"/>
      <c r="BP1946" s="39"/>
      <c r="BQ1946" s="39"/>
      <c r="BR1946" s="39"/>
      <c r="BS1946" s="47"/>
      <c r="BT1946" s="39"/>
      <c r="BU1946" s="39"/>
      <c r="BV1946" s="39"/>
      <c r="BW1946" s="39"/>
      <c r="BX1946" s="39"/>
      <c r="BY1946" s="39"/>
      <c r="BZ1946" s="39"/>
      <c r="CA1946" s="39"/>
      <c r="CB1946" s="39"/>
      <c r="CC1946" s="47"/>
      <c r="CD1946" s="39"/>
      <c r="CE1946" s="39"/>
      <c r="CF1946" s="48"/>
      <c r="CG1946" s="48"/>
      <c r="CH1946" s="48"/>
      <c r="CI1946" s="48"/>
      <c r="CJ1946" s="48"/>
      <c r="CK1946" s="48"/>
      <c r="CL1946" s="48"/>
      <c r="CM1946" s="48"/>
      <c r="CN1946" s="48"/>
      <c r="CO1946" s="48"/>
      <c r="CP1946" s="48"/>
      <c r="CQ1946" s="48"/>
      <c r="CR1946" s="48"/>
      <c r="CS1946" s="48"/>
      <c r="CT1946" s="48"/>
      <c r="CU1946" s="48"/>
      <c r="CV1946" s="48"/>
      <c r="CW1946" s="48"/>
      <c r="CX1946" s="39"/>
      <c r="ML1946" s="135"/>
      <c r="MM1946" s="135"/>
      <c r="MN1946" s="135"/>
      <c r="MO1946" s="135"/>
      <c r="MP1946" s="135"/>
      <c r="MQ1946" s="135"/>
      <c r="MR1946" s="135"/>
      <c r="MS1946" s="135"/>
      <c r="MT1946" s="135"/>
      <c r="MU1946" s="135"/>
      <c r="MV1946" s="135"/>
      <c r="MW1946" s="135"/>
      <c r="MX1946" s="135"/>
      <c r="MY1946" s="135"/>
      <c r="MZ1946" s="135"/>
      <c r="NA1946" s="135"/>
      <c r="NB1946" s="135"/>
      <c r="NC1946" s="135"/>
      <c r="ND1946" s="135"/>
      <c r="NE1946" s="135"/>
      <c r="NF1946" s="135"/>
      <c r="NG1946" s="135"/>
      <c r="NH1946" s="135"/>
      <c r="NI1946" s="135"/>
      <c r="NJ1946" s="135"/>
      <c r="NK1946" s="135"/>
      <c r="NL1946" s="135"/>
      <c r="NM1946" s="135"/>
      <c r="NN1946" s="135"/>
      <c r="NO1946" s="135"/>
      <c r="NP1946" s="135"/>
      <c r="NQ1946" s="39"/>
      <c r="QS1946"/>
      <c r="QT1946"/>
      <c r="QU1946"/>
      <c r="QV1946"/>
      <c r="QW1946"/>
      <c r="QX1946"/>
      <c r="QY1946"/>
      <c r="QZ1946"/>
      <c r="RA1946"/>
      <c r="RB1946" s="39"/>
      <c r="RC1946" s="39"/>
      <c r="RD1946" s="39"/>
    </row>
    <row r="1947" spans="2:472" hidden="1" x14ac:dyDescent="0.2">
      <c r="B1947" s="426"/>
      <c r="C1947" s="427"/>
      <c r="V1947" s="63">
        <v>228</v>
      </c>
      <c r="W1947" s="54" t="s">
        <v>4038</v>
      </c>
      <c r="X1947" s="64">
        <v>90716</v>
      </c>
      <c r="Y1947" s="54" t="s">
        <v>2032</v>
      </c>
      <c r="Z1947" s="63" t="s">
        <v>1341</v>
      </c>
      <c r="AA1947" s="54" t="s">
        <v>391</v>
      </c>
      <c r="AB1947" s="54" t="s">
        <v>391</v>
      </c>
      <c r="AC1947" s="54" t="s">
        <v>2032</v>
      </c>
      <c r="AD1947" s="64" t="s">
        <v>3886</v>
      </c>
      <c r="AE1947" s="64" t="s">
        <v>6675</v>
      </c>
      <c r="AF1947" s="63">
        <v>228</v>
      </c>
      <c r="AG1947" s="54" t="s">
        <v>4038</v>
      </c>
      <c r="AH1947" s="54" t="s">
        <v>6677</v>
      </c>
      <c r="AI1947" s="63" t="s">
        <v>4039</v>
      </c>
      <c r="AJ1947" s="64" t="s">
        <v>4040</v>
      </c>
      <c r="AK1947" s="569">
        <v>6300705</v>
      </c>
      <c r="AL1947" s="64" t="s">
        <v>391</v>
      </c>
      <c r="AM1947" s="64" t="s">
        <v>4043</v>
      </c>
      <c r="AN1947" s="570">
        <v>271093900</v>
      </c>
      <c r="AO1947" s="54"/>
      <c r="AP1947" s="54"/>
      <c r="AQ1947" s="54"/>
      <c r="AR1947" s="54"/>
      <c r="AS1947" s="54"/>
      <c r="AT1947" s="64" t="s">
        <v>6526</v>
      </c>
      <c r="AU1947" s="64"/>
      <c r="AV1947" s="54"/>
      <c r="AW1947" s="54"/>
      <c r="AX1947" s="54"/>
      <c r="AY1947" s="54"/>
      <c r="AZ1947" s="54"/>
      <c r="BA1947" s="54"/>
      <c r="BB1947" s="54"/>
      <c r="BC1947" s="54"/>
      <c r="BD1947" s="64">
        <v>90716</v>
      </c>
      <c r="BE1947" s="54" t="s">
        <v>2032</v>
      </c>
      <c r="BF1947" s="63" t="s">
        <v>1341</v>
      </c>
      <c r="BG1947" s="54" t="s">
        <v>391</v>
      </c>
      <c r="BH1947" s="54" t="s">
        <v>391</v>
      </c>
      <c r="BI1947" s="54" t="s">
        <v>2032</v>
      </c>
      <c r="BJ1947" s="64" t="s">
        <v>3886</v>
      </c>
      <c r="BK1947" s="64" t="s">
        <v>6675</v>
      </c>
      <c r="BL1947" s="54"/>
      <c r="BM1947" s="54"/>
      <c r="BN1947" s="54"/>
      <c r="BO1947" s="39"/>
      <c r="BP1947" s="39"/>
      <c r="BQ1947" s="39"/>
      <c r="BR1947" s="39"/>
      <c r="BS1947" s="47"/>
      <c r="BT1947" s="39"/>
      <c r="BU1947" s="39"/>
      <c r="BV1947" s="39"/>
      <c r="BW1947" s="39"/>
      <c r="BX1947" s="39"/>
      <c r="BY1947" s="39"/>
      <c r="BZ1947" s="39"/>
      <c r="CA1947" s="39"/>
      <c r="CB1947" s="39"/>
      <c r="CC1947" s="47"/>
      <c r="CD1947" s="39"/>
      <c r="CE1947" s="39"/>
      <c r="CF1947" s="48"/>
      <c r="CG1947" s="48"/>
      <c r="CH1947" s="48"/>
      <c r="CI1947" s="48"/>
      <c r="CJ1947" s="48"/>
      <c r="CK1947" s="48"/>
      <c r="CL1947" s="48"/>
      <c r="CM1947" s="48"/>
      <c r="CN1947" s="48"/>
      <c r="CO1947" s="48"/>
      <c r="CP1947" s="48"/>
      <c r="CQ1947" s="48"/>
      <c r="CR1947" s="48"/>
      <c r="CS1947" s="48"/>
      <c r="CT1947" s="48"/>
      <c r="CU1947" s="48"/>
      <c r="CV1947" s="48"/>
      <c r="CW1947" s="48"/>
      <c r="CX1947" s="39"/>
      <c r="ML1947" s="135"/>
      <c r="MM1947" s="135"/>
      <c r="MN1947" s="135"/>
      <c r="MO1947" s="135"/>
      <c r="MP1947" s="135"/>
      <c r="MQ1947" s="135"/>
      <c r="MR1947" s="135"/>
      <c r="MS1947" s="135"/>
      <c r="MT1947" s="135"/>
      <c r="MU1947" s="135"/>
      <c r="MV1947" s="135"/>
      <c r="MW1947" s="135"/>
      <c r="MX1947" s="135"/>
      <c r="MY1947" s="135"/>
      <c r="MZ1947" s="135"/>
      <c r="NA1947" s="135"/>
      <c r="NB1947" s="135"/>
      <c r="NC1947" s="135"/>
      <c r="ND1947" s="135"/>
      <c r="NE1947" s="135"/>
      <c r="NF1947" s="135"/>
      <c r="NG1947" s="135"/>
      <c r="NH1947" s="135"/>
      <c r="NI1947" s="135"/>
      <c r="NJ1947" s="135"/>
      <c r="NK1947" s="135"/>
      <c r="NL1947" s="135"/>
      <c r="NM1947" s="135"/>
      <c r="NN1947" s="135"/>
      <c r="NO1947" s="135"/>
      <c r="NP1947" s="135"/>
      <c r="NQ1947" s="39"/>
      <c r="QS1947"/>
      <c r="QT1947"/>
      <c r="QU1947"/>
      <c r="QV1947"/>
      <c r="QW1947"/>
      <c r="QX1947"/>
      <c r="QY1947"/>
      <c r="QZ1947"/>
      <c r="RA1947"/>
      <c r="RB1947" s="39"/>
      <c r="RC1947" s="39"/>
      <c r="RD1947" s="39"/>
    </row>
    <row r="1948" spans="2:472" hidden="1" x14ac:dyDescent="0.2">
      <c r="B1948" s="426"/>
      <c r="C1948" s="427"/>
      <c r="V1948" s="63">
        <v>228</v>
      </c>
      <c r="W1948" s="54" t="s">
        <v>4038</v>
      </c>
      <c r="X1948" s="64">
        <v>90717</v>
      </c>
      <c r="Y1948" s="54" t="s">
        <v>838</v>
      </c>
      <c r="Z1948" s="63" t="s">
        <v>1341</v>
      </c>
      <c r="AA1948" s="54" t="s">
        <v>391</v>
      </c>
      <c r="AB1948" s="54" t="s">
        <v>391</v>
      </c>
      <c r="AC1948" s="54" t="s">
        <v>838</v>
      </c>
      <c r="AD1948" s="64" t="s">
        <v>3886</v>
      </c>
      <c r="AE1948" s="64" t="s">
        <v>6675</v>
      </c>
      <c r="AF1948" s="63">
        <v>228</v>
      </c>
      <c r="AG1948" s="54" t="s">
        <v>4038</v>
      </c>
      <c r="AH1948" s="54" t="s">
        <v>6677</v>
      </c>
      <c r="AI1948" s="63" t="s">
        <v>4039</v>
      </c>
      <c r="AJ1948" s="64" t="s">
        <v>4040</v>
      </c>
      <c r="AK1948" s="569">
        <v>6300705</v>
      </c>
      <c r="AL1948" s="64" t="s">
        <v>391</v>
      </c>
      <c r="AM1948" s="64" t="s">
        <v>4043</v>
      </c>
      <c r="AN1948" s="570">
        <v>271093900</v>
      </c>
      <c r="AO1948" s="54"/>
      <c r="AP1948" s="54"/>
      <c r="AQ1948" s="54"/>
      <c r="AR1948" s="54"/>
      <c r="AS1948" s="54"/>
      <c r="AT1948" s="64" t="s">
        <v>6526</v>
      </c>
      <c r="AU1948" s="64"/>
      <c r="AV1948" s="54"/>
      <c r="AW1948" s="54"/>
      <c r="AX1948" s="54"/>
      <c r="AY1948" s="54"/>
      <c r="AZ1948" s="54"/>
      <c r="BA1948" s="54"/>
      <c r="BB1948" s="54"/>
      <c r="BC1948" s="54"/>
      <c r="BD1948" s="64">
        <v>90717</v>
      </c>
      <c r="BE1948" s="54" t="s">
        <v>838</v>
      </c>
      <c r="BF1948" s="63" t="s">
        <v>1341</v>
      </c>
      <c r="BG1948" s="54" t="s">
        <v>391</v>
      </c>
      <c r="BH1948" s="54" t="s">
        <v>391</v>
      </c>
      <c r="BI1948" s="54" t="s">
        <v>838</v>
      </c>
      <c r="BJ1948" s="64" t="s">
        <v>3886</v>
      </c>
      <c r="BK1948" s="64" t="s">
        <v>6675</v>
      </c>
      <c r="BL1948" s="54"/>
      <c r="BM1948" s="54"/>
      <c r="BN1948" s="54"/>
      <c r="BO1948" s="39"/>
      <c r="BP1948" s="39"/>
      <c r="BQ1948" s="39"/>
      <c r="BR1948" s="39"/>
      <c r="BS1948" s="47"/>
      <c r="BT1948" s="39"/>
      <c r="BU1948" s="39"/>
      <c r="BV1948" s="39"/>
      <c r="BW1948" s="39"/>
      <c r="BX1948" s="39"/>
      <c r="BY1948" s="39"/>
      <c r="BZ1948" s="39"/>
      <c r="CA1948" s="39"/>
      <c r="CB1948" s="39"/>
      <c r="CC1948" s="47"/>
      <c r="CD1948" s="39"/>
      <c r="CE1948" s="39"/>
      <c r="CF1948" s="48"/>
      <c r="CG1948" s="48"/>
      <c r="CH1948" s="48"/>
      <c r="CI1948" s="48"/>
      <c r="CJ1948" s="48"/>
      <c r="CK1948" s="48"/>
      <c r="CL1948" s="48"/>
      <c r="CM1948" s="48"/>
      <c r="CN1948" s="48"/>
      <c r="CO1948" s="48"/>
      <c r="CP1948" s="48"/>
      <c r="CQ1948" s="48"/>
      <c r="CR1948" s="48"/>
      <c r="CS1948" s="48"/>
      <c r="CT1948" s="48"/>
      <c r="CU1948" s="48"/>
      <c r="CV1948" s="48"/>
      <c r="CW1948" s="48"/>
      <c r="CX1948" s="39"/>
      <c r="ML1948" s="135"/>
      <c r="MM1948" s="135"/>
      <c r="MN1948" s="135"/>
      <c r="MO1948" s="135"/>
      <c r="MP1948" s="135"/>
      <c r="MQ1948" s="135"/>
      <c r="MR1948" s="135"/>
      <c r="MS1948" s="135"/>
      <c r="MT1948" s="135"/>
      <c r="MU1948" s="135"/>
      <c r="MV1948" s="135"/>
      <c r="MW1948" s="135"/>
      <c r="MX1948" s="135"/>
      <c r="MY1948" s="135"/>
      <c r="MZ1948" s="135"/>
      <c r="NA1948" s="135"/>
      <c r="NB1948" s="135"/>
      <c r="NC1948" s="135"/>
      <c r="ND1948" s="135"/>
      <c r="NE1948" s="135"/>
      <c r="NF1948" s="135"/>
      <c r="NG1948" s="135"/>
      <c r="NH1948" s="135"/>
      <c r="NI1948" s="135"/>
      <c r="NJ1948" s="135"/>
      <c r="NK1948" s="135"/>
      <c r="NL1948" s="135"/>
      <c r="NM1948" s="135"/>
      <c r="NN1948" s="135"/>
      <c r="NO1948" s="135"/>
      <c r="NP1948" s="135"/>
      <c r="NQ1948" s="39"/>
      <c r="QS1948"/>
      <c r="QT1948"/>
      <c r="QU1948"/>
      <c r="QV1948"/>
      <c r="QW1948"/>
      <c r="QX1948"/>
      <c r="QY1948"/>
      <c r="QZ1948"/>
      <c r="RA1948"/>
      <c r="RB1948" s="39"/>
      <c r="RC1948" s="39"/>
      <c r="RD1948" s="39"/>
    </row>
    <row r="1949" spans="2:472" hidden="1" x14ac:dyDescent="0.2">
      <c r="B1949" s="426"/>
      <c r="C1949" s="427"/>
      <c r="V1949" s="63">
        <v>228</v>
      </c>
      <c r="W1949" s="54" t="s">
        <v>4038</v>
      </c>
      <c r="X1949" s="64">
        <v>90718</v>
      </c>
      <c r="Y1949" s="54" t="s">
        <v>3045</v>
      </c>
      <c r="Z1949" s="63" t="s">
        <v>1341</v>
      </c>
      <c r="AA1949" s="54" t="s">
        <v>391</v>
      </c>
      <c r="AB1949" s="54" t="s">
        <v>391</v>
      </c>
      <c r="AC1949" s="54" t="s">
        <v>3045</v>
      </c>
      <c r="AD1949" s="64" t="s">
        <v>3886</v>
      </c>
      <c r="AE1949" s="64" t="s">
        <v>6675</v>
      </c>
      <c r="AF1949" s="63">
        <v>228</v>
      </c>
      <c r="AG1949" s="54" t="s">
        <v>4038</v>
      </c>
      <c r="AH1949" s="54" t="s">
        <v>6677</v>
      </c>
      <c r="AI1949" s="63" t="s">
        <v>4039</v>
      </c>
      <c r="AJ1949" s="64" t="s">
        <v>4040</v>
      </c>
      <c r="AK1949" s="569">
        <v>6300705</v>
      </c>
      <c r="AL1949" s="64" t="s">
        <v>391</v>
      </c>
      <c r="AM1949" s="64" t="s">
        <v>4043</v>
      </c>
      <c r="AN1949" s="570">
        <v>271093900</v>
      </c>
      <c r="AO1949" s="54"/>
      <c r="AP1949" s="54"/>
      <c r="AQ1949" s="54"/>
      <c r="AR1949" s="54"/>
      <c r="AS1949" s="54"/>
      <c r="AT1949" s="64" t="s">
        <v>6526</v>
      </c>
      <c r="AU1949" s="64"/>
      <c r="AV1949" s="54"/>
      <c r="AW1949" s="54"/>
      <c r="AX1949" s="54"/>
      <c r="AY1949" s="54"/>
      <c r="AZ1949" s="54"/>
      <c r="BA1949" s="54"/>
      <c r="BB1949" s="54"/>
      <c r="BC1949" s="54"/>
      <c r="BD1949" s="64">
        <v>90718</v>
      </c>
      <c r="BE1949" s="54" t="s">
        <v>3045</v>
      </c>
      <c r="BF1949" s="63" t="s">
        <v>1341</v>
      </c>
      <c r="BG1949" s="54" t="s">
        <v>391</v>
      </c>
      <c r="BH1949" s="54" t="s">
        <v>391</v>
      </c>
      <c r="BI1949" s="54" t="s">
        <v>3045</v>
      </c>
      <c r="BJ1949" s="64" t="s">
        <v>3886</v>
      </c>
      <c r="BK1949" s="64" t="s">
        <v>6675</v>
      </c>
      <c r="BL1949" s="54"/>
      <c r="BM1949" s="54"/>
      <c r="BN1949" s="54"/>
      <c r="BO1949" s="39"/>
      <c r="BP1949" s="39"/>
      <c r="BQ1949" s="39"/>
      <c r="BR1949" s="39"/>
      <c r="BS1949" s="47"/>
      <c r="BT1949" s="39"/>
      <c r="BU1949" s="39"/>
      <c r="BV1949" s="39"/>
      <c r="BW1949" s="39"/>
      <c r="BX1949" s="39"/>
      <c r="BY1949" s="39"/>
      <c r="BZ1949" s="39"/>
      <c r="CA1949" s="39"/>
      <c r="CB1949" s="39"/>
      <c r="CC1949" s="47"/>
      <c r="CD1949" s="39"/>
      <c r="CE1949" s="39"/>
      <c r="CF1949" s="48"/>
      <c r="CG1949" s="48"/>
      <c r="CH1949" s="48"/>
      <c r="CI1949" s="48"/>
      <c r="CJ1949" s="48"/>
      <c r="CK1949" s="48"/>
      <c r="CL1949" s="48"/>
      <c r="CM1949" s="48"/>
      <c r="CN1949" s="48"/>
      <c r="CO1949" s="48"/>
      <c r="CP1949" s="48"/>
      <c r="CQ1949" s="48"/>
      <c r="CR1949" s="48"/>
      <c r="CS1949" s="48"/>
      <c r="CT1949" s="48"/>
      <c r="CU1949" s="48"/>
      <c r="CV1949" s="48"/>
      <c r="CW1949" s="48"/>
      <c r="CX1949" s="39"/>
      <c r="ML1949" s="135"/>
      <c r="MM1949" s="135"/>
      <c r="MN1949" s="135"/>
      <c r="MO1949" s="135"/>
      <c r="MP1949" s="135"/>
      <c r="MQ1949" s="135"/>
      <c r="MR1949" s="135"/>
      <c r="MS1949" s="135"/>
      <c r="MT1949" s="135"/>
      <c r="MU1949" s="135"/>
      <c r="MV1949" s="135"/>
      <c r="MW1949" s="135"/>
      <c r="MX1949" s="135"/>
      <c r="MY1949" s="135"/>
      <c r="MZ1949" s="135"/>
      <c r="NA1949" s="135"/>
      <c r="NB1949" s="135"/>
      <c r="NC1949" s="135"/>
      <c r="ND1949" s="135"/>
      <c r="NE1949" s="135"/>
      <c r="NF1949" s="135"/>
      <c r="NG1949" s="135"/>
      <c r="NH1949" s="135"/>
      <c r="NI1949" s="135"/>
      <c r="NJ1949" s="135"/>
      <c r="NK1949" s="135"/>
      <c r="NL1949" s="135"/>
      <c r="NM1949" s="135"/>
      <c r="NN1949" s="135"/>
      <c r="NO1949" s="135"/>
      <c r="NP1949" s="135"/>
      <c r="NQ1949" s="39"/>
      <c r="QS1949"/>
      <c r="QT1949"/>
      <c r="QU1949"/>
      <c r="QV1949"/>
      <c r="QW1949"/>
      <c r="QX1949"/>
      <c r="QY1949"/>
      <c r="QZ1949"/>
      <c r="RA1949"/>
      <c r="RB1949" s="39"/>
      <c r="RC1949" s="39"/>
      <c r="RD1949" s="39"/>
    </row>
    <row r="1950" spans="2:472" hidden="1" x14ac:dyDescent="0.2">
      <c r="B1950" s="426"/>
      <c r="C1950" s="427"/>
      <c r="V1950" s="63">
        <v>228</v>
      </c>
      <c r="W1950" s="54" t="s">
        <v>4038</v>
      </c>
      <c r="X1950" s="64">
        <v>90757</v>
      </c>
      <c r="Y1950" s="54" t="s">
        <v>3843</v>
      </c>
      <c r="Z1950" s="63" t="s">
        <v>1341</v>
      </c>
      <c r="AA1950" s="54" t="s">
        <v>391</v>
      </c>
      <c r="AB1950" s="54" t="s">
        <v>391</v>
      </c>
      <c r="AC1950" s="54" t="s">
        <v>3843</v>
      </c>
      <c r="AD1950" s="64" t="s">
        <v>3886</v>
      </c>
      <c r="AE1950" s="64" t="s">
        <v>6675</v>
      </c>
      <c r="AF1950" s="63">
        <v>228</v>
      </c>
      <c r="AG1950" s="54" t="s">
        <v>4038</v>
      </c>
      <c r="AH1950" s="54" t="s">
        <v>6677</v>
      </c>
      <c r="AI1950" s="63" t="s">
        <v>4039</v>
      </c>
      <c r="AJ1950" s="64" t="s">
        <v>4040</v>
      </c>
      <c r="AK1950" s="569">
        <v>6300705</v>
      </c>
      <c r="AL1950" s="64" t="s">
        <v>391</v>
      </c>
      <c r="AM1950" s="64" t="s">
        <v>4043</v>
      </c>
      <c r="AN1950" s="570">
        <v>271093900</v>
      </c>
      <c r="AO1950" s="54"/>
      <c r="AP1950" s="54"/>
      <c r="AQ1950" s="54"/>
      <c r="AR1950" s="54"/>
      <c r="AS1950" s="54"/>
      <c r="AT1950" s="64" t="s">
        <v>6526</v>
      </c>
      <c r="AU1950" s="64"/>
      <c r="AV1950" s="54"/>
      <c r="AW1950" s="54"/>
      <c r="AX1950" s="54"/>
      <c r="AY1950" s="54"/>
      <c r="AZ1950" s="54"/>
      <c r="BA1950" s="54"/>
      <c r="BB1950" s="54"/>
      <c r="BC1950" s="54"/>
      <c r="BD1950" s="64">
        <v>90757</v>
      </c>
      <c r="BE1950" s="54" t="s">
        <v>3843</v>
      </c>
      <c r="BF1950" s="63" t="s">
        <v>1341</v>
      </c>
      <c r="BG1950" s="54" t="s">
        <v>391</v>
      </c>
      <c r="BH1950" s="54" t="s">
        <v>391</v>
      </c>
      <c r="BI1950" s="54" t="s">
        <v>3843</v>
      </c>
      <c r="BJ1950" s="64" t="s">
        <v>3886</v>
      </c>
      <c r="BK1950" s="64" t="s">
        <v>6675</v>
      </c>
      <c r="BL1950" s="54"/>
      <c r="BM1950" s="54"/>
      <c r="BN1950" s="54"/>
      <c r="BO1950" s="39"/>
      <c r="BP1950" s="39"/>
      <c r="BQ1950" s="39"/>
      <c r="BR1950" s="39"/>
      <c r="BS1950" s="47"/>
      <c r="BT1950" s="39"/>
      <c r="BU1950" s="39"/>
      <c r="BV1950" s="39"/>
      <c r="BW1950" s="39"/>
      <c r="BX1950" s="39"/>
      <c r="BY1950" s="39"/>
      <c r="BZ1950" s="39"/>
      <c r="CA1950" s="39"/>
      <c r="CB1950" s="39"/>
      <c r="CC1950" s="47"/>
      <c r="CD1950" s="39"/>
      <c r="CE1950" s="39"/>
      <c r="CF1950" s="48"/>
      <c r="CG1950" s="48"/>
      <c r="CH1950" s="48"/>
      <c r="CI1950" s="48"/>
      <c r="CJ1950" s="48"/>
      <c r="CK1950" s="48"/>
      <c r="CL1950" s="48"/>
      <c r="CM1950" s="48"/>
      <c r="CN1950" s="48"/>
      <c r="CO1950" s="48"/>
      <c r="CP1950" s="48"/>
      <c r="CQ1950" s="48"/>
      <c r="CR1950" s="48"/>
      <c r="CS1950" s="48"/>
      <c r="CT1950" s="48"/>
      <c r="CU1950" s="48"/>
      <c r="CV1950" s="48"/>
      <c r="CW1950" s="48"/>
      <c r="CX1950" s="39"/>
      <c r="ML1950" s="135"/>
      <c r="MM1950" s="135"/>
      <c r="MN1950" s="135"/>
      <c r="MO1950" s="135"/>
      <c r="MP1950" s="135"/>
      <c r="MQ1950" s="135"/>
      <c r="MR1950" s="135"/>
      <c r="MS1950" s="135"/>
      <c r="MT1950" s="135"/>
      <c r="MU1950" s="135"/>
      <c r="MV1950" s="135"/>
      <c r="MW1950" s="135"/>
      <c r="MX1950" s="135"/>
      <c r="MY1950" s="135"/>
      <c r="MZ1950" s="135"/>
      <c r="NA1950" s="135"/>
      <c r="NB1950" s="135"/>
      <c r="NC1950" s="135"/>
      <c r="ND1950" s="135"/>
      <c r="NE1950" s="135"/>
      <c r="NF1950" s="135"/>
      <c r="NG1950" s="135"/>
      <c r="NH1950" s="135"/>
      <c r="NI1950" s="135"/>
      <c r="NJ1950" s="135"/>
      <c r="NK1950" s="135"/>
      <c r="NL1950" s="135"/>
      <c r="NM1950" s="135"/>
      <c r="NN1950" s="135"/>
      <c r="NO1950" s="135"/>
      <c r="NP1950" s="135"/>
      <c r="NQ1950" s="39"/>
      <c r="QS1950"/>
      <c r="QT1950"/>
      <c r="QU1950"/>
      <c r="QV1950"/>
      <c r="QW1950"/>
      <c r="QX1950"/>
      <c r="QY1950"/>
      <c r="QZ1950"/>
      <c r="RA1950"/>
      <c r="RB1950" s="39"/>
      <c r="RC1950" s="39"/>
      <c r="RD1950" s="39"/>
    </row>
    <row r="1951" spans="2:472" hidden="1" x14ac:dyDescent="0.2">
      <c r="B1951" s="426"/>
      <c r="C1951" s="427"/>
      <c r="V1951" s="63">
        <v>228</v>
      </c>
      <c r="W1951" s="54" t="s">
        <v>4038</v>
      </c>
      <c r="X1951" s="64">
        <v>90721</v>
      </c>
      <c r="Y1951" s="54" t="s">
        <v>3122</v>
      </c>
      <c r="Z1951" s="63" t="s">
        <v>1341</v>
      </c>
      <c r="AA1951" s="54" t="s">
        <v>391</v>
      </c>
      <c r="AB1951" s="54" t="s">
        <v>391</v>
      </c>
      <c r="AC1951" s="54" t="s">
        <v>3122</v>
      </c>
      <c r="AD1951" s="64" t="s">
        <v>3886</v>
      </c>
      <c r="AE1951" s="64" t="s">
        <v>6675</v>
      </c>
      <c r="AF1951" s="63">
        <v>228</v>
      </c>
      <c r="AG1951" s="54" t="s">
        <v>4038</v>
      </c>
      <c r="AH1951" s="54" t="s">
        <v>6677</v>
      </c>
      <c r="AI1951" s="63" t="s">
        <v>4039</v>
      </c>
      <c r="AJ1951" s="64" t="s">
        <v>4040</v>
      </c>
      <c r="AK1951" s="569">
        <v>6300705</v>
      </c>
      <c r="AL1951" s="64" t="s">
        <v>391</v>
      </c>
      <c r="AM1951" s="64" t="s">
        <v>4043</v>
      </c>
      <c r="AN1951" s="570">
        <v>271093900</v>
      </c>
      <c r="AO1951" s="54"/>
      <c r="AP1951" s="54"/>
      <c r="AQ1951" s="54"/>
      <c r="AR1951" s="54"/>
      <c r="AS1951" s="54"/>
      <c r="AT1951" s="64" t="s">
        <v>6526</v>
      </c>
      <c r="AU1951" s="64"/>
      <c r="AV1951" s="54"/>
      <c r="AW1951" s="54"/>
      <c r="AX1951" s="54"/>
      <c r="AY1951" s="54"/>
      <c r="AZ1951" s="54"/>
      <c r="BA1951" s="54"/>
      <c r="BB1951" s="54"/>
      <c r="BC1951" s="54"/>
      <c r="BD1951" s="64">
        <v>90721</v>
      </c>
      <c r="BE1951" s="54" t="s">
        <v>3122</v>
      </c>
      <c r="BF1951" s="63" t="s">
        <v>1341</v>
      </c>
      <c r="BG1951" s="54" t="s">
        <v>391</v>
      </c>
      <c r="BH1951" s="54" t="s">
        <v>391</v>
      </c>
      <c r="BI1951" s="54" t="s">
        <v>3122</v>
      </c>
      <c r="BJ1951" s="64" t="s">
        <v>3886</v>
      </c>
      <c r="BK1951" s="64" t="s">
        <v>6675</v>
      </c>
      <c r="BL1951" s="54"/>
      <c r="BM1951" s="54"/>
      <c r="BN1951" s="54"/>
      <c r="BO1951" s="39"/>
      <c r="BP1951" s="39"/>
      <c r="BQ1951" s="39"/>
      <c r="BR1951" s="39"/>
      <c r="BS1951" s="47"/>
      <c r="BT1951" s="39"/>
      <c r="BU1951" s="39"/>
      <c r="BV1951" s="39"/>
      <c r="BW1951" s="39"/>
      <c r="BX1951" s="39"/>
      <c r="BY1951" s="39"/>
      <c r="BZ1951" s="39"/>
      <c r="CA1951" s="39"/>
      <c r="CB1951" s="39"/>
      <c r="CC1951" s="47"/>
      <c r="CD1951" s="39"/>
      <c r="CE1951" s="39"/>
      <c r="CF1951" s="48"/>
      <c r="CG1951" s="48"/>
      <c r="CH1951" s="48"/>
      <c r="CI1951" s="48"/>
      <c r="CJ1951" s="48"/>
      <c r="CK1951" s="48"/>
      <c r="CL1951" s="48"/>
      <c r="CM1951" s="48"/>
      <c r="CN1951" s="48"/>
      <c r="CO1951" s="48"/>
      <c r="CP1951" s="48"/>
      <c r="CQ1951" s="48"/>
      <c r="CR1951" s="48"/>
      <c r="CS1951" s="48"/>
      <c r="CT1951" s="48"/>
      <c r="CU1951" s="48"/>
      <c r="CV1951" s="48"/>
      <c r="CW1951" s="48"/>
      <c r="CX1951" s="39"/>
      <c r="ML1951" s="135"/>
      <c r="MM1951" s="135"/>
      <c r="MN1951" s="135"/>
      <c r="MO1951" s="135"/>
      <c r="MP1951" s="135"/>
      <c r="MQ1951" s="135"/>
      <c r="MR1951" s="135"/>
      <c r="MS1951" s="135"/>
      <c r="MT1951" s="135"/>
      <c r="MU1951" s="135"/>
      <c r="MV1951" s="135"/>
      <c r="MW1951" s="135"/>
      <c r="MX1951" s="135"/>
      <c r="MY1951" s="135"/>
      <c r="MZ1951" s="135"/>
      <c r="NA1951" s="135"/>
      <c r="NB1951" s="135"/>
      <c r="NC1951" s="135"/>
      <c r="ND1951" s="135"/>
      <c r="NE1951" s="135"/>
      <c r="NF1951" s="135"/>
      <c r="NG1951" s="135"/>
      <c r="NH1951" s="135"/>
      <c r="NI1951" s="135"/>
      <c r="NJ1951" s="135"/>
      <c r="NK1951" s="135"/>
      <c r="NL1951" s="135"/>
      <c r="NM1951" s="135"/>
      <c r="NN1951" s="135"/>
      <c r="NO1951" s="135"/>
      <c r="NP1951" s="135"/>
      <c r="NQ1951" s="39"/>
      <c r="QS1951"/>
      <c r="QT1951"/>
      <c r="QU1951"/>
      <c r="QV1951"/>
      <c r="QW1951"/>
      <c r="QX1951"/>
      <c r="QY1951"/>
      <c r="QZ1951"/>
      <c r="RA1951"/>
      <c r="RB1951" s="39"/>
      <c r="RC1951" s="39"/>
      <c r="RD1951" s="39"/>
    </row>
    <row r="1952" spans="2:472" hidden="1" x14ac:dyDescent="0.2">
      <c r="B1952" s="426"/>
      <c r="C1952" s="427"/>
      <c r="V1952" s="63">
        <v>228</v>
      </c>
      <c r="W1952" s="54" t="s">
        <v>4038</v>
      </c>
      <c r="X1952" s="64">
        <v>90758</v>
      </c>
      <c r="Y1952" s="54" t="s">
        <v>391</v>
      </c>
      <c r="Z1952" s="63" t="s">
        <v>1341</v>
      </c>
      <c r="AA1952" s="54" t="s">
        <v>391</v>
      </c>
      <c r="AB1952" s="54" t="s">
        <v>391</v>
      </c>
      <c r="AC1952" s="54" t="s">
        <v>391</v>
      </c>
      <c r="AD1952" s="64" t="s">
        <v>3886</v>
      </c>
      <c r="AE1952" s="64" t="s">
        <v>6675</v>
      </c>
      <c r="AF1952" s="63">
        <v>228</v>
      </c>
      <c r="AG1952" s="54" t="s">
        <v>4038</v>
      </c>
      <c r="AH1952" s="54" t="s">
        <v>6677</v>
      </c>
      <c r="AI1952" s="63" t="s">
        <v>4039</v>
      </c>
      <c r="AJ1952" s="64" t="s">
        <v>4040</v>
      </c>
      <c r="AK1952" s="569">
        <v>6300705</v>
      </c>
      <c r="AL1952" s="64" t="s">
        <v>391</v>
      </c>
      <c r="AM1952" s="64" t="s">
        <v>4043</v>
      </c>
      <c r="AN1952" s="570">
        <v>271093900</v>
      </c>
      <c r="AO1952" s="54"/>
      <c r="AP1952" s="54"/>
      <c r="AQ1952" s="54"/>
      <c r="AR1952" s="54"/>
      <c r="AS1952" s="54"/>
      <c r="AT1952" s="64" t="s">
        <v>6526</v>
      </c>
      <c r="AU1952" s="64"/>
      <c r="AV1952" s="54"/>
      <c r="AW1952" s="54"/>
      <c r="AX1952" s="54"/>
      <c r="AY1952" s="54"/>
      <c r="AZ1952" s="54"/>
      <c r="BA1952" s="54"/>
      <c r="BB1952" s="54"/>
      <c r="BC1952" s="54"/>
      <c r="BD1952" s="64">
        <v>90758</v>
      </c>
      <c r="BE1952" s="54" t="s">
        <v>391</v>
      </c>
      <c r="BF1952" s="63" t="s">
        <v>1341</v>
      </c>
      <c r="BG1952" s="54" t="s">
        <v>391</v>
      </c>
      <c r="BH1952" s="54" t="s">
        <v>391</v>
      </c>
      <c r="BI1952" s="54" t="s">
        <v>391</v>
      </c>
      <c r="BJ1952" s="64" t="s">
        <v>3886</v>
      </c>
      <c r="BK1952" s="64" t="s">
        <v>6675</v>
      </c>
      <c r="BL1952" s="54"/>
      <c r="BM1952" s="54"/>
      <c r="BN1952" s="54"/>
      <c r="BO1952" s="39"/>
      <c r="BP1952" s="39"/>
      <c r="BQ1952" s="39"/>
      <c r="BR1952" s="39"/>
      <c r="BS1952" s="47"/>
      <c r="BT1952" s="39"/>
      <c r="BU1952" s="39"/>
      <c r="BV1952" s="39"/>
      <c r="BW1952" s="39"/>
      <c r="BX1952" s="39"/>
      <c r="BY1952" s="39"/>
      <c r="BZ1952" s="39"/>
      <c r="CA1952" s="39"/>
      <c r="CB1952" s="39"/>
      <c r="CC1952" s="47"/>
      <c r="CD1952" s="39"/>
      <c r="CE1952" s="39"/>
      <c r="CF1952" s="48"/>
      <c r="CG1952" s="48"/>
      <c r="CH1952" s="48"/>
      <c r="CI1952" s="48"/>
      <c r="CJ1952" s="48"/>
      <c r="CK1952" s="48"/>
      <c r="CL1952" s="48"/>
      <c r="CM1952" s="48"/>
      <c r="CN1952" s="48"/>
      <c r="CO1952" s="48"/>
      <c r="CP1952" s="48"/>
      <c r="CQ1952" s="48"/>
      <c r="CR1952" s="48"/>
      <c r="CS1952" s="48"/>
      <c r="CT1952" s="48"/>
      <c r="CU1952" s="48"/>
      <c r="CV1952" s="48"/>
      <c r="CW1952" s="48"/>
      <c r="CX1952" s="39"/>
      <c r="ML1952" s="135"/>
      <c r="MM1952" s="135"/>
      <c r="MN1952" s="135"/>
      <c r="MO1952" s="135"/>
      <c r="MP1952" s="135"/>
      <c r="MQ1952" s="135"/>
      <c r="MR1952" s="135"/>
      <c r="MS1952" s="135"/>
      <c r="MT1952" s="135"/>
      <c r="MU1952" s="135"/>
      <c r="MV1952" s="135"/>
      <c r="MW1952" s="135"/>
      <c r="MX1952" s="135"/>
      <c r="MY1952" s="135"/>
      <c r="MZ1952" s="135"/>
      <c r="NA1952" s="135"/>
      <c r="NB1952" s="135"/>
      <c r="NC1952" s="135"/>
      <c r="ND1952" s="135"/>
      <c r="NE1952" s="135"/>
      <c r="NF1952" s="135"/>
      <c r="NG1952" s="135"/>
      <c r="NH1952" s="135"/>
      <c r="NI1952" s="135"/>
      <c r="NJ1952" s="135"/>
      <c r="NK1952" s="135"/>
      <c r="NL1952" s="135"/>
      <c r="NM1952" s="135"/>
      <c r="NN1952" s="135"/>
      <c r="NO1952" s="135"/>
      <c r="NP1952" s="135"/>
      <c r="NQ1952" s="39"/>
      <c r="QS1952"/>
      <c r="QT1952"/>
      <c r="QU1952"/>
      <c r="QV1952"/>
      <c r="QW1952"/>
      <c r="QX1952"/>
      <c r="QY1952"/>
      <c r="QZ1952"/>
      <c r="RA1952"/>
      <c r="RB1952" s="39"/>
      <c r="RC1952" s="39"/>
      <c r="RD1952" s="39"/>
    </row>
    <row r="1953" spans="2:472" hidden="1" x14ac:dyDescent="0.2">
      <c r="B1953" s="426"/>
      <c r="C1953" s="427"/>
      <c r="V1953" s="63">
        <v>228</v>
      </c>
      <c r="W1953" s="54" t="s">
        <v>4038</v>
      </c>
      <c r="X1953" s="64">
        <v>90700</v>
      </c>
      <c r="Y1953" s="54" t="s">
        <v>6683</v>
      </c>
      <c r="Z1953" s="63" t="s">
        <v>1341</v>
      </c>
      <c r="AA1953" s="54" t="s">
        <v>391</v>
      </c>
      <c r="AB1953" s="54" t="s">
        <v>391</v>
      </c>
      <c r="AC1953" s="54" t="s">
        <v>391</v>
      </c>
      <c r="AD1953" s="64" t="s">
        <v>3886</v>
      </c>
      <c r="AE1953" s="64" t="s">
        <v>6675</v>
      </c>
      <c r="AF1953" s="63">
        <v>228</v>
      </c>
      <c r="AG1953" s="54" t="s">
        <v>4038</v>
      </c>
      <c r="AH1953" s="54" t="s">
        <v>6677</v>
      </c>
      <c r="AI1953" s="63" t="s">
        <v>4039</v>
      </c>
      <c r="AJ1953" s="64" t="s">
        <v>4040</v>
      </c>
      <c r="AK1953" s="569">
        <v>6300705</v>
      </c>
      <c r="AL1953" s="64" t="s">
        <v>391</v>
      </c>
      <c r="AM1953" s="64" t="s">
        <v>4043</v>
      </c>
      <c r="AN1953" s="570">
        <v>271093900</v>
      </c>
      <c r="AO1953" s="54"/>
      <c r="AP1953" s="54"/>
      <c r="AQ1953" s="54"/>
      <c r="AR1953" s="54"/>
      <c r="AS1953" s="54"/>
      <c r="AT1953" s="64" t="s">
        <v>6526</v>
      </c>
      <c r="AU1953" s="64"/>
      <c r="AV1953" s="54"/>
      <c r="AW1953" s="54"/>
      <c r="AX1953" s="54"/>
      <c r="AY1953" s="54"/>
      <c r="AZ1953" s="54"/>
      <c r="BA1953" s="54"/>
      <c r="BB1953" s="54"/>
      <c r="BC1953" s="54"/>
      <c r="BD1953" s="64">
        <v>90700</v>
      </c>
      <c r="BE1953" s="54" t="s">
        <v>6683</v>
      </c>
      <c r="BF1953" s="63" t="s">
        <v>1341</v>
      </c>
      <c r="BG1953" s="54" t="s">
        <v>391</v>
      </c>
      <c r="BH1953" s="54" t="s">
        <v>391</v>
      </c>
      <c r="BI1953" s="54" t="s">
        <v>391</v>
      </c>
      <c r="BJ1953" s="64" t="s">
        <v>3886</v>
      </c>
      <c r="BK1953" s="64" t="s">
        <v>6675</v>
      </c>
      <c r="BL1953" s="54"/>
      <c r="BM1953" s="54"/>
      <c r="BN1953" s="54"/>
      <c r="BO1953" s="39"/>
      <c r="BP1953" s="39"/>
      <c r="BQ1953" s="39"/>
      <c r="BR1953" s="39"/>
      <c r="BS1953" s="47"/>
      <c r="BT1953" s="39"/>
      <c r="BU1953" s="39"/>
      <c r="BV1953" s="39"/>
      <c r="BW1953" s="39"/>
      <c r="BX1953" s="39"/>
      <c r="BY1953" s="39"/>
      <c r="BZ1953" s="39"/>
      <c r="CA1953" s="39"/>
      <c r="CB1953" s="39"/>
      <c r="CC1953" s="47"/>
      <c r="CD1953" s="39"/>
      <c r="CE1953" s="39"/>
      <c r="CF1953" s="48"/>
      <c r="CG1953" s="48"/>
      <c r="CH1953" s="48"/>
      <c r="CI1953" s="48"/>
      <c r="CJ1953" s="48"/>
      <c r="CK1953" s="48"/>
      <c r="CL1953" s="48"/>
      <c r="CM1953" s="48"/>
      <c r="CN1953" s="48"/>
      <c r="CO1953" s="48"/>
      <c r="CP1953" s="48"/>
      <c r="CQ1953" s="48"/>
      <c r="CR1953" s="48"/>
      <c r="CS1953" s="48"/>
      <c r="CT1953" s="48"/>
      <c r="CU1953" s="48"/>
      <c r="CV1953" s="48"/>
      <c r="CW1953" s="48"/>
      <c r="CX1953" s="39"/>
      <c r="ML1953" s="135"/>
      <c r="MM1953" s="135"/>
      <c r="MN1953" s="135"/>
      <c r="MO1953" s="135"/>
      <c r="MP1953" s="135"/>
      <c r="MQ1953" s="135"/>
      <c r="MR1953" s="135"/>
      <c r="MS1953" s="135"/>
      <c r="MT1953" s="135"/>
      <c r="MU1953" s="135"/>
      <c r="MV1953" s="135"/>
      <c r="MW1953" s="135"/>
      <c r="MX1953" s="135"/>
      <c r="MY1953" s="135"/>
      <c r="MZ1953" s="135"/>
      <c r="NA1953" s="135"/>
      <c r="NB1953" s="135"/>
      <c r="NC1953" s="135"/>
      <c r="ND1953" s="135"/>
      <c r="NE1953" s="135"/>
      <c r="NF1953" s="135"/>
      <c r="NG1953" s="135"/>
      <c r="NH1953" s="135"/>
      <c r="NI1953" s="135"/>
      <c r="NJ1953" s="135"/>
      <c r="NK1953" s="135"/>
      <c r="NL1953" s="135"/>
      <c r="NM1953" s="135"/>
      <c r="NN1953" s="135"/>
      <c r="NO1953" s="135"/>
      <c r="NP1953" s="135"/>
      <c r="NQ1953" s="39"/>
      <c r="QS1953"/>
      <c r="QT1953"/>
      <c r="QU1953"/>
      <c r="QV1953"/>
      <c r="QW1953"/>
      <c r="QX1953"/>
      <c r="QY1953"/>
      <c r="QZ1953"/>
      <c r="RA1953"/>
      <c r="RB1953" s="39"/>
      <c r="RC1953" s="39"/>
      <c r="RD1953" s="39"/>
    </row>
    <row r="1954" spans="2:472" hidden="1" x14ac:dyDescent="0.2">
      <c r="B1954" s="426"/>
      <c r="C1954" s="427"/>
      <c r="V1954" s="63">
        <v>228</v>
      </c>
      <c r="W1954" s="54" t="s">
        <v>4038</v>
      </c>
      <c r="X1954" s="64">
        <v>90759</v>
      </c>
      <c r="Y1954" s="54" t="s">
        <v>3877</v>
      </c>
      <c r="Z1954" s="63" t="s">
        <v>1341</v>
      </c>
      <c r="AA1954" s="54" t="s">
        <v>391</v>
      </c>
      <c r="AB1954" s="54" t="s">
        <v>391</v>
      </c>
      <c r="AC1954" s="54" t="s">
        <v>3877</v>
      </c>
      <c r="AD1954" s="64" t="s">
        <v>3886</v>
      </c>
      <c r="AE1954" s="64" t="s">
        <v>6675</v>
      </c>
      <c r="AF1954" s="63">
        <v>228</v>
      </c>
      <c r="AG1954" s="54" t="s">
        <v>4038</v>
      </c>
      <c r="AH1954" s="54" t="s">
        <v>6677</v>
      </c>
      <c r="AI1954" s="63" t="s">
        <v>4039</v>
      </c>
      <c r="AJ1954" s="64" t="s">
        <v>4040</v>
      </c>
      <c r="AK1954" s="569">
        <v>6300705</v>
      </c>
      <c r="AL1954" s="64" t="s">
        <v>391</v>
      </c>
      <c r="AM1954" s="64" t="s">
        <v>4043</v>
      </c>
      <c r="AN1954" s="570">
        <v>271093900</v>
      </c>
      <c r="AO1954" s="54"/>
      <c r="AP1954" s="54"/>
      <c r="AQ1954" s="54"/>
      <c r="AR1954" s="54"/>
      <c r="AS1954" s="54"/>
      <c r="AT1954" s="64" t="s">
        <v>6526</v>
      </c>
      <c r="AU1954" s="64"/>
      <c r="AV1954" s="54"/>
      <c r="AW1954" s="54"/>
      <c r="AX1954" s="54"/>
      <c r="AY1954" s="54"/>
      <c r="AZ1954" s="54"/>
      <c r="BA1954" s="54"/>
      <c r="BB1954" s="54"/>
      <c r="BC1954" s="54"/>
      <c r="BD1954" s="64">
        <v>90759</v>
      </c>
      <c r="BE1954" s="54" t="s">
        <v>3877</v>
      </c>
      <c r="BF1954" s="63" t="s">
        <v>1341</v>
      </c>
      <c r="BG1954" s="54" t="s">
        <v>391</v>
      </c>
      <c r="BH1954" s="54" t="s">
        <v>391</v>
      </c>
      <c r="BI1954" s="54" t="s">
        <v>3877</v>
      </c>
      <c r="BJ1954" s="64" t="s">
        <v>3886</v>
      </c>
      <c r="BK1954" s="64" t="s">
        <v>6675</v>
      </c>
      <c r="BL1954" s="54"/>
      <c r="BM1954" s="54"/>
      <c r="BN1954" s="54"/>
      <c r="BO1954" s="39"/>
      <c r="BP1954" s="39"/>
      <c r="BQ1954" s="39"/>
      <c r="BR1954" s="39"/>
      <c r="BS1954" s="47"/>
      <c r="BT1954" s="39"/>
      <c r="BU1954" s="39"/>
      <c r="BV1954" s="39"/>
      <c r="BW1954" s="39"/>
      <c r="BX1954" s="39"/>
      <c r="BY1954" s="39"/>
      <c r="BZ1954" s="39"/>
      <c r="CA1954" s="39"/>
      <c r="CB1954" s="39"/>
      <c r="CC1954" s="47"/>
      <c r="CD1954" s="39"/>
      <c r="CE1954" s="39"/>
      <c r="CF1954" s="48"/>
      <c r="CG1954" s="48"/>
      <c r="CH1954" s="48"/>
      <c r="CI1954" s="48"/>
      <c r="CJ1954" s="48"/>
      <c r="CK1954" s="48"/>
      <c r="CL1954" s="48"/>
      <c r="CM1954" s="48"/>
      <c r="CN1954" s="48"/>
      <c r="CO1954" s="48"/>
      <c r="CP1954" s="48"/>
      <c r="CQ1954" s="48"/>
      <c r="CR1954" s="48"/>
      <c r="CS1954" s="48"/>
      <c r="CT1954" s="48"/>
      <c r="CU1954" s="48"/>
      <c r="CV1954" s="48"/>
      <c r="CW1954" s="48"/>
      <c r="CX1954" s="39"/>
      <c r="ML1954" s="135"/>
      <c r="MM1954" s="135"/>
      <c r="MN1954" s="135"/>
      <c r="MO1954" s="135"/>
      <c r="MP1954" s="135"/>
      <c r="MQ1954" s="135"/>
      <c r="MR1954" s="135"/>
      <c r="MS1954" s="135"/>
      <c r="MT1954" s="135"/>
      <c r="MU1954" s="135"/>
      <c r="MV1954" s="135"/>
      <c r="MW1954" s="135"/>
      <c r="MX1954" s="135"/>
      <c r="MY1954" s="135"/>
      <c r="MZ1954" s="135"/>
      <c r="NA1954" s="135"/>
      <c r="NB1954" s="135"/>
      <c r="NC1954" s="135"/>
      <c r="ND1954" s="135"/>
      <c r="NE1954" s="135"/>
      <c r="NF1954" s="135"/>
      <c r="NG1954" s="135"/>
      <c r="NH1954" s="135"/>
      <c r="NI1954" s="135"/>
      <c r="NJ1954" s="135"/>
      <c r="NK1954" s="135"/>
      <c r="NL1954" s="135"/>
      <c r="NM1954" s="135"/>
      <c r="NN1954" s="135"/>
      <c r="NO1954" s="135"/>
      <c r="NP1954" s="135"/>
      <c r="NQ1954" s="39"/>
      <c r="QS1954"/>
      <c r="QT1954"/>
      <c r="QU1954"/>
      <c r="QV1954"/>
      <c r="QW1954"/>
      <c r="QX1954"/>
      <c r="QY1954"/>
      <c r="QZ1954"/>
      <c r="RA1954"/>
      <c r="RB1954" s="39"/>
      <c r="RC1954" s="39"/>
      <c r="RD1954" s="39"/>
    </row>
    <row r="1955" spans="2:472" hidden="1" x14ac:dyDescent="0.2">
      <c r="B1955" s="426"/>
      <c r="C1955" s="427"/>
      <c r="V1955" s="63">
        <v>228</v>
      </c>
      <c r="W1955" s="54" t="s">
        <v>4038</v>
      </c>
      <c r="X1955" s="64">
        <v>90760</v>
      </c>
      <c r="Y1955" s="54" t="s">
        <v>3899</v>
      </c>
      <c r="Z1955" s="63" t="s">
        <v>1341</v>
      </c>
      <c r="AA1955" s="54" t="s">
        <v>391</v>
      </c>
      <c r="AB1955" s="54" t="s">
        <v>391</v>
      </c>
      <c r="AC1955" s="54" t="s">
        <v>3899</v>
      </c>
      <c r="AD1955" s="64" t="s">
        <v>3886</v>
      </c>
      <c r="AE1955" s="64" t="s">
        <v>6675</v>
      </c>
      <c r="AF1955" s="63">
        <v>228</v>
      </c>
      <c r="AG1955" s="54" t="s">
        <v>4038</v>
      </c>
      <c r="AH1955" s="54" t="s">
        <v>6677</v>
      </c>
      <c r="AI1955" s="63" t="s">
        <v>4039</v>
      </c>
      <c r="AJ1955" s="64" t="s">
        <v>4040</v>
      </c>
      <c r="AK1955" s="569">
        <v>6300705</v>
      </c>
      <c r="AL1955" s="64" t="s">
        <v>391</v>
      </c>
      <c r="AM1955" s="64" t="s">
        <v>4043</v>
      </c>
      <c r="AN1955" s="570">
        <v>271093900</v>
      </c>
      <c r="AO1955" s="54"/>
      <c r="AP1955" s="54"/>
      <c r="AQ1955" s="54"/>
      <c r="AR1955" s="54"/>
      <c r="AS1955" s="54"/>
      <c r="AT1955" s="64" t="s">
        <v>6526</v>
      </c>
      <c r="AU1955" s="64"/>
      <c r="AV1955" s="54"/>
      <c r="AW1955" s="54"/>
      <c r="AX1955" s="54"/>
      <c r="AY1955" s="54"/>
      <c r="AZ1955" s="54"/>
      <c r="BA1955" s="54"/>
      <c r="BB1955" s="54"/>
      <c r="BC1955" s="54"/>
      <c r="BD1955" s="64">
        <v>90760</v>
      </c>
      <c r="BE1955" s="54" t="s">
        <v>3899</v>
      </c>
      <c r="BF1955" s="63" t="s">
        <v>1341</v>
      </c>
      <c r="BG1955" s="54" t="s">
        <v>391</v>
      </c>
      <c r="BH1955" s="54" t="s">
        <v>391</v>
      </c>
      <c r="BI1955" s="54" t="s">
        <v>3899</v>
      </c>
      <c r="BJ1955" s="64" t="s">
        <v>3886</v>
      </c>
      <c r="BK1955" s="64" t="s">
        <v>6675</v>
      </c>
      <c r="BL1955" s="54"/>
      <c r="BM1955" s="54"/>
      <c r="BN1955" s="54"/>
      <c r="BO1955" s="39"/>
      <c r="BP1955" s="39"/>
      <c r="BQ1955" s="39"/>
      <c r="BR1955" s="39"/>
      <c r="BS1955" s="47"/>
      <c r="BT1955" s="39"/>
      <c r="BU1955" s="39"/>
      <c r="BV1955" s="39"/>
      <c r="BW1955" s="39"/>
      <c r="BX1955" s="39"/>
      <c r="BY1955" s="39"/>
      <c r="BZ1955" s="39"/>
      <c r="CA1955" s="39"/>
      <c r="CB1955" s="39"/>
      <c r="CC1955" s="47"/>
      <c r="CD1955" s="39"/>
      <c r="CE1955" s="39"/>
      <c r="CF1955" s="48"/>
      <c r="CG1955" s="48"/>
      <c r="CH1955" s="48"/>
      <c r="CI1955" s="48"/>
      <c r="CJ1955" s="48"/>
      <c r="CK1955" s="48"/>
      <c r="CL1955" s="48"/>
      <c r="CM1955" s="48"/>
      <c r="CN1955" s="48"/>
      <c r="CO1955" s="48"/>
      <c r="CP1955" s="48"/>
      <c r="CQ1955" s="48"/>
      <c r="CR1955" s="48"/>
      <c r="CS1955" s="48"/>
      <c r="CT1955" s="48"/>
      <c r="CU1955" s="48"/>
      <c r="CV1955" s="48"/>
      <c r="CW1955" s="48"/>
      <c r="CX1955" s="39"/>
      <c r="ML1955" s="135"/>
      <c r="MM1955" s="135"/>
      <c r="MN1955" s="135"/>
      <c r="MO1955" s="135"/>
      <c r="MP1955" s="135"/>
      <c r="MQ1955" s="135"/>
      <c r="MR1955" s="135"/>
      <c r="MS1955" s="135"/>
      <c r="MT1955" s="135"/>
      <c r="MU1955" s="135"/>
      <c r="MV1955" s="135"/>
      <c r="MW1955" s="135"/>
      <c r="MX1955" s="135"/>
      <c r="MY1955" s="135"/>
      <c r="MZ1955" s="135"/>
      <c r="NA1955" s="135"/>
      <c r="NB1955" s="135"/>
      <c r="NC1955" s="135"/>
      <c r="ND1955" s="135"/>
      <c r="NE1955" s="135"/>
      <c r="NF1955" s="135"/>
      <c r="NG1955" s="135"/>
      <c r="NH1955" s="135"/>
      <c r="NI1955" s="135"/>
      <c r="NJ1955" s="135"/>
      <c r="NK1955" s="135"/>
      <c r="NL1955" s="135"/>
      <c r="NM1955" s="135"/>
      <c r="NN1955" s="135"/>
      <c r="NO1955" s="135"/>
      <c r="NP1955" s="135"/>
      <c r="NQ1955" s="39"/>
      <c r="QS1955"/>
      <c r="QT1955"/>
      <c r="QU1955"/>
      <c r="QV1955"/>
      <c r="QW1955"/>
      <c r="QX1955"/>
      <c r="QY1955"/>
      <c r="QZ1955"/>
      <c r="RA1955"/>
      <c r="RB1955" s="39"/>
      <c r="RC1955" s="39"/>
      <c r="RD1955" s="39"/>
    </row>
    <row r="1956" spans="2:472" hidden="1" x14ac:dyDescent="0.2">
      <c r="B1956" s="426"/>
      <c r="C1956" s="427"/>
      <c r="V1956" s="63">
        <v>228</v>
      </c>
      <c r="W1956" s="54" t="s">
        <v>4038</v>
      </c>
      <c r="X1956" s="64">
        <v>90722</v>
      </c>
      <c r="Y1956" s="54" t="s">
        <v>3181</v>
      </c>
      <c r="Z1956" s="63" t="s">
        <v>1341</v>
      </c>
      <c r="AA1956" s="54" t="s">
        <v>391</v>
      </c>
      <c r="AB1956" s="54" t="s">
        <v>391</v>
      </c>
      <c r="AC1956" s="54" t="s">
        <v>3181</v>
      </c>
      <c r="AD1956" s="64" t="s">
        <v>3886</v>
      </c>
      <c r="AE1956" s="64" t="s">
        <v>6675</v>
      </c>
      <c r="AF1956" s="63">
        <v>228</v>
      </c>
      <c r="AG1956" s="54" t="s">
        <v>4038</v>
      </c>
      <c r="AH1956" s="54" t="s">
        <v>6677</v>
      </c>
      <c r="AI1956" s="63" t="s">
        <v>4039</v>
      </c>
      <c r="AJ1956" s="64" t="s">
        <v>4040</v>
      </c>
      <c r="AK1956" s="569">
        <v>6300705</v>
      </c>
      <c r="AL1956" s="64" t="s">
        <v>391</v>
      </c>
      <c r="AM1956" s="64" t="s">
        <v>4043</v>
      </c>
      <c r="AN1956" s="570">
        <v>271093900</v>
      </c>
      <c r="AO1956" s="54"/>
      <c r="AP1956" s="54"/>
      <c r="AQ1956" s="54"/>
      <c r="AR1956" s="54"/>
      <c r="AS1956" s="54"/>
      <c r="AT1956" s="64" t="s">
        <v>6526</v>
      </c>
      <c r="AU1956" s="64"/>
      <c r="AV1956" s="54"/>
      <c r="AW1956" s="54"/>
      <c r="AX1956" s="54"/>
      <c r="AY1956" s="54"/>
      <c r="AZ1956" s="54"/>
      <c r="BA1956" s="54"/>
      <c r="BB1956" s="54"/>
      <c r="BC1956" s="54"/>
      <c r="BD1956" s="64">
        <v>90722</v>
      </c>
      <c r="BE1956" s="54" t="s">
        <v>3181</v>
      </c>
      <c r="BF1956" s="63" t="s">
        <v>1341</v>
      </c>
      <c r="BG1956" s="54" t="s">
        <v>391</v>
      </c>
      <c r="BH1956" s="54" t="s">
        <v>391</v>
      </c>
      <c r="BI1956" s="54" t="s">
        <v>3181</v>
      </c>
      <c r="BJ1956" s="64" t="s">
        <v>3886</v>
      </c>
      <c r="BK1956" s="64" t="s">
        <v>6675</v>
      </c>
      <c r="BL1956" s="54"/>
      <c r="BM1956" s="54"/>
      <c r="BN1956" s="54"/>
      <c r="BO1956" s="39"/>
      <c r="BP1956" s="39"/>
      <c r="BQ1956" s="39"/>
      <c r="BR1956" s="39"/>
      <c r="BS1956" s="47"/>
      <c r="BT1956" s="39"/>
      <c r="BU1956" s="39"/>
      <c r="BV1956" s="39"/>
      <c r="BW1956" s="39"/>
      <c r="BX1956" s="39"/>
      <c r="BY1956" s="39"/>
      <c r="BZ1956" s="39"/>
      <c r="CA1956" s="39"/>
      <c r="CB1956" s="39"/>
      <c r="CC1956" s="47"/>
      <c r="CD1956" s="39"/>
      <c r="CE1956" s="39"/>
      <c r="CF1956" s="48"/>
      <c r="CG1956" s="48"/>
      <c r="CH1956" s="48"/>
      <c r="CI1956" s="48"/>
      <c r="CJ1956" s="48"/>
      <c r="CK1956" s="48"/>
      <c r="CL1956" s="48"/>
      <c r="CM1956" s="48"/>
      <c r="CN1956" s="48"/>
      <c r="CO1956" s="48"/>
      <c r="CP1956" s="48"/>
      <c r="CQ1956" s="48"/>
      <c r="CR1956" s="48"/>
      <c r="CS1956" s="48"/>
      <c r="CT1956" s="48"/>
      <c r="CU1956" s="48"/>
      <c r="CV1956" s="48"/>
      <c r="CW1956" s="48"/>
      <c r="CX1956" s="39"/>
      <c r="ML1956" s="135"/>
      <c r="MM1956" s="135"/>
      <c r="MN1956" s="135"/>
      <c r="MO1956" s="135"/>
      <c r="MP1956" s="135"/>
      <c r="MQ1956" s="135"/>
      <c r="MR1956" s="135"/>
      <c r="MS1956" s="135"/>
      <c r="MT1956" s="135"/>
      <c r="MU1956" s="135"/>
      <c r="MV1956" s="135"/>
      <c r="MW1956" s="135"/>
      <c r="MX1956" s="135"/>
      <c r="MY1956" s="135"/>
      <c r="MZ1956" s="135"/>
      <c r="NA1956" s="135"/>
      <c r="NB1956" s="135"/>
      <c r="NC1956" s="135"/>
      <c r="ND1956" s="135"/>
      <c r="NE1956" s="135"/>
      <c r="NF1956" s="135"/>
      <c r="NG1956" s="135"/>
      <c r="NH1956" s="135"/>
      <c r="NI1956" s="135"/>
      <c r="NJ1956" s="135"/>
      <c r="NK1956" s="135"/>
      <c r="NL1956" s="135"/>
      <c r="NM1956" s="135"/>
      <c r="NN1956" s="135"/>
      <c r="NO1956" s="135"/>
      <c r="NP1956" s="135"/>
      <c r="NQ1956" s="39"/>
      <c r="QS1956"/>
      <c r="QT1956"/>
      <c r="QU1956"/>
      <c r="QV1956"/>
      <c r="QW1956"/>
      <c r="QX1956"/>
      <c r="QY1956"/>
      <c r="QZ1956"/>
      <c r="RA1956"/>
      <c r="RB1956" s="39"/>
      <c r="RC1956" s="39"/>
      <c r="RD1956" s="39"/>
    </row>
    <row r="1957" spans="2:472" hidden="1" x14ac:dyDescent="0.2">
      <c r="B1957" s="426"/>
      <c r="C1957" s="427"/>
      <c r="V1957" s="63">
        <v>228</v>
      </c>
      <c r="W1957" s="54" t="s">
        <v>4038</v>
      </c>
      <c r="X1957" s="64">
        <v>90723</v>
      </c>
      <c r="Y1957" s="54" t="s">
        <v>1395</v>
      </c>
      <c r="Z1957" s="63" t="s">
        <v>1341</v>
      </c>
      <c r="AA1957" s="54" t="s">
        <v>391</v>
      </c>
      <c r="AB1957" s="54" t="s">
        <v>391</v>
      </c>
      <c r="AC1957" s="54" t="s">
        <v>1395</v>
      </c>
      <c r="AD1957" s="64" t="s">
        <v>3886</v>
      </c>
      <c r="AE1957" s="64" t="s">
        <v>6675</v>
      </c>
      <c r="AF1957" s="63">
        <v>228</v>
      </c>
      <c r="AG1957" s="54" t="s">
        <v>4038</v>
      </c>
      <c r="AH1957" s="54" t="s">
        <v>6677</v>
      </c>
      <c r="AI1957" s="63" t="s">
        <v>4039</v>
      </c>
      <c r="AJ1957" s="64" t="s">
        <v>4040</v>
      </c>
      <c r="AK1957" s="569">
        <v>6300705</v>
      </c>
      <c r="AL1957" s="64" t="s">
        <v>391</v>
      </c>
      <c r="AM1957" s="64" t="s">
        <v>4043</v>
      </c>
      <c r="AN1957" s="570">
        <v>271093900</v>
      </c>
      <c r="AO1957" s="54"/>
      <c r="AP1957" s="54"/>
      <c r="AQ1957" s="54"/>
      <c r="AR1957" s="54"/>
      <c r="AS1957" s="54"/>
      <c r="AT1957" s="64" t="s">
        <v>6526</v>
      </c>
      <c r="AU1957" s="64"/>
      <c r="AV1957" s="54"/>
      <c r="AW1957" s="54"/>
      <c r="AX1957" s="54"/>
      <c r="AY1957" s="54"/>
      <c r="AZ1957" s="54"/>
      <c r="BA1957" s="54"/>
      <c r="BB1957" s="54"/>
      <c r="BC1957" s="54"/>
      <c r="BD1957" s="64">
        <v>90723</v>
      </c>
      <c r="BE1957" s="54" t="s">
        <v>1395</v>
      </c>
      <c r="BF1957" s="63" t="s">
        <v>1341</v>
      </c>
      <c r="BG1957" s="54" t="s">
        <v>391</v>
      </c>
      <c r="BH1957" s="54" t="s">
        <v>391</v>
      </c>
      <c r="BI1957" s="54" t="s">
        <v>1395</v>
      </c>
      <c r="BJ1957" s="64" t="s">
        <v>3886</v>
      </c>
      <c r="BK1957" s="64" t="s">
        <v>6675</v>
      </c>
      <c r="BL1957" s="54"/>
      <c r="BM1957" s="54"/>
      <c r="BN1957" s="54"/>
      <c r="BO1957" s="39"/>
      <c r="BP1957" s="39"/>
      <c r="BQ1957" s="39"/>
      <c r="BR1957" s="39"/>
      <c r="BS1957" s="47"/>
      <c r="BT1957" s="39"/>
      <c r="BU1957" s="39"/>
      <c r="BV1957" s="39"/>
      <c r="BW1957" s="39"/>
      <c r="BX1957" s="39"/>
      <c r="BY1957" s="39"/>
      <c r="BZ1957" s="39"/>
      <c r="CA1957" s="39"/>
      <c r="CB1957" s="39"/>
      <c r="CC1957" s="47"/>
      <c r="CD1957" s="39"/>
      <c r="CE1957" s="39"/>
      <c r="CF1957" s="48"/>
      <c r="CG1957" s="48"/>
      <c r="CH1957" s="48"/>
      <c r="CI1957" s="48"/>
      <c r="CJ1957" s="48"/>
      <c r="CK1957" s="48"/>
      <c r="CL1957" s="48"/>
      <c r="CM1957" s="48"/>
      <c r="CN1957" s="48"/>
      <c r="CO1957" s="48"/>
      <c r="CP1957" s="48"/>
      <c r="CQ1957" s="48"/>
      <c r="CR1957" s="48"/>
      <c r="CS1957" s="48"/>
      <c r="CT1957" s="48"/>
      <c r="CU1957" s="48"/>
      <c r="CV1957" s="48"/>
      <c r="CW1957" s="48"/>
      <c r="CX1957" s="39"/>
      <c r="ML1957" s="135"/>
      <c r="MM1957" s="135"/>
      <c r="MN1957" s="135"/>
      <c r="MO1957" s="135"/>
      <c r="MP1957" s="135"/>
      <c r="MQ1957" s="135"/>
      <c r="MR1957" s="135"/>
      <c r="MS1957" s="135"/>
      <c r="MT1957" s="135"/>
      <c r="MU1957" s="135"/>
      <c r="MV1957" s="135"/>
      <c r="MW1957" s="135"/>
      <c r="MX1957" s="135"/>
      <c r="MY1957" s="135"/>
      <c r="MZ1957" s="135"/>
      <c r="NA1957" s="135"/>
      <c r="NB1957" s="135"/>
      <c r="NC1957" s="135"/>
      <c r="ND1957" s="135"/>
      <c r="NE1957" s="135"/>
      <c r="NF1957" s="135"/>
      <c r="NG1957" s="135"/>
      <c r="NH1957" s="135"/>
      <c r="NI1957" s="135"/>
      <c r="NJ1957" s="135"/>
      <c r="NK1957" s="135"/>
      <c r="NL1957" s="135"/>
      <c r="NM1957" s="135"/>
      <c r="NN1957" s="135"/>
      <c r="NO1957" s="135"/>
      <c r="NP1957" s="135"/>
      <c r="NQ1957" s="39"/>
      <c r="QS1957"/>
      <c r="QT1957"/>
      <c r="QU1957"/>
      <c r="QV1957"/>
      <c r="QW1957"/>
      <c r="QX1957"/>
      <c r="QY1957"/>
      <c r="QZ1957"/>
      <c r="RA1957"/>
      <c r="RB1957" s="39"/>
      <c r="RC1957" s="39"/>
      <c r="RD1957" s="39"/>
    </row>
    <row r="1958" spans="2:472" hidden="1" x14ac:dyDescent="0.2">
      <c r="B1958" s="426"/>
      <c r="C1958" s="427"/>
      <c r="V1958" s="63">
        <v>228</v>
      </c>
      <c r="W1958" s="54" t="s">
        <v>4038</v>
      </c>
      <c r="X1958" s="64">
        <v>90724</v>
      </c>
      <c r="Y1958" s="54" t="s">
        <v>3291</v>
      </c>
      <c r="Z1958" s="63" t="s">
        <v>1341</v>
      </c>
      <c r="AA1958" s="54" t="s">
        <v>391</v>
      </c>
      <c r="AB1958" s="54" t="s">
        <v>391</v>
      </c>
      <c r="AC1958" s="54" t="s">
        <v>3291</v>
      </c>
      <c r="AD1958" s="64" t="s">
        <v>3886</v>
      </c>
      <c r="AE1958" s="64" t="s">
        <v>6675</v>
      </c>
      <c r="AF1958" s="63">
        <v>228</v>
      </c>
      <c r="AG1958" s="54" t="s">
        <v>4038</v>
      </c>
      <c r="AH1958" s="54" t="s">
        <v>6677</v>
      </c>
      <c r="AI1958" s="63" t="s">
        <v>4039</v>
      </c>
      <c r="AJ1958" s="64" t="s">
        <v>4040</v>
      </c>
      <c r="AK1958" s="569">
        <v>6300705</v>
      </c>
      <c r="AL1958" s="64" t="s">
        <v>391</v>
      </c>
      <c r="AM1958" s="64" t="s">
        <v>4043</v>
      </c>
      <c r="AN1958" s="570">
        <v>271093900</v>
      </c>
      <c r="AO1958" s="54"/>
      <c r="AP1958" s="54"/>
      <c r="AQ1958" s="54"/>
      <c r="AR1958" s="54"/>
      <c r="AS1958" s="54"/>
      <c r="AT1958" s="64" t="s">
        <v>6526</v>
      </c>
      <c r="AU1958" s="64"/>
      <c r="AV1958" s="54"/>
      <c r="AW1958" s="54"/>
      <c r="AX1958" s="54"/>
      <c r="AY1958" s="54"/>
      <c r="AZ1958" s="54"/>
      <c r="BA1958" s="54"/>
      <c r="BB1958" s="54"/>
      <c r="BC1958" s="54"/>
      <c r="BD1958" s="64">
        <v>90724</v>
      </c>
      <c r="BE1958" s="54" t="s">
        <v>3291</v>
      </c>
      <c r="BF1958" s="63" t="s">
        <v>1341</v>
      </c>
      <c r="BG1958" s="54" t="s">
        <v>391</v>
      </c>
      <c r="BH1958" s="54" t="s">
        <v>391</v>
      </c>
      <c r="BI1958" s="54" t="s">
        <v>3291</v>
      </c>
      <c r="BJ1958" s="64" t="s">
        <v>3886</v>
      </c>
      <c r="BK1958" s="64" t="s">
        <v>6675</v>
      </c>
      <c r="BL1958" s="54"/>
      <c r="BM1958" s="54"/>
      <c r="BN1958" s="54"/>
      <c r="BO1958" s="39"/>
      <c r="BP1958" s="39"/>
      <c r="BQ1958" s="39"/>
      <c r="BR1958" s="39"/>
      <c r="BS1958" s="47"/>
      <c r="BT1958" s="39"/>
      <c r="BU1958" s="39"/>
      <c r="BV1958" s="39"/>
      <c r="BW1958" s="39"/>
      <c r="BX1958" s="39"/>
      <c r="BY1958" s="39"/>
      <c r="BZ1958" s="39"/>
      <c r="CA1958" s="39"/>
      <c r="CB1958" s="39"/>
      <c r="CC1958" s="47"/>
      <c r="CD1958" s="39"/>
      <c r="CE1958" s="39"/>
      <c r="CF1958" s="48"/>
      <c r="CG1958" s="48"/>
      <c r="CH1958" s="48"/>
      <c r="CI1958" s="48"/>
      <c r="CJ1958" s="48"/>
      <c r="CK1958" s="48"/>
      <c r="CL1958" s="48"/>
      <c r="CM1958" s="48"/>
      <c r="CN1958" s="48"/>
      <c r="CO1958" s="48"/>
      <c r="CP1958" s="48"/>
      <c r="CQ1958" s="48"/>
      <c r="CR1958" s="48"/>
      <c r="CS1958" s="48"/>
      <c r="CT1958" s="48"/>
      <c r="CU1958" s="48"/>
      <c r="CV1958" s="48"/>
      <c r="CW1958" s="48"/>
      <c r="CX1958" s="39"/>
      <c r="ML1958" s="135"/>
      <c r="MM1958" s="135"/>
      <c r="MN1958" s="135"/>
      <c r="MO1958" s="135"/>
      <c r="MP1958" s="135"/>
      <c r="MQ1958" s="135"/>
      <c r="MR1958" s="135"/>
      <c r="MS1958" s="135"/>
      <c r="MT1958" s="135"/>
      <c r="MU1958" s="135"/>
      <c r="MV1958" s="135"/>
      <c r="MW1958" s="135"/>
      <c r="MX1958" s="135"/>
      <c r="MY1958" s="135"/>
      <c r="MZ1958" s="135"/>
      <c r="NA1958" s="135"/>
      <c r="NB1958" s="135"/>
      <c r="NC1958" s="135"/>
      <c r="ND1958" s="135"/>
      <c r="NE1958" s="135"/>
      <c r="NF1958" s="135"/>
      <c r="NG1958" s="135"/>
      <c r="NH1958" s="135"/>
      <c r="NI1958" s="135"/>
      <c r="NJ1958" s="135"/>
      <c r="NK1958" s="135"/>
      <c r="NL1958" s="135"/>
      <c r="NM1958" s="135"/>
      <c r="NN1958" s="135"/>
      <c r="NO1958" s="135"/>
      <c r="NP1958" s="135"/>
      <c r="NQ1958" s="39"/>
      <c r="QS1958"/>
      <c r="QT1958"/>
      <c r="QU1958"/>
      <c r="QV1958"/>
      <c r="QW1958"/>
      <c r="QX1958"/>
      <c r="QY1958"/>
      <c r="QZ1958"/>
      <c r="RA1958"/>
      <c r="RB1958" s="39"/>
      <c r="RC1958" s="39"/>
      <c r="RD1958" s="39"/>
    </row>
    <row r="1959" spans="2:472" hidden="1" x14ac:dyDescent="0.2">
      <c r="B1959" s="426"/>
      <c r="C1959" s="427"/>
      <c r="V1959" s="63">
        <v>228</v>
      </c>
      <c r="W1959" s="54" t="s">
        <v>4038</v>
      </c>
      <c r="X1959" s="64">
        <v>90725</v>
      </c>
      <c r="Y1959" s="54" t="s">
        <v>3340</v>
      </c>
      <c r="Z1959" s="63" t="s">
        <v>1341</v>
      </c>
      <c r="AA1959" s="54" t="s">
        <v>391</v>
      </c>
      <c r="AB1959" s="54" t="s">
        <v>391</v>
      </c>
      <c r="AC1959" s="54" t="s">
        <v>3340</v>
      </c>
      <c r="AD1959" s="64" t="s">
        <v>3886</v>
      </c>
      <c r="AE1959" s="64" t="s">
        <v>6675</v>
      </c>
      <c r="AF1959" s="63">
        <v>228</v>
      </c>
      <c r="AG1959" s="54" t="s">
        <v>4038</v>
      </c>
      <c r="AH1959" s="54" t="s">
        <v>6677</v>
      </c>
      <c r="AI1959" s="63" t="s">
        <v>4039</v>
      </c>
      <c r="AJ1959" s="64" t="s">
        <v>4040</v>
      </c>
      <c r="AK1959" s="569">
        <v>6300705</v>
      </c>
      <c r="AL1959" s="64" t="s">
        <v>391</v>
      </c>
      <c r="AM1959" s="64" t="s">
        <v>4043</v>
      </c>
      <c r="AN1959" s="570">
        <v>271093900</v>
      </c>
      <c r="AO1959" s="54"/>
      <c r="AP1959" s="54"/>
      <c r="AQ1959" s="54"/>
      <c r="AR1959" s="54"/>
      <c r="AS1959" s="54"/>
      <c r="AT1959" s="64" t="s">
        <v>6526</v>
      </c>
      <c r="AU1959" s="64"/>
      <c r="AV1959" s="54"/>
      <c r="AW1959" s="54"/>
      <c r="AX1959" s="54"/>
      <c r="AY1959" s="54"/>
      <c r="AZ1959" s="54"/>
      <c r="BA1959" s="54"/>
      <c r="BB1959" s="54"/>
      <c r="BC1959" s="54"/>
      <c r="BD1959" s="64">
        <v>90725</v>
      </c>
      <c r="BE1959" s="54" t="s">
        <v>3340</v>
      </c>
      <c r="BF1959" s="63" t="s">
        <v>1341</v>
      </c>
      <c r="BG1959" s="54" t="s">
        <v>391</v>
      </c>
      <c r="BH1959" s="54" t="s">
        <v>391</v>
      </c>
      <c r="BI1959" s="54" t="s">
        <v>3340</v>
      </c>
      <c r="BJ1959" s="64" t="s">
        <v>3886</v>
      </c>
      <c r="BK1959" s="64" t="s">
        <v>6675</v>
      </c>
      <c r="BL1959" s="54"/>
      <c r="BM1959" s="54"/>
      <c r="BN1959" s="54"/>
      <c r="BO1959" s="39"/>
      <c r="BP1959" s="39"/>
      <c r="BQ1959" s="39"/>
      <c r="BR1959" s="39"/>
      <c r="BS1959" s="47"/>
      <c r="BT1959" s="39"/>
      <c r="BU1959" s="39"/>
      <c r="BV1959" s="39"/>
      <c r="BW1959" s="39"/>
      <c r="BX1959" s="39"/>
      <c r="BY1959" s="39"/>
      <c r="BZ1959" s="39"/>
      <c r="CA1959" s="39"/>
      <c r="CB1959" s="39"/>
      <c r="CC1959" s="47"/>
      <c r="CD1959" s="39"/>
      <c r="CE1959" s="39"/>
      <c r="CF1959" s="48"/>
      <c r="CG1959" s="48"/>
      <c r="CH1959" s="48"/>
      <c r="CI1959" s="48"/>
      <c r="CJ1959" s="48"/>
      <c r="CK1959" s="48"/>
      <c r="CL1959" s="48"/>
      <c r="CM1959" s="48"/>
      <c r="CN1959" s="48"/>
      <c r="CO1959" s="48"/>
      <c r="CP1959" s="48"/>
      <c r="CQ1959" s="48"/>
      <c r="CR1959" s="48"/>
      <c r="CS1959" s="48"/>
      <c r="CT1959" s="48"/>
      <c r="CU1959" s="48"/>
      <c r="CV1959" s="48"/>
      <c r="CW1959" s="48"/>
      <c r="CX1959" s="39"/>
      <c r="ML1959" s="135"/>
      <c r="MM1959" s="135"/>
      <c r="MN1959" s="135"/>
      <c r="MO1959" s="135"/>
      <c r="MP1959" s="135"/>
      <c r="MQ1959" s="135"/>
      <c r="MR1959" s="135"/>
      <c r="MS1959" s="135"/>
      <c r="MT1959" s="135"/>
      <c r="MU1959" s="135"/>
      <c r="MV1959" s="135"/>
      <c r="MW1959" s="135"/>
      <c r="MX1959" s="135"/>
      <c r="MY1959" s="135"/>
      <c r="MZ1959" s="135"/>
      <c r="NA1959" s="135"/>
      <c r="NB1959" s="135"/>
      <c r="NC1959" s="135"/>
      <c r="ND1959" s="135"/>
      <c r="NE1959" s="135"/>
      <c r="NF1959" s="135"/>
      <c r="NG1959" s="135"/>
      <c r="NH1959" s="135"/>
      <c r="NI1959" s="135"/>
      <c r="NJ1959" s="135"/>
      <c r="NK1959" s="135"/>
      <c r="NL1959" s="135"/>
      <c r="NM1959" s="135"/>
      <c r="NN1959" s="135"/>
      <c r="NO1959" s="135"/>
      <c r="NP1959" s="135"/>
      <c r="NQ1959" s="39"/>
      <c r="QS1959"/>
      <c r="QT1959"/>
      <c r="QU1959"/>
      <c r="QV1959"/>
      <c r="QW1959"/>
      <c r="QX1959"/>
      <c r="QY1959"/>
      <c r="QZ1959"/>
      <c r="RA1959"/>
      <c r="RB1959" s="39"/>
      <c r="RC1959" s="39"/>
      <c r="RD1959" s="39"/>
    </row>
    <row r="1960" spans="2:472" hidden="1" x14ac:dyDescent="0.2">
      <c r="B1960" s="426"/>
      <c r="C1960" s="427"/>
      <c r="V1960" s="63">
        <v>228</v>
      </c>
      <c r="W1960" s="54" t="s">
        <v>4038</v>
      </c>
      <c r="X1960" s="64">
        <v>90728</v>
      </c>
      <c r="Y1960" s="54" t="s">
        <v>3393</v>
      </c>
      <c r="Z1960" s="63" t="s">
        <v>1341</v>
      </c>
      <c r="AA1960" s="54" t="s">
        <v>391</v>
      </c>
      <c r="AB1960" s="54" t="s">
        <v>391</v>
      </c>
      <c r="AC1960" s="54" t="s">
        <v>3393</v>
      </c>
      <c r="AD1960" s="64" t="s">
        <v>3886</v>
      </c>
      <c r="AE1960" s="64" t="s">
        <v>6675</v>
      </c>
      <c r="AF1960" s="63">
        <v>228</v>
      </c>
      <c r="AG1960" s="54" t="s">
        <v>4038</v>
      </c>
      <c r="AH1960" s="54" t="s">
        <v>6677</v>
      </c>
      <c r="AI1960" s="63" t="s">
        <v>4039</v>
      </c>
      <c r="AJ1960" s="64" t="s">
        <v>4040</v>
      </c>
      <c r="AK1960" s="569">
        <v>6300705</v>
      </c>
      <c r="AL1960" s="64" t="s">
        <v>391</v>
      </c>
      <c r="AM1960" s="64" t="s">
        <v>4043</v>
      </c>
      <c r="AN1960" s="570">
        <v>271093900</v>
      </c>
      <c r="AO1960" s="54"/>
      <c r="AP1960" s="54"/>
      <c r="AQ1960" s="54"/>
      <c r="AR1960" s="54"/>
      <c r="AS1960" s="54"/>
      <c r="AT1960" s="64" t="s">
        <v>6526</v>
      </c>
      <c r="AU1960" s="64"/>
      <c r="AV1960" s="54"/>
      <c r="AW1960" s="54"/>
      <c r="AX1960" s="54"/>
      <c r="AY1960" s="54"/>
      <c r="AZ1960" s="54"/>
      <c r="BA1960" s="54"/>
      <c r="BB1960" s="54"/>
      <c r="BC1960" s="54"/>
      <c r="BD1960" s="64">
        <v>90728</v>
      </c>
      <c r="BE1960" s="54" t="s">
        <v>3393</v>
      </c>
      <c r="BF1960" s="63" t="s">
        <v>1341</v>
      </c>
      <c r="BG1960" s="54" t="s">
        <v>391</v>
      </c>
      <c r="BH1960" s="54" t="s">
        <v>391</v>
      </c>
      <c r="BI1960" s="54" t="s">
        <v>3393</v>
      </c>
      <c r="BJ1960" s="64" t="s">
        <v>3886</v>
      </c>
      <c r="BK1960" s="64" t="s">
        <v>6675</v>
      </c>
      <c r="BL1960" s="54"/>
      <c r="BM1960" s="54"/>
      <c r="BN1960" s="54"/>
      <c r="BO1960" s="39"/>
      <c r="BP1960" s="39"/>
      <c r="BQ1960" s="39"/>
      <c r="BR1960" s="39"/>
      <c r="BS1960" s="47"/>
      <c r="BT1960" s="39"/>
      <c r="BU1960" s="39"/>
      <c r="BV1960" s="39"/>
      <c r="BW1960" s="39"/>
      <c r="BX1960" s="39"/>
      <c r="BY1960" s="39"/>
      <c r="BZ1960" s="39"/>
      <c r="CA1960" s="39"/>
      <c r="CB1960" s="39"/>
      <c r="CC1960" s="47"/>
      <c r="CD1960" s="39"/>
      <c r="CE1960" s="39"/>
      <c r="CF1960" s="48"/>
      <c r="CG1960" s="48"/>
      <c r="CH1960" s="48"/>
      <c r="CI1960" s="48"/>
      <c r="CJ1960" s="48"/>
      <c r="CK1960" s="48"/>
      <c r="CL1960" s="48"/>
      <c r="CM1960" s="48"/>
      <c r="CN1960" s="48"/>
      <c r="CO1960" s="48"/>
      <c r="CP1960" s="48"/>
      <c r="CQ1960" s="48"/>
      <c r="CR1960" s="48"/>
      <c r="CS1960" s="48"/>
      <c r="CT1960" s="48"/>
      <c r="CU1960" s="48"/>
      <c r="CV1960" s="48"/>
      <c r="CW1960" s="48"/>
      <c r="CX1960" s="39"/>
      <c r="ML1960" s="135"/>
      <c r="MM1960" s="135"/>
      <c r="MN1960" s="135"/>
      <c r="MO1960" s="135"/>
      <c r="MP1960" s="135"/>
      <c r="MQ1960" s="135"/>
      <c r="MR1960" s="135"/>
      <c r="MS1960" s="135"/>
      <c r="MT1960" s="135"/>
      <c r="MU1960" s="135"/>
      <c r="MV1960" s="135"/>
      <c r="MW1960" s="135"/>
      <c r="MX1960" s="135"/>
      <c r="MY1960" s="135"/>
      <c r="MZ1960" s="135"/>
      <c r="NA1960" s="135"/>
      <c r="NB1960" s="135"/>
      <c r="NC1960" s="135"/>
      <c r="ND1960" s="135"/>
      <c r="NE1960" s="135"/>
      <c r="NF1960" s="135"/>
      <c r="NG1960" s="135"/>
      <c r="NH1960" s="135"/>
      <c r="NI1960" s="135"/>
      <c r="NJ1960" s="135"/>
      <c r="NK1960" s="135"/>
      <c r="NL1960" s="135"/>
      <c r="NM1960" s="135"/>
      <c r="NN1960" s="135"/>
      <c r="NO1960" s="135"/>
      <c r="NP1960" s="135"/>
      <c r="NQ1960" s="39"/>
      <c r="QS1960"/>
      <c r="QT1960"/>
      <c r="QU1960"/>
      <c r="QV1960"/>
      <c r="QW1960"/>
      <c r="QX1960"/>
      <c r="QY1960"/>
      <c r="QZ1960"/>
      <c r="RA1960"/>
      <c r="RB1960" s="39"/>
      <c r="RC1960" s="39"/>
      <c r="RD1960" s="39"/>
    </row>
    <row r="1961" spans="2:472" hidden="1" x14ac:dyDescent="0.2">
      <c r="B1961" s="426"/>
      <c r="C1961" s="427"/>
      <c r="V1961" s="63">
        <v>228</v>
      </c>
      <c r="W1961" s="54" t="s">
        <v>4038</v>
      </c>
      <c r="X1961" s="64">
        <v>90729</v>
      </c>
      <c r="Y1961" s="54" t="s">
        <v>3442</v>
      </c>
      <c r="Z1961" s="63" t="s">
        <v>1341</v>
      </c>
      <c r="AA1961" s="54" t="s">
        <v>391</v>
      </c>
      <c r="AB1961" s="54" t="s">
        <v>391</v>
      </c>
      <c r="AC1961" s="54" t="s">
        <v>3442</v>
      </c>
      <c r="AD1961" s="64" t="s">
        <v>3886</v>
      </c>
      <c r="AE1961" s="64" t="s">
        <v>6675</v>
      </c>
      <c r="AF1961" s="63">
        <v>228</v>
      </c>
      <c r="AG1961" s="54" t="s">
        <v>4038</v>
      </c>
      <c r="AH1961" s="54" t="s">
        <v>6677</v>
      </c>
      <c r="AI1961" s="63" t="s">
        <v>4039</v>
      </c>
      <c r="AJ1961" s="64" t="s">
        <v>4040</v>
      </c>
      <c r="AK1961" s="569">
        <v>6300705</v>
      </c>
      <c r="AL1961" s="64" t="s">
        <v>391</v>
      </c>
      <c r="AM1961" s="64" t="s">
        <v>4043</v>
      </c>
      <c r="AN1961" s="570">
        <v>271093900</v>
      </c>
      <c r="AO1961" s="54"/>
      <c r="AP1961" s="54"/>
      <c r="AQ1961" s="54"/>
      <c r="AR1961" s="54"/>
      <c r="AS1961" s="54"/>
      <c r="AT1961" s="64" t="s">
        <v>6526</v>
      </c>
      <c r="AU1961" s="64"/>
      <c r="AV1961" s="54"/>
      <c r="AW1961" s="54"/>
      <c r="AX1961" s="54"/>
      <c r="AY1961" s="54"/>
      <c r="AZ1961" s="54"/>
      <c r="BA1961" s="54"/>
      <c r="BB1961" s="54"/>
      <c r="BC1961" s="54"/>
      <c r="BD1961" s="64">
        <v>90729</v>
      </c>
      <c r="BE1961" s="54" t="s">
        <v>3442</v>
      </c>
      <c r="BF1961" s="63" t="s">
        <v>1341</v>
      </c>
      <c r="BG1961" s="54" t="s">
        <v>391</v>
      </c>
      <c r="BH1961" s="54" t="s">
        <v>391</v>
      </c>
      <c r="BI1961" s="54" t="s">
        <v>3442</v>
      </c>
      <c r="BJ1961" s="64" t="s">
        <v>3886</v>
      </c>
      <c r="BK1961" s="64" t="s">
        <v>6675</v>
      </c>
      <c r="BL1961" s="54"/>
      <c r="BM1961" s="54"/>
      <c r="BN1961" s="54"/>
      <c r="BO1961" s="39"/>
      <c r="BP1961" s="39"/>
      <c r="BQ1961" s="39"/>
      <c r="BR1961" s="39"/>
      <c r="BS1961" s="47"/>
      <c r="BT1961" s="39"/>
      <c r="BU1961" s="39"/>
      <c r="BV1961" s="39"/>
      <c r="BW1961" s="39"/>
      <c r="BX1961" s="39"/>
      <c r="BY1961" s="39"/>
      <c r="BZ1961" s="39"/>
      <c r="CA1961" s="39"/>
      <c r="CB1961" s="39"/>
      <c r="CC1961" s="47"/>
      <c r="CD1961" s="39"/>
      <c r="CE1961" s="39"/>
      <c r="CF1961" s="48"/>
      <c r="CG1961" s="48"/>
      <c r="CH1961" s="48"/>
      <c r="CI1961" s="48"/>
      <c r="CJ1961" s="48"/>
      <c r="CK1961" s="48"/>
      <c r="CL1961" s="48"/>
      <c r="CM1961" s="48"/>
      <c r="CN1961" s="48"/>
      <c r="CO1961" s="48"/>
      <c r="CP1961" s="48"/>
      <c r="CQ1961" s="48"/>
      <c r="CR1961" s="48"/>
      <c r="CS1961" s="48"/>
      <c r="CT1961" s="48"/>
      <c r="CU1961" s="48"/>
      <c r="CV1961" s="48"/>
      <c r="CW1961" s="48"/>
      <c r="CX1961" s="39"/>
      <c r="ML1961" s="135"/>
      <c r="MM1961" s="135"/>
      <c r="MN1961" s="135"/>
      <c r="MO1961" s="135"/>
      <c r="MP1961" s="135"/>
      <c r="MQ1961" s="135"/>
      <c r="MR1961" s="135"/>
      <c r="MS1961" s="135"/>
      <c r="MT1961" s="135"/>
      <c r="MU1961" s="135"/>
      <c r="MV1961" s="135"/>
      <c r="MW1961" s="135"/>
      <c r="MX1961" s="135"/>
      <c r="MY1961" s="135"/>
      <c r="MZ1961" s="135"/>
      <c r="NA1961" s="135"/>
      <c r="NB1961" s="135"/>
      <c r="NC1961" s="135"/>
      <c r="ND1961" s="135"/>
      <c r="NE1961" s="135"/>
      <c r="NF1961" s="135"/>
      <c r="NG1961" s="135"/>
      <c r="NH1961" s="135"/>
      <c r="NI1961" s="135"/>
      <c r="NJ1961" s="135"/>
      <c r="NK1961" s="135"/>
      <c r="NL1961" s="135"/>
      <c r="NM1961" s="135"/>
      <c r="NN1961" s="135"/>
      <c r="NO1961" s="135"/>
      <c r="NP1961" s="135"/>
      <c r="NQ1961" s="39"/>
      <c r="QS1961"/>
      <c r="QT1961"/>
      <c r="QU1961"/>
      <c r="QV1961"/>
      <c r="QW1961"/>
      <c r="QX1961"/>
      <c r="QY1961"/>
      <c r="QZ1961"/>
      <c r="RA1961"/>
      <c r="RB1961" s="39"/>
      <c r="RC1961" s="39"/>
      <c r="RD1961" s="39"/>
    </row>
    <row r="1962" spans="2:472" hidden="1" x14ac:dyDescent="0.2">
      <c r="B1962" s="426"/>
      <c r="C1962" s="427"/>
      <c r="V1962" s="63">
        <v>228</v>
      </c>
      <c r="W1962" s="54" t="s">
        <v>4038</v>
      </c>
      <c r="X1962" s="64">
        <v>90730</v>
      </c>
      <c r="Y1962" s="54" t="s">
        <v>3486</v>
      </c>
      <c r="Z1962" s="63" t="s">
        <v>1341</v>
      </c>
      <c r="AA1962" s="54" t="s">
        <v>391</v>
      </c>
      <c r="AB1962" s="54" t="s">
        <v>391</v>
      </c>
      <c r="AC1962" s="54" t="s">
        <v>3486</v>
      </c>
      <c r="AD1962" s="64" t="s">
        <v>3886</v>
      </c>
      <c r="AE1962" s="64" t="s">
        <v>6675</v>
      </c>
      <c r="AF1962" s="63">
        <v>228</v>
      </c>
      <c r="AG1962" s="54" t="s">
        <v>4038</v>
      </c>
      <c r="AH1962" s="54" t="s">
        <v>6677</v>
      </c>
      <c r="AI1962" s="63" t="s">
        <v>4039</v>
      </c>
      <c r="AJ1962" s="64" t="s">
        <v>4040</v>
      </c>
      <c r="AK1962" s="569">
        <v>6300705</v>
      </c>
      <c r="AL1962" s="64" t="s">
        <v>391</v>
      </c>
      <c r="AM1962" s="64" t="s">
        <v>4043</v>
      </c>
      <c r="AN1962" s="570">
        <v>271093900</v>
      </c>
      <c r="AO1962" s="54"/>
      <c r="AP1962" s="54"/>
      <c r="AQ1962" s="54"/>
      <c r="AR1962" s="54"/>
      <c r="AS1962" s="54"/>
      <c r="AT1962" s="64" t="s">
        <v>6526</v>
      </c>
      <c r="AU1962" s="64"/>
      <c r="AV1962" s="54"/>
      <c r="AW1962" s="54"/>
      <c r="AX1962" s="54"/>
      <c r="AY1962" s="54"/>
      <c r="AZ1962" s="54"/>
      <c r="BA1962" s="54"/>
      <c r="BB1962" s="54"/>
      <c r="BC1962" s="54"/>
      <c r="BD1962" s="64">
        <v>90730</v>
      </c>
      <c r="BE1962" s="54" t="s">
        <v>3486</v>
      </c>
      <c r="BF1962" s="63" t="s">
        <v>1341</v>
      </c>
      <c r="BG1962" s="54" t="s">
        <v>391</v>
      </c>
      <c r="BH1962" s="54" t="s">
        <v>391</v>
      </c>
      <c r="BI1962" s="54" t="s">
        <v>3486</v>
      </c>
      <c r="BJ1962" s="64" t="s">
        <v>3886</v>
      </c>
      <c r="BK1962" s="64" t="s">
        <v>6675</v>
      </c>
      <c r="BL1962" s="54"/>
      <c r="BM1962" s="54"/>
      <c r="BN1962" s="54"/>
      <c r="BO1962" s="39"/>
      <c r="BP1962" s="39"/>
      <c r="BQ1962" s="39"/>
      <c r="BR1962" s="39"/>
      <c r="BS1962" s="47"/>
      <c r="BT1962" s="39"/>
      <c r="BU1962" s="39"/>
      <c r="BV1962" s="39"/>
      <c r="BW1962" s="39"/>
      <c r="BX1962" s="39"/>
      <c r="BY1962" s="39"/>
      <c r="BZ1962" s="39"/>
      <c r="CA1962" s="39"/>
      <c r="CB1962" s="39"/>
      <c r="CC1962" s="47"/>
      <c r="CD1962" s="39"/>
      <c r="CE1962" s="39"/>
      <c r="CF1962" s="48"/>
      <c r="CG1962" s="48"/>
      <c r="CH1962" s="48"/>
      <c r="CI1962" s="48"/>
      <c r="CJ1962" s="48"/>
      <c r="CK1962" s="48"/>
      <c r="CL1962" s="48"/>
      <c r="CM1962" s="48"/>
      <c r="CN1962" s="48"/>
      <c r="CO1962" s="48"/>
      <c r="CP1962" s="48"/>
      <c r="CQ1962" s="48"/>
      <c r="CR1962" s="48"/>
      <c r="CS1962" s="48"/>
      <c r="CT1962" s="48"/>
      <c r="CU1962" s="48"/>
      <c r="CV1962" s="48"/>
      <c r="CW1962" s="48"/>
      <c r="CX1962" s="39"/>
      <c r="ML1962" s="135"/>
      <c r="MM1962" s="135"/>
      <c r="MN1962" s="135"/>
      <c r="MO1962" s="135"/>
      <c r="MP1962" s="135"/>
      <c r="MQ1962" s="135"/>
      <c r="MR1962" s="135"/>
      <c r="MS1962" s="135"/>
      <c r="MT1962" s="135"/>
      <c r="MU1962" s="135"/>
      <c r="MV1962" s="135"/>
      <c r="MW1962" s="135"/>
      <c r="MX1962" s="135"/>
      <c r="MY1962" s="135"/>
      <c r="MZ1962" s="135"/>
      <c r="NA1962" s="135"/>
      <c r="NB1962" s="135"/>
      <c r="NC1962" s="135"/>
      <c r="ND1962" s="135"/>
      <c r="NE1962" s="135"/>
      <c r="NF1962" s="135"/>
      <c r="NG1962" s="135"/>
      <c r="NH1962" s="135"/>
      <c r="NI1962" s="135"/>
      <c r="NJ1962" s="135"/>
      <c r="NK1962" s="135"/>
      <c r="NL1962" s="135"/>
      <c r="NM1962" s="135"/>
      <c r="NN1962" s="135"/>
      <c r="NO1962" s="135"/>
      <c r="NP1962" s="135"/>
      <c r="NQ1962" s="39"/>
      <c r="QS1962"/>
      <c r="QT1962"/>
      <c r="QU1962"/>
      <c r="QV1962"/>
      <c r="QW1962"/>
      <c r="QX1962"/>
      <c r="QY1962"/>
      <c r="QZ1962"/>
      <c r="RA1962"/>
      <c r="RB1962" s="39"/>
      <c r="RC1962" s="39"/>
      <c r="RD1962" s="39"/>
    </row>
    <row r="1963" spans="2:472" hidden="1" x14ac:dyDescent="0.2">
      <c r="B1963" s="426"/>
      <c r="C1963" s="427"/>
      <c r="V1963" s="63">
        <v>228</v>
      </c>
      <c r="W1963" s="54" t="s">
        <v>4038</v>
      </c>
      <c r="X1963" s="64">
        <v>90732</v>
      </c>
      <c r="Y1963" s="54" t="s">
        <v>3522</v>
      </c>
      <c r="Z1963" s="63" t="s">
        <v>1341</v>
      </c>
      <c r="AA1963" s="54" t="s">
        <v>391</v>
      </c>
      <c r="AB1963" s="54" t="s">
        <v>391</v>
      </c>
      <c r="AC1963" s="54" t="s">
        <v>3522</v>
      </c>
      <c r="AD1963" s="64" t="s">
        <v>3886</v>
      </c>
      <c r="AE1963" s="64" t="s">
        <v>6675</v>
      </c>
      <c r="AF1963" s="63">
        <v>228</v>
      </c>
      <c r="AG1963" s="54" t="s">
        <v>4038</v>
      </c>
      <c r="AH1963" s="54" t="s">
        <v>6677</v>
      </c>
      <c r="AI1963" s="63" t="s">
        <v>4039</v>
      </c>
      <c r="AJ1963" s="64" t="s">
        <v>4040</v>
      </c>
      <c r="AK1963" s="569">
        <v>6300705</v>
      </c>
      <c r="AL1963" s="64" t="s">
        <v>391</v>
      </c>
      <c r="AM1963" s="64" t="s">
        <v>4043</v>
      </c>
      <c r="AN1963" s="570">
        <v>271093900</v>
      </c>
      <c r="AO1963" s="54"/>
      <c r="AP1963" s="54"/>
      <c r="AQ1963" s="54"/>
      <c r="AR1963" s="54"/>
      <c r="AS1963" s="54"/>
      <c r="AT1963" s="64" t="s">
        <v>6526</v>
      </c>
      <c r="AU1963" s="64"/>
      <c r="AV1963" s="54"/>
      <c r="AW1963" s="54"/>
      <c r="AX1963" s="54"/>
      <c r="AY1963" s="54"/>
      <c r="AZ1963" s="54"/>
      <c r="BA1963" s="54"/>
      <c r="BB1963" s="54"/>
      <c r="BC1963" s="54"/>
      <c r="BD1963" s="64">
        <v>90732</v>
      </c>
      <c r="BE1963" s="54" t="s">
        <v>3522</v>
      </c>
      <c r="BF1963" s="63" t="s">
        <v>1341</v>
      </c>
      <c r="BG1963" s="54" t="s">
        <v>391</v>
      </c>
      <c r="BH1963" s="54" t="s">
        <v>391</v>
      </c>
      <c r="BI1963" s="54" t="s">
        <v>3522</v>
      </c>
      <c r="BJ1963" s="64" t="s">
        <v>3886</v>
      </c>
      <c r="BK1963" s="64" t="s">
        <v>6675</v>
      </c>
      <c r="BL1963" s="54"/>
      <c r="BM1963" s="54"/>
      <c r="BN1963" s="54"/>
      <c r="BO1963" s="39"/>
      <c r="BP1963" s="39"/>
      <c r="BQ1963" s="39"/>
      <c r="BR1963" s="39"/>
      <c r="BS1963" s="47"/>
      <c r="BT1963" s="39"/>
      <c r="BU1963" s="39"/>
      <c r="BV1963" s="39"/>
      <c r="BW1963" s="39"/>
      <c r="BX1963" s="39"/>
      <c r="BY1963" s="39"/>
      <c r="BZ1963" s="39"/>
      <c r="CA1963" s="39"/>
      <c r="CB1963" s="39"/>
      <c r="CC1963" s="47"/>
      <c r="CD1963" s="39"/>
      <c r="CE1963" s="39"/>
      <c r="CF1963" s="48"/>
      <c r="CG1963" s="48"/>
      <c r="CH1963" s="48"/>
      <c r="CI1963" s="48"/>
      <c r="CJ1963" s="48"/>
      <c r="CK1963" s="48"/>
      <c r="CL1963" s="48"/>
      <c r="CM1963" s="48"/>
      <c r="CN1963" s="48"/>
      <c r="CO1963" s="48"/>
      <c r="CP1963" s="48"/>
      <c r="CQ1963" s="48"/>
      <c r="CR1963" s="48"/>
      <c r="CS1963" s="48"/>
      <c r="CT1963" s="48"/>
      <c r="CU1963" s="48"/>
      <c r="CV1963" s="48"/>
      <c r="CW1963" s="48"/>
      <c r="CX1963" s="39"/>
      <c r="ML1963" s="135"/>
      <c r="MM1963" s="135"/>
      <c r="MN1963" s="135"/>
      <c r="MO1963" s="135"/>
      <c r="MP1963" s="135"/>
      <c r="MQ1963" s="135"/>
      <c r="MR1963" s="135"/>
      <c r="MS1963" s="135"/>
      <c r="MT1963" s="135"/>
      <c r="MU1963" s="135"/>
      <c r="MV1963" s="135"/>
      <c r="MW1963" s="135"/>
      <c r="MX1963" s="135"/>
      <c r="MY1963" s="135"/>
      <c r="MZ1963" s="135"/>
      <c r="NA1963" s="135"/>
      <c r="NB1963" s="135"/>
      <c r="NC1963" s="135"/>
      <c r="ND1963" s="135"/>
      <c r="NE1963" s="135"/>
      <c r="NF1963" s="135"/>
      <c r="NG1963" s="135"/>
      <c r="NH1963" s="135"/>
      <c r="NI1963" s="135"/>
      <c r="NJ1963" s="135"/>
      <c r="NK1963" s="135"/>
      <c r="NL1963" s="135"/>
      <c r="NM1963" s="135"/>
      <c r="NN1963" s="135"/>
      <c r="NO1963" s="135"/>
      <c r="NP1963" s="135"/>
      <c r="NQ1963" s="39"/>
      <c r="QS1963"/>
      <c r="QT1963"/>
      <c r="QU1963"/>
      <c r="QV1963"/>
      <c r="QW1963"/>
      <c r="QX1963"/>
      <c r="QY1963"/>
      <c r="QZ1963"/>
      <c r="RA1963"/>
      <c r="RB1963" s="39"/>
      <c r="RC1963" s="39"/>
      <c r="RD1963" s="39"/>
    </row>
    <row r="1964" spans="2:472" hidden="1" x14ac:dyDescent="0.2">
      <c r="B1964" s="426"/>
      <c r="C1964" s="427"/>
      <c r="V1964" s="63">
        <v>228</v>
      </c>
      <c r="W1964" s="54" t="s">
        <v>4038</v>
      </c>
      <c r="X1964" s="64">
        <v>90734</v>
      </c>
      <c r="Y1964" s="54" t="s">
        <v>3557</v>
      </c>
      <c r="Z1964" s="63" t="s">
        <v>1341</v>
      </c>
      <c r="AA1964" s="54" t="s">
        <v>391</v>
      </c>
      <c r="AB1964" s="54" t="s">
        <v>391</v>
      </c>
      <c r="AC1964" s="54" t="s">
        <v>3557</v>
      </c>
      <c r="AD1964" s="64" t="s">
        <v>3886</v>
      </c>
      <c r="AE1964" s="64" t="s">
        <v>6675</v>
      </c>
      <c r="AF1964" s="63">
        <v>228</v>
      </c>
      <c r="AG1964" s="54" t="s">
        <v>4038</v>
      </c>
      <c r="AH1964" s="54" t="s">
        <v>6677</v>
      </c>
      <c r="AI1964" s="63" t="s">
        <v>4039</v>
      </c>
      <c r="AJ1964" s="64" t="s">
        <v>4040</v>
      </c>
      <c r="AK1964" s="569">
        <v>6300705</v>
      </c>
      <c r="AL1964" s="64" t="s">
        <v>391</v>
      </c>
      <c r="AM1964" s="64" t="s">
        <v>4043</v>
      </c>
      <c r="AN1964" s="570">
        <v>271093900</v>
      </c>
      <c r="AO1964" s="54"/>
      <c r="AP1964" s="54"/>
      <c r="AQ1964" s="54"/>
      <c r="AR1964" s="54"/>
      <c r="AS1964" s="54"/>
      <c r="AT1964" s="64" t="s">
        <v>6526</v>
      </c>
      <c r="AU1964" s="64"/>
      <c r="AV1964" s="54"/>
      <c r="AW1964" s="54"/>
      <c r="AX1964" s="54"/>
      <c r="AY1964" s="54"/>
      <c r="AZ1964" s="54"/>
      <c r="BA1964" s="54"/>
      <c r="BB1964" s="54"/>
      <c r="BC1964" s="54"/>
      <c r="BD1964" s="64">
        <v>90734</v>
      </c>
      <c r="BE1964" s="54" t="s">
        <v>3557</v>
      </c>
      <c r="BF1964" s="63" t="s">
        <v>1341</v>
      </c>
      <c r="BG1964" s="54" t="s">
        <v>391</v>
      </c>
      <c r="BH1964" s="54" t="s">
        <v>391</v>
      </c>
      <c r="BI1964" s="54" t="s">
        <v>3557</v>
      </c>
      <c r="BJ1964" s="64" t="s">
        <v>3886</v>
      </c>
      <c r="BK1964" s="64" t="s">
        <v>6675</v>
      </c>
      <c r="BL1964" s="54"/>
      <c r="BM1964" s="54"/>
      <c r="BN1964" s="54"/>
      <c r="BO1964" s="39"/>
      <c r="BP1964" s="39"/>
      <c r="BQ1964" s="39"/>
      <c r="BR1964" s="39"/>
      <c r="BS1964" s="47"/>
      <c r="BT1964" s="39"/>
      <c r="BU1964" s="39"/>
      <c r="BV1964" s="39"/>
      <c r="BW1964" s="39"/>
      <c r="BX1964" s="39"/>
      <c r="BY1964" s="39"/>
      <c r="BZ1964" s="39"/>
      <c r="CA1964" s="39"/>
      <c r="CB1964" s="39"/>
      <c r="CC1964" s="47"/>
      <c r="CD1964" s="39"/>
      <c r="CE1964" s="39"/>
      <c r="CF1964" s="48"/>
      <c r="CG1964" s="48"/>
      <c r="CH1964" s="48"/>
      <c r="CI1964" s="48"/>
      <c r="CJ1964" s="48"/>
      <c r="CK1964" s="48"/>
      <c r="CL1964" s="48"/>
      <c r="CM1964" s="48"/>
      <c r="CN1964" s="48"/>
      <c r="CO1964" s="48"/>
      <c r="CP1964" s="48"/>
      <c r="CQ1964" s="48"/>
      <c r="CR1964" s="48"/>
      <c r="CS1964" s="48"/>
      <c r="CT1964" s="48"/>
      <c r="CU1964" s="48"/>
      <c r="CV1964" s="48"/>
      <c r="CW1964" s="48"/>
      <c r="CX1964" s="39"/>
      <c r="ML1964" s="135"/>
      <c r="MM1964" s="135"/>
      <c r="MN1964" s="135"/>
      <c r="MO1964" s="135"/>
      <c r="MP1964" s="135"/>
      <c r="MQ1964" s="135"/>
      <c r="MR1964" s="135"/>
      <c r="MS1964" s="135"/>
      <c r="MT1964" s="135"/>
      <c r="MU1964" s="135"/>
      <c r="MV1964" s="135"/>
      <c r="MW1964" s="135"/>
      <c r="MX1964" s="135"/>
      <c r="MY1964" s="135"/>
      <c r="MZ1964" s="135"/>
      <c r="NA1964" s="135"/>
      <c r="NB1964" s="135"/>
      <c r="NC1964" s="135"/>
      <c r="ND1964" s="135"/>
      <c r="NE1964" s="135"/>
      <c r="NF1964" s="135"/>
      <c r="NG1964" s="135"/>
      <c r="NH1964" s="135"/>
      <c r="NI1964" s="135"/>
      <c r="NJ1964" s="135"/>
      <c r="NK1964" s="135"/>
      <c r="NL1964" s="135"/>
      <c r="NM1964" s="135"/>
      <c r="NN1964" s="135"/>
      <c r="NO1964" s="135"/>
      <c r="NP1964" s="135"/>
      <c r="NQ1964" s="39"/>
      <c r="QS1964"/>
      <c r="QT1964"/>
      <c r="QU1964"/>
      <c r="QV1964"/>
      <c r="QW1964"/>
      <c r="QX1964"/>
      <c r="QY1964"/>
      <c r="QZ1964"/>
      <c r="RA1964"/>
      <c r="RB1964" s="39"/>
      <c r="RC1964" s="39"/>
      <c r="RD1964" s="39"/>
    </row>
    <row r="1965" spans="2:472" hidden="1" x14ac:dyDescent="0.2">
      <c r="B1965" s="426"/>
      <c r="C1965" s="427"/>
      <c r="V1965" s="63">
        <v>228</v>
      </c>
      <c r="W1965" s="54" t="s">
        <v>4038</v>
      </c>
      <c r="X1965" s="64">
        <v>90738</v>
      </c>
      <c r="Y1965" s="54" t="s">
        <v>3593</v>
      </c>
      <c r="Z1965" s="63" t="s">
        <v>1341</v>
      </c>
      <c r="AA1965" s="54" t="s">
        <v>391</v>
      </c>
      <c r="AB1965" s="54" t="s">
        <v>391</v>
      </c>
      <c r="AC1965" s="54" t="s">
        <v>3593</v>
      </c>
      <c r="AD1965" s="64" t="s">
        <v>3886</v>
      </c>
      <c r="AE1965" s="64" t="s">
        <v>6675</v>
      </c>
      <c r="AF1965" s="63">
        <v>228</v>
      </c>
      <c r="AG1965" s="54" t="s">
        <v>4038</v>
      </c>
      <c r="AH1965" s="54" t="s">
        <v>6677</v>
      </c>
      <c r="AI1965" s="63" t="s">
        <v>4039</v>
      </c>
      <c r="AJ1965" s="64" t="s">
        <v>4040</v>
      </c>
      <c r="AK1965" s="569">
        <v>6300705</v>
      </c>
      <c r="AL1965" s="64" t="s">
        <v>391</v>
      </c>
      <c r="AM1965" s="64" t="s">
        <v>4043</v>
      </c>
      <c r="AN1965" s="570">
        <v>271093900</v>
      </c>
      <c r="AO1965" s="54"/>
      <c r="AP1965" s="54"/>
      <c r="AQ1965" s="54"/>
      <c r="AR1965" s="54"/>
      <c r="AS1965" s="54"/>
      <c r="AT1965" s="64" t="s">
        <v>6526</v>
      </c>
      <c r="AU1965" s="64"/>
      <c r="AV1965" s="54"/>
      <c r="AW1965" s="54"/>
      <c r="AX1965" s="54"/>
      <c r="AY1965" s="54"/>
      <c r="AZ1965" s="54"/>
      <c r="BA1965" s="54"/>
      <c r="BB1965" s="54"/>
      <c r="BC1965" s="54"/>
      <c r="BD1965" s="64">
        <v>90738</v>
      </c>
      <c r="BE1965" s="54" t="s">
        <v>3593</v>
      </c>
      <c r="BF1965" s="63" t="s">
        <v>1341</v>
      </c>
      <c r="BG1965" s="54" t="s">
        <v>391</v>
      </c>
      <c r="BH1965" s="54" t="s">
        <v>391</v>
      </c>
      <c r="BI1965" s="54" t="s">
        <v>3593</v>
      </c>
      <c r="BJ1965" s="64" t="s">
        <v>3886</v>
      </c>
      <c r="BK1965" s="64" t="s">
        <v>6675</v>
      </c>
      <c r="BL1965" s="54"/>
      <c r="BM1965" s="54"/>
      <c r="BN1965" s="54"/>
      <c r="BO1965" s="39"/>
      <c r="BP1965" s="39"/>
      <c r="BQ1965" s="39"/>
      <c r="BR1965" s="39"/>
      <c r="BS1965" s="47"/>
      <c r="BT1965" s="39"/>
      <c r="BU1965" s="39"/>
      <c r="BV1965" s="39"/>
      <c r="BW1965" s="39"/>
      <c r="BX1965" s="39"/>
      <c r="BY1965" s="39"/>
      <c r="BZ1965" s="39"/>
      <c r="CA1965" s="39"/>
      <c r="CB1965" s="39"/>
      <c r="CC1965" s="47"/>
      <c r="CD1965" s="39"/>
      <c r="CE1965" s="39"/>
      <c r="CF1965" s="48"/>
      <c r="CG1965" s="48"/>
      <c r="CH1965" s="48"/>
      <c r="CI1965" s="48"/>
      <c r="CJ1965" s="48"/>
      <c r="CK1965" s="48"/>
      <c r="CL1965" s="48"/>
      <c r="CM1965" s="48"/>
      <c r="CN1965" s="48"/>
      <c r="CO1965" s="48"/>
      <c r="CP1965" s="48"/>
      <c r="CQ1965" s="48"/>
      <c r="CR1965" s="48"/>
      <c r="CS1965" s="48"/>
      <c r="CT1965" s="48"/>
      <c r="CU1965" s="48"/>
      <c r="CV1965" s="48"/>
      <c r="CW1965" s="48"/>
      <c r="CX1965" s="39"/>
      <c r="ML1965" s="135"/>
      <c r="MM1965" s="135"/>
      <c r="MN1965" s="135"/>
      <c r="MO1965" s="135"/>
      <c r="MP1965" s="135"/>
      <c r="MQ1965" s="135"/>
      <c r="MR1965" s="135"/>
      <c r="MS1965" s="135"/>
      <c r="MT1965" s="135"/>
      <c r="MU1965" s="135"/>
      <c r="MV1965" s="135"/>
      <c r="MW1965" s="135"/>
      <c r="MX1965" s="135"/>
      <c r="MY1965" s="135"/>
      <c r="MZ1965" s="135"/>
      <c r="NA1965" s="135"/>
      <c r="NB1965" s="135"/>
      <c r="NC1965" s="135"/>
      <c r="ND1965" s="135"/>
      <c r="NE1965" s="135"/>
      <c r="NF1965" s="135"/>
      <c r="NG1965" s="135"/>
      <c r="NH1965" s="135"/>
      <c r="NI1965" s="135"/>
      <c r="NJ1965" s="135"/>
      <c r="NK1965" s="135"/>
      <c r="NL1965" s="135"/>
      <c r="NM1965" s="135"/>
      <c r="NN1965" s="135"/>
      <c r="NO1965" s="135"/>
      <c r="NP1965" s="135"/>
      <c r="NQ1965" s="39"/>
      <c r="QS1965"/>
      <c r="QT1965"/>
      <c r="QU1965"/>
      <c r="QV1965"/>
      <c r="QW1965"/>
      <c r="QX1965"/>
      <c r="QY1965"/>
      <c r="QZ1965"/>
      <c r="RA1965"/>
      <c r="RB1965" s="39"/>
      <c r="RC1965" s="39"/>
      <c r="RD1965" s="39"/>
    </row>
    <row r="1966" spans="2:472" hidden="1" x14ac:dyDescent="0.2">
      <c r="B1966" s="426"/>
      <c r="C1966" s="427"/>
      <c r="V1966" s="63">
        <v>228</v>
      </c>
      <c r="W1966" s="54" t="s">
        <v>4038</v>
      </c>
      <c r="X1966" s="64">
        <v>90744</v>
      </c>
      <c r="Y1966" s="54" t="s">
        <v>3628</v>
      </c>
      <c r="Z1966" s="63" t="s">
        <v>1341</v>
      </c>
      <c r="AA1966" s="54" t="s">
        <v>391</v>
      </c>
      <c r="AB1966" s="54" t="s">
        <v>391</v>
      </c>
      <c r="AC1966" s="54" t="s">
        <v>3628</v>
      </c>
      <c r="AD1966" s="64" t="s">
        <v>3886</v>
      </c>
      <c r="AE1966" s="64" t="s">
        <v>6675</v>
      </c>
      <c r="AF1966" s="63">
        <v>228</v>
      </c>
      <c r="AG1966" s="54" t="s">
        <v>4038</v>
      </c>
      <c r="AH1966" s="54" t="s">
        <v>6677</v>
      </c>
      <c r="AI1966" s="63" t="s">
        <v>4039</v>
      </c>
      <c r="AJ1966" s="64" t="s">
        <v>4040</v>
      </c>
      <c r="AK1966" s="569">
        <v>6300705</v>
      </c>
      <c r="AL1966" s="64" t="s">
        <v>391</v>
      </c>
      <c r="AM1966" s="64" t="s">
        <v>4043</v>
      </c>
      <c r="AN1966" s="570">
        <v>271093900</v>
      </c>
      <c r="AO1966" s="54"/>
      <c r="AP1966" s="54"/>
      <c r="AQ1966" s="54"/>
      <c r="AR1966" s="54"/>
      <c r="AS1966" s="54"/>
      <c r="AT1966" s="64" t="s">
        <v>6526</v>
      </c>
      <c r="AU1966" s="64"/>
      <c r="AV1966" s="54"/>
      <c r="AW1966" s="54"/>
      <c r="AX1966" s="54"/>
      <c r="AY1966" s="54"/>
      <c r="AZ1966" s="54"/>
      <c r="BA1966" s="54"/>
      <c r="BB1966" s="54"/>
      <c r="BC1966" s="54"/>
      <c r="BD1966" s="64">
        <v>90744</v>
      </c>
      <c r="BE1966" s="54" t="s">
        <v>3628</v>
      </c>
      <c r="BF1966" s="63" t="s">
        <v>1341</v>
      </c>
      <c r="BG1966" s="54" t="s">
        <v>391</v>
      </c>
      <c r="BH1966" s="54" t="s">
        <v>391</v>
      </c>
      <c r="BI1966" s="54" t="s">
        <v>3628</v>
      </c>
      <c r="BJ1966" s="64" t="s">
        <v>3886</v>
      </c>
      <c r="BK1966" s="64" t="s">
        <v>6675</v>
      </c>
      <c r="BL1966" s="54"/>
      <c r="BM1966" s="54"/>
      <c r="BN1966" s="54"/>
      <c r="BO1966" s="39"/>
      <c r="BP1966" s="39"/>
      <c r="BQ1966" s="39"/>
      <c r="BR1966" s="39"/>
      <c r="BS1966" s="47"/>
      <c r="BT1966" s="39"/>
      <c r="BU1966" s="39"/>
      <c r="BV1966" s="39"/>
      <c r="BW1966" s="39"/>
      <c r="BX1966" s="39"/>
      <c r="BY1966" s="39"/>
      <c r="BZ1966" s="39"/>
      <c r="CA1966" s="39"/>
      <c r="CB1966" s="39"/>
      <c r="CC1966" s="47"/>
      <c r="CD1966" s="39"/>
      <c r="CE1966" s="39"/>
      <c r="CF1966" s="48"/>
      <c r="CG1966" s="48"/>
      <c r="CH1966" s="48"/>
      <c r="CI1966" s="48"/>
      <c r="CJ1966" s="48"/>
      <c r="CK1966" s="48"/>
      <c r="CL1966" s="48"/>
      <c r="CM1966" s="48"/>
      <c r="CN1966" s="48"/>
      <c r="CO1966" s="48"/>
      <c r="CP1966" s="48"/>
      <c r="CQ1966" s="48"/>
      <c r="CR1966" s="48"/>
      <c r="CS1966" s="48"/>
      <c r="CT1966" s="48"/>
      <c r="CU1966" s="48"/>
      <c r="CV1966" s="48"/>
      <c r="CW1966" s="48"/>
      <c r="CX1966" s="39"/>
      <c r="ML1966" s="135"/>
      <c r="MM1966" s="135"/>
      <c r="MN1966" s="135"/>
      <c r="MO1966" s="135"/>
      <c r="MP1966" s="135"/>
      <c r="MQ1966" s="135"/>
      <c r="MR1966" s="135"/>
      <c r="MS1966" s="135"/>
      <c r="MT1966" s="135"/>
      <c r="MU1966" s="135"/>
      <c r="MV1966" s="135"/>
      <c r="MW1966" s="135"/>
      <c r="MX1966" s="135"/>
      <c r="MY1966" s="135"/>
      <c r="MZ1966" s="135"/>
      <c r="NA1966" s="135"/>
      <c r="NB1966" s="135"/>
      <c r="NC1966" s="135"/>
      <c r="ND1966" s="135"/>
      <c r="NE1966" s="135"/>
      <c r="NF1966" s="135"/>
      <c r="NG1966" s="135"/>
      <c r="NH1966" s="135"/>
      <c r="NI1966" s="135"/>
      <c r="NJ1966" s="135"/>
      <c r="NK1966" s="135"/>
      <c r="NL1966" s="135"/>
      <c r="NM1966" s="135"/>
      <c r="NN1966" s="135"/>
      <c r="NO1966" s="135"/>
      <c r="NP1966" s="135"/>
      <c r="NQ1966" s="39"/>
      <c r="QS1966"/>
      <c r="QT1966"/>
      <c r="QU1966"/>
      <c r="QV1966"/>
      <c r="QW1966"/>
      <c r="QX1966"/>
      <c r="QY1966"/>
      <c r="QZ1966"/>
      <c r="RA1966"/>
      <c r="RB1966" s="39"/>
      <c r="RC1966" s="39"/>
      <c r="RD1966" s="39"/>
    </row>
    <row r="1967" spans="2:472" hidden="1" x14ac:dyDescent="0.2">
      <c r="B1967" s="426"/>
      <c r="C1967" s="427"/>
      <c r="V1967" s="63">
        <v>228</v>
      </c>
      <c r="W1967" s="54" t="s">
        <v>4038</v>
      </c>
      <c r="X1967" s="64">
        <v>90761</v>
      </c>
      <c r="Y1967" s="54" t="s">
        <v>3917</v>
      </c>
      <c r="Z1967" s="63" t="s">
        <v>1341</v>
      </c>
      <c r="AA1967" s="54" t="s">
        <v>391</v>
      </c>
      <c r="AB1967" s="54" t="s">
        <v>391</v>
      </c>
      <c r="AC1967" s="54" t="s">
        <v>6684</v>
      </c>
      <c r="AD1967" s="64" t="s">
        <v>3886</v>
      </c>
      <c r="AE1967" s="64" t="s">
        <v>6675</v>
      </c>
      <c r="AF1967" s="63">
        <v>228</v>
      </c>
      <c r="AG1967" s="54" t="s">
        <v>4038</v>
      </c>
      <c r="AH1967" s="54" t="s">
        <v>6677</v>
      </c>
      <c r="AI1967" s="63" t="s">
        <v>4039</v>
      </c>
      <c r="AJ1967" s="64" t="s">
        <v>4040</v>
      </c>
      <c r="AK1967" s="569">
        <v>6300705</v>
      </c>
      <c r="AL1967" s="64" t="s">
        <v>391</v>
      </c>
      <c r="AM1967" s="64" t="s">
        <v>4043</v>
      </c>
      <c r="AN1967" s="570">
        <v>271093900</v>
      </c>
      <c r="AO1967" s="54"/>
      <c r="AP1967" s="54"/>
      <c r="AQ1967" s="54"/>
      <c r="AR1967" s="54"/>
      <c r="AS1967" s="54"/>
      <c r="AT1967" s="64" t="s">
        <v>6526</v>
      </c>
      <c r="AU1967" s="64"/>
      <c r="AV1967" s="54"/>
      <c r="AW1967" s="54"/>
      <c r="AX1967" s="54"/>
      <c r="AY1967" s="54"/>
      <c r="AZ1967" s="54"/>
      <c r="BA1967" s="54"/>
      <c r="BB1967" s="54"/>
      <c r="BC1967" s="54"/>
      <c r="BD1967" s="64">
        <v>90761</v>
      </c>
      <c r="BE1967" s="54" t="s">
        <v>3917</v>
      </c>
      <c r="BF1967" s="63" t="s">
        <v>1341</v>
      </c>
      <c r="BG1967" s="54" t="s">
        <v>391</v>
      </c>
      <c r="BH1967" s="54" t="s">
        <v>391</v>
      </c>
      <c r="BI1967" s="54" t="s">
        <v>6684</v>
      </c>
      <c r="BJ1967" s="64" t="s">
        <v>3886</v>
      </c>
      <c r="BK1967" s="64" t="s">
        <v>6675</v>
      </c>
      <c r="BL1967" s="54"/>
      <c r="BM1967" s="54"/>
      <c r="BN1967" s="54"/>
      <c r="BO1967" s="39"/>
      <c r="BP1967" s="39"/>
      <c r="BQ1967" s="39"/>
      <c r="BR1967" s="39"/>
      <c r="BS1967" s="47"/>
      <c r="BT1967" s="39"/>
      <c r="BU1967" s="39"/>
      <c r="BV1967" s="39"/>
      <c r="BW1967" s="39"/>
      <c r="BX1967" s="39"/>
      <c r="BY1967" s="39"/>
      <c r="BZ1967" s="39"/>
      <c r="CA1967" s="39"/>
      <c r="CB1967" s="39"/>
      <c r="CC1967" s="47"/>
      <c r="CD1967" s="39"/>
      <c r="CE1967" s="39"/>
      <c r="CF1967" s="48"/>
      <c r="CG1967" s="48"/>
      <c r="CH1967" s="48"/>
      <c r="CI1967" s="48"/>
      <c r="CJ1967" s="48"/>
      <c r="CK1967" s="48"/>
      <c r="CL1967" s="48"/>
      <c r="CM1967" s="48"/>
      <c r="CN1967" s="48"/>
      <c r="CO1967" s="48"/>
      <c r="CP1967" s="48"/>
      <c r="CQ1967" s="48"/>
      <c r="CR1967" s="48"/>
      <c r="CS1967" s="48"/>
      <c r="CT1967" s="48"/>
      <c r="CU1967" s="48"/>
      <c r="CV1967" s="48"/>
      <c r="CW1967" s="48"/>
      <c r="CX1967" s="39"/>
      <c r="ML1967" s="135"/>
      <c r="MM1967" s="135"/>
      <c r="MN1967" s="135"/>
      <c r="MO1967" s="135"/>
      <c r="MP1967" s="135"/>
      <c r="MQ1967" s="135"/>
      <c r="MR1967" s="135"/>
      <c r="MS1967" s="135"/>
      <c r="MT1967" s="135"/>
      <c r="MU1967" s="135"/>
      <c r="MV1967" s="135"/>
      <c r="MW1967" s="135"/>
      <c r="MX1967" s="135"/>
      <c r="MY1967" s="135"/>
      <c r="MZ1967" s="135"/>
      <c r="NA1967" s="135"/>
      <c r="NB1967" s="135"/>
      <c r="NC1967" s="135"/>
      <c r="ND1967" s="135"/>
      <c r="NE1967" s="135"/>
      <c r="NF1967" s="135"/>
      <c r="NG1967" s="135"/>
      <c r="NH1967" s="135"/>
      <c r="NI1967" s="135"/>
      <c r="NJ1967" s="135"/>
      <c r="NK1967" s="135"/>
      <c r="NL1967" s="135"/>
      <c r="NM1967" s="135"/>
      <c r="NN1967" s="135"/>
      <c r="NO1967" s="135"/>
      <c r="NP1967" s="135"/>
      <c r="NQ1967" s="39"/>
      <c r="QS1967"/>
      <c r="QT1967"/>
      <c r="QU1967"/>
      <c r="QV1967"/>
      <c r="QW1967"/>
      <c r="QX1967"/>
      <c r="QY1967"/>
      <c r="QZ1967"/>
      <c r="RA1967"/>
      <c r="RB1967" s="39"/>
      <c r="RC1967" s="39"/>
      <c r="RD1967" s="39"/>
    </row>
    <row r="1968" spans="2:472" hidden="1" x14ac:dyDescent="0.2">
      <c r="B1968" s="426"/>
      <c r="C1968" s="427"/>
      <c r="V1968" s="63">
        <v>228</v>
      </c>
      <c r="W1968" s="54" t="s">
        <v>4038</v>
      </c>
      <c r="X1968" s="64">
        <v>90762</v>
      </c>
      <c r="Y1968" s="54" t="s">
        <v>3937</v>
      </c>
      <c r="Z1968" s="63" t="s">
        <v>1341</v>
      </c>
      <c r="AA1968" s="54" t="s">
        <v>391</v>
      </c>
      <c r="AB1968" s="54" t="s">
        <v>391</v>
      </c>
      <c r="AC1968" s="54" t="s">
        <v>6685</v>
      </c>
      <c r="AD1968" s="64" t="s">
        <v>3886</v>
      </c>
      <c r="AE1968" s="64" t="s">
        <v>6675</v>
      </c>
      <c r="AF1968" s="63">
        <v>228</v>
      </c>
      <c r="AG1968" s="54" t="s">
        <v>4038</v>
      </c>
      <c r="AH1968" s="54" t="s">
        <v>6677</v>
      </c>
      <c r="AI1968" s="63" t="s">
        <v>4039</v>
      </c>
      <c r="AJ1968" s="64" t="s">
        <v>4040</v>
      </c>
      <c r="AK1968" s="569">
        <v>6300705</v>
      </c>
      <c r="AL1968" s="64" t="s">
        <v>391</v>
      </c>
      <c r="AM1968" s="64" t="s">
        <v>4043</v>
      </c>
      <c r="AN1968" s="570">
        <v>271093900</v>
      </c>
      <c r="AO1968" s="54"/>
      <c r="AP1968" s="54"/>
      <c r="AQ1968" s="54"/>
      <c r="AR1968" s="54"/>
      <c r="AS1968" s="54"/>
      <c r="AT1968" s="64" t="s">
        <v>6526</v>
      </c>
      <c r="AU1968" s="64"/>
      <c r="AV1968" s="54"/>
      <c r="AW1968" s="54"/>
      <c r="AX1968" s="54"/>
      <c r="AY1968" s="54"/>
      <c r="AZ1968" s="54"/>
      <c r="BA1968" s="54"/>
      <c r="BB1968" s="54"/>
      <c r="BC1968" s="54"/>
      <c r="BD1968" s="64">
        <v>90762</v>
      </c>
      <c r="BE1968" s="54" t="s">
        <v>3937</v>
      </c>
      <c r="BF1968" s="63" t="s">
        <v>1341</v>
      </c>
      <c r="BG1968" s="54" t="s">
        <v>391</v>
      </c>
      <c r="BH1968" s="54" t="s">
        <v>391</v>
      </c>
      <c r="BI1968" s="54" t="s">
        <v>6685</v>
      </c>
      <c r="BJ1968" s="64" t="s">
        <v>3886</v>
      </c>
      <c r="BK1968" s="64" t="s">
        <v>6675</v>
      </c>
      <c r="BL1968" s="54"/>
      <c r="BM1968" s="54"/>
      <c r="BN1968" s="54"/>
      <c r="BO1968" s="39"/>
      <c r="BP1968" s="39"/>
      <c r="BQ1968" s="39"/>
      <c r="BR1968" s="39"/>
      <c r="BS1968" s="47"/>
      <c r="BT1968" s="39"/>
      <c r="BU1968" s="39"/>
      <c r="BV1968" s="39"/>
      <c r="BW1968" s="39"/>
      <c r="BX1968" s="39"/>
      <c r="BY1968" s="39"/>
      <c r="BZ1968" s="39"/>
      <c r="CA1968" s="39"/>
      <c r="CB1968" s="39"/>
      <c r="CC1968" s="47"/>
      <c r="CD1968" s="39"/>
      <c r="CE1968" s="39"/>
      <c r="CF1968" s="48"/>
      <c r="CG1968" s="48"/>
      <c r="CH1968" s="48"/>
      <c r="CI1968" s="48"/>
      <c r="CJ1968" s="48"/>
      <c r="CK1968" s="48"/>
      <c r="CL1968" s="48"/>
      <c r="CM1968" s="48"/>
      <c r="CN1968" s="48"/>
      <c r="CO1968" s="48"/>
      <c r="CP1968" s="48"/>
      <c r="CQ1968" s="48"/>
      <c r="CR1968" s="48"/>
      <c r="CS1968" s="48"/>
      <c r="CT1968" s="48"/>
      <c r="CU1968" s="48"/>
      <c r="CV1968" s="48"/>
      <c r="CW1968" s="48"/>
      <c r="CX1968" s="39"/>
      <c r="ML1968" s="135"/>
      <c r="MM1968" s="135"/>
      <c r="MN1968" s="135"/>
      <c r="MO1968" s="135"/>
      <c r="MP1968" s="135"/>
      <c r="MQ1968" s="135"/>
      <c r="MR1968" s="135"/>
      <c r="MS1968" s="135"/>
      <c r="MT1968" s="135"/>
      <c r="MU1968" s="135"/>
      <c r="MV1968" s="135"/>
      <c r="MW1968" s="135"/>
      <c r="MX1968" s="135"/>
      <c r="MY1968" s="135"/>
      <c r="MZ1968" s="135"/>
      <c r="NA1968" s="135"/>
      <c r="NB1968" s="135"/>
      <c r="NC1968" s="135"/>
      <c r="ND1968" s="135"/>
      <c r="NE1968" s="135"/>
      <c r="NF1968" s="135"/>
      <c r="NG1968" s="135"/>
      <c r="NH1968" s="135"/>
      <c r="NI1968" s="135"/>
      <c r="NJ1968" s="135"/>
      <c r="NK1968" s="135"/>
      <c r="NL1968" s="135"/>
      <c r="NM1968" s="135"/>
      <c r="NN1968" s="135"/>
      <c r="NO1968" s="135"/>
      <c r="NP1968" s="135"/>
      <c r="NQ1968" s="39"/>
      <c r="QS1968"/>
      <c r="QT1968"/>
      <c r="QU1968"/>
      <c r="QV1968"/>
      <c r="QW1968"/>
      <c r="QX1968"/>
      <c r="QY1968"/>
      <c r="QZ1968"/>
      <c r="RA1968"/>
      <c r="RB1968" s="39"/>
      <c r="RC1968" s="39"/>
      <c r="RD1968" s="39"/>
    </row>
    <row r="1969" spans="2:472" hidden="1" x14ac:dyDescent="0.2">
      <c r="B1969" s="426"/>
      <c r="C1969" s="427"/>
      <c r="V1969" s="63">
        <v>228</v>
      </c>
      <c r="W1969" s="54" t="s">
        <v>4038</v>
      </c>
      <c r="X1969" s="64">
        <v>90763</v>
      </c>
      <c r="Y1969" s="54" t="s">
        <v>3955</v>
      </c>
      <c r="Z1969" s="63" t="s">
        <v>1341</v>
      </c>
      <c r="AA1969" s="54" t="s">
        <v>391</v>
      </c>
      <c r="AB1969" s="54" t="s">
        <v>391</v>
      </c>
      <c r="AC1969" s="54" t="s">
        <v>6686</v>
      </c>
      <c r="AD1969" s="64" t="s">
        <v>3886</v>
      </c>
      <c r="AE1969" s="64" t="s">
        <v>6675</v>
      </c>
      <c r="AF1969" s="63">
        <v>228</v>
      </c>
      <c r="AG1969" s="54" t="s">
        <v>4038</v>
      </c>
      <c r="AH1969" s="54" t="s">
        <v>6677</v>
      </c>
      <c r="AI1969" s="63" t="s">
        <v>4039</v>
      </c>
      <c r="AJ1969" s="64" t="s">
        <v>4040</v>
      </c>
      <c r="AK1969" s="569">
        <v>6300705</v>
      </c>
      <c r="AL1969" s="64" t="s">
        <v>391</v>
      </c>
      <c r="AM1969" s="64" t="s">
        <v>4043</v>
      </c>
      <c r="AN1969" s="570">
        <v>271093900</v>
      </c>
      <c r="AO1969" s="54"/>
      <c r="AP1969" s="54"/>
      <c r="AQ1969" s="54"/>
      <c r="AR1969" s="54"/>
      <c r="AS1969" s="54"/>
      <c r="AT1969" s="64" t="s">
        <v>6526</v>
      </c>
      <c r="AU1969" s="64"/>
      <c r="AV1969" s="54"/>
      <c r="AW1969" s="54"/>
      <c r="AX1969" s="54"/>
      <c r="AY1969" s="54"/>
      <c r="AZ1969" s="54"/>
      <c r="BA1969" s="54"/>
      <c r="BB1969" s="54"/>
      <c r="BC1969" s="54"/>
      <c r="BD1969" s="64">
        <v>90763</v>
      </c>
      <c r="BE1969" s="54" t="s">
        <v>3955</v>
      </c>
      <c r="BF1969" s="63" t="s">
        <v>1341</v>
      </c>
      <c r="BG1969" s="54" t="s">
        <v>391</v>
      </c>
      <c r="BH1969" s="54" t="s">
        <v>391</v>
      </c>
      <c r="BI1969" s="54" t="s">
        <v>6686</v>
      </c>
      <c r="BJ1969" s="64" t="s">
        <v>3886</v>
      </c>
      <c r="BK1969" s="64" t="s">
        <v>6675</v>
      </c>
      <c r="BL1969" s="54"/>
      <c r="BM1969" s="54"/>
      <c r="BN1969" s="54"/>
      <c r="BO1969" s="39"/>
      <c r="BP1969" s="39"/>
      <c r="BQ1969" s="39"/>
      <c r="BR1969" s="39"/>
      <c r="BS1969" s="47"/>
      <c r="BT1969" s="39"/>
      <c r="BU1969" s="39"/>
      <c r="BV1969" s="39"/>
      <c r="BW1969" s="39"/>
      <c r="BX1969" s="39"/>
      <c r="BY1969" s="39"/>
      <c r="BZ1969" s="39"/>
      <c r="CA1969" s="39"/>
      <c r="CB1969" s="39"/>
      <c r="CC1969" s="47"/>
      <c r="CD1969" s="39"/>
      <c r="CE1969" s="39"/>
      <c r="CF1969" s="48"/>
      <c r="CG1969" s="48"/>
      <c r="CH1969" s="48"/>
      <c r="CI1969" s="48"/>
      <c r="CJ1969" s="48"/>
      <c r="CK1969" s="48"/>
      <c r="CL1969" s="48"/>
      <c r="CM1969" s="48"/>
      <c r="CN1969" s="48"/>
      <c r="CO1969" s="48"/>
      <c r="CP1969" s="48"/>
      <c r="CQ1969" s="48"/>
      <c r="CR1969" s="48"/>
      <c r="CS1969" s="48"/>
      <c r="CT1969" s="48"/>
      <c r="CU1969" s="48"/>
      <c r="CV1969" s="48"/>
      <c r="CW1969" s="48"/>
      <c r="CX1969" s="39"/>
      <c r="ML1969" s="135"/>
      <c r="MM1969" s="135"/>
      <c r="MN1969" s="135"/>
      <c r="MO1969" s="135"/>
      <c r="MP1969" s="135"/>
      <c r="MQ1969" s="135"/>
      <c r="MR1969" s="135"/>
      <c r="MS1969" s="135"/>
      <c r="MT1969" s="135"/>
      <c r="MU1969" s="135"/>
      <c r="MV1969" s="135"/>
      <c r="MW1969" s="135"/>
      <c r="MX1969" s="135"/>
      <c r="MY1969" s="135"/>
      <c r="MZ1969" s="135"/>
      <c r="NA1969" s="135"/>
      <c r="NB1969" s="135"/>
      <c r="NC1969" s="135"/>
      <c r="ND1969" s="135"/>
      <c r="NE1969" s="135"/>
      <c r="NF1969" s="135"/>
      <c r="NG1969" s="135"/>
      <c r="NH1969" s="135"/>
      <c r="NI1969" s="135"/>
      <c r="NJ1969" s="135"/>
      <c r="NK1969" s="135"/>
      <c r="NL1969" s="135"/>
      <c r="NM1969" s="135"/>
      <c r="NN1969" s="135"/>
      <c r="NO1969" s="135"/>
      <c r="NP1969" s="135"/>
      <c r="NQ1969" s="39"/>
      <c r="QS1969"/>
      <c r="QT1969"/>
      <c r="QU1969"/>
      <c r="QV1969"/>
      <c r="QW1969"/>
      <c r="QX1969"/>
      <c r="QY1969"/>
      <c r="QZ1969"/>
      <c r="RA1969"/>
      <c r="RB1969" s="39"/>
      <c r="RC1969" s="39"/>
      <c r="RD1969" s="39"/>
    </row>
    <row r="1970" spans="2:472" hidden="1" x14ac:dyDescent="0.2">
      <c r="B1970" s="426"/>
      <c r="C1970" s="427"/>
      <c r="V1970" s="63">
        <v>228</v>
      </c>
      <c r="W1970" s="54" t="s">
        <v>4038</v>
      </c>
      <c r="X1970" s="64">
        <v>90764</v>
      </c>
      <c r="Y1970" s="54" t="s">
        <v>3971</v>
      </c>
      <c r="Z1970" s="63" t="s">
        <v>1341</v>
      </c>
      <c r="AA1970" s="54" t="s">
        <v>391</v>
      </c>
      <c r="AB1970" s="54" t="s">
        <v>391</v>
      </c>
      <c r="AC1970" s="54" t="s">
        <v>6687</v>
      </c>
      <c r="AD1970" s="64" t="s">
        <v>3886</v>
      </c>
      <c r="AE1970" s="64" t="s">
        <v>6675</v>
      </c>
      <c r="AF1970" s="63">
        <v>228</v>
      </c>
      <c r="AG1970" s="54" t="s">
        <v>4038</v>
      </c>
      <c r="AH1970" s="54" t="s">
        <v>6677</v>
      </c>
      <c r="AI1970" s="63" t="s">
        <v>4039</v>
      </c>
      <c r="AJ1970" s="64" t="s">
        <v>4040</v>
      </c>
      <c r="AK1970" s="569">
        <v>6300705</v>
      </c>
      <c r="AL1970" s="64" t="s">
        <v>391</v>
      </c>
      <c r="AM1970" s="64" t="s">
        <v>4043</v>
      </c>
      <c r="AN1970" s="570">
        <v>271093900</v>
      </c>
      <c r="AO1970" s="54"/>
      <c r="AP1970" s="54"/>
      <c r="AQ1970" s="54"/>
      <c r="AR1970" s="54"/>
      <c r="AS1970" s="54"/>
      <c r="AT1970" s="64" t="s">
        <v>6526</v>
      </c>
      <c r="AU1970" s="64"/>
      <c r="AV1970" s="54"/>
      <c r="AW1970" s="54"/>
      <c r="AX1970" s="54"/>
      <c r="AY1970" s="54"/>
      <c r="AZ1970" s="54"/>
      <c r="BA1970" s="54"/>
      <c r="BB1970" s="54"/>
      <c r="BC1970" s="54"/>
      <c r="BD1970" s="64">
        <v>90764</v>
      </c>
      <c r="BE1970" s="54" t="s">
        <v>3971</v>
      </c>
      <c r="BF1970" s="63" t="s">
        <v>1341</v>
      </c>
      <c r="BG1970" s="54" t="s">
        <v>391</v>
      </c>
      <c r="BH1970" s="54" t="s">
        <v>391</v>
      </c>
      <c r="BI1970" s="54" t="s">
        <v>6687</v>
      </c>
      <c r="BJ1970" s="64" t="s">
        <v>3886</v>
      </c>
      <c r="BK1970" s="64" t="s">
        <v>6675</v>
      </c>
      <c r="BL1970" s="54"/>
      <c r="BM1970" s="54"/>
      <c r="BN1970" s="54"/>
      <c r="BO1970" s="39"/>
      <c r="BP1970" s="39"/>
      <c r="BQ1970" s="39"/>
      <c r="BR1970" s="39"/>
      <c r="BS1970" s="47"/>
      <c r="BT1970" s="39"/>
      <c r="BU1970" s="39"/>
      <c r="BV1970" s="39"/>
      <c r="BW1970" s="39"/>
      <c r="BX1970" s="39"/>
      <c r="BY1970" s="39"/>
      <c r="BZ1970" s="39"/>
      <c r="CA1970" s="39"/>
      <c r="CB1970" s="39"/>
      <c r="CC1970" s="47"/>
      <c r="CD1970" s="39"/>
      <c r="CE1970" s="39"/>
      <c r="CF1970" s="48"/>
      <c r="CG1970" s="48"/>
      <c r="CH1970" s="48"/>
      <c r="CI1970" s="48"/>
      <c r="CJ1970" s="48"/>
      <c r="CK1970" s="48"/>
      <c r="CL1970" s="48"/>
      <c r="CM1970" s="48"/>
      <c r="CN1970" s="48"/>
      <c r="CO1970" s="48"/>
      <c r="CP1970" s="48"/>
      <c r="CQ1970" s="48"/>
      <c r="CR1970" s="48"/>
      <c r="CS1970" s="48"/>
      <c r="CT1970" s="48"/>
      <c r="CU1970" s="48"/>
      <c r="CV1970" s="48"/>
      <c r="CW1970" s="48"/>
      <c r="CX1970" s="39"/>
      <c r="ML1970" s="135"/>
      <c r="MM1970" s="135"/>
      <c r="MN1970" s="135"/>
      <c r="MO1970" s="135"/>
      <c r="MP1970" s="135"/>
      <c r="MQ1970" s="135"/>
      <c r="MR1970" s="135"/>
      <c r="MS1970" s="135"/>
      <c r="MT1970" s="135"/>
      <c r="MU1970" s="135"/>
      <c r="MV1970" s="135"/>
      <c r="MW1970" s="135"/>
      <c r="MX1970" s="135"/>
      <c r="MY1970" s="135"/>
      <c r="MZ1970" s="135"/>
      <c r="NA1970" s="135"/>
      <c r="NB1970" s="135"/>
      <c r="NC1970" s="135"/>
      <c r="ND1970" s="135"/>
      <c r="NE1970" s="135"/>
      <c r="NF1970" s="135"/>
      <c r="NG1970" s="135"/>
      <c r="NH1970" s="135"/>
      <c r="NI1970" s="135"/>
      <c r="NJ1970" s="135"/>
      <c r="NK1970" s="135"/>
      <c r="NL1970" s="135"/>
      <c r="NM1970" s="135"/>
      <c r="NN1970" s="135"/>
      <c r="NO1970" s="135"/>
      <c r="NP1970" s="135"/>
      <c r="NQ1970" s="39"/>
      <c r="QS1970"/>
      <c r="QT1970"/>
      <c r="QU1970"/>
      <c r="QV1970"/>
      <c r="QW1970"/>
      <c r="QX1970"/>
      <c r="QY1970"/>
      <c r="QZ1970"/>
      <c r="RA1970"/>
      <c r="RB1970" s="39"/>
      <c r="RC1970" s="39"/>
      <c r="RD1970" s="39"/>
    </row>
    <row r="1971" spans="2:472" hidden="1" x14ac:dyDescent="0.2">
      <c r="B1971" s="426"/>
      <c r="C1971" s="427"/>
      <c r="V1971" s="63">
        <v>228</v>
      </c>
      <c r="W1971" s="54" t="s">
        <v>4038</v>
      </c>
      <c r="X1971" s="64">
        <v>90765</v>
      </c>
      <c r="Y1971" s="54" t="s">
        <v>3986</v>
      </c>
      <c r="Z1971" s="63" t="s">
        <v>1341</v>
      </c>
      <c r="AA1971" s="54" t="s">
        <v>391</v>
      </c>
      <c r="AB1971" s="54" t="s">
        <v>391</v>
      </c>
      <c r="AC1971" s="54" t="s">
        <v>6688</v>
      </c>
      <c r="AD1971" s="64" t="s">
        <v>3886</v>
      </c>
      <c r="AE1971" s="64" t="s">
        <v>6675</v>
      </c>
      <c r="AF1971" s="63">
        <v>228</v>
      </c>
      <c r="AG1971" s="54" t="s">
        <v>4038</v>
      </c>
      <c r="AH1971" s="54" t="s">
        <v>6677</v>
      </c>
      <c r="AI1971" s="63" t="s">
        <v>4039</v>
      </c>
      <c r="AJ1971" s="64" t="s">
        <v>4040</v>
      </c>
      <c r="AK1971" s="569">
        <v>6300705</v>
      </c>
      <c r="AL1971" s="64" t="s">
        <v>391</v>
      </c>
      <c r="AM1971" s="64" t="s">
        <v>4043</v>
      </c>
      <c r="AN1971" s="570">
        <v>271093900</v>
      </c>
      <c r="AO1971" s="54"/>
      <c r="AP1971" s="54"/>
      <c r="AQ1971" s="54"/>
      <c r="AR1971" s="54"/>
      <c r="AS1971" s="54"/>
      <c r="AT1971" s="64" t="s">
        <v>6526</v>
      </c>
      <c r="AU1971" s="64"/>
      <c r="AV1971" s="54"/>
      <c r="AW1971" s="54"/>
      <c r="AX1971" s="54"/>
      <c r="AY1971" s="54"/>
      <c r="AZ1971" s="54"/>
      <c r="BA1971" s="54"/>
      <c r="BB1971" s="54"/>
      <c r="BC1971" s="54"/>
      <c r="BD1971" s="64">
        <v>90765</v>
      </c>
      <c r="BE1971" s="54" t="s">
        <v>3986</v>
      </c>
      <c r="BF1971" s="63" t="s">
        <v>1341</v>
      </c>
      <c r="BG1971" s="54" t="s">
        <v>391</v>
      </c>
      <c r="BH1971" s="54" t="s">
        <v>391</v>
      </c>
      <c r="BI1971" s="54" t="s">
        <v>6688</v>
      </c>
      <c r="BJ1971" s="64" t="s">
        <v>3886</v>
      </c>
      <c r="BK1971" s="64" t="s">
        <v>6675</v>
      </c>
      <c r="BL1971" s="54"/>
      <c r="BM1971" s="54"/>
      <c r="BN1971" s="54"/>
      <c r="BO1971" s="39"/>
      <c r="BP1971" s="39"/>
      <c r="BQ1971" s="39"/>
      <c r="BR1971" s="39"/>
      <c r="BS1971" s="47"/>
      <c r="BT1971" s="39"/>
      <c r="BU1971" s="39"/>
      <c r="BV1971" s="39"/>
      <c r="BW1971" s="39"/>
      <c r="BX1971" s="39"/>
      <c r="BY1971" s="39"/>
      <c r="BZ1971" s="39"/>
      <c r="CA1971" s="39"/>
      <c r="CB1971" s="39"/>
      <c r="CC1971" s="47"/>
      <c r="CD1971" s="39"/>
      <c r="CE1971" s="39"/>
      <c r="CF1971" s="48"/>
      <c r="CG1971" s="48"/>
      <c r="CH1971" s="48"/>
      <c r="CI1971" s="48"/>
      <c r="CJ1971" s="48"/>
      <c r="CK1971" s="48"/>
      <c r="CL1971" s="48"/>
      <c r="CM1971" s="48"/>
      <c r="CN1971" s="48"/>
      <c r="CO1971" s="48"/>
      <c r="CP1971" s="48"/>
      <c r="CQ1971" s="48"/>
      <c r="CR1971" s="48"/>
      <c r="CS1971" s="48"/>
      <c r="CT1971" s="48"/>
      <c r="CU1971" s="48"/>
      <c r="CV1971" s="48"/>
      <c r="CW1971" s="48"/>
      <c r="CX1971" s="39"/>
      <c r="ML1971" s="135"/>
      <c r="MM1971" s="135"/>
      <c r="MN1971" s="135"/>
      <c r="MO1971" s="135"/>
      <c r="MP1971" s="135"/>
      <c r="MQ1971" s="135"/>
      <c r="MR1971" s="135"/>
      <c r="MS1971" s="135"/>
      <c r="MT1971" s="135"/>
      <c r="MU1971" s="135"/>
      <c r="MV1971" s="135"/>
      <c r="MW1971" s="135"/>
      <c r="MX1971" s="135"/>
      <c r="MY1971" s="135"/>
      <c r="MZ1971" s="135"/>
      <c r="NA1971" s="135"/>
      <c r="NB1971" s="135"/>
      <c r="NC1971" s="135"/>
      <c r="ND1971" s="135"/>
      <c r="NE1971" s="135"/>
      <c r="NF1971" s="135"/>
      <c r="NG1971" s="135"/>
      <c r="NH1971" s="135"/>
      <c r="NI1971" s="135"/>
      <c r="NJ1971" s="135"/>
      <c r="NK1971" s="135"/>
      <c r="NL1971" s="135"/>
      <c r="NM1971" s="135"/>
      <c r="NN1971" s="135"/>
      <c r="NO1971" s="135"/>
      <c r="NP1971" s="135"/>
      <c r="NQ1971" s="39"/>
      <c r="QS1971"/>
      <c r="QT1971"/>
      <c r="QU1971"/>
      <c r="QV1971"/>
      <c r="QW1971"/>
      <c r="QX1971"/>
      <c r="QY1971"/>
      <c r="QZ1971"/>
      <c r="RA1971"/>
      <c r="RB1971" s="39"/>
      <c r="RC1971" s="39"/>
      <c r="RD1971" s="39"/>
    </row>
    <row r="1972" spans="2:472" hidden="1" x14ac:dyDescent="0.2">
      <c r="B1972" s="426"/>
      <c r="C1972" s="427"/>
      <c r="V1972" s="63">
        <v>228</v>
      </c>
      <c r="W1972" s="54" t="s">
        <v>4038</v>
      </c>
      <c r="X1972" s="64">
        <v>90746</v>
      </c>
      <c r="Y1972" s="54" t="s">
        <v>3661</v>
      </c>
      <c r="Z1972" s="63" t="s">
        <v>1341</v>
      </c>
      <c r="AA1972" s="54" t="s">
        <v>391</v>
      </c>
      <c r="AB1972" s="54" t="s">
        <v>391</v>
      </c>
      <c r="AC1972" s="54" t="s">
        <v>3661</v>
      </c>
      <c r="AD1972" s="64" t="s">
        <v>3886</v>
      </c>
      <c r="AE1972" s="64" t="s">
        <v>6675</v>
      </c>
      <c r="AF1972" s="63">
        <v>228</v>
      </c>
      <c r="AG1972" s="54" t="s">
        <v>4038</v>
      </c>
      <c r="AH1972" s="54" t="s">
        <v>6677</v>
      </c>
      <c r="AI1972" s="63" t="s">
        <v>4039</v>
      </c>
      <c r="AJ1972" s="64" t="s">
        <v>4040</v>
      </c>
      <c r="AK1972" s="569">
        <v>6300705</v>
      </c>
      <c r="AL1972" s="64" t="s">
        <v>391</v>
      </c>
      <c r="AM1972" s="64" t="s">
        <v>4043</v>
      </c>
      <c r="AN1972" s="570">
        <v>271093900</v>
      </c>
      <c r="AO1972" s="54"/>
      <c r="AP1972" s="54"/>
      <c r="AQ1972" s="54"/>
      <c r="AR1972" s="54"/>
      <c r="AS1972" s="54"/>
      <c r="AT1972" s="64" t="s">
        <v>6526</v>
      </c>
      <c r="AU1972" s="64"/>
      <c r="AV1972" s="54"/>
      <c r="AW1972" s="54"/>
      <c r="AX1972" s="54"/>
      <c r="AY1972" s="54"/>
      <c r="AZ1972" s="54"/>
      <c r="BA1972" s="54"/>
      <c r="BB1972" s="54"/>
      <c r="BC1972" s="54"/>
      <c r="BD1972" s="64">
        <v>90746</v>
      </c>
      <c r="BE1972" s="54" t="s">
        <v>3661</v>
      </c>
      <c r="BF1972" s="63" t="s">
        <v>1341</v>
      </c>
      <c r="BG1972" s="54" t="s">
        <v>391</v>
      </c>
      <c r="BH1972" s="54" t="s">
        <v>391</v>
      </c>
      <c r="BI1972" s="54" t="s">
        <v>3661</v>
      </c>
      <c r="BJ1972" s="64" t="s">
        <v>3886</v>
      </c>
      <c r="BK1972" s="64" t="s">
        <v>6675</v>
      </c>
      <c r="BL1972" s="54"/>
      <c r="BM1972" s="54"/>
      <c r="BN1972" s="54"/>
      <c r="BO1972" s="39"/>
      <c r="BP1972" s="39"/>
      <c r="BQ1972" s="39"/>
      <c r="BR1972" s="39"/>
      <c r="BS1972" s="47"/>
      <c r="BT1972" s="39"/>
      <c r="BU1972" s="39"/>
      <c r="BV1972" s="39"/>
      <c r="BW1972" s="39"/>
      <c r="BX1972" s="39"/>
      <c r="BY1972" s="39"/>
      <c r="BZ1972" s="39"/>
      <c r="CA1972" s="39"/>
      <c r="CB1972" s="39"/>
      <c r="CC1972" s="47"/>
      <c r="CD1972" s="39"/>
      <c r="CE1972" s="39"/>
      <c r="CF1972" s="48"/>
      <c r="CG1972" s="48"/>
      <c r="CH1972" s="48"/>
      <c r="CI1972" s="48"/>
      <c r="CJ1972" s="48"/>
      <c r="CK1972" s="48"/>
      <c r="CL1972" s="48"/>
      <c r="CM1972" s="48"/>
      <c r="CN1972" s="48"/>
      <c r="CO1972" s="48"/>
      <c r="CP1972" s="48"/>
      <c r="CQ1972" s="48"/>
      <c r="CR1972" s="48"/>
      <c r="CS1972" s="48"/>
      <c r="CT1972" s="48"/>
      <c r="CU1972" s="48"/>
      <c r="CV1972" s="48"/>
      <c r="CW1972" s="48"/>
      <c r="CX1972" s="39"/>
      <c r="ML1972" s="135"/>
      <c r="MM1972" s="135"/>
      <c r="MN1972" s="135"/>
      <c r="MO1972" s="135"/>
      <c r="MP1972" s="135"/>
      <c r="MQ1972" s="135"/>
      <c r="MR1972" s="135"/>
      <c r="MS1972" s="135"/>
      <c r="MT1972" s="135"/>
      <c r="MU1972" s="135"/>
      <c r="MV1972" s="135"/>
      <c r="MW1972" s="135"/>
      <c r="MX1972" s="135"/>
      <c r="MY1972" s="135"/>
      <c r="MZ1972" s="135"/>
      <c r="NA1972" s="135"/>
      <c r="NB1972" s="135"/>
      <c r="NC1972" s="135"/>
      <c r="ND1972" s="135"/>
      <c r="NE1972" s="135"/>
      <c r="NF1972" s="135"/>
      <c r="NG1972" s="135"/>
      <c r="NH1972" s="135"/>
      <c r="NI1972" s="135"/>
      <c r="NJ1972" s="135"/>
      <c r="NK1972" s="135"/>
      <c r="NL1972" s="135"/>
      <c r="NM1972" s="135"/>
      <c r="NN1972" s="135"/>
      <c r="NO1972" s="135"/>
      <c r="NP1972" s="135"/>
      <c r="NQ1972" s="39"/>
      <c r="QS1972"/>
      <c r="QT1972"/>
      <c r="QU1972"/>
      <c r="QV1972"/>
      <c r="QW1972"/>
      <c r="QX1972"/>
      <c r="QY1972"/>
      <c r="QZ1972"/>
      <c r="RA1972"/>
      <c r="RB1972" s="39"/>
      <c r="RC1972" s="39"/>
      <c r="RD1972" s="39"/>
    </row>
    <row r="1973" spans="2:472" hidden="1" x14ac:dyDescent="0.2">
      <c r="B1973" s="426"/>
      <c r="C1973" s="427"/>
      <c r="V1973" s="63">
        <v>228</v>
      </c>
      <c r="W1973" s="54" t="s">
        <v>4038</v>
      </c>
      <c r="X1973" s="64">
        <v>90747</v>
      </c>
      <c r="Y1973" s="54" t="s">
        <v>3688</v>
      </c>
      <c r="Z1973" s="63" t="s">
        <v>1341</v>
      </c>
      <c r="AA1973" s="54" t="s">
        <v>391</v>
      </c>
      <c r="AB1973" s="54" t="s">
        <v>391</v>
      </c>
      <c r="AC1973" s="54" t="s">
        <v>3688</v>
      </c>
      <c r="AD1973" s="64" t="s">
        <v>3886</v>
      </c>
      <c r="AE1973" s="64" t="s">
        <v>6675</v>
      </c>
      <c r="AF1973" s="63">
        <v>228</v>
      </c>
      <c r="AG1973" s="54" t="s">
        <v>4038</v>
      </c>
      <c r="AH1973" s="54" t="s">
        <v>6677</v>
      </c>
      <c r="AI1973" s="63" t="s">
        <v>4039</v>
      </c>
      <c r="AJ1973" s="64" t="s">
        <v>4040</v>
      </c>
      <c r="AK1973" s="569">
        <v>6300705</v>
      </c>
      <c r="AL1973" s="64" t="s">
        <v>391</v>
      </c>
      <c r="AM1973" s="64" t="s">
        <v>4043</v>
      </c>
      <c r="AN1973" s="570">
        <v>271093900</v>
      </c>
      <c r="AO1973" s="54"/>
      <c r="AP1973" s="54"/>
      <c r="AQ1973" s="54"/>
      <c r="AR1973" s="54"/>
      <c r="AS1973" s="54"/>
      <c r="AT1973" s="64" t="s">
        <v>6526</v>
      </c>
      <c r="AU1973" s="64"/>
      <c r="AV1973" s="54"/>
      <c r="AW1973" s="54"/>
      <c r="AX1973" s="54"/>
      <c r="AY1973" s="54"/>
      <c r="AZ1973" s="54"/>
      <c r="BA1973" s="54"/>
      <c r="BB1973" s="54"/>
      <c r="BC1973" s="54"/>
      <c r="BD1973" s="64">
        <v>90747</v>
      </c>
      <c r="BE1973" s="54" t="s">
        <v>3688</v>
      </c>
      <c r="BF1973" s="63" t="s">
        <v>1341</v>
      </c>
      <c r="BG1973" s="54" t="s">
        <v>391</v>
      </c>
      <c r="BH1973" s="54" t="s">
        <v>391</v>
      </c>
      <c r="BI1973" s="54" t="s">
        <v>3688</v>
      </c>
      <c r="BJ1973" s="64" t="s">
        <v>3886</v>
      </c>
      <c r="BK1973" s="64" t="s">
        <v>6675</v>
      </c>
      <c r="BL1973" s="54"/>
      <c r="BM1973" s="54"/>
      <c r="BN1973" s="54"/>
      <c r="BO1973" s="39"/>
      <c r="BP1973" s="39"/>
      <c r="BQ1973" s="39"/>
      <c r="BR1973" s="39"/>
      <c r="BS1973" s="47"/>
      <c r="BT1973" s="39"/>
      <c r="BU1973" s="39"/>
      <c r="BV1973" s="39"/>
      <c r="BW1973" s="39"/>
      <c r="BX1973" s="39"/>
      <c r="BY1973" s="39"/>
      <c r="BZ1973" s="39"/>
      <c r="CA1973" s="39"/>
      <c r="CB1973" s="39"/>
      <c r="CC1973" s="47"/>
      <c r="CD1973" s="39"/>
      <c r="CE1973" s="39"/>
      <c r="CF1973" s="48"/>
      <c r="CG1973" s="48"/>
      <c r="CH1973" s="48"/>
      <c r="CI1973" s="48"/>
      <c r="CJ1973" s="48"/>
      <c r="CK1973" s="48"/>
      <c r="CL1973" s="48"/>
      <c r="CM1973" s="48"/>
      <c r="CN1973" s="48"/>
      <c r="CO1973" s="48"/>
      <c r="CP1973" s="48"/>
      <c r="CQ1973" s="48"/>
      <c r="CR1973" s="48"/>
      <c r="CS1973" s="48"/>
      <c r="CT1973" s="48"/>
      <c r="CU1973" s="48"/>
      <c r="CV1973" s="48"/>
      <c r="CW1973" s="48"/>
      <c r="CX1973" s="39"/>
      <c r="ML1973" s="135"/>
      <c r="MM1973" s="135"/>
      <c r="MN1973" s="135"/>
      <c r="MO1973" s="135"/>
      <c r="MP1973" s="135"/>
      <c r="MQ1973" s="135"/>
      <c r="MR1973" s="135"/>
      <c r="MS1973" s="135"/>
      <c r="MT1973" s="135"/>
      <c r="MU1973" s="135"/>
      <c r="MV1973" s="135"/>
      <c r="MW1973" s="135"/>
      <c r="MX1973" s="135"/>
      <c r="MY1973" s="135"/>
      <c r="MZ1973" s="135"/>
      <c r="NA1973" s="135"/>
      <c r="NB1973" s="135"/>
      <c r="NC1973" s="135"/>
      <c r="ND1973" s="135"/>
      <c r="NE1973" s="135"/>
      <c r="NF1973" s="135"/>
      <c r="NG1973" s="135"/>
      <c r="NH1973" s="135"/>
      <c r="NI1973" s="135"/>
      <c r="NJ1973" s="135"/>
      <c r="NK1973" s="135"/>
      <c r="NL1973" s="135"/>
      <c r="NM1973" s="135"/>
      <c r="NN1973" s="135"/>
      <c r="NO1973" s="135"/>
      <c r="NP1973" s="135"/>
      <c r="NQ1973" s="39"/>
      <c r="QS1973"/>
      <c r="QT1973"/>
      <c r="QU1973"/>
      <c r="QV1973"/>
      <c r="QW1973"/>
      <c r="QX1973"/>
      <c r="QY1973"/>
      <c r="QZ1973"/>
      <c r="RA1973"/>
      <c r="RB1973" s="39"/>
      <c r="RC1973" s="39"/>
      <c r="RD1973" s="39"/>
    </row>
    <row r="1974" spans="2:472" hidden="1" x14ac:dyDescent="0.2">
      <c r="B1974" s="426"/>
      <c r="C1974" s="427"/>
      <c r="V1974" s="63">
        <v>228</v>
      </c>
      <c r="W1974" s="54" t="s">
        <v>4038</v>
      </c>
      <c r="X1974" s="64">
        <v>90748</v>
      </c>
      <c r="Y1974" s="54" t="s">
        <v>3713</v>
      </c>
      <c r="Z1974" s="63" t="s">
        <v>1341</v>
      </c>
      <c r="AA1974" s="54" t="s">
        <v>391</v>
      </c>
      <c r="AB1974" s="54" t="s">
        <v>391</v>
      </c>
      <c r="AC1974" s="54" t="s">
        <v>3713</v>
      </c>
      <c r="AD1974" s="64" t="s">
        <v>3886</v>
      </c>
      <c r="AE1974" s="64" t="s">
        <v>6675</v>
      </c>
      <c r="AF1974" s="63">
        <v>228</v>
      </c>
      <c r="AG1974" s="54" t="s">
        <v>4038</v>
      </c>
      <c r="AH1974" s="54" t="s">
        <v>6677</v>
      </c>
      <c r="AI1974" s="63" t="s">
        <v>4039</v>
      </c>
      <c r="AJ1974" s="64" t="s">
        <v>4040</v>
      </c>
      <c r="AK1974" s="569">
        <v>6300705</v>
      </c>
      <c r="AL1974" s="64" t="s">
        <v>391</v>
      </c>
      <c r="AM1974" s="64" t="s">
        <v>4043</v>
      </c>
      <c r="AN1974" s="570">
        <v>271093900</v>
      </c>
      <c r="AO1974" s="54"/>
      <c r="AP1974" s="54"/>
      <c r="AQ1974" s="54"/>
      <c r="AR1974" s="54"/>
      <c r="AS1974" s="54"/>
      <c r="AT1974" s="64" t="s">
        <v>6526</v>
      </c>
      <c r="AU1974" s="64"/>
      <c r="AV1974" s="54"/>
      <c r="AW1974" s="54"/>
      <c r="AX1974" s="54"/>
      <c r="AY1974" s="54"/>
      <c r="AZ1974" s="54"/>
      <c r="BA1974" s="54"/>
      <c r="BB1974" s="54"/>
      <c r="BC1974" s="54"/>
      <c r="BD1974" s="64">
        <v>90748</v>
      </c>
      <c r="BE1974" s="54" t="s">
        <v>3713</v>
      </c>
      <c r="BF1974" s="63" t="s">
        <v>1341</v>
      </c>
      <c r="BG1974" s="54" t="s">
        <v>391</v>
      </c>
      <c r="BH1974" s="54" t="s">
        <v>391</v>
      </c>
      <c r="BI1974" s="54" t="s">
        <v>3713</v>
      </c>
      <c r="BJ1974" s="64" t="s">
        <v>3886</v>
      </c>
      <c r="BK1974" s="64" t="s">
        <v>6675</v>
      </c>
      <c r="BL1974" s="54"/>
      <c r="BM1974" s="54"/>
      <c r="BN1974" s="54"/>
      <c r="BO1974" s="39"/>
      <c r="BP1974" s="39"/>
      <c r="BQ1974" s="39"/>
      <c r="BR1974" s="39"/>
      <c r="BS1974" s="47"/>
      <c r="BT1974" s="39"/>
      <c r="BU1974" s="39"/>
      <c r="BV1974" s="39"/>
      <c r="BW1974" s="39"/>
      <c r="BX1974" s="39"/>
      <c r="BY1974" s="39"/>
      <c r="BZ1974" s="39"/>
      <c r="CA1974" s="39"/>
      <c r="CB1974" s="39"/>
      <c r="CC1974" s="47"/>
      <c r="CD1974" s="39"/>
      <c r="CE1974" s="39"/>
      <c r="CF1974" s="48"/>
      <c r="CG1974" s="48"/>
      <c r="CH1974" s="48"/>
      <c r="CI1974" s="48"/>
      <c r="CJ1974" s="48"/>
      <c r="CK1974" s="48"/>
      <c r="CL1974" s="48"/>
      <c r="CM1974" s="48"/>
      <c r="CN1974" s="48"/>
      <c r="CO1974" s="48"/>
      <c r="CP1974" s="48"/>
      <c r="CQ1974" s="48"/>
      <c r="CR1974" s="48"/>
      <c r="CS1974" s="48"/>
      <c r="CT1974" s="48"/>
      <c r="CU1974" s="48"/>
      <c r="CV1974" s="48"/>
      <c r="CW1974" s="48"/>
      <c r="CX1974" s="39"/>
      <c r="ML1974" s="135"/>
      <c r="MM1974" s="135"/>
      <c r="MN1974" s="135"/>
      <c r="MO1974" s="135"/>
      <c r="MP1974" s="135"/>
      <c r="MQ1974" s="135"/>
      <c r="MR1974" s="135"/>
      <c r="MS1974" s="135"/>
      <c r="MT1974" s="135"/>
      <c r="MU1974" s="135"/>
      <c r="MV1974" s="135"/>
      <c r="MW1974" s="135"/>
      <c r="MX1974" s="135"/>
      <c r="MY1974" s="135"/>
      <c r="MZ1974" s="135"/>
      <c r="NA1974" s="135"/>
      <c r="NB1974" s="135"/>
      <c r="NC1974" s="135"/>
      <c r="ND1974" s="135"/>
      <c r="NE1974" s="135"/>
      <c r="NF1974" s="135"/>
      <c r="NG1974" s="135"/>
      <c r="NH1974" s="135"/>
      <c r="NI1974" s="135"/>
      <c r="NJ1974" s="135"/>
      <c r="NK1974" s="135"/>
      <c r="NL1974" s="135"/>
      <c r="NM1974" s="135"/>
      <c r="NN1974" s="135"/>
      <c r="NO1974" s="135"/>
      <c r="NP1974" s="135"/>
      <c r="NQ1974" s="39"/>
      <c r="QS1974"/>
      <c r="QT1974"/>
      <c r="QU1974"/>
      <c r="QV1974"/>
      <c r="QW1974"/>
      <c r="QX1974"/>
      <c r="QY1974"/>
      <c r="QZ1974"/>
      <c r="RA1974"/>
      <c r="RB1974" s="39"/>
      <c r="RC1974" s="39"/>
      <c r="RD1974" s="39"/>
    </row>
    <row r="1975" spans="2:472" hidden="1" x14ac:dyDescent="0.2">
      <c r="B1975" s="426"/>
      <c r="C1975" s="427"/>
      <c r="V1975" s="63">
        <v>228</v>
      </c>
      <c r="W1975" s="54" t="s">
        <v>4038</v>
      </c>
      <c r="X1975" s="64">
        <v>90749</v>
      </c>
      <c r="Y1975" s="54" t="s">
        <v>3736</v>
      </c>
      <c r="Z1975" s="63" t="s">
        <v>1341</v>
      </c>
      <c r="AA1975" s="54" t="s">
        <v>391</v>
      </c>
      <c r="AB1975" s="54" t="s">
        <v>391</v>
      </c>
      <c r="AC1975" s="54" t="s">
        <v>3736</v>
      </c>
      <c r="AD1975" s="64" t="s">
        <v>3886</v>
      </c>
      <c r="AE1975" s="64" t="s">
        <v>6675</v>
      </c>
      <c r="AF1975" s="63">
        <v>228</v>
      </c>
      <c r="AG1975" s="54" t="s">
        <v>4038</v>
      </c>
      <c r="AH1975" s="54" t="s">
        <v>6677</v>
      </c>
      <c r="AI1975" s="63" t="s">
        <v>4039</v>
      </c>
      <c r="AJ1975" s="64" t="s">
        <v>4040</v>
      </c>
      <c r="AK1975" s="569">
        <v>6300705</v>
      </c>
      <c r="AL1975" s="64" t="s">
        <v>391</v>
      </c>
      <c r="AM1975" s="64" t="s">
        <v>4043</v>
      </c>
      <c r="AN1975" s="570">
        <v>271093900</v>
      </c>
      <c r="AO1975" s="54"/>
      <c r="AP1975" s="54"/>
      <c r="AQ1975" s="54"/>
      <c r="AR1975" s="54"/>
      <c r="AS1975" s="54"/>
      <c r="AT1975" s="64" t="s">
        <v>6526</v>
      </c>
      <c r="AU1975" s="64"/>
      <c r="AV1975" s="54"/>
      <c r="AW1975" s="54"/>
      <c r="AX1975" s="54"/>
      <c r="AY1975" s="54"/>
      <c r="AZ1975" s="54"/>
      <c r="BA1975" s="54"/>
      <c r="BB1975" s="54"/>
      <c r="BC1975" s="54"/>
      <c r="BD1975" s="64">
        <v>90749</v>
      </c>
      <c r="BE1975" s="54" t="s">
        <v>3736</v>
      </c>
      <c r="BF1975" s="63" t="s">
        <v>1341</v>
      </c>
      <c r="BG1975" s="54" t="s">
        <v>391</v>
      </c>
      <c r="BH1975" s="54" t="s">
        <v>391</v>
      </c>
      <c r="BI1975" s="54" t="s">
        <v>3736</v>
      </c>
      <c r="BJ1975" s="64" t="s">
        <v>3886</v>
      </c>
      <c r="BK1975" s="64" t="s">
        <v>6675</v>
      </c>
      <c r="BL1975" s="54"/>
      <c r="BM1975" s="54"/>
      <c r="BN1975" s="54"/>
      <c r="BO1975" s="39"/>
      <c r="BP1975" s="39"/>
      <c r="BQ1975" s="39"/>
      <c r="BR1975" s="39"/>
      <c r="BS1975" s="47"/>
      <c r="BT1975" s="39"/>
      <c r="BU1975" s="39"/>
      <c r="BV1975" s="39"/>
      <c r="BW1975" s="39"/>
      <c r="BX1975" s="39"/>
      <c r="BY1975" s="39"/>
      <c r="BZ1975" s="39"/>
      <c r="CA1975" s="39"/>
      <c r="CB1975" s="39"/>
      <c r="CC1975" s="47"/>
      <c r="CD1975" s="39"/>
      <c r="CE1975" s="39"/>
      <c r="CF1975" s="48"/>
      <c r="CG1975" s="48"/>
      <c r="CH1975" s="48"/>
      <c r="CI1975" s="48"/>
      <c r="CJ1975" s="48"/>
      <c r="CK1975" s="48"/>
      <c r="CL1975" s="48"/>
      <c r="CM1975" s="48"/>
      <c r="CN1975" s="48"/>
      <c r="CO1975" s="48"/>
      <c r="CP1975" s="48"/>
      <c r="CQ1975" s="48"/>
      <c r="CR1975" s="48"/>
      <c r="CS1975" s="48"/>
      <c r="CT1975" s="48"/>
      <c r="CU1975" s="48"/>
      <c r="CV1975" s="48"/>
      <c r="CW1975" s="48"/>
      <c r="CX1975" s="39"/>
      <c r="ML1975" s="135"/>
      <c r="MM1975" s="135"/>
      <c r="MN1975" s="135"/>
      <c r="MO1975" s="135"/>
      <c r="MP1975" s="135"/>
      <c r="MQ1975" s="135"/>
      <c r="MR1975" s="135"/>
      <c r="MS1975" s="135"/>
      <c r="MT1975" s="135"/>
      <c r="MU1975" s="135"/>
      <c r="MV1975" s="135"/>
      <c r="MW1975" s="135"/>
      <c r="MX1975" s="135"/>
      <c r="MY1975" s="135"/>
      <c r="MZ1975" s="135"/>
      <c r="NA1975" s="135"/>
      <c r="NB1975" s="135"/>
      <c r="NC1975" s="135"/>
      <c r="ND1975" s="135"/>
      <c r="NE1975" s="135"/>
      <c r="NF1975" s="135"/>
      <c r="NG1975" s="135"/>
      <c r="NH1975" s="135"/>
      <c r="NI1975" s="135"/>
      <c r="NJ1975" s="135"/>
      <c r="NK1975" s="135"/>
      <c r="NL1975" s="135"/>
      <c r="NM1975" s="135"/>
      <c r="NN1975" s="135"/>
      <c r="NO1975" s="135"/>
      <c r="NP1975" s="135"/>
      <c r="NQ1975" s="39"/>
      <c r="QS1975"/>
      <c r="QT1975"/>
      <c r="QU1975"/>
      <c r="QV1975"/>
      <c r="QW1975"/>
      <c r="QX1975"/>
      <c r="QY1975"/>
      <c r="QZ1975"/>
      <c r="RA1975"/>
      <c r="RB1975" s="39"/>
      <c r="RC1975" s="39"/>
      <c r="RD1975" s="39"/>
    </row>
    <row r="1976" spans="2:472" hidden="1" x14ac:dyDescent="0.2">
      <c r="B1976" s="426"/>
      <c r="C1976" s="427"/>
      <c r="V1976" s="63">
        <v>228</v>
      </c>
      <c r="W1976" s="54" t="s">
        <v>4038</v>
      </c>
      <c r="X1976" s="64">
        <v>90750</v>
      </c>
      <c r="Y1976" s="54" t="s">
        <v>3762</v>
      </c>
      <c r="Z1976" s="63" t="s">
        <v>1341</v>
      </c>
      <c r="AA1976" s="54" t="s">
        <v>391</v>
      </c>
      <c r="AB1976" s="54" t="s">
        <v>391</v>
      </c>
      <c r="AC1976" s="54" t="s">
        <v>3762</v>
      </c>
      <c r="AD1976" s="64" t="s">
        <v>3886</v>
      </c>
      <c r="AE1976" s="64" t="s">
        <v>6675</v>
      </c>
      <c r="AF1976" s="63">
        <v>228</v>
      </c>
      <c r="AG1976" s="54" t="s">
        <v>4038</v>
      </c>
      <c r="AH1976" s="54" t="s">
        <v>6677</v>
      </c>
      <c r="AI1976" s="63" t="s">
        <v>4039</v>
      </c>
      <c r="AJ1976" s="64" t="s">
        <v>4040</v>
      </c>
      <c r="AK1976" s="569">
        <v>6300705</v>
      </c>
      <c r="AL1976" s="64" t="s">
        <v>391</v>
      </c>
      <c r="AM1976" s="64" t="s">
        <v>4043</v>
      </c>
      <c r="AN1976" s="570">
        <v>271093900</v>
      </c>
      <c r="AO1976" s="54"/>
      <c r="AP1976" s="54"/>
      <c r="AQ1976" s="54"/>
      <c r="AR1976" s="54"/>
      <c r="AS1976" s="54"/>
      <c r="AT1976" s="64" t="s">
        <v>6526</v>
      </c>
      <c r="AU1976" s="64"/>
      <c r="AV1976" s="54"/>
      <c r="AW1976" s="54"/>
      <c r="AX1976" s="54"/>
      <c r="AY1976" s="54"/>
      <c r="AZ1976" s="54"/>
      <c r="BA1976" s="54"/>
      <c r="BB1976" s="54"/>
      <c r="BC1976" s="54"/>
      <c r="BD1976" s="64">
        <v>90750</v>
      </c>
      <c r="BE1976" s="54" t="s">
        <v>3762</v>
      </c>
      <c r="BF1976" s="63" t="s">
        <v>1341</v>
      </c>
      <c r="BG1976" s="54" t="s">
        <v>391</v>
      </c>
      <c r="BH1976" s="54" t="s">
        <v>391</v>
      </c>
      <c r="BI1976" s="54" t="s">
        <v>3762</v>
      </c>
      <c r="BJ1976" s="64" t="s">
        <v>3886</v>
      </c>
      <c r="BK1976" s="64" t="s">
        <v>6675</v>
      </c>
      <c r="BL1976" s="54"/>
      <c r="BM1976" s="54"/>
      <c r="BN1976" s="54"/>
      <c r="BO1976" s="39"/>
      <c r="BP1976" s="39"/>
      <c r="BQ1976" s="39"/>
      <c r="BR1976" s="39"/>
      <c r="BS1976" s="47"/>
      <c r="BT1976" s="39"/>
      <c r="BU1976" s="39"/>
      <c r="BV1976" s="39"/>
      <c r="BW1976" s="39"/>
      <c r="BX1976" s="39"/>
      <c r="BY1976" s="39"/>
      <c r="BZ1976" s="39"/>
      <c r="CA1976" s="39"/>
      <c r="CB1976" s="39"/>
      <c r="CC1976" s="47"/>
      <c r="CD1976" s="39"/>
      <c r="CE1976" s="39"/>
      <c r="CF1976" s="48"/>
      <c r="CG1976" s="48"/>
      <c r="CH1976" s="48"/>
      <c r="CI1976" s="48"/>
      <c r="CJ1976" s="48"/>
      <c r="CK1976" s="48"/>
      <c r="CL1976" s="48"/>
      <c r="CM1976" s="48"/>
      <c r="CN1976" s="48"/>
      <c r="CO1976" s="48"/>
      <c r="CP1976" s="48"/>
      <c r="CQ1976" s="48"/>
      <c r="CR1976" s="48"/>
      <c r="CS1976" s="48"/>
      <c r="CT1976" s="48"/>
      <c r="CU1976" s="48"/>
      <c r="CV1976" s="48"/>
      <c r="CW1976" s="48"/>
      <c r="CX1976" s="39"/>
      <c r="ML1976" s="135"/>
      <c r="MM1976" s="135"/>
      <c r="MN1976" s="135"/>
      <c r="MO1976" s="135"/>
      <c r="MP1976" s="135"/>
      <c r="MQ1976" s="135"/>
      <c r="MR1976" s="135"/>
      <c r="MS1976" s="135"/>
      <c r="MT1976" s="135"/>
      <c r="MU1976" s="135"/>
      <c r="MV1976" s="135"/>
      <c r="MW1976" s="135"/>
      <c r="MX1976" s="135"/>
      <c r="MY1976" s="135"/>
      <c r="MZ1976" s="135"/>
      <c r="NA1976" s="135"/>
      <c r="NB1976" s="135"/>
      <c r="NC1976" s="135"/>
      <c r="ND1976" s="135"/>
      <c r="NE1976" s="135"/>
      <c r="NF1976" s="135"/>
      <c r="NG1976" s="135"/>
      <c r="NH1976" s="135"/>
      <c r="NI1976" s="135"/>
      <c r="NJ1976" s="135"/>
      <c r="NK1976" s="135"/>
      <c r="NL1976" s="135"/>
      <c r="NM1976" s="135"/>
      <c r="NN1976" s="135"/>
      <c r="NO1976" s="135"/>
      <c r="NP1976" s="135"/>
      <c r="NQ1976" s="39"/>
      <c r="QS1976"/>
      <c r="QT1976"/>
      <c r="QU1976"/>
      <c r="QV1976"/>
      <c r="QW1976"/>
      <c r="QX1976"/>
      <c r="QY1976"/>
      <c r="QZ1976"/>
      <c r="RA1976"/>
      <c r="RB1976" s="39"/>
      <c r="RC1976" s="39"/>
      <c r="RD1976" s="39"/>
    </row>
    <row r="1977" spans="2:472" hidden="1" x14ac:dyDescent="0.2">
      <c r="B1977" s="426"/>
      <c r="C1977" s="427"/>
      <c r="V1977" s="63">
        <v>228</v>
      </c>
      <c r="W1977" s="54" t="s">
        <v>4038</v>
      </c>
      <c r="X1977" s="64">
        <v>90751</v>
      </c>
      <c r="Y1977" s="54" t="s">
        <v>3786</v>
      </c>
      <c r="Z1977" s="63" t="s">
        <v>1341</v>
      </c>
      <c r="AA1977" s="54" t="s">
        <v>391</v>
      </c>
      <c r="AB1977" s="54" t="s">
        <v>391</v>
      </c>
      <c r="AC1977" s="54" t="s">
        <v>3786</v>
      </c>
      <c r="AD1977" s="64" t="s">
        <v>3886</v>
      </c>
      <c r="AE1977" s="64" t="s">
        <v>6675</v>
      </c>
      <c r="AF1977" s="63">
        <v>228</v>
      </c>
      <c r="AG1977" s="54" t="s">
        <v>4038</v>
      </c>
      <c r="AH1977" s="54" t="s">
        <v>6677</v>
      </c>
      <c r="AI1977" s="63" t="s">
        <v>4039</v>
      </c>
      <c r="AJ1977" s="64" t="s">
        <v>4040</v>
      </c>
      <c r="AK1977" s="569">
        <v>6300705</v>
      </c>
      <c r="AL1977" s="64" t="s">
        <v>391</v>
      </c>
      <c r="AM1977" s="64" t="s">
        <v>4043</v>
      </c>
      <c r="AN1977" s="570">
        <v>271093900</v>
      </c>
      <c r="AO1977" s="54"/>
      <c r="AP1977" s="54"/>
      <c r="AQ1977" s="54"/>
      <c r="AR1977" s="54"/>
      <c r="AS1977" s="54"/>
      <c r="AT1977" s="64" t="s">
        <v>6526</v>
      </c>
      <c r="AU1977" s="64"/>
      <c r="AV1977" s="54"/>
      <c r="AW1977" s="54"/>
      <c r="AX1977" s="54"/>
      <c r="AY1977" s="54"/>
      <c r="AZ1977" s="54"/>
      <c r="BA1977" s="54"/>
      <c r="BB1977" s="54"/>
      <c r="BC1977" s="54"/>
      <c r="BD1977" s="64">
        <v>90751</v>
      </c>
      <c r="BE1977" s="54" t="s">
        <v>3786</v>
      </c>
      <c r="BF1977" s="63" t="s">
        <v>1341</v>
      </c>
      <c r="BG1977" s="54" t="s">
        <v>391</v>
      </c>
      <c r="BH1977" s="54" t="s">
        <v>391</v>
      </c>
      <c r="BI1977" s="54" t="s">
        <v>3786</v>
      </c>
      <c r="BJ1977" s="64" t="s">
        <v>3886</v>
      </c>
      <c r="BK1977" s="64" t="s">
        <v>6675</v>
      </c>
      <c r="BL1977" s="54"/>
      <c r="BM1977" s="54"/>
      <c r="BN1977" s="54"/>
      <c r="BO1977" s="39"/>
      <c r="BP1977" s="39"/>
      <c r="BQ1977" s="39"/>
      <c r="BR1977" s="39"/>
      <c r="BS1977" s="47"/>
      <c r="BT1977" s="39"/>
      <c r="BU1977" s="39"/>
      <c r="BV1977" s="39"/>
      <c r="BW1977" s="39"/>
      <c r="BX1977" s="39"/>
      <c r="BY1977" s="39"/>
      <c r="BZ1977" s="39"/>
      <c r="CA1977" s="39"/>
      <c r="CB1977" s="39"/>
      <c r="CC1977" s="47"/>
      <c r="CD1977" s="39"/>
      <c r="CE1977" s="39"/>
      <c r="CF1977" s="48"/>
      <c r="CG1977" s="48"/>
      <c r="CH1977" s="48"/>
      <c r="CI1977" s="48"/>
      <c r="CJ1977" s="48"/>
      <c r="CK1977" s="48"/>
      <c r="CL1977" s="48"/>
      <c r="CM1977" s="48"/>
      <c r="CN1977" s="48"/>
      <c r="CO1977" s="48"/>
      <c r="CP1977" s="48"/>
      <c r="CQ1977" s="48"/>
      <c r="CR1977" s="48"/>
      <c r="CS1977" s="48"/>
      <c r="CT1977" s="48"/>
      <c r="CU1977" s="48"/>
      <c r="CV1977" s="48"/>
      <c r="CW1977" s="48"/>
      <c r="CX1977" s="39"/>
      <c r="ML1977" s="135"/>
      <c r="MM1977" s="135"/>
      <c r="MN1977" s="135"/>
      <c r="MO1977" s="135"/>
      <c r="MP1977" s="135"/>
      <c r="MQ1977" s="135"/>
      <c r="MR1977" s="135"/>
      <c r="MS1977" s="135"/>
      <c r="MT1977" s="135"/>
      <c r="MU1977" s="135"/>
      <c r="MV1977" s="135"/>
      <c r="MW1977" s="135"/>
      <c r="MX1977" s="135"/>
      <c r="MY1977" s="135"/>
      <c r="MZ1977" s="135"/>
      <c r="NA1977" s="135"/>
      <c r="NB1977" s="135"/>
      <c r="NC1977" s="135"/>
      <c r="ND1977" s="135"/>
      <c r="NE1977" s="135"/>
      <c r="NF1977" s="135"/>
      <c r="NG1977" s="135"/>
      <c r="NH1977" s="135"/>
      <c r="NI1977" s="135"/>
      <c r="NJ1977" s="135"/>
      <c r="NK1977" s="135"/>
      <c r="NL1977" s="135"/>
      <c r="NM1977" s="135"/>
      <c r="NN1977" s="135"/>
      <c r="NO1977" s="135"/>
      <c r="NP1977" s="135"/>
      <c r="NQ1977" s="39"/>
      <c r="QS1977"/>
      <c r="QT1977"/>
      <c r="QU1977"/>
      <c r="QV1977"/>
      <c r="QW1977"/>
      <c r="QX1977"/>
      <c r="QY1977"/>
      <c r="QZ1977"/>
      <c r="RA1977"/>
      <c r="RB1977" s="39"/>
      <c r="RC1977" s="39"/>
      <c r="RD1977" s="39"/>
    </row>
    <row r="1978" spans="2:472" hidden="1" x14ac:dyDescent="0.2">
      <c r="B1978" s="426"/>
      <c r="C1978" s="427"/>
      <c r="V1978" s="63">
        <v>228</v>
      </c>
      <c r="W1978" s="54" t="s">
        <v>4038</v>
      </c>
      <c r="X1978" s="64">
        <v>90752</v>
      </c>
      <c r="Y1978" s="54" t="s">
        <v>3806</v>
      </c>
      <c r="Z1978" s="63" t="s">
        <v>1341</v>
      </c>
      <c r="AA1978" s="54" t="s">
        <v>391</v>
      </c>
      <c r="AB1978" s="54" t="s">
        <v>391</v>
      </c>
      <c r="AC1978" s="54" t="s">
        <v>3806</v>
      </c>
      <c r="AD1978" s="64" t="s">
        <v>3886</v>
      </c>
      <c r="AE1978" s="64" t="s">
        <v>6675</v>
      </c>
      <c r="AF1978" s="63">
        <v>228</v>
      </c>
      <c r="AG1978" s="54" t="s">
        <v>4038</v>
      </c>
      <c r="AH1978" s="54" t="s">
        <v>6677</v>
      </c>
      <c r="AI1978" s="63" t="s">
        <v>4039</v>
      </c>
      <c r="AJ1978" s="64" t="s">
        <v>4040</v>
      </c>
      <c r="AK1978" s="569">
        <v>6300705</v>
      </c>
      <c r="AL1978" s="64" t="s">
        <v>391</v>
      </c>
      <c r="AM1978" s="64" t="s">
        <v>4043</v>
      </c>
      <c r="AN1978" s="570">
        <v>271093900</v>
      </c>
      <c r="AO1978" s="54"/>
      <c r="AP1978" s="54"/>
      <c r="AQ1978" s="54"/>
      <c r="AR1978" s="54"/>
      <c r="AS1978" s="54"/>
      <c r="AT1978" s="64" t="s">
        <v>6526</v>
      </c>
      <c r="AU1978" s="64"/>
      <c r="AV1978" s="54"/>
      <c r="AW1978" s="54"/>
      <c r="AX1978" s="54"/>
      <c r="AY1978" s="54"/>
      <c r="AZ1978" s="54"/>
      <c r="BA1978" s="54"/>
      <c r="BB1978" s="54"/>
      <c r="BC1978" s="54"/>
      <c r="BD1978" s="64">
        <v>90752</v>
      </c>
      <c r="BE1978" s="54" t="s">
        <v>3806</v>
      </c>
      <c r="BF1978" s="63" t="s">
        <v>1341</v>
      </c>
      <c r="BG1978" s="54" t="s">
        <v>391</v>
      </c>
      <c r="BH1978" s="54" t="s">
        <v>391</v>
      </c>
      <c r="BI1978" s="54" t="s">
        <v>3806</v>
      </c>
      <c r="BJ1978" s="64" t="s">
        <v>3886</v>
      </c>
      <c r="BK1978" s="64" t="s">
        <v>6675</v>
      </c>
      <c r="BL1978" s="54"/>
      <c r="BM1978" s="54"/>
      <c r="BN1978" s="54"/>
      <c r="BO1978" s="39"/>
      <c r="BP1978" s="39"/>
      <c r="BQ1978" s="39"/>
      <c r="BR1978" s="39"/>
      <c r="BS1978" s="47"/>
      <c r="BT1978" s="39"/>
      <c r="BU1978" s="39"/>
      <c r="BV1978" s="39"/>
      <c r="BW1978" s="39"/>
      <c r="BX1978" s="39"/>
      <c r="BY1978" s="39"/>
      <c r="BZ1978" s="39"/>
      <c r="CA1978" s="39"/>
      <c r="CB1978" s="39"/>
      <c r="CC1978" s="47"/>
      <c r="CD1978" s="39"/>
      <c r="CE1978" s="39"/>
      <c r="CF1978" s="48"/>
      <c r="CG1978" s="48"/>
      <c r="CH1978" s="48"/>
      <c r="CI1978" s="48"/>
      <c r="CJ1978" s="48"/>
      <c r="CK1978" s="48"/>
      <c r="CL1978" s="48"/>
      <c r="CM1978" s="48"/>
      <c r="CN1978" s="48"/>
      <c r="CO1978" s="48"/>
      <c r="CP1978" s="48"/>
      <c r="CQ1978" s="48"/>
      <c r="CR1978" s="48"/>
      <c r="CS1978" s="48"/>
      <c r="CT1978" s="48"/>
      <c r="CU1978" s="48"/>
      <c r="CV1978" s="48"/>
      <c r="CW1978" s="48"/>
      <c r="CX1978" s="39"/>
      <c r="ML1978" s="135"/>
      <c r="MM1978" s="135"/>
      <c r="MN1978" s="135"/>
      <c r="MO1978" s="135"/>
      <c r="MP1978" s="135"/>
      <c r="MQ1978" s="135"/>
      <c r="MR1978" s="135"/>
      <c r="MS1978" s="135"/>
      <c r="MT1978" s="135"/>
      <c r="MU1978" s="135"/>
      <c r="MV1978" s="135"/>
      <c r="MW1978" s="135"/>
      <c r="MX1978" s="135"/>
      <c r="MY1978" s="135"/>
      <c r="MZ1978" s="135"/>
      <c r="NA1978" s="135"/>
      <c r="NB1978" s="135"/>
      <c r="NC1978" s="135"/>
      <c r="ND1978" s="135"/>
      <c r="NE1978" s="135"/>
      <c r="NF1978" s="135"/>
      <c r="NG1978" s="135"/>
      <c r="NH1978" s="135"/>
      <c r="NI1978" s="135"/>
      <c r="NJ1978" s="135"/>
      <c r="NK1978" s="135"/>
      <c r="NL1978" s="135"/>
      <c r="NM1978" s="135"/>
      <c r="NN1978" s="135"/>
      <c r="NO1978" s="135"/>
      <c r="NP1978" s="135"/>
      <c r="NQ1978" s="39"/>
      <c r="QS1978"/>
      <c r="QT1978"/>
      <c r="QU1978"/>
      <c r="QV1978"/>
      <c r="QW1978"/>
      <c r="QX1978"/>
      <c r="QY1978"/>
      <c r="QZ1978"/>
      <c r="RA1978"/>
      <c r="RB1978" s="39"/>
      <c r="RC1978" s="39"/>
      <c r="RD1978" s="39"/>
    </row>
    <row r="1979" spans="2:472" hidden="1" x14ac:dyDescent="0.2">
      <c r="B1979" s="426"/>
      <c r="C1979" s="427"/>
      <c r="V1979" s="63">
        <v>228</v>
      </c>
      <c r="W1979" s="54" t="s">
        <v>4038</v>
      </c>
      <c r="X1979" s="64">
        <v>90753</v>
      </c>
      <c r="Y1979" s="54" t="s">
        <v>3825</v>
      </c>
      <c r="Z1979" s="63" t="s">
        <v>1341</v>
      </c>
      <c r="AA1979" s="54" t="s">
        <v>391</v>
      </c>
      <c r="AB1979" s="54" t="s">
        <v>391</v>
      </c>
      <c r="AC1979" s="54" t="s">
        <v>3825</v>
      </c>
      <c r="AD1979" s="64" t="s">
        <v>3886</v>
      </c>
      <c r="AE1979" s="64" t="s">
        <v>6675</v>
      </c>
      <c r="AF1979" s="63">
        <v>228</v>
      </c>
      <c r="AG1979" s="54" t="s">
        <v>4038</v>
      </c>
      <c r="AH1979" s="54" t="s">
        <v>6677</v>
      </c>
      <c r="AI1979" s="63" t="s">
        <v>4039</v>
      </c>
      <c r="AJ1979" s="64" t="s">
        <v>4040</v>
      </c>
      <c r="AK1979" s="569">
        <v>6300705</v>
      </c>
      <c r="AL1979" s="64" t="s">
        <v>391</v>
      </c>
      <c r="AM1979" s="64" t="s">
        <v>4043</v>
      </c>
      <c r="AN1979" s="570">
        <v>271093900</v>
      </c>
      <c r="AO1979" s="54"/>
      <c r="AP1979" s="54"/>
      <c r="AQ1979" s="54"/>
      <c r="AR1979" s="54"/>
      <c r="AS1979" s="54"/>
      <c r="AT1979" s="64" t="s">
        <v>6526</v>
      </c>
      <c r="AU1979" s="64"/>
      <c r="AV1979" s="54"/>
      <c r="AW1979" s="54"/>
      <c r="AX1979" s="54"/>
      <c r="AY1979" s="54"/>
      <c r="AZ1979" s="54"/>
      <c r="BA1979" s="54"/>
      <c r="BB1979" s="54"/>
      <c r="BC1979" s="54"/>
      <c r="BD1979" s="64">
        <v>90753</v>
      </c>
      <c r="BE1979" s="54" t="s">
        <v>3825</v>
      </c>
      <c r="BF1979" s="63" t="s">
        <v>1341</v>
      </c>
      <c r="BG1979" s="54" t="s">
        <v>391</v>
      </c>
      <c r="BH1979" s="54" t="s">
        <v>391</v>
      </c>
      <c r="BI1979" s="54" t="s">
        <v>3825</v>
      </c>
      <c r="BJ1979" s="64" t="s">
        <v>3886</v>
      </c>
      <c r="BK1979" s="64" t="s">
        <v>6675</v>
      </c>
      <c r="BL1979" s="54"/>
      <c r="BM1979" s="54"/>
      <c r="BN1979" s="54"/>
      <c r="BO1979" s="39"/>
      <c r="BP1979" s="39"/>
      <c r="BQ1979" s="39"/>
      <c r="BR1979" s="39"/>
      <c r="BS1979" s="47"/>
      <c r="BT1979" s="39"/>
      <c r="BU1979" s="39"/>
      <c r="BV1979" s="39"/>
      <c r="BW1979" s="39"/>
      <c r="BX1979" s="39"/>
      <c r="BY1979" s="39"/>
      <c r="BZ1979" s="39"/>
      <c r="CA1979" s="39"/>
      <c r="CB1979" s="39"/>
      <c r="CC1979" s="47"/>
      <c r="CD1979" s="39"/>
      <c r="CE1979" s="39"/>
      <c r="CF1979" s="48"/>
      <c r="CG1979" s="48"/>
      <c r="CH1979" s="48"/>
      <c r="CI1979" s="48"/>
      <c r="CJ1979" s="48"/>
      <c r="CK1979" s="48"/>
      <c r="CL1979" s="48"/>
      <c r="CM1979" s="48"/>
      <c r="CN1979" s="48"/>
      <c r="CO1979" s="48"/>
      <c r="CP1979" s="48"/>
      <c r="CQ1979" s="48"/>
      <c r="CR1979" s="48"/>
      <c r="CS1979" s="48"/>
      <c r="CT1979" s="48"/>
      <c r="CU1979" s="48"/>
      <c r="CV1979" s="48"/>
      <c r="CW1979" s="48"/>
      <c r="CX1979" s="39"/>
      <c r="ML1979" s="135"/>
      <c r="MM1979" s="135"/>
      <c r="MN1979" s="135"/>
      <c r="MO1979" s="135"/>
      <c r="MP1979" s="135"/>
      <c r="MQ1979" s="135"/>
      <c r="MR1979" s="135"/>
      <c r="MS1979" s="135"/>
      <c r="MT1979" s="135"/>
      <c r="MU1979" s="135"/>
      <c r="MV1979" s="135"/>
      <c r="MW1979" s="135"/>
      <c r="MX1979" s="135"/>
      <c r="MY1979" s="135"/>
      <c r="MZ1979" s="135"/>
      <c r="NA1979" s="135"/>
      <c r="NB1979" s="135"/>
      <c r="NC1979" s="135"/>
      <c r="ND1979" s="135"/>
      <c r="NE1979" s="135"/>
      <c r="NF1979" s="135"/>
      <c r="NG1979" s="135"/>
      <c r="NH1979" s="135"/>
      <c r="NI1979" s="135"/>
      <c r="NJ1979" s="135"/>
      <c r="NK1979" s="135"/>
      <c r="NL1979" s="135"/>
      <c r="NM1979" s="135"/>
      <c r="NN1979" s="135"/>
      <c r="NO1979" s="135"/>
      <c r="NP1979" s="135"/>
      <c r="NQ1979" s="39"/>
      <c r="QS1979"/>
      <c r="QT1979"/>
      <c r="QU1979"/>
      <c r="QV1979"/>
      <c r="QW1979"/>
      <c r="QX1979"/>
      <c r="QY1979"/>
      <c r="QZ1979"/>
      <c r="RA1979"/>
      <c r="RB1979" s="39"/>
      <c r="RC1979" s="39"/>
      <c r="RD1979" s="39"/>
    </row>
    <row r="1980" spans="2:472" hidden="1" x14ac:dyDescent="0.2">
      <c r="B1980" s="426"/>
      <c r="C1980" s="427"/>
      <c r="V1980" s="63">
        <v>228</v>
      </c>
      <c r="W1980" s="54" t="s">
        <v>4038</v>
      </c>
      <c r="X1980" s="64">
        <v>90800</v>
      </c>
      <c r="Y1980" s="54" t="s">
        <v>6689</v>
      </c>
      <c r="Z1980" s="63" t="s">
        <v>1341</v>
      </c>
      <c r="AA1980" s="54" t="s">
        <v>550</v>
      </c>
      <c r="AB1980" s="54" t="s">
        <v>391</v>
      </c>
      <c r="AC1980" s="54" t="s">
        <v>1144</v>
      </c>
      <c r="AD1980" s="64" t="s">
        <v>3886</v>
      </c>
      <c r="AE1980" s="64" t="s">
        <v>6675</v>
      </c>
      <c r="AF1980" s="63">
        <v>228</v>
      </c>
      <c r="AG1980" s="54" t="s">
        <v>4038</v>
      </c>
      <c r="AH1980" s="54" t="s">
        <v>6677</v>
      </c>
      <c r="AI1980" s="63" t="s">
        <v>4039</v>
      </c>
      <c r="AJ1980" s="64" t="s">
        <v>4040</v>
      </c>
      <c r="AK1980" s="569">
        <v>6300705</v>
      </c>
      <c r="AL1980" s="64" t="s">
        <v>391</v>
      </c>
      <c r="AM1980" s="64" t="s">
        <v>4043</v>
      </c>
      <c r="AN1980" s="570">
        <v>271093900</v>
      </c>
      <c r="AO1980" s="54"/>
      <c r="AP1980" s="54"/>
      <c r="AQ1980" s="54"/>
      <c r="AR1980" s="54"/>
      <c r="AS1980" s="54"/>
      <c r="AT1980" s="64" t="s">
        <v>6526</v>
      </c>
      <c r="AU1980" s="64"/>
      <c r="AV1980" s="54"/>
      <c r="AW1980" s="54"/>
      <c r="AX1980" s="54"/>
      <c r="AY1980" s="54"/>
      <c r="AZ1980" s="54"/>
      <c r="BA1980" s="54"/>
      <c r="BB1980" s="54"/>
      <c r="BC1980" s="54"/>
      <c r="BD1980" s="64">
        <v>90800</v>
      </c>
      <c r="BE1980" s="54" t="s">
        <v>6689</v>
      </c>
      <c r="BF1980" s="63" t="s">
        <v>1341</v>
      </c>
      <c r="BG1980" s="54" t="s">
        <v>550</v>
      </c>
      <c r="BH1980" s="54" t="s">
        <v>391</v>
      </c>
      <c r="BI1980" s="54" t="s">
        <v>1144</v>
      </c>
      <c r="BJ1980" s="64" t="s">
        <v>3886</v>
      </c>
      <c r="BK1980" s="64" t="s">
        <v>6675</v>
      </c>
      <c r="BL1980" s="54"/>
      <c r="BM1980" s="54"/>
      <c r="BN1980" s="54"/>
      <c r="BO1980" s="39"/>
      <c r="BP1980" s="39"/>
      <c r="BQ1980" s="39"/>
      <c r="BR1980" s="39"/>
      <c r="BS1980" s="47"/>
      <c r="BT1980" s="39"/>
      <c r="BU1980" s="39"/>
      <c r="BV1980" s="39"/>
      <c r="BW1980" s="39"/>
      <c r="BX1980" s="39"/>
      <c r="BY1980" s="39"/>
      <c r="BZ1980" s="39"/>
      <c r="CA1980" s="39"/>
      <c r="CB1980" s="39"/>
      <c r="CC1980" s="47"/>
      <c r="CD1980" s="39"/>
      <c r="CE1980" s="39"/>
      <c r="CF1980" s="48"/>
      <c r="CG1980" s="48"/>
      <c r="CH1980" s="48"/>
      <c r="CI1980" s="48"/>
      <c r="CJ1980" s="48"/>
      <c r="CK1980" s="48"/>
      <c r="CL1980" s="48"/>
      <c r="CM1980" s="48"/>
      <c r="CN1980" s="48"/>
      <c r="CO1980" s="48"/>
      <c r="CP1980" s="48"/>
      <c r="CQ1980" s="48"/>
      <c r="CR1980" s="48"/>
      <c r="CS1980" s="48"/>
      <c r="CT1980" s="48"/>
      <c r="CU1980" s="48"/>
      <c r="CV1980" s="48"/>
      <c r="CW1980" s="48"/>
      <c r="CX1980" s="39"/>
      <c r="ML1980" s="135"/>
      <c r="MM1980" s="135"/>
      <c r="MN1980" s="135"/>
      <c r="MO1980" s="135"/>
      <c r="MP1980" s="135"/>
      <c r="MQ1980" s="135"/>
      <c r="MR1980" s="135"/>
      <c r="MS1980" s="135"/>
      <c r="MT1980" s="135"/>
      <c r="MU1980" s="135"/>
      <c r="MV1980" s="135"/>
      <c r="MW1980" s="135"/>
      <c r="MX1980" s="135"/>
      <c r="MY1980" s="135"/>
      <c r="MZ1980" s="135"/>
      <c r="NA1980" s="135"/>
      <c r="NB1980" s="135"/>
      <c r="NC1980" s="135"/>
      <c r="ND1980" s="135"/>
      <c r="NE1980" s="135"/>
      <c r="NF1980" s="135"/>
      <c r="NG1980" s="135"/>
      <c r="NH1980" s="135"/>
      <c r="NI1980" s="135"/>
      <c r="NJ1980" s="135"/>
      <c r="NK1980" s="135"/>
      <c r="NL1980" s="135"/>
      <c r="NM1980" s="135"/>
      <c r="NN1980" s="135"/>
      <c r="NO1980" s="135"/>
      <c r="NP1980" s="135"/>
      <c r="NQ1980" s="39"/>
      <c r="QS1980"/>
      <c r="QT1980"/>
      <c r="QU1980"/>
      <c r="QV1980"/>
      <c r="QW1980"/>
      <c r="QX1980"/>
      <c r="QY1980"/>
      <c r="QZ1980"/>
      <c r="RA1980"/>
      <c r="RB1980" s="39"/>
      <c r="RC1980" s="39"/>
      <c r="RD1980" s="39"/>
    </row>
    <row r="1981" spans="2:472" hidden="1" x14ac:dyDescent="0.2">
      <c r="B1981" s="426"/>
      <c r="C1981" s="427"/>
      <c r="V1981" s="63">
        <v>228</v>
      </c>
      <c r="W1981" s="54" t="s">
        <v>4038</v>
      </c>
      <c r="X1981" s="64">
        <v>90802</v>
      </c>
      <c r="Y1981" s="54" t="s">
        <v>1144</v>
      </c>
      <c r="Z1981" s="63" t="s">
        <v>1341</v>
      </c>
      <c r="AA1981" s="54" t="s">
        <v>550</v>
      </c>
      <c r="AB1981" s="54" t="s">
        <v>391</v>
      </c>
      <c r="AC1981" s="54" t="s">
        <v>1144</v>
      </c>
      <c r="AD1981" s="64" t="s">
        <v>3886</v>
      </c>
      <c r="AE1981" s="64" t="s">
        <v>6675</v>
      </c>
      <c r="AF1981" s="63">
        <v>228</v>
      </c>
      <c r="AG1981" s="54" t="s">
        <v>4038</v>
      </c>
      <c r="AH1981" s="54" t="s">
        <v>6677</v>
      </c>
      <c r="AI1981" s="63" t="s">
        <v>4039</v>
      </c>
      <c r="AJ1981" s="64" t="s">
        <v>4040</v>
      </c>
      <c r="AK1981" s="569">
        <v>6300705</v>
      </c>
      <c r="AL1981" s="64" t="s">
        <v>391</v>
      </c>
      <c r="AM1981" s="64" t="s">
        <v>4043</v>
      </c>
      <c r="AN1981" s="570">
        <v>271093900</v>
      </c>
      <c r="AO1981" s="54"/>
      <c r="AP1981" s="54"/>
      <c r="AQ1981" s="54"/>
      <c r="AR1981" s="54"/>
      <c r="AS1981" s="54"/>
      <c r="AT1981" s="64" t="s">
        <v>6526</v>
      </c>
      <c r="AU1981" s="64"/>
      <c r="AV1981" s="54"/>
      <c r="AW1981" s="54"/>
      <c r="AX1981" s="54"/>
      <c r="AY1981" s="54"/>
      <c r="AZ1981" s="54"/>
      <c r="BA1981" s="54"/>
      <c r="BB1981" s="54"/>
      <c r="BC1981" s="54"/>
      <c r="BD1981" s="64">
        <v>90802</v>
      </c>
      <c r="BE1981" s="54" t="s">
        <v>1144</v>
      </c>
      <c r="BF1981" s="63" t="s">
        <v>1341</v>
      </c>
      <c r="BG1981" s="54" t="s">
        <v>550</v>
      </c>
      <c r="BH1981" s="54" t="s">
        <v>391</v>
      </c>
      <c r="BI1981" s="54" t="s">
        <v>1144</v>
      </c>
      <c r="BJ1981" s="64" t="s">
        <v>3886</v>
      </c>
      <c r="BK1981" s="64" t="s">
        <v>6675</v>
      </c>
      <c r="BL1981" s="54"/>
      <c r="BM1981" s="54"/>
      <c r="BN1981" s="54"/>
      <c r="BO1981" s="39"/>
      <c r="BP1981" s="39"/>
      <c r="BQ1981" s="39"/>
      <c r="BR1981" s="39"/>
      <c r="BS1981" s="47"/>
      <c r="BT1981" s="39"/>
      <c r="BU1981" s="39"/>
      <c r="BV1981" s="39"/>
      <c r="BW1981" s="39"/>
      <c r="BX1981" s="39"/>
      <c r="BY1981" s="39"/>
      <c r="BZ1981" s="39"/>
      <c r="CA1981" s="39"/>
      <c r="CB1981" s="39"/>
      <c r="CC1981" s="47"/>
      <c r="CD1981" s="39"/>
      <c r="CE1981" s="39"/>
      <c r="CF1981" s="48"/>
      <c r="CG1981" s="48"/>
      <c r="CH1981" s="48"/>
      <c r="CI1981" s="48"/>
      <c r="CJ1981" s="48"/>
      <c r="CK1981" s="48"/>
      <c r="CL1981" s="48"/>
      <c r="CM1981" s="48"/>
      <c r="CN1981" s="48"/>
      <c r="CO1981" s="48"/>
      <c r="CP1981" s="48"/>
      <c r="CQ1981" s="48"/>
      <c r="CR1981" s="48"/>
      <c r="CS1981" s="48"/>
      <c r="CT1981" s="48"/>
      <c r="CU1981" s="48"/>
      <c r="CV1981" s="48"/>
      <c r="CW1981" s="48"/>
      <c r="CX1981" s="39"/>
      <c r="ML1981" s="135"/>
      <c r="MM1981" s="135"/>
      <c r="MN1981" s="135"/>
      <c r="MO1981" s="135"/>
      <c r="MP1981" s="135"/>
      <c r="MQ1981" s="135"/>
      <c r="MR1981" s="135"/>
      <c r="MS1981" s="135"/>
      <c r="MT1981" s="135"/>
      <c r="MU1981" s="135"/>
      <c r="MV1981" s="135"/>
      <c r="MW1981" s="135"/>
      <c r="MX1981" s="135"/>
      <c r="MY1981" s="135"/>
      <c r="MZ1981" s="135"/>
      <c r="NA1981" s="135"/>
      <c r="NB1981" s="135"/>
      <c r="NC1981" s="135"/>
      <c r="ND1981" s="135"/>
      <c r="NE1981" s="135"/>
      <c r="NF1981" s="135"/>
      <c r="NG1981" s="135"/>
      <c r="NH1981" s="135"/>
      <c r="NI1981" s="135"/>
      <c r="NJ1981" s="135"/>
      <c r="NK1981" s="135"/>
      <c r="NL1981" s="135"/>
      <c r="NM1981" s="135"/>
      <c r="NN1981" s="135"/>
      <c r="NO1981" s="135"/>
      <c r="NP1981" s="135"/>
      <c r="NQ1981" s="39"/>
      <c r="QS1981"/>
      <c r="QT1981"/>
      <c r="QU1981"/>
      <c r="QV1981"/>
      <c r="QW1981"/>
      <c r="QX1981"/>
      <c r="QY1981"/>
      <c r="QZ1981"/>
      <c r="RA1981"/>
      <c r="RB1981" s="39"/>
      <c r="RC1981" s="39"/>
      <c r="RD1981" s="39"/>
    </row>
    <row r="1982" spans="2:472" hidden="1" x14ac:dyDescent="0.2">
      <c r="B1982" s="426"/>
      <c r="C1982" s="427"/>
      <c r="V1982" s="63">
        <v>228</v>
      </c>
      <c r="W1982" s="54" t="s">
        <v>4038</v>
      </c>
      <c r="X1982" s="64">
        <v>90803</v>
      </c>
      <c r="Y1982" s="54" t="s">
        <v>1446</v>
      </c>
      <c r="Z1982" s="63" t="s">
        <v>1341</v>
      </c>
      <c r="AA1982" s="54" t="s">
        <v>550</v>
      </c>
      <c r="AB1982" s="54" t="s">
        <v>391</v>
      </c>
      <c r="AC1982" s="54" t="s">
        <v>1446</v>
      </c>
      <c r="AD1982" s="64" t="s">
        <v>3886</v>
      </c>
      <c r="AE1982" s="64" t="s">
        <v>6675</v>
      </c>
      <c r="AF1982" s="63">
        <v>228</v>
      </c>
      <c r="AG1982" s="54" t="s">
        <v>4038</v>
      </c>
      <c r="AH1982" s="54" t="s">
        <v>6677</v>
      </c>
      <c r="AI1982" s="63" t="s">
        <v>4039</v>
      </c>
      <c r="AJ1982" s="64" t="s">
        <v>4040</v>
      </c>
      <c r="AK1982" s="569">
        <v>6300705</v>
      </c>
      <c r="AL1982" s="64" t="s">
        <v>391</v>
      </c>
      <c r="AM1982" s="64" t="s">
        <v>4043</v>
      </c>
      <c r="AN1982" s="570">
        <v>271093900</v>
      </c>
      <c r="AO1982" s="54"/>
      <c r="AP1982" s="54"/>
      <c r="AQ1982" s="54"/>
      <c r="AR1982" s="54"/>
      <c r="AS1982" s="54"/>
      <c r="AT1982" s="64" t="s">
        <v>6526</v>
      </c>
      <c r="AU1982" s="64"/>
      <c r="AV1982" s="54"/>
      <c r="AW1982" s="54"/>
      <c r="AX1982" s="54"/>
      <c r="AY1982" s="54"/>
      <c r="AZ1982" s="54"/>
      <c r="BA1982" s="54"/>
      <c r="BB1982" s="54"/>
      <c r="BC1982" s="54"/>
      <c r="BD1982" s="64">
        <v>90803</v>
      </c>
      <c r="BE1982" s="54" t="s">
        <v>1446</v>
      </c>
      <c r="BF1982" s="63" t="s">
        <v>1341</v>
      </c>
      <c r="BG1982" s="54" t="s">
        <v>550</v>
      </c>
      <c r="BH1982" s="54" t="s">
        <v>391</v>
      </c>
      <c r="BI1982" s="54" t="s">
        <v>1446</v>
      </c>
      <c r="BJ1982" s="64" t="s">
        <v>3886</v>
      </c>
      <c r="BK1982" s="64" t="s">
        <v>6675</v>
      </c>
      <c r="BL1982" s="54"/>
      <c r="BM1982" s="54"/>
      <c r="BN1982" s="54"/>
      <c r="BO1982" s="39"/>
      <c r="BP1982" s="39"/>
      <c r="BQ1982" s="39"/>
      <c r="BR1982" s="39"/>
      <c r="BS1982" s="47"/>
      <c r="BT1982" s="39"/>
      <c r="BU1982" s="39"/>
      <c r="BV1982" s="39"/>
      <c r="BW1982" s="39"/>
      <c r="BX1982" s="39"/>
      <c r="BY1982" s="39"/>
      <c r="BZ1982" s="39"/>
      <c r="CA1982" s="39"/>
      <c r="CB1982" s="39"/>
      <c r="CC1982" s="47"/>
      <c r="CD1982" s="39"/>
      <c r="CE1982" s="39"/>
      <c r="CF1982" s="48"/>
      <c r="CG1982" s="48"/>
      <c r="CH1982" s="48"/>
      <c r="CI1982" s="48"/>
      <c r="CJ1982" s="48"/>
      <c r="CK1982" s="48"/>
      <c r="CL1982" s="48"/>
      <c r="CM1982" s="48"/>
      <c r="CN1982" s="48"/>
      <c r="CO1982" s="48"/>
      <c r="CP1982" s="48"/>
      <c r="CQ1982" s="48"/>
      <c r="CR1982" s="48"/>
      <c r="CS1982" s="48"/>
      <c r="CT1982" s="48"/>
      <c r="CU1982" s="48"/>
      <c r="CV1982" s="48"/>
      <c r="CW1982" s="48"/>
      <c r="CX1982" s="39"/>
      <c r="ML1982" s="135"/>
      <c r="MM1982" s="135"/>
      <c r="MN1982" s="135"/>
      <c r="MO1982" s="135"/>
      <c r="MP1982" s="135"/>
      <c r="MQ1982" s="135"/>
      <c r="MR1982" s="135"/>
      <c r="MS1982" s="135"/>
      <c r="MT1982" s="135"/>
      <c r="MU1982" s="135"/>
      <c r="MV1982" s="135"/>
      <c r="MW1982" s="135"/>
      <c r="MX1982" s="135"/>
      <c r="MY1982" s="135"/>
      <c r="MZ1982" s="135"/>
      <c r="NA1982" s="135"/>
      <c r="NB1982" s="135"/>
      <c r="NC1982" s="135"/>
      <c r="ND1982" s="135"/>
      <c r="NE1982" s="135"/>
      <c r="NF1982" s="135"/>
      <c r="NG1982" s="135"/>
      <c r="NH1982" s="135"/>
      <c r="NI1982" s="135"/>
      <c r="NJ1982" s="135"/>
      <c r="NK1982" s="135"/>
      <c r="NL1982" s="135"/>
      <c r="NM1982" s="135"/>
      <c r="NN1982" s="135"/>
      <c r="NO1982" s="135"/>
      <c r="NP1982" s="135"/>
      <c r="NQ1982" s="39"/>
      <c r="QS1982"/>
      <c r="QT1982"/>
      <c r="QU1982"/>
      <c r="QV1982"/>
      <c r="QW1982"/>
      <c r="QX1982"/>
      <c r="QY1982"/>
      <c r="QZ1982"/>
      <c r="RA1982"/>
      <c r="RB1982" s="39"/>
      <c r="RC1982" s="39"/>
      <c r="RD1982" s="39"/>
    </row>
    <row r="1983" spans="2:472" hidden="1" x14ac:dyDescent="0.2">
      <c r="B1983" s="426"/>
      <c r="C1983" s="427"/>
      <c r="V1983" s="63">
        <v>228</v>
      </c>
      <c r="W1983" s="54" t="s">
        <v>4038</v>
      </c>
      <c r="X1983" s="64">
        <v>90801</v>
      </c>
      <c r="Y1983" s="54" t="s">
        <v>823</v>
      </c>
      <c r="Z1983" s="63" t="s">
        <v>1341</v>
      </c>
      <c r="AA1983" s="54" t="s">
        <v>550</v>
      </c>
      <c r="AB1983" s="54" t="s">
        <v>391</v>
      </c>
      <c r="AC1983" s="54" t="s">
        <v>823</v>
      </c>
      <c r="AD1983" s="64" t="s">
        <v>3886</v>
      </c>
      <c r="AE1983" s="64" t="s">
        <v>6675</v>
      </c>
      <c r="AF1983" s="63">
        <v>228</v>
      </c>
      <c r="AG1983" s="54" t="s">
        <v>4038</v>
      </c>
      <c r="AH1983" s="54" t="s">
        <v>6677</v>
      </c>
      <c r="AI1983" s="63" t="s">
        <v>4039</v>
      </c>
      <c r="AJ1983" s="64" t="s">
        <v>4040</v>
      </c>
      <c r="AK1983" s="569">
        <v>6300705</v>
      </c>
      <c r="AL1983" s="64" t="s">
        <v>391</v>
      </c>
      <c r="AM1983" s="64" t="s">
        <v>4043</v>
      </c>
      <c r="AN1983" s="570">
        <v>271093900</v>
      </c>
      <c r="AO1983" s="54"/>
      <c r="AP1983" s="54"/>
      <c r="AQ1983" s="54"/>
      <c r="AR1983" s="54"/>
      <c r="AS1983" s="54"/>
      <c r="AT1983" s="64" t="s">
        <v>6526</v>
      </c>
      <c r="AU1983" s="64"/>
      <c r="AV1983" s="54"/>
      <c r="AW1983" s="54"/>
      <c r="AX1983" s="54"/>
      <c r="AY1983" s="54"/>
      <c r="AZ1983" s="54"/>
      <c r="BA1983" s="54"/>
      <c r="BB1983" s="54"/>
      <c r="BC1983" s="54"/>
      <c r="BD1983" s="64">
        <v>90801</v>
      </c>
      <c r="BE1983" s="54" t="s">
        <v>823</v>
      </c>
      <c r="BF1983" s="63" t="s">
        <v>1341</v>
      </c>
      <c r="BG1983" s="54" t="s">
        <v>550</v>
      </c>
      <c r="BH1983" s="54" t="s">
        <v>391</v>
      </c>
      <c r="BI1983" s="54" t="s">
        <v>823</v>
      </c>
      <c r="BJ1983" s="64" t="s">
        <v>3886</v>
      </c>
      <c r="BK1983" s="64" t="s">
        <v>6675</v>
      </c>
      <c r="BL1983" s="54"/>
      <c r="BM1983" s="54"/>
      <c r="BN1983" s="54"/>
      <c r="BO1983" s="39"/>
      <c r="BP1983" s="39"/>
      <c r="BQ1983" s="39"/>
      <c r="BR1983" s="39"/>
      <c r="BS1983" s="47"/>
      <c r="BT1983" s="39"/>
      <c r="BU1983" s="39"/>
      <c r="BV1983" s="39"/>
      <c r="BW1983" s="39"/>
      <c r="BX1983" s="39"/>
      <c r="BY1983" s="39"/>
      <c r="BZ1983" s="39"/>
      <c r="CA1983" s="39"/>
      <c r="CB1983" s="39"/>
      <c r="CC1983" s="47"/>
      <c r="CD1983" s="39"/>
      <c r="CE1983" s="39"/>
      <c r="CF1983" s="48"/>
      <c r="CG1983" s="48"/>
      <c r="CH1983" s="48"/>
      <c r="CI1983" s="48"/>
      <c r="CJ1983" s="48"/>
      <c r="CK1983" s="48"/>
      <c r="CL1983" s="48"/>
      <c r="CM1983" s="48"/>
      <c r="CN1983" s="48"/>
      <c r="CO1983" s="48"/>
      <c r="CP1983" s="48"/>
      <c r="CQ1983" s="48"/>
      <c r="CR1983" s="48"/>
      <c r="CS1983" s="48"/>
      <c r="CT1983" s="48"/>
      <c r="CU1983" s="48"/>
      <c r="CV1983" s="48"/>
      <c r="CW1983" s="48"/>
      <c r="CX1983" s="39"/>
      <c r="ML1983" s="135"/>
      <c r="MM1983" s="135"/>
      <c r="MN1983" s="135"/>
      <c r="MO1983" s="135"/>
      <c r="MP1983" s="135"/>
      <c r="MQ1983" s="135"/>
      <c r="MR1983" s="135"/>
      <c r="MS1983" s="135"/>
      <c r="MT1983" s="135"/>
      <c r="MU1983" s="135"/>
      <c r="MV1983" s="135"/>
      <c r="MW1983" s="135"/>
      <c r="MX1983" s="135"/>
      <c r="MY1983" s="135"/>
      <c r="MZ1983" s="135"/>
      <c r="NA1983" s="135"/>
      <c r="NB1983" s="135"/>
      <c r="NC1983" s="135"/>
      <c r="ND1983" s="135"/>
      <c r="NE1983" s="135"/>
      <c r="NF1983" s="135"/>
      <c r="NG1983" s="135"/>
      <c r="NH1983" s="135"/>
      <c r="NI1983" s="135"/>
      <c r="NJ1983" s="135"/>
      <c r="NK1983" s="135"/>
      <c r="NL1983" s="135"/>
      <c r="NM1983" s="135"/>
      <c r="NN1983" s="135"/>
      <c r="NO1983" s="135"/>
      <c r="NP1983" s="135"/>
      <c r="NQ1983" s="39"/>
      <c r="QS1983"/>
      <c r="QT1983"/>
      <c r="QU1983"/>
      <c r="QV1983"/>
      <c r="QW1983"/>
      <c r="QX1983"/>
      <c r="QY1983"/>
      <c r="QZ1983"/>
      <c r="RA1983"/>
      <c r="RB1983" s="39"/>
      <c r="RC1983" s="39"/>
      <c r="RD1983" s="39"/>
    </row>
    <row r="1984" spans="2:472" hidden="1" x14ac:dyDescent="0.2">
      <c r="B1984" s="426"/>
      <c r="C1984" s="427"/>
      <c r="V1984" s="63">
        <v>228</v>
      </c>
      <c r="W1984" s="54" t="s">
        <v>4038</v>
      </c>
      <c r="X1984" s="64">
        <v>90804</v>
      </c>
      <c r="Y1984" s="54" t="s">
        <v>1728</v>
      </c>
      <c r="Z1984" s="63" t="s">
        <v>1341</v>
      </c>
      <c r="AA1984" s="54" t="s">
        <v>550</v>
      </c>
      <c r="AB1984" s="54" t="s">
        <v>391</v>
      </c>
      <c r="AC1984" s="54" t="s">
        <v>1728</v>
      </c>
      <c r="AD1984" s="64" t="s">
        <v>3886</v>
      </c>
      <c r="AE1984" s="64" t="s">
        <v>6675</v>
      </c>
      <c r="AF1984" s="63">
        <v>228</v>
      </c>
      <c r="AG1984" s="54" t="s">
        <v>4038</v>
      </c>
      <c r="AH1984" s="54" t="s">
        <v>6677</v>
      </c>
      <c r="AI1984" s="63" t="s">
        <v>4039</v>
      </c>
      <c r="AJ1984" s="64" t="s">
        <v>4040</v>
      </c>
      <c r="AK1984" s="569">
        <v>6300705</v>
      </c>
      <c r="AL1984" s="64" t="s">
        <v>391</v>
      </c>
      <c r="AM1984" s="64" t="s">
        <v>4043</v>
      </c>
      <c r="AN1984" s="570">
        <v>271093900</v>
      </c>
      <c r="AO1984" s="54"/>
      <c r="AP1984" s="54"/>
      <c r="AQ1984" s="54"/>
      <c r="AR1984" s="54"/>
      <c r="AS1984" s="54"/>
      <c r="AT1984" s="64" t="s">
        <v>6526</v>
      </c>
      <c r="AU1984" s="64"/>
      <c r="AV1984" s="54"/>
      <c r="AW1984" s="54"/>
      <c r="AX1984" s="54"/>
      <c r="AY1984" s="54"/>
      <c r="AZ1984" s="54"/>
      <c r="BA1984" s="54"/>
      <c r="BB1984" s="54"/>
      <c r="BC1984" s="54"/>
      <c r="BD1984" s="64">
        <v>90804</v>
      </c>
      <c r="BE1984" s="54" t="s">
        <v>1728</v>
      </c>
      <c r="BF1984" s="63" t="s">
        <v>1341</v>
      </c>
      <c r="BG1984" s="54" t="s">
        <v>550</v>
      </c>
      <c r="BH1984" s="54" t="s">
        <v>391</v>
      </c>
      <c r="BI1984" s="54" t="s">
        <v>1728</v>
      </c>
      <c r="BJ1984" s="64" t="s">
        <v>3886</v>
      </c>
      <c r="BK1984" s="64" t="s">
        <v>6675</v>
      </c>
      <c r="BL1984" s="54"/>
      <c r="BM1984" s="54"/>
      <c r="BN1984" s="54"/>
      <c r="BO1984" s="39"/>
      <c r="BP1984" s="39"/>
      <c r="BQ1984" s="39"/>
      <c r="BR1984" s="39"/>
      <c r="BS1984" s="47"/>
      <c r="BT1984" s="39"/>
      <c r="BU1984" s="39"/>
      <c r="BV1984" s="39"/>
      <c r="BW1984" s="39"/>
      <c r="BX1984" s="39"/>
      <c r="BY1984" s="39"/>
      <c r="BZ1984" s="39"/>
      <c r="CA1984" s="39"/>
      <c r="CB1984" s="39"/>
      <c r="CC1984" s="47"/>
      <c r="CD1984" s="39"/>
      <c r="CE1984" s="39"/>
      <c r="CF1984" s="48"/>
      <c r="CG1984" s="48"/>
      <c r="CH1984" s="48"/>
      <c r="CI1984" s="48"/>
      <c r="CJ1984" s="48"/>
      <c r="CK1984" s="48"/>
      <c r="CL1984" s="48"/>
      <c r="CM1984" s="48"/>
      <c r="CN1984" s="48"/>
      <c r="CO1984" s="48"/>
      <c r="CP1984" s="48"/>
      <c r="CQ1984" s="48"/>
      <c r="CR1984" s="48"/>
      <c r="CS1984" s="48"/>
      <c r="CT1984" s="48"/>
      <c r="CU1984" s="48"/>
      <c r="CV1984" s="48"/>
      <c r="CW1984" s="48"/>
      <c r="CX1984" s="39"/>
      <c r="ML1984" s="135"/>
      <c r="MM1984" s="135"/>
      <c r="MN1984" s="135"/>
      <c r="MO1984" s="135"/>
      <c r="MP1984" s="135"/>
      <c r="MQ1984" s="135"/>
      <c r="MR1984" s="135"/>
      <c r="MS1984" s="135"/>
      <c r="MT1984" s="135"/>
      <c r="MU1984" s="135"/>
      <c r="MV1984" s="135"/>
      <c r="MW1984" s="135"/>
      <c r="MX1984" s="135"/>
      <c r="MY1984" s="135"/>
      <c r="MZ1984" s="135"/>
      <c r="NA1984" s="135"/>
      <c r="NB1984" s="135"/>
      <c r="NC1984" s="135"/>
      <c r="ND1984" s="135"/>
      <c r="NE1984" s="135"/>
      <c r="NF1984" s="135"/>
      <c r="NG1984" s="135"/>
      <c r="NH1984" s="135"/>
      <c r="NI1984" s="135"/>
      <c r="NJ1984" s="135"/>
      <c r="NK1984" s="135"/>
      <c r="NL1984" s="135"/>
      <c r="NM1984" s="135"/>
      <c r="NN1984" s="135"/>
      <c r="NO1984" s="135"/>
      <c r="NP1984" s="135"/>
      <c r="NQ1984" s="39"/>
      <c r="QS1984"/>
      <c r="QT1984"/>
      <c r="QU1984"/>
      <c r="QV1984"/>
      <c r="QW1984"/>
      <c r="QX1984"/>
      <c r="QY1984"/>
      <c r="QZ1984"/>
      <c r="RA1984"/>
      <c r="RB1984" s="39"/>
      <c r="RC1984" s="39"/>
      <c r="RD1984" s="39"/>
    </row>
    <row r="1985" spans="2:472" hidden="1" x14ac:dyDescent="0.2">
      <c r="B1985" s="426"/>
      <c r="C1985" s="427"/>
      <c r="V1985" s="63">
        <v>228</v>
      </c>
      <c r="W1985" s="54" t="s">
        <v>4038</v>
      </c>
      <c r="X1985" s="64">
        <v>91101</v>
      </c>
      <c r="Y1985" s="54" t="s">
        <v>826</v>
      </c>
      <c r="Z1985" s="63" t="s">
        <v>1341</v>
      </c>
      <c r="AA1985" s="54" t="s">
        <v>553</v>
      </c>
      <c r="AB1985" s="54" t="s">
        <v>391</v>
      </c>
      <c r="AC1985" s="54" t="s">
        <v>826</v>
      </c>
      <c r="AD1985" s="64" t="s">
        <v>3886</v>
      </c>
      <c r="AE1985" s="64" t="s">
        <v>6675</v>
      </c>
      <c r="AF1985" s="63">
        <v>228</v>
      </c>
      <c r="AG1985" s="54" t="s">
        <v>4038</v>
      </c>
      <c r="AH1985" s="54" t="s">
        <v>6677</v>
      </c>
      <c r="AI1985" s="63" t="s">
        <v>4039</v>
      </c>
      <c r="AJ1985" s="64" t="s">
        <v>4040</v>
      </c>
      <c r="AK1985" s="569">
        <v>6300705</v>
      </c>
      <c r="AL1985" s="64" t="s">
        <v>391</v>
      </c>
      <c r="AM1985" s="64" t="s">
        <v>4043</v>
      </c>
      <c r="AN1985" s="570">
        <v>271093900</v>
      </c>
      <c r="AO1985" s="54"/>
      <c r="AP1985" s="54"/>
      <c r="AQ1985" s="54"/>
      <c r="AR1985" s="54"/>
      <c r="AS1985" s="54"/>
      <c r="AT1985" s="64" t="s">
        <v>6526</v>
      </c>
      <c r="AU1985" s="64"/>
      <c r="AV1985" s="54"/>
      <c r="AW1985" s="54"/>
      <c r="AX1985" s="54"/>
      <c r="AY1985" s="54"/>
      <c r="AZ1985" s="54"/>
      <c r="BA1985" s="54"/>
      <c r="BB1985" s="54"/>
      <c r="BC1985" s="54"/>
      <c r="BD1985" s="64">
        <v>91101</v>
      </c>
      <c r="BE1985" s="54" t="s">
        <v>826</v>
      </c>
      <c r="BF1985" s="63" t="s">
        <v>1341</v>
      </c>
      <c r="BG1985" s="54" t="s">
        <v>553</v>
      </c>
      <c r="BH1985" s="54" t="s">
        <v>391</v>
      </c>
      <c r="BI1985" s="54" t="s">
        <v>826</v>
      </c>
      <c r="BJ1985" s="64" t="s">
        <v>3886</v>
      </c>
      <c r="BK1985" s="64" t="s">
        <v>6675</v>
      </c>
      <c r="BL1985" s="54"/>
      <c r="BM1985" s="54"/>
      <c r="BN1985" s="54"/>
      <c r="BO1985" s="39"/>
      <c r="BP1985" s="39"/>
      <c r="BQ1985" s="39"/>
      <c r="BR1985" s="39"/>
      <c r="BS1985" s="47"/>
      <c r="BT1985" s="39"/>
      <c r="BU1985" s="39"/>
      <c r="BV1985" s="39"/>
      <c r="BW1985" s="39"/>
      <c r="BX1985" s="39"/>
      <c r="BY1985" s="39"/>
      <c r="BZ1985" s="39"/>
      <c r="CA1985" s="39"/>
      <c r="CB1985" s="39"/>
      <c r="CC1985" s="47"/>
      <c r="CD1985" s="39"/>
      <c r="CE1985" s="39"/>
      <c r="CF1985" s="48"/>
      <c r="CG1985" s="48"/>
      <c r="CH1985" s="48"/>
      <c r="CI1985" s="48"/>
      <c r="CJ1985" s="48"/>
      <c r="CK1985" s="48"/>
      <c r="CL1985" s="48"/>
      <c r="CM1985" s="48"/>
      <c r="CN1985" s="48"/>
      <c r="CO1985" s="48"/>
      <c r="CP1985" s="48"/>
      <c r="CQ1985" s="48"/>
      <c r="CR1985" s="48"/>
      <c r="CS1985" s="48"/>
      <c r="CT1985" s="48"/>
      <c r="CU1985" s="48"/>
      <c r="CV1985" s="48"/>
      <c r="CW1985" s="48"/>
      <c r="CX1985" s="39"/>
      <c r="ML1985" s="135"/>
      <c r="MM1985" s="135"/>
      <c r="MN1985" s="135"/>
      <c r="MO1985" s="135"/>
      <c r="MP1985" s="135"/>
      <c r="MQ1985" s="135"/>
      <c r="MR1985" s="135"/>
      <c r="MS1985" s="135"/>
      <c r="MT1985" s="135"/>
      <c r="MU1985" s="135"/>
      <c r="MV1985" s="135"/>
      <c r="MW1985" s="135"/>
      <c r="MX1985" s="135"/>
      <c r="MY1985" s="135"/>
      <c r="MZ1985" s="135"/>
      <c r="NA1985" s="135"/>
      <c r="NB1985" s="135"/>
      <c r="NC1985" s="135"/>
      <c r="ND1985" s="135"/>
      <c r="NE1985" s="135"/>
      <c r="NF1985" s="135"/>
      <c r="NG1985" s="135"/>
      <c r="NH1985" s="135"/>
      <c r="NI1985" s="135"/>
      <c r="NJ1985" s="135"/>
      <c r="NK1985" s="135"/>
      <c r="NL1985" s="135"/>
      <c r="NM1985" s="135"/>
      <c r="NN1985" s="135"/>
      <c r="NO1985" s="135"/>
      <c r="NP1985" s="135"/>
      <c r="NQ1985" s="39"/>
      <c r="QS1985"/>
      <c r="QT1985"/>
      <c r="QU1985"/>
      <c r="QV1985"/>
      <c r="QW1985"/>
      <c r="QX1985"/>
      <c r="QY1985"/>
      <c r="QZ1985"/>
      <c r="RA1985"/>
      <c r="RB1985" s="39"/>
      <c r="RC1985" s="39"/>
      <c r="RD1985" s="39"/>
    </row>
    <row r="1986" spans="2:472" hidden="1" x14ac:dyDescent="0.2">
      <c r="B1986" s="426"/>
      <c r="C1986" s="427"/>
      <c r="V1986" s="63">
        <v>228</v>
      </c>
      <c r="W1986" s="54" t="s">
        <v>4038</v>
      </c>
      <c r="X1986" s="64">
        <v>91103</v>
      </c>
      <c r="Y1986" s="54" t="s">
        <v>1449</v>
      </c>
      <c r="Z1986" s="63" t="s">
        <v>1341</v>
      </c>
      <c r="AA1986" s="54" t="s">
        <v>553</v>
      </c>
      <c r="AB1986" s="54" t="s">
        <v>391</v>
      </c>
      <c r="AC1986" s="54" t="s">
        <v>1449</v>
      </c>
      <c r="AD1986" s="64" t="s">
        <v>3886</v>
      </c>
      <c r="AE1986" s="64" t="s">
        <v>6675</v>
      </c>
      <c r="AF1986" s="63">
        <v>228</v>
      </c>
      <c r="AG1986" s="54" t="s">
        <v>4038</v>
      </c>
      <c r="AH1986" s="54" t="s">
        <v>6677</v>
      </c>
      <c r="AI1986" s="63" t="s">
        <v>4039</v>
      </c>
      <c r="AJ1986" s="64" t="s">
        <v>4040</v>
      </c>
      <c r="AK1986" s="569">
        <v>6300705</v>
      </c>
      <c r="AL1986" s="64" t="s">
        <v>391</v>
      </c>
      <c r="AM1986" s="64" t="s">
        <v>4043</v>
      </c>
      <c r="AN1986" s="570">
        <v>271093900</v>
      </c>
      <c r="AO1986" s="54"/>
      <c r="AP1986" s="54"/>
      <c r="AQ1986" s="54"/>
      <c r="AR1986" s="54"/>
      <c r="AS1986" s="54"/>
      <c r="AT1986" s="64" t="s">
        <v>6526</v>
      </c>
      <c r="AU1986" s="64"/>
      <c r="AV1986" s="54"/>
      <c r="AW1986" s="54"/>
      <c r="AX1986" s="54"/>
      <c r="AY1986" s="54"/>
      <c r="AZ1986" s="54"/>
      <c r="BA1986" s="54"/>
      <c r="BB1986" s="54"/>
      <c r="BC1986" s="54"/>
      <c r="BD1986" s="64">
        <v>91103</v>
      </c>
      <c r="BE1986" s="54" t="s">
        <v>1449</v>
      </c>
      <c r="BF1986" s="63" t="s">
        <v>1341</v>
      </c>
      <c r="BG1986" s="54" t="s">
        <v>553</v>
      </c>
      <c r="BH1986" s="54" t="s">
        <v>391</v>
      </c>
      <c r="BI1986" s="54" t="s">
        <v>1449</v>
      </c>
      <c r="BJ1986" s="64" t="s">
        <v>3886</v>
      </c>
      <c r="BK1986" s="64" t="s">
        <v>6675</v>
      </c>
      <c r="BL1986" s="54"/>
      <c r="BM1986" s="54"/>
      <c r="BN1986" s="54"/>
      <c r="BO1986" s="39"/>
      <c r="BP1986" s="39"/>
      <c r="BQ1986" s="39"/>
      <c r="BR1986" s="39"/>
      <c r="BS1986" s="47"/>
      <c r="BT1986" s="39"/>
      <c r="BU1986" s="39"/>
      <c r="BV1986" s="39"/>
      <c r="BW1986" s="39"/>
      <c r="BX1986" s="39"/>
      <c r="BY1986" s="39"/>
      <c r="BZ1986" s="39"/>
      <c r="CA1986" s="39"/>
      <c r="CB1986" s="39"/>
      <c r="CC1986" s="47"/>
      <c r="CD1986" s="39"/>
      <c r="CE1986" s="39"/>
      <c r="CF1986" s="48"/>
      <c r="CG1986" s="48"/>
      <c r="CH1986" s="48"/>
      <c r="CI1986" s="48"/>
      <c r="CJ1986" s="48"/>
      <c r="CK1986" s="48"/>
      <c r="CL1986" s="48"/>
      <c r="CM1986" s="48"/>
      <c r="CN1986" s="48"/>
      <c r="CO1986" s="48"/>
      <c r="CP1986" s="48"/>
      <c r="CQ1986" s="48"/>
      <c r="CR1986" s="48"/>
      <c r="CS1986" s="48"/>
      <c r="CT1986" s="48"/>
      <c r="CU1986" s="48"/>
      <c r="CV1986" s="48"/>
      <c r="CW1986" s="48"/>
      <c r="CX1986" s="39"/>
      <c r="ML1986" s="135"/>
      <c r="MM1986" s="135"/>
      <c r="MN1986" s="135"/>
      <c r="MO1986" s="135"/>
      <c r="MP1986" s="135"/>
      <c r="MQ1986" s="135"/>
      <c r="MR1986" s="135"/>
      <c r="MS1986" s="135"/>
      <c r="MT1986" s="135"/>
      <c r="MU1986" s="135"/>
      <c r="MV1986" s="135"/>
      <c r="MW1986" s="135"/>
      <c r="MX1986" s="135"/>
      <c r="MY1986" s="135"/>
      <c r="MZ1986" s="135"/>
      <c r="NA1986" s="135"/>
      <c r="NB1986" s="135"/>
      <c r="NC1986" s="135"/>
      <c r="ND1986" s="135"/>
      <c r="NE1986" s="135"/>
      <c r="NF1986" s="135"/>
      <c r="NG1986" s="135"/>
      <c r="NH1986" s="135"/>
      <c r="NI1986" s="135"/>
      <c r="NJ1986" s="135"/>
      <c r="NK1986" s="135"/>
      <c r="NL1986" s="135"/>
      <c r="NM1986" s="135"/>
      <c r="NN1986" s="135"/>
      <c r="NO1986" s="135"/>
      <c r="NP1986" s="135"/>
      <c r="NQ1986" s="39"/>
      <c r="QS1986"/>
      <c r="QT1986"/>
      <c r="QU1986"/>
      <c r="QV1986"/>
      <c r="QW1986"/>
      <c r="QX1986"/>
      <c r="QY1986"/>
      <c r="QZ1986"/>
      <c r="RA1986"/>
      <c r="RB1986" s="39"/>
      <c r="RC1986" s="39"/>
      <c r="RD1986" s="39"/>
    </row>
    <row r="1987" spans="2:472" hidden="1" x14ac:dyDescent="0.2">
      <c r="B1987" s="426"/>
      <c r="C1987" s="427"/>
      <c r="V1987" s="63">
        <v>228</v>
      </c>
      <c r="W1987" s="54" t="s">
        <v>4038</v>
      </c>
      <c r="X1987" s="64">
        <v>91102</v>
      </c>
      <c r="Y1987" s="54" t="s">
        <v>822</v>
      </c>
      <c r="Z1987" s="63" t="s">
        <v>1341</v>
      </c>
      <c r="AA1987" s="54" t="s">
        <v>553</v>
      </c>
      <c r="AB1987" s="54" t="s">
        <v>391</v>
      </c>
      <c r="AC1987" s="54" t="s">
        <v>822</v>
      </c>
      <c r="AD1987" s="64" t="s">
        <v>3886</v>
      </c>
      <c r="AE1987" s="64" t="s">
        <v>6675</v>
      </c>
      <c r="AF1987" s="63">
        <v>228</v>
      </c>
      <c r="AG1987" s="54" t="s">
        <v>4038</v>
      </c>
      <c r="AH1987" s="54" t="s">
        <v>6677</v>
      </c>
      <c r="AI1987" s="63" t="s">
        <v>4039</v>
      </c>
      <c r="AJ1987" s="64" t="s">
        <v>4040</v>
      </c>
      <c r="AK1987" s="569">
        <v>6300705</v>
      </c>
      <c r="AL1987" s="64" t="s">
        <v>391</v>
      </c>
      <c r="AM1987" s="64" t="s">
        <v>4043</v>
      </c>
      <c r="AN1987" s="570">
        <v>271093900</v>
      </c>
      <c r="AO1987" s="54"/>
      <c r="AP1987" s="54"/>
      <c r="AQ1987" s="54"/>
      <c r="AR1987" s="54"/>
      <c r="AS1987" s="54"/>
      <c r="AT1987" s="64" t="s">
        <v>6526</v>
      </c>
      <c r="AU1987" s="64"/>
      <c r="AV1987" s="54"/>
      <c r="AW1987" s="54"/>
      <c r="AX1987" s="54"/>
      <c r="AY1987" s="54"/>
      <c r="AZ1987" s="54"/>
      <c r="BA1987" s="54"/>
      <c r="BB1987" s="54"/>
      <c r="BC1987" s="54"/>
      <c r="BD1987" s="64">
        <v>91102</v>
      </c>
      <c r="BE1987" s="54" t="s">
        <v>822</v>
      </c>
      <c r="BF1987" s="63" t="s">
        <v>1341</v>
      </c>
      <c r="BG1987" s="54" t="s">
        <v>553</v>
      </c>
      <c r="BH1987" s="54" t="s">
        <v>391</v>
      </c>
      <c r="BI1987" s="54" t="s">
        <v>822</v>
      </c>
      <c r="BJ1987" s="64" t="s">
        <v>3886</v>
      </c>
      <c r="BK1987" s="64" t="s">
        <v>6675</v>
      </c>
      <c r="BL1987" s="54"/>
      <c r="BM1987" s="54"/>
      <c r="BN1987" s="54"/>
      <c r="BO1987" s="39"/>
      <c r="BP1987" s="39"/>
      <c r="BQ1987" s="39"/>
      <c r="BR1987" s="39"/>
      <c r="BS1987" s="47"/>
      <c r="BT1987" s="39"/>
      <c r="BU1987" s="39"/>
      <c r="BV1987" s="39"/>
      <c r="BW1987" s="39"/>
      <c r="BX1987" s="39"/>
      <c r="BY1987" s="39"/>
      <c r="BZ1987" s="39"/>
      <c r="CA1987" s="39"/>
      <c r="CB1987" s="39"/>
      <c r="CC1987" s="47"/>
      <c r="CD1987" s="39"/>
      <c r="CE1987" s="39"/>
      <c r="CF1987" s="48"/>
      <c r="CG1987" s="48"/>
      <c r="CH1987" s="48"/>
      <c r="CI1987" s="48"/>
      <c r="CJ1987" s="48"/>
      <c r="CK1987" s="48"/>
      <c r="CL1987" s="48"/>
      <c r="CM1987" s="48"/>
      <c r="CN1987" s="48"/>
      <c r="CO1987" s="48"/>
      <c r="CP1987" s="48"/>
      <c r="CQ1987" s="48"/>
      <c r="CR1987" s="48"/>
      <c r="CS1987" s="48"/>
      <c r="CT1987" s="48"/>
      <c r="CU1987" s="48"/>
      <c r="CV1987" s="48"/>
      <c r="CW1987" s="48"/>
      <c r="CX1987" s="39"/>
      <c r="ML1987" s="135"/>
      <c r="MM1987" s="135"/>
      <c r="MN1987" s="135"/>
      <c r="MO1987" s="135"/>
      <c r="MP1987" s="135"/>
      <c r="MQ1987" s="135"/>
      <c r="MR1987" s="135"/>
      <c r="MS1987" s="135"/>
      <c r="MT1987" s="135"/>
      <c r="MU1987" s="135"/>
      <c r="MV1987" s="135"/>
      <c r="MW1987" s="135"/>
      <c r="MX1987" s="135"/>
      <c r="MY1987" s="135"/>
      <c r="MZ1987" s="135"/>
      <c r="NA1987" s="135"/>
      <c r="NB1987" s="135"/>
      <c r="NC1987" s="135"/>
      <c r="ND1987" s="135"/>
      <c r="NE1987" s="135"/>
      <c r="NF1987" s="135"/>
      <c r="NG1987" s="135"/>
      <c r="NH1987" s="135"/>
      <c r="NI1987" s="135"/>
      <c r="NJ1987" s="135"/>
      <c r="NK1987" s="135"/>
      <c r="NL1987" s="135"/>
      <c r="NM1987" s="135"/>
      <c r="NN1987" s="135"/>
      <c r="NO1987" s="135"/>
      <c r="NP1987" s="135"/>
      <c r="NQ1987" s="39"/>
      <c r="QS1987"/>
      <c r="QT1987"/>
      <c r="QU1987"/>
      <c r="QV1987"/>
      <c r="QW1987"/>
      <c r="QX1987"/>
      <c r="QY1987"/>
      <c r="QZ1987"/>
      <c r="RA1987"/>
      <c r="RB1987" s="39"/>
      <c r="RC1987" s="39"/>
      <c r="RD1987" s="39"/>
    </row>
    <row r="1988" spans="2:472" hidden="1" x14ac:dyDescent="0.2">
      <c r="B1988" s="426"/>
      <c r="C1988" s="427"/>
      <c r="V1988" s="63">
        <v>228</v>
      </c>
      <c r="W1988" s="54" t="s">
        <v>4038</v>
      </c>
      <c r="X1988" s="64">
        <v>91106</v>
      </c>
      <c r="Y1988" s="54" t="s">
        <v>861</v>
      </c>
      <c r="Z1988" s="63" t="s">
        <v>1341</v>
      </c>
      <c r="AA1988" s="54" t="s">
        <v>553</v>
      </c>
      <c r="AB1988" s="54" t="s">
        <v>391</v>
      </c>
      <c r="AC1988" s="54" t="s">
        <v>861</v>
      </c>
      <c r="AD1988" s="64" t="s">
        <v>3886</v>
      </c>
      <c r="AE1988" s="64" t="s">
        <v>6675</v>
      </c>
      <c r="AF1988" s="63">
        <v>228</v>
      </c>
      <c r="AG1988" s="54" t="s">
        <v>4038</v>
      </c>
      <c r="AH1988" s="54" t="s">
        <v>6677</v>
      </c>
      <c r="AI1988" s="63" t="s">
        <v>4039</v>
      </c>
      <c r="AJ1988" s="64" t="s">
        <v>4040</v>
      </c>
      <c r="AK1988" s="569">
        <v>6300705</v>
      </c>
      <c r="AL1988" s="64" t="s">
        <v>391</v>
      </c>
      <c r="AM1988" s="64" t="s">
        <v>4043</v>
      </c>
      <c r="AN1988" s="570">
        <v>271093900</v>
      </c>
      <c r="AO1988" s="54"/>
      <c r="AP1988" s="54"/>
      <c r="AQ1988" s="54"/>
      <c r="AR1988" s="54"/>
      <c r="AS1988" s="54"/>
      <c r="AT1988" s="64" t="s">
        <v>6526</v>
      </c>
      <c r="AU1988" s="64"/>
      <c r="AV1988" s="54"/>
      <c r="AW1988" s="54"/>
      <c r="AX1988" s="54"/>
      <c r="AY1988" s="54"/>
      <c r="AZ1988" s="54"/>
      <c r="BA1988" s="54"/>
      <c r="BB1988" s="54"/>
      <c r="BC1988" s="54"/>
      <c r="BD1988" s="64">
        <v>91106</v>
      </c>
      <c r="BE1988" s="54" t="s">
        <v>861</v>
      </c>
      <c r="BF1988" s="63" t="s">
        <v>1341</v>
      </c>
      <c r="BG1988" s="54" t="s">
        <v>553</v>
      </c>
      <c r="BH1988" s="54" t="s">
        <v>391</v>
      </c>
      <c r="BI1988" s="54" t="s">
        <v>861</v>
      </c>
      <c r="BJ1988" s="64" t="s">
        <v>3886</v>
      </c>
      <c r="BK1988" s="64" t="s">
        <v>6675</v>
      </c>
      <c r="BL1988" s="54"/>
      <c r="BM1988" s="54"/>
      <c r="BN1988" s="54"/>
      <c r="BO1988" s="39"/>
      <c r="BP1988" s="39"/>
      <c r="BQ1988" s="39"/>
      <c r="BR1988" s="39"/>
      <c r="BS1988" s="47"/>
      <c r="BT1988" s="39"/>
      <c r="BU1988" s="39"/>
      <c r="BV1988" s="39"/>
      <c r="BW1988" s="39"/>
      <c r="BX1988" s="39"/>
      <c r="BY1988" s="39"/>
      <c r="BZ1988" s="39"/>
      <c r="CA1988" s="39"/>
      <c r="CB1988" s="39"/>
      <c r="CC1988" s="47"/>
      <c r="CD1988" s="39"/>
      <c r="CE1988" s="39"/>
      <c r="CF1988" s="48"/>
      <c r="CG1988" s="48"/>
      <c r="CH1988" s="48"/>
      <c r="CI1988" s="48"/>
      <c r="CJ1988" s="48"/>
      <c r="CK1988" s="48"/>
      <c r="CL1988" s="48"/>
      <c r="CM1988" s="48"/>
      <c r="CN1988" s="48"/>
      <c r="CO1988" s="48"/>
      <c r="CP1988" s="48"/>
      <c r="CQ1988" s="48"/>
      <c r="CR1988" s="48"/>
      <c r="CS1988" s="48"/>
      <c r="CT1988" s="48"/>
      <c r="CU1988" s="48"/>
      <c r="CV1988" s="48"/>
      <c r="CW1988" s="48"/>
      <c r="CX1988" s="39"/>
      <c r="ML1988" s="135"/>
      <c r="MM1988" s="135"/>
      <c r="MN1988" s="135"/>
      <c r="MO1988" s="135"/>
      <c r="MP1988" s="135"/>
      <c r="MQ1988" s="135"/>
      <c r="MR1988" s="135"/>
      <c r="MS1988" s="135"/>
      <c r="MT1988" s="135"/>
      <c r="MU1988" s="135"/>
      <c r="MV1988" s="135"/>
      <c r="MW1988" s="135"/>
      <c r="MX1988" s="135"/>
      <c r="MY1988" s="135"/>
      <c r="MZ1988" s="135"/>
      <c r="NA1988" s="135"/>
      <c r="NB1988" s="135"/>
      <c r="NC1988" s="135"/>
      <c r="ND1988" s="135"/>
      <c r="NE1988" s="135"/>
      <c r="NF1988" s="135"/>
      <c r="NG1988" s="135"/>
      <c r="NH1988" s="135"/>
      <c r="NI1988" s="135"/>
      <c r="NJ1988" s="135"/>
      <c r="NK1988" s="135"/>
      <c r="NL1988" s="135"/>
      <c r="NM1988" s="135"/>
      <c r="NN1988" s="135"/>
      <c r="NO1988" s="135"/>
      <c r="NP1988" s="135"/>
      <c r="NQ1988" s="39"/>
      <c r="QS1988"/>
      <c r="QT1988"/>
      <c r="QU1988"/>
      <c r="QV1988"/>
      <c r="QW1988"/>
      <c r="QX1988"/>
      <c r="QY1988"/>
      <c r="QZ1988"/>
      <c r="RA1988"/>
      <c r="RB1988" s="39"/>
      <c r="RC1988" s="39"/>
      <c r="RD1988" s="39"/>
    </row>
    <row r="1989" spans="2:472" hidden="1" x14ac:dyDescent="0.2">
      <c r="B1989" s="426"/>
      <c r="C1989" s="427"/>
      <c r="V1989" s="63">
        <v>228</v>
      </c>
      <c r="W1989" s="54" t="s">
        <v>4038</v>
      </c>
      <c r="X1989" s="64">
        <v>91107</v>
      </c>
      <c r="Y1989" s="54" t="s">
        <v>1947</v>
      </c>
      <c r="Z1989" s="63" t="s">
        <v>1341</v>
      </c>
      <c r="AA1989" s="54" t="s">
        <v>553</v>
      </c>
      <c r="AB1989" s="54" t="s">
        <v>391</v>
      </c>
      <c r="AC1989" s="54" t="s">
        <v>1947</v>
      </c>
      <c r="AD1989" s="64" t="s">
        <v>3886</v>
      </c>
      <c r="AE1989" s="64" t="s">
        <v>6675</v>
      </c>
      <c r="AF1989" s="63">
        <v>228</v>
      </c>
      <c r="AG1989" s="54" t="s">
        <v>4038</v>
      </c>
      <c r="AH1989" s="54" t="s">
        <v>6677</v>
      </c>
      <c r="AI1989" s="63" t="s">
        <v>4039</v>
      </c>
      <c r="AJ1989" s="64" t="s">
        <v>4040</v>
      </c>
      <c r="AK1989" s="569">
        <v>6300705</v>
      </c>
      <c r="AL1989" s="64" t="s">
        <v>391</v>
      </c>
      <c r="AM1989" s="64" t="s">
        <v>4043</v>
      </c>
      <c r="AN1989" s="570">
        <v>271093900</v>
      </c>
      <c r="AO1989" s="54"/>
      <c r="AP1989" s="54"/>
      <c r="AQ1989" s="54"/>
      <c r="AR1989" s="54"/>
      <c r="AS1989" s="54"/>
      <c r="AT1989" s="64" t="s">
        <v>6526</v>
      </c>
      <c r="AU1989" s="64"/>
      <c r="AV1989" s="54"/>
      <c r="AW1989" s="54"/>
      <c r="AX1989" s="54"/>
      <c r="AY1989" s="54"/>
      <c r="AZ1989" s="54"/>
      <c r="BA1989" s="54"/>
      <c r="BB1989" s="54"/>
      <c r="BC1989" s="54"/>
      <c r="BD1989" s="64">
        <v>91107</v>
      </c>
      <c r="BE1989" s="54" t="s">
        <v>1947</v>
      </c>
      <c r="BF1989" s="63" t="s">
        <v>1341</v>
      </c>
      <c r="BG1989" s="54" t="s">
        <v>553</v>
      </c>
      <c r="BH1989" s="54" t="s">
        <v>391</v>
      </c>
      <c r="BI1989" s="54" t="s">
        <v>1947</v>
      </c>
      <c r="BJ1989" s="64" t="s">
        <v>3886</v>
      </c>
      <c r="BK1989" s="64" t="s">
        <v>6675</v>
      </c>
      <c r="BL1989" s="54"/>
      <c r="BM1989" s="54"/>
      <c r="BN1989" s="54"/>
      <c r="BO1989" s="39"/>
      <c r="BP1989" s="39"/>
      <c r="BQ1989" s="39"/>
      <c r="BR1989" s="39"/>
      <c r="BS1989" s="47"/>
      <c r="BT1989" s="39"/>
      <c r="BU1989" s="39"/>
      <c r="BV1989" s="39"/>
      <c r="BW1989" s="39"/>
      <c r="BX1989" s="39"/>
      <c r="BY1989" s="39"/>
      <c r="BZ1989" s="39"/>
      <c r="CA1989" s="39"/>
      <c r="CB1989" s="39"/>
      <c r="CC1989" s="47"/>
      <c r="CD1989" s="39"/>
      <c r="CE1989" s="39"/>
      <c r="CF1989" s="48"/>
      <c r="CG1989" s="48"/>
      <c r="CH1989" s="48"/>
      <c r="CI1989" s="48"/>
      <c r="CJ1989" s="48"/>
      <c r="CK1989" s="48"/>
      <c r="CL1989" s="48"/>
      <c r="CM1989" s="48"/>
      <c r="CN1989" s="48"/>
      <c r="CO1989" s="48"/>
      <c r="CP1989" s="48"/>
      <c r="CQ1989" s="48"/>
      <c r="CR1989" s="48"/>
      <c r="CS1989" s="48"/>
      <c r="CT1989" s="48"/>
      <c r="CU1989" s="48"/>
      <c r="CV1989" s="48"/>
      <c r="CW1989" s="48"/>
      <c r="CX1989" s="39"/>
      <c r="ML1989" s="135"/>
      <c r="MM1989" s="135"/>
      <c r="MN1989" s="135"/>
      <c r="MO1989" s="135"/>
      <c r="MP1989" s="135"/>
      <c r="MQ1989" s="135"/>
      <c r="MR1989" s="135"/>
      <c r="MS1989" s="135"/>
      <c r="MT1989" s="135"/>
      <c r="MU1989" s="135"/>
      <c r="MV1989" s="135"/>
      <c r="MW1989" s="135"/>
      <c r="MX1989" s="135"/>
      <c r="MY1989" s="135"/>
      <c r="MZ1989" s="135"/>
      <c r="NA1989" s="135"/>
      <c r="NB1989" s="135"/>
      <c r="NC1989" s="135"/>
      <c r="ND1989" s="135"/>
      <c r="NE1989" s="135"/>
      <c r="NF1989" s="135"/>
      <c r="NG1989" s="135"/>
      <c r="NH1989" s="135"/>
      <c r="NI1989" s="135"/>
      <c r="NJ1989" s="135"/>
      <c r="NK1989" s="135"/>
      <c r="NL1989" s="135"/>
      <c r="NM1989" s="135"/>
      <c r="NN1989" s="135"/>
      <c r="NO1989" s="135"/>
      <c r="NP1989" s="135"/>
      <c r="NQ1989" s="39"/>
      <c r="QS1989"/>
      <c r="QT1989"/>
      <c r="QU1989"/>
      <c r="QV1989"/>
      <c r="QW1989"/>
      <c r="QX1989"/>
      <c r="QY1989"/>
      <c r="QZ1989"/>
      <c r="RA1989"/>
      <c r="RB1989" s="39"/>
      <c r="RC1989" s="39"/>
      <c r="RD1989" s="39"/>
    </row>
    <row r="1990" spans="2:472" hidden="1" x14ac:dyDescent="0.2">
      <c r="B1990" s="426"/>
      <c r="C1990" s="427"/>
      <c r="V1990" s="63">
        <v>228</v>
      </c>
      <c r="W1990" s="54" t="s">
        <v>4038</v>
      </c>
      <c r="X1990" s="64">
        <v>91109</v>
      </c>
      <c r="Y1990" s="54" t="s">
        <v>818</v>
      </c>
      <c r="Z1990" s="63" t="s">
        <v>1341</v>
      </c>
      <c r="AA1990" s="54" t="s">
        <v>553</v>
      </c>
      <c r="AB1990" s="54" t="s">
        <v>391</v>
      </c>
      <c r="AC1990" s="54" t="s">
        <v>818</v>
      </c>
      <c r="AD1990" s="64" t="s">
        <v>3886</v>
      </c>
      <c r="AE1990" s="64" t="s">
        <v>6675</v>
      </c>
      <c r="AF1990" s="63">
        <v>228</v>
      </c>
      <c r="AG1990" s="54" t="s">
        <v>4038</v>
      </c>
      <c r="AH1990" s="54" t="s">
        <v>6677</v>
      </c>
      <c r="AI1990" s="63" t="s">
        <v>4039</v>
      </c>
      <c r="AJ1990" s="64" t="s">
        <v>4040</v>
      </c>
      <c r="AK1990" s="569">
        <v>6300705</v>
      </c>
      <c r="AL1990" s="64" t="s">
        <v>391</v>
      </c>
      <c r="AM1990" s="64" t="s">
        <v>4043</v>
      </c>
      <c r="AN1990" s="570">
        <v>271093900</v>
      </c>
      <c r="AO1990" s="54"/>
      <c r="AP1990" s="54"/>
      <c r="AQ1990" s="54"/>
      <c r="AR1990" s="54"/>
      <c r="AS1990" s="54"/>
      <c r="AT1990" s="64" t="s">
        <v>6526</v>
      </c>
      <c r="AU1990" s="64"/>
      <c r="AV1990" s="54"/>
      <c r="AW1990" s="54"/>
      <c r="AX1990" s="54"/>
      <c r="AY1990" s="54"/>
      <c r="AZ1990" s="54"/>
      <c r="BA1990" s="54"/>
      <c r="BB1990" s="54"/>
      <c r="BC1990" s="54"/>
      <c r="BD1990" s="64">
        <v>91109</v>
      </c>
      <c r="BE1990" s="54" t="s">
        <v>818</v>
      </c>
      <c r="BF1990" s="63" t="s">
        <v>1341</v>
      </c>
      <c r="BG1990" s="54" t="s">
        <v>553</v>
      </c>
      <c r="BH1990" s="54" t="s">
        <v>391</v>
      </c>
      <c r="BI1990" s="54" t="s">
        <v>818</v>
      </c>
      <c r="BJ1990" s="64" t="s">
        <v>3886</v>
      </c>
      <c r="BK1990" s="64" t="s">
        <v>6675</v>
      </c>
      <c r="BL1990" s="54"/>
      <c r="BM1990" s="54"/>
      <c r="BN1990" s="54"/>
      <c r="BO1990" s="39"/>
      <c r="BP1990" s="39"/>
      <c r="BQ1990" s="39"/>
      <c r="BR1990" s="39"/>
      <c r="BS1990" s="47"/>
      <c r="BT1990" s="39"/>
      <c r="BU1990" s="39"/>
      <c r="BV1990" s="39"/>
      <c r="BW1990" s="39"/>
      <c r="BX1990" s="39"/>
      <c r="BY1990" s="39"/>
      <c r="BZ1990" s="39"/>
      <c r="CA1990" s="39"/>
      <c r="CB1990" s="39"/>
      <c r="CC1990" s="47"/>
      <c r="CD1990" s="39"/>
      <c r="CE1990" s="39"/>
      <c r="CF1990" s="48"/>
      <c r="CG1990" s="48"/>
      <c r="CH1990" s="48"/>
      <c r="CI1990" s="48"/>
      <c r="CJ1990" s="48"/>
      <c r="CK1990" s="48"/>
      <c r="CL1990" s="48"/>
      <c r="CM1990" s="48"/>
      <c r="CN1990" s="48"/>
      <c r="CO1990" s="48"/>
      <c r="CP1990" s="48"/>
      <c r="CQ1990" s="48"/>
      <c r="CR1990" s="48"/>
      <c r="CS1990" s="48"/>
      <c r="CT1990" s="48"/>
      <c r="CU1990" s="48"/>
      <c r="CV1990" s="48"/>
      <c r="CW1990" s="48"/>
      <c r="CX1990" s="39"/>
      <c r="ML1990" s="135"/>
      <c r="MM1990" s="135"/>
      <c r="MN1990" s="135"/>
      <c r="MO1990" s="135"/>
      <c r="MP1990" s="135"/>
      <c r="MQ1990" s="135"/>
      <c r="MR1990" s="135"/>
      <c r="MS1990" s="135"/>
      <c r="MT1990" s="135"/>
      <c r="MU1990" s="135"/>
      <c r="MV1990" s="135"/>
      <c r="MW1990" s="135"/>
      <c r="MX1990" s="135"/>
      <c r="MY1990" s="135"/>
      <c r="MZ1990" s="135"/>
      <c r="NA1990" s="135"/>
      <c r="NB1990" s="135"/>
      <c r="NC1990" s="135"/>
      <c r="ND1990" s="135"/>
      <c r="NE1990" s="135"/>
      <c r="NF1990" s="135"/>
      <c r="NG1990" s="135"/>
      <c r="NH1990" s="135"/>
      <c r="NI1990" s="135"/>
      <c r="NJ1990" s="135"/>
      <c r="NK1990" s="135"/>
      <c r="NL1990" s="135"/>
      <c r="NM1990" s="135"/>
      <c r="NN1990" s="135"/>
      <c r="NO1990" s="135"/>
      <c r="NP1990" s="135"/>
      <c r="NQ1990" s="39"/>
      <c r="QS1990"/>
      <c r="QT1990"/>
      <c r="QU1990"/>
      <c r="QV1990"/>
      <c r="QW1990"/>
      <c r="QX1990"/>
      <c r="QY1990"/>
      <c r="QZ1990"/>
      <c r="RA1990"/>
      <c r="RB1990" s="39"/>
      <c r="RC1990" s="39"/>
      <c r="RD1990" s="39"/>
    </row>
    <row r="1991" spans="2:472" hidden="1" x14ac:dyDescent="0.2">
      <c r="B1991" s="426"/>
      <c r="C1991" s="427"/>
      <c r="V1991" s="63">
        <v>228</v>
      </c>
      <c r="W1991" s="54" t="s">
        <v>4038</v>
      </c>
      <c r="X1991" s="64">
        <v>91110</v>
      </c>
      <c r="Y1991" s="54" t="s">
        <v>2309</v>
      </c>
      <c r="Z1991" s="63" t="s">
        <v>1341</v>
      </c>
      <c r="AA1991" s="54" t="s">
        <v>553</v>
      </c>
      <c r="AB1991" s="54" t="s">
        <v>391</v>
      </c>
      <c r="AC1991" s="54" t="s">
        <v>2309</v>
      </c>
      <c r="AD1991" s="64" t="s">
        <v>3886</v>
      </c>
      <c r="AE1991" s="64" t="s">
        <v>6675</v>
      </c>
      <c r="AF1991" s="63">
        <v>228</v>
      </c>
      <c r="AG1991" s="54" t="s">
        <v>4038</v>
      </c>
      <c r="AH1991" s="54" t="s">
        <v>6677</v>
      </c>
      <c r="AI1991" s="63" t="s">
        <v>4039</v>
      </c>
      <c r="AJ1991" s="64" t="s">
        <v>4040</v>
      </c>
      <c r="AK1991" s="569">
        <v>6300705</v>
      </c>
      <c r="AL1991" s="64" t="s">
        <v>391</v>
      </c>
      <c r="AM1991" s="64" t="s">
        <v>4043</v>
      </c>
      <c r="AN1991" s="570">
        <v>271093900</v>
      </c>
      <c r="AO1991" s="54"/>
      <c r="AP1991" s="54"/>
      <c r="AQ1991" s="54"/>
      <c r="AR1991" s="54"/>
      <c r="AS1991" s="54"/>
      <c r="AT1991" s="64" t="s">
        <v>6526</v>
      </c>
      <c r="AU1991" s="64"/>
      <c r="AV1991" s="54"/>
      <c r="AW1991" s="54"/>
      <c r="AX1991" s="54"/>
      <c r="AY1991" s="54"/>
      <c r="AZ1991" s="54"/>
      <c r="BA1991" s="54"/>
      <c r="BB1991" s="54"/>
      <c r="BC1991" s="54"/>
      <c r="BD1991" s="64">
        <v>91110</v>
      </c>
      <c r="BE1991" s="54" t="s">
        <v>2309</v>
      </c>
      <c r="BF1991" s="63" t="s">
        <v>1341</v>
      </c>
      <c r="BG1991" s="54" t="s">
        <v>553</v>
      </c>
      <c r="BH1991" s="54" t="s">
        <v>391</v>
      </c>
      <c r="BI1991" s="54" t="s">
        <v>2309</v>
      </c>
      <c r="BJ1991" s="64" t="s">
        <v>3886</v>
      </c>
      <c r="BK1991" s="64" t="s">
        <v>6675</v>
      </c>
      <c r="BL1991" s="54"/>
      <c r="BM1991" s="54"/>
      <c r="BN1991" s="54"/>
      <c r="BO1991" s="39"/>
      <c r="BP1991" s="39"/>
      <c r="BQ1991" s="39"/>
      <c r="BR1991" s="39"/>
      <c r="BS1991" s="47"/>
      <c r="BT1991" s="39"/>
      <c r="BU1991" s="39"/>
      <c r="BV1991" s="39"/>
      <c r="BW1991" s="39"/>
      <c r="BX1991" s="39"/>
      <c r="BY1991" s="39"/>
      <c r="BZ1991" s="39"/>
      <c r="CA1991" s="39"/>
      <c r="CB1991" s="39"/>
      <c r="CC1991" s="47"/>
      <c r="CD1991" s="39"/>
      <c r="CE1991" s="39"/>
      <c r="CF1991" s="48"/>
      <c r="CG1991" s="48"/>
      <c r="CH1991" s="48"/>
      <c r="CI1991" s="48"/>
      <c r="CJ1991" s="48"/>
      <c r="CK1991" s="48"/>
      <c r="CL1991" s="48"/>
      <c r="CM1991" s="48"/>
      <c r="CN1991" s="48"/>
      <c r="CO1991" s="48"/>
      <c r="CP1991" s="48"/>
      <c r="CQ1991" s="48"/>
      <c r="CR1991" s="48"/>
      <c r="CS1991" s="48"/>
      <c r="CT1991" s="48"/>
      <c r="CU1991" s="48"/>
      <c r="CV1991" s="48"/>
      <c r="CW1991" s="48"/>
      <c r="CX1991" s="39"/>
      <c r="ML1991" s="135"/>
      <c r="MM1991" s="135"/>
      <c r="MN1991" s="135"/>
      <c r="MO1991" s="135"/>
      <c r="MP1991" s="135"/>
      <c r="MQ1991" s="135"/>
      <c r="MR1991" s="135"/>
      <c r="MS1991" s="135"/>
      <c r="MT1991" s="135"/>
      <c r="MU1991" s="135"/>
      <c r="MV1991" s="135"/>
      <c r="MW1991" s="135"/>
      <c r="MX1991" s="135"/>
      <c r="MY1991" s="135"/>
      <c r="MZ1991" s="135"/>
      <c r="NA1991" s="135"/>
      <c r="NB1991" s="135"/>
      <c r="NC1991" s="135"/>
      <c r="ND1991" s="135"/>
      <c r="NE1991" s="135"/>
      <c r="NF1991" s="135"/>
      <c r="NG1991" s="135"/>
      <c r="NH1991" s="135"/>
      <c r="NI1991" s="135"/>
      <c r="NJ1991" s="135"/>
      <c r="NK1991" s="135"/>
      <c r="NL1991" s="135"/>
      <c r="NM1991" s="135"/>
      <c r="NN1991" s="135"/>
      <c r="NO1991" s="135"/>
      <c r="NP1991" s="135"/>
      <c r="NQ1991" s="39"/>
      <c r="QS1991"/>
      <c r="QT1991"/>
      <c r="QU1991"/>
      <c r="QV1991"/>
      <c r="QW1991"/>
      <c r="QX1991"/>
      <c r="QY1991"/>
      <c r="QZ1991"/>
      <c r="RA1991"/>
      <c r="RB1991" s="39"/>
      <c r="RC1991" s="39"/>
      <c r="RD1991" s="39"/>
    </row>
    <row r="1992" spans="2:472" hidden="1" x14ac:dyDescent="0.2">
      <c r="B1992" s="426"/>
      <c r="C1992" s="427"/>
      <c r="V1992" s="63">
        <v>228</v>
      </c>
      <c r="W1992" s="54" t="s">
        <v>4038</v>
      </c>
      <c r="X1992" s="64">
        <v>91111</v>
      </c>
      <c r="Y1992" s="54" t="s">
        <v>2464</v>
      </c>
      <c r="Z1992" s="63" t="s">
        <v>1341</v>
      </c>
      <c r="AA1992" s="54" t="s">
        <v>553</v>
      </c>
      <c r="AB1992" s="54" t="s">
        <v>391</v>
      </c>
      <c r="AC1992" s="54" t="s">
        <v>2464</v>
      </c>
      <c r="AD1992" s="64" t="s">
        <v>3886</v>
      </c>
      <c r="AE1992" s="64" t="s">
        <v>6675</v>
      </c>
      <c r="AF1992" s="63">
        <v>228</v>
      </c>
      <c r="AG1992" s="54" t="s">
        <v>4038</v>
      </c>
      <c r="AH1992" s="54" t="s">
        <v>6677</v>
      </c>
      <c r="AI1992" s="63" t="s">
        <v>4039</v>
      </c>
      <c r="AJ1992" s="64" t="s">
        <v>4040</v>
      </c>
      <c r="AK1992" s="569">
        <v>6300705</v>
      </c>
      <c r="AL1992" s="64" t="s">
        <v>391</v>
      </c>
      <c r="AM1992" s="64" t="s">
        <v>4043</v>
      </c>
      <c r="AN1992" s="570">
        <v>271093900</v>
      </c>
      <c r="AO1992" s="54"/>
      <c r="AP1992" s="54"/>
      <c r="AQ1992" s="54"/>
      <c r="AR1992" s="54"/>
      <c r="AS1992" s="54"/>
      <c r="AT1992" s="64" t="s">
        <v>6526</v>
      </c>
      <c r="AU1992" s="64"/>
      <c r="AV1992" s="54"/>
      <c r="AW1992" s="54"/>
      <c r="AX1992" s="54"/>
      <c r="AY1992" s="54"/>
      <c r="AZ1992" s="54"/>
      <c r="BA1992" s="54"/>
      <c r="BB1992" s="54"/>
      <c r="BC1992" s="54"/>
      <c r="BD1992" s="64">
        <v>91111</v>
      </c>
      <c r="BE1992" s="54" t="s">
        <v>2464</v>
      </c>
      <c r="BF1992" s="63" t="s">
        <v>1341</v>
      </c>
      <c r="BG1992" s="54" t="s">
        <v>553</v>
      </c>
      <c r="BH1992" s="54" t="s">
        <v>391</v>
      </c>
      <c r="BI1992" s="54" t="s">
        <v>2464</v>
      </c>
      <c r="BJ1992" s="64" t="s">
        <v>3886</v>
      </c>
      <c r="BK1992" s="64" t="s">
        <v>6675</v>
      </c>
      <c r="BL1992" s="54"/>
      <c r="BM1992" s="54"/>
      <c r="BN1992" s="54"/>
      <c r="BO1992" s="39"/>
      <c r="BP1992" s="39"/>
      <c r="BQ1992" s="39"/>
      <c r="BR1992" s="39"/>
      <c r="BS1992" s="47"/>
      <c r="BT1992" s="39"/>
      <c r="BU1992" s="39"/>
      <c r="BV1992" s="39"/>
      <c r="BW1992" s="39"/>
      <c r="BX1992" s="39"/>
      <c r="BY1992" s="39"/>
      <c r="BZ1992" s="39"/>
      <c r="CA1992" s="39"/>
      <c r="CB1992" s="39"/>
      <c r="CC1992" s="47"/>
      <c r="CD1992" s="39"/>
      <c r="CE1992" s="39"/>
      <c r="CF1992" s="48"/>
      <c r="CG1992" s="48"/>
      <c r="CH1992" s="48"/>
      <c r="CI1992" s="48"/>
      <c r="CJ1992" s="48"/>
      <c r="CK1992" s="48"/>
      <c r="CL1992" s="48"/>
      <c r="CM1992" s="48"/>
      <c r="CN1992" s="48"/>
      <c r="CO1992" s="48"/>
      <c r="CP1992" s="48"/>
      <c r="CQ1992" s="48"/>
      <c r="CR1992" s="48"/>
      <c r="CS1992" s="48"/>
      <c r="CT1992" s="48"/>
      <c r="CU1992" s="48"/>
      <c r="CV1992" s="48"/>
      <c r="CW1992" s="48"/>
      <c r="CX1992" s="39"/>
      <c r="ML1992" s="135"/>
      <c r="MM1992" s="135"/>
      <c r="MN1992" s="135"/>
      <c r="MO1992" s="135"/>
      <c r="MP1992" s="135"/>
      <c r="MQ1992" s="135"/>
      <c r="MR1992" s="135"/>
      <c r="MS1992" s="135"/>
      <c r="MT1992" s="135"/>
      <c r="MU1992" s="135"/>
      <c r="MV1992" s="135"/>
      <c r="MW1992" s="135"/>
      <c r="MX1992" s="135"/>
      <c r="MY1992" s="135"/>
      <c r="MZ1992" s="135"/>
      <c r="NA1992" s="135"/>
      <c r="NB1992" s="135"/>
      <c r="NC1992" s="135"/>
      <c r="ND1992" s="135"/>
      <c r="NE1992" s="135"/>
      <c r="NF1992" s="135"/>
      <c r="NG1992" s="135"/>
      <c r="NH1992" s="135"/>
      <c r="NI1992" s="135"/>
      <c r="NJ1992" s="135"/>
      <c r="NK1992" s="135"/>
      <c r="NL1992" s="135"/>
      <c r="NM1992" s="135"/>
      <c r="NN1992" s="135"/>
      <c r="NO1992" s="135"/>
      <c r="NP1992" s="135"/>
      <c r="NQ1992" s="39"/>
      <c r="QS1992"/>
      <c r="QT1992"/>
      <c r="QU1992"/>
      <c r="QV1992"/>
      <c r="QW1992"/>
      <c r="QX1992"/>
      <c r="QY1992"/>
      <c r="QZ1992"/>
      <c r="RA1992"/>
      <c r="RB1992" s="39"/>
      <c r="RC1992" s="39"/>
      <c r="RD1992" s="39"/>
    </row>
    <row r="1993" spans="2:472" hidden="1" x14ac:dyDescent="0.2">
      <c r="B1993" s="426"/>
      <c r="C1993" s="427"/>
      <c r="V1993" s="63">
        <v>228</v>
      </c>
      <c r="W1993" s="54" t="s">
        <v>4038</v>
      </c>
      <c r="X1993" s="64">
        <v>91112</v>
      </c>
      <c r="Y1993" s="54" t="s">
        <v>2610</v>
      </c>
      <c r="Z1993" s="63" t="s">
        <v>1341</v>
      </c>
      <c r="AA1993" s="54" t="s">
        <v>553</v>
      </c>
      <c r="AB1993" s="54" t="s">
        <v>391</v>
      </c>
      <c r="AC1993" s="54" t="s">
        <v>2610</v>
      </c>
      <c r="AD1993" s="64" t="s">
        <v>3886</v>
      </c>
      <c r="AE1993" s="64" t="s">
        <v>6675</v>
      </c>
      <c r="AF1993" s="63">
        <v>228</v>
      </c>
      <c r="AG1993" s="54" t="s">
        <v>4038</v>
      </c>
      <c r="AH1993" s="54" t="s">
        <v>6677</v>
      </c>
      <c r="AI1993" s="63" t="s">
        <v>4039</v>
      </c>
      <c r="AJ1993" s="64" t="s">
        <v>4040</v>
      </c>
      <c r="AK1993" s="569">
        <v>6300705</v>
      </c>
      <c r="AL1993" s="64" t="s">
        <v>391</v>
      </c>
      <c r="AM1993" s="64" t="s">
        <v>4043</v>
      </c>
      <c r="AN1993" s="570">
        <v>271093900</v>
      </c>
      <c r="AO1993" s="54"/>
      <c r="AP1993" s="54"/>
      <c r="AQ1993" s="54"/>
      <c r="AR1993" s="54"/>
      <c r="AS1993" s="54"/>
      <c r="AT1993" s="64" t="s">
        <v>6526</v>
      </c>
      <c r="AU1993" s="64"/>
      <c r="AV1993" s="54"/>
      <c r="AW1993" s="54"/>
      <c r="AX1993" s="54"/>
      <c r="AY1993" s="54"/>
      <c r="AZ1993" s="54"/>
      <c r="BA1993" s="54"/>
      <c r="BB1993" s="54"/>
      <c r="BC1993" s="54"/>
      <c r="BD1993" s="64">
        <v>91112</v>
      </c>
      <c r="BE1993" s="54" t="s">
        <v>2610</v>
      </c>
      <c r="BF1993" s="63" t="s">
        <v>1341</v>
      </c>
      <c r="BG1993" s="54" t="s">
        <v>553</v>
      </c>
      <c r="BH1993" s="54" t="s">
        <v>391</v>
      </c>
      <c r="BI1993" s="54" t="s">
        <v>2610</v>
      </c>
      <c r="BJ1993" s="64" t="s">
        <v>3886</v>
      </c>
      <c r="BK1993" s="64" t="s">
        <v>6675</v>
      </c>
      <c r="BL1993" s="54"/>
      <c r="BM1993" s="54"/>
      <c r="BN1993" s="54"/>
      <c r="BO1993" s="39"/>
      <c r="BP1993" s="39"/>
      <c r="BQ1993" s="39"/>
      <c r="BR1993" s="39"/>
      <c r="BS1993" s="47"/>
      <c r="BT1993" s="39"/>
      <c r="BU1993" s="39"/>
      <c r="BV1993" s="39"/>
      <c r="BW1993" s="39"/>
      <c r="BX1993" s="39"/>
      <c r="BY1993" s="39"/>
      <c r="BZ1993" s="39"/>
      <c r="CA1993" s="39"/>
      <c r="CB1993" s="39"/>
      <c r="CC1993" s="47"/>
      <c r="CD1993" s="39"/>
      <c r="CE1993" s="39"/>
      <c r="CF1993" s="48"/>
      <c r="CG1993" s="48"/>
      <c r="CH1993" s="48"/>
      <c r="CI1993" s="48"/>
      <c r="CJ1993" s="48"/>
      <c r="CK1993" s="48"/>
      <c r="CL1993" s="48"/>
      <c r="CM1993" s="48"/>
      <c r="CN1993" s="48"/>
      <c r="CO1993" s="48"/>
      <c r="CP1993" s="48"/>
      <c r="CQ1993" s="48"/>
      <c r="CR1993" s="48"/>
      <c r="CS1993" s="48"/>
      <c r="CT1993" s="48"/>
      <c r="CU1993" s="48"/>
      <c r="CV1993" s="48"/>
      <c r="CW1993" s="48"/>
      <c r="CX1993" s="39"/>
      <c r="ML1993" s="135"/>
      <c r="MM1993" s="135"/>
      <c r="MN1993" s="135"/>
      <c r="MO1993" s="135"/>
      <c r="MP1993" s="135"/>
      <c r="MQ1993" s="135"/>
      <c r="MR1993" s="135"/>
      <c r="MS1993" s="135"/>
      <c r="MT1993" s="135"/>
      <c r="MU1993" s="135"/>
      <c r="MV1993" s="135"/>
      <c r="MW1993" s="135"/>
      <c r="MX1993" s="135"/>
      <c r="MY1993" s="135"/>
      <c r="MZ1993" s="135"/>
      <c r="NA1993" s="135"/>
      <c r="NB1993" s="135"/>
      <c r="NC1993" s="135"/>
      <c r="ND1993" s="135"/>
      <c r="NE1993" s="135"/>
      <c r="NF1993" s="135"/>
      <c r="NG1993" s="135"/>
      <c r="NH1993" s="135"/>
      <c r="NI1993" s="135"/>
      <c r="NJ1993" s="135"/>
      <c r="NK1993" s="135"/>
      <c r="NL1993" s="135"/>
      <c r="NM1993" s="135"/>
      <c r="NN1993" s="135"/>
      <c r="NO1993" s="135"/>
      <c r="NP1993" s="135"/>
      <c r="NQ1993" s="39"/>
      <c r="QS1993"/>
      <c r="QT1993"/>
      <c r="QU1993"/>
      <c r="QV1993"/>
      <c r="QW1993"/>
      <c r="QX1993"/>
      <c r="QY1993"/>
      <c r="QZ1993"/>
      <c r="RA1993"/>
      <c r="RB1993" s="39"/>
      <c r="RC1993" s="39"/>
      <c r="RD1993" s="39"/>
    </row>
    <row r="1994" spans="2:472" hidden="1" x14ac:dyDescent="0.2">
      <c r="B1994" s="426"/>
      <c r="C1994" s="427"/>
      <c r="V1994" s="63">
        <v>228</v>
      </c>
      <c r="W1994" s="54" t="s">
        <v>4038</v>
      </c>
      <c r="X1994" s="64">
        <v>91113</v>
      </c>
      <c r="Y1994" s="54" t="s">
        <v>2743</v>
      </c>
      <c r="Z1994" s="63" t="s">
        <v>1341</v>
      </c>
      <c r="AA1994" s="54" t="s">
        <v>553</v>
      </c>
      <c r="AB1994" s="54" t="s">
        <v>391</v>
      </c>
      <c r="AC1994" s="54" t="s">
        <v>2743</v>
      </c>
      <c r="AD1994" s="64" t="s">
        <v>3886</v>
      </c>
      <c r="AE1994" s="64" t="s">
        <v>6675</v>
      </c>
      <c r="AF1994" s="63">
        <v>228</v>
      </c>
      <c r="AG1994" s="54" t="s">
        <v>4038</v>
      </c>
      <c r="AH1994" s="54" t="s">
        <v>6677</v>
      </c>
      <c r="AI1994" s="63" t="s">
        <v>4039</v>
      </c>
      <c r="AJ1994" s="64" t="s">
        <v>4040</v>
      </c>
      <c r="AK1994" s="569">
        <v>6300705</v>
      </c>
      <c r="AL1994" s="64" t="s">
        <v>391</v>
      </c>
      <c r="AM1994" s="64" t="s">
        <v>4043</v>
      </c>
      <c r="AN1994" s="570">
        <v>271093900</v>
      </c>
      <c r="AO1994" s="54"/>
      <c r="AP1994" s="54"/>
      <c r="AQ1994" s="54"/>
      <c r="AR1994" s="54"/>
      <c r="AS1994" s="54"/>
      <c r="AT1994" s="64" t="s">
        <v>6526</v>
      </c>
      <c r="AU1994" s="64"/>
      <c r="AV1994" s="54"/>
      <c r="AW1994" s="54"/>
      <c r="AX1994" s="54"/>
      <c r="AY1994" s="54"/>
      <c r="AZ1994" s="54"/>
      <c r="BA1994" s="54"/>
      <c r="BB1994" s="54"/>
      <c r="BC1994" s="54"/>
      <c r="BD1994" s="64">
        <v>91113</v>
      </c>
      <c r="BE1994" s="54" t="s">
        <v>2743</v>
      </c>
      <c r="BF1994" s="63" t="s">
        <v>1341</v>
      </c>
      <c r="BG1994" s="54" t="s">
        <v>553</v>
      </c>
      <c r="BH1994" s="54" t="s">
        <v>391</v>
      </c>
      <c r="BI1994" s="54" t="s">
        <v>2743</v>
      </c>
      <c r="BJ1994" s="64" t="s">
        <v>3886</v>
      </c>
      <c r="BK1994" s="64" t="s">
        <v>6675</v>
      </c>
      <c r="BL1994" s="54"/>
      <c r="BM1994" s="54"/>
      <c r="BN1994" s="54"/>
      <c r="BO1994" s="39"/>
      <c r="BP1994" s="39"/>
      <c r="BQ1994" s="39"/>
      <c r="BR1994" s="39"/>
      <c r="BS1994" s="47"/>
      <c r="BT1994" s="39"/>
      <c r="BU1994" s="39"/>
      <c r="BV1994" s="39"/>
      <c r="BW1994" s="39"/>
      <c r="BX1994" s="39"/>
      <c r="BY1994" s="39"/>
      <c r="BZ1994" s="39"/>
      <c r="CA1994" s="39"/>
      <c r="CB1994" s="39"/>
      <c r="CC1994" s="47"/>
      <c r="CD1994" s="39"/>
      <c r="CE1994" s="39"/>
      <c r="CF1994" s="48"/>
      <c r="CG1994" s="48"/>
      <c r="CH1994" s="48"/>
      <c r="CI1994" s="48"/>
      <c r="CJ1994" s="48"/>
      <c r="CK1994" s="48"/>
      <c r="CL1994" s="48"/>
      <c r="CM1994" s="48"/>
      <c r="CN1994" s="48"/>
      <c r="CO1994" s="48"/>
      <c r="CP1994" s="48"/>
      <c r="CQ1994" s="48"/>
      <c r="CR1994" s="48"/>
      <c r="CS1994" s="48"/>
      <c r="CT1994" s="48"/>
      <c r="CU1994" s="48"/>
      <c r="CV1994" s="48"/>
      <c r="CW1994" s="48"/>
      <c r="CX1994" s="39"/>
      <c r="ML1994" s="135"/>
      <c r="MM1994" s="135"/>
      <c r="MN1994" s="135"/>
      <c r="MO1994" s="135"/>
      <c r="MP1994" s="135"/>
      <c r="MQ1994" s="135"/>
      <c r="MR1994" s="135"/>
      <c r="MS1994" s="135"/>
      <c r="MT1994" s="135"/>
      <c r="MU1994" s="135"/>
      <c r="MV1994" s="135"/>
      <c r="MW1994" s="135"/>
      <c r="MX1994" s="135"/>
      <c r="MY1994" s="135"/>
      <c r="MZ1994" s="135"/>
      <c r="NA1994" s="135"/>
      <c r="NB1994" s="135"/>
      <c r="NC1994" s="135"/>
      <c r="ND1994" s="135"/>
      <c r="NE1994" s="135"/>
      <c r="NF1994" s="135"/>
      <c r="NG1994" s="135"/>
      <c r="NH1994" s="135"/>
      <c r="NI1994" s="135"/>
      <c r="NJ1994" s="135"/>
      <c r="NK1994" s="135"/>
      <c r="NL1994" s="135"/>
      <c r="NM1994" s="135"/>
      <c r="NN1994" s="135"/>
      <c r="NO1994" s="135"/>
      <c r="NP1994" s="135"/>
      <c r="NQ1994" s="39"/>
      <c r="QS1994"/>
      <c r="QT1994"/>
      <c r="QU1994"/>
      <c r="QV1994"/>
      <c r="QW1994"/>
      <c r="QX1994"/>
      <c r="QY1994"/>
      <c r="QZ1994"/>
      <c r="RA1994"/>
      <c r="RB1994" s="39"/>
      <c r="RC1994" s="39"/>
      <c r="RD1994" s="39"/>
    </row>
    <row r="1995" spans="2:472" hidden="1" x14ac:dyDescent="0.2">
      <c r="B1995" s="426"/>
      <c r="C1995" s="427"/>
      <c r="V1995" s="63">
        <v>228</v>
      </c>
      <c r="W1995" s="54" t="s">
        <v>4038</v>
      </c>
      <c r="X1995" s="64">
        <v>91114</v>
      </c>
      <c r="Y1995" s="54" t="s">
        <v>2855</v>
      </c>
      <c r="Z1995" s="63" t="s">
        <v>1341</v>
      </c>
      <c r="AA1995" s="54" t="s">
        <v>553</v>
      </c>
      <c r="AB1995" s="54" t="s">
        <v>391</v>
      </c>
      <c r="AC1995" s="54" t="s">
        <v>2855</v>
      </c>
      <c r="AD1995" s="64" t="s">
        <v>3886</v>
      </c>
      <c r="AE1995" s="64" t="s">
        <v>6675</v>
      </c>
      <c r="AF1995" s="63">
        <v>228</v>
      </c>
      <c r="AG1995" s="54" t="s">
        <v>4038</v>
      </c>
      <c r="AH1995" s="54" t="s">
        <v>6677</v>
      </c>
      <c r="AI1995" s="63" t="s">
        <v>4039</v>
      </c>
      <c r="AJ1995" s="64" t="s">
        <v>4040</v>
      </c>
      <c r="AK1995" s="569">
        <v>6300705</v>
      </c>
      <c r="AL1995" s="64" t="s">
        <v>391</v>
      </c>
      <c r="AM1995" s="64" t="s">
        <v>4043</v>
      </c>
      <c r="AN1995" s="570">
        <v>271093900</v>
      </c>
      <c r="AO1995" s="54"/>
      <c r="AP1995" s="54"/>
      <c r="AQ1995" s="54"/>
      <c r="AR1995" s="54"/>
      <c r="AS1995" s="54"/>
      <c r="AT1995" s="64" t="s">
        <v>6526</v>
      </c>
      <c r="AU1995" s="64"/>
      <c r="AV1995" s="54"/>
      <c r="AW1995" s="54"/>
      <c r="AX1995" s="54"/>
      <c r="AY1995" s="54"/>
      <c r="AZ1995" s="54"/>
      <c r="BA1995" s="54"/>
      <c r="BB1995" s="54"/>
      <c r="BC1995" s="54"/>
      <c r="BD1995" s="64">
        <v>91114</v>
      </c>
      <c r="BE1995" s="54" t="s">
        <v>2855</v>
      </c>
      <c r="BF1995" s="63" t="s">
        <v>1341</v>
      </c>
      <c r="BG1995" s="54" t="s">
        <v>553</v>
      </c>
      <c r="BH1995" s="54" t="s">
        <v>391</v>
      </c>
      <c r="BI1995" s="54" t="s">
        <v>2855</v>
      </c>
      <c r="BJ1995" s="64" t="s">
        <v>3886</v>
      </c>
      <c r="BK1995" s="64" t="s">
        <v>6675</v>
      </c>
      <c r="BL1995" s="54"/>
      <c r="BM1995" s="54"/>
      <c r="BN1995" s="54"/>
      <c r="BO1995" s="39"/>
      <c r="BP1995" s="39"/>
      <c r="BQ1995" s="39"/>
      <c r="BR1995" s="39"/>
      <c r="BS1995" s="47"/>
      <c r="BT1995" s="39"/>
      <c r="BU1995" s="39"/>
      <c r="BV1995" s="39"/>
      <c r="BW1995" s="39"/>
      <c r="BX1995" s="39"/>
      <c r="BY1995" s="39"/>
      <c r="BZ1995" s="39"/>
      <c r="CA1995" s="39"/>
      <c r="CB1995" s="39"/>
      <c r="CC1995" s="47"/>
      <c r="CD1995" s="39"/>
      <c r="CE1995" s="39"/>
      <c r="CF1995" s="48"/>
      <c r="CG1995" s="48"/>
      <c r="CH1995" s="48"/>
      <c r="CI1995" s="48"/>
      <c r="CJ1995" s="48"/>
      <c r="CK1995" s="48"/>
      <c r="CL1995" s="48"/>
      <c r="CM1995" s="48"/>
      <c r="CN1995" s="48"/>
      <c r="CO1995" s="48"/>
      <c r="CP1995" s="48"/>
      <c r="CQ1995" s="48"/>
      <c r="CR1995" s="48"/>
      <c r="CS1995" s="48"/>
      <c r="CT1995" s="48"/>
      <c r="CU1995" s="48"/>
      <c r="CV1995" s="48"/>
      <c r="CW1995" s="48"/>
      <c r="CX1995" s="39"/>
      <c r="ML1995" s="135"/>
      <c r="MM1995" s="135"/>
      <c r="MN1995" s="135"/>
      <c r="MO1995" s="135"/>
      <c r="MP1995" s="135"/>
      <c r="MQ1995" s="135"/>
      <c r="MR1995" s="135"/>
      <c r="MS1995" s="135"/>
      <c r="MT1995" s="135"/>
      <c r="MU1995" s="135"/>
      <c r="MV1995" s="135"/>
      <c r="MW1995" s="135"/>
      <c r="MX1995" s="135"/>
      <c r="MY1995" s="135"/>
      <c r="MZ1995" s="135"/>
      <c r="NA1995" s="135"/>
      <c r="NB1995" s="135"/>
      <c r="NC1995" s="135"/>
      <c r="ND1995" s="135"/>
      <c r="NE1995" s="135"/>
      <c r="NF1995" s="135"/>
      <c r="NG1995" s="135"/>
      <c r="NH1995" s="135"/>
      <c r="NI1995" s="135"/>
      <c r="NJ1995" s="135"/>
      <c r="NK1995" s="135"/>
      <c r="NL1995" s="135"/>
      <c r="NM1995" s="135"/>
      <c r="NN1995" s="135"/>
      <c r="NO1995" s="135"/>
      <c r="NP1995" s="135"/>
      <c r="NQ1995" s="39"/>
      <c r="QS1995"/>
      <c r="QT1995"/>
      <c r="QU1995"/>
      <c r="QV1995"/>
      <c r="QW1995"/>
      <c r="QX1995"/>
      <c r="QY1995"/>
      <c r="QZ1995"/>
      <c r="RA1995"/>
      <c r="RB1995" s="39"/>
      <c r="RC1995" s="39"/>
      <c r="RD1995" s="39"/>
    </row>
    <row r="1996" spans="2:472" hidden="1" x14ac:dyDescent="0.2">
      <c r="B1996" s="426"/>
      <c r="C1996" s="427"/>
      <c r="V1996" s="63">
        <v>228</v>
      </c>
      <c r="W1996" s="54" t="s">
        <v>4038</v>
      </c>
      <c r="X1996" s="64">
        <v>91118</v>
      </c>
      <c r="Y1996" s="54" t="s">
        <v>2961</v>
      </c>
      <c r="Z1996" s="63" t="s">
        <v>1341</v>
      </c>
      <c r="AA1996" s="54" t="s">
        <v>553</v>
      </c>
      <c r="AB1996" s="54" t="s">
        <v>391</v>
      </c>
      <c r="AC1996" s="54" t="s">
        <v>2961</v>
      </c>
      <c r="AD1996" s="64" t="s">
        <v>3886</v>
      </c>
      <c r="AE1996" s="64" t="s">
        <v>6675</v>
      </c>
      <c r="AF1996" s="63">
        <v>228</v>
      </c>
      <c r="AG1996" s="54" t="s">
        <v>4038</v>
      </c>
      <c r="AH1996" s="54" t="s">
        <v>6677</v>
      </c>
      <c r="AI1996" s="63" t="s">
        <v>4039</v>
      </c>
      <c r="AJ1996" s="64" t="s">
        <v>4040</v>
      </c>
      <c r="AK1996" s="569">
        <v>6300705</v>
      </c>
      <c r="AL1996" s="64" t="s">
        <v>391</v>
      </c>
      <c r="AM1996" s="64" t="s">
        <v>4043</v>
      </c>
      <c r="AN1996" s="570">
        <v>271093900</v>
      </c>
      <c r="AO1996" s="54"/>
      <c r="AP1996" s="54"/>
      <c r="AQ1996" s="54"/>
      <c r="AR1996" s="54"/>
      <c r="AS1996" s="54"/>
      <c r="AT1996" s="64" t="s">
        <v>6526</v>
      </c>
      <c r="AU1996" s="64"/>
      <c r="AV1996" s="54"/>
      <c r="AW1996" s="54"/>
      <c r="AX1996" s="54"/>
      <c r="AY1996" s="54"/>
      <c r="AZ1996" s="54"/>
      <c r="BA1996" s="54"/>
      <c r="BB1996" s="54"/>
      <c r="BC1996" s="54"/>
      <c r="BD1996" s="64">
        <v>91118</v>
      </c>
      <c r="BE1996" s="54" t="s">
        <v>2961</v>
      </c>
      <c r="BF1996" s="63" t="s">
        <v>1341</v>
      </c>
      <c r="BG1996" s="54" t="s">
        <v>553</v>
      </c>
      <c r="BH1996" s="54" t="s">
        <v>391</v>
      </c>
      <c r="BI1996" s="54" t="s">
        <v>2961</v>
      </c>
      <c r="BJ1996" s="64" t="s">
        <v>3886</v>
      </c>
      <c r="BK1996" s="64" t="s">
        <v>6675</v>
      </c>
      <c r="BL1996" s="54"/>
      <c r="BM1996" s="54"/>
      <c r="BN1996" s="54"/>
      <c r="BO1996" s="39"/>
      <c r="BP1996" s="39"/>
      <c r="BQ1996" s="39"/>
      <c r="BR1996" s="39"/>
      <c r="BS1996" s="47"/>
      <c r="BT1996" s="39"/>
      <c r="BU1996" s="39"/>
      <c r="BV1996" s="39"/>
      <c r="BW1996" s="39"/>
      <c r="BX1996" s="39"/>
      <c r="BY1996" s="39"/>
      <c r="BZ1996" s="39"/>
      <c r="CA1996" s="39"/>
      <c r="CB1996" s="39"/>
      <c r="CC1996" s="47"/>
      <c r="CD1996" s="39"/>
      <c r="CE1996" s="39"/>
      <c r="CF1996" s="48"/>
      <c r="CG1996" s="48"/>
      <c r="CH1996" s="48"/>
      <c r="CI1996" s="48"/>
      <c r="CJ1996" s="48"/>
      <c r="CK1996" s="48"/>
      <c r="CL1996" s="48"/>
      <c r="CM1996" s="48"/>
      <c r="CN1996" s="48"/>
      <c r="CO1996" s="48"/>
      <c r="CP1996" s="48"/>
      <c r="CQ1996" s="48"/>
      <c r="CR1996" s="48"/>
      <c r="CS1996" s="48"/>
      <c r="CT1996" s="48"/>
      <c r="CU1996" s="48"/>
      <c r="CV1996" s="48"/>
      <c r="CW1996" s="48"/>
      <c r="CX1996" s="39"/>
      <c r="ML1996" s="135"/>
      <c r="MM1996" s="135"/>
      <c r="MN1996" s="135"/>
      <c r="MO1996" s="135"/>
      <c r="MP1996" s="135"/>
      <c r="MQ1996" s="135"/>
      <c r="MR1996" s="135"/>
      <c r="MS1996" s="135"/>
      <c r="MT1996" s="135"/>
      <c r="MU1996" s="135"/>
      <c r="MV1996" s="135"/>
      <c r="MW1996" s="135"/>
      <c r="MX1996" s="135"/>
      <c r="MY1996" s="135"/>
      <c r="MZ1996" s="135"/>
      <c r="NA1996" s="135"/>
      <c r="NB1996" s="135"/>
      <c r="NC1996" s="135"/>
      <c r="ND1996" s="135"/>
      <c r="NE1996" s="135"/>
      <c r="NF1996" s="135"/>
      <c r="NG1996" s="135"/>
      <c r="NH1996" s="135"/>
      <c r="NI1996" s="135"/>
      <c r="NJ1996" s="135"/>
      <c r="NK1996" s="135"/>
      <c r="NL1996" s="135"/>
      <c r="NM1996" s="135"/>
      <c r="NN1996" s="135"/>
      <c r="NO1996" s="135"/>
      <c r="NP1996" s="135"/>
      <c r="NQ1996" s="39"/>
      <c r="QS1996"/>
      <c r="QT1996"/>
      <c r="QU1996"/>
      <c r="QV1996"/>
      <c r="QW1996"/>
      <c r="QX1996"/>
      <c r="QY1996"/>
      <c r="QZ1996"/>
      <c r="RA1996"/>
      <c r="RB1996" s="39"/>
      <c r="RC1996" s="39"/>
      <c r="RD1996" s="39"/>
    </row>
    <row r="1997" spans="2:472" hidden="1" x14ac:dyDescent="0.2">
      <c r="B1997" s="426"/>
      <c r="C1997" s="427"/>
      <c r="V1997" s="63">
        <v>228</v>
      </c>
      <c r="W1997" s="54" t="s">
        <v>4038</v>
      </c>
      <c r="X1997" s="64">
        <v>91120</v>
      </c>
      <c r="Y1997" s="54" t="s">
        <v>3047</v>
      </c>
      <c r="Z1997" s="63" t="s">
        <v>1341</v>
      </c>
      <c r="AA1997" s="54" t="s">
        <v>553</v>
      </c>
      <c r="AB1997" s="54" t="s">
        <v>391</v>
      </c>
      <c r="AC1997" s="54" t="s">
        <v>3047</v>
      </c>
      <c r="AD1997" s="64" t="s">
        <v>3886</v>
      </c>
      <c r="AE1997" s="64" t="s">
        <v>6675</v>
      </c>
      <c r="AF1997" s="63">
        <v>228</v>
      </c>
      <c r="AG1997" s="54" t="s">
        <v>4038</v>
      </c>
      <c r="AH1997" s="54" t="s">
        <v>6677</v>
      </c>
      <c r="AI1997" s="63" t="s">
        <v>4039</v>
      </c>
      <c r="AJ1997" s="64" t="s">
        <v>4040</v>
      </c>
      <c r="AK1997" s="569">
        <v>6300705</v>
      </c>
      <c r="AL1997" s="64" t="s">
        <v>391</v>
      </c>
      <c r="AM1997" s="64" t="s">
        <v>4043</v>
      </c>
      <c r="AN1997" s="570">
        <v>271093900</v>
      </c>
      <c r="AO1997" s="54"/>
      <c r="AP1997" s="54"/>
      <c r="AQ1997" s="54"/>
      <c r="AR1997" s="54"/>
      <c r="AS1997" s="54"/>
      <c r="AT1997" s="64" t="s">
        <v>6526</v>
      </c>
      <c r="AU1997" s="64"/>
      <c r="AV1997" s="54"/>
      <c r="AW1997" s="54"/>
      <c r="AX1997" s="54"/>
      <c r="AY1997" s="54"/>
      <c r="AZ1997" s="54"/>
      <c r="BA1997" s="54"/>
      <c r="BB1997" s="54"/>
      <c r="BC1997" s="54"/>
      <c r="BD1997" s="64">
        <v>91120</v>
      </c>
      <c r="BE1997" s="54" t="s">
        <v>3047</v>
      </c>
      <c r="BF1997" s="63" t="s">
        <v>1341</v>
      </c>
      <c r="BG1997" s="54" t="s">
        <v>553</v>
      </c>
      <c r="BH1997" s="54" t="s">
        <v>391</v>
      </c>
      <c r="BI1997" s="54" t="s">
        <v>3047</v>
      </c>
      <c r="BJ1997" s="64" t="s">
        <v>3886</v>
      </c>
      <c r="BK1997" s="64" t="s">
        <v>6675</v>
      </c>
      <c r="BL1997" s="54"/>
      <c r="BM1997" s="54"/>
      <c r="BN1997" s="54"/>
      <c r="BO1997" s="39"/>
      <c r="BP1997" s="39"/>
      <c r="BQ1997" s="39"/>
      <c r="BR1997" s="39"/>
      <c r="BS1997" s="47"/>
      <c r="BT1997" s="39"/>
      <c r="BU1997" s="39"/>
      <c r="BV1997" s="39"/>
      <c r="BW1997" s="39"/>
      <c r="BX1997" s="39"/>
      <c r="BY1997" s="39"/>
      <c r="BZ1997" s="39"/>
      <c r="CA1997" s="39"/>
      <c r="CB1997" s="39"/>
      <c r="CC1997" s="47"/>
      <c r="CD1997" s="39"/>
      <c r="CE1997" s="39"/>
      <c r="CF1997" s="48"/>
      <c r="CG1997" s="48"/>
      <c r="CH1997" s="48"/>
      <c r="CI1997" s="48"/>
      <c r="CJ1997" s="48"/>
      <c r="CK1997" s="48"/>
      <c r="CL1997" s="48"/>
      <c r="CM1997" s="48"/>
      <c r="CN1997" s="48"/>
      <c r="CO1997" s="48"/>
      <c r="CP1997" s="48"/>
      <c r="CQ1997" s="48"/>
      <c r="CR1997" s="48"/>
      <c r="CS1997" s="48"/>
      <c r="CT1997" s="48"/>
      <c r="CU1997" s="48"/>
      <c r="CV1997" s="48"/>
      <c r="CW1997" s="48"/>
      <c r="CX1997" s="39"/>
      <c r="ML1997" s="135"/>
      <c r="MM1997" s="135"/>
      <c r="MN1997" s="135"/>
      <c r="MO1997" s="135"/>
      <c r="MP1997" s="135"/>
      <c r="MQ1997" s="135"/>
      <c r="MR1997" s="135"/>
      <c r="MS1997" s="135"/>
      <c r="MT1997" s="135"/>
      <c r="MU1997" s="135"/>
      <c r="MV1997" s="135"/>
      <c r="MW1997" s="135"/>
      <c r="MX1997" s="135"/>
      <c r="MY1997" s="135"/>
      <c r="MZ1997" s="135"/>
      <c r="NA1997" s="135"/>
      <c r="NB1997" s="135"/>
      <c r="NC1997" s="135"/>
      <c r="ND1997" s="135"/>
      <c r="NE1997" s="135"/>
      <c r="NF1997" s="135"/>
      <c r="NG1997" s="135"/>
      <c r="NH1997" s="135"/>
      <c r="NI1997" s="135"/>
      <c r="NJ1997" s="135"/>
      <c r="NK1997" s="135"/>
      <c r="NL1997" s="135"/>
      <c r="NM1997" s="135"/>
      <c r="NN1997" s="135"/>
      <c r="NO1997" s="135"/>
      <c r="NP1997" s="135"/>
      <c r="NQ1997" s="39"/>
      <c r="QS1997"/>
      <c r="QT1997"/>
      <c r="QU1997"/>
      <c r="QV1997"/>
      <c r="QW1997"/>
      <c r="QX1997"/>
      <c r="QY1997"/>
      <c r="QZ1997"/>
      <c r="RA1997"/>
      <c r="RB1997" s="39"/>
      <c r="RC1997" s="39"/>
      <c r="RD1997" s="39"/>
    </row>
    <row r="1998" spans="2:472" hidden="1" x14ac:dyDescent="0.2">
      <c r="B1998" s="426"/>
      <c r="C1998" s="427"/>
      <c r="V1998" s="63">
        <v>228</v>
      </c>
      <c r="W1998" s="54" t="s">
        <v>4038</v>
      </c>
      <c r="X1998" s="64">
        <v>91123</v>
      </c>
      <c r="Y1998" s="54" t="s">
        <v>3124</v>
      </c>
      <c r="Z1998" s="63" t="s">
        <v>1341</v>
      </c>
      <c r="AA1998" s="54" t="s">
        <v>553</v>
      </c>
      <c r="AB1998" s="54" t="s">
        <v>391</v>
      </c>
      <c r="AC1998" s="54" t="s">
        <v>3124</v>
      </c>
      <c r="AD1998" s="64" t="s">
        <v>3886</v>
      </c>
      <c r="AE1998" s="64" t="s">
        <v>6675</v>
      </c>
      <c r="AF1998" s="63">
        <v>228</v>
      </c>
      <c r="AG1998" s="54" t="s">
        <v>4038</v>
      </c>
      <c r="AH1998" s="54" t="s">
        <v>6677</v>
      </c>
      <c r="AI1998" s="63" t="s">
        <v>4039</v>
      </c>
      <c r="AJ1998" s="64" t="s">
        <v>4040</v>
      </c>
      <c r="AK1998" s="569">
        <v>6300705</v>
      </c>
      <c r="AL1998" s="64" t="s">
        <v>391</v>
      </c>
      <c r="AM1998" s="64" t="s">
        <v>4043</v>
      </c>
      <c r="AN1998" s="570">
        <v>271093900</v>
      </c>
      <c r="AO1998" s="54"/>
      <c r="AP1998" s="54"/>
      <c r="AQ1998" s="54"/>
      <c r="AR1998" s="54"/>
      <c r="AS1998" s="54"/>
      <c r="AT1998" s="64" t="s">
        <v>6526</v>
      </c>
      <c r="AU1998" s="64"/>
      <c r="AV1998" s="54"/>
      <c r="AW1998" s="54"/>
      <c r="AX1998" s="54"/>
      <c r="AY1998" s="54"/>
      <c r="AZ1998" s="54"/>
      <c r="BA1998" s="54"/>
      <c r="BB1998" s="54"/>
      <c r="BC1998" s="54"/>
      <c r="BD1998" s="64">
        <v>91123</v>
      </c>
      <c r="BE1998" s="54" t="s">
        <v>3124</v>
      </c>
      <c r="BF1998" s="63" t="s">
        <v>1341</v>
      </c>
      <c r="BG1998" s="54" t="s">
        <v>553</v>
      </c>
      <c r="BH1998" s="54" t="s">
        <v>391</v>
      </c>
      <c r="BI1998" s="54" t="s">
        <v>3124</v>
      </c>
      <c r="BJ1998" s="64" t="s">
        <v>3886</v>
      </c>
      <c r="BK1998" s="64" t="s">
        <v>6675</v>
      </c>
      <c r="BL1998" s="54"/>
      <c r="BM1998" s="54"/>
      <c r="BN1998" s="54"/>
      <c r="BO1998" s="39"/>
      <c r="BP1998" s="39"/>
      <c r="BQ1998" s="39"/>
      <c r="BR1998" s="39"/>
      <c r="BS1998" s="47"/>
      <c r="BT1998" s="39"/>
      <c r="BU1998" s="39"/>
      <c r="BV1998" s="39"/>
      <c r="BW1998" s="39"/>
      <c r="BX1998" s="39"/>
      <c r="BY1998" s="39"/>
      <c r="BZ1998" s="39"/>
      <c r="CA1998" s="39"/>
      <c r="CB1998" s="39"/>
      <c r="CC1998" s="47"/>
      <c r="CD1998" s="39"/>
      <c r="CE1998" s="39"/>
      <c r="CF1998" s="48"/>
      <c r="CG1998" s="48"/>
      <c r="CH1998" s="48"/>
      <c r="CI1998" s="48"/>
      <c r="CJ1998" s="48"/>
      <c r="CK1998" s="48"/>
      <c r="CL1998" s="48"/>
      <c r="CM1998" s="48"/>
      <c r="CN1998" s="48"/>
      <c r="CO1998" s="48"/>
      <c r="CP1998" s="48"/>
      <c r="CQ1998" s="48"/>
      <c r="CR1998" s="48"/>
      <c r="CS1998" s="48"/>
      <c r="CT1998" s="48"/>
      <c r="CU1998" s="48"/>
      <c r="CV1998" s="48"/>
      <c r="CW1998" s="48"/>
      <c r="CX1998" s="39"/>
      <c r="ML1998" s="135"/>
      <c r="MM1998" s="135"/>
      <c r="MN1998" s="135"/>
      <c r="MO1998" s="135"/>
      <c r="MP1998" s="135"/>
      <c r="MQ1998" s="135"/>
      <c r="MR1998" s="135"/>
      <c r="MS1998" s="135"/>
      <c r="MT1998" s="135"/>
      <c r="MU1998" s="135"/>
      <c r="MV1998" s="135"/>
      <c r="MW1998" s="135"/>
      <c r="MX1998" s="135"/>
      <c r="MY1998" s="135"/>
      <c r="MZ1998" s="135"/>
      <c r="NA1998" s="135"/>
      <c r="NB1998" s="135"/>
      <c r="NC1998" s="135"/>
      <c r="ND1998" s="135"/>
      <c r="NE1998" s="135"/>
      <c r="NF1998" s="135"/>
      <c r="NG1998" s="135"/>
      <c r="NH1998" s="135"/>
      <c r="NI1998" s="135"/>
      <c r="NJ1998" s="135"/>
      <c r="NK1998" s="135"/>
      <c r="NL1998" s="135"/>
      <c r="NM1998" s="135"/>
      <c r="NN1998" s="135"/>
      <c r="NO1998" s="135"/>
      <c r="NP1998" s="135"/>
      <c r="NQ1998" s="39"/>
      <c r="QS1998"/>
      <c r="QT1998"/>
      <c r="QU1998"/>
      <c r="QV1998"/>
      <c r="QW1998"/>
      <c r="QX1998"/>
      <c r="QY1998"/>
      <c r="QZ1998"/>
      <c r="RA1998"/>
      <c r="RB1998" s="39"/>
      <c r="RC1998" s="39"/>
      <c r="RD1998" s="39"/>
    </row>
    <row r="1999" spans="2:472" hidden="1" x14ac:dyDescent="0.2">
      <c r="B1999" s="426"/>
      <c r="C1999" s="427"/>
      <c r="V1999" s="63">
        <v>228</v>
      </c>
      <c r="W1999" s="54" t="s">
        <v>4038</v>
      </c>
      <c r="X1999" s="64">
        <v>91124</v>
      </c>
      <c r="Y1999" s="54" t="s">
        <v>3183</v>
      </c>
      <c r="Z1999" s="63" t="s">
        <v>1341</v>
      </c>
      <c r="AA1999" s="54" t="s">
        <v>553</v>
      </c>
      <c r="AB1999" s="54" t="s">
        <v>391</v>
      </c>
      <c r="AC1999" s="54" t="s">
        <v>3183</v>
      </c>
      <c r="AD1999" s="64" t="s">
        <v>3886</v>
      </c>
      <c r="AE1999" s="64" t="s">
        <v>6675</v>
      </c>
      <c r="AF1999" s="63">
        <v>228</v>
      </c>
      <c r="AG1999" s="54" t="s">
        <v>4038</v>
      </c>
      <c r="AH1999" s="54" t="s">
        <v>6677</v>
      </c>
      <c r="AI1999" s="63" t="s">
        <v>4039</v>
      </c>
      <c r="AJ1999" s="64" t="s">
        <v>4040</v>
      </c>
      <c r="AK1999" s="569">
        <v>6300705</v>
      </c>
      <c r="AL1999" s="64" t="s">
        <v>391</v>
      </c>
      <c r="AM1999" s="64" t="s">
        <v>4043</v>
      </c>
      <c r="AN1999" s="570">
        <v>271093900</v>
      </c>
      <c r="AO1999" s="54"/>
      <c r="AP1999" s="54"/>
      <c r="AQ1999" s="54"/>
      <c r="AR1999" s="54"/>
      <c r="AS1999" s="54"/>
      <c r="AT1999" s="64" t="s">
        <v>6526</v>
      </c>
      <c r="AU1999" s="64"/>
      <c r="AV1999" s="54"/>
      <c r="AW1999" s="54"/>
      <c r="AX1999" s="54"/>
      <c r="AY1999" s="54"/>
      <c r="AZ1999" s="54"/>
      <c r="BA1999" s="54"/>
      <c r="BB1999" s="54"/>
      <c r="BC1999" s="54"/>
      <c r="BD1999" s="64">
        <v>91124</v>
      </c>
      <c r="BE1999" s="54" t="s">
        <v>3183</v>
      </c>
      <c r="BF1999" s="63" t="s">
        <v>1341</v>
      </c>
      <c r="BG1999" s="54" t="s">
        <v>553</v>
      </c>
      <c r="BH1999" s="54" t="s">
        <v>391</v>
      </c>
      <c r="BI1999" s="54" t="s">
        <v>3183</v>
      </c>
      <c r="BJ1999" s="64" t="s">
        <v>3886</v>
      </c>
      <c r="BK1999" s="64" t="s">
        <v>6675</v>
      </c>
      <c r="BL1999" s="54"/>
      <c r="BM1999" s="54"/>
      <c r="BN1999" s="54"/>
      <c r="BO1999" s="39"/>
      <c r="BP1999" s="39"/>
      <c r="BQ1999" s="39"/>
      <c r="BR1999" s="39"/>
      <c r="BS1999" s="47"/>
      <c r="BT1999" s="39"/>
      <c r="BU1999" s="39"/>
      <c r="BV1999" s="39"/>
      <c r="BW1999" s="39"/>
      <c r="BX1999" s="39"/>
      <c r="BY1999" s="39"/>
      <c r="BZ1999" s="39"/>
      <c r="CA1999" s="39"/>
      <c r="CB1999" s="39"/>
      <c r="CC1999" s="47"/>
      <c r="CD1999" s="39"/>
      <c r="CE1999" s="39"/>
      <c r="CF1999" s="48"/>
      <c r="CG1999" s="48"/>
      <c r="CH1999" s="48"/>
      <c r="CI1999" s="48"/>
      <c r="CJ1999" s="48"/>
      <c r="CK1999" s="48"/>
      <c r="CL1999" s="48"/>
      <c r="CM1999" s="48"/>
      <c r="CN1999" s="48"/>
      <c r="CO1999" s="48"/>
      <c r="CP1999" s="48"/>
      <c r="CQ1999" s="48"/>
      <c r="CR1999" s="48"/>
      <c r="CS1999" s="48"/>
      <c r="CT1999" s="48"/>
      <c r="CU1999" s="48"/>
      <c r="CV1999" s="48"/>
      <c r="CW1999" s="48"/>
      <c r="CX1999" s="39"/>
      <c r="ML1999" s="135"/>
      <c r="MM1999" s="135"/>
      <c r="MN1999" s="135"/>
      <c r="MO1999" s="135"/>
      <c r="MP1999" s="135"/>
      <c r="MQ1999" s="135"/>
      <c r="MR1999" s="135"/>
      <c r="MS1999" s="135"/>
      <c r="MT1999" s="135"/>
      <c r="MU1999" s="135"/>
      <c r="MV1999" s="135"/>
      <c r="MW1999" s="135"/>
      <c r="MX1999" s="135"/>
      <c r="MY1999" s="135"/>
      <c r="MZ1999" s="135"/>
      <c r="NA1999" s="135"/>
      <c r="NB1999" s="135"/>
      <c r="NC1999" s="135"/>
      <c r="ND1999" s="135"/>
      <c r="NE1999" s="135"/>
      <c r="NF1999" s="135"/>
      <c r="NG1999" s="135"/>
      <c r="NH1999" s="135"/>
      <c r="NI1999" s="135"/>
      <c r="NJ1999" s="135"/>
      <c r="NK1999" s="135"/>
      <c r="NL1999" s="135"/>
      <c r="NM1999" s="135"/>
      <c r="NN1999" s="135"/>
      <c r="NO1999" s="135"/>
      <c r="NP1999" s="135"/>
      <c r="NQ1999" s="39"/>
      <c r="QS1999"/>
      <c r="QT1999"/>
      <c r="QU1999"/>
      <c r="QV1999"/>
      <c r="QW1999"/>
      <c r="QX1999"/>
      <c r="QY1999"/>
      <c r="QZ1999"/>
      <c r="RA1999"/>
      <c r="RB1999" s="39"/>
      <c r="RC1999" s="39"/>
      <c r="RD1999" s="39"/>
    </row>
    <row r="2000" spans="2:472" hidden="1" x14ac:dyDescent="0.2">
      <c r="B2000" s="426"/>
      <c r="C2000" s="427"/>
      <c r="V2000" s="63">
        <v>228</v>
      </c>
      <c r="W2000" s="54" t="s">
        <v>4038</v>
      </c>
      <c r="X2000" s="64">
        <v>91125</v>
      </c>
      <c r="Y2000" s="54" t="s">
        <v>3242</v>
      </c>
      <c r="Z2000" s="63" t="s">
        <v>1341</v>
      </c>
      <c r="AA2000" s="54" t="s">
        <v>553</v>
      </c>
      <c r="AB2000" s="54" t="s">
        <v>391</v>
      </c>
      <c r="AC2000" s="54" t="s">
        <v>3242</v>
      </c>
      <c r="AD2000" s="64" t="s">
        <v>3886</v>
      </c>
      <c r="AE2000" s="64" t="s">
        <v>6675</v>
      </c>
      <c r="AF2000" s="63">
        <v>228</v>
      </c>
      <c r="AG2000" s="54" t="s">
        <v>4038</v>
      </c>
      <c r="AH2000" s="54" t="s">
        <v>6677</v>
      </c>
      <c r="AI2000" s="63" t="s">
        <v>4039</v>
      </c>
      <c r="AJ2000" s="64" t="s">
        <v>4040</v>
      </c>
      <c r="AK2000" s="569">
        <v>6300705</v>
      </c>
      <c r="AL2000" s="64" t="s">
        <v>391</v>
      </c>
      <c r="AM2000" s="64" t="s">
        <v>4043</v>
      </c>
      <c r="AN2000" s="570">
        <v>271093900</v>
      </c>
      <c r="AO2000" s="54"/>
      <c r="AP2000" s="54"/>
      <c r="AQ2000" s="54"/>
      <c r="AR2000" s="54"/>
      <c r="AS2000" s="54"/>
      <c r="AT2000" s="64" t="s">
        <v>6526</v>
      </c>
      <c r="AU2000" s="64"/>
      <c r="AV2000" s="54"/>
      <c r="AW2000" s="54"/>
      <c r="AX2000" s="54"/>
      <c r="AY2000" s="54"/>
      <c r="AZ2000" s="54"/>
      <c r="BA2000" s="54"/>
      <c r="BB2000" s="54"/>
      <c r="BC2000" s="54"/>
      <c r="BD2000" s="64">
        <v>91125</v>
      </c>
      <c r="BE2000" s="54" t="s">
        <v>3242</v>
      </c>
      <c r="BF2000" s="63" t="s">
        <v>1341</v>
      </c>
      <c r="BG2000" s="54" t="s">
        <v>553</v>
      </c>
      <c r="BH2000" s="54" t="s">
        <v>391</v>
      </c>
      <c r="BI2000" s="54" t="s">
        <v>3242</v>
      </c>
      <c r="BJ2000" s="64" t="s">
        <v>3886</v>
      </c>
      <c r="BK2000" s="64" t="s">
        <v>6675</v>
      </c>
      <c r="BL2000" s="54"/>
      <c r="BM2000" s="54"/>
      <c r="BN2000" s="54"/>
      <c r="BO2000" s="39"/>
      <c r="BP2000" s="39"/>
      <c r="BQ2000" s="39"/>
      <c r="BR2000" s="39"/>
      <c r="BS2000" s="47"/>
      <c r="BT2000" s="39"/>
      <c r="BU2000" s="39"/>
      <c r="BV2000" s="39"/>
      <c r="BW2000" s="39"/>
      <c r="BX2000" s="39"/>
      <c r="BY2000" s="39"/>
      <c r="BZ2000" s="39"/>
      <c r="CA2000" s="39"/>
      <c r="CB2000" s="39"/>
      <c r="CC2000" s="47"/>
      <c r="CD2000" s="39"/>
      <c r="CE2000" s="39"/>
      <c r="CF2000" s="48"/>
      <c r="CG2000" s="48"/>
      <c r="CH2000" s="48"/>
      <c r="CI2000" s="48"/>
      <c r="CJ2000" s="48"/>
      <c r="CK2000" s="48"/>
      <c r="CL2000" s="48"/>
      <c r="CM2000" s="48"/>
      <c r="CN2000" s="48"/>
      <c r="CO2000" s="48"/>
      <c r="CP2000" s="48"/>
      <c r="CQ2000" s="48"/>
      <c r="CR2000" s="48"/>
      <c r="CS2000" s="48"/>
      <c r="CT2000" s="48"/>
      <c r="CU2000" s="48"/>
      <c r="CV2000" s="48"/>
      <c r="CW2000" s="48"/>
      <c r="CX2000" s="39"/>
      <c r="ML2000" s="135"/>
      <c r="MM2000" s="135"/>
      <c r="MN2000" s="135"/>
      <c r="MO2000" s="135"/>
      <c r="MP2000" s="135"/>
      <c r="MQ2000" s="135"/>
      <c r="MR2000" s="135"/>
      <c r="MS2000" s="135"/>
      <c r="MT2000" s="135"/>
      <c r="MU2000" s="135"/>
      <c r="MV2000" s="135"/>
      <c r="MW2000" s="135"/>
      <c r="MX2000" s="135"/>
      <c r="MY2000" s="135"/>
      <c r="MZ2000" s="135"/>
      <c r="NA2000" s="135"/>
      <c r="NB2000" s="135"/>
      <c r="NC2000" s="135"/>
      <c r="ND2000" s="135"/>
      <c r="NE2000" s="135"/>
      <c r="NF2000" s="135"/>
      <c r="NG2000" s="135"/>
      <c r="NH2000" s="135"/>
      <c r="NI2000" s="135"/>
      <c r="NJ2000" s="135"/>
      <c r="NK2000" s="135"/>
      <c r="NL2000" s="135"/>
      <c r="NM2000" s="135"/>
      <c r="NN2000" s="135"/>
      <c r="NO2000" s="135"/>
      <c r="NP2000" s="135"/>
      <c r="NQ2000" s="39"/>
      <c r="QS2000"/>
      <c r="QT2000"/>
      <c r="QU2000"/>
      <c r="QV2000"/>
      <c r="QW2000"/>
      <c r="QX2000"/>
      <c r="QY2000"/>
      <c r="QZ2000"/>
      <c r="RA2000"/>
      <c r="RB2000" s="39"/>
      <c r="RC2000" s="39"/>
      <c r="RD2000" s="39"/>
    </row>
    <row r="2001" spans="2:472" hidden="1" x14ac:dyDescent="0.2">
      <c r="B2001" s="426"/>
      <c r="C2001" s="427"/>
      <c r="V2001" s="63">
        <v>228</v>
      </c>
      <c r="W2001" s="54" t="s">
        <v>4038</v>
      </c>
      <c r="X2001" s="64">
        <v>91126</v>
      </c>
      <c r="Y2001" s="54" t="s">
        <v>3293</v>
      </c>
      <c r="Z2001" s="63" t="s">
        <v>1341</v>
      </c>
      <c r="AA2001" s="54" t="s">
        <v>553</v>
      </c>
      <c r="AB2001" s="54" t="s">
        <v>391</v>
      </c>
      <c r="AC2001" s="54" t="s">
        <v>3293</v>
      </c>
      <c r="AD2001" s="64" t="s">
        <v>3886</v>
      </c>
      <c r="AE2001" s="64" t="s">
        <v>6675</v>
      </c>
      <c r="AF2001" s="63">
        <v>228</v>
      </c>
      <c r="AG2001" s="54" t="s">
        <v>4038</v>
      </c>
      <c r="AH2001" s="54" t="s">
        <v>6677</v>
      </c>
      <c r="AI2001" s="63" t="s">
        <v>4039</v>
      </c>
      <c r="AJ2001" s="64" t="s">
        <v>4040</v>
      </c>
      <c r="AK2001" s="569">
        <v>6300705</v>
      </c>
      <c r="AL2001" s="64" t="s">
        <v>391</v>
      </c>
      <c r="AM2001" s="64" t="s">
        <v>4043</v>
      </c>
      <c r="AN2001" s="570">
        <v>271093900</v>
      </c>
      <c r="AO2001" s="54"/>
      <c r="AP2001" s="54"/>
      <c r="AQ2001" s="54"/>
      <c r="AR2001" s="54"/>
      <c r="AS2001" s="54"/>
      <c r="AT2001" s="64" t="s">
        <v>6526</v>
      </c>
      <c r="AU2001" s="64"/>
      <c r="AV2001" s="54"/>
      <c r="AW2001" s="54"/>
      <c r="AX2001" s="54"/>
      <c r="AY2001" s="54"/>
      <c r="AZ2001" s="54"/>
      <c r="BA2001" s="54"/>
      <c r="BB2001" s="54"/>
      <c r="BC2001" s="54"/>
      <c r="BD2001" s="64">
        <v>91126</v>
      </c>
      <c r="BE2001" s="54" t="s">
        <v>3293</v>
      </c>
      <c r="BF2001" s="63" t="s">
        <v>1341</v>
      </c>
      <c r="BG2001" s="54" t="s">
        <v>553</v>
      </c>
      <c r="BH2001" s="54" t="s">
        <v>391</v>
      </c>
      <c r="BI2001" s="54" t="s">
        <v>3293</v>
      </c>
      <c r="BJ2001" s="64" t="s">
        <v>3886</v>
      </c>
      <c r="BK2001" s="64" t="s">
        <v>6675</v>
      </c>
      <c r="BL2001" s="54"/>
      <c r="BM2001" s="54"/>
      <c r="BN2001" s="54"/>
      <c r="BO2001" s="39"/>
      <c r="BP2001" s="39"/>
      <c r="BQ2001" s="39"/>
      <c r="BR2001" s="39"/>
      <c r="BS2001" s="47"/>
      <c r="BT2001" s="39"/>
      <c r="BU2001" s="39"/>
      <c r="BV2001" s="39"/>
      <c r="BW2001" s="39"/>
      <c r="BX2001" s="39"/>
      <c r="BY2001" s="39"/>
      <c r="BZ2001" s="39"/>
      <c r="CA2001" s="39"/>
      <c r="CB2001" s="39"/>
      <c r="CC2001" s="47"/>
      <c r="CD2001" s="39"/>
      <c r="CE2001" s="39"/>
      <c r="CF2001" s="48"/>
      <c r="CG2001" s="48"/>
      <c r="CH2001" s="48"/>
      <c r="CI2001" s="48"/>
      <c r="CJ2001" s="48"/>
      <c r="CK2001" s="48"/>
      <c r="CL2001" s="48"/>
      <c r="CM2001" s="48"/>
      <c r="CN2001" s="48"/>
      <c r="CO2001" s="48"/>
      <c r="CP2001" s="48"/>
      <c r="CQ2001" s="48"/>
      <c r="CR2001" s="48"/>
      <c r="CS2001" s="48"/>
      <c r="CT2001" s="48"/>
      <c r="CU2001" s="48"/>
      <c r="CV2001" s="48"/>
      <c r="CW2001" s="48"/>
      <c r="CX2001" s="39"/>
      <c r="ML2001" s="135"/>
      <c r="MM2001" s="135"/>
      <c r="MN2001" s="135"/>
      <c r="MO2001" s="135"/>
      <c r="MP2001" s="135"/>
      <c r="MQ2001" s="135"/>
      <c r="MR2001" s="135"/>
      <c r="MS2001" s="135"/>
      <c r="MT2001" s="135"/>
      <c r="MU2001" s="135"/>
      <c r="MV2001" s="135"/>
      <c r="MW2001" s="135"/>
      <c r="MX2001" s="135"/>
      <c r="MY2001" s="135"/>
      <c r="MZ2001" s="135"/>
      <c r="NA2001" s="135"/>
      <c r="NB2001" s="135"/>
      <c r="NC2001" s="135"/>
      <c r="ND2001" s="135"/>
      <c r="NE2001" s="135"/>
      <c r="NF2001" s="135"/>
      <c r="NG2001" s="135"/>
      <c r="NH2001" s="135"/>
      <c r="NI2001" s="135"/>
      <c r="NJ2001" s="135"/>
      <c r="NK2001" s="135"/>
      <c r="NL2001" s="135"/>
      <c r="NM2001" s="135"/>
      <c r="NN2001" s="135"/>
      <c r="NO2001" s="135"/>
      <c r="NP2001" s="135"/>
      <c r="NQ2001" s="39"/>
      <c r="QS2001"/>
      <c r="QT2001"/>
      <c r="QU2001"/>
      <c r="QV2001"/>
      <c r="QW2001"/>
      <c r="QX2001"/>
      <c r="QY2001"/>
      <c r="QZ2001"/>
      <c r="RA2001"/>
      <c r="RB2001" s="39"/>
      <c r="RC2001" s="39"/>
      <c r="RD2001" s="39"/>
    </row>
    <row r="2002" spans="2:472" hidden="1" x14ac:dyDescent="0.2">
      <c r="B2002" s="426"/>
      <c r="C2002" s="427"/>
      <c r="V2002" s="63">
        <v>228</v>
      </c>
      <c r="W2002" s="54" t="s">
        <v>4038</v>
      </c>
      <c r="X2002" s="64">
        <v>91127</v>
      </c>
      <c r="Y2002" s="54" t="s">
        <v>3342</v>
      </c>
      <c r="Z2002" s="63" t="s">
        <v>1341</v>
      </c>
      <c r="AA2002" s="54" t="s">
        <v>553</v>
      </c>
      <c r="AB2002" s="54" t="s">
        <v>391</v>
      </c>
      <c r="AC2002" s="54" t="s">
        <v>3342</v>
      </c>
      <c r="AD2002" s="64" t="s">
        <v>3886</v>
      </c>
      <c r="AE2002" s="64" t="s">
        <v>6675</v>
      </c>
      <c r="AF2002" s="63">
        <v>228</v>
      </c>
      <c r="AG2002" s="54" t="s">
        <v>4038</v>
      </c>
      <c r="AH2002" s="54" t="s">
        <v>6677</v>
      </c>
      <c r="AI2002" s="63" t="s">
        <v>4039</v>
      </c>
      <c r="AJ2002" s="64" t="s">
        <v>4040</v>
      </c>
      <c r="AK2002" s="569">
        <v>6300705</v>
      </c>
      <c r="AL2002" s="64" t="s">
        <v>391</v>
      </c>
      <c r="AM2002" s="64" t="s">
        <v>4043</v>
      </c>
      <c r="AN2002" s="570">
        <v>271093900</v>
      </c>
      <c r="AO2002" s="54"/>
      <c r="AP2002" s="54"/>
      <c r="AQ2002" s="54"/>
      <c r="AR2002" s="54"/>
      <c r="AS2002" s="54"/>
      <c r="AT2002" s="64" t="s">
        <v>6526</v>
      </c>
      <c r="AU2002" s="64"/>
      <c r="AV2002" s="54"/>
      <c r="AW2002" s="54"/>
      <c r="AX2002" s="54"/>
      <c r="AY2002" s="54"/>
      <c r="AZ2002" s="54"/>
      <c r="BA2002" s="54"/>
      <c r="BB2002" s="54"/>
      <c r="BC2002" s="54"/>
      <c r="BD2002" s="64">
        <v>91127</v>
      </c>
      <c r="BE2002" s="54" t="s">
        <v>3342</v>
      </c>
      <c r="BF2002" s="63" t="s">
        <v>1341</v>
      </c>
      <c r="BG2002" s="54" t="s">
        <v>553</v>
      </c>
      <c r="BH2002" s="54" t="s">
        <v>391</v>
      </c>
      <c r="BI2002" s="54" t="s">
        <v>3342</v>
      </c>
      <c r="BJ2002" s="64" t="s">
        <v>3886</v>
      </c>
      <c r="BK2002" s="64" t="s">
        <v>6675</v>
      </c>
      <c r="BL2002" s="54"/>
      <c r="BM2002" s="54"/>
      <c r="BN2002" s="54"/>
      <c r="BO2002" s="39"/>
      <c r="BP2002" s="39"/>
      <c r="BQ2002" s="39"/>
      <c r="BR2002" s="39"/>
      <c r="BS2002" s="47"/>
      <c r="BT2002" s="39"/>
      <c r="BU2002" s="39"/>
      <c r="BV2002" s="39"/>
      <c r="BW2002" s="39"/>
      <c r="BX2002" s="39"/>
      <c r="BY2002" s="39"/>
      <c r="BZ2002" s="39"/>
      <c r="CA2002" s="39"/>
      <c r="CB2002" s="39"/>
      <c r="CC2002" s="47"/>
      <c r="CD2002" s="39"/>
      <c r="CE2002" s="39"/>
      <c r="CF2002" s="48"/>
      <c r="CG2002" s="48"/>
      <c r="CH2002" s="48"/>
      <c r="CI2002" s="48"/>
      <c r="CJ2002" s="48"/>
      <c r="CK2002" s="48"/>
      <c r="CL2002" s="48"/>
      <c r="CM2002" s="48"/>
      <c r="CN2002" s="48"/>
      <c r="CO2002" s="48"/>
      <c r="CP2002" s="48"/>
      <c r="CQ2002" s="48"/>
      <c r="CR2002" s="48"/>
      <c r="CS2002" s="48"/>
      <c r="CT2002" s="48"/>
      <c r="CU2002" s="48"/>
      <c r="CV2002" s="48"/>
      <c r="CW2002" s="48"/>
      <c r="CX2002" s="39"/>
      <c r="ML2002" s="135"/>
      <c r="MM2002" s="135"/>
      <c r="MN2002" s="135"/>
      <c r="MO2002" s="135"/>
      <c r="MP2002" s="135"/>
      <c r="MQ2002" s="135"/>
      <c r="MR2002" s="135"/>
      <c r="MS2002" s="135"/>
      <c r="MT2002" s="135"/>
      <c r="MU2002" s="135"/>
      <c r="MV2002" s="135"/>
      <c r="MW2002" s="135"/>
      <c r="MX2002" s="135"/>
      <c r="MY2002" s="135"/>
      <c r="MZ2002" s="135"/>
      <c r="NA2002" s="135"/>
      <c r="NB2002" s="135"/>
      <c r="NC2002" s="135"/>
      <c r="ND2002" s="135"/>
      <c r="NE2002" s="135"/>
      <c r="NF2002" s="135"/>
      <c r="NG2002" s="135"/>
      <c r="NH2002" s="135"/>
      <c r="NI2002" s="135"/>
      <c r="NJ2002" s="135"/>
      <c r="NK2002" s="135"/>
      <c r="NL2002" s="135"/>
      <c r="NM2002" s="135"/>
      <c r="NN2002" s="135"/>
      <c r="NO2002" s="135"/>
      <c r="NP2002" s="135"/>
      <c r="NQ2002" s="39"/>
      <c r="QS2002"/>
      <c r="QT2002"/>
      <c r="QU2002"/>
      <c r="QV2002"/>
      <c r="QW2002"/>
      <c r="QX2002"/>
      <c r="QY2002"/>
      <c r="QZ2002"/>
      <c r="RA2002"/>
      <c r="RB2002" s="39"/>
      <c r="RC2002" s="39"/>
      <c r="RD2002" s="39"/>
    </row>
    <row r="2003" spans="2:472" hidden="1" x14ac:dyDescent="0.2">
      <c r="B2003" s="426"/>
      <c r="C2003" s="427"/>
      <c r="V2003" s="63">
        <v>228</v>
      </c>
      <c r="W2003" s="54" t="s">
        <v>4038</v>
      </c>
      <c r="X2003" s="64">
        <v>91100</v>
      </c>
      <c r="Y2003" s="54" t="s">
        <v>6690</v>
      </c>
      <c r="Z2003" s="63" t="s">
        <v>1341</v>
      </c>
      <c r="AA2003" s="54" t="s">
        <v>553</v>
      </c>
      <c r="AB2003" s="54" t="s">
        <v>391</v>
      </c>
      <c r="AC2003" s="54" t="s">
        <v>6691</v>
      </c>
      <c r="AD2003" s="64" t="s">
        <v>3886</v>
      </c>
      <c r="AE2003" s="64" t="s">
        <v>6675</v>
      </c>
      <c r="AF2003" s="63">
        <v>228</v>
      </c>
      <c r="AG2003" s="54" t="s">
        <v>4038</v>
      </c>
      <c r="AH2003" s="54" t="s">
        <v>6677</v>
      </c>
      <c r="AI2003" s="63" t="s">
        <v>4039</v>
      </c>
      <c r="AJ2003" s="64" t="s">
        <v>4040</v>
      </c>
      <c r="AK2003" s="569">
        <v>6300705</v>
      </c>
      <c r="AL2003" s="64" t="s">
        <v>391</v>
      </c>
      <c r="AM2003" s="64" t="s">
        <v>4043</v>
      </c>
      <c r="AN2003" s="570">
        <v>271093900</v>
      </c>
      <c r="AO2003" s="54"/>
      <c r="AP2003" s="54"/>
      <c r="AQ2003" s="54"/>
      <c r="AR2003" s="54"/>
      <c r="AS2003" s="54"/>
      <c r="AT2003" s="64" t="s">
        <v>6526</v>
      </c>
      <c r="AU2003" s="64"/>
      <c r="AV2003" s="54"/>
      <c r="AW2003" s="54"/>
      <c r="AX2003" s="54"/>
      <c r="AY2003" s="54"/>
      <c r="AZ2003" s="54"/>
      <c r="BA2003" s="54"/>
      <c r="BB2003" s="54"/>
      <c r="BC2003" s="54"/>
      <c r="BD2003" s="64">
        <v>91100</v>
      </c>
      <c r="BE2003" s="54" t="s">
        <v>6690</v>
      </c>
      <c r="BF2003" s="63" t="s">
        <v>1341</v>
      </c>
      <c r="BG2003" s="54" t="s">
        <v>553</v>
      </c>
      <c r="BH2003" s="54" t="s">
        <v>391</v>
      </c>
      <c r="BI2003" s="54" t="s">
        <v>6691</v>
      </c>
      <c r="BJ2003" s="64" t="s">
        <v>3886</v>
      </c>
      <c r="BK2003" s="64" t="s">
        <v>6675</v>
      </c>
      <c r="BL2003" s="54"/>
      <c r="BM2003" s="54"/>
      <c r="BN2003" s="54"/>
      <c r="BO2003" s="39"/>
      <c r="BP2003" s="39"/>
      <c r="BQ2003" s="39"/>
      <c r="BR2003" s="39"/>
      <c r="BS2003" s="47"/>
      <c r="BT2003" s="39"/>
      <c r="BU2003" s="39"/>
      <c r="BV2003" s="39"/>
      <c r="BW2003" s="39"/>
      <c r="BX2003" s="39"/>
      <c r="BY2003" s="39"/>
      <c r="BZ2003" s="39"/>
      <c r="CA2003" s="39"/>
      <c r="CB2003" s="39"/>
      <c r="CC2003" s="47"/>
      <c r="CD2003" s="39"/>
      <c r="CE2003" s="39"/>
      <c r="CF2003" s="48"/>
      <c r="CG2003" s="48"/>
      <c r="CH2003" s="48"/>
      <c r="CI2003" s="48"/>
      <c r="CJ2003" s="48"/>
      <c r="CK2003" s="48"/>
      <c r="CL2003" s="48"/>
      <c r="CM2003" s="48"/>
      <c r="CN2003" s="48"/>
      <c r="CO2003" s="48"/>
      <c r="CP2003" s="48"/>
      <c r="CQ2003" s="48"/>
      <c r="CR2003" s="48"/>
      <c r="CS2003" s="48"/>
      <c r="CT2003" s="48"/>
      <c r="CU2003" s="48"/>
      <c r="CV2003" s="48"/>
      <c r="CW2003" s="48"/>
      <c r="CX2003" s="39"/>
      <c r="ML2003" s="135"/>
      <c r="MM2003" s="135"/>
      <c r="MN2003" s="135"/>
      <c r="MO2003" s="135"/>
      <c r="MP2003" s="135"/>
      <c r="MQ2003" s="135"/>
      <c r="MR2003" s="135"/>
      <c r="MS2003" s="135"/>
      <c r="MT2003" s="135"/>
      <c r="MU2003" s="135"/>
      <c r="MV2003" s="135"/>
      <c r="MW2003" s="135"/>
      <c r="MX2003" s="135"/>
      <c r="MY2003" s="135"/>
      <c r="MZ2003" s="135"/>
      <c r="NA2003" s="135"/>
      <c r="NB2003" s="135"/>
      <c r="NC2003" s="135"/>
      <c r="ND2003" s="135"/>
      <c r="NE2003" s="135"/>
      <c r="NF2003" s="135"/>
      <c r="NG2003" s="135"/>
      <c r="NH2003" s="135"/>
      <c r="NI2003" s="135"/>
      <c r="NJ2003" s="135"/>
      <c r="NK2003" s="135"/>
      <c r="NL2003" s="135"/>
      <c r="NM2003" s="135"/>
      <c r="NN2003" s="135"/>
      <c r="NO2003" s="135"/>
      <c r="NP2003" s="135"/>
      <c r="NQ2003" s="39"/>
      <c r="QS2003"/>
      <c r="QT2003"/>
      <c r="QU2003"/>
      <c r="QV2003"/>
      <c r="QW2003"/>
      <c r="QX2003"/>
      <c r="QY2003"/>
      <c r="QZ2003"/>
      <c r="RA2003"/>
      <c r="RB2003" s="39"/>
      <c r="RC2003" s="39"/>
      <c r="RD2003" s="39"/>
    </row>
    <row r="2004" spans="2:472" hidden="1" x14ac:dyDescent="0.2">
      <c r="B2004" s="426"/>
      <c r="C2004" s="427"/>
      <c r="V2004" s="63">
        <v>228</v>
      </c>
      <c r="W2004" s="54" t="s">
        <v>4038</v>
      </c>
      <c r="X2004" s="64">
        <v>91133</v>
      </c>
      <c r="Y2004" s="54" t="s">
        <v>3394</v>
      </c>
      <c r="Z2004" s="63" t="s">
        <v>1341</v>
      </c>
      <c r="AA2004" s="54" t="s">
        <v>553</v>
      </c>
      <c r="AB2004" s="54" t="s">
        <v>391</v>
      </c>
      <c r="AC2004" s="54" t="s">
        <v>3394</v>
      </c>
      <c r="AD2004" s="64" t="s">
        <v>3886</v>
      </c>
      <c r="AE2004" s="64" t="s">
        <v>6675</v>
      </c>
      <c r="AF2004" s="63">
        <v>228</v>
      </c>
      <c r="AG2004" s="54" t="s">
        <v>4038</v>
      </c>
      <c r="AH2004" s="54" t="s">
        <v>6677</v>
      </c>
      <c r="AI2004" s="63" t="s">
        <v>4039</v>
      </c>
      <c r="AJ2004" s="64" t="s">
        <v>4040</v>
      </c>
      <c r="AK2004" s="569">
        <v>6300705</v>
      </c>
      <c r="AL2004" s="64" t="s">
        <v>391</v>
      </c>
      <c r="AM2004" s="64" t="s">
        <v>4043</v>
      </c>
      <c r="AN2004" s="570">
        <v>271093900</v>
      </c>
      <c r="AO2004" s="54"/>
      <c r="AP2004" s="54"/>
      <c r="AQ2004" s="54"/>
      <c r="AR2004" s="54"/>
      <c r="AS2004" s="54"/>
      <c r="AT2004" s="64" t="s">
        <v>6526</v>
      </c>
      <c r="AU2004" s="64"/>
      <c r="AV2004" s="54"/>
      <c r="AW2004" s="54"/>
      <c r="AX2004" s="54"/>
      <c r="AY2004" s="54"/>
      <c r="AZ2004" s="54"/>
      <c r="BA2004" s="54"/>
      <c r="BB2004" s="54"/>
      <c r="BC2004" s="54"/>
      <c r="BD2004" s="64">
        <v>91133</v>
      </c>
      <c r="BE2004" s="54" t="s">
        <v>3394</v>
      </c>
      <c r="BF2004" s="63" t="s">
        <v>1341</v>
      </c>
      <c r="BG2004" s="54" t="s">
        <v>553</v>
      </c>
      <c r="BH2004" s="54" t="s">
        <v>391</v>
      </c>
      <c r="BI2004" s="54" t="s">
        <v>3394</v>
      </c>
      <c r="BJ2004" s="64" t="s">
        <v>3886</v>
      </c>
      <c r="BK2004" s="64" t="s">
        <v>6675</v>
      </c>
      <c r="BL2004" s="54"/>
      <c r="BM2004" s="54"/>
      <c r="BN2004" s="54"/>
      <c r="BO2004" s="39"/>
      <c r="BP2004" s="39"/>
      <c r="BQ2004" s="39"/>
      <c r="BR2004" s="39"/>
      <c r="BS2004" s="47"/>
      <c r="BT2004" s="39"/>
      <c r="BU2004" s="39"/>
      <c r="BV2004" s="39"/>
      <c r="BW2004" s="39"/>
      <c r="BX2004" s="39"/>
      <c r="BY2004" s="39"/>
      <c r="BZ2004" s="39"/>
      <c r="CA2004" s="39"/>
      <c r="CB2004" s="39"/>
      <c r="CC2004" s="47"/>
      <c r="CD2004" s="39"/>
      <c r="CE2004" s="39"/>
      <c r="CF2004" s="48"/>
      <c r="CG2004" s="48"/>
      <c r="CH2004" s="48"/>
      <c r="CI2004" s="48"/>
      <c r="CJ2004" s="48"/>
      <c r="CK2004" s="48"/>
      <c r="CL2004" s="48"/>
      <c r="CM2004" s="48"/>
      <c r="CN2004" s="48"/>
      <c r="CO2004" s="48"/>
      <c r="CP2004" s="48"/>
      <c r="CQ2004" s="48"/>
      <c r="CR2004" s="48"/>
      <c r="CS2004" s="48"/>
      <c r="CT2004" s="48"/>
      <c r="CU2004" s="48"/>
      <c r="CV2004" s="48"/>
      <c r="CW2004" s="48"/>
      <c r="CX2004" s="39"/>
      <c r="ML2004" s="135"/>
      <c r="MM2004" s="135"/>
      <c r="MN2004" s="135"/>
      <c r="MO2004" s="135"/>
      <c r="MP2004" s="135"/>
      <c r="MQ2004" s="135"/>
      <c r="MR2004" s="135"/>
      <c r="MS2004" s="135"/>
      <c r="MT2004" s="135"/>
      <c r="MU2004" s="135"/>
      <c r="MV2004" s="135"/>
      <c r="MW2004" s="135"/>
      <c r="MX2004" s="135"/>
      <c r="MY2004" s="135"/>
      <c r="MZ2004" s="135"/>
      <c r="NA2004" s="135"/>
      <c r="NB2004" s="135"/>
      <c r="NC2004" s="135"/>
      <c r="ND2004" s="135"/>
      <c r="NE2004" s="135"/>
      <c r="NF2004" s="135"/>
      <c r="NG2004" s="135"/>
      <c r="NH2004" s="135"/>
      <c r="NI2004" s="135"/>
      <c r="NJ2004" s="135"/>
      <c r="NK2004" s="135"/>
      <c r="NL2004" s="135"/>
      <c r="NM2004" s="135"/>
      <c r="NN2004" s="135"/>
      <c r="NO2004" s="135"/>
      <c r="NP2004" s="135"/>
      <c r="NQ2004" s="39"/>
      <c r="QS2004"/>
      <c r="QT2004"/>
      <c r="QU2004"/>
      <c r="QV2004"/>
      <c r="QW2004"/>
      <c r="QX2004"/>
      <c r="QY2004"/>
      <c r="QZ2004"/>
      <c r="RA2004"/>
      <c r="RB2004" s="39"/>
      <c r="RC2004" s="39"/>
      <c r="RD2004" s="39"/>
    </row>
    <row r="2005" spans="2:472" hidden="1" x14ac:dyDescent="0.2">
      <c r="B2005" s="426"/>
      <c r="C2005" s="427"/>
      <c r="V2005" s="63">
        <v>228</v>
      </c>
      <c r="W2005" s="54" t="s">
        <v>4038</v>
      </c>
      <c r="X2005" s="64">
        <v>91134</v>
      </c>
      <c r="Y2005" s="54" t="s">
        <v>2029</v>
      </c>
      <c r="Z2005" s="63" t="s">
        <v>1341</v>
      </c>
      <c r="AA2005" s="54" t="s">
        <v>553</v>
      </c>
      <c r="AB2005" s="54" t="s">
        <v>391</v>
      </c>
      <c r="AC2005" s="54" t="s">
        <v>2029</v>
      </c>
      <c r="AD2005" s="64" t="s">
        <v>3886</v>
      </c>
      <c r="AE2005" s="64" t="s">
        <v>6675</v>
      </c>
      <c r="AF2005" s="63">
        <v>228</v>
      </c>
      <c r="AG2005" s="54" t="s">
        <v>4038</v>
      </c>
      <c r="AH2005" s="54" t="s">
        <v>6677</v>
      </c>
      <c r="AI2005" s="63" t="s">
        <v>4039</v>
      </c>
      <c r="AJ2005" s="64" t="s">
        <v>4040</v>
      </c>
      <c r="AK2005" s="569">
        <v>6300705</v>
      </c>
      <c r="AL2005" s="64" t="s">
        <v>391</v>
      </c>
      <c r="AM2005" s="64" t="s">
        <v>4043</v>
      </c>
      <c r="AN2005" s="570">
        <v>271093900</v>
      </c>
      <c r="AO2005" s="54"/>
      <c r="AP2005" s="54"/>
      <c r="AQ2005" s="54"/>
      <c r="AR2005" s="54"/>
      <c r="AS2005" s="54"/>
      <c r="AT2005" s="64" t="s">
        <v>6526</v>
      </c>
      <c r="AU2005" s="64"/>
      <c r="AV2005" s="54"/>
      <c r="AW2005" s="54"/>
      <c r="AX2005" s="54"/>
      <c r="AY2005" s="54"/>
      <c r="AZ2005" s="54"/>
      <c r="BA2005" s="54"/>
      <c r="BB2005" s="54"/>
      <c r="BC2005" s="54"/>
      <c r="BD2005" s="64">
        <v>91134</v>
      </c>
      <c r="BE2005" s="54" t="s">
        <v>2029</v>
      </c>
      <c r="BF2005" s="63" t="s">
        <v>1341</v>
      </c>
      <c r="BG2005" s="54" t="s">
        <v>553</v>
      </c>
      <c r="BH2005" s="54" t="s">
        <v>391</v>
      </c>
      <c r="BI2005" s="54" t="s">
        <v>2029</v>
      </c>
      <c r="BJ2005" s="64" t="s">
        <v>3886</v>
      </c>
      <c r="BK2005" s="64" t="s">
        <v>6675</v>
      </c>
      <c r="BL2005" s="54"/>
      <c r="BM2005" s="54"/>
      <c r="BN2005" s="54"/>
      <c r="BO2005" s="39"/>
      <c r="BP2005" s="39"/>
      <c r="BQ2005" s="39"/>
      <c r="BR2005" s="39"/>
      <c r="BS2005" s="47"/>
      <c r="BT2005" s="39"/>
      <c r="BU2005" s="39"/>
      <c r="BV2005" s="39"/>
      <c r="BW2005" s="39"/>
      <c r="BX2005" s="39"/>
      <c r="BY2005" s="39"/>
      <c r="BZ2005" s="39"/>
      <c r="CA2005" s="39"/>
      <c r="CB2005" s="39"/>
      <c r="CC2005" s="47"/>
      <c r="CD2005" s="39"/>
      <c r="CE2005" s="39"/>
      <c r="CF2005" s="48"/>
      <c r="CG2005" s="48"/>
      <c r="CH2005" s="48"/>
      <c r="CI2005" s="48"/>
      <c r="CJ2005" s="48"/>
      <c r="CK2005" s="48"/>
      <c r="CL2005" s="48"/>
      <c r="CM2005" s="48"/>
      <c r="CN2005" s="48"/>
      <c r="CO2005" s="48"/>
      <c r="CP2005" s="48"/>
      <c r="CQ2005" s="48"/>
      <c r="CR2005" s="48"/>
      <c r="CS2005" s="48"/>
      <c r="CT2005" s="48"/>
      <c r="CU2005" s="48"/>
      <c r="CV2005" s="48"/>
      <c r="CW2005" s="48"/>
      <c r="CX2005" s="39"/>
      <c r="ML2005" s="135"/>
      <c r="MM2005" s="135"/>
      <c r="MN2005" s="135"/>
      <c r="MO2005" s="135"/>
      <c r="MP2005" s="135"/>
      <c r="MQ2005" s="135"/>
      <c r="MR2005" s="135"/>
      <c r="MS2005" s="135"/>
      <c r="MT2005" s="135"/>
      <c r="MU2005" s="135"/>
      <c r="MV2005" s="135"/>
      <c r="MW2005" s="135"/>
      <c r="MX2005" s="135"/>
      <c r="MY2005" s="135"/>
      <c r="MZ2005" s="135"/>
      <c r="NA2005" s="135"/>
      <c r="NB2005" s="135"/>
      <c r="NC2005" s="135"/>
      <c r="ND2005" s="135"/>
      <c r="NE2005" s="135"/>
      <c r="NF2005" s="135"/>
      <c r="NG2005" s="135"/>
      <c r="NH2005" s="135"/>
      <c r="NI2005" s="135"/>
      <c r="NJ2005" s="135"/>
      <c r="NK2005" s="135"/>
      <c r="NL2005" s="135"/>
      <c r="NM2005" s="135"/>
      <c r="NN2005" s="135"/>
      <c r="NO2005" s="135"/>
      <c r="NP2005" s="135"/>
      <c r="NQ2005" s="39"/>
      <c r="QS2005"/>
      <c r="QT2005"/>
      <c r="QU2005"/>
      <c r="QV2005"/>
      <c r="QW2005"/>
      <c r="QX2005"/>
      <c r="QY2005"/>
      <c r="QZ2005"/>
      <c r="RA2005"/>
      <c r="RB2005" s="39"/>
      <c r="RC2005" s="39"/>
      <c r="RD2005" s="39"/>
    </row>
    <row r="2006" spans="2:472" hidden="1" x14ac:dyDescent="0.2">
      <c r="B2006" s="426"/>
      <c r="C2006" s="427"/>
      <c r="V2006" s="63">
        <v>228</v>
      </c>
      <c r="W2006" s="54" t="s">
        <v>4038</v>
      </c>
      <c r="X2006" s="64">
        <v>91141</v>
      </c>
      <c r="Y2006" s="54" t="s">
        <v>3594</v>
      </c>
      <c r="Z2006" s="63" t="s">
        <v>1341</v>
      </c>
      <c r="AA2006" s="54" t="s">
        <v>553</v>
      </c>
      <c r="AB2006" s="54" t="s">
        <v>391</v>
      </c>
      <c r="AC2006" s="54" t="s">
        <v>6692</v>
      </c>
      <c r="AD2006" s="64" t="s">
        <v>3886</v>
      </c>
      <c r="AE2006" s="64" t="s">
        <v>6675</v>
      </c>
      <c r="AF2006" s="63">
        <v>228</v>
      </c>
      <c r="AG2006" s="54" t="s">
        <v>4038</v>
      </c>
      <c r="AH2006" s="54" t="s">
        <v>6677</v>
      </c>
      <c r="AI2006" s="63" t="s">
        <v>4039</v>
      </c>
      <c r="AJ2006" s="64" t="s">
        <v>4040</v>
      </c>
      <c r="AK2006" s="569">
        <v>6300705</v>
      </c>
      <c r="AL2006" s="64" t="s">
        <v>391</v>
      </c>
      <c r="AM2006" s="64" t="s">
        <v>4043</v>
      </c>
      <c r="AN2006" s="570">
        <v>271093900</v>
      </c>
      <c r="AO2006" s="54"/>
      <c r="AP2006" s="54"/>
      <c r="AQ2006" s="54"/>
      <c r="AR2006" s="54"/>
      <c r="AS2006" s="54"/>
      <c r="AT2006" s="64" t="s">
        <v>6526</v>
      </c>
      <c r="AU2006" s="64"/>
      <c r="AV2006" s="54"/>
      <c r="AW2006" s="54"/>
      <c r="AX2006" s="54"/>
      <c r="AY2006" s="54"/>
      <c r="AZ2006" s="54"/>
      <c r="BA2006" s="54"/>
      <c r="BB2006" s="54"/>
      <c r="BC2006" s="54"/>
      <c r="BD2006" s="64">
        <v>91141</v>
      </c>
      <c r="BE2006" s="54" t="s">
        <v>3594</v>
      </c>
      <c r="BF2006" s="63" t="s">
        <v>1341</v>
      </c>
      <c r="BG2006" s="54" t="s">
        <v>553</v>
      </c>
      <c r="BH2006" s="54" t="s">
        <v>391</v>
      </c>
      <c r="BI2006" s="54" t="s">
        <v>6692</v>
      </c>
      <c r="BJ2006" s="64" t="s">
        <v>3886</v>
      </c>
      <c r="BK2006" s="64" t="s">
        <v>6675</v>
      </c>
      <c r="BL2006" s="54"/>
      <c r="BM2006" s="54"/>
      <c r="BN2006" s="54"/>
      <c r="BO2006" s="39"/>
      <c r="BP2006" s="39"/>
      <c r="BQ2006" s="39"/>
      <c r="BR2006" s="39"/>
      <c r="BS2006" s="47"/>
      <c r="BT2006" s="39"/>
      <c r="BU2006" s="39"/>
      <c r="BV2006" s="39"/>
      <c r="BW2006" s="39"/>
      <c r="BX2006" s="39"/>
      <c r="BY2006" s="39"/>
      <c r="BZ2006" s="39"/>
      <c r="CA2006" s="39"/>
      <c r="CB2006" s="39"/>
      <c r="CC2006" s="47"/>
      <c r="CD2006" s="39"/>
      <c r="CE2006" s="39"/>
      <c r="CF2006" s="48"/>
      <c r="CG2006" s="48"/>
      <c r="CH2006" s="48"/>
      <c r="CI2006" s="48"/>
      <c r="CJ2006" s="48"/>
      <c r="CK2006" s="48"/>
      <c r="CL2006" s="48"/>
      <c r="CM2006" s="48"/>
      <c r="CN2006" s="48"/>
      <c r="CO2006" s="48"/>
      <c r="CP2006" s="48"/>
      <c r="CQ2006" s="48"/>
      <c r="CR2006" s="48"/>
      <c r="CS2006" s="48"/>
      <c r="CT2006" s="48"/>
      <c r="CU2006" s="48"/>
      <c r="CV2006" s="48"/>
      <c r="CW2006" s="48"/>
      <c r="CX2006" s="39"/>
      <c r="ML2006" s="135"/>
      <c r="MM2006" s="135"/>
      <c r="MN2006" s="135"/>
      <c r="MO2006" s="135"/>
      <c r="MP2006" s="135"/>
      <c r="MQ2006" s="135"/>
      <c r="MR2006" s="135"/>
      <c r="MS2006" s="135"/>
      <c r="MT2006" s="135"/>
      <c r="MU2006" s="135"/>
      <c r="MV2006" s="135"/>
      <c r="MW2006" s="135"/>
      <c r="MX2006" s="135"/>
      <c r="MY2006" s="135"/>
      <c r="MZ2006" s="135"/>
      <c r="NA2006" s="135"/>
      <c r="NB2006" s="135"/>
      <c r="NC2006" s="135"/>
      <c r="ND2006" s="135"/>
      <c r="NE2006" s="135"/>
      <c r="NF2006" s="135"/>
      <c r="NG2006" s="135"/>
      <c r="NH2006" s="135"/>
      <c r="NI2006" s="135"/>
      <c r="NJ2006" s="135"/>
      <c r="NK2006" s="135"/>
      <c r="NL2006" s="135"/>
      <c r="NM2006" s="135"/>
      <c r="NN2006" s="135"/>
      <c r="NO2006" s="135"/>
      <c r="NP2006" s="135"/>
      <c r="NQ2006" s="39"/>
      <c r="QS2006"/>
      <c r="QT2006"/>
      <c r="QU2006"/>
      <c r="QV2006"/>
      <c r="QW2006"/>
      <c r="QX2006"/>
      <c r="QY2006"/>
      <c r="QZ2006"/>
      <c r="RA2006"/>
      <c r="RB2006" s="39"/>
      <c r="RC2006" s="39"/>
      <c r="RD2006" s="39"/>
    </row>
    <row r="2007" spans="2:472" hidden="1" x14ac:dyDescent="0.2">
      <c r="B2007" s="426"/>
      <c r="C2007" s="427"/>
      <c r="V2007" s="63">
        <v>228</v>
      </c>
      <c r="W2007" s="54" t="s">
        <v>4038</v>
      </c>
      <c r="X2007" s="64">
        <v>91142</v>
      </c>
      <c r="Y2007" s="54" t="s">
        <v>3629</v>
      </c>
      <c r="Z2007" s="63" t="s">
        <v>1341</v>
      </c>
      <c r="AA2007" s="54" t="s">
        <v>553</v>
      </c>
      <c r="AB2007" s="54" t="s">
        <v>391</v>
      </c>
      <c r="AC2007" s="54" t="s">
        <v>6693</v>
      </c>
      <c r="AD2007" s="64" t="s">
        <v>3886</v>
      </c>
      <c r="AE2007" s="64" t="s">
        <v>6675</v>
      </c>
      <c r="AF2007" s="63">
        <v>228</v>
      </c>
      <c r="AG2007" s="54" t="s">
        <v>4038</v>
      </c>
      <c r="AH2007" s="54" t="s">
        <v>6677</v>
      </c>
      <c r="AI2007" s="63" t="s">
        <v>4039</v>
      </c>
      <c r="AJ2007" s="64" t="s">
        <v>4040</v>
      </c>
      <c r="AK2007" s="569">
        <v>6300705</v>
      </c>
      <c r="AL2007" s="64" t="s">
        <v>391</v>
      </c>
      <c r="AM2007" s="64" t="s">
        <v>4043</v>
      </c>
      <c r="AN2007" s="570">
        <v>271093900</v>
      </c>
      <c r="AO2007" s="54"/>
      <c r="AP2007" s="54"/>
      <c r="AQ2007" s="54"/>
      <c r="AR2007" s="54"/>
      <c r="AS2007" s="54"/>
      <c r="AT2007" s="64" t="s">
        <v>6526</v>
      </c>
      <c r="AU2007" s="64"/>
      <c r="AV2007" s="54"/>
      <c r="AW2007" s="54"/>
      <c r="AX2007" s="54"/>
      <c r="AY2007" s="54"/>
      <c r="AZ2007" s="54"/>
      <c r="BA2007" s="54"/>
      <c r="BB2007" s="54"/>
      <c r="BC2007" s="54"/>
      <c r="BD2007" s="64">
        <v>91142</v>
      </c>
      <c r="BE2007" s="54" t="s">
        <v>3629</v>
      </c>
      <c r="BF2007" s="63" t="s">
        <v>1341</v>
      </c>
      <c r="BG2007" s="54" t="s">
        <v>553</v>
      </c>
      <c r="BH2007" s="54" t="s">
        <v>391</v>
      </c>
      <c r="BI2007" s="54" t="s">
        <v>6693</v>
      </c>
      <c r="BJ2007" s="64" t="s">
        <v>3886</v>
      </c>
      <c r="BK2007" s="64" t="s">
        <v>6675</v>
      </c>
      <c r="BL2007" s="54"/>
      <c r="BM2007" s="54"/>
      <c r="BN2007" s="54"/>
      <c r="BO2007" s="39"/>
      <c r="BP2007" s="39"/>
      <c r="BQ2007" s="39"/>
      <c r="BR2007" s="39"/>
      <c r="BS2007" s="47"/>
      <c r="BT2007" s="39"/>
      <c r="BU2007" s="39"/>
      <c r="BV2007" s="39"/>
      <c r="BW2007" s="39"/>
      <c r="BX2007" s="39"/>
      <c r="BY2007" s="39"/>
      <c r="BZ2007" s="39"/>
      <c r="CA2007" s="39"/>
      <c r="CB2007" s="39"/>
      <c r="CC2007" s="47"/>
      <c r="CD2007" s="39"/>
      <c r="CE2007" s="39"/>
      <c r="CF2007" s="48"/>
      <c r="CG2007" s="48"/>
      <c r="CH2007" s="48"/>
      <c r="CI2007" s="48"/>
      <c r="CJ2007" s="48"/>
      <c r="CK2007" s="48"/>
      <c r="CL2007" s="48"/>
      <c r="CM2007" s="48"/>
      <c r="CN2007" s="48"/>
      <c r="CO2007" s="48"/>
      <c r="CP2007" s="48"/>
      <c r="CQ2007" s="48"/>
      <c r="CR2007" s="48"/>
      <c r="CS2007" s="48"/>
      <c r="CT2007" s="48"/>
      <c r="CU2007" s="48"/>
      <c r="CV2007" s="48"/>
      <c r="CW2007" s="48"/>
      <c r="CX2007" s="39"/>
      <c r="ML2007" s="135"/>
      <c r="MM2007" s="135"/>
      <c r="MN2007" s="135"/>
      <c r="MO2007" s="135"/>
      <c r="MP2007" s="135"/>
      <c r="MQ2007" s="135"/>
      <c r="MR2007" s="135"/>
      <c r="MS2007" s="135"/>
      <c r="MT2007" s="135"/>
      <c r="MU2007" s="135"/>
      <c r="MV2007" s="135"/>
      <c r="MW2007" s="135"/>
      <c r="MX2007" s="135"/>
      <c r="MY2007" s="135"/>
      <c r="MZ2007" s="135"/>
      <c r="NA2007" s="135"/>
      <c r="NB2007" s="135"/>
      <c r="NC2007" s="135"/>
      <c r="ND2007" s="135"/>
      <c r="NE2007" s="135"/>
      <c r="NF2007" s="135"/>
      <c r="NG2007" s="135"/>
      <c r="NH2007" s="135"/>
      <c r="NI2007" s="135"/>
      <c r="NJ2007" s="135"/>
      <c r="NK2007" s="135"/>
      <c r="NL2007" s="135"/>
      <c r="NM2007" s="135"/>
      <c r="NN2007" s="135"/>
      <c r="NO2007" s="135"/>
      <c r="NP2007" s="135"/>
      <c r="NQ2007" s="39"/>
      <c r="QS2007"/>
      <c r="QT2007"/>
      <c r="QU2007"/>
      <c r="QV2007"/>
      <c r="QW2007"/>
      <c r="QX2007"/>
      <c r="QY2007"/>
      <c r="QZ2007"/>
      <c r="RA2007"/>
      <c r="RB2007" s="39"/>
      <c r="RC2007" s="39"/>
      <c r="RD2007" s="39"/>
    </row>
    <row r="2008" spans="2:472" hidden="1" x14ac:dyDescent="0.2">
      <c r="B2008" s="426"/>
      <c r="C2008" s="427"/>
      <c r="V2008" s="63">
        <v>228</v>
      </c>
      <c r="W2008" s="54" t="s">
        <v>4038</v>
      </c>
      <c r="X2008" s="64">
        <v>91144</v>
      </c>
      <c r="Y2008" s="54" t="s">
        <v>3689</v>
      </c>
      <c r="Z2008" s="63" t="s">
        <v>1341</v>
      </c>
      <c r="AA2008" s="54" t="s">
        <v>553</v>
      </c>
      <c r="AB2008" s="54" t="s">
        <v>391</v>
      </c>
      <c r="AC2008" s="54" t="s">
        <v>6694</v>
      </c>
      <c r="AD2008" s="64" t="s">
        <v>3886</v>
      </c>
      <c r="AE2008" s="64" t="s">
        <v>6675</v>
      </c>
      <c r="AF2008" s="63">
        <v>228</v>
      </c>
      <c r="AG2008" s="54" t="s">
        <v>4038</v>
      </c>
      <c r="AH2008" s="54" t="s">
        <v>6677</v>
      </c>
      <c r="AI2008" s="63" t="s">
        <v>4039</v>
      </c>
      <c r="AJ2008" s="64" t="s">
        <v>4040</v>
      </c>
      <c r="AK2008" s="569">
        <v>6300705</v>
      </c>
      <c r="AL2008" s="64" t="s">
        <v>391</v>
      </c>
      <c r="AM2008" s="64" t="s">
        <v>4043</v>
      </c>
      <c r="AN2008" s="570">
        <v>271093900</v>
      </c>
      <c r="AO2008" s="54"/>
      <c r="AP2008" s="54"/>
      <c r="AQ2008" s="54"/>
      <c r="AR2008" s="54"/>
      <c r="AS2008" s="54"/>
      <c r="AT2008" s="64" t="s">
        <v>6526</v>
      </c>
      <c r="AU2008" s="64"/>
      <c r="AV2008" s="54"/>
      <c r="AW2008" s="54"/>
      <c r="AX2008" s="54"/>
      <c r="AY2008" s="54"/>
      <c r="AZ2008" s="54"/>
      <c r="BA2008" s="54"/>
      <c r="BB2008" s="54"/>
      <c r="BC2008" s="54"/>
      <c r="BD2008" s="64">
        <v>91144</v>
      </c>
      <c r="BE2008" s="54" t="s">
        <v>3689</v>
      </c>
      <c r="BF2008" s="63" t="s">
        <v>1341</v>
      </c>
      <c r="BG2008" s="54" t="s">
        <v>553</v>
      </c>
      <c r="BH2008" s="54" t="s">
        <v>391</v>
      </c>
      <c r="BI2008" s="54" t="s">
        <v>6694</v>
      </c>
      <c r="BJ2008" s="64" t="s">
        <v>3886</v>
      </c>
      <c r="BK2008" s="64" t="s">
        <v>6675</v>
      </c>
      <c r="BL2008" s="54"/>
      <c r="BM2008" s="54"/>
      <c r="BN2008" s="54"/>
      <c r="BO2008" s="39"/>
      <c r="BP2008" s="39"/>
      <c r="BQ2008" s="39"/>
      <c r="BR2008" s="39"/>
      <c r="BS2008" s="47"/>
      <c r="BT2008" s="39"/>
      <c r="BU2008" s="39"/>
      <c r="BV2008" s="39"/>
      <c r="BW2008" s="39"/>
      <c r="BX2008" s="39"/>
      <c r="BY2008" s="39"/>
      <c r="BZ2008" s="39"/>
      <c r="CA2008" s="39"/>
      <c r="CB2008" s="39"/>
      <c r="CC2008" s="47"/>
      <c r="CD2008" s="39"/>
      <c r="CE2008" s="39"/>
      <c r="CF2008" s="48"/>
      <c r="CG2008" s="48"/>
      <c r="CH2008" s="48"/>
      <c r="CI2008" s="48"/>
      <c r="CJ2008" s="48"/>
      <c r="CK2008" s="48"/>
      <c r="CL2008" s="48"/>
      <c r="CM2008" s="48"/>
      <c r="CN2008" s="48"/>
      <c r="CO2008" s="48"/>
      <c r="CP2008" s="48"/>
      <c r="CQ2008" s="48"/>
      <c r="CR2008" s="48"/>
      <c r="CS2008" s="48"/>
      <c r="CT2008" s="48"/>
      <c r="CU2008" s="48"/>
      <c r="CV2008" s="48"/>
      <c r="CW2008" s="48"/>
      <c r="CX2008" s="39"/>
      <c r="ML2008" s="135"/>
      <c r="MM2008" s="135"/>
      <c r="MN2008" s="135"/>
      <c r="MO2008" s="135"/>
      <c r="MP2008" s="135"/>
      <c r="MQ2008" s="135"/>
      <c r="MR2008" s="135"/>
      <c r="MS2008" s="135"/>
      <c r="MT2008" s="135"/>
      <c r="MU2008" s="135"/>
      <c r="MV2008" s="135"/>
      <c r="MW2008" s="135"/>
      <c r="MX2008" s="135"/>
      <c r="MY2008" s="135"/>
      <c r="MZ2008" s="135"/>
      <c r="NA2008" s="135"/>
      <c r="NB2008" s="135"/>
      <c r="NC2008" s="135"/>
      <c r="ND2008" s="135"/>
      <c r="NE2008" s="135"/>
      <c r="NF2008" s="135"/>
      <c r="NG2008" s="135"/>
      <c r="NH2008" s="135"/>
      <c r="NI2008" s="135"/>
      <c r="NJ2008" s="135"/>
      <c r="NK2008" s="135"/>
      <c r="NL2008" s="135"/>
      <c r="NM2008" s="135"/>
      <c r="NN2008" s="135"/>
      <c r="NO2008" s="135"/>
      <c r="NP2008" s="135"/>
      <c r="NQ2008" s="39"/>
      <c r="QS2008"/>
      <c r="QT2008"/>
      <c r="QU2008"/>
      <c r="QV2008"/>
      <c r="QW2008"/>
      <c r="QX2008"/>
      <c r="QY2008"/>
      <c r="QZ2008"/>
      <c r="RA2008"/>
      <c r="RB2008" s="39"/>
      <c r="RC2008" s="39"/>
      <c r="RD2008" s="39"/>
    </row>
    <row r="2009" spans="2:472" hidden="1" x14ac:dyDescent="0.2">
      <c r="B2009" s="426"/>
      <c r="C2009" s="427"/>
      <c r="V2009" s="63">
        <v>228</v>
      </c>
      <c r="W2009" s="54" t="s">
        <v>4038</v>
      </c>
      <c r="X2009" s="64">
        <v>91146</v>
      </c>
      <c r="Y2009" s="54" t="s">
        <v>3737</v>
      </c>
      <c r="Z2009" s="63" t="s">
        <v>1341</v>
      </c>
      <c r="AA2009" s="54" t="s">
        <v>553</v>
      </c>
      <c r="AB2009" s="54" t="s">
        <v>391</v>
      </c>
      <c r="AC2009" s="54" t="s">
        <v>6695</v>
      </c>
      <c r="AD2009" s="64" t="s">
        <v>3886</v>
      </c>
      <c r="AE2009" s="64" t="s">
        <v>6675</v>
      </c>
      <c r="AF2009" s="63">
        <v>228</v>
      </c>
      <c r="AG2009" s="54" t="s">
        <v>4038</v>
      </c>
      <c r="AH2009" s="54" t="s">
        <v>6677</v>
      </c>
      <c r="AI2009" s="63" t="s">
        <v>4039</v>
      </c>
      <c r="AJ2009" s="64" t="s">
        <v>4040</v>
      </c>
      <c r="AK2009" s="569">
        <v>6300705</v>
      </c>
      <c r="AL2009" s="64" t="s">
        <v>391</v>
      </c>
      <c r="AM2009" s="64" t="s">
        <v>4043</v>
      </c>
      <c r="AN2009" s="570">
        <v>271093900</v>
      </c>
      <c r="AO2009" s="54"/>
      <c r="AP2009" s="54"/>
      <c r="AQ2009" s="54"/>
      <c r="AR2009" s="54"/>
      <c r="AS2009" s="54"/>
      <c r="AT2009" s="64" t="s">
        <v>6526</v>
      </c>
      <c r="AU2009" s="64"/>
      <c r="AV2009" s="54"/>
      <c r="AW2009" s="54"/>
      <c r="AX2009" s="54"/>
      <c r="AY2009" s="54"/>
      <c r="AZ2009" s="54"/>
      <c r="BA2009" s="54"/>
      <c r="BB2009" s="54"/>
      <c r="BC2009" s="54"/>
      <c r="BD2009" s="64">
        <v>91146</v>
      </c>
      <c r="BE2009" s="54" t="s">
        <v>3737</v>
      </c>
      <c r="BF2009" s="63" t="s">
        <v>1341</v>
      </c>
      <c r="BG2009" s="54" t="s">
        <v>553</v>
      </c>
      <c r="BH2009" s="54" t="s">
        <v>391</v>
      </c>
      <c r="BI2009" s="54" t="s">
        <v>6695</v>
      </c>
      <c r="BJ2009" s="64" t="s">
        <v>3886</v>
      </c>
      <c r="BK2009" s="64" t="s">
        <v>6675</v>
      </c>
      <c r="BL2009" s="54"/>
      <c r="BM2009" s="54"/>
      <c r="BN2009" s="54"/>
      <c r="BO2009" s="39"/>
      <c r="BP2009" s="39"/>
      <c r="BQ2009" s="39"/>
      <c r="BR2009" s="39"/>
      <c r="BS2009" s="47"/>
      <c r="BT2009" s="39"/>
      <c r="BU2009" s="39"/>
      <c r="BV2009" s="39"/>
      <c r="BW2009" s="39"/>
      <c r="BX2009" s="39"/>
      <c r="BY2009" s="39"/>
      <c r="BZ2009" s="39"/>
      <c r="CA2009" s="39"/>
      <c r="CB2009" s="39"/>
      <c r="CC2009" s="47"/>
      <c r="CD2009" s="39"/>
      <c r="CE2009" s="39"/>
      <c r="CF2009" s="48"/>
      <c r="CG2009" s="48"/>
      <c r="CH2009" s="48"/>
      <c r="CI2009" s="48"/>
      <c r="CJ2009" s="48"/>
      <c r="CK2009" s="48"/>
      <c r="CL2009" s="48"/>
      <c r="CM2009" s="48"/>
      <c r="CN2009" s="48"/>
      <c r="CO2009" s="48"/>
      <c r="CP2009" s="48"/>
      <c r="CQ2009" s="48"/>
      <c r="CR2009" s="48"/>
      <c r="CS2009" s="48"/>
      <c r="CT2009" s="48"/>
      <c r="CU2009" s="48"/>
      <c r="CV2009" s="48"/>
      <c r="CW2009" s="48"/>
      <c r="CX2009" s="39"/>
      <c r="ML2009" s="135"/>
      <c r="MM2009" s="135"/>
      <c r="MN2009" s="135"/>
      <c r="MO2009" s="135"/>
      <c r="MP2009" s="135"/>
      <c r="MQ2009" s="135"/>
      <c r="MR2009" s="135"/>
      <c r="MS2009" s="135"/>
      <c r="MT2009" s="135"/>
      <c r="MU2009" s="135"/>
      <c r="MV2009" s="135"/>
      <c r="MW2009" s="135"/>
      <c r="MX2009" s="135"/>
      <c r="MY2009" s="135"/>
      <c r="MZ2009" s="135"/>
      <c r="NA2009" s="135"/>
      <c r="NB2009" s="135"/>
      <c r="NC2009" s="135"/>
      <c r="ND2009" s="135"/>
      <c r="NE2009" s="135"/>
      <c r="NF2009" s="135"/>
      <c r="NG2009" s="135"/>
      <c r="NH2009" s="135"/>
      <c r="NI2009" s="135"/>
      <c r="NJ2009" s="135"/>
      <c r="NK2009" s="135"/>
      <c r="NL2009" s="135"/>
      <c r="NM2009" s="135"/>
      <c r="NN2009" s="135"/>
      <c r="NO2009" s="135"/>
      <c r="NP2009" s="135"/>
      <c r="NQ2009" s="39"/>
      <c r="QS2009"/>
      <c r="QT2009"/>
      <c r="QU2009"/>
      <c r="QV2009"/>
      <c r="QW2009"/>
      <c r="QX2009"/>
      <c r="QY2009"/>
      <c r="QZ2009"/>
      <c r="RA2009"/>
      <c r="RB2009" s="39"/>
      <c r="RC2009" s="39"/>
      <c r="RD2009" s="39"/>
    </row>
    <row r="2010" spans="2:472" hidden="1" x14ac:dyDescent="0.2">
      <c r="B2010" s="426"/>
      <c r="C2010" s="427"/>
      <c r="V2010" s="63">
        <v>228</v>
      </c>
      <c r="W2010" s="54" t="s">
        <v>4038</v>
      </c>
      <c r="X2010" s="64">
        <v>91147</v>
      </c>
      <c r="Y2010" s="54" t="s">
        <v>3763</v>
      </c>
      <c r="Z2010" s="63" t="s">
        <v>1341</v>
      </c>
      <c r="AA2010" s="54" t="s">
        <v>553</v>
      </c>
      <c r="AB2010" s="54" t="s">
        <v>391</v>
      </c>
      <c r="AC2010" s="54" t="s">
        <v>6696</v>
      </c>
      <c r="AD2010" s="64" t="s">
        <v>3886</v>
      </c>
      <c r="AE2010" s="64" t="s">
        <v>6675</v>
      </c>
      <c r="AF2010" s="63">
        <v>228</v>
      </c>
      <c r="AG2010" s="54" t="s">
        <v>4038</v>
      </c>
      <c r="AH2010" s="54" t="s">
        <v>6677</v>
      </c>
      <c r="AI2010" s="63" t="s">
        <v>4039</v>
      </c>
      <c r="AJ2010" s="64" t="s">
        <v>4040</v>
      </c>
      <c r="AK2010" s="569">
        <v>6300705</v>
      </c>
      <c r="AL2010" s="64" t="s">
        <v>391</v>
      </c>
      <c r="AM2010" s="64" t="s">
        <v>4043</v>
      </c>
      <c r="AN2010" s="570">
        <v>271093900</v>
      </c>
      <c r="AO2010" s="54"/>
      <c r="AP2010" s="54"/>
      <c r="AQ2010" s="54"/>
      <c r="AR2010" s="54"/>
      <c r="AS2010" s="54"/>
      <c r="AT2010" s="64" t="s">
        <v>6526</v>
      </c>
      <c r="AU2010" s="64"/>
      <c r="AV2010" s="54"/>
      <c r="AW2010" s="54"/>
      <c r="AX2010" s="54"/>
      <c r="AY2010" s="54"/>
      <c r="AZ2010" s="54"/>
      <c r="BA2010" s="54"/>
      <c r="BB2010" s="54"/>
      <c r="BC2010" s="54"/>
      <c r="BD2010" s="64">
        <v>91147</v>
      </c>
      <c r="BE2010" s="54" t="s">
        <v>3763</v>
      </c>
      <c r="BF2010" s="63" t="s">
        <v>1341</v>
      </c>
      <c r="BG2010" s="54" t="s">
        <v>553</v>
      </c>
      <c r="BH2010" s="54" t="s">
        <v>391</v>
      </c>
      <c r="BI2010" s="54" t="s">
        <v>6696</v>
      </c>
      <c r="BJ2010" s="64" t="s">
        <v>3886</v>
      </c>
      <c r="BK2010" s="64" t="s">
        <v>6675</v>
      </c>
      <c r="BL2010" s="54"/>
      <c r="BM2010" s="54"/>
      <c r="BN2010" s="54"/>
      <c r="BO2010" s="39"/>
      <c r="BP2010" s="39"/>
      <c r="BQ2010" s="39"/>
      <c r="BR2010" s="39"/>
      <c r="BS2010" s="47"/>
      <c r="BT2010" s="39"/>
      <c r="BU2010" s="39"/>
      <c r="BV2010" s="39"/>
      <c r="BW2010" s="39"/>
      <c r="BX2010" s="39"/>
      <c r="BY2010" s="39"/>
      <c r="BZ2010" s="39"/>
      <c r="CA2010" s="39"/>
      <c r="CB2010" s="39"/>
      <c r="CC2010" s="47"/>
      <c r="CD2010" s="39"/>
      <c r="CE2010" s="39"/>
      <c r="CF2010" s="48"/>
      <c r="CG2010" s="48"/>
      <c r="CH2010" s="48"/>
      <c r="CI2010" s="48"/>
      <c r="CJ2010" s="48"/>
      <c r="CK2010" s="48"/>
      <c r="CL2010" s="48"/>
      <c r="CM2010" s="48"/>
      <c r="CN2010" s="48"/>
      <c r="CO2010" s="48"/>
      <c r="CP2010" s="48"/>
      <c r="CQ2010" s="48"/>
      <c r="CR2010" s="48"/>
      <c r="CS2010" s="48"/>
      <c r="CT2010" s="48"/>
      <c r="CU2010" s="48"/>
      <c r="CV2010" s="48"/>
      <c r="CW2010" s="48"/>
      <c r="CX2010" s="39"/>
      <c r="ML2010" s="135"/>
      <c r="MM2010" s="135"/>
      <c r="MN2010" s="135"/>
      <c r="MO2010" s="135"/>
      <c r="MP2010" s="135"/>
      <c r="MQ2010" s="135"/>
      <c r="MR2010" s="135"/>
      <c r="MS2010" s="135"/>
      <c r="MT2010" s="135"/>
      <c r="MU2010" s="135"/>
      <c r="MV2010" s="135"/>
      <c r="MW2010" s="135"/>
      <c r="MX2010" s="135"/>
      <c r="MY2010" s="135"/>
      <c r="MZ2010" s="135"/>
      <c r="NA2010" s="135"/>
      <c r="NB2010" s="135"/>
      <c r="NC2010" s="135"/>
      <c r="ND2010" s="135"/>
      <c r="NE2010" s="135"/>
      <c r="NF2010" s="135"/>
      <c r="NG2010" s="135"/>
      <c r="NH2010" s="135"/>
      <c r="NI2010" s="135"/>
      <c r="NJ2010" s="135"/>
      <c r="NK2010" s="135"/>
      <c r="NL2010" s="135"/>
      <c r="NM2010" s="135"/>
      <c r="NN2010" s="135"/>
      <c r="NO2010" s="135"/>
      <c r="NP2010" s="135"/>
      <c r="NQ2010" s="39"/>
      <c r="QS2010"/>
      <c r="QT2010"/>
      <c r="QU2010"/>
      <c r="QV2010"/>
      <c r="QW2010"/>
      <c r="QX2010"/>
      <c r="QY2010"/>
      <c r="QZ2010"/>
      <c r="RA2010"/>
      <c r="RB2010" s="39"/>
      <c r="RC2010" s="39"/>
      <c r="RD2010" s="39"/>
    </row>
    <row r="2011" spans="2:472" hidden="1" x14ac:dyDescent="0.2">
      <c r="B2011" s="426"/>
      <c r="C2011" s="427"/>
      <c r="V2011" s="63">
        <v>228</v>
      </c>
      <c r="W2011" s="54" t="s">
        <v>4038</v>
      </c>
      <c r="X2011" s="64">
        <v>91145</v>
      </c>
      <c r="Y2011" s="54" t="s">
        <v>3714</v>
      </c>
      <c r="Z2011" s="63" t="s">
        <v>1341</v>
      </c>
      <c r="AA2011" s="54" t="s">
        <v>553</v>
      </c>
      <c r="AB2011" s="54" t="s">
        <v>391</v>
      </c>
      <c r="AC2011" s="54" t="s">
        <v>6691</v>
      </c>
      <c r="AD2011" s="64" t="s">
        <v>3886</v>
      </c>
      <c r="AE2011" s="64" t="s">
        <v>6675</v>
      </c>
      <c r="AF2011" s="63">
        <v>228</v>
      </c>
      <c r="AG2011" s="54" t="s">
        <v>4038</v>
      </c>
      <c r="AH2011" s="54" t="s">
        <v>6677</v>
      </c>
      <c r="AI2011" s="63" t="s">
        <v>4039</v>
      </c>
      <c r="AJ2011" s="64" t="s">
        <v>4040</v>
      </c>
      <c r="AK2011" s="569">
        <v>6300705</v>
      </c>
      <c r="AL2011" s="64" t="s">
        <v>391</v>
      </c>
      <c r="AM2011" s="64" t="s">
        <v>4043</v>
      </c>
      <c r="AN2011" s="570">
        <v>271093900</v>
      </c>
      <c r="AO2011" s="54"/>
      <c r="AP2011" s="54"/>
      <c r="AQ2011" s="54"/>
      <c r="AR2011" s="54"/>
      <c r="AS2011" s="54"/>
      <c r="AT2011" s="64" t="s">
        <v>6526</v>
      </c>
      <c r="AU2011" s="64"/>
      <c r="AV2011" s="54"/>
      <c r="AW2011" s="54"/>
      <c r="AX2011" s="54"/>
      <c r="AY2011" s="54"/>
      <c r="AZ2011" s="54"/>
      <c r="BA2011" s="54"/>
      <c r="BB2011" s="54"/>
      <c r="BC2011" s="54"/>
      <c r="BD2011" s="64">
        <v>91145</v>
      </c>
      <c r="BE2011" s="54" t="s">
        <v>3714</v>
      </c>
      <c r="BF2011" s="63" t="s">
        <v>1341</v>
      </c>
      <c r="BG2011" s="54" t="s">
        <v>553</v>
      </c>
      <c r="BH2011" s="54" t="s">
        <v>391</v>
      </c>
      <c r="BI2011" s="54" t="s">
        <v>6691</v>
      </c>
      <c r="BJ2011" s="64" t="s">
        <v>3886</v>
      </c>
      <c r="BK2011" s="64" t="s">
        <v>6675</v>
      </c>
      <c r="BL2011" s="54"/>
      <c r="BM2011" s="54"/>
      <c r="BN2011" s="54"/>
      <c r="BO2011" s="39"/>
      <c r="BP2011" s="39"/>
      <c r="BQ2011" s="39"/>
      <c r="BR2011" s="39"/>
      <c r="BS2011" s="47"/>
      <c r="BT2011" s="39"/>
      <c r="BU2011" s="39"/>
      <c r="BV2011" s="39"/>
      <c r="BW2011" s="39"/>
      <c r="BX2011" s="39"/>
      <c r="BY2011" s="39"/>
      <c r="BZ2011" s="39"/>
      <c r="CA2011" s="39"/>
      <c r="CB2011" s="39"/>
      <c r="CC2011" s="47"/>
      <c r="CD2011" s="39"/>
      <c r="CE2011" s="39"/>
      <c r="CF2011" s="48"/>
      <c r="CG2011" s="48"/>
      <c r="CH2011" s="48"/>
      <c r="CI2011" s="48"/>
      <c r="CJ2011" s="48"/>
      <c r="CK2011" s="48"/>
      <c r="CL2011" s="48"/>
      <c r="CM2011" s="48"/>
      <c r="CN2011" s="48"/>
      <c r="CO2011" s="48"/>
      <c r="CP2011" s="48"/>
      <c r="CQ2011" s="48"/>
      <c r="CR2011" s="48"/>
      <c r="CS2011" s="48"/>
      <c r="CT2011" s="48"/>
      <c r="CU2011" s="48"/>
      <c r="CV2011" s="48"/>
      <c r="CW2011" s="48"/>
      <c r="CX2011" s="39"/>
      <c r="ML2011" s="135"/>
      <c r="MM2011" s="135"/>
      <c r="MN2011" s="135"/>
      <c r="MO2011" s="135"/>
      <c r="MP2011" s="135"/>
      <c r="MQ2011" s="135"/>
      <c r="MR2011" s="135"/>
      <c r="MS2011" s="135"/>
      <c r="MT2011" s="135"/>
      <c r="MU2011" s="135"/>
      <c r="MV2011" s="135"/>
      <c r="MW2011" s="135"/>
      <c r="MX2011" s="135"/>
      <c r="MY2011" s="135"/>
      <c r="MZ2011" s="135"/>
      <c r="NA2011" s="135"/>
      <c r="NB2011" s="135"/>
      <c r="NC2011" s="135"/>
      <c r="ND2011" s="135"/>
      <c r="NE2011" s="135"/>
      <c r="NF2011" s="135"/>
      <c r="NG2011" s="135"/>
      <c r="NH2011" s="135"/>
      <c r="NI2011" s="135"/>
      <c r="NJ2011" s="135"/>
      <c r="NK2011" s="135"/>
      <c r="NL2011" s="135"/>
      <c r="NM2011" s="135"/>
      <c r="NN2011" s="135"/>
      <c r="NO2011" s="135"/>
      <c r="NP2011" s="135"/>
      <c r="NQ2011" s="39"/>
      <c r="QS2011"/>
      <c r="QT2011"/>
      <c r="QU2011"/>
      <c r="QV2011"/>
      <c r="QW2011"/>
      <c r="QX2011"/>
      <c r="QY2011"/>
      <c r="QZ2011"/>
      <c r="RA2011"/>
      <c r="RB2011" s="39"/>
      <c r="RC2011" s="39"/>
      <c r="RD2011" s="39"/>
    </row>
    <row r="2012" spans="2:472" hidden="1" x14ac:dyDescent="0.2">
      <c r="B2012" s="426"/>
      <c r="C2012" s="427"/>
      <c r="V2012" s="63">
        <v>228</v>
      </c>
      <c r="W2012" s="54" t="s">
        <v>4038</v>
      </c>
      <c r="X2012" s="64">
        <v>91143</v>
      </c>
      <c r="Y2012" s="54" t="s">
        <v>3662</v>
      </c>
      <c r="Z2012" s="63" t="s">
        <v>1341</v>
      </c>
      <c r="AA2012" s="54" t="s">
        <v>553</v>
      </c>
      <c r="AB2012" s="54" t="s">
        <v>391</v>
      </c>
      <c r="AC2012" s="54" t="s">
        <v>6697</v>
      </c>
      <c r="AD2012" s="64" t="s">
        <v>3886</v>
      </c>
      <c r="AE2012" s="64" t="s">
        <v>6675</v>
      </c>
      <c r="AF2012" s="63">
        <v>228</v>
      </c>
      <c r="AG2012" s="54" t="s">
        <v>4038</v>
      </c>
      <c r="AH2012" s="54" t="s">
        <v>6677</v>
      </c>
      <c r="AI2012" s="63" t="s">
        <v>4039</v>
      </c>
      <c r="AJ2012" s="64" t="s">
        <v>4040</v>
      </c>
      <c r="AK2012" s="569">
        <v>6300705</v>
      </c>
      <c r="AL2012" s="64" t="s">
        <v>391</v>
      </c>
      <c r="AM2012" s="64" t="s">
        <v>4043</v>
      </c>
      <c r="AN2012" s="570">
        <v>271093900</v>
      </c>
      <c r="AO2012" s="54"/>
      <c r="AP2012" s="54"/>
      <c r="AQ2012" s="54"/>
      <c r="AR2012" s="54"/>
      <c r="AS2012" s="54"/>
      <c r="AT2012" s="64" t="s">
        <v>6526</v>
      </c>
      <c r="AU2012" s="64"/>
      <c r="AV2012" s="54"/>
      <c r="AW2012" s="54"/>
      <c r="AX2012" s="54"/>
      <c r="AY2012" s="54"/>
      <c r="AZ2012" s="54"/>
      <c r="BA2012" s="54"/>
      <c r="BB2012" s="54"/>
      <c r="BC2012" s="54"/>
      <c r="BD2012" s="64">
        <v>91143</v>
      </c>
      <c r="BE2012" s="54" t="s">
        <v>3662</v>
      </c>
      <c r="BF2012" s="63" t="s">
        <v>1341</v>
      </c>
      <c r="BG2012" s="54" t="s">
        <v>553</v>
      </c>
      <c r="BH2012" s="54" t="s">
        <v>391</v>
      </c>
      <c r="BI2012" s="54" t="s">
        <v>6697</v>
      </c>
      <c r="BJ2012" s="64" t="s">
        <v>3886</v>
      </c>
      <c r="BK2012" s="64" t="s">
        <v>6675</v>
      </c>
      <c r="BL2012" s="54"/>
      <c r="BM2012" s="54"/>
      <c r="BN2012" s="54"/>
      <c r="BO2012" s="39"/>
      <c r="BP2012" s="39"/>
      <c r="BQ2012" s="39"/>
      <c r="BR2012" s="39"/>
      <c r="BS2012" s="47"/>
      <c r="BT2012" s="39"/>
      <c r="BU2012" s="39"/>
      <c r="BV2012" s="39"/>
      <c r="BW2012" s="39"/>
      <c r="BX2012" s="39"/>
      <c r="BY2012" s="39"/>
      <c r="BZ2012" s="39"/>
      <c r="CA2012" s="39"/>
      <c r="CB2012" s="39"/>
      <c r="CC2012" s="47"/>
      <c r="CD2012" s="39"/>
      <c r="CE2012" s="39"/>
      <c r="CF2012" s="48"/>
      <c r="CG2012" s="48"/>
      <c r="CH2012" s="48"/>
      <c r="CI2012" s="48"/>
      <c r="CJ2012" s="48"/>
      <c r="CK2012" s="48"/>
      <c r="CL2012" s="48"/>
      <c r="CM2012" s="48"/>
      <c r="CN2012" s="48"/>
      <c r="CO2012" s="48"/>
      <c r="CP2012" s="48"/>
      <c r="CQ2012" s="48"/>
      <c r="CR2012" s="48"/>
      <c r="CS2012" s="48"/>
      <c r="CT2012" s="48"/>
      <c r="CU2012" s="48"/>
      <c r="CV2012" s="48"/>
      <c r="CW2012" s="48"/>
      <c r="CX2012" s="39"/>
      <c r="ML2012" s="135"/>
      <c r="MM2012" s="135"/>
      <c r="MN2012" s="135"/>
      <c r="MO2012" s="135"/>
      <c r="MP2012" s="135"/>
      <c r="MQ2012" s="135"/>
      <c r="MR2012" s="135"/>
      <c r="MS2012" s="135"/>
      <c r="MT2012" s="135"/>
      <c r="MU2012" s="135"/>
      <c r="MV2012" s="135"/>
      <c r="MW2012" s="135"/>
      <c r="MX2012" s="135"/>
      <c r="MY2012" s="135"/>
      <c r="MZ2012" s="135"/>
      <c r="NA2012" s="135"/>
      <c r="NB2012" s="135"/>
      <c r="NC2012" s="135"/>
      <c r="ND2012" s="135"/>
      <c r="NE2012" s="135"/>
      <c r="NF2012" s="135"/>
      <c r="NG2012" s="135"/>
      <c r="NH2012" s="135"/>
      <c r="NI2012" s="135"/>
      <c r="NJ2012" s="135"/>
      <c r="NK2012" s="135"/>
      <c r="NL2012" s="135"/>
      <c r="NM2012" s="135"/>
      <c r="NN2012" s="135"/>
      <c r="NO2012" s="135"/>
      <c r="NP2012" s="135"/>
      <c r="NQ2012" s="39"/>
      <c r="QS2012"/>
      <c r="QT2012"/>
      <c r="QU2012"/>
      <c r="QV2012"/>
      <c r="QW2012"/>
      <c r="QX2012"/>
      <c r="QY2012"/>
      <c r="QZ2012"/>
      <c r="RA2012"/>
      <c r="RB2012" s="39"/>
      <c r="RC2012" s="39"/>
      <c r="RD2012" s="39"/>
    </row>
    <row r="2013" spans="2:472" hidden="1" x14ac:dyDescent="0.2">
      <c r="B2013" s="426"/>
      <c r="C2013" s="427"/>
      <c r="V2013" s="63">
        <v>228</v>
      </c>
      <c r="W2013" s="54" t="s">
        <v>4038</v>
      </c>
      <c r="X2013" s="64">
        <v>91136</v>
      </c>
      <c r="Y2013" s="54" t="s">
        <v>3487</v>
      </c>
      <c r="Z2013" s="63" t="s">
        <v>1341</v>
      </c>
      <c r="AA2013" s="54" t="s">
        <v>553</v>
      </c>
      <c r="AB2013" s="54" t="s">
        <v>391</v>
      </c>
      <c r="AC2013" s="54" t="s">
        <v>3487</v>
      </c>
      <c r="AD2013" s="64" t="s">
        <v>3886</v>
      </c>
      <c r="AE2013" s="64" t="s">
        <v>6675</v>
      </c>
      <c r="AF2013" s="63">
        <v>228</v>
      </c>
      <c r="AG2013" s="54" t="s">
        <v>4038</v>
      </c>
      <c r="AH2013" s="54" t="s">
        <v>6677</v>
      </c>
      <c r="AI2013" s="63" t="s">
        <v>4039</v>
      </c>
      <c r="AJ2013" s="64" t="s">
        <v>4040</v>
      </c>
      <c r="AK2013" s="569">
        <v>6300705</v>
      </c>
      <c r="AL2013" s="64" t="s">
        <v>391</v>
      </c>
      <c r="AM2013" s="64" t="s">
        <v>4043</v>
      </c>
      <c r="AN2013" s="570">
        <v>271093900</v>
      </c>
      <c r="AO2013" s="54"/>
      <c r="AP2013" s="54"/>
      <c r="AQ2013" s="54"/>
      <c r="AR2013" s="54"/>
      <c r="AS2013" s="54"/>
      <c r="AT2013" s="64" t="s">
        <v>6526</v>
      </c>
      <c r="AU2013" s="64"/>
      <c r="AV2013" s="54"/>
      <c r="AW2013" s="54"/>
      <c r="AX2013" s="54"/>
      <c r="AY2013" s="54"/>
      <c r="AZ2013" s="54"/>
      <c r="BA2013" s="54"/>
      <c r="BB2013" s="54"/>
      <c r="BC2013" s="54"/>
      <c r="BD2013" s="64">
        <v>91136</v>
      </c>
      <c r="BE2013" s="54" t="s">
        <v>3487</v>
      </c>
      <c r="BF2013" s="63" t="s">
        <v>1341</v>
      </c>
      <c r="BG2013" s="54" t="s">
        <v>553</v>
      </c>
      <c r="BH2013" s="54" t="s">
        <v>391</v>
      </c>
      <c r="BI2013" s="54" t="s">
        <v>3487</v>
      </c>
      <c r="BJ2013" s="64" t="s">
        <v>3886</v>
      </c>
      <c r="BK2013" s="64" t="s">
        <v>6675</v>
      </c>
      <c r="BL2013" s="54"/>
      <c r="BM2013" s="54"/>
      <c r="BN2013" s="54"/>
      <c r="BO2013" s="39"/>
      <c r="BP2013" s="39"/>
      <c r="BQ2013" s="39"/>
      <c r="BR2013" s="39"/>
      <c r="BS2013" s="47"/>
      <c r="BT2013" s="39"/>
      <c r="BU2013" s="39"/>
      <c r="BV2013" s="39"/>
      <c r="BW2013" s="39"/>
      <c r="BX2013" s="39"/>
      <c r="BY2013" s="39"/>
      <c r="BZ2013" s="39"/>
      <c r="CA2013" s="39"/>
      <c r="CB2013" s="39"/>
      <c r="CC2013" s="47"/>
      <c r="CD2013" s="39"/>
      <c r="CE2013" s="39"/>
      <c r="CF2013" s="48"/>
      <c r="CG2013" s="48"/>
      <c r="CH2013" s="48"/>
      <c r="CI2013" s="48"/>
      <c r="CJ2013" s="48"/>
      <c r="CK2013" s="48"/>
      <c r="CL2013" s="48"/>
      <c r="CM2013" s="48"/>
      <c r="CN2013" s="48"/>
      <c r="CO2013" s="48"/>
      <c r="CP2013" s="48"/>
      <c r="CQ2013" s="48"/>
      <c r="CR2013" s="48"/>
      <c r="CS2013" s="48"/>
      <c r="CT2013" s="48"/>
      <c r="CU2013" s="48"/>
      <c r="CV2013" s="48"/>
      <c r="CW2013" s="48"/>
      <c r="CX2013" s="39"/>
      <c r="ML2013" s="135"/>
      <c r="MM2013" s="135"/>
      <c r="MN2013" s="135"/>
      <c r="MO2013" s="135"/>
      <c r="MP2013" s="135"/>
      <c r="MQ2013" s="135"/>
      <c r="MR2013" s="135"/>
      <c r="MS2013" s="135"/>
      <c r="MT2013" s="135"/>
      <c r="MU2013" s="135"/>
      <c r="MV2013" s="135"/>
      <c r="MW2013" s="135"/>
      <c r="MX2013" s="135"/>
      <c r="MY2013" s="135"/>
      <c r="MZ2013" s="135"/>
      <c r="NA2013" s="135"/>
      <c r="NB2013" s="135"/>
      <c r="NC2013" s="135"/>
      <c r="ND2013" s="135"/>
      <c r="NE2013" s="135"/>
      <c r="NF2013" s="135"/>
      <c r="NG2013" s="135"/>
      <c r="NH2013" s="135"/>
      <c r="NI2013" s="135"/>
      <c r="NJ2013" s="135"/>
      <c r="NK2013" s="135"/>
      <c r="NL2013" s="135"/>
      <c r="NM2013" s="135"/>
      <c r="NN2013" s="135"/>
      <c r="NO2013" s="135"/>
      <c r="NP2013" s="135"/>
      <c r="NQ2013" s="39"/>
      <c r="QS2013"/>
      <c r="QT2013"/>
      <c r="QU2013"/>
      <c r="QV2013"/>
      <c r="QW2013"/>
      <c r="QX2013"/>
      <c r="QY2013"/>
      <c r="QZ2013"/>
      <c r="RA2013"/>
      <c r="RB2013" s="39"/>
      <c r="RC2013" s="39"/>
      <c r="RD2013" s="39"/>
    </row>
    <row r="2014" spans="2:472" hidden="1" x14ac:dyDescent="0.2">
      <c r="B2014" s="426"/>
      <c r="C2014" s="427"/>
      <c r="V2014" s="63">
        <v>228</v>
      </c>
      <c r="W2014" s="54" t="s">
        <v>4038</v>
      </c>
      <c r="X2014" s="64">
        <v>91138</v>
      </c>
      <c r="Y2014" s="54" t="s">
        <v>3523</v>
      </c>
      <c r="Z2014" s="63" t="s">
        <v>1341</v>
      </c>
      <c r="AA2014" s="54" t="s">
        <v>553</v>
      </c>
      <c r="AB2014" s="54" t="s">
        <v>391</v>
      </c>
      <c r="AC2014" s="54" t="s">
        <v>3523</v>
      </c>
      <c r="AD2014" s="64" t="s">
        <v>3886</v>
      </c>
      <c r="AE2014" s="64" t="s">
        <v>6675</v>
      </c>
      <c r="AF2014" s="63">
        <v>228</v>
      </c>
      <c r="AG2014" s="54" t="s">
        <v>4038</v>
      </c>
      <c r="AH2014" s="54" t="s">
        <v>6677</v>
      </c>
      <c r="AI2014" s="63" t="s">
        <v>4039</v>
      </c>
      <c r="AJ2014" s="64" t="s">
        <v>4040</v>
      </c>
      <c r="AK2014" s="569">
        <v>6300705</v>
      </c>
      <c r="AL2014" s="64" t="s">
        <v>391</v>
      </c>
      <c r="AM2014" s="64" t="s">
        <v>4043</v>
      </c>
      <c r="AN2014" s="570">
        <v>271093900</v>
      </c>
      <c r="AO2014" s="54"/>
      <c r="AP2014" s="54"/>
      <c r="AQ2014" s="54"/>
      <c r="AR2014" s="54"/>
      <c r="AS2014" s="54"/>
      <c r="AT2014" s="64" t="s">
        <v>6526</v>
      </c>
      <c r="AU2014" s="64"/>
      <c r="AV2014" s="54"/>
      <c r="AW2014" s="54"/>
      <c r="AX2014" s="54"/>
      <c r="AY2014" s="54"/>
      <c r="AZ2014" s="54"/>
      <c r="BA2014" s="54"/>
      <c r="BB2014" s="54"/>
      <c r="BC2014" s="54"/>
      <c r="BD2014" s="64">
        <v>91138</v>
      </c>
      <c r="BE2014" s="54" t="s">
        <v>3523</v>
      </c>
      <c r="BF2014" s="63" t="s">
        <v>1341</v>
      </c>
      <c r="BG2014" s="54" t="s">
        <v>553</v>
      </c>
      <c r="BH2014" s="54" t="s">
        <v>391</v>
      </c>
      <c r="BI2014" s="54" t="s">
        <v>3523</v>
      </c>
      <c r="BJ2014" s="64" t="s">
        <v>3886</v>
      </c>
      <c r="BK2014" s="64" t="s">
        <v>6675</v>
      </c>
      <c r="BL2014" s="54"/>
      <c r="BM2014" s="54"/>
      <c r="BN2014" s="54"/>
      <c r="BO2014" s="39"/>
      <c r="BP2014" s="39"/>
      <c r="BQ2014" s="39"/>
      <c r="BR2014" s="39"/>
      <c r="BS2014" s="47"/>
      <c r="BT2014" s="39"/>
      <c r="BU2014" s="39"/>
      <c r="BV2014" s="39"/>
      <c r="BW2014" s="39"/>
      <c r="BX2014" s="39"/>
      <c r="BY2014" s="39"/>
      <c r="BZ2014" s="39"/>
      <c r="CA2014" s="39"/>
      <c r="CB2014" s="39"/>
      <c r="CC2014" s="47"/>
      <c r="CD2014" s="39"/>
      <c r="CE2014" s="39"/>
      <c r="CF2014" s="48"/>
      <c r="CG2014" s="48"/>
      <c r="CH2014" s="48"/>
      <c r="CI2014" s="48"/>
      <c r="CJ2014" s="48"/>
      <c r="CK2014" s="48"/>
      <c r="CL2014" s="48"/>
      <c r="CM2014" s="48"/>
      <c r="CN2014" s="48"/>
      <c r="CO2014" s="48"/>
      <c r="CP2014" s="48"/>
      <c r="CQ2014" s="48"/>
      <c r="CR2014" s="48"/>
      <c r="CS2014" s="48"/>
      <c r="CT2014" s="48"/>
      <c r="CU2014" s="48"/>
      <c r="CV2014" s="48"/>
      <c r="CW2014" s="48"/>
      <c r="CX2014" s="39"/>
      <c r="ML2014" s="135"/>
      <c r="MM2014" s="135"/>
      <c r="MN2014" s="135"/>
      <c r="MO2014" s="135"/>
      <c r="MP2014" s="135"/>
      <c r="MQ2014" s="135"/>
      <c r="MR2014" s="135"/>
      <c r="MS2014" s="135"/>
      <c r="MT2014" s="135"/>
      <c r="MU2014" s="135"/>
      <c r="MV2014" s="135"/>
      <c r="MW2014" s="135"/>
      <c r="MX2014" s="135"/>
      <c r="MY2014" s="135"/>
      <c r="MZ2014" s="135"/>
      <c r="NA2014" s="135"/>
      <c r="NB2014" s="135"/>
      <c r="NC2014" s="135"/>
      <c r="ND2014" s="135"/>
      <c r="NE2014" s="135"/>
      <c r="NF2014" s="135"/>
      <c r="NG2014" s="135"/>
      <c r="NH2014" s="135"/>
      <c r="NI2014" s="135"/>
      <c r="NJ2014" s="135"/>
      <c r="NK2014" s="135"/>
      <c r="NL2014" s="135"/>
      <c r="NM2014" s="135"/>
      <c r="NN2014" s="135"/>
      <c r="NO2014" s="135"/>
      <c r="NP2014" s="135"/>
      <c r="NQ2014" s="39"/>
      <c r="QS2014"/>
      <c r="QT2014"/>
      <c r="QU2014"/>
      <c r="QV2014"/>
      <c r="QW2014"/>
      <c r="QX2014"/>
      <c r="QY2014"/>
      <c r="QZ2014"/>
      <c r="RA2014"/>
      <c r="RB2014" s="39"/>
      <c r="RC2014" s="39"/>
      <c r="RD2014" s="39"/>
    </row>
    <row r="2015" spans="2:472" hidden="1" x14ac:dyDescent="0.2">
      <c r="B2015" s="426"/>
      <c r="C2015" s="427"/>
      <c r="V2015" s="63">
        <v>228</v>
      </c>
      <c r="W2015" s="54" t="s">
        <v>4038</v>
      </c>
      <c r="X2015" s="64">
        <v>91139</v>
      </c>
      <c r="Y2015" s="54" t="s">
        <v>3558</v>
      </c>
      <c r="Z2015" s="63" t="s">
        <v>1341</v>
      </c>
      <c r="AA2015" s="54" t="s">
        <v>553</v>
      </c>
      <c r="AB2015" s="54" t="s">
        <v>391</v>
      </c>
      <c r="AC2015" s="54" t="s">
        <v>3558</v>
      </c>
      <c r="AD2015" s="64" t="s">
        <v>3886</v>
      </c>
      <c r="AE2015" s="64" t="s">
        <v>6675</v>
      </c>
      <c r="AF2015" s="63">
        <v>228</v>
      </c>
      <c r="AG2015" s="54" t="s">
        <v>4038</v>
      </c>
      <c r="AH2015" s="54" t="s">
        <v>6677</v>
      </c>
      <c r="AI2015" s="63" t="s">
        <v>4039</v>
      </c>
      <c r="AJ2015" s="64" t="s">
        <v>4040</v>
      </c>
      <c r="AK2015" s="569">
        <v>6300705</v>
      </c>
      <c r="AL2015" s="64" t="s">
        <v>391</v>
      </c>
      <c r="AM2015" s="64" t="s">
        <v>4043</v>
      </c>
      <c r="AN2015" s="570">
        <v>271093900</v>
      </c>
      <c r="AO2015" s="54"/>
      <c r="AP2015" s="54"/>
      <c r="AQ2015" s="54"/>
      <c r="AR2015" s="54"/>
      <c r="AS2015" s="54"/>
      <c r="AT2015" s="64" t="s">
        <v>6526</v>
      </c>
      <c r="AU2015" s="64"/>
      <c r="AV2015" s="54"/>
      <c r="AW2015" s="54"/>
      <c r="AX2015" s="54"/>
      <c r="AY2015" s="54"/>
      <c r="AZ2015" s="54"/>
      <c r="BA2015" s="54"/>
      <c r="BB2015" s="54"/>
      <c r="BC2015" s="54"/>
      <c r="BD2015" s="64">
        <v>91139</v>
      </c>
      <c r="BE2015" s="54" t="s">
        <v>3558</v>
      </c>
      <c r="BF2015" s="63" t="s">
        <v>1341</v>
      </c>
      <c r="BG2015" s="54" t="s">
        <v>553</v>
      </c>
      <c r="BH2015" s="54" t="s">
        <v>391</v>
      </c>
      <c r="BI2015" s="54" t="s">
        <v>3558</v>
      </c>
      <c r="BJ2015" s="64" t="s">
        <v>3886</v>
      </c>
      <c r="BK2015" s="64" t="s">
        <v>6675</v>
      </c>
      <c r="BL2015" s="54"/>
      <c r="BM2015" s="54"/>
      <c r="BN2015" s="54"/>
      <c r="BO2015" s="39"/>
      <c r="BP2015" s="39"/>
      <c r="BQ2015" s="39"/>
      <c r="BR2015" s="39"/>
      <c r="BS2015" s="47"/>
      <c r="BT2015" s="39"/>
      <c r="BU2015" s="39"/>
      <c r="BV2015" s="39"/>
      <c r="BW2015" s="39"/>
      <c r="BX2015" s="39"/>
      <c r="BY2015" s="39"/>
      <c r="BZ2015" s="39"/>
      <c r="CA2015" s="39"/>
      <c r="CB2015" s="39"/>
      <c r="CC2015" s="47"/>
      <c r="CD2015" s="39"/>
      <c r="CE2015" s="39"/>
      <c r="CF2015" s="48"/>
      <c r="CG2015" s="48"/>
      <c r="CH2015" s="48"/>
      <c r="CI2015" s="48"/>
      <c r="CJ2015" s="48"/>
      <c r="CK2015" s="48"/>
      <c r="CL2015" s="48"/>
      <c r="CM2015" s="48"/>
      <c r="CN2015" s="48"/>
      <c r="CO2015" s="48"/>
      <c r="CP2015" s="48"/>
      <c r="CQ2015" s="48"/>
      <c r="CR2015" s="48"/>
      <c r="CS2015" s="48"/>
      <c r="CT2015" s="48"/>
      <c r="CU2015" s="48"/>
      <c r="CV2015" s="48"/>
      <c r="CW2015" s="48"/>
      <c r="CX2015" s="39"/>
      <c r="ML2015" s="135"/>
      <c r="MM2015" s="135"/>
      <c r="MN2015" s="135"/>
      <c r="MO2015" s="135"/>
      <c r="MP2015" s="135"/>
      <c r="MQ2015" s="135"/>
      <c r="MR2015" s="135"/>
      <c r="MS2015" s="135"/>
      <c r="MT2015" s="135"/>
      <c r="MU2015" s="135"/>
      <c r="MV2015" s="135"/>
      <c r="MW2015" s="135"/>
      <c r="MX2015" s="135"/>
      <c r="MY2015" s="135"/>
      <c r="MZ2015" s="135"/>
      <c r="NA2015" s="135"/>
      <c r="NB2015" s="135"/>
      <c r="NC2015" s="135"/>
      <c r="ND2015" s="135"/>
      <c r="NE2015" s="135"/>
      <c r="NF2015" s="135"/>
      <c r="NG2015" s="135"/>
      <c r="NH2015" s="135"/>
      <c r="NI2015" s="135"/>
      <c r="NJ2015" s="135"/>
      <c r="NK2015" s="135"/>
      <c r="NL2015" s="135"/>
      <c r="NM2015" s="135"/>
      <c r="NN2015" s="135"/>
      <c r="NO2015" s="135"/>
      <c r="NP2015" s="135"/>
      <c r="NQ2015" s="39"/>
      <c r="QS2015"/>
      <c r="QT2015"/>
      <c r="QU2015"/>
      <c r="QV2015"/>
      <c r="QW2015"/>
      <c r="QX2015"/>
      <c r="QY2015"/>
      <c r="QZ2015"/>
      <c r="RA2015"/>
      <c r="RB2015" s="39"/>
      <c r="RC2015" s="39"/>
      <c r="RD2015" s="39"/>
    </row>
    <row r="2016" spans="2:472" hidden="1" x14ac:dyDescent="0.2">
      <c r="B2016" s="426"/>
      <c r="C2016" s="427"/>
      <c r="V2016" s="63">
        <v>229</v>
      </c>
      <c r="W2016" s="54" t="s">
        <v>4052</v>
      </c>
      <c r="X2016" s="64">
        <v>50201</v>
      </c>
      <c r="Y2016" s="54" t="s">
        <v>767</v>
      </c>
      <c r="Z2016" s="63" t="s">
        <v>1341</v>
      </c>
      <c r="AA2016" s="54" t="s">
        <v>387</v>
      </c>
      <c r="AB2016" s="54" t="s">
        <v>387</v>
      </c>
      <c r="AC2016" s="54" t="s">
        <v>767</v>
      </c>
      <c r="AD2016" s="64" t="s">
        <v>3886</v>
      </c>
      <c r="AE2016" s="64" t="s">
        <v>6698</v>
      </c>
      <c r="AF2016" s="63">
        <v>229</v>
      </c>
      <c r="AG2016" s="54" t="s">
        <v>4052</v>
      </c>
      <c r="AH2016" s="54" t="s">
        <v>4051</v>
      </c>
      <c r="AI2016" s="63" t="s">
        <v>4053</v>
      </c>
      <c r="AJ2016" s="64" t="s">
        <v>4054</v>
      </c>
      <c r="AK2016" s="569">
        <v>6000084</v>
      </c>
      <c r="AL2016" s="64" t="s">
        <v>387</v>
      </c>
      <c r="AM2016" s="64" t="s">
        <v>4057</v>
      </c>
      <c r="AN2016" s="570">
        <v>272093870</v>
      </c>
      <c r="AO2016" s="54"/>
      <c r="AP2016" s="54"/>
      <c r="AQ2016" s="54"/>
      <c r="AR2016" s="54"/>
      <c r="AS2016" s="54"/>
      <c r="AT2016" s="64" t="s">
        <v>6526</v>
      </c>
      <c r="AU2016" s="64"/>
      <c r="AV2016" s="54"/>
      <c r="AW2016" s="54"/>
      <c r="AX2016" s="54"/>
      <c r="AY2016" s="54"/>
      <c r="AZ2016" s="54"/>
      <c r="BA2016" s="54"/>
      <c r="BB2016" s="54"/>
      <c r="BC2016" s="54"/>
      <c r="BD2016" s="64">
        <v>50201</v>
      </c>
      <c r="BE2016" s="54" t="s">
        <v>767</v>
      </c>
      <c r="BF2016" s="63" t="s">
        <v>1341</v>
      </c>
      <c r="BG2016" s="54" t="s">
        <v>387</v>
      </c>
      <c r="BH2016" s="54" t="s">
        <v>387</v>
      </c>
      <c r="BI2016" s="54" t="s">
        <v>767</v>
      </c>
      <c r="BJ2016" s="64" t="s">
        <v>3886</v>
      </c>
      <c r="BK2016" s="64" t="s">
        <v>6698</v>
      </c>
      <c r="BL2016" s="54"/>
      <c r="BM2016" s="54"/>
      <c r="BN2016" s="54"/>
      <c r="BO2016" s="39"/>
      <c r="BP2016" s="39"/>
      <c r="BQ2016" s="39"/>
      <c r="BR2016" s="39"/>
      <c r="BS2016" s="47"/>
      <c r="BT2016" s="39"/>
      <c r="BU2016" s="39"/>
      <c r="BV2016" s="39"/>
      <c r="BW2016" s="39"/>
      <c r="BX2016" s="39"/>
      <c r="BY2016" s="39"/>
      <c r="BZ2016" s="39"/>
      <c r="CA2016" s="39"/>
      <c r="CB2016" s="39"/>
      <c r="CC2016" s="47"/>
      <c r="CD2016" s="39"/>
      <c r="CE2016" s="39"/>
      <c r="CF2016" s="48"/>
      <c r="CG2016" s="48"/>
      <c r="CH2016" s="48"/>
      <c r="CI2016" s="48"/>
      <c r="CJ2016" s="48"/>
      <c r="CK2016" s="48"/>
      <c r="CL2016" s="48"/>
      <c r="CM2016" s="48"/>
      <c r="CN2016" s="48"/>
      <c r="CO2016" s="48"/>
      <c r="CP2016" s="48"/>
      <c r="CQ2016" s="48"/>
      <c r="CR2016" s="48"/>
      <c r="CS2016" s="48"/>
      <c r="CT2016" s="48"/>
      <c r="CU2016" s="48"/>
      <c r="CV2016" s="48"/>
      <c r="CW2016" s="48"/>
      <c r="CX2016" s="39"/>
      <c r="ML2016" s="135"/>
      <c r="MM2016" s="135"/>
      <c r="MN2016" s="135"/>
      <c r="MO2016" s="135"/>
      <c r="MP2016" s="135"/>
      <c r="MQ2016" s="135"/>
      <c r="MR2016" s="135"/>
      <c r="MS2016" s="135"/>
      <c r="MT2016" s="135"/>
      <c r="MU2016" s="135"/>
      <c r="MV2016" s="135"/>
      <c r="MW2016" s="135"/>
      <c r="MX2016" s="135"/>
      <c r="MY2016" s="135"/>
      <c r="MZ2016" s="135"/>
      <c r="NA2016" s="135"/>
      <c r="NB2016" s="135"/>
      <c r="NC2016" s="135"/>
      <c r="ND2016" s="135"/>
      <c r="NE2016" s="135"/>
      <c r="NF2016" s="135"/>
      <c r="NG2016" s="135"/>
      <c r="NH2016" s="135"/>
      <c r="NI2016" s="135"/>
      <c r="NJ2016" s="135"/>
      <c r="NK2016" s="135"/>
      <c r="NL2016" s="135"/>
      <c r="NM2016" s="135"/>
      <c r="NN2016" s="135"/>
      <c r="NO2016" s="135"/>
      <c r="NP2016" s="135"/>
      <c r="NQ2016" s="39"/>
      <c r="QS2016"/>
      <c r="QT2016"/>
      <c r="QU2016"/>
      <c r="QV2016"/>
      <c r="QW2016"/>
      <c r="QX2016"/>
      <c r="QY2016"/>
      <c r="QZ2016"/>
      <c r="RA2016"/>
      <c r="RB2016" s="39"/>
      <c r="RC2016" s="39"/>
      <c r="RD2016" s="39"/>
    </row>
    <row r="2017" spans="2:472" hidden="1" x14ac:dyDescent="0.2">
      <c r="B2017" s="426"/>
      <c r="C2017" s="427"/>
      <c r="V2017" s="63">
        <v>229</v>
      </c>
      <c r="W2017" s="54" t="s">
        <v>4052</v>
      </c>
      <c r="X2017" s="64">
        <v>50202</v>
      </c>
      <c r="Y2017" s="54" t="s">
        <v>1091</v>
      </c>
      <c r="Z2017" s="63" t="s">
        <v>1341</v>
      </c>
      <c r="AA2017" s="54" t="s">
        <v>387</v>
      </c>
      <c r="AB2017" s="54" t="s">
        <v>387</v>
      </c>
      <c r="AC2017" s="54" t="s">
        <v>1091</v>
      </c>
      <c r="AD2017" s="64" t="s">
        <v>3886</v>
      </c>
      <c r="AE2017" s="64" t="s">
        <v>6698</v>
      </c>
      <c r="AF2017" s="63">
        <v>229</v>
      </c>
      <c r="AG2017" s="54" t="s">
        <v>4052</v>
      </c>
      <c r="AH2017" s="54" t="s">
        <v>4051</v>
      </c>
      <c r="AI2017" s="63" t="s">
        <v>4053</v>
      </c>
      <c r="AJ2017" s="64" t="s">
        <v>4054</v>
      </c>
      <c r="AK2017" s="569">
        <v>6000084</v>
      </c>
      <c r="AL2017" s="64" t="s">
        <v>387</v>
      </c>
      <c r="AM2017" s="64" t="s">
        <v>4057</v>
      </c>
      <c r="AN2017" s="570">
        <v>272093870</v>
      </c>
      <c r="AO2017" s="54"/>
      <c r="AP2017" s="54"/>
      <c r="AQ2017" s="54"/>
      <c r="AR2017" s="54"/>
      <c r="AS2017" s="54"/>
      <c r="AT2017" s="64" t="s">
        <v>6526</v>
      </c>
      <c r="AU2017" s="64"/>
      <c r="AV2017" s="54"/>
      <c r="AW2017" s="54"/>
      <c r="AX2017" s="54"/>
      <c r="AY2017" s="54"/>
      <c r="AZ2017" s="54"/>
      <c r="BA2017" s="54"/>
      <c r="BB2017" s="54"/>
      <c r="BC2017" s="54"/>
      <c r="BD2017" s="64">
        <v>50202</v>
      </c>
      <c r="BE2017" s="54" t="s">
        <v>1091</v>
      </c>
      <c r="BF2017" s="63" t="s">
        <v>1341</v>
      </c>
      <c r="BG2017" s="54" t="s">
        <v>387</v>
      </c>
      <c r="BH2017" s="54" t="s">
        <v>387</v>
      </c>
      <c r="BI2017" s="54" t="s">
        <v>1091</v>
      </c>
      <c r="BJ2017" s="64" t="s">
        <v>3886</v>
      </c>
      <c r="BK2017" s="64" t="s">
        <v>6698</v>
      </c>
      <c r="BL2017" s="54"/>
      <c r="BM2017" s="54"/>
      <c r="BN2017" s="54"/>
      <c r="BO2017" s="39"/>
      <c r="BP2017" s="39"/>
      <c r="BQ2017" s="39"/>
      <c r="BR2017" s="39"/>
      <c r="BS2017" s="47"/>
      <c r="BT2017" s="39"/>
      <c r="BU2017" s="39"/>
      <c r="BV2017" s="39"/>
      <c r="BW2017" s="39"/>
      <c r="BX2017" s="39"/>
      <c r="BY2017" s="39"/>
      <c r="BZ2017" s="39"/>
      <c r="CA2017" s="39"/>
      <c r="CB2017" s="39"/>
      <c r="CC2017" s="47"/>
      <c r="CD2017" s="39"/>
      <c r="CE2017" s="39"/>
      <c r="CF2017" s="48"/>
      <c r="CG2017" s="48"/>
      <c r="CH2017" s="48"/>
      <c r="CI2017" s="48"/>
      <c r="CJ2017" s="48"/>
      <c r="CK2017" s="48"/>
      <c r="CL2017" s="48"/>
      <c r="CM2017" s="48"/>
      <c r="CN2017" s="48"/>
      <c r="CO2017" s="48"/>
      <c r="CP2017" s="48"/>
      <c r="CQ2017" s="48"/>
      <c r="CR2017" s="48"/>
      <c r="CS2017" s="48"/>
      <c r="CT2017" s="48"/>
      <c r="CU2017" s="48"/>
      <c r="CV2017" s="48"/>
      <c r="CW2017" s="48"/>
      <c r="CX2017" s="39"/>
      <c r="ML2017" s="135"/>
      <c r="MM2017" s="135"/>
      <c r="MN2017" s="135"/>
      <c r="MO2017" s="135"/>
      <c r="MP2017" s="135"/>
      <c r="MQ2017" s="135"/>
      <c r="MR2017" s="135"/>
      <c r="MS2017" s="135"/>
      <c r="MT2017" s="135"/>
      <c r="MU2017" s="135"/>
      <c r="MV2017" s="135"/>
      <c r="MW2017" s="135"/>
      <c r="MX2017" s="135"/>
      <c r="MY2017" s="135"/>
      <c r="MZ2017" s="135"/>
      <c r="NA2017" s="135"/>
      <c r="NB2017" s="135"/>
      <c r="NC2017" s="135"/>
      <c r="ND2017" s="135"/>
      <c r="NE2017" s="135"/>
      <c r="NF2017" s="135"/>
      <c r="NG2017" s="135"/>
      <c r="NH2017" s="135"/>
      <c r="NI2017" s="135"/>
      <c r="NJ2017" s="135"/>
      <c r="NK2017" s="135"/>
      <c r="NL2017" s="135"/>
      <c r="NM2017" s="135"/>
      <c r="NN2017" s="135"/>
      <c r="NO2017" s="135"/>
      <c r="NP2017" s="135"/>
      <c r="NQ2017" s="39"/>
      <c r="QS2017"/>
      <c r="QT2017"/>
      <c r="QU2017"/>
      <c r="QV2017"/>
      <c r="QW2017"/>
      <c r="QX2017"/>
      <c r="QY2017"/>
      <c r="QZ2017"/>
      <c r="RA2017"/>
      <c r="RB2017" s="39"/>
      <c r="RC2017" s="39"/>
      <c r="RD2017" s="39"/>
    </row>
    <row r="2018" spans="2:472" hidden="1" x14ac:dyDescent="0.2">
      <c r="B2018" s="426"/>
      <c r="C2018" s="427"/>
      <c r="V2018" s="63">
        <v>229</v>
      </c>
      <c r="W2018" s="54" t="s">
        <v>4052</v>
      </c>
      <c r="X2018" s="64">
        <v>50203</v>
      </c>
      <c r="Y2018" s="54" t="s">
        <v>1396</v>
      </c>
      <c r="Z2018" s="63" t="s">
        <v>1341</v>
      </c>
      <c r="AA2018" s="54" t="s">
        <v>387</v>
      </c>
      <c r="AB2018" s="54" t="s">
        <v>387</v>
      </c>
      <c r="AC2018" s="54" t="s">
        <v>1396</v>
      </c>
      <c r="AD2018" s="64" t="s">
        <v>3886</v>
      </c>
      <c r="AE2018" s="64" t="s">
        <v>6698</v>
      </c>
      <c r="AF2018" s="63">
        <v>229</v>
      </c>
      <c r="AG2018" s="54" t="s">
        <v>4052</v>
      </c>
      <c r="AH2018" s="54" t="s">
        <v>4051</v>
      </c>
      <c r="AI2018" s="63" t="s">
        <v>4053</v>
      </c>
      <c r="AJ2018" s="64" t="s">
        <v>4054</v>
      </c>
      <c r="AK2018" s="569">
        <v>6000084</v>
      </c>
      <c r="AL2018" s="64" t="s">
        <v>387</v>
      </c>
      <c r="AM2018" s="64" t="s">
        <v>4057</v>
      </c>
      <c r="AN2018" s="570">
        <v>272093870</v>
      </c>
      <c r="AO2018" s="54"/>
      <c r="AP2018" s="54"/>
      <c r="AQ2018" s="54"/>
      <c r="AR2018" s="54"/>
      <c r="AS2018" s="54"/>
      <c r="AT2018" s="64" t="s">
        <v>6526</v>
      </c>
      <c r="AU2018" s="64"/>
      <c r="AV2018" s="54"/>
      <c r="AW2018" s="54"/>
      <c r="AX2018" s="54"/>
      <c r="AY2018" s="54"/>
      <c r="AZ2018" s="54"/>
      <c r="BA2018" s="54"/>
      <c r="BB2018" s="54"/>
      <c r="BC2018" s="54"/>
      <c r="BD2018" s="64">
        <v>50203</v>
      </c>
      <c r="BE2018" s="54" t="s">
        <v>1396</v>
      </c>
      <c r="BF2018" s="63" t="s">
        <v>1341</v>
      </c>
      <c r="BG2018" s="54" t="s">
        <v>387</v>
      </c>
      <c r="BH2018" s="54" t="s">
        <v>387</v>
      </c>
      <c r="BI2018" s="54" t="s">
        <v>1396</v>
      </c>
      <c r="BJ2018" s="64" t="s">
        <v>3886</v>
      </c>
      <c r="BK2018" s="64" t="s">
        <v>6698</v>
      </c>
      <c r="BL2018" s="54"/>
      <c r="BM2018" s="54"/>
      <c r="BN2018" s="54"/>
      <c r="BO2018" s="39"/>
      <c r="BP2018" s="39"/>
      <c r="BQ2018" s="39"/>
      <c r="BR2018" s="39"/>
      <c r="BS2018" s="47"/>
      <c r="BT2018" s="39"/>
      <c r="BU2018" s="39"/>
      <c r="BV2018" s="39"/>
      <c r="BW2018" s="39"/>
      <c r="BX2018" s="39"/>
      <c r="BY2018" s="39"/>
      <c r="BZ2018" s="39"/>
      <c r="CA2018" s="39"/>
      <c r="CB2018" s="39"/>
      <c r="CC2018" s="47"/>
      <c r="CD2018" s="39"/>
      <c r="CE2018" s="39"/>
      <c r="CF2018" s="48"/>
      <c r="CG2018" s="48"/>
      <c r="CH2018" s="48"/>
      <c r="CI2018" s="48"/>
      <c r="CJ2018" s="48"/>
      <c r="CK2018" s="48"/>
      <c r="CL2018" s="48"/>
      <c r="CM2018" s="48"/>
      <c r="CN2018" s="48"/>
      <c r="CO2018" s="48"/>
      <c r="CP2018" s="48"/>
      <c r="CQ2018" s="48"/>
      <c r="CR2018" s="48"/>
      <c r="CS2018" s="48"/>
      <c r="CT2018" s="48"/>
      <c r="CU2018" s="48"/>
      <c r="CV2018" s="48"/>
      <c r="CW2018" s="48"/>
      <c r="CX2018" s="39"/>
      <c r="ML2018" s="135"/>
      <c r="MM2018" s="135"/>
      <c r="MN2018" s="135"/>
      <c r="MO2018" s="135"/>
      <c r="MP2018" s="135"/>
      <c r="MQ2018" s="135"/>
      <c r="MR2018" s="135"/>
      <c r="MS2018" s="135"/>
      <c r="MT2018" s="135"/>
      <c r="MU2018" s="135"/>
      <c r="MV2018" s="135"/>
      <c r="MW2018" s="135"/>
      <c r="MX2018" s="135"/>
      <c r="MY2018" s="135"/>
      <c r="MZ2018" s="135"/>
      <c r="NA2018" s="135"/>
      <c r="NB2018" s="135"/>
      <c r="NC2018" s="135"/>
      <c r="ND2018" s="135"/>
      <c r="NE2018" s="135"/>
      <c r="NF2018" s="135"/>
      <c r="NG2018" s="135"/>
      <c r="NH2018" s="135"/>
      <c r="NI2018" s="135"/>
      <c r="NJ2018" s="135"/>
      <c r="NK2018" s="135"/>
      <c r="NL2018" s="135"/>
      <c r="NM2018" s="135"/>
      <c r="NN2018" s="135"/>
      <c r="NO2018" s="135"/>
      <c r="NP2018" s="135"/>
      <c r="NQ2018" s="39"/>
      <c r="QS2018"/>
      <c r="QT2018"/>
      <c r="QU2018"/>
      <c r="QV2018"/>
      <c r="QW2018"/>
      <c r="QX2018"/>
      <c r="QY2018"/>
      <c r="QZ2018"/>
      <c r="RA2018"/>
      <c r="RB2018" s="39"/>
      <c r="RC2018" s="39"/>
      <c r="RD2018" s="39"/>
    </row>
    <row r="2019" spans="2:472" hidden="1" x14ac:dyDescent="0.2">
      <c r="B2019" s="426"/>
      <c r="C2019" s="427"/>
      <c r="V2019" s="63">
        <v>229</v>
      </c>
      <c r="W2019" s="54" t="s">
        <v>4052</v>
      </c>
      <c r="X2019" s="64">
        <v>50205</v>
      </c>
      <c r="Y2019" s="54" t="s">
        <v>387</v>
      </c>
      <c r="Z2019" s="63" t="s">
        <v>1341</v>
      </c>
      <c r="AA2019" s="54" t="s">
        <v>387</v>
      </c>
      <c r="AB2019" s="54" t="s">
        <v>387</v>
      </c>
      <c r="AC2019" s="54" t="s">
        <v>387</v>
      </c>
      <c r="AD2019" s="64" t="s">
        <v>3886</v>
      </c>
      <c r="AE2019" s="64" t="s">
        <v>6698</v>
      </c>
      <c r="AF2019" s="63">
        <v>229</v>
      </c>
      <c r="AG2019" s="54" t="s">
        <v>4052</v>
      </c>
      <c r="AH2019" s="54" t="s">
        <v>4051</v>
      </c>
      <c r="AI2019" s="63" t="s">
        <v>4053</v>
      </c>
      <c r="AJ2019" s="64" t="s">
        <v>4054</v>
      </c>
      <c r="AK2019" s="569">
        <v>6000084</v>
      </c>
      <c r="AL2019" s="64" t="s">
        <v>387</v>
      </c>
      <c r="AM2019" s="64" t="s">
        <v>4057</v>
      </c>
      <c r="AN2019" s="570">
        <v>272093870</v>
      </c>
      <c r="AO2019" s="54"/>
      <c r="AP2019" s="54"/>
      <c r="AQ2019" s="54"/>
      <c r="AR2019" s="54"/>
      <c r="AS2019" s="54"/>
      <c r="AT2019" s="64" t="s">
        <v>6526</v>
      </c>
      <c r="AU2019" s="64"/>
      <c r="AV2019" s="54"/>
      <c r="AW2019" s="54"/>
      <c r="AX2019" s="54"/>
      <c r="AY2019" s="54"/>
      <c r="AZ2019" s="54"/>
      <c r="BA2019" s="54"/>
      <c r="BB2019" s="54"/>
      <c r="BC2019" s="54"/>
      <c r="BD2019" s="64">
        <v>50205</v>
      </c>
      <c r="BE2019" s="54" t="s">
        <v>387</v>
      </c>
      <c r="BF2019" s="63" t="s">
        <v>1341</v>
      </c>
      <c r="BG2019" s="54" t="s">
        <v>387</v>
      </c>
      <c r="BH2019" s="54" t="s">
        <v>387</v>
      </c>
      <c r="BI2019" s="54" t="s">
        <v>387</v>
      </c>
      <c r="BJ2019" s="64" t="s">
        <v>3886</v>
      </c>
      <c r="BK2019" s="64" t="s">
        <v>6698</v>
      </c>
      <c r="BL2019" s="54"/>
      <c r="BM2019" s="54"/>
      <c r="BN2019" s="54"/>
      <c r="BO2019" s="39"/>
      <c r="BP2019" s="39"/>
      <c r="BQ2019" s="39"/>
      <c r="BR2019" s="39"/>
      <c r="BS2019" s="47"/>
      <c r="BT2019" s="39"/>
      <c r="BU2019" s="39"/>
      <c r="BV2019" s="39"/>
      <c r="BW2019" s="39"/>
      <c r="BX2019" s="39"/>
      <c r="BY2019" s="39"/>
      <c r="BZ2019" s="39"/>
      <c r="CA2019" s="39"/>
      <c r="CB2019" s="39"/>
      <c r="CC2019" s="47"/>
      <c r="CD2019" s="39"/>
      <c r="CE2019" s="39"/>
      <c r="CF2019" s="48"/>
      <c r="CG2019" s="48"/>
      <c r="CH2019" s="48"/>
      <c r="CI2019" s="48"/>
      <c r="CJ2019" s="48"/>
      <c r="CK2019" s="48"/>
      <c r="CL2019" s="48"/>
      <c r="CM2019" s="48"/>
      <c r="CN2019" s="48"/>
      <c r="CO2019" s="48"/>
      <c r="CP2019" s="48"/>
      <c r="CQ2019" s="48"/>
      <c r="CR2019" s="48"/>
      <c r="CS2019" s="48"/>
      <c r="CT2019" s="48"/>
      <c r="CU2019" s="48"/>
      <c r="CV2019" s="48"/>
      <c r="CW2019" s="48"/>
      <c r="CX2019" s="39"/>
      <c r="ML2019" s="135"/>
      <c r="MM2019" s="135"/>
      <c r="MN2019" s="135"/>
      <c r="MO2019" s="135"/>
      <c r="MP2019" s="135"/>
      <c r="MQ2019" s="135"/>
      <c r="MR2019" s="135"/>
      <c r="MS2019" s="135"/>
      <c r="MT2019" s="135"/>
      <c r="MU2019" s="135"/>
      <c r="MV2019" s="135"/>
      <c r="MW2019" s="135"/>
      <c r="MX2019" s="135"/>
      <c r="MY2019" s="135"/>
      <c r="MZ2019" s="135"/>
      <c r="NA2019" s="135"/>
      <c r="NB2019" s="135"/>
      <c r="NC2019" s="135"/>
      <c r="ND2019" s="135"/>
      <c r="NE2019" s="135"/>
      <c r="NF2019" s="135"/>
      <c r="NG2019" s="135"/>
      <c r="NH2019" s="135"/>
      <c r="NI2019" s="135"/>
      <c r="NJ2019" s="135"/>
      <c r="NK2019" s="135"/>
      <c r="NL2019" s="135"/>
      <c r="NM2019" s="135"/>
      <c r="NN2019" s="135"/>
      <c r="NO2019" s="135"/>
      <c r="NP2019" s="135"/>
      <c r="NQ2019" s="39"/>
      <c r="QS2019"/>
      <c r="QT2019"/>
      <c r="QU2019"/>
      <c r="QV2019"/>
      <c r="QW2019"/>
      <c r="QX2019"/>
      <c r="QY2019"/>
      <c r="QZ2019"/>
      <c r="RA2019"/>
      <c r="RB2019" s="39"/>
      <c r="RC2019" s="39"/>
      <c r="RD2019" s="39"/>
    </row>
    <row r="2020" spans="2:472" hidden="1" x14ac:dyDescent="0.2">
      <c r="B2020" s="426"/>
      <c r="C2020" s="427"/>
      <c r="V2020" s="63">
        <v>229</v>
      </c>
      <c r="W2020" s="54" t="s">
        <v>4052</v>
      </c>
      <c r="X2020" s="64">
        <v>50200</v>
      </c>
      <c r="Y2020" s="54" t="s">
        <v>6699</v>
      </c>
      <c r="Z2020" s="63" t="s">
        <v>1341</v>
      </c>
      <c r="AA2020" s="54" t="s">
        <v>387</v>
      </c>
      <c r="AB2020" s="54" t="s">
        <v>387</v>
      </c>
      <c r="AC2020" s="54" t="s">
        <v>387</v>
      </c>
      <c r="AD2020" s="64" t="s">
        <v>3886</v>
      </c>
      <c r="AE2020" s="64" t="s">
        <v>6698</v>
      </c>
      <c r="AF2020" s="63">
        <v>229</v>
      </c>
      <c r="AG2020" s="54" t="s">
        <v>4052</v>
      </c>
      <c r="AH2020" s="54" t="s">
        <v>4051</v>
      </c>
      <c r="AI2020" s="63" t="s">
        <v>4053</v>
      </c>
      <c r="AJ2020" s="64" t="s">
        <v>4054</v>
      </c>
      <c r="AK2020" s="569">
        <v>6000084</v>
      </c>
      <c r="AL2020" s="64" t="s">
        <v>387</v>
      </c>
      <c r="AM2020" s="64" t="s">
        <v>4057</v>
      </c>
      <c r="AN2020" s="570">
        <v>272093870</v>
      </c>
      <c r="AO2020" s="54"/>
      <c r="AP2020" s="54"/>
      <c r="AQ2020" s="54"/>
      <c r="AR2020" s="54"/>
      <c r="AS2020" s="54"/>
      <c r="AT2020" s="64" t="s">
        <v>6526</v>
      </c>
      <c r="AU2020" s="64"/>
      <c r="AV2020" s="54"/>
      <c r="AW2020" s="54"/>
      <c r="AX2020" s="54"/>
      <c r="AY2020" s="54"/>
      <c r="AZ2020" s="54"/>
      <c r="BA2020" s="54"/>
      <c r="BB2020" s="54"/>
      <c r="BC2020" s="54"/>
      <c r="BD2020" s="64">
        <v>50200</v>
      </c>
      <c r="BE2020" s="54" t="s">
        <v>6699</v>
      </c>
      <c r="BF2020" s="63" t="s">
        <v>1341</v>
      </c>
      <c r="BG2020" s="54" t="s">
        <v>387</v>
      </c>
      <c r="BH2020" s="54" t="s">
        <v>387</v>
      </c>
      <c r="BI2020" s="54" t="s">
        <v>387</v>
      </c>
      <c r="BJ2020" s="64" t="s">
        <v>3886</v>
      </c>
      <c r="BK2020" s="64" t="s">
        <v>6698</v>
      </c>
      <c r="BL2020" s="54"/>
      <c r="BM2020" s="54"/>
      <c r="BN2020" s="54"/>
      <c r="BO2020" s="39"/>
      <c r="BP2020" s="39"/>
      <c r="BQ2020" s="39"/>
      <c r="BR2020" s="39"/>
      <c r="BS2020" s="47"/>
      <c r="BT2020" s="39"/>
      <c r="BU2020" s="39"/>
      <c r="BV2020" s="39"/>
      <c r="BW2020" s="39"/>
      <c r="BX2020" s="39"/>
      <c r="BY2020" s="39"/>
      <c r="BZ2020" s="39"/>
      <c r="CA2020" s="39"/>
      <c r="CB2020" s="39"/>
      <c r="CC2020" s="47"/>
      <c r="CD2020" s="39"/>
      <c r="CE2020" s="39"/>
      <c r="CF2020" s="48"/>
      <c r="CG2020" s="48"/>
      <c r="CH2020" s="48"/>
      <c r="CI2020" s="48"/>
      <c r="CJ2020" s="48"/>
      <c r="CK2020" s="48"/>
      <c r="CL2020" s="48"/>
      <c r="CM2020" s="48"/>
      <c r="CN2020" s="48"/>
      <c r="CO2020" s="48"/>
      <c r="CP2020" s="48"/>
      <c r="CQ2020" s="48"/>
      <c r="CR2020" s="48"/>
      <c r="CS2020" s="48"/>
      <c r="CT2020" s="48"/>
      <c r="CU2020" s="48"/>
      <c r="CV2020" s="48"/>
      <c r="CW2020" s="48"/>
      <c r="CX2020" s="39"/>
      <c r="ML2020" s="135"/>
      <c r="MM2020" s="135"/>
      <c r="MN2020" s="135"/>
      <c r="MO2020" s="135"/>
      <c r="MP2020" s="135"/>
      <c r="MQ2020" s="135"/>
      <c r="MR2020" s="135"/>
      <c r="MS2020" s="135"/>
      <c r="MT2020" s="135"/>
      <c r="MU2020" s="135"/>
      <c r="MV2020" s="135"/>
      <c r="MW2020" s="135"/>
      <c r="MX2020" s="135"/>
      <c r="MY2020" s="135"/>
      <c r="MZ2020" s="135"/>
      <c r="NA2020" s="135"/>
      <c r="NB2020" s="135"/>
      <c r="NC2020" s="135"/>
      <c r="ND2020" s="135"/>
      <c r="NE2020" s="135"/>
      <c r="NF2020" s="135"/>
      <c r="NG2020" s="135"/>
      <c r="NH2020" s="135"/>
      <c r="NI2020" s="135"/>
      <c r="NJ2020" s="135"/>
      <c r="NK2020" s="135"/>
      <c r="NL2020" s="135"/>
      <c r="NM2020" s="135"/>
      <c r="NN2020" s="135"/>
      <c r="NO2020" s="135"/>
      <c r="NP2020" s="135"/>
      <c r="NQ2020" s="39"/>
      <c r="QS2020"/>
      <c r="QT2020"/>
      <c r="QU2020"/>
      <c r="QV2020"/>
      <c r="QW2020"/>
      <c r="QX2020"/>
      <c r="QY2020"/>
      <c r="QZ2020"/>
      <c r="RA2020"/>
      <c r="RB2020" s="39"/>
      <c r="RC2020" s="39"/>
      <c r="RD2020" s="39"/>
    </row>
    <row r="2021" spans="2:472" hidden="1" x14ac:dyDescent="0.2">
      <c r="B2021" s="426"/>
      <c r="C2021" s="427"/>
      <c r="V2021" s="63">
        <v>229</v>
      </c>
      <c r="W2021" s="54" t="s">
        <v>4052</v>
      </c>
      <c r="X2021" s="64">
        <v>50211</v>
      </c>
      <c r="Y2021" s="54" t="s">
        <v>1922</v>
      </c>
      <c r="Z2021" s="63" t="s">
        <v>1341</v>
      </c>
      <c r="AA2021" s="54" t="s">
        <v>387</v>
      </c>
      <c r="AB2021" s="54" t="s">
        <v>387</v>
      </c>
      <c r="AC2021" s="54" t="s">
        <v>1922</v>
      </c>
      <c r="AD2021" s="64" t="s">
        <v>3886</v>
      </c>
      <c r="AE2021" s="64" t="s">
        <v>6698</v>
      </c>
      <c r="AF2021" s="63">
        <v>229</v>
      </c>
      <c r="AG2021" s="54" t="s">
        <v>4052</v>
      </c>
      <c r="AH2021" s="54" t="s">
        <v>4051</v>
      </c>
      <c r="AI2021" s="63" t="s">
        <v>4053</v>
      </c>
      <c r="AJ2021" s="64" t="s">
        <v>4054</v>
      </c>
      <c r="AK2021" s="569">
        <v>6000084</v>
      </c>
      <c r="AL2021" s="64" t="s">
        <v>387</v>
      </c>
      <c r="AM2021" s="64" t="s">
        <v>4057</v>
      </c>
      <c r="AN2021" s="570">
        <v>272093870</v>
      </c>
      <c r="AO2021" s="54"/>
      <c r="AP2021" s="54"/>
      <c r="AQ2021" s="54"/>
      <c r="AR2021" s="54"/>
      <c r="AS2021" s="54"/>
      <c r="AT2021" s="64" t="s">
        <v>6526</v>
      </c>
      <c r="AU2021" s="64"/>
      <c r="AV2021" s="54"/>
      <c r="AW2021" s="54"/>
      <c r="AX2021" s="54"/>
      <c r="AY2021" s="54"/>
      <c r="AZ2021" s="54"/>
      <c r="BA2021" s="54"/>
      <c r="BB2021" s="54"/>
      <c r="BC2021" s="54"/>
      <c r="BD2021" s="64">
        <v>50211</v>
      </c>
      <c r="BE2021" s="54" t="s">
        <v>1922</v>
      </c>
      <c r="BF2021" s="63" t="s">
        <v>1341</v>
      </c>
      <c r="BG2021" s="54" t="s">
        <v>387</v>
      </c>
      <c r="BH2021" s="54" t="s">
        <v>387</v>
      </c>
      <c r="BI2021" s="54" t="s">
        <v>1922</v>
      </c>
      <c r="BJ2021" s="64" t="s">
        <v>3886</v>
      </c>
      <c r="BK2021" s="64" t="s">
        <v>6698</v>
      </c>
      <c r="BL2021" s="54"/>
      <c r="BM2021" s="54"/>
      <c r="BN2021" s="54"/>
      <c r="BO2021" s="39"/>
      <c r="BP2021" s="39"/>
      <c r="BQ2021" s="39"/>
      <c r="BR2021" s="39"/>
      <c r="BS2021" s="47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47"/>
      <c r="CD2021" s="39"/>
      <c r="CE2021" s="39"/>
      <c r="CF2021" s="48"/>
      <c r="CG2021" s="48"/>
      <c r="CH2021" s="48"/>
      <c r="CI2021" s="48"/>
      <c r="CJ2021" s="48"/>
      <c r="CK2021" s="48"/>
      <c r="CL2021" s="48"/>
      <c r="CM2021" s="48"/>
      <c r="CN2021" s="48"/>
      <c r="CO2021" s="48"/>
      <c r="CP2021" s="48"/>
      <c r="CQ2021" s="48"/>
      <c r="CR2021" s="48"/>
      <c r="CS2021" s="48"/>
      <c r="CT2021" s="48"/>
      <c r="CU2021" s="48"/>
      <c r="CV2021" s="48"/>
      <c r="CW2021" s="48"/>
      <c r="CX2021" s="39"/>
      <c r="ML2021" s="135"/>
      <c r="MM2021" s="135"/>
      <c r="MN2021" s="135"/>
      <c r="MO2021" s="135"/>
      <c r="MP2021" s="135"/>
      <c r="MQ2021" s="135"/>
      <c r="MR2021" s="135"/>
      <c r="MS2021" s="135"/>
      <c r="MT2021" s="135"/>
      <c r="MU2021" s="135"/>
      <c r="MV2021" s="135"/>
      <c r="MW2021" s="135"/>
      <c r="MX2021" s="135"/>
      <c r="MY2021" s="135"/>
      <c r="MZ2021" s="135"/>
      <c r="NA2021" s="135"/>
      <c r="NB2021" s="135"/>
      <c r="NC2021" s="135"/>
      <c r="ND2021" s="135"/>
      <c r="NE2021" s="135"/>
      <c r="NF2021" s="135"/>
      <c r="NG2021" s="135"/>
      <c r="NH2021" s="135"/>
      <c r="NI2021" s="135"/>
      <c r="NJ2021" s="135"/>
      <c r="NK2021" s="135"/>
      <c r="NL2021" s="135"/>
      <c r="NM2021" s="135"/>
      <c r="NN2021" s="135"/>
      <c r="NO2021" s="135"/>
      <c r="NP2021" s="135"/>
      <c r="NQ2021" s="39"/>
      <c r="QS2021"/>
      <c r="QT2021"/>
      <c r="QU2021"/>
      <c r="QV2021"/>
      <c r="QW2021"/>
      <c r="QX2021"/>
      <c r="QY2021"/>
      <c r="QZ2021"/>
      <c r="RA2021"/>
      <c r="RB2021" s="39"/>
      <c r="RC2021" s="39"/>
      <c r="RD2021" s="39"/>
    </row>
    <row r="2022" spans="2:472" hidden="1" x14ac:dyDescent="0.2">
      <c r="B2022" s="426"/>
      <c r="C2022" s="427"/>
      <c r="V2022" s="63">
        <v>229</v>
      </c>
      <c r="W2022" s="54" t="s">
        <v>4052</v>
      </c>
      <c r="X2022" s="64">
        <v>50212</v>
      </c>
      <c r="Y2022" s="54" t="s">
        <v>987</v>
      </c>
      <c r="Z2022" s="63" t="s">
        <v>1341</v>
      </c>
      <c r="AA2022" s="54" t="s">
        <v>387</v>
      </c>
      <c r="AB2022" s="54" t="s">
        <v>387</v>
      </c>
      <c r="AC2022" s="54" t="s">
        <v>987</v>
      </c>
      <c r="AD2022" s="64" t="s">
        <v>3886</v>
      </c>
      <c r="AE2022" s="64" t="s">
        <v>6698</v>
      </c>
      <c r="AF2022" s="63">
        <v>229</v>
      </c>
      <c r="AG2022" s="54" t="s">
        <v>4052</v>
      </c>
      <c r="AH2022" s="54" t="s">
        <v>4051</v>
      </c>
      <c r="AI2022" s="63" t="s">
        <v>4053</v>
      </c>
      <c r="AJ2022" s="64" t="s">
        <v>4054</v>
      </c>
      <c r="AK2022" s="569">
        <v>6000084</v>
      </c>
      <c r="AL2022" s="64" t="s">
        <v>387</v>
      </c>
      <c r="AM2022" s="64" t="s">
        <v>4057</v>
      </c>
      <c r="AN2022" s="570">
        <v>272093870</v>
      </c>
      <c r="AO2022" s="54"/>
      <c r="AP2022" s="54"/>
      <c r="AQ2022" s="54"/>
      <c r="AR2022" s="54"/>
      <c r="AS2022" s="54"/>
      <c r="AT2022" s="64" t="s">
        <v>6526</v>
      </c>
      <c r="AU2022" s="64"/>
      <c r="AV2022" s="54"/>
      <c r="AW2022" s="54"/>
      <c r="AX2022" s="54"/>
      <c r="AY2022" s="54"/>
      <c r="AZ2022" s="54"/>
      <c r="BA2022" s="54"/>
      <c r="BB2022" s="54"/>
      <c r="BC2022" s="54"/>
      <c r="BD2022" s="64">
        <v>50212</v>
      </c>
      <c r="BE2022" s="54" t="s">
        <v>987</v>
      </c>
      <c r="BF2022" s="63" t="s">
        <v>1341</v>
      </c>
      <c r="BG2022" s="54" t="s">
        <v>387</v>
      </c>
      <c r="BH2022" s="54" t="s">
        <v>387</v>
      </c>
      <c r="BI2022" s="54" t="s">
        <v>987</v>
      </c>
      <c r="BJ2022" s="64" t="s">
        <v>3886</v>
      </c>
      <c r="BK2022" s="64" t="s">
        <v>6698</v>
      </c>
      <c r="BL2022" s="54"/>
      <c r="BM2022" s="54"/>
      <c r="BN2022" s="54"/>
      <c r="BO2022" s="39"/>
      <c r="BP2022" s="39"/>
      <c r="BQ2022" s="39"/>
      <c r="BR2022" s="39"/>
      <c r="BS2022" s="47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47"/>
      <c r="CD2022" s="39"/>
      <c r="CE2022" s="39"/>
      <c r="CF2022" s="48"/>
      <c r="CG2022" s="48"/>
      <c r="CH2022" s="48"/>
      <c r="CI2022" s="48"/>
      <c r="CJ2022" s="48"/>
      <c r="CK2022" s="48"/>
      <c r="CL2022" s="48"/>
      <c r="CM2022" s="48"/>
      <c r="CN2022" s="48"/>
      <c r="CO2022" s="48"/>
      <c r="CP2022" s="48"/>
      <c r="CQ2022" s="48"/>
      <c r="CR2022" s="48"/>
      <c r="CS2022" s="48"/>
      <c r="CT2022" s="48"/>
      <c r="CU2022" s="48"/>
      <c r="CV2022" s="48"/>
      <c r="CW2022" s="48"/>
      <c r="CX2022" s="39"/>
      <c r="ML2022" s="135"/>
      <c r="MM2022" s="135"/>
      <c r="MN2022" s="135"/>
      <c r="MO2022" s="135"/>
      <c r="MP2022" s="135"/>
      <c r="MQ2022" s="135"/>
      <c r="MR2022" s="135"/>
      <c r="MS2022" s="135"/>
      <c r="MT2022" s="135"/>
      <c r="MU2022" s="135"/>
      <c r="MV2022" s="135"/>
      <c r="MW2022" s="135"/>
      <c r="MX2022" s="135"/>
      <c r="MY2022" s="135"/>
      <c r="MZ2022" s="135"/>
      <c r="NA2022" s="135"/>
      <c r="NB2022" s="135"/>
      <c r="NC2022" s="135"/>
      <c r="ND2022" s="135"/>
      <c r="NE2022" s="135"/>
      <c r="NF2022" s="135"/>
      <c r="NG2022" s="135"/>
      <c r="NH2022" s="135"/>
      <c r="NI2022" s="135"/>
      <c r="NJ2022" s="135"/>
      <c r="NK2022" s="135"/>
      <c r="NL2022" s="135"/>
      <c r="NM2022" s="135"/>
      <c r="NN2022" s="135"/>
      <c r="NO2022" s="135"/>
      <c r="NP2022" s="135"/>
      <c r="NQ2022" s="39"/>
      <c r="QS2022"/>
      <c r="QT2022"/>
      <c r="QU2022"/>
      <c r="QV2022"/>
      <c r="QW2022"/>
      <c r="QX2022"/>
      <c r="QY2022"/>
      <c r="QZ2022"/>
      <c r="RA2022"/>
      <c r="RB2022" s="39"/>
      <c r="RC2022" s="39"/>
      <c r="RD2022" s="39"/>
    </row>
    <row r="2023" spans="2:472" hidden="1" x14ac:dyDescent="0.2">
      <c r="B2023" s="426"/>
      <c r="C2023" s="427"/>
      <c r="V2023" s="63">
        <v>229</v>
      </c>
      <c r="W2023" s="54" t="s">
        <v>4052</v>
      </c>
      <c r="X2023" s="64">
        <v>50214</v>
      </c>
      <c r="Y2023" s="54" t="s">
        <v>2282</v>
      </c>
      <c r="Z2023" s="63" t="s">
        <v>1341</v>
      </c>
      <c r="AA2023" s="54" t="s">
        <v>387</v>
      </c>
      <c r="AB2023" s="54" t="s">
        <v>387</v>
      </c>
      <c r="AC2023" s="54" t="s">
        <v>2282</v>
      </c>
      <c r="AD2023" s="64" t="s">
        <v>3886</v>
      </c>
      <c r="AE2023" s="64" t="s">
        <v>6698</v>
      </c>
      <c r="AF2023" s="63">
        <v>229</v>
      </c>
      <c r="AG2023" s="54" t="s">
        <v>4052</v>
      </c>
      <c r="AH2023" s="54" t="s">
        <v>4051</v>
      </c>
      <c r="AI2023" s="63" t="s">
        <v>4053</v>
      </c>
      <c r="AJ2023" s="64" t="s">
        <v>4054</v>
      </c>
      <c r="AK2023" s="569">
        <v>6000084</v>
      </c>
      <c r="AL2023" s="64" t="s">
        <v>387</v>
      </c>
      <c r="AM2023" s="64" t="s">
        <v>4057</v>
      </c>
      <c r="AN2023" s="570">
        <v>272093870</v>
      </c>
      <c r="AO2023" s="54"/>
      <c r="AP2023" s="54"/>
      <c r="AQ2023" s="54"/>
      <c r="AR2023" s="54"/>
      <c r="AS2023" s="54"/>
      <c r="AT2023" s="64" t="s">
        <v>6526</v>
      </c>
      <c r="AU2023" s="64"/>
      <c r="AV2023" s="54"/>
      <c r="AW2023" s="54"/>
      <c r="AX2023" s="54"/>
      <c r="AY2023" s="54"/>
      <c r="AZ2023" s="54"/>
      <c r="BA2023" s="54"/>
      <c r="BB2023" s="54"/>
      <c r="BC2023" s="54"/>
      <c r="BD2023" s="64">
        <v>50214</v>
      </c>
      <c r="BE2023" s="54" t="s">
        <v>2282</v>
      </c>
      <c r="BF2023" s="63" t="s">
        <v>1341</v>
      </c>
      <c r="BG2023" s="54" t="s">
        <v>387</v>
      </c>
      <c r="BH2023" s="54" t="s">
        <v>387</v>
      </c>
      <c r="BI2023" s="54" t="s">
        <v>2282</v>
      </c>
      <c r="BJ2023" s="64" t="s">
        <v>3886</v>
      </c>
      <c r="BK2023" s="64" t="s">
        <v>6698</v>
      </c>
      <c r="BL2023" s="54"/>
      <c r="BM2023" s="54"/>
      <c r="BN2023" s="54"/>
      <c r="BO2023" s="39"/>
      <c r="BP2023" s="39"/>
      <c r="BQ2023" s="39"/>
      <c r="BR2023" s="39"/>
      <c r="BS2023" s="47"/>
      <c r="BT2023" s="39"/>
      <c r="BU2023" s="39"/>
      <c r="BV2023" s="39"/>
      <c r="BW2023" s="39"/>
      <c r="BX2023" s="39"/>
      <c r="BY2023" s="39"/>
      <c r="BZ2023" s="39"/>
      <c r="CA2023" s="39"/>
      <c r="CB2023" s="39"/>
      <c r="CC2023" s="47"/>
      <c r="CD2023" s="39"/>
      <c r="CE2023" s="39"/>
      <c r="CF2023" s="48"/>
      <c r="CG2023" s="48"/>
      <c r="CH2023" s="48"/>
      <c r="CI2023" s="48"/>
      <c r="CJ2023" s="48"/>
      <c r="CK2023" s="48"/>
      <c r="CL2023" s="48"/>
      <c r="CM2023" s="48"/>
      <c r="CN2023" s="48"/>
      <c r="CO2023" s="48"/>
      <c r="CP2023" s="48"/>
      <c r="CQ2023" s="48"/>
      <c r="CR2023" s="48"/>
      <c r="CS2023" s="48"/>
      <c r="CT2023" s="48"/>
      <c r="CU2023" s="48"/>
      <c r="CV2023" s="48"/>
      <c r="CW2023" s="48"/>
      <c r="CX2023" s="39"/>
      <c r="ML2023" s="135"/>
      <c r="MM2023" s="135"/>
      <c r="MN2023" s="135"/>
      <c r="MO2023" s="135"/>
      <c r="MP2023" s="135"/>
      <c r="MQ2023" s="135"/>
      <c r="MR2023" s="135"/>
      <c r="MS2023" s="135"/>
      <c r="MT2023" s="135"/>
      <c r="MU2023" s="135"/>
      <c r="MV2023" s="135"/>
      <c r="MW2023" s="135"/>
      <c r="MX2023" s="135"/>
      <c r="MY2023" s="135"/>
      <c r="MZ2023" s="135"/>
      <c r="NA2023" s="135"/>
      <c r="NB2023" s="135"/>
      <c r="NC2023" s="135"/>
      <c r="ND2023" s="135"/>
      <c r="NE2023" s="135"/>
      <c r="NF2023" s="135"/>
      <c r="NG2023" s="135"/>
      <c r="NH2023" s="135"/>
      <c r="NI2023" s="135"/>
      <c r="NJ2023" s="135"/>
      <c r="NK2023" s="135"/>
      <c r="NL2023" s="135"/>
      <c r="NM2023" s="135"/>
      <c r="NN2023" s="135"/>
      <c r="NO2023" s="135"/>
      <c r="NP2023" s="135"/>
      <c r="NQ2023" s="39"/>
      <c r="QS2023"/>
      <c r="QT2023"/>
      <c r="QU2023"/>
      <c r="QV2023"/>
      <c r="QW2023"/>
      <c r="QX2023"/>
      <c r="QY2023"/>
      <c r="QZ2023"/>
      <c r="RA2023"/>
      <c r="RB2023" s="39"/>
      <c r="RC2023" s="39"/>
      <c r="RD2023" s="39"/>
    </row>
    <row r="2024" spans="2:472" hidden="1" x14ac:dyDescent="0.2">
      <c r="B2024" s="426"/>
      <c r="C2024" s="427"/>
      <c r="V2024" s="63">
        <v>229</v>
      </c>
      <c r="W2024" s="54" t="s">
        <v>4052</v>
      </c>
      <c r="X2024" s="64">
        <v>50216</v>
      </c>
      <c r="Y2024" s="54" t="s">
        <v>2439</v>
      </c>
      <c r="Z2024" s="63" t="s">
        <v>1341</v>
      </c>
      <c r="AA2024" s="54" t="s">
        <v>387</v>
      </c>
      <c r="AB2024" s="54" t="s">
        <v>387</v>
      </c>
      <c r="AC2024" s="54" t="s">
        <v>2439</v>
      </c>
      <c r="AD2024" s="64" t="s">
        <v>3886</v>
      </c>
      <c r="AE2024" s="64" t="s">
        <v>6698</v>
      </c>
      <c r="AF2024" s="63">
        <v>229</v>
      </c>
      <c r="AG2024" s="54" t="s">
        <v>4052</v>
      </c>
      <c r="AH2024" s="54" t="s">
        <v>4051</v>
      </c>
      <c r="AI2024" s="63" t="s">
        <v>4053</v>
      </c>
      <c r="AJ2024" s="64" t="s">
        <v>4054</v>
      </c>
      <c r="AK2024" s="569">
        <v>6000084</v>
      </c>
      <c r="AL2024" s="64" t="s">
        <v>387</v>
      </c>
      <c r="AM2024" s="64" t="s">
        <v>4057</v>
      </c>
      <c r="AN2024" s="570">
        <v>272093870</v>
      </c>
      <c r="AO2024" s="54"/>
      <c r="AP2024" s="54"/>
      <c r="AQ2024" s="54"/>
      <c r="AR2024" s="54"/>
      <c r="AS2024" s="54"/>
      <c r="AT2024" s="64" t="s">
        <v>6526</v>
      </c>
      <c r="AU2024" s="64"/>
      <c r="AV2024" s="54"/>
      <c r="AW2024" s="54"/>
      <c r="AX2024" s="54"/>
      <c r="AY2024" s="54"/>
      <c r="AZ2024" s="54"/>
      <c r="BA2024" s="54"/>
      <c r="BB2024" s="54"/>
      <c r="BC2024" s="54"/>
      <c r="BD2024" s="64">
        <v>50216</v>
      </c>
      <c r="BE2024" s="54" t="s">
        <v>2439</v>
      </c>
      <c r="BF2024" s="63" t="s">
        <v>1341</v>
      </c>
      <c r="BG2024" s="54" t="s">
        <v>387</v>
      </c>
      <c r="BH2024" s="54" t="s">
        <v>387</v>
      </c>
      <c r="BI2024" s="54" t="s">
        <v>2439</v>
      </c>
      <c r="BJ2024" s="64" t="s">
        <v>3886</v>
      </c>
      <c r="BK2024" s="64" t="s">
        <v>6698</v>
      </c>
      <c r="BL2024" s="54"/>
      <c r="BM2024" s="54"/>
      <c r="BN2024" s="54"/>
      <c r="BO2024" s="39"/>
      <c r="BP2024" s="39"/>
      <c r="BQ2024" s="39"/>
      <c r="BR2024" s="39"/>
      <c r="BS2024" s="47"/>
      <c r="BT2024" s="39"/>
      <c r="BU2024" s="39"/>
      <c r="BV2024" s="39"/>
      <c r="BW2024" s="39"/>
      <c r="BX2024" s="39"/>
      <c r="BY2024" s="39"/>
      <c r="BZ2024" s="39"/>
      <c r="CA2024" s="39"/>
      <c r="CB2024" s="39"/>
      <c r="CC2024" s="47"/>
      <c r="CD2024" s="39"/>
      <c r="CE2024" s="39"/>
      <c r="CF2024" s="48"/>
      <c r="CG2024" s="48"/>
      <c r="CH2024" s="48"/>
      <c r="CI2024" s="48"/>
      <c r="CJ2024" s="48"/>
      <c r="CK2024" s="48"/>
      <c r="CL2024" s="48"/>
      <c r="CM2024" s="48"/>
      <c r="CN2024" s="48"/>
      <c r="CO2024" s="48"/>
      <c r="CP2024" s="48"/>
      <c r="CQ2024" s="48"/>
      <c r="CR2024" s="48"/>
      <c r="CS2024" s="48"/>
      <c r="CT2024" s="48"/>
      <c r="CU2024" s="48"/>
      <c r="CV2024" s="48"/>
      <c r="CW2024" s="48"/>
      <c r="CX2024" s="39"/>
      <c r="ML2024" s="135"/>
      <c r="MM2024" s="135"/>
      <c r="MN2024" s="135"/>
      <c r="MO2024" s="135"/>
      <c r="MP2024" s="135"/>
      <c r="MQ2024" s="135"/>
      <c r="MR2024" s="135"/>
      <c r="MS2024" s="135"/>
      <c r="MT2024" s="135"/>
      <c r="MU2024" s="135"/>
      <c r="MV2024" s="135"/>
      <c r="MW2024" s="135"/>
      <c r="MX2024" s="135"/>
      <c r="MY2024" s="135"/>
      <c r="MZ2024" s="135"/>
      <c r="NA2024" s="135"/>
      <c r="NB2024" s="135"/>
      <c r="NC2024" s="135"/>
      <c r="ND2024" s="135"/>
      <c r="NE2024" s="135"/>
      <c r="NF2024" s="135"/>
      <c r="NG2024" s="135"/>
      <c r="NH2024" s="135"/>
      <c r="NI2024" s="135"/>
      <c r="NJ2024" s="135"/>
      <c r="NK2024" s="135"/>
      <c r="NL2024" s="135"/>
      <c r="NM2024" s="135"/>
      <c r="NN2024" s="135"/>
      <c r="NO2024" s="135"/>
      <c r="NP2024" s="135"/>
      <c r="NQ2024" s="39"/>
      <c r="QS2024"/>
      <c r="QT2024"/>
      <c r="QU2024"/>
      <c r="QV2024"/>
      <c r="QW2024"/>
      <c r="QX2024"/>
      <c r="QY2024"/>
      <c r="QZ2024"/>
      <c r="RA2024"/>
      <c r="RB2024" s="39"/>
      <c r="RC2024" s="39"/>
      <c r="RD2024" s="39"/>
    </row>
    <row r="2025" spans="2:472" hidden="1" x14ac:dyDescent="0.2">
      <c r="B2025" s="426"/>
      <c r="C2025" s="427"/>
      <c r="V2025" s="63">
        <v>229</v>
      </c>
      <c r="W2025" s="54" t="s">
        <v>4052</v>
      </c>
      <c r="X2025" s="64">
        <v>50220</v>
      </c>
      <c r="Y2025" s="54" t="s">
        <v>2583</v>
      </c>
      <c r="Z2025" s="63" t="s">
        <v>1341</v>
      </c>
      <c r="AA2025" s="54" t="s">
        <v>387</v>
      </c>
      <c r="AB2025" s="54" t="s">
        <v>387</v>
      </c>
      <c r="AC2025" s="54" t="s">
        <v>2583</v>
      </c>
      <c r="AD2025" s="64" t="s">
        <v>3886</v>
      </c>
      <c r="AE2025" s="64" t="s">
        <v>6698</v>
      </c>
      <c r="AF2025" s="63">
        <v>229</v>
      </c>
      <c r="AG2025" s="54" t="s">
        <v>4052</v>
      </c>
      <c r="AH2025" s="54" t="s">
        <v>4051</v>
      </c>
      <c r="AI2025" s="63" t="s">
        <v>4053</v>
      </c>
      <c r="AJ2025" s="64" t="s">
        <v>4054</v>
      </c>
      <c r="AK2025" s="569">
        <v>6000084</v>
      </c>
      <c r="AL2025" s="64" t="s">
        <v>387</v>
      </c>
      <c r="AM2025" s="64" t="s">
        <v>4057</v>
      </c>
      <c r="AN2025" s="570">
        <v>272093870</v>
      </c>
      <c r="AO2025" s="54"/>
      <c r="AP2025" s="54"/>
      <c r="AQ2025" s="54"/>
      <c r="AR2025" s="54"/>
      <c r="AS2025" s="54"/>
      <c r="AT2025" s="64" t="s">
        <v>6526</v>
      </c>
      <c r="AU2025" s="64"/>
      <c r="AV2025" s="54"/>
      <c r="AW2025" s="54"/>
      <c r="AX2025" s="54"/>
      <c r="AY2025" s="54"/>
      <c r="AZ2025" s="54"/>
      <c r="BA2025" s="54"/>
      <c r="BB2025" s="54"/>
      <c r="BC2025" s="54"/>
      <c r="BD2025" s="64">
        <v>50220</v>
      </c>
      <c r="BE2025" s="54" t="s">
        <v>2583</v>
      </c>
      <c r="BF2025" s="63" t="s">
        <v>1341</v>
      </c>
      <c r="BG2025" s="54" t="s">
        <v>387</v>
      </c>
      <c r="BH2025" s="54" t="s">
        <v>387</v>
      </c>
      <c r="BI2025" s="54" t="s">
        <v>2583</v>
      </c>
      <c r="BJ2025" s="64" t="s">
        <v>3886</v>
      </c>
      <c r="BK2025" s="64" t="s">
        <v>6698</v>
      </c>
      <c r="BL2025" s="54"/>
      <c r="BM2025" s="54"/>
      <c r="BN2025" s="54"/>
      <c r="BO2025" s="39"/>
      <c r="BP2025" s="39"/>
      <c r="BQ2025" s="39"/>
      <c r="BR2025" s="39"/>
      <c r="BS2025" s="47"/>
      <c r="BT2025" s="39"/>
      <c r="BU2025" s="39"/>
      <c r="BV2025" s="39"/>
      <c r="BW2025" s="39"/>
      <c r="BX2025" s="39"/>
      <c r="BY2025" s="39"/>
      <c r="BZ2025" s="39"/>
      <c r="CA2025" s="39"/>
      <c r="CB2025" s="39"/>
      <c r="CC2025" s="47"/>
      <c r="CD2025" s="39"/>
      <c r="CE2025" s="39"/>
      <c r="CF2025" s="48"/>
      <c r="CG2025" s="48"/>
      <c r="CH2025" s="48"/>
      <c r="CI2025" s="48"/>
      <c r="CJ2025" s="48"/>
      <c r="CK2025" s="48"/>
      <c r="CL2025" s="48"/>
      <c r="CM2025" s="48"/>
      <c r="CN2025" s="48"/>
      <c r="CO2025" s="48"/>
      <c r="CP2025" s="48"/>
      <c r="CQ2025" s="48"/>
      <c r="CR2025" s="48"/>
      <c r="CS2025" s="48"/>
      <c r="CT2025" s="48"/>
      <c r="CU2025" s="48"/>
      <c r="CV2025" s="48"/>
      <c r="CW2025" s="48"/>
      <c r="CX2025" s="39"/>
      <c r="ML2025" s="135"/>
      <c r="MM2025" s="135"/>
      <c r="MN2025" s="135"/>
      <c r="MO2025" s="135"/>
      <c r="MP2025" s="135"/>
      <c r="MQ2025" s="135"/>
      <c r="MR2025" s="135"/>
      <c r="MS2025" s="135"/>
      <c r="MT2025" s="135"/>
      <c r="MU2025" s="135"/>
      <c r="MV2025" s="135"/>
      <c r="MW2025" s="135"/>
      <c r="MX2025" s="135"/>
      <c r="MY2025" s="135"/>
      <c r="MZ2025" s="135"/>
      <c r="NA2025" s="135"/>
      <c r="NB2025" s="135"/>
      <c r="NC2025" s="135"/>
      <c r="ND2025" s="135"/>
      <c r="NE2025" s="135"/>
      <c r="NF2025" s="135"/>
      <c r="NG2025" s="135"/>
      <c r="NH2025" s="135"/>
      <c r="NI2025" s="135"/>
      <c r="NJ2025" s="135"/>
      <c r="NK2025" s="135"/>
      <c r="NL2025" s="135"/>
      <c r="NM2025" s="135"/>
      <c r="NN2025" s="135"/>
      <c r="NO2025" s="135"/>
      <c r="NP2025" s="135"/>
      <c r="NQ2025" s="39"/>
      <c r="QS2025"/>
      <c r="QT2025"/>
      <c r="QU2025"/>
      <c r="QV2025"/>
      <c r="QW2025"/>
      <c r="QX2025"/>
      <c r="QY2025"/>
      <c r="QZ2025"/>
      <c r="RA2025"/>
      <c r="RB2025" s="39"/>
      <c r="RC2025" s="39"/>
      <c r="RD2025" s="39"/>
    </row>
    <row r="2026" spans="2:472" hidden="1" x14ac:dyDescent="0.2">
      <c r="B2026" s="426"/>
      <c r="C2026" s="427"/>
      <c r="V2026" s="63">
        <v>229</v>
      </c>
      <c r="W2026" s="54" t="s">
        <v>4052</v>
      </c>
      <c r="X2026" s="64">
        <v>50221</v>
      </c>
      <c r="Y2026" s="54" t="s">
        <v>2721</v>
      </c>
      <c r="Z2026" s="63" t="s">
        <v>1341</v>
      </c>
      <c r="AA2026" s="54" t="s">
        <v>387</v>
      </c>
      <c r="AB2026" s="54" t="s">
        <v>387</v>
      </c>
      <c r="AC2026" s="54" t="s">
        <v>2721</v>
      </c>
      <c r="AD2026" s="64" t="s">
        <v>3886</v>
      </c>
      <c r="AE2026" s="64" t="s">
        <v>6698</v>
      </c>
      <c r="AF2026" s="63">
        <v>229</v>
      </c>
      <c r="AG2026" s="54" t="s">
        <v>4052</v>
      </c>
      <c r="AH2026" s="54" t="s">
        <v>4051</v>
      </c>
      <c r="AI2026" s="63" t="s">
        <v>4053</v>
      </c>
      <c r="AJ2026" s="64" t="s">
        <v>4054</v>
      </c>
      <c r="AK2026" s="569">
        <v>6000084</v>
      </c>
      <c r="AL2026" s="64" t="s">
        <v>387</v>
      </c>
      <c r="AM2026" s="64" t="s">
        <v>4057</v>
      </c>
      <c r="AN2026" s="570">
        <v>272093870</v>
      </c>
      <c r="AO2026" s="54"/>
      <c r="AP2026" s="54"/>
      <c r="AQ2026" s="54"/>
      <c r="AR2026" s="54"/>
      <c r="AS2026" s="54"/>
      <c r="AT2026" s="64" t="s">
        <v>6526</v>
      </c>
      <c r="AU2026" s="64"/>
      <c r="AV2026" s="54"/>
      <c r="AW2026" s="54"/>
      <c r="AX2026" s="54"/>
      <c r="AY2026" s="54"/>
      <c r="AZ2026" s="54"/>
      <c r="BA2026" s="54"/>
      <c r="BB2026" s="54"/>
      <c r="BC2026" s="54"/>
      <c r="BD2026" s="64">
        <v>50221</v>
      </c>
      <c r="BE2026" s="54" t="s">
        <v>2721</v>
      </c>
      <c r="BF2026" s="63" t="s">
        <v>1341</v>
      </c>
      <c r="BG2026" s="54" t="s">
        <v>387</v>
      </c>
      <c r="BH2026" s="54" t="s">
        <v>387</v>
      </c>
      <c r="BI2026" s="54" t="s">
        <v>2721</v>
      </c>
      <c r="BJ2026" s="64" t="s">
        <v>3886</v>
      </c>
      <c r="BK2026" s="64" t="s">
        <v>6698</v>
      </c>
      <c r="BL2026" s="54"/>
      <c r="BM2026" s="54"/>
      <c r="BN2026" s="54"/>
      <c r="BO2026" s="39"/>
      <c r="BP2026" s="39"/>
      <c r="BQ2026" s="39"/>
      <c r="BR2026" s="39"/>
      <c r="BS2026" s="47"/>
      <c r="BT2026" s="39"/>
      <c r="BU2026" s="39"/>
      <c r="BV2026" s="39"/>
      <c r="BW2026" s="39"/>
      <c r="BX2026" s="39"/>
      <c r="BY2026" s="39"/>
      <c r="BZ2026" s="39"/>
      <c r="CA2026" s="39"/>
      <c r="CB2026" s="39"/>
      <c r="CC2026" s="47"/>
      <c r="CD2026" s="39"/>
      <c r="CE2026" s="39"/>
      <c r="CF2026" s="48"/>
      <c r="CG2026" s="48"/>
      <c r="CH2026" s="48"/>
      <c r="CI2026" s="48"/>
      <c r="CJ2026" s="48"/>
      <c r="CK2026" s="48"/>
      <c r="CL2026" s="48"/>
      <c r="CM2026" s="48"/>
      <c r="CN2026" s="48"/>
      <c r="CO2026" s="48"/>
      <c r="CP2026" s="48"/>
      <c r="CQ2026" s="48"/>
      <c r="CR2026" s="48"/>
      <c r="CS2026" s="48"/>
      <c r="CT2026" s="48"/>
      <c r="CU2026" s="48"/>
      <c r="CV2026" s="48"/>
      <c r="CW2026" s="48"/>
      <c r="CX2026" s="39"/>
      <c r="ML2026" s="135"/>
      <c r="MM2026" s="135"/>
      <c r="MN2026" s="135"/>
      <c r="MO2026" s="135"/>
      <c r="MP2026" s="135"/>
      <c r="MQ2026" s="135"/>
      <c r="MR2026" s="135"/>
      <c r="MS2026" s="135"/>
      <c r="MT2026" s="135"/>
      <c r="MU2026" s="135"/>
      <c r="MV2026" s="135"/>
      <c r="MW2026" s="135"/>
      <c r="MX2026" s="135"/>
      <c r="MY2026" s="135"/>
      <c r="MZ2026" s="135"/>
      <c r="NA2026" s="135"/>
      <c r="NB2026" s="135"/>
      <c r="NC2026" s="135"/>
      <c r="ND2026" s="135"/>
      <c r="NE2026" s="135"/>
      <c r="NF2026" s="135"/>
      <c r="NG2026" s="135"/>
      <c r="NH2026" s="135"/>
      <c r="NI2026" s="135"/>
      <c r="NJ2026" s="135"/>
      <c r="NK2026" s="135"/>
      <c r="NL2026" s="135"/>
      <c r="NM2026" s="135"/>
      <c r="NN2026" s="135"/>
      <c r="NO2026" s="135"/>
      <c r="NP2026" s="135"/>
      <c r="NQ2026" s="39"/>
      <c r="QS2026"/>
      <c r="QT2026"/>
      <c r="QU2026"/>
      <c r="QV2026"/>
      <c r="QW2026"/>
      <c r="QX2026"/>
      <c r="QY2026"/>
      <c r="QZ2026"/>
      <c r="RA2026"/>
      <c r="RB2026" s="39"/>
      <c r="RC2026" s="39"/>
      <c r="RD2026" s="39"/>
    </row>
    <row r="2027" spans="2:472" hidden="1" x14ac:dyDescent="0.2">
      <c r="B2027" s="426"/>
      <c r="C2027" s="427"/>
      <c r="V2027" s="63">
        <v>229</v>
      </c>
      <c r="W2027" s="54" t="s">
        <v>4052</v>
      </c>
      <c r="X2027" s="64">
        <v>50222</v>
      </c>
      <c r="Y2027" s="54" t="s">
        <v>1297</v>
      </c>
      <c r="Z2027" s="63" t="s">
        <v>1341</v>
      </c>
      <c r="AA2027" s="54" t="s">
        <v>387</v>
      </c>
      <c r="AB2027" s="54" t="s">
        <v>387</v>
      </c>
      <c r="AC2027" s="54" t="s">
        <v>1297</v>
      </c>
      <c r="AD2027" s="64" t="s">
        <v>3886</v>
      </c>
      <c r="AE2027" s="64" t="s">
        <v>6698</v>
      </c>
      <c r="AF2027" s="63">
        <v>229</v>
      </c>
      <c r="AG2027" s="54" t="s">
        <v>4052</v>
      </c>
      <c r="AH2027" s="54" t="s">
        <v>4051</v>
      </c>
      <c r="AI2027" s="63" t="s">
        <v>4053</v>
      </c>
      <c r="AJ2027" s="64" t="s">
        <v>4054</v>
      </c>
      <c r="AK2027" s="569">
        <v>6000084</v>
      </c>
      <c r="AL2027" s="64" t="s">
        <v>387</v>
      </c>
      <c r="AM2027" s="64" t="s">
        <v>4057</v>
      </c>
      <c r="AN2027" s="570">
        <v>272093870</v>
      </c>
      <c r="AO2027" s="54"/>
      <c r="AP2027" s="54"/>
      <c r="AQ2027" s="54"/>
      <c r="AR2027" s="54"/>
      <c r="AS2027" s="54"/>
      <c r="AT2027" s="64" t="s">
        <v>6526</v>
      </c>
      <c r="AU2027" s="64"/>
      <c r="AV2027" s="54"/>
      <c r="AW2027" s="54"/>
      <c r="AX2027" s="54"/>
      <c r="AY2027" s="54"/>
      <c r="AZ2027" s="54"/>
      <c r="BA2027" s="54"/>
      <c r="BB2027" s="54"/>
      <c r="BC2027" s="54"/>
      <c r="BD2027" s="64">
        <v>50222</v>
      </c>
      <c r="BE2027" s="54" t="s">
        <v>1297</v>
      </c>
      <c r="BF2027" s="63" t="s">
        <v>1341</v>
      </c>
      <c r="BG2027" s="54" t="s">
        <v>387</v>
      </c>
      <c r="BH2027" s="54" t="s">
        <v>387</v>
      </c>
      <c r="BI2027" s="54" t="s">
        <v>1297</v>
      </c>
      <c r="BJ2027" s="64" t="s">
        <v>3886</v>
      </c>
      <c r="BK2027" s="64" t="s">
        <v>6698</v>
      </c>
      <c r="BL2027" s="54"/>
      <c r="BM2027" s="54"/>
      <c r="BN2027" s="54"/>
      <c r="BO2027" s="39"/>
      <c r="BP2027" s="39"/>
      <c r="BQ2027" s="39"/>
      <c r="BR2027" s="39"/>
      <c r="BS2027" s="47"/>
      <c r="BT2027" s="39"/>
      <c r="BU2027" s="39"/>
      <c r="BV2027" s="39"/>
      <c r="BW2027" s="39"/>
      <c r="BX2027" s="39"/>
      <c r="BY2027" s="39"/>
      <c r="BZ2027" s="39"/>
      <c r="CA2027" s="39"/>
      <c r="CB2027" s="39"/>
      <c r="CC2027" s="47"/>
      <c r="CD2027" s="39"/>
      <c r="CE2027" s="39"/>
      <c r="CF2027" s="48"/>
      <c r="CG2027" s="48"/>
      <c r="CH2027" s="48"/>
      <c r="CI2027" s="48"/>
      <c r="CJ2027" s="48"/>
      <c r="CK2027" s="48"/>
      <c r="CL2027" s="48"/>
      <c r="CM2027" s="48"/>
      <c r="CN2027" s="48"/>
      <c r="CO2027" s="48"/>
      <c r="CP2027" s="48"/>
      <c r="CQ2027" s="48"/>
      <c r="CR2027" s="48"/>
      <c r="CS2027" s="48"/>
      <c r="CT2027" s="48"/>
      <c r="CU2027" s="48"/>
      <c r="CV2027" s="48"/>
      <c r="CW2027" s="48"/>
      <c r="CX2027" s="39"/>
      <c r="ML2027" s="135"/>
      <c r="MM2027" s="135"/>
      <c r="MN2027" s="135"/>
      <c r="MO2027" s="135"/>
      <c r="MP2027" s="135"/>
      <c r="MQ2027" s="135"/>
      <c r="MR2027" s="135"/>
      <c r="MS2027" s="135"/>
      <c r="MT2027" s="135"/>
      <c r="MU2027" s="135"/>
      <c r="MV2027" s="135"/>
      <c r="MW2027" s="135"/>
      <c r="MX2027" s="135"/>
      <c r="MY2027" s="135"/>
      <c r="MZ2027" s="135"/>
      <c r="NA2027" s="135"/>
      <c r="NB2027" s="135"/>
      <c r="NC2027" s="135"/>
      <c r="ND2027" s="135"/>
      <c r="NE2027" s="135"/>
      <c r="NF2027" s="135"/>
      <c r="NG2027" s="135"/>
      <c r="NH2027" s="135"/>
      <c r="NI2027" s="135"/>
      <c r="NJ2027" s="135"/>
      <c r="NK2027" s="135"/>
      <c r="NL2027" s="135"/>
      <c r="NM2027" s="135"/>
      <c r="NN2027" s="135"/>
      <c r="NO2027" s="135"/>
      <c r="NP2027" s="135"/>
      <c r="NQ2027" s="39"/>
      <c r="QS2027"/>
      <c r="QT2027"/>
      <c r="QU2027"/>
      <c r="QV2027"/>
      <c r="QW2027"/>
      <c r="QX2027"/>
      <c r="QY2027"/>
      <c r="QZ2027"/>
      <c r="RA2027"/>
      <c r="RB2027" s="39"/>
      <c r="RC2027" s="39"/>
      <c r="RD2027" s="39"/>
    </row>
    <row r="2028" spans="2:472" hidden="1" x14ac:dyDescent="0.2">
      <c r="B2028" s="426"/>
      <c r="C2028" s="427"/>
      <c r="V2028" s="63">
        <v>229</v>
      </c>
      <c r="W2028" s="54" t="s">
        <v>4052</v>
      </c>
      <c r="X2028" s="64">
        <v>50223</v>
      </c>
      <c r="Y2028" s="54" t="s">
        <v>2947</v>
      </c>
      <c r="Z2028" s="63" t="s">
        <v>1341</v>
      </c>
      <c r="AA2028" s="54" t="s">
        <v>387</v>
      </c>
      <c r="AB2028" s="54" t="s">
        <v>387</v>
      </c>
      <c r="AC2028" s="54" t="s">
        <v>2947</v>
      </c>
      <c r="AD2028" s="64" t="s">
        <v>3886</v>
      </c>
      <c r="AE2028" s="64" t="s">
        <v>6698</v>
      </c>
      <c r="AF2028" s="63">
        <v>229</v>
      </c>
      <c r="AG2028" s="54" t="s">
        <v>4052</v>
      </c>
      <c r="AH2028" s="54" t="s">
        <v>4051</v>
      </c>
      <c r="AI2028" s="63" t="s">
        <v>4053</v>
      </c>
      <c r="AJ2028" s="64" t="s">
        <v>4054</v>
      </c>
      <c r="AK2028" s="569">
        <v>6000084</v>
      </c>
      <c r="AL2028" s="64" t="s">
        <v>387</v>
      </c>
      <c r="AM2028" s="64" t="s">
        <v>4057</v>
      </c>
      <c r="AN2028" s="570">
        <v>272093870</v>
      </c>
      <c r="AO2028" s="54"/>
      <c r="AP2028" s="54"/>
      <c r="AQ2028" s="54"/>
      <c r="AR2028" s="54"/>
      <c r="AS2028" s="54"/>
      <c r="AT2028" s="64" t="s">
        <v>6526</v>
      </c>
      <c r="AU2028" s="64"/>
      <c r="AV2028" s="54"/>
      <c r="AW2028" s="54"/>
      <c r="AX2028" s="54"/>
      <c r="AY2028" s="54"/>
      <c r="AZ2028" s="54"/>
      <c r="BA2028" s="54"/>
      <c r="BB2028" s="54"/>
      <c r="BC2028" s="54"/>
      <c r="BD2028" s="64">
        <v>50223</v>
      </c>
      <c r="BE2028" s="54" t="s">
        <v>2947</v>
      </c>
      <c r="BF2028" s="63" t="s">
        <v>1341</v>
      </c>
      <c r="BG2028" s="54" t="s">
        <v>387</v>
      </c>
      <c r="BH2028" s="54" t="s">
        <v>387</v>
      </c>
      <c r="BI2028" s="54" t="s">
        <v>2947</v>
      </c>
      <c r="BJ2028" s="64" t="s">
        <v>3886</v>
      </c>
      <c r="BK2028" s="64" t="s">
        <v>6698</v>
      </c>
      <c r="BL2028" s="54"/>
      <c r="BM2028" s="54"/>
      <c r="BN2028" s="54"/>
      <c r="BO2028" s="39"/>
      <c r="BP2028" s="39"/>
      <c r="BQ2028" s="39"/>
      <c r="BR2028" s="39"/>
      <c r="BS2028" s="47"/>
      <c r="BT2028" s="39"/>
      <c r="BU2028" s="39"/>
      <c r="BV2028" s="39"/>
      <c r="BW2028" s="39"/>
      <c r="BX2028" s="39"/>
      <c r="BY2028" s="39"/>
      <c r="BZ2028" s="39"/>
      <c r="CA2028" s="39"/>
      <c r="CB2028" s="39"/>
      <c r="CC2028" s="47"/>
      <c r="CD2028" s="39"/>
      <c r="CE2028" s="39"/>
      <c r="CF2028" s="48"/>
      <c r="CG2028" s="48"/>
      <c r="CH2028" s="48"/>
      <c r="CI2028" s="48"/>
      <c r="CJ2028" s="48"/>
      <c r="CK2028" s="48"/>
      <c r="CL2028" s="48"/>
      <c r="CM2028" s="48"/>
      <c r="CN2028" s="48"/>
      <c r="CO2028" s="48"/>
      <c r="CP2028" s="48"/>
      <c r="CQ2028" s="48"/>
      <c r="CR2028" s="48"/>
      <c r="CS2028" s="48"/>
      <c r="CT2028" s="48"/>
      <c r="CU2028" s="48"/>
      <c r="CV2028" s="48"/>
      <c r="CW2028" s="48"/>
      <c r="CX2028" s="39"/>
      <c r="ML2028" s="135"/>
      <c r="MM2028" s="135"/>
      <c r="MN2028" s="135"/>
      <c r="MO2028" s="135"/>
      <c r="MP2028" s="135"/>
      <c r="MQ2028" s="135"/>
      <c r="MR2028" s="135"/>
      <c r="MS2028" s="135"/>
      <c r="MT2028" s="135"/>
      <c r="MU2028" s="135"/>
      <c r="MV2028" s="135"/>
      <c r="MW2028" s="135"/>
      <c r="MX2028" s="135"/>
      <c r="MY2028" s="135"/>
      <c r="MZ2028" s="135"/>
      <c r="NA2028" s="135"/>
      <c r="NB2028" s="135"/>
      <c r="NC2028" s="135"/>
      <c r="ND2028" s="135"/>
      <c r="NE2028" s="135"/>
      <c r="NF2028" s="135"/>
      <c r="NG2028" s="135"/>
      <c r="NH2028" s="135"/>
      <c r="NI2028" s="135"/>
      <c r="NJ2028" s="135"/>
      <c r="NK2028" s="135"/>
      <c r="NL2028" s="135"/>
      <c r="NM2028" s="135"/>
      <c r="NN2028" s="135"/>
      <c r="NO2028" s="135"/>
      <c r="NP2028" s="135"/>
      <c r="NQ2028" s="39"/>
      <c r="QS2028"/>
      <c r="QT2028"/>
      <c r="QU2028"/>
      <c r="QV2028"/>
      <c r="QW2028"/>
      <c r="QX2028"/>
      <c r="QY2028"/>
      <c r="QZ2028"/>
      <c r="RA2028"/>
      <c r="RB2028" s="39"/>
      <c r="RC2028" s="39"/>
      <c r="RD2028" s="39"/>
    </row>
    <row r="2029" spans="2:472" hidden="1" x14ac:dyDescent="0.2">
      <c r="B2029" s="426"/>
      <c r="C2029" s="427"/>
      <c r="V2029" s="63">
        <v>229</v>
      </c>
      <c r="W2029" s="54" t="s">
        <v>4052</v>
      </c>
      <c r="X2029" s="64">
        <v>50225</v>
      </c>
      <c r="Y2029" s="54" t="s">
        <v>3034</v>
      </c>
      <c r="Z2029" s="63" t="s">
        <v>1341</v>
      </c>
      <c r="AA2029" s="54" t="s">
        <v>387</v>
      </c>
      <c r="AB2029" s="54" t="s">
        <v>387</v>
      </c>
      <c r="AC2029" s="54" t="s">
        <v>3034</v>
      </c>
      <c r="AD2029" s="64" t="s">
        <v>3886</v>
      </c>
      <c r="AE2029" s="64" t="s">
        <v>6698</v>
      </c>
      <c r="AF2029" s="63">
        <v>229</v>
      </c>
      <c r="AG2029" s="54" t="s">
        <v>4052</v>
      </c>
      <c r="AH2029" s="54" t="s">
        <v>4051</v>
      </c>
      <c r="AI2029" s="63" t="s">
        <v>4053</v>
      </c>
      <c r="AJ2029" s="64" t="s">
        <v>4054</v>
      </c>
      <c r="AK2029" s="569">
        <v>6000084</v>
      </c>
      <c r="AL2029" s="64" t="s">
        <v>387</v>
      </c>
      <c r="AM2029" s="64" t="s">
        <v>4057</v>
      </c>
      <c r="AN2029" s="570">
        <v>272093870</v>
      </c>
      <c r="AO2029" s="54"/>
      <c r="AP2029" s="54"/>
      <c r="AQ2029" s="54"/>
      <c r="AR2029" s="54"/>
      <c r="AS2029" s="54"/>
      <c r="AT2029" s="64" t="s">
        <v>6526</v>
      </c>
      <c r="AU2029" s="64"/>
      <c r="AV2029" s="54"/>
      <c r="AW2029" s="54"/>
      <c r="AX2029" s="54"/>
      <c r="AY2029" s="54"/>
      <c r="AZ2029" s="54"/>
      <c r="BA2029" s="54"/>
      <c r="BB2029" s="54"/>
      <c r="BC2029" s="54"/>
      <c r="BD2029" s="64">
        <v>50225</v>
      </c>
      <c r="BE2029" s="54" t="s">
        <v>3034</v>
      </c>
      <c r="BF2029" s="63" t="s">
        <v>1341</v>
      </c>
      <c r="BG2029" s="54" t="s">
        <v>387</v>
      </c>
      <c r="BH2029" s="54" t="s">
        <v>387</v>
      </c>
      <c r="BI2029" s="54" t="s">
        <v>3034</v>
      </c>
      <c r="BJ2029" s="64" t="s">
        <v>3886</v>
      </c>
      <c r="BK2029" s="64" t="s">
        <v>6698</v>
      </c>
      <c r="BL2029" s="54"/>
      <c r="BM2029" s="54"/>
      <c r="BN2029" s="54"/>
      <c r="BO2029" s="39"/>
      <c r="BP2029" s="39"/>
      <c r="BQ2029" s="39"/>
      <c r="BR2029" s="39"/>
      <c r="BS2029" s="47"/>
      <c r="BT2029" s="39"/>
      <c r="BU2029" s="39"/>
      <c r="BV2029" s="39"/>
      <c r="BW2029" s="39"/>
      <c r="BX2029" s="39"/>
      <c r="BY2029" s="39"/>
      <c r="BZ2029" s="39"/>
      <c r="CA2029" s="39"/>
      <c r="CB2029" s="39"/>
      <c r="CC2029" s="47"/>
      <c r="CD2029" s="39"/>
      <c r="CE2029" s="39"/>
      <c r="CF2029" s="48"/>
      <c r="CG2029" s="48"/>
      <c r="CH2029" s="48"/>
      <c r="CI2029" s="48"/>
      <c r="CJ2029" s="48"/>
      <c r="CK2029" s="48"/>
      <c r="CL2029" s="48"/>
      <c r="CM2029" s="48"/>
      <c r="CN2029" s="48"/>
      <c r="CO2029" s="48"/>
      <c r="CP2029" s="48"/>
      <c r="CQ2029" s="48"/>
      <c r="CR2029" s="48"/>
      <c r="CS2029" s="48"/>
      <c r="CT2029" s="48"/>
      <c r="CU2029" s="48"/>
      <c r="CV2029" s="48"/>
      <c r="CW2029" s="48"/>
      <c r="CX2029" s="39"/>
      <c r="ML2029" s="135"/>
      <c r="MM2029" s="135"/>
      <c r="MN2029" s="135"/>
      <c r="MO2029" s="135"/>
      <c r="MP2029" s="135"/>
      <c r="MQ2029" s="135"/>
      <c r="MR2029" s="135"/>
      <c r="MS2029" s="135"/>
      <c r="MT2029" s="135"/>
      <c r="MU2029" s="135"/>
      <c r="MV2029" s="135"/>
      <c r="MW2029" s="135"/>
      <c r="MX2029" s="135"/>
      <c r="MY2029" s="135"/>
      <c r="MZ2029" s="135"/>
      <c r="NA2029" s="135"/>
      <c r="NB2029" s="135"/>
      <c r="NC2029" s="135"/>
      <c r="ND2029" s="135"/>
      <c r="NE2029" s="135"/>
      <c r="NF2029" s="135"/>
      <c r="NG2029" s="135"/>
      <c r="NH2029" s="135"/>
      <c r="NI2029" s="135"/>
      <c r="NJ2029" s="135"/>
      <c r="NK2029" s="135"/>
      <c r="NL2029" s="135"/>
      <c r="NM2029" s="135"/>
      <c r="NN2029" s="135"/>
      <c r="NO2029" s="135"/>
      <c r="NP2029" s="135"/>
      <c r="NQ2029" s="39"/>
      <c r="QS2029"/>
      <c r="QT2029"/>
      <c r="QU2029"/>
      <c r="QV2029"/>
      <c r="QW2029"/>
      <c r="QX2029"/>
      <c r="QY2029"/>
      <c r="QZ2029"/>
      <c r="RA2029"/>
      <c r="RB2029" s="39"/>
      <c r="RC2029" s="39"/>
      <c r="RD2029" s="39"/>
    </row>
    <row r="2030" spans="2:472" hidden="1" x14ac:dyDescent="0.2">
      <c r="B2030" s="426"/>
      <c r="C2030" s="427"/>
      <c r="V2030" s="63">
        <v>229</v>
      </c>
      <c r="W2030" s="54" t="s">
        <v>4052</v>
      </c>
      <c r="X2030" s="64">
        <v>50226</v>
      </c>
      <c r="Y2030" s="54" t="s">
        <v>3112</v>
      </c>
      <c r="Z2030" s="63" t="s">
        <v>1341</v>
      </c>
      <c r="AA2030" s="54" t="s">
        <v>387</v>
      </c>
      <c r="AB2030" s="54" t="s">
        <v>387</v>
      </c>
      <c r="AC2030" s="54" t="s">
        <v>6700</v>
      </c>
      <c r="AD2030" s="64" t="s">
        <v>3886</v>
      </c>
      <c r="AE2030" s="64" t="s">
        <v>6698</v>
      </c>
      <c r="AF2030" s="63">
        <v>229</v>
      </c>
      <c r="AG2030" s="54" t="s">
        <v>4052</v>
      </c>
      <c r="AH2030" s="54" t="s">
        <v>4051</v>
      </c>
      <c r="AI2030" s="63" t="s">
        <v>4053</v>
      </c>
      <c r="AJ2030" s="64" t="s">
        <v>4054</v>
      </c>
      <c r="AK2030" s="569">
        <v>6000084</v>
      </c>
      <c r="AL2030" s="64" t="s">
        <v>387</v>
      </c>
      <c r="AM2030" s="64" t="s">
        <v>4057</v>
      </c>
      <c r="AN2030" s="570">
        <v>272093870</v>
      </c>
      <c r="AO2030" s="54"/>
      <c r="AP2030" s="54"/>
      <c r="AQ2030" s="54"/>
      <c r="AR2030" s="54"/>
      <c r="AS2030" s="54"/>
      <c r="AT2030" s="64" t="s">
        <v>6526</v>
      </c>
      <c r="AU2030" s="64"/>
      <c r="AV2030" s="54"/>
      <c r="AW2030" s="54"/>
      <c r="AX2030" s="54"/>
      <c r="AY2030" s="54"/>
      <c r="AZ2030" s="54"/>
      <c r="BA2030" s="54"/>
      <c r="BB2030" s="54"/>
      <c r="BC2030" s="54"/>
      <c r="BD2030" s="64">
        <v>50226</v>
      </c>
      <c r="BE2030" s="54" t="s">
        <v>3112</v>
      </c>
      <c r="BF2030" s="63" t="s">
        <v>1341</v>
      </c>
      <c r="BG2030" s="54" t="s">
        <v>387</v>
      </c>
      <c r="BH2030" s="54" t="s">
        <v>387</v>
      </c>
      <c r="BI2030" s="54" t="s">
        <v>6700</v>
      </c>
      <c r="BJ2030" s="64" t="s">
        <v>3886</v>
      </c>
      <c r="BK2030" s="64" t="s">
        <v>6698</v>
      </c>
      <c r="BL2030" s="54"/>
      <c r="BM2030" s="54"/>
      <c r="BN2030" s="54"/>
      <c r="BO2030" s="39"/>
      <c r="BP2030" s="39"/>
      <c r="BQ2030" s="39"/>
      <c r="BR2030" s="39"/>
      <c r="BS2030" s="47"/>
      <c r="BT2030" s="39"/>
      <c r="BU2030" s="39"/>
      <c r="BV2030" s="39"/>
      <c r="BW2030" s="39"/>
      <c r="BX2030" s="39"/>
      <c r="BY2030" s="39"/>
      <c r="BZ2030" s="39"/>
      <c r="CA2030" s="39"/>
      <c r="CB2030" s="39"/>
      <c r="CC2030" s="47"/>
      <c r="CD2030" s="39"/>
      <c r="CE2030" s="39"/>
      <c r="CF2030" s="48"/>
      <c r="CG2030" s="48"/>
      <c r="CH2030" s="48"/>
      <c r="CI2030" s="48"/>
      <c r="CJ2030" s="48"/>
      <c r="CK2030" s="48"/>
      <c r="CL2030" s="48"/>
      <c r="CM2030" s="48"/>
      <c r="CN2030" s="48"/>
      <c r="CO2030" s="48"/>
      <c r="CP2030" s="48"/>
      <c r="CQ2030" s="48"/>
      <c r="CR2030" s="48"/>
      <c r="CS2030" s="48"/>
      <c r="CT2030" s="48"/>
      <c r="CU2030" s="48"/>
      <c r="CV2030" s="48"/>
      <c r="CW2030" s="48"/>
      <c r="CX2030" s="39"/>
      <c r="ML2030" s="135"/>
      <c r="MM2030" s="135"/>
      <c r="MN2030" s="135"/>
      <c r="MO2030" s="135"/>
      <c r="MP2030" s="135"/>
      <c r="MQ2030" s="135"/>
      <c r="MR2030" s="135"/>
      <c r="MS2030" s="135"/>
      <c r="MT2030" s="135"/>
      <c r="MU2030" s="135"/>
      <c r="MV2030" s="135"/>
      <c r="MW2030" s="135"/>
      <c r="MX2030" s="135"/>
      <c r="MY2030" s="135"/>
      <c r="MZ2030" s="135"/>
      <c r="NA2030" s="135"/>
      <c r="NB2030" s="135"/>
      <c r="NC2030" s="135"/>
      <c r="ND2030" s="135"/>
      <c r="NE2030" s="135"/>
      <c r="NF2030" s="135"/>
      <c r="NG2030" s="135"/>
      <c r="NH2030" s="135"/>
      <c r="NI2030" s="135"/>
      <c r="NJ2030" s="135"/>
      <c r="NK2030" s="135"/>
      <c r="NL2030" s="135"/>
      <c r="NM2030" s="135"/>
      <c r="NN2030" s="135"/>
      <c r="NO2030" s="135"/>
      <c r="NP2030" s="135"/>
      <c r="NQ2030" s="39"/>
      <c r="QS2030"/>
      <c r="QT2030"/>
      <c r="QU2030"/>
      <c r="QV2030"/>
      <c r="QW2030"/>
      <c r="QX2030"/>
      <c r="QY2030"/>
      <c r="QZ2030"/>
      <c r="RA2030"/>
      <c r="RB2030" s="39"/>
      <c r="RC2030" s="39"/>
      <c r="RD2030" s="39"/>
    </row>
    <row r="2031" spans="2:472" hidden="1" x14ac:dyDescent="0.2">
      <c r="B2031" s="426"/>
      <c r="C2031" s="427"/>
      <c r="V2031" s="63">
        <v>229</v>
      </c>
      <c r="W2031" s="54" t="s">
        <v>4052</v>
      </c>
      <c r="X2031" s="64">
        <v>50227</v>
      </c>
      <c r="Y2031" s="54" t="s">
        <v>3173</v>
      </c>
      <c r="Z2031" s="63" t="s">
        <v>1341</v>
      </c>
      <c r="AA2031" s="54" t="s">
        <v>387</v>
      </c>
      <c r="AB2031" s="54" t="s">
        <v>387</v>
      </c>
      <c r="AC2031" s="54" t="s">
        <v>6701</v>
      </c>
      <c r="AD2031" s="64" t="s">
        <v>3886</v>
      </c>
      <c r="AE2031" s="64" t="s">
        <v>6698</v>
      </c>
      <c r="AF2031" s="63">
        <v>229</v>
      </c>
      <c r="AG2031" s="54" t="s">
        <v>4052</v>
      </c>
      <c r="AH2031" s="54" t="s">
        <v>4051</v>
      </c>
      <c r="AI2031" s="63" t="s">
        <v>4053</v>
      </c>
      <c r="AJ2031" s="64" t="s">
        <v>4054</v>
      </c>
      <c r="AK2031" s="569">
        <v>6000084</v>
      </c>
      <c r="AL2031" s="64" t="s">
        <v>387</v>
      </c>
      <c r="AM2031" s="64" t="s">
        <v>4057</v>
      </c>
      <c r="AN2031" s="570">
        <v>272093870</v>
      </c>
      <c r="AO2031" s="54"/>
      <c r="AP2031" s="54"/>
      <c r="AQ2031" s="54"/>
      <c r="AR2031" s="54"/>
      <c r="AS2031" s="54"/>
      <c r="AT2031" s="64" t="s">
        <v>6526</v>
      </c>
      <c r="AU2031" s="64"/>
      <c r="AV2031" s="54"/>
      <c r="AW2031" s="54"/>
      <c r="AX2031" s="54"/>
      <c r="AY2031" s="54"/>
      <c r="AZ2031" s="54"/>
      <c r="BA2031" s="54"/>
      <c r="BB2031" s="54"/>
      <c r="BC2031" s="54"/>
      <c r="BD2031" s="64">
        <v>50227</v>
      </c>
      <c r="BE2031" s="54" t="s">
        <v>3173</v>
      </c>
      <c r="BF2031" s="63" t="s">
        <v>1341</v>
      </c>
      <c r="BG2031" s="54" t="s">
        <v>387</v>
      </c>
      <c r="BH2031" s="54" t="s">
        <v>387</v>
      </c>
      <c r="BI2031" s="54" t="s">
        <v>6701</v>
      </c>
      <c r="BJ2031" s="64" t="s">
        <v>3886</v>
      </c>
      <c r="BK2031" s="64" t="s">
        <v>6698</v>
      </c>
      <c r="BL2031" s="54"/>
      <c r="BM2031" s="54"/>
      <c r="BN2031" s="54"/>
      <c r="BO2031" s="39"/>
      <c r="BP2031" s="39"/>
      <c r="BQ2031" s="39"/>
      <c r="BR2031" s="39"/>
      <c r="BS2031" s="47"/>
      <c r="BT2031" s="39"/>
      <c r="BU2031" s="39"/>
      <c r="BV2031" s="39"/>
      <c r="BW2031" s="39"/>
      <c r="BX2031" s="39"/>
      <c r="BY2031" s="39"/>
      <c r="BZ2031" s="39"/>
      <c r="CA2031" s="39"/>
      <c r="CB2031" s="39"/>
      <c r="CC2031" s="47"/>
      <c r="CD2031" s="39"/>
      <c r="CE2031" s="39"/>
      <c r="CF2031" s="48"/>
      <c r="CG2031" s="48"/>
      <c r="CH2031" s="48"/>
      <c r="CI2031" s="48"/>
      <c r="CJ2031" s="48"/>
      <c r="CK2031" s="48"/>
      <c r="CL2031" s="48"/>
      <c r="CM2031" s="48"/>
      <c r="CN2031" s="48"/>
      <c r="CO2031" s="48"/>
      <c r="CP2031" s="48"/>
      <c r="CQ2031" s="48"/>
      <c r="CR2031" s="48"/>
      <c r="CS2031" s="48"/>
      <c r="CT2031" s="48"/>
      <c r="CU2031" s="48"/>
      <c r="CV2031" s="48"/>
      <c r="CW2031" s="48"/>
      <c r="CX2031" s="39"/>
      <c r="ML2031" s="135"/>
      <c r="MM2031" s="135"/>
      <c r="MN2031" s="135"/>
      <c r="MO2031" s="135"/>
      <c r="MP2031" s="135"/>
      <c r="MQ2031" s="135"/>
      <c r="MR2031" s="135"/>
      <c r="MS2031" s="135"/>
      <c r="MT2031" s="135"/>
      <c r="MU2031" s="135"/>
      <c r="MV2031" s="135"/>
      <c r="MW2031" s="135"/>
      <c r="MX2031" s="135"/>
      <c r="MY2031" s="135"/>
      <c r="MZ2031" s="135"/>
      <c r="NA2031" s="135"/>
      <c r="NB2031" s="135"/>
      <c r="NC2031" s="135"/>
      <c r="ND2031" s="135"/>
      <c r="NE2031" s="135"/>
      <c r="NF2031" s="135"/>
      <c r="NG2031" s="135"/>
      <c r="NH2031" s="135"/>
      <c r="NI2031" s="135"/>
      <c r="NJ2031" s="135"/>
      <c r="NK2031" s="135"/>
      <c r="NL2031" s="135"/>
      <c r="NM2031" s="135"/>
      <c r="NN2031" s="135"/>
      <c r="NO2031" s="135"/>
      <c r="NP2031" s="135"/>
      <c r="NQ2031" s="39"/>
      <c r="QS2031"/>
      <c r="QT2031"/>
      <c r="QU2031"/>
      <c r="QV2031"/>
      <c r="QW2031"/>
      <c r="QX2031"/>
      <c r="QY2031"/>
      <c r="QZ2031"/>
      <c r="RA2031"/>
      <c r="RB2031" s="39"/>
      <c r="RC2031" s="39"/>
      <c r="RD2031" s="39"/>
    </row>
    <row r="2032" spans="2:472" hidden="1" x14ac:dyDescent="0.2">
      <c r="B2032" s="426"/>
      <c r="C2032" s="427"/>
      <c r="V2032" s="63">
        <v>229</v>
      </c>
      <c r="W2032" s="54" t="s">
        <v>4052</v>
      </c>
      <c r="X2032" s="64">
        <v>50228</v>
      </c>
      <c r="Y2032" s="54" t="s">
        <v>3233</v>
      </c>
      <c r="Z2032" s="63" t="s">
        <v>1341</v>
      </c>
      <c r="AA2032" s="54" t="s">
        <v>387</v>
      </c>
      <c r="AB2032" s="54" t="s">
        <v>387</v>
      </c>
      <c r="AC2032" s="54" t="s">
        <v>6702</v>
      </c>
      <c r="AD2032" s="64" t="s">
        <v>3886</v>
      </c>
      <c r="AE2032" s="64" t="s">
        <v>6698</v>
      </c>
      <c r="AF2032" s="63">
        <v>229</v>
      </c>
      <c r="AG2032" s="54" t="s">
        <v>4052</v>
      </c>
      <c r="AH2032" s="54" t="s">
        <v>4051</v>
      </c>
      <c r="AI2032" s="63" t="s">
        <v>4053</v>
      </c>
      <c r="AJ2032" s="64" t="s">
        <v>4054</v>
      </c>
      <c r="AK2032" s="569">
        <v>6000084</v>
      </c>
      <c r="AL2032" s="64" t="s">
        <v>387</v>
      </c>
      <c r="AM2032" s="64" t="s">
        <v>4057</v>
      </c>
      <c r="AN2032" s="570">
        <v>272093870</v>
      </c>
      <c r="AO2032" s="54"/>
      <c r="AP2032" s="54"/>
      <c r="AQ2032" s="54"/>
      <c r="AR2032" s="54"/>
      <c r="AS2032" s="54"/>
      <c r="AT2032" s="64" t="s">
        <v>6526</v>
      </c>
      <c r="AU2032" s="64"/>
      <c r="AV2032" s="54"/>
      <c r="AW2032" s="54"/>
      <c r="AX2032" s="54"/>
      <c r="AY2032" s="54"/>
      <c r="AZ2032" s="54"/>
      <c r="BA2032" s="54"/>
      <c r="BB2032" s="54"/>
      <c r="BC2032" s="54"/>
      <c r="BD2032" s="64">
        <v>50228</v>
      </c>
      <c r="BE2032" s="54" t="s">
        <v>3233</v>
      </c>
      <c r="BF2032" s="63" t="s">
        <v>1341</v>
      </c>
      <c r="BG2032" s="54" t="s">
        <v>387</v>
      </c>
      <c r="BH2032" s="54" t="s">
        <v>387</v>
      </c>
      <c r="BI2032" s="54" t="s">
        <v>6702</v>
      </c>
      <c r="BJ2032" s="64" t="s">
        <v>3886</v>
      </c>
      <c r="BK2032" s="64" t="s">
        <v>6698</v>
      </c>
      <c r="BL2032" s="54"/>
      <c r="BM2032" s="54"/>
      <c r="BN2032" s="54"/>
      <c r="BO2032" s="39"/>
      <c r="BP2032" s="39"/>
      <c r="BQ2032" s="39"/>
      <c r="BR2032" s="39"/>
      <c r="BS2032" s="47"/>
      <c r="BT2032" s="39"/>
      <c r="BU2032" s="39"/>
      <c r="BV2032" s="39"/>
      <c r="BW2032" s="39"/>
      <c r="BX2032" s="39"/>
      <c r="BY2032" s="39"/>
      <c r="BZ2032" s="39"/>
      <c r="CA2032" s="39"/>
      <c r="CB2032" s="39"/>
      <c r="CC2032" s="47"/>
      <c r="CD2032" s="39"/>
      <c r="CE2032" s="39"/>
      <c r="CF2032" s="48"/>
      <c r="CG2032" s="48"/>
      <c r="CH2032" s="48"/>
      <c r="CI2032" s="48"/>
      <c r="CJ2032" s="48"/>
      <c r="CK2032" s="48"/>
      <c r="CL2032" s="48"/>
      <c r="CM2032" s="48"/>
      <c r="CN2032" s="48"/>
      <c r="CO2032" s="48"/>
      <c r="CP2032" s="48"/>
      <c r="CQ2032" s="48"/>
      <c r="CR2032" s="48"/>
      <c r="CS2032" s="48"/>
      <c r="CT2032" s="48"/>
      <c r="CU2032" s="48"/>
      <c r="CV2032" s="48"/>
      <c r="CW2032" s="48"/>
      <c r="CX2032" s="39"/>
      <c r="ML2032" s="135"/>
      <c r="MM2032" s="135"/>
      <c r="MN2032" s="135"/>
      <c r="MO2032" s="135"/>
      <c r="MP2032" s="135"/>
      <c r="MQ2032" s="135"/>
      <c r="MR2032" s="135"/>
      <c r="MS2032" s="135"/>
      <c r="MT2032" s="135"/>
      <c r="MU2032" s="135"/>
      <c r="MV2032" s="135"/>
      <c r="MW2032" s="135"/>
      <c r="MX2032" s="135"/>
      <c r="MY2032" s="135"/>
      <c r="MZ2032" s="135"/>
      <c r="NA2032" s="135"/>
      <c r="NB2032" s="135"/>
      <c r="NC2032" s="135"/>
      <c r="ND2032" s="135"/>
      <c r="NE2032" s="135"/>
      <c r="NF2032" s="135"/>
      <c r="NG2032" s="135"/>
      <c r="NH2032" s="135"/>
      <c r="NI2032" s="135"/>
      <c r="NJ2032" s="135"/>
      <c r="NK2032" s="135"/>
      <c r="NL2032" s="135"/>
      <c r="NM2032" s="135"/>
      <c r="NN2032" s="135"/>
      <c r="NO2032" s="135"/>
      <c r="NP2032" s="135"/>
      <c r="NQ2032" s="39"/>
      <c r="QS2032"/>
      <c r="QT2032"/>
      <c r="QU2032"/>
      <c r="QV2032"/>
      <c r="QW2032"/>
      <c r="QX2032"/>
      <c r="QY2032"/>
      <c r="QZ2032"/>
      <c r="RA2032"/>
      <c r="RB2032" s="39"/>
      <c r="RC2032" s="39"/>
      <c r="RD2032" s="39"/>
    </row>
    <row r="2033" spans="2:472" hidden="1" x14ac:dyDescent="0.2">
      <c r="B2033" s="426"/>
      <c r="C2033" s="427"/>
      <c r="V2033" s="63">
        <v>229</v>
      </c>
      <c r="W2033" s="54" t="s">
        <v>4052</v>
      </c>
      <c r="X2033" s="64">
        <v>50229</v>
      </c>
      <c r="Y2033" s="54" t="s">
        <v>3287</v>
      </c>
      <c r="Z2033" s="63" t="s">
        <v>1341</v>
      </c>
      <c r="AA2033" s="54" t="s">
        <v>387</v>
      </c>
      <c r="AB2033" s="54" t="s">
        <v>387</v>
      </c>
      <c r="AC2033" s="54" t="s">
        <v>6703</v>
      </c>
      <c r="AD2033" s="64" t="s">
        <v>3886</v>
      </c>
      <c r="AE2033" s="64" t="s">
        <v>6698</v>
      </c>
      <c r="AF2033" s="63">
        <v>229</v>
      </c>
      <c r="AG2033" s="54" t="s">
        <v>4052</v>
      </c>
      <c r="AH2033" s="54" t="s">
        <v>4051</v>
      </c>
      <c r="AI2033" s="63" t="s">
        <v>4053</v>
      </c>
      <c r="AJ2033" s="64" t="s">
        <v>4054</v>
      </c>
      <c r="AK2033" s="569">
        <v>6000084</v>
      </c>
      <c r="AL2033" s="64" t="s">
        <v>387</v>
      </c>
      <c r="AM2033" s="64" t="s">
        <v>4057</v>
      </c>
      <c r="AN2033" s="570">
        <v>272093870</v>
      </c>
      <c r="AO2033" s="54"/>
      <c r="AP2033" s="54"/>
      <c r="AQ2033" s="54"/>
      <c r="AR2033" s="54"/>
      <c r="AS2033" s="54"/>
      <c r="AT2033" s="64" t="s">
        <v>6526</v>
      </c>
      <c r="AU2033" s="64"/>
      <c r="AV2033" s="54"/>
      <c r="AW2033" s="54"/>
      <c r="AX2033" s="54"/>
      <c r="AY2033" s="54"/>
      <c r="AZ2033" s="54"/>
      <c r="BA2033" s="54"/>
      <c r="BB2033" s="54"/>
      <c r="BC2033" s="54"/>
      <c r="BD2033" s="64">
        <v>50229</v>
      </c>
      <c r="BE2033" s="54" t="s">
        <v>3287</v>
      </c>
      <c r="BF2033" s="63" t="s">
        <v>1341</v>
      </c>
      <c r="BG2033" s="54" t="s">
        <v>387</v>
      </c>
      <c r="BH2033" s="54" t="s">
        <v>387</v>
      </c>
      <c r="BI2033" s="54" t="s">
        <v>6703</v>
      </c>
      <c r="BJ2033" s="64" t="s">
        <v>3886</v>
      </c>
      <c r="BK2033" s="64" t="s">
        <v>6698</v>
      </c>
      <c r="BL2033" s="54"/>
      <c r="BM2033" s="54"/>
      <c r="BN2033" s="54"/>
      <c r="BO2033" s="39"/>
      <c r="BP2033" s="39"/>
      <c r="BQ2033" s="39"/>
      <c r="BR2033" s="39"/>
      <c r="BS2033" s="47"/>
      <c r="BT2033" s="39"/>
      <c r="BU2033" s="39"/>
      <c r="BV2033" s="39"/>
      <c r="BW2033" s="39"/>
      <c r="BX2033" s="39"/>
      <c r="BY2033" s="39"/>
      <c r="BZ2033" s="39"/>
      <c r="CA2033" s="39"/>
      <c r="CB2033" s="39"/>
      <c r="CC2033" s="47"/>
      <c r="CD2033" s="39"/>
      <c r="CE2033" s="39"/>
      <c r="CF2033" s="48"/>
      <c r="CG2033" s="48"/>
      <c r="CH2033" s="48"/>
      <c r="CI2033" s="48"/>
      <c r="CJ2033" s="48"/>
      <c r="CK2033" s="48"/>
      <c r="CL2033" s="48"/>
      <c r="CM2033" s="48"/>
      <c r="CN2033" s="48"/>
      <c r="CO2033" s="48"/>
      <c r="CP2033" s="48"/>
      <c r="CQ2033" s="48"/>
      <c r="CR2033" s="48"/>
      <c r="CS2033" s="48"/>
      <c r="CT2033" s="48"/>
      <c r="CU2033" s="48"/>
      <c r="CV2033" s="48"/>
      <c r="CW2033" s="48"/>
      <c r="CX2033" s="39"/>
      <c r="ML2033" s="135"/>
      <c r="MM2033" s="135"/>
      <c r="MN2033" s="135"/>
      <c r="MO2033" s="135"/>
      <c r="MP2033" s="135"/>
      <c r="MQ2033" s="135"/>
      <c r="MR2033" s="135"/>
      <c r="MS2033" s="135"/>
      <c r="MT2033" s="135"/>
      <c r="MU2033" s="135"/>
      <c r="MV2033" s="135"/>
      <c r="MW2033" s="135"/>
      <c r="MX2033" s="135"/>
      <c r="MY2033" s="135"/>
      <c r="MZ2033" s="135"/>
      <c r="NA2033" s="135"/>
      <c r="NB2033" s="135"/>
      <c r="NC2033" s="135"/>
      <c r="ND2033" s="135"/>
      <c r="NE2033" s="135"/>
      <c r="NF2033" s="135"/>
      <c r="NG2033" s="135"/>
      <c r="NH2033" s="135"/>
      <c r="NI2033" s="135"/>
      <c r="NJ2033" s="135"/>
      <c r="NK2033" s="135"/>
      <c r="NL2033" s="135"/>
      <c r="NM2033" s="135"/>
      <c r="NN2033" s="135"/>
      <c r="NO2033" s="135"/>
      <c r="NP2033" s="135"/>
      <c r="NQ2033" s="39"/>
      <c r="QS2033"/>
      <c r="QT2033"/>
      <c r="QU2033"/>
      <c r="QV2033"/>
      <c r="QW2033"/>
      <c r="QX2033"/>
      <c r="QY2033"/>
      <c r="QZ2033"/>
      <c r="RA2033"/>
      <c r="RB2033" s="39"/>
      <c r="RC2033" s="39"/>
      <c r="RD2033" s="39"/>
    </row>
    <row r="2034" spans="2:472" hidden="1" x14ac:dyDescent="0.2">
      <c r="B2034" s="426"/>
      <c r="C2034" s="427"/>
      <c r="V2034" s="63">
        <v>229</v>
      </c>
      <c r="W2034" s="54" t="s">
        <v>4052</v>
      </c>
      <c r="X2034" s="64">
        <v>50230</v>
      </c>
      <c r="Y2034" s="54" t="s">
        <v>3336</v>
      </c>
      <c r="Z2034" s="63" t="s">
        <v>1341</v>
      </c>
      <c r="AA2034" s="54" t="s">
        <v>387</v>
      </c>
      <c r="AB2034" s="54" t="s">
        <v>387</v>
      </c>
      <c r="AC2034" s="54" t="s">
        <v>6704</v>
      </c>
      <c r="AD2034" s="64" t="s">
        <v>3886</v>
      </c>
      <c r="AE2034" s="64" t="s">
        <v>6698</v>
      </c>
      <c r="AF2034" s="63">
        <v>229</v>
      </c>
      <c r="AG2034" s="54" t="s">
        <v>4052</v>
      </c>
      <c r="AH2034" s="54" t="s">
        <v>4051</v>
      </c>
      <c r="AI2034" s="63" t="s">
        <v>4053</v>
      </c>
      <c r="AJ2034" s="64" t="s">
        <v>4054</v>
      </c>
      <c r="AK2034" s="569">
        <v>6000084</v>
      </c>
      <c r="AL2034" s="64" t="s">
        <v>387</v>
      </c>
      <c r="AM2034" s="64" t="s">
        <v>4057</v>
      </c>
      <c r="AN2034" s="570">
        <v>272093870</v>
      </c>
      <c r="AO2034" s="54"/>
      <c r="AP2034" s="54"/>
      <c r="AQ2034" s="54"/>
      <c r="AR2034" s="54"/>
      <c r="AS2034" s="54"/>
      <c r="AT2034" s="64" t="s">
        <v>6526</v>
      </c>
      <c r="AU2034" s="64"/>
      <c r="AV2034" s="54"/>
      <c r="AW2034" s="54"/>
      <c r="AX2034" s="54"/>
      <c r="AY2034" s="54"/>
      <c r="AZ2034" s="54"/>
      <c r="BA2034" s="54"/>
      <c r="BB2034" s="54"/>
      <c r="BC2034" s="54"/>
      <c r="BD2034" s="64">
        <v>50230</v>
      </c>
      <c r="BE2034" s="54" t="s">
        <v>3336</v>
      </c>
      <c r="BF2034" s="63" t="s">
        <v>1341</v>
      </c>
      <c r="BG2034" s="54" t="s">
        <v>387</v>
      </c>
      <c r="BH2034" s="54" t="s">
        <v>387</v>
      </c>
      <c r="BI2034" s="54" t="s">
        <v>6704</v>
      </c>
      <c r="BJ2034" s="64" t="s">
        <v>3886</v>
      </c>
      <c r="BK2034" s="64" t="s">
        <v>6698</v>
      </c>
      <c r="BL2034" s="54"/>
      <c r="BM2034" s="54"/>
      <c r="BN2034" s="54"/>
      <c r="BO2034" s="39"/>
      <c r="BP2034" s="39"/>
      <c r="BQ2034" s="39"/>
      <c r="BR2034" s="39"/>
      <c r="BS2034" s="47"/>
      <c r="BT2034" s="39"/>
      <c r="BU2034" s="39"/>
      <c r="BV2034" s="39"/>
      <c r="BW2034" s="39"/>
      <c r="BX2034" s="39"/>
      <c r="BY2034" s="39"/>
      <c r="BZ2034" s="39"/>
      <c r="CA2034" s="39"/>
      <c r="CB2034" s="39"/>
      <c r="CC2034" s="47"/>
      <c r="CD2034" s="39"/>
      <c r="CE2034" s="39"/>
      <c r="CF2034" s="48"/>
      <c r="CG2034" s="48"/>
      <c r="CH2034" s="48"/>
      <c r="CI2034" s="48"/>
      <c r="CJ2034" s="48"/>
      <c r="CK2034" s="48"/>
      <c r="CL2034" s="48"/>
      <c r="CM2034" s="48"/>
      <c r="CN2034" s="48"/>
      <c r="CO2034" s="48"/>
      <c r="CP2034" s="48"/>
      <c r="CQ2034" s="48"/>
      <c r="CR2034" s="48"/>
      <c r="CS2034" s="48"/>
      <c r="CT2034" s="48"/>
      <c r="CU2034" s="48"/>
      <c r="CV2034" s="48"/>
      <c r="CW2034" s="48"/>
      <c r="CX2034" s="39"/>
      <c r="ML2034" s="135"/>
      <c r="MM2034" s="135"/>
      <c r="MN2034" s="135"/>
      <c r="MO2034" s="135"/>
      <c r="MP2034" s="135"/>
      <c r="MQ2034" s="135"/>
      <c r="MR2034" s="135"/>
      <c r="MS2034" s="135"/>
      <c r="MT2034" s="135"/>
      <c r="MU2034" s="135"/>
      <c r="MV2034" s="135"/>
      <c r="MW2034" s="135"/>
      <c r="MX2034" s="135"/>
      <c r="MY2034" s="135"/>
      <c r="MZ2034" s="135"/>
      <c r="NA2034" s="135"/>
      <c r="NB2034" s="135"/>
      <c r="NC2034" s="135"/>
      <c r="ND2034" s="135"/>
      <c r="NE2034" s="135"/>
      <c r="NF2034" s="135"/>
      <c r="NG2034" s="135"/>
      <c r="NH2034" s="135"/>
      <c r="NI2034" s="135"/>
      <c r="NJ2034" s="135"/>
      <c r="NK2034" s="135"/>
      <c r="NL2034" s="135"/>
      <c r="NM2034" s="135"/>
      <c r="NN2034" s="135"/>
      <c r="NO2034" s="135"/>
      <c r="NP2034" s="135"/>
      <c r="NQ2034" s="39"/>
      <c r="QS2034"/>
      <c r="QT2034"/>
      <c r="QU2034"/>
      <c r="QV2034"/>
      <c r="QW2034"/>
      <c r="QX2034"/>
      <c r="QY2034"/>
      <c r="QZ2034"/>
      <c r="RA2034"/>
      <c r="RB2034" s="39"/>
      <c r="RC2034" s="39"/>
      <c r="RD2034" s="39"/>
    </row>
    <row r="2035" spans="2:472" hidden="1" x14ac:dyDescent="0.2">
      <c r="B2035" s="426"/>
      <c r="C2035" s="427"/>
      <c r="V2035" s="63">
        <v>229</v>
      </c>
      <c r="W2035" s="54" t="s">
        <v>4052</v>
      </c>
      <c r="X2035" s="64">
        <v>50231</v>
      </c>
      <c r="Y2035" s="54" t="s">
        <v>3390</v>
      </c>
      <c r="Z2035" s="63" t="s">
        <v>1341</v>
      </c>
      <c r="AA2035" s="54" t="s">
        <v>387</v>
      </c>
      <c r="AB2035" s="54" t="s">
        <v>387</v>
      </c>
      <c r="AC2035" s="54" t="s">
        <v>6705</v>
      </c>
      <c r="AD2035" s="64" t="s">
        <v>3886</v>
      </c>
      <c r="AE2035" s="64" t="s">
        <v>6698</v>
      </c>
      <c r="AF2035" s="63">
        <v>229</v>
      </c>
      <c r="AG2035" s="54" t="s">
        <v>4052</v>
      </c>
      <c r="AH2035" s="54" t="s">
        <v>4051</v>
      </c>
      <c r="AI2035" s="63" t="s">
        <v>4053</v>
      </c>
      <c r="AJ2035" s="64" t="s">
        <v>4054</v>
      </c>
      <c r="AK2035" s="569">
        <v>6000084</v>
      </c>
      <c r="AL2035" s="64" t="s">
        <v>387</v>
      </c>
      <c r="AM2035" s="64" t="s">
        <v>4057</v>
      </c>
      <c r="AN2035" s="570">
        <v>272093870</v>
      </c>
      <c r="AO2035" s="54"/>
      <c r="AP2035" s="54"/>
      <c r="AQ2035" s="54"/>
      <c r="AR2035" s="54"/>
      <c r="AS2035" s="54"/>
      <c r="AT2035" s="64" t="s">
        <v>6526</v>
      </c>
      <c r="AU2035" s="64"/>
      <c r="AV2035" s="54"/>
      <c r="AW2035" s="54"/>
      <c r="AX2035" s="54"/>
      <c r="AY2035" s="54"/>
      <c r="AZ2035" s="54"/>
      <c r="BA2035" s="54"/>
      <c r="BB2035" s="54"/>
      <c r="BC2035" s="54"/>
      <c r="BD2035" s="64">
        <v>50231</v>
      </c>
      <c r="BE2035" s="54" t="s">
        <v>3390</v>
      </c>
      <c r="BF2035" s="63" t="s">
        <v>1341</v>
      </c>
      <c r="BG2035" s="54" t="s">
        <v>387</v>
      </c>
      <c r="BH2035" s="54" t="s">
        <v>387</v>
      </c>
      <c r="BI2035" s="54" t="s">
        <v>6705</v>
      </c>
      <c r="BJ2035" s="64" t="s">
        <v>3886</v>
      </c>
      <c r="BK2035" s="64" t="s">
        <v>6698</v>
      </c>
      <c r="BL2035" s="54"/>
      <c r="BM2035" s="54"/>
      <c r="BN2035" s="54"/>
      <c r="BO2035" s="39"/>
      <c r="BP2035" s="39"/>
      <c r="BQ2035" s="39"/>
      <c r="BR2035" s="39"/>
      <c r="BS2035" s="47"/>
      <c r="BT2035" s="39"/>
      <c r="BU2035" s="39"/>
      <c r="BV2035" s="39"/>
      <c r="BW2035" s="39"/>
      <c r="BX2035" s="39"/>
      <c r="BY2035" s="39"/>
      <c r="BZ2035" s="39"/>
      <c r="CA2035" s="39"/>
      <c r="CB2035" s="39"/>
      <c r="CC2035" s="47"/>
      <c r="CD2035" s="39"/>
      <c r="CE2035" s="39"/>
      <c r="CF2035" s="48"/>
      <c r="CG2035" s="48"/>
      <c r="CH2035" s="48"/>
      <c r="CI2035" s="48"/>
      <c r="CJ2035" s="48"/>
      <c r="CK2035" s="48"/>
      <c r="CL2035" s="48"/>
      <c r="CM2035" s="48"/>
      <c r="CN2035" s="48"/>
      <c r="CO2035" s="48"/>
      <c r="CP2035" s="48"/>
      <c r="CQ2035" s="48"/>
      <c r="CR2035" s="48"/>
      <c r="CS2035" s="48"/>
      <c r="CT2035" s="48"/>
      <c r="CU2035" s="48"/>
      <c r="CV2035" s="48"/>
      <c r="CW2035" s="48"/>
      <c r="CX2035" s="39"/>
      <c r="ML2035" s="135"/>
      <c r="MM2035" s="135"/>
      <c r="MN2035" s="135"/>
      <c r="MO2035" s="135"/>
      <c r="MP2035" s="135"/>
      <c r="MQ2035" s="135"/>
      <c r="MR2035" s="135"/>
      <c r="MS2035" s="135"/>
      <c r="MT2035" s="135"/>
      <c r="MU2035" s="135"/>
      <c r="MV2035" s="135"/>
      <c r="MW2035" s="135"/>
      <c r="MX2035" s="135"/>
      <c r="MY2035" s="135"/>
      <c r="MZ2035" s="135"/>
      <c r="NA2035" s="135"/>
      <c r="NB2035" s="135"/>
      <c r="NC2035" s="135"/>
      <c r="ND2035" s="135"/>
      <c r="NE2035" s="135"/>
      <c r="NF2035" s="135"/>
      <c r="NG2035" s="135"/>
      <c r="NH2035" s="135"/>
      <c r="NI2035" s="135"/>
      <c r="NJ2035" s="135"/>
      <c r="NK2035" s="135"/>
      <c r="NL2035" s="135"/>
      <c r="NM2035" s="135"/>
      <c r="NN2035" s="135"/>
      <c r="NO2035" s="135"/>
      <c r="NP2035" s="135"/>
      <c r="NQ2035" s="39"/>
      <c r="QS2035"/>
      <c r="QT2035"/>
      <c r="QU2035"/>
      <c r="QV2035"/>
      <c r="QW2035"/>
      <c r="QX2035"/>
      <c r="QY2035"/>
      <c r="QZ2035"/>
      <c r="RA2035"/>
      <c r="RB2035" s="39"/>
      <c r="RC2035" s="39"/>
      <c r="RD2035" s="39"/>
    </row>
    <row r="2036" spans="2:472" hidden="1" x14ac:dyDescent="0.2">
      <c r="B2036" s="426"/>
      <c r="C2036" s="427"/>
      <c r="V2036" s="63">
        <v>229</v>
      </c>
      <c r="W2036" s="54" t="s">
        <v>4052</v>
      </c>
      <c r="X2036" s="64">
        <v>50502</v>
      </c>
      <c r="Y2036" s="54" t="s">
        <v>770</v>
      </c>
      <c r="Z2036" s="63" t="s">
        <v>1341</v>
      </c>
      <c r="AA2036" s="54" t="s">
        <v>497</v>
      </c>
      <c r="AB2036" s="54" t="s">
        <v>387</v>
      </c>
      <c r="AC2036" s="54" t="s">
        <v>770</v>
      </c>
      <c r="AD2036" s="64" t="s">
        <v>3886</v>
      </c>
      <c r="AE2036" s="64" t="s">
        <v>6698</v>
      </c>
      <c r="AF2036" s="63">
        <v>229</v>
      </c>
      <c r="AG2036" s="54" t="s">
        <v>4052</v>
      </c>
      <c r="AH2036" s="54" t="s">
        <v>4051</v>
      </c>
      <c r="AI2036" s="63" t="s">
        <v>4053</v>
      </c>
      <c r="AJ2036" s="64" t="s">
        <v>4054</v>
      </c>
      <c r="AK2036" s="569">
        <v>6000084</v>
      </c>
      <c r="AL2036" s="64" t="s">
        <v>387</v>
      </c>
      <c r="AM2036" s="64" t="s">
        <v>4057</v>
      </c>
      <c r="AN2036" s="570">
        <v>272093870</v>
      </c>
      <c r="AO2036" s="54"/>
      <c r="AP2036" s="54"/>
      <c r="AQ2036" s="54"/>
      <c r="AR2036" s="54"/>
      <c r="AS2036" s="54"/>
      <c r="AT2036" s="64" t="s">
        <v>6526</v>
      </c>
      <c r="AU2036" s="64"/>
      <c r="AV2036" s="54"/>
      <c r="AW2036" s="54"/>
      <c r="AX2036" s="54"/>
      <c r="AY2036" s="54"/>
      <c r="AZ2036" s="54"/>
      <c r="BA2036" s="54"/>
      <c r="BB2036" s="54"/>
      <c r="BC2036" s="54"/>
      <c r="BD2036" s="64">
        <v>50502</v>
      </c>
      <c r="BE2036" s="54" t="s">
        <v>770</v>
      </c>
      <c r="BF2036" s="63" t="s">
        <v>1341</v>
      </c>
      <c r="BG2036" s="54" t="s">
        <v>497</v>
      </c>
      <c r="BH2036" s="54" t="s">
        <v>387</v>
      </c>
      <c r="BI2036" s="54" t="s">
        <v>770</v>
      </c>
      <c r="BJ2036" s="64" t="s">
        <v>3886</v>
      </c>
      <c r="BK2036" s="64" t="s">
        <v>6698</v>
      </c>
      <c r="BL2036" s="54"/>
      <c r="BM2036" s="54"/>
      <c r="BN2036" s="54"/>
      <c r="BO2036" s="39"/>
      <c r="BP2036" s="39"/>
      <c r="BQ2036" s="39"/>
      <c r="BR2036" s="39"/>
      <c r="BS2036" s="47"/>
      <c r="BT2036" s="39"/>
      <c r="BU2036" s="39"/>
      <c r="BV2036" s="39"/>
      <c r="BW2036" s="39"/>
      <c r="BX2036" s="39"/>
      <c r="BY2036" s="39"/>
      <c r="BZ2036" s="39"/>
      <c r="CA2036" s="39"/>
      <c r="CB2036" s="39"/>
      <c r="CC2036" s="47"/>
      <c r="CD2036" s="39"/>
      <c r="CE2036" s="39"/>
      <c r="CF2036" s="48"/>
      <c r="CG2036" s="48"/>
      <c r="CH2036" s="48"/>
      <c r="CI2036" s="48"/>
      <c r="CJ2036" s="48"/>
      <c r="CK2036" s="48"/>
      <c r="CL2036" s="48"/>
      <c r="CM2036" s="48"/>
      <c r="CN2036" s="48"/>
      <c r="CO2036" s="48"/>
      <c r="CP2036" s="48"/>
      <c r="CQ2036" s="48"/>
      <c r="CR2036" s="48"/>
      <c r="CS2036" s="48"/>
      <c r="CT2036" s="48"/>
      <c r="CU2036" s="48"/>
      <c r="CV2036" s="48"/>
      <c r="CW2036" s="48"/>
      <c r="CX2036" s="39"/>
      <c r="ML2036" s="135"/>
      <c r="MM2036" s="135"/>
      <c r="MN2036" s="135"/>
      <c r="MO2036" s="135"/>
      <c r="MP2036" s="135"/>
      <c r="MQ2036" s="135"/>
      <c r="MR2036" s="135"/>
      <c r="MS2036" s="135"/>
      <c r="MT2036" s="135"/>
      <c r="MU2036" s="135"/>
      <c r="MV2036" s="135"/>
      <c r="MW2036" s="135"/>
      <c r="MX2036" s="135"/>
      <c r="MY2036" s="135"/>
      <c r="MZ2036" s="135"/>
      <c r="NA2036" s="135"/>
      <c r="NB2036" s="135"/>
      <c r="NC2036" s="135"/>
      <c r="ND2036" s="135"/>
      <c r="NE2036" s="135"/>
      <c r="NF2036" s="135"/>
      <c r="NG2036" s="135"/>
      <c r="NH2036" s="135"/>
      <c r="NI2036" s="135"/>
      <c r="NJ2036" s="135"/>
      <c r="NK2036" s="135"/>
      <c r="NL2036" s="135"/>
      <c r="NM2036" s="135"/>
      <c r="NN2036" s="135"/>
      <c r="NO2036" s="135"/>
      <c r="NP2036" s="135"/>
      <c r="NQ2036" s="39"/>
      <c r="QS2036"/>
      <c r="QT2036"/>
      <c r="QU2036"/>
      <c r="QV2036"/>
      <c r="QW2036"/>
      <c r="QX2036"/>
      <c r="QY2036"/>
      <c r="QZ2036"/>
      <c r="RA2036"/>
      <c r="RB2036" s="39"/>
      <c r="RC2036" s="39"/>
      <c r="RD2036" s="39"/>
    </row>
    <row r="2037" spans="2:472" hidden="1" x14ac:dyDescent="0.2">
      <c r="B2037" s="426"/>
      <c r="C2037" s="427"/>
      <c r="V2037" s="63">
        <v>229</v>
      </c>
      <c r="W2037" s="54" t="s">
        <v>4052</v>
      </c>
      <c r="X2037" s="64">
        <v>50500</v>
      </c>
      <c r="Y2037" s="54" t="s">
        <v>6706</v>
      </c>
      <c r="Z2037" s="63" t="s">
        <v>1341</v>
      </c>
      <c r="AA2037" s="54" t="s">
        <v>497</v>
      </c>
      <c r="AB2037" s="54" t="s">
        <v>387</v>
      </c>
      <c r="AC2037" s="54" t="s">
        <v>6707</v>
      </c>
      <c r="AD2037" s="64" t="s">
        <v>3886</v>
      </c>
      <c r="AE2037" s="64" t="s">
        <v>6698</v>
      </c>
      <c r="AF2037" s="63">
        <v>229</v>
      </c>
      <c r="AG2037" s="54" t="s">
        <v>4052</v>
      </c>
      <c r="AH2037" s="54" t="s">
        <v>4051</v>
      </c>
      <c r="AI2037" s="63" t="s">
        <v>4053</v>
      </c>
      <c r="AJ2037" s="64" t="s">
        <v>4054</v>
      </c>
      <c r="AK2037" s="569">
        <v>6000084</v>
      </c>
      <c r="AL2037" s="64" t="s">
        <v>387</v>
      </c>
      <c r="AM2037" s="64" t="s">
        <v>4057</v>
      </c>
      <c r="AN2037" s="570">
        <v>272093870</v>
      </c>
      <c r="AO2037" s="54"/>
      <c r="AP2037" s="54"/>
      <c r="AQ2037" s="54"/>
      <c r="AR2037" s="54"/>
      <c r="AS2037" s="54"/>
      <c r="AT2037" s="64" t="s">
        <v>6526</v>
      </c>
      <c r="AU2037" s="64"/>
      <c r="AV2037" s="54"/>
      <c r="AW2037" s="54"/>
      <c r="AX2037" s="54"/>
      <c r="AY2037" s="54"/>
      <c r="AZ2037" s="54"/>
      <c r="BA2037" s="54"/>
      <c r="BB2037" s="54"/>
      <c r="BC2037" s="54"/>
      <c r="BD2037" s="64">
        <v>50500</v>
      </c>
      <c r="BE2037" s="54" t="s">
        <v>6706</v>
      </c>
      <c r="BF2037" s="63" t="s">
        <v>1341</v>
      </c>
      <c r="BG2037" s="54" t="s">
        <v>497</v>
      </c>
      <c r="BH2037" s="54" t="s">
        <v>387</v>
      </c>
      <c r="BI2037" s="54" t="s">
        <v>6707</v>
      </c>
      <c r="BJ2037" s="64" t="s">
        <v>3886</v>
      </c>
      <c r="BK2037" s="64" t="s">
        <v>6698</v>
      </c>
      <c r="BL2037" s="54"/>
      <c r="BM2037" s="54"/>
      <c r="BN2037" s="54"/>
      <c r="BO2037" s="39"/>
      <c r="BP2037" s="39"/>
      <c r="BQ2037" s="39"/>
      <c r="BR2037" s="39"/>
      <c r="BS2037" s="47"/>
      <c r="BT2037" s="39"/>
      <c r="BU2037" s="39"/>
      <c r="BV2037" s="39"/>
      <c r="BW2037" s="39"/>
      <c r="BX2037" s="39"/>
      <c r="BY2037" s="39"/>
      <c r="BZ2037" s="39"/>
      <c r="CA2037" s="39"/>
      <c r="CB2037" s="39"/>
      <c r="CC2037" s="47"/>
      <c r="CD2037" s="39"/>
      <c r="CE2037" s="39"/>
      <c r="CF2037" s="48"/>
      <c r="CG2037" s="48"/>
      <c r="CH2037" s="48"/>
      <c r="CI2037" s="48"/>
      <c r="CJ2037" s="48"/>
      <c r="CK2037" s="48"/>
      <c r="CL2037" s="48"/>
      <c r="CM2037" s="48"/>
      <c r="CN2037" s="48"/>
      <c r="CO2037" s="48"/>
      <c r="CP2037" s="48"/>
      <c r="CQ2037" s="48"/>
      <c r="CR2037" s="48"/>
      <c r="CS2037" s="48"/>
      <c r="CT2037" s="48"/>
      <c r="CU2037" s="48"/>
      <c r="CV2037" s="48"/>
      <c r="CW2037" s="48"/>
      <c r="CX2037" s="39"/>
      <c r="ML2037" s="135"/>
      <c r="MM2037" s="135"/>
      <c r="MN2037" s="135"/>
      <c r="MO2037" s="135"/>
      <c r="MP2037" s="135"/>
      <c r="MQ2037" s="135"/>
      <c r="MR2037" s="135"/>
      <c r="MS2037" s="135"/>
      <c r="MT2037" s="135"/>
      <c r="MU2037" s="135"/>
      <c r="MV2037" s="135"/>
      <c r="MW2037" s="135"/>
      <c r="MX2037" s="135"/>
      <c r="MY2037" s="135"/>
      <c r="MZ2037" s="135"/>
      <c r="NA2037" s="135"/>
      <c r="NB2037" s="135"/>
      <c r="NC2037" s="135"/>
      <c r="ND2037" s="135"/>
      <c r="NE2037" s="135"/>
      <c r="NF2037" s="135"/>
      <c r="NG2037" s="135"/>
      <c r="NH2037" s="135"/>
      <c r="NI2037" s="135"/>
      <c r="NJ2037" s="135"/>
      <c r="NK2037" s="135"/>
      <c r="NL2037" s="135"/>
      <c r="NM2037" s="135"/>
      <c r="NN2037" s="135"/>
      <c r="NO2037" s="135"/>
      <c r="NP2037" s="135"/>
      <c r="NQ2037" s="39"/>
      <c r="QS2037"/>
      <c r="QT2037"/>
      <c r="QU2037"/>
      <c r="QV2037"/>
      <c r="QW2037"/>
      <c r="QX2037"/>
      <c r="QY2037"/>
      <c r="QZ2037"/>
      <c r="RA2037"/>
      <c r="RB2037" s="39"/>
      <c r="RC2037" s="39"/>
      <c r="RD2037" s="39"/>
    </row>
    <row r="2038" spans="2:472" hidden="1" x14ac:dyDescent="0.2">
      <c r="B2038" s="426"/>
      <c r="C2038" s="427"/>
      <c r="V2038" s="63">
        <v>229</v>
      </c>
      <c r="W2038" s="54" t="s">
        <v>4052</v>
      </c>
      <c r="X2038" s="64">
        <v>50505</v>
      </c>
      <c r="Y2038" s="54" t="s">
        <v>1094</v>
      </c>
      <c r="Z2038" s="63" t="s">
        <v>1341</v>
      </c>
      <c r="AA2038" s="54" t="s">
        <v>497</v>
      </c>
      <c r="AB2038" s="54" t="s">
        <v>387</v>
      </c>
      <c r="AC2038" s="54" t="s">
        <v>1094</v>
      </c>
      <c r="AD2038" s="64" t="s">
        <v>3886</v>
      </c>
      <c r="AE2038" s="64" t="s">
        <v>6698</v>
      </c>
      <c r="AF2038" s="63">
        <v>229</v>
      </c>
      <c r="AG2038" s="54" t="s">
        <v>4052</v>
      </c>
      <c r="AH2038" s="54" t="s">
        <v>4051</v>
      </c>
      <c r="AI2038" s="63" t="s">
        <v>4053</v>
      </c>
      <c r="AJ2038" s="64" t="s">
        <v>4054</v>
      </c>
      <c r="AK2038" s="569">
        <v>6000084</v>
      </c>
      <c r="AL2038" s="64" t="s">
        <v>387</v>
      </c>
      <c r="AM2038" s="64" t="s">
        <v>4057</v>
      </c>
      <c r="AN2038" s="570">
        <v>272093870</v>
      </c>
      <c r="AO2038" s="54"/>
      <c r="AP2038" s="54"/>
      <c r="AQ2038" s="54"/>
      <c r="AR2038" s="54"/>
      <c r="AS2038" s="54"/>
      <c r="AT2038" s="64" t="s">
        <v>6526</v>
      </c>
      <c r="AU2038" s="64"/>
      <c r="AV2038" s="54"/>
      <c r="AW2038" s="54"/>
      <c r="AX2038" s="54"/>
      <c r="AY2038" s="54"/>
      <c r="AZ2038" s="54"/>
      <c r="BA2038" s="54"/>
      <c r="BB2038" s="54"/>
      <c r="BC2038" s="54"/>
      <c r="BD2038" s="64">
        <v>50505</v>
      </c>
      <c r="BE2038" s="54" t="s">
        <v>1094</v>
      </c>
      <c r="BF2038" s="63" t="s">
        <v>1341</v>
      </c>
      <c r="BG2038" s="54" t="s">
        <v>497</v>
      </c>
      <c r="BH2038" s="54" t="s">
        <v>387</v>
      </c>
      <c r="BI2038" s="54" t="s">
        <v>1094</v>
      </c>
      <c r="BJ2038" s="64" t="s">
        <v>3886</v>
      </c>
      <c r="BK2038" s="64" t="s">
        <v>6698</v>
      </c>
      <c r="BL2038" s="54"/>
      <c r="BM2038" s="54"/>
      <c r="BN2038" s="54"/>
      <c r="BO2038" s="39"/>
      <c r="BP2038" s="39"/>
      <c r="BQ2038" s="39"/>
      <c r="BR2038" s="39"/>
      <c r="BS2038" s="47"/>
      <c r="BT2038" s="39"/>
      <c r="BU2038" s="39"/>
      <c r="BV2038" s="39"/>
      <c r="BW2038" s="39"/>
      <c r="BX2038" s="39"/>
      <c r="BY2038" s="39"/>
      <c r="BZ2038" s="39"/>
      <c r="CA2038" s="39"/>
      <c r="CB2038" s="39"/>
      <c r="CC2038" s="47"/>
      <c r="CD2038" s="39"/>
      <c r="CE2038" s="39"/>
      <c r="CF2038" s="48"/>
      <c r="CG2038" s="48"/>
      <c r="CH2038" s="48"/>
      <c r="CI2038" s="48"/>
      <c r="CJ2038" s="48"/>
      <c r="CK2038" s="48"/>
      <c r="CL2038" s="48"/>
      <c r="CM2038" s="48"/>
      <c r="CN2038" s="48"/>
      <c r="CO2038" s="48"/>
      <c r="CP2038" s="48"/>
      <c r="CQ2038" s="48"/>
      <c r="CR2038" s="48"/>
      <c r="CS2038" s="48"/>
      <c r="CT2038" s="48"/>
      <c r="CU2038" s="48"/>
      <c r="CV2038" s="48"/>
      <c r="CW2038" s="48"/>
      <c r="CX2038" s="39"/>
      <c r="ML2038" s="135"/>
      <c r="MM2038" s="135"/>
      <c r="MN2038" s="135"/>
      <c r="MO2038" s="135"/>
      <c r="MP2038" s="135"/>
      <c r="MQ2038" s="135"/>
      <c r="MR2038" s="135"/>
      <c r="MS2038" s="135"/>
      <c r="MT2038" s="135"/>
      <c r="MU2038" s="135"/>
      <c r="MV2038" s="135"/>
      <c r="MW2038" s="135"/>
      <c r="MX2038" s="135"/>
      <c r="MY2038" s="135"/>
      <c r="MZ2038" s="135"/>
      <c r="NA2038" s="135"/>
      <c r="NB2038" s="135"/>
      <c r="NC2038" s="135"/>
      <c r="ND2038" s="135"/>
      <c r="NE2038" s="135"/>
      <c r="NF2038" s="135"/>
      <c r="NG2038" s="135"/>
      <c r="NH2038" s="135"/>
      <c r="NI2038" s="135"/>
      <c r="NJ2038" s="135"/>
      <c r="NK2038" s="135"/>
      <c r="NL2038" s="135"/>
      <c r="NM2038" s="135"/>
      <c r="NN2038" s="135"/>
      <c r="NO2038" s="135"/>
      <c r="NP2038" s="135"/>
      <c r="NQ2038" s="39"/>
      <c r="QS2038"/>
      <c r="QT2038"/>
      <c r="QU2038"/>
      <c r="QV2038"/>
      <c r="QW2038"/>
      <c r="QX2038"/>
      <c r="QY2038"/>
      <c r="QZ2038"/>
      <c r="RA2038"/>
      <c r="RB2038" s="39"/>
      <c r="RC2038" s="39"/>
      <c r="RD2038" s="39"/>
    </row>
    <row r="2039" spans="2:472" hidden="1" x14ac:dyDescent="0.2">
      <c r="B2039" s="426"/>
      <c r="C2039" s="427"/>
      <c r="V2039" s="63">
        <v>229</v>
      </c>
      <c r="W2039" s="54" t="s">
        <v>4052</v>
      </c>
      <c r="X2039" s="64">
        <v>50506</v>
      </c>
      <c r="Y2039" s="54" t="s">
        <v>1399</v>
      </c>
      <c r="Z2039" s="63" t="s">
        <v>1341</v>
      </c>
      <c r="AA2039" s="54" t="s">
        <v>497</v>
      </c>
      <c r="AB2039" s="54" t="s">
        <v>387</v>
      </c>
      <c r="AC2039" s="54" t="s">
        <v>1399</v>
      </c>
      <c r="AD2039" s="64" t="s">
        <v>3886</v>
      </c>
      <c r="AE2039" s="64" t="s">
        <v>6698</v>
      </c>
      <c r="AF2039" s="63">
        <v>229</v>
      </c>
      <c r="AG2039" s="54" t="s">
        <v>4052</v>
      </c>
      <c r="AH2039" s="54" t="s">
        <v>4051</v>
      </c>
      <c r="AI2039" s="63" t="s">
        <v>4053</v>
      </c>
      <c r="AJ2039" s="64" t="s">
        <v>4054</v>
      </c>
      <c r="AK2039" s="569">
        <v>6000084</v>
      </c>
      <c r="AL2039" s="64" t="s">
        <v>387</v>
      </c>
      <c r="AM2039" s="64" t="s">
        <v>4057</v>
      </c>
      <c r="AN2039" s="570">
        <v>272093870</v>
      </c>
      <c r="AO2039" s="54"/>
      <c r="AP2039" s="54"/>
      <c r="AQ2039" s="54"/>
      <c r="AR2039" s="54"/>
      <c r="AS2039" s="54"/>
      <c r="AT2039" s="64" t="s">
        <v>6526</v>
      </c>
      <c r="AU2039" s="64"/>
      <c r="AV2039" s="54"/>
      <c r="AW2039" s="54"/>
      <c r="AX2039" s="54"/>
      <c r="AY2039" s="54"/>
      <c r="AZ2039" s="54"/>
      <c r="BA2039" s="54"/>
      <c r="BB2039" s="54"/>
      <c r="BC2039" s="54"/>
      <c r="BD2039" s="64">
        <v>50506</v>
      </c>
      <c r="BE2039" s="54" t="s">
        <v>1399</v>
      </c>
      <c r="BF2039" s="63" t="s">
        <v>1341</v>
      </c>
      <c r="BG2039" s="54" t="s">
        <v>497</v>
      </c>
      <c r="BH2039" s="54" t="s">
        <v>387</v>
      </c>
      <c r="BI2039" s="54" t="s">
        <v>1399</v>
      </c>
      <c r="BJ2039" s="64" t="s">
        <v>3886</v>
      </c>
      <c r="BK2039" s="64" t="s">
        <v>6698</v>
      </c>
      <c r="BL2039" s="54"/>
      <c r="BM2039" s="54"/>
      <c r="BN2039" s="54"/>
      <c r="BO2039" s="39"/>
      <c r="BP2039" s="39"/>
      <c r="BQ2039" s="39"/>
      <c r="BR2039" s="39"/>
      <c r="BS2039" s="47"/>
      <c r="BT2039" s="39"/>
      <c r="BU2039" s="39"/>
      <c r="BV2039" s="39"/>
      <c r="BW2039" s="39"/>
      <c r="BX2039" s="39"/>
      <c r="BY2039" s="39"/>
      <c r="BZ2039" s="39"/>
      <c r="CA2039" s="39"/>
      <c r="CB2039" s="39"/>
      <c r="CC2039" s="47"/>
      <c r="CD2039" s="39"/>
      <c r="CE2039" s="39"/>
      <c r="CF2039" s="48"/>
      <c r="CG2039" s="48"/>
      <c r="CH2039" s="48"/>
      <c r="CI2039" s="48"/>
      <c r="CJ2039" s="48"/>
      <c r="CK2039" s="48"/>
      <c r="CL2039" s="48"/>
      <c r="CM2039" s="48"/>
      <c r="CN2039" s="48"/>
      <c r="CO2039" s="48"/>
      <c r="CP2039" s="48"/>
      <c r="CQ2039" s="48"/>
      <c r="CR2039" s="48"/>
      <c r="CS2039" s="48"/>
      <c r="CT2039" s="48"/>
      <c r="CU2039" s="48"/>
      <c r="CV2039" s="48"/>
      <c r="CW2039" s="48"/>
      <c r="CX2039" s="39"/>
      <c r="ML2039" s="135"/>
      <c r="MM2039" s="135"/>
      <c r="MN2039" s="135"/>
      <c r="MO2039" s="135"/>
      <c r="MP2039" s="135"/>
      <c r="MQ2039" s="135"/>
      <c r="MR2039" s="135"/>
      <c r="MS2039" s="135"/>
      <c r="MT2039" s="135"/>
      <c r="MU2039" s="135"/>
      <c r="MV2039" s="135"/>
      <c r="MW2039" s="135"/>
      <c r="MX2039" s="135"/>
      <c r="MY2039" s="135"/>
      <c r="MZ2039" s="135"/>
      <c r="NA2039" s="135"/>
      <c r="NB2039" s="135"/>
      <c r="NC2039" s="135"/>
      <c r="ND2039" s="135"/>
      <c r="NE2039" s="135"/>
      <c r="NF2039" s="135"/>
      <c r="NG2039" s="135"/>
      <c r="NH2039" s="135"/>
      <c r="NI2039" s="135"/>
      <c r="NJ2039" s="135"/>
      <c r="NK2039" s="135"/>
      <c r="NL2039" s="135"/>
      <c r="NM2039" s="135"/>
      <c r="NN2039" s="135"/>
      <c r="NO2039" s="135"/>
      <c r="NP2039" s="135"/>
      <c r="NQ2039" s="39"/>
      <c r="QS2039"/>
      <c r="QT2039"/>
      <c r="QU2039"/>
      <c r="QV2039"/>
      <c r="QW2039"/>
      <c r="QX2039"/>
      <c r="QY2039"/>
      <c r="QZ2039"/>
      <c r="RA2039"/>
      <c r="RB2039" s="39"/>
      <c r="RC2039" s="39"/>
      <c r="RD2039" s="39"/>
    </row>
    <row r="2040" spans="2:472" hidden="1" x14ac:dyDescent="0.2">
      <c r="B2040" s="426"/>
      <c r="C2040" s="427"/>
      <c r="V2040" s="63">
        <v>229</v>
      </c>
      <c r="W2040" s="54" t="s">
        <v>4052</v>
      </c>
      <c r="X2040" s="64">
        <v>50509</v>
      </c>
      <c r="Y2040" s="54" t="s">
        <v>1684</v>
      </c>
      <c r="Z2040" s="63" t="s">
        <v>1341</v>
      </c>
      <c r="AA2040" s="54" t="s">
        <v>497</v>
      </c>
      <c r="AB2040" s="54" t="s">
        <v>387</v>
      </c>
      <c r="AC2040" s="54" t="s">
        <v>1684</v>
      </c>
      <c r="AD2040" s="64" t="s">
        <v>3886</v>
      </c>
      <c r="AE2040" s="64" t="s">
        <v>6698</v>
      </c>
      <c r="AF2040" s="63">
        <v>229</v>
      </c>
      <c r="AG2040" s="54" t="s">
        <v>4052</v>
      </c>
      <c r="AH2040" s="54" t="s">
        <v>4051</v>
      </c>
      <c r="AI2040" s="63" t="s">
        <v>4053</v>
      </c>
      <c r="AJ2040" s="64" t="s">
        <v>4054</v>
      </c>
      <c r="AK2040" s="569">
        <v>6000084</v>
      </c>
      <c r="AL2040" s="64" t="s">
        <v>387</v>
      </c>
      <c r="AM2040" s="64" t="s">
        <v>4057</v>
      </c>
      <c r="AN2040" s="570">
        <v>272093870</v>
      </c>
      <c r="AO2040" s="54"/>
      <c r="AP2040" s="54"/>
      <c r="AQ2040" s="54"/>
      <c r="AR2040" s="54"/>
      <c r="AS2040" s="54"/>
      <c r="AT2040" s="64" t="s">
        <v>6526</v>
      </c>
      <c r="AU2040" s="64"/>
      <c r="AV2040" s="54"/>
      <c r="AW2040" s="54"/>
      <c r="AX2040" s="54"/>
      <c r="AY2040" s="54"/>
      <c r="AZ2040" s="54"/>
      <c r="BA2040" s="54"/>
      <c r="BB2040" s="54"/>
      <c r="BC2040" s="54"/>
      <c r="BD2040" s="64">
        <v>50509</v>
      </c>
      <c r="BE2040" s="54" t="s">
        <v>1684</v>
      </c>
      <c r="BF2040" s="63" t="s">
        <v>1341</v>
      </c>
      <c r="BG2040" s="54" t="s">
        <v>497</v>
      </c>
      <c r="BH2040" s="54" t="s">
        <v>387</v>
      </c>
      <c r="BI2040" s="54" t="s">
        <v>1684</v>
      </c>
      <c r="BJ2040" s="64" t="s">
        <v>3886</v>
      </c>
      <c r="BK2040" s="64" t="s">
        <v>6698</v>
      </c>
      <c r="BL2040" s="54"/>
      <c r="BM2040" s="54"/>
      <c r="BN2040" s="54"/>
      <c r="BO2040" s="39"/>
      <c r="BP2040" s="39"/>
      <c r="BQ2040" s="39"/>
      <c r="BR2040" s="39"/>
      <c r="BS2040" s="47"/>
      <c r="BT2040" s="39"/>
      <c r="BU2040" s="39"/>
      <c r="BV2040" s="39"/>
      <c r="BW2040" s="39"/>
      <c r="BX2040" s="39"/>
      <c r="BY2040" s="39"/>
      <c r="BZ2040" s="39"/>
      <c r="CA2040" s="39"/>
      <c r="CB2040" s="39"/>
      <c r="CC2040" s="47"/>
      <c r="CD2040" s="39"/>
      <c r="CE2040" s="39"/>
      <c r="CF2040" s="48"/>
      <c r="CG2040" s="48"/>
      <c r="CH2040" s="48"/>
      <c r="CI2040" s="48"/>
      <c r="CJ2040" s="48"/>
      <c r="CK2040" s="48"/>
      <c r="CL2040" s="48"/>
      <c r="CM2040" s="48"/>
      <c r="CN2040" s="48"/>
      <c r="CO2040" s="48"/>
      <c r="CP2040" s="48"/>
      <c r="CQ2040" s="48"/>
      <c r="CR2040" s="48"/>
      <c r="CS2040" s="48"/>
      <c r="CT2040" s="48"/>
      <c r="CU2040" s="48"/>
      <c r="CV2040" s="48"/>
      <c r="CW2040" s="48"/>
      <c r="CX2040" s="39"/>
      <c r="ML2040" s="135"/>
      <c r="MM2040" s="135"/>
      <c r="MN2040" s="135"/>
      <c r="MO2040" s="135"/>
      <c r="MP2040" s="135"/>
      <c r="MQ2040" s="135"/>
      <c r="MR2040" s="135"/>
      <c r="MS2040" s="135"/>
      <c r="MT2040" s="135"/>
      <c r="MU2040" s="135"/>
      <c r="MV2040" s="135"/>
      <c r="MW2040" s="135"/>
      <c r="MX2040" s="135"/>
      <c r="MY2040" s="135"/>
      <c r="MZ2040" s="135"/>
      <c r="NA2040" s="135"/>
      <c r="NB2040" s="135"/>
      <c r="NC2040" s="135"/>
      <c r="ND2040" s="135"/>
      <c r="NE2040" s="135"/>
      <c r="NF2040" s="135"/>
      <c r="NG2040" s="135"/>
      <c r="NH2040" s="135"/>
      <c r="NI2040" s="135"/>
      <c r="NJ2040" s="135"/>
      <c r="NK2040" s="135"/>
      <c r="NL2040" s="135"/>
      <c r="NM2040" s="135"/>
      <c r="NN2040" s="135"/>
      <c r="NO2040" s="135"/>
      <c r="NP2040" s="135"/>
      <c r="NQ2040" s="39"/>
      <c r="QS2040"/>
      <c r="QT2040"/>
      <c r="QU2040"/>
      <c r="QV2040"/>
      <c r="QW2040"/>
      <c r="QX2040"/>
      <c r="QY2040"/>
      <c r="QZ2040"/>
      <c r="RA2040"/>
      <c r="RB2040" s="39"/>
      <c r="RC2040" s="39"/>
      <c r="RD2040" s="39"/>
    </row>
    <row r="2041" spans="2:472" hidden="1" x14ac:dyDescent="0.2">
      <c r="B2041" s="426"/>
      <c r="C2041" s="427"/>
      <c r="V2041" s="63">
        <v>229</v>
      </c>
      <c r="W2041" s="54" t="s">
        <v>4052</v>
      </c>
      <c r="X2041" s="64">
        <v>50510</v>
      </c>
      <c r="Y2041" s="54" t="s">
        <v>1924</v>
      </c>
      <c r="Z2041" s="63" t="s">
        <v>1341</v>
      </c>
      <c r="AA2041" s="54" t="s">
        <v>497</v>
      </c>
      <c r="AB2041" s="54" t="s">
        <v>387</v>
      </c>
      <c r="AC2041" s="54" t="s">
        <v>1924</v>
      </c>
      <c r="AD2041" s="64" t="s">
        <v>3886</v>
      </c>
      <c r="AE2041" s="64" t="s">
        <v>6698</v>
      </c>
      <c r="AF2041" s="63">
        <v>229</v>
      </c>
      <c r="AG2041" s="54" t="s">
        <v>4052</v>
      </c>
      <c r="AH2041" s="54" t="s">
        <v>4051</v>
      </c>
      <c r="AI2041" s="63" t="s">
        <v>4053</v>
      </c>
      <c r="AJ2041" s="64" t="s">
        <v>4054</v>
      </c>
      <c r="AK2041" s="569">
        <v>6000084</v>
      </c>
      <c r="AL2041" s="64" t="s">
        <v>387</v>
      </c>
      <c r="AM2041" s="64" t="s">
        <v>4057</v>
      </c>
      <c r="AN2041" s="570">
        <v>272093870</v>
      </c>
      <c r="AO2041" s="54"/>
      <c r="AP2041" s="54"/>
      <c r="AQ2041" s="54"/>
      <c r="AR2041" s="54"/>
      <c r="AS2041" s="54"/>
      <c r="AT2041" s="64" t="s">
        <v>6526</v>
      </c>
      <c r="AU2041" s="64"/>
      <c r="AV2041" s="54"/>
      <c r="AW2041" s="54"/>
      <c r="AX2041" s="54"/>
      <c r="AY2041" s="54"/>
      <c r="AZ2041" s="54"/>
      <c r="BA2041" s="54"/>
      <c r="BB2041" s="54"/>
      <c r="BC2041" s="54"/>
      <c r="BD2041" s="64">
        <v>50510</v>
      </c>
      <c r="BE2041" s="54" t="s">
        <v>1924</v>
      </c>
      <c r="BF2041" s="63" t="s">
        <v>1341</v>
      </c>
      <c r="BG2041" s="54" t="s">
        <v>497</v>
      </c>
      <c r="BH2041" s="54" t="s">
        <v>387</v>
      </c>
      <c r="BI2041" s="54" t="s">
        <v>1924</v>
      </c>
      <c r="BJ2041" s="64" t="s">
        <v>3886</v>
      </c>
      <c r="BK2041" s="64" t="s">
        <v>6698</v>
      </c>
      <c r="BL2041" s="54"/>
      <c r="BM2041" s="54"/>
      <c r="BN2041" s="54"/>
      <c r="BO2041" s="39"/>
      <c r="BP2041" s="39"/>
      <c r="BQ2041" s="39"/>
      <c r="BR2041" s="39"/>
      <c r="BS2041" s="47"/>
      <c r="BT2041" s="39"/>
      <c r="BU2041" s="39"/>
      <c r="BV2041" s="39"/>
      <c r="BW2041" s="39"/>
      <c r="BX2041" s="39"/>
      <c r="BY2041" s="39"/>
      <c r="BZ2041" s="39"/>
      <c r="CA2041" s="39"/>
      <c r="CB2041" s="39"/>
      <c r="CC2041" s="47"/>
      <c r="CD2041" s="39"/>
      <c r="CE2041" s="39"/>
      <c r="CF2041" s="48"/>
      <c r="CG2041" s="48"/>
      <c r="CH2041" s="48"/>
      <c r="CI2041" s="48"/>
      <c r="CJ2041" s="48"/>
      <c r="CK2041" s="48"/>
      <c r="CL2041" s="48"/>
      <c r="CM2041" s="48"/>
      <c r="CN2041" s="48"/>
      <c r="CO2041" s="48"/>
      <c r="CP2041" s="48"/>
      <c r="CQ2041" s="48"/>
      <c r="CR2041" s="48"/>
      <c r="CS2041" s="48"/>
      <c r="CT2041" s="48"/>
      <c r="CU2041" s="48"/>
      <c r="CV2041" s="48"/>
      <c r="CW2041" s="48"/>
      <c r="CX2041" s="39"/>
      <c r="ML2041" s="135"/>
      <c r="MM2041" s="135"/>
      <c r="MN2041" s="135"/>
      <c r="MO2041" s="135"/>
      <c r="MP2041" s="135"/>
      <c r="MQ2041" s="135"/>
      <c r="MR2041" s="135"/>
      <c r="MS2041" s="135"/>
      <c r="MT2041" s="135"/>
      <c r="MU2041" s="135"/>
      <c r="MV2041" s="135"/>
      <c r="MW2041" s="135"/>
      <c r="MX2041" s="135"/>
      <c r="MY2041" s="135"/>
      <c r="MZ2041" s="135"/>
      <c r="NA2041" s="135"/>
      <c r="NB2041" s="135"/>
      <c r="NC2041" s="135"/>
      <c r="ND2041" s="135"/>
      <c r="NE2041" s="135"/>
      <c r="NF2041" s="135"/>
      <c r="NG2041" s="135"/>
      <c r="NH2041" s="135"/>
      <c r="NI2041" s="135"/>
      <c r="NJ2041" s="135"/>
      <c r="NK2041" s="135"/>
      <c r="NL2041" s="135"/>
      <c r="NM2041" s="135"/>
      <c r="NN2041" s="135"/>
      <c r="NO2041" s="135"/>
      <c r="NP2041" s="135"/>
      <c r="NQ2041" s="39"/>
      <c r="QS2041"/>
      <c r="QT2041"/>
      <c r="QU2041"/>
      <c r="QV2041"/>
      <c r="QW2041"/>
      <c r="QX2041"/>
      <c r="QY2041"/>
      <c r="QZ2041"/>
      <c r="RA2041"/>
      <c r="RB2041" s="39"/>
      <c r="RC2041" s="39"/>
      <c r="RD2041" s="39"/>
    </row>
    <row r="2042" spans="2:472" hidden="1" x14ac:dyDescent="0.2">
      <c r="B2042" s="426"/>
      <c r="C2042" s="427"/>
      <c r="V2042" s="63">
        <v>229</v>
      </c>
      <c r="W2042" s="54" t="s">
        <v>4052</v>
      </c>
      <c r="X2042" s="64">
        <v>50511</v>
      </c>
      <c r="Y2042" s="54" t="s">
        <v>2114</v>
      </c>
      <c r="Z2042" s="63" t="s">
        <v>1341</v>
      </c>
      <c r="AA2042" s="54" t="s">
        <v>497</v>
      </c>
      <c r="AB2042" s="54" t="s">
        <v>387</v>
      </c>
      <c r="AC2042" s="54" t="s">
        <v>2114</v>
      </c>
      <c r="AD2042" s="64" t="s">
        <v>3886</v>
      </c>
      <c r="AE2042" s="64" t="s">
        <v>6698</v>
      </c>
      <c r="AF2042" s="63">
        <v>229</v>
      </c>
      <c r="AG2042" s="54" t="s">
        <v>4052</v>
      </c>
      <c r="AH2042" s="54" t="s">
        <v>4051</v>
      </c>
      <c r="AI2042" s="63" t="s">
        <v>4053</v>
      </c>
      <c r="AJ2042" s="64" t="s">
        <v>4054</v>
      </c>
      <c r="AK2042" s="569">
        <v>6000084</v>
      </c>
      <c r="AL2042" s="64" t="s">
        <v>387</v>
      </c>
      <c r="AM2042" s="64" t="s">
        <v>4057</v>
      </c>
      <c r="AN2042" s="570">
        <v>272093870</v>
      </c>
      <c r="AO2042" s="54"/>
      <c r="AP2042" s="54"/>
      <c r="AQ2042" s="54"/>
      <c r="AR2042" s="54"/>
      <c r="AS2042" s="54"/>
      <c r="AT2042" s="64" t="s">
        <v>6526</v>
      </c>
      <c r="AU2042" s="64"/>
      <c r="AV2042" s="54"/>
      <c r="AW2042" s="54"/>
      <c r="AX2042" s="54"/>
      <c r="AY2042" s="54"/>
      <c r="AZ2042" s="54"/>
      <c r="BA2042" s="54"/>
      <c r="BB2042" s="54"/>
      <c r="BC2042" s="54"/>
      <c r="BD2042" s="64">
        <v>50511</v>
      </c>
      <c r="BE2042" s="54" t="s">
        <v>2114</v>
      </c>
      <c r="BF2042" s="63" t="s">
        <v>1341</v>
      </c>
      <c r="BG2042" s="54" t="s">
        <v>497</v>
      </c>
      <c r="BH2042" s="54" t="s">
        <v>387</v>
      </c>
      <c r="BI2042" s="54" t="s">
        <v>2114</v>
      </c>
      <c r="BJ2042" s="64" t="s">
        <v>3886</v>
      </c>
      <c r="BK2042" s="64" t="s">
        <v>6698</v>
      </c>
      <c r="BL2042" s="54"/>
      <c r="BM2042" s="54"/>
      <c r="BN2042" s="54"/>
      <c r="BO2042" s="39"/>
      <c r="BP2042" s="39"/>
      <c r="BQ2042" s="39"/>
      <c r="BR2042" s="39"/>
      <c r="BS2042" s="47"/>
      <c r="BT2042" s="39"/>
      <c r="BU2042" s="39"/>
      <c r="BV2042" s="39"/>
      <c r="BW2042" s="39"/>
      <c r="BX2042" s="39"/>
      <c r="BY2042" s="39"/>
      <c r="BZ2042" s="39"/>
      <c r="CA2042" s="39"/>
      <c r="CB2042" s="39"/>
      <c r="CC2042" s="47"/>
      <c r="CD2042" s="39"/>
      <c r="CE2042" s="39"/>
      <c r="CF2042" s="48"/>
      <c r="CG2042" s="48"/>
      <c r="CH2042" s="48"/>
      <c r="CI2042" s="48"/>
      <c r="CJ2042" s="48"/>
      <c r="CK2042" s="48"/>
      <c r="CL2042" s="48"/>
      <c r="CM2042" s="48"/>
      <c r="CN2042" s="48"/>
      <c r="CO2042" s="48"/>
      <c r="CP2042" s="48"/>
      <c r="CQ2042" s="48"/>
      <c r="CR2042" s="48"/>
      <c r="CS2042" s="48"/>
      <c r="CT2042" s="48"/>
      <c r="CU2042" s="48"/>
      <c r="CV2042" s="48"/>
      <c r="CW2042" s="48"/>
      <c r="CX2042" s="39"/>
      <c r="ML2042" s="135"/>
      <c r="MM2042" s="135"/>
      <c r="MN2042" s="135"/>
      <c r="MO2042" s="135"/>
      <c r="MP2042" s="135"/>
      <c r="MQ2042" s="135"/>
      <c r="MR2042" s="135"/>
      <c r="MS2042" s="135"/>
      <c r="MT2042" s="135"/>
      <c r="MU2042" s="135"/>
      <c r="MV2042" s="135"/>
      <c r="MW2042" s="135"/>
      <c r="MX2042" s="135"/>
      <c r="MY2042" s="135"/>
      <c r="MZ2042" s="135"/>
      <c r="NA2042" s="135"/>
      <c r="NB2042" s="135"/>
      <c r="NC2042" s="135"/>
      <c r="ND2042" s="135"/>
      <c r="NE2042" s="135"/>
      <c r="NF2042" s="135"/>
      <c r="NG2042" s="135"/>
      <c r="NH2042" s="135"/>
      <c r="NI2042" s="135"/>
      <c r="NJ2042" s="135"/>
      <c r="NK2042" s="135"/>
      <c r="NL2042" s="135"/>
      <c r="NM2042" s="135"/>
      <c r="NN2042" s="135"/>
      <c r="NO2042" s="135"/>
      <c r="NP2042" s="135"/>
      <c r="NQ2042" s="39"/>
      <c r="QS2042"/>
      <c r="QT2042"/>
      <c r="QU2042"/>
      <c r="QV2042"/>
      <c r="QW2042"/>
      <c r="QX2042"/>
      <c r="QY2042"/>
      <c r="QZ2042"/>
      <c r="RA2042"/>
      <c r="RB2042" s="39"/>
      <c r="RC2042" s="39"/>
      <c r="RD2042" s="39"/>
    </row>
    <row r="2043" spans="2:472" hidden="1" x14ac:dyDescent="0.2">
      <c r="B2043" s="426"/>
      <c r="C2043" s="427"/>
      <c r="V2043" s="63">
        <v>229</v>
      </c>
      <c r="W2043" s="54" t="s">
        <v>4052</v>
      </c>
      <c r="X2043" s="64">
        <v>50512</v>
      </c>
      <c r="Y2043" s="54" t="s">
        <v>2284</v>
      </c>
      <c r="Z2043" s="63" t="s">
        <v>1341</v>
      </c>
      <c r="AA2043" s="54" t="s">
        <v>497</v>
      </c>
      <c r="AB2043" s="54" t="s">
        <v>387</v>
      </c>
      <c r="AC2043" s="54" t="s">
        <v>2284</v>
      </c>
      <c r="AD2043" s="64" t="s">
        <v>3886</v>
      </c>
      <c r="AE2043" s="64" t="s">
        <v>6698</v>
      </c>
      <c r="AF2043" s="63">
        <v>229</v>
      </c>
      <c r="AG2043" s="54" t="s">
        <v>4052</v>
      </c>
      <c r="AH2043" s="54" t="s">
        <v>4051</v>
      </c>
      <c r="AI2043" s="63" t="s">
        <v>4053</v>
      </c>
      <c r="AJ2043" s="64" t="s">
        <v>4054</v>
      </c>
      <c r="AK2043" s="569">
        <v>6000084</v>
      </c>
      <c r="AL2043" s="64" t="s">
        <v>387</v>
      </c>
      <c r="AM2043" s="64" t="s">
        <v>4057</v>
      </c>
      <c r="AN2043" s="570">
        <v>272093870</v>
      </c>
      <c r="AO2043" s="54"/>
      <c r="AP2043" s="54"/>
      <c r="AQ2043" s="54"/>
      <c r="AR2043" s="54"/>
      <c r="AS2043" s="54"/>
      <c r="AT2043" s="64" t="s">
        <v>6526</v>
      </c>
      <c r="AU2043" s="64"/>
      <c r="AV2043" s="54"/>
      <c r="AW2043" s="54"/>
      <c r="AX2043" s="54"/>
      <c r="AY2043" s="54"/>
      <c r="AZ2043" s="54"/>
      <c r="BA2043" s="54"/>
      <c r="BB2043" s="54"/>
      <c r="BC2043" s="54"/>
      <c r="BD2043" s="64">
        <v>50512</v>
      </c>
      <c r="BE2043" s="54" t="s">
        <v>2284</v>
      </c>
      <c r="BF2043" s="63" t="s">
        <v>1341</v>
      </c>
      <c r="BG2043" s="54" t="s">
        <v>497</v>
      </c>
      <c r="BH2043" s="54" t="s">
        <v>387</v>
      </c>
      <c r="BI2043" s="54" t="s">
        <v>2284</v>
      </c>
      <c r="BJ2043" s="64" t="s">
        <v>3886</v>
      </c>
      <c r="BK2043" s="64" t="s">
        <v>6698</v>
      </c>
      <c r="BL2043" s="54"/>
      <c r="BM2043" s="54"/>
      <c r="BN2043" s="54"/>
      <c r="BO2043" s="39"/>
      <c r="BP2043" s="39"/>
      <c r="BQ2043" s="39"/>
      <c r="BR2043" s="39"/>
      <c r="BS2043" s="47"/>
      <c r="BT2043" s="39"/>
      <c r="BU2043" s="39"/>
      <c r="BV2043" s="39"/>
      <c r="BW2043" s="39"/>
      <c r="BX2043" s="39"/>
      <c r="BY2043" s="39"/>
      <c r="BZ2043" s="39"/>
      <c r="CA2043" s="39"/>
      <c r="CB2043" s="39"/>
      <c r="CC2043" s="47"/>
      <c r="CD2043" s="39"/>
      <c r="CE2043" s="39"/>
      <c r="CF2043" s="48"/>
      <c r="CG2043" s="48"/>
      <c r="CH2043" s="48"/>
      <c r="CI2043" s="48"/>
      <c r="CJ2043" s="48"/>
      <c r="CK2043" s="48"/>
      <c r="CL2043" s="48"/>
      <c r="CM2043" s="48"/>
      <c r="CN2043" s="48"/>
      <c r="CO2043" s="48"/>
      <c r="CP2043" s="48"/>
      <c r="CQ2043" s="48"/>
      <c r="CR2043" s="48"/>
      <c r="CS2043" s="48"/>
      <c r="CT2043" s="48"/>
      <c r="CU2043" s="48"/>
      <c r="CV2043" s="48"/>
      <c r="CW2043" s="48"/>
      <c r="CX2043" s="39"/>
      <c r="ML2043" s="135"/>
      <c r="MM2043" s="135"/>
      <c r="MN2043" s="135"/>
      <c r="MO2043" s="135"/>
      <c r="MP2043" s="135"/>
      <c r="MQ2043" s="135"/>
      <c r="MR2043" s="135"/>
      <c r="MS2043" s="135"/>
      <c r="MT2043" s="135"/>
      <c r="MU2043" s="135"/>
      <c r="MV2043" s="135"/>
      <c r="MW2043" s="135"/>
      <c r="MX2043" s="135"/>
      <c r="MY2043" s="135"/>
      <c r="MZ2043" s="135"/>
      <c r="NA2043" s="135"/>
      <c r="NB2043" s="135"/>
      <c r="NC2043" s="135"/>
      <c r="ND2043" s="135"/>
      <c r="NE2043" s="135"/>
      <c r="NF2043" s="135"/>
      <c r="NG2043" s="135"/>
      <c r="NH2043" s="135"/>
      <c r="NI2043" s="135"/>
      <c r="NJ2043" s="135"/>
      <c r="NK2043" s="135"/>
      <c r="NL2043" s="135"/>
      <c r="NM2043" s="135"/>
      <c r="NN2043" s="135"/>
      <c r="NO2043" s="135"/>
      <c r="NP2043" s="135"/>
      <c r="NQ2043" s="39"/>
      <c r="QS2043"/>
      <c r="QT2043"/>
      <c r="QU2043"/>
      <c r="QV2043"/>
      <c r="QW2043"/>
      <c r="QX2043"/>
      <c r="QY2043"/>
      <c r="QZ2043"/>
      <c r="RA2043"/>
      <c r="RB2043" s="39"/>
      <c r="RC2043" s="39"/>
      <c r="RD2043" s="39"/>
    </row>
    <row r="2044" spans="2:472" hidden="1" x14ac:dyDescent="0.2">
      <c r="B2044" s="426"/>
      <c r="C2044" s="427"/>
      <c r="V2044" s="63">
        <v>229</v>
      </c>
      <c r="W2044" s="54" t="s">
        <v>4052</v>
      </c>
      <c r="X2044" s="64">
        <v>50514</v>
      </c>
      <c r="Y2044" s="54" t="s">
        <v>2442</v>
      </c>
      <c r="Z2044" s="63" t="s">
        <v>1341</v>
      </c>
      <c r="AA2044" s="54" t="s">
        <v>497</v>
      </c>
      <c r="AB2044" s="54" t="s">
        <v>387</v>
      </c>
      <c r="AC2044" s="54" t="s">
        <v>2442</v>
      </c>
      <c r="AD2044" s="64" t="s">
        <v>3886</v>
      </c>
      <c r="AE2044" s="64" t="s">
        <v>6698</v>
      </c>
      <c r="AF2044" s="63">
        <v>229</v>
      </c>
      <c r="AG2044" s="54" t="s">
        <v>4052</v>
      </c>
      <c r="AH2044" s="54" t="s">
        <v>4051</v>
      </c>
      <c r="AI2044" s="63" t="s">
        <v>4053</v>
      </c>
      <c r="AJ2044" s="64" t="s">
        <v>4054</v>
      </c>
      <c r="AK2044" s="569">
        <v>6000084</v>
      </c>
      <c r="AL2044" s="64" t="s">
        <v>387</v>
      </c>
      <c r="AM2044" s="64" t="s">
        <v>4057</v>
      </c>
      <c r="AN2044" s="570">
        <v>272093870</v>
      </c>
      <c r="AO2044" s="54"/>
      <c r="AP2044" s="54"/>
      <c r="AQ2044" s="54"/>
      <c r="AR2044" s="54"/>
      <c r="AS2044" s="54"/>
      <c r="AT2044" s="64" t="s">
        <v>6526</v>
      </c>
      <c r="AU2044" s="64"/>
      <c r="AV2044" s="54"/>
      <c r="AW2044" s="54"/>
      <c r="AX2044" s="54"/>
      <c r="AY2044" s="54"/>
      <c r="AZ2044" s="54"/>
      <c r="BA2044" s="54"/>
      <c r="BB2044" s="54"/>
      <c r="BC2044" s="54"/>
      <c r="BD2044" s="64">
        <v>50514</v>
      </c>
      <c r="BE2044" s="54" t="s">
        <v>2442</v>
      </c>
      <c r="BF2044" s="63" t="s">
        <v>1341</v>
      </c>
      <c r="BG2044" s="54" t="s">
        <v>497</v>
      </c>
      <c r="BH2044" s="54" t="s">
        <v>387</v>
      </c>
      <c r="BI2044" s="54" t="s">
        <v>2442</v>
      </c>
      <c r="BJ2044" s="64" t="s">
        <v>3886</v>
      </c>
      <c r="BK2044" s="64" t="s">
        <v>6698</v>
      </c>
      <c r="BL2044" s="54"/>
      <c r="BM2044" s="54"/>
      <c r="BN2044" s="54"/>
      <c r="BO2044" s="39"/>
      <c r="BP2044" s="39"/>
      <c r="BQ2044" s="39"/>
      <c r="BR2044" s="39"/>
      <c r="BS2044" s="47"/>
      <c r="BT2044" s="39"/>
      <c r="BU2044" s="39"/>
      <c r="BV2044" s="39"/>
      <c r="BW2044" s="39"/>
      <c r="BX2044" s="39"/>
      <c r="BY2044" s="39"/>
      <c r="BZ2044" s="39"/>
      <c r="CA2044" s="39"/>
      <c r="CB2044" s="39"/>
      <c r="CC2044" s="47"/>
      <c r="CD2044" s="39"/>
      <c r="CE2044" s="39"/>
      <c r="CF2044" s="48"/>
      <c r="CG2044" s="48"/>
      <c r="CH2044" s="48"/>
      <c r="CI2044" s="48"/>
      <c r="CJ2044" s="48"/>
      <c r="CK2044" s="48"/>
      <c r="CL2044" s="48"/>
      <c r="CM2044" s="48"/>
      <c r="CN2044" s="48"/>
      <c r="CO2044" s="48"/>
      <c r="CP2044" s="48"/>
      <c r="CQ2044" s="48"/>
      <c r="CR2044" s="48"/>
      <c r="CS2044" s="48"/>
      <c r="CT2044" s="48"/>
      <c r="CU2044" s="48"/>
      <c r="CV2044" s="48"/>
      <c r="CW2044" s="48"/>
      <c r="CX2044" s="39"/>
      <c r="ML2044" s="135"/>
      <c r="MM2044" s="135"/>
      <c r="MN2044" s="135"/>
      <c r="MO2044" s="135"/>
      <c r="MP2044" s="135"/>
      <c r="MQ2044" s="135"/>
      <c r="MR2044" s="135"/>
      <c r="MS2044" s="135"/>
      <c r="MT2044" s="135"/>
      <c r="MU2044" s="135"/>
      <c r="MV2044" s="135"/>
      <c r="MW2044" s="135"/>
      <c r="MX2044" s="135"/>
      <c r="MY2044" s="135"/>
      <c r="MZ2044" s="135"/>
      <c r="NA2044" s="135"/>
      <c r="NB2044" s="135"/>
      <c r="NC2044" s="135"/>
      <c r="ND2044" s="135"/>
      <c r="NE2044" s="135"/>
      <c r="NF2044" s="135"/>
      <c r="NG2044" s="135"/>
      <c r="NH2044" s="135"/>
      <c r="NI2044" s="135"/>
      <c r="NJ2044" s="135"/>
      <c r="NK2044" s="135"/>
      <c r="NL2044" s="135"/>
      <c r="NM2044" s="135"/>
      <c r="NN2044" s="135"/>
      <c r="NO2044" s="135"/>
      <c r="NP2044" s="135"/>
      <c r="NQ2044" s="39"/>
      <c r="QS2044"/>
      <c r="QT2044"/>
      <c r="QU2044"/>
      <c r="QV2044"/>
      <c r="QW2044"/>
      <c r="QX2044"/>
      <c r="QY2044"/>
      <c r="QZ2044"/>
      <c r="RA2044"/>
      <c r="RB2044" s="39"/>
      <c r="RC2044" s="39"/>
      <c r="RD2044" s="39"/>
    </row>
    <row r="2045" spans="2:472" hidden="1" x14ac:dyDescent="0.2">
      <c r="B2045" s="426"/>
      <c r="C2045" s="427"/>
      <c r="V2045" s="63">
        <v>229</v>
      </c>
      <c r="W2045" s="54" t="s">
        <v>4052</v>
      </c>
      <c r="X2045" s="64">
        <v>50516</v>
      </c>
      <c r="Y2045" s="54" t="s">
        <v>2586</v>
      </c>
      <c r="Z2045" s="63" t="s">
        <v>1341</v>
      </c>
      <c r="AA2045" s="54" t="s">
        <v>497</v>
      </c>
      <c r="AB2045" s="54" t="s">
        <v>387</v>
      </c>
      <c r="AC2045" s="54" t="s">
        <v>2586</v>
      </c>
      <c r="AD2045" s="64" t="s">
        <v>3886</v>
      </c>
      <c r="AE2045" s="64" t="s">
        <v>6698</v>
      </c>
      <c r="AF2045" s="63">
        <v>229</v>
      </c>
      <c r="AG2045" s="54" t="s">
        <v>4052</v>
      </c>
      <c r="AH2045" s="54" t="s">
        <v>4051</v>
      </c>
      <c r="AI2045" s="63" t="s">
        <v>4053</v>
      </c>
      <c r="AJ2045" s="64" t="s">
        <v>4054</v>
      </c>
      <c r="AK2045" s="569">
        <v>6000084</v>
      </c>
      <c r="AL2045" s="64" t="s">
        <v>387</v>
      </c>
      <c r="AM2045" s="64" t="s">
        <v>4057</v>
      </c>
      <c r="AN2045" s="570">
        <v>272093870</v>
      </c>
      <c r="AO2045" s="54"/>
      <c r="AP2045" s="54"/>
      <c r="AQ2045" s="54"/>
      <c r="AR2045" s="54"/>
      <c r="AS2045" s="54"/>
      <c r="AT2045" s="64" t="s">
        <v>6526</v>
      </c>
      <c r="AU2045" s="64"/>
      <c r="AV2045" s="54"/>
      <c r="AW2045" s="54"/>
      <c r="AX2045" s="54"/>
      <c r="AY2045" s="54"/>
      <c r="AZ2045" s="54"/>
      <c r="BA2045" s="54"/>
      <c r="BB2045" s="54"/>
      <c r="BC2045" s="54"/>
      <c r="BD2045" s="64">
        <v>50516</v>
      </c>
      <c r="BE2045" s="54" t="s">
        <v>2586</v>
      </c>
      <c r="BF2045" s="63" t="s">
        <v>1341</v>
      </c>
      <c r="BG2045" s="54" t="s">
        <v>497</v>
      </c>
      <c r="BH2045" s="54" t="s">
        <v>387</v>
      </c>
      <c r="BI2045" s="54" t="s">
        <v>2586</v>
      </c>
      <c r="BJ2045" s="64" t="s">
        <v>3886</v>
      </c>
      <c r="BK2045" s="64" t="s">
        <v>6698</v>
      </c>
      <c r="BL2045" s="54"/>
      <c r="BM2045" s="54"/>
      <c r="BN2045" s="54"/>
      <c r="BO2045" s="39"/>
      <c r="BP2045" s="39"/>
      <c r="BQ2045" s="39"/>
      <c r="BR2045" s="39"/>
      <c r="BS2045" s="47"/>
      <c r="BT2045" s="39"/>
      <c r="BU2045" s="39"/>
      <c r="BV2045" s="39"/>
      <c r="BW2045" s="39"/>
      <c r="BX2045" s="39"/>
      <c r="BY2045" s="39"/>
      <c r="BZ2045" s="39"/>
      <c r="CA2045" s="39"/>
      <c r="CB2045" s="39"/>
      <c r="CC2045" s="47"/>
      <c r="CD2045" s="39"/>
      <c r="CE2045" s="39"/>
      <c r="CF2045" s="48"/>
      <c r="CG2045" s="48"/>
      <c r="CH2045" s="48"/>
      <c r="CI2045" s="48"/>
      <c r="CJ2045" s="48"/>
      <c r="CK2045" s="48"/>
      <c r="CL2045" s="48"/>
      <c r="CM2045" s="48"/>
      <c r="CN2045" s="48"/>
      <c r="CO2045" s="48"/>
      <c r="CP2045" s="48"/>
      <c r="CQ2045" s="48"/>
      <c r="CR2045" s="48"/>
      <c r="CS2045" s="48"/>
      <c r="CT2045" s="48"/>
      <c r="CU2045" s="48"/>
      <c r="CV2045" s="48"/>
      <c r="CW2045" s="48"/>
      <c r="CX2045" s="39"/>
      <c r="ML2045" s="135"/>
      <c r="MM2045" s="135"/>
      <c r="MN2045" s="135"/>
      <c r="MO2045" s="135"/>
      <c r="MP2045" s="135"/>
      <c r="MQ2045" s="135"/>
      <c r="MR2045" s="135"/>
      <c r="MS2045" s="135"/>
      <c r="MT2045" s="135"/>
      <c r="MU2045" s="135"/>
      <c r="MV2045" s="135"/>
      <c r="MW2045" s="135"/>
      <c r="MX2045" s="135"/>
      <c r="MY2045" s="135"/>
      <c r="MZ2045" s="135"/>
      <c r="NA2045" s="135"/>
      <c r="NB2045" s="135"/>
      <c r="NC2045" s="135"/>
      <c r="ND2045" s="135"/>
      <c r="NE2045" s="135"/>
      <c r="NF2045" s="135"/>
      <c r="NG2045" s="135"/>
      <c r="NH2045" s="135"/>
      <c r="NI2045" s="135"/>
      <c r="NJ2045" s="135"/>
      <c r="NK2045" s="135"/>
      <c r="NL2045" s="135"/>
      <c r="NM2045" s="135"/>
      <c r="NN2045" s="135"/>
      <c r="NO2045" s="135"/>
      <c r="NP2045" s="135"/>
      <c r="NQ2045" s="39"/>
      <c r="QS2045"/>
      <c r="QT2045"/>
      <c r="QU2045"/>
      <c r="QV2045"/>
      <c r="QW2045"/>
      <c r="QX2045"/>
      <c r="QY2045"/>
      <c r="QZ2045"/>
      <c r="RA2045"/>
      <c r="RB2045" s="39"/>
      <c r="RC2045" s="39"/>
      <c r="RD2045" s="39"/>
    </row>
    <row r="2046" spans="2:472" hidden="1" x14ac:dyDescent="0.2">
      <c r="B2046" s="426"/>
      <c r="C2046" s="427"/>
      <c r="V2046" s="63">
        <v>229</v>
      </c>
      <c r="W2046" s="54" t="s">
        <v>4052</v>
      </c>
      <c r="X2046" s="64">
        <v>50518</v>
      </c>
      <c r="Y2046" s="54" t="s">
        <v>2724</v>
      </c>
      <c r="Z2046" s="63" t="s">
        <v>1341</v>
      </c>
      <c r="AA2046" s="54" t="s">
        <v>497</v>
      </c>
      <c r="AB2046" s="54" t="s">
        <v>387</v>
      </c>
      <c r="AC2046" s="54" t="s">
        <v>6707</v>
      </c>
      <c r="AD2046" s="64" t="s">
        <v>3886</v>
      </c>
      <c r="AE2046" s="64" t="s">
        <v>6698</v>
      </c>
      <c r="AF2046" s="63">
        <v>229</v>
      </c>
      <c r="AG2046" s="54" t="s">
        <v>4052</v>
      </c>
      <c r="AH2046" s="54" t="s">
        <v>4051</v>
      </c>
      <c r="AI2046" s="63" t="s">
        <v>4053</v>
      </c>
      <c r="AJ2046" s="64" t="s">
        <v>4054</v>
      </c>
      <c r="AK2046" s="569">
        <v>6000084</v>
      </c>
      <c r="AL2046" s="64" t="s">
        <v>387</v>
      </c>
      <c r="AM2046" s="64" t="s">
        <v>4057</v>
      </c>
      <c r="AN2046" s="570">
        <v>272093870</v>
      </c>
      <c r="AO2046" s="54"/>
      <c r="AP2046" s="54"/>
      <c r="AQ2046" s="54"/>
      <c r="AR2046" s="54"/>
      <c r="AS2046" s="54"/>
      <c r="AT2046" s="64" t="s">
        <v>6526</v>
      </c>
      <c r="AU2046" s="64"/>
      <c r="AV2046" s="54"/>
      <c r="AW2046" s="54"/>
      <c r="AX2046" s="54"/>
      <c r="AY2046" s="54"/>
      <c r="AZ2046" s="54"/>
      <c r="BA2046" s="54"/>
      <c r="BB2046" s="54"/>
      <c r="BC2046" s="54"/>
      <c r="BD2046" s="64">
        <v>50518</v>
      </c>
      <c r="BE2046" s="54" t="s">
        <v>2724</v>
      </c>
      <c r="BF2046" s="63" t="s">
        <v>1341</v>
      </c>
      <c r="BG2046" s="54" t="s">
        <v>497</v>
      </c>
      <c r="BH2046" s="54" t="s">
        <v>387</v>
      </c>
      <c r="BI2046" s="54" t="s">
        <v>6707</v>
      </c>
      <c r="BJ2046" s="64" t="s">
        <v>3886</v>
      </c>
      <c r="BK2046" s="64" t="s">
        <v>6698</v>
      </c>
      <c r="BL2046" s="54"/>
      <c r="BM2046" s="54"/>
      <c r="BN2046" s="54"/>
      <c r="BO2046" s="39"/>
      <c r="BP2046" s="39"/>
      <c r="BQ2046" s="39"/>
      <c r="BR2046" s="39"/>
      <c r="BS2046" s="47"/>
      <c r="BT2046" s="39"/>
      <c r="BU2046" s="39"/>
      <c r="BV2046" s="39"/>
      <c r="BW2046" s="39"/>
      <c r="BX2046" s="39"/>
      <c r="BY2046" s="39"/>
      <c r="BZ2046" s="39"/>
      <c r="CA2046" s="39"/>
      <c r="CB2046" s="39"/>
      <c r="CC2046" s="47"/>
      <c r="CD2046" s="39"/>
      <c r="CE2046" s="39"/>
      <c r="CF2046" s="48"/>
      <c r="CG2046" s="48"/>
      <c r="CH2046" s="48"/>
      <c r="CI2046" s="48"/>
      <c r="CJ2046" s="48"/>
      <c r="CK2046" s="48"/>
      <c r="CL2046" s="48"/>
      <c r="CM2046" s="48"/>
      <c r="CN2046" s="48"/>
      <c r="CO2046" s="48"/>
      <c r="CP2046" s="48"/>
      <c r="CQ2046" s="48"/>
      <c r="CR2046" s="48"/>
      <c r="CS2046" s="48"/>
      <c r="CT2046" s="48"/>
      <c r="CU2046" s="48"/>
      <c r="CV2046" s="48"/>
      <c r="CW2046" s="48"/>
      <c r="CX2046" s="39"/>
      <c r="ML2046" s="135"/>
      <c r="MM2046" s="135"/>
      <c r="MN2046" s="135"/>
      <c r="MO2046" s="135"/>
      <c r="MP2046" s="135"/>
      <c r="MQ2046" s="135"/>
      <c r="MR2046" s="135"/>
      <c r="MS2046" s="135"/>
      <c r="MT2046" s="135"/>
      <c r="MU2046" s="135"/>
      <c r="MV2046" s="135"/>
      <c r="MW2046" s="135"/>
      <c r="MX2046" s="135"/>
      <c r="MY2046" s="135"/>
      <c r="MZ2046" s="135"/>
      <c r="NA2046" s="135"/>
      <c r="NB2046" s="135"/>
      <c r="NC2046" s="135"/>
      <c r="ND2046" s="135"/>
      <c r="NE2046" s="135"/>
      <c r="NF2046" s="135"/>
      <c r="NG2046" s="135"/>
      <c r="NH2046" s="135"/>
      <c r="NI2046" s="135"/>
      <c r="NJ2046" s="135"/>
      <c r="NK2046" s="135"/>
      <c r="NL2046" s="135"/>
      <c r="NM2046" s="135"/>
      <c r="NN2046" s="135"/>
      <c r="NO2046" s="135"/>
      <c r="NP2046" s="135"/>
      <c r="NQ2046" s="39"/>
      <c r="QS2046"/>
      <c r="QT2046"/>
      <c r="QU2046"/>
      <c r="QV2046"/>
      <c r="QW2046"/>
      <c r="QX2046"/>
      <c r="QY2046"/>
      <c r="QZ2046"/>
      <c r="RA2046"/>
      <c r="RB2046" s="39"/>
      <c r="RC2046" s="39"/>
      <c r="RD2046" s="39"/>
    </row>
    <row r="2047" spans="2:472" hidden="1" x14ac:dyDescent="0.2">
      <c r="B2047" s="426"/>
      <c r="C2047" s="427"/>
      <c r="V2047" s="63">
        <v>229</v>
      </c>
      <c r="W2047" s="54" t="s">
        <v>4052</v>
      </c>
      <c r="X2047" s="64">
        <v>50519</v>
      </c>
      <c r="Y2047" s="54" t="s">
        <v>2842</v>
      </c>
      <c r="Z2047" s="63" t="s">
        <v>1341</v>
      </c>
      <c r="AA2047" s="54" t="s">
        <v>497</v>
      </c>
      <c r="AB2047" s="54" t="s">
        <v>387</v>
      </c>
      <c r="AC2047" s="54" t="s">
        <v>6708</v>
      </c>
      <c r="AD2047" s="64" t="s">
        <v>3886</v>
      </c>
      <c r="AE2047" s="64" t="s">
        <v>6698</v>
      </c>
      <c r="AF2047" s="63">
        <v>229</v>
      </c>
      <c r="AG2047" s="54" t="s">
        <v>4052</v>
      </c>
      <c r="AH2047" s="54" t="s">
        <v>4051</v>
      </c>
      <c r="AI2047" s="63" t="s">
        <v>4053</v>
      </c>
      <c r="AJ2047" s="64" t="s">
        <v>4054</v>
      </c>
      <c r="AK2047" s="569">
        <v>6000084</v>
      </c>
      <c r="AL2047" s="64" t="s">
        <v>387</v>
      </c>
      <c r="AM2047" s="64" t="s">
        <v>4057</v>
      </c>
      <c r="AN2047" s="570">
        <v>272093870</v>
      </c>
      <c r="AO2047" s="54"/>
      <c r="AP2047" s="54"/>
      <c r="AQ2047" s="54"/>
      <c r="AR2047" s="54"/>
      <c r="AS2047" s="54"/>
      <c r="AT2047" s="64" t="s">
        <v>6526</v>
      </c>
      <c r="AU2047" s="64"/>
      <c r="AV2047" s="54"/>
      <c r="AW2047" s="54"/>
      <c r="AX2047" s="54"/>
      <c r="AY2047" s="54"/>
      <c r="AZ2047" s="54"/>
      <c r="BA2047" s="54"/>
      <c r="BB2047" s="54"/>
      <c r="BC2047" s="54"/>
      <c r="BD2047" s="64">
        <v>50519</v>
      </c>
      <c r="BE2047" s="54" t="s">
        <v>2842</v>
      </c>
      <c r="BF2047" s="63" t="s">
        <v>1341</v>
      </c>
      <c r="BG2047" s="54" t="s">
        <v>497</v>
      </c>
      <c r="BH2047" s="54" t="s">
        <v>387</v>
      </c>
      <c r="BI2047" s="54" t="s">
        <v>6708</v>
      </c>
      <c r="BJ2047" s="64" t="s">
        <v>3886</v>
      </c>
      <c r="BK2047" s="64" t="s">
        <v>6698</v>
      </c>
      <c r="BL2047" s="54"/>
      <c r="BM2047" s="54"/>
      <c r="BN2047" s="54"/>
      <c r="BO2047" s="39"/>
      <c r="BP2047" s="39"/>
      <c r="BQ2047" s="39"/>
      <c r="BR2047" s="39"/>
      <c r="BS2047" s="47"/>
      <c r="BT2047" s="39"/>
      <c r="BU2047" s="39"/>
      <c r="BV2047" s="39"/>
      <c r="BW2047" s="39"/>
      <c r="BX2047" s="39"/>
      <c r="BY2047" s="39"/>
      <c r="BZ2047" s="39"/>
      <c r="CA2047" s="39"/>
      <c r="CB2047" s="39"/>
      <c r="CC2047" s="47"/>
      <c r="CD2047" s="39"/>
      <c r="CE2047" s="39"/>
      <c r="CF2047" s="48"/>
      <c r="CG2047" s="48"/>
      <c r="CH2047" s="48"/>
      <c r="CI2047" s="48"/>
      <c r="CJ2047" s="48"/>
      <c r="CK2047" s="48"/>
      <c r="CL2047" s="48"/>
      <c r="CM2047" s="48"/>
      <c r="CN2047" s="48"/>
      <c r="CO2047" s="48"/>
      <c r="CP2047" s="48"/>
      <c r="CQ2047" s="48"/>
      <c r="CR2047" s="48"/>
      <c r="CS2047" s="48"/>
      <c r="CT2047" s="48"/>
      <c r="CU2047" s="48"/>
      <c r="CV2047" s="48"/>
      <c r="CW2047" s="48"/>
      <c r="CX2047" s="39"/>
      <c r="ML2047" s="135"/>
      <c r="MM2047" s="135"/>
      <c r="MN2047" s="135"/>
      <c r="MO2047" s="135"/>
      <c r="MP2047" s="135"/>
      <c r="MQ2047" s="135"/>
      <c r="MR2047" s="135"/>
      <c r="MS2047" s="135"/>
      <c r="MT2047" s="135"/>
      <c r="MU2047" s="135"/>
      <c r="MV2047" s="135"/>
      <c r="MW2047" s="135"/>
      <c r="MX2047" s="135"/>
      <c r="MY2047" s="135"/>
      <c r="MZ2047" s="135"/>
      <c r="NA2047" s="135"/>
      <c r="NB2047" s="135"/>
      <c r="NC2047" s="135"/>
      <c r="ND2047" s="135"/>
      <c r="NE2047" s="135"/>
      <c r="NF2047" s="135"/>
      <c r="NG2047" s="135"/>
      <c r="NH2047" s="135"/>
      <c r="NI2047" s="135"/>
      <c r="NJ2047" s="135"/>
      <c r="NK2047" s="135"/>
      <c r="NL2047" s="135"/>
      <c r="NM2047" s="135"/>
      <c r="NN2047" s="135"/>
      <c r="NO2047" s="135"/>
      <c r="NP2047" s="135"/>
      <c r="NQ2047" s="39"/>
      <c r="QS2047"/>
      <c r="QT2047"/>
      <c r="QU2047"/>
      <c r="QV2047"/>
      <c r="QW2047"/>
      <c r="QX2047"/>
      <c r="QY2047"/>
      <c r="QZ2047"/>
      <c r="RA2047"/>
      <c r="RB2047" s="39"/>
      <c r="RC2047" s="39"/>
      <c r="RD2047" s="39"/>
    </row>
    <row r="2048" spans="2:472" hidden="1" x14ac:dyDescent="0.2">
      <c r="B2048" s="426"/>
      <c r="C2048" s="427"/>
      <c r="V2048" s="63">
        <v>229</v>
      </c>
      <c r="W2048" s="54" t="s">
        <v>4052</v>
      </c>
      <c r="X2048" s="64">
        <v>50520</v>
      </c>
      <c r="Y2048" s="54" t="s">
        <v>2950</v>
      </c>
      <c r="Z2048" s="63" t="s">
        <v>1341</v>
      </c>
      <c r="AA2048" s="54" t="s">
        <v>497</v>
      </c>
      <c r="AB2048" s="54" t="s">
        <v>387</v>
      </c>
      <c r="AC2048" s="54" t="s">
        <v>6709</v>
      </c>
      <c r="AD2048" s="64" t="s">
        <v>3886</v>
      </c>
      <c r="AE2048" s="64" t="s">
        <v>6698</v>
      </c>
      <c r="AF2048" s="63">
        <v>229</v>
      </c>
      <c r="AG2048" s="54" t="s">
        <v>4052</v>
      </c>
      <c r="AH2048" s="54" t="s">
        <v>4051</v>
      </c>
      <c r="AI2048" s="63" t="s">
        <v>4053</v>
      </c>
      <c r="AJ2048" s="64" t="s">
        <v>4054</v>
      </c>
      <c r="AK2048" s="569">
        <v>6000084</v>
      </c>
      <c r="AL2048" s="64" t="s">
        <v>387</v>
      </c>
      <c r="AM2048" s="64" t="s">
        <v>4057</v>
      </c>
      <c r="AN2048" s="570">
        <v>272093870</v>
      </c>
      <c r="AO2048" s="54"/>
      <c r="AP2048" s="54"/>
      <c r="AQ2048" s="54"/>
      <c r="AR2048" s="54"/>
      <c r="AS2048" s="54"/>
      <c r="AT2048" s="64" t="s">
        <v>6526</v>
      </c>
      <c r="AU2048" s="64"/>
      <c r="AV2048" s="54"/>
      <c r="AW2048" s="54"/>
      <c r="AX2048" s="54"/>
      <c r="AY2048" s="54"/>
      <c r="AZ2048" s="54"/>
      <c r="BA2048" s="54"/>
      <c r="BB2048" s="54"/>
      <c r="BC2048" s="54"/>
      <c r="BD2048" s="64">
        <v>50520</v>
      </c>
      <c r="BE2048" s="54" t="s">
        <v>2950</v>
      </c>
      <c r="BF2048" s="63" t="s">
        <v>1341</v>
      </c>
      <c r="BG2048" s="54" t="s">
        <v>497</v>
      </c>
      <c r="BH2048" s="54" t="s">
        <v>387</v>
      </c>
      <c r="BI2048" s="54" t="s">
        <v>6709</v>
      </c>
      <c r="BJ2048" s="64" t="s">
        <v>3886</v>
      </c>
      <c r="BK2048" s="64" t="s">
        <v>6698</v>
      </c>
      <c r="BL2048" s="54"/>
      <c r="BM2048" s="54"/>
      <c r="BN2048" s="54"/>
      <c r="BO2048" s="39"/>
      <c r="BP2048" s="39"/>
      <c r="BQ2048" s="39"/>
      <c r="BR2048" s="39"/>
      <c r="BS2048" s="47"/>
      <c r="BT2048" s="39"/>
      <c r="BU2048" s="39"/>
      <c r="BV2048" s="39"/>
      <c r="BW2048" s="39"/>
      <c r="BX2048" s="39"/>
      <c r="BY2048" s="39"/>
      <c r="BZ2048" s="39"/>
      <c r="CA2048" s="39"/>
      <c r="CB2048" s="39"/>
      <c r="CC2048" s="47"/>
      <c r="CD2048" s="39"/>
      <c r="CE2048" s="39"/>
      <c r="CF2048" s="48"/>
      <c r="CG2048" s="48"/>
      <c r="CH2048" s="48"/>
      <c r="CI2048" s="48"/>
      <c r="CJ2048" s="48"/>
      <c r="CK2048" s="48"/>
      <c r="CL2048" s="48"/>
      <c r="CM2048" s="48"/>
      <c r="CN2048" s="48"/>
      <c r="CO2048" s="48"/>
      <c r="CP2048" s="48"/>
      <c r="CQ2048" s="48"/>
      <c r="CR2048" s="48"/>
      <c r="CS2048" s="48"/>
      <c r="CT2048" s="48"/>
      <c r="CU2048" s="48"/>
      <c r="CV2048" s="48"/>
      <c r="CW2048" s="48"/>
      <c r="CX2048" s="39"/>
      <c r="ML2048" s="135"/>
      <c r="MM2048" s="135"/>
      <c r="MN2048" s="135"/>
      <c r="MO2048" s="135"/>
      <c r="MP2048" s="135"/>
      <c r="MQ2048" s="135"/>
      <c r="MR2048" s="135"/>
      <c r="MS2048" s="135"/>
      <c r="MT2048" s="135"/>
      <c r="MU2048" s="135"/>
      <c r="MV2048" s="135"/>
      <c r="MW2048" s="135"/>
      <c r="MX2048" s="135"/>
      <c r="MY2048" s="135"/>
      <c r="MZ2048" s="135"/>
      <c r="NA2048" s="135"/>
      <c r="NB2048" s="135"/>
      <c r="NC2048" s="135"/>
      <c r="ND2048" s="135"/>
      <c r="NE2048" s="135"/>
      <c r="NF2048" s="135"/>
      <c r="NG2048" s="135"/>
      <c r="NH2048" s="135"/>
      <c r="NI2048" s="135"/>
      <c r="NJ2048" s="135"/>
      <c r="NK2048" s="135"/>
      <c r="NL2048" s="135"/>
      <c r="NM2048" s="135"/>
      <c r="NN2048" s="135"/>
      <c r="NO2048" s="135"/>
      <c r="NP2048" s="135"/>
      <c r="NQ2048" s="39"/>
      <c r="QS2048"/>
      <c r="QT2048"/>
      <c r="QU2048"/>
      <c r="QV2048"/>
      <c r="QW2048"/>
      <c r="QX2048"/>
      <c r="QY2048"/>
      <c r="QZ2048"/>
      <c r="RA2048"/>
      <c r="RB2048" s="39"/>
      <c r="RC2048" s="39"/>
      <c r="RD2048" s="39"/>
    </row>
    <row r="2049" spans="2:472" hidden="1" x14ac:dyDescent="0.2">
      <c r="B2049" s="426"/>
      <c r="C2049" s="427"/>
      <c r="V2049" s="63">
        <v>229</v>
      </c>
      <c r="W2049" s="54" t="s">
        <v>4052</v>
      </c>
      <c r="X2049" s="64">
        <v>50521</v>
      </c>
      <c r="Y2049" s="54" t="s">
        <v>3037</v>
      </c>
      <c r="Z2049" s="63" t="s">
        <v>1341</v>
      </c>
      <c r="AA2049" s="54" t="s">
        <v>497</v>
      </c>
      <c r="AB2049" s="54" t="s">
        <v>387</v>
      </c>
      <c r="AC2049" s="54" t="s">
        <v>6710</v>
      </c>
      <c r="AD2049" s="64" t="s">
        <v>3886</v>
      </c>
      <c r="AE2049" s="64" t="s">
        <v>6698</v>
      </c>
      <c r="AF2049" s="63">
        <v>229</v>
      </c>
      <c r="AG2049" s="54" t="s">
        <v>4052</v>
      </c>
      <c r="AH2049" s="54" t="s">
        <v>4051</v>
      </c>
      <c r="AI2049" s="63" t="s">
        <v>4053</v>
      </c>
      <c r="AJ2049" s="64" t="s">
        <v>4054</v>
      </c>
      <c r="AK2049" s="569">
        <v>6000084</v>
      </c>
      <c r="AL2049" s="64" t="s">
        <v>387</v>
      </c>
      <c r="AM2049" s="64" t="s">
        <v>4057</v>
      </c>
      <c r="AN2049" s="570">
        <v>272093870</v>
      </c>
      <c r="AO2049" s="54"/>
      <c r="AP2049" s="54"/>
      <c r="AQ2049" s="54"/>
      <c r="AR2049" s="54"/>
      <c r="AS2049" s="54"/>
      <c r="AT2049" s="64" t="s">
        <v>6526</v>
      </c>
      <c r="AU2049" s="64"/>
      <c r="AV2049" s="54"/>
      <c r="AW2049" s="54"/>
      <c r="AX2049" s="54"/>
      <c r="AY2049" s="54"/>
      <c r="AZ2049" s="54"/>
      <c r="BA2049" s="54"/>
      <c r="BB2049" s="54"/>
      <c r="BC2049" s="54"/>
      <c r="BD2049" s="64">
        <v>50521</v>
      </c>
      <c r="BE2049" s="54" t="s">
        <v>3037</v>
      </c>
      <c r="BF2049" s="63" t="s">
        <v>1341</v>
      </c>
      <c r="BG2049" s="54" t="s">
        <v>497</v>
      </c>
      <c r="BH2049" s="54" t="s">
        <v>387</v>
      </c>
      <c r="BI2049" s="54" t="s">
        <v>6710</v>
      </c>
      <c r="BJ2049" s="64" t="s">
        <v>3886</v>
      </c>
      <c r="BK2049" s="64" t="s">
        <v>6698</v>
      </c>
      <c r="BL2049" s="54"/>
      <c r="BM2049" s="54"/>
      <c r="BN2049" s="54"/>
      <c r="BO2049" s="39"/>
      <c r="BP2049" s="39"/>
      <c r="BQ2049" s="39"/>
      <c r="BR2049" s="39"/>
      <c r="BS2049" s="47"/>
      <c r="BT2049" s="39"/>
      <c r="BU2049" s="39"/>
      <c r="BV2049" s="39"/>
      <c r="BW2049" s="39"/>
      <c r="BX2049" s="39"/>
      <c r="BY2049" s="39"/>
      <c r="BZ2049" s="39"/>
      <c r="CA2049" s="39"/>
      <c r="CB2049" s="39"/>
      <c r="CC2049" s="47"/>
      <c r="CD2049" s="39"/>
      <c r="CE2049" s="39"/>
      <c r="CF2049" s="48"/>
      <c r="CG2049" s="48"/>
      <c r="CH2049" s="48"/>
      <c r="CI2049" s="48"/>
      <c r="CJ2049" s="48"/>
      <c r="CK2049" s="48"/>
      <c r="CL2049" s="48"/>
      <c r="CM2049" s="48"/>
      <c r="CN2049" s="48"/>
      <c r="CO2049" s="48"/>
      <c r="CP2049" s="48"/>
      <c r="CQ2049" s="48"/>
      <c r="CR2049" s="48"/>
      <c r="CS2049" s="48"/>
      <c r="CT2049" s="48"/>
      <c r="CU2049" s="48"/>
      <c r="CV2049" s="48"/>
      <c r="CW2049" s="48"/>
      <c r="CX2049" s="39"/>
      <c r="ML2049" s="135"/>
      <c r="MM2049" s="135"/>
      <c r="MN2049" s="135"/>
      <c r="MO2049" s="135"/>
      <c r="MP2049" s="135"/>
      <c r="MQ2049" s="135"/>
      <c r="MR2049" s="135"/>
      <c r="MS2049" s="135"/>
      <c r="MT2049" s="135"/>
      <c r="MU2049" s="135"/>
      <c r="MV2049" s="135"/>
      <c r="MW2049" s="135"/>
      <c r="MX2049" s="135"/>
      <c r="MY2049" s="135"/>
      <c r="MZ2049" s="135"/>
      <c r="NA2049" s="135"/>
      <c r="NB2049" s="135"/>
      <c r="NC2049" s="135"/>
      <c r="ND2049" s="135"/>
      <c r="NE2049" s="135"/>
      <c r="NF2049" s="135"/>
      <c r="NG2049" s="135"/>
      <c r="NH2049" s="135"/>
      <c r="NI2049" s="135"/>
      <c r="NJ2049" s="135"/>
      <c r="NK2049" s="135"/>
      <c r="NL2049" s="135"/>
      <c r="NM2049" s="135"/>
      <c r="NN2049" s="135"/>
      <c r="NO2049" s="135"/>
      <c r="NP2049" s="135"/>
      <c r="NQ2049" s="39"/>
      <c r="QS2049"/>
      <c r="QT2049"/>
      <c r="QU2049"/>
      <c r="QV2049"/>
      <c r="QW2049"/>
      <c r="QX2049"/>
      <c r="QY2049"/>
      <c r="QZ2049"/>
      <c r="RA2049"/>
      <c r="RB2049" s="39"/>
      <c r="RC2049" s="39"/>
      <c r="RD2049" s="39"/>
    </row>
    <row r="2050" spans="2:472" hidden="1" x14ac:dyDescent="0.2">
      <c r="B2050" s="426"/>
      <c r="C2050" s="427"/>
      <c r="V2050" s="63">
        <v>229</v>
      </c>
      <c r="W2050" s="54" t="s">
        <v>4052</v>
      </c>
      <c r="X2050" s="64">
        <v>50601</v>
      </c>
      <c r="Y2050" s="54" t="s">
        <v>771</v>
      </c>
      <c r="Z2050" s="63" t="s">
        <v>1341</v>
      </c>
      <c r="AA2050" s="54" t="s">
        <v>498</v>
      </c>
      <c r="AB2050" s="54" t="s">
        <v>387</v>
      </c>
      <c r="AC2050" s="54" t="s">
        <v>771</v>
      </c>
      <c r="AD2050" s="64" t="s">
        <v>3886</v>
      </c>
      <c r="AE2050" s="64" t="s">
        <v>6698</v>
      </c>
      <c r="AF2050" s="63">
        <v>229</v>
      </c>
      <c r="AG2050" s="54" t="s">
        <v>4052</v>
      </c>
      <c r="AH2050" s="54" t="s">
        <v>4051</v>
      </c>
      <c r="AI2050" s="63" t="s">
        <v>4053</v>
      </c>
      <c r="AJ2050" s="64" t="s">
        <v>4054</v>
      </c>
      <c r="AK2050" s="569">
        <v>6000084</v>
      </c>
      <c r="AL2050" s="64" t="s">
        <v>387</v>
      </c>
      <c r="AM2050" s="64" t="s">
        <v>4057</v>
      </c>
      <c r="AN2050" s="570">
        <v>272093870</v>
      </c>
      <c r="AO2050" s="54"/>
      <c r="AP2050" s="54"/>
      <c r="AQ2050" s="54"/>
      <c r="AR2050" s="54"/>
      <c r="AS2050" s="54"/>
      <c r="AT2050" s="64" t="s">
        <v>6526</v>
      </c>
      <c r="AU2050" s="64"/>
      <c r="AV2050" s="54"/>
      <c r="AW2050" s="54"/>
      <c r="AX2050" s="54"/>
      <c r="AY2050" s="54"/>
      <c r="AZ2050" s="54"/>
      <c r="BA2050" s="54"/>
      <c r="BB2050" s="54"/>
      <c r="BC2050" s="54"/>
      <c r="BD2050" s="64">
        <v>50601</v>
      </c>
      <c r="BE2050" s="54" t="s">
        <v>771</v>
      </c>
      <c r="BF2050" s="63" t="s">
        <v>1341</v>
      </c>
      <c r="BG2050" s="54" t="s">
        <v>498</v>
      </c>
      <c r="BH2050" s="54" t="s">
        <v>387</v>
      </c>
      <c r="BI2050" s="54" t="s">
        <v>771</v>
      </c>
      <c r="BJ2050" s="64" t="s">
        <v>3886</v>
      </c>
      <c r="BK2050" s="64" t="s">
        <v>6698</v>
      </c>
      <c r="BL2050" s="54"/>
      <c r="BM2050" s="54"/>
      <c r="BN2050" s="54"/>
      <c r="BO2050" s="39"/>
      <c r="BP2050" s="39"/>
      <c r="BQ2050" s="39"/>
      <c r="BR2050" s="39"/>
      <c r="BS2050" s="47"/>
      <c r="BT2050" s="39"/>
      <c r="BU2050" s="39"/>
      <c r="BV2050" s="39"/>
      <c r="BW2050" s="39"/>
      <c r="BX2050" s="39"/>
      <c r="BY2050" s="39"/>
      <c r="BZ2050" s="39"/>
      <c r="CA2050" s="39"/>
      <c r="CB2050" s="39"/>
      <c r="CC2050" s="47"/>
      <c r="CD2050" s="39"/>
      <c r="CE2050" s="39"/>
      <c r="CF2050" s="48"/>
      <c r="CG2050" s="48"/>
      <c r="CH2050" s="48"/>
      <c r="CI2050" s="48"/>
      <c r="CJ2050" s="48"/>
      <c r="CK2050" s="48"/>
      <c r="CL2050" s="48"/>
      <c r="CM2050" s="48"/>
      <c r="CN2050" s="48"/>
      <c r="CO2050" s="48"/>
      <c r="CP2050" s="48"/>
      <c r="CQ2050" s="48"/>
      <c r="CR2050" s="48"/>
      <c r="CS2050" s="48"/>
      <c r="CT2050" s="48"/>
      <c r="CU2050" s="48"/>
      <c r="CV2050" s="48"/>
      <c r="CW2050" s="48"/>
      <c r="CX2050" s="39"/>
      <c r="ML2050" s="135"/>
      <c r="MM2050" s="135"/>
      <c r="MN2050" s="135"/>
      <c r="MO2050" s="135"/>
      <c r="MP2050" s="135"/>
      <c r="MQ2050" s="135"/>
      <c r="MR2050" s="135"/>
      <c r="MS2050" s="135"/>
      <c r="MT2050" s="135"/>
      <c r="MU2050" s="135"/>
      <c r="MV2050" s="135"/>
      <c r="MW2050" s="135"/>
      <c r="MX2050" s="135"/>
      <c r="MY2050" s="135"/>
      <c r="MZ2050" s="135"/>
      <c r="NA2050" s="135"/>
      <c r="NB2050" s="135"/>
      <c r="NC2050" s="135"/>
      <c r="ND2050" s="135"/>
      <c r="NE2050" s="135"/>
      <c r="NF2050" s="135"/>
      <c r="NG2050" s="135"/>
      <c r="NH2050" s="135"/>
      <c r="NI2050" s="135"/>
      <c r="NJ2050" s="135"/>
      <c r="NK2050" s="135"/>
      <c r="NL2050" s="135"/>
      <c r="NM2050" s="135"/>
      <c r="NN2050" s="135"/>
      <c r="NO2050" s="135"/>
      <c r="NP2050" s="135"/>
      <c r="NQ2050" s="39"/>
      <c r="QS2050"/>
      <c r="QT2050"/>
      <c r="QU2050"/>
      <c r="QV2050"/>
      <c r="QW2050"/>
      <c r="QX2050"/>
      <c r="QY2050"/>
      <c r="QZ2050"/>
      <c r="RA2050"/>
      <c r="RB2050" s="39"/>
      <c r="RC2050" s="39"/>
      <c r="RD2050" s="39"/>
    </row>
    <row r="2051" spans="2:472" hidden="1" x14ac:dyDescent="0.2">
      <c r="B2051" s="426"/>
      <c r="C2051" s="427"/>
      <c r="V2051" s="63">
        <v>229</v>
      </c>
      <c r="W2051" s="54" t="s">
        <v>4052</v>
      </c>
      <c r="X2051" s="64">
        <v>50603</v>
      </c>
      <c r="Y2051" s="54" t="s">
        <v>1095</v>
      </c>
      <c r="Z2051" s="63" t="s">
        <v>1341</v>
      </c>
      <c r="AA2051" s="54" t="s">
        <v>498</v>
      </c>
      <c r="AB2051" s="54" t="s">
        <v>387</v>
      </c>
      <c r="AC2051" s="54" t="s">
        <v>1095</v>
      </c>
      <c r="AD2051" s="64" t="s">
        <v>3886</v>
      </c>
      <c r="AE2051" s="64" t="s">
        <v>6698</v>
      </c>
      <c r="AF2051" s="63">
        <v>229</v>
      </c>
      <c r="AG2051" s="54" t="s">
        <v>4052</v>
      </c>
      <c r="AH2051" s="54" t="s">
        <v>4051</v>
      </c>
      <c r="AI2051" s="63" t="s">
        <v>4053</v>
      </c>
      <c r="AJ2051" s="64" t="s">
        <v>4054</v>
      </c>
      <c r="AK2051" s="569">
        <v>6000084</v>
      </c>
      <c r="AL2051" s="64" t="s">
        <v>387</v>
      </c>
      <c r="AM2051" s="64" t="s">
        <v>4057</v>
      </c>
      <c r="AN2051" s="570">
        <v>272093870</v>
      </c>
      <c r="AO2051" s="54"/>
      <c r="AP2051" s="54"/>
      <c r="AQ2051" s="54"/>
      <c r="AR2051" s="54"/>
      <c r="AS2051" s="54"/>
      <c r="AT2051" s="64" t="s">
        <v>6526</v>
      </c>
      <c r="AU2051" s="64"/>
      <c r="AV2051" s="54"/>
      <c r="AW2051" s="54"/>
      <c r="AX2051" s="54"/>
      <c r="AY2051" s="54"/>
      <c r="AZ2051" s="54"/>
      <c r="BA2051" s="54"/>
      <c r="BB2051" s="54"/>
      <c r="BC2051" s="54"/>
      <c r="BD2051" s="64">
        <v>50603</v>
      </c>
      <c r="BE2051" s="54" t="s">
        <v>1095</v>
      </c>
      <c r="BF2051" s="63" t="s">
        <v>1341</v>
      </c>
      <c r="BG2051" s="54" t="s">
        <v>498</v>
      </c>
      <c r="BH2051" s="54" t="s">
        <v>387</v>
      </c>
      <c r="BI2051" s="54" t="s">
        <v>1095</v>
      </c>
      <c r="BJ2051" s="64" t="s">
        <v>3886</v>
      </c>
      <c r="BK2051" s="64" t="s">
        <v>6698</v>
      </c>
      <c r="BL2051" s="54"/>
      <c r="BM2051" s="54"/>
      <c r="BN2051" s="54"/>
      <c r="BO2051" s="39"/>
      <c r="BP2051" s="39"/>
      <c r="BQ2051" s="39"/>
      <c r="BR2051" s="39"/>
      <c r="BS2051" s="47"/>
      <c r="BT2051" s="39"/>
      <c r="BU2051" s="39"/>
      <c r="BV2051" s="39"/>
      <c r="BW2051" s="39"/>
      <c r="BX2051" s="39"/>
      <c r="BY2051" s="39"/>
      <c r="BZ2051" s="39"/>
      <c r="CA2051" s="39"/>
      <c r="CB2051" s="39"/>
      <c r="CC2051" s="47"/>
      <c r="CD2051" s="39"/>
      <c r="CE2051" s="39"/>
      <c r="CF2051" s="48"/>
      <c r="CG2051" s="48"/>
      <c r="CH2051" s="48"/>
      <c r="CI2051" s="48"/>
      <c r="CJ2051" s="48"/>
      <c r="CK2051" s="48"/>
      <c r="CL2051" s="48"/>
      <c r="CM2051" s="48"/>
      <c r="CN2051" s="48"/>
      <c r="CO2051" s="48"/>
      <c r="CP2051" s="48"/>
      <c r="CQ2051" s="48"/>
      <c r="CR2051" s="48"/>
      <c r="CS2051" s="48"/>
      <c r="CT2051" s="48"/>
      <c r="CU2051" s="48"/>
      <c r="CV2051" s="48"/>
      <c r="CW2051" s="48"/>
      <c r="CX2051" s="39"/>
      <c r="ML2051" s="135"/>
      <c r="MM2051" s="135"/>
      <c r="MN2051" s="135"/>
      <c r="MO2051" s="135"/>
      <c r="MP2051" s="135"/>
      <c r="MQ2051" s="135"/>
      <c r="MR2051" s="135"/>
      <c r="MS2051" s="135"/>
      <c r="MT2051" s="135"/>
      <c r="MU2051" s="135"/>
      <c r="MV2051" s="135"/>
      <c r="MW2051" s="135"/>
      <c r="MX2051" s="135"/>
      <c r="MY2051" s="135"/>
      <c r="MZ2051" s="135"/>
      <c r="NA2051" s="135"/>
      <c r="NB2051" s="135"/>
      <c r="NC2051" s="135"/>
      <c r="ND2051" s="135"/>
      <c r="NE2051" s="135"/>
      <c r="NF2051" s="135"/>
      <c r="NG2051" s="135"/>
      <c r="NH2051" s="135"/>
      <c r="NI2051" s="135"/>
      <c r="NJ2051" s="135"/>
      <c r="NK2051" s="135"/>
      <c r="NL2051" s="135"/>
      <c r="NM2051" s="135"/>
      <c r="NN2051" s="135"/>
      <c r="NO2051" s="135"/>
      <c r="NP2051" s="135"/>
      <c r="NQ2051" s="39"/>
      <c r="QS2051"/>
      <c r="QT2051"/>
      <c r="QU2051"/>
      <c r="QV2051"/>
      <c r="QW2051"/>
      <c r="QX2051"/>
      <c r="QY2051"/>
      <c r="QZ2051"/>
      <c r="RA2051"/>
      <c r="RB2051" s="39"/>
      <c r="RC2051" s="39"/>
      <c r="RD2051" s="39"/>
    </row>
    <row r="2052" spans="2:472" hidden="1" x14ac:dyDescent="0.2">
      <c r="B2052" s="426"/>
      <c r="C2052" s="427"/>
      <c r="V2052" s="63">
        <v>229</v>
      </c>
      <c r="W2052" s="54" t="s">
        <v>4052</v>
      </c>
      <c r="X2052" s="64">
        <v>50613</v>
      </c>
      <c r="Y2052" s="54" t="s">
        <v>2587</v>
      </c>
      <c r="Z2052" s="63" t="s">
        <v>1341</v>
      </c>
      <c r="AA2052" s="54" t="s">
        <v>498</v>
      </c>
      <c r="AB2052" s="54" t="s">
        <v>387</v>
      </c>
      <c r="AC2052" s="54" t="s">
        <v>2587</v>
      </c>
      <c r="AD2052" s="64" t="s">
        <v>3886</v>
      </c>
      <c r="AE2052" s="64" t="s">
        <v>6698</v>
      </c>
      <c r="AF2052" s="63">
        <v>229</v>
      </c>
      <c r="AG2052" s="54" t="s">
        <v>4052</v>
      </c>
      <c r="AH2052" s="54" t="s">
        <v>4051</v>
      </c>
      <c r="AI2052" s="63" t="s">
        <v>4053</v>
      </c>
      <c r="AJ2052" s="64" t="s">
        <v>4054</v>
      </c>
      <c r="AK2052" s="569">
        <v>6000084</v>
      </c>
      <c r="AL2052" s="64" t="s">
        <v>387</v>
      </c>
      <c r="AM2052" s="64" t="s">
        <v>4057</v>
      </c>
      <c r="AN2052" s="570">
        <v>272093870</v>
      </c>
      <c r="AO2052" s="54"/>
      <c r="AP2052" s="54"/>
      <c r="AQ2052" s="54"/>
      <c r="AR2052" s="54"/>
      <c r="AS2052" s="54"/>
      <c r="AT2052" s="64" t="s">
        <v>6526</v>
      </c>
      <c r="AU2052" s="64"/>
      <c r="AV2052" s="54"/>
      <c r="AW2052" s="54"/>
      <c r="AX2052" s="54"/>
      <c r="AY2052" s="54"/>
      <c r="AZ2052" s="54"/>
      <c r="BA2052" s="54"/>
      <c r="BB2052" s="54"/>
      <c r="BC2052" s="54"/>
      <c r="BD2052" s="64">
        <v>50613</v>
      </c>
      <c r="BE2052" s="54" t="s">
        <v>2587</v>
      </c>
      <c r="BF2052" s="63" t="s">
        <v>1341</v>
      </c>
      <c r="BG2052" s="54" t="s">
        <v>498</v>
      </c>
      <c r="BH2052" s="54" t="s">
        <v>387</v>
      </c>
      <c r="BI2052" s="54" t="s">
        <v>2587</v>
      </c>
      <c r="BJ2052" s="64" t="s">
        <v>3886</v>
      </c>
      <c r="BK2052" s="64" t="s">
        <v>6698</v>
      </c>
      <c r="BL2052" s="54"/>
      <c r="BM2052" s="54"/>
      <c r="BN2052" s="54"/>
      <c r="BO2052" s="39"/>
      <c r="BP2052" s="39"/>
      <c r="BQ2052" s="39"/>
      <c r="BR2052" s="39"/>
      <c r="BS2052" s="47"/>
      <c r="BT2052" s="39"/>
      <c r="BU2052" s="39"/>
      <c r="BV2052" s="39"/>
      <c r="BW2052" s="39"/>
      <c r="BX2052" s="39"/>
      <c r="BY2052" s="39"/>
      <c r="BZ2052" s="39"/>
      <c r="CA2052" s="39"/>
      <c r="CB2052" s="39"/>
      <c r="CC2052" s="47"/>
      <c r="CD2052" s="39"/>
      <c r="CE2052" s="39"/>
      <c r="CF2052" s="48"/>
      <c r="CG2052" s="48"/>
      <c r="CH2052" s="48"/>
      <c r="CI2052" s="48"/>
      <c r="CJ2052" s="48"/>
      <c r="CK2052" s="48"/>
      <c r="CL2052" s="48"/>
      <c r="CM2052" s="48"/>
      <c r="CN2052" s="48"/>
      <c r="CO2052" s="48"/>
      <c r="CP2052" s="48"/>
      <c r="CQ2052" s="48"/>
      <c r="CR2052" s="48"/>
      <c r="CS2052" s="48"/>
      <c r="CT2052" s="48"/>
      <c r="CU2052" s="48"/>
      <c r="CV2052" s="48"/>
      <c r="CW2052" s="48"/>
      <c r="CX2052" s="39"/>
      <c r="ML2052" s="135"/>
      <c r="MM2052" s="135"/>
      <c r="MN2052" s="135"/>
      <c r="MO2052" s="135"/>
      <c r="MP2052" s="135"/>
      <c r="MQ2052" s="135"/>
      <c r="MR2052" s="135"/>
      <c r="MS2052" s="135"/>
      <c r="MT2052" s="135"/>
      <c r="MU2052" s="135"/>
      <c r="MV2052" s="135"/>
      <c r="MW2052" s="135"/>
      <c r="MX2052" s="135"/>
      <c r="MY2052" s="135"/>
      <c r="MZ2052" s="135"/>
      <c r="NA2052" s="135"/>
      <c r="NB2052" s="135"/>
      <c r="NC2052" s="135"/>
      <c r="ND2052" s="135"/>
      <c r="NE2052" s="135"/>
      <c r="NF2052" s="135"/>
      <c r="NG2052" s="135"/>
      <c r="NH2052" s="135"/>
      <c r="NI2052" s="135"/>
      <c r="NJ2052" s="135"/>
      <c r="NK2052" s="135"/>
      <c r="NL2052" s="135"/>
      <c r="NM2052" s="135"/>
      <c r="NN2052" s="135"/>
      <c r="NO2052" s="135"/>
      <c r="NP2052" s="135"/>
      <c r="NQ2052" s="39"/>
      <c r="QS2052"/>
      <c r="QT2052"/>
      <c r="QU2052"/>
      <c r="QV2052"/>
      <c r="QW2052"/>
      <c r="QX2052"/>
      <c r="QY2052"/>
      <c r="QZ2052"/>
      <c r="RA2052"/>
      <c r="RB2052" s="39"/>
      <c r="RC2052" s="39"/>
      <c r="RD2052" s="39"/>
    </row>
    <row r="2053" spans="2:472" hidden="1" x14ac:dyDescent="0.2">
      <c r="B2053" s="426"/>
      <c r="C2053" s="427"/>
      <c r="V2053" s="63">
        <v>229</v>
      </c>
      <c r="W2053" s="54" t="s">
        <v>4052</v>
      </c>
      <c r="X2053" s="64">
        <v>50605</v>
      </c>
      <c r="Y2053" s="54" t="s">
        <v>1400</v>
      </c>
      <c r="Z2053" s="63" t="s">
        <v>1341</v>
      </c>
      <c r="AA2053" s="54" t="s">
        <v>498</v>
      </c>
      <c r="AB2053" s="54" t="s">
        <v>387</v>
      </c>
      <c r="AC2053" s="54" t="s">
        <v>1400</v>
      </c>
      <c r="AD2053" s="64" t="s">
        <v>3886</v>
      </c>
      <c r="AE2053" s="64" t="s">
        <v>6698</v>
      </c>
      <c r="AF2053" s="63">
        <v>229</v>
      </c>
      <c r="AG2053" s="54" t="s">
        <v>4052</v>
      </c>
      <c r="AH2053" s="54" t="s">
        <v>4051</v>
      </c>
      <c r="AI2053" s="63" t="s">
        <v>4053</v>
      </c>
      <c r="AJ2053" s="64" t="s">
        <v>4054</v>
      </c>
      <c r="AK2053" s="569">
        <v>6000084</v>
      </c>
      <c r="AL2053" s="64" t="s">
        <v>387</v>
      </c>
      <c r="AM2053" s="64" t="s">
        <v>4057</v>
      </c>
      <c r="AN2053" s="570">
        <v>272093870</v>
      </c>
      <c r="AO2053" s="54"/>
      <c r="AP2053" s="54"/>
      <c r="AQ2053" s="54"/>
      <c r="AR2053" s="54"/>
      <c r="AS2053" s="54"/>
      <c r="AT2053" s="64" t="s">
        <v>6526</v>
      </c>
      <c r="AU2053" s="64"/>
      <c r="AV2053" s="54"/>
      <c r="AW2053" s="54"/>
      <c r="AX2053" s="54"/>
      <c r="AY2053" s="54"/>
      <c r="AZ2053" s="54"/>
      <c r="BA2053" s="54"/>
      <c r="BB2053" s="54"/>
      <c r="BC2053" s="54"/>
      <c r="BD2053" s="64">
        <v>50605</v>
      </c>
      <c r="BE2053" s="54" t="s">
        <v>1400</v>
      </c>
      <c r="BF2053" s="63" t="s">
        <v>1341</v>
      </c>
      <c r="BG2053" s="54" t="s">
        <v>498</v>
      </c>
      <c r="BH2053" s="54" t="s">
        <v>387</v>
      </c>
      <c r="BI2053" s="54" t="s">
        <v>1400</v>
      </c>
      <c r="BJ2053" s="64" t="s">
        <v>3886</v>
      </c>
      <c r="BK2053" s="64" t="s">
        <v>6698</v>
      </c>
      <c r="BL2053" s="54"/>
      <c r="BM2053" s="54"/>
      <c r="BN2053" s="54"/>
      <c r="BO2053" s="39"/>
      <c r="BP2053" s="39"/>
      <c r="BQ2053" s="39"/>
      <c r="BR2053" s="39"/>
      <c r="BS2053" s="47"/>
      <c r="BT2053" s="39"/>
      <c r="BU2053" s="39"/>
      <c r="BV2053" s="39"/>
      <c r="BW2053" s="39"/>
      <c r="BX2053" s="39"/>
      <c r="BY2053" s="39"/>
      <c r="BZ2053" s="39"/>
      <c r="CA2053" s="39"/>
      <c r="CB2053" s="39"/>
      <c r="CC2053" s="47"/>
      <c r="CD2053" s="39"/>
      <c r="CE2053" s="39"/>
      <c r="CF2053" s="48"/>
      <c r="CG2053" s="48"/>
      <c r="CH2053" s="48"/>
      <c r="CI2053" s="48"/>
      <c r="CJ2053" s="48"/>
      <c r="CK2053" s="48"/>
      <c r="CL2053" s="48"/>
      <c r="CM2053" s="48"/>
      <c r="CN2053" s="48"/>
      <c r="CO2053" s="48"/>
      <c r="CP2053" s="48"/>
      <c r="CQ2053" s="48"/>
      <c r="CR2053" s="48"/>
      <c r="CS2053" s="48"/>
      <c r="CT2053" s="48"/>
      <c r="CU2053" s="48"/>
      <c r="CV2053" s="48"/>
      <c r="CW2053" s="48"/>
      <c r="CX2053" s="39"/>
      <c r="ML2053" s="135"/>
      <c r="MM2053" s="135"/>
      <c r="MN2053" s="135"/>
      <c r="MO2053" s="135"/>
      <c r="MP2053" s="135"/>
      <c r="MQ2053" s="135"/>
      <c r="MR2053" s="135"/>
      <c r="MS2053" s="135"/>
      <c r="MT2053" s="135"/>
      <c r="MU2053" s="135"/>
      <c r="MV2053" s="135"/>
      <c r="MW2053" s="135"/>
      <c r="MX2053" s="135"/>
      <c r="MY2053" s="135"/>
      <c r="MZ2053" s="135"/>
      <c r="NA2053" s="135"/>
      <c r="NB2053" s="135"/>
      <c r="NC2053" s="135"/>
      <c r="ND2053" s="135"/>
      <c r="NE2053" s="135"/>
      <c r="NF2053" s="135"/>
      <c r="NG2053" s="135"/>
      <c r="NH2053" s="135"/>
      <c r="NI2053" s="135"/>
      <c r="NJ2053" s="135"/>
      <c r="NK2053" s="135"/>
      <c r="NL2053" s="135"/>
      <c r="NM2053" s="135"/>
      <c r="NN2053" s="135"/>
      <c r="NO2053" s="135"/>
      <c r="NP2053" s="135"/>
      <c r="NQ2053" s="39"/>
      <c r="QS2053"/>
      <c r="QT2053"/>
      <c r="QU2053"/>
      <c r="QV2053"/>
      <c r="QW2053"/>
      <c r="QX2053"/>
      <c r="QY2053"/>
      <c r="QZ2053"/>
      <c r="RA2053"/>
      <c r="RB2053" s="39"/>
      <c r="RC2053" s="39"/>
      <c r="RD2053" s="39"/>
    </row>
    <row r="2054" spans="2:472" hidden="1" x14ac:dyDescent="0.2">
      <c r="B2054" s="426"/>
      <c r="C2054" s="427"/>
      <c r="V2054" s="63">
        <v>229</v>
      </c>
      <c r="W2054" s="54" t="s">
        <v>4052</v>
      </c>
      <c r="X2054" s="64">
        <v>50606</v>
      </c>
      <c r="Y2054" s="54" t="s">
        <v>1685</v>
      </c>
      <c r="Z2054" s="63" t="s">
        <v>1341</v>
      </c>
      <c r="AA2054" s="54" t="s">
        <v>498</v>
      </c>
      <c r="AB2054" s="54" t="s">
        <v>387</v>
      </c>
      <c r="AC2054" s="54" t="s">
        <v>1685</v>
      </c>
      <c r="AD2054" s="64" t="s">
        <v>3886</v>
      </c>
      <c r="AE2054" s="64" t="s">
        <v>6698</v>
      </c>
      <c r="AF2054" s="63">
        <v>229</v>
      </c>
      <c r="AG2054" s="54" t="s">
        <v>4052</v>
      </c>
      <c r="AH2054" s="54" t="s">
        <v>4051</v>
      </c>
      <c r="AI2054" s="63" t="s">
        <v>4053</v>
      </c>
      <c r="AJ2054" s="64" t="s">
        <v>4054</v>
      </c>
      <c r="AK2054" s="569">
        <v>6000084</v>
      </c>
      <c r="AL2054" s="64" t="s">
        <v>387</v>
      </c>
      <c r="AM2054" s="64" t="s">
        <v>4057</v>
      </c>
      <c r="AN2054" s="570">
        <v>272093870</v>
      </c>
      <c r="AO2054" s="54"/>
      <c r="AP2054" s="54"/>
      <c r="AQ2054" s="54"/>
      <c r="AR2054" s="54"/>
      <c r="AS2054" s="54"/>
      <c r="AT2054" s="64" t="s">
        <v>6526</v>
      </c>
      <c r="AU2054" s="64"/>
      <c r="AV2054" s="54"/>
      <c r="AW2054" s="54"/>
      <c r="AX2054" s="54"/>
      <c r="AY2054" s="54"/>
      <c r="AZ2054" s="54"/>
      <c r="BA2054" s="54"/>
      <c r="BB2054" s="54"/>
      <c r="BC2054" s="54"/>
      <c r="BD2054" s="64">
        <v>50606</v>
      </c>
      <c r="BE2054" s="54" t="s">
        <v>1685</v>
      </c>
      <c r="BF2054" s="63" t="s">
        <v>1341</v>
      </c>
      <c r="BG2054" s="54" t="s">
        <v>498</v>
      </c>
      <c r="BH2054" s="54" t="s">
        <v>387</v>
      </c>
      <c r="BI2054" s="54" t="s">
        <v>1685</v>
      </c>
      <c r="BJ2054" s="64" t="s">
        <v>3886</v>
      </c>
      <c r="BK2054" s="64" t="s">
        <v>6698</v>
      </c>
      <c r="BL2054" s="54"/>
      <c r="BM2054" s="54"/>
      <c r="BN2054" s="54"/>
      <c r="BO2054" s="39"/>
      <c r="BP2054" s="39"/>
      <c r="BQ2054" s="39"/>
      <c r="BR2054" s="39"/>
      <c r="BS2054" s="47"/>
      <c r="BT2054" s="39"/>
      <c r="BU2054" s="39"/>
      <c r="BV2054" s="39"/>
      <c r="BW2054" s="39"/>
      <c r="BX2054" s="39"/>
      <c r="BY2054" s="39"/>
      <c r="BZ2054" s="39"/>
      <c r="CA2054" s="39"/>
      <c r="CB2054" s="39"/>
      <c r="CC2054" s="47"/>
      <c r="CD2054" s="39"/>
      <c r="CE2054" s="39"/>
      <c r="CF2054" s="48"/>
      <c r="CG2054" s="48"/>
      <c r="CH2054" s="48"/>
      <c r="CI2054" s="48"/>
      <c r="CJ2054" s="48"/>
      <c r="CK2054" s="48"/>
      <c r="CL2054" s="48"/>
      <c r="CM2054" s="48"/>
      <c r="CN2054" s="48"/>
      <c r="CO2054" s="48"/>
      <c r="CP2054" s="48"/>
      <c r="CQ2054" s="48"/>
      <c r="CR2054" s="48"/>
      <c r="CS2054" s="48"/>
      <c r="CT2054" s="48"/>
      <c r="CU2054" s="48"/>
      <c r="CV2054" s="48"/>
      <c r="CW2054" s="48"/>
      <c r="CX2054" s="39"/>
      <c r="ML2054" s="135"/>
      <c r="MM2054" s="135"/>
      <c r="MN2054" s="135"/>
      <c r="MO2054" s="135"/>
      <c r="MP2054" s="135"/>
      <c r="MQ2054" s="135"/>
      <c r="MR2054" s="135"/>
      <c r="MS2054" s="135"/>
      <c r="MT2054" s="135"/>
      <c r="MU2054" s="135"/>
      <c r="MV2054" s="135"/>
      <c r="MW2054" s="135"/>
      <c r="MX2054" s="135"/>
      <c r="MY2054" s="135"/>
      <c r="MZ2054" s="135"/>
      <c r="NA2054" s="135"/>
      <c r="NB2054" s="135"/>
      <c r="NC2054" s="135"/>
      <c r="ND2054" s="135"/>
      <c r="NE2054" s="135"/>
      <c r="NF2054" s="135"/>
      <c r="NG2054" s="135"/>
      <c r="NH2054" s="135"/>
      <c r="NI2054" s="135"/>
      <c r="NJ2054" s="135"/>
      <c r="NK2054" s="135"/>
      <c r="NL2054" s="135"/>
      <c r="NM2054" s="135"/>
      <c r="NN2054" s="135"/>
      <c r="NO2054" s="135"/>
      <c r="NP2054" s="135"/>
      <c r="NQ2054" s="39"/>
      <c r="QS2054"/>
      <c r="QT2054"/>
      <c r="QU2054"/>
      <c r="QV2054"/>
      <c r="QW2054"/>
      <c r="QX2054"/>
      <c r="QY2054"/>
      <c r="QZ2054"/>
      <c r="RA2054"/>
      <c r="RB2054" s="39"/>
      <c r="RC2054" s="39"/>
      <c r="RD2054" s="39"/>
    </row>
    <row r="2055" spans="2:472" hidden="1" x14ac:dyDescent="0.2">
      <c r="B2055" s="426"/>
      <c r="C2055" s="427"/>
      <c r="V2055" s="63">
        <v>229</v>
      </c>
      <c r="W2055" s="54" t="s">
        <v>4052</v>
      </c>
      <c r="X2055" s="64">
        <v>50607</v>
      </c>
      <c r="Y2055" s="54" t="s">
        <v>1908</v>
      </c>
      <c r="Z2055" s="63" t="s">
        <v>1341</v>
      </c>
      <c r="AA2055" s="54" t="s">
        <v>498</v>
      </c>
      <c r="AB2055" s="54" t="s">
        <v>387</v>
      </c>
      <c r="AC2055" s="54" t="s">
        <v>1908</v>
      </c>
      <c r="AD2055" s="64" t="s">
        <v>3886</v>
      </c>
      <c r="AE2055" s="64" t="s">
        <v>6698</v>
      </c>
      <c r="AF2055" s="63">
        <v>229</v>
      </c>
      <c r="AG2055" s="54" t="s">
        <v>4052</v>
      </c>
      <c r="AH2055" s="54" t="s">
        <v>4051</v>
      </c>
      <c r="AI2055" s="63" t="s">
        <v>4053</v>
      </c>
      <c r="AJ2055" s="64" t="s">
        <v>4054</v>
      </c>
      <c r="AK2055" s="569">
        <v>6000084</v>
      </c>
      <c r="AL2055" s="64" t="s">
        <v>387</v>
      </c>
      <c r="AM2055" s="64" t="s">
        <v>4057</v>
      </c>
      <c r="AN2055" s="570">
        <v>272093870</v>
      </c>
      <c r="AO2055" s="54"/>
      <c r="AP2055" s="54"/>
      <c r="AQ2055" s="54"/>
      <c r="AR2055" s="54"/>
      <c r="AS2055" s="54"/>
      <c r="AT2055" s="64" t="s">
        <v>6526</v>
      </c>
      <c r="AU2055" s="64"/>
      <c r="AV2055" s="54"/>
      <c r="AW2055" s="54"/>
      <c r="AX2055" s="54"/>
      <c r="AY2055" s="54"/>
      <c r="AZ2055" s="54"/>
      <c r="BA2055" s="54"/>
      <c r="BB2055" s="54"/>
      <c r="BC2055" s="54"/>
      <c r="BD2055" s="64">
        <v>50607</v>
      </c>
      <c r="BE2055" s="54" t="s">
        <v>1908</v>
      </c>
      <c r="BF2055" s="63" t="s">
        <v>1341</v>
      </c>
      <c r="BG2055" s="54" t="s">
        <v>498</v>
      </c>
      <c r="BH2055" s="54" t="s">
        <v>387</v>
      </c>
      <c r="BI2055" s="54" t="s">
        <v>1908</v>
      </c>
      <c r="BJ2055" s="64" t="s">
        <v>3886</v>
      </c>
      <c r="BK2055" s="64" t="s">
        <v>6698</v>
      </c>
      <c r="BL2055" s="54"/>
      <c r="BM2055" s="54"/>
      <c r="BN2055" s="54"/>
      <c r="BO2055" s="39"/>
      <c r="BP2055" s="39"/>
      <c r="BQ2055" s="39"/>
      <c r="BR2055" s="39"/>
      <c r="BS2055" s="47"/>
      <c r="BT2055" s="39"/>
      <c r="BU2055" s="39"/>
      <c r="BV2055" s="39"/>
      <c r="BW2055" s="39"/>
      <c r="BX2055" s="39"/>
      <c r="BY2055" s="39"/>
      <c r="BZ2055" s="39"/>
      <c r="CA2055" s="39"/>
      <c r="CB2055" s="39"/>
      <c r="CC2055" s="47"/>
      <c r="CD2055" s="39"/>
      <c r="CE2055" s="39"/>
      <c r="CF2055" s="48"/>
      <c r="CG2055" s="48"/>
      <c r="CH2055" s="48"/>
      <c r="CI2055" s="48"/>
      <c r="CJ2055" s="48"/>
      <c r="CK2055" s="48"/>
      <c r="CL2055" s="48"/>
      <c r="CM2055" s="48"/>
      <c r="CN2055" s="48"/>
      <c r="CO2055" s="48"/>
      <c r="CP2055" s="48"/>
      <c r="CQ2055" s="48"/>
      <c r="CR2055" s="48"/>
      <c r="CS2055" s="48"/>
      <c r="CT2055" s="48"/>
      <c r="CU2055" s="48"/>
      <c r="CV2055" s="48"/>
      <c r="CW2055" s="48"/>
      <c r="CX2055" s="39"/>
      <c r="ML2055" s="135"/>
      <c r="MM2055" s="135"/>
      <c r="MN2055" s="135"/>
      <c r="MO2055" s="135"/>
      <c r="MP2055" s="135"/>
      <c r="MQ2055" s="135"/>
      <c r="MR2055" s="135"/>
      <c r="MS2055" s="135"/>
      <c r="MT2055" s="135"/>
      <c r="MU2055" s="135"/>
      <c r="MV2055" s="135"/>
      <c r="MW2055" s="135"/>
      <c r="MX2055" s="135"/>
      <c r="MY2055" s="135"/>
      <c r="MZ2055" s="135"/>
      <c r="NA2055" s="135"/>
      <c r="NB2055" s="135"/>
      <c r="NC2055" s="135"/>
      <c r="ND2055" s="135"/>
      <c r="NE2055" s="135"/>
      <c r="NF2055" s="135"/>
      <c r="NG2055" s="135"/>
      <c r="NH2055" s="135"/>
      <c r="NI2055" s="135"/>
      <c r="NJ2055" s="135"/>
      <c r="NK2055" s="135"/>
      <c r="NL2055" s="135"/>
      <c r="NM2055" s="135"/>
      <c r="NN2055" s="135"/>
      <c r="NO2055" s="135"/>
      <c r="NP2055" s="135"/>
      <c r="NQ2055" s="39"/>
      <c r="QS2055"/>
      <c r="QT2055"/>
      <c r="QU2055"/>
      <c r="QV2055"/>
      <c r="QW2055"/>
      <c r="QX2055"/>
      <c r="QY2055"/>
      <c r="QZ2055"/>
      <c r="RA2055"/>
      <c r="RB2055" s="39"/>
      <c r="RC2055" s="39"/>
      <c r="RD2055" s="39"/>
    </row>
    <row r="2056" spans="2:472" hidden="1" x14ac:dyDescent="0.2">
      <c r="B2056" s="426"/>
      <c r="C2056" s="427"/>
      <c r="V2056" s="63">
        <v>229</v>
      </c>
      <c r="W2056" s="54" t="s">
        <v>4052</v>
      </c>
      <c r="X2056" s="64">
        <v>50600</v>
      </c>
      <c r="Y2056" s="54" t="s">
        <v>6711</v>
      </c>
      <c r="Z2056" s="63" t="s">
        <v>1341</v>
      </c>
      <c r="AA2056" s="54" t="s">
        <v>498</v>
      </c>
      <c r="AB2056" s="54" t="s">
        <v>387</v>
      </c>
      <c r="AC2056" s="54" t="s">
        <v>2725</v>
      </c>
      <c r="AD2056" s="64" t="s">
        <v>3886</v>
      </c>
      <c r="AE2056" s="64" t="s">
        <v>6698</v>
      </c>
      <c r="AF2056" s="63">
        <v>229</v>
      </c>
      <c r="AG2056" s="54" t="s">
        <v>4052</v>
      </c>
      <c r="AH2056" s="54" t="s">
        <v>4051</v>
      </c>
      <c r="AI2056" s="63" t="s">
        <v>4053</v>
      </c>
      <c r="AJ2056" s="64" t="s">
        <v>4054</v>
      </c>
      <c r="AK2056" s="569">
        <v>6000084</v>
      </c>
      <c r="AL2056" s="64" t="s">
        <v>387</v>
      </c>
      <c r="AM2056" s="64" t="s">
        <v>4057</v>
      </c>
      <c r="AN2056" s="570">
        <v>272093870</v>
      </c>
      <c r="AO2056" s="54"/>
      <c r="AP2056" s="54"/>
      <c r="AQ2056" s="54"/>
      <c r="AR2056" s="54"/>
      <c r="AS2056" s="54"/>
      <c r="AT2056" s="64" t="s">
        <v>6526</v>
      </c>
      <c r="AU2056" s="64"/>
      <c r="AV2056" s="54"/>
      <c r="AW2056" s="54"/>
      <c r="AX2056" s="54"/>
      <c r="AY2056" s="54"/>
      <c r="AZ2056" s="54"/>
      <c r="BA2056" s="54"/>
      <c r="BB2056" s="54"/>
      <c r="BC2056" s="54"/>
      <c r="BD2056" s="64">
        <v>50600</v>
      </c>
      <c r="BE2056" s="54" t="s">
        <v>6711</v>
      </c>
      <c r="BF2056" s="63" t="s">
        <v>1341</v>
      </c>
      <c r="BG2056" s="54" t="s">
        <v>498</v>
      </c>
      <c r="BH2056" s="54" t="s">
        <v>387</v>
      </c>
      <c r="BI2056" s="54" t="s">
        <v>2725</v>
      </c>
      <c r="BJ2056" s="64" t="s">
        <v>3886</v>
      </c>
      <c r="BK2056" s="64" t="s">
        <v>6698</v>
      </c>
      <c r="BL2056" s="54"/>
      <c r="BM2056" s="54"/>
      <c r="BN2056" s="54"/>
      <c r="BO2056" s="39"/>
      <c r="BP2056" s="39"/>
      <c r="BQ2056" s="39"/>
      <c r="BR2056" s="39"/>
      <c r="BS2056" s="47"/>
      <c r="BT2056" s="39"/>
      <c r="BU2056" s="39"/>
      <c r="BV2056" s="39"/>
      <c r="BW2056" s="39"/>
      <c r="BX2056" s="39"/>
      <c r="BY2056" s="39"/>
      <c r="BZ2056" s="39"/>
      <c r="CA2056" s="39"/>
      <c r="CB2056" s="39"/>
      <c r="CC2056" s="47"/>
      <c r="CD2056" s="39"/>
      <c r="CE2056" s="39"/>
      <c r="CF2056" s="48"/>
      <c r="CG2056" s="48"/>
      <c r="CH2056" s="48"/>
      <c r="CI2056" s="48"/>
      <c r="CJ2056" s="48"/>
      <c r="CK2056" s="48"/>
      <c r="CL2056" s="48"/>
      <c r="CM2056" s="48"/>
      <c r="CN2056" s="48"/>
      <c r="CO2056" s="48"/>
      <c r="CP2056" s="48"/>
      <c r="CQ2056" s="48"/>
      <c r="CR2056" s="48"/>
      <c r="CS2056" s="48"/>
      <c r="CT2056" s="48"/>
      <c r="CU2056" s="48"/>
      <c r="CV2056" s="48"/>
      <c r="CW2056" s="48"/>
      <c r="CX2056" s="39"/>
      <c r="ML2056" s="135"/>
      <c r="MM2056" s="135"/>
      <c r="MN2056" s="135"/>
      <c r="MO2056" s="135"/>
      <c r="MP2056" s="135"/>
      <c r="MQ2056" s="135"/>
      <c r="MR2056" s="135"/>
      <c r="MS2056" s="135"/>
      <c r="MT2056" s="135"/>
      <c r="MU2056" s="135"/>
      <c r="MV2056" s="135"/>
      <c r="MW2056" s="135"/>
      <c r="MX2056" s="135"/>
      <c r="MY2056" s="135"/>
      <c r="MZ2056" s="135"/>
      <c r="NA2056" s="135"/>
      <c r="NB2056" s="135"/>
      <c r="NC2056" s="135"/>
      <c r="ND2056" s="135"/>
      <c r="NE2056" s="135"/>
      <c r="NF2056" s="135"/>
      <c r="NG2056" s="135"/>
      <c r="NH2056" s="135"/>
      <c r="NI2056" s="135"/>
      <c r="NJ2056" s="135"/>
      <c r="NK2056" s="135"/>
      <c r="NL2056" s="135"/>
      <c r="NM2056" s="135"/>
      <c r="NN2056" s="135"/>
      <c r="NO2056" s="135"/>
      <c r="NP2056" s="135"/>
      <c r="NQ2056" s="39"/>
      <c r="QS2056"/>
      <c r="QT2056"/>
      <c r="QU2056"/>
      <c r="QV2056"/>
      <c r="QW2056"/>
      <c r="QX2056"/>
      <c r="QY2056"/>
      <c r="QZ2056"/>
      <c r="RA2056"/>
      <c r="RB2056" s="39"/>
      <c r="RC2056" s="39"/>
      <c r="RD2056" s="39"/>
    </row>
    <row r="2057" spans="2:472" hidden="1" x14ac:dyDescent="0.2">
      <c r="B2057" s="426"/>
      <c r="C2057" s="427"/>
      <c r="V2057" s="63">
        <v>229</v>
      </c>
      <c r="W2057" s="54" t="s">
        <v>4052</v>
      </c>
      <c r="X2057" s="64">
        <v>50614</v>
      </c>
      <c r="Y2057" s="54" t="s">
        <v>2725</v>
      </c>
      <c r="Z2057" s="63" t="s">
        <v>1341</v>
      </c>
      <c r="AA2057" s="54" t="s">
        <v>498</v>
      </c>
      <c r="AB2057" s="54" t="s">
        <v>387</v>
      </c>
      <c r="AC2057" s="54" t="s">
        <v>2725</v>
      </c>
      <c r="AD2057" s="64" t="s">
        <v>3886</v>
      </c>
      <c r="AE2057" s="64" t="s">
        <v>6698</v>
      </c>
      <c r="AF2057" s="63">
        <v>229</v>
      </c>
      <c r="AG2057" s="54" t="s">
        <v>4052</v>
      </c>
      <c r="AH2057" s="54" t="s">
        <v>4051</v>
      </c>
      <c r="AI2057" s="63" t="s">
        <v>4053</v>
      </c>
      <c r="AJ2057" s="64" t="s">
        <v>4054</v>
      </c>
      <c r="AK2057" s="569">
        <v>6000084</v>
      </c>
      <c r="AL2057" s="64" t="s">
        <v>387</v>
      </c>
      <c r="AM2057" s="64" t="s">
        <v>4057</v>
      </c>
      <c r="AN2057" s="570">
        <v>272093870</v>
      </c>
      <c r="AO2057" s="54"/>
      <c r="AP2057" s="54"/>
      <c r="AQ2057" s="54"/>
      <c r="AR2057" s="54"/>
      <c r="AS2057" s="54"/>
      <c r="AT2057" s="64" t="s">
        <v>6526</v>
      </c>
      <c r="AU2057" s="64"/>
      <c r="AV2057" s="54"/>
      <c r="AW2057" s="54"/>
      <c r="AX2057" s="54"/>
      <c r="AY2057" s="54"/>
      <c r="AZ2057" s="54"/>
      <c r="BA2057" s="54"/>
      <c r="BB2057" s="54"/>
      <c r="BC2057" s="54"/>
      <c r="BD2057" s="64">
        <v>50614</v>
      </c>
      <c r="BE2057" s="54" t="s">
        <v>2725</v>
      </c>
      <c r="BF2057" s="63" t="s">
        <v>1341</v>
      </c>
      <c r="BG2057" s="54" t="s">
        <v>498</v>
      </c>
      <c r="BH2057" s="54" t="s">
        <v>387</v>
      </c>
      <c r="BI2057" s="54" t="s">
        <v>2725</v>
      </c>
      <c r="BJ2057" s="64" t="s">
        <v>3886</v>
      </c>
      <c r="BK2057" s="64" t="s">
        <v>6698</v>
      </c>
      <c r="BL2057" s="54"/>
      <c r="BM2057" s="54"/>
      <c r="BN2057" s="54"/>
      <c r="BO2057" s="39"/>
      <c r="BP2057" s="39"/>
      <c r="BQ2057" s="39"/>
      <c r="BR2057" s="39"/>
      <c r="BS2057" s="47"/>
      <c r="BT2057" s="39"/>
      <c r="BU2057" s="39"/>
      <c r="BV2057" s="39"/>
      <c r="BW2057" s="39"/>
      <c r="BX2057" s="39"/>
      <c r="BY2057" s="39"/>
      <c r="BZ2057" s="39"/>
      <c r="CA2057" s="39"/>
      <c r="CB2057" s="39"/>
      <c r="CC2057" s="47"/>
      <c r="CD2057" s="39"/>
      <c r="CE2057" s="39"/>
      <c r="CF2057" s="48"/>
      <c r="CG2057" s="48"/>
      <c r="CH2057" s="48"/>
      <c r="CI2057" s="48"/>
      <c r="CJ2057" s="48"/>
      <c r="CK2057" s="48"/>
      <c r="CL2057" s="48"/>
      <c r="CM2057" s="48"/>
      <c r="CN2057" s="48"/>
      <c r="CO2057" s="48"/>
      <c r="CP2057" s="48"/>
      <c r="CQ2057" s="48"/>
      <c r="CR2057" s="48"/>
      <c r="CS2057" s="48"/>
      <c r="CT2057" s="48"/>
      <c r="CU2057" s="48"/>
      <c r="CV2057" s="48"/>
      <c r="CW2057" s="48"/>
      <c r="CX2057" s="39"/>
      <c r="ML2057" s="135"/>
      <c r="MM2057" s="135"/>
      <c r="MN2057" s="135"/>
      <c r="MO2057" s="135"/>
      <c r="MP2057" s="135"/>
      <c r="MQ2057" s="135"/>
      <c r="MR2057" s="135"/>
      <c r="MS2057" s="135"/>
      <c r="MT2057" s="135"/>
      <c r="MU2057" s="135"/>
      <c r="MV2057" s="135"/>
      <c r="MW2057" s="135"/>
      <c r="MX2057" s="135"/>
      <c r="MY2057" s="135"/>
      <c r="MZ2057" s="135"/>
      <c r="NA2057" s="135"/>
      <c r="NB2057" s="135"/>
      <c r="NC2057" s="135"/>
      <c r="ND2057" s="135"/>
      <c r="NE2057" s="135"/>
      <c r="NF2057" s="135"/>
      <c r="NG2057" s="135"/>
      <c r="NH2057" s="135"/>
      <c r="NI2057" s="135"/>
      <c r="NJ2057" s="135"/>
      <c r="NK2057" s="135"/>
      <c r="NL2057" s="135"/>
      <c r="NM2057" s="135"/>
      <c r="NN2057" s="135"/>
      <c r="NO2057" s="135"/>
      <c r="NP2057" s="135"/>
      <c r="NQ2057" s="39"/>
      <c r="QS2057"/>
      <c r="QT2057"/>
      <c r="QU2057"/>
      <c r="QV2057"/>
      <c r="QW2057"/>
      <c r="QX2057"/>
      <c r="QY2057"/>
      <c r="QZ2057"/>
      <c r="RA2057"/>
      <c r="RB2057" s="39"/>
      <c r="RC2057" s="39"/>
      <c r="RD2057" s="39"/>
    </row>
    <row r="2058" spans="2:472" hidden="1" x14ac:dyDescent="0.2">
      <c r="B2058" s="426"/>
      <c r="C2058" s="427"/>
      <c r="V2058" s="63">
        <v>229</v>
      </c>
      <c r="W2058" s="54" t="s">
        <v>4052</v>
      </c>
      <c r="X2058" s="64">
        <v>50609</v>
      </c>
      <c r="Y2058" s="54" t="s">
        <v>2115</v>
      </c>
      <c r="Z2058" s="63" t="s">
        <v>1341</v>
      </c>
      <c r="AA2058" s="54" t="s">
        <v>498</v>
      </c>
      <c r="AB2058" s="54" t="s">
        <v>387</v>
      </c>
      <c r="AC2058" s="54" t="s">
        <v>2115</v>
      </c>
      <c r="AD2058" s="64" t="s">
        <v>3886</v>
      </c>
      <c r="AE2058" s="64" t="s">
        <v>6698</v>
      </c>
      <c r="AF2058" s="63">
        <v>229</v>
      </c>
      <c r="AG2058" s="54" t="s">
        <v>4052</v>
      </c>
      <c r="AH2058" s="54" t="s">
        <v>4051</v>
      </c>
      <c r="AI2058" s="63" t="s">
        <v>4053</v>
      </c>
      <c r="AJ2058" s="64" t="s">
        <v>4054</v>
      </c>
      <c r="AK2058" s="569">
        <v>6000084</v>
      </c>
      <c r="AL2058" s="64" t="s">
        <v>387</v>
      </c>
      <c r="AM2058" s="64" t="s">
        <v>4057</v>
      </c>
      <c r="AN2058" s="570">
        <v>272093870</v>
      </c>
      <c r="AO2058" s="54"/>
      <c r="AP2058" s="54"/>
      <c r="AQ2058" s="54"/>
      <c r="AR2058" s="54"/>
      <c r="AS2058" s="54"/>
      <c r="AT2058" s="64" t="s">
        <v>6526</v>
      </c>
      <c r="AU2058" s="64"/>
      <c r="AV2058" s="54"/>
      <c r="AW2058" s="54"/>
      <c r="AX2058" s="54"/>
      <c r="AY2058" s="54"/>
      <c r="AZ2058" s="54"/>
      <c r="BA2058" s="54"/>
      <c r="BB2058" s="54"/>
      <c r="BC2058" s="54"/>
      <c r="BD2058" s="64">
        <v>50609</v>
      </c>
      <c r="BE2058" s="54" t="s">
        <v>2115</v>
      </c>
      <c r="BF2058" s="63" t="s">
        <v>1341</v>
      </c>
      <c r="BG2058" s="54" t="s">
        <v>498</v>
      </c>
      <c r="BH2058" s="54" t="s">
        <v>387</v>
      </c>
      <c r="BI2058" s="54" t="s">
        <v>2115</v>
      </c>
      <c r="BJ2058" s="64" t="s">
        <v>3886</v>
      </c>
      <c r="BK2058" s="64" t="s">
        <v>6698</v>
      </c>
      <c r="BL2058" s="54"/>
      <c r="BM2058" s="54"/>
      <c r="BN2058" s="54"/>
      <c r="BO2058" s="39"/>
      <c r="BP2058" s="39"/>
      <c r="BQ2058" s="39"/>
      <c r="BR2058" s="39"/>
      <c r="BS2058" s="47"/>
      <c r="BT2058" s="39"/>
      <c r="BU2058" s="39"/>
      <c r="BV2058" s="39"/>
      <c r="BW2058" s="39"/>
      <c r="BX2058" s="39"/>
      <c r="BY2058" s="39"/>
      <c r="BZ2058" s="39"/>
      <c r="CA2058" s="39"/>
      <c r="CB2058" s="39"/>
      <c r="CC2058" s="47"/>
      <c r="CD2058" s="39"/>
      <c r="CE2058" s="39"/>
      <c r="CF2058" s="48"/>
      <c r="CG2058" s="48"/>
      <c r="CH2058" s="48"/>
      <c r="CI2058" s="48"/>
      <c r="CJ2058" s="48"/>
      <c r="CK2058" s="48"/>
      <c r="CL2058" s="48"/>
      <c r="CM2058" s="48"/>
      <c r="CN2058" s="48"/>
      <c r="CO2058" s="48"/>
      <c r="CP2058" s="48"/>
      <c r="CQ2058" s="48"/>
      <c r="CR2058" s="48"/>
      <c r="CS2058" s="48"/>
      <c r="CT2058" s="48"/>
      <c r="CU2058" s="48"/>
      <c r="CV2058" s="48"/>
      <c r="CW2058" s="48"/>
      <c r="CX2058" s="39"/>
      <c r="ML2058" s="135"/>
      <c r="MM2058" s="135"/>
      <c r="MN2058" s="135"/>
      <c r="MO2058" s="135"/>
      <c r="MP2058" s="135"/>
      <c r="MQ2058" s="135"/>
      <c r="MR2058" s="135"/>
      <c r="MS2058" s="135"/>
      <c r="MT2058" s="135"/>
      <c r="MU2058" s="135"/>
      <c r="MV2058" s="135"/>
      <c r="MW2058" s="135"/>
      <c r="MX2058" s="135"/>
      <c r="MY2058" s="135"/>
      <c r="MZ2058" s="135"/>
      <c r="NA2058" s="135"/>
      <c r="NB2058" s="135"/>
      <c r="NC2058" s="135"/>
      <c r="ND2058" s="135"/>
      <c r="NE2058" s="135"/>
      <c r="NF2058" s="135"/>
      <c r="NG2058" s="135"/>
      <c r="NH2058" s="135"/>
      <c r="NI2058" s="135"/>
      <c r="NJ2058" s="135"/>
      <c r="NK2058" s="135"/>
      <c r="NL2058" s="135"/>
      <c r="NM2058" s="135"/>
      <c r="NN2058" s="135"/>
      <c r="NO2058" s="135"/>
      <c r="NP2058" s="135"/>
      <c r="NQ2058" s="39"/>
      <c r="QS2058"/>
      <c r="QT2058"/>
      <c r="QU2058"/>
      <c r="QV2058"/>
      <c r="QW2058"/>
      <c r="QX2058"/>
      <c r="QY2058"/>
      <c r="QZ2058"/>
      <c r="RA2058"/>
      <c r="RB2058" s="39"/>
      <c r="RC2058" s="39"/>
      <c r="RD2058" s="39"/>
    </row>
    <row r="2059" spans="2:472" hidden="1" x14ac:dyDescent="0.2">
      <c r="B2059" s="426"/>
      <c r="C2059" s="427"/>
      <c r="V2059" s="63">
        <v>229</v>
      </c>
      <c r="W2059" s="54" t="s">
        <v>4052</v>
      </c>
      <c r="X2059" s="64">
        <v>50610</v>
      </c>
      <c r="Y2059" s="54" t="s">
        <v>2285</v>
      </c>
      <c r="Z2059" s="63" t="s">
        <v>1341</v>
      </c>
      <c r="AA2059" s="54" t="s">
        <v>498</v>
      </c>
      <c r="AB2059" s="54" t="s">
        <v>387</v>
      </c>
      <c r="AC2059" s="54" t="s">
        <v>2285</v>
      </c>
      <c r="AD2059" s="64" t="s">
        <v>3886</v>
      </c>
      <c r="AE2059" s="64" t="s">
        <v>6698</v>
      </c>
      <c r="AF2059" s="63">
        <v>229</v>
      </c>
      <c r="AG2059" s="54" t="s">
        <v>4052</v>
      </c>
      <c r="AH2059" s="54" t="s">
        <v>4051</v>
      </c>
      <c r="AI2059" s="63" t="s">
        <v>4053</v>
      </c>
      <c r="AJ2059" s="64" t="s">
        <v>4054</v>
      </c>
      <c r="AK2059" s="569">
        <v>6000084</v>
      </c>
      <c r="AL2059" s="64" t="s">
        <v>387</v>
      </c>
      <c r="AM2059" s="64" t="s">
        <v>4057</v>
      </c>
      <c r="AN2059" s="570">
        <v>272093870</v>
      </c>
      <c r="AO2059" s="54"/>
      <c r="AP2059" s="54"/>
      <c r="AQ2059" s="54"/>
      <c r="AR2059" s="54"/>
      <c r="AS2059" s="54"/>
      <c r="AT2059" s="64" t="s">
        <v>6526</v>
      </c>
      <c r="AU2059" s="64"/>
      <c r="AV2059" s="54"/>
      <c r="AW2059" s="54"/>
      <c r="AX2059" s="54"/>
      <c r="AY2059" s="54"/>
      <c r="AZ2059" s="54"/>
      <c r="BA2059" s="54"/>
      <c r="BB2059" s="54"/>
      <c r="BC2059" s="54"/>
      <c r="BD2059" s="64">
        <v>50610</v>
      </c>
      <c r="BE2059" s="54" t="s">
        <v>2285</v>
      </c>
      <c r="BF2059" s="63" t="s">
        <v>1341</v>
      </c>
      <c r="BG2059" s="54" t="s">
        <v>498</v>
      </c>
      <c r="BH2059" s="54" t="s">
        <v>387</v>
      </c>
      <c r="BI2059" s="54" t="s">
        <v>2285</v>
      </c>
      <c r="BJ2059" s="64" t="s">
        <v>3886</v>
      </c>
      <c r="BK2059" s="64" t="s">
        <v>6698</v>
      </c>
      <c r="BL2059" s="54"/>
      <c r="BM2059" s="54"/>
      <c r="BN2059" s="54"/>
      <c r="BO2059" s="39"/>
      <c r="BP2059" s="39"/>
      <c r="BQ2059" s="39"/>
      <c r="BR2059" s="39"/>
      <c r="BS2059" s="47"/>
      <c r="BT2059" s="39"/>
      <c r="BU2059" s="39"/>
      <c r="BV2059" s="39"/>
      <c r="BW2059" s="39"/>
      <c r="BX2059" s="39"/>
      <c r="BY2059" s="39"/>
      <c r="BZ2059" s="39"/>
      <c r="CA2059" s="39"/>
      <c r="CB2059" s="39"/>
      <c r="CC2059" s="47"/>
      <c r="CD2059" s="39"/>
      <c r="CE2059" s="39"/>
      <c r="CF2059" s="48"/>
      <c r="CG2059" s="48"/>
      <c r="CH2059" s="48"/>
      <c r="CI2059" s="48"/>
      <c r="CJ2059" s="48"/>
      <c r="CK2059" s="48"/>
      <c r="CL2059" s="48"/>
      <c r="CM2059" s="48"/>
      <c r="CN2059" s="48"/>
      <c r="CO2059" s="48"/>
      <c r="CP2059" s="48"/>
      <c r="CQ2059" s="48"/>
      <c r="CR2059" s="48"/>
      <c r="CS2059" s="48"/>
      <c r="CT2059" s="48"/>
      <c r="CU2059" s="48"/>
      <c r="CV2059" s="48"/>
      <c r="CW2059" s="48"/>
      <c r="CX2059" s="39"/>
      <c r="ML2059" s="135"/>
      <c r="MM2059" s="135"/>
      <c r="MN2059" s="135"/>
      <c r="MO2059" s="135"/>
      <c r="MP2059" s="135"/>
      <c r="MQ2059" s="135"/>
      <c r="MR2059" s="135"/>
      <c r="MS2059" s="135"/>
      <c r="MT2059" s="135"/>
      <c r="MU2059" s="135"/>
      <c r="MV2059" s="135"/>
      <c r="MW2059" s="135"/>
      <c r="MX2059" s="135"/>
      <c r="MY2059" s="135"/>
      <c r="MZ2059" s="135"/>
      <c r="NA2059" s="135"/>
      <c r="NB2059" s="135"/>
      <c r="NC2059" s="135"/>
      <c r="ND2059" s="135"/>
      <c r="NE2059" s="135"/>
      <c r="NF2059" s="135"/>
      <c r="NG2059" s="135"/>
      <c r="NH2059" s="135"/>
      <c r="NI2059" s="135"/>
      <c r="NJ2059" s="135"/>
      <c r="NK2059" s="135"/>
      <c r="NL2059" s="135"/>
      <c r="NM2059" s="135"/>
      <c r="NN2059" s="135"/>
      <c r="NO2059" s="135"/>
      <c r="NP2059" s="135"/>
      <c r="NQ2059" s="39"/>
      <c r="QS2059"/>
      <c r="QT2059"/>
      <c r="QU2059"/>
      <c r="QV2059"/>
      <c r="QW2059"/>
      <c r="QX2059"/>
      <c r="QY2059"/>
      <c r="QZ2059"/>
      <c r="RA2059"/>
      <c r="RB2059" s="39"/>
      <c r="RC2059" s="39"/>
      <c r="RD2059" s="39"/>
    </row>
    <row r="2060" spans="2:472" hidden="1" x14ac:dyDescent="0.2">
      <c r="B2060" s="426"/>
      <c r="C2060" s="427"/>
      <c r="V2060" s="63">
        <v>229</v>
      </c>
      <c r="W2060" s="54" t="s">
        <v>4052</v>
      </c>
      <c r="X2060" s="64">
        <v>50611</v>
      </c>
      <c r="Y2060" s="54" t="s">
        <v>2027</v>
      </c>
      <c r="Z2060" s="63" t="s">
        <v>1341</v>
      </c>
      <c r="AA2060" s="54" t="s">
        <v>498</v>
      </c>
      <c r="AB2060" s="54" t="s">
        <v>387</v>
      </c>
      <c r="AC2060" s="54" t="s">
        <v>2027</v>
      </c>
      <c r="AD2060" s="64" t="s">
        <v>3886</v>
      </c>
      <c r="AE2060" s="64" t="s">
        <v>6698</v>
      </c>
      <c r="AF2060" s="63">
        <v>229</v>
      </c>
      <c r="AG2060" s="54" t="s">
        <v>4052</v>
      </c>
      <c r="AH2060" s="54" t="s">
        <v>4051</v>
      </c>
      <c r="AI2060" s="63" t="s">
        <v>4053</v>
      </c>
      <c r="AJ2060" s="64" t="s">
        <v>4054</v>
      </c>
      <c r="AK2060" s="569">
        <v>6000084</v>
      </c>
      <c r="AL2060" s="64" t="s">
        <v>387</v>
      </c>
      <c r="AM2060" s="64" t="s">
        <v>4057</v>
      </c>
      <c r="AN2060" s="570">
        <v>272093870</v>
      </c>
      <c r="AO2060" s="54"/>
      <c r="AP2060" s="54"/>
      <c r="AQ2060" s="54"/>
      <c r="AR2060" s="54"/>
      <c r="AS2060" s="54"/>
      <c r="AT2060" s="64" t="s">
        <v>6526</v>
      </c>
      <c r="AU2060" s="64"/>
      <c r="AV2060" s="54"/>
      <c r="AW2060" s="54"/>
      <c r="AX2060" s="54"/>
      <c r="AY2060" s="54"/>
      <c r="AZ2060" s="54"/>
      <c r="BA2060" s="54"/>
      <c r="BB2060" s="54"/>
      <c r="BC2060" s="54"/>
      <c r="BD2060" s="64">
        <v>50611</v>
      </c>
      <c r="BE2060" s="54" t="s">
        <v>2027</v>
      </c>
      <c r="BF2060" s="63" t="s">
        <v>1341</v>
      </c>
      <c r="BG2060" s="54" t="s">
        <v>498</v>
      </c>
      <c r="BH2060" s="54" t="s">
        <v>387</v>
      </c>
      <c r="BI2060" s="54" t="s">
        <v>2027</v>
      </c>
      <c r="BJ2060" s="64" t="s">
        <v>3886</v>
      </c>
      <c r="BK2060" s="64" t="s">
        <v>6698</v>
      </c>
      <c r="BL2060" s="54"/>
      <c r="BM2060" s="54"/>
      <c r="BN2060" s="54"/>
      <c r="BO2060" s="39"/>
      <c r="BP2060" s="39"/>
      <c r="BQ2060" s="39"/>
      <c r="BR2060" s="39"/>
      <c r="BS2060" s="47"/>
      <c r="BT2060" s="39"/>
      <c r="BU2060" s="39"/>
      <c r="BV2060" s="39"/>
      <c r="BW2060" s="39"/>
      <c r="BX2060" s="39"/>
      <c r="BY2060" s="39"/>
      <c r="BZ2060" s="39"/>
      <c r="CA2060" s="39"/>
      <c r="CB2060" s="39"/>
      <c r="CC2060" s="47"/>
      <c r="CD2060" s="39"/>
      <c r="CE2060" s="39"/>
      <c r="CF2060" s="48"/>
      <c r="CG2060" s="48"/>
      <c r="CH2060" s="48"/>
      <c r="CI2060" s="48"/>
      <c r="CJ2060" s="48"/>
      <c r="CK2060" s="48"/>
      <c r="CL2060" s="48"/>
      <c r="CM2060" s="48"/>
      <c r="CN2060" s="48"/>
      <c r="CO2060" s="48"/>
      <c r="CP2060" s="48"/>
      <c r="CQ2060" s="48"/>
      <c r="CR2060" s="48"/>
      <c r="CS2060" s="48"/>
      <c r="CT2060" s="48"/>
      <c r="CU2060" s="48"/>
      <c r="CV2060" s="48"/>
      <c r="CW2060" s="48"/>
      <c r="CX2060" s="39"/>
      <c r="ML2060" s="135"/>
      <c r="MM2060" s="135"/>
      <c r="MN2060" s="135"/>
      <c r="MO2060" s="135"/>
      <c r="MP2060" s="135"/>
      <c r="MQ2060" s="135"/>
      <c r="MR2060" s="135"/>
      <c r="MS2060" s="135"/>
      <c r="MT2060" s="135"/>
      <c r="MU2060" s="135"/>
      <c r="MV2060" s="135"/>
      <c r="MW2060" s="135"/>
      <c r="MX2060" s="135"/>
      <c r="MY2060" s="135"/>
      <c r="MZ2060" s="135"/>
      <c r="NA2060" s="135"/>
      <c r="NB2060" s="135"/>
      <c r="NC2060" s="135"/>
      <c r="ND2060" s="135"/>
      <c r="NE2060" s="135"/>
      <c r="NF2060" s="135"/>
      <c r="NG2060" s="135"/>
      <c r="NH2060" s="135"/>
      <c r="NI2060" s="135"/>
      <c r="NJ2060" s="135"/>
      <c r="NK2060" s="135"/>
      <c r="NL2060" s="135"/>
      <c r="NM2060" s="135"/>
      <c r="NN2060" s="135"/>
      <c r="NO2060" s="135"/>
      <c r="NP2060" s="135"/>
      <c r="NQ2060" s="39"/>
      <c r="QS2060"/>
      <c r="QT2060"/>
      <c r="QU2060"/>
      <c r="QV2060"/>
      <c r="QW2060"/>
      <c r="QX2060"/>
      <c r="QY2060"/>
      <c r="QZ2060"/>
      <c r="RA2060"/>
      <c r="RB2060" s="39"/>
      <c r="RC2060" s="39"/>
      <c r="RD2060" s="39"/>
    </row>
    <row r="2061" spans="2:472" hidden="1" x14ac:dyDescent="0.2">
      <c r="B2061" s="426"/>
      <c r="C2061" s="427"/>
      <c r="V2061" s="63">
        <v>229</v>
      </c>
      <c r="W2061" s="54" t="s">
        <v>4052</v>
      </c>
      <c r="X2061" s="64">
        <v>50704</v>
      </c>
      <c r="Y2061" s="54" t="s">
        <v>772</v>
      </c>
      <c r="Z2061" s="63" t="s">
        <v>1341</v>
      </c>
      <c r="AA2061" s="54" t="s">
        <v>499</v>
      </c>
      <c r="AB2061" s="54" t="s">
        <v>387</v>
      </c>
      <c r="AC2061" s="54" t="s">
        <v>772</v>
      </c>
      <c r="AD2061" s="64" t="s">
        <v>3886</v>
      </c>
      <c r="AE2061" s="64" t="s">
        <v>6698</v>
      </c>
      <c r="AF2061" s="63">
        <v>229</v>
      </c>
      <c r="AG2061" s="54" t="s">
        <v>4052</v>
      </c>
      <c r="AH2061" s="54" t="s">
        <v>4051</v>
      </c>
      <c r="AI2061" s="63" t="s">
        <v>4053</v>
      </c>
      <c r="AJ2061" s="64" t="s">
        <v>4054</v>
      </c>
      <c r="AK2061" s="569">
        <v>6000084</v>
      </c>
      <c r="AL2061" s="64" t="s">
        <v>387</v>
      </c>
      <c r="AM2061" s="64" t="s">
        <v>4057</v>
      </c>
      <c r="AN2061" s="570">
        <v>272093870</v>
      </c>
      <c r="AO2061" s="54"/>
      <c r="AP2061" s="54"/>
      <c r="AQ2061" s="54"/>
      <c r="AR2061" s="54"/>
      <c r="AS2061" s="54"/>
      <c r="AT2061" s="64" t="s">
        <v>6526</v>
      </c>
      <c r="AU2061" s="64"/>
      <c r="AV2061" s="54"/>
      <c r="AW2061" s="54"/>
      <c r="AX2061" s="54"/>
      <c r="AY2061" s="54"/>
      <c r="AZ2061" s="54"/>
      <c r="BA2061" s="54"/>
      <c r="BB2061" s="54"/>
      <c r="BC2061" s="54"/>
      <c r="BD2061" s="64">
        <v>50704</v>
      </c>
      <c r="BE2061" s="54" t="s">
        <v>772</v>
      </c>
      <c r="BF2061" s="63" t="s">
        <v>1341</v>
      </c>
      <c r="BG2061" s="54" t="s">
        <v>499</v>
      </c>
      <c r="BH2061" s="54" t="s">
        <v>387</v>
      </c>
      <c r="BI2061" s="54" t="s">
        <v>772</v>
      </c>
      <c r="BJ2061" s="64" t="s">
        <v>3886</v>
      </c>
      <c r="BK2061" s="64" t="s">
        <v>6698</v>
      </c>
      <c r="BL2061" s="54"/>
      <c r="BM2061" s="54"/>
      <c r="BN2061" s="54"/>
      <c r="BO2061" s="39"/>
      <c r="BP2061" s="39"/>
      <c r="BQ2061" s="39"/>
      <c r="BR2061" s="39"/>
      <c r="BS2061" s="47"/>
      <c r="BT2061" s="39"/>
      <c r="BU2061" s="39"/>
      <c r="BV2061" s="39"/>
      <c r="BW2061" s="39"/>
      <c r="BX2061" s="39"/>
      <c r="BY2061" s="39"/>
      <c r="BZ2061" s="39"/>
      <c r="CA2061" s="39"/>
      <c r="CB2061" s="39"/>
      <c r="CC2061" s="47"/>
      <c r="CD2061" s="39"/>
      <c r="CE2061" s="39"/>
      <c r="CF2061" s="48"/>
      <c r="CG2061" s="48"/>
      <c r="CH2061" s="48"/>
      <c r="CI2061" s="48"/>
      <c r="CJ2061" s="48"/>
      <c r="CK2061" s="48"/>
      <c r="CL2061" s="48"/>
      <c r="CM2061" s="48"/>
      <c r="CN2061" s="48"/>
      <c r="CO2061" s="48"/>
      <c r="CP2061" s="48"/>
      <c r="CQ2061" s="48"/>
      <c r="CR2061" s="48"/>
      <c r="CS2061" s="48"/>
      <c r="CT2061" s="48"/>
      <c r="CU2061" s="48"/>
      <c r="CV2061" s="48"/>
      <c r="CW2061" s="48"/>
      <c r="CX2061" s="39"/>
      <c r="ML2061" s="135"/>
      <c r="MM2061" s="135"/>
      <c r="MN2061" s="135"/>
      <c r="MO2061" s="135"/>
      <c r="MP2061" s="135"/>
      <c r="MQ2061" s="135"/>
      <c r="MR2061" s="135"/>
      <c r="MS2061" s="135"/>
      <c r="MT2061" s="135"/>
      <c r="MU2061" s="135"/>
      <c r="MV2061" s="135"/>
      <c r="MW2061" s="135"/>
      <c r="MX2061" s="135"/>
      <c r="MY2061" s="135"/>
      <c r="MZ2061" s="135"/>
      <c r="NA2061" s="135"/>
      <c r="NB2061" s="135"/>
      <c r="NC2061" s="135"/>
      <c r="ND2061" s="135"/>
      <c r="NE2061" s="135"/>
      <c r="NF2061" s="135"/>
      <c r="NG2061" s="135"/>
      <c r="NH2061" s="135"/>
      <c r="NI2061" s="135"/>
      <c r="NJ2061" s="135"/>
      <c r="NK2061" s="135"/>
      <c r="NL2061" s="135"/>
      <c r="NM2061" s="135"/>
      <c r="NN2061" s="135"/>
      <c r="NO2061" s="135"/>
      <c r="NP2061" s="135"/>
      <c r="NQ2061" s="39"/>
      <c r="QS2061"/>
      <c r="QT2061"/>
      <c r="QU2061"/>
      <c r="QV2061"/>
      <c r="QW2061"/>
      <c r="QX2061"/>
      <c r="QY2061"/>
      <c r="QZ2061"/>
      <c r="RA2061"/>
      <c r="RB2061" s="39"/>
      <c r="RC2061" s="39"/>
      <c r="RD2061" s="39"/>
    </row>
    <row r="2062" spans="2:472" hidden="1" x14ac:dyDescent="0.2">
      <c r="B2062" s="426"/>
      <c r="C2062" s="427"/>
      <c r="V2062" s="63">
        <v>229</v>
      </c>
      <c r="W2062" s="54" t="s">
        <v>4052</v>
      </c>
      <c r="X2062" s="64">
        <v>50706</v>
      </c>
      <c r="Y2062" s="54" t="s">
        <v>1096</v>
      </c>
      <c r="Z2062" s="63" t="s">
        <v>1341</v>
      </c>
      <c r="AA2062" s="54" t="s">
        <v>499</v>
      </c>
      <c r="AB2062" s="54" t="s">
        <v>387</v>
      </c>
      <c r="AC2062" s="54" t="s">
        <v>1096</v>
      </c>
      <c r="AD2062" s="64" t="s">
        <v>3886</v>
      </c>
      <c r="AE2062" s="64" t="s">
        <v>6698</v>
      </c>
      <c r="AF2062" s="63">
        <v>229</v>
      </c>
      <c r="AG2062" s="54" t="s">
        <v>4052</v>
      </c>
      <c r="AH2062" s="54" t="s">
        <v>4051</v>
      </c>
      <c r="AI2062" s="63" t="s">
        <v>4053</v>
      </c>
      <c r="AJ2062" s="64" t="s">
        <v>4054</v>
      </c>
      <c r="AK2062" s="569">
        <v>6000084</v>
      </c>
      <c r="AL2062" s="64" t="s">
        <v>387</v>
      </c>
      <c r="AM2062" s="64" t="s">
        <v>4057</v>
      </c>
      <c r="AN2062" s="570">
        <v>272093870</v>
      </c>
      <c r="AO2062" s="54"/>
      <c r="AP2062" s="54"/>
      <c r="AQ2062" s="54"/>
      <c r="AR2062" s="54"/>
      <c r="AS2062" s="54"/>
      <c r="AT2062" s="64" t="s">
        <v>6526</v>
      </c>
      <c r="AU2062" s="64"/>
      <c r="AV2062" s="54"/>
      <c r="AW2062" s="54"/>
      <c r="AX2062" s="54"/>
      <c r="AY2062" s="54"/>
      <c r="AZ2062" s="54"/>
      <c r="BA2062" s="54"/>
      <c r="BB2062" s="54"/>
      <c r="BC2062" s="54"/>
      <c r="BD2062" s="64">
        <v>50706</v>
      </c>
      <c r="BE2062" s="54" t="s">
        <v>1096</v>
      </c>
      <c r="BF2062" s="63" t="s">
        <v>1341</v>
      </c>
      <c r="BG2062" s="54" t="s">
        <v>499</v>
      </c>
      <c r="BH2062" s="54" t="s">
        <v>387</v>
      </c>
      <c r="BI2062" s="54" t="s">
        <v>1096</v>
      </c>
      <c r="BJ2062" s="64" t="s">
        <v>3886</v>
      </c>
      <c r="BK2062" s="64" t="s">
        <v>6698</v>
      </c>
      <c r="BL2062" s="54"/>
      <c r="BM2062" s="54"/>
      <c r="BN2062" s="54"/>
      <c r="BO2062" s="39"/>
      <c r="BP2062" s="39"/>
      <c r="BQ2062" s="39"/>
      <c r="BR2062" s="39"/>
      <c r="BS2062" s="47"/>
      <c r="BT2062" s="39"/>
      <c r="BU2062" s="39"/>
      <c r="BV2062" s="39"/>
      <c r="BW2062" s="39"/>
      <c r="BX2062" s="39"/>
      <c r="BY2062" s="39"/>
      <c r="BZ2062" s="39"/>
      <c r="CA2062" s="39"/>
      <c r="CB2062" s="39"/>
      <c r="CC2062" s="47"/>
      <c r="CD2062" s="39"/>
      <c r="CE2062" s="39"/>
      <c r="CF2062" s="48"/>
      <c r="CG2062" s="48"/>
      <c r="CH2062" s="48"/>
      <c r="CI2062" s="48"/>
      <c r="CJ2062" s="48"/>
      <c r="CK2062" s="48"/>
      <c r="CL2062" s="48"/>
      <c r="CM2062" s="48"/>
      <c r="CN2062" s="48"/>
      <c r="CO2062" s="48"/>
      <c r="CP2062" s="48"/>
      <c r="CQ2062" s="48"/>
      <c r="CR2062" s="48"/>
      <c r="CS2062" s="48"/>
      <c r="CT2062" s="48"/>
      <c r="CU2062" s="48"/>
      <c r="CV2062" s="48"/>
      <c r="CW2062" s="48"/>
      <c r="CX2062" s="39"/>
      <c r="ML2062" s="135"/>
      <c r="MM2062" s="135"/>
      <c r="MN2062" s="135"/>
      <c r="MO2062" s="135"/>
      <c r="MP2062" s="135"/>
      <c r="MQ2062" s="135"/>
      <c r="MR2062" s="135"/>
      <c r="MS2062" s="135"/>
      <c r="MT2062" s="135"/>
      <c r="MU2062" s="135"/>
      <c r="MV2062" s="135"/>
      <c r="MW2062" s="135"/>
      <c r="MX2062" s="135"/>
      <c r="MY2062" s="135"/>
      <c r="MZ2062" s="135"/>
      <c r="NA2062" s="135"/>
      <c r="NB2062" s="135"/>
      <c r="NC2062" s="135"/>
      <c r="ND2062" s="135"/>
      <c r="NE2062" s="135"/>
      <c r="NF2062" s="135"/>
      <c r="NG2062" s="135"/>
      <c r="NH2062" s="135"/>
      <c r="NI2062" s="135"/>
      <c r="NJ2062" s="135"/>
      <c r="NK2062" s="135"/>
      <c r="NL2062" s="135"/>
      <c r="NM2062" s="135"/>
      <c r="NN2062" s="135"/>
      <c r="NO2062" s="135"/>
      <c r="NP2062" s="135"/>
      <c r="NQ2062" s="39"/>
      <c r="QS2062"/>
      <c r="QT2062"/>
      <c r="QU2062"/>
      <c r="QV2062"/>
      <c r="QW2062"/>
      <c r="QX2062"/>
      <c r="QY2062"/>
      <c r="QZ2062"/>
      <c r="RA2062"/>
      <c r="RB2062" s="39"/>
      <c r="RC2062" s="39"/>
      <c r="RD2062" s="39"/>
    </row>
    <row r="2063" spans="2:472" hidden="1" x14ac:dyDescent="0.2">
      <c r="B2063" s="426"/>
      <c r="C2063" s="427"/>
      <c r="V2063" s="63">
        <v>229</v>
      </c>
      <c r="W2063" s="54" t="s">
        <v>4052</v>
      </c>
      <c r="X2063" s="64">
        <v>50707</v>
      </c>
      <c r="Y2063" s="54" t="s">
        <v>1401</v>
      </c>
      <c r="Z2063" s="63" t="s">
        <v>1341</v>
      </c>
      <c r="AA2063" s="54" t="s">
        <v>499</v>
      </c>
      <c r="AB2063" s="54" t="s">
        <v>387</v>
      </c>
      <c r="AC2063" s="54" t="s">
        <v>1401</v>
      </c>
      <c r="AD2063" s="64" t="s">
        <v>3886</v>
      </c>
      <c r="AE2063" s="64" t="s">
        <v>6698</v>
      </c>
      <c r="AF2063" s="63">
        <v>229</v>
      </c>
      <c r="AG2063" s="54" t="s">
        <v>4052</v>
      </c>
      <c r="AH2063" s="54" t="s">
        <v>4051</v>
      </c>
      <c r="AI2063" s="63" t="s">
        <v>4053</v>
      </c>
      <c r="AJ2063" s="64" t="s">
        <v>4054</v>
      </c>
      <c r="AK2063" s="569">
        <v>6000084</v>
      </c>
      <c r="AL2063" s="64" t="s">
        <v>387</v>
      </c>
      <c r="AM2063" s="64" t="s">
        <v>4057</v>
      </c>
      <c r="AN2063" s="570">
        <v>272093870</v>
      </c>
      <c r="AO2063" s="54"/>
      <c r="AP2063" s="54"/>
      <c r="AQ2063" s="54"/>
      <c r="AR2063" s="54"/>
      <c r="AS2063" s="54"/>
      <c r="AT2063" s="64" t="s">
        <v>6526</v>
      </c>
      <c r="AU2063" s="64"/>
      <c r="AV2063" s="54"/>
      <c r="AW2063" s="54"/>
      <c r="AX2063" s="54"/>
      <c r="AY2063" s="54"/>
      <c r="AZ2063" s="54"/>
      <c r="BA2063" s="54"/>
      <c r="BB2063" s="54"/>
      <c r="BC2063" s="54"/>
      <c r="BD2063" s="64">
        <v>50707</v>
      </c>
      <c r="BE2063" s="54" t="s">
        <v>1401</v>
      </c>
      <c r="BF2063" s="63" t="s">
        <v>1341</v>
      </c>
      <c r="BG2063" s="54" t="s">
        <v>499</v>
      </c>
      <c r="BH2063" s="54" t="s">
        <v>387</v>
      </c>
      <c r="BI2063" s="54" t="s">
        <v>1401</v>
      </c>
      <c r="BJ2063" s="64" t="s">
        <v>3886</v>
      </c>
      <c r="BK2063" s="64" t="s">
        <v>6698</v>
      </c>
      <c r="BL2063" s="54"/>
      <c r="BM2063" s="54"/>
      <c r="BN2063" s="54"/>
      <c r="BO2063" s="39"/>
      <c r="BP2063" s="39"/>
      <c r="BQ2063" s="39"/>
      <c r="BR2063" s="39"/>
      <c r="BS2063" s="47"/>
      <c r="BT2063" s="39"/>
      <c r="BU2063" s="39"/>
      <c r="BV2063" s="39"/>
      <c r="BW2063" s="39"/>
      <c r="BX2063" s="39"/>
      <c r="BY2063" s="39"/>
      <c r="BZ2063" s="39"/>
      <c r="CA2063" s="39"/>
      <c r="CB2063" s="39"/>
      <c r="CC2063" s="47"/>
      <c r="CD2063" s="39"/>
      <c r="CE2063" s="39"/>
      <c r="CF2063" s="48"/>
      <c r="CG2063" s="48"/>
      <c r="CH2063" s="48"/>
      <c r="CI2063" s="48"/>
      <c r="CJ2063" s="48"/>
      <c r="CK2063" s="48"/>
      <c r="CL2063" s="48"/>
      <c r="CM2063" s="48"/>
      <c r="CN2063" s="48"/>
      <c r="CO2063" s="48"/>
      <c r="CP2063" s="48"/>
      <c r="CQ2063" s="48"/>
      <c r="CR2063" s="48"/>
      <c r="CS2063" s="48"/>
      <c r="CT2063" s="48"/>
      <c r="CU2063" s="48"/>
      <c r="CV2063" s="48"/>
      <c r="CW2063" s="48"/>
      <c r="CX2063" s="39"/>
      <c r="ML2063" s="135"/>
      <c r="MM2063" s="135"/>
      <c r="MN2063" s="135"/>
      <c r="MO2063" s="135"/>
      <c r="MP2063" s="135"/>
      <c r="MQ2063" s="135"/>
      <c r="MR2063" s="135"/>
      <c r="MS2063" s="135"/>
      <c r="MT2063" s="135"/>
      <c r="MU2063" s="135"/>
      <c r="MV2063" s="135"/>
      <c r="MW2063" s="135"/>
      <c r="MX2063" s="135"/>
      <c r="MY2063" s="135"/>
      <c r="MZ2063" s="135"/>
      <c r="NA2063" s="135"/>
      <c r="NB2063" s="135"/>
      <c r="NC2063" s="135"/>
      <c r="ND2063" s="135"/>
      <c r="NE2063" s="135"/>
      <c r="NF2063" s="135"/>
      <c r="NG2063" s="135"/>
      <c r="NH2063" s="135"/>
      <c r="NI2063" s="135"/>
      <c r="NJ2063" s="135"/>
      <c r="NK2063" s="135"/>
      <c r="NL2063" s="135"/>
      <c r="NM2063" s="135"/>
      <c r="NN2063" s="135"/>
      <c r="NO2063" s="135"/>
      <c r="NP2063" s="135"/>
      <c r="NQ2063" s="39"/>
      <c r="QS2063"/>
      <c r="QT2063"/>
      <c r="QU2063"/>
      <c r="QV2063"/>
      <c r="QW2063"/>
      <c r="QX2063"/>
      <c r="QY2063"/>
      <c r="QZ2063"/>
      <c r="RA2063"/>
      <c r="RB2063" s="39"/>
      <c r="RC2063" s="39"/>
      <c r="RD2063" s="39"/>
    </row>
    <row r="2064" spans="2:472" hidden="1" x14ac:dyDescent="0.2">
      <c r="B2064" s="426"/>
      <c r="C2064" s="427"/>
      <c r="V2064" s="63">
        <v>229</v>
      </c>
      <c r="W2064" s="54" t="s">
        <v>4052</v>
      </c>
      <c r="X2064" s="64">
        <v>50708</v>
      </c>
      <c r="Y2064" s="54" t="s">
        <v>1686</v>
      </c>
      <c r="Z2064" s="63" t="s">
        <v>1341</v>
      </c>
      <c r="AA2064" s="54" t="s">
        <v>499</v>
      </c>
      <c r="AB2064" s="54" t="s">
        <v>387</v>
      </c>
      <c r="AC2064" s="54" t="s">
        <v>1686</v>
      </c>
      <c r="AD2064" s="64" t="s">
        <v>3886</v>
      </c>
      <c r="AE2064" s="64" t="s">
        <v>6698</v>
      </c>
      <c r="AF2064" s="63">
        <v>229</v>
      </c>
      <c r="AG2064" s="54" t="s">
        <v>4052</v>
      </c>
      <c r="AH2064" s="54" t="s">
        <v>4051</v>
      </c>
      <c r="AI2064" s="63" t="s">
        <v>4053</v>
      </c>
      <c r="AJ2064" s="64" t="s">
        <v>4054</v>
      </c>
      <c r="AK2064" s="569">
        <v>6000084</v>
      </c>
      <c r="AL2064" s="64" t="s">
        <v>387</v>
      </c>
      <c r="AM2064" s="64" t="s">
        <v>4057</v>
      </c>
      <c r="AN2064" s="570">
        <v>272093870</v>
      </c>
      <c r="AO2064" s="54"/>
      <c r="AP2064" s="54"/>
      <c r="AQ2064" s="54"/>
      <c r="AR2064" s="54"/>
      <c r="AS2064" s="54"/>
      <c r="AT2064" s="64" t="s">
        <v>6526</v>
      </c>
      <c r="AU2064" s="64"/>
      <c r="AV2064" s="54"/>
      <c r="AW2064" s="54"/>
      <c r="AX2064" s="54"/>
      <c r="AY2064" s="54"/>
      <c r="AZ2064" s="54"/>
      <c r="BA2064" s="54"/>
      <c r="BB2064" s="54"/>
      <c r="BC2064" s="54"/>
      <c r="BD2064" s="64">
        <v>50708</v>
      </c>
      <c r="BE2064" s="54" t="s">
        <v>1686</v>
      </c>
      <c r="BF2064" s="63" t="s">
        <v>1341</v>
      </c>
      <c r="BG2064" s="54" t="s">
        <v>499</v>
      </c>
      <c r="BH2064" s="54" t="s">
        <v>387</v>
      </c>
      <c r="BI2064" s="54" t="s">
        <v>1686</v>
      </c>
      <c r="BJ2064" s="64" t="s">
        <v>3886</v>
      </c>
      <c r="BK2064" s="64" t="s">
        <v>6698</v>
      </c>
      <c r="BL2064" s="54"/>
      <c r="BM2064" s="54"/>
      <c r="BN2064" s="54"/>
      <c r="BO2064" s="39"/>
      <c r="BP2064" s="39"/>
      <c r="BQ2064" s="39"/>
      <c r="BR2064" s="39"/>
      <c r="BS2064" s="47"/>
      <c r="BT2064" s="39"/>
      <c r="BU2064" s="39"/>
      <c r="BV2064" s="39"/>
      <c r="BW2064" s="39"/>
      <c r="BX2064" s="39"/>
      <c r="BY2064" s="39"/>
      <c r="BZ2064" s="39"/>
      <c r="CA2064" s="39"/>
      <c r="CB2064" s="39"/>
      <c r="CC2064" s="47"/>
      <c r="CD2064" s="39"/>
      <c r="CE2064" s="39"/>
      <c r="CF2064" s="48"/>
      <c r="CG2064" s="48"/>
      <c r="CH2064" s="48"/>
      <c r="CI2064" s="48"/>
      <c r="CJ2064" s="48"/>
      <c r="CK2064" s="48"/>
      <c r="CL2064" s="48"/>
      <c r="CM2064" s="48"/>
      <c r="CN2064" s="48"/>
      <c r="CO2064" s="48"/>
      <c r="CP2064" s="48"/>
      <c r="CQ2064" s="48"/>
      <c r="CR2064" s="48"/>
      <c r="CS2064" s="48"/>
      <c r="CT2064" s="48"/>
      <c r="CU2064" s="48"/>
      <c r="CV2064" s="48"/>
      <c r="CW2064" s="48"/>
      <c r="CX2064" s="39"/>
      <c r="ML2064" s="135"/>
      <c r="MM2064" s="135"/>
      <c r="MN2064" s="135"/>
      <c r="MO2064" s="135"/>
      <c r="MP2064" s="135"/>
      <c r="MQ2064" s="135"/>
      <c r="MR2064" s="135"/>
      <c r="MS2064" s="135"/>
      <c r="MT2064" s="135"/>
      <c r="MU2064" s="135"/>
      <c r="MV2064" s="135"/>
      <c r="MW2064" s="135"/>
      <c r="MX2064" s="135"/>
      <c r="MY2064" s="135"/>
      <c r="MZ2064" s="135"/>
      <c r="NA2064" s="135"/>
      <c r="NB2064" s="135"/>
      <c r="NC2064" s="135"/>
      <c r="ND2064" s="135"/>
      <c r="NE2064" s="135"/>
      <c r="NF2064" s="135"/>
      <c r="NG2064" s="135"/>
      <c r="NH2064" s="135"/>
      <c r="NI2064" s="135"/>
      <c r="NJ2064" s="135"/>
      <c r="NK2064" s="135"/>
      <c r="NL2064" s="135"/>
      <c r="NM2064" s="135"/>
      <c r="NN2064" s="135"/>
      <c r="NO2064" s="135"/>
      <c r="NP2064" s="135"/>
      <c r="NQ2064" s="39"/>
      <c r="QS2064"/>
      <c r="QT2064"/>
      <c r="QU2064"/>
      <c r="QV2064"/>
      <c r="QW2064"/>
      <c r="QX2064"/>
      <c r="QY2064"/>
      <c r="QZ2064"/>
      <c r="RA2064"/>
      <c r="RB2064" s="39"/>
      <c r="RC2064" s="39"/>
      <c r="RD2064" s="39"/>
    </row>
    <row r="2065" spans="2:472" hidden="1" x14ac:dyDescent="0.2">
      <c r="B2065" s="426"/>
      <c r="C2065" s="427"/>
      <c r="V2065" s="63">
        <v>229</v>
      </c>
      <c r="W2065" s="54" t="s">
        <v>4052</v>
      </c>
      <c r="X2065" s="64">
        <v>50710</v>
      </c>
      <c r="Y2065" s="54" t="s">
        <v>499</v>
      </c>
      <c r="Z2065" s="63" t="s">
        <v>1341</v>
      </c>
      <c r="AA2065" s="54" t="s">
        <v>499</v>
      </c>
      <c r="AB2065" s="54" t="s">
        <v>387</v>
      </c>
      <c r="AC2065" s="54" t="s">
        <v>499</v>
      </c>
      <c r="AD2065" s="64" t="s">
        <v>3886</v>
      </c>
      <c r="AE2065" s="64" t="s">
        <v>6698</v>
      </c>
      <c r="AF2065" s="63">
        <v>229</v>
      </c>
      <c r="AG2065" s="54" t="s">
        <v>4052</v>
      </c>
      <c r="AH2065" s="54" t="s">
        <v>4051</v>
      </c>
      <c r="AI2065" s="63" t="s">
        <v>4053</v>
      </c>
      <c r="AJ2065" s="64" t="s">
        <v>4054</v>
      </c>
      <c r="AK2065" s="569">
        <v>6000084</v>
      </c>
      <c r="AL2065" s="64" t="s">
        <v>387</v>
      </c>
      <c r="AM2065" s="64" t="s">
        <v>4057</v>
      </c>
      <c r="AN2065" s="570">
        <v>272093870</v>
      </c>
      <c r="AO2065" s="54"/>
      <c r="AP2065" s="54"/>
      <c r="AQ2065" s="54"/>
      <c r="AR2065" s="54"/>
      <c r="AS2065" s="54"/>
      <c r="AT2065" s="64" t="s">
        <v>6526</v>
      </c>
      <c r="AU2065" s="64"/>
      <c r="AV2065" s="54"/>
      <c r="AW2065" s="54"/>
      <c r="AX2065" s="54"/>
      <c r="AY2065" s="54"/>
      <c r="AZ2065" s="54"/>
      <c r="BA2065" s="54"/>
      <c r="BB2065" s="54"/>
      <c r="BC2065" s="54"/>
      <c r="BD2065" s="64">
        <v>50710</v>
      </c>
      <c r="BE2065" s="54" t="s">
        <v>499</v>
      </c>
      <c r="BF2065" s="63" t="s">
        <v>1341</v>
      </c>
      <c r="BG2065" s="54" t="s">
        <v>499</v>
      </c>
      <c r="BH2065" s="54" t="s">
        <v>387</v>
      </c>
      <c r="BI2065" s="54" t="s">
        <v>499</v>
      </c>
      <c r="BJ2065" s="64" t="s">
        <v>3886</v>
      </c>
      <c r="BK2065" s="64" t="s">
        <v>6698</v>
      </c>
      <c r="BL2065" s="54"/>
      <c r="BM2065" s="54"/>
      <c r="BN2065" s="54"/>
      <c r="BO2065" s="39"/>
      <c r="BP2065" s="39"/>
      <c r="BQ2065" s="39"/>
      <c r="BR2065" s="39"/>
      <c r="BS2065" s="47"/>
      <c r="BT2065" s="39"/>
      <c r="BU2065" s="39"/>
      <c r="BV2065" s="39"/>
      <c r="BW2065" s="39"/>
      <c r="BX2065" s="39"/>
      <c r="BY2065" s="39"/>
      <c r="BZ2065" s="39"/>
      <c r="CA2065" s="39"/>
      <c r="CB2065" s="39"/>
      <c r="CC2065" s="47"/>
      <c r="CD2065" s="39"/>
      <c r="CE2065" s="39"/>
      <c r="CF2065" s="48"/>
      <c r="CG2065" s="48"/>
      <c r="CH2065" s="48"/>
      <c r="CI2065" s="48"/>
      <c r="CJ2065" s="48"/>
      <c r="CK2065" s="48"/>
      <c r="CL2065" s="48"/>
      <c r="CM2065" s="48"/>
      <c r="CN2065" s="48"/>
      <c r="CO2065" s="48"/>
      <c r="CP2065" s="48"/>
      <c r="CQ2065" s="48"/>
      <c r="CR2065" s="48"/>
      <c r="CS2065" s="48"/>
      <c r="CT2065" s="48"/>
      <c r="CU2065" s="48"/>
      <c r="CV2065" s="48"/>
      <c r="CW2065" s="48"/>
      <c r="CX2065" s="39"/>
      <c r="ML2065" s="135"/>
      <c r="MM2065" s="135"/>
      <c r="MN2065" s="135"/>
      <c r="MO2065" s="135"/>
      <c r="MP2065" s="135"/>
      <c r="MQ2065" s="135"/>
      <c r="MR2065" s="135"/>
      <c r="MS2065" s="135"/>
      <c r="MT2065" s="135"/>
      <c r="MU2065" s="135"/>
      <c r="MV2065" s="135"/>
      <c r="MW2065" s="135"/>
      <c r="MX2065" s="135"/>
      <c r="MY2065" s="135"/>
      <c r="MZ2065" s="135"/>
      <c r="NA2065" s="135"/>
      <c r="NB2065" s="135"/>
      <c r="NC2065" s="135"/>
      <c r="ND2065" s="135"/>
      <c r="NE2065" s="135"/>
      <c r="NF2065" s="135"/>
      <c r="NG2065" s="135"/>
      <c r="NH2065" s="135"/>
      <c r="NI2065" s="135"/>
      <c r="NJ2065" s="135"/>
      <c r="NK2065" s="135"/>
      <c r="NL2065" s="135"/>
      <c r="NM2065" s="135"/>
      <c r="NN2065" s="135"/>
      <c r="NO2065" s="135"/>
      <c r="NP2065" s="135"/>
      <c r="NQ2065" s="39"/>
      <c r="QS2065"/>
      <c r="QT2065"/>
      <c r="QU2065"/>
      <c r="QV2065"/>
      <c r="QW2065"/>
      <c r="QX2065"/>
      <c r="QY2065"/>
      <c r="QZ2065"/>
      <c r="RA2065"/>
      <c r="RB2065" s="39"/>
      <c r="RC2065" s="39"/>
      <c r="RD2065" s="39"/>
    </row>
    <row r="2066" spans="2:472" hidden="1" x14ac:dyDescent="0.2">
      <c r="B2066" s="426"/>
      <c r="C2066" s="427"/>
      <c r="V2066" s="63">
        <v>229</v>
      </c>
      <c r="W2066" s="54" t="s">
        <v>4052</v>
      </c>
      <c r="X2066" s="64">
        <v>50700</v>
      </c>
      <c r="Y2066" s="54" t="s">
        <v>6712</v>
      </c>
      <c r="Z2066" s="63" t="s">
        <v>1341</v>
      </c>
      <c r="AA2066" s="54" t="s">
        <v>499</v>
      </c>
      <c r="AB2066" s="54" t="s">
        <v>387</v>
      </c>
      <c r="AC2066" s="54" t="s">
        <v>499</v>
      </c>
      <c r="AD2066" s="64" t="s">
        <v>3886</v>
      </c>
      <c r="AE2066" s="64" t="s">
        <v>6698</v>
      </c>
      <c r="AF2066" s="63">
        <v>229</v>
      </c>
      <c r="AG2066" s="54" t="s">
        <v>4052</v>
      </c>
      <c r="AH2066" s="54" t="s">
        <v>4051</v>
      </c>
      <c r="AI2066" s="63" t="s">
        <v>4053</v>
      </c>
      <c r="AJ2066" s="64" t="s">
        <v>4054</v>
      </c>
      <c r="AK2066" s="569">
        <v>6000084</v>
      </c>
      <c r="AL2066" s="64" t="s">
        <v>387</v>
      </c>
      <c r="AM2066" s="64" t="s">
        <v>4057</v>
      </c>
      <c r="AN2066" s="570">
        <v>272093870</v>
      </c>
      <c r="AO2066" s="54"/>
      <c r="AP2066" s="54"/>
      <c r="AQ2066" s="54"/>
      <c r="AR2066" s="54"/>
      <c r="AS2066" s="54"/>
      <c r="AT2066" s="64" t="s">
        <v>6526</v>
      </c>
      <c r="AU2066" s="64"/>
      <c r="AV2066" s="54"/>
      <c r="AW2066" s="54"/>
      <c r="AX2066" s="54"/>
      <c r="AY2066" s="54"/>
      <c r="AZ2066" s="54"/>
      <c r="BA2066" s="54"/>
      <c r="BB2066" s="54"/>
      <c r="BC2066" s="54"/>
      <c r="BD2066" s="64">
        <v>50700</v>
      </c>
      <c r="BE2066" s="54" t="s">
        <v>6712</v>
      </c>
      <c r="BF2066" s="63" t="s">
        <v>1341</v>
      </c>
      <c r="BG2066" s="54" t="s">
        <v>499</v>
      </c>
      <c r="BH2066" s="54" t="s">
        <v>387</v>
      </c>
      <c r="BI2066" s="54" t="s">
        <v>499</v>
      </c>
      <c r="BJ2066" s="64" t="s">
        <v>3886</v>
      </c>
      <c r="BK2066" s="64" t="s">
        <v>6698</v>
      </c>
      <c r="BL2066" s="54"/>
      <c r="BM2066" s="54"/>
      <c r="BN2066" s="54"/>
      <c r="BO2066" s="39"/>
      <c r="BP2066" s="39"/>
      <c r="BQ2066" s="39"/>
      <c r="BR2066" s="39"/>
      <c r="BS2066" s="47"/>
      <c r="BT2066" s="39"/>
      <c r="BU2066" s="39"/>
      <c r="BV2066" s="39"/>
      <c r="BW2066" s="39"/>
      <c r="BX2066" s="39"/>
      <c r="BY2066" s="39"/>
      <c r="BZ2066" s="39"/>
      <c r="CA2066" s="39"/>
      <c r="CB2066" s="39"/>
      <c r="CC2066" s="47"/>
      <c r="CD2066" s="39"/>
      <c r="CE2066" s="39"/>
      <c r="CF2066" s="48"/>
      <c r="CG2066" s="48"/>
      <c r="CH2066" s="48"/>
      <c r="CI2066" s="48"/>
      <c r="CJ2066" s="48"/>
      <c r="CK2066" s="48"/>
      <c r="CL2066" s="48"/>
      <c r="CM2066" s="48"/>
      <c r="CN2066" s="48"/>
      <c r="CO2066" s="48"/>
      <c r="CP2066" s="48"/>
      <c r="CQ2066" s="48"/>
      <c r="CR2066" s="48"/>
      <c r="CS2066" s="48"/>
      <c r="CT2066" s="48"/>
      <c r="CU2066" s="48"/>
      <c r="CV2066" s="48"/>
      <c r="CW2066" s="48"/>
      <c r="CX2066" s="39"/>
      <c r="ML2066" s="135"/>
      <c r="MM2066" s="135"/>
      <c r="MN2066" s="135"/>
      <c r="MO2066" s="135"/>
      <c r="MP2066" s="135"/>
      <c r="MQ2066" s="135"/>
      <c r="MR2066" s="135"/>
      <c r="MS2066" s="135"/>
      <c r="MT2066" s="135"/>
      <c r="MU2066" s="135"/>
      <c r="MV2066" s="135"/>
      <c r="MW2066" s="135"/>
      <c r="MX2066" s="135"/>
      <c r="MY2066" s="135"/>
      <c r="MZ2066" s="135"/>
      <c r="NA2066" s="135"/>
      <c r="NB2066" s="135"/>
      <c r="NC2066" s="135"/>
      <c r="ND2066" s="135"/>
      <c r="NE2066" s="135"/>
      <c r="NF2066" s="135"/>
      <c r="NG2066" s="135"/>
      <c r="NH2066" s="135"/>
      <c r="NI2066" s="135"/>
      <c r="NJ2066" s="135"/>
      <c r="NK2066" s="135"/>
      <c r="NL2066" s="135"/>
      <c r="NM2066" s="135"/>
      <c r="NN2066" s="135"/>
      <c r="NO2066" s="135"/>
      <c r="NP2066" s="135"/>
      <c r="NQ2066" s="39"/>
      <c r="QS2066"/>
      <c r="QT2066"/>
      <c r="QU2066"/>
      <c r="QV2066"/>
      <c r="QW2066"/>
      <c r="QX2066"/>
      <c r="QY2066"/>
      <c r="QZ2066"/>
      <c r="RA2066"/>
      <c r="RB2066" s="39"/>
      <c r="RC2066" s="39"/>
      <c r="RD2066" s="39"/>
    </row>
    <row r="2067" spans="2:472" hidden="1" x14ac:dyDescent="0.2">
      <c r="B2067" s="426"/>
      <c r="C2067" s="427"/>
      <c r="V2067" s="63">
        <v>229</v>
      </c>
      <c r="W2067" s="54" t="s">
        <v>4052</v>
      </c>
      <c r="X2067" s="64">
        <v>50711</v>
      </c>
      <c r="Y2067" s="54" t="s">
        <v>2116</v>
      </c>
      <c r="Z2067" s="63" t="s">
        <v>1341</v>
      </c>
      <c r="AA2067" s="54" t="s">
        <v>499</v>
      </c>
      <c r="AB2067" s="54" t="s">
        <v>387</v>
      </c>
      <c r="AC2067" s="54" t="s">
        <v>2116</v>
      </c>
      <c r="AD2067" s="64" t="s">
        <v>3886</v>
      </c>
      <c r="AE2067" s="64" t="s">
        <v>6698</v>
      </c>
      <c r="AF2067" s="63">
        <v>229</v>
      </c>
      <c r="AG2067" s="54" t="s">
        <v>4052</v>
      </c>
      <c r="AH2067" s="54" t="s">
        <v>4051</v>
      </c>
      <c r="AI2067" s="63" t="s">
        <v>4053</v>
      </c>
      <c r="AJ2067" s="64" t="s">
        <v>4054</v>
      </c>
      <c r="AK2067" s="569">
        <v>6000084</v>
      </c>
      <c r="AL2067" s="64" t="s">
        <v>387</v>
      </c>
      <c r="AM2067" s="64" t="s">
        <v>4057</v>
      </c>
      <c r="AN2067" s="570">
        <v>272093870</v>
      </c>
      <c r="AO2067" s="54"/>
      <c r="AP2067" s="54"/>
      <c r="AQ2067" s="54"/>
      <c r="AR2067" s="54"/>
      <c r="AS2067" s="54"/>
      <c r="AT2067" s="64" t="s">
        <v>6526</v>
      </c>
      <c r="AU2067" s="64"/>
      <c r="AV2067" s="54"/>
      <c r="AW2067" s="54"/>
      <c r="AX2067" s="54"/>
      <c r="AY2067" s="54"/>
      <c r="AZ2067" s="54"/>
      <c r="BA2067" s="54"/>
      <c r="BB2067" s="54"/>
      <c r="BC2067" s="54"/>
      <c r="BD2067" s="64">
        <v>50711</v>
      </c>
      <c r="BE2067" s="54" t="s">
        <v>2116</v>
      </c>
      <c r="BF2067" s="63" t="s">
        <v>1341</v>
      </c>
      <c r="BG2067" s="54" t="s">
        <v>499</v>
      </c>
      <c r="BH2067" s="54" t="s">
        <v>387</v>
      </c>
      <c r="BI2067" s="54" t="s">
        <v>2116</v>
      </c>
      <c r="BJ2067" s="64" t="s">
        <v>3886</v>
      </c>
      <c r="BK2067" s="64" t="s">
        <v>6698</v>
      </c>
      <c r="BL2067" s="54"/>
      <c r="BM2067" s="54"/>
      <c r="BN2067" s="54"/>
      <c r="BO2067" s="39"/>
      <c r="BP2067" s="39"/>
      <c r="BQ2067" s="39"/>
      <c r="BR2067" s="39"/>
      <c r="BS2067" s="47"/>
      <c r="BT2067" s="39"/>
      <c r="BU2067" s="39"/>
      <c r="BV2067" s="39"/>
      <c r="BW2067" s="39"/>
      <c r="BX2067" s="39"/>
      <c r="BY2067" s="39"/>
      <c r="BZ2067" s="39"/>
      <c r="CA2067" s="39"/>
      <c r="CB2067" s="39"/>
      <c r="CC2067" s="47"/>
      <c r="CD2067" s="39"/>
      <c r="CE2067" s="39"/>
      <c r="CF2067" s="48"/>
      <c r="CG2067" s="48"/>
      <c r="CH2067" s="48"/>
      <c r="CI2067" s="48"/>
      <c r="CJ2067" s="48"/>
      <c r="CK2067" s="48"/>
      <c r="CL2067" s="48"/>
      <c r="CM2067" s="48"/>
      <c r="CN2067" s="48"/>
      <c r="CO2067" s="48"/>
      <c r="CP2067" s="48"/>
      <c r="CQ2067" s="48"/>
      <c r="CR2067" s="48"/>
      <c r="CS2067" s="48"/>
      <c r="CT2067" s="48"/>
      <c r="CU2067" s="48"/>
      <c r="CV2067" s="48"/>
      <c r="CW2067" s="48"/>
      <c r="CX2067" s="39"/>
      <c r="ML2067" s="135"/>
      <c r="MM2067" s="135"/>
      <c r="MN2067" s="135"/>
      <c r="MO2067" s="135"/>
      <c r="MP2067" s="135"/>
      <c r="MQ2067" s="135"/>
      <c r="MR2067" s="135"/>
      <c r="MS2067" s="135"/>
      <c r="MT2067" s="135"/>
      <c r="MU2067" s="135"/>
      <c r="MV2067" s="135"/>
      <c r="MW2067" s="135"/>
      <c r="MX2067" s="135"/>
      <c r="MY2067" s="135"/>
      <c r="MZ2067" s="135"/>
      <c r="NA2067" s="135"/>
      <c r="NB2067" s="135"/>
      <c r="NC2067" s="135"/>
      <c r="ND2067" s="135"/>
      <c r="NE2067" s="135"/>
      <c r="NF2067" s="135"/>
      <c r="NG2067" s="135"/>
      <c r="NH2067" s="135"/>
      <c r="NI2067" s="135"/>
      <c r="NJ2067" s="135"/>
      <c r="NK2067" s="135"/>
      <c r="NL2067" s="135"/>
      <c r="NM2067" s="135"/>
      <c r="NN2067" s="135"/>
      <c r="NO2067" s="135"/>
      <c r="NP2067" s="135"/>
      <c r="NQ2067" s="39"/>
      <c r="QS2067"/>
      <c r="QT2067"/>
      <c r="QU2067"/>
      <c r="QV2067"/>
      <c r="QW2067"/>
      <c r="QX2067"/>
      <c r="QY2067"/>
      <c r="QZ2067"/>
      <c r="RA2067"/>
      <c r="RB2067" s="39"/>
      <c r="RC2067" s="39"/>
      <c r="RD2067" s="39"/>
    </row>
    <row r="2068" spans="2:472" hidden="1" x14ac:dyDescent="0.2">
      <c r="B2068" s="426"/>
      <c r="C2068" s="427"/>
      <c r="V2068" s="63">
        <v>229</v>
      </c>
      <c r="W2068" s="54" t="s">
        <v>4052</v>
      </c>
      <c r="X2068" s="64">
        <v>50713</v>
      </c>
      <c r="Y2068" s="54" t="s">
        <v>2443</v>
      </c>
      <c r="Z2068" s="63" t="s">
        <v>1341</v>
      </c>
      <c r="AA2068" s="54" t="s">
        <v>499</v>
      </c>
      <c r="AB2068" s="54" t="s">
        <v>387</v>
      </c>
      <c r="AC2068" s="54" t="s">
        <v>6713</v>
      </c>
      <c r="AD2068" s="64" t="s">
        <v>3886</v>
      </c>
      <c r="AE2068" s="64" t="s">
        <v>6698</v>
      </c>
      <c r="AF2068" s="63">
        <v>229</v>
      </c>
      <c r="AG2068" s="54" t="s">
        <v>4052</v>
      </c>
      <c r="AH2068" s="54" t="s">
        <v>4051</v>
      </c>
      <c r="AI2068" s="63" t="s">
        <v>4053</v>
      </c>
      <c r="AJ2068" s="64" t="s">
        <v>4054</v>
      </c>
      <c r="AK2068" s="569">
        <v>6000084</v>
      </c>
      <c r="AL2068" s="64" t="s">
        <v>387</v>
      </c>
      <c r="AM2068" s="64" t="s">
        <v>4057</v>
      </c>
      <c r="AN2068" s="570">
        <v>272093870</v>
      </c>
      <c r="AO2068" s="54"/>
      <c r="AP2068" s="54"/>
      <c r="AQ2068" s="54"/>
      <c r="AR2068" s="54"/>
      <c r="AS2068" s="54"/>
      <c r="AT2068" s="64" t="s">
        <v>6526</v>
      </c>
      <c r="AU2068" s="64"/>
      <c r="AV2068" s="54"/>
      <c r="AW2068" s="54"/>
      <c r="AX2068" s="54"/>
      <c r="AY2068" s="54"/>
      <c r="AZ2068" s="54"/>
      <c r="BA2068" s="54"/>
      <c r="BB2068" s="54"/>
      <c r="BC2068" s="54"/>
      <c r="BD2068" s="64">
        <v>50713</v>
      </c>
      <c r="BE2068" s="54" t="s">
        <v>2443</v>
      </c>
      <c r="BF2068" s="63" t="s">
        <v>1341</v>
      </c>
      <c r="BG2068" s="54" t="s">
        <v>499</v>
      </c>
      <c r="BH2068" s="54" t="s">
        <v>387</v>
      </c>
      <c r="BI2068" s="54" t="s">
        <v>6713</v>
      </c>
      <c r="BJ2068" s="64" t="s">
        <v>3886</v>
      </c>
      <c r="BK2068" s="64" t="s">
        <v>6698</v>
      </c>
      <c r="BL2068" s="54"/>
      <c r="BM2068" s="54"/>
      <c r="BN2068" s="54"/>
      <c r="BO2068" s="39"/>
      <c r="BP2068" s="39"/>
      <c r="BQ2068" s="39"/>
      <c r="BR2068" s="39"/>
      <c r="BS2068" s="47"/>
      <c r="BT2068" s="39"/>
      <c r="BU2068" s="39"/>
      <c r="BV2068" s="39"/>
      <c r="BW2068" s="39"/>
      <c r="BX2068" s="39"/>
      <c r="BY2068" s="39"/>
      <c r="BZ2068" s="39"/>
      <c r="CA2068" s="39"/>
      <c r="CB2068" s="39"/>
      <c r="CC2068" s="47"/>
      <c r="CD2068" s="39"/>
      <c r="CE2068" s="39"/>
      <c r="CF2068" s="48"/>
      <c r="CG2068" s="48"/>
      <c r="CH2068" s="48"/>
      <c r="CI2068" s="48"/>
      <c r="CJ2068" s="48"/>
      <c r="CK2068" s="48"/>
      <c r="CL2068" s="48"/>
      <c r="CM2068" s="48"/>
      <c r="CN2068" s="48"/>
      <c r="CO2068" s="48"/>
      <c r="CP2068" s="48"/>
      <c r="CQ2068" s="48"/>
      <c r="CR2068" s="48"/>
      <c r="CS2068" s="48"/>
      <c r="CT2068" s="48"/>
      <c r="CU2068" s="48"/>
      <c r="CV2068" s="48"/>
      <c r="CW2068" s="48"/>
      <c r="CX2068" s="39"/>
      <c r="ML2068" s="135"/>
      <c r="MM2068" s="135"/>
      <c r="MN2068" s="135"/>
      <c r="MO2068" s="135"/>
      <c r="MP2068" s="135"/>
      <c r="MQ2068" s="135"/>
      <c r="MR2068" s="135"/>
      <c r="MS2068" s="135"/>
      <c r="MT2068" s="135"/>
      <c r="MU2068" s="135"/>
      <c r="MV2068" s="135"/>
      <c r="MW2068" s="135"/>
      <c r="MX2068" s="135"/>
      <c r="MY2068" s="135"/>
      <c r="MZ2068" s="135"/>
      <c r="NA2068" s="135"/>
      <c r="NB2068" s="135"/>
      <c r="NC2068" s="135"/>
      <c r="ND2068" s="135"/>
      <c r="NE2068" s="135"/>
      <c r="NF2068" s="135"/>
      <c r="NG2068" s="135"/>
      <c r="NH2068" s="135"/>
      <c r="NI2068" s="135"/>
      <c r="NJ2068" s="135"/>
      <c r="NK2068" s="135"/>
      <c r="NL2068" s="135"/>
      <c r="NM2068" s="135"/>
      <c r="NN2068" s="135"/>
      <c r="NO2068" s="135"/>
      <c r="NP2068" s="135"/>
      <c r="NQ2068" s="39"/>
      <c r="QS2068"/>
      <c r="QT2068"/>
      <c r="QU2068"/>
      <c r="QV2068"/>
      <c r="QW2068"/>
      <c r="QX2068"/>
      <c r="QY2068"/>
      <c r="QZ2068"/>
      <c r="RA2068"/>
      <c r="RB2068" s="39"/>
      <c r="RC2068" s="39"/>
      <c r="RD2068" s="39"/>
    </row>
    <row r="2069" spans="2:472" hidden="1" x14ac:dyDescent="0.2">
      <c r="B2069" s="426"/>
      <c r="C2069" s="427"/>
      <c r="V2069" s="63">
        <v>229</v>
      </c>
      <c r="W2069" s="54" t="s">
        <v>4052</v>
      </c>
      <c r="X2069" s="64">
        <v>50714</v>
      </c>
      <c r="Y2069" s="54" t="s">
        <v>2588</v>
      </c>
      <c r="Z2069" s="63" t="s">
        <v>1341</v>
      </c>
      <c r="AA2069" s="54" t="s">
        <v>499</v>
      </c>
      <c r="AB2069" s="54" t="s">
        <v>387</v>
      </c>
      <c r="AC2069" s="54" t="s">
        <v>6714</v>
      </c>
      <c r="AD2069" s="64" t="s">
        <v>3886</v>
      </c>
      <c r="AE2069" s="64" t="s">
        <v>6698</v>
      </c>
      <c r="AF2069" s="63">
        <v>229</v>
      </c>
      <c r="AG2069" s="54" t="s">
        <v>4052</v>
      </c>
      <c r="AH2069" s="54" t="s">
        <v>4051</v>
      </c>
      <c r="AI2069" s="63" t="s">
        <v>4053</v>
      </c>
      <c r="AJ2069" s="64" t="s">
        <v>4054</v>
      </c>
      <c r="AK2069" s="569">
        <v>6000084</v>
      </c>
      <c r="AL2069" s="64" t="s">
        <v>387</v>
      </c>
      <c r="AM2069" s="64" t="s">
        <v>4057</v>
      </c>
      <c r="AN2069" s="570">
        <v>272093870</v>
      </c>
      <c r="AO2069" s="54"/>
      <c r="AP2069" s="54"/>
      <c r="AQ2069" s="54"/>
      <c r="AR2069" s="54"/>
      <c r="AS2069" s="54"/>
      <c r="AT2069" s="64" t="s">
        <v>6526</v>
      </c>
      <c r="AU2069" s="64"/>
      <c r="AV2069" s="54"/>
      <c r="AW2069" s="54"/>
      <c r="AX2069" s="54"/>
      <c r="AY2069" s="54"/>
      <c r="AZ2069" s="54"/>
      <c r="BA2069" s="54"/>
      <c r="BB2069" s="54"/>
      <c r="BC2069" s="54"/>
      <c r="BD2069" s="64">
        <v>50714</v>
      </c>
      <c r="BE2069" s="54" t="s">
        <v>2588</v>
      </c>
      <c r="BF2069" s="63" t="s">
        <v>1341</v>
      </c>
      <c r="BG2069" s="54" t="s">
        <v>499</v>
      </c>
      <c r="BH2069" s="54" t="s">
        <v>387</v>
      </c>
      <c r="BI2069" s="54" t="s">
        <v>6714</v>
      </c>
      <c r="BJ2069" s="64" t="s">
        <v>3886</v>
      </c>
      <c r="BK2069" s="64" t="s">
        <v>6698</v>
      </c>
      <c r="BL2069" s="54"/>
      <c r="BM2069" s="54"/>
      <c r="BN2069" s="54"/>
      <c r="BO2069" s="39"/>
      <c r="BP2069" s="39"/>
      <c r="BQ2069" s="39"/>
      <c r="BR2069" s="39"/>
      <c r="BS2069" s="47"/>
      <c r="BT2069" s="39"/>
      <c r="BU2069" s="39"/>
      <c r="BV2069" s="39"/>
      <c r="BW2069" s="39"/>
      <c r="BX2069" s="39"/>
      <c r="BY2069" s="39"/>
      <c r="BZ2069" s="39"/>
      <c r="CA2069" s="39"/>
      <c r="CB2069" s="39"/>
      <c r="CC2069" s="47"/>
      <c r="CD2069" s="39"/>
      <c r="CE2069" s="39"/>
      <c r="CF2069" s="48"/>
      <c r="CG2069" s="48"/>
      <c r="CH2069" s="48"/>
      <c r="CI2069" s="48"/>
      <c r="CJ2069" s="48"/>
      <c r="CK2069" s="48"/>
      <c r="CL2069" s="48"/>
      <c r="CM2069" s="48"/>
      <c r="CN2069" s="48"/>
      <c r="CO2069" s="48"/>
      <c r="CP2069" s="48"/>
      <c r="CQ2069" s="48"/>
      <c r="CR2069" s="48"/>
      <c r="CS2069" s="48"/>
      <c r="CT2069" s="48"/>
      <c r="CU2069" s="48"/>
      <c r="CV2069" s="48"/>
      <c r="CW2069" s="48"/>
      <c r="CX2069" s="39"/>
      <c r="ML2069" s="135"/>
      <c r="MM2069" s="135"/>
      <c r="MN2069" s="135"/>
      <c r="MO2069" s="135"/>
      <c r="MP2069" s="135"/>
      <c r="MQ2069" s="135"/>
      <c r="MR2069" s="135"/>
      <c r="MS2069" s="135"/>
      <c r="MT2069" s="135"/>
      <c r="MU2069" s="135"/>
      <c r="MV2069" s="135"/>
      <c r="MW2069" s="135"/>
      <c r="MX2069" s="135"/>
      <c r="MY2069" s="135"/>
      <c r="MZ2069" s="135"/>
      <c r="NA2069" s="135"/>
      <c r="NB2069" s="135"/>
      <c r="NC2069" s="135"/>
      <c r="ND2069" s="135"/>
      <c r="NE2069" s="135"/>
      <c r="NF2069" s="135"/>
      <c r="NG2069" s="135"/>
      <c r="NH2069" s="135"/>
      <c r="NI2069" s="135"/>
      <c r="NJ2069" s="135"/>
      <c r="NK2069" s="135"/>
      <c r="NL2069" s="135"/>
      <c r="NM2069" s="135"/>
      <c r="NN2069" s="135"/>
      <c r="NO2069" s="135"/>
      <c r="NP2069" s="135"/>
      <c r="NQ2069" s="39"/>
      <c r="QS2069"/>
      <c r="QT2069"/>
      <c r="QU2069"/>
      <c r="QV2069"/>
      <c r="QW2069"/>
      <c r="QX2069"/>
      <c r="QY2069"/>
      <c r="QZ2069"/>
      <c r="RA2069"/>
      <c r="RB2069" s="39"/>
      <c r="RC2069" s="39"/>
      <c r="RD2069" s="39"/>
    </row>
    <row r="2070" spans="2:472" hidden="1" x14ac:dyDescent="0.2">
      <c r="B2070" s="426"/>
      <c r="C2070" s="427"/>
      <c r="V2070" s="63">
        <v>229</v>
      </c>
      <c r="W2070" s="54" t="s">
        <v>4052</v>
      </c>
      <c r="X2070" s="64">
        <v>50712</v>
      </c>
      <c r="Y2070" s="54" t="s">
        <v>2286</v>
      </c>
      <c r="Z2070" s="63" t="s">
        <v>1341</v>
      </c>
      <c r="AA2070" s="54" t="s">
        <v>499</v>
      </c>
      <c r="AB2070" s="54" t="s">
        <v>387</v>
      </c>
      <c r="AC2070" s="54" t="s">
        <v>2286</v>
      </c>
      <c r="AD2070" s="64" t="s">
        <v>3886</v>
      </c>
      <c r="AE2070" s="64" t="s">
        <v>6698</v>
      </c>
      <c r="AF2070" s="63">
        <v>229</v>
      </c>
      <c r="AG2070" s="54" t="s">
        <v>4052</v>
      </c>
      <c r="AH2070" s="54" t="s">
        <v>4051</v>
      </c>
      <c r="AI2070" s="63" t="s">
        <v>4053</v>
      </c>
      <c r="AJ2070" s="64" t="s">
        <v>4054</v>
      </c>
      <c r="AK2070" s="569">
        <v>6000084</v>
      </c>
      <c r="AL2070" s="64" t="s">
        <v>387</v>
      </c>
      <c r="AM2070" s="64" t="s">
        <v>4057</v>
      </c>
      <c r="AN2070" s="570">
        <v>272093870</v>
      </c>
      <c r="AO2070" s="54"/>
      <c r="AP2070" s="54"/>
      <c r="AQ2070" s="54"/>
      <c r="AR2070" s="54"/>
      <c r="AS2070" s="54"/>
      <c r="AT2070" s="64" t="s">
        <v>6526</v>
      </c>
      <c r="AU2070" s="64"/>
      <c r="AV2070" s="54"/>
      <c r="AW2070" s="54"/>
      <c r="AX2070" s="54"/>
      <c r="AY2070" s="54"/>
      <c r="AZ2070" s="54"/>
      <c r="BA2070" s="54"/>
      <c r="BB2070" s="54"/>
      <c r="BC2070" s="54"/>
      <c r="BD2070" s="64">
        <v>50712</v>
      </c>
      <c r="BE2070" s="54" t="s">
        <v>2286</v>
      </c>
      <c r="BF2070" s="63" t="s">
        <v>1341</v>
      </c>
      <c r="BG2070" s="54" t="s">
        <v>499</v>
      </c>
      <c r="BH2070" s="54" t="s">
        <v>387</v>
      </c>
      <c r="BI2070" s="54" t="s">
        <v>2286</v>
      </c>
      <c r="BJ2070" s="64" t="s">
        <v>3886</v>
      </c>
      <c r="BK2070" s="64" t="s">
        <v>6698</v>
      </c>
      <c r="BL2070" s="54"/>
      <c r="BM2070" s="54"/>
      <c r="BN2070" s="54"/>
      <c r="BO2070" s="39"/>
      <c r="BP2070" s="39"/>
      <c r="BQ2070" s="39"/>
      <c r="BR2070" s="39"/>
      <c r="BS2070" s="47"/>
      <c r="BT2070" s="39"/>
      <c r="BU2070" s="39"/>
      <c r="BV2070" s="39"/>
      <c r="BW2070" s="39"/>
      <c r="BX2070" s="39"/>
      <c r="BY2070" s="39"/>
      <c r="BZ2070" s="39"/>
      <c r="CA2070" s="39"/>
      <c r="CB2070" s="39"/>
      <c r="CC2070" s="47"/>
      <c r="CD2070" s="39"/>
      <c r="CE2070" s="39"/>
      <c r="CF2070" s="48"/>
      <c r="CG2070" s="48"/>
      <c r="CH2070" s="48"/>
      <c r="CI2070" s="48"/>
      <c r="CJ2070" s="48"/>
      <c r="CK2070" s="48"/>
      <c r="CL2070" s="48"/>
      <c r="CM2070" s="48"/>
      <c r="CN2070" s="48"/>
      <c r="CO2070" s="48"/>
      <c r="CP2070" s="48"/>
      <c r="CQ2070" s="48"/>
      <c r="CR2070" s="48"/>
      <c r="CS2070" s="48"/>
      <c r="CT2070" s="48"/>
      <c r="CU2070" s="48"/>
      <c r="CV2070" s="48"/>
      <c r="CW2070" s="48"/>
      <c r="CX2070" s="39"/>
      <c r="ML2070" s="135"/>
      <c r="MM2070" s="135"/>
      <c r="MN2070" s="135"/>
      <c r="MO2070" s="135"/>
      <c r="MP2070" s="135"/>
      <c r="MQ2070" s="135"/>
      <c r="MR2070" s="135"/>
      <c r="MS2070" s="135"/>
      <c r="MT2070" s="135"/>
      <c r="MU2070" s="135"/>
      <c r="MV2070" s="135"/>
      <c r="MW2070" s="135"/>
      <c r="MX2070" s="135"/>
      <c r="MY2070" s="135"/>
      <c r="MZ2070" s="135"/>
      <c r="NA2070" s="135"/>
      <c r="NB2070" s="135"/>
      <c r="NC2070" s="135"/>
      <c r="ND2070" s="135"/>
      <c r="NE2070" s="135"/>
      <c r="NF2070" s="135"/>
      <c r="NG2070" s="135"/>
      <c r="NH2070" s="135"/>
      <c r="NI2070" s="135"/>
      <c r="NJ2070" s="135"/>
      <c r="NK2070" s="135"/>
      <c r="NL2070" s="135"/>
      <c r="NM2070" s="135"/>
      <c r="NN2070" s="135"/>
      <c r="NO2070" s="135"/>
      <c r="NP2070" s="135"/>
      <c r="NQ2070" s="39"/>
      <c r="QS2070"/>
      <c r="QT2070"/>
      <c r="QU2070"/>
      <c r="QV2070"/>
      <c r="QW2070"/>
      <c r="QX2070"/>
      <c r="QY2070"/>
      <c r="QZ2070"/>
      <c r="RA2070"/>
      <c r="RB2070" s="39"/>
      <c r="RC2070" s="39"/>
      <c r="RD2070" s="39"/>
    </row>
    <row r="2071" spans="2:472" hidden="1" x14ac:dyDescent="0.2">
      <c r="B2071" s="426"/>
      <c r="C2071" s="427"/>
      <c r="V2071" s="63">
        <v>229</v>
      </c>
      <c r="W2071" s="54" t="s">
        <v>4052</v>
      </c>
      <c r="X2071" s="64">
        <v>50802</v>
      </c>
      <c r="Y2071" s="54" t="s">
        <v>773</v>
      </c>
      <c r="Z2071" s="63" t="s">
        <v>1341</v>
      </c>
      <c r="AA2071" s="54" t="s">
        <v>500</v>
      </c>
      <c r="AB2071" s="54" t="s">
        <v>387</v>
      </c>
      <c r="AC2071" s="54" t="s">
        <v>773</v>
      </c>
      <c r="AD2071" s="64" t="s">
        <v>3886</v>
      </c>
      <c r="AE2071" s="64" t="s">
        <v>6698</v>
      </c>
      <c r="AF2071" s="63">
        <v>229</v>
      </c>
      <c r="AG2071" s="54" t="s">
        <v>4052</v>
      </c>
      <c r="AH2071" s="54" t="s">
        <v>4051</v>
      </c>
      <c r="AI2071" s="63" t="s">
        <v>4053</v>
      </c>
      <c r="AJ2071" s="64" t="s">
        <v>4054</v>
      </c>
      <c r="AK2071" s="569">
        <v>6000084</v>
      </c>
      <c r="AL2071" s="64" t="s">
        <v>387</v>
      </c>
      <c r="AM2071" s="64" t="s">
        <v>4057</v>
      </c>
      <c r="AN2071" s="570">
        <v>272093870</v>
      </c>
      <c r="AO2071" s="54"/>
      <c r="AP2071" s="54"/>
      <c r="AQ2071" s="54"/>
      <c r="AR2071" s="54"/>
      <c r="AS2071" s="54"/>
      <c r="AT2071" s="64" t="s">
        <v>6526</v>
      </c>
      <c r="AU2071" s="64"/>
      <c r="AV2071" s="54"/>
      <c r="AW2071" s="54"/>
      <c r="AX2071" s="54"/>
      <c r="AY2071" s="54"/>
      <c r="AZ2071" s="54"/>
      <c r="BA2071" s="54"/>
      <c r="BB2071" s="54"/>
      <c r="BC2071" s="54"/>
      <c r="BD2071" s="64">
        <v>50802</v>
      </c>
      <c r="BE2071" s="54" t="s">
        <v>773</v>
      </c>
      <c r="BF2071" s="63" t="s">
        <v>1341</v>
      </c>
      <c r="BG2071" s="54" t="s">
        <v>500</v>
      </c>
      <c r="BH2071" s="54" t="s">
        <v>387</v>
      </c>
      <c r="BI2071" s="54" t="s">
        <v>773</v>
      </c>
      <c r="BJ2071" s="64" t="s">
        <v>3886</v>
      </c>
      <c r="BK2071" s="64" t="s">
        <v>6698</v>
      </c>
      <c r="BL2071" s="54"/>
      <c r="BM2071" s="54"/>
      <c r="BN2071" s="54"/>
      <c r="BO2071" s="39"/>
      <c r="BP2071" s="39"/>
      <c r="BQ2071" s="39"/>
      <c r="BR2071" s="39"/>
      <c r="BS2071" s="47"/>
      <c r="BT2071" s="39"/>
      <c r="BU2071" s="39"/>
      <c r="BV2071" s="39"/>
      <c r="BW2071" s="39"/>
      <c r="BX2071" s="39"/>
      <c r="BY2071" s="39"/>
      <c r="BZ2071" s="39"/>
      <c r="CA2071" s="39"/>
      <c r="CB2071" s="39"/>
      <c r="CC2071" s="47"/>
      <c r="CD2071" s="39"/>
      <c r="CE2071" s="39"/>
      <c r="CF2071" s="48"/>
      <c r="CG2071" s="48"/>
      <c r="CH2071" s="48"/>
      <c r="CI2071" s="48"/>
      <c r="CJ2071" s="48"/>
      <c r="CK2071" s="48"/>
      <c r="CL2071" s="48"/>
      <c r="CM2071" s="48"/>
      <c r="CN2071" s="48"/>
      <c r="CO2071" s="48"/>
      <c r="CP2071" s="48"/>
      <c r="CQ2071" s="48"/>
      <c r="CR2071" s="48"/>
      <c r="CS2071" s="48"/>
      <c r="CT2071" s="48"/>
      <c r="CU2071" s="48"/>
      <c r="CV2071" s="48"/>
      <c r="CW2071" s="48"/>
      <c r="CX2071" s="39"/>
      <c r="ML2071" s="135"/>
      <c r="MM2071" s="135"/>
      <c r="MN2071" s="135"/>
      <c r="MO2071" s="135"/>
      <c r="MP2071" s="135"/>
      <c r="MQ2071" s="135"/>
      <c r="MR2071" s="135"/>
      <c r="MS2071" s="135"/>
      <c r="MT2071" s="135"/>
      <c r="MU2071" s="135"/>
      <c r="MV2071" s="135"/>
      <c r="MW2071" s="135"/>
      <c r="MX2071" s="135"/>
      <c r="MY2071" s="135"/>
      <c r="MZ2071" s="135"/>
      <c r="NA2071" s="135"/>
      <c r="NB2071" s="135"/>
      <c r="NC2071" s="135"/>
      <c r="ND2071" s="135"/>
      <c r="NE2071" s="135"/>
      <c r="NF2071" s="135"/>
      <c r="NG2071" s="135"/>
      <c r="NH2071" s="135"/>
      <c r="NI2071" s="135"/>
      <c r="NJ2071" s="135"/>
      <c r="NK2071" s="135"/>
      <c r="NL2071" s="135"/>
      <c r="NM2071" s="135"/>
      <c r="NN2071" s="135"/>
      <c r="NO2071" s="135"/>
      <c r="NP2071" s="135"/>
      <c r="NQ2071" s="39"/>
      <c r="QS2071"/>
      <c r="QT2071"/>
      <c r="QU2071"/>
      <c r="QV2071"/>
      <c r="QW2071"/>
      <c r="QX2071"/>
      <c r="QY2071"/>
      <c r="QZ2071"/>
      <c r="RA2071"/>
      <c r="RB2071" s="39"/>
      <c r="RC2071" s="39"/>
      <c r="RD2071" s="39"/>
    </row>
    <row r="2072" spans="2:472" hidden="1" x14ac:dyDescent="0.2">
      <c r="B2072" s="426"/>
      <c r="C2072" s="427"/>
      <c r="V2072" s="63">
        <v>229</v>
      </c>
      <c r="W2072" s="54" t="s">
        <v>4052</v>
      </c>
      <c r="X2072" s="64">
        <v>50800</v>
      </c>
      <c r="Y2072" s="54" t="s">
        <v>6715</v>
      </c>
      <c r="Z2072" s="63" t="s">
        <v>1341</v>
      </c>
      <c r="AA2072" s="54" t="s">
        <v>500</v>
      </c>
      <c r="AB2072" s="54" t="s">
        <v>387</v>
      </c>
      <c r="AC2072" s="54" t="s">
        <v>6716</v>
      </c>
      <c r="AD2072" s="64" t="s">
        <v>3886</v>
      </c>
      <c r="AE2072" s="64" t="s">
        <v>6698</v>
      </c>
      <c r="AF2072" s="63">
        <v>229</v>
      </c>
      <c r="AG2072" s="54" t="s">
        <v>4052</v>
      </c>
      <c r="AH2072" s="54" t="s">
        <v>4051</v>
      </c>
      <c r="AI2072" s="63" t="s">
        <v>4053</v>
      </c>
      <c r="AJ2072" s="64" t="s">
        <v>4054</v>
      </c>
      <c r="AK2072" s="569">
        <v>6000084</v>
      </c>
      <c r="AL2072" s="64" t="s">
        <v>387</v>
      </c>
      <c r="AM2072" s="64" t="s">
        <v>4057</v>
      </c>
      <c r="AN2072" s="570">
        <v>272093870</v>
      </c>
      <c r="AO2072" s="54"/>
      <c r="AP2072" s="54"/>
      <c r="AQ2072" s="54"/>
      <c r="AR2072" s="54"/>
      <c r="AS2072" s="54"/>
      <c r="AT2072" s="64" t="s">
        <v>6526</v>
      </c>
      <c r="AU2072" s="64"/>
      <c r="AV2072" s="54"/>
      <c r="AW2072" s="54"/>
      <c r="AX2072" s="54"/>
      <c r="AY2072" s="54"/>
      <c r="AZ2072" s="54"/>
      <c r="BA2072" s="54"/>
      <c r="BB2072" s="54"/>
      <c r="BC2072" s="54"/>
      <c r="BD2072" s="64">
        <v>50800</v>
      </c>
      <c r="BE2072" s="54" t="s">
        <v>6715</v>
      </c>
      <c r="BF2072" s="63" t="s">
        <v>1341</v>
      </c>
      <c r="BG2072" s="54" t="s">
        <v>500</v>
      </c>
      <c r="BH2072" s="54" t="s">
        <v>387</v>
      </c>
      <c r="BI2072" s="54" t="s">
        <v>6716</v>
      </c>
      <c r="BJ2072" s="64" t="s">
        <v>3886</v>
      </c>
      <c r="BK2072" s="64" t="s">
        <v>6698</v>
      </c>
      <c r="BL2072" s="54"/>
      <c r="BM2072" s="54"/>
      <c r="BN2072" s="54"/>
      <c r="BO2072" s="39"/>
      <c r="BP2072" s="39"/>
      <c r="BQ2072" s="39"/>
      <c r="BR2072" s="39"/>
      <c r="BS2072" s="47"/>
      <c r="BT2072" s="39"/>
      <c r="BU2072" s="39"/>
      <c r="BV2072" s="39"/>
      <c r="BW2072" s="39"/>
      <c r="BX2072" s="39"/>
      <c r="BY2072" s="39"/>
      <c r="BZ2072" s="39"/>
      <c r="CA2072" s="39"/>
      <c r="CB2072" s="39"/>
      <c r="CC2072" s="47"/>
      <c r="CD2072" s="39"/>
      <c r="CE2072" s="39"/>
      <c r="CF2072" s="48"/>
      <c r="CG2072" s="48"/>
      <c r="CH2072" s="48"/>
      <c r="CI2072" s="48"/>
      <c r="CJ2072" s="48"/>
      <c r="CK2072" s="48"/>
      <c r="CL2072" s="48"/>
      <c r="CM2072" s="48"/>
      <c r="CN2072" s="48"/>
      <c r="CO2072" s="48"/>
      <c r="CP2072" s="48"/>
      <c r="CQ2072" s="48"/>
      <c r="CR2072" s="48"/>
      <c r="CS2072" s="48"/>
      <c r="CT2072" s="48"/>
      <c r="CU2072" s="48"/>
      <c r="CV2072" s="48"/>
      <c r="CW2072" s="48"/>
      <c r="CX2072" s="39"/>
      <c r="ML2072" s="135"/>
      <c r="MM2072" s="135"/>
      <c r="MN2072" s="135"/>
      <c r="MO2072" s="135"/>
      <c r="MP2072" s="135"/>
      <c r="MQ2072" s="135"/>
      <c r="MR2072" s="135"/>
      <c r="MS2072" s="135"/>
      <c r="MT2072" s="135"/>
      <c r="MU2072" s="135"/>
      <c r="MV2072" s="135"/>
      <c r="MW2072" s="135"/>
      <c r="MX2072" s="135"/>
      <c r="MY2072" s="135"/>
      <c r="MZ2072" s="135"/>
      <c r="NA2072" s="135"/>
      <c r="NB2072" s="135"/>
      <c r="NC2072" s="135"/>
      <c r="ND2072" s="135"/>
      <c r="NE2072" s="135"/>
      <c r="NF2072" s="135"/>
      <c r="NG2072" s="135"/>
      <c r="NH2072" s="135"/>
      <c r="NI2072" s="135"/>
      <c r="NJ2072" s="135"/>
      <c r="NK2072" s="135"/>
      <c r="NL2072" s="135"/>
      <c r="NM2072" s="135"/>
      <c r="NN2072" s="135"/>
      <c r="NO2072" s="135"/>
      <c r="NP2072" s="135"/>
      <c r="NQ2072" s="39"/>
      <c r="QS2072"/>
      <c r="QT2072"/>
      <c r="QU2072"/>
      <c r="QV2072"/>
      <c r="QW2072"/>
      <c r="QX2072"/>
      <c r="QY2072"/>
      <c r="QZ2072"/>
      <c r="RA2072"/>
      <c r="RB2072" s="39"/>
      <c r="RC2072" s="39"/>
      <c r="RD2072" s="39"/>
    </row>
    <row r="2073" spans="2:472" hidden="1" x14ac:dyDescent="0.2">
      <c r="B2073" s="426"/>
      <c r="C2073" s="427"/>
      <c r="V2073" s="63">
        <v>229</v>
      </c>
      <c r="W2073" s="54" t="s">
        <v>4052</v>
      </c>
      <c r="X2073" s="64">
        <v>50805</v>
      </c>
      <c r="Y2073" s="54" t="s">
        <v>1097</v>
      </c>
      <c r="Z2073" s="63" t="s">
        <v>1341</v>
      </c>
      <c r="AA2073" s="54" t="s">
        <v>500</v>
      </c>
      <c r="AB2073" s="54" t="s">
        <v>387</v>
      </c>
      <c r="AC2073" s="54" t="s">
        <v>1097</v>
      </c>
      <c r="AD2073" s="64" t="s">
        <v>3886</v>
      </c>
      <c r="AE2073" s="64" t="s">
        <v>6698</v>
      </c>
      <c r="AF2073" s="63">
        <v>229</v>
      </c>
      <c r="AG2073" s="54" t="s">
        <v>4052</v>
      </c>
      <c r="AH2073" s="54" t="s">
        <v>4051</v>
      </c>
      <c r="AI2073" s="63" t="s">
        <v>4053</v>
      </c>
      <c r="AJ2073" s="64" t="s">
        <v>4054</v>
      </c>
      <c r="AK2073" s="569">
        <v>6000084</v>
      </c>
      <c r="AL2073" s="64" t="s">
        <v>387</v>
      </c>
      <c r="AM2073" s="64" t="s">
        <v>4057</v>
      </c>
      <c r="AN2073" s="570">
        <v>272093870</v>
      </c>
      <c r="AO2073" s="54"/>
      <c r="AP2073" s="54"/>
      <c r="AQ2073" s="54"/>
      <c r="AR2073" s="54"/>
      <c r="AS2073" s="54"/>
      <c r="AT2073" s="64" t="s">
        <v>6526</v>
      </c>
      <c r="AU2073" s="64"/>
      <c r="AV2073" s="54"/>
      <c r="AW2073" s="54"/>
      <c r="AX2073" s="54"/>
      <c r="AY2073" s="54"/>
      <c r="AZ2073" s="54"/>
      <c r="BA2073" s="54"/>
      <c r="BB2073" s="54"/>
      <c r="BC2073" s="54"/>
      <c r="BD2073" s="64">
        <v>50805</v>
      </c>
      <c r="BE2073" s="54" t="s">
        <v>1097</v>
      </c>
      <c r="BF2073" s="63" t="s">
        <v>1341</v>
      </c>
      <c r="BG2073" s="54" t="s">
        <v>500</v>
      </c>
      <c r="BH2073" s="54" t="s">
        <v>387</v>
      </c>
      <c r="BI2073" s="54" t="s">
        <v>1097</v>
      </c>
      <c r="BJ2073" s="64" t="s">
        <v>3886</v>
      </c>
      <c r="BK2073" s="64" t="s">
        <v>6698</v>
      </c>
      <c r="BL2073" s="54"/>
      <c r="BM2073" s="54"/>
      <c r="BN2073" s="54"/>
      <c r="BO2073" s="39"/>
      <c r="BP2073" s="39"/>
      <c r="BQ2073" s="39"/>
      <c r="BR2073" s="39"/>
      <c r="BS2073" s="47"/>
      <c r="BT2073" s="39"/>
      <c r="BU2073" s="39"/>
      <c r="BV2073" s="39"/>
      <c r="BW2073" s="39"/>
      <c r="BX2073" s="39"/>
      <c r="BY2073" s="39"/>
      <c r="BZ2073" s="39"/>
      <c r="CA2073" s="39"/>
      <c r="CB2073" s="39"/>
      <c r="CC2073" s="47"/>
      <c r="CD2073" s="39"/>
      <c r="CE2073" s="39"/>
      <c r="CF2073" s="48"/>
      <c r="CG2073" s="48"/>
      <c r="CH2073" s="48"/>
      <c r="CI2073" s="48"/>
      <c r="CJ2073" s="48"/>
      <c r="CK2073" s="48"/>
      <c r="CL2073" s="48"/>
      <c r="CM2073" s="48"/>
      <c r="CN2073" s="48"/>
      <c r="CO2073" s="48"/>
      <c r="CP2073" s="48"/>
      <c r="CQ2073" s="48"/>
      <c r="CR2073" s="48"/>
      <c r="CS2073" s="48"/>
      <c r="CT2073" s="48"/>
      <c r="CU2073" s="48"/>
      <c r="CV2073" s="48"/>
      <c r="CW2073" s="48"/>
      <c r="CX2073" s="39"/>
      <c r="ML2073" s="135"/>
      <c r="MM2073" s="135"/>
      <c r="MN2073" s="135"/>
      <c r="MO2073" s="135"/>
      <c r="MP2073" s="135"/>
      <c r="MQ2073" s="135"/>
      <c r="MR2073" s="135"/>
      <c r="MS2073" s="135"/>
      <c r="MT2073" s="135"/>
      <c r="MU2073" s="135"/>
      <c r="MV2073" s="135"/>
      <c r="MW2073" s="135"/>
      <c r="MX2073" s="135"/>
      <c r="MY2073" s="135"/>
      <c r="MZ2073" s="135"/>
      <c r="NA2073" s="135"/>
      <c r="NB2073" s="135"/>
      <c r="NC2073" s="135"/>
      <c r="ND2073" s="135"/>
      <c r="NE2073" s="135"/>
      <c r="NF2073" s="135"/>
      <c r="NG2073" s="135"/>
      <c r="NH2073" s="135"/>
      <c r="NI2073" s="135"/>
      <c r="NJ2073" s="135"/>
      <c r="NK2073" s="135"/>
      <c r="NL2073" s="135"/>
      <c r="NM2073" s="135"/>
      <c r="NN2073" s="135"/>
      <c r="NO2073" s="135"/>
      <c r="NP2073" s="135"/>
      <c r="NQ2073" s="39"/>
      <c r="QS2073"/>
      <c r="QT2073"/>
      <c r="QU2073"/>
      <c r="QV2073"/>
      <c r="QW2073"/>
      <c r="QX2073"/>
      <c r="QY2073"/>
      <c r="QZ2073"/>
      <c r="RA2073"/>
      <c r="RB2073" s="39"/>
      <c r="RC2073" s="39"/>
      <c r="RD2073" s="39"/>
    </row>
    <row r="2074" spans="2:472" hidden="1" x14ac:dyDescent="0.2">
      <c r="B2074" s="426"/>
      <c r="C2074" s="427"/>
      <c r="V2074" s="63">
        <v>229</v>
      </c>
      <c r="W2074" s="54" t="s">
        <v>4052</v>
      </c>
      <c r="X2074" s="64">
        <v>50807</v>
      </c>
      <c r="Y2074" s="54" t="s">
        <v>1402</v>
      </c>
      <c r="Z2074" s="63" t="s">
        <v>1341</v>
      </c>
      <c r="AA2074" s="54" t="s">
        <v>500</v>
      </c>
      <c r="AB2074" s="54" t="s">
        <v>387</v>
      </c>
      <c r="AC2074" s="54" t="s">
        <v>6716</v>
      </c>
      <c r="AD2074" s="64" t="s">
        <v>3886</v>
      </c>
      <c r="AE2074" s="64" t="s">
        <v>6698</v>
      </c>
      <c r="AF2074" s="63">
        <v>229</v>
      </c>
      <c r="AG2074" s="54" t="s">
        <v>4052</v>
      </c>
      <c r="AH2074" s="54" t="s">
        <v>4051</v>
      </c>
      <c r="AI2074" s="63" t="s">
        <v>4053</v>
      </c>
      <c r="AJ2074" s="64" t="s">
        <v>4054</v>
      </c>
      <c r="AK2074" s="569">
        <v>6000084</v>
      </c>
      <c r="AL2074" s="64" t="s">
        <v>387</v>
      </c>
      <c r="AM2074" s="64" t="s">
        <v>4057</v>
      </c>
      <c r="AN2074" s="570">
        <v>272093870</v>
      </c>
      <c r="AO2074" s="54"/>
      <c r="AP2074" s="54"/>
      <c r="AQ2074" s="54"/>
      <c r="AR2074" s="54"/>
      <c r="AS2074" s="54"/>
      <c r="AT2074" s="64" t="s">
        <v>6526</v>
      </c>
      <c r="AU2074" s="64"/>
      <c r="AV2074" s="54"/>
      <c r="AW2074" s="54"/>
      <c r="AX2074" s="54"/>
      <c r="AY2074" s="54"/>
      <c r="AZ2074" s="54"/>
      <c r="BA2074" s="54"/>
      <c r="BB2074" s="54"/>
      <c r="BC2074" s="54"/>
      <c r="BD2074" s="64">
        <v>50807</v>
      </c>
      <c r="BE2074" s="54" t="s">
        <v>1402</v>
      </c>
      <c r="BF2074" s="63" t="s">
        <v>1341</v>
      </c>
      <c r="BG2074" s="54" t="s">
        <v>500</v>
      </c>
      <c r="BH2074" s="54" t="s">
        <v>387</v>
      </c>
      <c r="BI2074" s="54" t="s">
        <v>6716</v>
      </c>
      <c r="BJ2074" s="64" t="s">
        <v>3886</v>
      </c>
      <c r="BK2074" s="64" t="s">
        <v>6698</v>
      </c>
      <c r="BL2074" s="54"/>
      <c r="BM2074" s="54"/>
      <c r="BN2074" s="54"/>
      <c r="BO2074" s="39"/>
      <c r="BP2074" s="39"/>
      <c r="BQ2074" s="39"/>
      <c r="BR2074" s="39"/>
      <c r="BS2074" s="47"/>
      <c r="BT2074" s="39"/>
      <c r="BU2074" s="39"/>
      <c r="BV2074" s="39"/>
      <c r="BW2074" s="39"/>
      <c r="BX2074" s="39"/>
      <c r="BY2074" s="39"/>
      <c r="BZ2074" s="39"/>
      <c r="CA2074" s="39"/>
      <c r="CB2074" s="39"/>
      <c r="CC2074" s="47"/>
      <c r="CD2074" s="39"/>
      <c r="CE2074" s="39"/>
      <c r="CF2074" s="48"/>
      <c r="CG2074" s="48"/>
      <c r="CH2074" s="48"/>
      <c r="CI2074" s="48"/>
      <c r="CJ2074" s="48"/>
      <c r="CK2074" s="48"/>
      <c r="CL2074" s="48"/>
      <c r="CM2074" s="48"/>
      <c r="CN2074" s="48"/>
      <c r="CO2074" s="48"/>
      <c r="CP2074" s="48"/>
      <c r="CQ2074" s="48"/>
      <c r="CR2074" s="48"/>
      <c r="CS2074" s="48"/>
      <c r="CT2074" s="48"/>
      <c r="CU2074" s="48"/>
      <c r="CV2074" s="48"/>
      <c r="CW2074" s="48"/>
      <c r="CX2074" s="39"/>
      <c r="ML2074" s="135"/>
      <c r="MM2074" s="135"/>
      <c r="MN2074" s="135"/>
      <c r="MO2074" s="135"/>
      <c r="MP2074" s="135"/>
      <c r="MQ2074" s="135"/>
      <c r="MR2074" s="135"/>
      <c r="MS2074" s="135"/>
      <c r="MT2074" s="135"/>
      <c r="MU2074" s="135"/>
      <c r="MV2074" s="135"/>
      <c r="MW2074" s="135"/>
      <c r="MX2074" s="135"/>
      <c r="MY2074" s="135"/>
      <c r="MZ2074" s="135"/>
      <c r="NA2074" s="135"/>
      <c r="NB2074" s="135"/>
      <c r="NC2074" s="135"/>
      <c r="ND2074" s="135"/>
      <c r="NE2074" s="135"/>
      <c r="NF2074" s="135"/>
      <c r="NG2074" s="135"/>
      <c r="NH2074" s="135"/>
      <c r="NI2074" s="135"/>
      <c r="NJ2074" s="135"/>
      <c r="NK2074" s="135"/>
      <c r="NL2074" s="135"/>
      <c r="NM2074" s="135"/>
      <c r="NN2074" s="135"/>
      <c r="NO2074" s="135"/>
      <c r="NP2074" s="135"/>
      <c r="NQ2074" s="39"/>
      <c r="QS2074"/>
      <c r="QT2074"/>
      <c r="QU2074"/>
      <c r="QV2074"/>
      <c r="QW2074"/>
      <c r="QX2074"/>
      <c r="QY2074"/>
      <c r="QZ2074"/>
      <c r="RA2074"/>
      <c r="RB2074" s="39"/>
      <c r="RC2074" s="39"/>
      <c r="RD2074" s="39"/>
    </row>
    <row r="2075" spans="2:472" hidden="1" x14ac:dyDescent="0.2">
      <c r="B2075" s="426"/>
      <c r="C2075" s="427"/>
      <c r="V2075" s="63">
        <v>229</v>
      </c>
      <c r="W2075" s="54" t="s">
        <v>4052</v>
      </c>
      <c r="X2075" s="64">
        <v>50808</v>
      </c>
      <c r="Y2075" s="54" t="s">
        <v>1687</v>
      </c>
      <c r="Z2075" s="63" t="s">
        <v>1341</v>
      </c>
      <c r="AA2075" s="54" t="s">
        <v>500</v>
      </c>
      <c r="AB2075" s="54" t="s">
        <v>387</v>
      </c>
      <c r="AC2075" s="54" t="s">
        <v>6717</v>
      </c>
      <c r="AD2075" s="64" t="s">
        <v>3886</v>
      </c>
      <c r="AE2075" s="64" t="s">
        <v>6698</v>
      </c>
      <c r="AF2075" s="63">
        <v>229</v>
      </c>
      <c r="AG2075" s="54" t="s">
        <v>4052</v>
      </c>
      <c r="AH2075" s="54" t="s">
        <v>4051</v>
      </c>
      <c r="AI2075" s="63" t="s">
        <v>4053</v>
      </c>
      <c r="AJ2075" s="64" t="s">
        <v>4054</v>
      </c>
      <c r="AK2075" s="569">
        <v>6000084</v>
      </c>
      <c r="AL2075" s="64" t="s">
        <v>387</v>
      </c>
      <c r="AM2075" s="64" t="s">
        <v>4057</v>
      </c>
      <c r="AN2075" s="570">
        <v>272093870</v>
      </c>
      <c r="AO2075" s="54"/>
      <c r="AP2075" s="54"/>
      <c r="AQ2075" s="54"/>
      <c r="AR2075" s="54"/>
      <c r="AS2075" s="54"/>
      <c r="AT2075" s="64" t="s">
        <v>6526</v>
      </c>
      <c r="AU2075" s="64"/>
      <c r="AV2075" s="54"/>
      <c r="AW2075" s="54"/>
      <c r="AX2075" s="54"/>
      <c r="AY2075" s="54"/>
      <c r="AZ2075" s="54"/>
      <c r="BA2075" s="54"/>
      <c r="BB2075" s="54"/>
      <c r="BC2075" s="54"/>
      <c r="BD2075" s="64">
        <v>50808</v>
      </c>
      <c r="BE2075" s="54" t="s">
        <v>1687</v>
      </c>
      <c r="BF2075" s="63" t="s">
        <v>1341</v>
      </c>
      <c r="BG2075" s="54" t="s">
        <v>500</v>
      </c>
      <c r="BH2075" s="54" t="s">
        <v>387</v>
      </c>
      <c r="BI2075" s="54" t="s">
        <v>6717</v>
      </c>
      <c r="BJ2075" s="64" t="s">
        <v>3886</v>
      </c>
      <c r="BK2075" s="64" t="s">
        <v>6698</v>
      </c>
      <c r="BL2075" s="54"/>
      <c r="BM2075" s="54"/>
      <c r="BN2075" s="54"/>
      <c r="BO2075" s="39"/>
      <c r="BP2075" s="39"/>
      <c r="BQ2075" s="39"/>
      <c r="BR2075" s="39"/>
      <c r="BS2075" s="47"/>
      <c r="BT2075" s="39"/>
      <c r="BU2075" s="39"/>
      <c r="BV2075" s="39"/>
      <c r="BW2075" s="39"/>
      <c r="BX2075" s="39"/>
      <c r="BY2075" s="39"/>
      <c r="BZ2075" s="39"/>
      <c r="CA2075" s="39"/>
      <c r="CB2075" s="39"/>
      <c r="CC2075" s="47"/>
      <c r="CD2075" s="39"/>
      <c r="CE2075" s="39"/>
      <c r="CF2075" s="48"/>
      <c r="CG2075" s="48"/>
      <c r="CH2075" s="48"/>
      <c r="CI2075" s="48"/>
      <c r="CJ2075" s="48"/>
      <c r="CK2075" s="48"/>
      <c r="CL2075" s="48"/>
      <c r="CM2075" s="48"/>
      <c r="CN2075" s="48"/>
      <c r="CO2075" s="48"/>
      <c r="CP2075" s="48"/>
      <c r="CQ2075" s="48"/>
      <c r="CR2075" s="48"/>
      <c r="CS2075" s="48"/>
      <c r="CT2075" s="48"/>
      <c r="CU2075" s="48"/>
      <c r="CV2075" s="48"/>
      <c r="CW2075" s="48"/>
      <c r="CX2075" s="39"/>
      <c r="ML2075" s="135"/>
      <c r="MM2075" s="135"/>
      <c r="MN2075" s="135"/>
      <c r="MO2075" s="135"/>
      <c r="MP2075" s="135"/>
      <c r="MQ2075" s="135"/>
      <c r="MR2075" s="135"/>
      <c r="MS2075" s="135"/>
      <c r="MT2075" s="135"/>
      <c r="MU2075" s="135"/>
      <c r="MV2075" s="135"/>
      <c r="MW2075" s="135"/>
      <c r="MX2075" s="135"/>
      <c r="MY2075" s="135"/>
      <c r="MZ2075" s="135"/>
      <c r="NA2075" s="135"/>
      <c r="NB2075" s="135"/>
      <c r="NC2075" s="135"/>
      <c r="ND2075" s="135"/>
      <c r="NE2075" s="135"/>
      <c r="NF2075" s="135"/>
      <c r="NG2075" s="135"/>
      <c r="NH2075" s="135"/>
      <c r="NI2075" s="135"/>
      <c r="NJ2075" s="135"/>
      <c r="NK2075" s="135"/>
      <c r="NL2075" s="135"/>
      <c r="NM2075" s="135"/>
      <c r="NN2075" s="135"/>
      <c r="NO2075" s="135"/>
      <c r="NP2075" s="135"/>
      <c r="NQ2075" s="39"/>
      <c r="QS2075"/>
      <c r="QT2075"/>
      <c r="QU2075"/>
      <c r="QV2075"/>
      <c r="QW2075"/>
      <c r="QX2075"/>
      <c r="QY2075"/>
      <c r="QZ2075"/>
      <c r="RA2075"/>
      <c r="RB2075" s="39"/>
      <c r="RC2075" s="39"/>
      <c r="RD2075" s="39"/>
    </row>
    <row r="2076" spans="2:472" hidden="1" x14ac:dyDescent="0.2">
      <c r="B2076" s="426"/>
      <c r="C2076" s="427"/>
      <c r="V2076" s="63">
        <v>229</v>
      </c>
      <c r="W2076" s="54" t="s">
        <v>4052</v>
      </c>
      <c r="X2076" s="64">
        <v>51101</v>
      </c>
      <c r="Y2076" s="54" t="s">
        <v>776</v>
      </c>
      <c r="Z2076" s="63" t="s">
        <v>1341</v>
      </c>
      <c r="AA2076" s="54" t="s">
        <v>503</v>
      </c>
      <c r="AB2076" s="54" t="s">
        <v>387</v>
      </c>
      <c r="AC2076" s="54" t="s">
        <v>776</v>
      </c>
      <c r="AD2076" s="64" t="s">
        <v>3886</v>
      </c>
      <c r="AE2076" s="64" t="s">
        <v>6698</v>
      </c>
      <c r="AF2076" s="63">
        <v>229</v>
      </c>
      <c r="AG2076" s="54" t="s">
        <v>4052</v>
      </c>
      <c r="AH2076" s="54" t="s">
        <v>4051</v>
      </c>
      <c r="AI2076" s="63" t="s">
        <v>4053</v>
      </c>
      <c r="AJ2076" s="64" t="s">
        <v>4054</v>
      </c>
      <c r="AK2076" s="569">
        <v>6000084</v>
      </c>
      <c r="AL2076" s="64" t="s">
        <v>387</v>
      </c>
      <c r="AM2076" s="64" t="s">
        <v>4057</v>
      </c>
      <c r="AN2076" s="570">
        <v>272093870</v>
      </c>
      <c r="AO2076" s="54"/>
      <c r="AP2076" s="54"/>
      <c r="AQ2076" s="54"/>
      <c r="AR2076" s="54"/>
      <c r="AS2076" s="54"/>
      <c r="AT2076" s="64" t="s">
        <v>6526</v>
      </c>
      <c r="AU2076" s="64"/>
      <c r="AV2076" s="54"/>
      <c r="AW2076" s="54"/>
      <c r="AX2076" s="54"/>
      <c r="AY2076" s="54"/>
      <c r="AZ2076" s="54"/>
      <c r="BA2076" s="54"/>
      <c r="BB2076" s="54"/>
      <c r="BC2076" s="54"/>
      <c r="BD2076" s="64">
        <v>51101</v>
      </c>
      <c r="BE2076" s="54" t="s">
        <v>776</v>
      </c>
      <c r="BF2076" s="63" t="s">
        <v>1341</v>
      </c>
      <c r="BG2076" s="54" t="s">
        <v>503</v>
      </c>
      <c r="BH2076" s="54" t="s">
        <v>387</v>
      </c>
      <c r="BI2076" s="54" t="s">
        <v>776</v>
      </c>
      <c r="BJ2076" s="64" t="s">
        <v>3886</v>
      </c>
      <c r="BK2076" s="64" t="s">
        <v>6698</v>
      </c>
      <c r="BL2076" s="54"/>
      <c r="BM2076" s="54"/>
      <c r="BN2076" s="54"/>
      <c r="BO2076" s="39"/>
      <c r="BP2076" s="39"/>
      <c r="BQ2076" s="39"/>
      <c r="BR2076" s="39"/>
      <c r="BS2076" s="47"/>
      <c r="BT2076" s="39"/>
      <c r="BU2076" s="39"/>
      <c r="BV2076" s="39"/>
      <c r="BW2076" s="39"/>
      <c r="BX2076" s="39"/>
      <c r="BY2076" s="39"/>
      <c r="BZ2076" s="39"/>
      <c r="CA2076" s="39"/>
      <c r="CB2076" s="39"/>
      <c r="CC2076" s="47"/>
      <c r="CD2076" s="39"/>
      <c r="CE2076" s="39"/>
      <c r="CF2076" s="48"/>
      <c r="CG2076" s="48"/>
      <c r="CH2076" s="48"/>
      <c r="CI2076" s="48"/>
      <c r="CJ2076" s="48"/>
      <c r="CK2076" s="48"/>
      <c r="CL2076" s="48"/>
      <c r="CM2076" s="48"/>
      <c r="CN2076" s="48"/>
      <c r="CO2076" s="48"/>
      <c r="CP2076" s="48"/>
      <c r="CQ2076" s="48"/>
      <c r="CR2076" s="48"/>
      <c r="CS2076" s="48"/>
      <c r="CT2076" s="48"/>
      <c r="CU2076" s="48"/>
      <c r="CV2076" s="48"/>
      <c r="CW2076" s="48"/>
      <c r="CX2076" s="39"/>
      <c r="ML2076" s="135"/>
      <c r="MM2076" s="135"/>
      <c r="MN2076" s="135"/>
      <c r="MO2076" s="135"/>
      <c r="MP2076" s="135"/>
      <c r="MQ2076" s="135"/>
      <c r="MR2076" s="135"/>
      <c r="MS2076" s="135"/>
      <c r="MT2076" s="135"/>
      <c r="MU2076" s="135"/>
      <c r="MV2076" s="135"/>
      <c r="MW2076" s="135"/>
      <c r="MX2076" s="135"/>
      <c r="MY2076" s="135"/>
      <c r="MZ2076" s="135"/>
      <c r="NA2076" s="135"/>
      <c r="NB2076" s="135"/>
      <c r="NC2076" s="135"/>
      <c r="ND2076" s="135"/>
      <c r="NE2076" s="135"/>
      <c r="NF2076" s="135"/>
      <c r="NG2076" s="135"/>
      <c r="NH2076" s="135"/>
      <c r="NI2076" s="135"/>
      <c r="NJ2076" s="135"/>
      <c r="NK2076" s="135"/>
      <c r="NL2076" s="135"/>
      <c r="NM2076" s="135"/>
      <c r="NN2076" s="135"/>
      <c r="NO2076" s="135"/>
      <c r="NP2076" s="135"/>
      <c r="NQ2076" s="39"/>
      <c r="QS2076"/>
      <c r="QT2076"/>
      <c r="QU2076"/>
      <c r="QV2076"/>
      <c r="QW2076"/>
      <c r="QX2076"/>
      <c r="QY2076"/>
      <c r="QZ2076"/>
      <c r="RA2076"/>
      <c r="RB2076" s="39"/>
      <c r="RC2076" s="39"/>
      <c r="RD2076" s="39"/>
    </row>
    <row r="2077" spans="2:472" hidden="1" x14ac:dyDescent="0.2">
      <c r="B2077" s="426"/>
      <c r="C2077" s="427"/>
      <c r="V2077" s="63">
        <v>229</v>
      </c>
      <c r="W2077" s="54" t="s">
        <v>4052</v>
      </c>
      <c r="X2077" s="64">
        <v>51102</v>
      </c>
      <c r="Y2077" s="54" t="s">
        <v>1099</v>
      </c>
      <c r="Z2077" s="63" t="s">
        <v>1341</v>
      </c>
      <c r="AA2077" s="54" t="s">
        <v>503</v>
      </c>
      <c r="AB2077" s="54" t="s">
        <v>387</v>
      </c>
      <c r="AC2077" s="54" t="s">
        <v>1099</v>
      </c>
      <c r="AD2077" s="64" t="s">
        <v>3886</v>
      </c>
      <c r="AE2077" s="64" t="s">
        <v>6698</v>
      </c>
      <c r="AF2077" s="63">
        <v>229</v>
      </c>
      <c r="AG2077" s="54" t="s">
        <v>4052</v>
      </c>
      <c r="AH2077" s="54" t="s">
        <v>4051</v>
      </c>
      <c r="AI2077" s="63" t="s">
        <v>4053</v>
      </c>
      <c r="AJ2077" s="64" t="s">
        <v>4054</v>
      </c>
      <c r="AK2077" s="569">
        <v>6000084</v>
      </c>
      <c r="AL2077" s="64" t="s">
        <v>387</v>
      </c>
      <c r="AM2077" s="64" t="s">
        <v>4057</v>
      </c>
      <c r="AN2077" s="570">
        <v>272093870</v>
      </c>
      <c r="AO2077" s="54"/>
      <c r="AP2077" s="54"/>
      <c r="AQ2077" s="54"/>
      <c r="AR2077" s="54"/>
      <c r="AS2077" s="54"/>
      <c r="AT2077" s="64" t="s">
        <v>6526</v>
      </c>
      <c r="AU2077" s="64"/>
      <c r="AV2077" s="54"/>
      <c r="AW2077" s="54"/>
      <c r="AX2077" s="54"/>
      <c r="AY2077" s="54"/>
      <c r="AZ2077" s="54"/>
      <c r="BA2077" s="54"/>
      <c r="BB2077" s="54"/>
      <c r="BC2077" s="54"/>
      <c r="BD2077" s="64">
        <v>51102</v>
      </c>
      <c r="BE2077" s="54" t="s">
        <v>1099</v>
      </c>
      <c r="BF2077" s="63" t="s">
        <v>1341</v>
      </c>
      <c r="BG2077" s="54" t="s">
        <v>503</v>
      </c>
      <c r="BH2077" s="54" t="s">
        <v>387</v>
      </c>
      <c r="BI2077" s="54" t="s">
        <v>1099</v>
      </c>
      <c r="BJ2077" s="64" t="s">
        <v>3886</v>
      </c>
      <c r="BK2077" s="64" t="s">
        <v>6698</v>
      </c>
      <c r="BL2077" s="54"/>
      <c r="BM2077" s="54"/>
      <c r="BN2077" s="54"/>
      <c r="BO2077" s="39"/>
      <c r="BP2077" s="39"/>
      <c r="BQ2077" s="39"/>
      <c r="BR2077" s="39"/>
      <c r="BS2077" s="47"/>
      <c r="BT2077" s="39"/>
      <c r="BU2077" s="39"/>
      <c r="BV2077" s="39"/>
      <c r="BW2077" s="39"/>
      <c r="BX2077" s="39"/>
      <c r="BY2077" s="39"/>
      <c r="BZ2077" s="39"/>
      <c r="CA2077" s="39"/>
      <c r="CB2077" s="39"/>
      <c r="CC2077" s="47"/>
      <c r="CD2077" s="39"/>
      <c r="CE2077" s="39"/>
      <c r="CF2077" s="48"/>
      <c r="CG2077" s="48"/>
      <c r="CH2077" s="48"/>
      <c r="CI2077" s="48"/>
      <c r="CJ2077" s="48"/>
      <c r="CK2077" s="48"/>
      <c r="CL2077" s="48"/>
      <c r="CM2077" s="48"/>
      <c r="CN2077" s="48"/>
      <c r="CO2077" s="48"/>
      <c r="CP2077" s="48"/>
      <c r="CQ2077" s="48"/>
      <c r="CR2077" s="48"/>
      <c r="CS2077" s="48"/>
      <c r="CT2077" s="48"/>
      <c r="CU2077" s="48"/>
      <c r="CV2077" s="48"/>
      <c r="CW2077" s="48"/>
      <c r="CX2077" s="39"/>
      <c r="ML2077" s="135"/>
      <c r="MM2077" s="135"/>
      <c r="MN2077" s="135"/>
      <c r="MO2077" s="135"/>
      <c r="MP2077" s="135"/>
      <c r="MQ2077" s="135"/>
      <c r="MR2077" s="135"/>
      <c r="MS2077" s="135"/>
      <c r="MT2077" s="135"/>
      <c r="MU2077" s="135"/>
      <c r="MV2077" s="135"/>
      <c r="MW2077" s="135"/>
      <c r="MX2077" s="135"/>
      <c r="MY2077" s="135"/>
      <c r="MZ2077" s="135"/>
      <c r="NA2077" s="135"/>
      <c r="NB2077" s="135"/>
      <c r="NC2077" s="135"/>
      <c r="ND2077" s="135"/>
      <c r="NE2077" s="135"/>
      <c r="NF2077" s="135"/>
      <c r="NG2077" s="135"/>
      <c r="NH2077" s="135"/>
      <c r="NI2077" s="135"/>
      <c r="NJ2077" s="135"/>
      <c r="NK2077" s="135"/>
      <c r="NL2077" s="135"/>
      <c r="NM2077" s="135"/>
      <c r="NN2077" s="135"/>
      <c r="NO2077" s="135"/>
      <c r="NP2077" s="135"/>
      <c r="NQ2077" s="39"/>
      <c r="QS2077"/>
      <c r="QT2077"/>
      <c r="QU2077"/>
      <c r="QV2077"/>
      <c r="QW2077"/>
      <c r="QX2077"/>
      <c r="QY2077"/>
      <c r="QZ2077"/>
      <c r="RA2077"/>
      <c r="RB2077" s="39"/>
      <c r="RC2077" s="39"/>
      <c r="RD2077" s="39"/>
    </row>
    <row r="2078" spans="2:472" hidden="1" x14ac:dyDescent="0.2">
      <c r="B2078" s="426"/>
      <c r="C2078" s="427"/>
      <c r="V2078" s="63">
        <v>229</v>
      </c>
      <c r="W2078" s="54" t="s">
        <v>4052</v>
      </c>
      <c r="X2078" s="64">
        <v>51103</v>
      </c>
      <c r="Y2078" s="54" t="s">
        <v>1404</v>
      </c>
      <c r="Z2078" s="63" t="s">
        <v>1341</v>
      </c>
      <c r="AA2078" s="54" t="s">
        <v>503</v>
      </c>
      <c r="AB2078" s="54" t="s">
        <v>387</v>
      </c>
      <c r="AC2078" s="54" t="s">
        <v>1404</v>
      </c>
      <c r="AD2078" s="64" t="s">
        <v>3886</v>
      </c>
      <c r="AE2078" s="64" t="s">
        <v>6698</v>
      </c>
      <c r="AF2078" s="63">
        <v>229</v>
      </c>
      <c r="AG2078" s="54" t="s">
        <v>4052</v>
      </c>
      <c r="AH2078" s="54" t="s">
        <v>4051</v>
      </c>
      <c r="AI2078" s="63" t="s">
        <v>4053</v>
      </c>
      <c r="AJ2078" s="64" t="s">
        <v>4054</v>
      </c>
      <c r="AK2078" s="569">
        <v>6000084</v>
      </c>
      <c r="AL2078" s="64" t="s">
        <v>387</v>
      </c>
      <c r="AM2078" s="64" t="s">
        <v>4057</v>
      </c>
      <c r="AN2078" s="570">
        <v>272093870</v>
      </c>
      <c r="AO2078" s="54"/>
      <c r="AP2078" s="54"/>
      <c r="AQ2078" s="54"/>
      <c r="AR2078" s="54"/>
      <c r="AS2078" s="54"/>
      <c r="AT2078" s="64" t="s">
        <v>6526</v>
      </c>
      <c r="AU2078" s="64"/>
      <c r="AV2078" s="54"/>
      <c r="AW2078" s="54"/>
      <c r="AX2078" s="54"/>
      <c r="AY2078" s="54"/>
      <c r="AZ2078" s="54"/>
      <c r="BA2078" s="54"/>
      <c r="BB2078" s="54"/>
      <c r="BC2078" s="54"/>
      <c r="BD2078" s="64">
        <v>51103</v>
      </c>
      <c r="BE2078" s="54" t="s">
        <v>1404</v>
      </c>
      <c r="BF2078" s="63" t="s">
        <v>1341</v>
      </c>
      <c r="BG2078" s="54" t="s">
        <v>503</v>
      </c>
      <c r="BH2078" s="54" t="s">
        <v>387</v>
      </c>
      <c r="BI2078" s="54" t="s">
        <v>1404</v>
      </c>
      <c r="BJ2078" s="64" t="s">
        <v>3886</v>
      </c>
      <c r="BK2078" s="64" t="s">
        <v>6698</v>
      </c>
      <c r="BL2078" s="54"/>
      <c r="BM2078" s="54"/>
      <c r="BN2078" s="54"/>
      <c r="BO2078" s="39"/>
      <c r="BP2078" s="39"/>
      <c r="BQ2078" s="39"/>
      <c r="BR2078" s="39"/>
      <c r="BS2078" s="47"/>
      <c r="BT2078" s="39"/>
      <c r="BU2078" s="39"/>
      <c r="BV2078" s="39"/>
      <c r="BW2078" s="39"/>
      <c r="BX2078" s="39"/>
      <c r="BY2078" s="39"/>
      <c r="BZ2078" s="39"/>
      <c r="CA2078" s="39"/>
      <c r="CB2078" s="39"/>
      <c r="CC2078" s="47"/>
      <c r="CD2078" s="39"/>
      <c r="CE2078" s="39"/>
      <c r="CF2078" s="48"/>
      <c r="CG2078" s="48"/>
      <c r="CH2078" s="48"/>
      <c r="CI2078" s="48"/>
      <c r="CJ2078" s="48"/>
      <c r="CK2078" s="48"/>
      <c r="CL2078" s="48"/>
      <c r="CM2078" s="48"/>
      <c r="CN2078" s="48"/>
      <c r="CO2078" s="48"/>
      <c r="CP2078" s="48"/>
      <c r="CQ2078" s="48"/>
      <c r="CR2078" s="48"/>
      <c r="CS2078" s="48"/>
      <c r="CT2078" s="48"/>
      <c r="CU2078" s="48"/>
      <c r="CV2078" s="48"/>
      <c r="CW2078" s="48"/>
      <c r="CX2078" s="39"/>
      <c r="ML2078" s="135"/>
      <c r="MM2078" s="135"/>
      <c r="MN2078" s="135"/>
      <c r="MO2078" s="135"/>
      <c r="MP2078" s="135"/>
      <c r="MQ2078" s="135"/>
      <c r="MR2078" s="135"/>
      <c r="MS2078" s="135"/>
      <c r="MT2078" s="135"/>
      <c r="MU2078" s="135"/>
      <c r="MV2078" s="135"/>
      <c r="MW2078" s="135"/>
      <c r="MX2078" s="135"/>
      <c r="MY2078" s="135"/>
      <c r="MZ2078" s="135"/>
      <c r="NA2078" s="135"/>
      <c r="NB2078" s="135"/>
      <c r="NC2078" s="135"/>
      <c r="ND2078" s="135"/>
      <c r="NE2078" s="135"/>
      <c r="NF2078" s="135"/>
      <c r="NG2078" s="135"/>
      <c r="NH2078" s="135"/>
      <c r="NI2078" s="135"/>
      <c r="NJ2078" s="135"/>
      <c r="NK2078" s="135"/>
      <c r="NL2078" s="135"/>
      <c r="NM2078" s="135"/>
      <c r="NN2078" s="135"/>
      <c r="NO2078" s="135"/>
      <c r="NP2078" s="135"/>
      <c r="NQ2078" s="39"/>
      <c r="QS2078"/>
      <c r="QT2078"/>
      <c r="QU2078"/>
      <c r="QV2078"/>
      <c r="QW2078"/>
      <c r="QX2078"/>
      <c r="QY2078"/>
      <c r="QZ2078"/>
      <c r="RA2078"/>
      <c r="RB2078" s="39"/>
      <c r="RC2078" s="39"/>
      <c r="RD2078" s="39"/>
    </row>
    <row r="2079" spans="2:472" hidden="1" x14ac:dyDescent="0.2">
      <c r="B2079" s="426"/>
      <c r="C2079" s="427"/>
      <c r="V2079" s="63">
        <v>229</v>
      </c>
      <c r="W2079" s="54" t="s">
        <v>4052</v>
      </c>
      <c r="X2079" s="64">
        <v>51104</v>
      </c>
      <c r="Y2079" s="54" t="s">
        <v>1689</v>
      </c>
      <c r="Z2079" s="63" t="s">
        <v>1341</v>
      </c>
      <c r="AA2079" s="54" t="s">
        <v>503</v>
      </c>
      <c r="AB2079" s="54" t="s">
        <v>387</v>
      </c>
      <c r="AC2079" s="54" t="s">
        <v>1689</v>
      </c>
      <c r="AD2079" s="64" t="s">
        <v>3886</v>
      </c>
      <c r="AE2079" s="64" t="s">
        <v>6698</v>
      </c>
      <c r="AF2079" s="63">
        <v>229</v>
      </c>
      <c r="AG2079" s="54" t="s">
        <v>4052</v>
      </c>
      <c r="AH2079" s="54" t="s">
        <v>4051</v>
      </c>
      <c r="AI2079" s="63" t="s">
        <v>4053</v>
      </c>
      <c r="AJ2079" s="64" t="s">
        <v>4054</v>
      </c>
      <c r="AK2079" s="569">
        <v>6000084</v>
      </c>
      <c r="AL2079" s="64" t="s">
        <v>387</v>
      </c>
      <c r="AM2079" s="64" t="s">
        <v>4057</v>
      </c>
      <c r="AN2079" s="570">
        <v>272093870</v>
      </c>
      <c r="AO2079" s="54"/>
      <c r="AP2079" s="54"/>
      <c r="AQ2079" s="54"/>
      <c r="AR2079" s="54"/>
      <c r="AS2079" s="54"/>
      <c r="AT2079" s="64" t="s">
        <v>6526</v>
      </c>
      <c r="AU2079" s="64"/>
      <c r="AV2079" s="54"/>
      <c r="AW2079" s="54"/>
      <c r="AX2079" s="54"/>
      <c r="AY2079" s="54"/>
      <c r="AZ2079" s="54"/>
      <c r="BA2079" s="54"/>
      <c r="BB2079" s="54"/>
      <c r="BC2079" s="54"/>
      <c r="BD2079" s="64">
        <v>51104</v>
      </c>
      <c r="BE2079" s="54" t="s">
        <v>1689</v>
      </c>
      <c r="BF2079" s="63" t="s">
        <v>1341</v>
      </c>
      <c r="BG2079" s="54" t="s">
        <v>503</v>
      </c>
      <c r="BH2079" s="54" t="s">
        <v>387</v>
      </c>
      <c r="BI2079" s="54" t="s">
        <v>1689</v>
      </c>
      <c r="BJ2079" s="64" t="s">
        <v>3886</v>
      </c>
      <c r="BK2079" s="64" t="s">
        <v>6698</v>
      </c>
      <c r="BL2079" s="54"/>
      <c r="BM2079" s="54"/>
      <c r="BN2079" s="54"/>
      <c r="BO2079" s="39"/>
      <c r="BP2079" s="39"/>
      <c r="BQ2079" s="39"/>
      <c r="BR2079" s="39"/>
      <c r="BS2079" s="47"/>
      <c r="BT2079" s="39"/>
      <c r="BU2079" s="39"/>
      <c r="BV2079" s="39"/>
      <c r="BW2079" s="39"/>
      <c r="BX2079" s="39"/>
      <c r="BY2079" s="39"/>
      <c r="BZ2079" s="39"/>
      <c r="CA2079" s="39"/>
      <c r="CB2079" s="39"/>
      <c r="CC2079" s="47"/>
      <c r="CD2079" s="39"/>
      <c r="CE2079" s="39"/>
      <c r="CF2079" s="48"/>
      <c r="CG2079" s="48"/>
      <c r="CH2079" s="48"/>
      <c r="CI2079" s="48"/>
      <c r="CJ2079" s="48"/>
      <c r="CK2079" s="48"/>
      <c r="CL2079" s="48"/>
      <c r="CM2079" s="48"/>
      <c r="CN2079" s="48"/>
      <c r="CO2079" s="48"/>
      <c r="CP2079" s="48"/>
      <c r="CQ2079" s="48"/>
      <c r="CR2079" s="48"/>
      <c r="CS2079" s="48"/>
      <c r="CT2079" s="48"/>
      <c r="CU2079" s="48"/>
      <c r="CV2079" s="48"/>
      <c r="CW2079" s="48"/>
      <c r="CX2079" s="39"/>
      <c r="ML2079" s="135"/>
      <c r="MM2079" s="135"/>
      <c r="MN2079" s="135"/>
      <c r="MO2079" s="135"/>
      <c r="MP2079" s="135"/>
      <c r="MQ2079" s="135"/>
      <c r="MR2079" s="135"/>
      <c r="MS2079" s="135"/>
      <c r="MT2079" s="135"/>
      <c r="MU2079" s="135"/>
      <c r="MV2079" s="135"/>
      <c r="MW2079" s="135"/>
      <c r="MX2079" s="135"/>
      <c r="MY2079" s="135"/>
      <c r="MZ2079" s="135"/>
      <c r="NA2079" s="135"/>
      <c r="NB2079" s="135"/>
      <c r="NC2079" s="135"/>
      <c r="ND2079" s="135"/>
      <c r="NE2079" s="135"/>
      <c r="NF2079" s="135"/>
      <c r="NG2079" s="135"/>
      <c r="NH2079" s="135"/>
      <c r="NI2079" s="135"/>
      <c r="NJ2079" s="135"/>
      <c r="NK2079" s="135"/>
      <c r="NL2079" s="135"/>
      <c r="NM2079" s="135"/>
      <c r="NN2079" s="135"/>
      <c r="NO2079" s="135"/>
      <c r="NP2079" s="135"/>
      <c r="NQ2079" s="39"/>
      <c r="QS2079"/>
      <c r="QT2079"/>
      <c r="QU2079"/>
      <c r="QV2079"/>
      <c r="QW2079"/>
      <c r="QX2079"/>
      <c r="QY2079"/>
      <c r="QZ2079"/>
      <c r="RA2079"/>
      <c r="RB2079" s="39"/>
      <c r="RC2079" s="39"/>
      <c r="RD2079" s="39"/>
    </row>
    <row r="2080" spans="2:472" hidden="1" x14ac:dyDescent="0.2">
      <c r="B2080" s="426"/>
      <c r="C2080" s="427"/>
      <c r="V2080" s="63">
        <v>229</v>
      </c>
      <c r="W2080" s="54" t="s">
        <v>4052</v>
      </c>
      <c r="X2080" s="64">
        <v>51100</v>
      </c>
      <c r="Y2080" s="54" t="s">
        <v>6718</v>
      </c>
      <c r="Z2080" s="63" t="s">
        <v>1341</v>
      </c>
      <c r="AA2080" s="54" t="s">
        <v>503</v>
      </c>
      <c r="AB2080" s="54" t="s">
        <v>387</v>
      </c>
      <c r="AC2080" s="54" t="s">
        <v>776</v>
      </c>
      <c r="AD2080" s="64" t="s">
        <v>3886</v>
      </c>
      <c r="AE2080" s="64" t="s">
        <v>6698</v>
      </c>
      <c r="AF2080" s="63">
        <v>229</v>
      </c>
      <c r="AG2080" s="54" t="s">
        <v>4052</v>
      </c>
      <c r="AH2080" s="54" t="s">
        <v>4051</v>
      </c>
      <c r="AI2080" s="63" t="s">
        <v>4053</v>
      </c>
      <c r="AJ2080" s="64" t="s">
        <v>4054</v>
      </c>
      <c r="AK2080" s="569">
        <v>6000084</v>
      </c>
      <c r="AL2080" s="64" t="s">
        <v>387</v>
      </c>
      <c r="AM2080" s="64" t="s">
        <v>4057</v>
      </c>
      <c r="AN2080" s="570">
        <v>272093870</v>
      </c>
      <c r="AO2080" s="54"/>
      <c r="AP2080" s="54"/>
      <c r="AQ2080" s="54"/>
      <c r="AR2080" s="54"/>
      <c r="AS2080" s="54"/>
      <c r="AT2080" s="64" t="s">
        <v>6526</v>
      </c>
      <c r="AU2080" s="64"/>
      <c r="AV2080" s="54"/>
      <c r="AW2080" s="54"/>
      <c r="AX2080" s="54"/>
      <c r="AY2080" s="54"/>
      <c r="AZ2080" s="54"/>
      <c r="BA2080" s="54"/>
      <c r="BB2080" s="54"/>
      <c r="BC2080" s="54"/>
      <c r="BD2080" s="64">
        <v>51100</v>
      </c>
      <c r="BE2080" s="54" t="s">
        <v>6718</v>
      </c>
      <c r="BF2080" s="63" t="s">
        <v>1341</v>
      </c>
      <c r="BG2080" s="54" t="s">
        <v>503</v>
      </c>
      <c r="BH2080" s="54" t="s">
        <v>387</v>
      </c>
      <c r="BI2080" s="54" t="s">
        <v>776</v>
      </c>
      <c r="BJ2080" s="64" t="s">
        <v>3886</v>
      </c>
      <c r="BK2080" s="64" t="s">
        <v>6698</v>
      </c>
      <c r="BL2080" s="54"/>
      <c r="BM2080" s="54"/>
      <c r="BN2080" s="54"/>
      <c r="BO2080" s="39"/>
      <c r="BP2080" s="39"/>
      <c r="BQ2080" s="39"/>
      <c r="BR2080" s="39"/>
      <c r="BS2080" s="47"/>
      <c r="BT2080" s="39"/>
      <c r="BU2080" s="39"/>
      <c r="BV2080" s="39"/>
      <c r="BW2080" s="39"/>
      <c r="BX2080" s="39"/>
      <c r="BY2080" s="39"/>
      <c r="BZ2080" s="39"/>
      <c r="CA2080" s="39"/>
      <c r="CB2080" s="39"/>
      <c r="CC2080" s="47"/>
      <c r="CD2080" s="39"/>
      <c r="CE2080" s="39"/>
      <c r="CF2080" s="48"/>
      <c r="CG2080" s="48"/>
      <c r="CH2080" s="48"/>
      <c r="CI2080" s="48"/>
      <c r="CJ2080" s="48"/>
      <c r="CK2080" s="48"/>
      <c r="CL2080" s="48"/>
      <c r="CM2080" s="48"/>
      <c r="CN2080" s="48"/>
      <c r="CO2080" s="48"/>
      <c r="CP2080" s="48"/>
      <c r="CQ2080" s="48"/>
      <c r="CR2080" s="48"/>
      <c r="CS2080" s="48"/>
      <c r="CT2080" s="48"/>
      <c r="CU2080" s="48"/>
      <c r="CV2080" s="48"/>
      <c r="CW2080" s="48"/>
      <c r="CX2080" s="39"/>
      <c r="ML2080" s="135"/>
      <c r="MM2080" s="135"/>
      <c r="MN2080" s="135"/>
      <c r="MO2080" s="135"/>
      <c r="MP2080" s="135"/>
      <c r="MQ2080" s="135"/>
      <c r="MR2080" s="135"/>
      <c r="MS2080" s="135"/>
      <c r="MT2080" s="135"/>
      <c r="MU2080" s="135"/>
      <c r="MV2080" s="135"/>
      <c r="MW2080" s="135"/>
      <c r="MX2080" s="135"/>
      <c r="MY2080" s="135"/>
      <c r="MZ2080" s="135"/>
      <c r="NA2080" s="135"/>
      <c r="NB2080" s="135"/>
      <c r="NC2080" s="135"/>
      <c r="ND2080" s="135"/>
      <c r="NE2080" s="135"/>
      <c r="NF2080" s="135"/>
      <c r="NG2080" s="135"/>
      <c r="NH2080" s="135"/>
      <c r="NI2080" s="135"/>
      <c r="NJ2080" s="135"/>
      <c r="NK2080" s="135"/>
      <c r="NL2080" s="135"/>
      <c r="NM2080" s="135"/>
      <c r="NN2080" s="135"/>
      <c r="NO2080" s="135"/>
      <c r="NP2080" s="135"/>
      <c r="NQ2080" s="39"/>
      <c r="QS2080"/>
      <c r="QT2080"/>
      <c r="QU2080"/>
      <c r="QV2080"/>
      <c r="QW2080"/>
      <c r="QX2080"/>
      <c r="QY2080"/>
      <c r="QZ2080"/>
      <c r="RA2080"/>
      <c r="RB2080" s="39"/>
      <c r="RC2080" s="39"/>
      <c r="RD2080" s="39"/>
    </row>
    <row r="2081" spans="2:472" hidden="1" x14ac:dyDescent="0.2">
      <c r="B2081" s="426"/>
      <c r="C2081" s="427"/>
      <c r="V2081" s="63">
        <v>230</v>
      </c>
      <c r="W2081" s="54" t="s">
        <v>4065</v>
      </c>
      <c r="X2081" s="64">
        <v>50100</v>
      </c>
      <c r="Y2081" s="54" t="s">
        <v>6719</v>
      </c>
      <c r="Z2081" s="63" t="s">
        <v>1341</v>
      </c>
      <c r="AA2081" s="54" t="s">
        <v>429</v>
      </c>
      <c r="AB2081" s="54" t="s">
        <v>387</v>
      </c>
      <c r="AC2081" s="54" t="s">
        <v>6720</v>
      </c>
      <c r="AD2081" s="64" t="s">
        <v>3886</v>
      </c>
      <c r="AE2081" s="64" t="s">
        <v>6675</v>
      </c>
      <c r="AF2081" s="63">
        <v>230</v>
      </c>
      <c r="AG2081" s="54" t="s">
        <v>4065</v>
      </c>
      <c r="AH2081" s="54" t="s">
        <v>4064</v>
      </c>
      <c r="AI2081" s="63" t="s">
        <v>4066</v>
      </c>
      <c r="AJ2081" s="64" t="s">
        <v>4067</v>
      </c>
      <c r="AK2081" s="569">
        <v>6201014</v>
      </c>
      <c r="AL2081" s="64" t="s">
        <v>495</v>
      </c>
      <c r="AM2081" s="64" t="s">
        <v>4070</v>
      </c>
      <c r="AN2081" s="570">
        <v>275094400</v>
      </c>
      <c r="AO2081" s="54"/>
      <c r="AP2081" s="54"/>
      <c r="AQ2081" s="54"/>
      <c r="AR2081" s="54"/>
      <c r="AS2081" s="54"/>
      <c r="AT2081" s="64" t="s">
        <v>6526</v>
      </c>
      <c r="AU2081" s="64"/>
      <c r="AV2081" s="54"/>
      <c r="AW2081" s="54"/>
      <c r="AX2081" s="54"/>
      <c r="AY2081" s="54"/>
      <c r="AZ2081" s="54"/>
      <c r="BA2081" s="54"/>
      <c r="BB2081" s="54"/>
      <c r="BC2081" s="54"/>
      <c r="BD2081" s="64">
        <v>50100</v>
      </c>
      <c r="BE2081" s="54" t="s">
        <v>6719</v>
      </c>
      <c r="BF2081" s="63" t="s">
        <v>1341</v>
      </c>
      <c r="BG2081" s="54" t="s">
        <v>429</v>
      </c>
      <c r="BH2081" s="54" t="s">
        <v>387</v>
      </c>
      <c r="BI2081" s="54" t="s">
        <v>6720</v>
      </c>
      <c r="BJ2081" s="64" t="s">
        <v>3886</v>
      </c>
      <c r="BK2081" s="64" t="s">
        <v>6675</v>
      </c>
      <c r="BL2081" s="54"/>
      <c r="BM2081" s="54"/>
      <c r="BN2081" s="54"/>
      <c r="BO2081" s="39"/>
      <c r="BP2081" s="39"/>
      <c r="BQ2081" s="39"/>
      <c r="BR2081" s="39"/>
      <c r="BS2081" s="47"/>
      <c r="BT2081" s="39"/>
      <c r="BU2081" s="39"/>
      <c r="BV2081" s="39"/>
      <c r="BW2081" s="39"/>
      <c r="BX2081" s="39"/>
      <c r="BY2081" s="39"/>
      <c r="BZ2081" s="39"/>
      <c r="CA2081" s="39"/>
      <c r="CB2081" s="39"/>
      <c r="CC2081" s="47"/>
      <c r="CD2081" s="39"/>
      <c r="CE2081" s="39"/>
      <c r="CF2081" s="48"/>
      <c r="CG2081" s="48"/>
      <c r="CH2081" s="48"/>
      <c r="CI2081" s="48"/>
      <c r="CJ2081" s="48"/>
      <c r="CK2081" s="48"/>
      <c r="CL2081" s="48"/>
      <c r="CM2081" s="48"/>
      <c r="CN2081" s="48"/>
      <c r="CO2081" s="48"/>
      <c r="CP2081" s="48"/>
      <c r="CQ2081" s="48"/>
      <c r="CR2081" s="48"/>
      <c r="CS2081" s="48"/>
      <c r="CT2081" s="48"/>
      <c r="CU2081" s="48"/>
      <c r="CV2081" s="48"/>
      <c r="CW2081" s="48"/>
      <c r="CX2081" s="39"/>
      <c r="ML2081" s="135"/>
      <c r="MM2081" s="135"/>
      <c r="MN2081" s="135"/>
      <c r="MO2081" s="135"/>
      <c r="MP2081" s="135"/>
      <c r="MQ2081" s="135"/>
      <c r="MR2081" s="135"/>
      <c r="MS2081" s="135"/>
      <c r="MT2081" s="135"/>
      <c r="MU2081" s="135"/>
      <c r="MV2081" s="135"/>
      <c r="MW2081" s="135"/>
      <c r="MX2081" s="135"/>
      <c r="MY2081" s="135"/>
      <c r="MZ2081" s="135"/>
      <c r="NA2081" s="135"/>
      <c r="NB2081" s="135"/>
      <c r="NC2081" s="135"/>
      <c r="ND2081" s="135"/>
      <c r="NE2081" s="135"/>
      <c r="NF2081" s="135"/>
      <c r="NG2081" s="135"/>
      <c r="NH2081" s="135"/>
      <c r="NI2081" s="135"/>
      <c r="NJ2081" s="135"/>
      <c r="NK2081" s="135"/>
      <c r="NL2081" s="135"/>
      <c r="NM2081" s="135"/>
      <c r="NN2081" s="135"/>
      <c r="NO2081" s="135"/>
      <c r="NP2081" s="135"/>
      <c r="NQ2081" s="39"/>
      <c r="QS2081"/>
      <c r="QT2081"/>
      <c r="QU2081"/>
      <c r="QV2081"/>
      <c r="QW2081"/>
      <c r="QX2081"/>
      <c r="QY2081"/>
      <c r="QZ2081"/>
      <c r="RA2081"/>
      <c r="RB2081" s="39"/>
      <c r="RC2081" s="39"/>
      <c r="RD2081" s="39"/>
    </row>
    <row r="2082" spans="2:472" hidden="1" x14ac:dyDescent="0.2">
      <c r="B2082" s="426"/>
      <c r="C2082" s="427"/>
      <c r="V2082" s="63">
        <v>230</v>
      </c>
      <c r="W2082" s="54" t="s">
        <v>4065</v>
      </c>
      <c r="X2082" s="64">
        <v>50102</v>
      </c>
      <c r="Y2082" s="54" t="s">
        <v>766</v>
      </c>
      <c r="Z2082" s="63" t="s">
        <v>1341</v>
      </c>
      <c r="AA2082" s="54" t="s">
        <v>429</v>
      </c>
      <c r="AB2082" s="54" t="s">
        <v>387</v>
      </c>
      <c r="AC2082" s="54" t="s">
        <v>766</v>
      </c>
      <c r="AD2082" s="64" t="s">
        <v>3886</v>
      </c>
      <c r="AE2082" s="64" t="s">
        <v>6675</v>
      </c>
      <c r="AF2082" s="63">
        <v>230</v>
      </c>
      <c r="AG2082" s="54" t="s">
        <v>4065</v>
      </c>
      <c r="AH2082" s="54" t="s">
        <v>4064</v>
      </c>
      <c r="AI2082" s="63" t="s">
        <v>4066</v>
      </c>
      <c r="AJ2082" s="64" t="s">
        <v>4067</v>
      </c>
      <c r="AK2082" s="569">
        <v>6201014</v>
      </c>
      <c r="AL2082" s="64" t="s">
        <v>495</v>
      </c>
      <c r="AM2082" s="64" t="s">
        <v>4070</v>
      </c>
      <c r="AN2082" s="570">
        <v>275094400</v>
      </c>
      <c r="AO2082" s="54"/>
      <c r="AP2082" s="54"/>
      <c r="AQ2082" s="54"/>
      <c r="AR2082" s="54"/>
      <c r="AS2082" s="54"/>
      <c r="AT2082" s="64" t="s">
        <v>6526</v>
      </c>
      <c r="AU2082" s="64"/>
      <c r="AV2082" s="54"/>
      <c r="AW2082" s="54"/>
      <c r="AX2082" s="54"/>
      <c r="AY2082" s="54"/>
      <c r="AZ2082" s="54"/>
      <c r="BA2082" s="54"/>
      <c r="BB2082" s="54"/>
      <c r="BC2082" s="54"/>
      <c r="BD2082" s="64">
        <v>50102</v>
      </c>
      <c r="BE2082" s="54" t="s">
        <v>766</v>
      </c>
      <c r="BF2082" s="63" t="s">
        <v>1341</v>
      </c>
      <c r="BG2082" s="54" t="s">
        <v>429</v>
      </c>
      <c r="BH2082" s="54" t="s">
        <v>387</v>
      </c>
      <c r="BI2082" s="54" t="s">
        <v>766</v>
      </c>
      <c r="BJ2082" s="64" t="s">
        <v>3886</v>
      </c>
      <c r="BK2082" s="64" t="s">
        <v>6675</v>
      </c>
      <c r="BL2082" s="54"/>
      <c r="BM2082" s="54"/>
      <c r="BN2082" s="54"/>
      <c r="BO2082" s="39"/>
      <c r="BP2082" s="39"/>
      <c r="BQ2082" s="39"/>
      <c r="BR2082" s="39"/>
      <c r="BS2082" s="47"/>
      <c r="BT2082" s="39"/>
      <c r="BU2082" s="39"/>
      <c r="BV2082" s="39"/>
      <c r="BW2082" s="39"/>
      <c r="BX2082" s="39"/>
      <c r="BY2082" s="39"/>
      <c r="BZ2082" s="39"/>
      <c r="CA2082" s="39"/>
      <c r="CB2082" s="39"/>
      <c r="CC2082" s="47"/>
      <c r="CD2082" s="39"/>
      <c r="CE2082" s="39"/>
      <c r="CF2082" s="48"/>
      <c r="CG2082" s="48"/>
      <c r="CH2082" s="48"/>
      <c r="CI2082" s="48"/>
      <c r="CJ2082" s="48"/>
      <c r="CK2082" s="48"/>
      <c r="CL2082" s="48"/>
      <c r="CM2082" s="48"/>
      <c r="CN2082" s="48"/>
      <c r="CO2082" s="48"/>
      <c r="CP2082" s="48"/>
      <c r="CQ2082" s="48"/>
      <c r="CR2082" s="48"/>
      <c r="CS2082" s="48"/>
      <c r="CT2082" s="48"/>
      <c r="CU2082" s="48"/>
      <c r="CV2082" s="48"/>
      <c r="CW2082" s="48"/>
      <c r="CX2082" s="39"/>
      <c r="ML2082" s="135"/>
      <c r="MM2082" s="135"/>
      <c r="MN2082" s="135"/>
      <c r="MO2082" s="135"/>
      <c r="MP2082" s="135"/>
      <c r="MQ2082" s="135"/>
      <c r="MR2082" s="135"/>
      <c r="MS2082" s="135"/>
      <c r="MT2082" s="135"/>
      <c r="MU2082" s="135"/>
      <c r="MV2082" s="135"/>
      <c r="MW2082" s="135"/>
      <c r="MX2082" s="135"/>
      <c r="MY2082" s="135"/>
      <c r="MZ2082" s="135"/>
      <c r="NA2082" s="135"/>
      <c r="NB2082" s="135"/>
      <c r="NC2082" s="135"/>
      <c r="ND2082" s="135"/>
      <c r="NE2082" s="135"/>
      <c r="NF2082" s="135"/>
      <c r="NG2082" s="135"/>
      <c r="NH2082" s="135"/>
      <c r="NI2082" s="135"/>
      <c r="NJ2082" s="135"/>
      <c r="NK2082" s="135"/>
      <c r="NL2082" s="135"/>
      <c r="NM2082" s="135"/>
      <c r="NN2082" s="135"/>
      <c r="NO2082" s="135"/>
      <c r="NP2082" s="135"/>
      <c r="NQ2082" s="39"/>
      <c r="QS2082"/>
      <c r="QT2082"/>
      <c r="QU2082"/>
      <c r="QV2082"/>
      <c r="QW2082"/>
      <c r="QX2082"/>
      <c r="QY2082"/>
      <c r="QZ2082"/>
      <c r="RA2082"/>
      <c r="RB2082" s="39"/>
      <c r="RC2082" s="39"/>
      <c r="RD2082" s="39"/>
    </row>
    <row r="2083" spans="2:472" hidden="1" x14ac:dyDescent="0.2">
      <c r="B2083" s="426"/>
      <c r="C2083" s="427"/>
      <c r="V2083" s="63">
        <v>230</v>
      </c>
      <c r="W2083" s="54" t="s">
        <v>4065</v>
      </c>
      <c r="X2083" s="64">
        <v>50104</v>
      </c>
      <c r="Y2083" s="54" t="s">
        <v>1090</v>
      </c>
      <c r="Z2083" s="63" t="s">
        <v>1341</v>
      </c>
      <c r="AA2083" s="54" t="s">
        <v>429</v>
      </c>
      <c r="AB2083" s="54" t="s">
        <v>387</v>
      </c>
      <c r="AC2083" s="54" t="s">
        <v>1090</v>
      </c>
      <c r="AD2083" s="64" t="s">
        <v>3886</v>
      </c>
      <c r="AE2083" s="64" t="s">
        <v>6675</v>
      </c>
      <c r="AF2083" s="63">
        <v>230</v>
      </c>
      <c r="AG2083" s="54" t="s">
        <v>4065</v>
      </c>
      <c r="AH2083" s="54" t="s">
        <v>4064</v>
      </c>
      <c r="AI2083" s="63" t="s">
        <v>4066</v>
      </c>
      <c r="AJ2083" s="64" t="s">
        <v>4067</v>
      </c>
      <c r="AK2083" s="569">
        <v>6201014</v>
      </c>
      <c r="AL2083" s="64" t="s">
        <v>495</v>
      </c>
      <c r="AM2083" s="64" t="s">
        <v>4070</v>
      </c>
      <c r="AN2083" s="570">
        <v>275094400</v>
      </c>
      <c r="AO2083" s="54"/>
      <c r="AP2083" s="54"/>
      <c r="AQ2083" s="54"/>
      <c r="AR2083" s="54"/>
      <c r="AS2083" s="54"/>
      <c r="AT2083" s="64" t="s">
        <v>6526</v>
      </c>
      <c r="AU2083" s="64"/>
      <c r="AV2083" s="54"/>
      <c r="AW2083" s="54"/>
      <c r="AX2083" s="54"/>
      <c r="AY2083" s="54"/>
      <c r="AZ2083" s="54"/>
      <c r="BA2083" s="54"/>
      <c r="BB2083" s="54"/>
      <c r="BC2083" s="54"/>
      <c r="BD2083" s="64">
        <v>50104</v>
      </c>
      <c r="BE2083" s="54" t="s">
        <v>1090</v>
      </c>
      <c r="BF2083" s="63" t="s">
        <v>1341</v>
      </c>
      <c r="BG2083" s="54" t="s">
        <v>429</v>
      </c>
      <c r="BH2083" s="54" t="s">
        <v>387</v>
      </c>
      <c r="BI2083" s="54" t="s">
        <v>1090</v>
      </c>
      <c r="BJ2083" s="64" t="s">
        <v>3886</v>
      </c>
      <c r="BK2083" s="64" t="s">
        <v>6675</v>
      </c>
      <c r="BL2083" s="54"/>
      <c r="BM2083" s="54"/>
      <c r="BN2083" s="54"/>
      <c r="BO2083" s="39"/>
      <c r="BP2083" s="39"/>
      <c r="BQ2083" s="39"/>
      <c r="BR2083" s="39"/>
      <c r="BS2083" s="47"/>
      <c r="BT2083" s="39"/>
      <c r="BU2083" s="39"/>
      <c r="BV2083" s="39"/>
      <c r="BW2083" s="39"/>
      <c r="BX2083" s="39"/>
      <c r="BY2083" s="39"/>
      <c r="BZ2083" s="39"/>
      <c r="CA2083" s="39"/>
      <c r="CB2083" s="39"/>
      <c r="CC2083" s="47"/>
      <c r="CD2083" s="39"/>
      <c r="CE2083" s="39"/>
      <c r="CF2083" s="48"/>
      <c r="CG2083" s="48"/>
      <c r="CH2083" s="48"/>
      <c r="CI2083" s="48"/>
      <c r="CJ2083" s="48"/>
      <c r="CK2083" s="48"/>
      <c r="CL2083" s="48"/>
      <c r="CM2083" s="48"/>
      <c r="CN2083" s="48"/>
      <c r="CO2083" s="48"/>
      <c r="CP2083" s="48"/>
      <c r="CQ2083" s="48"/>
      <c r="CR2083" s="48"/>
      <c r="CS2083" s="48"/>
      <c r="CT2083" s="48"/>
      <c r="CU2083" s="48"/>
      <c r="CV2083" s="48"/>
      <c r="CW2083" s="48"/>
      <c r="CX2083" s="39"/>
      <c r="ML2083" s="135"/>
      <c r="MM2083" s="135"/>
      <c r="MN2083" s="135"/>
      <c r="MO2083" s="135"/>
      <c r="MP2083" s="135"/>
      <c r="MQ2083" s="135"/>
      <c r="MR2083" s="135"/>
      <c r="MS2083" s="135"/>
      <c r="MT2083" s="135"/>
      <c r="MU2083" s="135"/>
      <c r="MV2083" s="135"/>
      <c r="MW2083" s="135"/>
      <c r="MX2083" s="135"/>
      <c r="MY2083" s="135"/>
      <c r="MZ2083" s="135"/>
      <c r="NA2083" s="135"/>
      <c r="NB2083" s="135"/>
      <c r="NC2083" s="135"/>
      <c r="ND2083" s="135"/>
      <c r="NE2083" s="135"/>
      <c r="NF2083" s="135"/>
      <c r="NG2083" s="135"/>
      <c r="NH2083" s="135"/>
      <c r="NI2083" s="135"/>
      <c r="NJ2083" s="135"/>
      <c r="NK2083" s="135"/>
      <c r="NL2083" s="135"/>
      <c r="NM2083" s="135"/>
      <c r="NN2083" s="135"/>
      <c r="NO2083" s="135"/>
      <c r="NP2083" s="135"/>
      <c r="NQ2083" s="39"/>
      <c r="QS2083"/>
      <c r="QT2083"/>
      <c r="QU2083"/>
      <c r="QV2083"/>
      <c r="QW2083"/>
      <c r="QX2083"/>
      <c r="QY2083"/>
      <c r="QZ2083"/>
      <c r="RA2083"/>
      <c r="RB2083" s="39"/>
      <c r="RC2083" s="39"/>
      <c r="RD2083" s="39"/>
    </row>
    <row r="2084" spans="2:472" hidden="1" x14ac:dyDescent="0.2">
      <c r="B2084" s="426"/>
      <c r="C2084" s="427"/>
      <c r="V2084" s="63">
        <v>230</v>
      </c>
      <c r="W2084" s="54" t="s">
        <v>4065</v>
      </c>
      <c r="X2084" s="64">
        <v>50105</v>
      </c>
      <c r="Y2084" s="54" t="s">
        <v>1395</v>
      </c>
      <c r="Z2084" s="63" t="s">
        <v>1341</v>
      </c>
      <c r="AA2084" s="54" t="s">
        <v>429</v>
      </c>
      <c r="AB2084" s="54" t="s">
        <v>387</v>
      </c>
      <c r="AC2084" s="54" t="s">
        <v>1395</v>
      </c>
      <c r="AD2084" s="64" t="s">
        <v>3886</v>
      </c>
      <c r="AE2084" s="64" t="s">
        <v>6675</v>
      </c>
      <c r="AF2084" s="63">
        <v>230</v>
      </c>
      <c r="AG2084" s="54" t="s">
        <v>4065</v>
      </c>
      <c r="AH2084" s="54" t="s">
        <v>4064</v>
      </c>
      <c r="AI2084" s="63" t="s">
        <v>4066</v>
      </c>
      <c r="AJ2084" s="64" t="s">
        <v>4067</v>
      </c>
      <c r="AK2084" s="569">
        <v>6201014</v>
      </c>
      <c r="AL2084" s="64" t="s">
        <v>495</v>
      </c>
      <c r="AM2084" s="64" t="s">
        <v>4070</v>
      </c>
      <c r="AN2084" s="570">
        <v>275094400</v>
      </c>
      <c r="AO2084" s="54"/>
      <c r="AP2084" s="54"/>
      <c r="AQ2084" s="54"/>
      <c r="AR2084" s="54"/>
      <c r="AS2084" s="54"/>
      <c r="AT2084" s="64" t="s">
        <v>6526</v>
      </c>
      <c r="AU2084" s="64"/>
      <c r="AV2084" s="54"/>
      <c r="AW2084" s="54"/>
      <c r="AX2084" s="54"/>
      <c r="AY2084" s="54"/>
      <c r="AZ2084" s="54"/>
      <c r="BA2084" s="54"/>
      <c r="BB2084" s="54"/>
      <c r="BC2084" s="54"/>
      <c r="BD2084" s="64">
        <v>50105</v>
      </c>
      <c r="BE2084" s="54" t="s">
        <v>1395</v>
      </c>
      <c r="BF2084" s="63" t="s">
        <v>1341</v>
      </c>
      <c r="BG2084" s="54" t="s">
        <v>429</v>
      </c>
      <c r="BH2084" s="54" t="s">
        <v>387</v>
      </c>
      <c r="BI2084" s="54" t="s">
        <v>1395</v>
      </c>
      <c r="BJ2084" s="64" t="s">
        <v>3886</v>
      </c>
      <c r="BK2084" s="64" t="s">
        <v>6675</v>
      </c>
      <c r="BL2084" s="54"/>
      <c r="BM2084" s="54"/>
      <c r="BN2084" s="54"/>
      <c r="BO2084" s="39"/>
      <c r="BP2084" s="39"/>
      <c r="BQ2084" s="39"/>
      <c r="BR2084" s="39"/>
      <c r="BS2084" s="47"/>
      <c r="BT2084" s="39"/>
      <c r="BU2084" s="39"/>
      <c r="BV2084" s="39"/>
      <c r="BW2084" s="39"/>
      <c r="BX2084" s="39"/>
      <c r="BY2084" s="39"/>
      <c r="BZ2084" s="39"/>
      <c r="CA2084" s="39"/>
      <c r="CB2084" s="39"/>
      <c r="CC2084" s="47"/>
      <c r="CD2084" s="39"/>
      <c r="CE2084" s="39"/>
      <c r="CF2084" s="48"/>
      <c r="CG2084" s="48"/>
      <c r="CH2084" s="48"/>
      <c r="CI2084" s="48"/>
      <c r="CJ2084" s="48"/>
      <c r="CK2084" s="48"/>
      <c r="CL2084" s="48"/>
      <c r="CM2084" s="48"/>
      <c r="CN2084" s="48"/>
      <c r="CO2084" s="48"/>
      <c r="CP2084" s="48"/>
      <c r="CQ2084" s="48"/>
      <c r="CR2084" s="48"/>
      <c r="CS2084" s="48"/>
      <c r="CT2084" s="48"/>
      <c r="CU2084" s="48"/>
      <c r="CV2084" s="48"/>
      <c r="CW2084" s="48"/>
      <c r="CX2084" s="39"/>
      <c r="ML2084" s="135"/>
      <c r="MM2084" s="135"/>
      <c r="MN2084" s="135"/>
      <c r="MO2084" s="135"/>
      <c r="MP2084" s="135"/>
      <c r="MQ2084" s="135"/>
      <c r="MR2084" s="135"/>
      <c r="MS2084" s="135"/>
      <c r="MT2084" s="135"/>
      <c r="MU2084" s="135"/>
      <c r="MV2084" s="135"/>
      <c r="MW2084" s="135"/>
      <c r="MX2084" s="135"/>
      <c r="MY2084" s="135"/>
      <c r="MZ2084" s="135"/>
      <c r="NA2084" s="135"/>
      <c r="NB2084" s="135"/>
      <c r="NC2084" s="135"/>
      <c r="ND2084" s="135"/>
      <c r="NE2084" s="135"/>
      <c r="NF2084" s="135"/>
      <c r="NG2084" s="135"/>
      <c r="NH2084" s="135"/>
      <c r="NI2084" s="135"/>
      <c r="NJ2084" s="135"/>
      <c r="NK2084" s="135"/>
      <c r="NL2084" s="135"/>
      <c r="NM2084" s="135"/>
      <c r="NN2084" s="135"/>
      <c r="NO2084" s="135"/>
      <c r="NP2084" s="135"/>
      <c r="NQ2084" s="39"/>
      <c r="QS2084"/>
      <c r="QT2084"/>
      <c r="QU2084"/>
      <c r="QV2084"/>
      <c r="QW2084"/>
      <c r="QX2084"/>
      <c r="QY2084"/>
      <c r="QZ2084"/>
      <c r="RA2084"/>
      <c r="RB2084" s="39"/>
      <c r="RC2084" s="39"/>
      <c r="RD2084" s="39"/>
    </row>
    <row r="2085" spans="2:472" hidden="1" x14ac:dyDescent="0.2">
      <c r="B2085" s="426"/>
      <c r="C2085" s="427"/>
      <c r="V2085" s="63">
        <v>230</v>
      </c>
      <c r="W2085" s="54" t="s">
        <v>4065</v>
      </c>
      <c r="X2085" s="64">
        <v>50106</v>
      </c>
      <c r="Y2085" s="54" t="s">
        <v>1681</v>
      </c>
      <c r="Z2085" s="63" t="s">
        <v>1341</v>
      </c>
      <c r="AA2085" s="54" t="s">
        <v>429</v>
      </c>
      <c r="AB2085" s="54" t="s">
        <v>387</v>
      </c>
      <c r="AC2085" s="54" t="s">
        <v>6720</v>
      </c>
      <c r="AD2085" s="64" t="s">
        <v>3886</v>
      </c>
      <c r="AE2085" s="64" t="s">
        <v>6675</v>
      </c>
      <c r="AF2085" s="63">
        <v>230</v>
      </c>
      <c r="AG2085" s="54" t="s">
        <v>4065</v>
      </c>
      <c r="AH2085" s="54" t="s">
        <v>4064</v>
      </c>
      <c r="AI2085" s="63" t="s">
        <v>4066</v>
      </c>
      <c r="AJ2085" s="64" t="s">
        <v>4067</v>
      </c>
      <c r="AK2085" s="569">
        <v>6201014</v>
      </c>
      <c r="AL2085" s="64" t="s">
        <v>495</v>
      </c>
      <c r="AM2085" s="64" t="s">
        <v>4070</v>
      </c>
      <c r="AN2085" s="570">
        <v>275094400</v>
      </c>
      <c r="AO2085" s="54"/>
      <c r="AP2085" s="54"/>
      <c r="AQ2085" s="54"/>
      <c r="AR2085" s="54"/>
      <c r="AS2085" s="54"/>
      <c r="AT2085" s="64" t="s">
        <v>6526</v>
      </c>
      <c r="AU2085" s="64"/>
      <c r="AV2085" s="54"/>
      <c r="AW2085" s="54"/>
      <c r="AX2085" s="54"/>
      <c r="AY2085" s="54"/>
      <c r="AZ2085" s="54"/>
      <c r="BA2085" s="54"/>
      <c r="BB2085" s="54"/>
      <c r="BC2085" s="54"/>
      <c r="BD2085" s="64">
        <v>50106</v>
      </c>
      <c r="BE2085" s="54" t="s">
        <v>1681</v>
      </c>
      <c r="BF2085" s="63" t="s">
        <v>1341</v>
      </c>
      <c r="BG2085" s="54" t="s">
        <v>429</v>
      </c>
      <c r="BH2085" s="54" t="s">
        <v>387</v>
      </c>
      <c r="BI2085" s="54" t="s">
        <v>6720</v>
      </c>
      <c r="BJ2085" s="64" t="s">
        <v>3886</v>
      </c>
      <c r="BK2085" s="64" t="s">
        <v>6675</v>
      </c>
      <c r="BL2085" s="54"/>
      <c r="BM2085" s="54"/>
      <c r="BN2085" s="54"/>
      <c r="BO2085" s="39"/>
      <c r="BP2085" s="39"/>
      <c r="BQ2085" s="39"/>
      <c r="BR2085" s="39"/>
      <c r="BS2085" s="47"/>
      <c r="BT2085" s="39"/>
      <c r="BU2085" s="39"/>
      <c r="BV2085" s="39"/>
      <c r="BW2085" s="39"/>
      <c r="BX2085" s="39"/>
      <c r="BY2085" s="39"/>
      <c r="BZ2085" s="39"/>
      <c r="CA2085" s="39"/>
      <c r="CB2085" s="39"/>
      <c r="CC2085" s="47"/>
      <c r="CD2085" s="39"/>
      <c r="CE2085" s="39"/>
      <c r="CF2085" s="48"/>
      <c r="CG2085" s="48"/>
      <c r="CH2085" s="48"/>
      <c r="CI2085" s="48"/>
      <c r="CJ2085" s="48"/>
      <c r="CK2085" s="48"/>
      <c r="CL2085" s="48"/>
      <c r="CM2085" s="48"/>
      <c r="CN2085" s="48"/>
      <c r="CO2085" s="48"/>
      <c r="CP2085" s="48"/>
      <c r="CQ2085" s="48"/>
      <c r="CR2085" s="48"/>
      <c r="CS2085" s="48"/>
      <c r="CT2085" s="48"/>
      <c r="CU2085" s="48"/>
      <c r="CV2085" s="48"/>
      <c r="CW2085" s="48"/>
      <c r="CX2085" s="39"/>
      <c r="ML2085" s="135"/>
      <c r="MM2085" s="135"/>
      <c r="MN2085" s="135"/>
      <c r="MO2085" s="135"/>
      <c r="MP2085" s="135"/>
      <c r="MQ2085" s="135"/>
      <c r="MR2085" s="135"/>
      <c r="MS2085" s="135"/>
      <c r="MT2085" s="135"/>
      <c r="MU2085" s="135"/>
      <c r="MV2085" s="135"/>
      <c r="MW2085" s="135"/>
      <c r="MX2085" s="135"/>
      <c r="MY2085" s="135"/>
      <c r="MZ2085" s="135"/>
      <c r="NA2085" s="135"/>
      <c r="NB2085" s="135"/>
      <c r="NC2085" s="135"/>
      <c r="ND2085" s="135"/>
      <c r="NE2085" s="135"/>
      <c r="NF2085" s="135"/>
      <c r="NG2085" s="135"/>
      <c r="NH2085" s="135"/>
      <c r="NI2085" s="135"/>
      <c r="NJ2085" s="135"/>
      <c r="NK2085" s="135"/>
      <c r="NL2085" s="135"/>
      <c r="NM2085" s="135"/>
      <c r="NN2085" s="135"/>
      <c r="NO2085" s="135"/>
      <c r="NP2085" s="135"/>
      <c r="NQ2085" s="39"/>
      <c r="QS2085"/>
      <c r="QT2085"/>
      <c r="QU2085"/>
      <c r="QV2085"/>
      <c r="QW2085"/>
      <c r="QX2085"/>
      <c r="QY2085"/>
      <c r="QZ2085"/>
      <c r="RA2085"/>
      <c r="RB2085" s="39"/>
      <c r="RC2085" s="39"/>
      <c r="RD2085" s="39"/>
    </row>
    <row r="2086" spans="2:472" hidden="1" x14ac:dyDescent="0.2">
      <c r="B2086" s="426"/>
      <c r="C2086" s="427"/>
      <c r="V2086" s="63">
        <v>230</v>
      </c>
      <c r="W2086" s="54" t="s">
        <v>4065</v>
      </c>
      <c r="X2086" s="64">
        <v>50302</v>
      </c>
      <c r="Y2086" s="54" t="s">
        <v>768</v>
      </c>
      <c r="Z2086" s="63" t="s">
        <v>1341</v>
      </c>
      <c r="AA2086" s="54" t="s">
        <v>495</v>
      </c>
      <c r="AB2086" s="54" t="s">
        <v>387</v>
      </c>
      <c r="AC2086" s="54" t="s">
        <v>768</v>
      </c>
      <c r="AD2086" s="64" t="s">
        <v>3886</v>
      </c>
      <c r="AE2086" s="64" t="s">
        <v>6675</v>
      </c>
      <c r="AF2086" s="63">
        <v>230</v>
      </c>
      <c r="AG2086" s="54" t="s">
        <v>4065</v>
      </c>
      <c r="AH2086" s="54" t="s">
        <v>4064</v>
      </c>
      <c r="AI2086" s="63" t="s">
        <v>4066</v>
      </c>
      <c r="AJ2086" s="64" t="s">
        <v>4067</v>
      </c>
      <c r="AK2086" s="569">
        <v>6201014</v>
      </c>
      <c r="AL2086" s="64" t="s">
        <v>495</v>
      </c>
      <c r="AM2086" s="64" t="s">
        <v>4070</v>
      </c>
      <c r="AN2086" s="570">
        <v>275094400</v>
      </c>
      <c r="AO2086" s="54"/>
      <c r="AP2086" s="54"/>
      <c r="AQ2086" s="54"/>
      <c r="AR2086" s="54"/>
      <c r="AS2086" s="54"/>
      <c r="AT2086" s="64" t="s">
        <v>6526</v>
      </c>
      <c r="AU2086" s="64"/>
      <c r="AV2086" s="54"/>
      <c r="AW2086" s="54"/>
      <c r="AX2086" s="54"/>
      <c r="AY2086" s="54"/>
      <c r="AZ2086" s="54"/>
      <c r="BA2086" s="54"/>
      <c r="BB2086" s="54"/>
      <c r="BC2086" s="54"/>
      <c r="BD2086" s="64">
        <v>50302</v>
      </c>
      <c r="BE2086" s="54" t="s">
        <v>768</v>
      </c>
      <c r="BF2086" s="63" t="s">
        <v>1341</v>
      </c>
      <c r="BG2086" s="54" t="s">
        <v>495</v>
      </c>
      <c r="BH2086" s="54" t="s">
        <v>387</v>
      </c>
      <c r="BI2086" s="54" t="s">
        <v>768</v>
      </c>
      <c r="BJ2086" s="64" t="s">
        <v>3886</v>
      </c>
      <c r="BK2086" s="64" t="s">
        <v>6675</v>
      </c>
      <c r="BL2086" s="54"/>
      <c r="BM2086" s="54"/>
      <c r="BN2086" s="54"/>
      <c r="BO2086" s="39"/>
      <c r="BP2086" s="39"/>
      <c r="BQ2086" s="39"/>
      <c r="BR2086" s="39"/>
      <c r="BS2086" s="47"/>
      <c r="BT2086" s="39"/>
      <c r="BU2086" s="39"/>
      <c r="BV2086" s="39"/>
      <c r="BW2086" s="39"/>
      <c r="BX2086" s="39"/>
      <c r="BY2086" s="39"/>
      <c r="BZ2086" s="39"/>
      <c r="CA2086" s="39"/>
      <c r="CB2086" s="39"/>
      <c r="CC2086" s="47"/>
      <c r="CD2086" s="39"/>
      <c r="CE2086" s="39"/>
      <c r="CF2086" s="48"/>
      <c r="CG2086" s="48"/>
      <c r="CH2086" s="48"/>
      <c r="CI2086" s="48"/>
      <c r="CJ2086" s="48"/>
      <c r="CK2086" s="48"/>
      <c r="CL2086" s="48"/>
      <c r="CM2086" s="48"/>
      <c r="CN2086" s="48"/>
      <c r="CO2086" s="48"/>
      <c r="CP2086" s="48"/>
      <c r="CQ2086" s="48"/>
      <c r="CR2086" s="48"/>
      <c r="CS2086" s="48"/>
      <c r="CT2086" s="48"/>
      <c r="CU2086" s="48"/>
      <c r="CV2086" s="48"/>
      <c r="CW2086" s="48"/>
      <c r="CX2086" s="39"/>
      <c r="ML2086" s="135"/>
      <c r="MM2086" s="135"/>
      <c r="MN2086" s="135"/>
      <c r="MO2086" s="135"/>
      <c r="MP2086" s="135"/>
      <c r="MQ2086" s="135"/>
      <c r="MR2086" s="135"/>
      <c r="MS2086" s="135"/>
      <c r="MT2086" s="135"/>
      <c r="MU2086" s="135"/>
      <c r="MV2086" s="135"/>
      <c r="MW2086" s="135"/>
      <c r="MX2086" s="135"/>
      <c r="MY2086" s="135"/>
      <c r="MZ2086" s="135"/>
      <c r="NA2086" s="135"/>
      <c r="NB2086" s="135"/>
      <c r="NC2086" s="135"/>
      <c r="ND2086" s="135"/>
      <c r="NE2086" s="135"/>
      <c r="NF2086" s="135"/>
      <c r="NG2086" s="135"/>
      <c r="NH2086" s="135"/>
      <c r="NI2086" s="135"/>
      <c r="NJ2086" s="135"/>
      <c r="NK2086" s="135"/>
      <c r="NL2086" s="135"/>
      <c r="NM2086" s="135"/>
      <c r="NN2086" s="135"/>
      <c r="NO2086" s="135"/>
      <c r="NP2086" s="135"/>
      <c r="NQ2086" s="39"/>
      <c r="QS2086"/>
      <c r="QT2086"/>
      <c r="QU2086"/>
      <c r="QV2086"/>
      <c r="QW2086"/>
      <c r="QX2086"/>
      <c r="QY2086"/>
      <c r="QZ2086"/>
      <c r="RA2086"/>
      <c r="RB2086" s="39"/>
      <c r="RC2086" s="39"/>
      <c r="RD2086" s="39"/>
    </row>
    <row r="2087" spans="2:472" hidden="1" x14ac:dyDescent="0.2">
      <c r="B2087" s="426"/>
      <c r="C2087" s="427"/>
      <c r="V2087" s="63">
        <v>230</v>
      </c>
      <c r="W2087" s="54" t="s">
        <v>4065</v>
      </c>
      <c r="X2087" s="64">
        <v>50305</v>
      </c>
      <c r="Y2087" s="54" t="s">
        <v>1092</v>
      </c>
      <c r="Z2087" s="63" t="s">
        <v>1341</v>
      </c>
      <c r="AA2087" s="54" t="s">
        <v>495</v>
      </c>
      <c r="AB2087" s="54" t="s">
        <v>387</v>
      </c>
      <c r="AC2087" s="54" t="s">
        <v>1092</v>
      </c>
      <c r="AD2087" s="64" t="s">
        <v>3886</v>
      </c>
      <c r="AE2087" s="64" t="s">
        <v>6675</v>
      </c>
      <c r="AF2087" s="63">
        <v>230</v>
      </c>
      <c r="AG2087" s="54" t="s">
        <v>4065</v>
      </c>
      <c r="AH2087" s="54" t="s">
        <v>4064</v>
      </c>
      <c r="AI2087" s="63" t="s">
        <v>4066</v>
      </c>
      <c r="AJ2087" s="64" t="s">
        <v>4067</v>
      </c>
      <c r="AK2087" s="569">
        <v>6201014</v>
      </c>
      <c r="AL2087" s="64" t="s">
        <v>495</v>
      </c>
      <c r="AM2087" s="64" t="s">
        <v>4070</v>
      </c>
      <c r="AN2087" s="570">
        <v>275094400</v>
      </c>
      <c r="AO2087" s="54"/>
      <c r="AP2087" s="54"/>
      <c r="AQ2087" s="54"/>
      <c r="AR2087" s="54"/>
      <c r="AS2087" s="54"/>
      <c r="AT2087" s="64" t="s">
        <v>6526</v>
      </c>
      <c r="AU2087" s="64"/>
      <c r="AV2087" s="54"/>
      <c r="AW2087" s="54"/>
      <c r="AX2087" s="54"/>
      <c r="AY2087" s="54"/>
      <c r="AZ2087" s="54"/>
      <c r="BA2087" s="54"/>
      <c r="BB2087" s="54"/>
      <c r="BC2087" s="54"/>
      <c r="BD2087" s="64">
        <v>50305</v>
      </c>
      <c r="BE2087" s="54" t="s">
        <v>1092</v>
      </c>
      <c r="BF2087" s="63" t="s">
        <v>1341</v>
      </c>
      <c r="BG2087" s="54" t="s">
        <v>495</v>
      </c>
      <c r="BH2087" s="54" t="s">
        <v>387</v>
      </c>
      <c r="BI2087" s="54" t="s">
        <v>1092</v>
      </c>
      <c r="BJ2087" s="64" t="s">
        <v>3886</v>
      </c>
      <c r="BK2087" s="64" t="s">
        <v>6675</v>
      </c>
      <c r="BL2087" s="54"/>
      <c r="BM2087" s="54"/>
      <c r="BN2087" s="54"/>
      <c r="BO2087" s="39"/>
      <c r="BP2087" s="39"/>
      <c r="BQ2087" s="39"/>
      <c r="BR2087" s="39"/>
      <c r="BS2087" s="47"/>
      <c r="BT2087" s="39"/>
      <c r="BU2087" s="39"/>
      <c r="BV2087" s="39"/>
      <c r="BW2087" s="39"/>
      <c r="BX2087" s="39"/>
      <c r="BY2087" s="39"/>
      <c r="BZ2087" s="39"/>
      <c r="CA2087" s="39"/>
      <c r="CB2087" s="39"/>
      <c r="CC2087" s="47"/>
      <c r="CD2087" s="39"/>
      <c r="CE2087" s="39"/>
      <c r="CF2087" s="48"/>
      <c r="CG2087" s="48"/>
      <c r="CH2087" s="48"/>
      <c r="CI2087" s="48"/>
      <c r="CJ2087" s="48"/>
      <c r="CK2087" s="48"/>
      <c r="CL2087" s="48"/>
      <c r="CM2087" s="48"/>
      <c r="CN2087" s="48"/>
      <c r="CO2087" s="48"/>
      <c r="CP2087" s="48"/>
      <c r="CQ2087" s="48"/>
      <c r="CR2087" s="48"/>
      <c r="CS2087" s="48"/>
      <c r="CT2087" s="48"/>
      <c r="CU2087" s="48"/>
      <c r="CV2087" s="48"/>
      <c r="CW2087" s="48"/>
      <c r="CX2087" s="39"/>
      <c r="ML2087" s="135"/>
      <c r="MM2087" s="135"/>
      <c r="MN2087" s="135"/>
      <c r="MO2087" s="135"/>
      <c r="MP2087" s="135"/>
      <c r="MQ2087" s="135"/>
      <c r="MR2087" s="135"/>
      <c r="MS2087" s="135"/>
      <c r="MT2087" s="135"/>
      <c r="MU2087" s="135"/>
      <c r="MV2087" s="135"/>
      <c r="MW2087" s="135"/>
      <c r="MX2087" s="135"/>
      <c r="MY2087" s="135"/>
      <c r="MZ2087" s="135"/>
      <c r="NA2087" s="135"/>
      <c r="NB2087" s="135"/>
      <c r="NC2087" s="135"/>
      <c r="ND2087" s="135"/>
      <c r="NE2087" s="135"/>
      <c r="NF2087" s="135"/>
      <c r="NG2087" s="135"/>
      <c r="NH2087" s="135"/>
      <c r="NI2087" s="135"/>
      <c r="NJ2087" s="135"/>
      <c r="NK2087" s="135"/>
      <c r="NL2087" s="135"/>
      <c r="NM2087" s="135"/>
      <c r="NN2087" s="135"/>
      <c r="NO2087" s="135"/>
      <c r="NP2087" s="135"/>
      <c r="NQ2087" s="39"/>
      <c r="QS2087"/>
      <c r="QT2087"/>
      <c r="QU2087"/>
      <c r="QV2087"/>
      <c r="QW2087"/>
      <c r="QX2087"/>
      <c r="QY2087"/>
      <c r="QZ2087"/>
      <c r="RA2087"/>
      <c r="RB2087" s="39"/>
      <c r="RC2087" s="39"/>
      <c r="RD2087" s="39"/>
    </row>
    <row r="2088" spans="2:472" hidden="1" x14ac:dyDescent="0.2">
      <c r="B2088" s="426"/>
      <c r="C2088" s="427"/>
      <c r="V2088" s="63">
        <v>230</v>
      </c>
      <c r="W2088" s="54" t="s">
        <v>4065</v>
      </c>
      <c r="X2088" s="64">
        <v>50308</v>
      </c>
      <c r="Y2088" s="54" t="s">
        <v>1397</v>
      </c>
      <c r="Z2088" s="63" t="s">
        <v>1341</v>
      </c>
      <c r="AA2088" s="54" t="s">
        <v>495</v>
      </c>
      <c r="AB2088" s="54" t="s">
        <v>387</v>
      </c>
      <c r="AC2088" s="54" t="s">
        <v>1397</v>
      </c>
      <c r="AD2088" s="64" t="s">
        <v>3886</v>
      </c>
      <c r="AE2088" s="64" t="s">
        <v>6675</v>
      </c>
      <c r="AF2088" s="63">
        <v>230</v>
      </c>
      <c r="AG2088" s="54" t="s">
        <v>4065</v>
      </c>
      <c r="AH2088" s="54" t="s">
        <v>4064</v>
      </c>
      <c r="AI2088" s="63" t="s">
        <v>4066</v>
      </c>
      <c r="AJ2088" s="64" t="s">
        <v>4067</v>
      </c>
      <c r="AK2088" s="569">
        <v>6201014</v>
      </c>
      <c r="AL2088" s="64" t="s">
        <v>495</v>
      </c>
      <c r="AM2088" s="64" t="s">
        <v>4070</v>
      </c>
      <c r="AN2088" s="570">
        <v>275094400</v>
      </c>
      <c r="AO2088" s="54"/>
      <c r="AP2088" s="54"/>
      <c r="AQ2088" s="54"/>
      <c r="AR2088" s="54"/>
      <c r="AS2088" s="54"/>
      <c r="AT2088" s="64" t="s">
        <v>6526</v>
      </c>
      <c r="AU2088" s="64"/>
      <c r="AV2088" s="54"/>
      <c r="AW2088" s="54"/>
      <c r="AX2088" s="54"/>
      <c r="AY2088" s="54"/>
      <c r="AZ2088" s="54"/>
      <c r="BA2088" s="54"/>
      <c r="BB2088" s="54"/>
      <c r="BC2088" s="54"/>
      <c r="BD2088" s="64">
        <v>50308</v>
      </c>
      <c r="BE2088" s="54" t="s">
        <v>1397</v>
      </c>
      <c r="BF2088" s="63" t="s">
        <v>1341</v>
      </c>
      <c r="BG2088" s="54" t="s">
        <v>495</v>
      </c>
      <c r="BH2088" s="54" t="s">
        <v>387</v>
      </c>
      <c r="BI2088" s="54" t="s">
        <v>1397</v>
      </c>
      <c r="BJ2088" s="64" t="s">
        <v>3886</v>
      </c>
      <c r="BK2088" s="64" t="s">
        <v>6675</v>
      </c>
      <c r="BL2088" s="54"/>
      <c r="BM2088" s="54"/>
      <c r="BN2088" s="54"/>
      <c r="BO2088" s="39"/>
      <c r="BP2088" s="39"/>
      <c r="BQ2088" s="39"/>
      <c r="BR2088" s="39"/>
      <c r="BS2088" s="47"/>
      <c r="BT2088" s="39"/>
      <c r="BU2088" s="39"/>
      <c r="BV2088" s="39"/>
      <c r="BW2088" s="39"/>
      <c r="BX2088" s="39"/>
      <c r="BY2088" s="39"/>
      <c r="BZ2088" s="39"/>
      <c r="CA2088" s="39"/>
      <c r="CB2088" s="39"/>
      <c r="CC2088" s="47"/>
      <c r="CD2088" s="39"/>
      <c r="CE2088" s="39"/>
      <c r="CF2088" s="48"/>
      <c r="CG2088" s="48"/>
      <c r="CH2088" s="48"/>
      <c r="CI2088" s="48"/>
      <c r="CJ2088" s="48"/>
      <c r="CK2088" s="48"/>
      <c r="CL2088" s="48"/>
      <c r="CM2088" s="48"/>
      <c r="CN2088" s="48"/>
      <c r="CO2088" s="48"/>
      <c r="CP2088" s="48"/>
      <c r="CQ2088" s="48"/>
      <c r="CR2088" s="48"/>
      <c r="CS2088" s="48"/>
      <c r="CT2088" s="48"/>
      <c r="CU2088" s="48"/>
      <c r="CV2088" s="48"/>
      <c r="CW2088" s="48"/>
      <c r="CX2088" s="39"/>
      <c r="ML2088" s="135"/>
      <c r="MM2088" s="135"/>
      <c r="MN2088" s="135"/>
      <c r="MO2088" s="135"/>
      <c r="MP2088" s="135"/>
      <c r="MQ2088" s="135"/>
      <c r="MR2088" s="135"/>
      <c r="MS2088" s="135"/>
      <c r="MT2088" s="135"/>
      <c r="MU2088" s="135"/>
      <c r="MV2088" s="135"/>
      <c r="MW2088" s="135"/>
      <c r="MX2088" s="135"/>
      <c r="MY2088" s="135"/>
      <c r="MZ2088" s="135"/>
      <c r="NA2088" s="135"/>
      <c r="NB2088" s="135"/>
      <c r="NC2088" s="135"/>
      <c r="ND2088" s="135"/>
      <c r="NE2088" s="135"/>
      <c r="NF2088" s="135"/>
      <c r="NG2088" s="135"/>
      <c r="NH2088" s="135"/>
      <c r="NI2088" s="135"/>
      <c r="NJ2088" s="135"/>
      <c r="NK2088" s="135"/>
      <c r="NL2088" s="135"/>
      <c r="NM2088" s="135"/>
      <c r="NN2088" s="135"/>
      <c r="NO2088" s="135"/>
      <c r="NP2088" s="135"/>
      <c r="NQ2088" s="39"/>
      <c r="QS2088"/>
      <c r="QT2088"/>
      <c r="QU2088"/>
      <c r="QV2088"/>
      <c r="QW2088"/>
      <c r="QX2088"/>
      <c r="QY2088"/>
      <c r="QZ2088"/>
      <c r="RA2088"/>
      <c r="RB2088" s="39"/>
      <c r="RC2088" s="39"/>
      <c r="RD2088" s="39"/>
    </row>
    <row r="2089" spans="2:472" hidden="1" x14ac:dyDescent="0.2">
      <c r="B2089" s="426"/>
      <c r="C2089" s="427"/>
      <c r="V2089" s="63">
        <v>230</v>
      </c>
      <c r="W2089" s="54" t="s">
        <v>4065</v>
      </c>
      <c r="X2089" s="64">
        <v>50300</v>
      </c>
      <c r="Y2089" s="54" t="s">
        <v>6721</v>
      </c>
      <c r="Z2089" s="63" t="s">
        <v>1341</v>
      </c>
      <c r="AA2089" s="54" t="s">
        <v>495</v>
      </c>
      <c r="AB2089" s="54" t="s">
        <v>387</v>
      </c>
      <c r="AC2089" s="54" t="s">
        <v>6722</v>
      </c>
      <c r="AD2089" s="64" t="s">
        <v>3886</v>
      </c>
      <c r="AE2089" s="64" t="s">
        <v>6675</v>
      </c>
      <c r="AF2089" s="63">
        <v>230</v>
      </c>
      <c r="AG2089" s="54" t="s">
        <v>4065</v>
      </c>
      <c r="AH2089" s="54" t="s">
        <v>4064</v>
      </c>
      <c r="AI2089" s="63" t="s">
        <v>4066</v>
      </c>
      <c r="AJ2089" s="64" t="s">
        <v>4067</v>
      </c>
      <c r="AK2089" s="569">
        <v>6201014</v>
      </c>
      <c r="AL2089" s="64" t="s">
        <v>495</v>
      </c>
      <c r="AM2089" s="64" t="s">
        <v>4070</v>
      </c>
      <c r="AN2089" s="570">
        <v>275094400</v>
      </c>
      <c r="AO2089" s="54"/>
      <c r="AP2089" s="54"/>
      <c r="AQ2089" s="54"/>
      <c r="AR2089" s="54"/>
      <c r="AS2089" s="54"/>
      <c r="AT2089" s="64" t="s">
        <v>6526</v>
      </c>
      <c r="AU2089" s="64"/>
      <c r="AV2089" s="54"/>
      <c r="AW2089" s="54"/>
      <c r="AX2089" s="54"/>
      <c r="AY2089" s="54"/>
      <c r="AZ2089" s="54"/>
      <c r="BA2089" s="54"/>
      <c r="BB2089" s="54"/>
      <c r="BC2089" s="54"/>
      <c r="BD2089" s="64">
        <v>50300</v>
      </c>
      <c r="BE2089" s="54" t="s">
        <v>6721</v>
      </c>
      <c r="BF2089" s="63" t="s">
        <v>1341</v>
      </c>
      <c r="BG2089" s="54" t="s">
        <v>495</v>
      </c>
      <c r="BH2089" s="54" t="s">
        <v>387</v>
      </c>
      <c r="BI2089" s="54" t="s">
        <v>6722</v>
      </c>
      <c r="BJ2089" s="64" t="s">
        <v>3886</v>
      </c>
      <c r="BK2089" s="64" t="s">
        <v>6675</v>
      </c>
      <c r="BL2089" s="54"/>
      <c r="BM2089" s="54"/>
      <c r="BN2089" s="54"/>
      <c r="BO2089" s="39"/>
      <c r="BP2089" s="39"/>
      <c r="BQ2089" s="39"/>
      <c r="BR2089" s="39"/>
      <c r="BS2089" s="47"/>
      <c r="BT2089" s="39"/>
      <c r="BU2089" s="39"/>
      <c r="BV2089" s="39"/>
      <c r="BW2089" s="39"/>
      <c r="BX2089" s="39"/>
      <c r="BY2089" s="39"/>
      <c r="BZ2089" s="39"/>
      <c r="CA2089" s="39"/>
      <c r="CB2089" s="39"/>
      <c r="CC2089" s="47"/>
      <c r="CD2089" s="39"/>
      <c r="CE2089" s="39"/>
      <c r="CF2089" s="48"/>
      <c r="CG2089" s="48"/>
      <c r="CH2089" s="48"/>
      <c r="CI2089" s="48"/>
      <c r="CJ2089" s="48"/>
      <c r="CK2089" s="48"/>
      <c r="CL2089" s="48"/>
      <c r="CM2089" s="48"/>
      <c r="CN2089" s="48"/>
      <c r="CO2089" s="48"/>
      <c r="CP2089" s="48"/>
      <c r="CQ2089" s="48"/>
      <c r="CR2089" s="48"/>
      <c r="CS2089" s="48"/>
      <c r="CT2089" s="48"/>
      <c r="CU2089" s="48"/>
      <c r="CV2089" s="48"/>
      <c r="CW2089" s="48"/>
      <c r="CX2089" s="39"/>
      <c r="ML2089" s="135"/>
      <c r="MM2089" s="135"/>
      <c r="MN2089" s="135"/>
      <c r="MO2089" s="135"/>
      <c r="MP2089" s="135"/>
      <c r="MQ2089" s="135"/>
      <c r="MR2089" s="135"/>
      <c r="MS2089" s="135"/>
      <c r="MT2089" s="135"/>
      <c r="MU2089" s="135"/>
      <c r="MV2089" s="135"/>
      <c r="MW2089" s="135"/>
      <c r="MX2089" s="135"/>
      <c r="MY2089" s="135"/>
      <c r="MZ2089" s="135"/>
      <c r="NA2089" s="135"/>
      <c r="NB2089" s="135"/>
      <c r="NC2089" s="135"/>
      <c r="ND2089" s="135"/>
      <c r="NE2089" s="135"/>
      <c r="NF2089" s="135"/>
      <c r="NG2089" s="135"/>
      <c r="NH2089" s="135"/>
      <c r="NI2089" s="135"/>
      <c r="NJ2089" s="135"/>
      <c r="NK2089" s="135"/>
      <c r="NL2089" s="135"/>
      <c r="NM2089" s="135"/>
      <c r="NN2089" s="135"/>
      <c r="NO2089" s="135"/>
      <c r="NP2089" s="135"/>
      <c r="NQ2089" s="39"/>
      <c r="QS2089"/>
      <c r="QT2089"/>
      <c r="QU2089"/>
      <c r="QV2089"/>
      <c r="QW2089"/>
      <c r="QX2089"/>
      <c r="QY2089"/>
      <c r="QZ2089"/>
      <c r="RA2089"/>
      <c r="RB2089" s="39"/>
      <c r="RC2089" s="39"/>
      <c r="RD2089" s="39"/>
    </row>
    <row r="2090" spans="2:472" hidden="1" x14ac:dyDescent="0.2">
      <c r="B2090" s="426"/>
      <c r="C2090" s="427"/>
      <c r="V2090" s="63">
        <v>230</v>
      </c>
      <c r="W2090" s="54" t="s">
        <v>4065</v>
      </c>
      <c r="X2090" s="64">
        <v>50309</v>
      </c>
      <c r="Y2090" s="54" t="s">
        <v>1682</v>
      </c>
      <c r="Z2090" s="63" t="s">
        <v>1341</v>
      </c>
      <c r="AA2090" s="54" t="s">
        <v>495</v>
      </c>
      <c r="AB2090" s="54" t="s">
        <v>387</v>
      </c>
      <c r="AC2090" s="54" t="s">
        <v>1682</v>
      </c>
      <c r="AD2090" s="64" t="s">
        <v>3886</v>
      </c>
      <c r="AE2090" s="64" t="s">
        <v>6675</v>
      </c>
      <c r="AF2090" s="63">
        <v>230</v>
      </c>
      <c r="AG2090" s="54" t="s">
        <v>4065</v>
      </c>
      <c r="AH2090" s="54" t="s">
        <v>4064</v>
      </c>
      <c r="AI2090" s="63" t="s">
        <v>4066</v>
      </c>
      <c r="AJ2090" s="64" t="s">
        <v>4067</v>
      </c>
      <c r="AK2090" s="569">
        <v>6201014</v>
      </c>
      <c r="AL2090" s="64" t="s">
        <v>495</v>
      </c>
      <c r="AM2090" s="64" t="s">
        <v>4070</v>
      </c>
      <c r="AN2090" s="570">
        <v>275094400</v>
      </c>
      <c r="AO2090" s="54"/>
      <c r="AP2090" s="54"/>
      <c r="AQ2090" s="54"/>
      <c r="AR2090" s="54"/>
      <c r="AS2090" s="54"/>
      <c r="AT2090" s="64" t="s">
        <v>6526</v>
      </c>
      <c r="AU2090" s="64"/>
      <c r="AV2090" s="54"/>
      <c r="AW2090" s="54"/>
      <c r="AX2090" s="54"/>
      <c r="AY2090" s="54"/>
      <c r="AZ2090" s="54"/>
      <c r="BA2090" s="54"/>
      <c r="BB2090" s="54"/>
      <c r="BC2090" s="54"/>
      <c r="BD2090" s="64">
        <v>50309</v>
      </c>
      <c r="BE2090" s="54" t="s">
        <v>1682</v>
      </c>
      <c r="BF2090" s="63" t="s">
        <v>1341</v>
      </c>
      <c r="BG2090" s="54" t="s">
        <v>495</v>
      </c>
      <c r="BH2090" s="54" t="s">
        <v>387</v>
      </c>
      <c r="BI2090" s="54" t="s">
        <v>1682</v>
      </c>
      <c r="BJ2090" s="64" t="s">
        <v>3886</v>
      </c>
      <c r="BK2090" s="64" t="s">
        <v>6675</v>
      </c>
      <c r="BL2090" s="54"/>
      <c r="BM2090" s="54"/>
      <c r="BN2090" s="54"/>
      <c r="BO2090" s="39"/>
      <c r="BP2090" s="39"/>
      <c r="BQ2090" s="39"/>
      <c r="BR2090" s="39"/>
      <c r="BS2090" s="47"/>
      <c r="BT2090" s="39"/>
      <c r="BU2090" s="39"/>
      <c r="BV2090" s="39"/>
      <c r="BW2090" s="39"/>
      <c r="BX2090" s="39"/>
      <c r="BY2090" s="39"/>
      <c r="BZ2090" s="39"/>
      <c r="CA2090" s="39"/>
      <c r="CB2090" s="39"/>
      <c r="CC2090" s="47"/>
      <c r="CD2090" s="39"/>
      <c r="CE2090" s="39"/>
      <c r="CF2090" s="48"/>
      <c r="CG2090" s="48"/>
      <c r="CH2090" s="48"/>
      <c r="CI2090" s="48"/>
      <c r="CJ2090" s="48"/>
      <c r="CK2090" s="48"/>
      <c r="CL2090" s="48"/>
      <c r="CM2090" s="48"/>
      <c r="CN2090" s="48"/>
      <c r="CO2090" s="48"/>
      <c r="CP2090" s="48"/>
      <c r="CQ2090" s="48"/>
      <c r="CR2090" s="48"/>
      <c r="CS2090" s="48"/>
      <c r="CT2090" s="48"/>
      <c r="CU2090" s="48"/>
      <c r="CV2090" s="48"/>
      <c r="CW2090" s="48"/>
      <c r="CX2090" s="39"/>
      <c r="ML2090" s="135"/>
      <c r="MM2090" s="135"/>
      <c r="MN2090" s="135"/>
      <c r="MO2090" s="135"/>
      <c r="MP2090" s="135"/>
      <c r="MQ2090" s="135"/>
      <c r="MR2090" s="135"/>
      <c r="MS2090" s="135"/>
      <c r="MT2090" s="135"/>
      <c r="MU2090" s="135"/>
      <c r="MV2090" s="135"/>
      <c r="MW2090" s="135"/>
      <c r="MX2090" s="135"/>
      <c r="MY2090" s="135"/>
      <c r="MZ2090" s="135"/>
      <c r="NA2090" s="135"/>
      <c r="NB2090" s="135"/>
      <c r="NC2090" s="135"/>
      <c r="ND2090" s="135"/>
      <c r="NE2090" s="135"/>
      <c r="NF2090" s="135"/>
      <c r="NG2090" s="135"/>
      <c r="NH2090" s="135"/>
      <c r="NI2090" s="135"/>
      <c r="NJ2090" s="135"/>
      <c r="NK2090" s="135"/>
      <c r="NL2090" s="135"/>
      <c r="NM2090" s="135"/>
      <c r="NN2090" s="135"/>
      <c r="NO2090" s="135"/>
      <c r="NP2090" s="135"/>
      <c r="NQ2090" s="39"/>
      <c r="QS2090"/>
      <c r="QT2090"/>
      <c r="QU2090"/>
      <c r="QV2090"/>
      <c r="QW2090"/>
      <c r="QX2090"/>
      <c r="QY2090"/>
      <c r="QZ2090"/>
      <c r="RA2090"/>
      <c r="RB2090" s="39"/>
      <c r="RC2090" s="39"/>
      <c r="RD2090" s="39"/>
    </row>
    <row r="2091" spans="2:472" hidden="1" x14ac:dyDescent="0.2">
      <c r="B2091" s="426"/>
      <c r="C2091" s="427"/>
      <c r="V2091" s="63">
        <v>230</v>
      </c>
      <c r="W2091" s="54" t="s">
        <v>4065</v>
      </c>
      <c r="X2091" s="64">
        <v>50310</v>
      </c>
      <c r="Y2091" s="54" t="s">
        <v>1923</v>
      </c>
      <c r="Z2091" s="63" t="s">
        <v>1341</v>
      </c>
      <c r="AA2091" s="54" t="s">
        <v>495</v>
      </c>
      <c r="AB2091" s="54" t="s">
        <v>387</v>
      </c>
      <c r="AC2091" s="54" t="s">
        <v>1923</v>
      </c>
      <c r="AD2091" s="64" t="s">
        <v>3886</v>
      </c>
      <c r="AE2091" s="64" t="s">
        <v>6675</v>
      </c>
      <c r="AF2091" s="63">
        <v>230</v>
      </c>
      <c r="AG2091" s="54" t="s">
        <v>4065</v>
      </c>
      <c r="AH2091" s="54" t="s">
        <v>4064</v>
      </c>
      <c r="AI2091" s="63" t="s">
        <v>4066</v>
      </c>
      <c r="AJ2091" s="64" t="s">
        <v>4067</v>
      </c>
      <c r="AK2091" s="569">
        <v>6201014</v>
      </c>
      <c r="AL2091" s="64" t="s">
        <v>495</v>
      </c>
      <c r="AM2091" s="64" t="s">
        <v>4070</v>
      </c>
      <c r="AN2091" s="570">
        <v>275094400</v>
      </c>
      <c r="AO2091" s="54"/>
      <c r="AP2091" s="54"/>
      <c r="AQ2091" s="54"/>
      <c r="AR2091" s="54"/>
      <c r="AS2091" s="54"/>
      <c r="AT2091" s="64" t="s">
        <v>6526</v>
      </c>
      <c r="AU2091" s="64"/>
      <c r="AV2091" s="54"/>
      <c r="AW2091" s="54"/>
      <c r="AX2091" s="54"/>
      <c r="AY2091" s="54"/>
      <c r="AZ2091" s="54"/>
      <c r="BA2091" s="54"/>
      <c r="BB2091" s="54"/>
      <c r="BC2091" s="54"/>
      <c r="BD2091" s="64">
        <v>50310</v>
      </c>
      <c r="BE2091" s="54" t="s">
        <v>1923</v>
      </c>
      <c r="BF2091" s="63" t="s">
        <v>1341</v>
      </c>
      <c r="BG2091" s="54" t="s">
        <v>495</v>
      </c>
      <c r="BH2091" s="54" t="s">
        <v>387</v>
      </c>
      <c r="BI2091" s="54" t="s">
        <v>1923</v>
      </c>
      <c r="BJ2091" s="64" t="s">
        <v>3886</v>
      </c>
      <c r="BK2091" s="64" t="s">
        <v>6675</v>
      </c>
      <c r="BL2091" s="54"/>
      <c r="BM2091" s="54"/>
      <c r="BN2091" s="54"/>
      <c r="BO2091" s="39"/>
      <c r="BP2091" s="39"/>
      <c r="BQ2091" s="39"/>
      <c r="BR2091" s="39"/>
      <c r="BS2091" s="47"/>
      <c r="BT2091" s="39"/>
      <c r="BU2091" s="39"/>
      <c r="BV2091" s="39"/>
      <c r="BW2091" s="39"/>
      <c r="BX2091" s="39"/>
      <c r="BY2091" s="39"/>
      <c r="BZ2091" s="39"/>
      <c r="CA2091" s="39"/>
      <c r="CB2091" s="39"/>
      <c r="CC2091" s="47"/>
      <c r="CD2091" s="39"/>
      <c r="CE2091" s="39"/>
      <c r="CF2091" s="48"/>
      <c r="CG2091" s="48"/>
      <c r="CH2091" s="48"/>
      <c r="CI2091" s="48"/>
      <c r="CJ2091" s="48"/>
      <c r="CK2091" s="48"/>
      <c r="CL2091" s="48"/>
      <c r="CM2091" s="48"/>
      <c r="CN2091" s="48"/>
      <c r="CO2091" s="48"/>
      <c r="CP2091" s="48"/>
      <c r="CQ2091" s="48"/>
      <c r="CR2091" s="48"/>
      <c r="CS2091" s="48"/>
      <c r="CT2091" s="48"/>
      <c r="CU2091" s="48"/>
      <c r="CV2091" s="48"/>
      <c r="CW2091" s="48"/>
      <c r="CX2091" s="39"/>
      <c r="ML2091" s="135"/>
      <c r="MM2091" s="135"/>
      <c r="MN2091" s="135"/>
      <c r="MO2091" s="135"/>
      <c r="MP2091" s="135"/>
      <c r="MQ2091" s="135"/>
      <c r="MR2091" s="135"/>
      <c r="MS2091" s="135"/>
      <c r="MT2091" s="135"/>
      <c r="MU2091" s="135"/>
      <c r="MV2091" s="135"/>
      <c r="MW2091" s="135"/>
      <c r="MX2091" s="135"/>
      <c r="MY2091" s="135"/>
      <c r="MZ2091" s="135"/>
      <c r="NA2091" s="135"/>
      <c r="NB2091" s="135"/>
      <c r="NC2091" s="135"/>
      <c r="ND2091" s="135"/>
      <c r="NE2091" s="135"/>
      <c r="NF2091" s="135"/>
      <c r="NG2091" s="135"/>
      <c r="NH2091" s="135"/>
      <c r="NI2091" s="135"/>
      <c r="NJ2091" s="135"/>
      <c r="NK2091" s="135"/>
      <c r="NL2091" s="135"/>
      <c r="NM2091" s="135"/>
      <c r="NN2091" s="135"/>
      <c r="NO2091" s="135"/>
      <c r="NP2091" s="135"/>
      <c r="NQ2091" s="39"/>
      <c r="QS2091"/>
      <c r="QT2091"/>
      <c r="QU2091"/>
      <c r="QV2091"/>
      <c r="QW2091"/>
      <c r="QX2091"/>
      <c r="QY2091"/>
      <c r="QZ2091"/>
      <c r="RA2091"/>
      <c r="RB2091" s="39"/>
      <c r="RC2091" s="39"/>
      <c r="RD2091" s="39"/>
    </row>
    <row r="2092" spans="2:472" hidden="1" x14ac:dyDescent="0.2">
      <c r="B2092" s="426"/>
      <c r="C2092" s="427"/>
      <c r="V2092" s="63">
        <v>230</v>
      </c>
      <c r="W2092" s="54" t="s">
        <v>4065</v>
      </c>
      <c r="X2092" s="64">
        <v>50311</v>
      </c>
      <c r="Y2092" s="54" t="s">
        <v>2112</v>
      </c>
      <c r="Z2092" s="63" t="s">
        <v>1341</v>
      </c>
      <c r="AA2092" s="54" t="s">
        <v>495</v>
      </c>
      <c r="AB2092" s="54" t="s">
        <v>387</v>
      </c>
      <c r="AC2092" s="54" t="s">
        <v>2112</v>
      </c>
      <c r="AD2092" s="64" t="s">
        <v>3886</v>
      </c>
      <c r="AE2092" s="64" t="s">
        <v>6675</v>
      </c>
      <c r="AF2092" s="63">
        <v>230</v>
      </c>
      <c r="AG2092" s="54" t="s">
        <v>4065</v>
      </c>
      <c r="AH2092" s="54" t="s">
        <v>4064</v>
      </c>
      <c r="AI2092" s="63" t="s">
        <v>4066</v>
      </c>
      <c r="AJ2092" s="64" t="s">
        <v>4067</v>
      </c>
      <c r="AK2092" s="569">
        <v>6201014</v>
      </c>
      <c r="AL2092" s="64" t="s">
        <v>495</v>
      </c>
      <c r="AM2092" s="64" t="s">
        <v>4070</v>
      </c>
      <c r="AN2092" s="570">
        <v>275094400</v>
      </c>
      <c r="AO2092" s="54"/>
      <c r="AP2092" s="54"/>
      <c r="AQ2092" s="54"/>
      <c r="AR2092" s="54"/>
      <c r="AS2092" s="54"/>
      <c r="AT2092" s="64" t="s">
        <v>6526</v>
      </c>
      <c r="AU2092" s="64"/>
      <c r="AV2092" s="54"/>
      <c r="AW2092" s="54"/>
      <c r="AX2092" s="54"/>
      <c r="AY2092" s="54"/>
      <c r="AZ2092" s="54"/>
      <c r="BA2092" s="54"/>
      <c r="BB2092" s="54"/>
      <c r="BC2092" s="54"/>
      <c r="BD2092" s="64">
        <v>50311</v>
      </c>
      <c r="BE2092" s="54" t="s">
        <v>2112</v>
      </c>
      <c r="BF2092" s="63" t="s">
        <v>1341</v>
      </c>
      <c r="BG2092" s="54" t="s">
        <v>495</v>
      </c>
      <c r="BH2092" s="54" t="s">
        <v>387</v>
      </c>
      <c r="BI2092" s="54" t="s">
        <v>2112</v>
      </c>
      <c r="BJ2092" s="64" t="s">
        <v>3886</v>
      </c>
      <c r="BK2092" s="64" t="s">
        <v>6675</v>
      </c>
      <c r="BL2092" s="54"/>
      <c r="BM2092" s="54"/>
      <c r="BN2092" s="54"/>
      <c r="BO2092" s="39"/>
      <c r="BP2092" s="39"/>
      <c r="BQ2092" s="39"/>
      <c r="BR2092" s="39"/>
      <c r="BS2092" s="47"/>
      <c r="BT2092" s="39"/>
      <c r="BU2092" s="39"/>
      <c r="BV2092" s="39"/>
      <c r="BW2092" s="39"/>
      <c r="BX2092" s="39"/>
      <c r="BY2092" s="39"/>
      <c r="BZ2092" s="39"/>
      <c r="CA2092" s="39"/>
      <c r="CB2092" s="39"/>
      <c r="CC2092" s="47"/>
      <c r="CD2092" s="39"/>
      <c r="CE2092" s="39"/>
      <c r="CF2092" s="48"/>
      <c r="CG2092" s="48"/>
      <c r="CH2092" s="48"/>
      <c r="CI2092" s="48"/>
      <c r="CJ2092" s="48"/>
      <c r="CK2092" s="48"/>
      <c r="CL2092" s="48"/>
      <c r="CM2092" s="48"/>
      <c r="CN2092" s="48"/>
      <c r="CO2092" s="48"/>
      <c r="CP2092" s="48"/>
      <c r="CQ2092" s="48"/>
      <c r="CR2092" s="48"/>
      <c r="CS2092" s="48"/>
      <c r="CT2092" s="48"/>
      <c r="CU2092" s="48"/>
      <c r="CV2092" s="48"/>
      <c r="CW2092" s="48"/>
      <c r="CX2092" s="39"/>
      <c r="ML2092" s="135"/>
      <c r="MM2092" s="135"/>
      <c r="MN2092" s="135"/>
      <c r="MO2092" s="135"/>
      <c r="MP2092" s="135"/>
      <c r="MQ2092" s="135"/>
      <c r="MR2092" s="135"/>
      <c r="MS2092" s="135"/>
      <c r="MT2092" s="135"/>
      <c r="MU2092" s="135"/>
      <c r="MV2092" s="135"/>
      <c r="MW2092" s="135"/>
      <c r="MX2092" s="135"/>
      <c r="MY2092" s="135"/>
      <c r="MZ2092" s="135"/>
      <c r="NA2092" s="135"/>
      <c r="NB2092" s="135"/>
      <c r="NC2092" s="135"/>
      <c r="ND2092" s="135"/>
      <c r="NE2092" s="135"/>
      <c r="NF2092" s="135"/>
      <c r="NG2092" s="135"/>
      <c r="NH2092" s="135"/>
      <c r="NI2092" s="135"/>
      <c r="NJ2092" s="135"/>
      <c r="NK2092" s="135"/>
      <c r="NL2092" s="135"/>
      <c r="NM2092" s="135"/>
      <c r="NN2092" s="135"/>
      <c r="NO2092" s="135"/>
      <c r="NP2092" s="135"/>
      <c r="NQ2092" s="39"/>
      <c r="QS2092"/>
      <c r="QT2092"/>
      <c r="QU2092"/>
      <c r="QV2092"/>
      <c r="QW2092"/>
      <c r="QX2092"/>
      <c r="QY2092"/>
      <c r="QZ2092"/>
      <c r="RA2092"/>
      <c r="RB2092" s="39"/>
      <c r="RC2092" s="39"/>
      <c r="RD2092" s="39"/>
    </row>
    <row r="2093" spans="2:472" hidden="1" x14ac:dyDescent="0.2">
      <c r="B2093" s="426"/>
      <c r="C2093" s="427"/>
      <c r="V2093" s="63">
        <v>230</v>
      </c>
      <c r="W2093" s="54" t="s">
        <v>4065</v>
      </c>
      <c r="X2093" s="64">
        <v>50312</v>
      </c>
      <c r="Y2093" s="54" t="s">
        <v>2283</v>
      </c>
      <c r="Z2093" s="63" t="s">
        <v>1341</v>
      </c>
      <c r="AA2093" s="54" t="s">
        <v>495</v>
      </c>
      <c r="AB2093" s="54" t="s">
        <v>387</v>
      </c>
      <c r="AC2093" s="54" t="s">
        <v>2283</v>
      </c>
      <c r="AD2093" s="64" t="s">
        <v>3886</v>
      </c>
      <c r="AE2093" s="64" t="s">
        <v>6675</v>
      </c>
      <c r="AF2093" s="63">
        <v>230</v>
      </c>
      <c r="AG2093" s="54" t="s">
        <v>4065</v>
      </c>
      <c r="AH2093" s="54" t="s">
        <v>4064</v>
      </c>
      <c r="AI2093" s="63" t="s">
        <v>4066</v>
      </c>
      <c r="AJ2093" s="64" t="s">
        <v>4067</v>
      </c>
      <c r="AK2093" s="569">
        <v>6201014</v>
      </c>
      <c r="AL2093" s="64" t="s">
        <v>495</v>
      </c>
      <c r="AM2093" s="64" t="s">
        <v>4070</v>
      </c>
      <c r="AN2093" s="570">
        <v>275094400</v>
      </c>
      <c r="AO2093" s="54"/>
      <c r="AP2093" s="54"/>
      <c r="AQ2093" s="54"/>
      <c r="AR2093" s="54"/>
      <c r="AS2093" s="54"/>
      <c r="AT2093" s="64" t="s">
        <v>6526</v>
      </c>
      <c r="AU2093" s="64"/>
      <c r="AV2093" s="54"/>
      <c r="AW2093" s="54"/>
      <c r="AX2093" s="54"/>
      <c r="AY2093" s="54"/>
      <c r="AZ2093" s="54"/>
      <c r="BA2093" s="54"/>
      <c r="BB2093" s="54"/>
      <c r="BC2093" s="54"/>
      <c r="BD2093" s="64">
        <v>50312</v>
      </c>
      <c r="BE2093" s="54" t="s">
        <v>2283</v>
      </c>
      <c r="BF2093" s="63" t="s">
        <v>1341</v>
      </c>
      <c r="BG2093" s="54" t="s">
        <v>495</v>
      </c>
      <c r="BH2093" s="54" t="s">
        <v>387</v>
      </c>
      <c r="BI2093" s="54" t="s">
        <v>2283</v>
      </c>
      <c r="BJ2093" s="64" t="s">
        <v>3886</v>
      </c>
      <c r="BK2093" s="64" t="s">
        <v>6675</v>
      </c>
      <c r="BL2093" s="54"/>
      <c r="BM2093" s="54"/>
      <c r="BN2093" s="54"/>
      <c r="BO2093" s="39"/>
      <c r="BP2093" s="39"/>
      <c r="BQ2093" s="39"/>
      <c r="BR2093" s="39"/>
      <c r="BS2093" s="47"/>
      <c r="BT2093" s="39"/>
      <c r="BU2093" s="39"/>
      <c r="BV2093" s="39"/>
      <c r="BW2093" s="39"/>
      <c r="BX2093" s="39"/>
      <c r="BY2093" s="39"/>
      <c r="BZ2093" s="39"/>
      <c r="CA2093" s="39"/>
      <c r="CB2093" s="39"/>
      <c r="CC2093" s="47"/>
      <c r="CD2093" s="39"/>
      <c r="CE2093" s="39"/>
      <c r="CF2093" s="48"/>
      <c r="CG2093" s="48"/>
      <c r="CH2093" s="48"/>
      <c r="CI2093" s="48"/>
      <c r="CJ2093" s="48"/>
      <c r="CK2093" s="48"/>
      <c r="CL2093" s="48"/>
      <c r="CM2093" s="48"/>
      <c r="CN2093" s="48"/>
      <c r="CO2093" s="48"/>
      <c r="CP2093" s="48"/>
      <c r="CQ2093" s="48"/>
      <c r="CR2093" s="48"/>
      <c r="CS2093" s="48"/>
      <c r="CT2093" s="48"/>
      <c r="CU2093" s="48"/>
      <c r="CV2093" s="48"/>
      <c r="CW2093" s="48"/>
      <c r="CX2093" s="39"/>
      <c r="ML2093" s="135"/>
      <c r="MM2093" s="135"/>
      <c r="MN2093" s="135"/>
      <c r="MO2093" s="135"/>
      <c r="MP2093" s="135"/>
      <c r="MQ2093" s="135"/>
      <c r="MR2093" s="135"/>
      <c r="MS2093" s="135"/>
      <c r="MT2093" s="135"/>
      <c r="MU2093" s="135"/>
      <c r="MV2093" s="135"/>
      <c r="MW2093" s="135"/>
      <c r="MX2093" s="135"/>
      <c r="MY2093" s="135"/>
      <c r="MZ2093" s="135"/>
      <c r="NA2093" s="135"/>
      <c r="NB2093" s="135"/>
      <c r="NC2093" s="135"/>
      <c r="ND2093" s="135"/>
      <c r="NE2093" s="135"/>
      <c r="NF2093" s="135"/>
      <c r="NG2093" s="135"/>
      <c r="NH2093" s="135"/>
      <c r="NI2093" s="135"/>
      <c r="NJ2093" s="135"/>
      <c r="NK2093" s="135"/>
      <c r="NL2093" s="135"/>
      <c r="NM2093" s="135"/>
      <c r="NN2093" s="135"/>
      <c r="NO2093" s="135"/>
      <c r="NP2093" s="135"/>
      <c r="NQ2093" s="39"/>
      <c r="QS2093"/>
      <c r="QT2093"/>
      <c r="QU2093"/>
      <c r="QV2093"/>
      <c r="QW2093"/>
      <c r="QX2093"/>
      <c r="QY2093"/>
      <c r="QZ2093"/>
      <c r="RA2093"/>
      <c r="RB2093" s="39"/>
      <c r="RC2093" s="39"/>
      <c r="RD2093" s="39"/>
    </row>
    <row r="2094" spans="2:472" hidden="1" x14ac:dyDescent="0.2">
      <c r="B2094" s="426"/>
      <c r="C2094" s="427"/>
      <c r="V2094" s="63">
        <v>230</v>
      </c>
      <c r="W2094" s="54" t="s">
        <v>4065</v>
      </c>
      <c r="X2094" s="64">
        <v>50314</v>
      </c>
      <c r="Y2094" s="54" t="s">
        <v>2440</v>
      </c>
      <c r="Z2094" s="63" t="s">
        <v>1341</v>
      </c>
      <c r="AA2094" s="54" t="s">
        <v>495</v>
      </c>
      <c r="AB2094" s="54" t="s">
        <v>387</v>
      </c>
      <c r="AC2094" s="54" t="s">
        <v>2440</v>
      </c>
      <c r="AD2094" s="64" t="s">
        <v>3886</v>
      </c>
      <c r="AE2094" s="64" t="s">
        <v>6675</v>
      </c>
      <c r="AF2094" s="63">
        <v>230</v>
      </c>
      <c r="AG2094" s="54" t="s">
        <v>4065</v>
      </c>
      <c r="AH2094" s="54" t="s">
        <v>4064</v>
      </c>
      <c r="AI2094" s="63" t="s">
        <v>4066</v>
      </c>
      <c r="AJ2094" s="64" t="s">
        <v>4067</v>
      </c>
      <c r="AK2094" s="569">
        <v>6201014</v>
      </c>
      <c r="AL2094" s="64" t="s">
        <v>495</v>
      </c>
      <c r="AM2094" s="64" t="s">
        <v>4070</v>
      </c>
      <c r="AN2094" s="570">
        <v>275094400</v>
      </c>
      <c r="AO2094" s="54"/>
      <c r="AP2094" s="54"/>
      <c r="AQ2094" s="54"/>
      <c r="AR2094" s="54"/>
      <c r="AS2094" s="54"/>
      <c r="AT2094" s="64" t="s">
        <v>6526</v>
      </c>
      <c r="AU2094" s="64"/>
      <c r="AV2094" s="54"/>
      <c r="AW2094" s="54"/>
      <c r="AX2094" s="54"/>
      <c r="AY2094" s="54"/>
      <c r="AZ2094" s="54"/>
      <c r="BA2094" s="54"/>
      <c r="BB2094" s="54"/>
      <c r="BC2094" s="54"/>
      <c r="BD2094" s="64">
        <v>50314</v>
      </c>
      <c r="BE2094" s="54" t="s">
        <v>2440</v>
      </c>
      <c r="BF2094" s="63" t="s">
        <v>1341</v>
      </c>
      <c r="BG2094" s="54" t="s">
        <v>495</v>
      </c>
      <c r="BH2094" s="54" t="s">
        <v>387</v>
      </c>
      <c r="BI2094" s="54" t="s">
        <v>2440</v>
      </c>
      <c r="BJ2094" s="64" t="s">
        <v>3886</v>
      </c>
      <c r="BK2094" s="64" t="s">
        <v>6675</v>
      </c>
      <c r="BL2094" s="54"/>
      <c r="BM2094" s="54"/>
      <c r="BN2094" s="54"/>
      <c r="BO2094" s="39"/>
      <c r="BP2094" s="39"/>
      <c r="BQ2094" s="39"/>
      <c r="BR2094" s="39"/>
      <c r="BS2094" s="47"/>
      <c r="BT2094" s="39"/>
      <c r="BU2094" s="39"/>
      <c r="BV2094" s="39"/>
      <c r="BW2094" s="39"/>
      <c r="BX2094" s="39"/>
      <c r="BY2094" s="39"/>
      <c r="BZ2094" s="39"/>
      <c r="CA2094" s="39"/>
      <c r="CB2094" s="39"/>
      <c r="CC2094" s="47"/>
      <c r="CD2094" s="39"/>
      <c r="CE2094" s="39"/>
      <c r="CF2094" s="48"/>
      <c r="CG2094" s="48"/>
      <c r="CH2094" s="48"/>
      <c r="CI2094" s="48"/>
      <c r="CJ2094" s="48"/>
      <c r="CK2094" s="48"/>
      <c r="CL2094" s="48"/>
      <c r="CM2094" s="48"/>
      <c r="CN2094" s="48"/>
      <c r="CO2094" s="48"/>
      <c r="CP2094" s="48"/>
      <c r="CQ2094" s="48"/>
      <c r="CR2094" s="48"/>
      <c r="CS2094" s="48"/>
      <c r="CT2094" s="48"/>
      <c r="CU2094" s="48"/>
      <c r="CV2094" s="48"/>
      <c r="CW2094" s="48"/>
      <c r="CX2094" s="39"/>
      <c r="ML2094" s="135"/>
      <c r="MM2094" s="135"/>
      <c r="MN2094" s="135"/>
      <c r="MO2094" s="135"/>
      <c r="MP2094" s="135"/>
      <c r="MQ2094" s="135"/>
      <c r="MR2094" s="135"/>
      <c r="MS2094" s="135"/>
      <c r="MT2094" s="135"/>
      <c r="MU2094" s="135"/>
      <c r="MV2094" s="135"/>
      <c r="MW2094" s="135"/>
      <c r="MX2094" s="135"/>
      <c r="MY2094" s="135"/>
      <c r="MZ2094" s="135"/>
      <c r="NA2094" s="135"/>
      <c r="NB2094" s="135"/>
      <c r="NC2094" s="135"/>
      <c r="ND2094" s="135"/>
      <c r="NE2094" s="135"/>
      <c r="NF2094" s="135"/>
      <c r="NG2094" s="135"/>
      <c r="NH2094" s="135"/>
      <c r="NI2094" s="135"/>
      <c r="NJ2094" s="135"/>
      <c r="NK2094" s="135"/>
      <c r="NL2094" s="135"/>
      <c r="NM2094" s="135"/>
      <c r="NN2094" s="135"/>
      <c r="NO2094" s="135"/>
      <c r="NP2094" s="135"/>
      <c r="NQ2094" s="39"/>
      <c r="QS2094"/>
      <c r="QT2094"/>
      <c r="QU2094"/>
      <c r="QV2094"/>
      <c r="QW2094"/>
      <c r="QX2094"/>
      <c r="QY2094"/>
      <c r="QZ2094"/>
      <c r="RA2094"/>
      <c r="RB2094" s="39"/>
      <c r="RC2094" s="39"/>
      <c r="RD2094" s="39"/>
    </row>
    <row r="2095" spans="2:472" hidden="1" x14ac:dyDescent="0.2">
      <c r="B2095" s="426"/>
      <c r="C2095" s="427"/>
      <c r="V2095" s="63">
        <v>230</v>
      </c>
      <c r="W2095" s="54" t="s">
        <v>4065</v>
      </c>
      <c r="X2095" s="64">
        <v>50315</v>
      </c>
      <c r="Y2095" s="54" t="s">
        <v>2584</v>
      </c>
      <c r="Z2095" s="63" t="s">
        <v>1341</v>
      </c>
      <c r="AA2095" s="54" t="s">
        <v>495</v>
      </c>
      <c r="AB2095" s="54" t="s">
        <v>387</v>
      </c>
      <c r="AC2095" s="54" t="s">
        <v>2584</v>
      </c>
      <c r="AD2095" s="64" t="s">
        <v>3886</v>
      </c>
      <c r="AE2095" s="64" t="s">
        <v>6675</v>
      </c>
      <c r="AF2095" s="63">
        <v>230</v>
      </c>
      <c r="AG2095" s="54" t="s">
        <v>4065</v>
      </c>
      <c r="AH2095" s="54" t="s">
        <v>4064</v>
      </c>
      <c r="AI2095" s="63" t="s">
        <v>4066</v>
      </c>
      <c r="AJ2095" s="64" t="s">
        <v>4067</v>
      </c>
      <c r="AK2095" s="569">
        <v>6201014</v>
      </c>
      <c r="AL2095" s="64" t="s">
        <v>495</v>
      </c>
      <c r="AM2095" s="64" t="s">
        <v>4070</v>
      </c>
      <c r="AN2095" s="570">
        <v>275094400</v>
      </c>
      <c r="AO2095" s="54"/>
      <c r="AP2095" s="54"/>
      <c r="AQ2095" s="54"/>
      <c r="AR2095" s="54"/>
      <c r="AS2095" s="54"/>
      <c r="AT2095" s="64" t="s">
        <v>6526</v>
      </c>
      <c r="AU2095" s="64"/>
      <c r="AV2095" s="54"/>
      <c r="AW2095" s="54"/>
      <c r="AX2095" s="54"/>
      <c r="AY2095" s="54"/>
      <c r="AZ2095" s="54"/>
      <c r="BA2095" s="54"/>
      <c r="BB2095" s="54"/>
      <c r="BC2095" s="54"/>
      <c r="BD2095" s="64">
        <v>50315</v>
      </c>
      <c r="BE2095" s="54" t="s">
        <v>2584</v>
      </c>
      <c r="BF2095" s="63" t="s">
        <v>1341</v>
      </c>
      <c r="BG2095" s="54" t="s">
        <v>495</v>
      </c>
      <c r="BH2095" s="54" t="s">
        <v>387</v>
      </c>
      <c r="BI2095" s="54" t="s">
        <v>2584</v>
      </c>
      <c r="BJ2095" s="64" t="s">
        <v>3886</v>
      </c>
      <c r="BK2095" s="64" t="s">
        <v>6675</v>
      </c>
      <c r="BL2095" s="54"/>
      <c r="BM2095" s="54"/>
      <c r="BN2095" s="54"/>
      <c r="BO2095" s="39"/>
      <c r="BP2095" s="39"/>
      <c r="BQ2095" s="39"/>
      <c r="BR2095" s="39"/>
      <c r="BS2095" s="47"/>
      <c r="BT2095" s="39"/>
      <c r="BU2095" s="39"/>
      <c r="BV2095" s="39"/>
      <c r="BW2095" s="39"/>
      <c r="BX2095" s="39"/>
      <c r="BY2095" s="39"/>
      <c r="BZ2095" s="39"/>
      <c r="CA2095" s="39"/>
      <c r="CB2095" s="39"/>
      <c r="CC2095" s="47"/>
      <c r="CD2095" s="39"/>
      <c r="CE2095" s="39"/>
      <c r="CF2095" s="48"/>
      <c r="CG2095" s="48"/>
      <c r="CH2095" s="48"/>
      <c r="CI2095" s="48"/>
      <c r="CJ2095" s="48"/>
      <c r="CK2095" s="48"/>
      <c r="CL2095" s="48"/>
      <c r="CM2095" s="48"/>
      <c r="CN2095" s="48"/>
      <c r="CO2095" s="48"/>
      <c r="CP2095" s="48"/>
      <c r="CQ2095" s="48"/>
      <c r="CR2095" s="48"/>
      <c r="CS2095" s="48"/>
      <c r="CT2095" s="48"/>
      <c r="CU2095" s="48"/>
      <c r="CV2095" s="48"/>
      <c r="CW2095" s="48"/>
      <c r="CX2095" s="39"/>
      <c r="ML2095" s="135"/>
      <c r="MM2095" s="135"/>
      <c r="MN2095" s="135"/>
      <c r="MO2095" s="135"/>
      <c r="MP2095" s="135"/>
      <c r="MQ2095" s="135"/>
      <c r="MR2095" s="135"/>
      <c r="MS2095" s="135"/>
      <c r="MT2095" s="135"/>
      <c r="MU2095" s="135"/>
      <c r="MV2095" s="135"/>
      <c r="MW2095" s="135"/>
      <c r="MX2095" s="135"/>
      <c r="MY2095" s="135"/>
      <c r="MZ2095" s="135"/>
      <c r="NA2095" s="135"/>
      <c r="NB2095" s="135"/>
      <c r="NC2095" s="135"/>
      <c r="ND2095" s="135"/>
      <c r="NE2095" s="135"/>
      <c r="NF2095" s="135"/>
      <c r="NG2095" s="135"/>
      <c r="NH2095" s="135"/>
      <c r="NI2095" s="135"/>
      <c r="NJ2095" s="135"/>
      <c r="NK2095" s="135"/>
      <c r="NL2095" s="135"/>
      <c r="NM2095" s="135"/>
      <c r="NN2095" s="135"/>
      <c r="NO2095" s="135"/>
      <c r="NP2095" s="135"/>
      <c r="NQ2095" s="39"/>
      <c r="QS2095"/>
      <c r="QT2095"/>
      <c r="QU2095"/>
      <c r="QV2095"/>
      <c r="QW2095"/>
      <c r="QX2095"/>
      <c r="QY2095"/>
      <c r="QZ2095"/>
      <c r="RA2095"/>
      <c r="RB2095" s="39"/>
      <c r="RC2095" s="39"/>
      <c r="RD2095" s="39"/>
    </row>
    <row r="2096" spans="2:472" hidden="1" x14ac:dyDescent="0.2">
      <c r="B2096" s="426"/>
      <c r="C2096" s="427"/>
      <c r="V2096" s="63">
        <v>230</v>
      </c>
      <c r="W2096" s="54" t="s">
        <v>4065</v>
      </c>
      <c r="X2096" s="64">
        <v>50318</v>
      </c>
      <c r="Y2096" s="54" t="s">
        <v>2722</v>
      </c>
      <c r="Z2096" s="63" t="s">
        <v>1341</v>
      </c>
      <c r="AA2096" s="54" t="s">
        <v>495</v>
      </c>
      <c r="AB2096" s="54" t="s">
        <v>387</v>
      </c>
      <c r="AC2096" s="54" t="s">
        <v>2722</v>
      </c>
      <c r="AD2096" s="64" t="s">
        <v>3886</v>
      </c>
      <c r="AE2096" s="64" t="s">
        <v>6675</v>
      </c>
      <c r="AF2096" s="63">
        <v>230</v>
      </c>
      <c r="AG2096" s="54" t="s">
        <v>4065</v>
      </c>
      <c r="AH2096" s="54" t="s">
        <v>4064</v>
      </c>
      <c r="AI2096" s="63" t="s">
        <v>4066</v>
      </c>
      <c r="AJ2096" s="64" t="s">
        <v>4067</v>
      </c>
      <c r="AK2096" s="569">
        <v>6201014</v>
      </c>
      <c r="AL2096" s="64" t="s">
        <v>495</v>
      </c>
      <c r="AM2096" s="64" t="s">
        <v>4070</v>
      </c>
      <c r="AN2096" s="570">
        <v>275094400</v>
      </c>
      <c r="AO2096" s="54"/>
      <c r="AP2096" s="54"/>
      <c r="AQ2096" s="54"/>
      <c r="AR2096" s="54"/>
      <c r="AS2096" s="54"/>
      <c r="AT2096" s="64" t="s">
        <v>6526</v>
      </c>
      <c r="AU2096" s="64"/>
      <c r="AV2096" s="54"/>
      <c r="AW2096" s="54"/>
      <c r="AX2096" s="54"/>
      <c r="AY2096" s="54"/>
      <c r="AZ2096" s="54"/>
      <c r="BA2096" s="54"/>
      <c r="BB2096" s="54"/>
      <c r="BC2096" s="54"/>
      <c r="BD2096" s="64">
        <v>50318</v>
      </c>
      <c r="BE2096" s="54" t="s">
        <v>2722</v>
      </c>
      <c r="BF2096" s="63" t="s">
        <v>1341</v>
      </c>
      <c r="BG2096" s="54" t="s">
        <v>495</v>
      </c>
      <c r="BH2096" s="54" t="s">
        <v>387</v>
      </c>
      <c r="BI2096" s="54" t="s">
        <v>2722</v>
      </c>
      <c r="BJ2096" s="64" t="s">
        <v>3886</v>
      </c>
      <c r="BK2096" s="64" t="s">
        <v>6675</v>
      </c>
      <c r="BL2096" s="54"/>
      <c r="BM2096" s="54"/>
      <c r="BN2096" s="54"/>
      <c r="BO2096" s="39"/>
      <c r="BP2096" s="39"/>
      <c r="BQ2096" s="39"/>
      <c r="BR2096" s="39"/>
      <c r="BS2096" s="47"/>
      <c r="BT2096" s="39"/>
      <c r="BU2096" s="39"/>
      <c r="BV2096" s="39"/>
      <c r="BW2096" s="39"/>
      <c r="BX2096" s="39"/>
      <c r="BY2096" s="39"/>
      <c r="BZ2096" s="39"/>
      <c r="CA2096" s="39"/>
      <c r="CB2096" s="39"/>
      <c r="CC2096" s="47"/>
      <c r="CD2096" s="39"/>
      <c r="CE2096" s="39"/>
      <c r="CF2096" s="48"/>
      <c r="CG2096" s="48"/>
      <c r="CH2096" s="48"/>
      <c r="CI2096" s="48"/>
      <c r="CJ2096" s="48"/>
      <c r="CK2096" s="48"/>
      <c r="CL2096" s="48"/>
      <c r="CM2096" s="48"/>
      <c r="CN2096" s="48"/>
      <c r="CO2096" s="48"/>
      <c r="CP2096" s="48"/>
      <c r="CQ2096" s="48"/>
      <c r="CR2096" s="48"/>
      <c r="CS2096" s="48"/>
      <c r="CT2096" s="48"/>
      <c r="CU2096" s="48"/>
      <c r="CV2096" s="48"/>
      <c r="CW2096" s="48"/>
      <c r="CX2096" s="39"/>
      <c r="ML2096" s="135"/>
      <c r="MM2096" s="135"/>
      <c r="MN2096" s="135"/>
      <c r="MO2096" s="135"/>
      <c r="MP2096" s="135"/>
      <c r="MQ2096" s="135"/>
      <c r="MR2096" s="135"/>
      <c r="MS2096" s="135"/>
      <c r="MT2096" s="135"/>
      <c r="MU2096" s="135"/>
      <c r="MV2096" s="135"/>
      <c r="MW2096" s="135"/>
      <c r="MX2096" s="135"/>
      <c r="MY2096" s="135"/>
      <c r="MZ2096" s="135"/>
      <c r="NA2096" s="135"/>
      <c r="NB2096" s="135"/>
      <c r="NC2096" s="135"/>
      <c r="ND2096" s="135"/>
      <c r="NE2096" s="135"/>
      <c r="NF2096" s="135"/>
      <c r="NG2096" s="135"/>
      <c r="NH2096" s="135"/>
      <c r="NI2096" s="135"/>
      <c r="NJ2096" s="135"/>
      <c r="NK2096" s="135"/>
      <c r="NL2096" s="135"/>
      <c r="NM2096" s="135"/>
      <c r="NN2096" s="135"/>
      <c r="NO2096" s="135"/>
      <c r="NP2096" s="135"/>
      <c r="NQ2096" s="39"/>
      <c r="QS2096"/>
      <c r="QT2096"/>
      <c r="QU2096"/>
      <c r="QV2096"/>
      <c r="QW2096"/>
      <c r="QX2096"/>
      <c r="QY2096"/>
      <c r="QZ2096"/>
      <c r="RA2096"/>
      <c r="RB2096" s="39"/>
      <c r="RC2096" s="39"/>
      <c r="RD2096" s="39"/>
    </row>
    <row r="2097" spans="2:472" hidden="1" x14ac:dyDescent="0.2">
      <c r="B2097" s="426"/>
      <c r="C2097" s="427"/>
      <c r="V2097" s="63">
        <v>230</v>
      </c>
      <c r="W2097" s="54" t="s">
        <v>4065</v>
      </c>
      <c r="X2097" s="64">
        <v>50322</v>
      </c>
      <c r="Y2097" s="54" t="s">
        <v>2840</v>
      </c>
      <c r="Z2097" s="63" t="s">
        <v>1341</v>
      </c>
      <c r="AA2097" s="54" t="s">
        <v>495</v>
      </c>
      <c r="AB2097" s="54" t="s">
        <v>387</v>
      </c>
      <c r="AC2097" s="54" t="s">
        <v>2840</v>
      </c>
      <c r="AD2097" s="64" t="s">
        <v>3886</v>
      </c>
      <c r="AE2097" s="64" t="s">
        <v>6675</v>
      </c>
      <c r="AF2097" s="63">
        <v>230</v>
      </c>
      <c r="AG2097" s="54" t="s">
        <v>4065</v>
      </c>
      <c r="AH2097" s="54" t="s">
        <v>4064</v>
      </c>
      <c r="AI2097" s="63" t="s">
        <v>4066</v>
      </c>
      <c r="AJ2097" s="64" t="s">
        <v>4067</v>
      </c>
      <c r="AK2097" s="569">
        <v>6201014</v>
      </c>
      <c r="AL2097" s="64" t="s">
        <v>495</v>
      </c>
      <c r="AM2097" s="64" t="s">
        <v>4070</v>
      </c>
      <c r="AN2097" s="570">
        <v>275094400</v>
      </c>
      <c r="AO2097" s="54"/>
      <c r="AP2097" s="54"/>
      <c r="AQ2097" s="54"/>
      <c r="AR2097" s="54"/>
      <c r="AS2097" s="54"/>
      <c r="AT2097" s="64" t="s">
        <v>6526</v>
      </c>
      <c r="AU2097" s="64"/>
      <c r="AV2097" s="54"/>
      <c r="AW2097" s="54"/>
      <c r="AX2097" s="54"/>
      <c r="AY2097" s="54"/>
      <c r="AZ2097" s="54"/>
      <c r="BA2097" s="54"/>
      <c r="BB2097" s="54"/>
      <c r="BC2097" s="54"/>
      <c r="BD2097" s="64">
        <v>50322</v>
      </c>
      <c r="BE2097" s="54" t="s">
        <v>2840</v>
      </c>
      <c r="BF2097" s="63" t="s">
        <v>1341</v>
      </c>
      <c r="BG2097" s="54" t="s">
        <v>495</v>
      </c>
      <c r="BH2097" s="54" t="s">
        <v>387</v>
      </c>
      <c r="BI2097" s="54" t="s">
        <v>2840</v>
      </c>
      <c r="BJ2097" s="64" t="s">
        <v>3886</v>
      </c>
      <c r="BK2097" s="64" t="s">
        <v>6675</v>
      </c>
      <c r="BL2097" s="54"/>
      <c r="BM2097" s="54"/>
      <c r="BN2097" s="54"/>
      <c r="BO2097" s="39"/>
      <c r="BP2097" s="39"/>
      <c r="BQ2097" s="39"/>
      <c r="BR2097" s="39"/>
      <c r="BS2097" s="47"/>
      <c r="BT2097" s="39"/>
      <c r="BU2097" s="39"/>
      <c r="BV2097" s="39"/>
      <c r="BW2097" s="39"/>
      <c r="BX2097" s="39"/>
      <c r="BY2097" s="39"/>
      <c r="BZ2097" s="39"/>
      <c r="CA2097" s="39"/>
      <c r="CB2097" s="39"/>
      <c r="CC2097" s="47"/>
      <c r="CD2097" s="39"/>
      <c r="CE2097" s="39"/>
      <c r="CF2097" s="48"/>
      <c r="CG2097" s="48"/>
      <c r="CH2097" s="48"/>
      <c r="CI2097" s="48"/>
      <c r="CJ2097" s="48"/>
      <c r="CK2097" s="48"/>
      <c r="CL2097" s="48"/>
      <c r="CM2097" s="48"/>
      <c r="CN2097" s="48"/>
      <c r="CO2097" s="48"/>
      <c r="CP2097" s="48"/>
      <c r="CQ2097" s="48"/>
      <c r="CR2097" s="48"/>
      <c r="CS2097" s="48"/>
      <c r="CT2097" s="48"/>
      <c r="CU2097" s="48"/>
      <c r="CV2097" s="48"/>
      <c r="CW2097" s="48"/>
      <c r="CX2097" s="39"/>
      <c r="ML2097" s="135"/>
      <c r="MM2097" s="135"/>
      <c r="MN2097" s="135"/>
      <c r="MO2097" s="135"/>
      <c r="MP2097" s="135"/>
      <c r="MQ2097" s="135"/>
      <c r="MR2097" s="135"/>
      <c r="MS2097" s="135"/>
      <c r="MT2097" s="135"/>
      <c r="MU2097" s="135"/>
      <c r="MV2097" s="135"/>
      <c r="MW2097" s="135"/>
      <c r="MX2097" s="135"/>
      <c r="MY2097" s="135"/>
      <c r="MZ2097" s="135"/>
      <c r="NA2097" s="135"/>
      <c r="NB2097" s="135"/>
      <c r="NC2097" s="135"/>
      <c r="ND2097" s="135"/>
      <c r="NE2097" s="135"/>
      <c r="NF2097" s="135"/>
      <c r="NG2097" s="135"/>
      <c r="NH2097" s="135"/>
      <c r="NI2097" s="135"/>
      <c r="NJ2097" s="135"/>
      <c r="NK2097" s="135"/>
      <c r="NL2097" s="135"/>
      <c r="NM2097" s="135"/>
      <c r="NN2097" s="135"/>
      <c r="NO2097" s="135"/>
      <c r="NP2097" s="135"/>
      <c r="NQ2097" s="39"/>
      <c r="QS2097"/>
      <c r="QT2097"/>
      <c r="QU2097"/>
      <c r="QV2097"/>
      <c r="QW2097"/>
      <c r="QX2097"/>
      <c r="QY2097"/>
      <c r="QZ2097"/>
      <c r="RA2097"/>
      <c r="RB2097" s="39"/>
      <c r="RC2097" s="39"/>
      <c r="RD2097" s="39"/>
    </row>
    <row r="2098" spans="2:472" hidden="1" x14ac:dyDescent="0.2">
      <c r="B2098" s="426"/>
      <c r="C2098" s="427"/>
      <c r="V2098" s="63">
        <v>230</v>
      </c>
      <c r="W2098" s="54" t="s">
        <v>4065</v>
      </c>
      <c r="X2098" s="64">
        <v>50324</v>
      </c>
      <c r="Y2098" s="54" t="s">
        <v>2948</v>
      </c>
      <c r="Z2098" s="63" t="s">
        <v>1341</v>
      </c>
      <c r="AA2098" s="54" t="s">
        <v>495</v>
      </c>
      <c r="AB2098" s="54" t="s">
        <v>387</v>
      </c>
      <c r="AC2098" s="54" t="s">
        <v>2948</v>
      </c>
      <c r="AD2098" s="64" t="s">
        <v>3886</v>
      </c>
      <c r="AE2098" s="64" t="s">
        <v>6675</v>
      </c>
      <c r="AF2098" s="63">
        <v>230</v>
      </c>
      <c r="AG2098" s="54" t="s">
        <v>4065</v>
      </c>
      <c r="AH2098" s="54" t="s">
        <v>4064</v>
      </c>
      <c r="AI2098" s="63" t="s">
        <v>4066</v>
      </c>
      <c r="AJ2098" s="64" t="s">
        <v>4067</v>
      </c>
      <c r="AK2098" s="569">
        <v>6201014</v>
      </c>
      <c r="AL2098" s="64" t="s">
        <v>495</v>
      </c>
      <c r="AM2098" s="64" t="s">
        <v>4070</v>
      </c>
      <c r="AN2098" s="570">
        <v>275094400</v>
      </c>
      <c r="AO2098" s="54"/>
      <c r="AP2098" s="54"/>
      <c r="AQ2098" s="54"/>
      <c r="AR2098" s="54"/>
      <c r="AS2098" s="54"/>
      <c r="AT2098" s="64" t="s">
        <v>6526</v>
      </c>
      <c r="AU2098" s="64"/>
      <c r="AV2098" s="54"/>
      <c r="AW2098" s="54"/>
      <c r="AX2098" s="54"/>
      <c r="AY2098" s="54"/>
      <c r="AZ2098" s="54"/>
      <c r="BA2098" s="54"/>
      <c r="BB2098" s="54"/>
      <c r="BC2098" s="54"/>
      <c r="BD2098" s="64">
        <v>50324</v>
      </c>
      <c r="BE2098" s="54" t="s">
        <v>2948</v>
      </c>
      <c r="BF2098" s="63" t="s">
        <v>1341</v>
      </c>
      <c r="BG2098" s="54" t="s">
        <v>495</v>
      </c>
      <c r="BH2098" s="54" t="s">
        <v>387</v>
      </c>
      <c r="BI2098" s="54" t="s">
        <v>2948</v>
      </c>
      <c r="BJ2098" s="64" t="s">
        <v>3886</v>
      </c>
      <c r="BK2098" s="64" t="s">
        <v>6675</v>
      </c>
      <c r="BL2098" s="54"/>
      <c r="BM2098" s="54"/>
      <c r="BN2098" s="54"/>
      <c r="BO2098" s="39"/>
      <c r="BP2098" s="39"/>
      <c r="BQ2098" s="39"/>
      <c r="BR2098" s="39"/>
      <c r="BS2098" s="47"/>
      <c r="BT2098" s="39"/>
      <c r="BU2098" s="39"/>
      <c r="BV2098" s="39"/>
      <c r="BW2098" s="39"/>
      <c r="BX2098" s="39"/>
      <c r="BY2098" s="39"/>
      <c r="BZ2098" s="39"/>
      <c r="CA2098" s="39"/>
      <c r="CB2098" s="39"/>
      <c r="CC2098" s="47"/>
      <c r="CD2098" s="39"/>
      <c r="CE2098" s="39"/>
      <c r="CF2098" s="48"/>
      <c r="CG2098" s="48"/>
      <c r="CH2098" s="48"/>
      <c r="CI2098" s="48"/>
      <c r="CJ2098" s="48"/>
      <c r="CK2098" s="48"/>
      <c r="CL2098" s="48"/>
      <c r="CM2098" s="48"/>
      <c r="CN2098" s="48"/>
      <c r="CO2098" s="48"/>
      <c r="CP2098" s="48"/>
      <c r="CQ2098" s="48"/>
      <c r="CR2098" s="48"/>
      <c r="CS2098" s="48"/>
      <c r="CT2098" s="48"/>
      <c r="CU2098" s="48"/>
      <c r="CV2098" s="48"/>
      <c r="CW2098" s="48"/>
      <c r="CX2098" s="39"/>
      <c r="ML2098" s="135"/>
      <c r="MM2098" s="135"/>
      <c r="MN2098" s="135"/>
      <c r="MO2098" s="135"/>
      <c r="MP2098" s="135"/>
      <c r="MQ2098" s="135"/>
      <c r="MR2098" s="135"/>
      <c r="MS2098" s="135"/>
      <c r="MT2098" s="135"/>
      <c r="MU2098" s="135"/>
      <c r="MV2098" s="135"/>
      <c r="MW2098" s="135"/>
      <c r="MX2098" s="135"/>
      <c r="MY2098" s="135"/>
      <c r="MZ2098" s="135"/>
      <c r="NA2098" s="135"/>
      <c r="NB2098" s="135"/>
      <c r="NC2098" s="135"/>
      <c r="ND2098" s="135"/>
      <c r="NE2098" s="135"/>
      <c r="NF2098" s="135"/>
      <c r="NG2098" s="135"/>
      <c r="NH2098" s="135"/>
      <c r="NI2098" s="135"/>
      <c r="NJ2098" s="135"/>
      <c r="NK2098" s="135"/>
      <c r="NL2098" s="135"/>
      <c r="NM2098" s="135"/>
      <c r="NN2098" s="135"/>
      <c r="NO2098" s="135"/>
      <c r="NP2098" s="135"/>
      <c r="NQ2098" s="39"/>
      <c r="QS2098"/>
      <c r="QT2098"/>
      <c r="QU2098"/>
      <c r="QV2098"/>
      <c r="QW2098"/>
      <c r="QX2098"/>
      <c r="QY2098"/>
      <c r="QZ2098"/>
      <c r="RA2098"/>
      <c r="RB2098" s="39"/>
      <c r="RC2098" s="39"/>
      <c r="RD2098" s="39"/>
    </row>
    <row r="2099" spans="2:472" hidden="1" x14ac:dyDescent="0.2">
      <c r="B2099" s="426"/>
      <c r="C2099" s="427"/>
      <c r="V2099" s="63">
        <v>230</v>
      </c>
      <c r="W2099" s="54" t="s">
        <v>4065</v>
      </c>
      <c r="X2099" s="64">
        <v>50332</v>
      </c>
      <c r="Y2099" s="54" t="s">
        <v>3174</v>
      </c>
      <c r="Z2099" s="63" t="s">
        <v>1341</v>
      </c>
      <c r="AA2099" s="54" t="s">
        <v>495</v>
      </c>
      <c r="AB2099" s="54" t="s">
        <v>387</v>
      </c>
      <c r="AC2099" s="54" t="s">
        <v>6723</v>
      </c>
      <c r="AD2099" s="64" t="s">
        <v>3886</v>
      </c>
      <c r="AE2099" s="64" t="s">
        <v>6675</v>
      </c>
      <c r="AF2099" s="63">
        <v>230</v>
      </c>
      <c r="AG2099" s="54" t="s">
        <v>4065</v>
      </c>
      <c r="AH2099" s="54" t="s">
        <v>4064</v>
      </c>
      <c r="AI2099" s="63" t="s">
        <v>4066</v>
      </c>
      <c r="AJ2099" s="64" t="s">
        <v>4067</v>
      </c>
      <c r="AK2099" s="569">
        <v>6201014</v>
      </c>
      <c r="AL2099" s="64" t="s">
        <v>495</v>
      </c>
      <c r="AM2099" s="64" t="s">
        <v>4070</v>
      </c>
      <c r="AN2099" s="570">
        <v>275094400</v>
      </c>
      <c r="AO2099" s="54"/>
      <c r="AP2099" s="54"/>
      <c r="AQ2099" s="54"/>
      <c r="AR2099" s="54"/>
      <c r="AS2099" s="54"/>
      <c r="AT2099" s="64" t="s">
        <v>6526</v>
      </c>
      <c r="AU2099" s="64"/>
      <c r="AV2099" s="54"/>
      <c r="AW2099" s="54"/>
      <c r="AX2099" s="54"/>
      <c r="AY2099" s="54"/>
      <c r="AZ2099" s="54"/>
      <c r="BA2099" s="54"/>
      <c r="BB2099" s="54"/>
      <c r="BC2099" s="54"/>
      <c r="BD2099" s="64">
        <v>50332</v>
      </c>
      <c r="BE2099" s="54" t="s">
        <v>3174</v>
      </c>
      <c r="BF2099" s="63" t="s">
        <v>1341</v>
      </c>
      <c r="BG2099" s="54" t="s">
        <v>495</v>
      </c>
      <c r="BH2099" s="54" t="s">
        <v>387</v>
      </c>
      <c r="BI2099" s="54" t="s">
        <v>6723</v>
      </c>
      <c r="BJ2099" s="64" t="s">
        <v>3886</v>
      </c>
      <c r="BK2099" s="64" t="s">
        <v>6675</v>
      </c>
      <c r="BL2099" s="54"/>
      <c r="BM2099" s="54"/>
      <c r="BN2099" s="54"/>
      <c r="BO2099" s="39"/>
      <c r="BP2099" s="39"/>
      <c r="BQ2099" s="39"/>
      <c r="BR2099" s="39"/>
      <c r="BS2099" s="47"/>
      <c r="BT2099" s="39"/>
      <c r="BU2099" s="39"/>
      <c r="BV2099" s="39"/>
      <c r="BW2099" s="39"/>
      <c r="BX2099" s="39"/>
      <c r="BY2099" s="39"/>
      <c r="BZ2099" s="39"/>
      <c r="CA2099" s="39"/>
      <c r="CB2099" s="39"/>
      <c r="CC2099" s="47"/>
      <c r="CD2099" s="39"/>
      <c r="CE2099" s="39"/>
      <c r="CF2099" s="48"/>
      <c r="CG2099" s="48"/>
      <c r="CH2099" s="48"/>
      <c r="CI2099" s="48"/>
      <c r="CJ2099" s="48"/>
      <c r="CK2099" s="48"/>
      <c r="CL2099" s="48"/>
      <c r="CM2099" s="48"/>
      <c r="CN2099" s="48"/>
      <c r="CO2099" s="48"/>
      <c r="CP2099" s="48"/>
      <c r="CQ2099" s="48"/>
      <c r="CR2099" s="48"/>
      <c r="CS2099" s="48"/>
      <c r="CT2099" s="48"/>
      <c r="CU2099" s="48"/>
      <c r="CV2099" s="48"/>
      <c r="CW2099" s="48"/>
      <c r="CX2099" s="39"/>
      <c r="ML2099" s="135"/>
      <c r="MM2099" s="135"/>
      <c r="MN2099" s="135"/>
      <c r="MO2099" s="135"/>
      <c r="MP2099" s="135"/>
      <c r="MQ2099" s="135"/>
      <c r="MR2099" s="135"/>
      <c r="MS2099" s="135"/>
      <c r="MT2099" s="135"/>
      <c r="MU2099" s="135"/>
      <c r="MV2099" s="135"/>
      <c r="MW2099" s="135"/>
      <c r="MX2099" s="135"/>
      <c r="MY2099" s="135"/>
      <c r="MZ2099" s="135"/>
      <c r="NA2099" s="135"/>
      <c r="NB2099" s="135"/>
      <c r="NC2099" s="135"/>
      <c r="ND2099" s="135"/>
      <c r="NE2099" s="135"/>
      <c r="NF2099" s="135"/>
      <c r="NG2099" s="135"/>
      <c r="NH2099" s="135"/>
      <c r="NI2099" s="135"/>
      <c r="NJ2099" s="135"/>
      <c r="NK2099" s="135"/>
      <c r="NL2099" s="135"/>
      <c r="NM2099" s="135"/>
      <c r="NN2099" s="135"/>
      <c r="NO2099" s="135"/>
      <c r="NP2099" s="135"/>
      <c r="NQ2099" s="39"/>
      <c r="QS2099"/>
      <c r="QT2099"/>
      <c r="QU2099"/>
      <c r="QV2099"/>
      <c r="QW2099"/>
      <c r="QX2099"/>
      <c r="QY2099"/>
      <c r="QZ2099"/>
      <c r="RA2099"/>
      <c r="RB2099" s="39"/>
      <c r="RC2099" s="39"/>
      <c r="RD2099" s="39"/>
    </row>
    <row r="2100" spans="2:472" hidden="1" x14ac:dyDescent="0.2">
      <c r="B2100" s="426"/>
      <c r="C2100" s="427"/>
      <c r="V2100" s="63">
        <v>230</v>
      </c>
      <c r="W2100" s="54" t="s">
        <v>4065</v>
      </c>
      <c r="X2100" s="64">
        <v>50333</v>
      </c>
      <c r="Y2100" s="54" t="s">
        <v>3234</v>
      </c>
      <c r="Z2100" s="63" t="s">
        <v>1341</v>
      </c>
      <c r="AA2100" s="54" t="s">
        <v>495</v>
      </c>
      <c r="AB2100" s="54" t="s">
        <v>387</v>
      </c>
      <c r="AC2100" s="54" t="s">
        <v>6724</v>
      </c>
      <c r="AD2100" s="64" t="s">
        <v>3886</v>
      </c>
      <c r="AE2100" s="64" t="s">
        <v>6675</v>
      </c>
      <c r="AF2100" s="63">
        <v>230</v>
      </c>
      <c r="AG2100" s="54" t="s">
        <v>4065</v>
      </c>
      <c r="AH2100" s="54" t="s">
        <v>4064</v>
      </c>
      <c r="AI2100" s="63" t="s">
        <v>4066</v>
      </c>
      <c r="AJ2100" s="64" t="s">
        <v>4067</v>
      </c>
      <c r="AK2100" s="569">
        <v>6201014</v>
      </c>
      <c r="AL2100" s="64" t="s">
        <v>495</v>
      </c>
      <c r="AM2100" s="64" t="s">
        <v>4070</v>
      </c>
      <c r="AN2100" s="570">
        <v>275094400</v>
      </c>
      <c r="AO2100" s="54"/>
      <c r="AP2100" s="54"/>
      <c r="AQ2100" s="54"/>
      <c r="AR2100" s="54"/>
      <c r="AS2100" s="54"/>
      <c r="AT2100" s="64" t="s">
        <v>6526</v>
      </c>
      <c r="AU2100" s="64"/>
      <c r="AV2100" s="54"/>
      <c r="AW2100" s="54"/>
      <c r="AX2100" s="54"/>
      <c r="AY2100" s="54"/>
      <c r="AZ2100" s="54"/>
      <c r="BA2100" s="54"/>
      <c r="BB2100" s="54"/>
      <c r="BC2100" s="54"/>
      <c r="BD2100" s="64">
        <v>50333</v>
      </c>
      <c r="BE2100" s="54" t="s">
        <v>3234</v>
      </c>
      <c r="BF2100" s="63" t="s">
        <v>1341</v>
      </c>
      <c r="BG2100" s="54" t="s">
        <v>495</v>
      </c>
      <c r="BH2100" s="54" t="s">
        <v>387</v>
      </c>
      <c r="BI2100" s="54" t="s">
        <v>6724</v>
      </c>
      <c r="BJ2100" s="64" t="s">
        <v>3886</v>
      </c>
      <c r="BK2100" s="64" t="s">
        <v>6675</v>
      </c>
      <c r="BL2100" s="54"/>
      <c r="BM2100" s="54"/>
      <c r="BN2100" s="54"/>
      <c r="BO2100" s="39"/>
      <c r="BP2100" s="39"/>
      <c r="BQ2100" s="39"/>
      <c r="BR2100" s="39"/>
      <c r="BS2100" s="47"/>
      <c r="BT2100" s="39"/>
      <c r="BU2100" s="39"/>
      <c r="BV2100" s="39"/>
      <c r="BW2100" s="39"/>
      <c r="BX2100" s="39"/>
      <c r="BY2100" s="39"/>
      <c r="BZ2100" s="39"/>
      <c r="CA2100" s="39"/>
      <c r="CB2100" s="39"/>
      <c r="CC2100" s="47"/>
      <c r="CD2100" s="39"/>
      <c r="CE2100" s="39"/>
      <c r="CF2100" s="48"/>
      <c r="CG2100" s="48"/>
      <c r="CH2100" s="48"/>
      <c r="CI2100" s="48"/>
      <c r="CJ2100" s="48"/>
      <c r="CK2100" s="48"/>
      <c r="CL2100" s="48"/>
      <c r="CM2100" s="48"/>
      <c r="CN2100" s="48"/>
      <c r="CO2100" s="48"/>
      <c r="CP2100" s="48"/>
      <c r="CQ2100" s="48"/>
      <c r="CR2100" s="48"/>
      <c r="CS2100" s="48"/>
      <c r="CT2100" s="48"/>
      <c r="CU2100" s="48"/>
      <c r="CV2100" s="48"/>
      <c r="CW2100" s="48"/>
      <c r="CX2100" s="39"/>
      <c r="ML2100" s="135"/>
      <c r="MM2100" s="135"/>
      <c r="MN2100" s="135"/>
      <c r="MO2100" s="135"/>
      <c r="MP2100" s="135"/>
      <c r="MQ2100" s="135"/>
      <c r="MR2100" s="135"/>
      <c r="MS2100" s="135"/>
      <c r="MT2100" s="135"/>
      <c r="MU2100" s="135"/>
      <c r="MV2100" s="135"/>
      <c r="MW2100" s="135"/>
      <c r="MX2100" s="135"/>
      <c r="MY2100" s="135"/>
      <c r="MZ2100" s="135"/>
      <c r="NA2100" s="135"/>
      <c r="NB2100" s="135"/>
      <c r="NC2100" s="135"/>
      <c r="ND2100" s="135"/>
      <c r="NE2100" s="135"/>
      <c r="NF2100" s="135"/>
      <c r="NG2100" s="135"/>
      <c r="NH2100" s="135"/>
      <c r="NI2100" s="135"/>
      <c r="NJ2100" s="135"/>
      <c r="NK2100" s="135"/>
      <c r="NL2100" s="135"/>
      <c r="NM2100" s="135"/>
      <c r="NN2100" s="135"/>
      <c r="NO2100" s="135"/>
      <c r="NP2100" s="135"/>
      <c r="NQ2100" s="39"/>
      <c r="QS2100"/>
      <c r="QT2100"/>
      <c r="QU2100"/>
      <c r="QV2100"/>
      <c r="QW2100"/>
      <c r="QX2100"/>
      <c r="QY2100"/>
      <c r="QZ2100"/>
      <c r="RA2100"/>
      <c r="RB2100" s="39"/>
      <c r="RC2100" s="39"/>
      <c r="RD2100" s="39"/>
    </row>
    <row r="2101" spans="2:472" hidden="1" x14ac:dyDescent="0.2">
      <c r="B2101" s="426"/>
      <c r="C2101" s="427"/>
      <c r="V2101" s="63">
        <v>230</v>
      </c>
      <c r="W2101" s="54" t="s">
        <v>4065</v>
      </c>
      <c r="X2101" s="64">
        <v>50334</v>
      </c>
      <c r="Y2101" s="54" t="s">
        <v>3288</v>
      </c>
      <c r="Z2101" s="63" t="s">
        <v>1341</v>
      </c>
      <c r="AA2101" s="54" t="s">
        <v>495</v>
      </c>
      <c r="AB2101" s="54" t="s">
        <v>387</v>
      </c>
      <c r="AC2101" s="54" t="s">
        <v>6725</v>
      </c>
      <c r="AD2101" s="64" t="s">
        <v>3886</v>
      </c>
      <c r="AE2101" s="64" t="s">
        <v>6675</v>
      </c>
      <c r="AF2101" s="63">
        <v>230</v>
      </c>
      <c r="AG2101" s="54" t="s">
        <v>4065</v>
      </c>
      <c r="AH2101" s="54" t="s">
        <v>4064</v>
      </c>
      <c r="AI2101" s="63" t="s">
        <v>4066</v>
      </c>
      <c r="AJ2101" s="64" t="s">
        <v>4067</v>
      </c>
      <c r="AK2101" s="569">
        <v>6201014</v>
      </c>
      <c r="AL2101" s="64" t="s">
        <v>495</v>
      </c>
      <c r="AM2101" s="64" t="s">
        <v>4070</v>
      </c>
      <c r="AN2101" s="570">
        <v>275094400</v>
      </c>
      <c r="AO2101" s="54"/>
      <c r="AP2101" s="54"/>
      <c r="AQ2101" s="54"/>
      <c r="AR2101" s="54"/>
      <c r="AS2101" s="54"/>
      <c r="AT2101" s="64" t="s">
        <v>6526</v>
      </c>
      <c r="AU2101" s="64"/>
      <c r="AV2101" s="54"/>
      <c r="AW2101" s="54"/>
      <c r="AX2101" s="54"/>
      <c r="AY2101" s="54"/>
      <c r="AZ2101" s="54"/>
      <c r="BA2101" s="54"/>
      <c r="BB2101" s="54"/>
      <c r="BC2101" s="54"/>
      <c r="BD2101" s="64">
        <v>50334</v>
      </c>
      <c r="BE2101" s="54" t="s">
        <v>3288</v>
      </c>
      <c r="BF2101" s="63" t="s">
        <v>1341</v>
      </c>
      <c r="BG2101" s="54" t="s">
        <v>495</v>
      </c>
      <c r="BH2101" s="54" t="s">
        <v>387</v>
      </c>
      <c r="BI2101" s="54" t="s">
        <v>6725</v>
      </c>
      <c r="BJ2101" s="64" t="s">
        <v>3886</v>
      </c>
      <c r="BK2101" s="64" t="s">
        <v>6675</v>
      </c>
      <c r="BL2101" s="54"/>
      <c r="BM2101" s="54"/>
      <c r="BN2101" s="54"/>
      <c r="BO2101" s="39"/>
      <c r="BP2101" s="39"/>
      <c r="BQ2101" s="39"/>
      <c r="BR2101" s="39"/>
      <c r="BS2101" s="47"/>
      <c r="BT2101" s="39"/>
      <c r="BU2101" s="39"/>
      <c r="BV2101" s="39"/>
      <c r="BW2101" s="39"/>
      <c r="BX2101" s="39"/>
      <c r="BY2101" s="39"/>
      <c r="BZ2101" s="39"/>
      <c r="CA2101" s="39"/>
      <c r="CB2101" s="39"/>
      <c r="CC2101" s="47"/>
      <c r="CD2101" s="39"/>
      <c r="CE2101" s="39"/>
      <c r="CF2101" s="48"/>
      <c r="CG2101" s="48"/>
      <c r="CH2101" s="48"/>
      <c r="CI2101" s="48"/>
      <c r="CJ2101" s="48"/>
      <c r="CK2101" s="48"/>
      <c r="CL2101" s="48"/>
      <c r="CM2101" s="48"/>
      <c r="CN2101" s="48"/>
      <c r="CO2101" s="48"/>
      <c r="CP2101" s="48"/>
      <c r="CQ2101" s="48"/>
      <c r="CR2101" s="48"/>
      <c r="CS2101" s="48"/>
      <c r="CT2101" s="48"/>
      <c r="CU2101" s="48"/>
      <c r="CV2101" s="48"/>
      <c r="CW2101" s="48"/>
      <c r="CX2101" s="39"/>
      <c r="ML2101" s="135"/>
      <c r="MM2101" s="135"/>
      <c r="MN2101" s="135"/>
      <c r="MO2101" s="135"/>
      <c r="MP2101" s="135"/>
      <c r="MQ2101" s="135"/>
      <c r="MR2101" s="135"/>
      <c r="MS2101" s="135"/>
      <c r="MT2101" s="135"/>
      <c r="MU2101" s="135"/>
      <c r="MV2101" s="135"/>
      <c r="MW2101" s="135"/>
      <c r="MX2101" s="135"/>
      <c r="MY2101" s="135"/>
      <c r="MZ2101" s="135"/>
      <c r="NA2101" s="135"/>
      <c r="NB2101" s="135"/>
      <c r="NC2101" s="135"/>
      <c r="ND2101" s="135"/>
      <c r="NE2101" s="135"/>
      <c r="NF2101" s="135"/>
      <c r="NG2101" s="135"/>
      <c r="NH2101" s="135"/>
      <c r="NI2101" s="135"/>
      <c r="NJ2101" s="135"/>
      <c r="NK2101" s="135"/>
      <c r="NL2101" s="135"/>
      <c r="NM2101" s="135"/>
      <c r="NN2101" s="135"/>
      <c r="NO2101" s="135"/>
      <c r="NP2101" s="135"/>
      <c r="NQ2101" s="39"/>
      <c r="QS2101"/>
      <c r="QT2101"/>
      <c r="QU2101"/>
      <c r="QV2101"/>
      <c r="QW2101"/>
      <c r="QX2101"/>
      <c r="QY2101"/>
      <c r="QZ2101"/>
      <c r="RA2101"/>
      <c r="RB2101" s="39"/>
      <c r="RC2101" s="39"/>
      <c r="RD2101" s="39"/>
    </row>
    <row r="2102" spans="2:472" hidden="1" x14ac:dyDescent="0.2">
      <c r="B2102" s="426"/>
      <c r="C2102" s="427"/>
      <c r="V2102" s="63">
        <v>230</v>
      </c>
      <c r="W2102" s="54" t="s">
        <v>4065</v>
      </c>
      <c r="X2102" s="64">
        <v>50335</v>
      </c>
      <c r="Y2102" s="54" t="s">
        <v>3337</v>
      </c>
      <c r="Z2102" s="63" t="s">
        <v>1341</v>
      </c>
      <c r="AA2102" s="54" t="s">
        <v>495</v>
      </c>
      <c r="AB2102" s="54" t="s">
        <v>387</v>
      </c>
      <c r="AC2102" s="54" t="s">
        <v>6722</v>
      </c>
      <c r="AD2102" s="64" t="s">
        <v>3886</v>
      </c>
      <c r="AE2102" s="64" t="s">
        <v>6675</v>
      </c>
      <c r="AF2102" s="63">
        <v>230</v>
      </c>
      <c r="AG2102" s="54" t="s">
        <v>4065</v>
      </c>
      <c r="AH2102" s="54" t="s">
        <v>4064</v>
      </c>
      <c r="AI2102" s="63" t="s">
        <v>4066</v>
      </c>
      <c r="AJ2102" s="64" t="s">
        <v>4067</v>
      </c>
      <c r="AK2102" s="569">
        <v>6201014</v>
      </c>
      <c r="AL2102" s="64" t="s">
        <v>495</v>
      </c>
      <c r="AM2102" s="64" t="s">
        <v>4070</v>
      </c>
      <c r="AN2102" s="570">
        <v>275094400</v>
      </c>
      <c r="AO2102" s="54"/>
      <c r="AP2102" s="54"/>
      <c r="AQ2102" s="54"/>
      <c r="AR2102" s="54"/>
      <c r="AS2102" s="54"/>
      <c r="AT2102" s="64" t="s">
        <v>6526</v>
      </c>
      <c r="AU2102" s="64"/>
      <c r="AV2102" s="54"/>
      <c r="AW2102" s="54"/>
      <c r="AX2102" s="54"/>
      <c r="AY2102" s="54"/>
      <c r="AZ2102" s="54"/>
      <c r="BA2102" s="54"/>
      <c r="BB2102" s="54"/>
      <c r="BC2102" s="54"/>
      <c r="BD2102" s="64">
        <v>50335</v>
      </c>
      <c r="BE2102" s="54" t="s">
        <v>3337</v>
      </c>
      <c r="BF2102" s="63" t="s">
        <v>1341</v>
      </c>
      <c r="BG2102" s="54" t="s">
        <v>495</v>
      </c>
      <c r="BH2102" s="54" t="s">
        <v>387</v>
      </c>
      <c r="BI2102" s="54" t="s">
        <v>6722</v>
      </c>
      <c r="BJ2102" s="64" t="s">
        <v>3886</v>
      </c>
      <c r="BK2102" s="64" t="s">
        <v>6675</v>
      </c>
      <c r="BL2102" s="54"/>
      <c r="BM2102" s="54"/>
      <c r="BN2102" s="54"/>
      <c r="BO2102" s="39"/>
      <c r="BP2102" s="39"/>
      <c r="BQ2102" s="39"/>
      <c r="BR2102" s="39"/>
      <c r="BS2102" s="47"/>
      <c r="BT2102" s="39"/>
      <c r="BU2102" s="39"/>
      <c r="BV2102" s="39"/>
      <c r="BW2102" s="39"/>
      <c r="BX2102" s="39"/>
      <c r="BY2102" s="39"/>
      <c r="BZ2102" s="39"/>
      <c r="CA2102" s="39"/>
      <c r="CB2102" s="39"/>
      <c r="CC2102" s="47"/>
      <c r="CD2102" s="39"/>
      <c r="CE2102" s="39"/>
      <c r="CF2102" s="48"/>
      <c r="CG2102" s="48"/>
      <c r="CH2102" s="48"/>
      <c r="CI2102" s="48"/>
      <c r="CJ2102" s="48"/>
      <c r="CK2102" s="48"/>
      <c r="CL2102" s="48"/>
      <c r="CM2102" s="48"/>
      <c r="CN2102" s="48"/>
      <c r="CO2102" s="48"/>
      <c r="CP2102" s="48"/>
      <c r="CQ2102" s="48"/>
      <c r="CR2102" s="48"/>
      <c r="CS2102" s="48"/>
      <c r="CT2102" s="48"/>
      <c r="CU2102" s="48"/>
      <c r="CV2102" s="48"/>
      <c r="CW2102" s="48"/>
      <c r="CX2102" s="39"/>
      <c r="ML2102" s="135"/>
      <c r="MM2102" s="135"/>
      <c r="MN2102" s="135"/>
      <c r="MO2102" s="135"/>
      <c r="MP2102" s="135"/>
      <c r="MQ2102" s="135"/>
      <c r="MR2102" s="135"/>
      <c r="MS2102" s="135"/>
      <c r="MT2102" s="135"/>
      <c r="MU2102" s="135"/>
      <c r="MV2102" s="135"/>
      <c r="MW2102" s="135"/>
      <c r="MX2102" s="135"/>
      <c r="MY2102" s="135"/>
      <c r="MZ2102" s="135"/>
      <c r="NA2102" s="135"/>
      <c r="NB2102" s="135"/>
      <c r="NC2102" s="135"/>
      <c r="ND2102" s="135"/>
      <c r="NE2102" s="135"/>
      <c r="NF2102" s="135"/>
      <c r="NG2102" s="135"/>
      <c r="NH2102" s="135"/>
      <c r="NI2102" s="135"/>
      <c r="NJ2102" s="135"/>
      <c r="NK2102" s="135"/>
      <c r="NL2102" s="135"/>
      <c r="NM2102" s="135"/>
      <c r="NN2102" s="135"/>
      <c r="NO2102" s="135"/>
      <c r="NP2102" s="135"/>
      <c r="NQ2102" s="39"/>
      <c r="QS2102"/>
      <c r="QT2102"/>
      <c r="QU2102"/>
      <c r="QV2102"/>
      <c r="QW2102"/>
      <c r="QX2102"/>
      <c r="QY2102"/>
      <c r="QZ2102"/>
      <c r="RA2102"/>
      <c r="RB2102" s="39"/>
      <c r="RC2102" s="39"/>
      <c r="RD2102" s="39"/>
    </row>
    <row r="2103" spans="2:472" hidden="1" x14ac:dyDescent="0.2">
      <c r="B2103" s="426"/>
      <c r="C2103" s="427"/>
      <c r="V2103" s="63">
        <v>230</v>
      </c>
      <c r="W2103" s="54" t="s">
        <v>4065</v>
      </c>
      <c r="X2103" s="64">
        <v>50336</v>
      </c>
      <c r="Y2103" s="54" t="s">
        <v>3391</v>
      </c>
      <c r="Z2103" s="63" t="s">
        <v>1341</v>
      </c>
      <c r="AA2103" s="54" t="s">
        <v>495</v>
      </c>
      <c r="AB2103" s="54" t="s">
        <v>387</v>
      </c>
      <c r="AC2103" s="54" t="s">
        <v>6726</v>
      </c>
      <c r="AD2103" s="64" t="s">
        <v>3886</v>
      </c>
      <c r="AE2103" s="64" t="s">
        <v>6675</v>
      </c>
      <c r="AF2103" s="63">
        <v>230</v>
      </c>
      <c r="AG2103" s="54" t="s">
        <v>4065</v>
      </c>
      <c r="AH2103" s="54" t="s">
        <v>4064</v>
      </c>
      <c r="AI2103" s="63" t="s">
        <v>4066</v>
      </c>
      <c r="AJ2103" s="64" t="s">
        <v>4067</v>
      </c>
      <c r="AK2103" s="569">
        <v>6201014</v>
      </c>
      <c r="AL2103" s="64" t="s">
        <v>495</v>
      </c>
      <c r="AM2103" s="64" t="s">
        <v>4070</v>
      </c>
      <c r="AN2103" s="570">
        <v>275094400</v>
      </c>
      <c r="AO2103" s="54"/>
      <c r="AP2103" s="54"/>
      <c r="AQ2103" s="54"/>
      <c r="AR2103" s="54"/>
      <c r="AS2103" s="54"/>
      <c r="AT2103" s="64" t="s">
        <v>6526</v>
      </c>
      <c r="AU2103" s="64"/>
      <c r="AV2103" s="54"/>
      <c r="AW2103" s="54"/>
      <c r="AX2103" s="54"/>
      <c r="AY2103" s="54"/>
      <c r="AZ2103" s="54"/>
      <c r="BA2103" s="54"/>
      <c r="BB2103" s="54"/>
      <c r="BC2103" s="54"/>
      <c r="BD2103" s="64">
        <v>50336</v>
      </c>
      <c r="BE2103" s="54" t="s">
        <v>3391</v>
      </c>
      <c r="BF2103" s="63" t="s">
        <v>1341</v>
      </c>
      <c r="BG2103" s="54" t="s">
        <v>495</v>
      </c>
      <c r="BH2103" s="54" t="s">
        <v>387</v>
      </c>
      <c r="BI2103" s="54" t="s">
        <v>6726</v>
      </c>
      <c r="BJ2103" s="64" t="s">
        <v>3886</v>
      </c>
      <c r="BK2103" s="64" t="s">
        <v>6675</v>
      </c>
      <c r="BL2103" s="54"/>
      <c r="BM2103" s="54"/>
      <c r="BN2103" s="54"/>
      <c r="BO2103" s="39"/>
      <c r="BP2103" s="39"/>
      <c r="BQ2103" s="39"/>
      <c r="BR2103" s="39"/>
      <c r="BS2103" s="47"/>
      <c r="BT2103" s="39"/>
      <c r="BU2103" s="39"/>
      <c r="BV2103" s="39"/>
      <c r="BW2103" s="39"/>
      <c r="BX2103" s="39"/>
      <c r="BY2103" s="39"/>
      <c r="BZ2103" s="39"/>
      <c r="CA2103" s="39"/>
      <c r="CB2103" s="39"/>
      <c r="CC2103" s="47"/>
      <c r="CD2103" s="39"/>
      <c r="CE2103" s="39"/>
      <c r="CF2103" s="48"/>
      <c r="CG2103" s="48"/>
      <c r="CH2103" s="48"/>
      <c r="CI2103" s="48"/>
      <c r="CJ2103" s="48"/>
      <c r="CK2103" s="48"/>
      <c r="CL2103" s="48"/>
      <c r="CM2103" s="48"/>
      <c r="CN2103" s="48"/>
      <c r="CO2103" s="48"/>
      <c r="CP2103" s="48"/>
      <c r="CQ2103" s="48"/>
      <c r="CR2103" s="48"/>
      <c r="CS2103" s="48"/>
      <c r="CT2103" s="48"/>
      <c r="CU2103" s="48"/>
      <c r="CV2103" s="48"/>
      <c r="CW2103" s="48"/>
      <c r="CX2103" s="39"/>
      <c r="ML2103" s="135"/>
      <c r="MM2103" s="135"/>
      <c r="MN2103" s="135"/>
      <c r="MO2103" s="135"/>
      <c r="MP2103" s="135"/>
      <c r="MQ2103" s="135"/>
      <c r="MR2103" s="135"/>
      <c r="MS2103" s="135"/>
      <c r="MT2103" s="135"/>
      <c r="MU2103" s="135"/>
      <c r="MV2103" s="135"/>
      <c r="MW2103" s="135"/>
      <c r="MX2103" s="135"/>
      <c r="MY2103" s="135"/>
      <c r="MZ2103" s="135"/>
      <c r="NA2103" s="135"/>
      <c r="NB2103" s="135"/>
      <c r="NC2103" s="135"/>
      <c r="ND2103" s="135"/>
      <c r="NE2103" s="135"/>
      <c r="NF2103" s="135"/>
      <c r="NG2103" s="135"/>
      <c r="NH2103" s="135"/>
      <c r="NI2103" s="135"/>
      <c r="NJ2103" s="135"/>
      <c r="NK2103" s="135"/>
      <c r="NL2103" s="135"/>
      <c r="NM2103" s="135"/>
      <c r="NN2103" s="135"/>
      <c r="NO2103" s="135"/>
      <c r="NP2103" s="135"/>
      <c r="NQ2103" s="39"/>
      <c r="QS2103"/>
      <c r="QT2103"/>
      <c r="QU2103"/>
      <c r="QV2103"/>
      <c r="QW2103"/>
      <c r="QX2103"/>
      <c r="QY2103"/>
      <c r="QZ2103"/>
      <c r="RA2103"/>
      <c r="RB2103" s="39"/>
      <c r="RC2103" s="39"/>
      <c r="RD2103" s="39"/>
    </row>
    <row r="2104" spans="2:472" hidden="1" x14ac:dyDescent="0.2">
      <c r="B2104" s="426"/>
      <c r="C2104" s="427"/>
      <c r="V2104" s="63">
        <v>230</v>
      </c>
      <c r="W2104" s="54" t="s">
        <v>4065</v>
      </c>
      <c r="X2104" s="64">
        <v>50337</v>
      </c>
      <c r="Y2104" s="54" t="s">
        <v>3440</v>
      </c>
      <c r="Z2104" s="63" t="s">
        <v>1341</v>
      </c>
      <c r="AA2104" s="54" t="s">
        <v>495</v>
      </c>
      <c r="AB2104" s="54" t="s">
        <v>387</v>
      </c>
      <c r="AC2104" s="54" t="s">
        <v>6727</v>
      </c>
      <c r="AD2104" s="64" t="s">
        <v>3886</v>
      </c>
      <c r="AE2104" s="64" t="s">
        <v>6675</v>
      </c>
      <c r="AF2104" s="63">
        <v>230</v>
      </c>
      <c r="AG2104" s="54" t="s">
        <v>4065</v>
      </c>
      <c r="AH2104" s="54" t="s">
        <v>4064</v>
      </c>
      <c r="AI2104" s="63" t="s">
        <v>4066</v>
      </c>
      <c r="AJ2104" s="64" t="s">
        <v>4067</v>
      </c>
      <c r="AK2104" s="569">
        <v>6201014</v>
      </c>
      <c r="AL2104" s="64" t="s">
        <v>495</v>
      </c>
      <c r="AM2104" s="64" t="s">
        <v>4070</v>
      </c>
      <c r="AN2104" s="570">
        <v>275094400</v>
      </c>
      <c r="AO2104" s="54"/>
      <c r="AP2104" s="54"/>
      <c r="AQ2104" s="54"/>
      <c r="AR2104" s="54"/>
      <c r="AS2104" s="54"/>
      <c r="AT2104" s="64" t="s">
        <v>6526</v>
      </c>
      <c r="AU2104" s="64"/>
      <c r="AV2104" s="54"/>
      <c r="AW2104" s="54"/>
      <c r="AX2104" s="54"/>
      <c r="AY2104" s="54"/>
      <c r="AZ2104" s="54"/>
      <c r="BA2104" s="54"/>
      <c r="BB2104" s="54"/>
      <c r="BC2104" s="54"/>
      <c r="BD2104" s="64">
        <v>50337</v>
      </c>
      <c r="BE2104" s="54" t="s">
        <v>3440</v>
      </c>
      <c r="BF2104" s="63" t="s">
        <v>1341</v>
      </c>
      <c r="BG2104" s="54" t="s">
        <v>495</v>
      </c>
      <c r="BH2104" s="54" t="s">
        <v>387</v>
      </c>
      <c r="BI2104" s="54" t="s">
        <v>6727</v>
      </c>
      <c r="BJ2104" s="64" t="s">
        <v>3886</v>
      </c>
      <c r="BK2104" s="64" t="s">
        <v>6675</v>
      </c>
      <c r="BL2104" s="54"/>
      <c r="BM2104" s="54"/>
      <c r="BN2104" s="54"/>
      <c r="BO2104" s="39"/>
      <c r="BP2104" s="39"/>
      <c r="BQ2104" s="39"/>
      <c r="BR2104" s="39"/>
      <c r="BS2104" s="47"/>
      <c r="BT2104" s="39"/>
      <c r="BU2104" s="39"/>
      <c r="BV2104" s="39"/>
      <c r="BW2104" s="39"/>
      <c r="BX2104" s="39"/>
      <c r="BY2104" s="39"/>
      <c r="BZ2104" s="39"/>
      <c r="CA2104" s="39"/>
      <c r="CB2104" s="39"/>
      <c r="CC2104" s="47"/>
      <c r="CD2104" s="39"/>
      <c r="CE2104" s="39"/>
      <c r="CF2104" s="48"/>
      <c r="CG2104" s="48"/>
      <c r="CH2104" s="48"/>
      <c r="CI2104" s="48"/>
      <c r="CJ2104" s="48"/>
      <c r="CK2104" s="48"/>
      <c r="CL2104" s="48"/>
      <c r="CM2104" s="48"/>
      <c r="CN2104" s="48"/>
      <c r="CO2104" s="48"/>
      <c r="CP2104" s="48"/>
      <c r="CQ2104" s="48"/>
      <c r="CR2104" s="48"/>
      <c r="CS2104" s="48"/>
      <c r="CT2104" s="48"/>
      <c r="CU2104" s="48"/>
      <c r="CV2104" s="48"/>
      <c r="CW2104" s="48"/>
      <c r="CX2104" s="39"/>
      <c r="ML2104" s="135"/>
      <c r="MM2104" s="135"/>
      <c r="MN2104" s="135"/>
      <c r="MO2104" s="135"/>
      <c r="MP2104" s="135"/>
      <c r="MQ2104" s="135"/>
      <c r="MR2104" s="135"/>
      <c r="MS2104" s="135"/>
      <c r="MT2104" s="135"/>
      <c r="MU2104" s="135"/>
      <c r="MV2104" s="135"/>
      <c r="MW2104" s="135"/>
      <c r="MX2104" s="135"/>
      <c r="MY2104" s="135"/>
      <c r="MZ2104" s="135"/>
      <c r="NA2104" s="135"/>
      <c r="NB2104" s="135"/>
      <c r="NC2104" s="135"/>
      <c r="ND2104" s="135"/>
      <c r="NE2104" s="135"/>
      <c r="NF2104" s="135"/>
      <c r="NG2104" s="135"/>
      <c r="NH2104" s="135"/>
      <c r="NI2104" s="135"/>
      <c r="NJ2104" s="135"/>
      <c r="NK2104" s="135"/>
      <c r="NL2104" s="135"/>
      <c r="NM2104" s="135"/>
      <c r="NN2104" s="135"/>
      <c r="NO2104" s="135"/>
      <c r="NP2104" s="135"/>
      <c r="NQ2104" s="39"/>
      <c r="QS2104"/>
      <c r="QT2104"/>
      <c r="QU2104"/>
      <c r="QV2104"/>
      <c r="QW2104"/>
      <c r="QX2104"/>
      <c r="QY2104"/>
      <c r="QZ2104"/>
      <c r="RA2104"/>
      <c r="RB2104" s="39"/>
      <c r="RC2104" s="39"/>
      <c r="RD2104" s="39"/>
    </row>
    <row r="2105" spans="2:472" hidden="1" x14ac:dyDescent="0.2">
      <c r="B2105" s="426"/>
      <c r="C2105" s="427"/>
      <c r="V2105" s="63">
        <v>230</v>
      </c>
      <c r="W2105" s="54" t="s">
        <v>4065</v>
      </c>
      <c r="X2105" s="64">
        <v>50338</v>
      </c>
      <c r="Y2105" s="54" t="s">
        <v>3484</v>
      </c>
      <c r="Z2105" s="63" t="s">
        <v>1341</v>
      </c>
      <c r="AA2105" s="54" t="s">
        <v>495</v>
      </c>
      <c r="AB2105" s="54" t="s">
        <v>387</v>
      </c>
      <c r="AC2105" s="54" t="s">
        <v>6728</v>
      </c>
      <c r="AD2105" s="64" t="s">
        <v>3886</v>
      </c>
      <c r="AE2105" s="64" t="s">
        <v>6675</v>
      </c>
      <c r="AF2105" s="63">
        <v>230</v>
      </c>
      <c r="AG2105" s="54" t="s">
        <v>4065</v>
      </c>
      <c r="AH2105" s="54" t="s">
        <v>4064</v>
      </c>
      <c r="AI2105" s="63" t="s">
        <v>4066</v>
      </c>
      <c r="AJ2105" s="64" t="s">
        <v>4067</v>
      </c>
      <c r="AK2105" s="569">
        <v>6201014</v>
      </c>
      <c r="AL2105" s="64" t="s">
        <v>495</v>
      </c>
      <c r="AM2105" s="64" t="s">
        <v>4070</v>
      </c>
      <c r="AN2105" s="570">
        <v>275094400</v>
      </c>
      <c r="AO2105" s="54"/>
      <c r="AP2105" s="54"/>
      <c r="AQ2105" s="54"/>
      <c r="AR2105" s="54"/>
      <c r="AS2105" s="54"/>
      <c r="AT2105" s="64" t="s">
        <v>6526</v>
      </c>
      <c r="AU2105" s="64"/>
      <c r="AV2105" s="54"/>
      <c r="AW2105" s="54"/>
      <c r="AX2105" s="54"/>
      <c r="AY2105" s="54"/>
      <c r="AZ2105" s="54"/>
      <c r="BA2105" s="54"/>
      <c r="BB2105" s="54"/>
      <c r="BC2105" s="54"/>
      <c r="BD2105" s="64">
        <v>50338</v>
      </c>
      <c r="BE2105" s="54" t="s">
        <v>3484</v>
      </c>
      <c r="BF2105" s="63" t="s">
        <v>1341</v>
      </c>
      <c r="BG2105" s="54" t="s">
        <v>495</v>
      </c>
      <c r="BH2105" s="54" t="s">
        <v>387</v>
      </c>
      <c r="BI2105" s="54" t="s">
        <v>6728</v>
      </c>
      <c r="BJ2105" s="64" t="s">
        <v>3886</v>
      </c>
      <c r="BK2105" s="64" t="s">
        <v>6675</v>
      </c>
      <c r="BL2105" s="54"/>
      <c r="BM2105" s="54"/>
      <c r="BN2105" s="54"/>
      <c r="BO2105" s="39"/>
      <c r="BP2105" s="39"/>
      <c r="BQ2105" s="39"/>
      <c r="BR2105" s="39"/>
      <c r="BS2105" s="47"/>
      <c r="BT2105" s="39"/>
      <c r="BU2105" s="39"/>
      <c r="BV2105" s="39"/>
      <c r="BW2105" s="39"/>
      <c r="BX2105" s="39"/>
      <c r="BY2105" s="39"/>
      <c r="BZ2105" s="39"/>
      <c r="CA2105" s="39"/>
      <c r="CB2105" s="39"/>
      <c r="CC2105" s="47"/>
      <c r="CD2105" s="39"/>
      <c r="CE2105" s="39"/>
      <c r="CF2105" s="48"/>
      <c r="CG2105" s="48"/>
      <c r="CH2105" s="48"/>
      <c r="CI2105" s="48"/>
      <c r="CJ2105" s="48"/>
      <c r="CK2105" s="48"/>
      <c r="CL2105" s="48"/>
      <c r="CM2105" s="48"/>
      <c r="CN2105" s="48"/>
      <c r="CO2105" s="48"/>
      <c r="CP2105" s="48"/>
      <c r="CQ2105" s="48"/>
      <c r="CR2105" s="48"/>
      <c r="CS2105" s="48"/>
      <c r="CT2105" s="48"/>
      <c r="CU2105" s="48"/>
      <c r="CV2105" s="48"/>
      <c r="CW2105" s="48"/>
      <c r="CX2105" s="39"/>
      <c r="ML2105" s="135"/>
      <c r="MM2105" s="135"/>
      <c r="MN2105" s="135"/>
      <c r="MO2105" s="135"/>
      <c r="MP2105" s="135"/>
      <c r="MQ2105" s="135"/>
      <c r="MR2105" s="135"/>
      <c r="MS2105" s="135"/>
      <c r="MT2105" s="135"/>
      <c r="MU2105" s="135"/>
      <c r="MV2105" s="135"/>
      <c r="MW2105" s="135"/>
      <c r="MX2105" s="135"/>
      <c r="MY2105" s="135"/>
      <c r="MZ2105" s="135"/>
      <c r="NA2105" s="135"/>
      <c r="NB2105" s="135"/>
      <c r="NC2105" s="135"/>
      <c r="ND2105" s="135"/>
      <c r="NE2105" s="135"/>
      <c r="NF2105" s="135"/>
      <c r="NG2105" s="135"/>
      <c r="NH2105" s="135"/>
      <c r="NI2105" s="135"/>
      <c r="NJ2105" s="135"/>
      <c r="NK2105" s="135"/>
      <c r="NL2105" s="135"/>
      <c r="NM2105" s="135"/>
      <c r="NN2105" s="135"/>
      <c r="NO2105" s="135"/>
      <c r="NP2105" s="135"/>
      <c r="NQ2105" s="39"/>
      <c r="QS2105"/>
      <c r="QT2105"/>
      <c r="QU2105"/>
      <c r="QV2105"/>
      <c r="QW2105"/>
      <c r="QX2105"/>
      <c r="QY2105"/>
      <c r="QZ2105"/>
      <c r="RA2105"/>
      <c r="RB2105" s="39"/>
      <c r="RC2105" s="39"/>
      <c r="RD2105" s="39"/>
    </row>
    <row r="2106" spans="2:472" hidden="1" x14ac:dyDescent="0.2">
      <c r="B2106" s="426"/>
      <c r="C2106" s="427"/>
      <c r="V2106" s="63">
        <v>230</v>
      </c>
      <c r="W2106" s="54" t="s">
        <v>4065</v>
      </c>
      <c r="X2106" s="64">
        <v>50325</v>
      </c>
      <c r="Y2106" s="54" t="s">
        <v>3035</v>
      </c>
      <c r="Z2106" s="63" t="s">
        <v>1341</v>
      </c>
      <c r="AA2106" s="54" t="s">
        <v>495</v>
      </c>
      <c r="AB2106" s="54" t="s">
        <v>387</v>
      </c>
      <c r="AC2106" s="54" t="s">
        <v>3035</v>
      </c>
      <c r="AD2106" s="64" t="s">
        <v>3886</v>
      </c>
      <c r="AE2106" s="64" t="s">
        <v>6675</v>
      </c>
      <c r="AF2106" s="63">
        <v>230</v>
      </c>
      <c r="AG2106" s="54" t="s">
        <v>4065</v>
      </c>
      <c r="AH2106" s="54" t="s">
        <v>4064</v>
      </c>
      <c r="AI2106" s="63" t="s">
        <v>4066</v>
      </c>
      <c r="AJ2106" s="64" t="s">
        <v>4067</v>
      </c>
      <c r="AK2106" s="569">
        <v>6201014</v>
      </c>
      <c r="AL2106" s="64" t="s">
        <v>495</v>
      </c>
      <c r="AM2106" s="64" t="s">
        <v>4070</v>
      </c>
      <c r="AN2106" s="570">
        <v>275094400</v>
      </c>
      <c r="AO2106" s="54"/>
      <c r="AP2106" s="54"/>
      <c r="AQ2106" s="54"/>
      <c r="AR2106" s="54"/>
      <c r="AS2106" s="54"/>
      <c r="AT2106" s="64" t="s">
        <v>6526</v>
      </c>
      <c r="AU2106" s="64"/>
      <c r="AV2106" s="54"/>
      <c r="AW2106" s="54"/>
      <c r="AX2106" s="54"/>
      <c r="AY2106" s="54"/>
      <c r="AZ2106" s="54"/>
      <c r="BA2106" s="54"/>
      <c r="BB2106" s="54"/>
      <c r="BC2106" s="54"/>
      <c r="BD2106" s="64">
        <v>50325</v>
      </c>
      <c r="BE2106" s="54" t="s">
        <v>3035</v>
      </c>
      <c r="BF2106" s="63" t="s">
        <v>1341</v>
      </c>
      <c r="BG2106" s="54" t="s">
        <v>495</v>
      </c>
      <c r="BH2106" s="54" t="s">
        <v>387</v>
      </c>
      <c r="BI2106" s="54" t="s">
        <v>3035</v>
      </c>
      <c r="BJ2106" s="64" t="s">
        <v>3886</v>
      </c>
      <c r="BK2106" s="64" t="s">
        <v>6675</v>
      </c>
      <c r="BL2106" s="54"/>
      <c r="BM2106" s="54"/>
      <c r="BN2106" s="54"/>
      <c r="BO2106" s="39"/>
      <c r="BP2106" s="39"/>
      <c r="BQ2106" s="39"/>
      <c r="BR2106" s="39"/>
      <c r="BS2106" s="47"/>
      <c r="BT2106" s="39"/>
      <c r="BU2106" s="39"/>
      <c r="BV2106" s="39"/>
      <c r="BW2106" s="39"/>
      <c r="BX2106" s="39"/>
      <c r="BY2106" s="39"/>
      <c r="BZ2106" s="39"/>
      <c r="CA2106" s="39"/>
      <c r="CB2106" s="39"/>
      <c r="CC2106" s="47"/>
      <c r="CD2106" s="39"/>
      <c r="CE2106" s="39"/>
      <c r="CF2106" s="48"/>
      <c r="CG2106" s="48"/>
      <c r="CH2106" s="48"/>
      <c r="CI2106" s="48"/>
      <c r="CJ2106" s="48"/>
      <c r="CK2106" s="48"/>
      <c r="CL2106" s="48"/>
      <c r="CM2106" s="48"/>
      <c r="CN2106" s="48"/>
      <c r="CO2106" s="48"/>
      <c r="CP2106" s="48"/>
      <c r="CQ2106" s="48"/>
      <c r="CR2106" s="48"/>
      <c r="CS2106" s="48"/>
      <c r="CT2106" s="48"/>
      <c r="CU2106" s="48"/>
      <c r="CV2106" s="48"/>
      <c r="CW2106" s="48"/>
      <c r="CX2106" s="39"/>
      <c r="ML2106" s="135"/>
      <c r="MM2106" s="135"/>
      <c r="MN2106" s="135"/>
      <c r="MO2106" s="135"/>
      <c r="MP2106" s="135"/>
      <c r="MQ2106" s="135"/>
      <c r="MR2106" s="135"/>
      <c r="MS2106" s="135"/>
      <c r="MT2106" s="135"/>
      <c r="MU2106" s="135"/>
      <c r="MV2106" s="135"/>
      <c r="MW2106" s="135"/>
      <c r="MX2106" s="135"/>
      <c r="MY2106" s="135"/>
      <c r="MZ2106" s="135"/>
      <c r="NA2106" s="135"/>
      <c r="NB2106" s="135"/>
      <c r="NC2106" s="135"/>
      <c r="ND2106" s="135"/>
      <c r="NE2106" s="135"/>
      <c r="NF2106" s="135"/>
      <c r="NG2106" s="135"/>
      <c r="NH2106" s="135"/>
      <c r="NI2106" s="135"/>
      <c r="NJ2106" s="135"/>
      <c r="NK2106" s="135"/>
      <c r="NL2106" s="135"/>
      <c r="NM2106" s="135"/>
      <c r="NN2106" s="135"/>
      <c r="NO2106" s="135"/>
      <c r="NP2106" s="135"/>
      <c r="NQ2106" s="39"/>
      <c r="QS2106"/>
      <c r="QT2106"/>
      <c r="QU2106"/>
      <c r="QV2106"/>
      <c r="QW2106"/>
      <c r="QX2106"/>
      <c r="QY2106"/>
      <c r="QZ2106"/>
      <c r="RA2106"/>
      <c r="RB2106" s="39"/>
      <c r="RC2106" s="39"/>
      <c r="RD2106" s="39"/>
    </row>
    <row r="2107" spans="2:472" hidden="1" x14ac:dyDescent="0.2">
      <c r="B2107" s="426"/>
      <c r="C2107" s="427"/>
      <c r="V2107" s="63">
        <v>230</v>
      </c>
      <c r="W2107" s="54" t="s">
        <v>4065</v>
      </c>
      <c r="X2107" s="64">
        <v>50327</v>
      </c>
      <c r="Y2107" s="54" t="s">
        <v>3113</v>
      </c>
      <c r="Z2107" s="63" t="s">
        <v>1341</v>
      </c>
      <c r="AA2107" s="54" t="s">
        <v>495</v>
      </c>
      <c r="AB2107" s="54" t="s">
        <v>387</v>
      </c>
      <c r="AC2107" s="54" t="s">
        <v>3113</v>
      </c>
      <c r="AD2107" s="64" t="s">
        <v>3886</v>
      </c>
      <c r="AE2107" s="64" t="s">
        <v>6675</v>
      </c>
      <c r="AF2107" s="63">
        <v>230</v>
      </c>
      <c r="AG2107" s="54" t="s">
        <v>4065</v>
      </c>
      <c r="AH2107" s="54" t="s">
        <v>4064</v>
      </c>
      <c r="AI2107" s="63" t="s">
        <v>4066</v>
      </c>
      <c r="AJ2107" s="64" t="s">
        <v>4067</v>
      </c>
      <c r="AK2107" s="569">
        <v>6201014</v>
      </c>
      <c r="AL2107" s="64" t="s">
        <v>495</v>
      </c>
      <c r="AM2107" s="64" t="s">
        <v>4070</v>
      </c>
      <c r="AN2107" s="570">
        <v>275094400</v>
      </c>
      <c r="AO2107" s="54"/>
      <c r="AP2107" s="54"/>
      <c r="AQ2107" s="54"/>
      <c r="AR2107" s="54"/>
      <c r="AS2107" s="54"/>
      <c r="AT2107" s="64" t="s">
        <v>6526</v>
      </c>
      <c r="AU2107" s="64"/>
      <c r="AV2107" s="54"/>
      <c r="AW2107" s="54"/>
      <c r="AX2107" s="54"/>
      <c r="AY2107" s="54"/>
      <c r="AZ2107" s="54"/>
      <c r="BA2107" s="54"/>
      <c r="BB2107" s="54"/>
      <c r="BC2107" s="54"/>
      <c r="BD2107" s="64">
        <v>50327</v>
      </c>
      <c r="BE2107" s="54" t="s">
        <v>3113</v>
      </c>
      <c r="BF2107" s="63" t="s">
        <v>1341</v>
      </c>
      <c r="BG2107" s="54" t="s">
        <v>495</v>
      </c>
      <c r="BH2107" s="54" t="s">
        <v>387</v>
      </c>
      <c r="BI2107" s="54" t="s">
        <v>3113</v>
      </c>
      <c r="BJ2107" s="64" t="s">
        <v>3886</v>
      </c>
      <c r="BK2107" s="64" t="s">
        <v>6675</v>
      </c>
      <c r="BL2107" s="54"/>
      <c r="BM2107" s="54"/>
      <c r="BN2107" s="54"/>
      <c r="BO2107" s="39"/>
      <c r="BP2107" s="39"/>
      <c r="BQ2107" s="39"/>
      <c r="BR2107" s="39"/>
      <c r="BS2107" s="47"/>
      <c r="BT2107" s="39"/>
      <c r="BU2107" s="39"/>
      <c r="BV2107" s="39"/>
      <c r="BW2107" s="39"/>
      <c r="BX2107" s="39"/>
      <c r="BY2107" s="39"/>
      <c r="BZ2107" s="39"/>
      <c r="CA2107" s="39"/>
      <c r="CB2107" s="39"/>
      <c r="CC2107" s="47"/>
      <c r="CD2107" s="39"/>
      <c r="CE2107" s="39"/>
      <c r="CF2107" s="48"/>
      <c r="CG2107" s="48"/>
      <c r="CH2107" s="48"/>
      <c r="CI2107" s="48"/>
      <c r="CJ2107" s="48"/>
      <c r="CK2107" s="48"/>
      <c r="CL2107" s="48"/>
      <c r="CM2107" s="48"/>
      <c r="CN2107" s="48"/>
      <c r="CO2107" s="48"/>
      <c r="CP2107" s="48"/>
      <c r="CQ2107" s="48"/>
      <c r="CR2107" s="48"/>
      <c r="CS2107" s="48"/>
      <c r="CT2107" s="48"/>
      <c r="CU2107" s="48"/>
      <c r="CV2107" s="48"/>
      <c r="CW2107" s="48"/>
      <c r="CX2107" s="39"/>
      <c r="ML2107" s="135"/>
      <c r="MM2107" s="135"/>
      <c r="MN2107" s="135"/>
      <c r="MO2107" s="135"/>
      <c r="MP2107" s="135"/>
      <c r="MQ2107" s="135"/>
      <c r="MR2107" s="135"/>
      <c r="MS2107" s="135"/>
      <c r="MT2107" s="135"/>
      <c r="MU2107" s="135"/>
      <c r="MV2107" s="135"/>
      <c r="MW2107" s="135"/>
      <c r="MX2107" s="135"/>
      <c r="MY2107" s="135"/>
      <c r="MZ2107" s="135"/>
      <c r="NA2107" s="135"/>
      <c r="NB2107" s="135"/>
      <c r="NC2107" s="135"/>
      <c r="ND2107" s="135"/>
      <c r="NE2107" s="135"/>
      <c r="NF2107" s="135"/>
      <c r="NG2107" s="135"/>
      <c r="NH2107" s="135"/>
      <c r="NI2107" s="135"/>
      <c r="NJ2107" s="135"/>
      <c r="NK2107" s="135"/>
      <c r="NL2107" s="135"/>
      <c r="NM2107" s="135"/>
      <c r="NN2107" s="135"/>
      <c r="NO2107" s="135"/>
      <c r="NP2107" s="135"/>
      <c r="NQ2107" s="39"/>
      <c r="QS2107"/>
      <c r="QT2107"/>
      <c r="QU2107"/>
      <c r="QV2107"/>
      <c r="QW2107"/>
      <c r="QX2107"/>
      <c r="QY2107"/>
      <c r="QZ2107"/>
      <c r="RA2107"/>
      <c r="RB2107" s="39"/>
      <c r="RC2107" s="39"/>
      <c r="RD2107" s="39"/>
    </row>
    <row r="2108" spans="2:472" hidden="1" x14ac:dyDescent="0.2">
      <c r="B2108" s="426"/>
      <c r="C2108" s="427"/>
      <c r="V2108" s="63">
        <v>230</v>
      </c>
      <c r="W2108" s="54" t="s">
        <v>4065</v>
      </c>
      <c r="X2108" s="64">
        <v>50401</v>
      </c>
      <c r="Y2108" s="54" t="s">
        <v>769</v>
      </c>
      <c r="Z2108" s="63" t="s">
        <v>1341</v>
      </c>
      <c r="AA2108" s="54" t="s">
        <v>496</v>
      </c>
      <c r="AB2108" s="54" t="s">
        <v>387</v>
      </c>
      <c r="AC2108" s="54" t="s">
        <v>769</v>
      </c>
      <c r="AD2108" s="64" t="s">
        <v>3886</v>
      </c>
      <c r="AE2108" s="64" t="s">
        <v>6675</v>
      </c>
      <c r="AF2108" s="63">
        <v>230</v>
      </c>
      <c r="AG2108" s="54" t="s">
        <v>4065</v>
      </c>
      <c r="AH2108" s="54" t="s">
        <v>4064</v>
      </c>
      <c r="AI2108" s="63" t="s">
        <v>4066</v>
      </c>
      <c r="AJ2108" s="64" t="s">
        <v>4067</v>
      </c>
      <c r="AK2108" s="569">
        <v>6201014</v>
      </c>
      <c r="AL2108" s="64" t="s">
        <v>495</v>
      </c>
      <c r="AM2108" s="64" t="s">
        <v>4070</v>
      </c>
      <c r="AN2108" s="570">
        <v>275094400</v>
      </c>
      <c r="AO2108" s="54"/>
      <c r="AP2108" s="54"/>
      <c r="AQ2108" s="54"/>
      <c r="AR2108" s="54"/>
      <c r="AS2108" s="54"/>
      <c r="AT2108" s="64" t="s">
        <v>6526</v>
      </c>
      <c r="AU2108" s="64"/>
      <c r="AV2108" s="54"/>
      <c r="AW2108" s="54"/>
      <c r="AX2108" s="54"/>
      <c r="AY2108" s="54"/>
      <c r="AZ2108" s="54"/>
      <c r="BA2108" s="54"/>
      <c r="BB2108" s="54"/>
      <c r="BC2108" s="54"/>
      <c r="BD2108" s="64">
        <v>50401</v>
      </c>
      <c r="BE2108" s="54" t="s">
        <v>769</v>
      </c>
      <c r="BF2108" s="63" t="s">
        <v>1341</v>
      </c>
      <c r="BG2108" s="54" t="s">
        <v>496</v>
      </c>
      <c r="BH2108" s="54" t="s">
        <v>387</v>
      </c>
      <c r="BI2108" s="54" t="s">
        <v>769</v>
      </c>
      <c r="BJ2108" s="64" t="s">
        <v>3886</v>
      </c>
      <c r="BK2108" s="64" t="s">
        <v>6675</v>
      </c>
      <c r="BL2108" s="54"/>
      <c r="BM2108" s="54"/>
      <c r="BN2108" s="54"/>
      <c r="BO2108" s="39"/>
      <c r="BP2108" s="39"/>
      <c r="BQ2108" s="39"/>
      <c r="BR2108" s="39"/>
      <c r="BS2108" s="47"/>
      <c r="BT2108" s="39"/>
      <c r="BU2108" s="39"/>
      <c r="BV2108" s="39"/>
      <c r="BW2108" s="39"/>
      <c r="BX2108" s="39"/>
      <c r="BY2108" s="39"/>
      <c r="BZ2108" s="39"/>
      <c r="CA2108" s="39"/>
      <c r="CB2108" s="39"/>
      <c r="CC2108" s="47"/>
      <c r="CD2108" s="39"/>
      <c r="CE2108" s="39"/>
      <c r="CF2108" s="48"/>
      <c r="CG2108" s="48"/>
      <c r="CH2108" s="48"/>
      <c r="CI2108" s="48"/>
      <c r="CJ2108" s="48"/>
      <c r="CK2108" s="48"/>
      <c r="CL2108" s="48"/>
      <c r="CM2108" s="48"/>
      <c r="CN2108" s="48"/>
      <c r="CO2108" s="48"/>
      <c r="CP2108" s="48"/>
      <c r="CQ2108" s="48"/>
      <c r="CR2108" s="48"/>
      <c r="CS2108" s="48"/>
      <c r="CT2108" s="48"/>
      <c r="CU2108" s="48"/>
      <c r="CV2108" s="48"/>
      <c r="CW2108" s="48"/>
      <c r="CX2108" s="39"/>
      <c r="ML2108" s="135"/>
      <c r="MM2108" s="135"/>
      <c r="MN2108" s="135"/>
      <c r="MO2108" s="135"/>
      <c r="MP2108" s="135"/>
      <c r="MQ2108" s="135"/>
      <c r="MR2108" s="135"/>
      <c r="MS2108" s="135"/>
      <c r="MT2108" s="135"/>
      <c r="MU2108" s="135"/>
      <c r="MV2108" s="135"/>
      <c r="MW2108" s="135"/>
      <c r="MX2108" s="135"/>
      <c r="MY2108" s="135"/>
      <c r="MZ2108" s="135"/>
      <c r="NA2108" s="135"/>
      <c r="NB2108" s="135"/>
      <c r="NC2108" s="135"/>
      <c r="ND2108" s="135"/>
      <c r="NE2108" s="135"/>
      <c r="NF2108" s="135"/>
      <c r="NG2108" s="135"/>
      <c r="NH2108" s="135"/>
      <c r="NI2108" s="135"/>
      <c r="NJ2108" s="135"/>
      <c r="NK2108" s="135"/>
      <c r="NL2108" s="135"/>
      <c r="NM2108" s="135"/>
      <c r="NN2108" s="135"/>
      <c r="NO2108" s="135"/>
      <c r="NP2108" s="135"/>
      <c r="NQ2108" s="39"/>
      <c r="QS2108"/>
      <c r="QT2108"/>
      <c r="QU2108"/>
      <c r="QV2108"/>
      <c r="QW2108"/>
      <c r="QX2108"/>
      <c r="QY2108"/>
      <c r="QZ2108"/>
      <c r="RA2108"/>
      <c r="RB2108" s="39"/>
      <c r="RC2108" s="39"/>
      <c r="RD2108" s="39"/>
    </row>
    <row r="2109" spans="2:472" hidden="1" x14ac:dyDescent="0.2">
      <c r="B2109" s="426"/>
      <c r="C2109" s="427"/>
      <c r="V2109" s="63">
        <v>230</v>
      </c>
      <c r="W2109" s="54" t="s">
        <v>4065</v>
      </c>
      <c r="X2109" s="64">
        <v>50402</v>
      </c>
      <c r="Y2109" s="54" t="s">
        <v>1093</v>
      </c>
      <c r="Z2109" s="63" t="s">
        <v>1341</v>
      </c>
      <c r="AA2109" s="54" t="s">
        <v>496</v>
      </c>
      <c r="AB2109" s="54" t="s">
        <v>387</v>
      </c>
      <c r="AC2109" s="54" t="s">
        <v>1093</v>
      </c>
      <c r="AD2109" s="64" t="s">
        <v>3886</v>
      </c>
      <c r="AE2109" s="64" t="s">
        <v>6675</v>
      </c>
      <c r="AF2109" s="63">
        <v>230</v>
      </c>
      <c r="AG2109" s="54" t="s">
        <v>4065</v>
      </c>
      <c r="AH2109" s="54" t="s">
        <v>4064</v>
      </c>
      <c r="AI2109" s="63" t="s">
        <v>4066</v>
      </c>
      <c r="AJ2109" s="64" t="s">
        <v>4067</v>
      </c>
      <c r="AK2109" s="569">
        <v>6201014</v>
      </c>
      <c r="AL2109" s="64" t="s">
        <v>495</v>
      </c>
      <c r="AM2109" s="64" t="s">
        <v>4070</v>
      </c>
      <c r="AN2109" s="570">
        <v>275094400</v>
      </c>
      <c r="AO2109" s="54"/>
      <c r="AP2109" s="54"/>
      <c r="AQ2109" s="54"/>
      <c r="AR2109" s="54"/>
      <c r="AS2109" s="54"/>
      <c r="AT2109" s="64" t="s">
        <v>6526</v>
      </c>
      <c r="AU2109" s="64"/>
      <c r="AV2109" s="54"/>
      <c r="AW2109" s="54"/>
      <c r="AX2109" s="54"/>
      <c r="AY2109" s="54"/>
      <c r="AZ2109" s="54"/>
      <c r="BA2109" s="54"/>
      <c r="BB2109" s="54"/>
      <c r="BC2109" s="54"/>
      <c r="BD2109" s="64">
        <v>50402</v>
      </c>
      <c r="BE2109" s="54" t="s">
        <v>1093</v>
      </c>
      <c r="BF2109" s="63" t="s">
        <v>1341</v>
      </c>
      <c r="BG2109" s="54" t="s">
        <v>496</v>
      </c>
      <c r="BH2109" s="54" t="s">
        <v>387</v>
      </c>
      <c r="BI2109" s="54" t="s">
        <v>1093</v>
      </c>
      <c r="BJ2109" s="64" t="s">
        <v>3886</v>
      </c>
      <c r="BK2109" s="64" t="s">
        <v>6675</v>
      </c>
      <c r="BL2109" s="54"/>
      <c r="BM2109" s="54"/>
      <c r="BN2109" s="54"/>
      <c r="BO2109" s="39"/>
      <c r="BP2109" s="39"/>
      <c r="BQ2109" s="39"/>
      <c r="BR2109" s="39"/>
      <c r="BS2109" s="47"/>
      <c r="BT2109" s="39"/>
      <c r="BU2109" s="39"/>
      <c r="BV2109" s="39"/>
      <c r="BW2109" s="39"/>
      <c r="BX2109" s="39"/>
      <c r="BY2109" s="39"/>
      <c r="BZ2109" s="39"/>
      <c r="CA2109" s="39"/>
      <c r="CB2109" s="39"/>
      <c r="CC2109" s="47"/>
      <c r="CD2109" s="39"/>
      <c r="CE2109" s="39"/>
      <c r="CF2109" s="48"/>
      <c r="CG2109" s="48"/>
      <c r="CH2109" s="48"/>
      <c r="CI2109" s="48"/>
      <c r="CJ2109" s="48"/>
      <c r="CK2109" s="48"/>
      <c r="CL2109" s="48"/>
      <c r="CM2109" s="48"/>
      <c r="CN2109" s="48"/>
      <c r="CO2109" s="48"/>
      <c r="CP2109" s="48"/>
      <c r="CQ2109" s="48"/>
      <c r="CR2109" s="48"/>
      <c r="CS2109" s="48"/>
      <c r="CT2109" s="48"/>
      <c r="CU2109" s="48"/>
      <c r="CV2109" s="48"/>
      <c r="CW2109" s="48"/>
      <c r="CX2109" s="39"/>
      <c r="ML2109" s="135"/>
      <c r="MM2109" s="135"/>
      <c r="MN2109" s="135"/>
      <c r="MO2109" s="135"/>
      <c r="MP2109" s="135"/>
      <c r="MQ2109" s="135"/>
      <c r="MR2109" s="135"/>
      <c r="MS2109" s="135"/>
      <c r="MT2109" s="135"/>
      <c r="MU2109" s="135"/>
      <c r="MV2109" s="135"/>
      <c r="MW2109" s="135"/>
      <c r="MX2109" s="135"/>
      <c r="MY2109" s="135"/>
      <c r="MZ2109" s="135"/>
      <c r="NA2109" s="135"/>
      <c r="NB2109" s="135"/>
      <c r="NC2109" s="135"/>
      <c r="ND2109" s="135"/>
      <c r="NE2109" s="135"/>
      <c r="NF2109" s="135"/>
      <c r="NG2109" s="135"/>
      <c r="NH2109" s="135"/>
      <c r="NI2109" s="135"/>
      <c r="NJ2109" s="135"/>
      <c r="NK2109" s="135"/>
      <c r="NL2109" s="135"/>
      <c r="NM2109" s="135"/>
      <c r="NN2109" s="135"/>
      <c r="NO2109" s="135"/>
      <c r="NP2109" s="135"/>
      <c r="NQ2109" s="39"/>
      <c r="QS2109"/>
      <c r="QT2109"/>
      <c r="QU2109"/>
      <c r="QV2109"/>
      <c r="QW2109"/>
      <c r="QX2109"/>
      <c r="QY2109"/>
      <c r="QZ2109"/>
      <c r="RA2109"/>
      <c r="RB2109" s="39"/>
      <c r="RC2109" s="39"/>
      <c r="RD2109" s="39"/>
    </row>
    <row r="2110" spans="2:472" hidden="1" x14ac:dyDescent="0.2">
      <c r="B2110" s="426"/>
      <c r="C2110" s="427"/>
      <c r="V2110" s="63">
        <v>230</v>
      </c>
      <c r="W2110" s="54" t="s">
        <v>4065</v>
      </c>
      <c r="X2110" s="64">
        <v>50403</v>
      </c>
      <c r="Y2110" s="54" t="s">
        <v>1398</v>
      </c>
      <c r="Z2110" s="63" t="s">
        <v>1341</v>
      </c>
      <c r="AA2110" s="54" t="s">
        <v>496</v>
      </c>
      <c r="AB2110" s="54" t="s">
        <v>387</v>
      </c>
      <c r="AC2110" s="54" t="s">
        <v>1398</v>
      </c>
      <c r="AD2110" s="64" t="s">
        <v>3886</v>
      </c>
      <c r="AE2110" s="64" t="s">
        <v>6675</v>
      </c>
      <c r="AF2110" s="63">
        <v>230</v>
      </c>
      <c r="AG2110" s="54" t="s">
        <v>4065</v>
      </c>
      <c r="AH2110" s="54" t="s">
        <v>4064</v>
      </c>
      <c r="AI2110" s="63" t="s">
        <v>4066</v>
      </c>
      <c r="AJ2110" s="64" t="s">
        <v>4067</v>
      </c>
      <c r="AK2110" s="569">
        <v>6201014</v>
      </c>
      <c r="AL2110" s="64" t="s">
        <v>495</v>
      </c>
      <c r="AM2110" s="64" t="s">
        <v>4070</v>
      </c>
      <c r="AN2110" s="570">
        <v>275094400</v>
      </c>
      <c r="AO2110" s="54"/>
      <c r="AP2110" s="54"/>
      <c r="AQ2110" s="54"/>
      <c r="AR2110" s="54"/>
      <c r="AS2110" s="54"/>
      <c r="AT2110" s="64" t="s">
        <v>6526</v>
      </c>
      <c r="AU2110" s="64"/>
      <c r="AV2110" s="54"/>
      <c r="AW2110" s="54"/>
      <c r="AX2110" s="54"/>
      <c r="AY2110" s="54"/>
      <c r="AZ2110" s="54"/>
      <c r="BA2110" s="54"/>
      <c r="BB2110" s="54"/>
      <c r="BC2110" s="54"/>
      <c r="BD2110" s="64">
        <v>50403</v>
      </c>
      <c r="BE2110" s="54" t="s">
        <v>1398</v>
      </c>
      <c r="BF2110" s="63" t="s">
        <v>1341</v>
      </c>
      <c r="BG2110" s="54" t="s">
        <v>496</v>
      </c>
      <c r="BH2110" s="54" t="s">
        <v>387</v>
      </c>
      <c r="BI2110" s="54" t="s">
        <v>1398</v>
      </c>
      <c r="BJ2110" s="64" t="s">
        <v>3886</v>
      </c>
      <c r="BK2110" s="64" t="s">
        <v>6675</v>
      </c>
      <c r="BL2110" s="54"/>
      <c r="BM2110" s="54"/>
      <c r="BN2110" s="54"/>
      <c r="BO2110" s="39"/>
      <c r="BP2110" s="39"/>
      <c r="BQ2110" s="39"/>
      <c r="BR2110" s="39"/>
      <c r="BS2110" s="47"/>
      <c r="BT2110" s="39"/>
      <c r="BU2110" s="39"/>
      <c r="BV2110" s="39"/>
      <c r="BW2110" s="39"/>
      <c r="BX2110" s="39"/>
      <c r="BY2110" s="39"/>
      <c r="BZ2110" s="39"/>
      <c r="CA2110" s="39"/>
      <c r="CB2110" s="39"/>
      <c r="CC2110" s="47"/>
      <c r="CD2110" s="39"/>
      <c r="CE2110" s="39"/>
      <c r="CF2110" s="48"/>
      <c r="CG2110" s="48"/>
      <c r="CH2110" s="48"/>
      <c r="CI2110" s="48"/>
      <c r="CJ2110" s="48"/>
      <c r="CK2110" s="48"/>
      <c r="CL2110" s="48"/>
      <c r="CM2110" s="48"/>
      <c r="CN2110" s="48"/>
      <c r="CO2110" s="48"/>
      <c r="CP2110" s="48"/>
      <c r="CQ2110" s="48"/>
      <c r="CR2110" s="48"/>
      <c r="CS2110" s="48"/>
      <c r="CT2110" s="48"/>
      <c r="CU2110" s="48"/>
      <c r="CV2110" s="48"/>
      <c r="CW2110" s="48"/>
      <c r="CX2110" s="39"/>
      <c r="ML2110" s="135"/>
      <c r="MM2110" s="135"/>
      <c r="MN2110" s="135"/>
      <c r="MO2110" s="135"/>
      <c r="MP2110" s="135"/>
      <c r="MQ2110" s="135"/>
      <c r="MR2110" s="135"/>
      <c r="MS2110" s="135"/>
      <c r="MT2110" s="135"/>
      <c r="MU2110" s="135"/>
      <c r="MV2110" s="135"/>
      <c r="MW2110" s="135"/>
      <c r="MX2110" s="135"/>
      <c r="MY2110" s="135"/>
      <c r="MZ2110" s="135"/>
      <c r="NA2110" s="135"/>
      <c r="NB2110" s="135"/>
      <c r="NC2110" s="135"/>
      <c r="ND2110" s="135"/>
      <c r="NE2110" s="135"/>
      <c r="NF2110" s="135"/>
      <c r="NG2110" s="135"/>
      <c r="NH2110" s="135"/>
      <c r="NI2110" s="135"/>
      <c r="NJ2110" s="135"/>
      <c r="NK2110" s="135"/>
      <c r="NL2110" s="135"/>
      <c r="NM2110" s="135"/>
      <c r="NN2110" s="135"/>
      <c r="NO2110" s="135"/>
      <c r="NP2110" s="135"/>
      <c r="NQ2110" s="39"/>
      <c r="QS2110"/>
      <c r="QT2110"/>
      <c r="QU2110"/>
      <c r="QV2110"/>
      <c r="QW2110"/>
      <c r="QX2110"/>
      <c r="QY2110"/>
      <c r="QZ2110"/>
      <c r="RA2110"/>
      <c r="RB2110" s="39"/>
      <c r="RC2110" s="39"/>
      <c r="RD2110" s="39"/>
    </row>
    <row r="2111" spans="2:472" hidden="1" x14ac:dyDescent="0.2">
      <c r="B2111" s="426"/>
      <c r="C2111" s="427"/>
      <c r="V2111" s="63">
        <v>230</v>
      </c>
      <c r="W2111" s="54" t="s">
        <v>4065</v>
      </c>
      <c r="X2111" s="64">
        <v>50406</v>
      </c>
      <c r="Y2111" s="54" t="s">
        <v>1683</v>
      </c>
      <c r="Z2111" s="63" t="s">
        <v>1341</v>
      </c>
      <c r="AA2111" s="54" t="s">
        <v>496</v>
      </c>
      <c r="AB2111" s="54" t="s">
        <v>387</v>
      </c>
      <c r="AC2111" s="54" t="s">
        <v>1683</v>
      </c>
      <c r="AD2111" s="64" t="s">
        <v>3886</v>
      </c>
      <c r="AE2111" s="64" t="s">
        <v>6675</v>
      </c>
      <c r="AF2111" s="63">
        <v>230</v>
      </c>
      <c r="AG2111" s="54" t="s">
        <v>4065</v>
      </c>
      <c r="AH2111" s="54" t="s">
        <v>4064</v>
      </c>
      <c r="AI2111" s="63" t="s">
        <v>4066</v>
      </c>
      <c r="AJ2111" s="64" t="s">
        <v>4067</v>
      </c>
      <c r="AK2111" s="569">
        <v>6201014</v>
      </c>
      <c r="AL2111" s="64" t="s">
        <v>495</v>
      </c>
      <c r="AM2111" s="64" t="s">
        <v>4070</v>
      </c>
      <c r="AN2111" s="570">
        <v>275094400</v>
      </c>
      <c r="AO2111" s="54"/>
      <c r="AP2111" s="54"/>
      <c r="AQ2111" s="54"/>
      <c r="AR2111" s="54"/>
      <c r="AS2111" s="54"/>
      <c r="AT2111" s="64" t="s">
        <v>6526</v>
      </c>
      <c r="AU2111" s="64"/>
      <c r="AV2111" s="54"/>
      <c r="AW2111" s="54"/>
      <c r="AX2111" s="54"/>
      <c r="AY2111" s="54"/>
      <c r="AZ2111" s="54"/>
      <c r="BA2111" s="54"/>
      <c r="BB2111" s="54"/>
      <c r="BC2111" s="54"/>
      <c r="BD2111" s="64">
        <v>50406</v>
      </c>
      <c r="BE2111" s="54" t="s">
        <v>1683</v>
      </c>
      <c r="BF2111" s="63" t="s">
        <v>1341</v>
      </c>
      <c r="BG2111" s="54" t="s">
        <v>496</v>
      </c>
      <c r="BH2111" s="54" t="s">
        <v>387</v>
      </c>
      <c r="BI2111" s="54" t="s">
        <v>1683</v>
      </c>
      <c r="BJ2111" s="64" t="s">
        <v>3886</v>
      </c>
      <c r="BK2111" s="64" t="s">
        <v>6675</v>
      </c>
      <c r="BL2111" s="54"/>
      <c r="BM2111" s="54"/>
      <c r="BN2111" s="54"/>
      <c r="BO2111" s="39"/>
      <c r="BP2111" s="39"/>
      <c r="BQ2111" s="39"/>
      <c r="BR2111" s="39"/>
      <c r="BS2111" s="47"/>
      <c r="BT2111" s="39"/>
      <c r="BU2111" s="39"/>
      <c r="BV2111" s="39"/>
      <c r="BW2111" s="39"/>
      <c r="BX2111" s="39"/>
      <c r="BY2111" s="39"/>
      <c r="BZ2111" s="39"/>
      <c r="CA2111" s="39"/>
      <c r="CB2111" s="39"/>
      <c r="CC2111" s="47"/>
      <c r="CD2111" s="39"/>
      <c r="CE2111" s="39"/>
      <c r="CF2111" s="48"/>
      <c r="CG2111" s="48"/>
      <c r="CH2111" s="48"/>
      <c r="CI2111" s="48"/>
      <c r="CJ2111" s="48"/>
      <c r="CK2111" s="48"/>
      <c r="CL2111" s="48"/>
      <c r="CM2111" s="48"/>
      <c r="CN2111" s="48"/>
      <c r="CO2111" s="48"/>
      <c r="CP2111" s="48"/>
      <c r="CQ2111" s="48"/>
      <c r="CR2111" s="48"/>
      <c r="CS2111" s="48"/>
      <c r="CT2111" s="48"/>
      <c r="CU2111" s="48"/>
      <c r="CV2111" s="48"/>
      <c r="CW2111" s="48"/>
      <c r="CX2111" s="39"/>
      <c r="ML2111" s="135"/>
      <c r="MM2111" s="135"/>
      <c r="MN2111" s="135"/>
      <c r="MO2111" s="135"/>
      <c r="MP2111" s="135"/>
      <c r="MQ2111" s="135"/>
      <c r="MR2111" s="135"/>
      <c r="MS2111" s="135"/>
      <c r="MT2111" s="135"/>
      <c r="MU2111" s="135"/>
      <c r="MV2111" s="135"/>
      <c r="MW2111" s="135"/>
      <c r="MX2111" s="135"/>
      <c r="MY2111" s="135"/>
      <c r="MZ2111" s="135"/>
      <c r="NA2111" s="135"/>
      <c r="NB2111" s="135"/>
      <c r="NC2111" s="135"/>
      <c r="ND2111" s="135"/>
      <c r="NE2111" s="135"/>
      <c r="NF2111" s="135"/>
      <c r="NG2111" s="135"/>
      <c r="NH2111" s="135"/>
      <c r="NI2111" s="135"/>
      <c r="NJ2111" s="135"/>
      <c r="NK2111" s="135"/>
      <c r="NL2111" s="135"/>
      <c r="NM2111" s="135"/>
      <c r="NN2111" s="135"/>
      <c r="NO2111" s="135"/>
      <c r="NP2111" s="135"/>
      <c r="NQ2111" s="39"/>
      <c r="QS2111"/>
      <c r="QT2111"/>
      <c r="QU2111"/>
      <c r="QV2111"/>
      <c r="QW2111"/>
      <c r="QX2111"/>
      <c r="QY2111"/>
      <c r="QZ2111"/>
      <c r="RA2111"/>
      <c r="RB2111" s="39"/>
      <c r="RC2111" s="39"/>
      <c r="RD2111" s="39"/>
    </row>
    <row r="2112" spans="2:472" hidden="1" x14ac:dyDescent="0.2">
      <c r="B2112" s="426"/>
      <c r="C2112" s="427"/>
      <c r="V2112" s="63">
        <v>230</v>
      </c>
      <c r="W2112" s="54" t="s">
        <v>4065</v>
      </c>
      <c r="X2112" s="64">
        <v>50408</v>
      </c>
      <c r="Y2112" s="54" t="s">
        <v>988</v>
      </c>
      <c r="Z2112" s="63" t="s">
        <v>1341</v>
      </c>
      <c r="AA2112" s="54" t="s">
        <v>496</v>
      </c>
      <c r="AB2112" s="54" t="s">
        <v>387</v>
      </c>
      <c r="AC2112" s="54" t="s">
        <v>988</v>
      </c>
      <c r="AD2112" s="64" t="s">
        <v>3886</v>
      </c>
      <c r="AE2112" s="64" t="s">
        <v>6675</v>
      </c>
      <c r="AF2112" s="63">
        <v>230</v>
      </c>
      <c r="AG2112" s="54" t="s">
        <v>4065</v>
      </c>
      <c r="AH2112" s="54" t="s">
        <v>4064</v>
      </c>
      <c r="AI2112" s="63" t="s">
        <v>4066</v>
      </c>
      <c r="AJ2112" s="64" t="s">
        <v>4067</v>
      </c>
      <c r="AK2112" s="569">
        <v>6201014</v>
      </c>
      <c r="AL2112" s="64" t="s">
        <v>495</v>
      </c>
      <c r="AM2112" s="64" t="s">
        <v>4070</v>
      </c>
      <c r="AN2112" s="570">
        <v>275094400</v>
      </c>
      <c r="AO2112" s="54"/>
      <c r="AP2112" s="54"/>
      <c r="AQ2112" s="54"/>
      <c r="AR2112" s="54"/>
      <c r="AS2112" s="54"/>
      <c r="AT2112" s="64" t="s">
        <v>6526</v>
      </c>
      <c r="AU2112" s="64"/>
      <c r="AV2112" s="54"/>
      <c r="AW2112" s="54"/>
      <c r="AX2112" s="54"/>
      <c r="AY2112" s="54"/>
      <c r="AZ2112" s="54"/>
      <c r="BA2112" s="54"/>
      <c r="BB2112" s="54"/>
      <c r="BC2112" s="54"/>
      <c r="BD2112" s="64">
        <v>50408</v>
      </c>
      <c r="BE2112" s="54" t="s">
        <v>988</v>
      </c>
      <c r="BF2112" s="63" t="s">
        <v>1341</v>
      </c>
      <c r="BG2112" s="54" t="s">
        <v>496</v>
      </c>
      <c r="BH2112" s="54" t="s">
        <v>387</v>
      </c>
      <c r="BI2112" s="54" t="s">
        <v>988</v>
      </c>
      <c r="BJ2112" s="64" t="s">
        <v>3886</v>
      </c>
      <c r="BK2112" s="64" t="s">
        <v>6675</v>
      </c>
      <c r="BL2112" s="54"/>
      <c r="BM2112" s="54"/>
      <c r="BN2112" s="54"/>
      <c r="BO2112" s="39"/>
      <c r="BP2112" s="39"/>
      <c r="BQ2112" s="39"/>
      <c r="BR2112" s="39"/>
      <c r="BS2112" s="47"/>
      <c r="BT2112" s="39"/>
      <c r="BU2112" s="39"/>
      <c r="BV2112" s="39"/>
      <c r="BW2112" s="39"/>
      <c r="BX2112" s="39"/>
      <c r="BY2112" s="39"/>
      <c r="BZ2112" s="39"/>
      <c r="CA2112" s="39"/>
      <c r="CB2112" s="39"/>
      <c r="CC2112" s="47"/>
      <c r="CD2112" s="39"/>
      <c r="CE2112" s="39"/>
      <c r="CF2112" s="48"/>
      <c r="CG2112" s="48"/>
      <c r="CH2112" s="48"/>
      <c r="CI2112" s="48"/>
      <c r="CJ2112" s="48"/>
      <c r="CK2112" s="48"/>
      <c r="CL2112" s="48"/>
      <c r="CM2112" s="48"/>
      <c r="CN2112" s="48"/>
      <c r="CO2112" s="48"/>
      <c r="CP2112" s="48"/>
      <c r="CQ2112" s="48"/>
      <c r="CR2112" s="48"/>
      <c r="CS2112" s="48"/>
      <c r="CT2112" s="48"/>
      <c r="CU2112" s="48"/>
      <c r="CV2112" s="48"/>
      <c r="CW2112" s="48"/>
      <c r="CX2112" s="39"/>
      <c r="ML2112" s="135"/>
      <c r="MM2112" s="135"/>
      <c r="MN2112" s="135"/>
      <c r="MO2112" s="135"/>
      <c r="MP2112" s="135"/>
      <c r="MQ2112" s="135"/>
      <c r="MR2112" s="135"/>
      <c r="MS2112" s="135"/>
      <c r="MT2112" s="135"/>
      <c r="MU2112" s="135"/>
      <c r="MV2112" s="135"/>
      <c r="MW2112" s="135"/>
      <c r="MX2112" s="135"/>
      <c r="MY2112" s="135"/>
      <c r="MZ2112" s="135"/>
      <c r="NA2112" s="135"/>
      <c r="NB2112" s="135"/>
      <c r="NC2112" s="135"/>
      <c r="ND2112" s="135"/>
      <c r="NE2112" s="135"/>
      <c r="NF2112" s="135"/>
      <c r="NG2112" s="135"/>
      <c r="NH2112" s="135"/>
      <c r="NI2112" s="135"/>
      <c r="NJ2112" s="135"/>
      <c r="NK2112" s="135"/>
      <c r="NL2112" s="135"/>
      <c r="NM2112" s="135"/>
      <c r="NN2112" s="135"/>
      <c r="NO2112" s="135"/>
      <c r="NP2112" s="135"/>
      <c r="NQ2112" s="39"/>
      <c r="QS2112"/>
      <c r="QT2112"/>
      <c r="QU2112"/>
      <c r="QV2112"/>
      <c r="QW2112"/>
      <c r="QX2112"/>
      <c r="QY2112"/>
      <c r="QZ2112"/>
      <c r="RA2112"/>
      <c r="RB2112" s="39"/>
      <c r="RC2112" s="39"/>
      <c r="RD2112" s="39"/>
    </row>
    <row r="2113" spans="2:472" hidden="1" x14ac:dyDescent="0.2">
      <c r="B2113" s="426"/>
      <c r="C2113" s="427"/>
      <c r="V2113" s="63">
        <v>230</v>
      </c>
      <c r="W2113" s="54" t="s">
        <v>4065</v>
      </c>
      <c r="X2113" s="64">
        <v>50410</v>
      </c>
      <c r="Y2113" s="54" t="s">
        <v>2113</v>
      </c>
      <c r="Z2113" s="63" t="s">
        <v>1341</v>
      </c>
      <c r="AA2113" s="54" t="s">
        <v>496</v>
      </c>
      <c r="AB2113" s="54" t="s">
        <v>387</v>
      </c>
      <c r="AC2113" s="54" t="s">
        <v>2113</v>
      </c>
      <c r="AD2113" s="64" t="s">
        <v>3886</v>
      </c>
      <c r="AE2113" s="64" t="s">
        <v>6675</v>
      </c>
      <c r="AF2113" s="63">
        <v>230</v>
      </c>
      <c r="AG2113" s="54" t="s">
        <v>4065</v>
      </c>
      <c r="AH2113" s="54" t="s">
        <v>4064</v>
      </c>
      <c r="AI2113" s="63" t="s">
        <v>4066</v>
      </c>
      <c r="AJ2113" s="64" t="s">
        <v>4067</v>
      </c>
      <c r="AK2113" s="569">
        <v>6201014</v>
      </c>
      <c r="AL2113" s="64" t="s">
        <v>495</v>
      </c>
      <c r="AM2113" s="64" t="s">
        <v>4070</v>
      </c>
      <c r="AN2113" s="570">
        <v>275094400</v>
      </c>
      <c r="AO2113" s="54"/>
      <c r="AP2113" s="54"/>
      <c r="AQ2113" s="54"/>
      <c r="AR2113" s="54"/>
      <c r="AS2113" s="54"/>
      <c r="AT2113" s="64" t="s">
        <v>6526</v>
      </c>
      <c r="AU2113" s="64"/>
      <c r="AV2113" s="54"/>
      <c r="AW2113" s="54"/>
      <c r="AX2113" s="54"/>
      <c r="AY2113" s="54"/>
      <c r="AZ2113" s="54"/>
      <c r="BA2113" s="54"/>
      <c r="BB2113" s="54"/>
      <c r="BC2113" s="54"/>
      <c r="BD2113" s="64">
        <v>50410</v>
      </c>
      <c r="BE2113" s="54" t="s">
        <v>2113</v>
      </c>
      <c r="BF2113" s="63" t="s">
        <v>1341</v>
      </c>
      <c r="BG2113" s="54" t="s">
        <v>496</v>
      </c>
      <c r="BH2113" s="54" t="s">
        <v>387</v>
      </c>
      <c r="BI2113" s="54" t="s">
        <v>2113</v>
      </c>
      <c r="BJ2113" s="64" t="s">
        <v>3886</v>
      </c>
      <c r="BK2113" s="64" t="s">
        <v>6675</v>
      </c>
      <c r="BL2113" s="54"/>
      <c r="BM2113" s="54"/>
      <c r="BN2113" s="54"/>
      <c r="BO2113" s="39"/>
      <c r="BP2113" s="39"/>
      <c r="BQ2113" s="39"/>
      <c r="BR2113" s="39"/>
      <c r="BS2113" s="47"/>
      <c r="BT2113" s="39"/>
      <c r="BU2113" s="39"/>
      <c r="BV2113" s="39"/>
      <c r="BW2113" s="39"/>
      <c r="BX2113" s="39"/>
      <c r="BY2113" s="39"/>
      <c r="BZ2113" s="39"/>
      <c r="CA2113" s="39"/>
      <c r="CB2113" s="39"/>
      <c r="CC2113" s="47"/>
      <c r="CD2113" s="39"/>
      <c r="CE2113" s="39"/>
      <c r="CF2113" s="48"/>
      <c r="CG2113" s="48"/>
      <c r="CH2113" s="48"/>
      <c r="CI2113" s="48"/>
      <c r="CJ2113" s="48"/>
      <c r="CK2113" s="48"/>
      <c r="CL2113" s="48"/>
      <c r="CM2113" s="48"/>
      <c r="CN2113" s="48"/>
      <c r="CO2113" s="48"/>
      <c r="CP2113" s="48"/>
      <c r="CQ2113" s="48"/>
      <c r="CR2113" s="48"/>
      <c r="CS2113" s="48"/>
      <c r="CT2113" s="48"/>
      <c r="CU2113" s="48"/>
      <c r="CV2113" s="48"/>
      <c r="CW2113" s="48"/>
      <c r="CX2113" s="39"/>
      <c r="ML2113" s="135"/>
      <c r="MM2113" s="135"/>
      <c r="MN2113" s="135"/>
      <c r="MO2113" s="135"/>
      <c r="MP2113" s="135"/>
      <c r="MQ2113" s="135"/>
      <c r="MR2113" s="135"/>
      <c r="MS2113" s="135"/>
      <c r="MT2113" s="135"/>
      <c r="MU2113" s="135"/>
      <c r="MV2113" s="135"/>
      <c r="MW2113" s="135"/>
      <c r="MX2113" s="135"/>
      <c r="MY2113" s="135"/>
      <c r="MZ2113" s="135"/>
      <c r="NA2113" s="135"/>
      <c r="NB2113" s="135"/>
      <c r="NC2113" s="135"/>
      <c r="ND2113" s="135"/>
      <c r="NE2113" s="135"/>
      <c r="NF2113" s="135"/>
      <c r="NG2113" s="135"/>
      <c r="NH2113" s="135"/>
      <c r="NI2113" s="135"/>
      <c r="NJ2113" s="135"/>
      <c r="NK2113" s="135"/>
      <c r="NL2113" s="135"/>
      <c r="NM2113" s="135"/>
      <c r="NN2113" s="135"/>
      <c r="NO2113" s="135"/>
      <c r="NP2113" s="135"/>
      <c r="NQ2113" s="39"/>
      <c r="QS2113"/>
      <c r="QT2113"/>
      <c r="QU2113"/>
      <c r="QV2113"/>
      <c r="QW2113"/>
      <c r="QX2113"/>
      <c r="QY2113"/>
      <c r="QZ2113"/>
      <c r="RA2113"/>
      <c r="RB2113" s="39"/>
      <c r="RC2113" s="39"/>
      <c r="RD2113" s="39"/>
    </row>
    <row r="2114" spans="2:472" hidden="1" x14ac:dyDescent="0.2">
      <c r="B2114" s="426"/>
      <c r="C2114" s="427"/>
      <c r="V2114" s="63">
        <v>230</v>
      </c>
      <c r="W2114" s="54" t="s">
        <v>4065</v>
      </c>
      <c r="X2114" s="64">
        <v>50411</v>
      </c>
      <c r="Y2114" s="54" t="s">
        <v>1298</v>
      </c>
      <c r="Z2114" s="63" t="s">
        <v>1341</v>
      </c>
      <c r="AA2114" s="54" t="s">
        <v>496</v>
      </c>
      <c r="AB2114" s="54" t="s">
        <v>387</v>
      </c>
      <c r="AC2114" s="54" t="s">
        <v>1298</v>
      </c>
      <c r="AD2114" s="64" t="s">
        <v>3886</v>
      </c>
      <c r="AE2114" s="64" t="s">
        <v>6675</v>
      </c>
      <c r="AF2114" s="63">
        <v>230</v>
      </c>
      <c r="AG2114" s="54" t="s">
        <v>4065</v>
      </c>
      <c r="AH2114" s="54" t="s">
        <v>4064</v>
      </c>
      <c r="AI2114" s="63" t="s">
        <v>4066</v>
      </c>
      <c r="AJ2114" s="64" t="s">
        <v>4067</v>
      </c>
      <c r="AK2114" s="569">
        <v>6201014</v>
      </c>
      <c r="AL2114" s="64" t="s">
        <v>495</v>
      </c>
      <c r="AM2114" s="64" t="s">
        <v>4070</v>
      </c>
      <c r="AN2114" s="570">
        <v>275094400</v>
      </c>
      <c r="AO2114" s="54"/>
      <c r="AP2114" s="54"/>
      <c r="AQ2114" s="54"/>
      <c r="AR2114" s="54"/>
      <c r="AS2114" s="54"/>
      <c r="AT2114" s="64" t="s">
        <v>6526</v>
      </c>
      <c r="AU2114" s="64"/>
      <c r="AV2114" s="54"/>
      <c r="AW2114" s="54"/>
      <c r="AX2114" s="54"/>
      <c r="AY2114" s="54"/>
      <c r="AZ2114" s="54"/>
      <c r="BA2114" s="54"/>
      <c r="BB2114" s="54"/>
      <c r="BC2114" s="54"/>
      <c r="BD2114" s="64">
        <v>50411</v>
      </c>
      <c r="BE2114" s="54" t="s">
        <v>1298</v>
      </c>
      <c r="BF2114" s="63" t="s">
        <v>1341</v>
      </c>
      <c r="BG2114" s="54" t="s">
        <v>496</v>
      </c>
      <c r="BH2114" s="54" t="s">
        <v>387</v>
      </c>
      <c r="BI2114" s="54" t="s">
        <v>1298</v>
      </c>
      <c r="BJ2114" s="64" t="s">
        <v>3886</v>
      </c>
      <c r="BK2114" s="64" t="s">
        <v>6675</v>
      </c>
      <c r="BL2114" s="54"/>
      <c r="BM2114" s="54"/>
      <c r="BN2114" s="54"/>
      <c r="BO2114" s="39"/>
      <c r="BP2114" s="39"/>
      <c r="BQ2114" s="39"/>
      <c r="BR2114" s="39"/>
      <c r="BS2114" s="47"/>
      <c r="BT2114" s="39"/>
      <c r="BU2114" s="39"/>
      <c r="BV2114" s="39"/>
      <c r="BW2114" s="39"/>
      <c r="BX2114" s="39"/>
      <c r="BY2114" s="39"/>
      <c r="BZ2114" s="39"/>
      <c r="CA2114" s="39"/>
      <c r="CB2114" s="39"/>
      <c r="CC2114" s="47"/>
      <c r="CD2114" s="39"/>
      <c r="CE2114" s="39"/>
      <c r="CF2114" s="48"/>
      <c r="CG2114" s="48"/>
      <c r="CH2114" s="48"/>
      <c r="CI2114" s="48"/>
      <c r="CJ2114" s="48"/>
      <c r="CK2114" s="48"/>
      <c r="CL2114" s="48"/>
      <c r="CM2114" s="48"/>
      <c r="CN2114" s="48"/>
      <c r="CO2114" s="48"/>
      <c r="CP2114" s="48"/>
      <c r="CQ2114" s="48"/>
      <c r="CR2114" s="48"/>
      <c r="CS2114" s="48"/>
      <c r="CT2114" s="48"/>
      <c r="CU2114" s="48"/>
      <c r="CV2114" s="48"/>
      <c r="CW2114" s="48"/>
      <c r="CX2114" s="39"/>
      <c r="ML2114" s="135"/>
      <c r="MM2114" s="135"/>
      <c r="MN2114" s="135"/>
      <c r="MO2114" s="135"/>
      <c r="MP2114" s="135"/>
      <c r="MQ2114" s="135"/>
      <c r="MR2114" s="135"/>
      <c r="MS2114" s="135"/>
      <c r="MT2114" s="135"/>
      <c r="MU2114" s="135"/>
      <c r="MV2114" s="135"/>
      <c r="MW2114" s="135"/>
      <c r="MX2114" s="135"/>
      <c r="MY2114" s="135"/>
      <c r="MZ2114" s="135"/>
      <c r="NA2114" s="135"/>
      <c r="NB2114" s="135"/>
      <c r="NC2114" s="135"/>
      <c r="ND2114" s="135"/>
      <c r="NE2114" s="135"/>
      <c r="NF2114" s="135"/>
      <c r="NG2114" s="135"/>
      <c r="NH2114" s="135"/>
      <c r="NI2114" s="135"/>
      <c r="NJ2114" s="135"/>
      <c r="NK2114" s="135"/>
      <c r="NL2114" s="135"/>
      <c r="NM2114" s="135"/>
      <c r="NN2114" s="135"/>
      <c r="NO2114" s="135"/>
      <c r="NP2114" s="135"/>
      <c r="NQ2114" s="39"/>
      <c r="QS2114"/>
      <c r="QT2114"/>
      <c r="QU2114"/>
      <c r="QV2114"/>
      <c r="QW2114"/>
      <c r="QX2114"/>
      <c r="QY2114"/>
      <c r="QZ2114"/>
      <c r="RA2114"/>
      <c r="RB2114" s="39"/>
      <c r="RC2114" s="39"/>
      <c r="RD2114" s="39"/>
    </row>
    <row r="2115" spans="2:472" hidden="1" x14ac:dyDescent="0.2">
      <c r="B2115" s="426"/>
      <c r="C2115" s="427"/>
      <c r="V2115" s="63">
        <v>230</v>
      </c>
      <c r="W2115" s="54" t="s">
        <v>4065</v>
      </c>
      <c r="X2115" s="64">
        <v>50412</v>
      </c>
      <c r="Y2115" s="54" t="s">
        <v>2441</v>
      </c>
      <c r="Z2115" s="63" t="s">
        <v>1341</v>
      </c>
      <c r="AA2115" s="54" t="s">
        <v>496</v>
      </c>
      <c r="AB2115" s="54" t="s">
        <v>387</v>
      </c>
      <c r="AC2115" s="54" t="s">
        <v>2441</v>
      </c>
      <c r="AD2115" s="64" t="s">
        <v>3886</v>
      </c>
      <c r="AE2115" s="64" t="s">
        <v>6675</v>
      </c>
      <c r="AF2115" s="63">
        <v>230</v>
      </c>
      <c r="AG2115" s="54" t="s">
        <v>4065</v>
      </c>
      <c r="AH2115" s="54" t="s">
        <v>4064</v>
      </c>
      <c r="AI2115" s="63" t="s">
        <v>4066</v>
      </c>
      <c r="AJ2115" s="64" t="s">
        <v>4067</v>
      </c>
      <c r="AK2115" s="569">
        <v>6201014</v>
      </c>
      <c r="AL2115" s="64" t="s">
        <v>495</v>
      </c>
      <c r="AM2115" s="64" t="s">
        <v>4070</v>
      </c>
      <c r="AN2115" s="570">
        <v>275094400</v>
      </c>
      <c r="AO2115" s="54"/>
      <c r="AP2115" s="54"/>
      <c r="AQ2115" s="54"/>
      <c r="AR2115" s="54"/>
      <c r="AS2115" s="54"/>
      <c r="AT2115" s="64" t="s">
        <v>6526</v>
      </c>
      <c r="AU2115" s="64"/>
      <c r="AV2115" s="54"/>
      <c r="AW2115" s="54"/>
      <c r="AX2115" s="54"/>
      <c r="AY2115" s="54"/>
      <c r="AZ2115" s="54"/>
      <c r="BA2115" s="54"/>
      <c r="BB2115" s="54"/>
      <c r="BC2115" s="54"/>
      <c r="BD2115" s="64">
        <v>50412</v>
      </c>
      <c r="BE2115" s="54" t="s">
        <v>2441</v>
      </c>
      <c r="BF2115" s="63" t="s">
        <v>1341</v>
      </c>
      <c r="BG2115" s="54" t="s">
        <v>496</v>
      </c>
      <c r="BH2115" s="54" t="s">
        <v>387</v>
      </c>
      <c r="BI2115" s="54" t="s">
        <v>2441</v>
      </c>
      <c r="BJ2115" s="64" t="s">
        <v>3886</v>
      </c>
      <c r="BK2115" s="64" t="s">
        <v>6675</v>
      </c>
      <c r="BL2115" s="54"/>
      <c r="BM2115" s="54"/>
      <c r="BN2115" s="54"/>
      <c r="BO2115" s="39"/>
      <c r="BP2115" s="39"/>
      <c r="BQ2115" s="39"/>
      <c r="BR2115" s="39"/>
      <c r="BS2115" s="47"/>
      <c r="BT2115" s="39"/>
      <c r="BU2115" s="39"/>
      <c r="BV2115" s="39"/>
      <c r="BW2115" s="39"/>
      <c r="BX2115" s="39"/>
      <c r="BY2115" s="39"/>
      <c r="BZ2115" s="39"/>
      <c r="CA2115" s="39"/>
      <c r="CB2115" s="39"/>
      <c r="CC2115" s="47"/>
      <c r="CD2115" s="39"/>
      <c r="CE2115" s="39"/>
      <c r="CF2115" s="48"/>
      <c r="CG2115" s="48"/>
      <c r="CH2115" s="48"/>
      <c r="CI2115" s="48"/>
      <c r="CJ2115" s="48"/>
      <c r="CK2115" s="48"/>
      <c r="CL2115" s="48"/>
      <c r="CM2115" s="48"/>
      <c r="CN2115" s="48"/>
      <c r="CO2115" s="48"/>
      <c r="CP2115" s="48"/>
      <c r="CQ2115" s="48"/>
      <c r="CR2115" s="48"/>
      <c r="CS2115" s="48"/>
      <c r="CT2115" s="48"/>
      <c r="CU2115" s="48"/>
      <c r="CV2115" s="48"/>
      <c r="CW2115" s="48"/>
      <c r="CX2115" s="39"/>
      <c r="ML2115" s="135"/>
      <c r="MM2115" s="135"/>
      <c r="MN2115" s="135"/>
      <c r="MO2115" s="135"/>
      <c r="MP2115" s="135"/>
      <c r="MQ2115" s="135"/>
      <c r="MR2115" s="135"/>
      <c r="MS2115" s="135"/>
      <c r="MT2115" s="135"/>
      <c r="MU2115" s="135"/>
      <c r="MV2115" s="135"/>
      <c r="MW2115" s="135"/>
      <c r="MX2115" s="135"/>
      <c r="MY2115" s="135"/>
      <c r="MZ2115" s="135"/>
      <c r="NA2115" s="135"/>
      <c r="NB2115" s="135"/>
      <c r="NC2115" s="135"/>
      <c r="ND2115" s="135"/>
      <c r="NE2115" s="135"/>
      <c r="NF2115" s="135"/>
      <c r="NG2115" s="135"/>
      <c r="NH2115" s="135"/>
      <c r="NI2115" s="135"/>
      <c r="NJ2115" s="135"/>
      <c r="NK2115" s="135"/>
      <c r="NL2115" s="135"/>
      <c r="NM2115" s="135"/>
      <c r="NN2115" s="135"/>
      <c r="NO2115" s="135"/>
      <c r="NP2115" s="135"/>
      <c r="NQ2115" s="39"/>
      <c r="QS2115"/>
      <c r="QT2115"/>
      <c r="QU2115"/>
      <c r="QV2115"/>
      <c r="QW2115"/>
      <c r="QX2115"/>
      <c r="QY2115"/>
      <c r="QZ2115"/>
      <c r="RA2115"/>
      <c r="RB2115" s="39"/>
      <c r="RC2115" s="39"/>
      <c r="RD2115" s="39"/>
    </row>
    <row r="2116" spans="2:472" hidden="1" x14ac:dyDescent="0.2">
      <c r="B2116" s="426"/>
      <c r="C2116" s="427"/>
      <c r="V2116" s="63">
        <v>230</v>
      </c>
      <c r="W2116" s="54" t="s">
        <v>4065</v>
      </c>
      <c r="X2116" s="64">
        <v>50413</v>
      </c>
      <c r="Y2116" s="54" t="s">
        <v>2585</v>
      </c>
      <c r="Z2116" s="63" t="s">
        <v>1341</v>
      </c>
      <c r="AA2116" s="54" t="s">
        <v>496</v>
      </c>
      <c r="AB2116" s="54" t="s">
        <v>387</v>
      </c>
      <c r="AC2116" s="54" t="s">
        <v>2585</v>
      </c>
      <c r="AD2116" s="64" t="s">
        <v>3886</v>
      </c>
      <c r="AE2116" s="64" t="s">
        <v>6675</v>
      </c>
      <c r="AF2116" s="63">
        <v>230</v>
      </c>
      <c r="AG2116" s="54" t="s">
        <v>4065</v>
      </c>
      <c r="AH2116" s="54" t="s">
        <v>4064</v>
      </c>
      <c r="AI2116" s="63" t="s">
        <v>4066</v>
      </c>
      <c r="AJ2116" s="64" t="s">
        <v>4067</v>
      </c>
      <c r="AK2116" s="569">
        <v>6201014</v>
      </c>
      <c r="AL2116" s="64" t="s">
        <v>495</v>
      </c>
      <c r="AM2116" s="64" t="s">
        <v>4070</v>
      </c>
      <c r="AN2116" s="570">
        <v>275094400</v>
      </c>
      <c r="AO2116" s="54"/>
      <c r="AP2116" s="54"/>
      <c r="AQ2116" s="54"/>
      <c r="AR2116" s="54"/>
      <c r="AS2116" s="54"/>
      <c r="AT2116" s="64" t="s">
        <v>6526</v>
      </c>
      <c r="AU2116" s="64"/>
      <c r="AV2116" s="54"/>
      <c r="AW2116" s="54"/>
      <c r="AX2116" s="54"/>
      <c r="AY2116" s="54"/>
      <c r="AZ2116" s="54"/>
      <c r="BA2116" s="54"/>
      <c r="BB2116" s="54"/>
      <c r="BC2116" s="54"/>
      <c r="BD2116" s="64">
        <v>50413</v>
      </c>
      <c r="BE2116" s="54" t="s">
        <v>2585</v>
      </c>
      <c r="BF2116" s="63" t="s">
        <v>1341</v>
      </c>
      <c r="BG2116" s="54" t="s">
        <v>496</v>
      </c>
      <c r="BH2116" s="54" t="s">
        <v>387</v>
      </c>
      <c r="BI2116" s="54" t="s">
        <v>2585</v>
      </c>
      <c r="BJ2116" s="64" t="s">
        <v>3886</v>
      </c>
      <c r="BK2116" s="64" t="s">
        <v>6675</v>
      </c>
      <c r="BL2116" s="54"/>
      <c r="BM2116" s="54"/>
      <c r="BN2116" s="54"/>
      <c r="BO2116" s="39"/>
      <c r="BP2116" s="39"/>
      <c r="BQ2116" s="39"/>
      <c r="BR2116" s="39"/>
      <c r="BS2116" s="47"/>
      <c r="BT2116" s="39"/>
      <c r="BU2116" s="39"/>
      <c r="BV2116" s="39"/>
      <c r="BW2116" s="39"/>
      <c r="BX2116" s="39"/>
      <c r="BY2116" s="39"/>
      <c r="BZ2116" s="39"/>
      <c r="CA2116" s="39"/>
      <c r="CB2116" s="39"/>
      <c r="CC2116" s="47"/>
      <c r="CD2116" s="39"/>
      <c r="CE2116" s="39"/>
      <c r="CF2116" s="48"/>
      <c r="CG2116" s="48"/>
      <c r="CH2116" s="48"/>
      <c r="CI2116" s="48"/>
      <c r="CJ2116" s="48"/>
      <c r="CK2116" s="48"/>
      <c r="CL2116" s="48"/>
      <c r="CM2116" s="48"/>
      <c r="CN2116" s="48"/>
      <c r="CO2116" s="48"/>
      <c r="CP2116" s="48"/>
      <c r="CQ2116" s="48"/>
      <c r="CR2116" s="48"/>
      <c r="CS2116" s="48"/>
      <c r="CT2116" s="48"/>
      <c r="CU2116" s="48"/>
      <c r="CV2116" s="48"/>
      <c r="CW2116" s="48"/>
      <c r="CX2116" s="39"/>
      <c r="ML2116" s="135"/>
      <c r="MM2116" s="135"/>
      <c r="MN2116" s="135"/>
      <c r="MO2116" s="135"/>
      <c r="MP2116" s="135"/>
      <c r="MQ2116" s="135"/>
      <c r="MR2116" s="135"/>
      <c r="MS2116" s="135"/>
      <c r="MT2116" s="135"/>
      <c r="MU2116" s="135"/>
      <c r="MV2116" s="135"/>
      <c r="MW2116" s="135"/>
      <c r="MX2116" s="135"/>
      <c r="MY2116" s="135"/>
      <c r="MZ2116" s="135"/>
      <c r="NA2116" s="135"/>
      <c r="NB2116" s="135"/>
      <c r="NC2116" s="135"/>
      <c r="ND2116" s="135"/>
      <c r="NE2116" s="135"/>
      <c r="NF2116" s="135"/>
      <c r="NG2116" s="135"/>
      <c r="NH2116" s="135"/>
      <c r="NI2116" s="135"/>
      <c r="NJ2116" s="135"/>
      <c r="NK2116" s="135"/>
      <c r="NL2116" s="135"/>
      <c r="NM2116" s="135"/>
      <c r="NN2116" s="135"/>
      <c r="NO2116" s="135"/>
      <c r="NP2116" s="135"/>
      <c r="NQ2116" s="39"/>
      <c r="QS2116"/>
      <c r="QT2116"/>
      <c r="QU2116"/>
      <c r="QV2116"/>
      <c r="QW2116"/>
      <c r="QX2116"/>
      <c r="QY2116"/>
      <c r="QZ2116"/>
      <c r="RA2116"/>
      <c r="RB2116" s="39"/>
      <c r="RC2116" s="39"/>
      <c r="RD2116" s="39"/>
    </row>
    <row r="2117" spans="2:472" hidden="1" x14ac:dyDescent="0.2">
      <c r="B2117" s="426"/>
      <c r="C2117" s="427"/>
      <c r="V2117" s="63">
        <v>230</v>
      </c>
      <c r="W2117" s="54" t="s">
        <v>4065</v>
      </c>
      <c r="X2117" s="64">
        <v>50431</v>
      </c>
      <c r="Y2117" s="54" t="s">
        <v>3338</v>
      </c>
      <c r="Z2117" s="63" t="s">
        <v>1341</v>
      </c>
      <c r="AA2117" s="54" t="s">
        <v>496</v>
      </c>
      <c r="AB2117" s="54" t="s">
        <v>387</v>
      </c>
      <c r="AC2117" s="54" t="s">
        <v>3338</v>
      </c>
      <c r="AD2117" s="64" t="s">
        <v>3886</v>
      </c>
      <c r="AE2117" s="64" t="s">
        <v>6675</v>
      </c>
      <c r="AF2117" s="63">
        <v>230</v>
      </c>
      <c r="AG2117" s="54" t="s">
        <v>4065</v>
      </c>
      <c r="AH2117" s="54" t="s">
        <v>4064</v>
      </c>
      <c r="AI2117" s="63" t="s">
        <v>4066</v>
      </c>
      <c r="AJ2117" s="64" t="s">
        <v>4067</v>
      </c>
      <c r="AK2117" s="569">
        <v>6201014</v>
      </c>
      <c r="AL2117" s="64" t="s">
        <v>495</v>
      </c>
      <c r="AM2117" s="64" t="s">
        <v>4070</v>
      </c>
      <c r="AN2117" s="570">
        <v>275094400</v>
      </c>
      <c r="AO2117" s="54"/>
      <c r="AP2117" s="54"/>
      <c r="AQ2117" s="54"/>
      <c r="AR2117" s="54"/>
      <c r="AS2117" s="54"/>
      <c r="AT2117" s="64" t="s">
        <v>6526</v>
      </c>
      <c r="AU2117" s="64"/>
      <c r="AV2117" s="54"/>
      <c r="AW2117" s="54"/>
      <c r="AX2117" s="54"/>
      <c r="AY2117" s="54"/>
      <c r="AZ2117" s="54"/>
      <c r="BA2117" s="54"/>
      <c r="BB2117" s="54"/>
      <c r="BC2117" s="54"/>
      <c r="BD2117" s="64">
        <v>50431</v>
      </c>
      <c r="BE2117" s="54" t="s">
        <v>3338</v>
      </c>
      <c r="BF2117" s="63" t="s">
        <v>1341</v>
      </c>
      <c r="BG2117" s="54" t="s">
        <v>496</v>
      </c>
      <c r="BH2117" s="54" t="s">
        <v>387</v>
      </c>
      <c r="BI2117" s="54" t="s">
        <v>3338</v>
      </c>
      <c r="BJ2117" s="64" t="s">
        <v>3886</v>
      </c>
      <c r="BK2117" s="64" t="s">
        <v>6675</v>
      </c>
      <c r="BL2117" s="54"/>
      <c r="BM2117" s="54"/>
      <c r="BN2117" s="54"/>
      <c r="BO2117" s="39"/>
      <c r="BP2117" s="39"/>
      <c r="BQ2117" s="39"/>
      <c r="BR2117" s="39"/>
      <c r="BS2117" s="47"/>
      <c r="BT2117" s="39"/>
      <c r="BU2117" s="39"/>
      <c r="BV2117" s="39"/>
      <c r="BW2117" s="39"/>
      <c r="BX2117" s="39"/>
      <c r="BY2117" s="39"/>
      <c r="BZ2117" s="39"/>
      <c r="CA2117" s="39"/>
      <c r="CB2117" s="39"/>
      <c r="CC2117" s="47"/>
      <c r="CD2117" s="39"/>
      <c r="CE2117" s="39"/>
      <c r="CF2117" s="48"/>
      <c r="CG2117" s="48"/>
      <c r="CH2117" s="48"/>
      <c r="CI2117" s="48"/>
      <c r="CJ2117" s="48"/>
      <c r="CK2117" s="48"/>
      <c r="CL2117" s="48"/>
      <c r="CM2117" s="48"/>
      <c r="CN2117" s="48"/>
      <c r="CO2117" s="48"/>
      <c r="CP2117" s="48"/>
      <c r="CQ2117" s="48"/>
      <c r="CR2117" s="48"/>
      <c r="CS2117" s="48"/>
      <c r="CT2117" s="48"/>
      <c r="CU2117" s="48"/>
      <c r="CV2117" s="48"/>
      <c r="CW2117" s="48"/>
      <c r="CX2117" s="39"/>
      <c r="ML2117" s="135"/>
      <c r="MM2117" s="135"/>
      <c r="MN2117" s="135"/>
      <c r="MO2117" s="135"/>
      <c r="MP2117" s="135"/>
      <c r="MQ2117" s="135"/>
      <c r="MR2117" s="135"/>
      <c r="MS2117" s="135"/>
      <c r="MT2117" s="135"/>
      <c r="MU2117" s="135"/>
      <c r="MV2117" s="135"/>
      <c r="MW2117" s="135"/>
      <c r="MX2117" s="135"/>
      <c r="MY2117" s="135"/>
      <c r="MZ2117" s="135"/>
      <c r="NA2117" s="135"/>
      <c r="NB2117" s="135"/>
      <c r="NC2117" s="135"/>
      <c r="ND2117" s="135"/>
      <c r="NE2117" s="135"/>
      <c r="NF2117" s="135"/>
      <c r="NG2117" s="135"/>
      <c r="NH2117" s="135"/>
      <c r="NI2117" s="135"/>
      <c r="NJ2117" s="135"/>
      <c r="NK2117" s="135"/>
      <c r="NL2117" s="135"/>
      <c r="NM2117" s="135"/>
      <c r="NN2117" s="135"/>
      <c r="NO2117" s="135"/>
      <c r="NP2117" s="135"/>
      <c r="NQ2117" s="39"/>
      <c r="QS2117"/>
      <c r="QT2117"/>
      <c r="QU2117"/>
      <c r="QV2117"/>
      <c r="QW2117"/>
      <c r="QX2117"/>
      <c r="QY2117"/>
      <c r="QZ2117"/>
      <c r="RA2117"/>
      <c r="RB2117" s="39"/>
      <c r="RC2117" s="39"/>
      <c r="RD2117" s="39"/>
    </row>
    <row r="2118" spans="2:472" hidden="1" x14ac:dyDescent="0.2">
      <c r="B2118" s="426"/>
      <c r="C2118" s="427"/>
      <c r="V2118" s="63">
        <v>230</v>
      </c>
      <c r="W2118" s="54" t="s">
        <v>4065</v>
      </c>
      <c r="X2118" s="64">
        <v>50416</v>
      </c>
      <c r="Y2118" s="54" t="s">
        <v>2723</v>
      </c>
      <c r="Z2118" s="63" t="s">
        <v>1341</v>
      </c>
      <c r="AA2118" s="54" t="s">
        <v>496</v>
      </c>
      <c r="AB2118" s="54" t="s">
        <v>387</v>
      </c>
      <c r="AC2118" s="54" t="s">
        <v>2723</v>
      </c>
      <c r="AD2118" s="64" t="s">
        <v>3886</v>
      </c>
      <c r="AE2118" s="64" t="s">
        <v>6675</v>
      </c>
      <c r="AF2118" s="63">
        <v>230</v>
      </c>
      <c r="AG2118" s="54" t="s">
        <v>4065</v>
      </c>
      <c r="AH2118" s="54" t="s">
        <v>4064</v>
      </c>
      <c r="AI2118" s="63" t="s">
        <v>4066</v>
      </c>
      <c r="AJ2118" s="64" t="s">
        <v>4067</v>
      </c>
      <c r="AK2118" s="569">
        <v>6201014</v>
      </c>
      <c r="AL2118" s="64" t="s">
        <v>495</v>
      </c>
      <c r="AM2118" s="64" t="s">
        <v>4070</v>
      </c>
      <c r="AN2118" s="570">
        <v>275094400</v>
      </c>
      <c r="AO2118" s="54"/>
      <c r="AP2118" s="54"/>
      <c r="AQ2118" s="54"/>
      <c r="AR2118" s="54"/>
      <c r="AS2118" s="54"/>
      <c r="AT2118" s="64" t="s">
        <v>6526</v>
      </c>
      <c r="AU2118" s="64"/>
      <c r="AV2118" s="54"/>
      <c r="AW2118" s="54"/>
      <c r="AX2118" s="54"/>
      <c r="AY2118" s="54"/>
      <c r="AZ2118" s="54"/>
      <c r="BA2118" s="54"/>
      <c r="BB2118" s="54"/>
      <c r="BC2118" s="54"/>
      <c r="BD2118" s="64">
        <v>50416</v>
      </c>
      <c r="BE2118" s="54" t="s">
        <v>2723</v>
      </c>
      <c r="BF2118" s="63" t="s">
        <v>1341</v>
      </c>
      <c r="BG2118" s="54" t="s">
        <v>496</v>
      </c>
      <c r="BH2118" s="54" t="s">
        <v>387</v>
      </c>
      <c r="BI2118" s="54" t="s">
        <v>2723</v>
      </c>
      <c r="BJ2118" s="64" t="s">
        <v>3886</v>
      </c>
      <c r="BK2118" s="64" t="s">
        <v>6675</v>
      </c>
      <c r="BL2118" s="54"/>
      <c r="BM2118" s="54"/>
      <c r="BN2118" s="54"/>
      <c r="BO2118" s="39"/>
      <c r="BP2118" s="39"/>
      <c r="BQ2118" s="39"/>
      <c r="BR2118" s="39"/>
      <c r="BS2118" s="47"/>
      <c r="BT2118" s="39"/>
      <c r="BU2118" s="39"/>
      <c r="BV2118" s="39"/>
      <c r="BW2118" s="39"/>
      <c r="BX2118" s="39"/>
      <c r="BY2118" s="39"/>
      <c r="BZ2118" s="39"/>
      <c r="CA2118" s="39"/>
      <c r="CB2118" s="39"/>
      <c r="CC2118" s="47"/>
      <c r="CD2118" s="39"/>
      <c r="CE2118" s="39"/>
      <c r="CF2118" s="48"/>
      <c r="CG2118" s="48"/>
      <c r="CH2118" s="48"/>
      <c r="CI2118" s="48"/>
      <c r="CJ2118" s="48"/>
      <c r="CK2118" s="48"/>
      <c r="CL2118" s="48"/>
      <c r="CM2118" s="48"/>
      <c r="CN2118" s="48"/>
      <c r="CO2118" s="48"/>
      <c r="CP2118" s="48"/>
      <c r="CQ2118" s="48"/>
      <c r="CR2118" s="48"/>
      <c r="CS2118" s="48"/>
      <c r="CT2118" s="48"/>
      <c r="CU2118" s="48"/>
      <c r="CV2118" s="48"/>
      <c r="CW2118" s="48"/>
      <c r="CX2118" s="39"/>
      <c r="ML2118" s="135"/>
      <c r="MM2118" s="135"/>
      <c r="MN2118" s="135"/>
      <c r="MO2118" s="135"/>
      <c r="MP2118" s="135"/>
      <c r="MQ2118" s="135"/>
      <c r="MR2118" s="135"/>
      <c r="MS2118" s="135"/>
      <c r="MT2118" s="135"/>
      <c r="MU2118" s="135"/>
      <c r="MV2118" s="135"/>
      <c r="MW2118" s="135"/>
      <c r="MX2118" s="135"/>
      <c r="MY2118" s="135"/>
      <c r="MZ2118" s="135"/>
      <c r="NA2118" s="135"/>
      <c r="NB2118" s="135"/>
      <c r="NC2118" s="135"/>
      <c r="ND2118" s="135"/>
      <c r="NE2118" s="135"/>
      <c r="NF2118" s="135"/>
      <c r="NG2118" s="135"/>
      <c r="NH2118" s="135"/>
      <c r="NI2118" s="135"/>
      <c r="NJ2118" s="135"/>
      <c r="NK2118" s="135"/>
      <c r="NL2118" s="135"/>
      <c r="NM2118" s="135"/>
      <c r="NN2118" s="135"/>
      <c r="NO2118" s="135"/>
      <c r="NP2118" s="135"/>
      <c r="NQ2118" s="39"/>
      <c r="QS2118"/>
      <c r="QT2118"/>
      <c r="QU2118"/>
      <c r="QV2118"/>
      <c r="QW2118"/>
      <c r="QX2118"/>
      <c r="QY2118"/>
      <c r="QZ2118"/>
      <c r="RA2118"/>
      <c r="RB2118" s="39"/>
      <c r="RC2118" s="39"/>
      <c r="RD2118" s="39"/>
    </row>
    <row r="2119" spans="2:472" hidden="1" x14ac:dyDescent="0.2">
      <c r="B2119" s="426"/>
      <c r="C2119" s="427"/>
      <c r="V2119" s="63">
        <v>230</v>
      </c>
      <c r="W2119" s="54" t="s">
        <v>4065</v>
      </c>
      <c r="X2119" s="64">
        <v>50400</v>
      </c>
      <c r="Y2119" s="54" t="s">
        <v>6729</v>
      </c>
      <c r="Z2119" s="63" t="s">
        <v>1341</v>
      </c>
      <c r="AA2119" s="54" t="s">
        <v>496</v>
      </c>
      <c r="AB2119" s="54" t="s">
        <v>387</v>
      </c>
      <c r="AC2119" s="54" t="s">
        <v>6730</v>
      </c>
      <c r="AD2119" s="64" t="s">
        <v>3886</v>
      </c>
      <c r="AE2119" s="64" t="s">
        <v>6675</v>
      </c>
      <c r="AF2119" s="63">
        <v>230</v>
      </c>
      <c r="AG2119" s="54" t="s">
        <v>4065</v>
      </c>
      <c r="AH2119" s="54" t="s">
        <v>4064</v>
      </c>
      <c r="AI2119" s="63" t="s">
        <v>4066</v>
      </c>
      <c r="AJ2119" s="64" t="s">
        <v>4067</v>
      </c>
      <c r="AK2119" s="569">
        <v>6201014</v>
      </c>
      <c r="AL2119" s="64" t="s">
        <v>495</v>
      </c>
      <c r="AM2119" s="64" t="s">
        <v>4070</v>
      </c>
      <c r="AN2119" s="570">
        <v>275094400</v>
      </c>
      <c r="AO2119" s="54"/>
      <c r="AP2119" s="54"/>
      <c r="AQ2119" s="54"/>
      <c r="AR2119" s="54"/>
      <c r="AS2119" s="54"/>
      <c r="AT2119" s="64" t="s">
        <v>6526</v>
      </c>
      <c r="AU2119" s="64"/>
      <c r="AV2119" s="54"/>
      <c r="AW2119" s="54"/>
      <c r="AX2119" s="54"/>
      <c r="AY2119" s="54"/>
      <c r="AZ2119" s="54"/>
      <c r="BA2119" s="54"/>
      <c r="BB2119" s="54"/>
      <c r="BC2119" s="54"/>
      <c r="BD2119" s="64">
        <v>50400</v>
      </c>
      <c r="BE2119" s="54" t="s">
        <v>6729</v>
      </c>
      <c r="BF2119" s="63" t="s">
        <v>1341</v>
      </c>
      <c r="BG2119" s="54" t="s">
        <v>496</v>
      </c>
      <c r="BH2119" s="54" t="s">
        <v>387</v>
      </c>
      <c r="BI2119" s="54" t="s">
        <v>6730</v>
      </c>
      <c r="BJ2119" s="64" t="s">
        <v>3886</v>
      </c>
      <c r="BK2119" s="64" t="s">
        <v>6675</v>
      </c>
      <c r="BL2119" s="54"/>
      <c r="BM2119" s="54"/>
      <c r="BN2119" s="54"/>
      <c r="BO2119" s="39"/>
      <c r="BP2119" s="39"/>
      <c r="BQ2119" s="39"/>
      <c r="BR2119" s="39"/>
      <c r="BS2119" s="47"/>
      <c r="BT2119" s="39"/>
      <c r="BU2119" s="39"/>
      <c r="BV2119" s="39"/>
      <c r="BW2119" s="39"/>
      <c r="BX2119" s="39"/>
      <c r="BY2119" s="39"/>
      <c r="BZ2119" s="39"/>
      <c r="CA2119" s="39"/>
      <c r="CB2119" s="39"/>
      <c r="CC2119" s="47"/>
      <c r="CD2119" s="39"/>
      <c r="CE2119" s="39"/>
      <c r="CF2119" s="48"/>
      <c r="CG2119" s="48"/>
      <c r="CH2119" s="48"/>
      <c r="CI2119" s="48"/>
      <c r="CJ2119" s="48"/>
      <c r="CK2119" s="48"/>
      <c r="CL2119" s="48"/>
      <c r="CM2119" s="48"/>
      <c r="CN2119" s="48"/>
      <c r="CO2119" s="48"/>
      <c r="CP2119" s="48"/>
      <c r="CQ2119" s="48"/>
      <c r="CR2119" s="48"/>
      <c r="CS2119" s="48"/>
      <c r="CT2119" s="48"/>
      <c r="CU2119" s="48"/>
      <c r="CV2119" s="48"/>
      <c r="CW2119" s="48"/>
      <c r="CX2119" s="39"/>
      <c r="ML2119" s="135"/>
      <c r="MM2119" s="135"/>
      <c r="MN2119" s="135"/>
      <c r="MO2119" s="135"/>
      <c r="MP2119" s="135"/>
      <c r="MQ2119" s="135"/>
      <c r="MR2119" s="135"/>
      <c r="MS2119" s="135"/>
      <c r="MT2119" s="135"/>
      <c r="MU2119" s="135"/>
      <c r="MV2119" s="135"/>
      <c r="MW2119" s="135"/>
      <c r="MX2119" s="135"/>
      <c r="MY2119" s="135"/>
      <c r="MZ2119" s="135"/>
      <c r="NA2119" s="135"/>
      <c r="NB2119" s="135"/>
      <c r="NC2119" s="135"/>
      <c r="ND2119" s="135"/>
      <c r="NE2119" s="135"/>
      <c r="NF2119" s="135"/>
      <c r="NG2119" s="135"/>
      <c r="NH2119" s="135"/>
      <c r="NI2119" s="135"/>
      <c r="NJ2119" s="135"/>
      <c r="NK2119" s="135"/>
      <c r="NL2119" s="135"/>
      <c r="NM2119" s="135"/>
      <c r="NN2119" s="135"/>
      <c r="NO2119" s="135"/>
      <c r="NP2119" s="135"/>
      <c r="NQ2119" s="39"/>
      <c r="QS2119"/>
      <c r="QT2119"/>
      <c r="QU2119"/>
      <c r="QV2119"/>
      <c r="QW2119"/>
      <c r="QX2119"/>
      <c r="QY2119"/>
      <c r="QZ2119"/>
      <c r="RA2119"/>
      <c r="RB2119" s="39"/>
      <c r="RC2119" s="39"/>
      <c r="RD2119" s="39"/>
    </row>
    <row r="2120" spans="2:472" hidden="1" x14ac:dyDescent="0.2">
      <c r="B2120" s="426"/>
      <c r="C2120" s="427"/>
      <c r="V2120" s="63">
        <v>230</v>
      </c>
      <c r="W2120" s="54" t="s">
        <v>4065</v>
      </c>
      <c r="X2120" s="64">
        <v>50419</v>
      </c>
      <c r="Y2120" s="54" t="s">
        <v>2841</v>
      </c>
      <c r="Z2120" s="63" t="s">
        <v>1341</v>
      </c>
      <c r="AA2120" s="54" t="s">
        <v>496</v>
      </c>
      <c r="AB2120" s="54" t="s">
        <v>387</v>
      </c>
      <c r="AC2120" s="54" t="s">
        <v>2841</v>
      </c>
      <c r="AD2120" s="64" t="s">
        <v>3886</v>
      </c>
      <c r="AE2120" s="64" t="s">
        <v>6675</v>
      </c>
      <c r="AF2120" s="63">
        <v>230</v>
      </c>
      <c r="AG2120" s="54" t="s">
        <v>4065</v>
      </c>
      <c r="AH2120" s="54" t="s">
        <v>4064</v>
      </c>
      <c r="AI2120" s="63" t="s">
        <v>4066</v>
      </c>
      <c r="AJ2120" s="64" t="s">
        <v>4067</v>
      </c>
      <c r="AK2120" s="569">
        <v>6201014</v>
      </c>
      <c r="AL2120" s="64" t="s">
        <v>495</v>
      </c>
      <c r="AM2120" s="64" t="s">
        <v>4070</v>
      </c>
      <c r="AN2120" s="570">
        <v>275094400</v>
      </c>
      <c r="AO2120" s="54"/>
      <c r="AP2120" s="54"/>
      <c r="AQ2120" s="54"/>
      <c r="AR2120" s="54"/>
      <c r="AS2120" s="54"/>
      <c r="AT2120" s="64" t="s">
        <v>6526</v>
      </c>
      <c r="AU2120" s="64"/>
      <c r="AV2120" s="54"/>
      <c r="AW2120" s="54"/>
      <c r="AX2120" s="54"/>
      <c r="AY2120" s="54"/>
      <c r="AZ2120" s="54"/>
      <c r="BA2120" s="54"/>
      <c r="BB2120" s="54"/>
      <c r="BC2120" s="54"/>
      <c r="BD2120" s="64">
        <v>50419</v>
      </c>
      <c r="BE2120" s="54" t="s">
        <v>2841</v>
      </c>
      <c r="BF2120" s="63" t="s">
        <v>1341</v>
      </c>
      <c r="BG2120" s="54" t="s">
        <v>496</v>
      </c>
      <c r="BH2120" s="54" t="s">
        <v>387</v>
      </c>
      <c r="BI2120" s="54" t="s">
        <v>2841</v>
      </c>
      <c r="BJ2120" s="64" t="s">
        <v>3886</v>
      </c>
      <c r="BK2120" s="64" t="s">
        <v>6675</v>
      </c>
      <c r="BL2120" s="54"/>
      <c r="BM2120" s="54"/>
      <c r="BN2120" s="54"/>
      <c r="BO2120" s="39"/>
      <c r="BP2120" s="39"/>
      <c r="BQ2120" s="39"/>
      <c r="BR2120" s="39"/>
      <c r="BS2120" s="47"/>
      <c r="BT2120" s="39"/>
      <c r="BU2120" s="39"/>
      <c r="BV2120" s="39"/>
      <c r="BW2120" s="39"/>
      <c r="BX2120" s="39"/>
      <c r="BY2120" s="39"/>
      <c r="BZ2120" s="39"/>
      <c r="CA2120" s="39"/>
      <c r="CB2120" s="39"/>
      <c r="CC2120" s="47"/>
      <c r="CD2120" s="39"/>
      <c r="CE2120" s="39"/>
      <c r="CF2120" s="48"/>
      <c r="CG2120" s="48"/>
      <c r="CH2120" s="48"/>
      <c r="CI2120" s="48"/>
      <c r="CJ2120" s="48"/>
      <c r="CK2120" s="48"/>
      <c r="CL2120" s="48"/>
      <c r="CM2120" s="48"/>
      <c r="CN2120" s="48"/>
      <c r="CO2120" s="48"/>
      <c r="CP2120" s="48"/>
      <c r="CQ2120" s="48"/>
      <c r="CR2120" s="48"/>
      <c r="CS2120" s="48"/>
      <c r="CT2120" s="48"/>
      <c r="CU2120" s="48"/>
      <c r="CV2120" s="48"/>
      <c r="CW2120" s="48"/>
      <c r="CX2120" s="39"/>
      <c r="ML2120" s="135"/>
      <c r="MM2120" s="135"/>
      <c r="MN2120" s="135"/>
      <c r="MO2120" s="135"/>
      <c r="MP2120" s="135"/>
      <c r="MQ2120" s="135"/>
      <c r="MR2120" s="135"/>
      <c r="MS2120" s="135"/>
      <c r="MT2120" s="135"/>
      <c r="MU2120" s="135"/>
      <c r="MV2120" s="135"/>
      <c r="MW2120" s="135"/>
      <c r="MX2120" s="135"/>
      <c r="MY2120" s="135"/>
      <c r="MZ2120" s="135"/>
      <c r="NA2120" s="135"/>
      <c r="NB2120" s="135"/>
      <c r="NC2120" s="135"/>
      <c r="ND2120" s="135"/>
      <c r="NE2120" s="135"/>
      <c r="NF2120" s="135"/>
      <c r="NG2120" s="135"/>
      <c r="NH2120" s="135"/>
      <c r="NI2120" s="135"/>
      <c r="NJ2120" s="135"/>
      <c r="NK2120" s="135"/>
      <c r="NL2120" s="135"/>
      <c r="NM2120" s="135"/>
      <c r="NN2120" s="135"/>
      <c r="NO2120" s="135"/>
      <c r="NP2120" s="135"/>
      <c r="NQ2120" s="39"/>
      <c r="QS2120"/>
      <c r="QT2120"/>
      <c r="QU2120"/>
      <c r="QV2120"/>
      <c r="QW2120"/>
      <c r="QX2120"/>
      <c r="QY2120"/>
      <c r="QZ2120"/>
      <c r="RA2120"/>
      <c r="RB2120" s="39"/>
      <c r="RC2120" s="39"/>
      <c r="RD2120" s="39"/>
    </row>
    <row r="2121" spans="2:472" hidden="1" x14ac:dyDescent="0.2">
      <c r="B2121" s="426"/>
      <c r="C2121" s="427"/>
      <c r="V2121" s="63">
        <v>230</v>
      </c>
      <c r="W2121" s="54" t="s">
        <v>4065</v>
      </c>
      <c r="X2121" s="64">
        <v>50420</v>
      </c>
      <c r="Y2121" s="54" t="s">
        <v>2949</v>
      </c>
      <c r="Z2121" s="63" t="s">
        <v>1341</v>
      </c>
      <c r="AA2121" s="54" t="s">
        <v>496</v>
      </c>
      <c r="AB2121" s="54" t="s">
        <v>387</v>
      </c>
      <c r="AC2121" s="54" t="s">
        <v>2949</v>
      </c>
      <c r="AD2121" s="64" t="s">
        <v>3886</v>
      </c>
      <c r="AE2121" s="64" t="s">
        <v>6675</v>
      </c>
      <c r="AF2121" s="63">
        <v>230</v>
      </c>
      <c r="AG2121" s="54" t="s">
        <v>4065</v>
      </c>
      <c r="AH2121" s="54" t="s">
        <v>4064</v>
      </c>
      <c r="AI2121" s="63" t="s">
        <v>4066</v>
      </c>
      <c r="AJ2121" s="64" t="s">
        <v>4067</v>
      </c>
      <c r="AK2121" s="569">
        <v>6201014</v>
      </c>
      <c r="AL2121" s="64" t="s">
        <v>495</v>
      </c>
      <c r="AM2121" s="64" t="s">
        <v>4070</v>
      </c>
      <c r="AN2121" s="570">
        <v>275094400</v>
      </c>
      <c r="AO2121" s="54"/>
      <c r="AP2121" s="54"/>
      <c r="AQ2121" s="54"/>
      <c r="AR2121" s="54"/>
      <c r="AS2121" s="54"/>
      <c r="AT2121" s="64" t="s">
        <v>6526</v>
      </c>
      <c r="AU2121" s="64"/>
      <c r="AV2121" s="54"/>
      <c r="AW2121" s="54"/>
      <c r="AX2121" s="54"/>
      <c r="AY2121" s="54"/>
      <c r="AZ2121" s="54"/>
      <c r="BA2121" s="54"/>
      <c r="BB2121" s="54"/>
      <c r="BC2121" s="54"/>
      <c r="BD2121" s="64">
        <v>50420</v>
      </c>
      <c r="BE2121" s="54" t="s">
        <v>2949</v>
      </c>
      <c r="BF2121" s="63" t="s">
        <v>1341</v>
      </c>
      <c r="BG2121" s="54" t="s">
        <v>496</v>
      </c>
      <c r="BH2121" s="54" t="s">
        <v>387</v>
      </c>
      <c r="BI2121" s="54" t="s">
        <v>2949</v>
      </c>
      <c r="BJ2121" s="64" t="s">
        <v>3886</v>
      </c>
      <c r="BK2121" s="64" t="s">
        <v>6675</v>
      </c>
      <c r="BL2121" s="54"/>
      <c r="BM2121" s="54"/>
      <c r="BN2121" s="54"/>
      <c r="BO2121" s="39"/>
      <c r="BP2121" s="39"/>
      <c r="BQ2121" s="39"/>
      <c r="BR2121" s="39"/>
      <c r="BS2121" s="47"/>
      <c r="BT2121" s="39"/>
      <c r="BU2121" s="39"/>
      <c r="BV2121" s="39"/>
      <c r="BW2121" s="39"/>
      <c r="BX2121" s="39"/>
      <c r="BY2121" s="39"/>
      <c r="BZ2121" s="39"/>
      <c r="CA2121" s="39"/>
      <c r="CB2121" s="39"/>
      <c r="CC2121" s="47"/>
      <c r="CD2121" s="39"/>
      <c r="CE2121" s="39"/>
      <c r="CF2121" s="48"/>
      <c r="CG2121" s="48"/>
      <c r="CH2121" s="48"/>
      <c r="CI2121" s="48"/>
      <c r="CJ2121" s="48"/>
      <c r="CK2121" s="48"/>
      <c r="CL2121" s="48"/>
      <c r="CM2121" s="48"/>
      <c r="CN2121" s="48"/>
      <c r="CO2121" s="48"/>
      <c r="CP2121" s="48"/>
      <c r="CQ2121" s="48"/>
      <c r="CR2121" s="48"/>
      <c r="CS2121" s="48"/>
      <c r="CT2121" s="48"/>
      <c r="CU2121" s="48"/>
      <c r="CV2121" s="48"/>
      <c r="CW2121" s="48"/>
      <c r="CX2121" s="39"/>
      <c r="ML2121" s="135"/>
      <c r="MM2121" s="135"/>
      <c r="MN2121" s="135"/>
      <c r="MO2121" s="135"/>
      <c r="MP2121" s="135"/>
      <c r="MQ2121" s="135"/>
      <c r="MR2121" s="135"/>
      <c r="MS2121" s="135"/>
      <c r="MT2121" s="135"/>
      <c r="MU2121" s="135"/>
      <c r="MV2121" s="135"/>
      <c r="MW2121" s="135"/>
      <c r="MX2121" s="135"/>
      <c r="MY2121" s="135"/>
      <c r="MZ2121" s="135"/>
      <c r="NA2121" s="135"/>
      <c r="NB2121" s="135"/>
      <c r="NC2121" s="135"/>
      <c r="ND2121" s="135"/>
      <c r="NE2121" s="135"/>
      <c r="NF2121" s="135"/>
      <c r="NG2121" s="135"/>
      <c r="NH2121" s="135"/>
      <c r="NI2121" s="135"/>
      <c r="NJ2121" s="135"/>
      <c r="NK2121" s="135"/>
      <c r="NL2121" s="135"/>
      <c r="NM2121" s="135"/>
      <c r="NN2121" s="135"/>
      <c r="NO2121" s="135"/>
      <c r="NP2121" s="135"/>
      <c r="NQ2121" s="39"/>
      <c r="QS2121"/>
      <c r="QT2121"/>
      <c r="QU2121"/>
      <c r="QV2121"/>
      <c r="QW2121"/>
      <c r="QX2121"/>
      <c r="QY2121"/>
      <c r="QZ2121"/>
      <c r="RA2121"/>
      <c r="RB2121" s="39"/>
      <c r="RC2121" s="39"/>
      <c r="RD2121" s="39"/>
    </row>
    <row r="2122" spans="2:472" hidden="1" x14ac:dyDescent="0.2">
      <c r="B2122" s="426"/>
      <c r="C2122" s="427"/>
      <c r="V2122" s="63">
        <v>230</v>
      </c>
      <c r="W2122" s="54" t="s">
        <v>4065</v>
      </c>
      <c r="X2122" s="64">
        <v>50421</v>
      </c>
      <c r="Y2122" s="54" t="s">
        <v>3036</v>
      </c>
      <c r="Z2122" s="63" t="s">
        <v>1341</v>
      </c>
      <c r="AA2122" s="54" t="s">
        <v>496</v>
      </c>
      <c r="AB2122" s="54" t="s">
        <v>387</v>
      </c>
      <c r="AC2122" s="54" t="s">
        <v>3036</v>
      </c>
      <c r="AD2122" s="64" t="s">
        <v>3886</v>
      </c>
      <c r="AE2122" s="64" t="s">
        <v>6675</v>
      </c>
      <c r="AF2122" s="63">
        <v>230</v>
      </c>
      <c r="AG2122" s="54" t="s">
        <v>4065</v>
      </c>
      <c r="AH2122" s="54" t="s">
        <v>4064</v>
      </c>
      <c r="AI2122" s="63" t="s">
        <v>4066</v>
      </c>
      <c r="AJ2122" s="64" t="s">
        <v>4067</v>
      </c>
      <c r="AK2122" s="569">
        <v>6201014</v>
      </c>
      <c r="AL2122" s="64" t="s">
        <v>495</v>
      </c>
      <c r="AM2122" s="64" t="s">
        <v>4070</v>
      </c>
      <c r="AN2122" s="570">
        <v>275094400</v>
      </c>
      <c r="AO2122" s="54"/>
      <c r="AP2122" s="54"/>
      <c r="AQ2122" s="54"/>
      <c r="AR2122" s="54"/>
      <c r="AS2122" s="54"/>
      <c r="AT2122" s="64" t="s">
        <v>6526</v>
      </c>
      <c r="AU2122" s="64"/>
      <c r="AV2122" s="54"/>
      <c r="AW2122" s="54"/>
      <c r="AX2122" s="54"/>
      <c r="AY2122" s="54"/>
      <c r="AZ2122" s="54"/>
      <c r="BA2122" s="54"/>
      <c r="BB2122" s="54"/>
      <c r="BC2122" s="54"/>
      <c r="BD2122" s="64">
        <v>50421</v>
      </c>
      <c r="BE2122" s="54" t="s">
        <v>3036</v>
      </c>
      <c r="BF2122" s="63" t="s">
        <v>1341</v>
      </c>
      <c r="BG2122" s="54" t="s">
        <v>496</v>
      </c>
      <c r="BH2122" s="54" t="s">
        <v>387</v>
      </c>
      <c r="BI2122" s="54" t="s">
        <v>3036</v>
      </c>
      <c r="BJ2122" s="64" t="s">
        <v>3886</v>
      </c>
      <c r="BK2122" s="64" t="s">
        <v>6675</v>
      </c>
      <c r="BL2122" s="54"/>
      <c r="BM2122" s="54"/>
      <c r="BN2122" s="54"/>
      <c r="BO2122" s="39"/>
      <c r="BP2122" s="39"/>
      <c r="BQ2122" s="39"/>
      <c r="BR2122" s="39"/>
      <c r="BS2122" s="47"/>
      <c r="BT2122" s="39"/>
      <c r="BU2122" s="39"/>
      <c r="BV2122" s="39"/>
      <c r="BW2122" s="39"/>
      <c r="BX2122" s="39"/>
      <c r="BY2122" s="39"/>
      <c r="BZ2122" s="39"/>
      <c r="CA2122" s="39"/>
      <c r="CB2122" s="39"/>
      <c r="CC2122" s="47"/>
      <c r="CD2122" s="39"/>
      <c r="CE2122" s="39"/>
      <c r="CF2122" s="48"/>
      <c r="CG2122" s="48"/>
      <c r="CH2122" s="48"/>
      <c r="CI2122" s="48"/>
      <c r="CJ2122" s="48"/>
      <c r="CK2122" s="48"/>
      <c r="CL2122" s="48"/>
      <c r="CM2122" s="48"/>
      <c r="CN2122" s="48"/>
      <c r="CO2122" s="48"/>
      <c r="CP2122" s="48"/>
      <c r="CQ2122" s="48"/>
      <c r="CR2122" s="48"/>
      <c r="CS2122" s="48"/>
      <c r="CT2122" s="48"/>
      <c r="CU2122" s="48"/>
      <c r="CV2122" s="48"/>
      <c r="CW2122" s="48"/>
      <c r="CX2122" s="39"/>
      <c r="ML2122" s="135"/>
      <c r="MM2122" s="135"/>
      <c r="MN2122" s="135"/>
      <c r="MO2122" s="135"/>
      <c r="MP2122" s="135"/>
      <c r="MQ2122" s="135"/>
      <c r="MR2122" s="135"/>
      <c r="MS2122" s="135"/>
      <c r="MT2122" s="135"/>
      <c r="MU2122" s="135"/>
      <c r="MV2122" s="135"/>
      <c r="MW2122" s="135"/>
      <c r="MX2122" s="135"/>
      <c r="MY2122" s="135"/>
      <c r="MZ2122" s="135"/>
      <c r="NA2122" s="135"/>
      <c r="NB2122" s="135"/>
      <c r="NC2122" s="135"/>
      <c r="ND2122" s="135"/>
      <c r="NE2122" s="135"/>
      <c r="NF2122" s="135"/>
      <c r="NG2122" s="135"/>
      <c r="NH2122" s="135"/>
      <c r="NI2122" s="135"/>
      <c r="NJ2122" s="135"/>
      <c r="NK2122" s="135"/>
      <c r="NL2122" s="135"/>
      <c r="NM2122" s="135"/>
      <c r="NN2122" s="135"/>
      <c r="NO2122" s="135"/>
      <c r="NP2122" s="135"/>
      <c r="NQ2122" s="39"/>
      <c r="QS2122"/>
      <c r="QT2122"/>
      <c r="QU2122"/>
      <c r="QV2122"/>
      <c r="QW2122"/>
      <c r="QX2122"/>
      <c r="QY2122"/>
      <c r="QZ2122"/>
      <c r="RA2122"/>
      <c r="RB2122" s="39"/>
      <c r="RC2122" s="39"/>
      <c r="RD2122" s="39"/>
    </row>
    <row r="2123" spans="2:472" hidden="1" x14ac:dyDescent="0.2">
      <c r="B2123" s="426"/>
      <c r="C2123" s="427"/>
      <c r="V2123" s="63">
        <v>230</v>
      </c>
      <c r="W2123" s="54" t="s">
        <v>4065</v>
      </c>
      <c r="X2123" s="64">
        <v>50424</v>
      </c>
      <c r="Y2123" s="54" t="s">
        <v>1594</v>
      </c>
      <c r="Z2123" s="63" t="s">
        <v>1341</v>
      </c>
      <c r="AA2123" s="54" t="s">
        <v>496</v>
      </c>
      <c r="AB2123" s="54" t="s">
        <v>387</v>
      </c>
      <c r="AC2123" s="54" t="s">
        <v>1594</v>
      </c>
      <c r="AD2123" s="64" t="s">
        <v>3886</v>
      </c>
      <c r="AE2123" s="64" t="s">
        <v>6675</v>
      </c>
      <c r="AF2123" s="63">
        <v>230</v>
      </c>
      <c r="AG2123" s="54" t="s">
        <v>4065</v>
      </c>
      <c r="AH2123" s="54" t="s">
        <v>4064</v>
      </c>
      <c r="AI2123" s="63" t="s">
        <v>4066</v>
      </c>
      <c r="AJ2123" s="64" t="s">
        <v>4067</v>
      </c>
      <c r="AK2123" s="569">
        <v>6201014</v>
      </c>
      <c r="AL2123" s="64" t="s">
        <v>495</v>
      </c>
      <c r="AM2123" s="64" t="s">
        <v>4070</v>
      </c>
      <c r="AN2123" s="570">
        <v>275094400</v>
      </c>
      <c r="AO2123" s="54"/>
      <c r="AP2123" s="54"/>
      <c r="AQ2123" s="54"/>
      <c r="AR2123" s="54"/>
      <c r="AS2123" s="54"/>
      <c r="AT2123" s="64" t="s">
        <v>6526</v>
      </c>
      <c r="AU2123" s="64"/>
      <c r="AV2123" s="54"/>
      <c r="AW2123" s="54"/>
      <c r="AX2123" s="54"/>
      <c r="AY2123" s="54"/>
      <c r="AZ2123" s="54"/>
      <c r="BA2123" s="54"/>
      <c r="BB2123" s="54"/>
      <c r="BC2123" s="54"/>
      <c r="BD2123" s="64">
        <v>50424</v>
      </c>
      <c r="BE2123" s="54" t="s">
        <v>1594</v>
      </c>
      <c r="BF2123" s="63" t="s">
        <v>1341</v>
      </c>
      <c r="BG2123" s="54" t="s">
        <v>496</v>
      </c>
      <c r="BH2123" s="54" t="s">
        <v>387</v>
      </c>
      <c r="BI2123" s="54" t="s">
        <v>1594</v>
      </c>
      <c r="BJ2123" s="64" t="s">
        <v>3886</v>
      </c>
      <c r="BK2123" s="64" t="s">
        <v>6675</v>
      </c>
      <c r="BL2123" s="54"/>
      <c r="BM2123" s="54"/>
      <c r="BN2123" s="54"/>
      <c r="BO2123" s="39"/>
      <c r="BP2123" s="39"/>
      <c r="BQ2123" s="39"/>
      <c r="BR2123" s="39"/>
      <c r="BS2123" s="47"/>
      <c r="BT2123" s="39"/>
      <c r="BU2123" s="39"/>
      <c r="BV2123" s="39"/>
      <c r="BW2123" s="39"/>
      <c r="BX2123" s="39"/>
      <c r="BY2123" s="39"/>
      <c r="BZ2123" s="39"/>
      <c r="CA2123" s="39"/>
      <c r="CB2123" s="39"/>
      <c r="CC2123" s="47"/>
      <c r="CD2123" s="39"/>
      <c r="CE2123" s="39"/>
      <c r="CF2123" s="48"/>
      <c r="CG2123" s="48"/>
      <c r="CH2123" s="48"/>
      <c r="CI2123" s="48"/>
      <c r="CJ2123" s="48"/>
      <c r="CK2123" s="48"/>
      <c r="CL2123" s="48"/>
      <c r="CM2123" s="48"/>
      <c r="CN2123" s="48"/>
      <c r="CO2123" s="48"/>
      <c r="CP2123" s="48"/>
      <c r="CQ2123" s="48"/>
      <c r="CR2123" s="48"/>
      <c r="CS2123" s="48"/>
      <c r="CT2123" s="48"/>
      <c r="CU2123" s="48"/>
      <c r="CV2123" s="48"/>
      <c r="CW2123" s="48"/>
      <c r="CX2123" s="39"/>
      <c r="ML2123" s="135"/>
      <c r="MM2123" s="135"/>
      <c r="MN2123" s="135"/>
      <c r="MO2123" s="135"/>
      <c r="MP2123" s="135"/>
      <c r="MQ2123" s="135"/>
      <c r="MR2123" s="135"/>
      <c r="MS2123" s="135"/>
      <c r="MT2123" s="135"/>
      <c r="MU2123" s="135"/>
      <c r="MV2123" s="135"/>
      <c r="MW2123" s="135"/>
      <c r="MX2123" s="135"/>
      <c r="MY2123" s="135"/>
      <c r="MZ2123" s="135"/>
      <c r="NA2123" s="135"/>
      <c r="NB2123" s="135"/>
      <c r="NC2123" s="135"/>
      <c r="ND2123" s="135"/>
      <c r="NE2123" s="135"/>
      <c r="NF2123" s="135"/>
      <c r="NG2123" s="135"/>
      <c r="NH2123" s="135"/>
      <c r="NI2123" s="135"/>
      <c r="NJ2123" s="135"/>
      <c r="NK2123" s="135"/>
      <c r="NL2123" s="135"/>
      <c r="NM2123" s="135"/>
      <c r="NN2123" s="135"/>
      <c r="NO2123" s="135"/>
      <c r="NP2123" s="135"/>
      <c r="NQ2123" s="39"/>
      <c r="QS2123"/>
      <c r="QT2123"/>
      <c r="QU2123"/>
      <c r="QV2123"/>
      <c r="QW2123"/>
      <c r="QX2123"/>
      <c r="QY2123"/>
      <c r="QZ2123"/>
      <c r="RA2123"/>
      <c r="RB2123" s="39"/>
      <c r="RC2123" s="39"/>
      <c r="RD2123" s="39"/>
    </row>
    <row r="2124" spans="2:472" hidden="1" x14ac:dyDescent="0.2">
      <c r="B2124" s="426"/>
      <c r="C2124" s="427"/>
      <c r="V2124" s="63">
        <v>230</v>
      </c>
      <c r="W2124" s="54" t="s">
        <v>4065</v>
      </c>
      <c r="X2124" s="64">
        <v>50425</v>
      </c>
      <c r="Y2124" s="54" t="s">
        <v>3175</v>
      </c>
      <c r="Z2124" s="63" t="s">
        <v>1341</v>
      </c>
      <c r="AA2124" s="54" t="s">
        <v>496</v>
      </c>
      <c r="AB2124" s="54" t="s">
        <v>387</v>
      </c>
      <c r="AC2124" s="54" t="s">
        <v>3175</v>
      </c>
      <c r="AD2124" s="64" t="s">
        <v>3886</v>
      </c>
      <c r="AE2124" s="64" t="s">
        <v>6675</v>
      </c>
      <c r="AF2124" s="63">
        <v>230</v>
      </c>
      <c r="AG2124" s="54" t="s">
        <v>4065</v>
      </c>
      <c r="AH2124" s="54" t="s">
        <v>4064</v>
      </c>
      <c r="AI2124" s="63" t="s">
        <v>4066</v>
      </c>
      <c r="AJ2124" s="64" t="s">
        <v>4067</v>
      </c>
      <c r="AK2124" s="569">
        <v>6201014</v>
      </c>
      <c r="AL2124" s="64" t="s">
        <v>495</v>
      </c>
      <c r="AM2124" s="64" t="s">
        <v>4070</v>
      </c>
      <c r="AN2124" s="570">
        <v>275094400</v>
      </c>
      <c r="AO2124" s="54"/>
      <c r="AP2124" s="54"/>
      <c r="AQ2124" s="54"/>
      <c r="AR2124" s="54"/>
      <c r="AS2124" s="54"/>
      <c r="AT2124" s="64" t="s">
        <v>6526</v>
      </c>
      <c r="AU2124" s="64"/>
      <c r="AV2124" s="54"/>
      <c r="AW2124" s="54"/>
      <c r="AX2124" s="54"/>
      <c r="AY2124" s="54"/>
      <c r="AZ2124" s="54"/>
      <c r="BA2124" s="54"/>
      <c r="BB2124" s="54"/>
      <c r="BC2124" s="54"/>
      <c r="BD2124" s="64">
        <v>50425</v>
      </c>
      <c r="BE2124" s="54" t="s">
        <v>3175</v>
      </c>
      <c r="BF2124" s="63" t="s">
        <v>1341</v>
      </c>
      <c r="BG2124" s="54" t="s">
        <v>496</v>
      </c>
      <c r="BH2124" s="54" t="s">
        <v>387</v>
      </c>
      <c r="BI2124" s="54" t="s">
        <v>3175</v>
      </c>
      <c r="BJ2124" s="64" t="s">
        <v>3886</v>
      </c>
      <c r="BK2124" s="64" t="s">
        <v>6675</v>
      </c>
      <c r="BL2124" s="54"/>
      <c r="BM2124" s="54"/>
      <c r="BN2124" s="54"/>
      <c r="BO2124" s="39"/>
      <c r="BP2124" s="39"/>
      <c r="BQ2124" s="39"/>
      <c r="BR2124" s="39"/>
      <c r="BS2124" s="47"/>
      <c r="BT2124" s="39"/>
      <c r="BU2124" s="39"/>
      <c r="BV2124" s="39"/>
      <c r="BW2124" s="39"/>
      <c r="BX2124" s="39"/>
      <c r="BY2124" s="39"/>
      <c r="BZ2124" s="39"/>
      <c r="CA2124" s="39"/>
      <c r="CB2124" s="39"/>
      <c r="CC2124" s="47"/>
      <c r="CD2124" s="39"/>
      <c r="CE2124" s="39"/>
      <c r="CF2124" s="48"/>
      <c r="CG2124" s="48"/>
      <c r="CH2124" s="48"/>
      <c r="CI2124" s="48"/>
      <c r="CJ2124" s="48"/>
      <c r="CK2124" s="48"/>
      <c r="CL2124" s="48"/>
      <c r="CM2124" s="48"/>
      <c r="CN2124" s="48"/>
      <c r="CO2124" s="48"/>
      <c r="CP2124" s="48"/>
      <c r="CQ2124" s="48"/>
      <c r="CR2124" s="48"/>
      <c r="CS2124" s="48"/>
      <c r="CT2124" s="48"/>
      <c r="CU2124" s="48"/>
      <c r="CV2124" s="48"/>
      <c r="CW2124" s="48"/>
      <c r="CX2124" s="39"/>
      <c r="ML2124" s="135"/>
      <c r="MM2124" s="135"/>
      <c r="MN2124" s="135"/>
      <c r="MO2124" s="135"/>
      <c r="MP2124" s="135"/>
      <c r="MQ2124" s="135"/>
      <c r="MR2124" s="135"/>
      <c r="MS2124" s="135"/>
      <c r="MT2124" s="135"/>
      <c r="MU2124" s="135"/>
      <c r="MV2124" s="135"/>
      <c r="MW2124" s="135"/>
      <c r="MX2124" s="135"/>
      <c r="MY2124" s="135"/>
      <c r="MZ2124" s="135"/>
      <c r="NA2124" s="135"/>
      <c r="NB2124" s="135"/>
      <c r="NC2124" s="135"/>
      <c r="ND2124" s="135"/>
      <c r="NE2124" s="135"/>
      <c r="NF2124" s="135"/>
      <c r="NG2124" s="135"/>
      <c r="NH2124" s="135"/>
      <c r="NI2124" s="135"/>
      <c r="NJ2124" s="135"/>
      <c r="NK2124" s="135"/>
      <c r="NL2124" s="135"/>
      <c r="NM2124" s="135"/>
      <c r="NN2124" s="135"/>
      <c r="NO2124" s="135"/>
      <c r="NP2124" s="135"/>
      <c r="NQ2124" s="39"/>
      <c r="QS2124"/>
      <c r="QT2124"/>
      <c r="QU2124"/>
      <c r="QV2124"/>
      <c r="QW2124"/>
      <c r="QX2124"/>
      <c r="QY2124"/>
      <c r="QZ2124"/>
      <c r="RA2124"/>
      <c r="RB2124" s="39"/>
      <c r="RC2124" s="39"/>
      <c r="RD2124" s="39"/>
    </row>
    <row r="2125" spans="2:472" hidden="1" x14ac:dyDescent="0.2">
      <c r="B2125" s="426"/>
      <c r="C2125" s="427"/>
      <c r="V2125" s="63">
        <v>230</v>
      </c>
      <c r="W2125" s="54" t="s">
        <v>4065</v>
      </c>
      <c r="X2125" s="64">
        <v>50426</v>
      </c>
      <c r="Y2125" s="54" t="s">
        <v>3235</v>
      </c>
      <c r="Z2125" s="63" t="s">
        <v>1341</v>
      </c>
      <c r="AA2125" s="54" t="s">
        <v>496</v>
      </c>
      <c r="AB2125" s="54" t="s">
        <v>387</v>
      </c>
      <c r="AC2125" s="54" t="s">
        <v>3235</v>
      </c>
      <c r="AD2125" s="64" t="s">
        <v>3886</v>
      </c>
      <c r="AE2125" s="64" t="s">
        <v>6675</v>
      </c>
      <c r="AF2125" s="63">
        <v>230</v>
      </c>
      <c r="AG2125" s="54" t="s">
        <v>4065</v>
      </c>
      <c r="AH2125" s="54" t="s">
        <v>4064</v>
      </c>
      <c r="AI2125" s="63" t="s">
        <v>4066</v>
      </c>
      <c r="AJ2125" s="64" t="s">
        <v>4067</v>
      </c>
      <c r="AK2125" s="569">
        <v>6201014</v>
      </c>
      <c r="AL2125" s="64" t="s">
        <v>495</v>
      </c>
      <c r="AM2125" s="64" t="s">
        <v>4070</v>
      </c>
      <c r="AN2125" s="570">
        <v>275094400</v>
      </c>
      <c r="AO2125" s="54"/>
      <c r="AP2125" s="54"/>
      <c r="AQ2125" s="54"/>
      <c r="AR2125" s="54"/>
      <c r="AS2125" s="54"/>
      <c r="AT2125" s="64" t="s">
        <v>6526</v>
      </c>
      <c r="AU2125" s="64"/>
      <c r="AV2125" s="54"/>
      <c r="AW2125" s="54"/>
      <c r="AX2125" s="54"/>
      <c r="AY2125" s="54"/>
      <c r="AZ2125" s="54"/>
      <c r="BA2125" s="54"/>
      <c r="BB2125" s="54"/>
      <c r="BC2125" s="54"/>
      <c r="BD2125" s="64">
        <v>50426</v>
      </c>
      <c r="BE2125" s="54" t="s">
        <v>3235</v>
      </c>
      <c r="BF2125" s="63" t="s">
        <v>1341</v>
      </c>
      <c r="BG2125" s="54" t="s">
        <v>496</v>
      </c>
      <c r="BH2125" s="54" t="s">
        <v>387</v>
      </c>
      <c r="BI2125" s="54" t="s">
        <v>3235</v>
      </c>
      <c r="BJ2125" s="64" t="s">
        <v>3886</v>
      </c>
      <c r="BK2125" s="64" t="s">
        <v>6675</v>
      </c>
      <c r="BL2125" s="54"/>
      <c r="BM2125" s="54"/>
      <c r="BN2125" s="54"/>
      <c r="BO2125" s="39"/>
      <c r="BP2125" s="39"/>
      <c r="BQ2125" s="39"/>
      <c r="BR2125" s="39"/>
      <c r="BS2125" s="47"/>
      <c r="BT2125" s="39"/>
      <c r="BU2125" s="39"/>
      <c r="BV2125" s="39"/>
      <c r="BW2125" s="39"/>
      <c r="BX2125" s="39"/>
      <c r="BY2125" s="39"/>
      <c r="BZ2125" s="39"/>
      <c r="CA2125" s="39"/>
      <c r="CB2125" s="39"/>
      <c r="CC2125" s="47"/>
      <c r="CD2125" s="39"/>
      <c r="CE2125" s="39"/>
      <c r="CF2125" s="48"/>
      <c r="CG2125" s="48"/>
      <c r="CH2125" s="48"/>
      <c r="CI2125" s="48"/>
      <c r="CJ2125" s="48"/>
      <c r="CK2125" s="48"/>
      <c r="CL2125" s="48"/>
      <c r="CM2125" s="48"/>
      <c r="CN2125" s="48"/>
      <c r="CO2125" s="48"/>
      <c r="CP2125" s="48"/>
      <c r="CQ2125" s="48"/>
      <c r="CR2125" s="48"/>
      <c r="CS2125" s="48"/>
      <c r="CT2125" s="48"/>
      <c r="CU2125" s="48"/>
      <c r="CV2125" s="48"/>
      <c r="CW2125" s="48"/>
      <c r="CX2125" s="39"/>
      <c r="ML2125" s="135"/>
      <c r="MM2125" s="135"/>
      <c r="MN2125" s="135"/>
      <c r="MO2125" s="135"/>
      <c r="MP2125" s="135"/>
      <c r="MQ2125" s="135"/>
      <c r="MR2125" s="135"/>
      <c r="MS2125" s="135"/>
      <c r="MT2125" s="135"/>
      <c r="MU2125" s="135"/>
      <c r="MV2125" s="135"/>
      <c r="MW2125" s="135"/>
      <c r="MX2125" s="135"/>
      <c r="MY2125" s="135"/>
      <c r="MZ2125" s="135"/>
      <c r="NA2125" s="135"/>
      <c r="NB2125" s="135"/>
      <c r="NC2125" s="135"/>
      <c r="ND2125" s="135"/>
      <c r="NE2125" s="135"/>
      <c r="NF2125" s="135"/>
      <c r="NG2125" s="135"/>
      <c r="NH2125" s="135"/>
      <c r="NI2125" s="135"/>
      <c r="NJ2125" s="135"/>
      <c r="NK2125" s="135"/>
      <c r="NL2125" s="135"/>
      <c r="NM2125" s="135"/>
      <c r="NN2125" s="135"/>
      <c r="NO2125" s="135"/>
      <c r="NP2125" s="135"/>
      <c r="NQ2125" s="39"/>
      <c r="QS2125"/>
      <c r="QT2125"/>
      <c r="QU2125"/>
      <c r="QV2125"/>
      <c r="QW2125"/>
      <c r="QX2125"/>
      <c r="QY2125"/>
      <c r="QZ2125"/>
      <c r="RA2125"/>
      <c r="RB2125" s="39"/>
      <c r="RC2125" s="39"/>
      <c r="RD2125" s="39"/>
    </row>
    <row r="2126" spans="2:472" hidden="1" x14ac:dyDescent="0.2">
      <c r="B2126" s="426"/>
      <c r="C2126" s="427"/>
      <c r="V2126" s="63">
        <v>230</v>
      </c>
      <c r="W2126" s="54" t="s">
        <v>4065</v>
      </c>
      <c r="X2126" s="64">
        <v>50427</v>
      </c>
      <c r="Y2126" s="54" t="s">
        <v>3289</v>
      </c>
      <c r="Z2126" s="63" t="s">
        <v>1341</v>
      </c>
      <c r="AA2126" s="54" t="s">
        <v>496</v>
      </c>
      <c r="AB2126" s="54" t="s">
        <v>387</v>
      </c>
      <c r="AC2126" s="54" t="s">
        <v>3289</v>
      </c>
      <c r="AD2126" s="64" t="s">
        <v>3886</v>
      </c>
      <c r="AE2126" s="64" t="s">
        <v>6675</v>
      </c>
      <c r="AF2126" s="63">
        <v>230</v>
      </c>
      <c r="AG2126" s="54" t="s">
        <v>4065</v>
      </c>
      <c r="AH2126" s="54" t="s">
        <v>4064</v>
      </c>
      <c r="AI2126" s="63" t="s">
        <v>4066</v>
      </c>
      <c r="AJ2126" s="64" t="s">
        <v>4067</v>
      </c>
      <c r="AK2126" s="569">
        <v>6201014</v>
      </c>
      <c r="AL2126" s="64" t="s">
        <v>495</v>
      </c>
      <c r="AM2126" s="64" t="s">
        <v>4070</v>
      </c>
      <c r="AN2126" s="570">
        <v>275094400</v>
      </c>
      <c r="AO2126" s="54"/>
      <c r="AP2126" s="54"/>
      <c r="AQ2126" s="54"/>
      <c r="AR2126" s="54"/>
      <c r="AS2126" s="54"/>
      <c r="AT2126" s="64" t="s">
        <v>6526</v>
      </c>
      <c r="AU2126" s="64"/>
      <c r="AV2126" s="54"/>
      <c r="AW2126" s="54"/>
      <c r="AX2126" s="54"/>
      <c r="AY2126" s="54"/>
      <c r="AZ2126" s="54"/>
      <c r="BA2126" s="54"/>
      <c r="BB2126" s="54"/>
      <c r="BC2126" s="54"/>
      <c r="BD2126" s="64">
        <v>50427</v>
      </c>
      <c r="BE2126" s="54" t="s">
        <v>3289</v>
      </c>
      <c r="BF2126" s="63" t="s">
        <v>1341</v>
      </c>
      <c r="BG2126" s="54" t="s">
        <v>496</v>
      </c>
      <c r="BH2126" s="54" t="s">
        <v>387</v>
      </c>
      <c r="BI2126" s="54" t="s">
        <v>3289</v>
      </c>
      <c r="BJ2126" s="64" t="s">
        <v>3886</v>
      </c>
      <c r="BK2126" s="64" t="s">
        <v>6675</v>
      </c>
      <c r="BL2126" s="54"/>
      <c r="BM2126" s="54"/>
      <c r="BN2126" s="54"/>
      <c r="BO2126" s="39"/>
      <c r="BP2126" s="39"/>
      <c r="BQ2126" s="39"/>
      <c r="BR2126" s="39"/>
      <c r="BS2126" s="47"/>
      <c r="BT2126" s="39"/>
      <c r="BU2126" s="39"/>
      <c r="BV2126" s="39"/>
      <c r="BW2126" s="39"/>
      <c r="BX2126" s="39"/>
      <c r="BY2126" s="39"/>
      <c r="BZ2126" s="39"/>
      <c r="CA2126" s="39"/>
      <c r="CB2126" s="39"/>
      <c r="CC2126" s="47"/>
      <c r="CD2126" s="39"/>
      <c r="CE2126" s="39"/>
      <c r="CF2126" s="48"/>
      <c r="CG2126" s="48"/>
      <c r="CH2126" s="48"/>
      <c r="CI2126" s="48"/>
      <c r="CJ2126" s="48"/>
      <c r="CK2126" s="48"/>
      <c r="CL2126" s="48"/>
      <c r="CM2126" s="48"/>
      <c r="CN2126" s="48"/>
      <c r="CO2126" s="48"/>
      <c r="CP2126" s="48"/>
      <c r="CQ2126" s="48"/>
      <c r="CR2126" s="48"/>
      <c r="CS2126" s="48"/>
      <c r="CT2126" s="48"/>
      <c r="CU2126" s="48"/>
      <c r="CV2126" s="48"/>
      <c r="CW2126" s="48"/>
      <c r="CX2126" s="39"/>
      <c r="ML2126" s="135"/>
      <c r="MM2126" s="135"/>
      <c r="MN2126" s="135"/>
      <c r="MO2126" s="135"/>
      <c r="MP2126" s="135"/>
      <c r="MQ2126" s="135"/>
      <c r="MR2126" s="135"/>
      <c r="MS2126" s="135"/>
      <c r="MT2126" s="135"/>
      <c r="MU2126" s="135"/>
      <c r="MV2126" s="135"/>
      <c r="MW2126" s="135"/>
      <c r="MX2126" s="135"/>
      <c r="MY2126" s="135"/>
      <c r="MZ2126" s="135"/>
      <c r="NA2126" s="135"/>
      <c r="NB2126" s="135"/>
      <c r="NC2126" s="135"/>
      <c r="ND2126" s="135"/>
      <c r="NE2126" s="135"/>
      <c r="NF2126" s="135"/>
      <c r="NG2126" s="135"/>
      <c r="NH2126" s="135"/>
      <c r="NI2126" s="135"/>
      <c r="NJ2126" s="135"/>
      <c r="NK2126" s="135"/>
      <c r="NL2126" s="135"/>
      <c r="NM2126" s="135"/>
      <c r="NN2126" s="135"/>
      <c r="NO2126" s="135"/>
      <c r="NP2126" s="135"/>
      <c r="NQ2126" s="39"/>
      <c r="QS2126"/>
      <c r="QT2126"/>
      <c r="QU2126"/>
      <c r="QV2126"/>
      <c r="QW2126"/>
      <c r="QX2126"/>
      <c r="QY2126"/>
      <c r="QZ2126"/>
      <c r="RA2126"/>
      <c r="RB2126" s="39"/>
      <c r="RC2126" s="39"/>
      <c r="RD2126" s="39"/>
    </row>
    <row r="2127" spans="2:472" hidden="1" x14ac:dyDescent="0.2">
      <c r="B2127" s="426"/>
      <c r="C2127" s="427"/>
      <c r="V2127" s="63">
        <v>230</v>
      </c>
      <c r="W2127" s="54" t="s">
        <v>4065</v>
      </c>
      <c r="X2127" s="64">
        <v>50432</v>
      </c>
      <c r="Y2127" s="54" t="s">
        <v>3392</v>
      </c>
      <c r="Z2127" s="63" t="s">
        <v>1341</v>
      </c>
      <c r="AA2127" s="54" t="s">
        <v>496</v>
      </c>
      <c r="AB2127" s="54" t="s">
        <v>387</v>
      </c>
      <c r="AC2127" s="54" t="s">
        <v>3392</v>
      </c>
      <c r="AD2127" s="64" t="s">
        <v>3886</v>
      </c>
      <c r="AE2127" s="64" t="s">
        <v>6675</v>
      </c>
      <c r="AF2127" s="63">
        <v>230</v>
      </c>
      <c r="AG2127" s="54" t="s">
        <v>4065</v>
      </c>
      <c r="AH2127" s="54" t="s">
        <v>4064</v>
      </c>
      <c r="AI2127" s="63" t="s">
        <v>4066</v>
      </c>
      <c r="AJ2127" s="64" t="s">
        <v>4067</v>
      </c>
      <c r="AK2127" s="569">
        <v>6201014</v>
      </c>
      <c r="AL2127" s="64" t="s">
        <v>495</v>
      </c>
      <c r="AM2127" s="64" t="s">
        <v>4070</v>
      </c>
      <c r="AN2127" s="570">
        <v>275094400</v>
      </c>
      <c r="AO2127" s="54"/>
      <c r="AP2127" s="54"/>
      <c r="AQ2127" s="54"/>
      <c r="AR2127" s="54"/>
      <c r="AS2127" s="54"/>
      <c r="AT2127" s="64" t="s">
        <v>6526</v>
      </c>
      <c r="AU2127" s="64"/>
      <c r="AV2127" s="54"/>
      <c r="AW2127" s="54"/>
      <c r="AX2127" s="54"/>
      <c r="AY2127" s="54"/>
      <c r="AZ2127" s="54"/>
      <c r="BA2127" s="54"/>
      <c r="BB2127" s="54"/>
      <c r="BC2127" s="54"/>
      <c r="BD2127" s="64">
        <v>50432</v>
      </c>
      <c r="BE2127" s="54" t="s">
        <v>3392</v>
      </c>
      <c r="BF2127" s="63" t="s">
        <v>1341</v>
      </c>
      <c r="BG2127" s="54" t="s">
        <v>496</v>
      </c>
      <c r="BH2127" s="54" t="s">
        <v>387</v>
      </c>
      <c r="BI2127" s="54" t="s">
        <v>3392</v>
      </c>
      <c r="BJ2127" s="64" t="s">
        <v>3886</v>
      </c>
      <c r="BK2127" s="64" t="s">
        <v>6675</v>
      </c>
      <c r="BL2127" s="54"/>
      <c r="BM2127" s="54"/>
      <c r="BN2127" s="54"/>
      <c r="BO2127" s="39"/>
      <c r="BP2127" s="39"/>
      <c r="BQ2127" s="39"/>
      <c r="BR2127" s="39"/>
      <c r="BS2127" s="47"/>
      <c r="BT2127" s="39"/>
      <c r="BU2127" s="39"/>
      <c r="BV2127" s="39"/>
      <c r="BW2127" s="39"/>
      <c r="BX2127" s="39"/>
      <c r="BY2127" s="39"/>
      <c r="BZ2127" s="39"/>
      <c r="CA2127" s="39"/>
      <c r="CB2127" s="39"/>
      <c r="CC2127" s="47"/>
      <c r="CD2127" s="39"/>
      <c r="CE2127" s="39"/>
      <c r="CF2127" s="48"/>
      <c r="CG2127" s="48"/>
      <c r="CH2127" s="48"/>
      <c r="CI2127" s="48"/>
      <c r="CJ2127" s="48"/>
      <c r="CK2127" s="48"/>
      <c r="CL2127" s="48"/>
      <c r="CM2127" s="48"/>
      <c r="CN2127" s="48"/>
      <c r="CO2127" s="48"/>
      <c r="CP2127" s="48"/>
      <c r="CQ2127" s="48"/>
      <c r="CR2127" s="48"/>
      <c r="CS2127" s="48"/>
      <c r="CT2127" s="48"/>
      <c r="CU2127" s="48"/>
      <c r="CV2127" s="48"/>
      <c r="CW2127" s="48"/>
      <c r="CX2127" s="39"/>
      <c r="ML2127" s="135"/>
      <c r="MM2127" s="135"/>
      <c r="MN2127" s="135"/>
      <c r="MO2127" s="135"/>
      <c r="MP2127" s="135"/>
      <c r="MQ2127" s="135"/>
      <c r="MR2127" s="135"/>
      <c r="MS2127" s="135"/>
      <c r="MT2127" s="135"/>
      <c r="MU2127" s="135"/>
      <c r="MV2127" s="135"/>
      <c r="MW2127" s="135"/>
      <c r="MX2127" s="135"/>
      <c r="MY2127" s="135"/>
      <c r="MZ2127" s="135"/>
      <c r="NA2127" s="135"/>
      <c r="NB2127" s="135"/>
      <c r="NC2127" s="135"/>
      <c r="ND2127" s="135"/>
      <c r="NE2127" s="135"/>
      <c r="NF2127" s="135"/>
      <c r="NG2127" s="135"/>
      <c r="NH2127" s="135"/>
      <c r="NI2127" s="135"/>
      <c r="NJ2127" s="135"/>
      <c r="NK2127" s="135"/>
      <c r="NL2127" s="135"/>
      <c r="NM2127" s="135"/>
      <c r="NN2127" s="135"/>
      <c r="NO2127" s="135"/>
      <c r="NP2127" s="135"/>
      <c r="NQ2127" s="39"/>
      <c r="QS2127"/>
      <c r="QT2127"/>
      <c r="QU2127"/>
      <c r="QV2127"/>
      <c r="QW2127"/>
      <c r="QX2127"/>
      <c r="QY2127"/>
      <c r="QZ2127"/>
      <c r="RA2127"/>
      <c r="RB2127" s="39"/>
      <c r="RC2127" s="39"/>
      <c r="RD2127" s="39"/>
    </row>
    <row r="2128" spans="2:472" hidden="1" x14ac:dyDescent="0.2">
      <c r="B2128" s="426"/>
      <c r="C2128" s="427"/>
      <c r="V2128" s="63">
        <v>230</v>
      </c>
      <c r="W2128" s="54" t="s">
        <v>4065</v>
      </c>
      <c r="X2128" s="64">
        <v>50433</v>
      </c>
      <c r="Y2128" s="54" t="s">
        <v>3441</v>
      </c>
      <c r="Z2128" s="63" t="s">
        <v>1341</v>
      </c>
      <c r="AA2128" s="54" t="s">
        <v>496</v>
      </c>
      <c r="AB2128" s="54" t="s">
        <v>387</v>
      </c>
      <c r="AC2128" s="54" t="s">
        <v>6731</v>
      </c>
      <c r="AD2128" s="64" t="s">
        <v>3886</v>
      </c>
      <c r="AE2128" s="64" t="s">
        <v>6675</v>
      </c>
      <c r="AF2128" s="63">
        <v>230</v>
      </c>
      <c r="AG2128" s="54" t="s">
        <v>4065</v>
      </c>
      <c r="AH2128" s="54" t="s">
        <v>4064</v>
      </c>
      <c r="AI2128" s="63" t="s">
        <v>4066</v>
      </c>
      <c r="AJ2128" s="64" t="s">
        <v>4067</v>
      </c>
      <c r="AK2128" s="569">
        <v>6201014</v>
      </c>
      <c r="AL2128" s="64" t="s">
        <v>495</v>
      </c>
      <c r="AM2128" s="64" t="s">
        <v>4070</v>
      </c>
      <c r="AN2128" s="570">
        <v>275094400</v>
      </c>
      <c r="AO2128" s="54"/>
      <c r="AP2128" s="54"/>
      <c r="AQ2128" s="54"/>
      <c r="AR2128" s="54"/>
      <c r="AS2128" s="54"/>
      <c r="AT2128" s="64" t="s">
        <v>6526</v>
      </c>
      <c r="AU2128" s="64"/>
      <c r="AV2128" s="54"/>
      <c r="AW2128" s="54"/>
      <c r="AX2128" s="54"/>
      <c r="AY2128" s="54"/>
      <c r="AZ2128" s="54"/>
      <c r="BA2128" s="54"/>
      <c r="BB2128" s="54"/>
      <c r="BC2128" s="54"/>
      <c r="BD2128" s="64">
        <v>50433</v>
      </c>
      <c r="BE2128" s="54" t="s">
        <v>3441</v>
      </c>
      <c r="BF2128" s="63" t="s">
        <v>1341</v>
      </c>
      <c r="BG2128" s="54" t="s">
        <v>496</v>
      </c>
      <c r="BH2128" s="54" t="s">
        <v>387</v>
      </c>
      <c r="BI2128" s="54" t="s">
        <v>6731</v>
      </c>
      <c r="BJ2128" s="64" t="s">
        <v>3886</v>
      </c>
      <c r="BK2128" s="64" t="s">
        <v>6675</v>
      </c>
      <c r="BL2128" s="54"/>
      <c r="BM2128" s="54"/>
      <c r="BN2128" s="54"/>
      <c r="BO2128" s="39"/>
      <c r="BP2128" s="39"/>
      <c r="BQ2128" s="39"/>
      <c r="BR2128" s="39"/>
      <c r="BS2128" s="47"/>
      <c r="BT2128" s="39"/>
      <c r="BU2128" s="39"/>
      <c r="BV2128" s="39"/>
      <c r="BW2128" s="39"/>
      <c r="BX2128" s="39"/>
      <c r="BY2128" s="39"/>
      <c r="BZ2128" s="39"/>
      <c r="CA2128" s="39"/>
      <c r="CB2128" s="39"/>
      <c r="CC2128" s="47"/>
      <c r="CD2128" s="39"/>
      <c r="CE2128" s="39"/>
      <c r="CF2128" s="48"/>
      <c r="CG2128" s="48"/>
      <c r="CH2128" s="48"/>
      <c r="CI2128" s="48"/>
      <c r="CJ2128" s="48"/>
      <c r="CK2128" s="48"/>
      <c r="CL2128" s="48"/>
      <c r="CM2128" s="48"/>
      <c r="CN2128" s="48"/>
      <c r="CO2128" s="48"/>
      <c r="CP2128" s="48"/>
      <c r="CQ2128" s="48"/>
      <c r="CR2128" s="48"/>
      <c r="CS2128" s="48"/>
      <c r="CT2128" s="48"/>
      <c r="CU2128" s="48"/>
      <c r="CV2128" s="48"/>
      <c r="CW2128" s="48"/>
      <c r="CX2128" s="39"/>
      <c r="ML2128" s="135"/>
      <c r="MM2128" s="135"/>
      <c r="MN2128" s="135"/>
      <c r="MO2128" s="135"/>
      <c r="MP2128" s="135"/>
      <c r="MQ2128" s="135"/>
      <c r="MR2128" s="135"/>
      <c r="MS2128" s="135"/>
      <c r="MT2128" s="135"/>
      <c r="MU2128" s="135"/>
      <c r="MV2128" s="135"/>
      <c r="MW2128" s="135"/>
      <c r="MX2128" s="135"/>
      <c r="MY2128" s="135"/>
      <c r="MZ2128" s="135"/>
      <c r="NA2128" s="135"/>
      <c r="NB2128" s="135"/>
      <c r="NC2128" s="135"/>
      <c r="ND2128" s="135"/>
      <c r="NE2128" s="135"/>
      <c r="NF2128" s="135"/>
      <c r="NG2128" s="135"/>
      <c r="NH2128" s="135"/>
      <c r="NI2128" s="135"/>
      <c r="NJ2128" s="135"/>
      <c r="NK2128" s="135"/>
      <c r="NL2128" s="135"/>
      <c r="NM2128" s="135"/>
      <c r="NN2128" s="135"/>
      <c r="NO2128" s="135"/>
      <c r="NP2128" s="135"/>
      <c r="NQ2128" s="39"/>
      <c r="QS2128"/>
      <c r="QT2128"/>
      <c r="QU2128"/>
      <c r="QV2128"/>
      <c r="QW2128"/>
      <c r="QX2128"/>
      <c r="QY2128"/>
      <c r="QZ2128"/>
      <c r="RA2128"/>
      <c r="RB2128" s="39"/>
      <c r="RC2128" s="39"/>
      <c r="RD2128" s="39"/>
    </row>
    <row r="2129" spans="2:472" hidden="1" x14ac:dyDescent="0.2">
      <c r="B2129" s="426"/>
      <c r="C2129" s="427"/>
      <c r="V2129" s="63">
        <v>230</v>
      </c>
      <c r="W2129" s="54" t="s">
        <v>4065</v>
      </c>
      <c r="X2129" s="64">
        <v>50435</v>
      </c>
      <c r="Y2129" s="54" t="s">
        <v>3521</v>
      </c>
      <c r="Z2129" s="63" t="s">
        <v>1341</v>
      </c>
      <c r="AA2129" s="54" t="s">
        <v>496</v>
      </c>
      <c r="AB2129" s="54" t="s">
        <v>387</v>
      </c>
      <c r="AC2129" s="54" t="s">
        <v>6732</v>
      </c>
      <c r="AD2129" s="64" t="s">
        <v>3886</v>
      </c>
      <c r="AE2129" s="64" t="s">
        <v>6675</v>
      </c>
      <c r="AF2129" s="63">
        <v>230</v>
      </c>
      <c r="AG2129" s="54" t="s">
        <v>4065</v>
      </c>
      <c r="AH2129" s="54" t="s">
        <v>4064</v>
      </c>
      <c r="AI2129" s="63" t="s">
        <v>4066</v>
      </c>
      <c r="AJ2129" s="64" t="s">
        <v>4067</v>
      </c>
      <c r="AK2129" s="569">
        <v>6201014</v>
      </c>
      <c r="AL2129" s="64" t="s">
        <v>495</v>
      </c>
      <c r="AM2129" s="64" t="s">
        <v>4070</v>
      </c>
      <c r="AN2129" s="570">
        <v>275094400</v>
      </c>
      <c r="AO2129" s="54"/>
      <c r="AP2129" s="54"/>
      <c r="AQ2129" s="54"/>
      <c r="AR2129" s="54"/>
      <c r="AS2129" s="54"/>
      <c r="AT2129" s="64" t="s">
        <v>6526</v>
      </c>
      <c r="AU2129" s="64"/>
      <c r="AV2129" s="54"/>
      <c r="AW2129" s="54"/>
      <c r="AX2129" s="54"/>
      <c r="AY2129" s="54"/>
      <c r="AZ2129" s="54"/>
      <c r="BA2129" s="54"/>
      <c r="BB2129" s="54"/>
      <c r="BC2129" s="54"/>
      <c r="BD2129" s="64">
        <v>50435</v>
      </c>
      <c r="BE2129" s="54" t="s">
        <v>3521</v>
      </c>
      <c r="BF2129" s="63" t="s">
        <v>1341</v>
      </c>
      <c r="BG2129" s="54" t="s">
        <v>496</v>
      </c>
      <c r="BH2129" s="54" t="s">
        <v>387</v>
      </c>
      <c r="BI2129" s="54" t="s">
        <v>6732</v>
      </c>
      <c r="BJ2129" s="64" t="s">
        <v>3886</v>
      </c>
      <c r="BK2129" s="64" t="s">
        <v>6675</v>
      </c>
      <c r="BL2129" s="54"/>
      <c r="BM2129" s="54"/>
      <c r="BN2129" s="54"/>
      <c r="BO2129" s="39"/>
      <c r="BP2129" s="39"/>
      <c r="BQ2129" s="39"/>
      <c r="BR2129" s="39"/>
      <c r="BS2129" s="47"/>
      <c r="BT2129" s="39"/>
      <c r="BU2129" s="39"/>
      <c r="BV2129" s="39"/>
      <c r="BW2129" s="39"/>
      <c r="BX2129" s="39"/>
      <c r="BY2129" s="39"/>
      <c r="BZ2129" s="39"/>
      <c r="CA2129" s="39"/>
      <c r="CB2129" s="39"/>
      <c r="CC2129" s="47"/>
      <c r="CD2129" s="39"/>
      <c r="CE2129" s="39"/>
      <c r="CF2129" s="48"/>
      <c r="CG2129" s="48"/>
      <c r="CH2129" s="48"/>
      <c r="CI2129" s="48"/>
      <c r="CJ2129" s="48"/>
      <c r="CK2129" s="48"/>
      <c r="CL2129" s="48"/>
      <c r="CM2129" s="48"/>
      <c r="CN2129" s="48"/>
      <c r="CO2129" s="48"/>
      <c r="CP2129" s="48"/>
      <c r="CQ2129" s="48"/>
      <c r="CR2129" s="48"/>
      <c r="CS2129" s="48"/>
      <c r="CT2129" s="48"/>
      <c r="CU2129" s="48"/>
      <c r="CV2129" s="48"/>
      <c r="CW2129" s="48"/>
      <c r="CX2129" s="39"/>
      <c r="ML2129" s="135"/>
      <c r="MM2129" s="135"/>
      <c r="MN2129" s="135"/>
      <c r="MO2129" s="135"/>
      <c r="MP2129" s="135"/>
      <c r="MQ2129" s="135"/>
      <c r="MR2129" s="135"/>
      <c r="MS2129" s="135"/>
      <c r="MT2129" s="135"/>
      <c r="MU2129" s="135"/>
      <c r="MV2129" s="135"/>
      <c r="MW2129" s="135"/>
      <c r="MX2129" s="135"/>
      <c r="MY2129" s="135"/>
      <c r="MZ2129" s="135"/>
      <c r="NA2129" s="135"/>
      <c r="NB2129" s="135"/>
      <c r="NC2129" s="135"/>
      <c r="ND2129" s="135"/>
      <c r="NE2129" s="135"/>
      <c r="NF2129" s="135"/>
      <c r="NG2129" s="135"/>
      <c r="NH2129" s="135"/>
      <c r="NI2129" s="135"/>
      <c r="NJ2129" s="135"/>
      <c r="NK2129" s="135"/>
      <c r="NL2129" s="135"/>
      <c r="NM2129" s="135"/>
      <c r="NN2129" s="135"/>
      <c r="NO2129" s="135"/>
      <c r="NP2129" s="135"/>
      <c r="NQ2129" s="39"/>
      <c r="QS2129"/>
      <c r="QT2129"/>
      <c r="QU2129"/>
      <c r="QV2129"/>
      <c r="QW2129"/>
      <c r="QX2129"/>
      <c r="QY2129"/>
      <c r="QZ2129"/>
      <c r="RA2129"/>
      <c r="RB2129" s="39"/>
      <c r="RC2129" s="39"/>
      <c r="RD2129" s="39"/>
    </row>
    <row r="2130" spans="2:472" hidden="1" x14ac:dyDescent="0.2">
      <c r="B2130" s="426"/>
      <c r="C2130" s="427"/>
      <c r="V2130" s="63">
        <v>230</v>
      </c>
      <c r="W2130" s="54" t="s">
        <v>4065</v>
      </c>
      <c r="X2130" s="64">
        <v>50436</v>
      </c>
      <c r="Y2130" s="54" t="s">
        <v>3556</v>
      </c>
      <c r="Z2130" s="63" t="s">
        <v>1341</v>
      </c>
      <c r="AA2130" s="54" t="s">
        <v>496</v>
      </c>
      <c r="AB2130" s="54" t="s">
        <v>387</v>
      </c>
      <c r="AC2130" s="54" t="s">
        <v>6733</v>
      </c>
      <c r="AD2130" s="64" t="s">
        <v>3886</v>
      </c>
      <c r="AE2130" s="64" t="s">
        <v>6675</v>
      </c>
      <c r="AF2130" s="63">
        <v>230</v>
      </c>
      <c r="AG2130" s="54" t="s">
        <v>4065</v>
      </c>
      <c r="AH2130" s="54" t="s">
        <v>4064</v>
      </c>
      <c r="AI2130" s="63" t="s">
        <v>4066</v>
      </c>
      <c r="AJ2130" s="64" t="s">
        <v>4067</v>
      </c>
      <c r="AK2130" s="569">
        <v>6201014</v>
      </c>
      <c r="AL2130" s="64" t="s">
        <v>495</v>
      </c>
      <c r="AM2130" s="64" t="s">
        <v>4070</v>
      </c>
      <c r="AN2130" s="570">
        <v>275094400</v>
      </c>
      <c r="AO2130" s="54"/>
      <c r="AP2130" s="54"/>
      <c r="AQ2130" s="54"/>
      <c r="AR2130" s="54"/>
      <c r="AS2130" s="54"/>
      <c r="AT2130" s="64" t="s">
        <v>6526</v>
      </c>
      <c r="AU2130" s="64"/>
      <c r="AV2130" s="54"/>
      <c r="AW2130" s="54"/>
      <c r="AX2130" s="54"/>
      <c r="AY2130" s="54"/>
      <c r="AZ2130" s="54"/>
      <c r="BA2130" s="54"/>
      <c r="BB2130" s="54"/>
      <c r="BC2130" s="54"/>
      <c r="BD2130" s="64">
        <v>50436</v>
      </c>
      <c r="BE2130" s="54" t="s">
        <v>3556</v>
      </c>
      <c r="BF2130" s="63" t="s">
        <v>1341</v>
      </c>
      <c r="BG2130" s="54" t="s">
        <v>496</v>
      </c>
      <c r="BH2130" s="54" t="s">
        <v>387</v>
      </c>
      <c r="BI2130" s="54" t="s">
        <v>6733</v>
      </c>
      <c r="BJ2130" s="64" t="s">
        <v>3886</v>
      </c>
      <c r="BK2130" s="64" t="s">
        <v>6675</v>
      </c>
      <c r="BL2130" s="54"/>
      <c r="BM2130" s="54"/>
      <c r="BN2130" s="54"/>
      <c r="BO2130" s="39"/>
      <c r="BP2130" s="39"/>
      <c r="BQ2130" s="39"/>
      <c r="BR2130" s="39"/>
      <c r="BS2130" s="47"/>
      <c r="BT2130" s="39"/>
      <c r="BU2130" s="39"/>
      <c r="BV2130" s="39"/>
      <c r="BW2130" s="39"/>
      <c r="BX2130" s="39"/>
      <c r="BY2130" s="39"/>
      <c r="BZ2130" s="39"/>
      <c r="CA2130" s="39"/>
      <c r="CB2130" s="39"/>
      <c r="CC2130" s="47"/>
      <c r="CD2130" s="39"/>
      <c r="CE2130" s="39"/>
      <c r="CF2130" s="48"/>
      <c r="CG2130" s="48"/>
      <c r="CH2130" s="48"/>
      <c r="CI2130" s="48"/>
      <c r="CJ2130" s="48"/>
      <c r="CK2130" s="48"/>
      <c r="CL2130" s="48"/>
      <c r="CM2130" s="48"/>
      <c r="CN2130" s="48"/>
      <c r="CO2130" s="48"/>
      <c r="CP2130" s="48"/>
      <c r="CQ2130" s="48"/>
      <c r="CR2130" s="48"/>
      <c r="CS2130" s="48"/>
      <c r="CT2130" s="48"/>
      <c r="CU2130" s="48"/>
      <c r="CV2130" s="48"/>
      <c r="CW2130" s="48"/>
      <c r="CX2130" s="39"/>
      <c r="ML2130" s="135"/>
      <c r="MM2130" s="135"/>
      <c r="MN2130" s="135"/>
      <c r="MO2130" s="135"/>
      <c r="MP2130" s="135"/>
      <c r="MQ2130" s="135"/>
      <c r="MR2130" s="135"/>
      <c r="MS2130" s="135"/>
      <c r="MT2130" s="135"/>
      <c r="MU2130" s="135"/>
      <c r="MV2130" s="135"/>
      <c r="MW2130" s="135"/>
      <c r="MX2130" s="135"/>
      <c r="MY2130" s="135"/>
      <c r="MZ2130" s="135"/>
      <c r="NA2130" s="135"/>
      <c r="NB2130" s="135"/>
      <c r="NC2130" s="135"/>
      <c r="ND2130" s="135"/>
      <c r="NE2130" s="135"/>
      <c r="NF2130" s="135"/>
      <c r="NG2130" s="135"/>
      <c r="NH2130" s="135"/>
      <c r="NI2130" s="135"/>
      <c r="NJ2130" s="135"/>
      <c r="NK2130" s="135"/>
      <c r="NL2130" s="135"/>
      <c r="NM2130" s="135"/>
      <c r="NN2130" s="135"/>
      <c r="NO2130" s="135"/>
      <c r="NP2130" s="135"/>
      <c r="NQ2130" s="39"/>
      <c r="QS2130"/>
      <c r="QT2130"/>
      <c r="QU2130"/>
      <c r="QV2130"/>
      <c r="QW2130"/>
      <c r="QX2130"/>
      <c r="QY2130"/>
      <c r="QZ2130"/>
      <c r="RA2130"/>
      <c r="RB2130" s="39"/>
      <c r="RC2130" s="39"/>
      <c r="RD2130" s="39"/>
    </row>
    <row r="2131" spans="2:472" hidden="1" x14ac:dyDescent="0.2">
      <c r="B2131" s="426"/>
      <c r="C2131" s="427"/>
      <c r="V2131" s="63">
        <v>230</v>
      </c>
      <c r="W2131" s="54" t="s">
        <v>4065</v>
      </c>
      <c r="X2131" s="64">
        <v>50434</v>
      </c>
      <c r="Y2131" s="54" t="s">
        <v>3485</v>
      </c>
      <c r="Z2131" s="63" t="s">
        <v>1341</v>
      </c>
      <c r="AA2131" s="54" t="s">
        <v>496</v>
      </c>
      <c r="AB2131" s="54" t="s">
        <v>387</v>
      </c>
      <c r="AC2131" s="54" t="s">
        <v>6730</v>
      </c>
      <c r="AD2131" s="64" t="s">
        <v>3886</v>
      </c>
      <c r="AE2131" s="64" t="s">
        <v>6675</v>
      </c>
      <c r="AF2131" s="63">
        <v>230</v>
      </c>
      <c r="AG2131" s="54" t="s">
        <v>4065</v>
      </c>
      <c r="AH2131" s="54" t="s">
        <v>4064</v>
      </c>
      <c r="AI2131" s="63" t="s">
        <v>4066</v>
      </c>
      <c r="AJ2131" s="64" t="s">
        <v>4067</v>
      </c>
      <c r="AK2131" s="569">
        <v>6201014</v>
      </c>
      <c r="AL2131" s="64" t="s">
        <v>495</v>
      </c>
      <c r="AM2131" s="64" t="s">
        <v>4070</v>
      </c>
      <c r="AN2131" s="570">
        <v>275094400</v>
      </c>
      <c r="AO2131" s="54"/>
      <c r="AP2131" s="54"/>
      <c r="AQ2131" s="54"/>
      <c r="AR2131" s="54"/>
      <c r="AS2131" s="54"/>
      <c r="AT2131" s="64" t="s">
        <v>6526</v>
      </c>
      <c r="AU2131" s="64"/>
      <c r="AV2131" s="54"/>
      <c r="AW2131" s="54"/>
      <c r="AX2131" s="54"/>
      <c r="AY2131" s="54"/>
      <c r="AZ2131" s="54"/>
      <c r="BA2131" s="54"/>
      <c r="BB2131" s="54"/>
      <c r="BC2131" s="54"/>
      <c r="BD2131" s="64">
        <v>50434</v>
      </c>
      <c r="BE2131" s="54" t="s">
        <v>3485</v>
      </c>
      <c r="BF2131" s="63" t="s">
        <v>1341</v>
      </c>
      <c r="BG2131" s="54" t="s">
        <v>496</v>
      </c>
      <c r="BH2131" s="54" t="s">
        <v>387</v>
      </c>
      <c r="BI2131" s="54" t="s">
        <v>6730</v>
      </c>
      <c r="BJ2131" s="64" t="s">
        <v>3886</v>
      </c>
      <c r="BK2131" s="64" t="s">
        <v>6675</v>
      </c>
      <c r="BL2131" s="54"/>
      <c r="BM2131" s="54"/>
      <c r="BN2131" s="54"/>
      <c r="BO2131" s="39"/>
      <c r="BP2131" s="39"/>
      <c r="BQ2131" s="39"/>
      <c r="BR2131" s="39"/>
      <c r="BS2131" s="47"/>
      <c r="BT2131" s="39"/>
      <c r="BU2131" s="39"/>
      <c r="BV2131" s="39"/>
      <c r="BW2131" s="39"/>
      <c r="BX2131" s="39"/>
      <c r="BY2131" s="39"/>
      <c r="BZ2131" s="39"/>
      <c r="CA2131" s="39"/>
      <c r="CB2131" s="39"/>
      <c r="CC2131" s="47"/>
      <c r="CD2131" s="39"/>
      <c r="CE2131" s="39"/>
      <c r="CF2131" s="48"/>
      <c r="CG2131" s="48"/>
      <c r="CH2131" s="48"/>
      <c r="CI2131" s="48"/>
      <c r="CJ2131" s="48"/>
      <c r="CK2131" s="48"/>
      <c r="CL2131" s="48"/>
      <c r="CM2131" s="48"/>
      <c r="CN2131" s="48"/>
      <c r="CO2131" s="48"/>
      <c r="CP2131" s="48"/>
      <c r="CQ2131" s="48"/>
      <c r="CR2131" s="48"/>
      <c r="CS2131" s="48"/>
      <c r="CT2131" s="48"/>
      <c r="CU2131" s="48"/>
      <c r="CV2131" s="48"/>
      <c r="CW2131" s="48"/>
      <c r="CX2131" s="39"/>
      <c r="ML2131" s="135"/>
      <c r="MM2131" s="135"/>
      <c r="MN2131" s="135"/>
      <c r="MO2131" s="135"/>
      <c r="MP2131" s="135"/>
      <c r="MQ2131" s="135"/>
      <c r="MR2131" s="135"/>
      <c r="MS2131" s="135"/>
      <c r="MT2131" s="135"/>
      <c r="MU2131" s="135"/>
      <c r="MV2131" s="135"/>
      <c r="MW2131" s="135"/>
      <c r="MX2131" s="135"/>
      <c r="MY2131" s="135"/>
      <c r="MZ2131" s="135"/>
      <c r="NA2131" s="135"/>
      <c r="NB2131" s="135"/>
      <c r="NC2131" s="135"/>
      <c r="ND2131" s="135"/>
      <c r="NE2131" s="135"/>
      <c r="NF2131" s="135"/>
      <c r="NG2131" s="135"/>
      <c r="NH2131" s="135"/>
      <c r="NI2131" s="135"/>
      <c r="NJ2131" s="135"/>
      <c r="NK2131" s="135"/>
      <c r="NL2131" s="135"/>
      <c r="NM2131" s="135"/>
      <c r="NN2131" s="135"/>
      <c r="NO2131" s="135"/>
      <c r="NP2131" s="135"/>
      <c r="NQ2131" s="39"/>
      <c r="QS2131"/>
      <c r="QT2131"/>
      <c r="QU2131"/>
      <c r="QV2131"/>
      <c r="QW2131"/>
      <c r="QX2131"/>
      <c r="QY2131"/>
      <c r="QZ2131"/>
      <c r="RA2131"/>
      <c r="RB2131" s="39"/>
      <c r="RC2131" s="39"/>
      <c r="RD2131" s="39"/>
    </row>
    <row r="2132" spans="2:472" hidden="1" x14ac:dyDescent="0.2">
      <c r="B2132" s="426"/>
      <c r="C2132" s="427"/>
      <c r="V2132" s="63">
        <v>268</v>
      </c>
      <c r="W2132" s="54" t="s">
        <v>4078</v>
      </c>
      <c r="X2132" s="64">
        <v>60102</v>
      </c>
      <c r="Y2132" s="54" t="s">
        <v>430</v>
      </c>
      <c r="Z2132" s="63" t="s">
        <v>1341</v>
      </c>
      <c r="AA2132" s="54" t="s">
        <v>430</v>
      </c>
      <c r="AB2132" s="54" t="s">
        <v>388</v>
      </c>
      <c r="AC2132" s="54" t="s">
        <v>430</v>
      </c>
      <c r="AD2132" s="64" t="s">
        <v>3886</v>
      </c>
      <c r="AE2132" s="64" t="s">
        <v>6559</v>
      </c>
      <c r="AF2132" s="63">
        <v>268</v>
      </c>
      <c r="AG2132" s="54" t="s">
        <v>4078</v>
      </c>
      <c r="AH2132" s="54" t="s">
        <v>6734</v>
      </c>
      <c r="AI2132" s="63" t="s">
        <v>3964</v>
      </c>
      <c r="AJ2132" s="64" t="s">
        <v>4079</v>
      </c>
      <c r="AK2132" s="569">
        <v>3300011</v>
      </c>
      <c r="AL2132" s="64" t="s">
        <v>430</v>
      </c>
      <c r="AM2132" s="64" t="s">
        <v>4082</v>
      </c>
      <c r="AN2132" s="570">
        <v>235095900</v>
      </c>
      <c r="AO2132" s="54"/>
      <c r="AP2132" s="54"/>
      <c r="AQ2132" s="54"/>
      <c r="AR2132" s="54"/>
      <c r="AS2132" s="54"/>
      <c r="AT2132" s="64" t="s">
        <v>6526</v>
      </c>
      <c r="AU2132" s="64"/>
      <c r="AV2132" s="54"/>
      <c r="AW2132" s="54"/>
      <c r="AX2132" s="54"/>
      <c r="AY2132" s="54"/>
      <c r="AZ2132" s="54"/>
      <c r="BA2132" s="54"/>
      <c r="BB2132" s="54"/>
      <c r="BC2132" s="54"/>
      <c r="BD2132" s="64">
        <v>60102</v>
      </c>
      <c r="BE2132" s="54" t="s">
        <v>430</v>
      </c>
      <c r="BF2132" s="63" t="s">
        <v>1341</v>
      </c>
      <c r="BG2132" s="54" t="s">
        <v>430</v>
      </c>
      <c r="BH2132" s="54" t="s">
        <v>388</v>
      </c>
      <c r="BI2132" s="54" t="s">
        <v>430</v>
      </c>
      <c r="BJ2132" s="64" t="s">
        <v>3886</v>
      </c>
      <c r="BK2132" s="64" t="s">
        <v>6559</v>
      </c>
      <c r="BL2132" s="54"/>
      <c r="BM2132" s="54"/>
      <c r="BN2132" s="54"/>
      <c r="BO2132" s="39"/>
      <c r="BP2132" s="39"/>
      <c r="BQ2132" s="39"/>
      <c r="BR2132" s="39"/>
      <c r="BS2132" s="47"/>
      <c r="BT2132" s="39"/>
      <c r="BU2132" s="39"/>
      <c r="BV2132" s="39"/>
      <c r="BW2132" s="39"/>
      <c r="BX2132" s="39"/>
      <c r="BY2132" s="39"/>
      <c r="BZ2132" s="39"/>
      <c r="CA2132" s="39"/>
      <c r="CB2132" s="39"/>
      <c r="CC2132" s="47"/>
      <c r="CD2132" s="39"/>
      <c r="CE2132" s="39"/>
      <c r="CF2132" s="48"/>
      <c r="CG2132" s="48"/>
      <c r="CH2132" s="48"/>
      <c r="CI2132" s="48"/>
      <c r="CJ2132" s="48"/>
      <c r="CK2132" s="48"/>
      <c r="CL2132" s="48"/>
      <c r="CM2132" s="48"/>
      <c r="CN2132" s="48"/>
      <c r="CO2132" s="48"/>
      <c r="CP2132" s="48"/>
      <c r="CQ2132" s="48"/>
      <c r="CR2132" s="48"/>
      <c r="CS2132" s="48"/>
      <c r="CT2132" s="48"/>
      <c r="CU2132" s="48"/>
      <c r="CV2132" s="48"/>
      <c r="CW2132" s="48"/>
      <c r="CX2132" s="39"/>
      <c r="ML2132" s="135"/>
      <c r="MM2132" s="135"/>
      <c r="MN2132" s="135"/>
      <c r="MO2132" s="135"/>
      <c r="MP2132" s="135"/>
      <c r="MQ2132" s="135"/>
      <c r="MR2132" s="135"/>
      <c r="MS2132" s="135"/>
      <c r="MT2132" s="135"/>
      <c r="MU2132" s="135"/>
      <c r="MV2132" s="135"/>
      <c r="MW2132" s="135"/>
      <c r="MX2132" s="135"/>
      <c r="MY2132" s="135"/>
      <c r="MZ2132" s="135"/>
      <c r="NA2132" s="135"/>
      <c r="NB2132" s="135"/>
      <c r="NC2132" s="135"/>
      <c r="ND2132" s="135"/>
      <c r="NE2132" s="135"/>
      <c r="NF2132" s="135"/>
      <c r="NG2132" s="135"/>
      <c r="NH2132" s="135"/>
      <c r="NI2132" s="135"/>
      <c r="NJ2132" s="135"/>
      <c r="NK2132" s="135"/>
      <c r="NL2132" s="135"/>
      <c r="NM2132" s="135"/>
      <c r="NN2132" s="135"/>
      <c r="NO2132" s="135"/>
      <c r="NP2132" s="135"/>
      <c r="NQ2132" s="39"/>
      <c r="QS2132"/>
      <c r="QT2132"/>
      <c r="QU2132"/>
      <c r="QV2132"/>
      <c r="QW2132"/>
      <c r="QX2132"/>
      <c r="QY2132"/>
      <c r="QZ2132"/>
      <c r="RA2132"/>
      <c r="RB2132" s="39"/>
      <c r="RC2132" s="39"/>
      <c r="RD2132" s="39"/>
    </row>
    <row r="2133" spans="2:472" hidden="1" x14ac:dyDescent="0.2">
      <c r="B2133" s="426"/>
      <c r="C2133" s="427"/>
      <c r="V2133" s="63">
        <v>268</v>
      </c>
      <c r="W2133" s="54" t="s">
        <v>4078</v>
      </c>
      <c r="X2133" s="64">
        <v>60100</v>
      </c>
      <c r="Y2133" s="54" t="s">
        <v>6735</v>
      </c>
      <c r="Z2133" s="63" t="s">
        <v>1341</v>
      </c>
      <c r="AA2133" s="54" t="s">
        <v>430</v>
      </c>
      <c r="AB2133" s="54" t="s">
        <v>388</v>
      </c>
      <c r="AC2133" s="54" t="s">
        <v>430</v>
      </c>
      <c r="AD2133" s="64" t="s">
        <v>3886</v>
      </c>
      <c r="AE2133" s="64" t="s">
        <v>6559</v>
      </c>
      <c r="AF2133" s="63">
        <v>268</v>
      </c>
      <c r="AG2133" s="54" t="s">
        <v>4078</v>
      </c>
      <c r="AH2133" s="54" t="s">
        <v>6734</v>
      </c>
      <c r="AI2133" s="63" t="s">
        <v>3964</v>
      </c>
      <c r="AJ2133" s="64" t="s">
        <v>4079</v>
      </c>
      <c r="AK2133" s="569">
        <v>3300011</v>
      </c>
      <c r="AL2133" s="64" t="s">
        <v>430</v>
      </c>
      <c r="AM2133" s="64" t="s">
        <v>4082</v>
      </c>
      <c r="AN2133" s="570">
        <v>235095900</v>
      </c>
      <c r="AO2133" s="54"/>
      <c r="AP2133" s="54"/>
      <c r="AQ2133" s="54"/>
      <c r="AR2133" s="54"/>
      <c r="AS2133" s="54"/>
      <c r="AT2133" s="64" t="s">
        <v>6526</v>
      </c>
      <c r="AU2133" s="64"/>
      <c r="AV2133" s="54"/>
      <c r="AW2133" s="54"/>
      <c r="AX2133" s="54"/>
      <c r="AY2133" s="54"/>
      <c r="AZ2133" s="54"/>
      <c r="BA2133" s="54"/>
      <c r="BB2133" s="54"/>
      <c r="BC2133" s="54"/>
      <c r="BD2133" s="64">
        <v>60100</v>
      </c>
      <c r="BE2133" s="54" t="s">
        <v>6735</v>
      </c>
      <c r="BF2133" s="63" t="s">
        <v>1341</v>
      </c>
      <c r="BG2133" s="54" t="s">
        <v>430</v>
      </c>
      <c r="BH2133" s="54" t="s">
        <v>388</v>
      </c>
      <c r="BI2133" s="54" t="s">
        <v>430</v>
      </c>
      <c r="BJ2133" s="64" t="s">
        <v>3886</v>
      </c>
      <c r="BK2133" s="64" t="s">
        <v>6559</v>
      </c>
      <c r="BL2133" s="54"/>
      <c r="BM2133" s="54"/>
      <c r="BN2133" s="54"/>
      <c r="BO2133" s="39"/>
      <c r="BP2133" s="39"/>
      <c r="BQ2133" s="39"/>
      <c r="BR2133" s="39"/>
      <c r="BS2133" s="47"/>
      <c r="BT2133" s="39"/>
      <c r="BU2133" s="39"/>
      <c r="BV2133" s="39"/>
      <c r="BW2133" s="39"/>
      <c r="BX2133" s="39"/>
      <c r="BY2133" s="39"/>
      <c r="BZ2133" s="39"/>
      <c r="CA2133" s="39"/>
      <c r="CB2133" s="39"/>
      <c r="CC2133" s="47"/>
      <c r="CD2133" s="39"/>
      <c r="CE2133" s="39"/>
      <c r="CF2133" s="48"/>
      <c r="CG2133" s="48"/>
      <c r="CH2133" s="48"/>
      <c r="CI2133" s="48"/>
      <c r="CJ2133" s="48"/>
      <c r="CK2133" s="48"/>
      <c r="CL2133" s="48"/>
      <c r="CM2133" s="48"/>
      <c r="CN2133" s="48"/>
      <c r="CO2133" s="48"/>
      <c r="CP2133" s="48"/>
      <c r="CQ2133" s="48"/>
      <c r="CR2133" s="48"/>
      <c r="CS2133" s="48"/>
      <c r="CT2133" s="48"/>
      <c r="CU2133" s="48"/>
      <c r="CV2133" s="48"/>
      <c r="CW2133" s="48"/>
      <c r="CX2133" s="39"/>
      <c r="ML2133" s="135"/>
      <c r="MM2133" s="135"/>
      <c r="MN2133" s="135"/>
      <c r="MO2133" s="135"/>
      <c r="MP2133" s="135"/>
      <c r="MQ2133" s="135"/>
      <c r="MR2133" s="135"/>
      <c r="MS2133" s="135"/>
      <c r="MT2133" s="135"/>
      <c r="MU2133" s="135"/>
      <c r="MV2133" s="135"/>
      <c r="MW2133" s="135"/>
      <c r="MX2133" s="135"/>
      <c r="MY2133" s="135"/>
      <c r="MZ2133" s="135"/>
      <c r="NA2133" s="135"/>
      <c r="NB2133" s="135"/>
      <c r="NC2133" s="135"/>
      <c r="ND2133" s="135"/>
      <c r="NE2133" s="135"/>
      <c r="NF2133" s="135"/>
      <c r="NG2133" s="135"/>
      <c r="NH2133" s="135"/>
      <c r="NI2133" s="135"/>
      <c r="NJ2133" s="135"/>
      <c r="NK2133" s="135"/>
      <c r="NL2133" s="135"/>
      <c r="NM2133" s="135"/>
      <c r="NN2133" s="135"/>
      <c r="NO2133" s="135"/>
      <c r="NP2133" s="135"/>
      <c r="NQ2133" s="39"/>
      <c r="QS2133"/>
      <c r="QT2133"/>
      <c r="QU2133"/>
      <c r="QV2133"/>
      <c r="QW2133"/>
      <c r="QX2133"/>
      <c r="QY2133"/>
      <c r="QZ2133"/>
      <c r="RA2133"/>
      <c r="RB2133" s="39"/>
      <c r="RC2133" s="39"/>
      <c r="RD2133" s="39"/>
    </row>
    <row r="2134" spans="2:472" hidden="1" x14ac:dyDescent="0.2">
      <c r="B2134" s="426"/>
      <c r="C2134" s="427"/>
      <c r="V2134" s="63">
        <v>268</v>
      </c>
      <c r="W2134" s="54" t="s">
        <v>4078</v>
      </c>
      <c r="X2134" s="64">
        <v>60104</v>
      </c>
      <c r="Y2134" s="54" t="s">
        <v>1100</v>
      </c>
      <c r="Z2134" s="63" t="s">
        <v>1341</v>
      </c>
      <c r="AA2134" s="54" t="s">
        <v>430</v>
      </c>
      <c r="AB2134" s="54" t="s">
        <v>388</v>
      </c>
      <c r="AC2134" s="54" t="s">
        <v>1100</v>
      </c>
      <c r="AD2134" s="64" t="s">
        <v>3886</v>
      </c>
      <c r="AE2134" s="64" t="s">
        <v>6559</v>
      </c>
      <c r="AF2134" s="63">
        <v>268</v>
      </c>
      <c r="AG2134" s="54" t="s">
        <v>4078</v>
      </c>
      <c r="AH2134" s="54" t="s">
        <v>6734</v>
      </c>
      <c r="AI2134" s="63" t="s">
        <v>3964</v>
      </c>
      <c r="AJ2134" s="64" t="s">
        <v>4079</v>
      </c>
      <c r="AK2134" s="569">
        <v>3300011</v>
      </c>
      <c r="AL2134" s="64" t="s">
        <v>430</v>
      </c>
      <c r="AM2134" s="64" t="s">
        <v>4082</v>
      </c>
      <c r="AN2134" s="570">
        <v>235095900</v>
      </c>
      <c r="AO2134" s="54"/>
      <c r="AP2134" s="54"/>
      <c r="AQ2134" s="54"/>
      <c r="AR2134" s="54"/>
      <c r="AS2134" s="54"/>
      <c r="AT2134" s="64" t="s">
        <v>6526</v>
      </c>
      <c r="AU2134" s="64"/>
      <c r="AV2134" s="54"/>
      <c r="AW2134" s="54"/>
      <c r="AX2134" s="54"/>
      <c r="AY2134" s="54"/>
      <c r="AZ2134" s="54"/>
      <c r="BA2134" s="54"/>
      <c r="BB2134" s="54"/>
      <c r="BC2134" s="54"/>
      <c r="BD2134" s="64">
        <v>60104</v>
      </c>
      <c r="BE2134" s="54" t="s">
        <v>1100</v>
      </c>
      <c r="BF2134" s="63" t="s">
        <v>1341</v>
      </c>
      <c r="BG2134" s="54" t="s">
        <v>430</v>
      </c>
      <c r="BH2134" s="54" t="s">
        <v>388</v>
      </c>
      <c r="BI2134" s="54" t="s">
        <v>1100</v>
      </c>
      <c r="BJ2134" s="64" t="s">
        <v>3886</v>
      </c>
      <c r="BK2134" s="64" t="s">
        <v>6559</v>
      </c>
      <c r="BL2134" s="54"/>
      <c r="BM2134" s="54"/>
      <c r="BN2134" s="54"/>
      <c r="BO2134" s="39"/>
      <c r="BP2134" s="39"/>
      <c r="BQ2134" s="39"/>
      <c r="BR2134" s="39"/>
      <c r="BS2134" s="47"/>
      <c r="BT2134" s="39"/>
      <c r="BU2134" s="39"/>
      <c r="BV2134" s="39"/>
      <c r="BW2134" s="39"/>
      <c r="BX2134" s="39"/>
      <c r="BY2134" s="39"/>
      <c r="BZ2134" s="39"/>
      <c r="CA2134" s="39"/>
      <c r="CB2134" s="39"/>
      <c r="CC2134" s="47"/>
      <c r="CD2134" s="39"/>
      <c r="CE2134" s="39"/>
      <c r="CF2134" s="48"/>
      <c r="CG2134" s="48"/>
      <c r="CH2134" s="48"/>
      <c r="CI2134" s="48"/>
      <c r="CJ2134" s="48"/>
      <c r="CK2134" s="48"/>
      <c r="CL2134" s="48"/>
      <c r="CM2134" s="48"/>
      <c r="CN2134" s="48"/>
      <c r="CO2134" s="48"/>
      <c r="CP2134" s="48"/>
      <c r="CQ2134" s="48"/>
      <c r="CR2134" s="48"/>
      <c r="CS2134" s="48"/>
      <c r="CT2134" s="48"/>
      <c r="CU2134" s="48"/>
      <c r="CV2134" s="48"/>
      <c r="CW2134" s="48"/>
      <c r="CX2134" s="39"/>
      <c r="ML2134" s="135"/>
      <c r="MM2134" s="135"/>
      <c r="MN2134" s="135"/>
      <c r="MO2134" s="135"/>
      <c r="MP2134" s="135"/>
      <c r="MQ2134" s="135"/>
      <c r="MR2134" s="135"/>
      <c r="MS2134" s="135"/>
      <c r="MT2134" s="135"/>
      <c r="MU2134" s="135"/>
      <c r="MV2134" s="135"/>
      <c r="MW2134" s="135"/>
      <c r="MX2134" s="135"/>
      <c r="MY2134" s="135"/>
      <c r="MZ2134" s="135"/>
      <c r="NA2134" s="135"/>
      <c r="NB2134" s="135"/>
      <c r="NC2134" s="135"/>
      <c r="ND2134" s="135"/>
      <c r="NE2134" s="135"/>
      <c r="NF2134" s="135"/>
      <c r="NG2134" s="135"/>
      <c r="NH2134" s="135"/>
      <c r="NI2134" s="135"/>
      <c r="NJ2134" s="135"/>
      <c r="NK2134" s="135"/>
      <c r="NL2134" s="135"/>
      <c r="NM2134" s="135"/>
      <c r="NN2134" s="135"/>
      <c r="NO2134" s="135"/>
      <c r="NP2134" s="135"/>
      <c r="NQ2134" s="39"/>
      <c r="QS2134"/>
      <c r="QT2134"/>
      <c r="QU2134"/>
      <c r="QV2134"/>
      <c r="QW2134"/>
      <c r="QX2134"/>
      <c r="QY2134"/>
      <c r="QZ2134"/>
      <c r="RA2134"/>
      <c r="RB2134" s="39"/>
      <c r="RC2134" s="39"/>
      <c r="RD2134" s="39"/>
    </row>
    <row r="2135" spans="2:472" hidden="1" x14ac:dyDescent="0.2">
      <c r="B2135" s="426"/>
      <c r="C2135" s="427"/>
      <c r="V2135" s="63">
        <v>268</v>
      </c>
      <c r="W2135" s="54" t="s">
        <v>4078</v>
      </c>
      <c r="X2135" s="64">
        <v>60105</v>
      </c>
      <c r="Y2135" s="54" t="s">
        <v>1405</v>
      </c>
      <c r="Z2135" s="63" t="s">
        <v>1341</v>
      </c>
      <c r="AA2135" s="54" t="s">
        <v>430</v>
      </c>
      <c r="AB2135" s="54" t="s">
        <v>388</v>
      </c>
      <c r="AC2135" s="54" t="s">
        <v>1405</v>
      </c>
      <c r="AD2135" s="64" t="s">
        <v>3886</v>
      </c>
      <c r="AE2135" s="64" t="s">
        <v>6559</v>
      </c>
      <c r="AF2135" s="63">
        <v>268</v>
      </c>
      <c r="AG2135" s="54" t="s">
        <v>4078</v>
      </c>
      <c r="AH2135" s="54" t="s">
        <v>6734</v>
      </c>
      <c r="AI2135" s="63" t="s">
        <v>3964</v>
      </c>
      <c r="AJ2135" s="64" t="s">
        <v>4079</v>
      </c>
      <c r="AK2135" s="569">
        <v>3300011</v>
      </c>
      <c r="AL2135" s="64" t="s">
        <v>430</v>
      </c>
      <c r="AM2135" s="64" t="s">
        <v>4082</v>
      </c>
      <c r="AN2135" s="570">
        <v>235095900</v>
      </c>
      <c r="AO2135" s="54"/>
      <c r="AP2135" s="54"/>
      <c r="AQ2135" s="54"/>
      <c r="AR2135" s="54"/>
      <c r="AS2135" s="54"/>
      <c r="AT2135" s="64" t="s">
        <v>6526</v>
      </c>
      <c r="AU2135" s="64"/>
      <c r="AV2135" s="54"/>
      <c r="AW2135" s="54"/>
      <c r="AX2135" s="54"/>
      <c r="AY2135" s="54"/>
      <c r="AZ2135" s="54"/>
      <c r="BA2135" s="54"/>
      <c r="BB2135" s="54"/>
      <c r="BC2135" s="54"/>
      <c r="BD2135" s="64">
        <v>60105</v>
      </c>
      <c r="BE2135" s="54" t="s">
        <v>1405</v>
      </c>
      <c r="BF2135" s="63" t="s">
        <v>1341</v>
      </c>
      <c r="BG2135" s="54" t="s">
        <v>430</v>
      </c>
      <c r="BH2135" s="54" t="s">
        <v>388</v>
      </c>
      <c r="BI2135" s="54" t="s">
        <v>1405</v>
      </c>
      <c r="BJ2135" s="64" t="s">
        <v>3886</v>
      </c>
      <c r="BK2135" s="64" t="s">
        <v>6559</v>
      </c>
      <c r="BL2135" s="54"/>
      <c r="BM2135" s="54"/>
      <c r="BN2135" s="54"/>
      <c r="BO2135" s="39"/>
      <c r="BP2135" s="39"/>
      <c r="BQ2135" s="39"/>
      <c r="BR2135" s="39"/>
      <c r="BS2135" s="47"/>
      <c r="BT2135" s="39"/>
      <c r="BU2135" s="39"/>
      <c r="BV2135" s="39"/>
      <c r="BW2135" s="39"/>
      <c r="BX2135" s="39"/>
      <c r="BY2135" s="39"/>
      <c r="BZ2135" s="39"/>
      <c r="CA2135" s="39"/>
      <c r="CB2135" s="39"/>
      <c r="CC2135" s="47"/>
      <c r="CD2135" s="39"/>
      <c r="CE2135" s="39"/>
      <c r="CF2135" s="48"/>
      <c r="CG2135" s="48"/>
      <c r="CH2135" s="48"/>
      <c r="CI2135" s="48"/>
      <c r="CJ2135" s="48"/>
      <c r="CK2135" s="48"/>
      <c r="CL2135" s="48"/>
      <c r="CM2135" s="48"/>
      <c r="CN2135" s="48"/>
      <c r="CO2135" s="48"/>
      <c r="CP2135" s="48"/>
      <c r="CQ2135" s="48"/>
      <c r="CR2135" s="48"/>
      <c r="CS2135" s="48"/>
      <c r="CT2135" s="48"/>
      <c r="CU2135" s="48"/>
      <c r="CV2135" s="48"/>
      <c r="CW2135" s="48"/>
      <c r="CX2135" s="39"/>
      <c r="ML2135" s="135"/>
      <c r="MM2135" s="135"/>
      <c r="MN2135" s="135"/>
      <c r="MO2135" s="135"/>
      <c r="MP2135" s="135"/>
      <c r="MQ2135" s="135"/>
      <c r="MR2135" s="135"/>
      <c r="MS2135" s="135"/>
      <c r="MT2135" s="135"/>
      <c r="MU2135" s="135"/>
      <c r="MV2135" s="135"/>
      <c r="MW2135" s="135"/>
      <c r="MX2135" s="135"/>
      <c r="MY2135" s="135"/>
      <c r="MZ2135" s="135"/>
      <c r="NA2135" s="135"/>
      <c r="NB2135" s="135"/>
      <c r="NC2135" s="135"/>
      <c r="ND2135" s="135"/>
      <c r="NE2135" s="135"/>
      <c r="NF2135" s="135"/>
      <c r="NG2135" s="135"/>
      <c r="NH2135" s="135"/>
      <c r="NI2135" s="135"/>
      <c r="NJ2135" s="135"/>
      <c r="NK2135" s="135"/>
      <c r="NL2135" s="135"/>
      <c r="NM2135" s="135"/>
      <c r="NN2135" s="135"/>
      <c r="NO2135" s="135"/>
      <c r="NP2135" s="135"/>
      <c r="NQ2135" s="39"/>
      <c r="QS2135"/>
      <c r="QT2135"/>
      <c r="QU2135"/>
      <c r="QV2135"/>
      <c r="QW2135"/>
      <c r="QX2135"/>
      <c r="QY2135"/>
      <c r="QZ2135"/>
      <c r="RA2135"/>
      <c r="RB2135" s="39"/>
      <c r="RC2135" s="39"/>
      <c r="RD2135" s="39"/>
    </row>
    <row r="2136" spans="2:472" hidden="1" x14ac:dyDescent="0.2">
      <c r="B2136" s="426"/>
      <c r="C2136" s="427"/>
      <c r="V2136" s="63">
        <v>268</v>
      </c>
      <c r="W2136" s="54" t="s">
        <v>4078</v>
      </c>
      <c r="X2136" s="64">
        <v>60109</v>
      </c>
      <c r="Y2136" s="54" t="s">
        <v>989</v>
      </c>
      <c r="Z2136" s="63" t="s">
        <v>1341</v>
      </c>
      <c r="AA2136" s="54" t="s">
        <v>430</v>
      </c>
      <c r="AB2136" s="54" t="s">
        <v>388</v>
      </c>
      <c r="AC2136" s="54" t="s">
        <v>989</v>
      </c>
      <c r="AD2136" s="64" t="s">
        <v>3886</v>
      </c>
      <c r="AE2136" s="64" t="s">
        <v>6559</v>
      </c>
      <c r="AF2136" s="63">
        <v>268</v>
      </c>
      <c r="AG2136" s="54" t="s">
        <v>4078</v>
      </c>
      <c r="AH2136" s="54" t="s">
        <v>6734</v>
      </c>
      <c r="AI2136" s="63" t="s">
        <v>3964</v>
      </c>
      <c r="AJ2136" s="64" t="s">
        <v>4079</v>
      </c>
      <c r="AK2136" s="569">
        <v>3300011</v>
      </c>
      <c r="AL2136" s="64" t="s">
        <v>430</v>
      </c>
      <c r="AM2136" s="64" t="s">
        <v>4082</v>
      </c>
      <c r="AN2136" s="570">
        <v>235095900</v>
      </c>
      <c r="AO2136" s="54"/>
      <c r="AP2136" s="54"/>
      <c r="AQ2136" s="54"/>
      <c r="AR2136" s="54"/>
      <c r="AS2136" s="54"/>
      <c r="AT2136" s="64" t="s">
        <v>6526</v>
      </c>
      <c r="AU2136" s="64"/>
      <c r="AV2136" s="54"/>
      <c r="AW2136" s="54"/>
      <c r="AX2136" s="54"/>
      <c r="AY2136" s="54"/>
      <c r="AZ2136" s="54"/>
      <c r="BA2136" s="54"/>
      <c r="BB2136" s="54"/>
      <c r="BC2136" s="54"/>
      <c r="BD2136" s="64">
        <v>60109</v>
      </c>
      <c r="BE2136" s="54" t="s">
        <v>989</v>
      </c>
      <c r="BF2136" s="63" t="s">
        <v>1341</v>
      </c>
      <c r="BG2136" s="54" t="s">
        <v>430</v>
      </c>
      <c r="BH2136" s="54" t="s">
        <v>388</v>
      </c>
      <c r="BI2136" s="54" t="s">
        <v>989</v>
      </c>
      <c r="BJ2136" s="64" t="s">
        <v>3886</v>
      </c>
      <c r="BK2136" s="64" t="s">
        <v>6559</v>
      </c>
      <c r="BL2136" s="54"/>
      <c r="BM2136" s="54"/>
      <c r="BN2136" s="54"/>
      <c r="BO2136" s="39"/>
      <c r="BP2136" s="39"/>
      <c r="BQ2136" s="39"/>
      <c r="BR2136" s="39"/>
      <c r="BS2136" s="47"/>
      <c r="BT2136" s="39"/>
      <c r="BU2136" s="39"/>
      <c r="BV2136" s="39"/>
      <c r="BW2136" s="39"/>
      <c r="BX2136" s="39"/>
      <c r="BY2136" s="39"/>
      <c r="BZ2136" s="39"/>
      <c r="CA2136" s="39"/>
      <c r="CB2136" s="39"/>
      <c r="CC2136" s="47"/>
      <c r="CD2136" s="39"/>
      <c r="CE2136" s="39"/>
      <c r="CF2136" s="48"/>
      <c r="CG2136" s="48"/>
      <c r="CH2136" s="48"/>
      <c r="CI2136" s="48"/>
      <c r="CJ2136" s="48"/>
      <c r="CK2136" s="48"/>
      <c r="CL2136" s="48"/>
      <c r="CM2136" s="48"/>
      <c r="CN2136" s="48"/>
      <c r="CO2136" s="48"/>
      <c r="CP2136" s="48"/>
      <c r="CQ2136" s="48"/>
      <c r="CR2136" s="48"/>
      <c r="CS2136" s="48"/>
      <c r="CT2136" s="48"/>
      <c r="CU2136" s="48"/>
      <c r="CV2136" s="48"/>
      <c r="CW2136" s="48"/>
      <c r="CX2136" s="39"/>
      <c r="ML2136" s="135"/>
      <c r="MM2136" s="135"/>
      <c r="MN2136" s="135"/>
      <c r="MO2136" s="135"/>
      <c r="MP2136" s="135"/>
      <c r="MQ2136" s="135"/>
      <c r="MR2136" s="135"/>
      <c r="MS2136" s="135"/>
      <c r="MT2136" s="135"/>
      <c r="MU2136" s="135"/>
      <c r="MV2136" s="135"/>
      <c r="MW2136" s="135"/>
      <c r="MX2136" s="135"/>
      <c r="MY2136" s="135"/>
      <c r="MZ2136" s="135"/>
      <c r="NA2136" s="135"/>
      <c r="NB2136" s="135"/>
      <c r="NC2136" s="135"/>
      <c r="ND2136" s="135"/>
      <c r="NE2136" s="135"/>
      <c r="NF2136" s="135"/>
      <c r="NG2136" s="135"/>
      <c r="NH2136" s="135"/>
      <c r="NI2136" s="135"/>
      <c r="NJ2136" s="135"/>
      <c r="NK2136" s="135"/>
      <c r="NL2136" s="135"/>
      <c r="NM2136" s="135"/>
      <c r="NN2136" s="135"/>
      <c r="NO2136" s="135"/>
      <c r="NP2136" s="135"/>
      <c r="NQ2136" s="39"/>
      <c r="QS2136"/>
      <c r="QT2136"/>
      <c r="QU2136"/>
      <c r="QV2136"/>
      <c r="QW2136"/>
      <c r="QX2136"/>
      <c r="QY2136"/>
      <c r="QZ2136"/>
      <c r="RA2136"/>
      <c r="RB2136" s="39"/>
      <c r="RC2136" s="39"/>
      <c r="RD2136" s="39"/>
    </row>
    <row r="2137" spans="2:472" hidden="1" x14ac:dyDescent="0.2">
      <c r="B2137" s="426"/>
      <c r="C2137" s="427"/>
      <c r="V2137" s="63">
        <v>268</v>
      </c>
      <c r="W2137" s="54" t="s">
        <v>4078</v>
      </c>
      <c r="X2137" s="64">
        <v>60111</v>
      </c>
      <c r="Y2137" s="54" t="s">
        <v>1925</v>
      </c>
      <c r="Z2137" s="63" t="s">
        <v>1341</v>
      </c>
      <c r="AA2137" s="54" t="s">
        <v>430</v>
      </c>
      <c r="AB2137" s="54" t="s">
        <v>388</v>
      </c>
      <c r="AC2137" s="54" t="s">
        <v>1925</v>
      </c>
      <c r="AD2137" s="64" t="s">
        <v>3886</v>
      </c>
      <c r="AE2137" s="64" t="s">
        <v>6559</v>
      </c>
      <c r="AF2137" s="63">
        <v>268</v>
      </c>
      <c r="AG2137" s="54" t="s">
        <v>4078</v>
      </c>
      <c r="AH2137" s="54" t="s">
        <v>6734</v>
      </c>
      <c r="AI2137" s="63" t="s">
        <v>3964</v>
      </c>
      <c r="AJ2137" s="64" t="s">
        <v>4079</v>
      </c>
      <c r="AK2137" s="569">
        <v>3300011</v>
      </c>
      <c r="AL2137" s="64" t="s">
        <v>430</v>
      </c>
      <c r="AM2137" s="64" t="s">
        <v>4082</v>
      </c>
      <c r="AN2137" s="570">
        <v>235095900</v>
      </c>
      <c r="AO2137" s="54"/>
      <c r="AP2137" s="54"/>
      <c r="AQ2137" s="54"/>
      <c r="AR2137" s="54"/>
      <c r="AS2137" s="54"/>
      <c r="AT2137" s="64" t="s">
        <v>6526</v>
      </c>
      <c r="AU2137" s="64"/>
      <c r="AV2137" s="54"/>
      <c r="AW2137" s="54"/>
      <c r="AX2137" s="54"/>
      <c r="AY2137" s="54"/>
      <c r="AZ2137" s="54"/>
      <c r="BA2137" s="54"/>
      <c r="BB2137" s="54"/>
      <c r="BC2137" s="54"/>
      <c r="BD2137" s="64">
        <v>60111</v>
      </c>
      <c r="BE2137" s="54" t="s">
        <v>1925</v>
      </c>
      <c r="BF2137" s="63" t="s">
        <v>1341</v>
      </c>
      <c r="BG2137" s="54" t="s">
        <v>430</v>
      </c>
      <c r="BH2137" s="54" t="s">
        <v>388</v>
      </c>
      <c r="BI2137" s="54" t="s">
        <v>1925</v>
      </c>
      <c r="BJ2137" s="64" t="s">
        <v>3886</v>
      </c>
      <c r="BK2137" s="64" t="s">
        <v>6559</v>
      </c>
      <c r="BL2137" s="54"/>
      <c r="BM2137" s="54"/>
      <c r="BN2137" s="54"/>
      <c r="BO2137" s="39"/>
      <c r="BP2137" s="39"/>
      <c r="BQ2137" s="39"/>
      <c r="BR2137" s="39"/>
      <c r="BS2137" s="47"/>
      <c r="BT2137" s="39"/>
      <c r="BU2137" s="39"/>
      <c r="BV2137" s="39"/>
      <c r="BW2137" s="39"/>
      <c r="BX2137" s="39"/>
      <c r="BY2137" s="39"/>
      <c r="BZ2137" s="39"/>
      <c r="CA2137" s="39"/>
      <c r="CB2137" s="39"/>
      <c r="CC2137" s="47"/>
      <c r="CD2137" s="39"/>
      <c r="CE2137" s="39"/>
      <c r="CF2137" s="48"/>
      <c r="CG2137" s="48"/>
      <c r="CH2137" s="48"/>
      <c r="CI2137" s="48"/>
      <c r="CJ2137" s="48"/>
      <c r="CK2137" s="48"/>
      <c r="CL2137" s="48"/>
      <c r="CM2137" s="48"/>
      <c r="CN2137" s="48"/>
      <c r="CO2137" s="48"/>
      <c r="CP2137" s="48"/>
      <c r="CQ2137" s="48"/>
      <c r="CR2137" s="48"/>
      <c r="CS2137" s="48"/>
      <c r="CT2137" s="48"/>
      <c r="CU2137" s="48"/>
      <c r="CV2137" s="48"/>
      <c r="CW2137" s="48"/>
      <c r="CX2137" s="39"/>
      <c r="ML2137" s="135"/>
      <c r="MM2137" s="135"/>
      <c r="MN2137" s="135"/>
      <c r="MO2137" s="135"/>
      <c r="MP2137" s="135"/>
      <c r="MQ2137" s="135"/>
      <c r="MR2137" s="135"/>
      <c r="MS2137" s="135"/>
      <c r="MT2137" s="135"/>
      <c r="MU2137" s="135"/>
      <c r="MV2137" s="135"/>
      <c r="MW2137" s="135"/>
      <c r="MX2137" s="135"/>
      <c r="MY2137" s="135"/>
      <c r="MZ2137" s="135"/>
      <c r="NA2137" s="135"/>
      <c r="NB2137" s="135"/>
      <c r="NC2137" s="135"/>
      <c r="ND2137" s="135"/>
      <c r="NE2137" s="135"/>
      <c r="NF2137" s="135"/>
      <c r="NG2137" s="135"/>
      <c r="NH2137" s="135"/>
      <c r="NI2137" s="135"/>
      <c r="NJ2137" s="135"/>
      <c r="NK2137" s="135"/>
      <c r="NL2137" s="135"/>
      <c r="NM2137" s="135"/>
      <c r="NN2137" s="135"/>
      <c r="NO2137" s="135"/>
      <c r="NP2137" s="135"/>
      <c r="NQ2137" s="39"/>
      <c r="QS2137"/>
      <c r="QT2137"/>
      <c r="QU2137"/>
      <c r="QV2137"/>
      <c r="QW2137"/>
      <c r="QX2137"/>
      <c r="QY2137"/>
      <c r="QZ2137"/>
      <c r="RA2137"/>
      <c r="RB2137" s="39"/>
      <c r="RC2137" s="39"/>
      <c r="RD2137" s="39"/>
    </row>
    <row r="2138" spans="2:472" hidden="1" x14ac:dyDescent="0.2">
      <c r="B2138" s="426"/>
      <c r="C2138" s="427"/>
      <c r="V2138" s="63">
        <v>268</v>
      </c>
      <c r="W2138" s="54" t="s">
        <v>4078</v>
      </c>
      <c r="X2138" s="64">
        <v>60112</v>
      </c>
      <c r="Y2138" s="54" t="s">
        <v>2118</v>
      </c>
      <c r="Z2138" s="63" t="s">
        <v>1341</v>
      </c>
      <c r="AA2138" s="54" t="s">
        <v>430</v>
      </c>
      <c r="AB2138" s="54" t="s">
        <v>388</v>
      </c>
      <c r="AC2138" s="54" t="s">
        <v>2118</v>
      </c>
      <c r="AD2138" s="64" t="s">
        <v>3886</v>
      </c>
      <c r="AE2138" s="64" t="s">
        <v>6559</v>
      </c>
      <c r="AF2138" s="63">
        <v>268</v>
      </c>
      <c r="AG2138" s="54" t="s">
        <v>4078</v>
      </c>
      <c r="AH2138" s="54" t="s">
        <v>6734</v>
      </c>
      <c r="AI2138" s="63" t="s">
        <v>3964</v>
      </c>
      <c r="AJ2138" s="64" t="s">
        <v>4079</v>
      </c>
      <c r="AK2138" s="569">
        <v>3300011</v>
      </c>
      <c r="AL2138" s="64" t="s">
        <v>430</v>
      </c>
      <c r="AM2138" s="64" t="s">
        <v>4082</v>
      </c>
      <c r="AN2138" s="570">
        <v>235095900</v>
      </c>
      <c r="AO2138" s="54"/>
      <c r="AP2138" s="54"/>
      <c r="AQ2138" s="54"/>
      <c r="AR2138" s="54"/>
      <c r="AS2138" s="54"/>
      <c r="AT2138" s="64" t="s">
        <v>6526</v>
      </c>
      <c r="AU2138" s="64"/>
      <c r="AV2138" s="54"/>
      <c r="AW2138" s="54"/>
      <c r="AX2138" s="54"/>
      <c r="AY2138" s="54"/>
      <c r="AZ2138" s="54"/>
      <c r="BA2138" s="54"/>
      <c r="BB2138" s="54"/>
      <c r="BC2138" s="54"/>
      <c r="BD2138" s="64">
        <v>60112</v>
      </c>
      <c r="BE2138" s="54" t="s">
        <v>2118</v>
      </c>
      <c r="BF2138" s="63" t="s">
        <v>1341</v>
      </c>
      <c r="BG2138" s="54" t="s">
        <v>430</v>
      </c>
      <c r="BH2138" s="54" t="s">
        <v>388</v>
      </c>
      <c r="BI2138" s="54" t="s">
        <v>2118</v>
      </c>
      <c r="BJ2138" s="64" t="s">
        <v>3886</v>
      </c>
      <c r="BK2138" s="64" t="s">
        <v>6559</v>
      </c>
      <c r="BL2138" s="54"/>
      <c r="BM2138" s="54"/>
      <c r="BN2138" s="54"/>
      <c r="BO2138" s="39"/>
      <c r="BP2138" s="39"/>
      <c r="BQ2138" s="39"/>
      <c r="BR2138" s="39"/>
      <c r="BS2138" s="47"/>
      <c r="BT2138" s="39"/>
      <c r="BU2138" s="39"/>
      <c r="BV2138" s="39"/>
      <c r="BW2138" s="39"/>
      <c r="BX2138" s="39"/>
      <c r="BY2138" s="39"/>
      <c r="BZ2138" s="39"/>
      <c r="CA2138" s="39"/>
      <c r="CB2138" s="39"/>
      <c r="CC2138" s="47"/>
      <c r="CD2138" s="39"/>
      <c r="CE2138" s="39"/>
      <c r="CF2138" s="48"/>
      <c r="CG2138" s="48"/>
      <c r="CH2138" s="48"/>
      <c r="CI2138" s="48"/>
      <c r="CJ2138" s="48"/>
      <c r="CK2138" s="48"/>
      <c r="CL2138" s="48"/>
      <c r="CM2138" s="48"/>
      <c r="CN2138" s="48"/>
      <c r="CO2138" s="48"/>
      <c r="CP2138" s="48"/>
      <c r="CQ2138" s="48"/>
      <c r="CR2138" s="48"/>
      <c r="CS2138" s="48"/>
      <c r="CT2138" s="48"/>
      <c r="CU2138" s="48"/>
      <c r="CV2138" s="48"/>
      <c r="CW2138" s="48"/>
      <c r="CX2138" s="39"/>
      <c r="ML2138" s="135"/>
      <c r="MM2138" s="135"/>
      <c r="MN2138" s="135"/>
      <c r="MO2138" s="135"/>
      <c r="MP2138" s="135"/>
      <c r="MQ2138" s="135"/>
      <c r="MR2138" s="135"/>
      <c r="MS2138" s="135"/>
      <c r="MT2138" s="135"/>
      <c r="MU2138" s="135"/>
      <c r="MV2138" s="135"/>
      <c r="MW2138" s="135"/>
      <c r="MX2138" s="135"/>
      <c r="MY2138" s="135"/>
      <c r="MZ2138" s="135"/>
      <c r="NA2138" s="135"/>
      <c r="NB2138" s="135"/>
      <c r="NC2138" s="135"/>
      <c r="ND2138" s="135"/>
      <c r="NE2138" s="135"/>
      <c r="NF2138" s="135"/>
      <c r="NG2138" s="135"/>
      <c r="NH2138" s="135"/>
      <c r="NI2138" s="135"/>
      <c r="NJ2138" s="135"/>
      <c r="NK2138" s="135"/>
      <c r="NL2138" s="135"/>
      <c r="NM2138" s="135"/>
      <c r="NN2138" s="135"/>
      <c r="NO2138" s="135"/>
      <c r="NP2138" s="135"/>
      <c r="NQ2138" s="39"/>
      <c r="QS2138"/>
      <c r="QT2138"/>
      <c r="QU2138"/>
      <c r="QV2138"/>
      <c r="QW2138"/>
      <c r="QX2138"/>
      <c r="QY2138"/>
      <c r="QZ2138"/>
      <c r="RA2138"/>
      <c r="RB2138" s="39"/>
      <c r="RC2138" s="39"/>
      <c r="RD2138" s="39"/>
    </row>
    <row r="2139" spans="2:472" hidden="1" x14ac:dyDescent="0.2">
      <c r="B2139" s="426"/>
      <c r="C2139" s="427"/>
      <c r="V2139" s="63">
        <v>268</v>
      </c>
      <c r="W2139" s="54" t="s">
        <v>4078</v>
      </c>
      <c r="X2139" s="64">
        <v>60113</v>
      </c>
      <c r="Y2139" s="54" t="s">
        <v>2288</v>
      </c>
      <c r="Z2139" s="63" t="s">
        <v>1341</v>
      </c>
      <c r="AA2139" s="54" t="s">
        <v>430</v>
      </c>
      <c r="AB2139" s="54" t="s">
        <v>388</v>
      </c>
      <c r="AC2139" s="54" t="s">
        <v>2288</v>
      </c>
      <c r="AD2139" s="64" t="s">
        <v>3886</v>
      </c>
      <c r="AE2139" s="64" t="s">
        <v>6559</v>
      </c>
      <c r="AF2139" s="63">
        <v>268</v>
      </c>
      <c r="AG2139" s="54" t="s">
        <v>4078</v>
      </c>
      <c r="AH2139" s="54" t="s">
        <v>6734</v>
      </c>
      <c r="AI2139" s="63" t="s">
        <v>3964</v>
      </c>
      <c r="AJ2139" s="64" t="s">
        <v>4079</v>
      </c>
      <c r="AK2139" s="569">
        <v>3300011</v>
      </c>
      <c r="AL2139" s="64" t="s">
        <v>430</v>
      </c>
      <c r="AM2139" s="64" t="s">
        <v>4082</v>
      </c>
      <c r="AN2139" s="570">
        <v>235095900</v>
      </c>
      <c r="AO2139" s="54"/>
      <c r="AP2139" s="54"/>
      <c r="AQ2139" s="54"/>
      <c r="AR2139" s="54"/>
      <c r="AS2139" s="54"/>
      <c r="AT2139" s="64" t="s">
        <v>6526</v>
      </c>
      <c r="AU2139" s="64"/>
      <c r="AV2139" s="54"/>
      <c r="AW2139" s="54"/>
      <c r="AX2139" s="54"/>
      <c r="AY2139" s="54"/>
      <c r="AZ2139" s="54"/>
      <c r="BA2139" s="54"/>
      <c r="BB2139" s="54"/>
      <c r="BC2139" s="54"/>
      <c r="BD2139" s="64">
        <v>60113</v>
      </c>
      <c r="BE2139" s="54" t="s">
        <v>2288</v>
      </c>
      <c r="BF2139" s="63" t="s">
        <v>1341</v>
      </c>
      <c r="BG2139" s="54" t="s">
        <v>430</v>
      </c>
      <c r="BH2139" s="54" t="s">
        <v>388</v>
      </c>
      <c r="BI2139" s="54" t="s">
        <v>2288</v>
      </c>
      <c r="BJ2139" s="64" t="s">
        <v>3886</v>
      </c>
      <c r="BK2139" s="64" t="s">
        <v>6559</v>
      </c>
      <c r="BL2139" s="54"/>
      <c r="BM2139" s="54"/>
      <c r="BN2139" s="54"/>
      <c r="BO2139" s="39"/>
      <c r="BP2139" s="39"/>
      <c r="BQ2139" s="39"/>
      <c r="BR2139" s="39"/>
      <c r="BS2139" s="47"/>
      <c r="BT2139" s="39"/>
      <c r="BU2139" s="39"/>
      <c r="BV2139" s="39"/>
      <c r="BW2139" s="39"/>
      <c r="BX2139" s="39"/>
      <c r="BY2139" s="39"/>
      <c r="BZ2139" s="39"/>
      <c r="CA2139" s="39"/>
      <c r="CB2139" s="39"/>
      <c r="CC2139" s="47"/>
      <c r="CD2139" s="39"/>
      <c r="CE2139" s="39"/>
      <c r="CF2139" s="48"/>
      <c r="CG2139" s="48"/>
      <c r="CH2139" s="48"/>
      <c r="CI2139" s="48"/>
      <c r="CJ2139" s="48"/>
      <c r="CK2139" s="48"/>
      <c r="CL2139" s="48"/>
      <c r="CM2139" s="48"/>
      <c r="CN2139" s="48"/>
      <c r="CO2139" s="48"/>
      <c r="CP2139" s="48"/>
      <c r="CQ2139" s="48"/>
      <c r="CR2139" s="48"/>
      <c r="CS2139" s="48"/>
      <c r="CT2139" s="48"/>
      <c r="CU2139" s="48"/>
      <c r="CV2139" s="48"/>
      <c r="CW2139" s="48"/>
      <c r="CX2139" s="39"/>
      <c r="ML2139" s="135"/>
      <c r="MM2139" s="135"/>
      <c r="MN2139" s="135"/>
      <c r="MO2139" s="135"/>
      <c r="MP2139" s="135"/>
      <c r="MQ2139" s="135"/>
      <c r="MR2139" s="135"/>
      <c r="MS2139" s="135"/>
      <c r="MT2139" s="135"/>
      <c r="MU2139" s="135"/>
      <c r="MV2139" s="135"/>
      <c r="MW2139" s="135"/>
      <c r="MX2139" s="135"/>
      <c r="MY2139" s="135"/>
      <c r="MZ2139" s="135"/>
      <c r="NA2139" s="135"/>
      <c r="NB2139" s="135"/>
      <c r="NC2139" s="135"/>
      <c r="ND2139" s="135"/>
      <c r="NE2139" s="135"/>
      <c r="NF2139" s="135"/>
      <c r="NG2139" s="135"/>
      <c r="NH2139" s="135"/>
      <c r="NI2139" s="135"/>
      <c r="NJ2139" s="135"/>
      <c r="NK2139" s="135"/>
      <c r="NL2139" s="135"/>
      <c r="NM2139" s="135"/>
      <c r="NN2139" s="135"/>
      <c r="NO2139" s="135"/>
      <c r="NP2139" s="135"/>
      <c r="NQ2139" s="39"/>
      <c r="QS2139"/>
      <c r="QT2139"/>
      <c r="QU2139"/>
      <c r="QV2139"/>
      <c r="QW2139"/>
      <c r="QX2139"/>
      <c r="QY2139"/>
      <c r="QZ2139"/>
      <c r="RA2139"/>
      <c r="RB2139" s="39"/>
      <c r="RC2139" s="39"/>
      <c r="RD2139" s="39"/>
    </row>
    <row r="2140" spans="2:472" hidden="1" x14ac:dyDescent="0.2">
      <c r="B2140" s="426"/>
      <c r="C2140" s="427"/>
      <c r="V2140" s="63">
        <v>268</v>
      </c>
      <c r="W2140" s="54" t="s">
        <v>4078</v>
      </c>
      <c r="X2140" s="64">
        <v>60114</v>
      </c>
      <c r="Y2140" s="54" t="s">
        <v>2445</v>
      </c>
      <c r="Z2140" s="63" t="s">
        <v>1341</v>
      </c>
      <c r="AA2140" s="54" t="s">
        <v>430</v>
      </c>
      <c r="AB2140" s="54" t="s">
        <v>388</v>
      </c>
      <c r="AC2140" s="54" t="s">
        <v>2445</v>
      </c>
      <c r="AD2140" s="64" t="s">
        <v>3886</v>
      </c>
      <c r="AE2140" s="64" t="s">
        <v>6559</v>
      </c>
      <c r="AF2140" s="63">
        <v>268</v>
      </c>
      <c r="AG2140" s="54" t="s">
        <v>4078</v>
      </c>
      <c r="AH2140" s="54" t="s">
        <v>6734</v>
      </c>
      <c r="AI2140" s="63" t="s">
        <v>3964</v>
      </c>
      <c r="AJ2140" s="64" t="s">
        <v>4079</v>
      </c>
      <c r="AK2140" s="569">
        <v>3300011</v>
      </c>
      <c r="AL2140" s="64" t="s">
        <v>430</v>
      </c>
      <c r="AM2140" s="64" t="s">
        <v>4082</v>
      </c>
      <c r="AN2140" s="570">
        <v>235095900</v>
      </c>
      <c r="AO2140" s="54"/>
      <c r="AP2140" s="54"/>
      <c r="AQ2140" s="54"/>
      <c r="AR2140" s="54"/>
      <c r="AS2140" s="54"/>
      <c r="AT2140" s="64" t="s">
        <v>6526</v>
      </c>
      <c r="AU2140" s="64"/>
      <c r="AV2140" s="54"/>
      <c r="AW2140" s="54"/>
      <c r="AX2140" s="54"/>
      <c r="AY2140" s="54"/>
      <c r="AZ2140" s="54"/>
      <c r="BA2140" s="54"/>
      <c r="BB2140" s="54"/>
      <c r="BC2140" s="54"/>
      <c r="BD2140" s="64">
        <v>60114</v>
      </c>
      <c r="BE2140" s="54" t="s">
        <v>2445</v>
      </c>
      <c r="BF2140" s="63" t="s">
        <v>1341</v>
      </c>
      <c r="BG2140" s="54" t="s">
        <v>430</v>
      </c>
      <c r="BH2140" s="54" t="s">
        <v>388</v>
      </c>
      <c r="BI2140" s="54" t="s">
        <v>2445</v>
      </c>
      <c r="BJ2140" s="64" t="s">
        <v>3886</v>
      </c>
      <c r="BK2140" s="64" t="s">
        <v>6559</v>
      </c>
      <c r="BL2140" s="54"/>
      <c r="BM2140" s="54"/>
      <c r="BN2140" s="54"/>
      <c r="BO2140" s="39"/>
      <c r="BP2140" s="39"/>
      <c r="BQ2140" s="39"/>
      <c r="BR2140" s="39"/>
      <c r="BS2140" s="47"/>
      <c r="BT2140" s="39"/>
      <c r="BU2140" s="39"/>
      <c r="BV2140" s="39"/>
      <c r="BW2140" s="39"/>
      <c r="BX2140" s="39"/>
      <c r="BY2140" s="39"/>
      <c r="BZ2140" s="39"/>
      <c r="CA2140" s="39"/>
      <c r="CB2140" s="39"/>
      <c r="CC2140" s="47"/>
      <c r="CD2140" s="39"/>
      <c r="CE2140" s="39"/>
      <c r="CF2140" s="48"/>
      <c r="CG2140" s="48"/>
      <c r="CH2140" s="48"/>
      <c r="CI2140" s="48"/>
      <c r="CJ2140" s="48"/>
      <c r="CK2140" s="48"/>
      <c r="CL2140" s="48"/>
      <c r="CM2140" s="48"/>
      <c r="CN2140" s="48"/>
      <c r="CO2140" s="48"/>
      <c r="CP2140" s="48"/>
      <c r="CQ2140" s="48"/>
      <c r="CR2140" s="48"/>
      <c r="CS2140" s="48"/>
      <c r="CT2140" s="48"/>
      <c r="CU2140" s="48"/>
      <c r="CV2140" s="48"/>
      <c r="CW2140" s="48"/>
      <c r="CX2140" s="39"/>
      <c r="ML2140" s="135"/>
      <c r="MM2140" s="135"/>
      <c r="MN2140" s="135"/>
      <c r="MO2140" s="135"/>
      <c r="MP2140" s="135"/>
      <c r="MQ2140" s="135"/>
      <c r="MR2140" s="135"/>
      <c r="MS2140" s="135"/>
      <c r="MT2140" s="135"/>
      <c r="MU2140" s="135"/>
      <c r="MV2140" s="135"/>
      <c r="MW2140" s="135"/>
      <c r="MX2140" s="135"/>
      <c r="MY2140" s="135"/>
      <c r="MZ2140" s="135"/>
      <c r="NA2140" s="135"/>
      <c r="NB2140" s="135"/>
      <c r="NC2140" s="135"/>
      <c r="ND2140" s="135"/>
      <c r="NE2140" s="135"/>
      <c r="NF2140" s="135"/>
      <c r="NG2140" s="135"/>
      <c r="NH2140" s="135"/>
      <c r="NI2140" s="135"/>
      <c r="NJ2140" s="135"/>
      <c r="NK2140" s="135"/>
      <c r="NL2140" s="135"/>
      <c r="NM2140" s="135"/>
      <c r="NN2140" s="135"/>
      <c r="NO2140" s="135"/>
      <c r="NP2140" s="135"/>
      <c r="NQ2140" s="39"/>
      <c r="QS2140"/>
      <c r="QT2140"/>
      <c r="QU2140"/>
      <c r="QV2140"/>
      <c r="QW2140"/>
      <c r="QX2140"/>
      <c r="QY2140"/>
      <c r="QZ2140"/>
      <c r="RA2140"/>
      <c r="RB2140" s="39"/>
      <c r="RC2140" s="39"/>
      <c r="RD2140" s="39"/>
    </row>
    <row r="2141" spans="2:472" hidden="1" x14ac:dyDescent="0.2">
      <c r="B2141" s="426"/>
      <c r="C2141" s="427"/>
      <c r="V2141" s="63">
        <v>268</v>
      </c>
      <c r="W2141" s="54" t="s">
        <v>4078</v>
      </c>
      <c r="X2141" s="64">
        <v>60115</v>
      </c>
      <c r="Y2141" s="54" t="s">
        <v>2590</v>
      </c>
      <c r="Z2141" s="63" t="s">
        <v>1341</v>
      </c>
      <c r="AA2141" s="54" t="s">
        <v>430</v>
      </c>
      <c r="AB2141" s="54" t="s">
        <v>388</v>
      </c>
      <c r="AC2141" s="54" t="s">
        <v>2590</v>
      </c>
      <c r="AD2141" s="64" t="s">
        <v>3886</v>
      </c>
      <c r="AE2141" s="64" t="s">
        <v>6559</v>
      </c>
      <c r="AF2141" s="63">
        <v>268</v>
      </c>
      <c r="AG2141" s="54" t="s">
        <v>4078</v>
      </c>
      <c r="AH2141" s="54" t="s">
        <v>6734</v>
      </c>
      <c r="AI2141" s="63" t="s">
        <v>3964</v>
      </c>
      <c r="AJ2141" s="64" t="s">
        <v>4079</v>
      </c>
      <c r="AK2141" s="569">
        <v>3300011</v>
      </c>
      <c r="AL2141" s="64" t="s">
        <v>430</v>
      </c>
      <c r="AM2141" s="64" t="s">
        <v>4082</v>
      </c>
      <c r="AN2141" s="570">
        <v>235095900</v>
      </c>
      <c r="AO2141" s="54"/>
      <c r="AP2141" s="54"/>
      <c r="AQ2141" s="54"/>
      <c r="AR2141" s="54"/>
      <c r="AS2141" s="54"/>
      <c r="AT2141" s="64" t="s">
        <v>6526</v>
      </c>
      <c r="AU2141" s="64"/>
      <c r="AV2141" s="54"/>
      <c r="AW2141" s="54"/>
      <c r="AX2141" s="54"/>
      <c r="AY2141" s="54"/>
      <c r="AZ2141" s="54"/>
      <c r="BA2141" s="54"/>
      <c r="BB2141" s="54"/>
      <c r="BC2141" s="54"/>
      <c r="BD2141" s="64">
        <v>60115</v>
      </c>
      <c r="BE2141" s="54" t="s">
        <v>2590</v>
      </c>
      <c r="BF2141" s="63" t="s">
        <v>1341</v>
      </c>
      <c r="BG2141" s="54" t="s">
        <v>430</v>
      </c>
      <c r="BH2141" s="54" t="s">
        <v>388</v>
      </c>
      <c r="BI2141" s="54" t="s">
        <v>2590</v>
      </c>
      <c r="BJ2141" s="64" t="s">
        <v>3886</v>
      </c>
      <c r="BK2141" s="64" t="s">
        <v>6559</v>
      </c>
      <c r="BL2141" s="54"/>
      <c r="BM2141" s="54"/>
      <c r="BN2141" s="54"/>
      <c r="BO2141" s="39"/>
      <c r="BP2141" s="39"/>
      <c r="BQ2141" s="39"/>
      <c r="BR2141" s="39"/>
      <c r="BS2141" s="47"/>
      <c r="BT2141" s="39"/>
      <c r="BU2141" s="39"/>
      <c r="BV2141" s="39"/>
      <c r="BW2141" s="39"/>
      <c r="BX2141" s="39"/>
      <c r="BY2141" s="39"/>
      <c r="BZ2141" s="39"/>
      <c r="CA2141" s="39"/>
      <c r="CB2141" s="39"/>
      <c r="CC2141" s="47"/>
      <c r="CD2141" s="39"/>
      <c r="CE2141" s="39"/>
      <c r="CF2141" s="48"/>
      <c r="CG2141" s="48"/>
      <c r="CH2141" s="48"/>
      <c r="CI2141" s="48"/>
      <c r="CJ2141" s="48"/>
      <c r="CK2141" s="48"/>
      <c r="CL2141" s="48"/>
      <c r="CM2141" s="48"/>
      <c r="CN2141" s="48"/>
      <c r="CO2141" s="48"/>
      <c r="CP2141" s="48"/>
      <c r="CQ2141" s="48"/>
      <c r="CR2141" s="48"/>
      <c r="CS2141" s="48"/>
      <c r="CT2141" s="48"/>
      <c r="CU2141" s="48"/>
      <c r="CV2141" s="48"/>
      <c r="CW2141" s="48"/>
      <c r="CX2141" s="39"/>
      <c r="ML2141" s="135"/>
      <c r="MM2141" s="135"/>
      <c r="MN2141" s="135"/>
      <c r="MO2141" s="135"/>
      <c r="MP2141" s="135"/>
      <c r="MQ2141" s="135"/>
      <c r="MR2141" s="135"/>
      <c r="MS2141" s="135"/>
      <c r="MT2141" s="135"/>
      <c r="MU2141" s="135"/>
      <c r="MV2141" s="135"/>
      <c r="MW2141" s="135"/>
      <c r="MX2141" s="135"/>
      <c r="MY2141" s="135"/>
      <c r="MZ2141" s="135"/>
      <c r="NA2141" s="135"/>
      <c r="NB2141" s="135"/>
      <c r="NC2141" s="135"/>
      <c r="ND2141" s="135"/>
      <c r="NE2141" s="135"/>
      <c r="NF2141" s="135"/>
      <c r="NG2141" s="135"/>
      <c r="NH2141" s="135"/>
      <c r="NI2141" s="135"/>
      <c r="NJ2141" s="135"/>
      <c r="NK2141" s="135"/>
      <c r="NL2141" s="135"/>
      <c r="NM2141" s="135"/>
      <c r="NN2141" s="135"/>
      <c r="NO2141" s="135"/>
      <c r="NP2141" s="135"/>
      <c r="NQ2141" s="39"/>
      <c r="QS2141"/>
      <c r="QT2141"/>
      <c r="QU2141"/>
      <c r="QV2141"/>
      <c r="QW2141"/>
      <c r="QX2141"/>
      <c r="QY2141"/>
      <c r="QZ2141"/>
      <c r="RA2141"/>
      <c r="RB2141" s="39"/>
      <c r="RC2141" s="39"/>
      <c r="RD2141" s="39"/>
    </row>
    <row r="2142" spans="2:472" hidden="1" x14ac:dyDescent="0.2">
      <c r="B2142" s="426"/>
      <c r="C2142" s="427"/>
      <c r="V2142" s="63">
        <v>268</v>
      </c>
      <c r="W2142" s="54" t="s">
        <v>4078</v>
      </c>
      <c r="X2142" s="64">
        <v>60116</v>
      </c>
      <c r="Y2142" s="54" t="s">
        <v>2727</v>
      </c>
      <c r="Z2142" s="63" t="s">
        <v>1341</v>
      </c>
      <c r="AA2142" s="54" t="s">
        <v>430</v>
      </c>
      <c r="AB2142" s="54" t="s">
        <v>388</v>
      </c>
      <c r="AC2142" s="54" t="s">
        <v>2727</v>
      </c>
      <c r="AD2142" s="64" t="s">
        <v>3886</v>
      </c>
      <c r="AE2142" s="64" t="s">
        <v>6559</v>
      </c>
      <c r="AF2142" s="63">
        <v>268</v>
      </c>
      <c r="AG2142" s="54" t="s">
        <v>4078</v>
      </c>
      <c r="AH2142" s="54" t="s">
        <v>6734</v>
      </c>
      <c r="AI2142" s="63" t="s">
        <v>3964</v>
      </c>
      <c r="AJ2142" s="64" t="s">
        <v>4079</v>
      </c>
      <c r="AK2142" s="569">
        <v>3300011</v>
      </c>
      <c r="AL2142" s="64" t="s">
        <v>430</v>
      </c>
      <c r="AM2142" s="64" t="s">
        <v>4082</v>
      </c>
      <c r="AN2142" s="570">
        <v>235095900</v>
      </c>
      <c r="AO2142" s="54"/>
      <c r="AP2142" s="54"/>
      <c r="AQ2142" s="54"/>
      <c r="AR2142" s="54"/>
      <c r="AS2142" s="54"/>
      <c r="AT2142" s="64" t="s">
        <v>6526</v>
      </c>
      <c r="AU2142" s="64"/>
      <c r="AV2142" s="54"/>
      <c r="AW2142" s="54"/>
      <c r="AX2142" s="54"/>
      <c r="AY2142" s="54"/>
      <c r="AZ2142" s="54"/>
      <c r="BA2142" s="54"/>
      <c r="BB2142" s="54"/>
      <c r="BC2142" s="54"/>
      <c r="BD2142" s="64">
        <v>60116</v>
      </c>
      <c r="BE2142" s="54" t="s">
        <v>2727</v>
      </c>
      <c r="BF2142" s="63" t="s">
        <v>1341</v>
      </c>
      <c r="BG2142" s="54" t="s">
        <v>430</v>
      </c>
      <c r="BH2142" s="54" t="s">
        <v>388</v>
      </c>
      <c r="BI2142" s="54" t="s">
        <v>2727</v>
      </c>
      <c r="BJ2142" s="64" t="s">
        <v>3886</v>
      </c>
      <c r="BK2142" s="64" t="s">
        <v>6559</v>
      </c>
      <c r="BL2142" s="54"/>
      <c r="BM2142" s="54"/>
      <c r="BN2142" s="54"/>
      <c r="BO2142" s="39"/>
      <c r="BP2142" s="39"/>
      <c r="BQ2142" s="39"/>
      <c r="BR2142" s="39"/>
      <c r="BS2142" s="47"/>
      <c r="BT2142" s="39"/>
      <c r="BU2142" s="39"/>
      <c r="BV2142" s="39"/>
      <c r="BW2142" s="39"/>
      <c r="BX2142" s="39"/>
      <c r="BY2142" s="39"/>
      <c r="BZ2142" s="39"/>
      <c r="CA2142" s="39"/>
      <c r="CB2142" s="39"/>
      <c r="CC2142" s="47"/>
      <c r="CD2142" s="39"/>
      <c r="CE2142" s="39"/>
      <c r="CF2142" s="48"/>
      <c r="CG2142" s="48"/>
      <c r="CH2142" s="48"/>
      <c r="CI2142" s="48"/>
      <c r="CJ2142" s="48"/>
      <c r="CK2142" s="48"/>
      <c r="CL2142" s="48"/>
      <c r="CM2142" s="48"/>
      <c r="CN2142" s="48"/>
      <c r="CO2142" s="48"/>
      <c r="CP2142" s="48"/>
      <c r="CQ2142" s="48"/>
      <c r="CR2142" s="48"/>
      <c r="CS2142" s="48"/>
      <c r="CT2142" s="48"/>
      <c r="CU2142" s="48"/>
      <c r="CV2142" s="48"/>
      <c r="CW2142" s="48"/>
      <c r="CX2142" s="39"/>
      <c r="ML2142" s="135"/>
      <c r="MM2142" s="135"/>
      <c r="MN2142" s="135"/>
      <c r="MO2142" s="135"/>
      <c r="MP2142" s="135"/>
      <c r="MQ2142" s="135"/>
      <c r="MR2142" s="135"/>
      <c r="MS2142" s="135"/>
      <c r="MT2142" s="135"/>
      <c r="MU2142" s="135"/>
      <c r="MV2142" s="135"/>
      <c r="MW2142" s="135"/>
      <c r="MX2142" s="135"/>
      <c r="MY2142" s="135"/>
      <c r="MZ2142" s="135"/>
      <c r="NA2142" s="135"/>
      <c r="NB2142" s="135"/>
      <c r="NC2142" s="135"/>
      <c r="ND2142" s="135"/>
      <c r="NE2142" s="135"/>
      <c r="NF2142" s="135"/>
      <c r="NG2142" s="135"/>
      <c r="NH2142" s="135"/>
      <c r="NI2142" s="135"/>
      <c r="NJ2142" s="135"/>
      <c r="NK2142" s="135"/>
      <c r="NL2142" s="135"/>
      <c r="NM2142" s="135"/>
      <c r="NN2142" s="135"/>
      <c r="NO2142" s="135"/>
      <c r="NP2142" s="135"/>
      <c r="NQ2142" s="39"/>
      <c r="QS2142"/>
      <c r="QT2142"/>
      <c r="QU2142"/>
      <c r="QV2142"/>
      <c r="QW2142"/>
      <c r="QX2142"/>
      <c r="QY2142"/>
      <c r="QZ2142"/>
      <c r="RA2142"/>
      <c r="RB2142" s="39"/>
      <c r="RC2142" s="39"/>
      <c r="RD2142" s="39"/>
    </row>
    <row r="2143" spans="2:472" hidden="1" x14ac:dyDescent="0.2">
      <c r="B2143" s="426"/>
      <c r="C2143" s="427"/>
      <c r="V2143" s="63">
        <v>268</v>
      </c>
      <c r="W2143" s="54" t="s">
        <v>4078</v>
      </c>
      <c r="X2143" s="64">
        <v>60119</v>
      </c>
      <c r="Y2143" s="54" t="s">
        <v>2843</v>
      </c>
      <c r="Z2143" s="63" t="s">
        <v>1341</v>
      </c>
      <c r="AA2143" s="54" t="s">
        <v>430</v>
      </c>
      <c r="AB2143" s="54" t="s">
        <v>388</v>
      </c>
      <c r="AC2143" s="54" t="s">
        <v>6736</v>
      </c>
      <c r="AD2143" s="64" t="s">
        <v>3886</v>
      </c>
      <c r="AE2143" s="64" t="s">
        <v>6559</v>
      </c>
      <c r="AF2143" s="63">
        <v>268</v>
      </c>
      <c r="AG2143" s="54" t="s">
        <v>4078</v>
      </c>
      <c r="AH2143" s="54" t="s">
        <v>6734</v>
      </c>
      <c r="AI2143" s="63" t="s">
        <v>3964</v>
      </c>
      <c r="AJ2143" s="64" t="s">
        <v>4079</v>
      </c>
      <c r="AK2143" s="569">
        <v>3300011</v>
      </c>
      <c r="AL2143" s="64" t="s">
        <v>430</v>
      </c>
      <c r="AM2143" s="64" t="s">
        <v>4082</v>
      </c>
      <c r="AN2143" s="570">
        <v>235095900</v>
      </c>
      <c r="AO2143" s="54"/>
      <c r="AP2143" s="54"/>
      <c r="AQ2143" s="54"/>
      <c r="AR2143" s="54"/>
      <c r="AS2143" s="54"/>
      <c r="AT2143" s="64" t="s">
        <v>6526</v>
      </c>
      <c r="AU2143" s="64"/>
      <c r="AV2143" s="54"/>
      <c r="AW2143" s="54"/>
      <c r="AX2143" s="54"/>
      <c r="AY2143" s="54"/>
      <c r="AZ2143" s="54"/>
      <c r="BA2143" s="54"/>
      <c r="BB2143" s="54"/>
      <c r="BC2143" s="54"/>
      <c r="BD2143" s="64">
        <v>60119</v>
      </c>
      <c r="BE2143" s="54" t="s">
        <v>2843</v>
      </c>
      <c r="BF2143" s="63" t="s">
        <v>1341</v>
      </c>
      <c r="BG2143" s="54" t="s">
        <v>430</v>
      </c>
      <c r="BH2143" s="54" t="s">
        <v>388</v>
      </c>
      <c r="BI2143" s="54" t="s">
        <v>6736</v>
      </c>
      <c r="BJ2143" s="64" t="s">
        <v>3886</v>
      </c>
      <c r="BK2143" s="64" t="s">
        <v>6559</v>
      </c>
      <c r="BL2143" s="54"/>
      <c r="BM2143" s="54"/>
      <c r="BN2143" s="54"/>
      <c r="BO2143" s="39"/>
      <c r="BP2143" s="39"/>
      <c r="BQ2143" s="39"/>
      <c r="BR2143" s="39"/>
      <c r="BS2143" s="47"/>
      <c r="BT2143" s="39"/>
      <c r="BU2143" s="39"/>
      <c r="BV2143" s="39"/>
      <c r="BW2143" s="39"/>
      <c r="BX2143" s="39"/>
      <c r="BY2143" s="39"/>
      <c r="BZ2143" s="39"/>
      <c r="CA2143" s="39"/>
      <c r="CB2143" s="39"/>
      <c r="CC2143" s="47"/>
      <c r="CD2143" s="39"/>
      <c r="CE2143" s="39"/>
      <c r="CF2143" s="48"/>
      <c r="CG2143" s="48"/>
      <c r="CH2143" s="48"/>
      <c r="CI2143" s="48"/>
      <c r="CJ2143" s="48"/>
      <c r="CK2143" s="48"/>
      <c r="CL2143" s="48"/>
      <c r="CM2143" s="48"/>
      <c r="CN2143" s="48"/>
      <c r="CO2143" s="48"/>
      <c r="CP2143" s="48"/>
      <c r="CQ2143" s="48"/>
      <c r="CR2143" s="48"/>
      <c r="CS2143" s="48"/>
      <c r="CT2143" s="48"/>
      <c r="CU2143" s="48"/>
      <c r="CV2143" s="48"/>
      <c r="CW2143" s="48"/>
      <c r="CX2143" s="39"/>
      <c r="ML2143" s="135"/>
      <c r="MM2143" s="135"/>
      <c r="MN2143" s="135"/>
      <c r="MO2143" s="135"/>
      <c r="MP2143" s="135"/>
      <c r="MQ2143" s="135"/>
      <c r="MR2143" s="135"/>
      <c r="MS2143" s="135"/>
      <c r="MT2143" s="135"/>
      <c r="MU2143" s="135"/>
      <c r="MV2143" s="135"/>
      <c r="MW2143" s="135"/>
      <c r="MX2143" s="135"/>
      <c r="MY2143" s="135"/>
      <c r="MZ2143" s="135"/>
      <c r="NA2143" s="135"/>
      <c r="NB2143" s="135"/>
      <c r="NC2143" s="135"/>
      <c r="ND2143" s="135"/>
      <c r="NE2143" s="135"/>
      <c r="NF2143" s="135"/>
      <c r="NG2143" s="135"/>
      <c r="NH2143" s="135"/>
      <c r="NI2143" s="135"/>
      <c r="NJ2143" s="135"/>
      <c r="NK2143" s="135"/>
      <c r="NL2143" s="135"/>
      <c r="NM2143" s="135"/>
      <c r="NN2143" s="135"/>
      <c r="NO2143" s="135"/>
      <c r="NP2143" s="135"/>
      <c r="NQ2143" s="39"/>
      <c r="QS2143"/>
      <c r="QT2143"/>
      <c r="QU2143"/>
      <c r="QV2143"/>
      <c r="QW2143"/>
      <c r="QX2143"/>
      <c r="QY2143"/>
      <c r="QZ2143"/>
      <c r="RA2143"/>
      <c r="RB2143" s="39"/>
      <c r="RC2143" s="39"/>
      <c r="RD2143" s="39"/>
    </row>
    <row r="2144" spans="2:472" hidden="1" x14ac:dyDescent="0.2">
      <c r="B2144" s="426"/>
      <c r="C2144" s="427"/>
      <c r="V2144" s="63">
        <v>268</v>
      </c>
      <c r="W2144" s="54" t="s">
        <v>4078</v>
      </c>
      <c r="X2144" s="64">
        <v>60120</v>
      </c>
      <c r="Y2144" s="54" t="s">
        <v>2951</v>
      </c>
      <c r="Z2144" s="63" t="s">
        <v>1341</v>
      </c>
      <c r="AA2144" s="54" t="s">
        <v>430</v>
      </c>
      <c r="AB2144" s="54" t="s">
        <v>388</v>
      </c>
      <c r="AC2144" s="54" t="s">
        <v>6737</v>
      </c>
      <c r="AD2144" s="64" t="s">
        <v>3886</v>
      </c>
      <c r="AE2144" s="64" t="s">
        <v>6559</v>
      </c>
      <c r="AF2144" s="63">
        <v>268</v>
      </c>
      <c r="AG2144" s="54" t="s">
        <v>4078</v>
      </c>
      <c r="AH2144" s="54" t="s">
        <v>6734</v>
      </c>
      <c r="AI2144" s="63" t="s">
        <v>3964</v>
      </c>
      <c r="AJ2144" s="64" t="s">
        <v>4079</v>
      </c>
      <c r="AK2144" s="569">
        <v>3300011</v>
      </c>
      <c r="AL2144" s="64" t="s">
        <v>430</v>
      </c>
      <c r="AM2144" s="64" t="s">
        <v>4082</v>
      </c>
      <c r="AN2144" s="570">
        <v>235095900</v>
      </c>
      <c r="AO2144" s="54"/>
      <c r="AP2144" s="54"/>
      <c r="AQ2144" s="54"/>
      <c r="AR2144" s="54"/>
      <c r="AS2144" s="54"/>
      <c r="AT2144" s="64" t="s">
        <v>6526</v>
      </c>
      <c r="AU2144" s="64"/>
      <c r="AV2144" s="54"/>
      <c r="AW2144" s="54"/>
      <c r="AX2144" s="54"/>
      <c r="AY2144" s="54"/>
      <c r="AZ2144" s="54"/>
      <c r="BA2144" s="54"/>
      <c r="BB2144" s="54"/>
      <c r="BC2144" s="54"/>
      <c r="BD2144" s="64">
        <v>60120</v>
      </c>
      <c r="BE2144" s="54" t="s">
        <v>2951</v>
      </c>
      <c r="BF2144" s="63" t="s">
        <v>1341</v>
      </c>
      <c r="BG2144" s="54" t="s">
        <v>430</v>
      </c>
      <c r="BH2144" s="54" t="s">
        <v>388</v>
      </c>
      <c r="BI2144" s="54" t="s">
        <v>6737</v>
      </c>
      <c r="BJ2144" s="64" t="s">
        <v>3886</v>
      </c>
      <c r="BK2144" s="64" t="s">
        <v>6559</v>
      </c>
      <c r="BL2144" s="54"/>
      <c r="BM2144" s="54"/>
      <c r="BN2144" s="54"/>
      <c r="BO2144" s="39"/>
      <c r="BP2144" s="39"/>
      <c r="BQ2144" s="39"/>
      <c r="BR2144" s="39"/>
      <c r="BS2144" s="47"/>
      <c r="BT2144" s="39"/>
      <c r="BU2144" s="39"/>
      <c r="BV2144" s="39"/>
      <c r="BW2144" s="39"/>
      <c r="BX2144" s="39"/>
      <c r="BY2144" s="39"/>
      <c r="BZ2144" s="39"/>
      <c r="CA2144" s="39"/>
      <c r="CB2144" s="39"/>
      <c r="CC2144" s="47"/>
      <c r="CD2144" s="39"/>
      <c r="CE2144" s="39"/>
      <c r="CF2144" s="48"/>
      <c r="CG2144" s="48"/>
      <c r="CH2144" s="48"/>
      <c r="CI2144" s="48"/>
      <c r="CJ2144" s="48"/>
      <c r="CK2144" s="48"/>
      <c r="CL2144" s="48"/>
      <c r="CM2144" s="48"/>
      <c r="CN2144" s="48"/>
      <c r="CO2144" s="48"/>
      <c r="CP2144" s="48"/>
      <c r="CQ2144" s="48"/>
      <c r="CR2144" s="48"/>
      <c r="CS2144" s="48"/>
      <c r="CT2144" s="48"/>
      <c r="CU2144" s="48"/>
      <c r="CV2144" s="48"/>
      <c r="CW2144" s="48"/>
      <c r="CX2144" s="39"/>
      <c r="ML2144" s="135"/>
      <c r="MM2144" s="135"/>
      <c r="MN2144" s="135"/>
      <c r="MO2144" s="135"/>
      <c r="MP2144" s="135"/>
      <c r="MQ2144" s="135"/>
      <c r="MR2144" s="135"/>
      <c r="MS2144" s="135"/>
      <c r="MT2144" s="135"/>
      <c r="MU2144" s="135"/>
      <c r="MV2144" s="135"/>
      <c r="MW2144" s="135"/>
      <c r="MX2144" s="135"/>
      <c r="MY2144" s="135"/>
      <c r="MZ2144" s="135"/>
      <c r="NA2144" s="135"/>
      <c r="NB2144" s="135"/>
      <c r="NC2144" s="135"/>
      <c r="ND2144" s="135"/>
      <c r="NE2144" s="135"/>
      <c r="NF2144" s="135"/>
      <c r="NG2144" s="135"/>
      <c r="NH2144" s="135"/>
      <c r="NI2144" s="135"/>
      <c r="NJ2144" s="135"/>
      <c r="NK2144" s="135"/>
      <c r="NL2144" s="135"/>
      <c r="NM2144" s="135"/>
      <c r="NN2144" s="135"/>
      <c r="NO2144" s="135"/>
      <c r="NP2144" s="135"/>
      <c r="NQ2144" s="39"/>
      <c r="QS2144"/>
      <c r="QT2144"/>
      <c r="QU2144"/>
      <c r="QV2144"/>
      <c r="QW2144"/>
      <c r="QX2144"/>
      <c r="QY2144"/>
      <c r="QZ2144"/>
      <c r="RA2144"/>
      <c r="RB2144" s="39"/>
      <c r="RC2144" s="39"/>
      <c r="RD2144" s="39"/>
    </row>
    <row r="2145" spans="2:472" hidden="1" x14ac:dyDescent="0.2">
      <c r="B2145" s="426"/>
      <c r="C2145" s="427"/>
      <c r="V2145" s="63">
        <v>268</v>
      </c>
      <c r="W2145" s="54" t="s">
        <v>4078</v>
      </c>
      <c r="X2145" s="64">
        <v>60121</v>
      </c>
      <c r="Y2145" s="54" t="s">
        <v>1299</v>
      </c>
      <c r="Z2145" s="63" t="s">
        <v>1341</v>
      </c>
      <c r="AA2145" s="54" t="s">
        <v>430</v>
      </c>
      <c r="AB2145" s="54" t="s">
        <v>388</v>
      </c>
      <c r="AC2145" s="54" t="s">
        <v>6738</v>
      </c>
      <c r="AD2145" s="64" t="s">
        <v>3886</v>
      </c>
      <c r="AE2145" s="64" t="s">
        <v>6559</v>
      </c>
      <c r="AF2145" s="63">
        <v>268</v>
      </c>
      <c r="AG2145" s="54" t="s">
        <v>4078</v>
      </c>
      <c r="AH2145" s="54" t="s">
        <v>6734</v>
      </c>
      <c r="AI2145" s="63" t="s">
        <v>3964</v>
      </c>
      <c r="AJ2145" s="64" t="s">
        <v>4079</v>
      </c>
      <c r="AK2145" s="569">
        <v>3300011</v>
      </c>
      <c r="AL2145" s="64" t="s">
        <v>430</v>
      </c>
      <c r="AM2145" s="64" t="s">
        <v>4082</v>
      </c>
      <c r="AN2145" s="570">
        <v>235095900</v>
      </c>
      <c r="AO2145" s="54"/>
      <c r="AP2145" s="54"/>
      <c r="AQ2145" s="54"/>
      <c r="AR2145" s="54"/>
      <c r="AS2145" s="54"/>
      <c r="AT2145" s="64" t="s">
        <v>6526</v>
      </c>
      <c r="AU2145" s="64"/>
      <c r="AV2145" s="54"/>
      <c r="AW2145" s="54"/>
      <c r="AX2145" s="54"/>
      <c r="AY2145" s="54"/>
      <c r="AZ2145" s="54"/>
      <c r="BA2145" s="54"/>
      <c r="BB2145" s="54"/>
      <c r="BC2145" s="54"/>
      <c r="BD2145" s="64">
        <v>60121</v>
      </c>
      <c r="BE2145" s="54" t="s">
        <v>1299</v>
      </c>
      <c r="BF2145" s="63" t="s">
        <v>1341</v>
      </c>
      <c r="BG2145" s="54" t="s">
        <v>430</v>
      </c>
      <c r="BH2145" s="54" t="s">
        <v>388</v>
      </c>
      <c r="BI2145" s="54" t="s">
        <v>6738</v>
      </c>
      <c r="BJ2145" s="64" t="s">
        <v>3886</v>
      </c>
      <c r="BK2145" s="64" t="s">
        <v>6559</v>
      </c>
      <c r="BL2145" s="54"/>
      <c r="BM2145" s="54"/>
      <c r="BN2145" s="54"/>
      <c r="BO2145" s="39"/>
      <c r="BP2145" s="39"/>
      <c r="BQ2145" s="39"/>
      <c r="BR2145" s="39"/>
      <c r="BS2145" s="47"/>
      <c r="BT2145" s="39"/>
      <c r="BU2145" s="39"/>
      <c r="BV2145" s="39"/>
      <c r="BW2145" s="39"/>
      <c r="BX2145" s="39"/>
      <c r="BY2145" s="39"/>
      <c r="BZ2145" s="39"/>
      <c r="CA2145" s="39"/>
      <c r="CB2145" s="39"/>
      <c r="CC2145" s="47"/>
      <c r="CD2145" s="39"/>
      <c r="CE2145" s="39"/>
      <c r="CF2145" s="48"/>
      <c r="CG2145" s="48"/>
      <c r="CH2145" s="48"/>
      <c r="CI2145" s="48"/>
      <c r="CJ2145" s="48"/>
      <c r="CK2145" s="48"/>
      <c r="CL2145" s="48"/>
      <c r="CM2145" s="48"/>
      <c r="CN2145" s="48"/>
      <c r="CO2145" s="48"/>
      <c r="CP2145" s="48"/>
      <c r="CQ2145" s="48"/>
      <c r="CR2145" s="48"/>
      <c r="CS2145" s="48"/>
      <c r="CT2145" s="48"/>
      <c r="CU2145" s="48"/>
      <c r="CV2145" s="48"/>
      <c r="CW2145" s="48"/>
      <c r="CX2145" s="39"/>
      <c r="ML2145" s="135"/>
      <c r="MM2145" s="135"/>
      <c r="MN2145" s="135"/>
      <c r="MO2145" s="135"/>
      <c r="MP2145" s="135"/>
      <c r="MQ2145" s="135"/>
      <c r="MR2145" s="135"/>
      <c r="MS2145" s="135"/>
      <c r="MT2145" s="135"/>
      <c r="MU2145" s="135"/>
      <c r="MV2145" s="135"/>
      <c r="MW2145" s="135"/>
      <c r="MX2145" s="135"/>
      <c r="MY2145" s="135"/>
      <c r="MZ2145" s="135"/>
      <c r="NA2145" s="135"/>
      <c r="NB2145" s="135"/>
      <c r="NC2145" s="135"/>
      <c r="ND2145" s="135"/>
      <c r="NE2145" s="135"/>
      <c r="NF2145" s="135"/>
      <c r="NG2145" s="135"/>
      <c r="NH2145" s="135"/>
      <c r="NI2145" s="135"/>
      <c r="NJ2145" s="135"/>
      <c r="NK2145" s="135"/>
      <c r="NL2145" s="135"/>
      <c r="NM2145" s="135"/>
      <c r="NN2145" s="135"/>
      <c r="NO2145" s="135"/>
      <c r="NP2145" s="135"/>
      <c r="NQ2145" s="39"/>
      <c r="QS2145"/>
      <c r="QT2145"/>
      <c r="QU2145"/>
      <c r="QV2145"/>
      <c r="QW2145"/>
      <c r="QX2145"/>
      <c r="QY2145"/>
      <c r="QZ2145"/>
      <c r="RA2145"/>
      <c r="RB2145" s="39"/>
      <c r="RC2145" s="39"/>
      <c r="RD2145" s="39"/>
    </row>
    <row r="2146" spans="2:472" hidden="1" x14ac:dyDescent="0.2">
      <c r="B2146" s="426"/>
      <c r="C2146" s="427"/>
      <c r="V2146" s="63">
        <v>268</v>
      </c>
      <c r="W2146" s="54" t="s">
        <v>4078</v>
      </c>
      <c r="X2146" s="64">
        <v>60122</v>
      </c>
      <c r="Y2146" s="54" t="s">
        <v>3114</v>
      </c>
      <c r="Z2146" s="63" t="s">
        <v>1341</v>
      </c>
      <c r="AA2146" s="54" t="s">
        <v>430</v>
      </c>
      <c r="AB2146" s="54" t="s">
        <v>388</v>
      </c>
      <c r="AC2146" s="54" t="s">
        <v>6739</v>
      </c>
      <c r="AD2146" s="64" t="s">
        <v>3886</v>
      </c>
      <c r="AE2146" s="64" t="s">
        <v>6559</v>
      </c>
      <c r="AF2146" s="63">
        <v>268</v>
      </c>
      <c r="AG2146" s="54" t="s">
        <v>4078</v>
      </c>
      <c r="AH2146" s="54" t="s">
        <v>6734</v>
      </c>
      <c r="AI2146" s="63" t="s">
        <v>3964</v>
      </c>
      <c r="AJ2146" s="64" t="s">
        <v>4079</v>
      </c>
      <c r="AK2146" s="569">
        <v>3300011</v>
      </c>
      <c r="AL2146" s="64" t="s">
        <v>430</v>
      </c>
      <c r="AM2146" s="64" t="s">
        <v>4082</v>
      </c>
      <c r="AN2146" s="570">
        <v>235095900</v>
      </c>
      <c r="AO2146" s="54"/>
      <c r="AP2146" s="54"/>
      <c r="AQ2146" s="54"/>
      <c r="AR2146" s="54"/>
      <c r="AS2146" s="54"/>
      <c r="AT2146" s="64" t="s">
        <v>6526</v>
      </c>
      <c r="AU2146" s="64"/>
      <c r="AV2146" s="54"/>
      <c r="AW2146" s="54"/>
      <c r="AX2146" s="54"/>
      <c r="AY2146" s="54"/>
      <c r="AZ2146" s="54"/>
      <c r="BA2146" s="54"/>
      <c r="BB2146" s="54"/>
      <c r="BC2146" s="54"/>
      <c r="BD2146" s="64">
        <v>60122</v>
      </c>
      <c r="BE2146" s="54" t="s">
        <v>3114</v>
      </c>
      <c r="BF2146" s="63" t="s">
        <v>1341</v>
      </c>
      <c r="BG2146" s="54" t="s">
        <v>430</v>
      </c>
      <c r="BH2146" s="54" t="s">
        <v>388</v>
      </c>
      <c r="BI2146" s="54" t="s">
        <v>6739</v>
      </c>
      <c r="BJ2146" s="64" t="s">
        <v>3886</v>
      </c>
      <c r="BK2146" s="64" t="s">
        <v>6559</v>
      </c>
      <c r="BL2146" s="54"/>
      <c r="BM2146" s="54"/>
      <c r="BN2146" s="54"/>
      <c r="BO2146" s="39"/>
      <c r="BP2146" s="39"/>
      <c r="BQ2146" s="39"/>
      <c r="BR2146" s="39"/>
      <c r="BS2146" s="47"/>
      <c r="BT2146" s="39"/>
      <c r="BU2146" s="39"/>
      <c r="BV2146" s="39"/>
      <c r="BW2146" s="39"/>
      <c r="BX2146" s="39"/>
      <c r="BY2146" s="39"/>
      <c r="BZ2146" s="39"/>
      <c r="CA2146" s="39"/>
      <c r="CB2146" s="39"/>
      <c r="CC2146" s="47"/>
      <c r="CD2146" s="39"/>
      <c r="CE2146" s="39"/>
      <c r="CF2146" s="48"/>
      <c r="CG2146" s="48"/>
      <c r="CH2146" s="48"/>
      <c r="CI2146" s="48"/>
      <c r="CJ2146" s="48"/>
      <c r="CK2146" s="48"/>
      <c r="CL2146" s="48"/>
      <c r="CM2146" s="48"/>
      <c r="CN2146" s="48"/>
      <c r="CO2146" s="48"/>
      <c r="CP2146" s="48"/>
      <c r="CQ2146" s="48"/>
      <c r="CR2146" s="48"/>
      <c r="CS2146" s="48"/>
      <c r="CT2146" s="48"/>
      <c r="CU2146" s="48"/>
      <c r="CV2146" s="48"/>
      <c r="CW2146" s="48"/>
      <c r="CX2146" s="39"/>
      <c r="ML2146" s="135"/>
      <c r="MM2146" s="135"/>
      <c r="MN2146" s="135"/>
      <c r="MO2146" s="135"/>
      <c r="MP2146" s="135"/>
      <c r="MQ2146" s="135"/>
      <c r="MR2146" s="135"/>
      <c r="MS2146" s="135"/>
      <c r="MT2146" s="135"/>
      <c r="MU2146" s="135"/>
      <c r="MV2146" s="135"/>
      <c r="MW2146" s="135"/>
      <c r="MX2146" s="135"/>
      <c r="MY2146" s="135"/>
      <c r="MZ2146" s="135"/>
      <c r="NA2146" s="135"/>
      <c r="NB2146" s="135"/>
      <c r="NC2146" s="135"/>
      <c r="ND2146" s="135"/>
      <c r="NE2146" s="135"/>
      <c r="NF2146" s="135"/>
      <c r="NG2146" s="135"/>
      <c r="NH2146" s="135"/>
      <c r="NI2146" s="135"/>
      <c r="NJ2146" s="135"/>
      <c r="NK2146" s="135"/>
      <c r="NL2146" s="135"/>
      <c r="NM2146" s="135"/>
      <c r="NN2146" s="135"/>
      <c r="NO2146" s="135"/>
      <c r="NP2146" s="135"/>
      <c r="NQ2146" s="39"/>
      <c r="QS2146"/>
      <c r="QT2146"/>
      <c r="QU2146"/>
      <c r="QV2146"/>
      <c r="QW2146"/>
      <c r="QX2146"/>
      <c r="QY2146"/>
      <c r="QZ2146"/>
      <c r="RA2146"/>
      <c r="RB2146" s="39"/>
      <c r="RC2146" s="39"/>
      <c r="RD2146" s="39"/>
    </row>
    <row r="2147" spans="2:472" hidden="1" x14ac:dyDescent="0.2">
      <c r="B2147" s="426"/>
      <c r="C2147" s="427"/>
      <c r="V2147" s="63">
        <v>268</v>
      </c>
      <c r="W2147" s="54" t="s">
        <v>4078</v>
      </c>
      <c r="X2147" s="64">
        <v>60601</v>
      </c>
      <c r="Y2147" s="54" t="s">
        <v>781</v>
      </c>
      <c r="Z2147" s="63" t="s">
        <v>1341</v>
      </c>
      <c r="AA2147" s="54" t="s">
        <v>507</v>
      </c>
      <c r="AB2147" s="54" t="s">
        <v>388</v>
      </c>
      <c r="AC2147" s="54" t="s">
        <v>781</v>
      </c>
      <c r="AD2147" s="64" t="s">
        <v>3886</v>
      </c>
      <c r="AE2147" s="64" t="s">
        <v>6559</v>
      </c>
      <c r="AF2147" s="63">
        <v>268</v>
      </c>
      <c r="AG2147" s="54" t="s">
        <v>4078</v>
      </c>
      <c r="AH2147" s="54" t="s">
        <v>6734</v>
      </c>
      <c r="AI2147" s="63" t="s">
        <v>3964</v>
      </c>
      <c r="AJ2147" s="64" t="s">
        <v>4079</v>
      </c>
      <c r="AK2147" s="569">
        <v>3300011</v>
      </c>
      <c r="AL2147" s="64" t="s">
        <v>430</v>
      </c>
      <c r="AM2147" s="64" t="s">
        <v>4082</v>
      </c>
      <c r="AN2147" s="570">
        <v>235095900</v>
      </c>
      <c r="AO2147" s="54"/>
      <c r="AP2147" s="54"/>
      <c r="AQ2147" s="54"/>
      <c r="AR2147" s="54"/>
      <c r="AS2147" s="54"/>
      <c r="AT2147" s="64" t="s">
        <v>6526</v>
      </c>
      <c r="AU2147" s="64"/>
      <c r="AV2147" s="54"/>
      <c r="AW2147" s="54"/>
      <c r="AX2147" s="54"/>
      <c r="AY2147" s="54"/>
      <c r="AZ2147" s="54"/>
      <c r="BA2147" s="54"/>
      <c r="BB2147" s="54"/>
      <c r="BC2147" s="54"/>
      <c r="BD2147" s="64">
        <v>60601</v>
      </c>
      <c r="BE2147" s="54" t="s">
        <v>781</v>
      </c>
      <c r="BF2147" s="63" t="s">
        <v>1341</v>
      </c>
      <c r="BG2147" s="54" t="s">
        <v>507</v>
      </c>
      <c r="BH2147" s="54" t="s">
        <v>388</v>
      </c>
      <c r="BI2147" s="54" t="s">
        <v>781</v>
      </c>
      <c r="BJ2147" s="64" t="s">
        <v>3886</v>
      </c>
      <c r="BK2147" s="64" t="s">
        <v>6559</v>
      </c>
      <c r="BL2147" s="54"/>
      <c r="BM2147" s="54"/>
      <c r="BN2147" s="54"/>
      <c r="BO2147" s="39"/>
      <c r="BP2147" s="39"/>
      <c r="BQ2147" s="39"/>
      <c r="BR2147" s="39"/>
      <c r="BS2147" s="47"/>
      <c r="BT2147" s="39"/>
      <c r="BU2147" s="39"/>
      <c r="BV2147" s="39"/>
      <c r="BW2147" s="39"/>
      <c r="BX2147" s="39"/>
      <c r="BY2147" s="39"/>
      <c r="BZ2147" s="39"/>
      <c r="CA2147" s="39"/>
      <c r="CB2147" s="39"/>
      <c r="CC2147" s="47"/>
      <c r="CD2147" s="39"/>
      <c r="CE2147" s="39"/>
      <c r="CF2147" s="48"/>
      <c r="CG2147" s="48"/>
      <c r="CH2147" s="48"/>
      <c r="CI2147" s="48"/>
      <c r="CJ2147" s="48"/>
      <c r="CK2147" s="48"/>
      <c r="CL2147" s="48"/>
      <c r="CM2147" s="48"/>
      <c r="CN2147" s="48"/>
      <c r="CO2147" s="48"/>
      <c r="CP2147" s="48"/>
      <c r="CQ2147" s="48"/>
      <c r="CR2147" s="48"/>
      <c r="CS2147" s="48"/>
      <c r="CT2147" s="48"/>
      <c r="CU2147" s="48"/>
      <c r="CV2147" s="48"/>
      <c r="CW2147" s="48"/>
      <c r="CX2147" s="39"/>
      <c r="ML2147" s="135"/>
      <c r="MM2147" s="135"/>
      <c r="MN2147" s="135"/>
      <c r="MO2147" s="135"/>
      <c r="MP2147" s="135"/>
      <c r="MQ2147" s="135"/>
      <c r="MR2147" s="135"/>
      <c r="MS2147" s="135"/>
      <c r="MT2147" s="135"/>
      <c r="MU2147" s="135"/>
      <c r="MV2147" s="135"/>
      <c r="MW2147" s="135"/>
      <c r="MX2147" s="135"/>
      <c r="MY2147" s="135"/>
      <c r="MZ2147" s="135"/>
      <c r="NA2147" s="135"/>
      <c r="NB2147" s="135"/>
      <c r="NC2147" s="135"/>
      <c r="ND2147" s="135"/>
      <c r="NE2147" s="135"/>
      <c r="NF2147" s="135"/>
      <c r="NG2147" s="135"/>
      <c r="NH2147" s="135"/>
      <c r="NI2147" s="135"/>
      <c r="NJ2147" s="135"/>
      <c r="NK2147" s="135"/>
      <c r="NL2147" s="135"/>
      <c r="NM2147" s="135"/>
      <c r="NN2147" s="135"/>
      <c r="NO2147" s="135"/>
      <c r="NP2147" s="135"/>
      <c r="NQ2147" s="39"/>
      <c r="QS2147"/>
      <c r="QT2147"/>
      <c r="QU2147"/>
      <c r="QV2147"/>
      <c r="QW2147"/>
      <c r="QX2147"/>
      <c r="QY2147"/>
      <c r="QZ2147"/>
      <c r="RA2147"/>
      <c r="RB2147" s="39"/>
      <c r="RC2147" s="39"/>
      <c r="RD2147" s="39"/>
    </row>
    <row r="2148" spans="2:472" hidden="1" x14ac:dyDescent="0.2">
      <c r="B2148" s="426"/>
      <c r="C2148" s="427"/>
      <c r="V2148" s="63">
        <v>268</v>
      </c>
      <c r="W2148" s="54" t="s">
        <v>4078</v>
      </c>
      <c r="X2148" s="64">
        <v>60604</v>
      </c>
      <c r="Y2148" s="54" t="s">
        <v>507</v>
      </c>
      <c r="Z2148" s="63" t="s">
        <v>1341</v>
      </c>
      <c r="AA2148" s="54" t="s">
        <v>507</v>
      </c>
      <c r="AB2148" s="54" t="s">
        <v>388</v>
      </c>
      <c r="AC2148" s="54" t="s">
        <v>507</v>
      </c>
      <c r="AD2148" s="64" t="s">
        <v>3886</v>
      </c>
      <c r="AE2148" s="64" t="s">
        <v>6559</v>
      </c>
      <c r="AF2148" s="63">
        <v>268</v>
      </c>
      <c r="AG2148" s="54" t="s">
        <v>4078</v>
      </c>
      <c r="AH2148" s="54" t="s">
        <v>6734</v>
      </c>
      <c r="AI2148" s="63" t="s">
        <v>3964</v>
      </c>
      <c r="AJ2148" s="64" t="s">
        <v>4079</v>
      </c>
      <c r="AK2148" s="569">
        <v>3300011</v>
      </c>
      <c r="AL2148" s="64" t="s">
        <v>430</v>
      </c>
      <c r="AM2148" s="64" t="s">
        <v>4082</v>
      </c>
      <c r="AN2148" s="570">
        <v>235095900</v>
      </c>
      <c r="AO2148" s="54"/>
      <c r="AP2148" s="54"/>
      <c r="AQ2148" s="54"/>
      <c r="AR2148" s="54"/>
      <c r="AS2148" s="54"/>
      <c r="AT2148" s="64" t="s">
        <v>6526</v>
      </c>
      <c r="AU2148" s="64"/>
      <c r="AV2148" s="54"/>
      <c r="AW2148" s="54"/>
      <c r="AX2148" s="54"/>
      <c r="AY2148" s="54"/>
      <c r="AZ2148" s="54"/>
      <c r="BA2148" s="54"/>
      <c r="BB2148" s="54"/>
      <c r="BC2148" s="54"/>
      <c r="BD2148" s="64">
        <v>60604</v>
      </c>
      <c r="BE2148" s="54" t="s">
        <v>507</v>
      </c>
      <c r="BF2148" s="63" t="s">
        <v>1341</v>
      </c>
      <c r="BG2148" s="54" t="s">
        <v>507</v>
      </c>
      <c r="BH2148" s="54" t="s">
        <v>388</v>
      </c>
      <c r="BI2148" s="54" t="s">
        <v>507</v>
      </c>
      <c r="BJ2148" s="64" t="s">
        <v>3886</v>
      </c>
      <c r="BK2148" s="64" t="s">
        <v>6559</v>
      </c>
      <c r="BL2148" s="54"/>
      <c r="BM2148" s="54"/>
      <c r="BN2148" s="54"/>
      <c r="BO2148" s="39"/>
      <c r="BP2148" s="39"/>
      <c r="BQ2148" s="39"/>
      <c r="BR2148" s="39"/>
      <c r="BS2148" s="47"/>
      <c r="BT2148" s="39"/>
      <c r="BU2148" s="39"/>
      <c r="BV2148" s="39"/>
      <c r="BW2148" s="39"/>
      <c r="BX2148" s="39"/>
      <c r="BY2148" s="39"/>
      <c r="BZ2148" s="39"/>
      <c r="CA2148" s="39"/>
      <c r="CB2148" s="39"/>
      <c r="CC2148" s="47"/>
      <c r="CD2148" s="39"/>
      <c r="CE2148" s="39"/>
      <c r="CF2148" s="48"/>
      <c r="CG2148" s="48"/>
      <c r="CH2148" s="48"/>
      <c r="CI2148" s="48"/>
      <c r="CJ2148" s="48"/>
      <c r="CK2148" s="48"/>
      <c r="CL2148" s="48"/>
      <c r="CM2148" s="48"/>
      <c r="CN2148" s="48"/>
      <c r="CO2148" s="48"/>
      <c r="CP2148" s="48"/>
      <c r="CQ2148" s="48"/>
      <c r="CR2148" s="48"/>
      <c r="CS2148" s="48"/>
      <c r="CT2148" s="48"/>
      <c r="CU2148" s="48"/>
      <c r="CV2148" s="48"/>
      <c r="CW2148" s="48"/>
      <c r="CX2148" s="39"/>
      <c r="ML2148" s="135"/>
      <c r="MM2148" s="135"/>
      <c r="MN2148" s="135"/>
      <c r="MO2148" s="135"/>
      <c r="MP2148" s="135"/>
      <c r="MQ2148" s="135"/>
      <c r="MR2148" s="135"/>
      <c r="MS2148" s="135"/>
      <c r="MT2148" s="135"/>
      <c r="MU2148" s="135"/>
      <c r="MV2148" s="135"/>
      <c r="MW2148" s="135"/>
      <c r="MX2148" s="135"/>
      <c r="MY2148" s="135"/>
      <c r="MZ2148" s="135"/>
      <c r="NA2148" s="135"/>
      <c r="NB2148" s="135"/>
      <c r="NC2148" s="135"/>
      <c r="ND2148" s="135"/>
      <c r="NE2148" s="135"/>
      <c r="NF2148" s="135"/>
      <c r="NG2148" s="135"/>
      <c r="NH2148" s="135"/>
      <c r="NI2148" s="135"/>
      <c r="NJ2148" s="135"/>
      <c r="NK2148" s="135"/>
      <c r="NL2148" s="135"/>
      <c r="NM2148" s="135"/>
      <c r="NN2148" s="135"/>
      <c r="NO2148" s="135"/>
      <c r="NP2148" s="135"/>
      <c r="NQ2148" s="39"/>
      <c r="QS2148"/>
      <c r="QT2148"/>
      <c r="QU2148"/>
      <c r="QV2148"/>
      <c r="QW2148"/>
      <c r="QX2148"/>
      <c r="QY2148"/>
      <c r="QZ2148"/>
      <c r="RA2148"/>
      <c r="RB2148" s="39"/>
      <c r="RC2148" s="39"/>
      <c r="RD2148" s="39"/>
    </row>
    <row r="2149" spans="2:472" hidden="1" x14ac:dyDescent="0.2">
      <c r="B2149" s="426"/>
      <c r="C2149" s="427"/>
      <c r="V2149" s="63">
        <v>268</v>
      </c>
      <c r="W2149" s="54" t="s">
        <v>4078</v>
      </c>
      <c r="X2149" s="64">
        <v>60600</v>
      </c>
      <c r="Y2149" s="54" t="s">
        <v>6740</v>
      </c>
      <c r="Z2149" s="63" t="s">
        <v>1341</v>
      </c>
      <c r="AA2149" s="54" t="s">
        <v>507</v>
      </c>
      <c r="AB2149" s="54" t="s">
        <v>388</v>
      </c>
      <c r="AC2149" s="54" t="s">
        <v>507</v>
      </c>
      <c r="AD2149" s="64" t="s">
        <v>3886</v>
      </c>
      <c r="AE2149" s="64" t="s">
        <v>6559</v>
      </c>
      <c r="AF2149" s="63">
        <v>268</v>
      </c>
      <c r="AG2149" s="54" t="s">
        <v>4078</v>
      </c>
      <c r="AH2149" s="54" t="s">
        <v>6734</v>
      </c>
      <c r="AI2149" s="63" t="s">
        <v>3964</v>
      </c>
      <c r="AJ2149" s="64" t="s">
        <v>4079</v>
      </c>
      <c r="AK2149" s="569">
        <v>3300011</v>
      </c>
      <c r="AL2149" s="64" t="s">
        <v>430</v>
      </c>
      <c r="AM2149" s="64" t="s">
        <v>4082</v>
      </c>
      <c r="AN2149" s="570">
        <v>235095900</v>
      </c>
      <c r="AO2149" s="54"/>
      <c r="AP2149" s="54"/>
      <c r="AQ2149" s="54"/>
      <c r="AR2149" s="54"/>
      <c r="AS2149" s="54"/>
      <c r="AT2149" s="64" t="s">
        <v>6526</v>
      </c>
      <c r="AU2149" s="64"/>
      <c r="AV2149" s="54"/>
      <c r="AW2149" s="54"/>
      <c r="AX2149" s="54"/>
      <c r="AY2149" s="54"/>
      <c r="AZ2149" s="54"/>
      <c r="BA2149" s="54"/>
      <c r="BB2149" s="54"/>
      <c r="BC2149" s="54"/>
      <c r="BD2149" s="64">
        <v>60600</v>
      </c>
      <c r="BE2149" s="54" t="s">
        <v>6740</v>
      </c>
      <c r="BF2149" s="63" t="s">
        <v>1341</v>
      </c>
      <c r="BG2149" s="54" t="s">
        <v>507</v>
      </c>
      <c r="BH2149" s="54" t="s">
        <v>388</v>
      </c>
      <c r="BI2149" s="54" t="s">
        <v>507</v>
      </c>
      <c r="BJ2149" s="64" t="s">
        <v>3886</v>
      </c>
      <c r="BK2149" s="64" t="s">
        <v>6559</v>
      </c>
      <c r="BL2149" s="54"/>
      <c r="BM2149" s="54"/>
      <c r="BN2149" s="54"/>
      <c r="BO2149" s="39"/>
      <c r="BP2149" s="39"/>
      <c r="BQ2149" s="39"/>
      <c r="BR2149" s="39"/>
      <c r="BS2149" s="47"/>
      <c r="BT2149" s="39"/>
      <c r="BU2149" s="39"/>
      <c r="BV2149" s="39"/>
      <c r="BW2149" s="39"/>
      <c r="BX2149" s="39"/>
      <c r="BY2149" s="39"/>
      <c r="BZ2149" s="39"/>
      <c r="CA2149" s="39"/>
      <c r="CB2149" s="39"/>
      <c r="CC2149" s="47"/>
      <c r="CD2149" s="39"/>
      <c r="CE2149" s="39"/>
      <c r="CF2149" s="48"/>
      <c r="CG2149" s="48"/>
      <c r="CH2149" s="48"/>
      <c r="CI2149" s="48"/>
      <c r="CJ2149" s="48"/>
      <c r="CK2149" s="48"/>
      <c r="CL2149" s="48"/>
      <c r="CM2149" s="48"/>
      <c r="CN2149" s="48"/>
      <c r="CO2149" s="48"/>
      <c r="CP2149" s="48"/>
      <c r="CQ2149" s="48"/>
      <c r="CR2149" s="48"/>
      <c r="CS2149" s="48"/>
      <c r="CT2149" s="48"/>
      <c r="CU2149" s="48"/>
      <c r="CV2149" s="48"/>
      <c r="CW2149" s="48"/>
      <c r="CX2149" s="39"/>
      <c r="ML2149" s="135"/>
      <c r="MM2149" s="135"/>
      <c r="MN2149" s="135"/>
      <c r="MO2149" s="135"/>
      <c r="MP2149" s="135"/>
      <c r="MQ2149" s="135"/>
      <c r="MR2149" s="135"/>
      <c r="MS2149" s="135"/>
      <c r="MT2149" s="135"/>
      <c r="MU2149" s="135"/>
      <c r="MV2149" s="135"/>
      <c r="MW2149" s="135"/>
      <c r="MX2149" s="135"/>
      <c r="MY2149" s="135"/>
      <c r="MZ2149" s="135"/>
      <c r="NA2149" s="135"/>
      <c r="NB2149" s="135"/>
      <c r="NC2149" s="135"/>
      <c r="ND2149" s="135"/>
      <c r="NE2149" s="135"/>
      <c r="NF2149" s="135"/>
      <c r="NG2149" s="135"/>
      <c r="NH2149" s="135"/>
      <c r="NI2149" s="135"/>
      <c r="NJ2149" s="135"/>
      <c r="NK2149" s="135"/>
      <c r="NL2149" s="135"/>
      <c r="NM2149" s="135"/>
      <c r="NN2149" s="135"/>
      <c r="NO2149" s="135"/>
      <c r="NP2149" s="135"/>
      <c r="NQ2149" s="39"/>
      <c r="QS2149"/>
      <c r="QT2149"/>
      <c r="QU2149"/>
      <c r="QV2149"/>
      <c r="QW2149"/>
      <c r="QX2149"/>
      <c r="QY2149"/>
      <c r="QZ2149"/>
      <c r="RA2149"/>
      <c r="RB2149" s="39"/>
      <c r="RC2149" s="39"/>
      <c r="RD2149" s="39"/>
    </row>
    <row r="2150" spans="2:472" hidden="1" x14ac:dyDescent="0.2">
      <c r="B2150" s="426"/>
      <c r="C2150" s="427"/>
      <c r="V2150" s="63">
        <v>268</v>
      </c>
      <c r="W2150" s="54" t="s">
        <v>4078</v>
      </c>
      <c r="X2150" s="64">
        <v>60606</v>
      </c>
      <c r="Y2150" s="54" t="s">
        <v>1694</v>
      </c>
      <c r="Z2150" s="63" t="s">
        <v>1341</v>
      </c>
      <c r="AA2150" s="54" t="s">
        <v>507</v>
      </c>
      <c r="AB2150" s="54" t="s">
        <v>388</v>
      </c>
      <c r="AC2150" s="54" t="s">
        <v>6741</v>
      </c>
      <c r="AD2150" s="64" t="s">
        <v>3886</v>
      </c>
      <c r="AE2150" s="64" t="s">
        <v>6559</v>
      </c>
      <c r="AF2150" s="63">
        <v>268</v>
      </c>
      <c r="AG2150" s="54" t="s">
        <v>4078</v>
      </c>
      <c r="AH2150" s="54" t="s">
        <v>6734</v>
      </c>
      <c r="AI2150" s="63" t="s">
        <v>3964</v>
      </c>
      <c r="AJ2150" s="64" t="s">
        <v>4079</v>
      </c>
      <c r="AK2150" s="569">
        <v>3300011</v>
      </c>
      <c r="AL2150" s="64" t="s">
        <v>430</v>
      </c>
      <c r="AM2150" s="64" t="s">
        <v>4082</v>
      </c>
      <c r="AN2150" s="570">
        <v>235095900</v>
      </c>
      <c r="AO2150" s="54"/>
      <c r="AP2150" s="54"/>
      <c r="AQ2150" s="54"/>
      <c r="AR2150" s="54"/>
      <c r="AS2150" s="54"/>
      <c r="AT2150" s="64" t="s">
        <v>6526</v>
      </c>
      <c r="AU2150" s="64"/>
      <c r="AV2150" s="54"/>
      <c r="AW2150" s="54"/>
      <c r="AX2150" s="54"/>
      <c r="AY2150" s="54"/>
      <c r="AZ2150" s="54"/>
      <c r="BA2150" s="54"/>
      <c r="BB2150" s="54"/>
      <c r="BC2150" s="54"/>
      <c r="BD2150" s="64">
        <v>60606</v>
      </c>
      <c r="BE2150" s="54" t="s">
        <v>1694</v>
      </c>
      <c r="BF2150" s="63" t="s">
        <v>1341</v>
      </c>
      <c r="BG2150" s="54" t="s">
        <v>507</v>
      </c>
      <c r="BH2150" s="54" t="s">
        <v>388</v>
      </c>
      <c r="BI2150" s="54" t="s">
        <v>6741</v>
      </c>
      <c r="BJ2150" s="64" t="s">
        <v>3886</v>
      </c>
      <c r="BK2150" s="64" t="s">
        <v>6559</v>
      </c>
      <c r="BL2150" s="54"/>
      <c r="BM2150" s="54"/>
      <c r="BN2150" s="54"/>
      <c r="BO2150" s="39"/>
      <c r="BP2150" s="39"/>
      <c r="BQ2150" s="39"/>
      <c r="BR2150" s="39"/>
      <c r="BS2150" s="47"/>
      <c r="BT2150" s="39"/>
      <c r="BU2150" s="39"/>
      <c r="BV2150" s="39"/>
      <c r="BW2150" s="39"/>
      <c r="BX2150" s="39"/>
      <c r="BY2150" s="39"/>
      <c r="BZ2150" s="39"/>
      <c r="CA2150" s="39"/>
      <c r="CB2150" s="39"/>
      <c r="CC2150" s="47"/>
      <c r="CD2150" s="39"/>
      <c r="CE2150" s="39"/>
      <c r="CF2150" s="48"/>
      <c r="CG2150" s="48"/>
      <c r="CH2150" s="48"/>
      <c r="CI2150" s="48"/>
      <c r="CJ2150" s="48"/>
      <c r="CK2150" s="48"/>
      <c r="CL2150" s="48"/>
      <c r="CM2150" s="48"/>
      <c r="CN2150" s="48"/>
      <c r="CO2150" s="48"/>
      <c r="CP2150" s="48"/>
      <c r="CQ2150" s="48"/>
      <c r="CR2150" s="48"/>
      <c r="CS2150" s="48"/>
      <c r="CT2150" s="48"/>
      <c r="CU2150" s="48"/>
      <c r="CV2150" s="48"/>
      <c r="CW2150" s="48"/>
      <c r="CX2150" s="39"/>
      <c r="ML2150" s="135"/>
      <c r="MM2150" s="135"/>
      <c r="MN2150" s="135"/>
      <c r="MO2150" s="135"/>
      <c r="MP2150" s="135"/>
      <c r="MQ2150" s="135"/>
      <c r="MR2150" s="135"/>
      <c r="MS2150" s="135"/>
      <c r="MT2150" s="135"/>
      <c r="MU2150" s="135"/>
      <c r="MV2150" s="135"/>
      <c r="MW2150" s="135"/>
      <c r="MX2150" s="135"/>
      <c r="MY2150" s="135"/>
      <c r="MZ2150" s="135"/>
      <c r="NA2150" s="135"/>
      <c r="NB2150" s="135"/>
      <c r="NC2150" s="135"/>
      <c r="ND2150" s="135"/>
      <c r="NE2150" s="135"/>
      <c r="NF2150" s="135"/>
      <c r="NG2150" s="135"/>
      <c r="NH2150" s="135"/>
      <c r="NI2150" s="135"/>
      <c r="NJ2150" s="135"/>
      <c r="NK2150" s="135"/>
      <c r="NL2150" s="135"/>
      <c r="NM2150" s="135"/>
      <c r="NN2150" s="135"/>
      <c r="NO2150" s="135"/>
      <c r="NP2150" s="135"/>
      <c r="NQ2150" s="39"/>
      <c r="QS2150"/>
      <c r="QT2150"/>
      <c r="QU2150"/>
      <c r="QV2150"/>
      <c r="QW2150"/>
      <c r="QX2150"/>
      <c r="QY2150"/>
      <c r="QZ2150"/>
      <c r="RA2150"/>
      <c r="RB2150" s="39"/>
      <c r="RC2150" s="39"/>
      <c r="RD2150" s="39"/>
    </row>
    <row r="2151" spans="2:472" hidden="1" x14ac:dyDescent="0.2">
      <c r="B2151" s="426"/>
      <c r="C2151" s="427"/>
      <c r="V2151" s="63">
        <v>268</v>
      </c>
      <c r="W2151" s="54" t="s">
        <v>4078</v>
      </c>
      <c r="X2151" s="64">
        <v>60605</v>
      </c>
      <c r="Y2151" s="54" t="s">
        <v>1409</v>
      </c>
      <c r="Z2151" s="63" t="s">
        <v>1341</v>
      </c>
      <c r="AA2151" s="54" t="s">
        <v>507</v>
      </c>
      <c r="AB2151" s="54" t="s">
        <v>388</v>
      </c>
      <c r="AC2151" s="54" t="s">
        <v>1409</v>
      </c>
      <c r="AD2151" s="64" t="s">
        <v>3886</v>
      </c>
      <c r="AE2151" s="64" t="s">
        <v>6559</v>
      </c>
      <c r="AF2151" s="63">
        <v>268</v>
      </c>
      <c r="AG2151" s="54" t="s">
        <v>4078</v>
      </c>
      <c r="AH2151" s="54" t="s">
        <v>6734</v>
      </c>
      <c r="AI2151" s="63" t="s">
        <v>3964</v>
      </c>
      <c r="AJ2151" s="64" t="s">
        <v>4079</v>
      </c>
      <c r="AK2151" s="569">
        <v>3300011</v>
      </c>
      <c r="AL2151" s="64" t="s">
        <v>430</v>
      </c>
      <c r="AM2151" s="64" t="s">
        <v>4082</v>
      </c>
      <c r="AN2151" s="570">
        <v>235095900</v>
      </c>
      <c r="AO2151" s="54"/>
      <c r="AP2151" s="54"/>
      <c r="AQ2151" s="54"/>
      <c r="AR2151" s="54"/>
      <c r="AS2151" s="54"/>
      <c r="AT2151" s="64" t="s">
        <v>6526</v>
      </c>
      <c r="AU2151" s="64"/>
      <c r="AV2151" s="54"/>
      <c r="AW2151" s="54"/>
      <c r="AX2151" s="54"/>
      <c r="AY2151" s="54"/>
      <c r="AZ2151" s="54"/>
      <c r="BA2151" s="54"/>
      <c r="BB2151" s="54"/>
      <c r="BC2151" s="54"/>
      <c r="BD2151" s="64">
        <v>60605</v>
      </c>
      <c r="BE2151" s="54" t="s">
        <v>1409</v>
      </c>
      <c r="BF2151" s="63" t="s">
        <v>1341</v>
      </c>
      <c r="BG2151" s="54" t="s">
        <v>507</v>
      </c>
      <c r="BH2151" s="54" t="s">
        <v>388</v>
      </c>
      <c r="BI2151" s="54" t="s">
        <v>1409</v>
      </c>
      <c r="BJ2151" s="64" t="s">
        <v>3886</v>
      </c>
      <c r="BK2151" s="64" t="s">
        <v>6559</v>
      </c>
      <c r="BL2151" s="54"/>
      <c r="BM2151" s="54"/>
      <c r="BN2151" s="54"/>
      <c r="BO2151" s="39"/>
      <c r="BP2151" s="39"/>
      <c r="BQ2151" s="39"/>
      <c r="BR2151" s="39"/>
      <c r="BS2151" s="47"/>
      <c r="BT2151" s="39"/>
      <c r="BU2151" s="39"/>
      <c r="BV2151" s="39"/>
      <c r="BW2151" s="39"/>
      <c r="BX2151" s="39"/>
      <c r="BY2151" s="39"/>
      <c r="BZ2151" s="39"/>
      <c r="CA2151" s="39"/>
      <c r="CB2151" s="39"/>
      <c r="CC2151" s="47"/>
      <c r="CD2151" s="39"/>
      <c r="CE2151" s="39"/>
      <c r="CF2151" s="48"/>
      <c r="CG2151" s="48"/>
      <c r="CH2151" s="48"/>
      <c r="CI2151" s="48"/>
      <c r="CJ2151" s="48"/>
      <c r="CK2151" s="48"/>
      <c r="CL2151" s="48"/>
      <c r="CM2151" s="48"/>
      <c r="CN2151" s="48"/>
      <c r="CO2151" s="48"/>
      <c r="CP2151" s="48"/>
      <c r="CQ2151" s="48"/>
      <c r="CR2151" s="48"/>
      <c r="CS2151" s="48"/>
      <c r="CT2151" s="48"/>
      <c r="CU2151" s="48"/>
      <c r="CV2151" s="48"/>
      <c r="CW2151" s="48"/>
      <c r="CX2151" s="39"/>
      <c r="ML2151" s="135"/>
      <c r="MM2151" s="135"/>
      <c r="MN2151" s="135"/>
      <c r="MO2151" s="135"/>
      <c r="MP2151" s="135"/>
      <c r="MQ2151" s="135"/>
      <c r="MR2151" s="135"/>
      <c r="MS2151" s="135"/>
      <c r="MT2151" s="135"/>
      <c r="MU2151" s="135"/>
      <c r="MV2151" s="135"/>
      <c r="MW2151" s="135"/>
      <c r="MX2151" s="135"/>
      <c r="MY2151" s="135"/>
      <c r="MZ2151" s="135"/>
      <c r="NA2151" s="135"/>
      <c r="NB2151" s="135"/>
      <c r="NC2151" s="135"/>
      <c r="ND2151" s="135"/>
      <c r="NE2151" s="135"/>
      <c r="NF2151" s="135"/>
      <c r="NG2151" s="135"/>
      <c r="NH2151" s="135"/>
      <c r="NI2151" s="135"/>
      <c r="NJ2151" s="135"/>
      <c r="NK2151" s="135"/>
      <c r="NL2151" s="135"/>
      <c r="NM2151" s="135"/>
      <c r="NN2151" s="135"/>
      <c r="NO2151" s="135"/>
      <c r="NP2151" s="135"/>
      <c r="NQ2151" s="39"/>
      <c r="QS2151"/>
      <c r="QT2151"/>
      <c r="QU2151"/>
      <c r="QV2151"/>
      <c r="QW2151"/>
      <c r="QX2151"/>
      <c r="QY2151"/>
      <c r="QZ2151"/>
      <c r="RA2151"/>
      <c r="RB2151" s="39"/>
      <c r="RC2151" s="39"/>
      <c r="RD2151" s="39"/>
    </row>
    <row r="2152" spans="2:472" hidden="1" x14ac:dyDescent="0.2">
      <c r="B2152" s="426"/>
      <c r="C2152" s="427"/>
      <c r="V2152" s="63">
        <v>268</v>
      </c>
      <c r="W2152" s="54" t="s">
        <v>4078</v>
      </c>
      <c r="X2152" s="64">
        <v>61101</v>
      </c>
      <c r="Y2152" s="54" t="s">
        <v>785</v>
      </c>
      <c r="Z2152" s="63" t="s">
        <v>1341</v>
      </c>
      <c r="AA2152" s="54" t="s">
        <v>512</v>
      </c>
      <c r="AB2152" s="54" t="s">
        <v>388</v>
      </c>
      <c r="AC2152" s="54" t="s">
        <v>785</v>
      </c>
      <c r="AD2152" s="64" t="s">
        <v>3886</v>
      </c>
      <c r="AE2152" s="64" t="s">
        <v>6559</v>
      </c>
      <c r="AF2152" s="63">
        <v>268</v>
      </c>
      <c r="AG2152" s="54" t="s">
        <v>4078</v>
      </c>
      <c r="AH2152" s="54" t="s">
        <v>6734</v>
      </c>
      <c r="AI2152" s="63" t="s">
        <v>3964</v>
      </c>
      <c r="AJ2152" s="64" t="s">
        <v>4079</v>
      </c>
      <c r="AK2152" s="569">
        <v>3300011</v>
      </c>
      <c r="AL2152" s="64" t="s">
        <v>430</v>
      </c>
      <c r="AM2152" s="64" t="s">
        <v>4082</v>
      </c>
      <c r="AN2152" s="570">
        <v>235095900</v>
      </c>
      <c r="AO2152" s="54"/>
      <c r="AP2152" s="54"/>
      <c r="AQ2152" s="54"/>
      <c r="AR2152" s="54"/>
      <c r="AS2152" s="54"/>
      <c r="AT2152" s="64" t="s">
        <v>6526</v>
      </c>
      <c r="AU2152" s="64"/>
      <c r="AV2152" s="54"/>
      <c r="AW2152" s="54"/>
      <c r="AX2152" s="54"/>
      <c r="AY2152" s="54"/>
      <c r="AZ2152" s="54"/>
      <c r="BA2152" s="54"/>
      <c r="BB2152" s="54"/>
      <c r="BC2152" s="54"/>
      <c r="BD2152" s="64">
        <v>61101</v>
      </c>
      <c r="BE2152" s="54" t="s">
        <v>785</v>
      </c>
      <c r="BF2152" s="63" t="s">
        <v>1341</v>
      </c>
      <c r="BG2152" s="54" t="s">
        <v>512</v>
      </c>
      <c r="BH2152" s="54" t="s">
        <v>388</v>
      </c>
      <c r="BI2152" s="54" t="s">
        <v>785</v>
      </c>
      <c r="BJ2152" s="64" t="s">
        <v>3886</v>
      </c>
      <c r="BK2152" s="64" t="s">
        <v>6559</v>
      </c>
      <c r="BL2152" s="54"/>
      <c r="BM2152" s="54"/>
      <c r="BN2152" s="54"/>
      <c r="BO2152" s="39"/>
      <c r="BP2152" s="39"/>
      <c r="BQ2152" s="39"/>
      <c r="BR2152" s="39"/>
      <c r="BS2152" s="47"/>
      <c r="BT2152" s="39"/>
      <c r="BU2152" s="39"/>
      <c r="BV2152" s="39"/>
      <c r="BW2152" s="39"/>
      <c r="BX2152" s="39"/>
      <c r="BY2152" s="39"/>
      <c r="BZ2152" s="39"/>
      <c r="CA2152" s="39"/>
      <c r="CB2152" s="39"/>
      <c r="CC2152" s="47"/>
      <c r="CD2152" s="39"/>
      <c r="CE2152" s="39"/>
      <c r="CF2152" s="48"/>
      <c r="CG2152" s="48"/>
      <c r="CH2152" s="48"/>
      <c r="CI2152" s="48"/>
      <c r="CJ2152" s="48"/>
      <c r="CK2152" s="48"/>
      <c r="CL2152" s="48"/>
      <c r="CM2152" s="48"/>
      <c r="CN2152" s="48"/>
      <c r="CO2152" s="48"/>
      <c r="CP2152" s="48"/>
      <c r="CQ2152" s="48"/>
      <c r="CR2152" s="48"/>
      <c r="CS2152" s="48"/>
      <c r="CT2152" s="48"/>
      <c r="CU2152" s="48"/>
      <c r="CV2152" s="48"/>
      <c r="CW2152" s="48"/>
      <c r="CX2152" s="39"/>
      <c r="ML2152" s="135"/>
      <c r="MM2152" s="135"/>
      <c r="MN2152" s="135"/>
      <c r="MO2152" s="135"/>
      <c r="MP2152" s="135"/>
      <c r="MQ2152" s="135"/>
      <c r="MR2152" s="135"/>
      <c r="MS2152" s="135"/>
      <c r="MT2152" s="135"/>
      <c r="MU2152" s="135"/>
      <c r="MV2152" s="135"/>
      <c r="MW2152" s="135"/>
      <c r="MX2152" s="135"/>
      <c r="MY2152" s="135"/>
      <c r="MZ2152" s="135"/>
      <c r="NA2152" s="135"/>
      <c r="NB2152" s="135"/>
      <c r="NC2152" s="135"/>
      <c r="ND2152" s="135"/>
      <c r="NE2152" s="135"/>
      <c r="NF2152" s="135"/>
      <c r="NG2152" s="135"/>
      <c r="NH2152" s="135"/>
      <c r="NI2152" s="135"/>
      <c r="NJ2152" s="135"/>
      <c r="NK2152" s="135"/>
      <c r="NL2152" s="135"/>
      <c r="NM2152" s="135"/>
      <c r="NN2152" s="135"/>
      <c r="NO2152" s="135"/>
      <c r="NP2152" s="135"/>
      <c r="NQ2152" s="39"/>
      <c r="QS2152"/>
      <c r="QT2152"/>
      <c r="QU2152"/>
      <c r="QV2152"/>
      <c r="QW2152"/>
      <c r="QX2152"/>
      <c r="QY2152"/>
      <c r="QZ2152"/>
      <c r="RA2152"/>
      <c r="RB2152" s="39"/>
      <c r="RC2152" s="39"/>
      <c r="RD2152" s="39"/>
    </row>
    <row r="2153" spans="2:472" hidden="1" x14ac:dyDescent="0.2">
      <c r="B2153" s="426"/>
      <c r="C2153" s="427"/>
      <c r="V2153" s="63">
        <v>268</v>
      </c>
      <c r="W2153" s="54" t="s">
        <v>4078</v>
      </c>
      <c r="X2153" s="64">
        <v>61102</v>
      </c>
      <c r="Y2153" s="54" t="s">
        <v>1108</v>
      </c>
      <c r="Z2153" s="63" t="s">
        <v>1341</v>
      </c>
      <c r="AA2153" s="54" t="s">
        <v>512</v>
      </c>
      <c r="AB2153" s="54" t="s">
        <v>388</v>
      </c>
      <c r="AC2153" s="54" t="s">
        <v>1108</v>
      </c>
      <c r="AD2153" s="64" t="s">
        <v>3886</v>
      </c>
      <c r="AE2153" s="64" t="s">
        <v>6559</v>
      </c>
      <c r="AF2153" s="63">
        <v>268</v>
      </c>
      <c r="AG2153" s="54" t="s">
        <v>4078</v>
      </c>
      <c r="AH2153" s="54" t="s">
        <v>6734</v>
      </c>
      <c r="AI2153" s="63" t="s">
        <v>3964</v>
      </c>
      <c r="AJ2153" s="64" t="s">
        <v>4079</v>
      </c>
      <c r="AK2153" s="569">
        <v>3300011</v>
      </c>
      <c r="AL2153" s="64" t="s">
        <v>430</v>
      </c>
      <c r="AM2153" s="64" t="s">
        <v>4082</v>
      </c>
      <c r="AN2153" s="570">
        <v>235095900</v>
      </c>
      <c r="AO2153" s="54"/>
      <c r="AP2153" s="54"/>
      <c r="AQ2153" s="54"/>
      <c r="AR2153" s="54"/>
      <c r="AS2153" s="54"/>
      <c r="AT2153" s="64" t="s">
        <v>6526</v>
      </c>
      <c r="AU2153" s="64"/>
      <c r="AV2153" s="54"/>
      <c r="AW2153" s="54"/>
      <c r="AX2153" s="54"/>
      <c r="AY2153" s="54"/>
      <c r="AZ2153" s="54"/>
      <c r="BA2153" s="54"/>
      <c r="BB2153" s="54"/>
      <c r="BC2153" s="54"/>
      <c r="BD2153" s="64">
        <v>61102</v>
      </c>
      <c r="BE2153" s="54" t="s">
        <v>1108</v>
      </c>
      <c r="BF2153" s="63" t="s">
        <v>1341</v>
      </c>
      <c r="BG2153" s="54" t="s">
        <v>512</v>
      </c>
      <c r="BH2153" s="54" t="s">
        <v>388</v>
      </c>
      <c r="BI2153" s="54" t="s">
        <v>1108</v>
      </c>
      <c r="BJ2153" s="64" t="s">
        <v>3886</v>
      </c>
      <c r="BK2153" s="64" t="s">
        <v>6559</v>
      </c>
      <c r="BL2153" s="54"/>
      <c r="BM2153" s="54"/>
      <c r="BN2153" s="54"/>
      <c r="BO2153" s="39"/>
      <c r="BP2153" s="39"/>
      <c r="BQ2153" s="39"/>
      <c r="BR2153" s="39"/>
      <c r="BS2153" s="47"/>
      <c r="BT2153" s="39"/>
      <c r="BU2153" s="39"/>
      <c r="BV2153" s="39"/>
      <c r="BW2153" s="39"/>
      <c r="BX2153" s="39"/>
      <c r="BY2153" s="39"/>
      <c r="BZ2153" s="39"/>
      <c r="CA2153" s="39"/>
      <c r="CB2153" s="39"/>
      <c r="CC2153" s="47"/>
      <c r="CD2153" s="39"/>
      <c r="CE2153" s="39"/>
      <c r="CF2153" s="48"/>
      <c r="CG2153" s="48"/>
      <c r="CH2153" s="48"/>
      <c r="CI2153" s="48"/>
      <c r="CJ2153" s="48"/>
      <c r="CK2153" s="48"/>
      <c r="CL2153" s="48"/>
      <c r="CM2153" s="48"/>
      <c r="CN2153" s="48"/>
      <c r="CO2153" s="48"/>
      <c r="CP2153" s="48"/>
      <c r="CQ2153" s="48"/>
      <c r="CR2153" s="48"/>
      <c r="CS2153" s="48"/>
      <c r="CT2153" s="48"/>
      <c r="CU2153" s="48"/>
      <c r="CV2153" s="48"/>
      <c r="CW2153" s="48"/>
      <c r="CX2153" s="39"/>
      <c r="ML2153" s="135"/>
      <c r="MM2153" s="135"/>
      <c r="MN2153" s="135"/>
      <c r="MO2153" s="135"/>
      <c r="MP2153" s="135"/>
      <c r="MQ2153" s="135"/>
      <c r="MR2153" s="135"/>
      <c r="MS2153" s="135"/>
      <c r="MT2153" s="135"/>
      <c r="MU2153" s="135"/>
      <c r="MV2153" s="135"/>
      <c r="MW2153" s="135"/>
      <c r="MX2153" s="135"/>
      <c r="MY2153" s="135"/>
      <c r="MZ2153" s="135"/>
      <c r="NA2153" s="135"/>
      <c r="NB2153" s="135"/>
      <c r="NC2153" s="135"/>
      <c r="ND2153" s="135"/>
      <c r="NE2153" s="135"/>
      <c r="NF2153" s="135"/>
      <c r="NG2153" s="135"/>
      <c r="NH2153" s="135"/>
      <c r="NI2153" s="135"/>
      <c r="NJ2153" s="135"/>
      <c r="NK2153" s="135"/>
      <c r="NL2153" s="135"/>
      <c r="NM2153" s="135"/>
      <c r="NN2153" s="135"/>
      <c r="NO2153" s="135"/>
      <c r="NP2153" s="135"/>
      <c r="NQ2153" s="39"/>
      <c r="QS2153"/>
      <c r="QT2153"/>
      <c r="QU2153"/>
      <c r="QV2153"/>
      <c r="QW2153"/>
      <c r="QX2153"/>
      <c r="QY2153"/>
      <c r="QZ2153"/>
      <c r="RA2153"/>
      <c r="RB2153" s="39"/>
      <c r="RC2153" s="39"/>
      <c r="RD2153" s="39"/>
    </row>
    <row r="2154" spans="2:472" hidden="1" x14ac:dyDescent="0.2">
      <c r="B2154" s="426"/>
      <c r="C2154" s="427"/>
      <c r="V2154" s="63">
        <v>268</v>
      </c>
      <c r="W2154" s="54" t="s">
        <v>4078</v>
      </c>
      <c r="X2154" s="64">
        <v>61103</v>
      </c>
      <c r="Y2154" s="54" t="s">
        <v>1414</v>
      </c>
      <c r="Z2154" s="63" t="s">
        <v>1341</v>
      </c>
      <c r="AA2154" s="54" t="s">
        <v>512</v>
      </c>
      <c r="AB2154" s="54" t="s">
        <v>388</v>
      </c>
      <c r="AC2154" s="54" t="s">
        <v>1414</v>
      </c>
      <c r="AD2154" s="64" t="s">
        <v>3886</v>
      </c>
      <c r="AE2154" s="64" t="s">
        <v>6559</v>
      </c>
      <c r="AF2154" s="63">
        <v>268</v>
      </c>
      <c r="AG2154" s="54" t="s">
        <v>4078</v>
      </c>
      <c r="AH2154" s="54" t="s">
        <v>6734</v>
      </c>
      <c r="AI2154" s="63" t="s">
        <v>3964</v>
      </c>
      <c r="AJ2154" s="64" t="s">
        <v>4079</v>
      </c>
      <c r="AK2154" s="569">
        <v>3300011</v>
      </c>
      <c r="AL2154" s="64" t="s">
        <v>430</v>
      </c>
      <c r="AM2154" s="64" t="s">
        <v>4082</v>
      </c>
      <c r="AN2154" s="570">
        <v>235095900</v>
      </c>
      <c r="AO2154" s="54"/>
      <c r="AP2154" s="54"/>
      <c r="AQ2154" s="54"/>
      <c r="AR2154" s="54"/>
      <c r="AS2154" s="54"/>
      <c r="AT2154" s="64" t="s">
        <v>6526</v>
      </c>
      <c r="AU2154" s="64"/>
      <c r="AV2154" s="54"/>
      <c r="AW2154" s="54"/>
      <c r="AX2154" s="54"/>
      <c r="AY2154" s="54"/>
      <c r="AZ2154" s="54"/>
      <c r="BA2154" s="54"/>
      <c r="BB2154" s="54"/>
      <c r="BC2154" s="54"/>
      <c r="BD2154" s="64">
        <v>61103</v>
      </c>
      <c r="BE2154" s="54" t="s">
        <v>1414</v>
      </c>
      <c r="BF2154" s="63" t="s">
        <v>1341</v>
      </c>
      <c r="BG2154" s="54" t="s">
        <v>512</v>
      </c>
      <c r="BH2154" s="54" t="s">
        <v>388</v>
      </c>
      <c r="BI2154" s="54" t="s">
        <v>1414</v>
      </c>
      <c r="BJ2154" s="64" t="s">
        <v>3886</v>
      </c>
      <c r="BK2154" s="64" t="s">
        <v>6559</v>
      </c>
      <c r="BL2154" s="54"/>
      <c r="BM2154" s="54"/>
      <c r="BN2154" s="54"/>
      <c r="BO2154" s="39"/>
      <c r="BP2154" s="39"/>
      <c r="BQ2154" s="39"/>
      <c r="BR2154" s="39"/>
      <c r="BS2154" s="47"/>
      <c r="BT2154" s="39"/>
      <c r="BU2154" s="39"/>
      <c r="BV2154" s="39"/>
      <c r="BW2154" s="39"/>
      <c r="BX2154" s="39"/>
      <c r="BY2154" s="39"/>
      <c r="BZ2154" s="39"/>
      <c r="CA2154" s="39"/>
      <c r="CB2154" s="39"/>
      <c r="CC2154" s="47"/>
      <c r="CD2154" s="39"/>
      <c r="CE2154" s="39"/>
      <c r="CF2154" s="48"/>
      <c r="CG2154" s="48"/>
      <c r="CH2154" s="48"/>
      <c r="CI2154" s="48"/>
      <c r="CJ2154" s="48"/>
      <c r="CK2154" s="48"/>
      <c r="CL2154" s="48"/>
      <c r="CM2154" s="48"/>
      <c r="CN2154" s="48"/>
      <c r="CO2154" s="48"/>
      <c r="CP2154" s="48"/>
      <c r="CQ2154" s="48"/>
      <c r="CR2154" s="48"/>
      <c r="CS2154" s="48"/>
      <c r="CT2154" s="48"/>
      <c r="CU2154" s="48"/>
      <c r="CV2154" s="48"/>
      <c r="CW2154" s="48"/>
      <c r="CX2154" s="39"/>
      <c r="ML2154" s="135"/>
      <c r="MM2154" s="135"/>
      <c r="MN2154" s="135"/>
      <c r="MO2154" s="135"/>
      <c r="MP2154" s="135"/>
      <c r="MQ2154" s="135"/>
      <c r="MR2154" s="135"/>
      <c r="MS2154" s="135"/>
      <c r="MT2154" s="135"/>
      <c r="MU2154" s="135"/>
      <c r="MV2154" s="135"/>
      <c r="MW2154" s="135"/>
      <c r="MX2154" s="135"/>
      <c r="MY2154" s="135"/>
      <c r="MZ2154" s="135"/>
      <c r="NA2154" s="135"/>
      <c r="NB2154" s="135"/>
      <c r="NC2154" s="135"/>
      <c r="ND2154" s="135"/>
      <c r="NE2154" s="135"/>
      <c r="NF2154" s="135"/>
      <c r="NG2154" s="135"/>
      <c r="NH2154" s="135"/>
      <c r="NI2154" s="135"/>
      <c r="NJ2154" s="135"/>
      <c r="NK2154" s="135"/>
      <c r="NL2154" s="135"/>
      <c r="NM2154" s="135"/>
      <c r="NN2154" s="135"/>
      <c r="NO2154" s="135"/>
      <c r="NP2154" s="135"/>
      <c r="NQ2154" s="39"/>
      <c r="QS2154"/>
      <c r="QT2154"/>
      <c r="QU2154"/>
      <c r="QV2154"/>
      <c r="QW2154"/>
      <c r="QX2154"/>
      <c r="QY2154"/>
      <c r="QZ2154"/>
      <c r="RA2154"/>
      <c r="RB2154" s="39"/>
      <c r="RC2154" s="39"/>
      <c r="RD2154" s="39"/>
    </row>
    <row r="2155" spans="2:472" hidden="1" x14ac:dyDescent="0.2">
      <c r="B2155" s="426"/>
      <c r="C2155" s="427"/>
      <c r="V2155" s="63">
        <v>268</v>
      </c>
      <c r="W2155" s="54" t="s">
        <v>4078</v>
      </c>
      <c r="X2155" s="64">
        <v>61104</v>
      </c>
      <c r="Y2155" s="54" t="s">
        <v>1699</v>
      </c>
      <c r="Z2155" s="63" t="s">
        <v>1341</v>
      </c>
      <c r="AA2155" s="54" t="s">
        <v>512</v>
      </c>
      <c r="AB2155" s="54" t="s">
        <v>388</v>
      </c>
      <c r="AC2155" s="54" t="s">
        <v>1699</v>
      </c>
      <c r="AD2155" s="64" t="s">
        <v>3886</v>
      </c>
      <c r="AE2155" s="64" t="s">
        <v>6559</v>
      </c>
      <c r="AF2155" s="63">
        <v>268</v>
      </c>
      <c r="AG2155" s="54" t="s">
        <v>4078</v>
      </c>
      <c r="AH2155" s="54" t="s">
        <v>6734</v>
      </c>
      <c r="AI2155" s="63" t="s">
        <v>3964</v>
      </c>
      <c r="AJ2155" s="64" t="s">
        <v>4079</v>
      </c>
      <c r="AK2155" s="569">
        <v>3300011</v>
      </c>
      <c r="AL2155" s="64" t="s">
        <v>430</v>
      </c>
      <c r="AM2155" s="64" t="s">
        <v>4082</v>
      </c>
      <c r="AN2155" s="570">
        <v>235095900</v>
      </c>
      <c r="AO2155" s="54"/>
      <c r="AP2155" s="54"/>
      <c r="AQ2155" s="54"/>
      <c r="AR2155" s="54"/>
      <c r="AS2155" s="54"/>
      <c r="AT2155" s="64" t="s">
        <v>6526</v>
      </c>
      <c r="AU2155" s="64"/>
      <c r="AV2155" s="54"/>
      <c r="AW2155" s="54"/>
      <c r="AX2155" s="54"/>
      <c r="AY2155" s="54"/>
      <c r="AZ2155" s="54"/>
      <c r="BA2155" s="54"/>
      <c r="BB2155" s="54"/>
      <c r="BC2155" s="54"/>
      <c r="BD2155" s="64">
        <v>61104</v>
      </c>
      <c r="BE2155" s="54" t="s">
        <v>1699</v>
      </c>
      <c r="BF2155" s="63" t="s">
        <v>1341</v>
      </c>
      <c r="BG2155" s="54" t="s">
        <v>512</v>
      </c>
      <c r="BH2155" s="54" t="s">
        <v>388</v>
      </c>
      <c r="BI2155" s="54" t="s">
        <v>1699</v>
      </c>
      <c r="BJ2155" s="64" t="s">
        <v>3886</v>
      </c>
      <c r="BK2155" s="64" t="s">
        <v>6559</v>
      </c>
      <c r="BL2155" s="54"/>
      <c r="BM2155" s="54"/>
      <c r="BN2155" s="54"/>
      <c r="BO2155" s="39"/>
      <c r="BP2155" s="39"/>
      <c r="BQ2155" s="39"/>
      <c r="BR2155" s="39"/>
      <c r="BS2155" s="47"/>
      <c r="BT2155" s="39"/>
      <c r="BU2155" s="39"/>
      <c r="BV2155" s="39"/>
      <c r="BW2155" s="39"/>
      <c r="BX2155" s="39"/>
      <c r="BY2155" s="39"/>
      <c r="BZ2155" s="39"/>
      <c r="CA2155" s="39"/>
      <c r="CB2155" s="39"/>
      <c r="CC2155" s="47"/>
      <c r="CD2155" s="39"/>
      <c r="CE2155" s="39"/>
      <c r="CF2155" s="48"/>
      <c r="CG2155" s="48"/>
      <c r="CH2155" s="48"/>
      <c r="CI2155" s="48"/>
      <c r="CJ2155" s="48"/>
      <c r="CK2155" s="48"/>
      <c r="CL2155" s="48"/>
      <c r="CM2155" s="48"/>
      <c r="CN2155" s="48"/>
      <c r="CO2155" s="48"/>
      <c r="CP2155" s="48"/>
      <c r="CQ2155" s="48"/>
      <c r="CR2155" s="48"/>
      <c r="CS2155" s="48"/>
      <c r="CT2155" s="48"/>
      <c r="CU2155" s="48"/>
      <c r="CV2155" s="48"/>
      <c r="CW2155" s="48"/>
      <c r="CX2155" s="39"/>
      <c r="ML2155" s="135"/>
      <c r="MM2155" s="135"/>
      <c r="MN2155" s="135"/>
      <c r="MO2155" s="135"/>
      <c r="MP2155" s="135"/>
      <c r="MQ2155" s="135"/>
      <c r="MR2155" s="135"/>
      <c r="MS2155" s="135"/>
      <c r="MT2155" s="135"/>
      <c r="MU2155" s="135"/>
      <c r="MV2155" s="135"/>
      <c r="MW2155" s="135"/>
      <c r="MX2155" s="135"/>
      <c r="MY2155" s="135"/>
      <c r="MZ2155" s="135"/>
      <c r="NA2155" s="135"/>
      <c r="NB2155" s="135"/>
      <c r="NC2155" s="135"/>
      <c r="ND2155" s="135"/>
      <c r="NE2155" s="135"/>
      <c r="NF2155" s="135"/>
      <c r="NG2155" s="135"/>
      <c r="NH2155" s="135"/>
      <c r="NI2155" s="135"/>
      <c r="NJ2155" s="135"/>
      <c r="NK2155" s="135"/>
      <c r="NL2155" s="135"/>
      <c r="NM2155" s="135"/>
      <c r="NN2155" s="135"/>
      <c r="NO2155" s="135"/>
      <c r="NP2155" s="135"/>
      <c r="NQ2155" s="39"/>
      <c r="QS2155"/>
      <c r="QT2155"/>
      <c r="QU2155"/>
      <c r="QV2155"/>
      <c r="QW2155"/>
      <c r="QX2155"/>
      <c r="QY2155"/>
      <c r="QZ2155"/>
      <c r="RA2155"/>
      <c r="RB2155" s="39"/>
      <c r="RC2155" s="39"/>
      <c r="RD2155" s="39"/>
    </row>
    <row r="2156" spans="2:472" hidden="1" x14ac:dyDescent="0.2">
      <c r="B2156" s="426"/>
      <c r="C2156" s="427"/>
      <c r="V2156" s="63">
        <v>268</v>
      </c>
      <c r="W2156" s="54" t="s">
        <v>4078</v>
      </c>
      <c r="X2156" s="64">
        <v>61106</v>
      </c>
      <c r="Y2156" s="54" t="s">
        <v>6742</v>
      </c>
      <c r="Z2156" s="63" t="s">
        <v>1341</v>
      </c>
      <c r="AA2156" s="54" t="s">
        <v>512</v>
      </c>
      <c r="AB2156" s="54" t="s">
        <v>388</v>
      </c>
      <c r="AC2156" s="54" t="s">
        <v>6742</v>
      </c>
      <c r="AD2156" s="64" t="s">
        <v>3886</v>
      </c>
      <c r="AE2156" s="64" t="s">
        <v>6559</v>
      </c>
      <c r="AF2156" s="63">
        <v>268</v>
      </c>
      <c r="AG2156" s="54" t="s">
        <v>4078</v>
      </c>
      <c r="AH2156" s="54" t="s">
        <v>6734</v>
      </c>
      <c r="AI2156" s="63" t="s">
        <v>3964</v>
      </c>
      <c r="AJ2156" s="64" t="s">
        <v>4079</v>
      </c>
      <c r="AK2156" s="569">
        <v>3300011</v>
      </c>
      <c r="AL2156" s="64" t="s">
        <v>430</v>
      </c>
      <c r="AM2156" s="64" t="s">
        <v>4082</v>
      </c>
      <c r="AN2156" s="570">
        <v>235095900</v>
      </c>
      <c r="AO2156" s="54"/>
      <c r="AP2156" s="54"/>
      <c r="AQ2156" s="54"/>
      <c r="AR2156" s="54"/>
      <c r="AS2156" s="54"/>
      <c r="AT2156" s="64" t="s">
        <v>6526</v>
      </c>
      <c r="AU2156" s="64"/>
      <c r="AV2156" s="54"/>
      <c r="AW2156" s="54"/>
      <c r="AX2156" s="54"/>
      <c r="AY2156" s="54"/>
      <c r="AZ2156" s="54"/>
      <c r="BA2156" s="54"/>
      <c r="BB2156" s="54"/>
      <c r="BC2156" s="54"/>
      <c r="BD2156" s="64">
        <v>61106</v>
      </c>
      <c r="BE2156" s="54" t="s">
        <v>6742</v>
      </c>
      <c r="BF2156" s="63" t="s">
        <v>1341</v>
      </c>
      <c r="BG2156" s="54" t="s">
        <v>512</v>
      </c>
      <c r="BH2156" s="54" t="s">
        <v>388</v>
      </c>
      <c r="BI2156" s="54" t="s">
        <v>6742</v>
      </c>
      <c r="BJ2156" s="64" t="s">
        <v>3886</v>
      </c>
      <c r="BK2156" s="64" t="s">
        <v>6559</v>
      </c>
      <c r="BL2156" s="54"/>
      <c r="BM2156" s="54"/>
      <c r="BN2156" s="54"/>
      <c r="BO2156" s="39"/>
      <c r="BP2156" s="39"/>
      <c r="BQ2156" s="39"/>
      <c r="BR2156" s="39"/>
      <c r="BS2156" s="47"/>
      <c r="BT2156" s="39"/>
      <c r="BU2156" s="39"/>
      <c r="BV2156" s="39"/>
      <c r="BW2156" s="39"/>
      <c r="BX2156" s="39"/>
      <c r="BY2156" s="39"/>
      <c r="BZ2156" s="39"/>
      <c r="CA2156" s="39"/>
      <c r="CB2156" s="39"/>
      <c r="CC2156" s="47"/>
      <c r="CD2156" s="39"/>
      <c r="CE2156" s="39"/>
      <c r="CF2156" s="48"/>
      <c r="CG2156" s="48"/>
      <c r="CH2156" s="48"/>
      <c r="CI2156" s="48"/>
      <c r="CJ2156" s="48"/>
      <c r="CK2156" s="48"/>
      <c r="CL2156" s="48"/>
      <c r="CM2156" s="48"/>
      <c r="CN2156" s="48"/>
      <c r="CO2156" s="48"/>
      <c r="CP2156" s="48"/>
      <c r="CQ2156" s="48"/>
      <c r="CR2156" s="48"/>
      <c r="CS2156" s="48"/>
      <c r="CT2156" s="48"/>
      <c r="CU2156" s="48"/>
      <c r="CV2156" s="48"/>
      <c r="CW2156" s="48"/>
      <c r="CX2156" s="39"/>
      <c r="ML2156" s="135"/>
      <c r="MM2156" s="135"/>
      <c r="MN2156" s="135"/>
      <c r="MO2156" s="135"/>
      <c r="MP2156" s="135"/>
      <c r="MQ2156" s="135"/>
      <c r="MR2156" s="135"/>
      <c r="MS2156" s="135"/>
      <c r="MT2156" s="135"/>
      <c r="MU2156" s="135"/>
      <c r="MV2156" s="135"/>
      <c r="MW2156" s="135"/>
      <c r="MX2156" s="135"/>
      <c r="MY2156" s="135"/>
      <c r="MZ2156" s="135"/>
      <c r="NA2156" s="135"/>
      <c r="NB2156" s="135"/>
      <c r="NC2156" s="135"/>
      <c r="ND2156" s="135"/>
      <c r="NE2156" s="135"/>
      <c r="NF2156" s="135"/>
      <c r="NG2156" s="135"/>
      <c r="NH2156" s="135"/>
      <c r="NI2156" s="135"/>
      <c r="NJ2156" s="135"/>
      <c r="NK2156" s="135"/>
      <c r="NL2156" s="135"/>
      <c r="NM2156" s="135"/>
      <c r="NN2156" s="135"/>
      <c r="NO2156" s="135"/>
      <c r="NP2156" s="135"/>
      <c r="NQ2156" s="39"/>
      <c r="QS2156"/>
      <c r="QT2156"/>
      <c r="QU2156"/>
      <c r="QV2156"/>
      <c r="QW2156"/>
      <c r="QX2156"/>
      <c r="QY2156"/>
      <c r="QZ2156"/>
      <c r="RA2156"/>
      <c r="RB2156" s="39"/>
      <c r="RC2156" s="39"/>
      <c r="RD2156" s="39"/>
    </row>
    <row r="2157" spans="2:472" hidden="1" x14ac:dyDescent="0.2">
      <c r="B2157" s="426"/>
      <c r="C2157" s="427"/>
      <c r="V2157" s="63">
        <v>268</v>
      </c>
      <c r="W2157" s="54" t="s">
        <v>4078</v>
      </c>
      <c r="X2157" s="64">
        <v>61109</v>
      </c>
      <c r="Y2157" s="54" t="s">
        <v>2088</v>
      </c>
      <c r="Z2157" s="63" t="s">
        <v>1341</v>
      </c>
      <c r="AA2157" s="54" t="s">
        <v>512</v>
      </c>
      <c r="AB2157" s="54" t="s">
        <v>388</v>
      </c>
      <c r="AC2157" s="54" t="s">
        <v>2088</v>
      </c>
      <c r="AD2157" s="64" t="s">
        <v>3886</v>
      </c>
      <c r="AE2157" s="64" t="s">
        <v>6559</v>
      </c>
      <c r="AF2157" s="63">
        <v>268</v>
      </c>
      <c r="AG2157" s="54" t="s">
        <v>4078</v>
      </c>
      <c r="AH2157" s="54" t="s">
        <v>6734</v>
      </c>
      <c r="AI2157" s="63" t="s">
        <v>3964</v>
      </c>
      <c r="AJ2157" s="64" t="s">
        <v>4079</v>
      </c>
      <c r="AK2157" s="569">
        <v>3300011</v>
      </c>
      <c r="AL2157" s="64" t="s">
        <v>430</v>
      </c>
      <c r="AM2157" s="64" t="s">
        <v>4082</v>
      </c>
      <c r="AN2157" s="570">
        <v>235095900</v>
      </c>
      <c r="AO2157" s="54"/>
      <c r="AP2157" s="54"/>
      <c r="AQ2157" s="54"/>
      <c r="AR2157" s="54"/>
      <c r="AS2157" s="54"/>
      <c r="AT2157" s="64" t="s">
        <v>6526</v>
      </c>
      <c r="AU2157" s="64"/>
      <c r="AV2157" s="54"/>
      <c r="AW2157" s="54"/>
      <c r="AX2157" s="54"/>
      <c r="AY2157" s="54"/>
      <c r="AZ2157" s="54"/>
      <c r="BA2157" s="54"/>
      <c r="BB2157" s="54"/>
      <c r="BC2157" s="54"/>
      <c r="BD2157" s="64">
        <v>61109</v>
      </c>
      <c r="BE2157" s="54" t="s">
        <v>2088</v>
      </c>
      <c r="BF2157" s="63" t="s">
        <v>1341</v>
      </c>
      <c r="BG2157" s="54" t="s">
        <v>512</v>
      </c>
      <c r="BH2157" s="54" t="s">
        <v>388</v>
      </c>
      <c r="BI2157" s="54" t="s">
        <v>2088</v>
      </c>
      <c r="BJ2157" s="64" t="s">
        <v>3886</v>
      </c>
      <c r="BK2157" s="64" t="s">
        <v>6559</v>
      </c>
      <c r="BL2157" s="54"/>
      <c r="BM2157" s="54"/>
      <c r="BN2157" s="54"/>
      <c r="BO2157" s="39"/>
      <c r="BP2157" s="39"/>
      <c r="BQ2157" s="39"/>
      <c r="BR2157" s="39"/>
      <c r="BS2157" s="47"/>
      <c r="BT2157" s="39"/>
      <c r="BU2157" s="39"/>
      <c r="BV2157" s="39"/>
      <c r="BW2157" s="39"/>
      <c r="BX2157" s="39"/>
      <c r="BY2157" s="39"/>
      <c r="BZ2157" s="39"/>
      <c r="CA2157" s="39"/>
      <c r="CB2157" s="39"/>
      <c r="CC2157" s="47"/>
      <c r="CD2157" s="39"/>
      <c r="CE2157" s="39"/>
      <c r="CF2157" s="48"/>
      <c r="CG2157" s="48"/>
      <c r="CH2157" s="48"/>
      <c r="CI2157" s="48"/>
      <c r="CJ2157" s="48"/>
      <c r="CK2157" s="48"/>
      <c r="CL2157" s="48"/>
      <c r="CM2157" s="48"/>
      <c r="CN2157" s="48"/>
      <c r="CO2157" s="48"/>
      <c r="CP2157" s="48"/>
      <c r="CQ2157" s="48"/>
      <c r="CR2157" s="48"/>
      <c r="CS2157" s="48"/>
      <c r="CT2157" s="48"/>
      <c r="CU2157" s="48"/>
      <c r="CV2157" s="48"/>
      <c r="CW2157" s="48"/>
      <c r="CX2157" s="39"/>
      <c r="ML2157" s="135"/>
      <c r="MM2157" s="135"/>
      <c r="MN2157" s="135"/>
      <c r="MO2157" s="135"/>
      <c r="MP2157" s="135"/>
      <c r="MQ2157" s="135"/>
      <c r="MR2157" s="135"/>
      <c r="MS2157" s="135"/>
      <c r="MT2157" s="135"/>
      <c r="MU2157" s="135"/>
      <c r="MV2157" s="135"/>
      <c r="MW2157" s="135"/>
      <c r="MX2157" s="135"/>
      <c r="MY2157" s="135"/>
      <c r="MZ2157" s="135"/>
      <c r="NA2157" s="135"/>
      <c r="NB2157" s="135"/>
      <c r="NC2157" s="135"/>
      <c r="ND2157" s="135"/>
      <c r="NE2157" s="135"/>
      <c r="NF2157" s="135"/>
      <c r="NG2157" s="135"/>
      <c r="NH2157" s="135"/>
      <c r="NI2157" s="135"/>
      <c r="NJ2157" s="135"/>
      <c r="NK2157" s="135"/>
      <c r="NL2157" s="135"/>
      <c r="NM2157" s="135"/>
      <c r="NN2157" s="135"/>
      <c r="NO2157" s="135"/>
      <c r="NP2157" s="135"/>
      <c r="NQ2157" s="39"/>
      <c r="QS2157"/>
      <c r="QT2157"/>
      <c r="QU2157"/>
      <c r="QV2157"/>
      <c r="QW2157"/>
      <c r="QX2157"/>
      <c r="QY2157"/>
      <c r="QZ2157"/>
      <c r="RA2157"/>
      <c r="RB2157" s="39"/>
      <c r="RC2157" s="39"/>
      <c r="RD2157" s="39"/>
    </row>
    <row r="2158" spans="2:472" hidden="1" x14ac:dyDescent="0.2">
      <c r="B2158" s="426"/>
      <c r="C2158" s="427"/>
      <c r="V2158" s="63">
        <v>268</v>
      </c>
      <c r="W2158" s="54" t="s">
        <v>4078</v>
      </c>
      <c r="X2158" s="64">
        <v>61110</v>
      </c>
      <c r="Y2158" s="54" t="s">
        <v>2294</v>
      </c>
      <c r="Z2158" s="63" t="s">
        <v>1341</v>
      </c>
      <c r="AA2158" s="54" t="s">
        <v>512</v>
      </c>
      <c r="AB2158" s="54" t="s">
        <v>388</v>
      </c>
      <c r="AC2158" s="54" t="s">
        <v>2294</v>
      </c>
      <c r="AD2158" s="64" t="s">
        <v>3886</v>
      </c>
      <c r="AE2158" s="64" t="s">
        <v>6559</v>
      </c>
      <c r="AF2158" s="63">
        <v>268</v>
      </c>
      <c r="AG2158" s="54" t="s">
        <v>4078</v>
      </c>
      <c r="AH2158" s="54" t="s">
        <v>6734</v>
      </c>
      <c r="AI2158" s="63" t="s">
        <v>3964</v>
      </c>
      <c r="AJ2158" s="64" t="s">
        <v>4079</v>
      </c>
      <c r="AK2158" s="569">
        <v>3300011</v>
      </c>
      <c r="AL2158" s="64" t="s">
        <v>430</v>
      </c>
      <c r="AM2158" s="64" t="s">
        <v>4082</v>
      </c>
      <c r="AN2158" s="570">
        <v>235095900</v>
      </c>
      <c r="AO2158" s="54"/>
      <c r="AP2158" s="54"/>
      <c r="AQ2158" s="54"/>
      <c r="AR2158" s="54"/>
      <c r="AS2158" s="54"/>
      <c r="AT2158" s="64" t="s">
        <v>6526</v>
      </c>
      <c r="AU2158" s="64"/>
      <c r="AV2158" s="54"/>
      <c r="AW2158" s="54"/>
      <c r="AX2158" s="54"/>
      <c r="AY2158" s="54"/>
      <c r="AZ2158" s="54"/>
      <c r="BA2158" s="54"/>
      <c r="BB2158" s="54"/>
      <c r="BC2158" s="54"/>
      <c r="BD2158" s="64">
        <v>61110</v>
      </c>
      <c r="BE2158" s="54" t="s">
        <v>2294</v>
      </c>
      <c r="BF2158" s="63" t="s">
        <v>1341</v>
      </c>
      <c r="BG2158" s="54" t="s">
        <v>512</v>
      </c>
      <c r="BH2158" s="54" t="s">
        <v>388</v>
      </c>
      <c r="BI2158" s="54" t="s">
        <v>2294</v>
      </c>
      <c r="BJ2158" s="64" t="s">
        <v>3886</v>
      </c>
      <c r="BK2158" s="64" t="s">
        <v>6559</v>
      </c>
      <c r="BL2158" s="54"/>
      <c r="BM2158" s="54"/>
      <c r="BN2158" s="54"/>
      <c r="BO2158" s="39"/>
      <c r="BP2158" s="39"/>
      <c r="BQ2158" s="39"/>
      <c r="BR2158" s="39"/>
      <c r="BS2158" s="47"/>
      <c r="BT2158" s="39"/>
      <c r="BU2158" s="39"/>
      <c r="BV2158" s="39"/>
      <c r="BW2158" s="39"/>
      <c r="BX2158" s="39"/>
      <c r="BY2158" s="39"/>
      <c r="BZ2158" s="39"/>
      <c r="CA2158" s="39"/>
      <c r="CB2158" s="39"/>
      <c r="CC2158" s="47"/>
      <c r="CD2158" s="39"/>
      <c r="CE2158" s="39"/>
      <c r="CF2158" s="48"/>
      <c r="CG2158" s="48"/>
      <c r="CH2158" s="48"/>
      <c r="CI2158" s="48"/>
      <c r="CJ2158" s="48"/>
      <c r="CK2158" s="48"/>
      <c r="CL2158" s="48"/>
      <c r="CM2158" s="48"/>
      <c r="CN2158" s="48"/>
      <c r="CO2158" s="48"/>
      <c r="CP2158" s="48"/>
      <c r="CQ2158" s="48"/>
      <c r="CR2158" s="48"/>
      <c r="CS2158" s="48"/>
      <c r="CT2158" s="48"/>
      <c r="CU2158" s="48"/>
      <c r="CV2158" s="48"/>
      <c r="CW2158" s="48"/>
      <c r="CX2158" s="39"/>
      <c r="ML2158" s="135"/>
      <c r="MM2158" s="135"/>
      <c r="MN2158" s="135"/>
      <c r="MO2158" s="135"/>
      <c r="MP2158" s="135"/>
      <c r="MQ2158" s="135"/>
      <c r="MR2158" s="135"/>
      <c r="MS2158" s="135"/>
      <c r="MT2158" s="135"/>
      <c r="MU2158" s="135"/>
      <c r="MV2158" s="135"/>
      <c r="MW2158" s="135"/>
      <c r="MX2158" s="135"/>
      <c r="MY2158" s="135"/>
      <c r="MZ2158" s="135"/>
      <c r="NA2158" s="135"/>
      <c r="NB2158" s="135"/>
      <c r="NC2158" s="135"/>
      <c r="ND2158" s="135"/>
      <c r="NE2158" s="135"/>
      <c r="NF2158" s="135"/>
      <c r="NG2158" s="135"/>
      <c r="NH2158" s="135"/>
      <c r="NI2158" s="135"/>
      <c r="NJ2158" s="135"/>
      <c r="NK2158" s="135"/>
      <c r="NL2158" s="135"/>
      <c r="NM2158" s="135"/>
      <c r="NN2158" s="135"/>
      <c r="NO2158" s="135"/>
      <c r="NP2158" s="135"/>
      <c r="NQ2158" s="39"/>
      <c r="QS2158"/>
      <c r="QT2158"/>
      <c r="QU2158"/>
      <c r="QV2158"/>
      <c r="QW2158"/>
      <c r="QX2158"/>
      <c r="QY2158"/>
      <c r="QZ2158"/>
      <c r="RA2158"/>
      <c r="RB2158" s="39"/>
      <c r="RC2158" s="39"/>
      <c r="RD2158" s="39"/>
    </row>
    <row r="2159" spans="2:472" hidden="1" x14ac:dyDescent="0.2">
      <c r="B2159" s="426"/>
      <c r="C2159" s="427"/>
      <c r="V2159" s="63">
        <v>268</v>
      </c>
      <c r="W2159" s="54" t="s">
        <v>4078</v>
      </c>
      <c r="X2159" s="64">
        <v>61111</v>
      </c>
      <c r="Y2159" s="54" t="s">
        <v>2449</v>
      </c>
      <c r="Z2159" s="63" t="s">
        <v>1341</v>
      </c>
      <c r="AA2159" s="54" t="s">
        <v>512</v>
      </c>
      <c r="AB2159" s="54" t="s">
        <v>388</v>
      </c>
      <c r="AC2159" s="54" t="s">
        <v>2449</v>
      </c>
      <c r="AD2159" s="64" t="s">
        <v>3886</v>
      </c>
      <c r="AE2159" s="64" t="s">
        <v>6559</v>
      </c>
      <c r="AF2159" s="63">
        <v>268</v>
      </c>
      <c r="AG2159" s="54" t="s">
        <v>4078</v>
      </c>
      <c r="AH2159" s="54" t="s">
        <v>6734</v>
      </c>
      <c r="AI2159" s="63" t="s">
        <v>3964</v>
      </c>
      <c r="AJ2159" s="64" t="s">
        <v>4079</v>
      </c>
      <c r="AK2159" s="569">
        <v>3300011</v>
      </c>
      <c r="AL2159" s="64" t="s">
        <v>430</v>
      </c>
      <c r="AM2159" s="64" t="s">
        <v>4082</v>
      </c>
      <c r="AN2159" s="570">
        <v>235095900</v>
      </c>
      <c r="AO2159" s="54"/>
      <c r="AP2159" s="54"/>
      <c r="AQ2159" s="54"/>
      <c r="AR2159" s="54"/>
      <c r="AS2159" s="54"/>
      <c r="AT2159" s="64" t="s">
        <v>6526</v>
      </c>
      <c r="AU2159" s="64"/>
      <c r="AV2159" s="54"/>
      <c r="AW2159" s="54"/>
      <c r="AX2159" s="54"/>
      <c r="AY2159" s="54"/>
      <c r="AZ2159" s="54"/>
      <c r="BA2159" s="54"/>
      <c r="BB2159" s="54"/>
      <c r="BC2159" s="54"/>
      <c r="BD2159" s="64">
        <v>61111</v>
      </c>
      <c r="BE2159" s="54" t="s">
        <v>2449</v>
      </c>
      <c r="BF2159" s="63" t="s">
        <v>1341</v>
      </c>
      <c r="BG2159" s="54" t="s">
        <v>512</v>
      </c>
      <c r="BH2159" s="54" t="s">
        <v>388</v>
      </c>
      <c r="BI2159" s="54" t="s">
        <v>2449</v>
      </c>
      <c r="BJ2159" s="64" t="s">
        <v>3886</v>
      </c>
      <c r="BK2159" s="64" t="s">
        <v>6559</v>
      </c>
      <c r="BL2159" s="54"/>
      <c r="BM2159" s="54"/>
      <c r="BN2159" s="54"/>
      <c r="BO2159" s="39"/>
      <c r="BP2159" s="39"/>
      <c r="BQ2159" s="39"/>
      <c r="BR2159" s="39"/>
      <c r="BS2159" s="47"/>
      <c r="BT2159" s="39"/>
      <c r="BU2159" s="39"/>
      <c r="BV2159" s="39"/>
      <c r="BW2159" s="39"/>
      <c r="BX2159" s="39"/>
      <c r="BY2159" s="39"/>
      <c r="BZ2159" s="39"/>
      <c r="CA2159" s="39"/>
      <c r="CB2159" s="39"/>
      <c r="CC2159" s="47"/>
      <c r="CD2159" s="39"/>
      <c r="CE2159" s="39"/>
      <c r="CF2159" s="48"/>
      <c r="CG2159" s="48"/>
      <c r="CH2159" s="48"/>
      <c r="CI2159" s="48"/>
      <c r="CJ2159" s="48"/>
      <c r="CK2159" s="48"/>
      <c r="CL2159" s="48"/>
      <c r="CM2159" s="48"/>
      <c r="CN2159" s="48"/>
      <c r="CO2159" s="48"/>
      <c r="CP2159" s="48"/>
      <c r="CQ2159" s="48"/>
      <c r="CR2159" s="48"/>
      <c r="CS2159" s="48"/>
      <c r="CT2159" s="48"/>
      <c r="CU2159" s="48"/>
      <c r="CV2159" s="48"/>
      <c r="CW2159" s="48"/>
      <c r="CX2159" s="39"/>
      <c r="ML2159" s="135"/>
      <c r="MM2159" s="135"/>
      <c r="MN2159" s="135"/>
      <c r="MO2159" s="135"/>
      <c r="MP2159" s="135"/>
      <c r="MQ2159" s="135"/>
      <c r="MR2159" s="135"/>
      <c r="MS2159" s="135"/>
      <c r="MT2159" s="135"/>
      <c r="MU2159" s="135"/>
      <c r="MV2159" s="135"/>
      <c r="MW2159" s="135"/>
      <c r="MX2159" s="135"/>
      <c r="MY2159" s="135"/>
      <c r="MZ2159" s="135"/>
      <c r="NA2159" s="135"/>
      <c r="NB2159" s="135"/>
      <c r="NC2159" s="135"/>
      <c r="ND2159" s="135"/>
      <c r="NE2159" s="135"/>
      <c r="NF2159" s="135"/>
      <c r="NG2159" s="135"/>
      <c r="NH2159" s="135"/>
      <c r="NI2159" s="135"/>
      <c r="NJ2159" s="135"/>
      <c r="NK2159" s="135"/>
      <c r="NL2159" s="135"/>
      <c r="NM2159" s="135"/>
      <c r="NN2159" s="135"/>
      <c r="NO2159" s="135"/>
      <c r="NP2159" s="135"/>
      <c r="NQ2159" s="39"/>
      <c r="QS2159"/>
      <c r="QT2159"/>
      <c r="QU2159"/>
      <c r="QV2159"/>
      <c r="QW2159"/>
      <c r="QX2159"/>
      <c r="QY2159"/>
      <c r="QZ2159"/>
      <c r="RA2159"/>
      <c r="RB2159" s="39"/>
      <c r="RC2159" s="39"/>
      <c r="RD2159" s="39"/>
    </row>
    <row r="2160" spans="2:472" hidden="1" x14ac:dyDescent="0.2">
      <c r="B2160" s="426"/>
      <c r="C2160" s="427"/>
      <c r="V2160" s="63">
        <v>268</v>
      </c>
      <c r="W2160" s="54" t="s">
        <v>4078</v>
      </c>
      <c r="X2160" s="64">
        <v>61100</v>
      </c>
      <c r="Y2160" s="54" t="s">
        <v>6743</v>
      </c>
      <c r="Z2160" s="63" t="s">
        <v>1341</v>
      </c>
      <c r="AA2160" s="54" t="s">
        <v>512</v>
      </c>
      <c r="AB2160" s="54" t="s">
        <v>388</v>
      </c>
      <c r="AC2160" s="54" t="s">
        <v>6744</v>
      </c>
      <c r="AD2160" s="64" t="s">
        <v>3886</v>
      </c>
      <c r="AE2160" s="64" t="s">
        <v>6559</v>
      </c>
      <c r="AF2160" s="63">
        <v>268</v>
      </c>
      <c r="AG2160" s="54" t="s">
        <v>4078</v>
      </c>
      <c r="AH2160" s="54" t="s">
        <v>6734</v>
      </c>
      <c r="AI2160" s="63" t="s">
        <v>3964</v>
      </c>
      <c r="AJ2160" s="64" t="s">
        <v>4079</v>
      </c>
      <c r="AK2160" s="569">
        <v>3300011</v>
      </c>
      <c r="AL2160" s="64" t="s">
        <v>430</v>
      </c>
      <c r="AM2160" s="64" t="s">
        <v>4082</v>
      </c>
      <c r="AN2160" s="570">
        <v>235095900</v>
      </c>
      <c r="AO2160" s="54"/>
      <c r="AP2160" s="54"/>
      <c r="AQ2160" s="54"/>
      <c r="AR2160" s="54"/>
      <c r="AS2160" s="54"/>
      <c r="AT2160" s="64" t="s">
        <v>6526</v>
      </c>
      <c r="AU2160" s="64"/>
      <c r="AV2160" s="54"/>
      <c r="AW2160" s="54"/>
      <c r="AX2160" s="54"/>
      <c r="AY2160" s="54"/>
      <c r="AZ2160" s="54"/>
      <c r="BA2160" s="54"/>
      <c r="BB2160" s="54"/>
      <c r="BC2160" s="54"/>
      <c r="BD2160" s="64">
        <v>61100</v>
      </c>
      <c r="BE2160" s="54" t="s">
        <v>6743</v>
      </c>
      <c r="BF2160" s="63" t="s">
        <v>1341</v>
      </c>
      <c r="BG2160" s="54" t="s">
        <v>512</v>
      </c>
      <c r="BH2160" s="54" t="s">
        <v>388</v>
      </c>
      <c r="BI2160" s="54" t="s">
        <v>6744</v>
      </c>
      <c r="BJ2160" s="64" t="s">
        <v>3886</v>
      </c>
      <c r="BK2160" s="64" t="s">
        <v>6559</v>
      </c>
      <c r="BL2160" s="54"/>
      <c r="BM2160" s="54"/>
      <c r="BN2160" s="54"/>
      <c r="BO2160" s="39"/>
      <c r="BP2160" s="39"/>
      <c r="BQ2160" s="39"/>
      <c r="BR2160" s="39"/>
      <c r="BS2160" s="47"/>
      <c r="BT2160" s="39"/>
      <c r="BU2160" s="39"/>
      <c r="BV2160" s="39"/>
      <c r="BW2160" s="39"/>
      <c r="BX2160" s="39"/>
      <c r="BY2160" s="39"/>
      <c r="BZ2160" s="39"/>
      <c r="CA2160" s="39"/>
      <c r="CB2160" s="39"/>
      <c r="CC2160" s="47"/>
      <c r="CD2160" s="39"/>
      <c r="CE2160" s="39"/>
      <c r="CF2160" s="48"/>
      <c r="CG2160" s="48"/>
      <c r="CH2160" s="48"/>
      <c r="CI2160" s="48"/>
      <c r="CJ2160" s="48"/>
      <c r="CK2160" s="48"/>
      <c r="CL2160" s="48"/>
      <c r="CM2160" s="48"/>
      <c r="CN2160" s="48"/>
      <c r="CO2160" s="48"/>
      <c r="CP2160" s="48"/>
      <c r="CQ2160" s="48"/>
      <c r="CR2160" s="48"/>
      <c r="CS2160" s="48"/>
      <c r="CT2160" s="48"/>
      <c r="CU2160" s="48"/>
      <c r="CV2160" s="48"/>
      <c r="CW2160" s="48"/>
      <c r="CX2160" s="39"/>
      <c r="ML2160" s="135"/>
      <c r="MM2160" s="135"/>
      <c r="MN2160" s="135"/>
      <c r="MO2160" s="135"/>
      <c r="MP2160" s="135"/>
      <c r="MQ2160" s="135"/>
      <c r="MR2160" s="135"/>
      <c r="MS2160" s="135"/>
      <c r="MT2160" s="135"/>
      <c r="MU2160" s="135"/>
      <c r="MV2160" s="135"/>
      <c r="MW2160" s="135"/>
      <c r="MX2160" s="135"/>
      <c r="MY2160" s="135"/>
      <c r="MZ2160" s="135"/>
      <c r="NA2160" s="135"/>
      <c r="NB2160" s="135"/>
      <c r="NC2160" s="135"/>
      <c r="ND2160" s="135"/>
      <c r="NE2160" s="135"/>
      <c r="NF2160" s="135"/>
      <c r="NG2160" s="135"/>
      <c r="NH2160" s="135"/>
      <c r="NI2160" s="135"/>
      <c r="NJ2160" s="135"/>
      <c r="NK2160" s="135"/>
      <c r="NL2160" s="135"/>
      <c r="NM2160" s="135"/>
      <c r="NN2160" s="135"/>
      <c r="NO2160" s="135"/>
      <c r="NP2160" s="135"/>
      <c r="NQ2160" s="39"/>
      <c r="QS2160"/>
      <c r="QT2160"/>
      <c r="QU2160"/>
      <c r="QV2160"/>
      <c r="QW2160"/>
      <c r="QX2160"/>
      <c r="QY2160"/>
      <c r="QZ2160"/>
      <c r="RA2160"/>
      <c r="RB2160" s="39"/>
      <c r="RC2160" s="39"/>
      <c r="RD2160" s="39"/>
    </row>
    <row r="2161" spans="2:472" hidden="1" x14ac:dyDescent="0.2">
      <c r="B2161" s="426"/>
      <c r="C2161" s="427"/>
      <c r="V2161" s="63">
        <v>268</v>
      </c>
      <c r="W2161" s="54" t="s">
        <v>4078</v>
      </c>
      <c r="X2161" s="64">
        <v>61115</v>
      </c>
      <c r="Y2161" s="54" t="s">
        <v>2595</v>
      </c>
      <c r="Z2161" s="63" t="s">
        <v>1341</v>
      </c>
      <c r="AA2161" s="54" t="s">
        <v>512</v>
      </c>
      <c r="AB2161" s="54" t="s">
        <v>388</v>
      </c>
      <c r="AC2161" s="54" t="s">
        <v>2595</v>
      </c>
      <c r="AD2161" s="64" t="s">
        <v>3886</v>
      </c>
      <c r="AE2161" s="64" t="s">
        <v>6559</v>
      </c>
      <c r="AF2161" s="63">
        <v>268</v>
      </c>
      <c r="AG2161" s="54" t="s">
        <v>4078</v>
      </c>
      <c r="AH2161" s="54" t="s">
        <v>6734</v>
      </c>
      <c r="AI2161" s="63" t="s">
        <v>3964</v>
      </c>
      <c r="AJ2161" s="64" t="s">
        <v>4079</v>
      </c>
      <c r="AK2161" s="569">
        <v>3300011</v>
      </c>
      <c r="AL2161" s="64" t="s">
        <v>430</v>
      </c>
      <c r="AM2161" s="64" t="s">
        <v>4082</v>
      </c>
      <c r="AN2161" s="570">
        <v>235095900</v>
      </c>
      <c r="AO2161" s="54"/>
      <c r="AP2161" s="54"/>
      <c r="AQ2161" s="54"/>
      <c r="AR2161" s="54"/>
      <c r="AS2161" s="54"/>
      <c r="AT2161" s="64" t="s">
        <v>6526</v>
      </c>
      <c r="AU2161" s="64"/>
      <c r="AV2161" s="54"/>
      <c r="AW2161" s="54"/>
      <c r="AX2161" s="54"/>
      <c r="AY2161" s="54"/>
      <c r="AZ2161" s="54"/>
      <c r="BA2161" s="54"/>
      <c r="BB2161" s="54"/>
      <c r="BC2161" s="54"/>
      <c r="BD2161" s="64">
        <v>61115</v>
      </c>
      <c r="BE2161" s="54" t="s">
        <v>2595</v>
      </c>
      <c r="BF2161" s="63" t="s">
        <v>1341</v>
      </c>
      <c r="BG2161" s="54" t="s">
        <v>512</v>
      </c>
      <c r="BH2161" s="54" t="s">
        <v>388</v>
      </c>
      <c r="BI2161" s="54" t="s">
        <v>2595</v>
      </c>
      <c r="BJ2161" s="64" t="s">
        <v>3886</v>
      </c>
      <c r="BK2161" s="64" t="s">
        <v>6559</v>
      </c>
      <c r="BL2161" s="54"/>
      <c r="BM2161" s="54"/>
      <c r="BN2161" s="54"/>
      <c r="BO2161" s="39"/>
      <c r="BP2161" s="39"/>
      <c r="BQ2161" s="39"/>
      <c r="BR2161" s="39"/>
      <c r="BS2161" s="47"/>
      <c r="BT2161" s="39"/>
      <c r="BU2161" s="39"/>
      <c r="BV2161" s="39"/>
      <c r="BW2161" s="39"/>
      <c r="BX2161" s="39"/>
      <c r="BY2161" s="39"/>
      <c r="BZ2161" s="39"/>
      <c r="CA2161" s="39"/>
      <c r="CB2161" s="39"/>
      <c r="CC2161" s="47"/>
      <c r="CD2161" s="39"/>
      <c r="CE2161" s="39"/>
      <c r="CF2161" s="48"/>
      <c r="CG2161" s="48"/>
      <c r="CH2161" s="48"/>
      <c r="CI2161" s="48"/>
      <c r="CJ2161" s="48"/>
      <c r="CK2161" s="48"/>
      <c r="CL2161" s="48"/>
      <c r="CM2161" s="48"/>
      <c r="CN2161" s="48"/>
      <c r="CO2161" s="48"/>
      <c r="CP2161" s="48"/>
      <c r="CQ2161" s="48"/>
      <c r="CR2161" s="48"/>
      <c r="CS2161" s="48"/>
      <c r="CT2161" s="48"/>
      <c r="CU2161" s="48"/>
      <c r="CV2161" s="48"/>
      <c r="CW2161" s="48"/>
      <c r="CX2161" s="39"/>
      <c r="ML2161" s="135"/>
      <c r="MM2161" s="135"/>
      <c r="MN2161" s="135"/>
      <c r="MO2161" s="135"/>
      <c r="MP2161" s="135"/>
      <c r="MQ2161" s="135"/>
      <c r="MR2161" s="135"/>
      <c r="MS2161" s="135"/>
      <c r="MT2161" s="135"/>
      <c r="MU2161" s="135"/>
      <c r="MV2161" s="135"/>
      <c r="MW2161" s="135"/>
      <c r="MX2161" s="135"/>
      <c r="MY2161" s="135"/>
      <c r="MZ2161" s="135"/>
      <c r="NA2161" s="135"/>
      <c r="NB2161" s="135"/>
      <c r="NC2161" s="135"/>
      <c r="ND2161" s="135"/>
      <c r="NE2161" s="135"/>
      <c r="NF2161" s="135"/>
      <c r="NG2161" s="135"/>
      <c r="NH2161" s="135"/>
      <c r="NI2161" s="135"/>
      <c r="NJ2161" s="135"/>
      <c r="NK2161" s="135"/>
      <c r="NL2161" s="135"/>
      <c r="NM2161" s="135"/>
      <c r="NN2161" s="135"/>
      <c r="NO2161" s="135"/>
      <c r="NP2161" s="135"/>
      <c r="NQ2161" s="39"/>
      <c r="QS2161"/>
      <c r="QT2161"/>
      <c r="QU2161"/>
      <c r="QV2161"/>
      <c r="QW2161"/>
      <c r="QX2161"/>
      <c r="QY2161"/>
      <c r="QZ2161"/>
      <c r="RA2161"/>
      <c r="RB2161" s="39"/>
      <c r="RC2161" s="39"/>
      <c r="RD2161" s="39"/>
    </row>
    <row r="2162" spans="2:472" hidden="1" x14ac:dyDescent="0.2">
      <c r="B2162" s="426"/>
      <c r="C2162" s="427"/>
      <c r="V2162" s="63">
        <v>268</v>
      </c>
      <c r="W2162" s="54" t="s">
        <v>4078</v>
      </c>
      <c r="X2162" s="64">
        <v>61118</v>
      </c>
      <c r="Y2162" s="54" t="s">
        <v>1301</v>
      </c>
      <c r="Z2162" s="63" t="s">
        <v>1341</v>
      </c>
      <c r="AA2162" s="54" t="s">
        <v>512</v>
      </c>
      <c r="AB2162" s="54" t="s">
        <v>388</v>
      </c>
      <c r="AC2162" s="54" t="s">
        <v>1301</v>
      </c>
      <c r="AD2162" s="64" t="s">
        <v>3886</v>
      </c>
      <c r="AE2162" s="64" t="s">
        <v>6559</v>
      </c>
      <c r="AF2162" s="63">
        <v>268</v>
      </c>
      <c r="AG2162" s="54" t="s">
        <v>4078</v>
      </c>
      <c r="AH2162" s="54" t="s">
        <v>6734</v>
      </c>
      <c r="AI2162" s="63" t="s">
        <v>3964</v>
      </c>
      <c r="AJ2162" s="64" t="s">
        <v>4079</v>
      </c>
      <c r="AK2162" s="569">
        <v>3300011</v>
      </c>
      <c r="AL2162" s="64" t="s">
        <v>430</v>
      </c>
      <c r="AM2162" s="64" t="s">
        <v>4082</v>
      </c>
      <c r="AN2162" s="570">
        <v>235095900</v>
      </c>
      <c r="AO2162" s="54"/>
      <c r="AP2162" s="54"/>
      <c r="AQ2162" s="54"/>
      <c r="AR2162" s="54"/>
      <c r="AS2162" s="54"/>
      <c r="AT2162" s="64" t="s">
        <v>6526</v>
      </c>
      <c r="AU2162" s="64"/>
      <c r="AV2162" s="54"/>
      <c r="AW2162" s="54"/>
      <c r="AX2162" s="54"/>
      <c r="AY2162" s="54"/>
      <c r="AZ2162" s="54"/>
      <c r="BA2162" s="54"/>
      <c r="BB2162" s="54"/>
      <c r="BC2162" s="54"/>
      <c r="BD2162" s="64">
        <v>61118</v>
      </c>
      <c r="BE2162" s="54" t="s">
        <v>1301</v>
      </c>
      <c r="BF2162" s="63" t="s">
        <v>1341</v>
      </c>
      <c r="BG2162" s="54" t="s">
        <v>512</v>
      </c>
      <c r="BH2162" s="54" t="s">
        <v>388</v>
      </c>
      <c r="BI2162" s="54" t="s">
        <v>1301</v>
      </c>
      <c r="BJ2162" s="64" t="s">
        <v>3886</v>
      </c>
      <c r="BK2162" s="64" t="s">
        <v>6559</v>
      </c>
      <c r="BL2162" s="54"/>
      <c r="BM2162" s="54"/>
      <c r="BN2162" s="54"/>
      <c r="BO2162" s="39"/>
      <c r="BP2162" s="39"/>
      <c r="BQ2162" s="39"/>
      <c r="BR2162" s="39"/>
      <c r="BS2162" s="47"/>
      <c r="BT2162" s="39"/>
      <c r="BU2162" s="39"/>
      <c r="BV2162" s="39"/>
      <c r="BW2162" s="39"/>
      <c r="BX2162" s="39"/>
      <c r="BY2162" s="39"/>
      <c r="BZ2162" s="39"/>
      <c r="CA2162" s="39"/>
      <c r="CB2162" s="39"/>
      <c r="CC2162" s="47"/>
      <c r="CD2162" s="39"/>
      <c r="CE2162" s="39"/>
      <c r="CF2162" s="48"/>
      <c r="CG2162" s="48"/>
      <c r="CH2162" s="48"/>
      <c r="CI2162" s="48"/>
      <c r="CJ2162" s="48"/>
      <c r="CK2162" s="48"/>
      <c r="CL2162" s="48"/>
      <c r="CM2162" s="48"/>
      <c r="CN2162" s="48"/>
      <c r="CO2162" s="48"/>
      <c r="CP2162" s="48"/>
      <c r="CQ2162" s="48"/>
      <c r="CR2162" s="48"/>
      <c r="CS2162" s="48"/>
      <c r="CT2162" s="48"/>
      <c r="CU2162" s="48"/>
      <c r="CV2162" s="48"/>
      <c r="CW2162" s="48"/>
      <c r="CX2162" s="39"/>
      <c r="ML2162" s="135"/>
      <c r="MM2162" s="135"/>
      <c r="MN2162" s="135"/>
      <c r="MO2162" s="135"/>
      <c r="MP2162" s="135"/>
      <c r="MQ2162" s="135"/>
      <c r="MR2162" s="135"/>
      <c r="MS2162" s="135"/>
      <c r="MT2162" s="135"/>
      <c r="MU2162" s="135"/>
      <c r="MV2162" s="135"/>
      <c r="MW2162" s="135"/>
      <c r="MX2162" s="135"/>
      <c r="MY2162" s="135"/>
      <c r="MZ2162" s="135"/>
      <c r="NA2162" s="135"/>
      <c r="NB2162" s="135"/>
      <c r="NC2162" s="135"/>
      <c r="ND2162" s="135"/>
      <c r="NE2162" s="135"/>
      <c r="NF2162" s="135"/>
      <c r="NG2162" s="135"/>
      <c r="NH2162" s="135"/>
      <c r="NI2162" s="135"/>
      <c r="NJ2162" s="135"/>
      <c r="NK2162" s="135"/>
      <c r="NL2162" s="135"/>
      <c r="NM2162" s="135"/>
      <c r="NN2162" s="135"/>
      <c r="NO2162" s="135"/>
      <c r="NP2162" s="135"/>
      <c r="NQ2162" s="39"/>
      <c r="QS2162"/>
      <c r="QT2162"/>
      <c r="QU2162"/>
      <c r="QV2162"/>
      <c r="QW2162"/>
      <c r="QX2162"/>
      <c r="QY2162"/>
      <c r="QZ2162"/>
      <c r="RA2162"/>
      <c r="RB2162" s="39"/>
      <c r="RC2162" s="39"/>
      <c r="RD2162" s="39"/>
    </row>
    <row r="2163" spans="2:472" hidden="1" x14ac:dyDescent="0.2">
      <c r="B2163" s="426"/>
      <c r="C2163" s="427"/>
      <c r="V2163" s="63">
        <v>268</v>
      </c>
      <c r="W2163" s="54" t="s">
        <v>4078</v>
      </c>
      <c r="X2163" s="64">
        <v>61119</v>
      </c>
      <c r="Y2163" s="54" t="s">
        <v>1595</v>
      </c>
      <c r="Z2163" s="63" t="s">
        <v>1341</v>
      </c>
      <c r="AA2163" s="54" t="s">
        <v>512</v>
      </c>
      <c r="AB2163" s="54" t="s">
        <v>388</v>
      </c>
      <c r="AC2163" s="54" t="s">
        <v>1595</v>
      </c>
      <c r="AD2163" s="64" t="s">
        <v>3886</v>
      </c>
      <c r="AE2163" s="64" t="s">
        <v>6559</v>
      </c>
      <c r="AF2163" s="63">
        <v>268</v>
      </c>
      <c r="AG2163" s="54" t="s">
        <v>4078</v>
      </c>
      <c r="AH2163" s="54" t="s">
        <v>6734</v>
      </c>
      <c r="AI2163" s="63" t="s">
        <v>3964</v>
      </c>
      <c r="AJ2163" s="64" t="s">
        <v>4079</v>
      </c>
      <c r="AK2163" s="569">
        <v>3300011</v>
      </c>
      <c r="AL2163" s="64" t="s">
        <v>430</v>
      </c>
      <c r="AM2163" s="64" t="s">
        <v>4082</v>
      </c>
      <c r="AN2163" s="570">
        <v>235095900</v>
      </c>
      <c r="AO2163" s="54"/>
      <c r="AP2163" s="54"/>
      <c r="AQ2163" s="54"/>
      <c r="AR2163" s="54"/>
      <c r="AS2163" s="54"/>
      <c r="AT2163" s="64" t="s">
        <v>6526</v>
      </c>
      <c r="AU2163" s="64"/>
      <c r="AV2163" s="54"/>
      <c r="AW2163" s="54"/>
      <c r="AX2163" s="54"/>
      <c r="AY2163" s="54"/>
      <c r="AZ2163" s="54"/>
      <c r="BA2163" s="54"/>
      <c r="BB2163" s="54"/>
      <c r="BC2163" s="54"/>
      <c r="BD2163" s="64">
        <v>61119</v>
      </c>
      <c r="BE2163" s="54" t="s">
        <v>1595</v>
      </c>
      <c r="BF2163" s="63" t="s">
        <v>1341</v>
      </c>
      <c r="BG2163" s="54" t="s">
        <v>512</v>
      </c>
      <c r="BH2163" s="54" t="s">
        <v>388</v>
      </c>
      <c r="BI2163" s="54" t="s">
        <v>1595</v>
      </c>
      <c r="BJ2163" s="64" t="s">
        <v>3886</v>
      </c>
      <c r="BK2163" s="64" t="s">
        <v>6559</v>
      </c>
      <c r="BL2163" s="54"/>
      <c r="BM2163" s="54"/>
      <c r="BN2163" s="54"/>
      <c r="BO2163" s="39"/>
      <c r="BP2163" s="39"/>
      <c r="BQ2163" s="39"/>
      <c r="BR2163" s="39"/>
      <c r="BS2163" s="47"/>
      <c r="BT2163" s="39"/>
      <c r="BU2163" s="39"/>
      <c r="BV2163" s="39"/>
      <c r="BW2163" s="39"/>
      <c r="BX2163" s="39"/>
      <c r="BY2163" s="39"/>
      <c r="BZ2163" s="39"/>
      <c r="CA2163" s="39"/>
      <c r="CB2163" s="39"/>
      <c r="CC2163" s="47"/>
      <c r="CD2163" s="39"/>
      <c r="CE2163" s="39"/>
      <c r="CF2163" s="48"/>
      <c r="CG2163" s="48"/>
      <c r="CH2163" s="48"/>
      <c r="CI2163" s="48"/>
      <c r="CJ2163" s="48"/>
      <c r="CK2163" s="48"/>
      <c r="CL2163" s="48"/>
      <c r="CM2163" s="48"/>
      <c r="CN2163" s="48"/>
      <c r="CO2163" s="48"/>
      <c r="CP2163" s="48"/>
      <c r="CQ2163" s="48"/>
      <c r="CR2163" s="48"/>
      <c r="CS2163" s="48"/>
      <c r="CT2163" s="48"/>
      <c r="CU2163" s="48"/>
      <c r="CV2163" s="48"/>
      <c r="CW2163" s="48"/>
      <c r="CX2163" s="39"/>
      <c r="ML2163" s="135"/>
      <c r="MM2163" s="135"/>
      <c r="MN2163" s="135"/>
      <c r="MO2163" s="135"/>
      <c r="MP2163" s="135"/>
      <c r="MQ2163" s="135"/>
      <c r="MR2163" s="135"/>
      <c r="MS2163" s="135"/>
      <c r="MT2163" s="135"/>
      <c r="MU2163" s="135"/>
      <c r="MV2163" s="135"/>
      <c r="MW2163" s="135"/>
      <c r="MX2163" s="135"/>
      <c r="MY2163" s="135"/>
      <c r="MZ2163" s="135"/>
      <c r="NA2163" s="135"/>
      <c r="NB2163" s="135"/>
      <c r="NC2163" s="135"/>
      <c r="ND2163" s="135"/>
      <c r="NE2163" s="135"/>
      <c r="NF2163" s="135"/>
      <c r="NG2163" s="135"/>
      <c r="NH2163" s="135"/>
      <c r="NI2163" s="135"/>
      <c r="NJ2163" s="135"/>
      <c r="NK2163" s="135"/>
      <c r="NL2163" s="135"/>
      <c r="NM2163" s="135"/>
      <c r="NN2163" s="135"/>
      <c r="NO2163" s="135"/>
      <c r="NP2163" s="135"/>
      <c r="NQ2163" s="39"/>
      <c r="QS2163"/>
      <c r="QT2163"/>
      <c r="QU2163"/>
      <c r="QV2163"/>
      <c r="QW2163"/>
      <c r="QX2163"/>
      <c r="QY2163"/>
      <c r="QZ2163"/>
      <c r="RA2163"/>
      <c r="RB2163" s="39"/>
      <c r="RC2163" s="39"/>
      <c r="RD2163" s="39"/>
    </row>
    <row r="2164" spans="2:472" hidden="1" x14ac:dyDescent="0.2">
      <c r="B2164" s="426"/>
      <c r="C2164" s="427"/>
      <c r="V2164" s="63">
        <v>268</v>
      </c>
      <c r="W2164" s="54" t="s">
        <v>4078</v>
      </c>
      <c r="X2164" s="64">
        <v>61122</v>
      </c>
      <c r="Y2164" s="54" t="s">
        <v>1851</v>
      </c>
      <c r="Z2164" s="63" t="s">
        <v>1341</v>
      </c>
      <c r="AA2164" s="54" t="s">
        <v>512</v>
      </c>
      <c r="AB2164" s="54" t="s">
        <v>388</v>
      </c>
      <c r="AC2164" s="54" t="s">
        <v>6745</v>
      </c>
      <c r="AD2164" s="64" t="s">
        <v>3886</v>
      </c>
      <c r="AE2164" s="64" t="s">
        <v>6559</v>
      </c>
      <c r="AF2164" s="63">
        <v>268</v>
      </c>
      <c r="AG2164" s="54" t="s">
        <v>4078</v>
      </c>
      <c r="AH2164" s="54" t="s">
        <v>6734</v>
      </c>
      <c r="AI2164" s="63" t="s">
        <v>3964</v>
      </c>
      <c r="AJ2164" s="64" t="s">
        <v>4079</v>
      </c>
      <c r="AK2164" s="569">
        <v>3300011</v>
      </c>
      <c r="AL2164" s="64" t="s">
        <v>430</v>
      </c>
      <c r="AM2164" s="64" t="s">
        <v>4082</v>
      </c>
      <c r="AN2164" s="570">
        <v>235095900</v>
      </c>
      <c r="AO2164" s="54"/>
      <c r="AP2164" s="54"/>
      <c r="AQ2164" s="54"/>
      <c r="AR2164" s="54"/>
      <c r="AS2164" s="54"/>
      <c r="AT2164" s="64" t="s">
        <v>6526</v>
      </c>
      <c r="AU2164" s="64"/>
      <c r="AV2164" s="54"/>
      <c r="AW2164" s="54"/>
      <c r="AX2164" s="54"/>
      <c r="AY2164" s="54"/>
      <c r="AZ2164" s="54"/>
      <c r="BA2164" s="54"/>
      <c r="BB2164" s="54"/>
      <c r="BC2164" s="54"/>
      <c r="BD2164" s="64">
        <v>61122</v>
      </c>
      <c r="BE2164" s="54" t="s">
        <v>1851</v>
      </c>
      <c r="BF2164" s="63" t="s">
        <v>1341</v>
      </c>
      <c r="BG2164" s="54" t="s">
        <v>512</v>
      </c>
      <c r="BH2164" s="54" t="s">
        <v>388</v>
      </c>
      <c r="BI2164" s="54" t="s">
        <v>6745</v>
      </c>
      <c r="BJ2164" s="64" t="s">
        <v>3886</v>
      </c>
      <c r="BK2164" s="64" t="s">
        <v>6559</v>
      </c>
      <c r="BL2164" s="54"/>
      <c r="BM2164" s="54"/>
      <c r="BN2164" s="54"/>
      <c r="BO2164" s="39"/>
      <c r="BP2164" s="39"/>
      <c r="BQ2164" s="39"/>
      <c r="BR2164" s="39"/>
      <c r="BS2164" s="47"/>
      <c r="BT2164" s="39"/>
      <c r="BU2164" s="39"/>
      <c r="BV2164" s="39"/>
      <c r="BW2164" s="39"/>
      <c r="BX2164" s="39"/>
      <c r="BY2164" s="39"/>
      <c r="BZ2164" s="39"/>
      <c r="CA2164" s="39"/>
      <c r="CB2164" s="39"/>
      <c r="CC2164" s="47"/>
      <c r="CD2164" s="39"/>
      <c r="CE2164" s="39"/>
      <c r="CF2164" s="48"/>
      <c r="CG2164" s="48"/>
      <c r="CH2164" s="48"/>
      <c r="CI2164" s="48"/>
      <c r="CJ2164" s="48"/>
      <c r="CK2164" s="48"/>
      <c r="CL2164" s="48"/>
      <c r="CM2164" s="48"/>
      <c r="CN2164" s="48"/>
      <c r="CO2164" s="48"/>
      <c r="CP2164" s="48"/>
      <c r="CQ2164" s="48"/>
      <c r="CR2164" s="48"/>
      <c r="CS2164" s="48"/>
      <c r="CT2164" s="48"/>
      <c r="CU2164" s="48"/>
      <c r="CV2164" s="48"/>
      <c r="CW2164" s="48"/>
      <c r="CX2164" s="39"/>
      <c r="ML2164" s="135"/>
      <c r="MM2164" s="135"/>
      <c r="MN2164" s="135"/>
      <c r="MO2164" s="135"/>
      <c r="MP2164" s="135"/>
      <c r="MQ2164" s="135"/>
      <c r="MR2164" s="135"/>
      <c r="MS2164" s="135"/>
      <c r="MT2164" s="135"/>
      <c r="MU2164" s="135"/>
      <c r="MV2164" s="135"/>
      <c r="MW2164" s="135"/>
      <c r="MX2164" s="135"/>
      <c r="MY2164" s="135"/>
      <c r="MZ2164" s="135"/>
      <c r="NA2164" s="135"/>
      <c r="NB2164" s="135"/>
      <c r="NC2164" s="135"/>
      <c r="ND2164" s="135"/>
      <c r="NE2164" s="135"/>
      <c r="NF2164" s="135"/>
      <c r="NG2164" s="135"/>
      <c r="NH2164" s="135"/>
      <c r="NI2164" s="135"/>
      <c r="NJ2164" s="135"/>
      <c r="NK2164" s="135"/>
      <c r="NL2164" s="135"/>
      <c r="NM2164" s="135"/>
      <c r="NN2164" s="135"/>
      <c r="NO2164" s="135"/>
      <c r="NP2164" s="135"/>
      <c r="NQ2164" s="39"/>
      <c r="QS2164"/>
      <c r="QT2164"/>
      <c r="QU2164"/>
      <c r="QV2164"/>
      <c r="QW2164"/>
      <c r="QX2164"/>
      <c r="QY2164"/>
      <c r="QZ2164"/>
      <c r="RA2164"/>
      <c r="RB2164" s="39"/>
      <c r="RC2164" s="39"/>
      <c r="RD2164" s="39"/>
    </row>
    <row r="2165" spans="2:472" hidden="1" x14ac:dyDescent="0.2">
      <c r="B2165" s="426"/>
      <c r="C2165" s="427"/>
      <c r="V2165" s="63">
        <v>268</v>
      </c>
      <c r="W2165" s="54" t="s">
        <v>4078</v>
      </c>
      <c r="X2165" s="64">
        <v>61123</v>
      </c>
      <c r="Y2165" s="54" t="s">
        <v>3041</v>
      </c>
      <c r="Z2165" s="63" t="s">
        <v>1341</v>
      </c>
      <c r="AA2165" s="54" t="s">
        <v>512</v>
      </c>
      <c r="AB2165" s="54" t="s">
        <v>388</v>
      </c>
      <c r="AC2165" s="54" t="s">
        <v>6746</v>
      </c>
      <c r="AD2165" s="64" t="s">
        <v>3886</v>
      </c>
      <c r="AE2165" s="64" t="s">
        <v>6559</v>
      </c>
      <c r="AF2165" s="63">
        <v>268</v>
      </c>
      <c r="AG2165" s="54" t="s">
        <v>4078</v>
      </c>
      <c r="AH2165" s="54" t="s">
        <v>6734</v>
      </c>
      <c r="AI2165" s="63" t="s">
        <v>3964</v>
      </c>
      <c r="AJ2165" s="64" t="s">
        <v>4079</v>
      </c>
      <c r="AK2165" s="569">
        <v>3300011</v>
      </c>
      <c r="AL2165" s="64" t="s">
        <v>430</v>
      </c>
      <c r="AM2165" s="64" t="s">
        <v>4082</v>
      </c>
      <c r="AN2165" s="570">
        <v>235095900</v>
      </c>
      <c r="AO2165" s="54"/>
      <c r="AP2165" s="54"/>
      <c r="AQ2165" s="54"/>
      <c r="AR2165" s="54"/>
      <c r="AS2165" s="54"/>
      <c r="AT2165" s="64" t="s">
        <v>6526</v>
      </c>
      <c r="AU2165" s="64"/>
      <c r="AV2165" s="54"/>
      <c r="AW2165" s="54"/>
      <c r="AX2165" s="54"/>
      <c r="AY2165" s="54"/>
      <c r="AZ2165" s="54"/>
      <c r="BA2165" s="54"/>
      <c r="BB2165" s="54"/>
      <c r="BC2165" s="54"/>
      <c r="BD2165" s="64">
        <v>61123</v>
      </c>
      <c r="BE2165" s="54" t="s">
        <v>3041</v>
      </c>
      <c r="BF2165" s="63" t="s">
        <v>1341</v>
      </c>
      <c r="BG2165" s="54" t="s">
        <v>512</v>
      </c>
      <c r="BH2165" s="54" t="s">
        <v>388</v>
      </c>
      <c r="BI2165" s="54" t="s">
        <v>6746</v>
      </c>
      <c r="BJ2165" s="64" t="s">
        <v>3886</v>
      </c>
      <c r="BK2165" s="64" t="s">
        <v>6559</v>
      </c>
      <c r="BL2165" s="54"/>
      <c r="BM2165" s="54"/>
      <c r="BN2165" s="54"/>
      <c r="BO2165" s="39"/>
      <c r="BP2165" s="39"/>
      <c r="BQ2165" s="39"/>
      <c r="BR2165" s="39"/>
      <c r="BS2165" s="47"/>
      <c r="BT2165" s="39"/>
      <c r="BU2165" s="39"/>
      <c r="BV2165" s="39"/>
      <c r="BW2165" s="39"/>
      <c r="BX2165" s="39"/>
      <c r="BY2165" s="39"/>
      <c r="BZ2165" s="39"/>
      <c r="CA2165" s="39"/>
      <c r="CB2165" s="39"/>
      <c r="CC2165" s="47"/>
      <c r="CD2165" s="39"/>
      <c r="CE2165" s="39"/>
      <c r="CF2165" s="48"/>
      <c r="CG2165" s="48"/>
      <c r="CH2165" s="48"/>
      <c r="CI2165" s="48"/>
      <c r="CJ2165" s="48"/>
      <c r="CK2165" s="48"/>
      <c r="CL2165" s="48"/>
      <c r="CM2165" s="48"/>
      <c r="CN2165" s="48"/>
      <c r="CO2165" s="48"/>
      <c r="CP2165" s="48"/>
      <c r="CQ2165" s="48"/>
      <c r="CR2165" s="48"/>
      <c r="CS2165" s="48"/>
      <c r="CT2165" s="48"/>
      <c r="CU2165" s="48"/>
      <c r="CV2165" s="48"/>
      <c r="CW2165" s="48"/>
      <c r="CX2165" s="39"/>
      <c r="ML2165" s="135"/>
      <c r="MM2165" s="135"/>
      <c r="MN2165" s="135"/>
      <c r="MO2165" s="135"/>
      <c r="MP2165" s="135"/>
      <c r="MQ2165" s="135"/>
      <c r="MR2165" s="135"/>
      <c r="MS2165" s="135"/>
      <c r="MT2165" s="135"/>
      <c r="MU2165" s="135"/>
      <c r="MV2165" s="135"/>
      <c r="MW2165" s="135"/>
      <c r="MX2165" s="135"/>
      <c r="MY2165" s="135"/>
      <c r="MZ2165" s="135"/>
      <c r="NA2165" s="135"/>
      <c r="NB2165" s="135"/>
      <c r="NC2165" s="135"/>
      <c r="ND2165" s="135"/>
      <c r="NE2165" s="135"/>
      <c r="NF2165" s="135"/>
      <c r="NG2165" s="135"/>
      <c r="NH2165" s="135"/>
      <c r="NI2165" s="135"/>
      <c r="NJ2165" s="135"/>
      <c r="NK2165" s="135"/>
      <c r="NL2165" s="135"/>
      <c r="NM2165" s="135"/>
      <c r="NN2165" s="135"/>
      <c r="NO2165" s="135"/>
      <c r="NP2165" s="135"/>
      <c r="NQ2165" s="39"/>
      <c r="QS2165"/>
      <c r="QT2165"/>
      <c r="QU2165"/>
      <c r="QV2165"/>
      <c r="QW2165"/>
      <c r="QX2165"/>
      <c r="QY2165"/>
      <c r="QZ2165"/>
      <c r="RA2165"/>
      <c r="RB2165" s="39"/>
      <c r="RC2165" s="39"/>
      <c r="RD2165" s="39"/>
    </row>
    <row r="2166" spans="2:472" hidden="1" x14ac:dyDescent="0.2">
      <c r="B2166" s="426"/>
      <c r="C2166" s="427"/>
      <c r="V2166" s="63">
        <v>268</v>
      </c>
      <c r="W2166" s="54" t="s">
        <v>4078</v>
      </c>
      <c r="X2166" s="64">
        <v>61126</v>
      </c>
      <c r="Y2166" s="54" t="s">
        <v>3237</v>
      </c>
      <c r="Z2166" s="63" t="s">
        <v>1341</v>
      </c>
      <c r="AA2166" s="54" t="s">
        <v>512</v>
      </c>
      <c r="AB2166" s="54" t="s">
        <v>388</v>
      </c>
      <c r="AC2166" s="54" t="s">
        <v>6747</v>
      </c>
      <c r="AD2166" s="64" t="s">
        <v>3886</v>
      </c>
      <c r="AE2166" s="64" t="s">
        <v>6559</v>
      </c>
      <c r="AF2166" s="63">
        <v>268</v>
      </c>
      <c r="AG2166" s="54" t="s">
        <v>4078</v>
      </c>
      <c r="AH2166" s="54" t="s">
        <v>6734</v>
      </c>
      <c r="AI2166" s="63" t="s">
        <v>3964</v>
      </c>
      <c r="AJ2166" s="64" t="s">
        <v>4079</v>
      </c>
      <c r="AK2166" s="569">
        <v>3300011</v>
      </c>
      <c r="AL2166" s="64" t="s">
        <v>430</v>
      </c>
      <c r="AM2166" s="64" t="s">
        <v>4082</v>
      </c>
      <c r="AN2166" s="570">
        <v>235095900</v>
      </c>
      <c r="AO2166" s="54"/>
      <c r="AP2166" s="54"/>
      <c r="AQ2166" s="54"/>
      <c r="AR2166" s="54"/>
      <c r="AS2166" s="54"/>
      <c r="AT2166" s="64" t="s">
        <v>6526</v>
      </c>
      <c r="AU2166" s="64"/>
      <c r="AV2166" s="54"/>
      <c r="AW2166" s="54"/>
      <c r="AX2166" s="54"/>
      <c r="AY2166" s="54"/>
      <c r="AZ2166" s="54"/>
      <c r="BA2166" s="54"/>
      <c r="BB2166" s="54"/>
      <c r="BC2166" s="54"/>
      <c r="BD2166" s="64">
        <v>61126</v>
      </c>
      <c r="BE2166" s="54" t="s">
        <v>3237</v>
      </c>
      <c r="BF2166" s="63" t="s">
        <v>1341</v>
      </c>
      <c r="BG2166" s="54" t="s">
        <v>512</v>
      </c>
      <c r="BH2166" s="54" t="s">
        <v>388</v>
      </c>
      <c r="BI2166" s="54" t="s">
        <v>6747</v>
      </c>
      <c r="BJ2166" s="64" t="s">
        <v>3886</v>
      </c>
      <c r="BK2166" s="64" t="s">
        <v>6559</v>
      </c>
      <c r="BL2166" s="54"/>
      <c r="BM2166" s="54"/>
      <c r="BN2166" s="54"/>
      <c r="BO2166" s="39"/>
      <c r="BP2166" s="39"/>
      <c r="BQ2166" s="39"/>
      <c r="BR2166" s="39"/>
      <c r="BS2166" s="47"/>
      <c r="BT2166" s="39"/>
      <c r="BU2166" s="39"/>
      <c r="BV2166" s="39"/>
      <c r="BW2166" s="39"/>
      <c r="BX2166" s="39"/>
      <c r="BY2166" s="39"/>
      <c r="BZ2166" s="39"/>
      <c r="CA2166" s="39"/>
      <c r="CB2166" s="39"/>
      <c r="CC2166" s="47"/>
      <c r="CD2166" s="39"/>
      <c r="CE2166" s="39"/>
      <c r="CF2166" s="48"/>
      <c r="CG2166" s="48"/>
      <c r="CH2166" s="48"/>
      <c r="CI2166" s="48"/>
      <c r="CJ2166" s="48"/>
      <c r="CK2166" s="48"/>
      <c r="CL2166" s="48"/>
      <c r="CM2166" s="48"/>
      <c r="CN2166" s="48"/>
      <c r="CO2166" s="48"/>
      <c r="CP2166" s="48"/>
      <c r="CQ2166" s="48"/>
      <c r="CR2166" s="48"/>
      <c r="CS2166" s="48"/>
      <c r="CT2166" s="48"/>
      <c r="CU2166" s="48"/>
      <c r="CV2166" s="48"/>
      <c r="CW2166" s="48"/>
      <c r="CX2166" s="39"/>
      <c r="ML2166" s="135"/>
      <c r="MM2166" s="135"/>
      <c r="MN2166" s="135"/>
      <c r="MO2166" s="135"/>
      <c r="MP2166" s="135"/>
      <c r="MQ2166" s="135"/>
      <c r="MR2166" s="135"/>
      <c r="MS2166" s="135"/>
      <c r="MT2166" s="135"/>
      <c r="MU2166" s="135"/>
      <c r="MV2166" s="135"/>
      <c r="MW2166" s="135"/>
      <c r="MX2166" s="135"/>
      <c r="MY2166" s="135"/>
      <c r="MZ2166" s="135"/>
      <c r="NA2166" s="135"/>
      <c r="NB2166" s="135"/>
      <c r="NC2166" s="135"/>
      <c r="ND2166" s="135"/>
      <c r="NE2166" s="135"/>
      <c r="NF2166" s="135"/>
      <c r="NG2166" s="135"/>
      <c r="NH2166" s="135"/>
      <c r="NI2166" s="135"/>
      <c r="NJ2166" s="135"/>
      <c r="NK2166" s="135"/>
      <c r="NL2166" s="135"/>
      <c r="NM2166" s="135"/>
      <c r="NN2166" s="135"/>
      <c r="NO2166" s="135"/>
      <c r="NP2166" s="135"/>
      <c r="NQ2166" s="39"/>
      <c r="QS2166"/>
      <c r="QT2166"/>
      <c r="QU2166"/>
      <c r="QV2166"/>
      <c r="QW2166"/>
      <c r="QX2166"/>
      <c r="QY2166"/>
      <c r="QZ2166"/>
      <c r="RA2166"/>
      <c r="RB2166" s="39"/>
      <c r="RC2166" s="39"/>
      <c r="RD2166" s="39"/>
    </row>
    <row r="2167" spans="2:472" hidden="1" x14ac:dyDescent="0.2">
      <c r="B2167" s="426"/>
      <c r="C2167" s="427"/>
      <c r="V2167" s="63">
        <v>268</v>
      </c>
      <c r="W2167" s="54" t="s">
        <v>4078</v>
      </c>
      <c r="X2167" s="64">
        <v>61124</v>
      </c>
      <c r="Y2167" s="54" t="s">
        <v>3118</v>
      </c>
      <c r="Z2167" s="63" t="s">
        <v>1341</v>
      </c>
      <c r="AA2167" s="54" t="s">
        <v>512</v>
      </c>
      <c r="AB2167" s="54" t="s">
        <v>388</v>
      </c>
      <c r="AC2167" s="54" t="s">
        <v>6744</v>
      </c>
      <c r="AD2167" s="64" t="s">
        <v>3886</v>
      </c>
      <c r="AE2167" s="64" t="s">
        <v>6559</v>
      </c>
      <c r="AF2167" s="63">
        <v>268</v>
      </c>
      <c r="AG2167" s="54" t="s">
        <v>4078</v>
      </c>
      <c r="AH2167" s="54" t="s">
        <v>6734</v>
      </c>
      <c r="AI2167" s="63" t="s">
        <v>3964</v>
      </c>
      <c r="AJ2167" s="64" t="s">
        <v>4079</v>
      </c>
      <c r="AK2167" s="569">
        <v>3300011</v>
      </c>
      <c r="AL2167" s="64" t="s">
        <v>430</v>
      </c>
      <c r="AM2167" s="64" t="s">
        <v>4082</v>
      </c>
      <c r="AN2167" s="570">
        <v>235095900</v>
      </c>
      <c r="AO2167" s="54"/>
      <c r="AP2167" s="54"/>
      <c r="AQ2167" s="54"/>
      <c r="AR2167" s="54"/>
      <c r="AS2167" s="54"/>
      <c r="AT2167" s="64" t="s">
        <v>6526</v>
      </c>
      <c r="AU2167" s="64"/>
      <c r="AV2167" s="54"/>
      <c r="AW2167" s="54"/>
      <c r="AX2167" s="54"/>
      <c r="AY2167" s="54"/>
      <c r="AZ2167" s="54"/>
      <c r="BA2167" s="54"/>
      <c r="BB2167" s="54"/>
      <c r="BC2167" s="54"/>
      <c r="BD2167" s="64">
        <v>61124</v>
      </c>
      <c r="BE2167" s="54" t="s">
        <v>3118</v>
      </c>
      <c r="BF2167" s="63" t="s">
        <v>1341</v>
      </c>
      <c r="BG2167" s="54" t="s">
        <v>512</v>
      </c>
      <c r="BH2167" s="54" t="s">
        <v>388</v>
      </c>
      <c r="BI2167" s="54" t="s">
        <v>6744</v>
      </c>
      <c r="BJ2167" s="64" t="s">
        <v>3886</v>
      </c>
      <c r="BK2167" s="64" t="s">
        <v>6559</v>
      </c>
      <c r="BL2167" s="54"/>
      <c r="BM2167" s="54"/>
      <c r="BN2167" s="54"/>
      <c r="BO2167" s="39"/>
      <c r="BP2167" s="39"/>
      <c r="BQ2167" s="39"/>
      <c r="BR2167" s="39"/>
      <c r="BS2167" s="47"/>
      <c r="BT2167" s="39"/>
      <c r="BU2167" s="39"/>
      <c r="BV2167" s="39"/>
      <c r="BW2167" s="39"/>
      <c r="BX2167" s="39"/>
      <c r="BY2167" s="39"/>
      <c r="BZ2167" s="39"/>
      <c r="CA2167" s="39"/>
      <c r="CB2167" s="39"/>
      <c r="CC2167" s="47"/>
      <c r="CD2167" s="39"/>
      <c r="CE2167" s="39"/>
      <c r="CF2167" s="48"/>
      <c r="CG2167" s="48"/>
      <c r="CH2167" s="48"/>
      <c r="CI2167" s="48"/>
      <c r="CJ2167" s="48"/>
      <c r="CK2167" s="48"/>
      <c r="CL2167" s="48"/>
      <c r="CM2167" s="48"/>
      <c r="CN2167" s="48"/>
      <c r="CO2167" s="48"/>
      <c r="CP2167" s="48"/>
      <c r="CQ2167" s="48"/>
      <c r="CR2167" s="48"/>
      <c r="CS2167" s="48"/>
      <c r="CT2167" s="48"/>
      <c r="CU2167" s="48"/>
      <c r="CV2167" s="48"/>
      <c r="CW2167" s="48"/>
      <c r="CX2167" s="39"/>
      <c r="ML2167" s="135"/>
      <c r="MM2167" s="135"/>
      <c r="MN2167" s="135"/>
      <c r="MO2167" s="135"/>
      <c r="MP2167" s="135"/>
      <c r="MQ2167" s="135"/>
      <c r="MR2167" s="135"/>
      <c r="MS2167" s="135"/>
      <c r="MT2167" s="135"/>
      <c r="MU2167" s="135"/>
      <c r="MV2167" s="135"/>
      <c r="MW2167" s="135"/>
      <c r="MX2167" s="135"/>
      <c r="MY2167" s="135"/>
      <c r="MZ2167" s="135"/>
      <c r="NA2167" s="135"/>
      <c r="NB2167" s="135"/>
      <c r="NC2167" s="135"/>
      <c r="ND2167" s="135"/>
      <c r="NE2167" s="135"/>
      <c r="NF2167" s="135"/>
      <c r="NG2167" s="135"/>
      <c r="NH2167" s="135"/>
      <c r="NI2167" s="135"/>
      <c r="NJ2167" s="135"/>
      <c r="NK2167" s="135"/>
      <c r="NL2167" s="135"/>
      <c r="NM2167" s="135"/>
      <c r="NN2167" s="135"/>
      <c r="NO2167" s="135"/>
      <c r="NP2167" s="135"/>
      <c r="NQ2167" s="39"/>
      <c r="QS2167"/>
      <c r="QT2167"/>
      <c r="QU2167"/>
      <c r="QV2167"/>
      <c r="QW2167"/>
      <c r="QX2167"/>
      <c r="QY2167"/>
      <c r="QZ2167"/>
      <c r="RA2167"/>
      <c r="RB2167" s="39"/>
      <c r="RC2167" s="39"/>
      <c r="RD2167" s="39"/>
    </row>
    <row r="2168" spans="2:472" hidden="1" x14ac:dyDescent="0.2">
      <c r="B2168" s="426"/>
      <c r="C2168" s="427"/>
      <c r="V2168" s="63">
        <v>268</v>
      </c>
      <c r="W2168" s="54" t="s">
        <v>4078</v>
      </c>
      <c r="X2168" s="64">
        <v>61125</v>
      </c>
      <c r="Y2168" s="54" t="s">
        <v>3177</v>
      </c>
      <c r="Z2168" s="63" t="s">
        <v>1341</v>
      </c>
      <c r="AA2168" s="54" t="s">
        <v>512</v>
      </c>
      <c r="AB2168" s="54" t="s">
        <v>388</v>
      </c>
      <c r="AC2168" s="54" t="s">
        <v>6748</v>
      </c>
      <c r="AD2168" s="64" t="s">
        <v>3886</v>
      </c>
      <c r="AE2168" s="64" t="s">
        <v>6559</v>
      </c>
      <c r="AF2168" s="63">
        <v>268</v>
      </c>
      <c r="AG2168" s="54" t="s">
        <v>4078</v>
      </c>
      <c r="AH2168" s="54" t="s">
        <v>6734</v>
      </c>
      <c r="AI2168" s="63" t="s">
        <v>3964</v>
      </c>
      <c r="AJ2168" s="64" t="s">
        <v>4079</v>
      </c>
      <c r="AK2168" s="569">
        <v>3300011</v>
      </c>
      <c r="AL2168" s="64" t="s">
        <v>430</v>
      </c>
      <c r="AM2168" s="64" t="s">
        <v>4082</v>
      </c>
      <c r="AN2168" s="570">
        <v>235095900</v>
      </c>
      <c r="AO2168" s="54"/>
      <c r="AP2168" s="54"/>
      <c r="AQ2168" s="54"/>
      <c r="AR2168" s="54"/>
      <c r="AS2168" s="54"/>
      <c r="AT2168" s="64" t="s">
        <v>6526</v>
      </c>
      <c r="AU2168" s="64"/>
      <c r="AV2168" s="54"/>
      <c r="AW2168" s="54"/>
      <c r="AX2168" s="54"/>
      <c r="AY2168" s="54"/>
      <c r="AZ2168" s="54"/>
      <c r="BA2168" s="54"/>
      <c r="BB2168" s="54"/>
      <c r="BC2168" s="54"/>
      <c r="BD2168" s="64">
        <v>61125</v>
      </c>
      <c r="BE2168" s="54" t="s">
        <v>3177</v>
      </c>
      <c r="BF2168" s="63" t="s">
        <v>1341</v>
      </c>
      <c r="BG2168" s="54" t="s">
        <v>512</v>
      </c>
      <c r="BH2168" s="54" t="s">
        <v>388</v>
      </c>
      <c r="BI2168" s="54" t="s">
        <v>6748</v>
      </c>
      <c r="BJ2168" s="64" t="s">
        <v>3886</v>
      </c>
      <c r="BK2168" s="64" t="s">
        <v>6559</v>
      </c>
      <c r="BL2168" s="54"/>
      <c r="BM2168" s="54"/>
      <c r="BN2168" s="54"/>
      <c r="BO2168" s="39"/>
      <c r="BP2168" s="39"/>
      <c r="BQ2168" s="39"/>
      <c r="BR2168" s="39"/>
      <c r="BS2168" s="47"/>
      <c r="BT2168" s="39"/>
      <c r="BU2168" s="39"/>
      <c r="BV2168" s="39"/>
      <c r="BW2168" s="39"/>
      <c r="BX2168" s="39"/>
      <c r="BY2168" s="39"/>
      <c r="BZ2168" s="39"/>
      <c r="CA2168" s="39"/>
      <c r="CB2168" s="39"/>
      <c r="CC2168" s="47"/>
      <c r="CD2168" s="39"/>
      <c r="CE2168" s="39"/>
      <c r="CF2168" s="48"/>
      <c r="CG2168" s="48"/>
      <c r="CH2168" s="48"/>
      <c r="CI2168" s="48"/>
      <c r="CJ2168" s="48"/>
      <c r="CK2168" s="48"/>
      <c r="CL2168" s="48"/>
      <c r="CM2168" s="48"/>
      <c r="CN2168" s="48"/>
      <c r="CO2168" s="48"/>
      <c r="CP2168" s="48"/>
      <c r="CQ2168" s="48"/>
      <c r="CR2168" s="48"/>
      <c r="CS2168" s="48"/>
      <c r="CT2168" s="48"/>
      <c r="CU2168" s="48"/>
      <c r="CV2168" s="48"/>
      <c r="CW2168" s="48"/>
      <c r="CX2168" s="39"/>
      <c r="ML2168" s="135"/>
      <c r="MM2168" s="135"/>
      <c r="MN2168" s="135"/>
      <c r="MO2168" s="135"/>
      <c r="MP2168" s="135"/>
      <c r="MQ2168" s="135"/>
      <c r="MR2168" s="135"/>
      <c r="MS2168" s="135"/>
      <c r="MT2168" s="135"/>
      <c r="MU2168" s="135"/>
      <c r="MV2168" s="135"/>
      <c r="MW2168" s="135"/>
      <c r="MX2168" s="135"/>
      <c r="MY2168" s="135"/>
      <c r="MZ2168" s="135"/>
      <c r="NA2168" s="135"/>
      <c r="NB2168" s="135"/>
      <c r="NC2168" s="135"/>
      <c r="ND2168" s="135"/>
      <c r="NE2168" s="135"/>
      <c r="NF2168" s="135"/>
      <c r="NG2168" s="135"/>
      <c r="NH2168" s="135"/>
      <c r="NI2168" s="135"/>
      <c r="NJ2168" s="135"/>
      <c r="NK2168" s="135"/>
      <c r="NL2168" s="135"/>
      <c r="NM2168" s="135"/>
      <c r="NN2168" s="135"/>
      <c r="NO2168" s="135"/>
      <c r="NP2168" s="135"/>
      <c r="NQ2168" s="39"/>
      <c r="QS2168"/>
      <c r="QT2168"/>
      <c r="QU2168"/>
      <c r="QV2168"/>
      <c r="QW2168"/>
      <c r="QX2168"/>
      <c r="QY2168"/>
      <c r="QZ2168"/>
      <c r="RA2168"/>
      <c r="RB2168" s="39"/>
      <c r="RC2168" s="39"/>
      <c r="RD2168" s="39"/>
    </row>
    <row r="2169" spans="2:472" hidden="1" x14ac:dyDescent="0.2">
      <c r="B2169" s="426"/>
      <c r="C2169" s="427"/>
      <c r="V2169" s="63">
        <v>268</v>
      </c>
      <c r="W2169" s="54" t="s">
        <v>4078</v>
      </c>
      <c r="X2169" s="64">
        <v>61201</v>
      </c>
      <c r="Y2169" s="54" t="s">
        <v>786</v>
      </c>
      <c r="Z2169" s="63" t="s">
        <v>1341</v>
      </c>
      <c r="AA2169" s="54" t="s">
        <v>513</v>
      </c>
      <c r="AB2169" s="54" t="s">
        <v>388</v>
      </c>
      <c r="AC2169" s="54" t="s">
        <v>786</v>
      </c>
      <c r="AD2169" s="64" t="s">
        <v>3886</v>
      </c>
      <c r="AE2169" s="64" t="s">
        <v>6559</v>
      </c>
      <c r="AF2169" s="63">
        <v>268</v>
      </c>
      <c r="AG2169" s="54" t="s">
        <v>4078</v>
      </c>
      <c r="AH2169" s="54" t="s">
        <v>6734</v>
      </c>
      <c r="AI2169" s="63" t="s">
        <v>3964</v>
      </c>
      <c r="AJ2169" s="64" t="s">
        <v>4079</v>
      </c>
      <c r="AK2169" s="569">
        <v>3300011</v>
      </c>
      <c r="AL2169" s="64" t="s">
        <v>430</v>
      </c>
      <c r="AM2169" s="64" t="s">
        <v>4082</v>
      </c>
      <c r="AN2169" s="570">
        <v>235095900</v>
      </c>
      <c r="AO2169" s="54"/>
      <c r="AP2169" s="54"/>
      <c r="AQ2169" s="54"/>
      <c r="AR2169" s="54"/>
      <c r="AS2169" s="54"/>
      <c r="AT2169" s="64" t="s">
        <v>6526</v>
      </c>
      <c r="AU2169" s="64"/>
      <c r="AV2169" s="54"/>
      <c r="AW2169" s="54"/>
      <c r="AX2169" s="54"/>
      <c r="AY2169" s="54"/>
      <c r="AZ2169" s="54"/>
      <c r="BA2169" s="54"/>
      <c r="BB2169" s="54"/>
      <c r="BC2169" s="54"/>
      <c r="BD2169" s="64">
        <v>61201</v>
      </c>
      <c r="BE2169" s="54" t="s">
        <v>786</v>
      </c>
      <c r="BF2169" s="63" t="s">
        <v>1341</v>
      </c>
      <c r="BG2169" s="54" t="s">
        <v>513</v>
      </c>
      <c r="BH2169" s="54" t="s">
        <v>388</v>
      </c>
      <c r="BI2169" s="54" t="s">
        <v>786</v>
      </c>
      <c r="BJ2169" s="64" t="s">
        <v>3886</v>
      </c>
      <c r="BK2169" s="64" t="s">
        <v>6559</v>
      </c>
      <c r="BL2169" s="54"/>
      <c r="BM2169" s="54"/>
      <c r="BN2169" s="54"/>
      <c r="BO2169" s="39"/>
      <c r="BP2169" s="39"/>
      <c r="BQ2169" s="39"/>
      <c r="BR2169" s="39"/>
      <c r="BS2169" s="47"/>
      <c r="BT2169" s="39"/>
      <c r="BU2169" s="39"/>
      <c r="BV2169" s="39"/>
      <c r="BW2169" s="39"/>
      <c r="BX2169" s="39"/>
      <c r="BY2169" s="39"/>
      <c r="BZ2169" s="39"/>
      <c r="CA2169" s="39"/>
      <c r="CB2169" s="39"/>
      <c r="CC2169" s="47"/>
      <c r="CD2169" s="39"/>
      <c r="CE2169" s="39"/>
      <c r="CF2169" s="48"/>
      <c r="CG2169" s="48"/>
      <c r="CH2169" s="48"/>
      <c r="CI2169" s="48"/>
      <c r="CJ2169" s="48"/>
      <c r="CK2169" s="48"/>
      <c r="CL2169" s="48"/>
      <c r="CM2169" s="48"/>
      <c r="CN2169" s="48"/>
      <c r="CO2169" s="48"/>
      <c r="CP2169" s="48"/>
      <c r="CQ2169" s="48"/>
      <c r="CR2169" s="48"/>
      <c r="CS2169" s="48"/>
      <c r="CT2169" s="48"/>
      <c r="CU2169" s="48"/>
      <c r="CV2169" s="48"/>
      <c r="CW2169" s="48"/>
      <c r="CX2169" s="39"/>
      <c r="ML2169" s="135"/>
      <c r="MM2169" s="135"/>
      <c r="MN2169" s="135"/>
      <c r="MO2169" s="135"/>
      <c r="MP2169" s="135"/>
      <c r="MQ2169" s="135"/>
      <c r="MR2169" s="135"/>
      <c r="MS2169" s="135"/>
      <c r="MT2169" s="135"/>
      <c r="MU2169" s="135"/>
      <c r="MV2169" s="135"/>
      <c r="MW2169" s="135"/>
      <c r="MX2169" s="135"/>
      <c r="MY2169" s="135"/>
      <c r="MZ2169" s="135"/>
      <c r="NA2169" s="135"/>
      <c r="NB2169" s="135"/>
      <c r="NC2169" s="135"/>
      <c r="ND2169" s="135"/>
      <c r="NE2169" s="135"/>
      <c r="NF2169" s="135"/>
      <c r="NG2169" s="135"/>
      <c r="NH2169" s="135"/>
      <c r="NI2169" s="135"/>
      <c r="NJ2169" s="135"/>
      <c r="NK2169" s="135"/>
      <c r="NL2169" s="135"/>
      <c r="NM2169" s="135"/>
      <c r="NN2169" s="135"/>
      <c r="NO2169" s="135"/>
      <c r="NP2169" s="135"/>
      <c r="NQ2169" s="39"/>
      <c r="QS2169"/>
      <c r="QT2169"/>
      <c r="QU2169"/>
      <c r="QV2169"/>
      <c r="QW2169"/>
      <c r="QX2169"/>
      <c r="QY2169"/>
      <c r="QZ2169"/>
      <c r="RA2169"/>
      <c r="RB2169" s="39"/>
      <c r="RC2169" s="39"/>
      <c r="RD2169" s="39"/>
    </row>
    <row r="2170" spans="2:472" hidden="1" x14ac:dyDescent="0.2">
      <c r="B2170" s="426"/>
      <c r="C2170" s="427"/>
      <c r="V2170" s="63">
        <v>268</v>
      </c>
      <c r="W2170" s="54" t="s">
        <v>4078</v>
      </c>
      <c r="X2170" s="64">
        <v>61202</v>
      </c>
      <c r="Y2170" s="54" t="s">
        <v>997</v>
      </c>
      <c r="Z2170" s="63" t="s">
        <v>1341</v>
      </c>
      <c r="AA2170" s="54" t="s">
        <v>513</v>
      </c>
      <c r="AB2170" s="54" t="s">
        <v>388</v>
      </c>
      <c r="AC2170" s="54" t="s">
        <v>997</v>
      </c>
      <c r="AD2170" s="64" t="s">
        <v>3886</v>
      </c>
      <c r="AE2170" s="64" t="s">
        <v>6559</v>
      </c>
      <c r="AF2170" s="63">
        <v>268</v>
      </c>
      <c r="AG2170" s="54" t="s">
        <v>4078</v>
      </c>
      <c r="AH2170" s="54" t="s">
        <v>6734</v>
      </c>
      <c r="AI2170" s="63" t="s">
        <v>3964</v>
      </c>
      <c r="AJ2170" s="64" t="s">
        <v>4079</v>
      </c>
      <c r="AK2170" s="569">
        <v>3300011</v>
      </c>
      <c r="AL2170" s="64" t="s">
        <v>430</v>
      </c>
      <c r="AM2170" s="64" t="s">
        <v>4082</v>
      </c>
      <c r="AN2170" s="570">
        <v>235095900</v>
      </c>
      <c r="AO2170" s="54"/>
      <c r="AP2170" s="54"/>
      <c r="AQ2170" s="54"/>
      <c r="AR2170" s="54"/>
      <c r="AS2170" s="54"/>
      <c r="AT2170" s="64" t="s">
        <v>6526</v>
      </c>
      <c r="AU2170" s="64"/>
      <c r="AV2170" s="54"/>
      <c r="AW2170" s="54"/>
      <c r="AX2170" s="54"/>
      <c r="AY2170" s="54"/>
      <c r="AZ2170" s="54"/>
      <c r="BA2170" s="54"/>
      <c r="BB2170" s="54"/>
      <c r="BC2170" s="54"/>
      <c r="BD2170" s="64">
        <v>61202</v>
      </c>
      <c r="BE2170" s="54" t="s">
        <v>997</v>
      </c>
      <c r="BF2170" s="63" t="s">
        <v>1341</v>
      </c>
      <c r="BG2170" s="54" t="s">
        <v>513</v>
      </c>
      <c r="BH2170" s="54" t="s">
        <v>388</v>
      </c>
      <c r="BI2170" s="54" t="s">
        <v>997</v>
      </c>
      <c r="BJ2170" s="64" t="s">
        <v>3886</v>
      </c>
      <c r="BK2170" s="64" t="s">
        <v>6559</v>
      </c>
      <c r="BL2170" s="54"/>
      <c r="BM2170" s="54"/>
      <c r="BN2170" s="54"/>
      <c r="BO2170" s="39"/>
      <c r="BP2170" s="39"/>
      <c r="BQ2170" s="39"/>
      <c r="BR2170" s="39"/>
      <c r="BS2170" s="47"/>
      <c r="BT2170" s="39"/>
      <c r="BU2170" s="39"/>
      <c r="BV2170" s="39"/>
      <c r="BW2170" s="39"/>
      <c r="BX2170" s="39"/>
      <c r="BY2170" s="39"/>
      <c r="BZ2170" s="39"/>
      <c r="CA2170" s="39"/>
      <c r="CB2170" s="39"/>
      <c r="CC2170" s="47"/>
      <c r="CD2170" s="39"/>
      <c r="CE2170" s="39"/>
      <c r="CF2170" s="48"/>
      <c r="CG2170" s="48"/>
      <c r="CH2170" s="48"/>
      <c r="CI2170" s="48"/>
      <c r="CJ2170" s="48"/>
      <c r="CK2170" s="48"/>
      <c r="CL2170" s="48"/>
      <c r="CM2170" s="48"/>
      <c r="CN2170" s="48"/>
      <c r="CO2170" s="48"/>
      <c r="CP2170" s="48"/>
      <c r="CQ2170" s="48"/>
      <c r="CR2170" s="48"/>
      <c r="CS2170" s="48"/>
      <c r="CT2170" s="48"/>
      <c r="CU2170" s="48"/>
      <c r="CV2170" s="48"/>
      <c r="CW2170" s="48"/>
      <c r="CX2170" s="39"/>
      <c r="ML2170" s="135"/>
      <c r="MM2170" s="135"/>
      <c r="MN2170" s="135"/>
      <c r="MO2170" s="135"/>
      <c r="MP2170" s="135"/>
      <c r="MQ2170" s="135"/>
      <c r="MR2170" s="135"/>
      <c r="MS2170" s="135"/>
      <c r="MT2170" s="135"/>
      <c r="MU2170" s="135"/>
      <c r="MV2170" s="135"/>
      <c r="MW2170" s="135"/>
      <c r="MX2170" s="135"/>
      <c r="MY2170" s="135"/>
      <c r="MZ2170" s="135"/>
      <c r="NA2170" s="135"/>
      <c r="NB2170" s="135"/>
      <c r="NC2170" s="135"/>
      <c r="ND2170" s="135"/>
      <c r="NE2170" s="135"/>
      <c r="NF2170" s="135"/>
      <c r="NG2170" s="135"/>
      <c r="NH2170" s="135"/>
      <c r="NI2170" s="135"/>
      <c r="NJ2170" s="135"/>
      <c r="NK2170" s="135"/>
      <c r="NL2170" s="135"/>
      <c r="NM2170" s="135"/>
      <c r="NN2170" s="135"/>
      <c r="NO2170" s="135"/>
      <c r="NP2170" s="135"/>
      <c r="NQ2170" s="39"/>
      <c r="QS2170"/>
      <c r="QT2170"/>
      <c r="QU2170"/>
      <c r="QV2170"/>
      <c r="QW2170"/>
      <c r="QX2170"/>
      <c r="QY2170"/>
      <c r="QZ2170"/>
      <c r="RA2170"/>
      <c r="RB2170" s="39"/>
      <c r="RC2170" s="39"/>
      <c r="RD2170" s="39"/>
    </row>
    <row r="2171" spans="2:472" hidden="1" x14ac:dyDescent="0.2">
      <c r="B2171" s="426"/>
      <c r="C2171" s="427"/>
      <c r="V2171" s="63">
        <v>268</v>
      </c>
      <c r="W2171" s="54" t="s">
        <v>4078</v>
      </c>
      <c r="X2171" s="64">
        <v>61211</v>
      </c>
      <c r="Y2171" s="54" t="s">
        <v>2295</v>
      </c>
      <c r="Z2171" s="63" t="s">
        <v>1341</v>
      </c>
      <c r="AA2171" s="54" t="s">
        <v>513</v>
      </c>
      <c r="AB2171" s="54" t="s">
        <v>388</v>
      </c>
      <c r="AC2171" s="54" t="s">
        <v>2295</v>
      </c>
      <c r="AD2171" s="64" t="s">
        <v>3886</v>
      </c>
      <c r="AE2171" s="64" t="s">
        <v>6559</v>
      </c>
      <c r="AF2171" s="63">
        <v>268</v>
      </c>
      <c r="AG2171" s="54" t="s">
        <v>4078</v>
      </c>
      <c r="AH2171" s="54" t="s">
        <v>6734</v>
      </c>
      <c r="AI2171" s="63" t="s">
        <v>3964</v>
      </c>
      <c r="AJ2171" s="64" t="s">
        <v>4079</v>
      </c>
      <c r="AK2171" s="569">
        <v>3300011</v>
      </c>
      <c r="AL2171" s="64" t="s">
        <v>430</v>
      </c>
      <c r="AM2171" s="64" t="s">
        <v>4082</v>
      </c>
      <c r="AN2171" s="570">
        <v>235095900</v>
      </c>
      <c r="AO2171" s="54"/>
      <c r="AP2171" s="54"/>
      <c r="AQ2171" s="54"/>
      <c r="AR2171" s="54"/>
      <c r="AS2171" s="54"/>
      <c r="AT2171" s="64" t="s">
        <v>6526</v>
      </c>
      <c r="AU2171" s="64"/>
      <c r="AV2171" s="54"/>
      <c r="AW2171" s="54"/>
      <c r="AX2171" s="54"/>
      <c r="AY2171" s="54"/>
      <c r="AZ2171" s="54"/>
      <c r="BA2171" s="54"/>
      <c r="BB2171" s="54"/>
      <c r="BC2171" s="54"/>
      <c r="BD2171" s="64">
        <v>61211</v>
      </c>
      <c r="BE2171" s="54" t="s">
        <v>2295</v>
      </c>
      <c r="BF2171" s="63" t="s">
        <v>1341</v>
      </c>
      <c r="BG2171" s="54" t="s">
        <v>513</v>
      </c>
      <c r="BH2171" s="54" t="s">
        <v>388</v>
      </c>
      <c r="BI2171" s="54" t="s">
        <v>2295</v>
      </c>
      <c r="BJ2171" s="64" t="s">
        <v>3886</v>
      </c>
      <c r="BK2171" s="64" t="s">
        <v>6559</v>
      </c>
      <c r="BL2171" s="54"/>
      <c r="BM2171" s="54"/>
      <c r="BN2171" s="54"/>
      <c r="BO2171" s="39"/>
      <c r="BP2171" s="39"/>
      <c r="BQ2171" s="39"/>
      <c r="BR2171" s="39"/>
      <c r="BS2171" s="47"/>
      <c r="BT2171" s="39"/>
      <c r="BU2171" s="39"/>
      <c r="BV2171" s="39"/>
      <c r="BW2171" s="39"/>
      <c r="BX2171" s="39"/>
      <c r="BY2171" s="39"/>
      <c r="BZ2171" s="39"/>
      <c r="CA2171" s="39"/>
      <c r="CB2171" s="39"/>
      <c r="CC2171" s="47"/>
      <c r="CD2171" s="39"/>
      <c r="CE2171" s="39"/>
      <c r="CF2171" s="48"/>
      <c r="CG2171" s="48"/>
      <c r="CH2171" s="48"/>
      <c r="CI2171" s="48"/>
      <c r="CJ2171" s="48"/>
      <c r="CK2171" s="48"/>
      <c r="CL2171" s="48"/>
      <c r="CM2171" s="48"/>
      <c r="CN2171" s="48"/>
      <c r="CO2171" s="48"/>
      <c r="CP2171" s="48"/>
      <c r="CQ2171" s="48"/>
      <c r="CR2171" s="48"/>
      <c r="CS2171" s="48"/>
      <c r="CT2171" s="48"/>
      <c r="CU2171" s="48"/>
      <c r="CV2171" s="48"/>
      <c r="CW2171" s="48"/>
      <c r="CX2171" s="39"/>
      <c r="ML2171" s="135"/>
      <c r="MM2171" s="135"/>
      <c r="MN2171" s="135"/>
      <c r="MO2171" s="135"/>
      <c r="MP2171" s="135"/>
      <c r="MQ2171" s="135"/>
      <c r="MR2171" s="135"/>
      <c r="MS2171" s="135"/>
      <c r="MT2171" s="135"/>
      <c r="MU2171" s="135"/>
      <c r="MV2171" s="135"/>
      <c r="MW2171" s="135"/>
      <c r="MX2171" s="135"/>
      <c r="MY2171" s="135"/>
      <c r="MZ2171" s="135"/>
      <c r="NA2171" s="135"/>
      <c r="NB2171" s="135"/>
      <c r="NC2171" s="135"/>
      <c r="ND2171" s="135"/>
      <c r="NE2171" s="135"/>
      <c r="NF2171" s="135"/>
      <c r="NG2171" s="135"/>
      <c r="NH2171" s="135"/>
      <c r="NI2171" s="135"/>
      <c r="NJ2171" s="135"/>
      <c r="NK2171" s="135"/>
      <c r="NL2171" s="135"/>
      <c r="NM2171" s="135"/>
      <c r="NN2171" s="135"/>
      <c r="NO2171" s="135"/>
      <c r="NP2171" s="135"/>
      <c r="NQ2171" s="39"/>
      <c r="QS2171"/>
      <c r="QT2171"/>
      <c r="QU2171"/>
      <c r="QV2171"/>
      <c r="QW2171"/>
      <c r="QX2171"/>
      <c r="QY2171"/>
      <c r="QZ2171"/>
      <c r="RA2171"/>
      <c r="RB2171" s="39"/>
      <c r="RC2171" s="39"/>
      <c r="RD2171" s="39"/>
    </row>
    <row r="2172" spans="2:472" hidden="1" x14ac:dyDescent="0.2">
      <c r="B2172" s="426"/>
      <c r="C2172" s="427"/>
      <c r="V2172" s="63">
        <v>268</v>
      </c>
      <c r="W2172" s="54" t="s">
        <v>4078</v>
      </c>
      <c r="X2172" s="64">
        <v>61204</v>
      </c>
      <c r="Y2172" s="54" t="s">
        <v>1415</v>
      </c>
      <c r="Z2172" s="63" t="s">
        <v>1341</v>
      </c>
      <c r="AA2172" s="54" t="s">
        <v>513</v>
      </c>
      <c r="AB2172" s="54" t="s">
        <v>388</v>
      </c>
      <c r="AC2172" s="54" t="s">
        <v>1415</v>
      </c>
      <c r="AD2172" s="64" t="s">
        <v>3886</v>
      </c>
      <c r="AE2172" s="64" t="s">
        <v>6559</v>
      </c>
      <c r="AF2172" s="63">
        <v>268</v>
      </c>
      <c r="AG2172" s="54" t="s">
        <v>4078</v>
      </c>
      <c r="AH2172" s="54" t="s">
        <v>6734</v>
      </c>
      <c r="AI2172" s="63" t="s">
        <v>3964</v>
      </c>
      <c r="AJ2172" s="64" t="s">
        <v>4079</v>
      </c>
      <c r="AK2172" s="569">
        <v>3300011</v>
      </c>
      <c r="AL2172" s="64" t="s">
        <v>430</v>
      </c>
      <c r="AM2172" s="64" t="s">
        <v>4082</v>
      </c>
      <c r="AN2172" s="570">
        <v>235095900</v>
      </c>
      <c r="AO2172" s="54"/>
      <c r="AP2172" s="54"/>
      <c r="AQ2172" s="54"/>
      <c r="AR2172" s="54"/>
      <c r="AS2172" s="54"/>
      <c r="AT2172" s="64" t="s">
        <v>6526</v>
      </c>
      <c r="AU2172" s="64"/>
      <c r="AV2172" s="54"/>
      <c r="AW2172" s="54"/>
      <c r="AX2172" s="54"/>
      <c r="AY2172" s="54"/>
      <c r="AZ2172" s="54"/>
      <c r="BA2172" s="54"/>
      <c r="BB2172" s="54"/>
      <c r="BC2172" s="54"/>
      <c r="BD2172" s="64">
        <v>61204</v>
      </c>
      <c r="BE2172" s="54" t="s">
        <v>1415</v>
      </c>
      <c r="BF2172" s="63" t="s">
        <v>1341</v>
      </c>
      <c r="BG2172" s="54" t="s">
        <v>513</v>
      </c>
      <c r="BH2172" s="54" t="s">
        <v>388</v>
      </c>
      <c r="BI2172" s="54" t="s">
        <v>1415</v>
      </c>
      <c r="BJ2172" s="64" t="s">
        <v>3886</v>
      </c>
      <c r="BK2172" s="64" t="s">
        <v>6559</v>
      </c>
      <c r="BL2172" s="54"/>
      <c r="BM2172" s="54"/>
      <c r="BN2172" s="54"/>
      <c r="BO2172" s="39"/>
      <c r="BP2172" s="39"/>
      <c r="BQ2172" s="39"/>
      <c r="BR2172" s="39"/>
      <c r="BS2172" s="47"/>
      <c r="BT2172" s="39"/>
      <c r="BU2172" s="39"/>
      <c r="BV2172" s="39"/>
      <c r="BW2172" s="39"/>
      <c r="BX2172" s="39"/>
      <c r="BY2172" s="39"/>
      <c r="BZ2172" s="39"/>
      <c r="CA2172" s="39"/>
      <c r="CB2172" s="39"/>
      <c r="CC2172" s="47"/>
      <c r="CD2172" s="39"/>
      <c r="CE2172" s="39"/>
      <c r="CF2172" s="48"/>
      <c r="CG2172" s="48"/>
      <c r="CH2172" s="48"/>
      <c r="CI2172" s="48"/>
      <c r="CJ2172" s="48"/>
      <c r="CK2172" s="48"/>
      <c r="CL2172" s="48"/>
      <c r="CM2172" s="48"/>
      <c r="CN2172" s="48"/>
      <c r="CO2172" s="48"/>
      <c r="CP2172" s="48"/>
      <c r="CQ2172" s="48"/>
      <c r="CR2172" s="48"/>
      <c r="CS2172" s="48"/>
      <c r="CT2172" s="48"/>
      <c r="CU2172" s="48"/>
      <c r="CV2172" s="48"/>
      <c r="CW2172" s="48"/>
      <c r="CX2172" s="39"/>
      <c r="ML2172" s="135"/>
      <c r="MM2172" s="135"/>
      <c r="MN2172" s="135"/>
      <c r="MO2172" s="135"/>
      <c r="MP2172" s="135"/>
      <c r="MQ2172" s="135"/>
      <c r="MR2172" s="135"/>
      <c r="MS2172" s="135"/>
      <c r="MT2172" s="135"/>
      <c r="MU2172" s="135"/>
      <c r="MV2172" s="135"/>
      <c r="MW2172" s="135"/>
      <c r="MX2172" s="135"/>
      <c r="MY2172" s="135"/>
      <c r="MZ2172" s="135"/>
      <c r="NA2172" s="135"/>
      <c r="NB2172" s="135"/>
      <c r="NC2172" s="135"/>
      <c r="ND2172" s="135"/>
      <c r="NE2172" s="135"/>
      <c r="NF2172" s="135"/>
      <c r="NG2172" s="135"/>
      <c r="NH2172" s="135"/>
      <c r="NI2172" s="135"/>
      <c r="NJ2172" s="135"/>
      <c r="NK2172" s="135"/>
      <c r="NL2172" s="135"/>
      <c r="NM2172" s="135"/>
      <c r="NN2172" s="135"/>
      <c r="NO2172" s="135"/>
      <c r="NP2172" s="135"/>
      <c r="NQ2172" s="39"/>
      <c r="QS2172"/>
      <c r="QT2172"/>
      <c r="QU2172"/>
      <c r="QV2172"/>
      <c r="QW2172"/>
      <c r="QX2172"/>
      <c r="QY2172"/>
      <c r="QZ2172"/>
      <c r="RA2172"/>
      <c r="RB2172" s="39"/>
      <c r="RC2172" s="39"/>
      <c r="RD2172" s="39"/>
    </row>
    <row r="2173" spans="2:472" hidden="1" x14ac:dyDescent="0.2">
      <c r="B2173" s="426"/>
      <c r="C2173" s="427"/>
      <c r="V2173" s="63">
        <v>268</v>
      </c>
      <c r="W2173" s="54" t="s">
        <v>4078</v>
      </c>
      <c r="X2173" s="64">
        <v>61206</v>
      </c>
      <c r="Y2173" s="54" t="s">
        <v>513</v>
      </c>
      <c r="Z2173" s="63" t="s">
        <v>1341</v>
      </c>
      <c r="AA2173" s="54" t="s">
        <v>513</v>
      </c>
      <c r="AB2173" s="54" t="s">
        <v>388</v>
      </c>
      <c r="AC2173" s="54" t="s">
        <v>513</v>
      </c>
      <c r="AD2173" s="64" t="s">
        <v>3886</v>
      </c>
      <c r="AE2173" s="64" t="s">
        <v>6559</v>
      </c>
      <c r="AF2173" s="63">
        <v>268</v>
      </c>
      <c r="AG2173" s="54" t="s">
        <v>4078</v>
      </c>
      <c r="AH2173" s="54" t="s">
        <v>6734</v>
      </c>
      <c r="AI2173" s="63" t="s">
        <v>3964</v>
      </c>
      <c r="AJ2173" s="64" t="s">
        <v>4079</v>
      </c>
      <c r="AK2173" s="569">
        <v>3300011</v>
      </c>
      <c r="AL2173" s="64" t="s">
        <v>430</v>
      </c>
      <c r="AM2173" s="64" t="s">
        <v>4082</v>
      </c>
      <c r="AN2173" s="570">
        <v>235095900</v>
      </c>
      <c r="AO2173" s="54"/>
      <c r="AP2173" s="54"/>
      <c r="AQ2173" s="54"/>
      <c r="AR2173" s="54"/>
      <c r="AS2173" s="54"/>
      <c r="AT2173" s="64" t="s">
        <v>6526</v>
      </c>
      <c r="AU2173" s="64"/>
      <c r="AV2173" s="54"/>
      <c r="AW2173" s="54"/>
      <c r="AX2173" s="54"/>
      <c r="AY2173" s="54"/>
      <c r="AZ2173" s="54"/>
      <c r="BA2173" s="54"/>
      <c r="BB2173" s="54"/>
      <c r="BC2173" s="54"/>
      <c r="BD2173" s="64">
        <v>61206</v>
      </c>
      <c r="BE2173" s="54" t="s">
        <v>513</v>
      </c>
      <c r="BF2173" s="63" t="s">
        <v>1341</v>
      </c>
      <c r="BG2173" s="54" t="s">
        <v>513</v>
      </c>
      <c r="BH2173" s="54" t="s">
        <v>388</v>
      </c>
      <c r="BI2173" s="54" t="s">
        <v>513</v>
      </c>
      <c r="BJ2173" s="64" t="s">
        <v>3886</v>
      </c>
      <c r="BK2173" s="64" t="s">
        <v>6559</v>
      </c>
      <c r="BL2173" s="54"/>
      <c r="BM2173" s="54"/>
      <c r="BN2173" s="54"/>
      <c r="BO2173" s="39"/>
      <c r="BP2173" s="39"/>
      <c r="BQ2173" s="39"/>
      <c r="BR2173" s="39"/>
      <c r="BS2173" s="47"/>
      <c r="BT2173" s="39"/>
      <c r="BU2173" s="39"/>
      <c r="BV2173" s="39"/>
      <c r="BW2173" s="39"/>
      <c r="BX2173" s="39"/>
      <c r="BY2173" s="39"/>
      <c r="BZ2173" s="39"/>
      <c r="CA2173" s="39"/>
      <c r="CB2173" s="39"/>
      <c r="CC2173" s="47"/>
      <c r="CD2173" s="39"/>
      <c r="CE2173" s="39"/>
      <c r="CF2173" s="48"/>
      <c r="CG2173" s="48"/>
      <c r="CH2173" s="48"/>
      <c r="CI2173" s="48"/>
      <c r="CJ2173" s="48"/>
      <c r="CK2173" s="48"/>
      <c r="CL2173" s="48"/>
      <c r="CM2173" s="48"/>
      <c r="CN2173" s="48"/>
      <c r="CO2173" s="48"/>
      <c r="CP2173" s="48"/>
      <c r="CQ2173" s="48"/>
      <c r="CR2173" s="48"/>
      <c r="CS2173" s="48"/>
      <c r="CT2173" s="48"/>
      <c r="CU2173" s="48"/>
      <c r="CV2173" s="48"/>
      <c r="CW2173" s="48"/>
      <c r="CX2173" s="39"/>
      <c r="ML2173" s="135"/>
      <c r="MM2173" s="135"/>
      <c r="MN2173" s="135"/>
      <c r="MO2173" s="135"/>
      <c r="MP2173" s="135"/>
      <c r="MQ2173" s="135"/>
      <c r="MR2173" s="135"/>
      <c r="MS2173" s="135"/>
      <c r="MT2173" s="135"/>
      <c r="MU2173" s="135"/>
      <c r="MV2173" s="135"/>
      <c r="MW2173" s="135"/>
      <c r="MX2173" s="135"/>
      <c r="MY2173" s="135"/>
      <c r="MZ2173" s="135"/>
      <c r="NA2173" s="135"/>
      <c r="NB2173" s="135"/>
      <c r="NC2173" s="135"/>
      <c r="ND2173" s="135"/>
      <c r="NE2173" s="135"/>
      <c r="NF2173" s="135"/>
      <c r="NG2173" s="135"/>
      <c r="NH2173" s="135"/>
      <c r="NI2173" s="135"/>
      <c r="NJ2173" s="135"/>
      <c r="NK2173" s="135"/>
      <c r="NL2173" s="135"/>
      <c r="NM2173" s="135"/>
      <c r="NN2173" s="135"/>
      <c r="NO2173" s="135"/>
      <c r="NP2173" s="135"/>
      <c r="NQ2173" s="39"/>
      <c r="QS2173"/>
      <c r="QT2173"/>
      <c r="QU2173"/>
      <c r="QV2173"/>
      <c r="QW2173"/>
      <c r="QX2173"/>
      <c r="QY2173"/>
      <c r="QZ2173"/>
      <c r="RA2173"/>
      <c r="RB2173" s="39"/>
      <c r="RC2173" s="39"/>
      <c r="RD2173" s="39"/>
    </row>
    <row r="2174" spans="2:472" hidden="1" x14ac:dyDescent="0.2">
      <c r="B2174" s="426"/>
      <c r="C2174" s="427"/>
      <c r="V2174" s="63">
        <v>268</v>
      </c>
      <c r="W2174" s="54" t="s">
        <v>4078</v>
      </c>
      <c r="X2174" s="64">
        <v>61200</v>
      </c>
      <c r="Y2174" s="54" t="s">
        <v>6749</v>
      </c>
      <c r="Z2174" s="63" t="s">
        <v>1341</v>
      </c>
      <c r="AA2174" s="54" t="s">
        <v>513</v>
      </c>
      <c r="AB2174" s="54" t="s">
        <v>388</v>
      </c>
      <c r="AC2174" s="54" t="s">
        <v>513</v>
      </c>
      <c r="AD2174" s="64" t="s">
        <v>3886</v>
      </c>
      <c r="AE2174" s="64" t="s">
        <v>6559</v>
      </c>
      <c r="AF2174" s="63">
        <v>268</v>
      </c>
      <c r="AG2174" s="54" t="s">
        <v>4078</v>
      </c>
      <c r="AH2174" s="54" t="s">
        <v>6734</v>
      </c>
      <c r="AI2174" s="63" t="s">
        <v>3964</v>
      </c>
      <c r="AJ2174" s="64" t="s">
        <v>4079</v>
      </c>
      <c r="AK2174" s="569">
        <v>3300011</v>
      </c>
      <c r="AL2174" s="64" t="s">
        <v>430</v>
      </c>
      <c r="AM2174" s="64" t="s">
        <v>4082</v>
      </c>
      <c r="AN2174" s="570">
        <v>235095900</v>
      </c>
      <c r="AO2174" s="54"/>
      <c r="AP2174" s="54"/>
      <c r="AQ2174" s="54"/>
      <c r="AR2174" s="54"/>
      <c r="AS2174" s="54"/>
      <c r="AT2174" s="64" t="s">
        <v>6526</v>
      </c>
      <c r="AU2174" s="64"/>
      <c r="AV2174" s="54"/>
      <c r="AW2174" s="54"/>
      <c r="AX2174" s="54"/>
      <c r="AY2174" s="54"/>
      <c r="AZ2174" s="54"/>
      <c r="BA2174" s="54"/>
      <c r="BB2174" s="54"/>
      <c r="BC2174" s="54"/>
      <c r="BD2174" s="64">
        <v>61200</v>
      </c>
      <c r="BE2174" s="54" t="s">
        <v>6749</v>
      </c>
      <c r="BF2174" s="63" t="s">
        <v>1341</v>
      </c>
      <c r="BG2174" s="54" t="s">
        <v>513</v>
      </c>
      <c r="BH2174" s="54" t="s">
        <v>388</v>
      </c>
      <c r="BI2174" s="54" t="s">
        <v>513</v>
      </c>
      <c r="BJ2174" s="64" t="s">
        <v>3886</v>
      </c>
      <c r="BK2174" s="64" t="s">
        <v>6559</v>
      </c>
      <c r="BL2174" s="54"/>
      <c r="BM2174" s="54"/>
      <c r="BN2174" s="54"/>
      <c r="BO2174" s="39"/>
      <c r="BP2174" s="39"/>
      <c r="BQ2174" s="39"/>
      <c r="BR2174" s="39"/>
      <c r="BS2174" s="47"/>
      <c r="BT2174" s="39"/>
      <c r="BU2174" s="39"/>
      <c r="BV2174" s="39"/>
      <c r="BW2174" s="39"/>
      <c r="BX2174" s="39"/>
      <c r="BY2174" s="39"/>
      <c r="BZ2174" s="39"/>
      <c r="CA2174" s="39"/>
      <c r="CB2174" s="39"/>
      <c r="CC2174" s="47"/>
      <c r="CD2174" s="39"/>
      <c r="CE2174" s="39"/>
      <c r="CF2174" s="48"/>
      <c r="CG2174" s="48"/>
      <c r="CH2174" s="48"/>
      <c r="CI2174" s="48"/>
      <c r="CJ2174" s="48"/>
      <c r="CK2174" s="48"/>
      <c r="CL2174" s="48"/>
      <c r="CM2174" s="48"/>
      <c r="CN2174" s="48"/>
      <c r="CO2174" s="48"/>
      <c r="CP2174" s="48"/>
      <c r="CQ2174" s="48"/>
      <c r="CR2174" s="48"/>
      <c r="CS2174" s="48"/>
      <c r="CT2174" s="48"/>
      <c r="CU2174" s="48"/>
      <c r="CV2174" s="48"/>
      <c r="CW2174" s="48"/>
      <c r="CX2174" s="39"/>
      <c r="ML2174" s="135"/>
      <c r="MM2174" s="135"/>
      <c r="MN2174" s="135"/>
      <c r="MO2174" s="135"/>
      <c r="MP2174" s="135"/>
      <c r="MQ2174" s="135"/>
      <c r="MR2174" s="135"/>
      <c r="MS2174" s="135"/>
      <c r="MT2174" s="135"/>
      <c r="MU2174" s="135"/>
      <c r="MV2174" s="135"/>
      <c r="MW2174" s="135"/>
      <c r="MX2174" s="135"/>
      <c r="MY2174" s="135"/>
      <c r="MZ2174" s="135"/>
      <c r="NA2174" s="135"/>
      <c r="NB2174" s="135"/>
      <c r="NC2174" s="135"/>
      <c r="ND2174" s="135"/>
      <c r="NE2174" s="135"/>
      <c r="NF2174" s="135"/>
      <c r="NG2174" s="135"/>
      <c r="NH2174" s="135"/>
      <c r="NI2174" s="135"/>
      <c r="NJ2174" s="135"/>
      <c r="NK2174" s="135"/>
      <c r="NL2174" s="135"/>
      <c r="NM2174" s="135"/>
      <c r="NN2174" s="135"/>
      <c r="NO2174" s="135"/>
      <c r="NP2174" s="135"/>
      <c r="NQ2174" s="39"/>
      <c r="QS2174"/>
      <c r="QT2174"/>
      <c r="QU2174"/>
      <c r="QV2174"/>
      <c r="QW2174"/>
      <c r="QX2174"/>
      <c r="QY2174"/>
      <c r="QZ2174"/>
      <c r="RA2174"/>
      <c r="RB2174" s="39"/>
      <c r="RC2174" s="39"/>
      <c r="RD2174" s="39"/>
    </row>
    <row r="2175" spans="2:472" hidden="1" x14ac:dyDescent="0.2">
      <c r="B2175" s="426"/>
      <c r="C2175" s="427"/>
      <c r="V2175" s="63">
        <v>268</v>
      </c>
      <c r="W2175" s="54" t="s">
        <v>4078</v>
      </c>
      <c r="X2175" s="64">
        <v>61207</v>
      </c>
      <c r="Y2175" s="54" t="s">
        <v>1930</v>
      </c>
      <c r="Z2175" s="63" t="s">
        <v>1341</v>
      </c>
      <c r="AA2175" s="54" t="s">
        <v>513</v>
      </c>
      <c r="AB2175" s="54" t="s">
        <v>388</v>
      </c>
      <c r="AC2175" s="54" t="s">
        <v>1930</v>
      </c>
      <c r="AD2175" s="64" t="s">
        <v>3886</v>
      </c>
      <c r="AE2175" s="64" t="s">
        <v>6559</v>
      </c>
      <c r="AF2175" s="63">
        <v>268</v>
      </c>
      <c r="AG2175" s="54" t="s">
        <v>4078</v>
      </c>
      <c r="AH2175" s="54" t="s">
        <v>6734</v>
      </c>
      <c r="AI2175" s="63" t="s">
        <v>3964</v>
      </c>
      <c r="AJ2175" s="64" t="s">
        <v>4079</v>
      </c>
      <c r="AK2175" s="569">
        <v>3300011</v>
      </c>
      <c r="AL2175" s="64" t="s">
        <v>430</v>
      </c>
      <c r="AM2175" s="64" t="s">
        <v>4082</v>
      </c>
      <c r="AN2175" s="570">
        <v>235095900</v>
      </c>
      <c r="AO2175" s="54"/>
      <c r="AP2175" s="54"/>
      <c r="AQ2175" s="54"/>
      <c r="AR2175" s="54"/>
      <c r="AS2175" s="54"/>
      <c r="AT2175" s="64" t="s">
        <v>6526</v>
      </c>
      <c r="AU2175" s="64"/>
      <c r="AV2175" s="54"/>
      <c r="AW2175" s="54"/>
      <c r="AX2175" s="54"/>
      <c r="AY2175" s="54"/>
      <c r="AZ2175" s="54"/>
      <c r="BA2175" s="54"/>
      <c r="BB2175" s="54"/>
      <c r="BC2175" s="54"/>
      <c r="BD2175" s="64">
        <v>61207</v>
      </c>
      <c r="BE2175" s="54" t="s">
        <v>1930</v>
      </c>
      <c r="BF2175" s="63" t="s">
        <v>1341</v>
      </c>
      <c r="BG2175" s="54" t="s">
        <v>513</v>
      </c>
      <c r="BH2175" s="54" t="s">
        <v>388</v>
      </c>
      <c r="BI2175" s="54" t="s">
        <v>1930</v>
      </c>
      <c r="BJ2175" s="64" t="s">
        <v>3886</v>
      </c>
      <c r="BK2175" s="64" t="s">
        <v>6559</v>
      </c>
      <c r="BL2175" s="54"/>
      <c r="BM2175" s="54"/>
      <c r="BN2175" s="54"/>
      <c r="BO2175" s="39"/>
      <c r="BP2175" s="39"/>
      <c r="BQ2175" s="39"/>
      <c r="BR2175" s="39"/>
      <c r="BS2175" s="47"/>
      <c r="BT2175" s="39"/>
      <c r="BU2175" s="39"/>
      <c r="BV2175" s="39"/>
      <c r="BW2175" s="39"/>
      <c r="BX2175" s="39"/>
      <c r="BY2175" s="39"/>
      <c r="BZ2175" s="39"/>
      <c r="CA2175" s="39"/>
      <c r="CB2175" s="39"/>
      <c r="CC2175" s="47"/>
      <c r="CD2175" s="39"/>
      <c r="CE2175" s="39"/>
      <c r="CF2175" s="48"/>
      <c r="CG2175" s="48"/>
      <c r="CH2175" s="48"/>
      <c r="CI2175" s="48"/>
      <c r="CJ2175" s="48"/>
      <c r="CK2175" s="48"/>
      <c r="CL2175" s="48"/>
      <c r="CM2175" s="48"/>
      <c r="CN2175" s="48"/>
      <c r="CO2175" s="48"/>
      <c r="CP2175" s="48"/>
      <c r="CQ2175" s="48"/>
      <c r="CR2175" s="48"/>
      <c r="CS2175" s="48"/>
      <c r="CT2175" s="48"/>
      <c r="CU2175" s="48"/>
      <c r="CV2175" s="48"/>
      <c r="CW2175" s="48"/>
      <c r="CX2175" s="39"/>
      <c r="ML2175" s="135"/>
      <c r="MM2175" s="135"/>
      <c r="MN2175" s="135"/>
      <c r="MO2175" s="135"/>
      <c r="MP2175" s="135"/>
      <c r="MQ2175" s="135"/>
      <c r="MR2175" s="135"/>
      <c r="MS2175" s="135"/>
      <c r="MT2175" s="135"/>
      <c r="MU2175" s="135"/>
      <c r="MV2175" s="135"/>
      <c r="MW2175" s="135"/>
      <c r="MX2175" s="135"/>
      <c r="MY2175" s="135"/>
      <c r="MZ2175" s="135"/>
      <c r="NA2175" s="135"/>
      <c r="NB2175" s="135"/>
      <c r="NC2175" s="135"/>
      <c r="ND2175" s="135"/>
      <c r="NE2175" s="135"/>
      <c r="NF2175" s="135"/>
      <c r="NG2175" s="135"/>
      <c r="NH2175" s="135"/>
      <c r="NI2175" s="135"/>
      <c r="NJ2175" s="135"/>
      <c r="NK2175" s="135"/>
      <c r="NL2175" s="135"/>
      <c r="NM2175" s="135"/>
      <c r="NN2175" s="135"/>
      <c r="NO2175" s="135"/>
      <c r="NP2175" s="135"/>
      <c r="NQ2175" s="39"/>
      <c r="QS2175"/>
      <c r="QT2175"/>
      <c r="QU2175"/>
      <c r="QV2175"/>
      <c r="QW2175"/>
      <c r="QX2175"/>
      <c r="QY2175"/>
      <c r="QZ2175"/>
      <c r="RA2175"/>
      <c r="RB2175" s="39"/>
      <c r="RC2175" s="39"/>
      <c r="RD2175" s="39"/>
    </row>
    <row r="2176" spans="2:472" hidden="1" x14ac:dyDescent="0.2">
      <c r="B2176" s="426"/>
      <c r="C2176" s="427"/>
      <c r="V2176" s="63">
        <v>268</v>
      </c>
      <c r="W2176" s="54" t="s">
        <v>4078</v>
      </c>
      <c r="X2176" s="64">
        <v>61212</v>
      </c>
      <c r="Y2176" s="54" t="s">
        <v>2450</v>
      </c>
      <c r="Z2176" s="63" t="s">
        <v>1341</v>
      </c>
      <c r="AA2176" s="54" t="s">
        <v>513</v>
      </c>
      <c r="AB2176" s="54" t="s">
        <v>388</v>
      </c>
      <c r="AC2176" s="54" t="s">
        <v>2450</v>
      </c>
      <c r="AD2176" s="64" t="s">
        <v>3886</v>
      </c>
      <c r="AE2176" s="64" t="s">
        <v>6559</v>
      </c>
      <c r="AF2176" s="63">
        <v>268</v>
      </c>
      <c r="AG2176" s="54" t="s">
        <v>4078</v>
      </c>
      <c r="AH2176" s="54" t="s">
        <v>6734</v>
      </c>
      <c r="AI2176" s="63" t="s">
        <v>3964</v>
      </c>
      <c r="AJ2176" s="64" t="s">
        <v>4079</v>
      </c>
      <c r="AK2176" s="569">
        <v>3300011</v>
      </c>
      <c r="AL2176" s="64" t="s">
        <v>430</v>
      </c>
      <c r="AM2176" s="64" t="s">
        <v>4082</v>
      </c>
      <c r="AN2176" s="570">
        <v>235095900</v>
      </c>
      <c r="AO2176" s="54"/>
      <c r="AP2176" s="54"/>
      <c r="AQ2176" s="54"/>
      <c r="AR2176" s="54"/>
      <c r="AS2176" s="54"/>
      <c r="AT2176" s="64" t="s">
        <v>6526</v>
      </c>
      <c r="AU2176" s="64"/>
      <c r="AV2176" s="54"/>
      <c r="AW2176" s="54"/>
      <c r="AX2176" s="54"/>
      <c r="AY2176" s="54"/>
      <c r="AZ2176" s="54"/>
      <c r="BA2176" s="54"/>
      <c r="BB2176" s="54"/>
      <c r="BC2176" s="54"/>
      <c r="BD2176" s="64">
        <v>61212</v>
      </c>
      <c r="BE2176" s="54" t="s">
        <v>2450</v>
      </c>
      <c r="BF2176" s="63" t="s">
        <v>1341</v>
      </c>
      <c r="BG2176" s="54" t="s">
        <v>513</v>
      </c>
      <c r="BH2176" s="54" t="s">
        <v>388</v>
      </c>
      <c r="BI2176" s="54" t="s">
        <v>2450</v>
      </c>
      <c r="BJ2176" s="64" t="s">
        <v>3886</v>
      </c>
      <c r="BK2176" s="64" t="s">
        <v>6559</v>
      </c>
      <c r="BL2176" s="54"/>
      <c r="BM2176" s="54"/>
      <c r="BN2176" s="54"/>
      <c r="BO2176" s="39"/>
      <c r="BP2176" s="39"/>
      <c r="BQ2176" s="39"/>
      <c r="BR2176" s="39"/>
      <c r="BS2176" s="47"/>
      <c r="BT2176" s="39"/>
      <c r="BU2176" s="39"/>
      <c r="BV2176" s="39"/>
      <c r="BW2176" s="39"/>
      <c r="BX2176" s="39"/>
      <c r="BY2176" s="39"/>
      <c r="BZ2176" s="39"/>
      <c r="CA2176" s="39"/>
      <c r="CB2176" s="39"/>
      <c r="CC2176" s="47"/>
      <c r="CD2176" s="39"/>
      <c r="CE2176" s="39"/>
      <c r="CF2176" s="48"/>
      <c r="CG2176" s="48"/>
      <c r="CH2176" s="48"/>
      <c r="CI2176" s="48"/>
      <c r="CJ2176" s="48"/>
      <c r="CK2176" s="48"/>
      <c r="CL2176" s="48"/>
      <c r="CM2176" s="48"/>
      <c r="CN2176" s="48"/>
      <c r="CO2176" s="48"/>
      <c r="CP2176" s="48"/>
      <c r="CQ2176" s="48"/>
      <c r="CR2176" s="48"/>
      <c r="CS2176" s="48"/>
      <c r="CT2176" s="48"/>
      <c r="CU2176" s="48"/>
      <c r="CV2176" s="48"/>
      <c r="CW2176" s="48"/>
      <c r="CX2176" s="39"/>
      <c r="ML2176" s="135"/>
      <c r="MM2176" s="135"/>
      <c r="MN2176" s="135"/>
      <c r="MO2176" s="135"/>
      <c r="MP2176" s="135"/>
      <c r="MQ2176" s="135"/>
      <c r="MR2176" s="135"/>
      <c r="MS2176" s="135"/>
      <c r="MT2176" s="135"/>
      <c r="MU2176" s="135"/>
      <c r="MV2176" s="135"/>
      <c r="MW2176" s="135"/>
      <c r="MX2176" s="135"/>
      <c r="MY2176" s="135"/>
      <c r="MZ2176" s="135"/>
      <c r="NA2176" s="135"/>
      <c r="NB2176" s="135"/>
      <c r="NC2176" s="135"/>
      <c r="ND2176" s="135"/>
      <c r="NE2176" s="135"/>
      <c r="NF2176" s="135"/>
      <c r="NG2176" s="135"/>
      <c r="NH2176" s="135"/>
      <c r="NI2176" s="135"/>
      <c r="NJ2176" s="135"/>
      <c r="NK2176" s="135"/>
      <c r="NL2176" s="135"/>
      <c r="NM2176" s="135"/>
      <c r="NN2176" s="135"/>
      <c r="NO2176" s="135"/>
      <c r="NP2176" s="135"/>
      <c r="NQ2176" s="39"/>
      <c r="QS2176"/>
      <c r="QT2176"/>
      <c r="QU2176"/>
      <c r="QV2176"/>
      <c r="QW2176"/>
      <c r="QX2176"/>
      <c r="QY2176"/>
      <c r="QZ2176"/>
      <c r="RA2176"/>
      <c r="RB2176" s="39"/>
      <c r="RC2176" s="39"/>
      <c r="RD2176" s="39"/>
    </row>
    <row r="2177" spans="2:472" hidden="1" x14ac:dyDescent="0.2">
      <c r="B2177" s="426"/>
      <c r="C2177" s="427"/>
      <c r="V2177" s="63">
        <v>268</v>
      </c>
      <c r="W2177" s="54" t="s">
        <v>4078</v>
      </c>
      <c r="X2177" s="64">
        <v>61209</v>
      </c>
      <c r="Y2177" s="54" t="s">
        <v>2124</v>
      </c>
      <c r="Z2177" s="63" t="s">
        <v>1341</v>
      </c>
      <c r="AA2177" s="54" t="s">
        <v>513</v>
      </c>
      <c r="AB2177" s="54" t="s">
        <v>388</v>
      </c>
      <c r="AC2177" s="54" t="s">
        <v>2124</v>
      </c>
      <c r="AD2177" s="64" t="s">
        <v>3886</v>
      </c>
      <c r="AE2177" s="64" t="s">
        <v>6559</v>
      </c>
      <c r="AF2177" s="63">
        <v>268</v>
      </c>
      <c r="AG2177" s="54" t="s">
        <v>4078</v>
      </c>
      <c r="AH2177" s="54" t="s">
        <v>6734</v>
      </c>
      <c r="AI2177" s="63" t="s">
        <v>3964</v>
      </c>
      <c r="AJ2177" s="64" t="s">
        <v>4079</v>
      </c>
      <c r="AK2177" s="569">
        <v>3300011</v>
      </c>
      <c r="AL2177" s="64" t="s">
        <v>430</v>
      </c>
      <c r="AM2177" s="64" t="s">
        <v>4082</v>
      </c>
      <c r="AN2177" s="570">
        <v>235095900</v>
      </c>
      <c r="AO2177" s="54"/>
      <c r="AP2177" s="54"/>
      <c r="AQ2177" s="54"/>
      <c r="AR2177" s="54"/>
      <c r="AS2177" s="54"/>
      <c r="AT2177" s="64" t="s">
        <v>6526</v>
      </c>
      <c r="AU2177" s="64"/>
      <c r="AV2177" s="54"/>
      <c r="AW2177" s="54"/>
      <c r="AX2177" s="54"/>
      <c r="AY2177" s="54"/>
      <c r="AZ2177" s="54"/>
      <c r="BA2177" s="54"/>
      <c r="BB2177" s="54"/>
      <c r="BC2177" s="54"/>
      <c r="BD2177" s="64">
        <v>61209</v>
      </c>
      <c r="BE2177" s="54" t="s">
        <v>2124</v>
      </c>
      <c r="BF2177" s="63" t="s">
        <v>1341</v>
      </c>
      <c r="BG2177" s="54" t="s">
        <v>513</v>
      </c>
      <c r="BH2177" s="54" t="s">
        <v>388</v>
      </c>
      <c r="BI2177" s="54" t="s">
        <v>2124</v>
      </c>
      <c r="BJ2177" s="64" t="s">
        <v>3886</v>
      </c>
      <c r="BK2177" s="64" t="s">
        <v>6559</v>
      </c>
      <c r="BL2177" s="54"/>
      <c r="BM2177" s="54"/>
      <c r="BN2177" s="54"/>
      <c r="BO2177" s="39"/>
      <c r="BP2177" s="39"/>
      <c r="BQ2177" s="39"/>
      <c r="BR2177" s="39"/>
      <c r="BS2177" s="47"/>
      <c r="BT2177" s="39"/>
      <c r="BU2177" s="39"/>
      <c r="BV2177" s="39"/>
      <c r="BW2177" s="39"/>
      <c r="BX2177" s="39"/>
      <c r="BY2177" s="39"/>
      <c r="BZ2177" s="39"/>
      <c r="CA2177" s="39"/>
      <c r="CB2177" s="39"/>
      <c r="CC2177" s="47"/>
      <c r="CD2177" s="39"/>
      <c r="CE2177" s="39"/>
      <c r="CF2177" s="48"/>
      <c r="CG2177" s="48"/>
      <c r="CH2177" s="48"/>
      <c r="CI2177" s="48"/>
      <c r="CJ2177" s="48"/>
      <c r="CK2177" s="48"/>
      <c r="CL2177" s="48"/>
      <c r="CM2177" s="48"/>
      <c r="CN2177" s="48"/>
      <c r="CO2177" s="48"/>
      <c r="CP2177" s="48"/>
      <c r="CQ2177" s="48"/>
      <c r="CR2177" s="48"/>
      <c r="CS2177" s="48"/>
      <c r="CT2177" s="48"/>
      <c r="CU2177" s="48"/>
      <c r="CV2177" s="48"/>
      <c r="CW2177" s="48"/>
      <c r="CX2177" s="39"/>
      <c r="ML2177" s="135"/>
      <c r="MM2177" s="135"/>
      <c r="MN2177" s="135"/>
      <c r="MO2177" s="135"/>
      <c r="MP2177" s="135"/>
      <c r="MQ2177" s="135"/>
      <c r="MR2177" s="135"/>
      <c r="MS2177" s="135"/>
      <c r="MT2177" s="135"/>
      <c r="MU2177" s="135"/>
      <c r="MV2177" s="135"/>
      <c r="MW2177" s="135"/>
      <c r="MX2177" s="135"/>
      <c r="MY2177" s="135"/>
      <c r="MZ2177" s="135"/>
      <c r="NA2177" s="135"/>
      <c r="NB2177" s="135"/>
      <c r="NC2177" s="135"/>
      <c r="ND2177" s="135"/>
      <c r="NE2177" s="135"/>
      <c r="NF2177" s="135"/>
      <c r="NG2177" s="135"/>
      <c r="NH2177" s="135"/>
      <c r="NI2177" s="135"/>
      <c r="NJ2177" s="135"/>
      <c r="NK2177" s="135"/>
      <c r="NL2177" s="135"/>
      <c r="NM2177" s="135"/>
      <c r="NN2177" s="135"/>
      <c r="NO2177" s="135"/>
      <c r="NP2177" s="135"/>
      <c r="NQ2177" s="39"/>
      <c r="QS2177"/>
      <c r="QT2177"/>
      <c r="QU2177"/>
      <c r="QV2177"/>
      <c r="QW2177"/>
      <c r="QX2177"/>
      <c r="QY2177"/>
      <c r="QZ2177"/>
      <c r="RA2177"/>
      <c r="RB2177" s="39"/>
      <c r="RC2177" s="39"/>
      <c r="RD2177" s="39"/>
    </row>
    <row r="2178" spans="2:472" hidden="1" x14ac:dyDescent="0.2">
      <c r="B2178" s="426"/>
      <c r="C2178" s="427"/>
      <c r="V2178" s="63">
        <v>268</v>
      </c>
      <c r="W2178" s="54" t="s">
        <v>4078</v>
      </c>
      <c r="X2178" s="64">
        <v>61602</v>
      </c>
      <c r="Y2178" s="54" t="s">
        <v>790</v>
      </c>
      <c r="Z2178" s="63" t="s">
        <v>1341</v>
      </c>
      <c r="AA2178" s="54" t="s">
        <v>517</v>
      </c>
      <c r="AB2178" s="54" t="s">
        <v>388</v>
      </c>
      <c r="AC2178" s="54" t="s">
        <v>790</v>
      </c>
      <c r="AD2178" s="64" t="s">
        <v>3886</v>
      </c>
      <c r="AE2178" s="64" t="s">
        <v>6559</v>
      </c>
      <c r="AF2178" s="63">
        <v>268</v>
      </c>
      <c r="AG2178" s="54" t="s">
        <v>4078</v>
      </c>
      <c r="AH2178" s="54" t="s">
        <v>6734</v>
      </c>
      <c r="AI2178" s="63" t="s">
        <v>3964</v>
      </c>
      <c r="AJ2178" s="64" t="s">
        <v>4079</v>
      </c>
      <c r="AK2178" s="569">
        <v>3300011</v>
      </c>
      <c r="AL2178" s="64" t="s">
        <v>430</v>
      </c>
      <c r="AM2178" s="64" t="s">
        <v>4082</v>
      </c>
      <c r="AN2178" s="570">
        <v>235095900</v>
      </c>
      <c r="AO2178" s="54"/>
      <c r="AP2178" s="54"/>
      <c r="AQ2178" s="54"/>
      <c r="AR2178" s="54"/>
      <c r="AS2178" s="54"/>
      <c r="AT2178" s="64" t="s">
        <v>6526</v>
      </c>
      <c r="AU2178" s="64"/>
      <c r="AV2178" s="54"/>
      <c r="AW2178" s="54"/>
      <c r="AX2178" s="54"/>
      <c r="AY2178" s="54"/>
      <c r="AZ2178" s="54"/>
      <c r="BA2178" s="54"/>
      <c r="BB2178" s="54"/>
      <c r="BC2178" s="54"/>
      <c r="BD2178" s="64">
        <v>61602</v>
      </c>
      <c r="BE2178" s="54" t="s">
        <v>790</v>
      </c>
      <c r="BF2178" s="63" t="s">
        <v>1341</v>
      </c>
      <c r="BG2178" s="54" t="s">
        <v>517</v>
      </c>
      <c r="BH2178" s="54" t="s">
        <v>388</v>
      </c>
      <c r="BI2178" s="54" t="s">
        <v>790</v>
      </c>
      <c r="BJ2178" s="64" t="s">
        <v>3886</v>
      </c>
      <c r="BK2178" s="64" t="s">
        <v>6559</v>
      </c>
      <c r="BL2178" s="54"/>
      <c r="BM2178" s="54"/>
      <c r="BN2178" s="54"/>
      <c r="BO2178" s="39"/>
      <c r="BP2178" s="39"/>
      <c r="BQ2178" s="39"/>
      <c r="BR2178" s="39"/>
      <c r="BS2178" s="47"/>
      <c r="BT2178" s="39"/>
      <c r="BU2178" s="39"/>
      <c r="BV2178" s="39"/>
      <c r="BW2178" s="39"/>
      <c r="BX2178" s="39"/>
      <c r="BY2178" s="39"/>
      <c r="BZ2178" s="39"/>
      <c r="CA2178" s="39"/>
      <c r="CB2178" s="39"/>
      <c r="CC2178" s="47"/>
      <c r="CD2178" s="39"/>
      <c r="CE2178" s="39"/>
      <c r="CF2178" s="48"/>
      <c r="CG2178" s="48"/>
      <c r="CH2178" s="48"/>
      <c r="CI2178" s="48"/>
      <c r="CJ2178" s="48"/>
      <c r="CK2178" s="48"/>
      <c r="CL2178" s="48"/>
      <c r="CM2178" s="48"/>
      <c r="CN2178" s="48"/>
      <c r="CO2178" s="48"/>
      <c r="CP2178" s="48"/>
      <c r="CQ2178" s="48"/>
      <c r="CR2178" s="48"/>
      <c r="CS2178" s="48"/>
      <c r="CT2178" s="48"/>
      <c r="CU2178" s="48"/>
      <c r="CV2178" s="48"/>
      <c r="CW2178" s="48"/>
      <c r="CX2178" s="39"/>
      <c r="ML2178" s="135"/>
      <c r="MM2178" s="135"/>
      <c r="MN2178" s="135"/>
      <c r="MO2178" s="135"/>
      <c r="MP2178" s="135"/>
      <c r="MQ2178" s="135"/>
      <c r="MR2178" s="135"/>
      <c r="MS2178" s="135"/>
      <c r="MT2178" s="135"/>
      <c r="MU2178" s="135"/>
      <c r="MV2178" s="135"/>
      <c r="MW2178" s="135"/>
      <c r="MX2178" s="135"/>
      <c r="MY2178" s="135"/>
      <c r="MZ2178" s="135"/>
      <c r="NA2178" s="135"/>
      <c r="NB2178" s="135"/>
      <c r="NC2178" s="135"/>
      <c r="ND2178" s="135"/>
      <c r="NE2178" s="135"/>
      <c r="NF2178" s="135"/>
      <c r="NG2178" s="135"/>
      <c r="NH2178" s="135"/>
      <c r="NI2178" s="135"/>
      <c r="NJ2178" s="135"/>
      <c r="NK2178" s="135"/>
      <c r="NL2178" s="135"/>
      <c r="NM2178" s="135"/>
      <c r="NN2178" s="135"/>
      <c r="NO2178" s="135"/>
      <c r="NP2178" s="135"/>
      <c r="NQ2178" s="39"/>
      <c r="QS2178"/>
      <c r="QT2178"/>
      <c r="QU2178"/>
      <c r="QV2178"/>
      <c r="QW2178"/>
      <c r="QX2178"/>
      <c r="QY2178"/>
      <c r="QZ2178"/>
      <c r="RA2178"/>
      <c r="RB2178" s="39"/>
      <c r="RC2178" s="39"/>
      <c r="RD2178" s="39"/>
    </row>
    <row r="2179" spans="2:472" hidden="1" x14ac:dyDescent="0.2">
      <c r="B2179" s="426"/>
      <c r="C2179" s="427"/>
      <c r="V2179" s="63">
        <v>268</v>
      </c>
      <c r="W2179" s="54" t="s">
        <v>4078</v>
      </c>
      <c r="X2179" s="64">
        <v>61603</v>
      </c>
      <c r="Y2179" s="54" t="s">
        <v>1112</v>
      </c>
      <c r="Z2179" s="63" t="s">
        <v>1341</v>
      </c>
      <c r="AA2179" s="54" t="s">
        <v>517</v>
      </c>
      <c r="AB2179" s="54" t="s">
        <v>388</v>
      </c>
      <c r="AC2179" s="54" t="s">
        <v>1112</v>
      </c>
      <c r="AD2179" s="64" t="s">
        <v>3886</v>
      </c>
      <c r="AE2179" s="64" t="s">
        <v>6559</v>
      </c>
      <c r="AF2179" s="63">
        <v>268</v>
      </c>
      <c r="AG2179" s="54" t="s">
        <v>4078</v>
      </c>
      <c r="AH2179" s="54" t="s">
        <v>6734</v>
      </c>
      <c r="AI2179" s="63" t="s">
        <v>3964</v>
      </c>
      <c r="AJ2179" s="64" t="s">
        <v>4079</v>
      </c>
      <c r="AK2179" s="569">
        <v>3300011</v>
      </c>
      <c r="AL2179" s="64" t="s">
        <v>430</v>
      </c>
      <c r="AM2179" s="64" t="s">
        <v>4082</v>
      </c>
      <c r="AN2179" s="570">
        <v>235095900</v>
      </c>
      <c r="AO2179" s="54"/>
      <c r="AP2179" s="54"/>
      <c r="AQ2179" s="54"/>
      <c r="AR2179" s="54"/>
      <c r="AS2179" s="54"/>
      <c r="AT2179" s="64" t="s">
        <v>6526</v>
      </c>
      <c r="AU2179" s="64"/>
      <c r="AV2179" s="54"/>
      <c r="AW2179" s="54"/>
      <c r="AX2179" s="54"/>
      <c r="AY2179" s="54"/>
      <c r="AZ2179" s="54"/>
      <c r="BA2179" s="54"/>
      <c r="BB2179" s="54"/>
      <c r="BC2179" s="54"/>
      <c r="BD2179" s="64">
        <v>61603</v>
      </c>
      <c r="BE2179" s="54" t="s">
        <v>1112</v>
      </c>
      <c r="BF2179" s="63" t="s">
        <v>1341</v>
      </c>
      <c r="BG2179" s="54" t="s">
        <v>517</v>
      </c>
      <c r="BH2179" s="54" t="s">
        <v>388</v>
      </c>
      <c r="BI2179" s="54" t="s">
        <v>1112</v>
      </c>
      <c r="BJ2179" s="64" t="s">
        <v>3886</v>
      </c>
      <c r="BK2179" s="64" t="s">
        <v>6559</v>
      </c>
      <c r="BL2179" s="54"/>
      <c r="BM2179" s="54"/>
      <c r="BN2179" s="54"/>
      <c r="BO2179" s="39"/>
      <c r="BP2179" s="39"/>
      <c r="BQ2179" s="39"/>
      <c r="BR2179" s="39"/>
      <c r="BS2179" s="47"/>
      <c r="BT2179" s="39"/>
      <c r="BU2179" s="39"/>
      <c r="BV2179" s="39"/>
      <c r="BW2179" s="39"/>
      <c r="BX2179" s="39"/>
      <c r="BY2179" s="39"/>
      <c r="BZ2179" s="39"/>
      <c r="CA2179" s="39"/>
      <c r="CB2179" s="39"/>
      <c r="CC2179" s="47"/>
      <c r="CD2179" s="39"/>
      <c r="CE2179" s="39"/>
      <c r="CF2179" s="48"/>
      <c r="CG2179" s="48"/>
      <c r="CH2179" s="48"/>
      <c r="CI2179" s="48"/>
      <c r="CJ2179" s="48"/>
      <c r="CK2179" s="48"/>
      <c r="CL2179" s="48"/>
      <c r="CM2179" s="48"/>
      <c r="CN2179" s="48"/>
      <c r="CO2179" s="48"/>
      <c r="CP2179" s="48"/>
      <c r="CQ2179" s="48"/>
      <c r="CR2179" s="48"/>
      <c r="CS2179" s="48"/>
      <c r="CT2179" s="48"/>
      <c r="CU2179" s="48"/>
      <c r="CV2179" s="48"/>
      <c r="CW2179" s="48"/>
      <c r="CX2179" s="39"/>
      <c r="ML2179" s="135"/>
      <c r="MM2179" s="135"/>
      <c r="MN2179" s="135"/>
      <c r="MO2179" s="135"/>
      <c r="MP2179" s="135"/>
      <c r="MQ2179" s="135"/>
      <c r="MR2179" s="135"/>
      <c r="MS2179" s="135"/>
      <c r="MT2179" s="135"/>
      <c r="MU2179" s="135"/>
      <c r="MV2179" s="135"/>
      <c r="MW2179" s="135"/>
      <c r="MX2179" s="135"/>
      <c r="MY2179" s="135"/>
      <c r="MZ2179" s="135"/>
      <c r="NA2179" s="135"/>
      <c r="NB2179" s="135"/>
      <c r="NC2179" s="135"/>
      <c r="ND2179" s="135"/>
      <c r="NE2179" s="135"/>
      <c r="NF2179" s="135"/>
      <c r="NG2179" s="135"/>
      <c r="NH2179" s="135"/>
      <c r="NI2179" s="135"/>
      <c r="NJ2179" s="135"/>
      <c r="NK2179" s="135"/>
      <c r="NL2179" s="135"/>
      <c r="NM2179" s="135"/>
      <c r="NN2179" s="135"/>
      <c r="NO2179" s="135"/>
      <c r="NP2179" s="135"/>
      <c r="NQ2179" s="39"/>
      <c r="QS2179"/>
      <c r="QT2179"/>
      <c r="QU2179"/>
      <c r="QV2179"/>
      <c r="QW2179"/>
      <c r="QX2179"/>
      <c r="QY2179"/>
      <c r="QZ2179"/>
      <c r="RA2179"/>
      <c r="RB2179" s="39"/>
      <c r="RC2179" s="39"/>
      <c r="RD2179" s="39"/>
    </row>
    <row r="2180" spans="2:472" hidden="1" x14ac:dyDescent="0.2">
      <c r="B2180" s="426"/>
      <c r="C2180" s="427"/>
      <c r="V2180" s="63">
        <v>268</v>
      </c>
      <c r="W2180" s="54" t="s">
        <v>4078</v>
      </c>
      <c r="X2180" s="64">
        <v>61608</v>
      </c>
      <c r="Y2180" s="54" t="s">
        <v>992</v>
      </c>
      <c r="Z2180" s="63" t="s">
        <v>1341</v>
      </c>
      <c r="AA2180" s="54" t="s">
        <v>517</v>
      </c>
      <c r="AB2180" s="54" t="s">
        <v>388</v>
      </c>
      <c r="AC2180" s="54" t="s">
        <v>992</v>
      </c>
      <c r="AD2180" s="64" t="s">
        <v>3886</v>
      </c>
      <c r="AE2180" s="64" t="s">
        <v>6559</v>
      </c>
      <c r="AF2180" s="63">
        <v>268</v>
      </c>
      <c r="AG2180" s="54" t="s">
        <v>4078</v>
      </c>
      <c r="AH2180" s="54" t="s">
        <v>6734</v>
      </c>
      <c r="AI2180" s="63" t="s">
        <v>3964</v>
      </c>
      <c r="AJ2180" s="64" t="s">
        <v>4079</v>
      </c>
      <c r="AK2180" s="569">
        <v>3300011</v>
      </c>
      <c r="AL2180" s="64" t="s">
        <v>430</v>
      </c>
      <c r="AM2180" s="64" t="s">
        <v>4082</v>
      </c>
      <c r="AN2180" s="570">
        <v>235095900</v>
      </c>
      <c r="AO2180" s="54"/>
      <c r="AP2180" s="54"/>
      <c r="AQ2180" s="54"/>
      <c r="AR2180" s="54"/>
      <c r="AS2180" s="54"/>
      <c r="AT2180" s="64" t="s">
        <v>6526</v>
      </c>
      <c r="AU2180" s="64"/>
      <c r="AV2180" s="54"/>
      <c r="AW2180" s="54"/>
      <c r="AX2180" s="54"/>
      <c r="AY2180" s="54"/>
      <c r="AZ2180" s="54"/>
      <c r="BA2180" s="54"/>
      <c r="BB2180" s="54"/>
      <c r="BC2180" s="54"/>
      <c r="BD2180" s="64">
        <v>61608</v>
      </c>
      <c r="BE2180" s="54" t="s">
        <v>992</v>
      </c>
      <c r="BF2180" s="63" t="s">
        <v>1341</v>
      </c>
      <c r="BG2180" s="54" t="s">
        <v>517</v>
      </c>
      <c r="BH2180" s="54" t="s">
        <v>388</v>
      </c>
      <c r="BI2180" s="54" t="s">
        <v>992</v>
      </c>
      <c r="BJ2180" s="64" t="s">
        <v>3886</v>
      </c>
      <c r="BK2180" s="64" t="s">
        <v>6559</v>
      </c>
      <c r="BL2180" s="54"/>
      <c r="BM2180" s="54"/>
      <c r="BN2180" s="54"/>
      <c r="BO2180" s="39"/>
      <c r="BP2180" s="39"/>
      <c r="BQ2180" s="39"/>
      <c r="BR2180" s="39"/>
      <c r="BS2180" s="47"/>
      <c r="BT2180" s="39"/>
      <c r="BU2180" s="39"/>
      <c r="BV2180" s="39"/>
      <c r="BW2180" s="39"/>
      <c r="BX2180" s="39"/>
      <c r="BY2180" s="39"/>
      <c r="BZ2180" s="39"/>
      <c r="CA2180" s="39"/>
      <c r="CB2180" s="39"/>
      <c r="CC2180" s="47"/>
      <c r="CD2180" s="39"/>
      <c r="CE2180" s="39"/>
      <c r="CF2180" s="48"/>
      <c r="CG2180" s="48"/>
      <c r="CH2180" s="48"/>
      <c r="CI2180" s="48"/>
      <c r="CJ2180" s="48"/>
      <c r="CK2180" s="48"/>
      <c r="CL2180" s="48"/>
      <c r="CM2180" s="48"/>
      <c r="CN2180" s="48"/>
      <c r="CO2180" s="48"/>
      <c r="CP2180" s="48"/>
      <c r="CQ2180" s="48"/>
      <c r="CR2180" s="48"/>
      <c r="CS2180" s="48"/>
      <c r="CT2180" s="48"/>
      <c r="CU2180" s="48"/>
      <c r="CV2180" s="48"/>
      <c r="CW2180" s="48"/>
      <c r="CX2180" s="39"/>
      <c r="ML2180" s="135"/>
      <c r="MM2180" s="135"/>
      <c r="MN2180" s="135"/>
      <c r="MO2180" s="135"/>
      <c r="MP2180" s="135"/>
      <c r="MQ2180" s="135"/>
      <c r="MR2180" s="135"/>
      <c r="MS2180" s="135"/>
      <c r="MT2180" s="135"/>
      <c r="MU2180" s="135"/>
      <c r="MV2180" s="135"/>
      <c r="MW2180" s="135"/>
      <c r="MX2180" s="135"/>
      <c r="MY2180" s="135"/>
      <c r="MZ2180" s="135"/>
      <c r="NA2180" s="135"/>
      <c r="NB2180" s="135"/>
      <c r="NC2180" s="135"/>
      <c r="ND2180" s="135"/>
      <c r="NE2180" s="135"/>
      <c r="NF2180" s="135"/>
      <c r="NG2180" s="135"/>
      <c r="NH2180" s="135"/>
      <c r="NI2180" s="135"/>
      <c r="NJ2180" s="135"/>
      <c r="NK2180" s="135"/>
      <c r="NL2180" s="135"/>
      <c r="NM2180" s="135"/>
      <c r="NN2180" s="135"/>
      <c r="NO2180" s="135"/>
      <c r="NP2180" s="135"/>
      <c r="NQ2180" s="39"/>
      <c r="QS2180"/>
      <c r="QT2180"/>
      <c r="QU2180"/>
      <c r="QV2180"/>
      <c r="QW2180"/>
      <c r="QX2180"/>
      <c r="QY2180"/>
      <c r="QZ2180"/>
      <c r="RA2180"/>
      <c r="RB2180" s="39"/>
      <c r="RC2180" s="39"/>
      <c r="RD2180" s="39"/>
    </row>
    <row r="2181" spans="2:472" hidden="1" x14ac:dyDescent="0.2">
      <c r="B2181" s="426"/>
      <c r="C2181" s="427"/>
      <c r="V2181" s="63">
        <v>268</v>
      </c>
      <c r="W2181" s="54" t="s">
        <v>4078</v>
      </c>
      <c r="X2181" s="64">
        <v>61609</v>
      </c>
      <c r="Y2181" s="54" t="s">
        <v>1702</v>
      </c>
      <c r="Z2181" s="63" t="s">
        <v>1341</v>
      </c>
      <c r="AA2181" s="54" t="s">
        <v>517</v>
      </c>
      <c r="AB2181" s="54" t="s">
        <v>388</v>
      </c>
      <c r="AC2181" s="54" t="s">
        <v>1702</v>
      </c>
      <c r="AD2181" s="64" t="s">
        <v>3886</v>
      </c>
      <c r="AE2181" s="64" t="s">
        <v>6559</v>
      </c>
      <c r="AF2181" s="63">
        <v>268</v>
      </c>
      <c r="AG2181" s="54" t="s">
        <v>4078</v>
      </c>
      <c r="AH2181" s="54" t="s">
        <v>6734</v>
      </c>
      <c r="AI2181" s="63" t="s">
        <v>3964</v>
      </c>
      <c r="AJ2181" s="64" t="s">
        <v>4079</v>
      </c>
      <c r="AK2181" s="569">
        <v>3300011</v>
      </c>
      <c r="AL2181" s="64" t="s">
        <v>430</v>
      </c>
      <c r="AM2181" s="64" t="s">
        <v>4082</v>
      </c>
      <c r="AN2181" s="570">
        <v>235095900</v>
      </c>
      <c r="AO2181" s="54"/>
      <c r="AP2181" s="54"/>
      <c r="AQ2181" s="54"/>
      <c r="AR2181" s="54"/>
      <c r="AS2181" s="54"/>
      <c r="AT2181" s="64" t="s">
        <v>6526</v>
      </c>
      <c r="AU2181" s="64"/>
      <c r="AV2181" s="54"/>
      <c r="AW2181" s="54"/>
      <c r="AX2181" s="54"/>
      <c r="AY2181" s="54"/>
      <c r="AZ2181" s="54"/>
      <c r="BA2181" s="54"/>
      <c r="BB2181" s="54"/>
      <c r="BC2181" s="54"/>
      <c r="BD2181" s="64">
        <v>61609</v>
      </c>
      <c r="BE2181" s="54" t="s">
        <v>1702</v>
      </c>
      <c r="BF2181" s="63" t="s">
        <v>1341</v>
      </c>
      <c r="BG2181" s="54" t="s">
        <v>517</v>
      </c>
      <c r="BH2181" s="54" t="s">
        <v>388</v>
      </c>
      <c r="BI2181" s="54" t="s">
        <v>1702</v>
      </c>
      <c r="BJ2181" s="64" t="s">
        <v>3886</v>
      </c>
      <c r="BK2181" s="64" t="s">
        <v>6559</v>
      </c>
      <c r="BL2181" s="54"/>
      <c r="BM2181" s="54"/>
      <c r="BN2181" s="54"/>
      <c r="BO2181" s="39"/>
      <c r="BP2181" s="39"/>
      <c r="BQ2181" s="39"/>
      <c r="BR2181" s="39"/>
      <c r="BS2181" s="47"/>
      <c r="BT2181" s="39"/>
      <c r="BU2181" s="39"/>
      <c r="BV2181" s="39"/>
      <c r="BW2181" s="39"/>
      <c r="BX2181" s="39"/>
      <c r="BY2181" s="39"/>
      <c r="BZ2181" s="39"/>
      <c r="CA2181" s="39"/>
      <c r="CB2181" s="39"/>
      <c r="CC2181" s="47"/>
      <c r="CD2181" s="39"/>
      <c r="CE2181" s="39"/>
      <c r="CF2181" s="48"/>
      <c r="CG2181" s="48"/>
      <c r="CH2181" s="48"/>
      <c r="CI2181" s="48"/>
      <c r="CJ2181" s="48"/>
      <c r="CK2181" s="48"/>
      <c r="CL2181" s="48"/>
      <c r="CM2181" s="48"/>
      <c r="CN2181" s="48"/>
      <c r="CO2181" s="48"/>
      <c r="CP2181" s="48"/>
      <c r="CQ2181" s="48"/>
      <c r="CR2181" s="48"/>
      <c r="CS2181" s="48"/>
      <c r="CT2181" s="48"/>
      <c r="CU2181" s="48"/>
      <c r="CV2181" s="48"/>
      <c r="CW2181" s="48"/>
      <c r="CX2181" s="39"/>
      <c r="ML2181" s="135"/>
      <c r="MM2181" s="135"/>
      <c r="MN2181" s="135"/>
      <c r="MO2181" s="135"/>
      <c r="MP2181" s="135"/>
      <c r="MQ2181" s="135"/>
      <c r="MR2181" s="135"/>
      <c r="MS2181" s="135"/>
      <c r="MT2181" s="135"/>
      <c r="MU2181" s="135"/>
      <c r="MV2181" s="135"/>
      <c r="MW2181" s="135"/>
      <c r="MX2181" s="135"/>
      <c r="MY2181" s="135"/>
      <c r="MZ2181" s="135"/>
      <c r="NA2181" s="135"/>
      <c r="NB2181" s="135"/>
      <c r="NC2181" s="135"/>
      <c r="ND2181" s="135"/>
      <c r="NE2181" s="135"/>
      <c r="NF2181" s="135"/>
      <c r="NG2181" s="135"/>
      <c r="NH2181" s="135"/>
      <c r="NI2181" s="135"/>
      <c r="NJ2181" s="135"/>
      <c r="NK2181" s="135"/>
      <c r="NL2181" s="135"/>
      <c r="NM2181" s="135"/>
      <c r="NN2181" s="135"/>
      <c r="NO2181" s="135"/>
      <c r="NP2181" s="135"/>
      <c r="NQ2181" s="39"/>
      <c r="QS2181"/>
      <c r="QT2181"/>
      <c r="QU2181"/>
      <c r="QV2181"/>
      <c r="QW2181"/>
      <c r="QX2181"/>
      <c r="QY2181"/>
      <c r="QZ2181"/>
      <c r="RA2181"/>
      <c r="RB2181" s="39"/>
      <c r="RC2181" s="39"/>
      <c r="RD2181" s="39"/>
    </row>
    <row r="2182" spans="2:472" hidden="1" x14ac:dyDescent="0.2">
      <c r="B2182" s="426"/>
      <c r="C2182" s="427"/>
      <c r="V2182" s="63">
        <v>268</v>
      </c>
      <c r="W2182" s="54" t="s">
        <v>4078</v>
      </c>
      <c r="X2182" s="64">
        <v>61611</v>
      </c>
      <c r="Y2182" s="54" t="s">
        <v>1302</v>
      </c>
      <c r="Z2182" s="63" t="s">
        <v>1341</v>
      </c>
      <c r="AA2182" s="54" t="s">
        <v>517</v>
      </c>
      <c r="AB2182" s="54" t="s">
        <v>388</v>
      </c>
      <c r="AC2182" s="54" t="s">
        <v>1302</v>
      </c>
      <c r="AD2182" s="64" t="s">
        <v>3886</v>
      </c>
      <c r="AE2182" s="64" t="s">
        <v>6559</v>
      </c>
      <c r="AF2182" s="63">
        <v>268</v>
      </c>
      <c r="AG2182" s="54" t="s">
        <v>4078</v>
      </c>
      <c r="AH2182" s="54" t="s">
        <v>6734</v>
      </c>
      <c r="AI2182" s="63" t="s">
        <v>3964</v>
      </c>
      <c r="AJ2182" s="64" t="s">
        <v>4079</v>
      </c>
      <c r="AK2182" s="569">
        <v>3300011</v>
      </c>
      <c r="AL2182" s="64" t="s">
        <v>430</v>
      </c>
      <c r="AM2182" s="64" t="s">
        <v>4082</v>
      </c>
      <c r="AN2182" s="570">
        <v>235095900</v>
      </c>
      <c r="AO2182" s="54"/>
      <c r="AP2182" s="54"/>
      <c r="AQ2182" s="54"/>
      <c r="AR2182" s="54"/>
      <c r="AS2182" s="54"/>
      <c r="AT2182" s="64" t="s">
        <v>6526</v>
      </c>
      <c r="AU2182" s="64"/>
      <c r="AV2182" s="54"/>
      <c r="AW2182" s="54"/>
      <c r="AX2182" s="54"/>
      <c r="AY2182" s="54"/>
      <c r="AZ2182" s="54"/>
      <c r="BA2182" s="54"/>
      <c r="BB2182" s="54"/>
      <c r="BC2182" s="54"/>
      <c r="BD2182" s="64">
        <v>61611</v>
      </c>
      <c r="BE2182" s="54" t="s">
        <v>1302</v>
      </c>
      <c r="BF2182" s="63" t="s">
        <v>1341</v>
      </c>
      <c r="BG2182" s="54" t="s">
        <v>517</v>
      </c>
      <c r="BH2182" s="54" t="s">
        <v>388</v>
      </c>
      <c r="BI2182" s="54" t="s">
        <v>1302</v>
      </c>
      <c r="BJ2182" s="64" t="s">
        <v>3886</v>
      </c>
      <c r="BK2182" s="64" t="s">
        <v>6559</v>
      </c>
      <c r="BL2182" s="54"/>
      <c r="BM2182" s="54"/>
      <c r="BN2182" s="54"/>
      <c r="BO2182" s="39"/>
      <c r="BP2182" s="39"/>
      <c r="BQ2182" s="39"/>
      <c r="BR2182" s="39"/>
      <c r="BS2182" s="47"/>
      <c r="BT2182" s="39"/>
      <c r="BU2182" s="39"/>
      <c r="BV2182" s="39"/>
      <c r="BW2182" s="39"/>
      <c r="BX2182" s="39"/>
      <c r="BY2182" s="39"/>
      <c r="BZ2182" s="39"/>
      <c r="CA2182" s="39"/>
      <c r="CB2182" s="39"/>
      <c r="CC2182" s="47"/>
      <c r="CD2182" s="39"/>
      <c r="CE2182" s="39"/>
      <c r="CF2182" s="48"/>
      <c r="CG2182" s="48"/>
      <c r="CH2182" s="48"/>
      <c r="CI2182" s="48"/>
      <c r="CJ2182" s="48"/>
      <c r="CK2182" s="48"/>
      <c r="CL2182" s="48"/>
      <c r="CM2182" s="48"/>
      <c r="CN2182" s="48"/>
      <c r="CO2182" s="48"/>
      <c r="CP2182" s="48"/>
      <c r="CQ2182" s="48"/>
      <c r="CR2182" s="48"/>
      <c r="CS2182" s="48"/>
      <c r="CT2182" s="48"/>
      <c r="CU2182" s="48"/>
      <c r="CV2182" s="48"/>
      <c r="CW2182" s="48"/>
      <c r="CX2182" s="39"/>
      <c r="ML2182" s="135"/>
      <c r="MM2182" s="135"/>
      <c r="MN2182" s="135"/>
      <c r="MO2182" s="135"/>
      <c r="MP2182" s="135"/>
      <c r="MQ2182" s="135"/>
      <c r="MR2182" s="135"/>
      <c r="MS2182" s="135"/>
      <c r="MT2182" s="135"/>
      <c r="MU2182" s="135"/>
      <c r="MV2182" s="135"/>
      <c r="MW2182" s="135"/>
      <c r="MX2182" s="135"/>
      <c r="MY2182" s="135"/>
      <c r="MZ2182" s="135"/>
      <c r="NA2182" s="135"/>
      <c r="NB2182" s="135"/>
      <c r="NC2182" s="135"/>
      <c r="ND2182" s="135"/>
      <c r="NE2182" s="135"/>
      <c r="NF2182" s="135"/>
      <c r="NG2182" s="135"/>
      <c r="NH2182" s="135"/>
      <c r="NI2182" s="135"/>
      <c r="NJ2182" s="135"/>
      <c r="NK2182" s="135"/>
      <c r="NL2182" s="135"/>
      <c r="NM2182" s="135"/>
      <c r="NN2182" s="135"/>
      <c r="NO2182" s="135"/>
      <c r="NP2182" s="135"/>
      <c r="NQ2182" s="39"/>
      <c r="QS2182"/>
      <c r="QT2182"/>
      <c r="QU2182"/>
      <c r="QV2182"/>
      <c r="QW2182"/>
      <c r="QX2182"/>
      <c r="QY2182"/>
      <c r="QZ2182"/>
      <c r="RA2182"/>
      <c r="RB2182" s="39"/>
      <c r="RC2182" s="39"/>
      <c r="RD2182" s="39"/>
    </row>
    <row r="2183" spans="2:472" hidden="1" x14ac:dyDescent="0.2">
      <c r="B2183" s="426"/>
      <c r="C2183" s="427"/>
      <c r="V2183" s="63">
        <v>268</v>
      </c>
      <c r="W2183" s="54" t="s">
        <v>4078</v>
      </c>
      <c r="X2183" s="64">
        <v>61612</v>
      </c>
      <c r="Y2183" s="54" t="s">
        <v>1852</v>
      </c>
      <c r="Z2183" s="63" t="s">
        <v>1341</v>
      </c>
      <c r="AA2183" s="54" t="s">
        <v>517</v>
      </c>
      <c r="AB2183" s="54" t="s">
        <v>388</v>
      </c>
      <c r="AC2183" s="54" t="s">
        <v>1852</v>
      </c>
      <c r="AD2183" s="64" t="s">
        <v>3886</v>
      </c>
      <c r="AE2183" s="64" t="s">
        <v>6559</v>
      </c>
      <c r="AF2183" s="63">
        <v>268</v>
      </c>
      <c r="AG2183" s="54" t="s">
        <v>4078</v>
      </c>
      <c r="AH2183" s="54" t="s">
        <v>6734</v>
      </c>
      <c r="AI2183" s="63" t="s">
        <v>3964</v>
      </c>
      <c r="AJ2183" s="64" t="s">
        <v>4079</v>
      </c>
      <c r="AK2183" s="569">
        <v>3300011</v>
      </c>
      <c r="AL2183" s="64" t="s">
        <v>430</v>
      </c>
      <c r="AM2183" s="64" t="s">
        <v>4082</v>
      </c>
      <c r="AN2183" s="570">
        <v>235095900</v>
      </c>
      <c r="AO2183" s="54"/>
      <c r="AP2183" s="54"/>
      <c r="AQ2183" s="54"/>
      <c r="AR2183" s="54"/>
      <c r="AS2183" s="54"/>
      <c r="AT2183" s="64" t="s">
        <v>6526</v>
      </c>
      <c r="AU2183" s="64"/>
      <c r="AV2183" s="54"/>
      <c r="AW2183" s="54"/>
      <c r="AX2183" s="54"/>
      <c r="AY2183" s="54"/>
      <c r="AZ2183" s="54"/>
      <c r="BA2183" s="54"/>
      <c r="BB2183" s="54"/>
      <c r="BC2183" s="54"/>
      <c r="BD2183" s="64">
        <v>61612</v>
      </c>
      <c r="BE2183" s="54" t="s">
        <v>1852</v>
      </c>
      <c r="BF2183" s="63" t="s">
        <v>1341</v>
      </c>
      <c r="BG2183" s="54" t="s">
        <v>517</v>
      </c>
      <c r="BH2183" s="54" t="s">
        <v>388</v>
      </c>
      <c r="BI2183" s="54" t="s">
        <v>1852</v>
      </c>
      <c r="BJ2183" s="64" t="s">
        <v>3886</v>
      </c>
      <c r="BK2183" s="64" t="s">
        <v>6559</v>
      </c>
      <c r="BL2183" s="54"/>
      <c r="BM2183" s="54"/>
      <c r="BN2183" s="54"/>
      <c r="BO2183" s="39"/>
      <c r="BP2183" s="39"/>
      <c r="BQ2183" s="39"/>
      <c r="BR2183" s="39"/>
      <c r="BS2183" s="47"/>
      <c r="BT2183" s="39"/>
      <c r="BU2183" s="39"/>
      <c r="BV2183" s="39"/>
      <c r="BW2183" s="39"/>
      <c r="BX2183" s="39"/>
      <c r="BY2183" s="39"/>
      <c r="BZ2183" s="39"/>
      <c r="CA2183" s="39"/>
      <c r="CB2183" s="39"/>
      <c r="CC2183" s="47"/>
      <c r="CD2183" s="39"/>
      <c r="CE2183" s="39"/>
      <c r="CF2183" s="48"/>
      <c r="CG2183" s="48"/>
      <c r="CH2183" s="48"/>
      <c r="CI2183" s="48"/>
      <c r="CJ2183" s="48"/>
      <c r="CK2183" s="48"/>
      <c r="CL2183" s="48"/>
      <c r="CM2183" s="48"/>
      <c r="CN2183" s="48"/>
      <c r="CO2183" s="48"/>
      <c r="CP2183" s="48"/>
      <c r="CQ2183" s="48"/>
      <c r="CR2183" s="48"/>
      <c r="CS2183" s="48"/>
      <c r="CT2183" s="48"/>
      <c r="CU2183" s="48"/>
      <c r="CV2183" s="48"/>
      <c r="CW2183" s="48"/>
      <c r="CX2183" s="39"/>
      <c r="ML2183" s="135"/>
      <c r="MM2183" s="135"/>
      <c r="MN2183" s="135"/>
      <c r="MO2183" s="135"/>
      <c r="MP2183" s="135"/>
      <c r="MQ2183" s="135"/>
      <c r="MR2183" s="135"/>
      <c r="MS2183" s="135"/>
      <c r="MT2183" s="135"/>
      <c r="MU2183" s="135"/>
      <c r="MV2183" s="135"/>
      <c r="MW2183" s="135"/>
      <c r="MX2183" s="135"/>
      <c r="MY2183" s="135"/>
      <c r="MZ2183" s="135"/>
      <c r="NA2183" s="135"/>
      <c r="NB2183" s="135"/>
      <c r="NC2183" s="135"/>
      <c r="ND2183" s="135"/>
      <c r="NE2183" s="135"/>
      <c r="NF2183" s="135"/>
      <c r="NG2183" s="135"/>
      <c r="NH2183" s="135"/>
      <c r="NI2183" s="135"/>
      <c r="NJ2183" s="135"/>
      <c r="NK2183" s="135"/>
      <c r="NL2183" s="135"/>
      <c r="NM2183" s="135"/>
      <c r="NN2183" s="135"/>
      <c r="NO2183" s="135"/>
      <c r="NP2183" s="135"/>
      <c r="NQ2183" s="39"/>
      <c r="QS2183"/>
      <c r="QT2183"/>
      <c r="QU2183"/>
      <c r="QV2183"/>
      <c r="QW2183"/>
      <c r="QX2183"/>
      <c r="QY2183"/>
      <c r="QZ2183"/>
      <c r="RA2183"/>
      <c r="RB2183" s="39"/>
      <c r="RC2183" s="39"/>
      <c r="RD2183" s="39"/>
    </row>
    <row r="2184" spans="2:472" hidden="1" x14ac:dyDescent="0.2">
      <c r="B2184" s="426"/>
      <c r="C2184" s="427"/>
      <c r="V2184" s="63">
        <v>268</v>
      </c>
      <c r="W2184" s="54" t="s">
        <v>4078</v>
      </c>
      <c r="X2184" s="64">
        <v>61614</v>
      </c>
      <c r="Y2184" s="54" t="s">
        <v>517</v>
      </c>
      <c r="Z2184" s="63" t="s">
        <v>1341</v>
      </c>
      <c r="AA2184" s="54" t="s">
        <v>517</v>
      </c>
      <c r="AB2184" s="54" t="s">
        <v>388</v>
      </c>
      <c r="AC2184" s="54" t="s">
        <v>517</v>
      </c>
      <c r="AD2184" s="64" t="s">
        <v>3886</v>
      </c>
      <c r="AE2184" s="64" t="s">
        <v>6559</v>
      </c>
      <c r="AF2184" s="63">
        <v>268</v>
      </c>
      <c r="AG2184" s="54" t="s">
        <v>4078</v>
      </c>
      <c r="AH2184" s="54" t="s">
        <v>6734</v>
      </c>
      <c r="AI2184" s="63" t="s">
        <v>3964</v>
      </c>
      <c r="AJ2184" s="64" t="s">
        <v>4079</v>
      </c>
      <c r="AK2184" s="569">
        <v>3300011</v>
      </c>
      <c r="AL2184" s="64" t="s">
        <v>430</v>
      </c>
      <c r="AM2184" s="64" t="s">
        <v>4082</v>
      </c>
      <c r="AN2184" s="570">
        <v>235095900</v>
      </c>
      <c r="AO2184" s="54"/>
      <c r="AP2184" s="54"/>
      <c r="AQ2184" s="54"/>
      <c r="AR2184" s="54"/>
      <c r="AS2184" s="54"/>
      <c r="AT2184" s="64" t="s">
        <v>6526</v>
      </c>
      <c r="AU2184" s="64"/>
      <c r="AV2184" s="54"/>
      <c r="AW2184" s="54"/>
      <c r="AX2184" s="54"/>
      <c r="AY2184" s="54"/>
      <c r="AZ2184" s="54"/>
      <c r="BA2184" s="54"/>
      <c r="BB2184" s="54"/>
      <c r="BC2184" s="54"/>
      <c r="BD2184" s="64">
        <v>61614</v>
      </c>
      <c r="BE2184" s="54" t="s">
        <v>517</v>
      </c>
      <c r="BF2184" s="63" t="s">
        <v>1341</v>
      </c>
      <c r="BG2184" s="54" t="s">
        <v>517</v>
      </c>
      <c r="BH2184" s="54" t="s">
        <v>388</v>
      </c>
      <c r="BI2184" s="54" t="s">
        <v>517</v>
      </c>
      <c r="BJ2184" s="64" t="s">
        <v>3886</v>
      </c>
      <c r="BK2184" s="64" t="s">
        <v>6559</v>
      </c>
      <c r="BL2184" s="54"/>
      <c r="BM2184" s="54"/>
      <c r="BN2184" s="54"/>
      <c r="BO2184" s="39"/>
      <c r="BP2184" s="39"/>
      <c r="BQ2184" s="39"/>
      <c r="BR2184" s="39"/>
      <c r="BS2184" s="47"/>
      <c r="BT2184" s="39"/>
      <c r="BU2184" s="39"/>
      <c r="BV2184" s="39"/>
      <c r="BW2184" s="39"/>
      <c r="BX2184" s="39"/>
      <c r="BY2184" s="39"/>
      <c r="BZ2184" s="39"/>
      <c r="CA2184" s="39"/>
      <c r="CB2184" s="39"/>
      <c r="CC2184" s="47"/>
      <c r="CD2184" s="39"/>
      <c r="CE2184" s="39"/>
      <c r="CF2184" s="48"/>
      <c r="CG2184" s="48"/>
      <c r="CH2184" s="48"/>
      <c r="CI2184" s="48"/>
      <c r="CJ2184" s="48"/>
      <c r="CK2184" s="48"/>
      <c r="CL2184" s="48"/>
      <c r="CM2184" s="48"/>
      <c r="CN2184" s="48"/>
      <c r="CO2184" s="48"/>
      <c r="CP2184" s="48"/>
      <c r="CQ2184" s="48"/>
      <c r="CR2184" s="48"/>
      <c r="CS2184" s="48"/>
      <c r="CT2184" s="48"/>
      <c r="CU2184" s="48"/>
      <c r="CV2184" s="48"/>
      <c r="CW2184" s="48"/>
      <c r="CX2184" s="39"/>
      <c r="ML2184" s="135"/>
      <c r="MM2184" s="135"/>
      <c r="MN2184" s="135"/>
      <c r="MO2184" s="135"/>
      <c r="MP2184" s="135"/>
      <c r="MQ2184" s="135"/>
      <c r="MR2184" s="135"/>
      <c r="MS2184" s="135"/>
      <c r="MT2184" s="135"/>
      <c r="MU2184" s="135"/>
      <c r="MV2184" s="135"/>
      <c r="MW2184" s="135"/>
      <c r="MX2184" s="135"/>
      <c r="MY2184" s="135"/>
      <c r="MZ2184" s="135"/>
      <c r="NA2184" s="135"/>
      <c r="NB2184" s="135"/>
      <c r="NC2184" s="135"/>
      <c r="ND2184" s="135"/>
      <c r="NE2184" s="135"/>
      <c r="NF2184" s="135"/>
      <c r="NG2184" s="135"/>
      <c r="NH2184" s="135"/>
      <c r="NI2184" s="135"/>
      <c r="NJ2184" s="135"/>
      <c r="NK2184" s="135"/>
      <c r="NL2184" s="135"/>
      <c r="NM2184" s="135"/>
      <c r="NN2184" s="135"/>
      <c r="NO2184" s="135"/>
      <c r="NP2184" s="135"/>
      <c r="NQ2184" s="39"/>
      <c r="QS2184"/>
      <c r="QT2184"/>
      <c r="QU2184"/>
      <c r="QV2184"/>
      <c r="QW2184"/>
      <c r="QX2184"/>
      <c r="QY2184"/>
      <c r="QZ2184"/>
      <c r="RA2184"/>
      <c r="RB2184" s="39"/>
      <c r="RC2184" s="39"/>
      <c r="RD2184" s="39"/>
    </row>
    <row r="2185" spans="2:472" hidden="1" x14ac:dyDescent="0.2">
      <c r="B2185" s="426"/>
      <c r="C2185" s="427"/>
      <c r="V2185" s="63">
        <v>268</v>
      </c>
      <c r="W2185" s="54" t="s">
        <v>4078</v>
      </c>
      <c r="X2185" s="64">
        <v>61600</v>
      </c>
      <c r="Y2185" s="54" t="s">
        <v>6750</v>
      </c>
      <c r="Z2185" s="63" t="s">
        <v>1341</v>
      </c>
      <c r="AA2185" s="54" t="s">
        <v>517</v>
      </c>
      <c r="AB2185" s="54" t="s">
        <v>388</v>
      </c>
      <c r="AC2185" s="54" t="s">
        <v>517</v>
      </c>
      <c r="AD2185" s="64" t="s">
        <v>3886</v>
      </c>
      <c r="AE2185" s="64" t="s">
        <v>6559</v>
      </c>
      <c r="AF2185" s="63">
        <v>268</v>
      </c>
      <c r="AG2185" s="54" t="s">
        <v>4078</v>
      </c>
      <c r="AH2185" s="54" t="s">
        <v>6734</v>
      </c>
      <c r="AI2185" s="63" t="s">
        <v>3964</v>
      </c>
      <c r="AJ2185" s="64" t="s">
        <v>4079</v>
      </c>
      <c r="AK2185" s="569">
        <v>3300011</v>
      </c>
      <c r="AL2185" s="64" t="s">
        <v>430</v>
      </c>
      <c r="AM2185" s="64" t="s">
        <v>4082</v>
      </c>
      <c r="AN2185" s="570">
        <v>235095900</v>
      </c>
      <c r="AO2185" s="54"/>
      <c r="AP2185" s="54"/>
      <c r="AQ2185" s="54"/>
      <c r="AR2185" s="54"/>
      <c r="AS2185" s="54"/>
      <c r="AT2185" s="64" t="s">
        <v>6526</v>
      </c>
      <c r="AU2185" s="64"/>
      <c r="AV2185" s="54"/>
      <c r="AW2185" s="54"/>
      <c r="AX2185" s="54"/>
      <c r="AY2185" s="54"/>
      <c r="AZ2185" s="54"/>
      <c r="BA2185" s="54"/>
      <c r="BB2185" s="54"/>
      <c r="BC2185" s="54"/>
      <c r="BD2185" s="64">
        <v>61600</v>
      </c>
      <c r="BE2185" s="54" t="s">
        <v>6750</v>
      </c>
      <c r="BF2185" s="63" t="s">
        <v>1341</v>
      </c>
      <c r="BG2185" s="54" t="s">
        <v>517</v>
      </c>
      <c r="BH2185" s="54" t="s">
        <v>388</v>
      </c>
      <c r="BI2185" s="54" t="s">
        <v>517</v>
      </c>
      <c r="BJ2185" s="64" t="s">
        <v>3886</v>
      </c>
      <c r="BK2185" s="64" t="s">
        <v>6559</v>
      </c>
      <c r="BL2185" s="54"/>
      <c r="BM2185" s="54"/>
      <c r="BN2185" s="54"/>
      <c r="BO2185" s="39"/>
      <c r="BP2185" s="39"/>
      <c r="BQ2185" s="39"/>
      <c r="BR2185" s="39"/>
      <c r="BS2185" s="47"/>
      <c r="BT2185" s="39"/>
      <c r="BU2185" s="39"/>
      <c r="BV2185" s="39"/>
      <c r="BW2185" s="39"/>
      <c r="BX2185" s="39"/>
      <c r="BY2185" s="39"/>
      <c r="BZ2185" s="39"/>
      <c r="CA2185" s="39"/>
      <c r="CB2185" s="39"/>
      <c r="CC2185" s="47"/>
      <c r="CD2185" s="39"/>
      <c r="CE2185" s="39"/>
      <c r="CF2185" s="48"/>
      <c r="CG2185" s="48"/>
      <c r="CH2185" s="48"/>
      <c r="CI2185" s="48"/>
      <c r="CJ2185" s="48"/>
      <c r="CK2185" s="48"/>
      <c r="CL2185" s="48"/>
      <c r="CM2185" s="48"/>
      <c r="CN2185" s="48"/>
      <c r="CO2185" s="48"/>
      <c r="CP2185" s="48"/>
      <c r="CQ2185" s="48"/>
      <c r="CR2185" s="48"/>
      <c r="CS2185" s="48"/>
      <c r="CT2185" s="48"/>
      <c r="CU2185" s="48"/>
      <c r="CV2185" s="48"/>
      <c r="CW2185" s="48"/>
      <c r="CX2185" s="39"/>
      <c r="ML2185" s="135"/>
      <c r="MM2185" s="135"/>
      <c r="MN2185" s="135"/>
      <c r="MO2185" s="135"/>
      <c r="MP2185" s="135"/>
      <c r="MQ2185" s="135"/>
      <c r="MR2185" s="135"/>
      <c r="MS2185" s="135"/>
      <c r="MT2185" s="135"/>
      <c r="MU2185" s="135"/>
      <c r="MV2185" s="135"/>
      <c r="MW2185" s="135"/>
      <c r="MX2185" s="135"/>
      <c r="MY2185" s="135"/>
      <c r="MZ2185" s="135"/>
      <c r="NA2185" s="135"/>
      <c r="NB2185" s="135"/>
      <c r="NC2185" s="135"/>
      <c r="ND2185" s="135"/>
      <c r="NE2185" s="135"/>
      <c r="NF2185" s="135"/>
      <c r="NG2185" s="135"/>
      <c r="NH2185" s="135"/>
      <c r="NI2185" s="135"/>
      <c r="NJ2185" s="135"/>
      <c r="NK2185" s="135"/>
      <c r="NL2185" s="135"/>
      <c r="NM2185" s="135"/>
      <c r="NN2185" s="135"/>
      <c r="NO2185" s="135"/>
      <c r="NP2185" s="135"/>
      <c r="NQ2185" s="39"/>
      <c r="QS2185"/>
      <c r="QT2185"/>
      <c r="QU2185"/>
      <c r="QV2185"/>
      <c r="QW2185"/>
      <c r="QX2185"/>
      <c r="QY2185"/>
      <c r="QZ2185"/>
      <c r="RA2185"/>
      <c r="RB2185" s="39"/>
      <c r="RC2185" s="39"/>
      <c r="RD2185" s="39"/>
    </row>
    <row r="2186" spans="2:472" hidden="1" x14ac:dyDescent="0.2">
      <c r="B2186" s="426"/>
      <c r="C2186" s="427"/>
      <c r="V2186" s="63">
        <v>268</v>
      </c>
      <c r="W2186" s="54" t="s">
        <v>4078</v>
      </c>
      <c r="X2186" s="64">
        <v>61616</v>
      </c>
      <c r="Y2186" s="54" t="s">
        <v>2453</v>
      </c>
      <c r="Z2186" s="63" t="s">
        <v>1341</v>
      </c>
      <c r="AA2186" s="54" t="s">
        <v>517</v>
      </c>
      <c r="AB2186" s="54" t="s">
        <v>388</v>
      </c>
      <c r="AC2186" s="54" t="s">
        <v>6751</v>
      </c>
      <c r="AD2186" s="64" t="s">
        <v>3886</v>
      </c>
      <c r="AE2186" s="64" t="s">
        <v>6559</v>
      </c>
      <c r="AF2186" s="63">
        <v>268</v>
      </c>
      <c r="AG2186" s="54" t="s">
        <v>4078</v>
      </c>
      <c r="AH2186" s="54" t="s">
        <v>6734</v>
      </c>
      <c r="AI2186" s="63" t="s">
        <v>3964</v>
      </c>
      <c r="AJ2186" s="64" t="s">
        <v>4079</v>
      </c>
      <c r="AK2186" s="569">
        <v>3300011</v>
      </c>
      <c r="AL2186" s="64" t="s">
        <v>430</v>
      </c>
      <c r="AM2186" s="64" t="s">
        <v>4082</v>
      </c>
      <c r="AN2186" s="570">
        <v>235095900</v>
      </c>
      <c r="AO2186" s="54"/>
      <c r="AP2186" s="54"/>
      <c r="AQ2186" s="54"/>
      <c r="AR2186" s="54"/>
      <c r="AS2186" s="54"/>
      <c r="AT2186" s="64" t="s">
        <v>6526</v>
      </c>
      <c r="AU2186" s="64"/>
      <c r="AV2186" s="54"/>
      <c r="AW2186" s="54"/>
      <c r="AX2186" s="54"/>
      <c r="AY2186" s="54"/>
      <c r="AZ2186" s="54"/>
      <c r="BA2186" s="54"/>
      <c r="BB2186" s="54"/>
      <c r="BC2186" s="54"/>
      <c r="BD2186" s="64">
        <v>61616</v>
      </c>
      <c r="BE2186" s="54" t="s">
        <v>2453</v>
      </c>
      <c r="BF2186" s="63" t="s">
        <v>1341</v>
      </c>
      <c r="BG2186" s="54" t="s">
        <v>517</v>
      </c>
      <c r="BH2186" s="54" t="s">
        <v>388</v>
      </c>
      <c r="BI2186" s="54" t="s">
        <v>6751</v>
      </c>
      <c r="BJ2186" s="64" t="s">
        <v>3886</v>
      </c>
      <c r="BK2186" s="64" t="s">
        <v>6559</v>
      </c>
      <c r="BL2186" s="54"/>
      <c r="BM2186" s="54"/>
      <c r="BN2186" s="54"/>
      <c r="BO2186" s="39"/>
      <c r="BP2186" s="39"/>
      <c r="BQ2186" s="39"/>
      <c r="BR2186" s="39"/>
      <c r="BS2186" s="47"/>
      <c r="BT2186" s="39"/>
      <c r="BU2186" s="39"/>
      <c r="BV2186" s="39"/>
      <c r="BW2186" s="39"/>
      <c r="BX2186" s="39"/>
      <c r="BY2186" s="39"/>
      <c r="BZ2186" s="39"/>
      <c r="CA2186" s="39"/>
      <c r="CB2186" s="39"/>
      <c r="CC2186" s="47"/>
      <c r="CD2186" s="39"/>
      <c r="CE2186" s="39"/>
      <c r="CF2186" s="48"/>
      <c r="CG2186" s="48"/>
      <c r="CH2186" s="48"/>
      <c r="CI2186" s="48"/>
      <c r="CJ2186" s="48"/>
      <c r="CK2186" s="48"/>
      <c r="CL2186" s="48"/>
      <c r="CM2186" s="48"/>
      <c r="CN2186" s="48"/>
      <c r="CO2186" s="48"/>
      <c r="CP2186" s="48"/>
      <c r="CQ2186" s="48"/>
      <c r="CR2186" s="48"/>
      <c r="CS2186" s="48"/>
      <c r="CT2186" s="48"/>
      <c r="CU2186" s="48"/>
      <c r="CV2186" s="48"/>
      <c r="CW2186" s="48"/>
      <c r="CX2186" s="39"/>
      <c r="ML2186" s="135"/>
      <c r="MM2186" s="135"/>
      <c r="MN2186" s="135"/>
      <c r="MO2186" s="135"/>
      <c r="MP2186" s="135"/>
      <c r="MQ2186" s="135"/>
      <c r="MR2186" s="135"/>
      <c r="MS2186" s="135"/>
      <c r="MT2186" s="135"/>
      <c r="MU2186" s="135"/>
      <c r="MV2186" s="135"/>
      <c r="MW2186" s="135"/>
      <c r="MX2186" s="135"/>
      <c r="MY2186" s="135"/>
      <c r="MZ2186" s="135"/>
      <c r="NA2186" s="135"/>
      <c r="NB2186" s="135"/>
      <c r="NC2186" s="135"/>
      <c r="ND2186" s="135"/>
      <c r="NE2186" s="135"/>
      <c r="NF2186" s="135"/>
      <c r="NG2186" s="135"/>
      <c r="NH2186" s="135"/>
      <c r="NI2186" s="135"/>
      <c r="NJ2186" s="135"/>
      <c r="NK2186" s="135"/>
      <c r="NL2186" s="135"/>
      <c r="NM2186" s="135"/>
      <c r="NN2186" s="135"/>
      <c r="NO2186" s="135"/>
      <c r="NP2186" s="135"/>
      <c r="NQ2186" s="39"/>
      <c r="QS2186"/>
      <c r="QT2186"/>
      <c r="QU2186"/>
      <c r="QV2186"/>
      <c r="QW2186"/>
      <c r="QX2186"/>
      <c r="QY2186"/>
      <c r="QZ2186"/>
      <c r="RA2186"/>
      <c r="RB2186" s="39"/>
      <c r="RC2186" s="39"/>
      <c r="RD2186" s="39"/>
    </row>
    <row r="2187" spans="2:472" hidden="1" x14ac:dyDescent="0.2">
      <c r="B2187" s="426"/>
      <c r="C2187" s="427"/>
      <c r="V2187" s="63">
        <v>268</v>
      </c>
      <c r="W2187" s="54" t="s">
        <v>4078</v>
      </c>
      <c r="X2187" s="64">
        <v>61617</v>
      </c>
      <c r="Y2187" s="54" t="s">
        <v>2597</v>
      </c>
      <c r="Z2187" s="63" t="s">
        <v>1341</v>
      </c>
      <c r="AA2187" s="54" t="s">
        <v>517</v>
      </c>
      <c r="AB2187" s="54" t="s">
        <v>388</v>
      </c>
      <c r="AC2187" s="54" t="s">
        <v>6752</v>
      </c>
      <c r="AD2187" s="64" t="s">
        <v>3886</v>
      </c>
      <c r="AE2187" s="64" t="s">
        <v>6559</v>
      </c>
      <c r="AF2187" s="63">
        <v>268</v>
      </c>
      <c r="AG2187" s="54" t="s">
        <v>4078</v>
      </c>
      <c r="AH2187" s="54" t="s">
        <v>6734</v>
      </c>
      <c r="AI2187" s="63" t="s">
        <v>3964</v>
      </c>
      <c r="AJ2187" s="64" t="s">
        <v>4079</v>
      </c>
      <c r="AK2187" s="569">
        <v>3300011</v>
      </c>
      <c r="AL2187" s="64" t="s">
        <v>430</v>
      </c>
      <c r="AM2187" s="64" t="s">
        <v>4082</v>
      </c>
      <c r="AN2187" s="570">
        <v>235095900</v>
      </c>
      <c r="AO2187" s="54"/>
      <c r="AP2187" s="54"/>
      <c r="AQ2187" s="54"/>
      <c r="AR2187" s="54"/>
      <c r="AS2187" s="54"/>
      <c r="AT2187" s="64" t="s">
        <v>6526</v>
      </c>
      <c r="AU2187" s="64"/>
      <c r="AV2187" s="54"/>
      <c r="AW2187" s="54"/>
      <c r="AX2187" s="54"/>
      <c r="AY2187" s="54"/>
      <c r="AZ2187" s="54"/>
      <c r="BA2187" s="54"/>
      <c r="BB2187" s="54"/>
      <c r="BC2187" s="54"/>
      <c r="BD2187" s="64">
        <v>61617</v>
      </c>
      <c r="BE2187" s="54" t="s">
        <v>2597</v>
      </c>
      <c r="BF2187" s="63" t="s">
        <v>1341</v>
      </c>
      <c r="BG2187" s="54" t="s">
        <v>517</v>
      </c>
      <c r="BH2187" s="54" t="s">
        <v>388</v>
      </c>
      <c r="BI2187" s="54" t="s">
        <v>6752</v>
      </c>
      <c r="BJ2187" s="64" t="s">
        <v>3886</v>
      </c>
      <c r="BK2187" s="64" t="s">
        <v>6559</v>
      </c>
      <c r="BL2187" s="54"/>
      <c r="BM2187" s="54"/>
      <c r="BN2187" s="54"/>
      <c r="BO2187" s="39"/>
      <c r="BP2187" s="39"/>
      <c r="BQ2187" s="39"/>
      <c r="BR2187" s="39"/>
      <c r="BS2187" s="47"/>
      <c r="BT2187" s="39"/>
      <c r="BU2187" s="39"/>
      <c r="BV2187" s="39"/>
      <c r="BW2187" s="39"/>
      <c r="BX2187" s="39"/>
      <c r="BY2187" s="39"/>
      <c r="BZ2187" s="39"/>
      <c r="CA2187" s="39"/>
      <c r="CB2187" s="39"/>
      <c r="CC2187" s="47"/>
      <c r="CD2187" s="39"/>
      <c r="CE2187" s="39"/>
      <c r="CF2187" s="48"/>
      <c r="CG2187" s="48"/>
      <c r="CH2187" s="48"/>
      <c r="CI2187" s="48"/>
      <c r="CJ2187" s="48"/>
      <c r="CK2187" s="48"/>
      <c r="CL2187" s="48"/>
      <c r="CM2187" s="48"/>
      <c r="CN2187" s="48"/>
      <c r="CO2187" s="48"/>
      <c r="CP2187" s="48"/>
      <c r="CQ2187" s="48"/>
      <c r="CR2187" s="48"/>
      <c r="CS2187" s="48"/>
      <c r="CT2187" s="48"/>
      <c r="CU2187" s="48"/>
      <c r="CV2187" s="48"/>
      <c r="CW2187" s="48"/>
      <c r="CX2187" s="39"/>
      <c r="ML2187" s="135"/>
      <c r="MM2187" s="135"/>
      <c r="MN2187" s="135"/>
      <c r="MO2187" s="135"/>
      <c r="MP2187" s="135"/>
      <c r="MQ2187" s="135"/>
      <c r="MR2187" s="135"/>
      <c r="MS2187" s="135"/>
      <c r="MT2187" s="135"/>
      <c r="MU2187" s="135"/>
      <c r="MV2187" s="135"/>
      <c r="MW2187" s="135"/>
      <c r="MX2187" s="135"/>
      <c r="MY2187" s="135"/>
      <c r="MZ2187" s="135"/>
      <c r="NA2187" s="135"/>
      <c r="NB2187" s="135"/>
      <c r="NC2187" s="135"/>
      <c r="ND2187" s="135"/>
      <c r="NE2187" s="135"/>
      <c r="NF2187" s="135"/>
      <c r="NG2187" s="135"/>
      <c r="NH2187" s="135"/>
      <c r="NI2187" s="135"/>
      <c r="NJ2187" s="135"/>
      <c r="NK2187" s="135"/>
      <c r="NL2187" s="135"/>
      <c r="NM2187" s="135"/>
      <c r="NN2187" s="135"/>
      <c r="NO2187" s="135"/>
      <c r="NP2187" s="135"/>
      <c r="NQ2187" s="39"/>
      <c r="QS2187"/>
      <c r="QT2187"/>
      <c r="QU2187"/>
      <c r="QV2187"/>
      <c r="QW2187"/>
      <c r="QX2187"/>
      <c r="QY2187"/>
      <c r="QZ2187"/>
      <c r="RA2187"/>
      <c r="RB2187" s="39"/>
      <c r="RC2187" s="39"/>
      <c r="RD2187" s="39"/>
    </row>
    <row r="2188" spans="2:472" hidden="1" x14ac:dyDescent="0.2">
      <c r="B2188" s="426"/>
      <c r="C2188" s="427"/>
      <c r="V2188" s="63">
        <v>268</v>
      </c>
      <c r="W2188" s="54" t="s">
        <v>4078</v>
      </c>
      <c r="X2188" s="64">
        <v>61618</v>
      </c>
      <c r="Y2188" s="54" t="s">
        <v>2733</v>
      </c>
      <c r="Z2188" s="63" t="s">
        <v>1341</v>
      </c>
      <c r="AA2188" s="54" t="s">
        <v>517</v>
      </c>
      <c r="AB2188" s="54" t="s">
        <v>388</v>
      </c>
      <c r="AC2188" s="54" t="s">
        <v>6753</v>
      </c>
      <c r="AD2188" s="64" t="s">
        <v>3886</v>
      </c>
      <c r="AE2188" s="64" t="s">
        <v>6559</v>
      </c>
      <c r="AF2188" s="63">
        <v>268</v>
      </c>
      <c r="AG2188" s="54" t="s">
        <v>4078</v>
      </c>
      <c r="AH2188" s="54" t="s">
        <v>6734</v>
      </c>
      <c r="AI2188" s="63" t="s">
        <v>3964</v>
      </c>
      <c r="AJ2188" s="64" t="s">
        <v>4079</v>
      </c>
      <c r="AK2188" s="569">
        <v>3300011</v>
      </c>
      <c r="AL2188" s="64" t="s">
        <v>430</v>
      </c>
      <c r="AM2188" s="64" t="s">
        <v>4082</v>
      </c>
      <c r="AN2188" s="570">
        <v>235095900</v>
      </c>
      <c r="AO2188" s="54"/>
      <c r="AP2188" s="54"/>
      <c r="AQ2188" s="54"/>
      <c r="AR2188" s="54"/>
      <c r="AS2188" s="54"/>
      <c r="AT2188" s="64" t="s">
        <v>6526</v>
      </c>
      <c r="AU2188" s="64"/>
      <c r="AV2188" s="54"/>
      <c r="AW2188" s="54"/>
      <c r="AX2188" s="54"/>
      <c r="AY2188" s="54"/>
      <c r="AZ2188" s="54"/>
      <c r="BA2188" s="54"/>
      <c r="BB2188" s="54"/>
      <c r="BC2188" s="54"/>
      <c r="BD2188" s="64">
        <v>61618</v>
      </c>
      <c r="BE2188" s="54" t="s">
        <v>2733</v>
      </c>
      <c r="BF2188" s="63" t="s">
        <v>1341</v>
      </c>
      <c r="BG2188" s="54" t="s">
        <v>517</v>
      </c>
      <c r="BH2188" s="54" t="s">
        <v>388</v>
      </c>
      <c r="BI2188" s="54" t="s">
        <v>6753</v>
      </c>
      <c r="BJ2188" s="64" t="s">
        <v>3886</v>
      </c>
      <c r="BK2188" s="64" t="s">
        <v>6559</v>
      </c>
      <c r="BL2188" s="54"/>
      <c r="BM2188" s="54"/>
      <c r="BN2188" s="54"/>
      <c r="BO2188" s="39"/>
      <c r="BP2188" s="39"/>
      <c r="BQ2188" s="39"/>
      <c r="BR2188" s="39"/>
      <c r="BS2188" s="47"/>
      <c r="BT2188" s="39"/>
      <c r="BU2188" s="39"/>
      <c r="BV2188" s="39"/>
      <c r="BW2188" s="39"/>
      <c r="BX2188" s="39"/>
      <c r="BY2188" s="39"/>
      <c r="BZ2188" s="39"/>
      <c r="CA2188" s="39"/>
      <c r="CB2188" s="39"/>
      <c r="CC2188" s="47"/>
      <c r="CD2188" s="39"/>
      <c r="CE2188" s="39"/>
      <c r="CF2188" s="48"/>
      <c r="CG2188" s="48"/>
      <c r="CH2188" s="48"/>
      <c r="CI2188" s="48"/>
      <c r="CJ2188" s="48"/>
      <c r="CK2188" s="48"/>
      <c r="CL2188" s="48"/>
      <c r="CM2188" s="48"/>
      <c r="CN2188" s="48"/>
      <c r="CO2188" s="48"/>
      <c r="CP2188" s="48"/>
      <c r="CQ2188" s="48"/>
      <c r="CR2188" s="48"/>
      <c r="CS2188" s="48"/>
      <c r="CT2188" s="48"/>
      <c r="CU2188" s="48"/>
      <c r="CV2188" s="48"/>
      <c r="CW2188" s="48"/>
      <c r="CX2188" s="39"/>
      <c r="ML2188" s="135"/>
      <c r="MM2188" s="135"/>
      <c r="MN2188" s="135"/>
      <c r="MO2188" s="135"/>
      <c r="MP2188" s="135"/>
      <c r="MQ2188" s="135"/>
      <c r="MR2188" s="135"/>
      <c r="MS2188" s="135"/>
      <c r="MT2188" s="135"/>
      <c r="MU2188" s="135"/>
      <c r="MV2188" s="135"/>
      <c r="MW2188" s="135"/>
      <c r="MX2188" s="135"/>
      <c r="MY2188" s="135"/>
      <c r="MZ2188" s="135"/>
      <c r="NA2188" s="135"/>
      <c r="NB2188" s="135"/>
      <c r="NC2188" s="135"/>
      <c r="ND2188" s="135"/>
      <c r="NE2188" s="135"/>
      <c r="NF2188" s="135"/>
      <c r="NG2188" s="135"/>
      <c r="NH2188" s="135"/>
      <c r="NI2188" s="135"/>
      <c r="NJ2188" s="135"/>
      <c r="NK2188" s="135"/>
      <c r="NL2188" s="135"/>
      <c r="NM2188" s="135"/>
      <c r="NN2188" s="135"/>
      <c r="NO2188" s="135"/>
      <c r="NP2188" s="135"/>
      <c r="NQ2188" s="39"/>
      <c r="QS2188"/>
      <c r="QT2188"/>
      <c r="QU2188"/>
      <c r="QV2188"/>
      <c r="QW2188"/>
      <c r="QX2188"/>
      <c r="QY2188"/>
      <c r="QZ2188"/>
      <c r="RA2188"/>
      <c r="RB2188" s="39"/>
      <c r="RC2188" s="39"/>
      <c r="RD2188" s="39"/>
    </row>
    <row r="2189" spans="2:472" hidden="1" x14ac:dyDescent="0.2">
      <c r="B2189" s="426"/>
      <c r="C2189" s="427"/>
      <c r="V2189" s="63">
        <v>268</v>
      </c>
      <c r="W2189" s="54" t="s">
        <v>4078</v>
      </c>
      <c r="X2189" s="64">
        <v>61619</v>
      </c>
      <c r="Y2189" s="54" t="s">
        <v>2052</v>
      </c>
      <c r="Z2189" s="63" t="s">
        <v>1341</v>
      </c>
      <c r="AA2189" s="54" t="s">
        <v>517</v>
      </c>
      <c r="AB2189" s="54" t="s">
        <v>388</v>
      </c>
      <c r="AC2189" s="54" t="s">
        <v>6754</v>
      </c>
      <c r="AD2189" s="64" t="s">
        <v>3886</v>
      </c>
      <c r="AE2189" s="64" t="s">
        <v>6559</v>
      </c>
      <c r="AF2189" s="63">
        <v>268</v>
      </c>
      <c r="AG2189" s="54" t="s">
        <v>4078</v>
      </c>
      <c r="AH2189" s="54" t="s">
        <v>6734</v>
      </c>
      <c r="AI2189" s="63" t="s">
        <v>3964</v>
      </c>
      <c r="AJ2189" s="64" t="s">
        <v>4079</v>
      </c>
      <c r="AK2189" s="569">
        <v>3300011</v>
      </c>
      <c r="AL2189" s="64" t="s">
        <v>430</v>
      </c>
      <c r="AM2189" s="64" t="s">
        <v>4082</v>
      </c>
      <c r="AN2189" s="570">
        <v>235095900</v>
      </c>
      <c r="AO2189" s="54"/>
      <c r="AP2189" s="54"/>
      <c r="AQ2189" s="54"/>
      <c r="AR2189" s="54"/>
      <c r="AS2189" s="54"/>
      <c r="AT2189" s="64" t="s">
        <v>6526</v>
      </c>
      <c r="AU2189" s="64"/>
      <c r="AV2189" s="54"/>
      <c r="AW2189" s="54"/>
      <c r="AX2189" s="54"/>
      <c r="AY2189" s="54"/>
      <c r="AZ2189" s="54"/>
      <c r="BA2189" s="54"/>
      <c r="BB2189" s="54"/>
      <c r="BC2189" s="54"/>
      <c r="BD2189" s="64">
        <v>61619</v>
      </c>
      <c r="BE2189" s="54" t="s">
        <v>2052</v>
      </c>
      <c r="BF2189" s="63" t="s">
        <v>1341</v>
      </c>
      <c r="BG2189" s="54" t="s">
        <v>517</v>
      </c>
      <c r="BH2189" s="54" t="s">
        <v>388</v>
      </c>
      <c r="BI2189" s="54" t="s">
        <v>6754</v>
      </c>
      <c r="BJ2189" s="64" t="s">
        <v>3886</v>
      </c>
      <c r="BK2189" s="64" t="s">
        <v>6559</v>
      </c>
      <c r="BL2189" s="54"/>
      <c r="BM2189" s="54"/>
      <c r="BN2189" s="54"/>
      <c r="BO2189" s="39"/>
      <c r="BP2189" s="39"/>
      <c r="BQ2189" s="39"/>
      <c r="BR2189" s="39"/>
      <c r="BS2189" s="47"/>
      <c r="BT2189" s="39"/>
      <c r="BU2189" s="39"/>
      <c r="BV2189" s="39"/>
      <c r="BW2189" s="39"/>
      <c r="BX2189" s="39"/>
      <c r="BY2189" s="39"/>
      <c r="BZ2189" s="39"/>
      <c r="CA2189" s="39"/>
      <c r="CB2189" s="39"/>
      <c r="CC2189" s="47"/>
      <c r="CD2189" s="39"/>
      <c r="CE2189" s="39"/>
      <c r="CF2189" s="48"/>
      <c r="CG2189" s="48"/>
      <c r="CH2189" s="48"/>
      <c r="CI2189" s="48"/>
      <c r="CJ2189" s="48"/>
      <c r="CK2189" s="48"/>
      <c r="CL2189" s="48"/>
      <c r="CM2189" s="48"/>
      <c r="CN2189" s="48"/>
      <c r="CO2189" s="48"/>
      <c r="CP2189" s="48"/>
      <c r="CQ2189" s="48"/>
      <c r="CR2189" s="48"/>
      <c r="CS2189" s="48"/>
      <c r="CT2189" s="48"/>
      <c r="CU2189" s="48"/>
      <c r="CV2189" s="48"/>
      <c r="CW2189" s="48"/>
      <c r="CX2189" s="39"/>
      <c r="ML2189" s="135"/>
      <c r="MM2189" s="135"/>
      <c r="MN2189" s="135"/>
      <c r="MO2189" s="135"/>
      <c r="MP2189" s="135"/>
      <c r="MQ2189" s="135"/>
      <c r="MR2189" s="135"/>
      <c r="MS2189" s="135"/>
      <c r="MT2189" s="135"/>
      <c r="MU2189" s="135"/>
      <c r="MV2189" s="135"/>
      <c r="MW2189" s="135"/>
      <c r="MX2189" s="135"/>
      <c r="MY2189" s="135"/>
      <c r="MZ2189" s="135"/>
      <c r="NA2189" s="135"/>
      <c r="NB2189" s="135"/>
      <c r="NC2189" s="135"/>
      <c r="ND2189" s="135"/>
      <c r="NE2189" s="135"/>
      <c r="NF2189" s="135"/>
      <c r="NG2189" s="135"/>
      <c r="NH2189" s="135"/>
      <c r="NI2189" s="135"/>
      <c r="NJ2189" s="135"/>
      <c r="NK2189" s="135"/>
      <c r="NL2189" s="135"/>
      <c r="NM2189" s="135"/>
      <c r="NN2189" s="135"/>
      <c r="NO2189" s="135"/>
      <c r="NP2189" s="135"/>
      <c r="NQ2189" s="39"/>
      <c r="QS2189"/>
      <c r="QT2189"/>
      <c r="QU2189"/>
      <c r="QV2189"/>
      <c r="QW2189"/>
      <c r="QX2189"/>
      <c r="QY2189"/>
      <c r="QZ2189"/>
      <c r="RA2189"/>
      <c r="RB2189" s="39"/>
      <c r="RC2189" s="39"/>
      <c r="RD2189" s="39"/>
    </row>
    <row r="2190" spans="2:472" hidden="1" x14ac:dyDescent="0.2">
      <c r="B2190" s="426"/>
      <c r="C2190" s="427"/>
      <c r="V2190" s="63">
        <v>269</v>
      </c>
      <c r="W2190" s="54" t="s">
        <v>4089</v>
      </c>
      <c r="X2190" s="64">
        <v>100201</v>
      </c>
      <c r="Y2190" s="54" t="s">
        <v>831</v>
      </c>
      <c r="Z2190" s="63" t="s">
        <v>1341</v>
      </c>
      <c r="AA2190" s="54" t="s">
        <v>557</v>
      </c>
      <c r="AB2190" s="54" t="s">
        <v>392</v>
      </c>
      <c r="AC2190" s="54" t="s">
        <v>831</v>
      </c>
      <c r="AD2190" s="64" t="s">
        <v>3886</v>
      </c>
      <c r="AE2190" s="64" t="s">
        <v>6608</v>
      </c>
      <c r="AF2190" s="63">
        <v>269</v>
      </c>
      <c r="AG2190" s="54" t="s">
        <v>4089</v>
      </c>
      <c r="AH2190" s="54" t="s">
        <v>4088</v>
      </c>
      <c r="AI2190" s="63" t="s">
        <v>3980</v>
      </c>
      <c r="AJ2190" s="64" t="s">
        <v>4090</v>
      </c>
      <c r="AK2190" s="569">
        <v>3260402</v>
      </c>
      <c r="AL2190" s="64" t="s">
        <v>563</v>
      </c>
      <c r="AM2190" s="64" t="s">
        <v>4094</v>
      </c>
      <c r="AN2190" s="570">
        <v>236095800</v>
      </c>
      <c r="AO2190" s="54"/>
      <c r="AP2190" s="54"/>
      <c r="AQ2190" s="54"/>
      <c r="AR2190" s="54"/>
      <c r="AS2190" s="54"/>
      <c r="AT2190" s="64" t="s">
        <v>6526</v>
      </c>
      <c r="AU2190" s="64"/>
      <c r="AV2190" s="54"/>
      <c r="AW2190" s="54"/>
      <c r="AX2190" s="54"/>
      <c r="AY2190" s="54"/>
      <c r="AZ2190" s="54"/>
      <c r="BA2190" s="54"/>
      <c r="BB2190" s="54"/>
      <c r="BC2190" s="54"/>
      <c r="BD2190" s="64">
        <v>100201</v>
      </c>
      <c r="BE2190" s="54" t="s">
        <v>831</v>
      </c>
      <c r="BF2190" s="63" t="s">
        <v>1341</v>
      </c>
      <c r="BG2190" s="54" t="s">
        <v>557</v>
      </c>
      <c r="BH2190" s="54" t="s">
        <v>392</v>
      </c>
      <c r="BI2190" s="54" t="s">
        <v>831</v>
      </c>
      <c r="BJ2190" s="64" t="s">
        <v>3886</v>
      </c>
      <c r="BK2190" s="64" t="s">
        <v>6608</v>
      </c>
      <c r="BL2190" s="54"/>
      <c r="BM2190" s="54"/>
      <c r="BN2190" s="54"/>
      <c r="BO2190" s="39"/>
      <c r="BP2190" s="39"/>
      <c r="BQ2190" s="39"/>
      <c r="BR2190" s="39"/>
      <c r="BS2190" s="47"/>
      <c r="BT2190" s="39"/>
      <c r="BU2190" s="39"/>
      <c r="BV2190" s="39"/>
      <c r="BW2190" s="39"/>
      <c r="BX2190" s="39"/>
      <c r="BY2190" s="39"/>
      <c r="BZ2190" s="39"/>
      <c r="CA2190" s="39"/>
      <c r="CB2190" s="39"/>
      <c r="CC2190" s="47"/>
      <c r="CD2190" s="39"/>
      <c r="CE2190" s="39"/>
      <c r="CF2190" s="48"/>
      <c r="CG2190" s="48"/>
      <c r="CH2190" s="48"/>
      <c r="CI2190" s="48"/>
      <c r="CJ2190" s="48"/>
      <c r="CK2190" s="48"/>
      <c r="CL2190" s="48"/>
      <c r="CM2190" s="48"/>
      <c r="CN2190" s="48"/>
      <c r="CO2190" s="48"/>
      <c r="CP2190" s="48"/>
      <c r="CQ2190" s="48"/>
      <c r="CR2190" s="48"/>
      <c r="CS2190" s="48"/>
      <c r="CT2190" s="48"/>
      <c r="CU2190" s="48"/>
      <c r="CV2190" s="48"/>
      <c r="CW2190" s="48"/>
      <c r="CX2190" s="39"/>
      <c r="ML2190" s="135"/>
      <c r="MM2190" s="135"/>
      <c r="MN2190" s="135"/>
      <c r="MO2190" s="135"/>
      <c r="MP2190" s="135"/>
      <c r="MQ2190" s="135"/>
      <c r="MR2190" s="135"/>
      <c r="MS2190" s="135"/>
      <c r="MT2190" s="135"/>
      <c r="MU2190" s="135"/>
      <c r="MV2190" s="135"/>
      <c r="MW2190" s="135"/>
      <c r="MX2190" s="135"/>
      <c r="MY2190" s="135"/>
      <c r="MZ2190" s="135"/>
      <c r="NA2190" s="135"/>
      <c r="NB2190" s="135"/>
      <c r="NC2190" s="135"/>
      <c r="ND2190" s="135"/>
      <c r="NE2190" s="135"/>
      <c r="NF2190" s="135"/>
      <c r="NG2190" s="135"/>
      <c r="NH2190" s="135"/>
      <c r="NI2190" s="135"/>
      <c r="NJ2190" s="135"/>
      <c r="NK2190" s="135"/>
      <c r="NL2190" s="135"/>
      <c r="NM2190" s="135"/>
      <c r="NN2190" s="135"/>
      <c r="NO2190" s="135"/>
      <c r="NP2190" s="135"/>
      <c r="NQ2190" s="39"/>
      <c r="QS2190"/>
      <c r="QT2190"/>
      <c r="QU2190"/>
      <c r="QV2190"/>
      <c r="QW2190"/>
      <c r="QX2190"/>
      <c r="QY2190"/>
      <c r="QZ2190"/>
      <c r="RA2190"/>
      <c r="RB2190" s="39"/>
      <c r="RC2190" s="39"/>
      <c r="RD2190" s="39"/>
    </row>
    <row r="2191" spans="2:472" hidden="1" x14ac:dyDescent="0.2">
      <c r="B2191" s="426"/>
      <c r="C2191" s="427"/>
      <c r="V2191" s="63">
        <v>269</v>
      </c>
      <c r="W2191" s="54" t="s">
        <v>4089</v>
      </c>
      <c r="X2191" s="64">
        <v>100208</v>
      </c>
      <c r="Y2191" s="54" t="s">
        <v>557</v>
      </c>
      <c r="Z2191" s="63" t="s">
        <v>1341</v>
      </c>
      <c r="AA2191" s="54" t="s">
        <v>557</v>
      </c>
      <c r="AB2191" s="54" t="s">
        <v>392</v>
      </c>
      <c r="AC2191" s="54" t="s">
        <v>557</v>
      </c>
      <c r="AD2191" s="64" t="s">
        <v>3886</v>
      </c>
      <c r="AE2191" s="64" t="s">
        <v>6608</v>
      </c>
      <c r="AF2191" s="63">
        <v>269</v>
      </c>
      <c r="AG2191" s="54" t="s">
        <v>4089</v>
      </c>
      <c r="AH2191" s="54" t="s">
        <v>4088</v>
      </c>
      <c r="AI2191" s="63" t="s">
        <v>3980</v>
      </c>
      <c r="AJ2191" s="64" t="s">
        <v>4090</v>
      </c>
      <c r="AK2191" s="569">
        <v>3260402</v>
      </c>
      <c r="AL2191" s="64" t="s">
        <v>563</v>
      </c>
      <c r="AM2191" s="64" t="s">
        <v>4094</v>
      </c>
      <c r="AN2191" s="570">
        <v>236095800</v>
      </c>
      <c r="AO2191" s="54"/>
      <c r="AP2191" s="54"/>
      <c r="AQ2191" s="54"/>
      <c r="AR2191" s="54"/>
      <c r="AS2191" s="54"/>
      <c r="AT2191" s="64" t="s">
        <v>6526</v>
      </c>
      <c r="AU2191" s="64"/>
      <c r="AV2191" s="54"/>
      <c r="AW2191" s="54"/>
      <c r="AX2191" s="54"/>
      <c r="AY2191" s="54"/>
      <c r="AZ2191" s="54"/>
      <c r="BA2191" s="54"/>
      <c r="BB2191" s="54"/>
      <c r="BC2191" s="54"/>
      <c r="BD2191" s="64">
        <v>100208</v>
      </c>
      <c r="BE2191" s="54" t="s">
        <v>557</v>
      </c>
      <c r="BF2191" s="63" t="s">
        <v>1341</v>
      </c>
      <c r="BG2191" s="54" t="s">
        <v>557</v>
      </c>
      <c r="BH2191" s="54" t="s">
        <v>392</v>
      </c>
      <c r="BI2191" s="54" t="s">
        <v>557</v>
      </c>
      <c r="BJ2191" s="64" t="s">
        <v>3886</v>
      </c>
      <c r="BK2191" s="64" t="s">
        <v>6608</v>
      </c>
      <c r="BL2191" s="54"/>
      <c r="BM2191" s="54"/>
      <c r="BN2191" s="54"/>
      <c r="BO2191" s="39"/>
      <c r="BP2191" s="39"/>
      <c r="BQ2191" s="39"/>
      <c r="BR2191" s="39"/>
      <c r="BS2191" s="47"/>
      <c r="BT2191" s="39"/>
      <c r="BU2191" s="39"/>
      <c r="BV2191" s="39"/>
      <c r="BW2191" s="39"/>
      <c r="BX2191" s="39"/>
      <c r="BY2191" s="39"/>
      <c r="BZ2191" s="39"/>
      <c r="CA2191" s="39"/>
      <c r="CB2191" s="39"/>
      <c r="CC2191" s="47"/>
      <c r="CD2191" s="39"/>
      <c r="CE2191" s="39"/>
      <c r="CF2191" s="48"/>
      <c r="CG2191" s="48"/>
      <c r="CH2191" s="48"/>
      <c r="CI2191" s="48"/>
      <c r="CJ2191" s="48"/>
      <c r="CK2191" s="48"/>
      <c r="CL2191" s="48"/>
      <c r="CM2191" s="48"/>
      <c r="CN2191" s="48"/>
      <c r="CO2191" s="48"/>
      <c r="CP2191" s="48"/>
      <c r="CQ2191" s="48"/>
      <c r="CR2191" s="48"/>
      <c r="CS2191" s="48"/>
      <c r="CT2191" s="48"/>
      <c r="CU2191" s="48"/>
      <c r="CV2191" s="48"/>
      <c r="CW2191" s="48"/>
      <c r="CX2191" s="39"/>
      <c r="ML2191" s="135"/>
      <c r="MM2191" s="135"/>
      <c r="MN2191" s="135"/>
      <c r="MO2191" s="135"/>
      <c r="MP2191" s="135"/>
      <c r="MQ2191" s="135"/>
      <c r="MR2191" s="135"/>
      <c r="MS2191" s="135"/>
      <c r="MT2191" s="135"/>
      <c r="MU2191" s="135"/>
      <c r="MV2191" s="135"/>
      <c r="MW2191" s="135"/>
      <c r="MX2191" s="135"/>
      <c r="MY2191" s="135"/>
      <c r="MZ2191" s="135"/>
      <c r="NA2191" s="135"/>
      <c r="NB2191" s="135"/>
      <c r="NC2191" s="135"/>
      <c r="ND2191" s="135"/>
      <c r="NE2191" s="135"/>
      <c r="NF2191" s="135"/>
      <c r="NG2191" s="135"/>
      <c r="NH2191" s="135"/>
      <c r="NI2191" s="135"/>
      <c r="NJ2191" s="135"/>
      <c r="NK2191" s="135"/>
      <c r="NL2191" s="135"/>
      <c r="NM2191" s="135"/>
      <c r="NN2191" s="135"/>
      <c r="NO2191" s="135"/>
      <c r="NP2191" s="135"/>
      <c r="NQ2191" s="39"/>
      <c r="QS2191"/>
      <c r="QT2191"/>
      <c r="QU2191"/>
      <c r="QV2191"/>
      <c r="QW2191"/>
      <c r="QX2191"/>
      <c r="QY2191"/>
      <c r="QZ2191"/>
      <c r="RA2191"/>
      <c r="RB2191" s="39"/>
      <c r="RC2191" s="39"/>
      <c r="RD2191" s="39"/>
    </row>
    <row r="2192" spans="2:472" hidden="1" x14ac:dyDescent="0.2">
      <c r="B2192" s="426"/>
      <c r="C2192" s="427"/>
      <c r="V2192" s="63">
        <v>269</v>
      </c>
      <c r="W2192" s="54" t="s">
        <v>4089</v>
      </c>
      <c r="X2192" s="64">
        <v>100200</v>
      </c>
      <c r="Y2192" s="54" t="s">
        <v>6755</v>
      </c>
      <c r="Z2192" s="63" t="s">
        <v>1341</v>
      </c>
      <c r="AA2192" s="54" t="s">
        <v>557</v>
      </c>
      <c r="AB2192" s="54" t="s">
        <v>392</v>
      </c>
      <c r="AC2192" s="54" t="s">
        <v>557</v>
      </c>
      <c r="AD2192" s="64" t="s">
        <v>3886</v>
      </c>
      <c r="AE2192" s="64" t="s">
        <v>6608</v>
      </c>
      <c r="AF2192" s="63">
        <v>269</v>
      </c>
      <c r="AG2192" s="54" t="s">
        <v>4089</v>
      </c>
      <c r="AH2192" s="54" t="s">
        <v>4088</v>
      </c>
      <c r="AI2192" s="63" t="s">
        <v>3980</v>
      </c>
      <c r="AJ2192" s="64" t="s">
        <v>4090</v>
      </c>
      <c r="AK2192" s="569">
        <v>3260402</v>
      </c>
      <c r="AL2192" s="64" t="s">
        <v>563</v>
      </c>
      <c r="AM2192" s="64" t="s">
        <v>4094</v>
      </c>
      <c r="AN2192" s="570">
        <v>236095800</v>
      </c>
      <c r="AO2192" s="54"/>
      <c r="AP2192" s="54"/>
      <c r="AQ2192" s="54"/>
      <c r="AR2192" s="54"/>
      <c r="AS2192" s="54"/>
      <c r="AT2192" s="64" t="s">
        <v>6526</v>
      </c>
      <c r="AU2192" s="64"/>
      <c r="AV2192" s="54"/>
      <c r="AW2192" s="54"/>
      <c r="AX2192" s="54"/>
      <c r="AY2192" s="54"/>
      <c r="AZ2192" s="54"/>
      <c r="BA2192" s="54"/>
      <c r="BB2192" s="54"/>
      <c r="BC2192" s="54"/>
      <c r="BD2192" s="64">
        <v>100200</v>
      </c>
      <c r="BE2192" s="54" t="s">
        <v>6755</v>
      </c>
      <c r="BF2192" s="63" t="s">
        <v>1341</v>
      </c>
      <c r="BG2192" s="54" t="s">
        <v>557</v>
      </c>
      <c r="BH2192" s="54" t="s">
        <v>392</v>
      </c>
      <c r="BI2192" s="54" t="s">
        <v>557</v>
      </c>
      <c r="BJ2192" s="64" t="s">
        <v>3886</v>
      </c>
      <c r="BK2192" s="64" t="s">
        <v>6608</v>
      </c>
      <c r="BL2192" s="54"/>
      <c r="BM2192" s="54"/>
      <c r="BN2192" s="54"/>
      <c r="BO2192" s="39"/>
      <c r="BP2192" s="39"/>
      <c r="BQ2192" s="39"/>
      <c r="BR2192" s="39"/>
      <c r="BS2192" s="47"/>
      <c r="BT2192" s="39"/>
      <c r="BU2192" s="39"/>
      <c r="BV2192" s="39"/>
      <c r="BW2192" s="39"/>
      <c r="BX2192" s="39"/>
      <c r="BY2192" s="39"/>
      <c r="BZ2192" s="39"/>
      <c r="CA2192" s="39"/>
      <c r="CB2192" s="39"/>
      <c r="CC2192" s="47"/>
      <c r="CD2192" s="39"/>
      <c r="CE2192" s="39"/>
      <c r="CF2192" s="48"/>
      <c r="CG2192" s="48"/>
      <c r="CH2192" s="48"/>
      <c r="CI2192" s="48"/>
      <c r="CJ2192" s="48"/>
      <c r="CK2192" s="48"/>
      <c r="CL2192" s="48"/>
      <c r="CM2192" s="48"/>
      <c r="CN2192" s="48"/>
      <c r="CO2192" s="48"/>
      <c r="CP2192" s="48"/>
      <c r="CQ2192" s="48"/>
      <c r="CR2192" s="48"/>
      <c r="CS2192" s="48"/>
      <c r="CT2192" s="48"/>
      <c r="CU2192" s="48"/>
      <c r="CV2192" s="48"/>
      <c r="CW2192" s="48"/>
      <c r="CX2192" s="39"/>
      <c r="ML2192" s="135"/>
      <c r="MM2192" s="135"/>
      <c r="MN2192" s="135"/>
      <c r="MO2192" s="135"/>
      <c r="MP2192" s="135"/>
      <c r="MQ2192" s="135"/>
      <c r="MR2192" s="135"/>
      <c r="MS2192" s="135"/>
      <c r="MT2192" s="135"/>
      <c r="MU2192" s="135"/>
      <c r="MV2192" s="135"/>
      <c r="MW2192" s="135"/>
      <c r="MX2192" s="135"/>
      <c r="MY2192" s="135"/>
      <c r="MZ2192" s="135"/>
      <c r="NA2192" s="135"/>
      <c r="NB2192" s="135"/>
      <c r="NC2192" s="135"/>
      <c r="ND2192" s="135"/>
      <c r="NE2192" s="135"/>
      <c r="NF2192" s="135"/>
      <c r="NG2192" s="135"/>
      <c r="NH2192" s="135"/>
      <c r="NI2192" s="135"/>
      <c r="NJ2192" s="135"/>
      <c r="NK2192" s="135"/>
      <c r="NL2192" s="135"/>
      <c r="NM2192" s="135"/>
      <c r="NN2192" s="135"/>
      <c r="NO2192" s="135"/>
      <c r="NP2192" s="135"/>
      <c r="NQ2192" s="39"/>
      <c r="QS2192"/>
      <c r="QT2192"/>
      <c r="QU2192"/>
      <c r="QV2192"/>
      <c r="QW2192"/>
      <c r="QX2192"/>
      <c r="QY2192"/>
      <c r="QZ2192"/>
      <c r="RA2192"/>
      <c r="RB2192" s="39"/>
      <c r="RC2192" s="39"/>
      <c r="RD2192" s="39"/>
    </row>
    <row r="2193" spans="2:472" hidden="1" x14ac:dyDescent="0.2">
      <c r="B2193" s="426"/>
      <c r="C2193" s="427"/>
      <c r="V2193" s="63">
        <v>269</v>
      </c>
      <c r="W2193" s="54" t="s">
        <v>4089</v>
      </c>
      <c r="X2193" s="64">
        <v>100204</v>
      </c>
      <c r="Y2193" s="54" t="s">
        <v>1151</v>
      </c>
      <c r="Z2193" s="63" t="s">
        <v>1341</v>
      </c>
      <c r="AA2193" s="54" t="s">
        <v>557</v>
      </c>
      <c r="AB2193" s="54" t="s">
        <v>392</v>
      </c>
      <c r="AC2193" s="54" t="s">
        <v>1151</v>
      </c>
      <c r="AD2193" s="64" t="s">
        <v>3886</v>
      </c>
      <c r="AE2193" s="64" t="s">
        <v>6608</v>
      </c>
      <c r="AF2193" s="63">
        <v>269</v>
      </c>
      <c r="AG2193" s="54" t="s">
        <v>4089</v>
      </c>
      <c r="AH2193" s="54" t="s">
        <v>4088</v>
      </c>
      <c r="AI2193" s="63" t="s">
        <v>3980</v>
      </c>
      <c r="AJ2193" s="64" t="s">
        <v>4090</v>
      </c>
      <c r="AK2193" s="569">
        <v>3260402</v>
      </c>
      <c r="AL2193" s="64" t="s">
        <v>563</v>
      </c>
      <c r="AM2193" s="64" t="s">
        <v>4094</v>
      </c>
      <c r="AN2193" s="570">
        <v>236095800</v>
      </c>
      <c r="AO2193" s="54"/>
      <c r="AP2193" s="54"/>
      <c r="AQ2193" s="54"/>
      <c r="AR2193" s="54"/>
      <c r="AS2193" s="54"/>
      <c r="AT2193" s="64" t="s">
        <v>6526</v>
      </c>
      <c r="AU2193" s="64"/>
      <c r="AV2193" s="54"/>
      <c r="AW2193" s="54"/>
      <c r="AX2193" s="54"/>
      <c r="AY2193" s="54"/>
      <c r="AZ2193" s="54"/>
      <c r="BA2193" s="54"/>
      <c r="BB2193" s="54"/>
      <c r="BC2193" s="54"/>
      <c r="BD2193" s="64">
        <v>100204</v>
      </c>
      <c r="BE2193" s="54" t="s">
        <v>1151</v>
      </c>
      <c r="BF2193" s="63" t="s">
        <v>1341</v>
      </c>
      <c r="BG2193" s="54" t="s">
        <v>557</v>
      </c>
      <c r="BH2193" s="54" t="s">
        <v>392</v>
      </c>
      <c r="BI2193" s="54" t="s">
        <v>1151</v>
      </c>
      <c r="BJ2193" s="64" t="s">
        <v>3886</v>
      </c>
      <c r="BK2193" s="64" t="s">
        <v>6608</v>
      </c>
      <c r="BL2193" s="54"/>
      <c r="BM2193" s="54"/>
      <c r="BN2193" s="54"/>
      <c r="BO2193" s="39"/>
      <c r="BP2193" s="39"/>
      <c r="BQ2193" s="39"/>
      <c r="BR2193" s="39"/>
      <c r="BS2193" s="47"/>
      <c r="BT2193" s="39"/>
      <c r="BU2193" s="39"/>
      <c r="BV2193" s="39"/>
      <c r="BW2193" s="39"/>
      <c r="BX2193" s="39"/>
      <c r="BY2193" s="39"/>
      <c r="BZ2193" s="39"/>
      <c r="CA2193" s="39"/>
      <c r="CB2193" s="39"/>
      <c r="CC2193" s="47"/>
      <c r="CD2193" s="39"/>
      <c r="CE2193" s="39"/>
      <c r="CF2193" s="48"/>
      <c r="CG2193" s="48"/>
      <c r="CH2193" s="48"/>
      <c r="CI2193" s="48"/>
      <c r="CJ2193" s="48"/>
      <c r="CK2193" s="48"/>
      <c r="CL2193" s="48"/>
      <c r="CM2193" s="48"/>
      <c r="CN2193" s="48"/>
      <c r="CO2193" s="48"/>
      <c r="CP2193" s="48"/>
      <c r="CQ2193" s="48"/>
      <c r="CR2193" s="48"/>
      <c r="CS2193" s="48"/>
      <c r="CT2193" s="48"/>
      <c r="CU2193" s="48"/>
      <c r="CV2193" s="48"/>
      <c r="CW2193" s="48"/>
      <c r="CX2193" s="39"/>
      <c r="ML2193" s="135"/>
      <c r="MM2193" s="135"/>
      <c r="MN2193" s="135"/>
      <c r="MO2193" s="135"/>
      <c r="MP2193" s="135"/>
      <c r="MQ2193" s="135"/>
      <c r="MR2193" s="135"/>
      <c r="MS2193" s="135"/>
      <c r="MT2193" s="135"/>
      <c r="MU2193" s="135"/>
      <c r="MV2193" s="135"/>
      <c r="MW2193" s="135"/>
      <c r="MX2193" s="135"/>
      <c r="MY2193" s="135"/>
      <c r="MZ2193" s="135"/>
      <c r="NA2193" s="135"/>
      <c r="NB2193" s="135"/>
      <c r="NC2193" s="135"/>
      <c r="ND2193" s="135"/>
      <c r="NE2193" s="135"/>
      <c r="NF2193" s="135"/>
      <c r="NG2193" s="135"/>
      <c r="NH2193" s="135"/>
      <c r="NI2193" s="135"/>
      <c r="NJ2193" s="135"/>
      <c r="NK2193" s="135"/>
      <c r="NL2193" s="135"/>
      <c r="NM2193" s="135"/>
      <c r="NN2193" s="135"/>
      <c r="NO2193" s="135"/>
      <c r="NP2193" s="135"/>
      <c r="NQ2193" s="39"/>
      <c r="QS2193"/>
      <c r="QT2193"/>
      <c r="QU2193"/>
      <c r="QV2193"/>
      <c r="QW2193"/>
      <c r="QX2193"/>
      <c r="QY2193"/>
      <c r="QZ2193"/>
      <c r="RA2193"/>
      <c r="RB2193" s="39"/>
      <c r="RC2193" s="39"/>
      <c r="RD2193" s="39"/>
    </row>
    <row r="2194" spans="2:472" hidden="1" x14ac:dyDescent="0.2">
      <c r="B2194" s="426"/>
      <c r="C2194" s="427"/>
      <c r="V2194" s="63">
        <v>269</v>
      </c>
      <c r="W2194" s="54" t="s">
        <v>4089</v>
      </c>
      <c r="X2194" s="64">
        <v>100205</v>
      </c>
      <c r="Y2194" s="54" t="s">
        <v>1454</v>
      </c>
      <c r="Z2194" s="63" t="s">
        <v>1341</v>
      </c>
      <c r="AA2194" s="54" t="s">
        <v>557</v>
      </c>
      <c r="AB2194" s="54" t="s">
        <v>392</v>
      </c>
      <c r="AC2194" s="54" t="s">
        <v>1454</v>
      </c>
      <c r="AD2194" s="64" t="s">
        <v>3886</v>
      </c>
      <c r="AE2194" s="64" t="s">
        <v>6608</v>
      </c>
      <c r="AF2194" s="63">
        <v>269</v>
      </c>
      <c r="AG2194" s="54" t="s">
        <v>4089</v>
      </c>
      <c r="AH2194" s="54" t="s">
        <v>4088</v>
      </c>
      <c r="AI2194" s="63" t="s">
        <v>3980</v>
      </c>
      <c r="AJ2194" s="64" t="s">
        <v>4090</v>
      </c>
      <c r="AK2194" s="569">
        <v>3260402</v>
      </c>
      <c r="AL2194" s="64" t="s">
        <v>563</v>
      </c>
      <c r="AM2194" s="64" t="s">
        <v>4094</v>
      </c>
      <c r="AN2194" s="570">
        <v>236095800</v>
      </c>
      <c r="AO2194" s="54"/>
      <c r="AP2194" s="54"/>
      <c r="AQ2194" s="54"/>
      <c r="AR2194" s="54"/>
      <c r="AS2194" s="54"/>
      <c r="AT2194" s="64" t="s">
        <v>6526</v>
      </c>
      <c r="AU2194" s="64"/>
      <c r="AV2194" s="54"/>
      <c r="AW2194" s="54"/>
      <c r="AX2194" s="54"/>
      <c r="AY2194" s="54"/>
      <c r="AZ2194" s="54"/>
      <c r="BA2194" s="54"/>
      <c r="BB2194" s="54"/>
      <c r="BC2194" s="54"/>
      <c r="BD2194" s="64">
        <v>100205</v>
      </c>
      <c r="BE2194" s="54" t="s">
        <v>1454</v>
      </c>
      <c r="BF2194" s="63" t="s">
        <v>1341</v>
      </c>
      <c r="BG2194" s="54" t="s">
        <v>557</v>
      </c>
      <c r="BH2194" s="54" t="s">
        <v>392</v>
      </c>
      <c r="BI2194" s="54" t="s">
        <v>1454</v>
      </c>
      <c r="BJ2194" s="64" t="s">
        <v>3886</v>
      </c>
      <c r="BK2194" s="64" t="s">
        <v>6608</v>
      </c>
      <c r="BL2194" s="54"/>
      <c r="BM2194" s="54"/>
      <c r="BN2194" s="54"/>
      <c r="BO2194" s="39"/>
      <c r="BP2194" s="39"/>
      <c r="BQ2194" s="39"/>
      <c r="BR2194" s="39"/>
      <c r="BS2194" s="47"/>
      <c r="BT2194" s="39"/>
      <c r="BU2194" s="39"/>
      <c r="BV2194" s="39"/>
      <c r="BW2194" s="39"/>
      <c r="BX2194" s="39"/>
      <c r="BY2194" s="39"/>
      <c r="BZ2194" s="39"/>
      <c r="CA2194" s="39"/>
      <c r="CB2194" s="39"/>
      <c r="CC2194" s="47"/>
      <c r="CD2194" s="39"/>
      <c r="CE2194" s="39"/>
      <c r="CF2194" s="48"/>
      <c r="CG2194" s="48"/>
      <c r="CH2194" s="48"/>
      <c r="CI2194" s="48"/>
      <c r="CJ2194" s="48"/>
      <c r="CK2194" s="48"/>
      <c r="CL2194" s="48"/>
      <c r="CM2194" s="48"/>
      <c r="CN2194" s="48"/>
      <c r="CO2194" s="48"/>
      <c r="CP2194" s="48"/>
      <c r="CQ2194" s="48"/>
      <c r="CR2194" s="48"/>
      <c r="CS2194" s="48"/>
      <c r="CT2194" s="48"/>
      <c r="CU2194" s="48"/>
      <c r="CV2194" s="48"/>
      <c r="CW2194" s="48"/>
      <c r="CX2194" s="39"/>
      <c r="ML2194" s="135"/>
      <c r="MM2194" s="135"/>
      <c r="MN2194" s="135"/>
      <c r="MO2194" s="135"/>
      <c r="MP2194" s="135"/>
      <c r="MQ2194" s="135"/>
      <c r="MR2194" s="135"/>
      <c r="MS2194" s="135"/>
      <c r="MT2194" s="135"/>
      <c r="MU2194" s="135"/>
      <c r="MV2194" s="135"/>
      <c r="MW2194" s="135"/>
      <c r="MX2194" s="135"/>
      <c r="MY2194" s="135"/>
      <c r="MZ2194" s="135"/>
      <c r="NA2194" s="135"/>
      <c r="NB2194" s="135"/>
      <c r="NC2194" s="135"/>
      <c r="ND2194" s="135"/>
      <c r="NE2194" s="135"/>
      <c r="NF2194" s="135"/>
      <c r="NG2194" s="135"/>
      <c r="NH2194" s="135"/>
      <c r="NI2194" s="135"/>
      <c r="NJ2194" s="135"/>
      <c r="NK2194" s="135"/>
      <c r="NL2194" s="135"/>
      <c r="NM2194" s="135"/>
      <c r="NN2194" s="135"/>
      <c r="NO2194" s="135"/>
      <c r="NP2194" s="135"/>
      <c r="NQ2194" s="39"/>
      <c r="QS2194"/>
      <c r="QT2194"/>
      <c r="QU2194"/>
      <c r="QV2194"/>
      <c r="QW2194"/>
      <c r="QX2194"/>
      <c r="QY2194"/>
      <c r="QZ2194"/>
      <c r="RA2194"/>
      <c r="RB2194" s="39"/>
      <c r="RC2194" s="39"/>
      <c r="RD2194" s="39"/>
    </row>
    <row r="2195" spans="2:472" hidden="1" x14ac:dyDescent="0.2">
      <c r="B2195" s="426"/>
      <c r="C2195" s="427"/>
      <c r="V2195" s="63">
        <v>269</v>
      </c>
      <c r="W2195" s="54" t="s">
        <v>4089</v>
      </c>
      <c r="X2195" s="64">
        <v>100209</v>
      </c>
      <c r="Y2195" s="54" t="s">
        <v>995</v>
      </c>
      <c r="Z2195" s="63" t="s">
        <v>1341</v>
      </c>
      <c r="AA2195" s="54" t="s">
        <v>557</v>
      </c>
      <c r="AB2195" s="54" t="s">
        <v>392</v>
      </c>
      <c r="AC2195" s="54" t="s">
        <v>995</v>
      </c>
      <c r="AD2195" s="64" t="s">
        <v>3886</v>
      </c>
      <c r="AE2195" s="64" t="s">
        <v>6608</v>
      </c>
      <c r="AF2195" s="63">
        <v>269</v>
      </c>
      <c r="AG2195" s="54" t="s">
        <v>4089</v>
      </c>
      <c r="AH2195" s="54" t="s">
        <v>4088</v>
      </c>
      <c r="AI2195" s="63" t="s">
        <v>3980</v>
      </c>
      <c r="AJ2195" s="64" t="s">
        <v>4090</v>
      </c>
      <c r="AK2195" s="569">
        <v>3260402</v>
      </c>
      <c r="AL2195" s="64" t="s">
        <v>563</v>
      </c>
      <c r="AM2195" s="64" t="s">
        <v>4094</v>
      </c>
      <c r="AN2195" s="570">
        <v>236095800</v>
      </c>
      <c r="AO2195" s="54"/>
      <c r="AP2195" s="54"/>
      <c r="AQ2195" s="54"/>
      <c r="AR2195" s="54"/>
      <c r="AS2195" s="54"/>
      <c r="AT2195" s="64" t="s">
        <v>6526</v>
      </c>
      <c r="AU2195" s="64"/>
      <c r="AV2195" s="54"/>
      <c r="AW2195" s="54"/>
      <c r="AX2195" s="54"/>
      <c r="AY2195" s="54"/>
      <c r="AZ2195" s="54"/>
      <c r="BA2195" s="54"/>
      <c r="BB2195" s="54"/>
      <c r="BC2195" s="54"/>
      <c r="BD2195" s="64">
        <v>100209</v>
      </c>
      <c r="BE2195" s="54" t="s">
        <v>995</v>
      </c>
      <c r="BF2195" s="63" t="s">
        <v>1341</v>
      </c>
      <c r="BG2195" s="54" t="s">
        <v>557</v>
      </c>
      <c r="BH2195" s="54" t="s">
        <v>392</v>
      </c>
      <c r="BI2195" s="54" t="s">
        <v>995</v>
      </c>
      <c r="BJ2195" s="64" t="s">
        <v>3886</v>
      </c>
      <c r="BK2195" s="64" t="s">
        <v>6608</v>
      </c>
      <c r="BL2195" s="54"/>
      <c r="BM2195" s="54"/>
      <c r="BN2195" s="54"/>
      <c r="BO2195" s="39"/>
      <c r="BP2195" s="39"/>
      <c r="BQ2195" s="39"/>
      <c r="BR2195" s="39"/>
      <c r="BS2195" s="47"/>
      <c r="BT2195" s="39"/>
      <c r="BU2195" s="39"/>
      <c r="BV2195" s="39"/>
      <c r="BW2195" s="39"/>
      <c r="BX2195" s="39"/>
      <c r="BY2195" s="39"/>
      <c r="BZ2195" s="39"/>
      <c r="CA2195" s="39"/>
      <c r="CB2195" s="39"/>
      <c r="CC2195" s="47"/>
      <c r="CD2195" s="39"/>
      <c r="CE2195" s="39"/>
      <c r="CF2195" s="48"/>
      <c r="CG2195" s="48"/>
      <c r="CH2195" s="48"/>
      <c r="CI2195" s="48"/>
      <c r="CJ2195" s="48"/>
      <c r="CK2195" s="48"/>
      <c r="CL2195" s="48"/>
      <c r="CM2195" s="48"/>
      <c r="CN2195" s="48"/>
      <c r="CO2195" s="48"/>
      <c r="CP2195" s="48"/>
      <c r="CQ2195" s="48"/>
      <c r="CR2195" s="48"/>
      <c r="CS2195" s="48"/>
      <c r="CT2195" s="48"/>
      <c r="CU2195" s="48"/>
      <c r="CV2195" s="48"/>
      <c r="CW2195" s="48"/>
      <c r="CX2195" s="39"/>
      <c r="ML2195" s="135"/>
      <c r="MM2195" s="135"/>
      <c r="MN2195" s="135"/>
      <c r="MO2195" s="135"/>
      <c r="MP2195" s="135"/>
      <c r="MQ2195" s="135"/>
      <c r="MR2195" s="135"/>
      <c r="MS2195" s="135"/>
      <c r="MT2195" s="135"/>
      <c r="MU2195" s="135"/>
      <c r="MV2195" s="135"/>
      <c r="MW2195" s="135"/>
      <c r="MX2195" s="135"/>
      <c r="MY2195" s="135"/>
      <c r="MZ2195" s="135"/>
      <c r="NA2195" s="135"/>
      <c r="NB2195" s="135"/>
      <c r="NC2195" s="135"/>
      <c r="ND2195" s="135"/>
      <c r="NE2195" s="135"/>
      <c r="NF2195" s="135"/>
      <c r="NG2195" s="135"/>
      <c r="NH2195" s="135"/>
      <c r="NI2195" s="135"/>
      <c r="NJ2195" s="135"/>
      <c r="NK2195" s="135"/>
      <c r="NL2195" s="135"/>
      <c r="NM2195" s="135"/>
      <c r="NN2195" s="135"/>
      <c r="NO2195" s="135"/>
      <c r="NP2195" s="135"/>
      <c r="NQ2195" s="39"/>
      <c r="QS2195"/>
      <c r="QT2195"/>
      <c r="QU2195"/>
      <c r="QV2195"/>
      <c r="QW2195"/>
      <c r="QX2195"/>
      <c r="QY2195"/>
      <c r="QZ2195"/>
      <c r="RA2195"/>
      <c r="RB2195" s="39"/>
      <c r="RC2195" s="39"/>
      <c r="RD2195" s="39"/>
    </row>
    <row r="2196" spans="2:472" hidden="1" x14ac:dyDescent="0.2">
      <c r="B2196" s="426"/>
      <c r="C2196" s="427"/>
      <c r="V2196" s="63">
        <v>269</v>
      </c>
      <c r="W2196" s="54" t="s">
        <v>4089</v>
      </c>
      <c r="X2196" s="64">
        <v>100301</v>
      </c>
      <c r="Y2196" s="54" t="s">
        <v>832</v>
      </c>
      <c r="Z2196" s="63" t="s">
        <v>1341</v>
      </c>
      <c r="AA2196" s="54" t="s">
        <v>558</v>
      </c>
      <c r="AB2196" s="54" t="s">
        <v>392</v>
      </c>
      <c r="AC2196" s="54" t="s">
        <v>832</v>
      </c>
      <c r="AD2196" s="64" t="s">
        <v>3886</v>
      </c>
      <c r="AE2196" s="64" t="s">
        <v>6608</v>
      </c>
      <c r="AF2196" s="63">
        <v>269</v>
      </c>
      <c r="AG2196" s="54" t="s">
        <v>4089</v>
      </c>
      <c r="AH2196" s="54" t="s">
        <v>4088</v>
      </c>
      <c r="AI2196" s="63" t="s">
        <v>3980</v>
      </c>
      <c r="AJ2196" s="64" t="s">
        <v>4090</v>
      </c>
      <c r="AK2196" s="569">
        <v>3260402</v>
      </c>
      <c r="AL2196" s="64" t="s">
        <v>563</v>
      </c>
      <c r="AM2196" s="64" t="s">
        <v>4094</v>
      </c>
      <c r="AN2196" s="570">
        <v>236095800</v>
      </c>
      <c r="AO2196" s="54"/>
      <c r="AP2196" s="54"/>
      <c r="AQ2196" s="54"/>
      <c r="AR2196" s="54"/>
      <c r="AS2196" s="54"/>
      <c r="AT2196" s="64" t="s">
        <v>6526</v>
      </c>
      <c r="AU2196" s="64"/>
      <c r="AV2196" s="54"/>
      <c r="AW2196" s="54"/>
      <c r="AX2196" s="54"/>
      <c r="AY2196" s="54"/>
      <c r="AZ2196" s="54"/>
      <c r="BA2196" s="54"/>
      <c r="BB2196" s="54"/>
      <c r="BC2196" s="54"/>
      <c r="BD2196" s="64">
        <v>100301</v>
      </c>
      <c r="BE2196" s="54" t="s">
        <v>832</v>
      </c>
      <c r="BF2196" s="63" t="s">
        <v>1341</v>
      </c>
      <c r="BG2196" s="54" t="s">
        <v>558</v>
      </c>
      <c r="BH2196" s="54" t="s">
        <v>392</v>
      </c>
      <c r="BI2196" s="54" t="s">
        <v>832</v>
      </c>
      <c r="BJ2196" s="64" t="s">
        <v>3886</v>
      </c>
      <c r="BK2196" s="64" t="s">
        <v>6608</v>
      </c>
      <c r="BL2196" s="54"/>
      <c r="BM2196" s="54"/>
      <c r="BN2196" s="54"/>
      <c r="BO2196" s="39"/>
      <c r="BP2196" s="39"/>
      <c r="BQ2196" s="39"/>
      <c r="BR2196" s="39"/>
      <c r="BS2196" s="47"/>
      <c r="BT2196" s="39"/>
      <c r="BU2196" s="39"/>
      <c r="BV2196" s="39"/>
      <c r="BW2196" s="39"/>
      <c r="BX2196" s="39"/>
      <c r="BY2196" s="39"/>
      <c r="BZ2196" s="39"/>
      <c r="CA2196" s="39"/>
      <c r="CB2196" s="39"/>
      <c r="CC2196" s="47"/>
      <c r="CD2196" s="39"/>
      <c r="CE2196" s="39"/>
      <c r="CF2196" s="48"/>
      <c r="CG2196" s="48"/>
      <c r="CH2196" s="48"/>
      <c r="CI2196" s="48"/>
      <c r="CJ2196" s="48"/>
      <c r="CK2196" s="48"/>
      <c r="CL2196" s="48"/>
      <c r="CM2196" s="48"/>
      <c r="CN2196" s="48"/>
      <c r="CO2196" s="48"/>
      <c r="CP2196" s="48"/>
      <c r="CQ2196" s="48"/>
      <c r="CR2196" s="48"/>
      <c r="CS2196" s="48"/>
      <c r="CT2196" s="48"/>
      <c r="CU2196" s="48"/>
      <c r="CV2196" s="48"/>
      <c r="CW2196" s="48"/>
      <c r="CX2196" s="39"/>
      <c r="ML2196" s="135"/>
      <c r="MM2196" s="135"/>
      <c r="MN2196" s="135"/>
      <c r="MO2196" s="135"/>
      <c r="MP2196" s="135"/>
      <c r="MQ2196" s="135"/>
      <c r="MR2196" s="135"/>
      <c r="MS2196" s="135"/>
      <c r="MT2196" s="135"/>
      <c r="MU2196" s="135"/>
      <c r="MV2196" s="135"/>
      <c r="MW2196" s="135"/>
      <c r="MX2196" s="135"/>
      <c r="MY2196" s="135"/>
      <c r="MZ2196" s="135"/>
      <c r="NA2196" s="135"/>
      <c r="NB2196" s="135"/>
      <c r="NC2196" s="135"/>
      <c r="ND2196" s="135"/>
      <c r="NE2196" s="135"/>
      <c r="NF2196" s="135"/>
      <c r="NG2196" s="135"/>
      <c r="NH2196" s="135"/>
      <c r="NI2196" s="135"/>
      <c r="NJ2196" s="135"/>
      <c r="NK2196" s="135"/>
      <c r="NL2196" s="135"/>
      <c r="NM2196" s="135"/>
      <c r="NN2196" s="135"/>
      <c r="NO2196" s="135"/>
      <c r="NP2196" s="135"/>
      <c r="NQ2196" s="39"/>
      <c r="QS2196"/>
      <c r="QT2196"/>
      <c r="QU2196"/>
      <c r="QV2196"/>
      <c r="QW2196"/>
      <c r="QX2196"/>
      <c r="QY2196"/>
      <c r="QZ2196"/>
      <c r="RA2196"/>
      <c r="RB2196" s="39"/>
      <c r="RC2196" s="39"/>
      <c r="RD2196" s="39"/>
    </row>
    <row r="2197" spans="2:472" hidden="1" x14ac:dyDescent="0.2">
      <c r="B2197" s="426"/>
      <c r="C2197" s="427"/>
      <c r="V2197" s="63">
        <v>269</v>
      </c>
      <c r="W2197" s="54" t="s">
        <v>4089</v>
      </c>
      <c r="X2197" s="64">
        <v>100309</v>
      </c>
      <c r="Y2197" s="54" t="s">
        <v>558</v>
      </c>
      <c r="Z2197" s="63" t="s">
        <v>1341</v>
      </c>
      <c r="AA2197" s="54" t="s">
        <v>558</v>
      </c>
      <c r="AB2197" s="54" t="s">
        <v>392</v>
      </c>
      <c r="AC2197" s="54" t="s">
        <v>558</v>
      </c>
      <c r="AD2197" s="64" t="s">
        <v>3886</v>
      </c>
      <c r="AE2197" s="64" t="s">
        <v>6608</v>
      </c>
      <c r="AF2197" s="63">
        <v>269</v>
      </c>
      <c r="AG2197" s="54" t="s">
        <v>4089</v>
      </c>
      <c r="AH2197" s="54" t="s">
        <v>4088</v>
      </c>
      <c r="AI2197" s="63" t="s">
        <v>3980</v>
      </c>
      <c r="AJ2197" s="64" t="s">
        <v>4090</v>
      </c>
      <c r="AK2197" s="569">
        <v>3260402</v>
      </c>
      <c r="AL2197" s="64" t="s">
        <v>563</v>
      </c>
      <c r="AM2197" s="64" t="s">
        <v>4094</v>
      </c>
      <c r="AN2197" s="570">
        <v>236095800</v>
      </c>
      <c r="AO2197" s="54"/>
      <c r="AP2197" s="54"/>
      <c r="AQ2197" s="54"/>
      <c r="AR2197" s="54"/>
      <c r="AS2197" s="54"/>
      <c r="AT2197" s="64" t="s">
        <v>6526</v>
      </c>
      <c r="AU2197" s="64"/>
      <c r="AV2197" s="54"/>
      <c r="AW2197" s="54"/>
      <c r="AX2197" s="54"/>
      <c r="AY2197" s="54"/>
      <c r="AZ2197" s="54"/>
      <c r="BA2197" s="54"/>
      <c r="BB2197" s="54"/>
      <c r="BC2197" s="54"/>
      <c r="BD2197" s="64">
        <v>100309</v>
      </c>
      <c r="BE2197" s="54" t="s">
        <v>558</v>
      </c>
      <c r="BF2197" s="63" t="s">
        <v>1341</v>
      </c>
      <c r="BG2197" s="54" t="s">
        <v>558</v>
      </c>
      <c r="BH2197" s="54" t="s">
        <v>392</v>
      </c>
      <c r="BI2197" s="54" t="s">
        <v>558</v>
      </c>
      <c r="BJ2197" s="64" t="s">
        <v>3886</v>
      </c>
      <c r="BK2197" s="64" t="s">
        <v>6608</v>
      </c>
      <c r="BL2197" s="54"/>
      <c r="BM2197" s="54"/>
      <c r="BN2197" s="54"/>
      <c r="BO2197" s="39"/>
      <c r="BP2197" s="39"/>
      <c r="BQ2197" s="39"/>
      <c r="BR2197" s="39"/>
      <c r="BS2197" s="47"/>
      <c r="BT2197" s="39"/>
      <c r="BU2197" s="39"/>
      <c r="BV2197" s="39"/>
      <c r="BW2197" s="39"/>
      <c r="BX2197" s="39"/>
      <c r="BY2197" s="39"/>
      <c r="BZ2197" s="39"/>
      <c r="CA2197" s="39"/>
      <c r="CB2197" s="39"/>
      <c r="CC2197" s="47"/>
      <c r="CD2197" s="39"/>
      <c r="CE2197" s="39"/>
      <c r="CF2197" s="48"/>
      <c r="CG2197" s="48"/>
      <c r="CH2197" s="48"/>
      <c r="CI2197" s="48"/>
      <c r="CJ2197" s="48"/>
      <c r="CK2197" s="48"/>
      <c r="CL2197" s="48"/>
      <c r="CM2197" s="48"/>
      <c r="CN2197" s="48"/>
      <c r="CO2197" s="48"/>
      <c r="CP2197" s="48"/>
      <c r="CQ2197" s="48"/>
      <c r="CR2197" s="48"/>
      <c r="CS2197" s="48"/>
      <c r="CT2197" s="48"/>
      <c r="CU2197" s="48"/>
      <c r="CV2197" s="48"/>
      <c r="CW2197" s="48"/>
      <c r="CX2197" s="39"/>
      <c r="ML2197" s="135"/>
      <c r="MM2197" s="135"/>
      <c r="MN2197" s="135"/>
      <c r="MO2197" s="135"/>
      <c r="MP2197" s="135"/>
      <c r="MQ2197" s="135"/>
      <c r="MR2197" s="135"/>
      <c r="MS2197" s="135"/>
      <c r="MT2197" s="135"/>
      <c r="MU2197" s="135"/>
      <c r="MV2197" s="135"/>
      <c r="MW2197" s="135"/>
      <c r="MX2197" s="135"/>
      <c r="MY2197" s="135"/>
      <c r="MZ2197" s="135"/>
      <c r="NA2197" s="135"/>
      <c r="NB2197" s="135"/>
      <c r="NC2197" s="135"/>
      <c r="ND2197" s="135"/>
      <c r="NE2197" s="135"/>
      <c r="NF2197" s="135"/>
      <c r="NG2197" s="135"/>
      <c r="NH2197" s="135"/>
      <c r="NI2197" s="135"/>
      <c r="NJ2197" s="135"/>
      <c r="NK2197" s="135"/>
      <c r="NL2197" s="135"/>
      <c r="NM2197" s="135"/>
      <c r="NN2197" s="135"/>
      <c r="NO2197" s="135"/>
      <c r="NP2197" s="135"/>
      <c r="NQ2197" s="39"/>
      <c r="QS2197"/>
      <c r="QT2197"/>
      <c r="QU2197"/>
      <c r="QV2197"/>
      <c r="QW2197"/>
      <c r="QX2197"/>
      <c r="QY2197"/>
      <c r="QZ2197"/>
      <c r="RA2197"/>
      <c r="RB2197" s="39"/>
      <c r="RC2197" s="39"/>
      <c r="RD2197" s="39"/>
    </row>
    <row r="2198" spans="2:472" hidden="1" x14ac:dyDescent="0.2">
      <c r="B2198" s="426"/>
      <c r="C2198" s="427"/>
      <c r="V2198" s="63">
        <v>269</v>
      </c>
      <c r="W2198" s="54" t="s">
        <v>4089</v>
      </c>
      <c r="X2198" s="64">
        <v>100300</v>
      </c>
      <c r="Y2198" s="54" t="s">
        <v>6756</v>
      </c>
      <c r="Z2198" s="63" t="s">
        <v>1341</v>
      </c>
      <c r="AA2198" s="54" t="s">
        <v>558</v>
      </c>
      <c r="AB2198" s="54" t="s">
        <v>392</v>
      </c>
      <c r="AC2198" s="54" t="s">
        <v>558</v>
      </c>
      <c r="AD2198" s="64" t="s">
        <v>3886</v>
      </c>
      <c r="AE2198" s="64" t="s">
        <v>6608</v>
      </c>
      <c r="AF2198" s="63">
        <v>269</v>
      </c>
      <c r="AG2198" s="54" t="s">
        <v>4089</v>
      </c>
      <c r="AH2198" s="54" t="s">
        <v>4088</v>
      </c>
      <c r="AI2198" s="63" t="s">
        <v>3980</v>
      </c>
      <c r="AJ2198" s="64" t="s">
        <v>4090</v>
      </c>
      <c r="AK2198" s="569">
        <v>3260402</v>
      </c>
      <c r="AL2198" s="64" t="s">
        <v>563</v>
      </c>
      <c r="AM2198" s="64" t="s">
        <v>4094</v>
      </c>
      <c r="AN2198" s="570">
        <v>236095800</v>
      </c>
      <c r="AO2198" s="54"/>
      <c r="AP2198" s="54"/>
      <c r="AQ2198" s="54"/>
      <c r="AR2198" s="54"/>
      <c r="AS2198" s="54"/>
      <c r="AT2198" s="64" t="s">
        <v>6526</v>
      </c>
      <c r="AU2198" s="64"/>
      <c r="AV2198" s="54"/>
      <c r="AW2198" s="54"/>
      <c r="AX2198" s="54"/>
      <c r="AY2198" s="54"/>
      <c r="AZ2198" s="54"/>
      <c r="BA2198" s="54"/>
      <c r="BB2198" s="54"/>
      <c r="BC2198" s="54"/>
      <c r="BD2198" s="64">
        <v>100300</v>
      </c>
      <c r="BE2198" s="54" t="s">
        <v>6756</v>
      </c>
      <c r="BF2198" s="63" t="s">
        <v>1341</v>
      </c>
      <c r="BG2198" s="54" t="s">
        <v>558</v>
      </c>
      <c r="BH2198" s="54" t="s">
        <v>392</v>
      </c>
      <c r="BI2198" s="54" t="s">
        <v>558</v>
      </c>
      <c r="BJ2198" s="64" t="s">
        <v>3886</v>
      </c>
      <c r="BK2198" s="64" t="s">
        <v>6608</v>
      </c>
      <c r="BL2198" s="54"/>
      <c r="BM2198" s="54"/>
      <c r="BN2198" s="54"/>
      <c r="BO2198" s="39"/>
      <c r="BP2198" s="39"/>
      <c r="BQ2198" s="39"/>
      <c r="BR2198" s="39"/>
      <c r="BS2198" s="47"/>
      <c r="BT2198" s="39"/>
      <c r="BU2198" s="39"/>
      <c r="BV2198" s="39"/>
      <c r="BW2198" s="39"/>
      <c r="BX2198" s="39"/>
      <c r="BY2198" s="39"/>
      <c r="BZ2198" s="39"/>
      <c r="CA2198" s="39"/>
      <c r="CB2198" s="39"/>
      <c r="CC2198" s="47"/>
      <c r="CD2198" s="39"/>
      <c r="CE2198" s="39"/>
      <c r="CF2198" s="48"/>
      <c r="CG2198" s="48"/>
      <c r="CH2198" s="48"/>
      <c r="CI2198" s="48"/>
      <c r="CJ2198" s="48"/>
      <c r="CK2198" s="48"/>
      <c r="CL2198" s="48"/>
      <c r="CM2198" s="48"/>
      <c r="CN2198" s="48"/>
      <c r="CO2198" s="48"/>
      <c r="CP2198" s="48"/>
      <c r="CQ2198" s="48"/>
      <c r="CR2198" s="48"/>
      <c r="CS2198" s="48"/>
      <c r="CT2198" s="48"/>
      <c r="CU2198" s="48"/>
      <c r="CV2198" s="48"/>
      <c r="CW2198" s="48"/>
      <c r="CX2198" s="39"/>
      <c r="ML2198" s="135"/>
      <c r="MM2198" s="135"/>
      <c r="MN2198" s="135"/>
      <c r="MO2198" s="135"/>
      <c r="MP2198" s="135"/>
      <c r="MQ2198" s="135"/>
      <c r="MR2198" s="135"/>
      <c r="MS2198" s="135"/>
      <c r="MT2198" s="135"/>
      <c r="MU2198" s="135"/>
      <c r="MV2198" s="135"/>
      <c r="MW2198" s="135"/>
      <c r="MX2198" s="135"/>
      <c r="MY2198" s="135"/>
      <c r="MZ2198" s="135"/>
      <c r="NA2198" s="135"/>
      <c r="NB2198" s="135"/>
      <c r="NC2198" s="135"/>
      <c r="ND2198" s="135"/>
      <c r="NE2198" s="135"/>
      <c r="NF2198" s="135"/>
      <c r="NG2198" s="135"/>
      <c r="NH2198" s="135"/>
      <c r="NI2198" s="135"/>
      <c r="NJ2198" s="135"/>
      <c r="NK2198" s="135"/>
      <c r="NL2198" s="135"/>
      <c r="NM2198" s="135"/>
      <c r="NN2198" s="135"/>
      <c r="NO2198" s="135"/>
      <c r="NP2198" s="135"/>
      <c r="NQ2198" s="39"/>
      <c r="QS2198"/>
      <c r="QT2198"/>
      <c r="QU2198"/>
      <c r="QV2198"/>
      <c r="QW2198"/>
      <c r="QX2198"/>
      <c r="QY2198"/>
      <c r="QZ2198"/>
      <c r="RA2198"/>
      <c r="RB2198" s="39"/>
      <c r="RC2198" s="39"/>
      <c r="RD2198" s="39"/>
    </row>
    <row r="2199" spans="2:472" hidden="1" x14ac:dyDescent="0.2">
      <c r="B2199" s="426"/>
      <c r="C2199" s="427"/>
      <c r="V2199" s="63">
        <v>269</v>
      </c>
      <c r="W2199" s="54" t="s">
        <v>4089</v>
      </c>
      <c r="X2199" s="64">
        <v>100303</v>
      </c>
      <c r="Y2199" s="54" t="s">
        <v>1152</v>
      </c>
      <c r="Z2199" s="63" t="s">
        <v>1341</v>
      </c>
      <c r="AA2199" s="54" t="s">
        <v>558</v>
      </c>
      <c r="AB2199" s="54" t="s">
        <v>392</v>
      </c>
      <c r="AC2199" s="54" t="s">
        <v>1152</v>
      </c>
      <c r="AD2199" s="64" t="s">
        <v>3886</v>
      </c>
      <c r="AE2199" s="64" t="s">
        <v>6608</v>
      </c>
      <c r="AF2199" s="63">
        <v>269</v>
      </c>
      <c r="AG2199" s="54" t="s">
        <v>4089</v>
      </c>
      <c r="AH2199" s="54" t="s">
        <v>4088</v>
      </c>
      <c r="AI2199" s="63" t="s">
        <v>3980</v>
      </c>
      <c r="AJ2199" s="64" t="s">
        <v>4090</v>
      </c>
      <c r="AK2199" s="569">
        <v>3260402</v>
      </c>
      <c r="AL2199" s="64" t="s">
        <v>563</v>
      </c>
      <c r="AM2199" s="64" t="s">
        <v>4094</v>
      </c>
      <c r="AN2199" s="570">
        <v>236095800</v>
      </c>
      <c r="AO2199" s="54"/>
      <c r="AP2199" s="54"/>
      <c r="AQ2199" s="54"/>
      <c r="AR2199" s="54"/>
      <c r="AS2199" s="54"/>
      <c r="AT2199" s="64" t="s">
        <v>6526</v>
      </c>
      <c r="AU2199" s="64"/>
      <c r="AV2199" s="54"/>
      <c r="AW2199" s="54"/>
      <c r="AX2199" s="54"/>
      <c r="AY2199" s="54"/>
      <c r="AZ2199" s="54"/>
      <c r="BA2199" s="54"/>
      <c r="BB2199" s="54"/>
      <c r="BC2199" s="54"/>
      <c r="BD2199" s="64">
        <v>100303</v>
      </c>
      <c r="BE2199" s="54" t="s">
        <v>1152</v>
      </c>
      <c r="BF2199" s="63" t="s">
        <v>1341</v>
      </c>
      <c r="BG2199" s="54" t="s">
        <v>558</v>
      </c>
      <c r="BH2199" s="54" t="s">
        <v>392</v>
      </c>
      <c r="BI2199" s="54" t="s">
        <v>1152</v>
      </c>
      <c r="BJ2199" s="64" t="s">
        <v>3886</v>
      </c>
      <c r="BK2199" s="64" t="s">
        <v>6608</v>
      </c>
      <c r="BL2199" s="54"/>
      <c r="BM2199" s="54"/>
      <c r="BN2199" s="54"/>
      <c r="BO2199" s="39"/>
      <c r="BP2199" s="39"/>
      <c r="BQ2199" s="39"/>
      <c r="BR2199" s="39"/>
      <c r="BS2199" s="47"/>
      <c r="BT2199" s="39"/>
      <c r="BU2199" s="39"/>
      <c r="BV2199" s="39"/>
      <c r="BW2199" s="39"/>
      <c r="BX2199" s="39"/>
      <c r="BY2199" s="39"/>
      <c r="BZ2199" s="39"/>
      <c r="CA2199" s="39"/>
      <c r="CB2199" s="39"/>
      <c r="CC2199" s="47"/>
      <c r="CD2199" s="39"/>
      <c r="CE2199" s="39"/>
      <c r="CF2199" s="48"/>
      <c r="CG2199" s="48"/>
      <c r="CH2199" s="48"/>
      <c r="CI2199" s="48"/>
      <c r="CJ2199" s="48"/>
      <c r="CK2199" s="48"/>
      <c r="CL2199" s="48"/>
      <c r="CM2199" s="48"/>
      <c r="CN2199" s="48"/>
      <c r="CO2199" s="48"/>
      <c r="CP2199" s="48"/>
      <c r="CQ2199" s="48"/>
      <c r="CR2199" s="48"/>
      <c r="CS2199" s="48"/>
      <c r="CT2199" s="48"/>
      <c r="CU2199" s="48"/>
      <c r="CV2199" s="48"/>
      <c r="CW2199" s="48"/>
      <c r="CX2199" s="39"/>
      <c r="ML2199" s="135"/>
      <c r="MM2199" s="135"/>
      <c r="MN2199" s="135"/>
      <c r="MO2199" s="135"/>
      <c r="MP2199" s="135"/>
      <c r="MQ2199" s="135"/>
      <c r="MR2199" s="135"/>
      <c r="MS2199" s="135"/>
      <c r="MT2199" s="135"/>
      <c r="MU2199" s="135"/>
      <c r="MV2199" s="135"/>
      <c r="MW2199" s="135"/>
      <c r="MX2199" s="135"/>
      <c r="MY2199" s="135"/>
      <c r="MZ2199" s="135"/>
      <c r="NA2199" s="135"/>
      <c r="NB2199" s="135"/>
      <c r="NC2199" s="135"/>
      <c r="ND2199" s="135"/>
      <c r="NE2199" s="135"/>
      <c r="NF2199" s="135"/>
      <c r="NG2199" s="135"/>
      <c r="NH2199" s="135"/>
      <c r="NI2199" s="135"/>
      <c r="NJ2199" s="135"/>
      <c r="NK2199" s="135"/>
      <c r="NL2199" s="135"/>
      <c r="NM2199" s="135"/>
      <c r="NN2199" s="135"/>
      <c r="NO2199" s="135"/>
      <c r="NP2199" s="135"/>
      <c r="NQ2199" s="39"/>
      <c r="QS2199"/>
      <c r="QT2199"/>
      <c r="QU2199"/>
      <c r="QV2199"/>
      <c r="QW2199"/>
      <c r="QX2199"/>
      <c r="QY2199"/>
      <c r="QZ2199"/>
      <c r="RA2199"/>
      <c r="RB2199" s="39"/>
      <c r="RC2199" s="39"/>
      <c r="RD2199" s="39"/>
    </row>
    <row r="2200" spans="2:472" hidden="1" x14ac:dyDescent="0.2">
      <c r="B2200" s="426"/>
      <c r="C2200" s="427"/>
      <c r="V2200" s="63">
        <v>269</v>
      </c>
      <c r="W2200" s="54" t="s">
        <v>4089</v>
      </c>
      <c r="X2200" s="64">
        <v>100304</v>
      </c>
      <c r="Y2200" s="54" t="s">
        <v>1455</v>
      </c>
      <c r="Z2200" s="63" t="s">
        <v>1341</v>
      </c>
      <c r="AA2200" s="54" t="s">
        <v>558</v>
      </c>
      <c r="AB2200" s="54" t="s">
        <v>392</v>
      </c>
      <c r="AC2200" s="54" t="s">
        <v>1455</v>
      </c>
      <c r="AD2200" s="64" t="s">
        <v>3886</v>
      </c>
      <c r="AE2200" s="64" t="s">
        <v>6608</v>
      </c>
      <c r="AF2200" s="63">
        <v>269</v>
      </c>
      <c r="AG2200" s="54" t="s">
        <v>4089</v>
      </c>
      <c r="AH2200" s="54" t="s">
        <v>4088</v>
      </c>
      <c r="AI2200" s="63" t="s">
        <v>3980</v>
      </c>
      <c r="AJ2200" s="64" t="s">
        <v>4090</v>
      </c>
      <c r="AK2200" s="569">
        <v>3260402</v>
      </c>
      <c r="AL2200" s="64" t="s">
        <v>563</v>
      </c>
      <c r="AM2200" s="64" t="s">
        <v>4094</v>
      </c>
      <c r="AN2200" s="570">
        <v>236095800</v>
      </c>
      <c r="AO2200" s="54"/>
      <c r="AP2200" s="54"/>
      <c r="AQ2200" s="54"/>
      <c r="AR2200" s="54"/>
      <c r="AS2200" s="54"/>
      <c r="AT2200" s="64" t="s">
        <v>6526</v>
      </c>
      <c r="AU2200" s="64"/>
      <c r="AV2200" s="54"/>
      <c r="AW2200" s="54"/>
      <c r="AX2200" s="54"/>
      <c r="AY2200" s="54"/>
      <c r="AZ2200" s="54"/>
      <c r="BA2200" s="54"/>
      <c r="BB2200" s="54"/>
      <c r="BC2200" s="54"/>
      <c r="BD2200" s="64">
        <v>100304</v>
      </c>
      <c r="BE2200" s="54" t="s">
        <v>1455</v>
      </c>
      <c r="BF2200" s="63" t="s">
        <v>1341</v>
      </c>
      <c r="BG2200" s="54" t="s">
        <v>558</v>
      </c>
      <c r="BH2200" s="54" t="s">
        <v>392</v>
      </c>
      <c r="BI2200" s="54" t="s">
        <v>1455</v>
      </c>
      <c r="BJ2200" s="64" t="s">
        <v>3886</v>
      </c>
      <c r="BK2200" s="64" t="s">
        <v>6608</v>
      </c>
      <c r="BL2200" s="54"/>
      <c r="BM2200" s="54"/>
      <c r="BN2200" s="54"/>
      <c r="BO2200" s="39"/>
      <c r="BP2200" s="39"/>
      <c r="BQ2200" s="39"/>
      <c r="BR2200" s="39"/>
      <c r="BS2200" s="47"/>
      <c r="BT2200" s="39"/>
      <c r="BU2200" s="39"/>
      <c r="BV2200" s="39"/>
      <c r="BW2200" s="39"/>
      <c r="BX2200" s="39"/>
      <c r="BY2200" s="39"/>
      <c r="BZ2200" s="39"/>
      <c r="CA2200" s="39"/>
      <c r="CB2200" s="39"/>
      <c r="CC2200" s="47"/>
      <c r="CD2200" s="39"/>
      <c r="CE2200" s="39"/>
      <c r="CF2200" s="48"/>
      <c r="CG2200" s="48"/>
      <c r="CH2200" s="48"/>
      <c r="CI2200" s="48"/>
      <c r="CJ2200" s="48"/>
      <c r="CK2200" s="48"/>
      <c r="CL2200" s="48"/>
      <c r="CM2200" s="48"/>
      <c r="CN2200" s="48"/>
      <c r="CO2200" s="48"/>
      <c r="CP2200" s="48"/>
      <c r="CQ2200" s="48"/>
      <c r="CR2200" s="48"/>
      <c r="CS2200" s="48"/>
      <c r="CT2200" s="48"/>
      <c r="CU2200" s="48"/>
      <c r="CV2200" s="48"/>
      <c r="CW2200" s="48"/>
      <c r="CX2200" s="39"/>
      <c r="ML2200" s="135"/>
      <c r="MM2200" s="135"/>
      <c r="MN2200" s="135"/>
      <c r="MO2200" s="135"/>
      <c r="MP2200" s="135"/>
      <c r="MQ2200" s="135"/>
      <c r="MR2200" s="135"/>
      <c r="MS2200" s="135"/>
      <c r="MT2200" s="135"/>
      <c r="MU2200" s="135"/>
      <c r="MV2200" s="135"/>
      <c r="MW2200" s="135"/>
      <c r="MX2200" s="135"/>
      <c r="MY2200" s="135"/>
      <c r="MZ2200" s="135"/>
      <c r="NA2200" s="135"/>
      <c r="NB2200" s="135"/>
      <c r="NC2200" s="135"/>
      <c r="ND2200" s="135"/>
      <c r="NE2200" s="135"/>
      <c r="NF2200" s="135"/>
      <c r="NG2200" s="135"/>
      <c r="NH2200" s="135"/>
      <c r="NI2200" s="135"/>
      <c r="NJ2200" s="135"/>
      <c r="NK2200" s="135"/>
      <c r="NL2200" s="135"/>
      <c r="NM2200" s="135"/>
      <c r="NN2200" s="135"/>
      <c r="NO2200" s="135"/>
      <c r="NP2200" s="135"/>
      <c r="NQ2200" s="39"/>
      <c r="QS2200"/>
      <c r="QT2200"/>
      <c r="QU2200"/>
      <c r="QV2200"/>
      <c r="QW2200"/>
      <c r="QX2200"/>
      <c r="QY2200"/>
      <c r="QZ2200"/>
      <c r="RA2200"/>
      <c r="RB2200" s="39"/>
      <c r="RC2200" s="39"/>
      <c r="RD2200" s="39"/>
    </row>
    <row r="2201" spans="2:472" hidden="1" x14ac:dyDescent="0.2">
      <c r="B2201" s="426"/>
      <c r="C2201" s="427"/>
      <c r="V2201" s="63">
        <v>269</v>
      </c>
      <c r="W2201" s="54" t="s">
        <v>4089</v>
      </c>
      <c r="X2201" s="64">
        <v>100306</v>
      </c>
      <c r="Y2201" s="54" t="s">
        <v>1734</v>
      </c>
      <c r="Z2201" s="63" t="s">
        <v>1341</v>
      </c>
      <c r="AA2201" s="54" t="s">
        <v>558</v>
      </c>
      <c r="AB2201" s="54" t="s">
        <v>392</v>
      </c>
      <c r="AC2201" s="54" t="s">
        <v>1734</v>
      </c>
      <c r="AD2201" s="64" t="s">
        <v>3886</v>
      </c>
      <c r="AE2201" s="64" t="s">
        <v>6608</v>
      </c>
      <c r="AF2201" s="63">
        <v>269</v>
      </c>
      <c r="AG2201" s="54" t="s">
        <v>4089</v>
      </c>
      <c r="AH2201" s="54" t="s">
        <v>4088</v>
      </c>
      <c r="AI2201" s="63" t="s">
        <v>3980</v>
      </c>
      <c r="AJ2201" s="64" t="s">
        <v>4090</v>
      </c>
      <c r="AK2201" s="569">
        <v>3260402</v>
      </c>
      <c r="AL2201" s="64" t="s">
        <v>563</v>
      </c>
      <c r="AM2201" s="64" t="s">
        <v>4094</v>
      </c>
      <c r="AN2201" s="570">
        <v>236095800</v>
      </c>
      <c r="AO2201" s="54"/>
      <c r="AP2201" s="54"/>
      <c r="AQ2201" s="54"/>
      <c r="AR2201" s="54"/>
      <c r="AS2201" s="54"/>
      <c r="AT2201" s="64" t="s">
        <v>6526</v>
      </c>
      <c r="AU2201" s="64"/>
      <c r="AV2201" s="54"/>
      <c r="AW2201" s="54"/>
      <c r="AX2201" s="54"/>
      <c r="AY2201" s="54"/>
      <c r="AZ2201" s="54"/>
      <c r="BA2201" s="54"/>
      <c r="BB2201" s="54"/>
      <c r="BC2201" s="54"/>
      <c r="BD2201" s="64">
        <v>100306</v>
      </c>
      <c r="BE2201" s="54" t="s">
        <v>1734</v>
      </c>
      <c r="BF2201" s="63" t="s">
        <v>1341</v>
      </c>
      <c r="BG2201" s="54" t="s">
        <v>558</v>
      </c>
      <c r="BH2201" s="54" t="s">
        <v>392</v>
      </c>
      <c r="BI2201" s="54" t="s">
        <v>1734</v>
      </c>
      <c r="BJ2201" s="64" t="s">
        <v>3886</v>
      </c>
      <c r="BK2201" s="64" t="s">
        <v>6608</v>
      </c>
      <c r="BL2201" s="54"/>
      <c r="BM2201" s="54"/>
      <c r="BN2201" s="54"/>
      <c r="BO2201" s="39"/>
      <c r="BP2201" s="39"/>
      <c r="BQ2201" s="39"/>
      <c r="BR2201" s="39"/>
      <c r="BS2201" s="47"/>
      <c r="BT2201" s="39"/>
      <c r="BU2201" s="39"/>
      <c r="BV2201" s="39"/>
      <c r="BW2201" s="39"/>
      <c r="BX2201" s="39"/>
      <c r="BY2201" s="39"/>
      <c r="BZ2201" s="39"/>
      <c r="CA2201" s="39"/>
      <c r="CB2201" s="39"/>
      <c r="CC2201" s="47"/>
      <c r="CD2201" s="39"/>
      <c r="CE2201" s="39"/>
      <c r="CF2201" s="48"/>
      <c r="CG2201" s="48"/>
      <c r="CH2201" s="48"/>
      <c r="CI2201" s="48"/>
      <c r="CJ2201" s="48"/>
      <c r="CK2201" s="48"/>
      <c r="CL2201" s="48"/>
      <c r="CM2201" s="48"/>
      <c r="CN2201" s="48"/>
      <c r="CO2201" s="48"/>
      <c r="CP2201" s="48"/>
      <c r="CQ2201" s="48"/>
      <c r="CR2201" s="48"/>
      <c r="CS2201" s="48"/>
      <c r="CT2201" s="48"/>
      <c r="CU2201" s="48"/>
      <c r="CV2201" s="48"/>
      <c r="CW2201" s="48"/>
      <c r="CX2201" s="39"/>
      <c r="ML2201" s="135"/>
      <c r="MM2201" s="135"/>
      <c r="MN2201" s="135"/>
      <c r="MO2201" s="135"/>
      <c r="MP2201" s="135"/>
      <c r="MQ2201" s="135"/>
      <c r="MR2201" s="135"/>
      <c r="MS2201" s="135"/>
      <c r="MT2201" s="135"/>
      <c r="MU2201" s="135"/>
      <c r="MV2201" s="135"/>
      <c r="MW2201" s="135"/>
      <c r="MX2201" s="135"/>
      <c r="MY2201" s="135"/>
      <c r="MZ2201" s="135"/>
      <c r="NA2201" s="135"/>
      <c r="NB2201" s="135"/>
      <c r="NC2201" s="135"/>
      <c r="ND2201" s="135"/>
      <c r="NE2201" s="135"/>
      <c r="NF2201" s="135"/>
      <c r="NG2201" s="135"/>
      <c r="NH2201" s="135"/>
      <c r="NI2201" s="135"/>
      <c r="NJ2201" s="135"/>
      <c r="NK2201" s="135"/>
      <c r="NL2201" s="135"/>
      <c r="NM2201" s="135"/>
      <c r="NN2201" s="135"/>
      <c r="NO2201" s="135"/>
      <c r="NP2201" s="135"/>
      <c r="NQ2201" s="39"/>
      <c r="QS2201"/>
      <c r="QT2201"/>
      <c r="QU2201"/>
      <c r="QV2201"/>
      <c r="QW2201"/>
      <c r="QX2201"/>
      <c r="QY2201"/>
      <c r="QZ2201"/>
      <c r="RA2201"/>
      <c r="RB2201" s="39"/>
      <c r="RC2201" s="39"/>
      <c r="RD2201" s="39"/>
    </row>
    <row r="2202" spans="2:472" hidden="1" x14ac:dyDescent="0.2">
      <c r="B2202" s="426"/>
      <c r="C2202" s="427"/>
      <c r="V2202" s="63">
        <v>269</v>
      </c>
      <c r="W2202" s="54" t="s">
        <v>4089</v>
      </c>
      <c r="X2202" s="64">
        <v>100307</v>
      </c>
      <c r="Y2202" s="54" t="s">
        <v>1951</v>
      </c>
      <c r="Z2202" s="63" t="s">
        <v>1341</v>
      </c>
      <c r="AA2202" s="54" t="s">
        <v>558</v>
      </c>
      <c r="AB2202" s="54" t="s">
        <v>392</v>
      </c>
      <c r="AC2202" s="54" t="s">
        <v>1951</v>
      </c>
      <c r="AD2202" s="64" t="s">
        <v>3886</v>
      </c>
      <c r="AE2202" s="64" t="s">
        <v>6608</v>
      </c>
      <c r="AF2202" s="63">
        <v>269</v>
      </c>
      <c r="AG2202" s="54" t="s">
        <v>4089</v>
      </c>
      <c r="AH2202" s="54" t="s">
        <v>4088</v>
      </c>
      <c r="AI2202" s="63" t="s">
        <v>3980</v>
      </c>
      <c r="AJ2202" s="64" t="s">
        <v>4090</v>
      </c>
      <c r="AK2202" s="569">
        <v>3260402</v>
      </c>
      <c r="AL2202" s="64" t="s">
        <v>563</v>
      </c>
      <c r="AM2202" s="64" t="s">
        <v>4094</v>
      </c>
      <c r="AN2202" s="570">
        <v>236095800</v>
      </c>
      <c r="AO2202" s="54"/>
      <c r="AP2202" s="54"/>
      <c r="AQ2202" s="54"/>
      <c r="AR2202" s="54"/>
      <c r="AS2202" s="54"/>
      <c r="AT2202" s="64" t="s">
        <v>6526</v>
      </c>
      <c r="AU2202" s="64"/>
      <c r="AV2202" s="54"/>
      <c r="AW2202" s="54"/>
      <c r="AX2202" s="54"/>
      <c r="AY2202" s="54"/>
      <c r="AZ2202" s="54"/>
      <c r="BA2202" s="54"/>
      <c r="BB2202" s="54"/>
      <c r="BC2202" s="54"/>
      <c r="BD2202" s="64">
        <v>100307</v>
      </c>
      <c r="BE2202" s="54" t="s">
        <v>1951</v>
      </c>
      <c r="BF2202" s="63" t="s">
        <v>1341</v>
      </c>
      <c r="BG2202" s="54" t="s">
        <v>558</v>
      </c>
      <c r="BH2202" s="54" t="s">
        <v>392</v>
      </c>
      <c r="BI2202" s="54" t="s">
        <v>1951</v>
      </c>
      <c r="BJ2202" s="64" t="s">
        <v>3886</v>
      </c>
      <c r="BK2202" s="64" t="s">
        <v>6608</v>
      </c>
      <c r="BL2202" s="54"/>
      <c r="BM2202" s="54"/>
      <c r="BN2202" s="54"/>
      <c r="BO2202" s="39"/>
      <c r="BP2202" s="39"/>
      <c r="BQ2202" s="39"/>
      <c r="BR2202" s="39"/>
      <c r="BS2202" s="47"/>
      <c r="BT2202" s="39"/>
      <c r="BU2202" s="39"/>
      <c r="BV2202" s="39"/>
      <c r="BW2202" s="39"/>
      <c r="BX2202" s="39"/>
      <c r="BY2202" s="39"/>
      <c r="BZ2202" s="39"/>
      <c r="CA2202" s="39"/>
      <c r="CB2202" s="39"/>
      <c r="CC2202" s="47"/>
      <c r="CD2202" s="39"/>
      <c r="CE2202" s="39"/>
      <c r="CF2202" s="48"/>
      <c r="CG2202" s="48"/>
      <c r="CH2202" s="48"/>
      <c r="CI2202" s="48"/>
      <c r="CJ2202" s="48"/>
      <c r="CK2202" s="48"/>
      <c r="CL2202" s="48"/>
      <c r="CM2202" s="48"/>
      <c r="CN2202" s="48"/>
      <c r="CO2202" s="48"/>
      <c r="CP2202" s="48"/>
      <c r="CQ2202" s="48"/>
      <c r="CR2202" s="48"/>
      <c r="CS2202" s="48"/>
      <c r="CT2202" s="48"/>
      <c r="CU2202" s="48"/>
      <c r="CV2202" s="48"/>
      <c r="CW2202" s="48"/>
      <c r="CX2202" s="39"/>
      <c r="ML2202" s="135"/>
      <c r="MM2202" s="135"/>
      <c r="MN2202" s="135"/>
      <c r="MO2202" s="135"/>
      <c r="MP2202" s="135"/>
      <c r="MQ2202" s="135"/>
      <c r="MR2202" s="135"/>
      <c r="MS2202" s="135"/>
      <c r="MT2202" s="135"/>
      <c r="MU2202" s="135"/>
      <c r="MV2202" s="135"/>
      <c r="MW2202" s="135"/>
      <c r="MX2202" s="135"/>
      <c r="MY2202" s="135"/>
      <c r="MZ2202" s="135"/>
      <c r="NA2202" s="135"/>
      <c r="NB2202" s="135"/>
      <c r="NC2202" s="135"/>
      <c r="ND2202" s="135"/>
      <c r="NE2202" s="135"/>
      <c r="NF2202" s="135"/>
      <c r="NG2202" s="135"/>
      <c r="NH2202" s="135"/>
      <c r="NI2202" s="135"/>
      <c r="NJ2202" s="135"/>
      <c r="NK2202" s="135"/>
      <c r="NL2202" s="135"/>
      <c r="NM2202" s="135"/>
      <c r="NN2202" s="135"/>
      <c r="NO2202" s="135"/>
      <c r="NP2202" s="135"/>
      <c r="NQ2202" s="39"/>
      <c r="QS2202"/>
      <c r="QT2202"/>
      <c r="QU2202"/>
      <c r="QV2202"/>
      <c r="QW2202"/>
      <c r="QX2202"/>
      <c r="QY2202"/>
      <c r="QZ2202"/>
      <c r="RA2202"/>
      <c r="RB2202" s="39"/>
      <c r="RC2202" s="39"/>
      <c r="RD2202" s="39"/>
    </row>
    <row r="2203" spans="2:472" hidden="1" x14ac:dyDescent="0.2">
      <c r="B2203" s="426"/>
      <c r="C2203" s="427"/>
      <c r="V2203" s="63">
        <v>269</v>
      </c>
      <c r="W2203" s="54" t="s">
        <v>4089</v>
      </c>
      <c r="X2203" s="64">
        <v>100700</v>
      </c>
      <c r="Y2203" s="54" t="s">
        <v>6757</v>
      </c>
      <c r="Z2203" s="63" t="s">
        <v>1341</v>
      </c>
      <c r="AA2203" s="54" t="s">
        <v>562</v>
      </c>
      <c r="AB2203" s="54" t="s">
        <v>392</v>
      </c>
      <c r="AC2203" s="54" t="s">
        <v>6758</v>
      </c>
      <c r="AD2203" s="64" t="s">
        <v>3886</v>
      </c>
      <c r="AE2203" s="64" t="s">
        <v>6608</v>
      </c>
      <c r="AF2203" s="63">
        <v>269</v>
      </c>
      <c r="AG2203" s="54" t="s">
        <v>4089</v>
      </c>
      <c r="AH2203" s="54" t="s">
        <v>4088</v>
      </c>
      <c r="AI2203" s="63" t="s">
        <v>3980</v>
      </c>
      <c r="AJ2203" s="64" t="s">
        <v>4090</v>
      </c>
      <c r="AK2203" s="569">
        <v>3260402</v>
      </c>
      <c r="AL2203" s="64" t="s">
        <v>563</v>
      </c>
      <c r="AM2203" s="64" t="s">
        <v>4094</v>
      </c>
      <c r="AN2203" s="570">
        <v>236095800</v>
      </c>
      <c r="AO2203" s="54"/>
      <c r="AP2203" s="54"/>
      <c r="AQ2203" s="54"/>
      <c r="AR2203" s="54"/>
      <c r="AS2203" s="54"/>
      <c r="AT2203" s="64" t="s">
        <v>6526</v>
      </c>
      <c r="AU2203" s="64"/>
      <c r="AV2203" s="54"/>
      <c r="AW2203" s="54"/>
      <c r="AX2203" s="54"/>
      <c r="AY2203" s="54"/>
      <c r="AZ2203" s="54"/>
      <c r="BA2203" s="54"/>
      <c r="BB2203" s="54"/>
      <c r="BC2203" s="54"/>
      <c r="BD2203" s="64">
        <v>100700</v>
      </c>
      <c r="BE2203" s="54" t="s">
        <v>6757</v>
      </c>
      <c r="BF2203" s="63" t="s">
        <v>1341</v>
      </c>
      <c r="BG2203" s="54" t="s">
        <v>562</v>
      </c>
      <c r="BH2203" s="54" t="s">
        <v>392</v>
      </c>
      <c r="BI2203" s="54" t="s">
        <v>6758</v>
      </c>
      <c r="BJ2203" s="64" t="s">
        <v>3886</v>
      </c>
      <c r="BK2203" s="64" t="s">
        <v>6608</v>
      </c>
      <c r="BL2203" s="54"/>
      <c r="BM2203" s="54"/>
      <c r="BN2203" s="54"/>
      <c r="BO2203" s="39"/>
      <c r="BP2203" s="39"/>
      <c r="BQ2203" s="39"/>
      <c r="BR2203" s="39"/>
      <c r="BS2203" s="47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47"/>
      <c r="CD2203" s="39"/>
      <c r="CE2203" s="39"/>
      <c r="CF2203" s="48"/>
      <c r="CG2203" s="48"/>
      <c r="CH2203" s="48"/>
      <c r="CI2203" s="48"/>
      <c r="CJ2203" s="48"/>
      <c r="CK2203" s="48"/>
      <c r="CL2203" s="48"/>
      <c r="CM2203" s="48"/>
      <c r="CN2203" s="48"/>
      <c r="CO2203" s="48"/>
      <c r="CP2203" s="48"/>
      <c r="CQ2203" s="48"/>
      <c r="CR2203" s="48"/>
      <c r="CS2203" s="48"/>
      <c r="CT2203" s="48"/>
      <c r="CU2203" s="48"/>
      <c r="CV2203" s="48"/>
      <c r="CW2203" s="48"/>
      <c r="CX2203" s="39"/>
      <c r="ML2203" s="135"/>
      <c r="MM2203" s="135"/>
      <c r="MN2203" s="135"/>
      <c r="MO2203" s="135"/>
      <c r="MP2203" s="135"/>
      <c r="MQ2203" s="135"/>
      <c r="MR2203" s="135"/>
      <c r="MS2203" s="135"/>
      <c r="MT2203" s="135"/>
      <c r="MU2203" s="135"/>
      <c r="MV2203" s="135"/>
      <c r="MW2203" s="135"/>
      <c r="MX2203" s="135"/>
      <c r="MY2203" s="135"/>
      <c r="MZ2203" s="135"/>
      <c r="NA2203" s="135"/>
      <c r="NB2203" s="135"/>
      <c r="NC2203" s="135"/>
      <c r="ND2203" s="135"/>
      <c r="NE2203" s="135"/>
      <c r="NF2203" s="135"/>
      <c r="NG2203" s="135"/>
      <c r="NH2203" s="135"/>
      <c r="NI2203" s="135"/>
      <c r="NJ2203" s="135"/>
      <c r="NK2203" s="135"/>
      <c r="NL2203" s="135"/>
      <c r="NM2203" s="135"/>
      <c r="NN2203" s="135"/>
      <c r="NO2203" s="135"/>
      <c r="NP2203" s="135"/>
      <c r="NQ2203" s="39"/>
      <c r="QS2203"/>
      <c r="QT2203"/>
      <c r="QU2203"/>
      <c r="QV2203"/>
      <c r="QW2203"/>
      <c r="QX2203"/>
      <c r="QY2203"/>
      <c r="QZ2203"/>
      <c r="RA2203"/>
      <c r="RB2203" s="39"/>
      <c r="RC2203" s="39"/>
      <c r="RD2203" s="39"/>
    </row>
    <row r="2204" spans="2:472" hidden="1" x14ac:dyDescent="0.2">
      <c r="B2204" s="426"/>
      <c r="C2204" s="427"/>
      <c r="V2204" s="63">
        <v>269</v>
      </c>
      <c r="W2204" s="54" t="s">
        <v>4089</v>
      </c>
      <c r="X2204" s="64">
        <v>100703</v>
      </c>
      <c r="Y2204" s="54" t="s">
        <v>835</v>
      </c>
      <c r="Z2204" s="63" t="s">
        <v>1341</v>
      </c>
      <c r="AA2204" s="54" t="s">
        <v>562</v>
      </c>
      <c r="AB2204" s="54" t="s">
        <v>392</v>
      </c>
      <c r="AC2204" s="54" t="s">
        <v>6758</v>
      </c>
      <c r="AD2204" s="64" t="s">
        <v>3886</v>
      </c>
      <c r="AE2204" s="64" t="s">
        <v>6608</v>
      </c>
      <c r="AF2204" s="63">
        <v>269</v>
      </c>
      <c r="AG2204" s="54" t="s">
        <v>4089</v>
      </c>
      <c r="AH2204" s="54" t="s">
        <v>4088</v>
      </c>
      <c r="AI2204" s="63" t="s">
        <v>3980</v>
      </c>
      <c r="AJ2204" s="64" t="s">
        <v>4090</v>
      </c>
      <c r="AK2204" s="569">
        <v>3260402</v>
      </c>
      <c r="AL2204" s="64" t="s">
        <v>563</v>
      </c>
      <c r="AM2204" s="64" t="s">
        <v>4094</v>
      </c>
      <c r="AN2204" s="570">
        <v>236095800</v>
      </c>
      <c r="AO2204" s="54"/>
      <c r="AP2204" s="54"/>
      <c r="AQ2204" s="54"/>
      <c r="AR2204" s="54"/>
      <c r="AS2204" s="54"/>
      <c r="AT2204" s="64" t="s">
        <v>6526</v>
      </c>
      <c r="AU2204" s="64"/>
      <c r="AV2204" s="54"/>
      <c r="AW2204" s="54"/>
      <c r="AX2204" s="54"/>
      <c r="AY2204" s="54"/>
      <c r="AZ2204" s="54"/>
      <c r="BA2204" s="54"/>
      <c r="BB2204" s="54"/>
      <c r="BC2204" s="54"/>
      <c r="BD2204" s="64">
        <v>100703</v>
      </c>
      <c r="BE2204" s="54" t="s">
        <v>835</v>
      </c>
      <c r="BF2204" s="63" t="s">
        <v>1341</v>
      </c>
      <c r="BG2204" s="54" t="s">
        <v>562</v>
      </c>
      <c r="BH2204" s="54" t="s">
        <v>392</v>
      </c>
      <c r="BI2204" s="54" t="s">
        <v>6758</v>
      </c>
      <c r="BJ2204" s="64" t="s">
        <v>3886</v>
      </c>
      <c r="BK2204" s="64" t="s">
        <v>6608</v>
      </c>
      <c r="BL2204" s="54"/>
      <c r="BM2204" s="54"/>
      <c r="BN2204" s="54"/>
      <c r="BO2204" s="39"/>
      <c r="BP2204" s="39"/>
      <c r="BQ2204" s="39"/>
      <c r="BR2204" s="39"/>
      <c r="BS2204" s="47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47"/>
      <c r="CD2204" s="39"/>
      <c r="CE2204" s="39"/>
      <c r="CF2204" s="48"/>
      <c r="CG2204" s="48"/>
      <c r="CH2204" s="48"/>
      <c r="CI2204" s="48"/>
      <c r="CJ2204" s="48"/>
      <c r="CK2204" s="48"/>
      <c r="CL2204" s="48"/>
      <c r="CM2204" s="48"/>
      <c r="CN2204" s="48"/>
      <c r="CO2204" s="48"/>
      <c r="CP2204" s="48"/>
      <c r="CQ2204" s="48"/>
      <c r="CR2204" s="48"/>
      <c r="CS2204" s="48"/>
      <c r="CT2204" s="48"/>
      <c r="CU2204" s="48"/>
      <c r="CV2204" s="48"/>
      <c r="CW2204" s="48"/>
      <c r="CX2204" s="39"/>
      <c r="ML2204" s="135"/>
      <c r="MM2204" s="135"/>
      <c r="MN2204" s="135"/>
      <c r="MO2204" s="135"/>
      <c r="MP2204" s="135"/>
      <c r="MQ2204" s="135"/>
      <c r="MR2204" s="135"/>
      <c r="MS2204" s="135"/>
      <c r="MT2204" s="135"/>
      <c r="MU2204" s="135"/>
      <c r="MV2204" s="135"/>
      <c r="MW2204" s="135"/>
      <c r="MX2204" s="135"/>
      <c r="MY2204" s="135"/>
      <c r="MZ2204" s="135"/>
      <c r="NA2204" s="135"/>
      <c r="NB2204" s="135"/>
      <c r="NC2204" s="135"/>
      <c r="ND2204" s="135"/>
      <c r="NE2204" s="135"/>
      <c r="NF2204" s="135"/>
      <c r="NG2204" s="135"/>
      <c r="NH2204" s="135"/>
      <c r="NI2204" s="135"/>
      <c r="NJ2204" s="135"/>
      <c r="NK2204" s="135"/>
      <c r="NL2204" s="135"/>
      <c r="NM2204" s="135"/>
      <c r="NN2204" s="135"/>
      <c r="NO2204" s="135"/>
      <c r="NP2204" s="135"/>
      <c r="NQ2204" s="39"/>
      <c r="QS2204"/>
      <c r="QT2204"/>
      <c r="QU2204"/>
      <c r="QV2204"/>
      <c r="QW2204"/>
      <c r="QX2204"/>
      <c r="QY2204"/>
      <c r="QZ2204"/>
      <c r="RA2204"/>
      <c r="RB2204" s="39"/>
      <c r="RC2204" s="39"/>
      <c r="RD2204" s="39"/>
    </row>
    <row r="2205" spans="2:472" hidden="1" x14ac:dyDescent="0.2">
      <c r="B2205" s="426"/>
      <c r="C2205" s="427"/>
      <c r="V2205" s="63">
        <v>269</v>
      </c>
      <c r="W2205" s="54" t="s">
        <v>4089</v>
      </c>
      <c r="X2205" s="64">
        <v>100801</v>
      </c>
      <c r="Y2205" s="54" t="s">
        <v>836</v>
      </c>
      <c r="Z2205" s="63" t="s">
        <v>1341</v>
      </c>
      <c r="AA2205" s="54" t="s">
        <v>563</v>
      </c>
      <c r="AB2205" s="54" t="s">
        <v>392</v>
      </c>
      <c r="AC2205" s="54" t="s">
        <v>836</v>
      </c>
      <c r="AD2205" s="64" t="s">
        <v>3886</v>
      </c>
      <c r="AE2205" s="64" t="s">
        <v>6608</v>
      </c>
      <c r="AF2205" s="63">
        <v>269</v>
      </c>
      <c r="AG2205" s="54" t="s">
        <v>4089</v>
      </c>
      <c r="AH2205" s="54" t="s">
        <v>4088</v>
      </c>
      <c r="AI2205" s="63" t="s">
        <v>3980</v>
      </c>
      <c r="AJ2205" s="64" t="s">
        <v>4090</v>
      </c>
      <c r="AK2205" s="569">
        <v>3260402</v>
      </c>
      <c r="AL2205" s="64" t="s">
        <v>563</v>
      </c>
      <c r="AM2205" s="64" t="s">
        <v>4094</v>
      </c>
      <c r="AN2205" s="570">
        <v>236095800</v>
      </c>
      <c r="AO2205" s="54"/>
      <c r="AP2205" s="54"/>
      <c r="AQ2205" s="54"/>
      <c r="AR2205" s="54"/>
      <c r="AS2205" s="54"/>
      <c r="AT2205" s="64" t="s">
        <v>6526</v>
      </c>
      <c r="AU2205" s="64"/>
      <c r="AV2205" s="54"/>
      <c r="AW2205" s="54"/>
      <c r="AX2205" s="54"/>
      <c r="AY2205" s="54"/>
      <c r="AZ2205" s="54"/>
      <c r="BA2205" s="54"/>
      <c r="BB2205" s="54"/>
      <c r="BC2205" s="54"/>
      <c r="BD2205" s="64">
        <v>100801</v>
      </c>
      <c r="BE2205" s="54" t="s">
        <v>836</v>
      </c>
      <c r="BF2205" s="63" t="s">
        <v>1341</v>
      </c>
      <c r="BG2205" s="54" t="s">
        <v>563</v>
      </c>
      <c r="BH2205" s="54" t="s">
        <v>392</v>
      </c>
      <c r="BI2205" s="54" t="s">
        <v>836</v>
      </c>
      <c r="BJ2205" s="64" t="s">
        <v>3886</v>
      </c>
      <c r="BK2205" s="64" t="s">
        <v>6608</v>
      </c>
      <c r="BL2205" s="54"/>
      <c r="BM2205" s="54"/>
      <c r="BN2205" s="54"/>
      <c r="BO2205" s="39"/>
      <c r="BP2205" s="39"/>
      <c r="BQ2205" s="39"/>
      <c r="BR2205" s="39"/>
      <c r="BS2205" s="47"/>
      <c r="BT2205" s="39"/>
      <c r="BU2205" s="39"/>
      <c r="BV2205" s="39"/>
      <c r="BW2205" s="39"/>
      <c r="BX2205" s="39"/>
      <c r="BY2205" s="39"/>
      <c r="BZ2205" s="39"/>
      <c r="CA2205" s="39"/>
      <c r="CB2205" s="39"/>
      <c r="CC2205" s="47"/>
      <c r="CD2205" s="39"/>
      <c r="CE2205" s="39"/>
      <c r="CF2205" s="48"/>
      <c r="CG2205" s="48"/>
      <c r="CH2205" s="48"/>
      <c r="CI2205" s="48"/>
      <c r="CJ2205" s="48"/>
      <c r="CK2205" s="48"/>
      <c r="CL2205" s="48"/>
      <c r="CM2205" s="48"/>
      <c r="CN2205" s="48"/>
      <c r="CO2205" s="48"/>
      <c r="CP2205" s="48"/>
      <c r="CQ2205" s="48"/>
      <c r="CR2205" s="48"/>
      <c r="CS2205" s="48"/>
      <c r="CT2205" s="48"/>
      <c r="CU2205" s="48"/>
      <c r="CV2205" s="48"/>
      <c r="CW2205" s="48"/>
      <c r="CX2205" s="39"/>
      <c r="ML2205" s="135"/>
      <c r="MM2205" s="135"/>
      <c r="MN2205" s="135"/>
      <c r="MO2205" s="135"/>
      <c r="MP2205" s="135"/>
      <c r="MQ2205" s="135"/>
      <c r="MR2205" s="135"/>
      <c r="MS2205" s="135"/>
      <c r="MT2205" s="135"/>
      <c r="MU2205" s="135"/>
      <c r="MV2205" s="135"/>
      <c r="MW2205" s="135"/>
      <c r="MX2205" s="135"/>
      <c r="MY2205" s="135"/>
      <c r="MZ2205" s="135"/>
      <c r="NA2205" s="135"/>
      <c r="NB2205" s="135"/>
      <c r="NC2205" s="135"/>
      <c r="ND2205" s="135"/>
      <c r="NE2205" s="135"/>
      <c r="NF2205" s="135"/>
      <c r="NG2205" s="135"/>
      <c r="NH2205" s="135"/>
      <c r="NI2205" s="135"/>
      <c r="NJ2205" s="135"/>
      <c r="NK2205" s="135"/>
      <c r="NL2205" s="135"/>
      <c r="NM2205" s="135"/>
      <c r="NN2205" s="135"/>
      <c r="NO2205" s="135"/>
      <c r="NP2205" s="135"/>
      <c r="NQ2205" s="39"/>
      <c r="QS2205"/>
      <c r="QT2205"/>
      <c r="QU2205"/>
      <c r="QV2205"/>
      <c r="QW2205"/>
      <c r="QX2205"/>
      <c r="QY2205"/>
      <c r="QZ2205"/>
      <c r="RA2205"/>
      <c r="RB2205" s="39"/>
      <c r="RC2205" s="39"/>
      <c r="RD2205" s="39"/>
    </row>
    <row r="2206" spans="2:472" hidden="1" x14ac:dyDescent="0.2">
      <c r="B2206" s="426"/>
      <c r="C2206" s="427"/>
      <c r="V2206" s="63">
        <v>269</v>
      </c>
      <c r="W2206" s="54" t="s">
        <v>4089</v>
      </c>
      <c r="X2206" s="64">
        <v>100802</v>
      </c>
      <c r="Y2206" s="54" t="s">
        <v>996</v>
      </c>
      <c r="Z2206" s="63" t="s">
        <v>1341</v>
      </c>
      <c r="AA2206" s="54" t="s">
        <v>563</v>
      </c>
      <c r="AB2206" s="54" t="s">
        <v>392</v>
      </c>
      <c r="AC2206" s="54" t="s">
        <v>996</v>
      </c>
      <c r="AD2206" s="64" t="s">
        <v>3886</v>
      </c>
      <c r="AE2206" s="64" t="s">
        <v>6608</v>
      </c>
      <c r="AF2206" s="63">
        <v>269</v>
      </c>
      <c r="AG2206" s="54" t="s">
        <v>4089</v>
      </c>
      <c r="AH2206" s="54" t="s">
        <v>4088</v>
      </c>
      <c r="AI2206" s="63" t="s">
        <v>3980</v>
      </c>
      <c r="AJ2206" s="64" t="s">
        <v>4090</v>
      </c>
      <c r="AK2206" s="569">
        <v>3260402</v>
      </c>
      <c r="AL2206" s="64" t="s">
        <v>563</v>
      </c>
      <c r="AM2206" s="64" t="s">
        <v>4094</v>
      </c>
      <c r="AN2206" s="570">
        <v>236095800</v>
      </c>
      <c r="AO2206" s="54"/>
      <c r="AP2206" s="54"/>
      <c r="AQ2206" s="54"/>
      <c r="AR2206" s="54"/>
      <c r="AS2206" s="54"/>
      <c r="AT2206" s="64" t="s">
        <v>6526</v>
      </c>
      <c r="AU2206" s="64"/>
      <c r="AV2206" s="54"/>
      <c r="AW2206" s="54"/>
      <c r="AX2206" s="54"/>
      <c r="AY2206" s="54"/>
      <c r="AZ2206" s="54"/>
      <c r="BA2206" s="54"/>
      <c r="BB2206" s="54"/>
      <c r="BC2206" s="54"/>
      <c r="BD2206" s="64">
        <v>100802</v>
      </c>
      <c r="BE2206" s="54" t="s">
        <v>996</v>
      </c>
      <c r="BF2206" s="63" t="s">
        <v>1341</v>
      </c>
      <c r="BG2206" s="54" t="s">
        <v>563</v>
      </c>
      <c r="BH2206" s="54" t="s">
        <v>392</v>
      </c>
      <c r="BI2206" s="54" t="s">
        <v>996</v>
      </c>
      <c r="BJ2206" s="64" t="s">
        <v>3886</v>
      </c>
      <c r="BK2206" s="64" t="s">
        <v>6608</v>
      </c>
      <c r="BL2206" s="54"/>
      <c r="BM2206" s="54"/>
      <c r="BN2206" s="54"/>
      <c r="BO2206" s="39"/>
      <c r="BP2206" s="39"/>
      <c r="BQ2206" s="39"/>
      <c r="BR2206" s="39"/>
      <c r="BS2206" s="47"/>
      <c r="BT2206" s="39"/>
      <c r="BU2206" s="39"/>
      <c r="BV2206" s="39"/>
      <c r="BW2206" s="39"/>
      <c r="BX2206" s="39"/>
      <c r="BY2206" s="39"/>
      <c r="BZ2206" s="39"/>
      <c r="CA2206" s="39"/>
      <c r="CB2206" s="39"/>
      <c r="CC2206" s="47"/>
      <c r="CD2206" s="39"/>
      <c r="CE2206" s="39"/>
      <c r="CF2206" s="48"/>
      <c r="CG2206" s="48"/>
      <c r="CH2206" s="48"/>
      <c r="CI2206" s="48"/>
      <c r="CJ2206" s="48"/>
      <c r="CK2206" s="48"/>
      <c r="CL2206" s="48"/>
      <c r="CM2206" s="48"/>
      <c r="CN2206" s="48"/>
      <c r="CO2206" s="48"/>
      <c r="CP2206" s="48"/>
      <c r="CQ2206" s="48"/>
      <c r="CR2206" s="48"/>
      <c r="CS2206" s="48"/>
      <c r="CT2206" s="48"/>
      <c r="CU2206" s="48"/>
      <c r="CV2206" s="48"/>
      <c r="CW2206" s="48"/>
      <c r="CX2206" s="39"/>
      <c r="ML2206" s="135"/>
      <c r="MM2206" s="135"/>
      <c r="MN2206" s="135"/>
      <c r="MO2206" s="135"/>
      <c r="MP2206" s="135"/>
      <c r="MQ2206" s="135"/>
      <c r="MR2206" s="135"/>
      <c r="MS2206" s="135"/>
      <c r="MT2206" s="135"/>
      <c r="MU2206" s="135"/>
      <c r="MV2206" s="135"/>
      <c r="MW2206" s="135"/>
      <c r="MX2206" s="135"/>
      <c r="MY2206" s="135"/>
      <c r="MZ2206" s="135"/>
      <c r="NA2206" s="135"/>
      <c r="NB2206" s="135"/>
      <c r="NC2206" s="135"/>
      <c r="ND2206" s="135"/>
      <c r="NE2206" s="135"/>
      <c r="NF2206" s="135"/>
      <c r="NG2206" s="135"/>
      <c r="NH2206" s="135"/>
      <c r="NI2206" s="135"/>
      <c r="NJ2206" s="135"/>
      <c r="NK2206" s="135"/>
      <c r="NL2206" s="135"/>
      <c r="NM2206" s="135"/>
      <c r="NN2206" s="135"/>
      <c r="NO2206" s="135"/>
      <c r="NP2206" s="135"/>
      <c r="NQ2206" s="39"/>
      <c r="QS2206"/>
      <c r="QT2206"/>
      <c r="QU2206"/>
      <c r="QV2206"/>
      <c r="QW2206"/>
      <c r="QX2206"/>
      <c r="QY2206"/>
      <c r="QZ2206"/>
      <c r="RA2206"/>
      <c r="RB2206" s="39"/>
      <c r="RC2206" s="39"/>
      <c r="RD2206" s="39"/>
    </row>
    <row r="2207" spans="2:472" hidden="1" x14ac:dyDescent="0.2">
      <c r="B2207" s="426"/>
      <c r="C2207" s="427"/>
      <c r="V2207" s="63">
        <v>269</v>
      </c>
      <c r="W2207" s="54" t="s">
        <v>4089</v>
      </c>
      <c r="X2207" s="64">
        <v>100803</v>
      </c>
      <c r="Y2207" s="54" t="s">
        <v>1459</v>
      </c>
      <c r="Z2207" s="63" t="s">
        <v>1341</v>
      </c>
      <c r="AA2207" s="54" t="s">
        <v>563</v>
      </c>
      <c r="AB2207" s="54" t="s">
        <v>392</v>
      </c>
      <c r="AC2207" s="54" t="s">
        <v>1459</v>
      </c>
      <c r="AD2207" s="64" t="s">
        <v>3886</v>
      </c>
      <c r="AE2207" s="64" t="s">
        <v>6608</v>
      </c>
      <c r="AF2207" s="63">
        <v>269</v>
      </c>
      <c r="AG2207" s="54" t="s">
        <v>4089</v>
      </c>
      <c r="AH2207" s="54" t="s">
        <v>4088</v>
      </c>
      <c r="AI2207" s="63" t="s">
        <v>3980</v>
      </c>
      <c r="AJ2207" s="64" t="s">
        <v>4090</v>
      </c>
      <c r="AK2207" s="569">
        <v>3260402</v>
      </c>
      <c r="AL2207" s="64" t="s">
        <v>563</v>
      </c>
      <c r="AM2207" s="64" t="s">
        <v>4094</v>
      </c>
      <c r="AN2207" s="570">
        <v>236095800</v>
      </c>
      <c r="AO2207" s="54"/>
      <c r="AP2207" s="54"/>
      <c r="AQ2207" s="54"/>
      <c r="AR2207" s="54"/>
      <c r="AS2207" s="54"/>
      <c r="AT2207" s="64" t="s">
        <v>6526</v>
      </c>
      <c r="AU2207" s="64"/>
      <c r="AV2207" s="54"/>
      <c r="AW2207" s="54"/>
      <c r="AX2207" s="54"/>
      <c r="AY2207" s="54"/>
      <c r="AZ2207" s="54"/>
      <c r="BA2207" s="54"/>
      <c r="BB2207" s="54"/>
      <c r="BC2207" s="54"/>
      <c r="BD2207" s="64">
        <v>100803</v>
      </c>
      <c r="BE2207" s="54" t="s">
        <v>1459</v>
      </c>
      <c r="BF2207" s="63" t="s">
        <v>1341</v>
      </c>
      <c r="BG2207" s="54" t="s">
        <v>563</v>
      </c>
      <c r="BH2207" s="54" t="s">
        <v>392</v>
      </c>
      <c r="BI2207" s="54" t="s">
        <v>1459</v>
      </c>
      <c r="BJ2207" s="64" t="s">
        <v>3886</v>
      </c>
      <c r="BK2207" s="64" t="s">
        <v>6608</v>
      </c>
      <c r="BL2207" s="54"/>
      <c r="BM2207" s="54"/>
      <c r="BN2207" s="54"/>
      <c r="BO2207" s="39"/>
      <c r="BP2207" s="39"/>
      <c r="BQ2207" s="39"/>
      <c r="BR2207" s="39"/>
      <c r="BS2207" s="47"/>
      <c r="BT2207" s="39"/>
      <c r="BU2207" s="39"/>
      <c r="BV2207" s="39"/>
      <c r="BW2207" s="39"/>
      <c r="BX2207" s="39"/>
      <c r="BY2207" s="39"/>
      <c r="BZ2207" s="39"/>
      <c r="CA2207" s="39"/>
      <c r="CB2207" s="39"/>
      <c r="CC2207" s="47"/>
      <c r="CD2207" s="39"/>
      <c r="CE2207" s="39"/>
      <c r="CF2207" s="48"/>
      <c r="CG2207" s="48"/>
      <c r="CH2207" s="48"/>
      <c r="CI2207" s="48"/>
      <c r="CJ2207" s="48"/>
      <c r="CK2207" s="48"/>
      <c r="CL2207" s="48"/>
      <c r="CM2207" s="48"/>
      <c r="CN2207" s="48"/>
      <c r="CO2207" s="48"/>
      <c r="CP2207" s="48"/>
      <c r="CQ2207" s="48"/>
      <c r="CR2207" s="48"/>
      <c r="CS2207" s="48"/>
      <c r="CT2207" s="48"/>
      <c r="CU2207" s="48"/>
      <c r="CV2207" s="48"/>
      <c r="CW2207" s="48"/>
      <c r="CX2207" s="39"/>
      <c r="ML2207" s="135"/>
      <c r="MM2207" s="135"/>
      <c r="MN2207" s="135"/>
      <c r="MO2207" s="135"/>
      <c r="MP2207" s="135"/>
      <c r="MQ2207" s="135"/>
      <c r="MR2207" s="135"/>
      <c r="MS2207" s="135"/>
      <c r="MT2207" s="135"/>
      <c r="MU2207" s="135"/>
      <c r="MV2207" s="135"/>
      <c r="MW2207" s="135"/>
      <c r="MX2207" s="135"/>
      <c r="MY2207" s="135"/>
      <c r="MZ2207" s="135"/>
      <c r="NA2207" s="135"/>
      <c r="NB2207" s="135"/>
      <c r="NC2207" s="135"/>
      <c r="ND2207" s="135"/>
      <c r="NE2207" s="135"/>
      <c r="NF2207" s="135"/>
      <c r="NG2207" s="135"/>
      <c r="NH2207" s="135"/>
      <c r="NI2207" s="135"/>
      <c r="NJ2207" s="135"/>
      <c r="NK2207" s="135"/>
      <c r="NL2207" s="135"/>
      <c r="NM2207" s="135"/>
      <c r="NN2207" s="135"/>
      <c r="NO2207" s="135"/>
      <c r="NP2207" s="135"/>
      <c r="NQ2207" s="39"/>
      <c r="QS2207"/>
      <c r="QT2207"/>
      <c r="QU2207"/>
      <c r="QV2207"/>
      <c r="QW2207"/>
      <c r="QX2207"/>
      <c r="QY2207"/>
      <c r="QZ2207"/>
      <c r="RA2207"/>
      <c r="RB2207" s="39"/>
      <c r="RC2207" s="39"/>
      <c r="RD2207" s="39"/>
    </row>
    <row r="2208" spans="2:472" hidden="1" x14ac:dyDescent="0.2">
      <c r="B2208" s="426"/>
      <c r="C2208" s="427"/>
      <c r="V2208" s="63">
        <v>269</v>
      </c>
      <c r="W2208" s="54" t="s">
        <v>4089</v>
      </c>
      <c r="X2208" s="64">
        <v>100800</v>
      </c>
      <c r="Y2208" s="54" t="s">
        <v>6759</v>
      </c>
      <c r="Z2208" s="63" t="s">
        <v>1341</v>
      </c>
      <c r="AA2208" s="54" t="s">
        <v>563</v>
      </c>
      <c r="AB2208" s="54" t="s">
        <v>392</v>
      </c>
      <c r="AC2208" s="54" t="s">
        <v>6760</v>
      </c>
      <c r="AD2208" s="64" t="s">
        <v>3886</v>
      </c>
      <c r="AE2208" s="64" t="s">
        <v>6608</v>
      </c>
      <c r="AF2208" s="63">
        <v>269</v>
      </c>
      <c r="AG2208" s="54" t="s">
        <v>4089</v>
      </c>
      <c r="AH2208" s="54" t="s">
        <v>4088</v>
      </c>
      <c r="AI2208" s="63" t="s">
        <v>3980</v>
      </c>
      <c r="AJ2208" s="64" t="s">
        <v>4090</v>
      </c>
      <c r="AK2208" s="569">
        <v>3260402</v>
      </c>
      <c r="AL2208" s="64" t="s">
        <v>563</v>
      </c>
      <c r="AM2208" s="64" t="s">
        <v>4094</v>
      </c>
      <c r="AN2208" s="570">
        <v>236095800</v>
      </c>
      <c r="AO2208" s="54"/>
      <c r="AP2208" s="54"/>
      <c r="AQ2208" s="54"/>
      <c r="AR2208" s="54"/>
      <c r="AS2208" s="54"/>
      <c r="AT2208" s="64" t="s">
        <v>6526</v>
      </c>
      <c r="AU2208" s="64"/>
      <c r="AV2208" s="54"/>
      <c r="AW2208" s="54"/>
      <c r="AX2208" s="54"/>
      <c r="AY2208" s="54"/>
      <c r="AZ2208" s="54"/>
      <c r="BA2208" s="54"/>
      <c r="BB2208" s="54"/>
      <c r="BC2208" s="54"/>
      <c r="BD2208" s="64">
        <v>100800</v>
      </c>
      <c r="BE2208" s="54" t="s">
        <v>6759</v>
      </c>
      <c r="BF2208" s="63" t="s">
        <v>1341</v>
      </c>
      <c r="BG2208" s="54" t="s">
        <v>563</v>
      </c>
      <c r="BH2208" s="54" t="s">
        <v>392</v>
      </c>
      <c r="BI2208" s="54" t="s">
        <v>6760</v>
      </c>
      <c r="BJ2208" s="64" t="s">
        <v>3886</v>
      </c>
      <c r="BK2208" s="64" t="s">
        <v>6608</v>
      </c>
      <c r="BL2208" s="54"/>
      <c r="BM2208" s="54"/>
      <c r="BN2208" s="54"/>
      <c r="BO2208" s="39"/>
      <c r="BP2208" s="39"/>
      <c r="BQ2208" s="39"/>
      <c r="BR2208" s="39"/>
      <c r="BS2208" s="47"/>
      <c r="BT2208" s="39"/>
      <c r="BU2208" s="39"/>
      <c r="BV2208" s="39"/>
      <c r="BW2208" s="39"/>
      <c r="BX2208" s="39"/>
      <c r="BY2208" s="39"/>
      <c r="BZ2208" s="39"/>
      <c r="CA2208" s="39"/>
      <c r="CB2208" s="39"/>
      <c r="CC2208" s="47"/>
      <c r="CD2208" s="39"/>
      <c r="CE2208" s="39"/>
      <c r="CF2208" s="48"/>
      <c r="CG2208" s="48"/>
      <c r="CH2208" s="48"/>
      <c r="CI2208" s="48"/>
      <c r="CJ2208" s="48"/>
      <c r="CK2208" s="48"/>
      <c r="CL2208" s="48"/>
      <c r="CM2208" s="48"/>
      <c r="CN2208" s="48"/>
      <c r="CO2208" s="48"/>
      <c r="CP2208" s="48"/>
      <c r="CQ2208" s="48"/>
      <c r="CR2208" s="48"/>
      <c r="CS2208" s="48"/>
      <c r="CT2208" s="48"/>
      <c r="CU2208" s="48"/>
      <c r="CV2208" s="48"/>
      <c r="CW2208" s="48"/>
      <c r="CX2208" s="39"/>
      <c r="ML2208" s="135"/>
      <c r="MM2208" s="135"/>
      <c r="MN2208" s="135"/>
      <c r="MO2208" s="135"/>
      <c r="MP2208" s="135"/>
      <c r="MQ2208" s="135"/>
      <c r="MR2208" s="135"/>
      <c r="MS2208" s="135"/>
      <c r="MT2208" s="135"/>
      <c r="MU2208" s="135"/>
      <c r="MV2208" s="135"/>
      <c r="MW2208" s="135"/>
      <c r="MX2208" s="135"/>
      <c r="MY2208" s="135"/>
      <c r="MZ2208" s="135"/>
      <c r="NA2208" s="135"/>
      <c r="NB2208" s="135"/>
      <c r="NC2208" s="135"/>
      <c r="ND2208" s="135"/>
      <c r="NE2208" s="135"/>
      <c r="NF2208" s="135"/>
      <c r="NG2208" s="135"/>
      <c r="NH2208" s="135"/>
      <c r="NI2208" s="135"/>
      <c r="NJ2208" s="135"/>
      <c r="NK2208" s="135"/>
      <c r="NL2208" s="135"/>
      <c r="NM2208" s="135"/>
      <c r="NN2208" s="135"/>
      <c r="NO2208" s="135"/>
      <c r="NP2208" s="135"/>
      <c r="NQ2208" s="39"/>
      <c r="QS2208"/>
      <c r="QT2208"/>
      <c r="QU2208"/>
      <c r="QV2208"/>
      <c r="QW2208"/>
      <c r="QX2208"/>
      <c r="QY2208"/>
      <c r="QZ2208"/>
      <c r="RA2208"/>
      <c r="RB2208" s="39"/>
      <c r="RC2208" s="39"/>
      <c r="RD2208" s="39"/>
    </row>
    <row r="2209" spans="2:472" hidden="1" x14ac:dyDescent="0.2">
      <c r="B2209" s="426"/>
      <c r="C2209" s="427"/>
      <c r="V2209" s="63">
        <v>269</v>
      </c>
      <c r="W2209" s="54" t="s">
        <v>4089</v>
      </c>
      <c r="X2209" s="64">
        <v>100806</v>
      </c>
      <c r="Y2209" s="54" t="s">
        <v>1738</v>
      </c>
      <c r="Z2209" s="63" t="s">
        <v>1341</v>
      </c>
      <c r="AA2209" s="54" t="s">
        <v>563</v>
      </c>
      <c r="AB2209" s="54" t="s">
        <v>392</v>
      </c>
      <c r="AC2209" s="54" t="s">
        <v>6760</v>
      </c>
      <c r="AD2209" s="64" t="s">
        <v>3886</v>
      </c>
      <c r="AE2209" s="64" t="s">
        <v>6608</v>
      </c>
      <c r="AF2209" s="63">
        <v>269</v>
      </c>
      <c r="AG2209" s="54" t="s">
        <v>4089</v>
      </c>
      <c r="AH2209" s="54" t="s">
        <v>4088</v>
      </c>
      <c r="AI2209" s="63" t="s">
        <v>3980</v>
      </c>
      <c r="AJ2209" s="64" t="s">
        <v>4090</v>
      </c>
      <c r="AK2209" s="569">
        <v>3260402</v>
      </c>
      <c r="AL2209" s="64" t="s">
        <v>563</v>
      </c>
      <c r="AM2209" s="64" t="s">
        <v>4094</v>
      </c>
      <c r="AN2209" s="570">
        <v>236095800</v>
      </c>
      <c r="AO2209" s="54"/>
      <c r="AP2209" s="54"/>
      <c r="AQ2209" s="54"/>
      <c r="AR2209" s="54"/>
      <c r="AS2209" s="54"/>
      <c r="AT2209" s="64" t="s">
        <v>6526</v>
      </c>
      <c r="AU2209" s="64"/>
      <c r="AV2209" s="54"/>
      <c r="AW2209" s="54"/>
      <c r="AX2209" s="54"/>
      <c r="AY2209" s="54"/>
      <c r="AZ2209" s="54"/>
      <c r="BA2209" s="54"/>
      <c r="BB2209" s="54"/>
      <c r="BC2209" s="54"/>
      <c r="BD2209" s="64">
        <v>100806</v>
      </c>
      <c r="BE2209" s="54" t="s">
        <v>1738</v>
      </c>
      <c r="BF2209" s="63" t="s">
        <v>1341</v>
      </c>
      <c r="BG2209" s="54" t="s">
        <v>563</v>
      </c>
      <c r="BH2209" s="54" t="s">
        <v>392</v>
      </c>
      <c r="BI2209" s="54" t="s">
        <v>6760</v>
      </c>
      <c r="BJ2209" s="64" t="s">
        <v>3886</v>
      </c>
      <c r="BK2209" s="64" t="s">
        <v>6608</v>
      </c>
      <c r="BL2209" s="54"/>
      <c r="BM2209" s="54"/>
      <c r="BN2209" s="54"/>
      <c r="BO2209" s="39"/>
      <c r="BP2209" s="39"/>
      <c r="BQ2209" s="39"/>
      <c r="BR2209" s="39"/>
      <c r="BS2209" s="47"/>
      <c r="BT2209" s="39"/>
      <c r="BU2209" s="39"/>
      <c r="BV2209" s="39"/>
      <c r="BW2209" s="39"/>
      <c r="BX2209" s="39"/>
      <c r="BY2209" s="39"/>
      <c r="BZ2209" s="39"/>
      <c r="CA2209" s="39"/>
      <c r="CB2209" s="39"/>
      <c r="CC2209" s="47"/>
      <c r="CD2209" s="39"/>
      <c r="CE2209" s="39"/>
      <c r="CF2209" s="48"/>
      <c r="CG2209" s="48"/>
      <c r="CH2209" s="48"/>
      <c r="CI2209" s="48"/>
      <c r="CJ2209" s="48"/>
      <c r="CK2209" s="48"/>
      <c r="CL2209" s="48"/>
      <c r="CM2209" s="48"/>
      <c r="CN2209" s="48"/>
      <c r="CO2209" s="48"/>
      <c r="CP2209" s="48"/>
      <c r="CQ2209" s="48"/>
      <c r="CR2209" s="48"/>
      <c r="CS2209" s="48"/>
      <c r="CT2209" s="48"/>
      <c r="CU2209" s="48"/>
      <c r="CV2209" s="48"/>
      <c r="CW2209" s="48"/>
      <c r="CX2209" s="39"/>
      <c r="ML2209" s="135"/>
      <c r="MM2209" s="135"/>
      <c r="MN2209" s="135"/>
      <c r="MO2209" s="135"/>
      <c r="MP2209" s="135"/>
      <c r="MQ2209" s="135"/>
      <c r="MR2209" s="135"/>
      <c r="MS2209" s="135"/>
      <c r="MT2209" s="135"/>
      <c r="MU2209" s="135"/>
      <c r="MV2209" s="135"/>
      <c r="MW2209" s="135"/>
      <c r="MX2209" s="135"/>
      <c r="MY2209" s="135"/>
      <c r="MZ2209" s="135"/>
      <c r="NA2209" s="135"/>
      <c r="NB2209" s="135"/>
      <c r="NC2209" s="135"/>
      <c r="ND2209" s="135"/>
      <c r="NE2209" s="135"/>
      <c r="NF2209" s="135"/>
      <c r="NG2209" s="135"/>
      <c r="NH2209" s="135"/>
      <c r="NI2209" s="135"/>
      <c r="NJ2209" s="135"/>
      <c r="NK2209" s="135"/>
      <c r="NL2209" s="135"/>
      <c r="NM2209" s="135"/>
      <c r="NN2209" s="135"/>
      <c r="NO2209" s="135"/>
      <c r="NP2209" s="135"/>
      <c r="NQ2209" s="39"/>
      <c r="QS2209"/>
      <c r="QT2209"/>
      <c r="QU2209"/>
      <c r="QV2209"/>
      <c r="QW2209"/>
      <c r="QX2209"/>
      <c r="QY2209"/>
      <c r="QZ2209"/>
      <c r="RA2209"/>
      <c r="RB2209" s="39"/>
      <c r="RC2209" s="39"/>
      <c r="RD2209" s="39"/>
    </row>
    <row r="2210" spans="2:472" hidden="1" x14ac:dyDescent="0.2">
      <c r="B2210" s="426"/>
      <c r="C2210" s="427"/>
      <c r="V2210" s="63">
        <v>269</v>
      </c>
      <c r="W2210" s="54" t="s">
        <v>4089</v>
      </c>
      <c r="X2210" s="64">
        <v>101301</v>
      </c>
      <c r="Y2210" s="54" t="s">
        <v>840</v>
      </c>
      <c r="Z2210" s="63" t="s">
        <v>1341</v>
      </c>
      <c r="AA2210" s="54" t="s">
        <v>567</v>
      </c>
      <c r="AB2210" s="54" t="s">
        <v>392</v>
      </c>
      <c r="AC2210" s="54" t="s">
        <v>840</v>
      </c>
      <c r="AD2210" s="64" t="s">
        <v>3886</v>
      </c>
      <c r="AE2210" s="64" t="s">
        <v>6608</v>
      </c>
      <c r="AF2210" s="63">
        <v>269</v>
      </c>
      <c r="AG2210" s="54" t="s">
        <v>4089</v>
      </c>
      <c r="AH2210" s="54" t="s">
        <v>4088</v>
      </c>
      <c r="AI2210" s="63" t="s">
        <v>3980</v>
      </c>
      <c r="AJ2210" s="64" t="s">
        <v>4090</v>
      </c>
      <c r="AK2210" s="569">
        <v>3260402</v>
      </c>
      <c r="AL2210" s="64" t="s">
        <v>563</v>
      </c>
      <c r="AM2210" s="64" t="s">
        <v>4094</v>
      </c>
      <c r="AN2210" s="570">
        <v>236095800</v>
      </c>
      <c r="AO2210" s="54"/>
      <c r="AP2210" s="54"/>
      <c r="AQ2210" s="54"/>
      <c r="AR2210" s="54"/>
      <c r="AS2210" s="54"/>
      <c r="AT2210" s="64" t="s">
        <v>6526</v>
      </c>
      <c r="AU2210" s="64"/>
      <c r="AV2210" s="54"/>
      <c r="AW2210" s="54"/>
      <c r="AX2210" s="54"/>
      <c r="AY2210" s="54"/>
      <c r="AZ2210" s="54"/>
      <c r="BA2210" s="54"/>
      <c r="BB2210" s="54"/>
      <c r="BC2210" s="54"/>
      <c r="BD2210" s="64">
        <v>101301</v>
      </c>
      <c r="BE2210" s="54" t="s">
        <v>840</v>
      </c>
      <c r="BF2210" s="63" t="s">
        <v>1341</v>
      </c>
      <c r="BG2210" s="54" t="s">
        <v>567</v>
      </c>
      <c r="BH2210" s="54" t="s">
        <v>392</v>
      </c>
      <c r="BI2210" s="54" t="s">
        <v>840</v>
      </c>
      <c r="BJ2210" s="64" t="s">
        <v>3886</v>
      </c>
      <c r="BK2210" s="64" t="s">
        <v>6608</v>
      </c>
      <c r="BL2210" s="54"/>
      <c r="BM2210" s="54"/>
      <c r="BN2210" s="54"/>
      <c r="BO2210" s="39"/>
      <c r="BP2210" s="39"/>
      <c r="BQ2210" s="39"/>
      <c r="BR2210" s="39"/>
      <c r="BS2210" s="47"/>
      <c r="BT2210" s="39"/>
      <c r="BU2210" s="39"/>
      <c r="BV2210" s="39"/>
      <c r="BW2210" s="39"/>
      <c r="BX2210" s="39"/>
      <c r="BY2210" s="39"/>
      <c r="BZ2210" s="39"/>
      <c r="CA2210" s="39"/>
      <c r="CB2210" s="39"/>
      <c r="CC2210" s="47"/>
      <c r="CD2210" s="39"/>
      <c r="CE2210" s="39"/>
      <c r="CF2210" s="48"/>
      <c r="CG2210" s="48"/>
      <c r="CH2210" s="48"/>
      <c r="CI2210" s="48"/>
      <c r="CJ2210" s="48"/>
      <c r="CK2210" s="48"/>
      <c r="CL2210" s="48"/>
      <c r="CM2210" s="48"/>
      <c r="CN2210" s="48"/>
      <c r="CO2210" s="48"/>
      <c r="CP2210" s="48"/>
      <c r="CQ2210" s="48"/>
      <c r="CR2210" s="48"/>
      <c r="CS2210" s="48"/>
      <c r="CT2210" s="48"/>
      <c r="CU2210" s="48"/>
      <c r="CV2210" s="48"/>
      <c r="CW2210" s="48"/>
      <c r="CX2210" s="39"/>
      <c r="ML2210" s="135"/>
      <c r="MM2210" s="135"/>
      <c r="MN2210" s="135"/>
      <c r="MO2210" s="135"/>
      <c r="MP2210" s="135"/>
      <c r="MQ2210" s="135"/>
      <c r="MR2210" s="135"/>
      <c r="MS2210" s="135"/>
      <c r="MT2210" s="135"/>
      <c r="MU2210" s="135"/>
      <c r="MV2210" s="135"/>
      <c r="MW2210" s="135"/>
      <c r="MX2210" s="135"/>
      <c r="MY2210" s="135"/>
      <c r="MZ2210" s="135"/>
      <c r="NA2210" s="135"/>
      <c r="NB2210" s="135"/>
      <c r="NC2210" s="135"/>
      <c r="ND2210" s="135"/>
      <c r="NE2210" s="135"/>
      <c r="NF2210" s="135"/>
      <c r="NG2210" s="135"/>
      <c r="NH2210" s="135"/>
      <c r="NI2210" s="135"/>
      <c r="NJ2210" s="135"/>
      <c r="NK2210" s="135"/>
      <c r="NL2210" s="135"/>
      <c r="NM2210" s="135"/>
      <c r="NN2210" s="135"/>
      <c r="NO2210" s="135"/>
      <c r="NP2210" s="135"/>
      <c r="NQ2210" s="39"/>
      <c r="QS2210"/>
      <c r="QT2210"/>
      <c r="QU2210"/>
      <c r="QV2210"/>
      <c r="QW2210"/>
      <c r="QX2210"/>
      <c r="QY2210"/>
      <c r="QZ2210"/>
      <c r="RA2210"/>
      <c r="RB2210" s="39"/>
      <c r="RC2210" s="39"/>
      <c r="RD2210" s="39"/>
    </row>
    <row r="2211" spans="2:472" hidden="1" x14ac:dyDescent="0.2">
      <c r="B2211" s="426"/>
      <c r="C2211" s="427"/>
      <c r="V2211" s="63">
        <v>269</v>
      </c>
      <c r="W2211" s="54" t="s">
        <v>4089</v>
      </c>
      <c r="X2211" s="64">
        <v>101302</v>
      </c>
      <c r="Y2211" s="54" t="s">
        <v>567</v>
      </c>
      <c r="Z2211" s="63" t="s">
        <v>1341</v>
      </c>
      <c r="AA2211" s="54" t="s">
        <v>567</v>
      </c>
      <c r="AB2211" s="54" t="s">
        <v>392</v>
      </c>
      <c r="AC2211" s="54" t="s">
        <v>567</v>
      </c>
      <c r="AD2211" s="64" t="s">
        <v>3886</v>
      </c>
      <c r="AE2211" s="64" t="s">
        <v>6608</v>
      </c>
      <c r="AF2211" s="63">
        <v>269</v>
      </c>
      <c r="AG2211" s="54" t="s">
        <v>4089</v>
      </c>
      <c r="AH2211" s="54" t="s">
        <v>4088</v>
      </c>
      <c r="AI2211" s="63" t="s">
        <v>3980</v>
      </c>
      <c r="AJ2211" s="64" t="s">
        <v>4090</v>
      </c>
      <c r="AK2211" s="569">
        <v>3260402</v>
      </c>
      <c r="AL2211" s="64" t="s">
        <v>563</v>
      </c>
      <c r="AM2211" s="64" t="s">
        <v>4094</v>
      </c>
      <c r="AN2211" s="570">
        <v>236095800</v>
      </c>
      <c r="AO2211" s="54"/>
      <c r="AP2211" s="54"/>
      <c r="AQ2211" s="54"/>
      <c r="AR2211" s="54"/>
      <c r="AS2211" s="54"/>
      <c r="AT2211" s="64" t="s">
        <v>6526</v>
      </c>
      <c r="AU2211" s="64"/>
      <c r="AV2211" s="54"/>
      <c r="AW2211" s="54"/>
      <c r="AX2211" s="54"/>
      <c r="AY2211" s="54"/>
      <c r="AZ2211" s="54"/>
      <c r="BA2211" s="54"/>
      <c r="BB2211" s="54"/>
      <c r="BC2211" s="54"/>
      <c r="BD2211" s="64">
        <v>101302</v>
      </c>
      <c r="BE2211" s="54" t="s">
        <v>567</v>
      </c>
      <c r="BF2211" s="63" t="s">
        <v>1341</v>
      </c>
      <c r="BG2211" s="54" t="s">
        <v>567</v>
      </c>
      <c r="BH2211" s="54" t="s">
        <v>392</v>
      </c>
      <c r="BI2211" s="54" t="s">
        <v>567</v>
      </c>
      <c r="BJ2211" s="64" t="s">
        <v>3886</v>
      </c>
      <c r="BK2211" s="64" t="s">
        <v>6608</v>
      </c>
      <c r="BL2211" s="54"/>
      <c r="BM2211" s="54"/>
      <c r="BN2211" s="54"/>
      <c r="BO2211" s="39"/>
      <c r="BP2211" s="39"/>
      <c r="BQ2211" s="39"/>
      <c r="BR2211" s="39"/>
      <c r="BS2211" s="47"/>
      <c r="BT2211" s="39"/>
      <c r="BU2211" s="39"/>
      <c r="BV2211" s="39"/>
      <c r="BW2211" s="39"/>
      <c r="BX2211" s="39"/>
      <c r="BY2211" s="39"/>
      <c r="BZ2211" s="39"/>
      <c r="CA2211" s="39"/>
      <c r="CB2211" s="39"/>
      <c r="CC2211" s="47"/>
      <c r="CD2211" s="39"/>
      <c r="CE2211" s="39"/>
      <c r="CF2211" s="48"/>
      <c r="CG2211" s="48"/>
      <c r="CH2211" s="48"/>
      <c r="CI2211" s="48"/>
      <c r="CJ2211" s="48"/>
      <c r="CK2211" s="48"/>
      <c r="CL2211" s="48"/>
      <c r="CM2211" s="48"/>
      <c r="CN2211" s="48"/>
      <c r="CO2211" s="48"/>
      <c r="CP2211" s="48"/>
      <c r="CQ2211" s="48"/>
      <c r="CR2211" s="48"/>
      <c r="CS2211" s="48"/>
      <c r="CT2211" s="48"/>
      <c r="CU2211" s="48"/>
      <c r="CV2211" s="48"/>
      <c r="CW2211" s="48"/>
      <c r="CX2211" s="39"/>
      <c r="ML2211" s="135"/>
      <c r="MM2211" s="135"/>
      <c r="MN2211" s="135"/>
      <c r="MO2211" s="135"/>
      <c r="MP2211" s="135"/>
      <c r="MQ2211" s="135"/>
      <c r="MR2211" s="135"/>
      <c r="MS2211" s="135"/>
      <c r="MT2211" s="135"/>
      <c r="MU2211" s="135"/>
      <c r="MV2211" s="135"/>
      <c r="MW2211" s="135"/>
      <c r="MX2211" s="135"/>
      <c r="MY2211" s="135"/>
      <c r="MZ2211" s="135"/>
      <c r="NA2211" s="135"/>
      <c r="NB2211" s="135"/>
      <c r="NC2211" s="135"/>
      <c r="ND2211" s="135"/>
      <c r="NE2211" s="135"/>
      <c r="NF2211" s="135"/>
      <c r="NG2211" s="135"/>
      <c r="NH2211" s="135"/>
      <c r="NI2211" s="135"/>
      <c r="NJ2211" s="135"/>
      <c r="NK2211" s="135"/>
      <c r="NL2211" s="135"/>
      <c r="NM2211" s="135"/>
      <c r="NN2211" s="135"/>
      <c r="NO2211" s="135"/>
      <c r="NP2211" s="135"/>
      <c r="NQ2211" s="39"/>
      <c r="QS2211"/>
      <c r="QT2211"/>
      <c r="QU2211"/>
      <c r="QV2211"/>
      <c r="QW2211"/>
      <c r="QX2211"/>
      <c r="QY2211"/>
      <c r="QZ2211"/>
      <c r="RA2211"/>
      <c r="RB2211" s="39"/>
      <c r="RC2211" s="39"/>
      <c r="RD2211" s="39"/>
    </row>
    <row r="2212" spans="2:472" hidden="1" x14ac:dyDescent="0.2">
      <c r="B2212" s="426"/>
      <c r="C2212" s="427"/>
      <c r="V2212" s="63">
        <v>269</v>
      </c>
      <c r="W2212" s="54" t="s">
        <v>4089</v>
      </c>
      <c r="X2212" s="64">
        <v>101300</v>
      </c>
      <c r="Y2212" s="54" t="s">
        <v>6761</v>
      </c>
      <c r="Z2212" s="63" t="s">
        <v>1341</v>
      </c>
      <c r="AA2212" s="54" t="s">
        <v>567</v>
      </c>
      <c r="AB2212" s="54" t="s">
        <v>392</v>
      </c>
      <c r="AC2212" s="54" t="s">
        <v>567</v>
      </c>
      <c r="AD2212" s="64" t="s">
        <v>3886</v>
      </c>
      <c r="AE2212" s="64" t="s">
        <v>6608</v>
      </c>
      <c r="AF2212" s="63">
        <v>269</v>
      </c>
      <c r="AG2212" s="54" t="s">
        <v>4089</v>
      </c>
      <c r="AH2212" s="54" t="s">
        <v>4088</v>
      </c>
      <c r="AI2212" s="63" t="s">
        <v>3980</v>
      </c>
      <c r="AJ2212" s="64" t="s">
        <v>4090</v>
      </c>
      <c r="AK2212" s="569">
        <v>3260402</v>
      </c>
      <c r="AL2212" s="64" t="s">
        <v>563</v>
      </c>
      <c r="AM2212" s="64" t="s">
        <v>4094</v>
      </c>
      <c r="AN2212" s="570">
        <v>236095800</v>
      </c>
      <c r="AO2212" s="54"/>
      <c r="AP2212" s="54"/>
      <c r="AQ2212" s="54"/>
      <c r="AR2212" s="54"/>
      <c r="AS2212" s="54"/>
      <c r="AT2212" s="64" t="s">
        <v>6526</v>
      </c>
      <c r="AU2212" s="64"/>
      <c r="AV2212" s="54"/>
      <c r="AW2212" s="54"/>
      <c r="AX2212" s="54"/>
      <c r="AY2212" s="54"/>
      <c r="AZ2212" s="54"/>
      <c r="BA2212" s="54"/>
      <c r="BB2212" s="54"/>
      <c r="BC2212" s="54"/>
      <c r="BD2212" s="64">
        <v>101300</v>
      </c>
      <c r="BE2212" s="54" t="s">
        <v>6761</v>
      </c>
      <c r="BF2212" s="63" t="s">
        <v>1341</v>
      </c>
      <c r="BG2212" s="54" t="s">
        <v>567</v>
      </c>
      <c r="BH2212" s="54" t="s">
        <v>392</v>
      </c>
      <c r="BI2212" s="54" t="s">
        <v>567</v>
      </c>
      <c r="BJ2212" s="64" t="s">
        <v>3886</v>
      </c>
      <c r="BK2212" s="64" t="s">
        <v>6608</v>
      </c>
      <c r="BL2212" s="54"/>
      <c r="BM2212" s="54"/>
      <c r="BN2212" s="54"/>
      <c r="BO2212" s="39"/>
      <c r="BP2212" s="39"/>
      <c r="BQ2212" s="39"/>
      <c r="BR2212" s="39"/>
      <c r="BS2212" s="47"/>
      <c r="BT2212" s="39"/>
      <c r="BU2212" s="39"/>
      <c r="BV2212" s="39"/>
      <c r="BW2212" s="39"/>
      <c r="BX2212" s="39"/>
      <c r="BY2212" s="39"/>
      <c r="BZ2212" s="39"/>
      <c r="CA2212" s="39"/>
      <c r="CB2212" s="39"/>
      <c r="CC2212" s="47"/>
      <c r="CD2212" s="39"/>
      <c r="CE2212" s="39"/>
      <c r="CF2212" s="48"/>
      <c r="CG2212" s="48"/>
      <c r="CH2212" s="48"/>
      <c r="CI2212" s="48"/>
      <c r="CJ2212" s="48"/>
      <c r="CK2212" s="48"/>
      <c r="CL2212" s="48"/>
      <c r="CM2212" s="48"/>
      <c r="CN2212" s="48"/>
      <c r="CO2212" s="48"/>
      <c r="CP2212" s="48"/>
      <c r="CQ2212" s="48"/>
      <c r="CR2212" s="48"/>
      <c r="CS2212" s="48"/>
      <c r="CT2212" s="48"/>
      <c r="CU2212" s="48"/>
      <c r="CV2212" s="48"/>
      <c r="CW2212" s="48"/>
      <c r="CX2212" s="39"/>
      <c r="ML2212" s="135"/>
      <c r="MM2212" s="135"/>
      <c r="MN2212" s="135"/>
      <c r="MO2212" s="135"/>
      <c r="MP2212" s="135"/>
      <c r="MQ2212" s="135"/>
      <c r="MR2212" s="135"/>
      <c r="MS2212" s="135"/>
      <c r="MT2212" s="135"/>
      <c r="MU2212" s="135"/>
      <c r="MV2212" s="135"/>
      <c r="MW2212" s="135"/>
      <c r="MX2212" s="135"/>
      <c r="MY2212" s="135"/>
      <c r="MZ2212" s="135"/>
      <c r="NA2212" s="135"/>
      <c r="NB2212" s="135"/>
      <c r="NC2212" s="135"/>
      <c r="ND2212" s="135"/>
      <c r="NE2212" s="135"/>
      <c r="NF2212" s="135"/>
      <c r="NG2212" s="135"/>
      <c r="NH2212" s="135"/>
      <c r="NI2212" s="135"/>
      <c r="NJ2212" s="135"/>
      <c r="NK2212" s="135"/>
      <c r="NL2212" s="135"/>
      <c r="NM2212" s="135"/>
      <c r="NN2212" s="135"/>
      <c r="NO2212" s="135"/>
      <c r="NP2212" s="135"/>
      <c r="NQ2212" s="39"/>
      <c r="QS2212"/>
      <c r="QT2212"/>
      <c r="QU2212"/>
      <c r="QV2212"/>
      <c r="QW2212"/>
      <c r="QX2212"/>
      <c r="QY2212"/>
      <c r="QZ2212"/>
      <c r="RA2212"/>
      <c r="RB2212" s="39"/>
      <c r="RC2212" s="39"/>
      <c r="RD2212" s="39"/>
    </row>
    <row r="2213" spans="2:472" hidden="1" x14ac:dyDescent="0.2">
      <c r="B2213" s="426"/>
      <c r="C2213" s="427"/>
      <c r="V2213" s="63">
        <v>269</v>
      </c>
      <c r="W2213" s="54" t="s">
        <v>4089</v>
      </c>
      <c r="X2213" s="64">
        <v>101303</v>
      </c>
      <c r="Y2213" s="54" t="s">
        <v>1462</v>
      </c>
      <c r="Z2213" s="63" t="s">
        <v>1341</v>
      </c>
      <c r="AA2213" s="54" t="s">
        <v>567</v>
      </c>
      <c r="AB2213" s="54" t="s">
        <v>392</v>
      </c>
      <c r="AC2213" s="54" t="s">
        <v>1462</v>
      </c>
      <c r="AD2213" s="64" t="s">
        <v>3886</v>
      </c>
      <c r="AE2213" s="64" t="s">
        <v>6608</v>
      </c>
      <c r="AF2213" s="63">
        <v>269</v>
      </c>
      <c r="AG2213" s="54" t="s">
        <v>4089</v>
      </c>
      <c r="AH2213" s="54" t="s">
        <v>4088</v>
      </c>
      <c r="AI2213" s="63" t="s">
        <v>3980</v>
      </c>
      <c r="AJ2213" s="64" t="s">
        <v>4090</v>
      </c>
      <c r="AK2213" s="569">
        <v>3260402</v>
      </c>
      <c r="AL2213" s="64" t="s">
        <v>563</v>
      </c>
      <c r="AM2213" s="64" t="s">
        <v>4094</v>
      </c>
      <c r="AN2213" s="570">
        <v>236095800</v>
      </c>
      <c r="AO2213" s="54"/>
      <c r="AP2213" s="54"/>
      <c r="AQ2213" s="54"/>
      <c r="AR2213" s="54"/>
      <c r="AS2213" s="54"/>
      <c r="AT2213" s="64" t="s">
        <v>6526</v>
      </c>
      <c r="AU2213" s="64"/>
      <c r="AV2213" s="54"/>
      <c r="AW2213" s="54"/>
      <c r="AX2213" s="54"/>
      <c r="AY2213" s="54"/>
      <c r="AZ2213" s="54"/>
      <c r="BA2213" s="54"/>
      <c r="BB2213" s="54"/>
      <c r="BC2213" s="54"/>
      <c r="BD2213" s="64">
        <v>101303</v>
      </c>
      <c r="BE2213" s="54" t="s">
        <v>1462</v>
      </c>
      <c r="BF2213" s="63" t="s">
        <v>1341</v>
      </c>
      <c r="BG2213" s="54" t="s">
        <v>567</v>
      </c>
      <c r="BH2213" s="54" t="s">
        <v>392</v>
      </c>
      <c r="BI2213" s="54" t="s">
        <v>1462</v>
      </c>
      <c r="BJ2213" s="64" t="s">
        <v>3886</v>
      </c>
      <c r="BK2213" s="64" t="s">
        <v>6608</v>
      </c>
      <c r="BL2213" s="54"/>
      <c r="BM2213" s="54"/>
      <c r="BN2213" s="54"/>
      <c r="BO2213" s="39"/>
      <c r="BP2213" s="39"/>
      <c r="BQ2213" s="39"/>
      <c r="BR2213" s="39"/>
      <c r="BS2213" s="47"/>
      <c r="BT2213" s="39"/>
      <c r="BU2213" s="39"/>
      <c r="BV2213" s="39"/>
      <c r="BW2213" s="39"/>
      <c r="BX2213" s="39"/>
      <c r="BY2213" s="39"/>
      <c r="BZ2213" s="39"/>
      <c r="CA2213" s="39"/>
      <c r="CB2213" s="39"/>
      <c r="CC2213" s="47"/>
      <c r="CD2213" s="39"/>
      <c r="CE2213" s="39"/>
      <c r="CF2213" s="48"/>
      <c r="CG2213" s="48"/>
      <c r="CH2213" s="48"/>
      <c r="CI2213" s="48"/>
      <c r="CJ2213" s="48"/>
      <c r="CK2213" s="48"/>
      <c r="CL2213" s="48"/>
      <c r="CM2213" s="48"/>
      <c r="CN2213" s="48"/>
      <c r="CO2213" s="48"/>
      <c r="CP2213" s="48"/>
      <c r="CQ2213" s="48"/>
      <c r="CR2213" s="48"/>
      <c r="CS2213" s="48"/>
      <c r="CT2213" s="48"/>
      <c r="CU2213" s="48"/>
      <c r="CV2213" s="48"/>
      <c r="CW2213" s="48"/>
      <c r="CX2213" s="39"/>
      <c r="ML2213" s="135"/>
      <c r="MM2213" s="135"/>
      <c r="MN2213" s="135"/>
      <c r="MO2213" s="135"/>
      <c r="MP2213" s="135"/>
      <c r="MQ2213" s="135"/>
      <c r="MR2213" s="135"/>
      <c r="MS2213" s="135"/>
      <c r="MT2213" s="135"/>
      <c r="MU2213" s="135"/>
      <c r="MV2213" s="135"/>
      <c r="MW2213" s="135"/>
      <c r="MX2213" s="135"/>
      <c r="MY2213" s="135"/>
      <c r="MZ2213" s="135"/>
      <c r="NA2213" s="135"/>
      <c r="NB2213" s="135"/>
      <c r="NC2213" s="135"/>
      <c r="ND2213" s="135"/>
      <c r="NE2213" s="135"/>
      <c r="NF2213" s="135"/>
      <c r="NG2213" s="135"/>
      <c r="NH2213" s="135"/>
      <c r="NI2213" s="135"/>
      <c r="NJ2213" s="135"/>
      <c r="NK2213" s="135"/>
      <c r="NL2213" s="135"/>
      <c r="NM2213" s="135"/>
      <c r="NN2213" s="135"/>
      <c r="NO2213" s="135"/>
      <c r="NP2213" s="135"/>
      <c r="NQ2213" s="39"/>
      <c r="QS2213"/>
      <c r="QT2213"/>
      <c r="QU2213"/>
      <c r="QV2213"/>
      <c r="QW2213"/>
      <c r="QX2213"/>
      <c r="QY2213"/>
      <c r="QZ2213"/>
      <c r="RA2213"/>
      <c r="RB2213" s="39"/>
      <c r="RC2213" s="39"/>
      <c r="RD2213" s="39"/>
    </row>
    <row r="2214" spans="2:472" hidden="1" x14ac:dyDescent="0.2">
      <c r="B2214" s="426"/>
      <c r="C2214" s="427"/>
      <c r="V2214" s="63">
        <v>271</v>
      </c>
      <c r="W2214" s="54" t="s">
        <v>4101</v>
      </c>
      <c r="X2214" s="64">
        <v>180201</v>
      </c>
      <c r="Y2214" s="54" t="s">
        <v>937</v>
      </c>
      <c r="Z2214" s="63" t="s">
        <v>1341</v>
      </c>
      <c r="AA2214" s="54" t="s">
        <v>663</v>
      </c>
      <c r="AB2214" s="54" t="s">
        <v>400</v>
      </c>
      <c r="AC2214" s="54" t="s">
        <v>937</v>
      </c>
      <c r="AD2214" s="64" t="s">
        <v>3886</v>
      </c>
      <c r="AE2214" s="64" t="s">
        <v>6628</v>
      </c>
      <c r="AF2214" s="63">
        <v>271</v>
      </c>
      <c r="AG2214" s="54" t="s">
        <v>4101</v>
      </c>
      <c r="AH2214" s="54" t="s">
        <v>4100</v>
      </c>
      <c r="AI2214" s="63" t="s">
        <v>4010</v>
      </c>
      <c r="AJ2214" s="64" t="s">
        <v>4102</v>
      </c>
      <c r="AK2214" s="569">
        <v>3460589</v>
      </c>
      <c r="AL2214" s="64" t="s">
        <v>682</v>
      </c>
      <c r="AM2214" s="64" t="s">
        <v>4106</v>
      </c>
      <c r="AN2214" s="570">
        <v>232093920</v>
      </c>
      <c r="AO2214" s="54"/>
      <c r="AP2214" s="54"/>
      <c r="AQ2214" s="54"/>
      <c r="AR2214" s="54"/>
      <c r="AS2214" s="54"/>
      <c r="AT2214" s="64" t="s">
        <v>6526</v>
      </c>
      <c r="AU2214" s="64"/>
      <c r="AV2214" s="54"/>
      <c r="AW2214" s="54"/>
      <c r="AX2214" s="54"/>
      <c r="AY2214" s="54"/>
      <c r="AZ2214" s="54"/>
      <c r="BA2214" s="54"/>
      <c r="BB2214" s="54"/>
      <c r="BC2214" s="54"/>
      <c r="BD2214" s="64">
        <v>180201</v>
      </c>
      <c r="BE2214" s="54" t="s">
        <v>937</v>
      </c>
      <c r="BF2214" s="63" t="s">
        <v>1341</v>
      </c>
      <c r="BG2214" s="54" t="s">
        <v>663</v>
      </c>
      <c r="BH2214" s="54" t="s">
        <v>400</v>
      </c>
      <c r="BI2214" s="54" t="s">
        <v>937</v>
      </c>
      <c r="BJ2214" s="64" t="s">
        <v>3886</v>
      </c>
      <c r="BK2214" s="64" t="s">
        <v>6628</v>
      </c>
      <c r="BL2214" s="54"/>
      <c r="BM2214" s="54"/>
      <c r="BN2214" s="54"/>
      <c r="BO2214" s="39"/>
      <c r="BP2214" s="39"/>
      <c r="BQ2214" s="39"/>
      <c r="BR2214" s="39"/>
      <c r="BS2214" s="47"/>
      <c r="BT2214" s="39"/>
      <c r="BU2214" s="39"/>
      <c r="BV2214" s="39"/>
      <c r="BW2214" s="39"/>
      <c r="BX2214" s="39"/>
      <c r="BY2214" s="39"/>
      <c r="BZ2214" s="39"/>
      <c r="CA2214" s="39"/>
      <c r="CB2214" s="39"/>
      <c r="CC2214" s="47"/>
      <c r="CD2214" s="39"/>
      <c r="CE2214" s="39"/>
      <c r="CF2214" s="48"/>
      <c r="CG2214" s="48"/>
      <c r="CH2214" s="48"/>
      <c r="CI2214" s="48"/>
      <c r="CJ2214" s="48"/>
      <c r="CK2214" s="48"/>
      <c r="CL2214" s="48"/>
      <c r="CM2214" s="48"/>
      <c r="CN2214" s="48"/>
      <c r="CO2214" s="48"/>
      <c r="CP2214" s="48"/>
      <c r="CQ2214" s="48"/>
      <c r="CR2214" s="48"/>
      <c r="CS2214" s="48"/>
      <c r="CT2214" s="48"/>
      <c r="CU2214" s="48"/>
      <c r="CV2214" s="48"/>
      <c r="CW2214" s="48"/>
      <c r="CX2214" s="39"/>
      <c r="ML2214" s="135"/>
      <c r="MM2214" s="135"/>
      <c r="MN2214" s="135"/>
      <c r="MO2214" s="135"/>
      <c r="MP2214" s="135"/>
      <c r="MQ2214" s="135"/>
      <c r="MR2214" s="135"/>
      <c r="MS2214" s="135"/>
      <c r="MT2214" s="135"/>
      <c r="MU2214" s="135"/>
      <c r="MV2214" s="135"/>
      <c r="MW2214" s="135"/>
      <c r="MX2214" s="135"/>
      <c r="MY2214" s="135"/>
      <c r="MZ2214" s="135"/>
      <c r="NA2214" s="135"/>
      <c r="NB2214" s="135"/>
      <c r="NC2214" s="135"/>
      <c r="ND2214" s="135"/>
      <c r="NE2214" s="135"/>
      <c r="NF2214" s="135"/>
      <c r="NG2214" s="135"/>
      <c r="NH2214" s="135"/>
      <c r="NI2214" s="135"/>
      <c r="NJ2214" s="135"/>
      <c r="NK2214" s="135"/>
      <c r="NL2214" s="135"/>
      <c r="NM2214" s="135"/>
      <c r="NN2214" s="135"/>
      <c r="NO2214" s="135"/>
      <c r="NP2214" s="135"/>
      <c r="NQ2214" s="39"/>
      <c r="QS2214"/>
      <c r="QT2214"/>
      <c r="QU2214"/>
      <c r="QV2214"/>
      <c r="QW2214"/>
      <c r="QX2214"/>
      <c r="QY2214"/>
      <c r="QZ2214"/>
      <c r="RA2214"/>
      <c r="RB2214" s="39"/>
      <c r="RC2214" s="39"/>
      <c r="RD2214" s="39"/>
    </row>
    <row r="2215" spans="2:472" hidden="1" x14ac:dyDescent="0.2">
      <c r="B2215" s="426"/>
      <c r="C2215" s="427"/>
      <c r="V2215" s="63">
        <v>271</v>
      </c>
      <c r="W2215" s="54" t="s">
        <v>4101</v>
      </c>
      <c r="X2215" s="64">
        <v>180202</v>
      </c>
      <c r="Y2215" s="54" t="s">
        <v>1017</v>
      </c>
      <c r="Z2215" s="63" t="s">
        <v>1341</v>
      </c>
      <c r="AA2215" s="54" t="s">
        <v>663</v>
      </c>
      <c r="AB2215" s="54" t="s">
        <v>400</v>
      </c>
      <c r="AC2215" s="54" t="s">
        <v>1017</v>
      </c>
      <c r="AD2215" s="64" t="s">
        <v>3886</v>
      </c>
      <c r="AE2215" s="64" t="s">
        <v>6628</v>
      </c>
      <c r="AF2215" s="63">
        <v>271</v>
      </c>
      <c r="AG2215" s="54" t="s">
        <v>4101</v>
      </c>
      <c r="AH2215" s="54" t="s">
        <v>4100</v>
      </c>
      <c r="AI2215" s="63" t="s">
        <v>4010</v>
      </c>
      <c r="AJ2215" s="64" t="s">
        <v>4102</v>
      </c>
      <c r="AK2215" s="569">
        <v>3460589</v>
      </c>
      <c r="AL2215" s="64" t="s">
        <v>682</v>
      </c>
      <c r="AM2215" s="64" t="s">
        <v>4106</v>
      </c>
      <c r="AN2215" s="570">
        <v>232093920</v>
      </c>
      <c r="AO2215" s="54"/>
      <c r="AP2215" s="54"/>
      <c r="AQ2215" s="54"/>
      <c r="AR2215" s="54"/>
      <c r="AS2215" s="54"/>
      <c r="AT2215" s="64" t="s">
        <v>6526</v>
      </c>
      <c r="AU2215" s="64"/>
      <c r="AV2215" s="54"/>
      <c r="AW2215" s="54"/>
      <c r="AX2215" s="54"/>
      <c r="AY2215" s="54"/>
      <c r="AZ2215" s="54"/>
      <c r="BA2215" s="54"/>
      <c r="BB2215" s="54"/>
      <c r="BC2215" s="54"/>
      <c r="BD2215" s="64">
        <v>180202</v>
      </c>
      <c r="BE2215" s="54" t="s">
        <v>1017</v>
      </c>
      <c r="BF2215" s="63" t="s">
        <v>1341</v>
      </c>
      <c r="BG2215" s="54" t="s">
        <v>663</v>
      </c>
      <c r="BH2215" s="54" t="s">
        <v>400</v>
      </c>
      <c r="BI2215" s="54" t="s">
        <v>1017</v>
      </c>
      <c r="BJ2215" s="64" t="s">
        <v>3886</v>
      </c>
      <c r="BK2215" s="64" t="s">
        <v>6628</v>
      </c>
      <c r="BL2215" s="54"/>
      <c r="BM2215" s="54"/>
      <c r="BN2215" s="54"/>
      <c r="BO2215" s="39"/>
      <c r="BP2215" s="39"/>
      <c r="BQ2215" s="39"/>
      <c r="BR2215" s="39"/>
      <c r="BS2215" s="47"/>
      <c r="BT2215" s="39"/>
      <c r="BU2215" s="39"/>
      <c r="BV2215" s="39"/>
      <c r="BW2215" s="39"/>
      <c r="BX2215" s="39"/>
      <c r="BY2215" s="39"/>
      <c r="BZ2215" s="39"/>
      <c r="CA2215" s="39"/>
      <c r="CB2215" s="39"/>
      <c r="CC2215" s="47"/>
      <c r="CD2215" s="39"/>
      <c r="CE2215" s="39"/>
      <c r="CF2215" s="48"/>
      <c r="CG2215" s="48"/>
      <c r="CH2215" s="48"/>
      <c r="CI2215" s="48"/>
      <c r="CJ2215" s="48"/>
      <c r="CK2215" s="48"/>
      <c r="CL2215" s="48"/>
      <c r="CM2215" s="48"/>
      <c r="CN2215" s="48"/>
      <c r="CO2215" s="48"/>
      <c r="CP2215" s="48"/>
      <c r="CQ2215" s="48"/>
      <c r="CR2215" s="48"/>
      <c r="CS2215" s="48"/>
      <c r="CT2215" s="48"/>
      <c r="CU2215" s="48"/>
      <c r="CV2215" s="48"/>
      <c r="CW2215" s="48"/>
      <c r="CX2215" s="39"/>
      <c r="ML2215" s="135"/>
      <c r="MM2215" s="135"/>
      <c r="MN2215" s="135"/>
      <c r="MO2215" s="135"/>
      <c r="MP2215" s="135"/>
      <c r="MQ2215" s="135"/>
      <c r="MR2215" s="135"/>
      <c r="MS2215" s="135"/>
      <c r="MT2215" s="135"/>
      <c r="MU2215" s="135"/>
      <c r="MV2215" s="135"/>
      <c r="MW2215" s="135"/>
      <c r="MX2215" s="135"/>
      <c r="MY2215" s="135"/>
      <c r="MZ2215" s="135"/>
      <c r="NA2215" s="135"/>
      <c r="NB2215" s="135"/>
      <c r="NC2215" s="135"/>
      <c r="ND2215" s="135"/>
      <c r="NE2215" s="135"/>
      <c r="NF2215" s="135"/>
      <c r="NG2215" s="135"/>
      <c r="NH2215" s="135"/>
      <c r="NI2215" s="135"/>
      <c r="NJ2215" s="135"/>
      <c r="NK2215" s="135"/>
      <c r="NL2215" s="135"/>
      <c r="NM2215" s="135"/>
      <c r="NN2215" s="135"/>
      <c r="NO2215" s="135"/>
      <c r="NP2215" s="135"/>
      <c r="NQ2215" s="39"/>
      <c r="QS2215"/>
      <c r="QT2215"/>
      <c r="QU2215"/>
      <c r="QV2215"/>
      <c r="QW2215"/>
      <c r="QX2215"/>
      <c r="QY2215"/>
      <c r="QZ2215"/>
      <c r="RA2215"/>
      <c r="RB2215" s="39"/>
      <c r="RC2215" s="39"/>
      <c r="RD2215" s="39"/>
    </row>
    <row r="2216" spans="2:472" hidden="1" x14ac:dyDescent="0.2">
      <c r="B2216" s="426"/>
      <c r="C2216" s="427"/>
      <c r="V2216" s="63">
        <v>271</v>
      </c>
      <c r="W2216" s="54" t="s">
        <v>4101</v>
      </c>
      <c r="X2216" s="64">
        <v>180200</v>
      </c>
      <c r="Y2216" s="54" t="s">
        <v>6762</v>
      </c>
      <c r="Z2216" s="63" t="s">
        <v>1341</v>
      </c>
      <c r="AA2216" s="54" t="s">
        <v>663</v>
      </c>
      <c r="AB2216" s="54" t="s">
        <v>400</v>
      </c>
      <c r="AC2216" s="54" t="s">
        <v>663</v>
      </c>
      <c r="AD2216" s="64" t="s">
        <v>3886</v>
      </c>
      <c r="AE2216" s="64" t="s">
        <v>6628</v>
      </c>
      <c r="AF2216" s="63">
        <v>271</v>
      </c>
      <c r="AG2216" s="54" t="s">
        <v>4101</v>
      </c>
      <c r="AH2216" s="54" t="s">
        <v>4100</v>
      </c>
      <c r="AI2216" s="63" t="s">
        <v>4010</v>
      </c>
      <c r="AJ2216" s="64" t="s">
        <v>4102</v>
      </c>
      <c r="AK2216" s="569">
        <v>3460589</v>
      </c>
      <c r="AL2216" s="64" t="s">
        <v>682</v>
      </c>
      <c r="AM2216" s="64" t="s">
        <v>4106</v>
      </c>
      <c r="AN2216" s="570">
        <v>232093920</v>
      </c>
      <c r="AO2216" s="54"/>
      <c r="AP2216" s="54"/>
      <c r="AQ2216" s="54"/>
      <c r="AR2216" s="54"/>
      <c r="AS2216" s="54"/>
      <c r="AT2216" s="64" t="s">
        <v>6526</v>
      </c>
      <c r="AU2216" s="64"/>
      <c r="AV2216" s="54"/>
      <c r="AW2216" s="54"/>
      <c r="AX2216" s="54"/>
      <c r="AY2216" s="54"/>
      <c r="AZ2216" s="54"/>
      <c r="BA2216" s="54"/>
      <c r="BB2216" s="54"/>
      <c r="BC2216" s="54"/>
      <c r="BD2216" s="64">
        <v>180200</v>
      </c>
      <c r="BE2216" s="54" t="s">
        <v>6762</v>
      </c>
      <c r="BF2216" s="63" t="s">
        <v>1341</v>
      </c>
      <c r="BG2216" s="54" t="s">
        <v>663</v>
      </c>
      <c r="BH2216" s="54" t="s">
        <v>400</v>
      </c>
      <c r="BI2216" s="54" t="s">
        <v>663</v>
      </c>
      <c r="BJ2216" s="64" t="s">
        <v>3886</v>
      </c>
      <c r="BK2216" s="64" t="s">
        <v>6628</v>
      </c>
      <c r="BL2216" s="54"/>
      <c r="BM2216" s="54"/>
      <c r="BN2216" s="54"/>
      <c r="BO2216" s="39"/>
      <c r="BP2216" s="39"/>
      <c r="BQ2216" s="39"/>
      <c r="BR2216" s="39"/>
      <c r="BS2216" s="47"/>
      <c r="BT2216" s="39"/>
      <c r="BU2216" s="39"/>
      <c r="BV2216" s="39"/>
      <c r="BW2216" s="39"/>
      <c r="BX2216" s="39"/>
      <c r="BY2216" s="39"/>
      <c r="BZ2216" s="39"/>
      <c r="CA2216" s="39"/>
      <c r="CB2216" s="39"/>
      <c r="CC2216" s="47"/>
      <c r="CD2216" s="39"/>
      <c r="CE2216" s="39"/>
      <c r="CF2216" s="48"/>
      <c r="CG2216" s="48"/>
      <c r="CH2216" s="48"/>
      <c r="CI2216" s="48"/>
      <c r="CJ2216" s="48"/>
      <c r="CK2216" s="48"/>
      <c r="CL2216" s="48"/>
      <c r="CM2216" s="48"/>
      <c r="CN2216" s="48"/>
      <c r="CO2216" s="48"/>
      <c r="CP2216" s="48"/>
      <c r="CQ2216" s="48"/>
      <c r="CR2216" s="48"/>
      <c r="CS2216" s="48"/>
      <c r="CT2216" s="48"/>
      <c r="CU2216" s="48"/>
      <c r="CV2216" s="48"/>
      <c r="CW2216" s="48"/>
      <c r="CX2216" s="39"/>
      <c r="ML2216" s="135"/>
      <c r="MM2216" s="135"/>
      <c r="MN2216" s="135"/>
      <c r="MO2216" s="135"/>
      <c r="MP2216" s="135"/>
      <c r="MQ2216" s="135"/>
      <c r="MR2216" s="135"/>
      <c r="MS2216" s="135"/>
      <c r="MT2216" s="135"/>
      <c r="MU2216" s="135"/>
      <c r="MV2216" s="135"/>
      <c r="MW2216" s="135"/>
      <c r="MX2216" s="135"/>
      <c r="MY2216" s="135"/>
      <c r="MZ2216" s="135"/>
      <c r="NA2216" s="135"/>
      <c r="NB2216" s="135"/>
      <c r="NC2216" s="135"/>
      <c r="ND2216" s="135"/>
      <c r="NE2216" s="135"/>
      <c r="NF2216" s="135"/>
      <c r="NG2216" s="135"/>
      <c r="NH2216" s="135"/>
      <c r="NI2216" s="135"/>
      <c r="NJ2216" s="135"/>
      <c r="NK2216" s="135"/>
      <c r="NL2216" s="135"/>
      <c r="NM2216" s="135"/>
      <c r="NN2216" s="135"/>
      <c r="NO2216" s="135"/>
      <c r="NP2216" s="135"/>
      <c r="NQ2216" s="39"/>
      <c r="QS2216"/>
      <c r="QT2216"/>
      <c r="QU2216"/>
      <c r="QV2216"/>
      <c r="QW2216"/>
      <c r="QX2216"/>
      <c r="QY2216"/>
      <c r="QZ2216"/>
      <c r="RA2216"/>
      <c r="RB2216" s="39"/>
      <c r="RC2216" s="39"/>
      <c r="RD2216" s="39"/>
    </row>
    <row r="2217" spans="2:472" hidden="1" x14ac:dyDescent="0.2">
      <c r="B2217" s="426"/>
      <c r="C2217" s="427"/>
      <c r="V2217" s="63">
        <v>271</v>
      </c>
      <c r="W2217" s="54" t="s">
        <v>4101</v>
      </c>
      <c r="X2217" s="64">
        <v>180204</v>
      </c>
      <c r="Y2217" s="54" t="s">
        <v>1553</v>
      </c>
      <c r="Z2217" s="63" t="s">
        <v>1341</v>
      </c>
      <c r="AA2217" s="54" t="s">
        <v>663</v>
      </c>
      <c r="AB2217" s="54" t="s">
        <v>400</v>
      </c>
      <c r="AC2217" s="54" t="s">
        <v>1553</v>
      </c>
      <c r="AD2217" s="64" t="s">
        <v>3886</v>
      </c>
      <c r="AE2217" s="64" t="s">
        <v>6628</v>
      </c>
      <c r="AF2217" s="63">
        <v>271</v>
      </c>
      <c r="AG2217" s="54" t="s">
        <v>4101</v>
      </c>
      <c r="AH2217" s="54" t="s">
        <v>4100</v>
      </c>
      <c r="AI2217" s="63" t="s">
        <v>4010</v>
      </c>
      <c r="AJ2217" s="64" t="s">
        <v>4102</v>
      </c>
      <c r="AK2217" s="569">
        <v>3460589</v>
      </c>
      <c r="AL2217" s="64" t="s">
        <v>682</v>
      </c>
      <c r="AM2217" s="64" t="s">
        <v>4106</v>
      </c>
      <c r="AN2217" s="570">
        <v>232093920</v>
      </c>
      <c r="AO2217" s="54"/>
      <c r="AP2217" s="54"/>
      <c r="AQ2217" s="54"/>
      <c r="AR2217" s="54"/>
      <c r="AS2217" s="54"/>
      <c r="AT2217" s="64" t="s">
        <v>6526</v>
      </c>
      <c r="AU2217" s="64"/>
      <c r="AV2217" s="54"/>
      <c r="AW2217" s="54"/>
      <c r="AX2217" s="54"/>
      <c r="AY2217" s="54"/>
      <c r="AZ2217" s="54"/>
      <c r="BA2217" s="54"/>
      <c r="BB2217" s="54"/>
      <c r="BC2217" s="54"/>
      <c r="BD2217" s="64">
        <v>180204</v>
      </c>
      <c r="BE2217" s="54" t="s">
        <v>1553</v>
      </c>
      <c r="BF2217" s="63" t="s">
        <v>1341</v>
      </c>
      <c r="BG2217" s="54" t="s">
        <v>663</v>
      </c>
      <c r="BH2217" s="54" t="s">
        <v>400</v>
      </c>
      <c r="BI2217" s="54" t="s">
        <v>1553</v>
      </c>
      <c r="BJ2217" s="64" t="s">
        <v>3886</v>
      </c>
      <c r="BK2217" s="64" t="s">
        <v>6628</v>
      </c>
      <c r="BL2217" s="54"/>
      <c r="BM2217" s="54"/>
      <c r="BN2217" s="54"/>
      <c r="BO2217" s="39"/>
      <c r="BP2217" s="39"/>
      <c r="BQ2217" s="39"/>
      <c r="BR2217" s="39"/>
      <c r="BS2217" s="47"/>
      <c r="BT2217" s="39"/>
      <c r="BU2217" s="39"/>
      <c r="BV2217" s="39"/>
      <c r="BW2217" s="39"/>
      <c r="BX2217" s="39"/>
      <c r="BY2217" s="39"/>
      <c r="BZ2217" s="39"/>
      <c r="CA2217" s="39"/>
      <c r="CB2217" s="39"/>
      <c r="CC2217" s="47"/>
      <c r="CD2217" s="39"/>
      <c r="CE2217" s="39"/>
      <c r="CF2217" s="48"/>
      <c r="CG2217" s="48"/>
      <c r="CH2217" s="48"/>
      <c r="CI2217" s="48"/>
      <c r="CJ2217" s="48"/>
      <c r="CK2217" s="48"/>
      <c r="CL2217" s="48"/>
      <c r="CM2217" s="48"/>
      <c r="CN2217" s="48"/>
      <c r="CO2217" s="48"/>
      <c r="CP2217" s="48"/>
      <c r="CQ2217" s="48"/>
      <c r="CR2217" s="48"/>
      <c r="CS2217" s="48"/>
      <c r="CT2217" s="48"/>
      <c r="CU2217" s="48"/>
      <c r="CV2217" s="48"/>
      <c r="CW2217" s="48"/>
      <c r="CX2217" s="39"/>
      <c r="ML2217" s="135"/>
      <c r="MM2217" s="135"/>
      <c r="MN2217" s="135"/>
      <c r="MO2217" s="135"/>
      <c r="MP2217" s="135"/>
      <c r="MQ2217" s="135"/>
      <c r="MR2217" s="135"/>
      <c r="MS2217" s="135"/>
      <c r="MT2217" s="135"/>
      <c r="MU2217" s="135"/>
      <c r="MV2217" s="135"/>
      <c r="MW2217" s="135"/>
      <c r="MX2217" s="135"/>
      <c r="MY2217" s="135"/>
      <c r="MZ2217" s="135"/>
      <c r="NA2217" s="135"/>
      <c r="NB2217" s="135"/>
      <c r="NC2217" s="135"/>
      <c r="ND2217" s="135"/>
      <c r="NE2217" s="135"/>
      <c r="NF2217" s="135"/>
      <c r="NG2217" s="135"/>
      <c r="NH2217" s="135"/>
      <c r="NI2217" s="135"/>
      <c r="NJ2217" s="135"/>
      <c r="NK2217" s="135"/>
      <c r="NL2217" s="135"/>
      <c r="NM2217" s="135"/>
      <c r="NN2217" s="135"/>
      <c r="NO2217" s="135"/>
      <c r="NP2217" s="135"/>
      <c r="NQ2217" s="39"/>
      <c r="QS2217"/>
      <c r="QT2217"/>
      <c r="QU2217"/>
      <c r="QV2217"/>
      <c r="QW2217"/>
      <c r="QX2217"/>
      <c r="QY2217"/>
      <c r="QZ2217"/>
      <c r="RA2217"/>
      <c r="RB2217" s="39"/>
      <c r="RC2217" s="39"/>
      <c r="RD2217" s="39"/>
    </row>
    <row r="2218" spans="2:472" hidden="1" x14ac:dyDescent="0.2">
      <c r="B2218" s="426"/>
      <c r="C2218" s="427"/>
      <c r="V2218" s="63">
        <v>271</v>
      </c>
      <c r="W2218" s="54" t="s">
        <v>4101</v>
      </c>
      <c r="X2218" s="64">
        <v>180206</v>
      </c>
      <c r="Y2218" s="54" t="s">
        <v>1822</v>
      </c>
      <c r="Z2218" s="63" t="s">
        <v>1341</v>
      </c>
      <c r="AA2218" s="54" t="s">
        <v>663</v>
      </c>
      <c r="AB2218" s="54" t="s">
        <v>400</v>
      </c>
      <c r="AC2218" s="54" t="s">
        <v>1822</v>
      </c>
      <c r="AD2218" s="64" t="s">
        <v>3886</v>
      </c>
      <c r="AE2218" s="64" t="s">
        <v>6628</v>
      </c>
      <c r="AF2218" s="63">
        <v>271</v>
      </c>
      <c r="AG2218" s="54" t="s">
        <v>4101</v>
      </c>
      <c r="AH2218" s="54" t="s">
        <v>4100</v>
      </c>
      <c r="AI2218" s="63" t="s">
        <v>4010</v>
      </c>
      <c r="AJ2218" s="64" t="s">
        <v>4102</v>
      </c>
      <c r="AK2218" s="569">
        <v>3460589</v>
      </c>
      <c r="AL2218" s="64" t="s">
        <v>682</v>
      </c>
      <c r="AM2218" s="64" t="s">
        <v>4106</v>
      </c>
      <c r="AN2218" s="570">
        <v>232093920</v>
      </c>
      <c r="AO2218" s="54"/>
      <c r="AP2218" s="54"/>
      <c r="AQ2218" s="54"/>
      <c r="AR2218" s="54"/>
      <c r="AS2218" s="54"/>
      <c r="AT2218" s="64" t="s">
        <v>6526</v>
      </c>
      <c r="AU2218" s="64"/>
      <c r="AV2218" s="54"/>
      <c r="AW2218" s="54"/>
      <c r="AX2218" s="54"/>
      <c r="AY2218" s="54"/>
      <c r="AZ2218" s="54"/>
      <c r="BA2218" s="54"/>
      <c r="BB2218" s="54"/>
      <c r="BC2218" s="54"/>
      <c r="BD2218" s="64">
        <v>180206</v>
      </c>
      <c r="BE2218" s="54" t="s">
        <v>1822</v>
      </c>
      <c r="BF2218" s="63" t="s">
        <v>1341</v>
      </c>
      <c r="BG2218" s="54" t="s">
        <v>663</v>
      </c>
      <c r="BH2218" s="54" t="s">
        <v>400</v>
      </c>
      <c r="BI2218" s="54" t="s">
        <v>1822</v>
      </c>
      <c r="BJ2218" s="64" t="s">
        <v>3886</v>
      </c>
      <c r="BK2218" s="64" t="s">
        <v>6628</v>
      </c>
      <c r="BL2218" s="54"/>
      <c r="BM2218" s="54"/>
      <c r="BN2218" s="54"/>
      <c r="BO2218" s="39"/>
      <c r="BP2218" s="39"/>
      <c r="BQ2218" s="39"/>
      <c r="BR2218" s="39"/>
      <c r="BS2218" s="47"/>
      <c r="BT2218" s="39"/>
      <c r="BU2218" s="39"/>
      <c r="BV2218" s="39"/>
      <c r="BW2218" s="39"/>
      <c r="BX2218" s="39"/>
      <c r="BY2218" s="39"/>
      <c r="BZ2218" s="39"/>
      <c r="CA2218" s="39"/>
      <c r="CB2218" s="39"/>
      <c r="CC2218" s="47"/>
      <c r="CD2218" s="39"/>
      <c r="CE2218" s="39"/>
      <c r="CF2218" s="48"/>
      <c r="CG2218" s="48"/>
      <c r="CH2218" s="48"/>
      <c r="CI2218" s="48"/>
      <c r="CJ2218" s="48"/>
      <c r="CK2218" s="48"/>
      <c r="CL2218" s="48"/>
      <c r="CM2218" s="48"/>
      <c r="CN2218" s="48"/>
      <c r="CO2218" s="48"/>
      <c r="CP2218" s="48"/>
      <c r="CQ2218" s="48"/>
      <c r="CR2218" s="48"/>
      <c r="CS2218" s="48"/>
      <c r="CT2218" s="48"/>
      <c r="CU2218" s="48"/>
      <c r="CV2218" s="48"/>
      <c r="CW2218" s="48"/>
      <c r="CX2218" s="39"/>
      <c r="ML2218" s="135"/>
      <c r="MM2218" s="135"/>
      <c r="MN2218" s="135"/>
      <c r="MO2218" s="135"/>
      <c r="MP2218" s="135"/>
      <c r="MQ2218" s="135"/>
      <c r="MR2218" s="135"/>
      <c r="MS2218" s="135"/>
      <c r="MT2218" s="135"/>
      <c r="MU2218" s="135"/>
      <c r="MV2218" s="135"/>
      <c r="MW2218" s="135"/>
      <c r="MX2218" s="135"/>
      <c r="MY2218" s="135"/>
      <c r="MZ2218" s="135"/>
      <c r="NA2218" s="135"/>
      <c r="NB2218" s="135"/>
      <c r="NC2218" s="135"/>
      <c r="ND2218" s="135"/>
      <c r="NE2218" s="135"/>
      <c r="NF2218" s="135"/>
      <c r="NG2218" s="135"/>
      <c r="NH2218" s="135"/>
      <c r="NI2218" s="135"/>
      <c r="NJ2218" s="135"/>
      <c r="NK2218" s="135"/>
      <c r="NL2218" s="135"/>
      <c r="NM2218" s="135"/>
      <c r="NN2218" s="135"/>
      <c r="NO2218" s="135"/>
      <c r="NP2218" s="135"/>
      <c r="NQ2218" s="39"/>
      <c r="QS2218"/>
      <c r="QT2218"/>
      <c r="QU2218"/>
      <c r="QV2218"/>
      <c r="QW2218"/>
      <c r="QX2218"/>
      <c r="QY2218"/>
      <c r="QZ2218"/>
      <c r="RA2218"/>
      <c r="RB2218" s="39"/>
      <c r="RC2218" s="39"/>
      <c r="RD2218" s="39"/>
    </row>
    <row r="2219" spans="2:472" hidden="1" x14ac:dyDescent="0.2">
      <c r="B2219" s="426"/>
      <c r="C2219" s="427"/>
      <c r="V2219" s="63">
        <v>271</v>
      </c>
      <c r="W2219" s="54" t="s">
        <v>4101</v>
      </c>
      <c r="X2219" s="64">
        <v>180208</v>
      </c>
      <c r="Y2219" s="54" t="s">
        <v>2022</v>
      </c>
      <c r="Z2219" s="63" t="s">
        <v>1341</v>
      </c>
      <c r="AA2219" s="54" t="s">
        <v>663</v>
      </c>
      <c r="AB2219" s="54" t="s">
        <v>400</v>
      </c>
      <c r="AC2219" s="54" t="s">
        <v>663</v>
      </c>
      <c r="AD2219" s="64" t="s">
        <v>3886</v>
      </c>
      <c r="AE2219" s="64" t="s">
        <v>6628</v>
      </c>
      <c r="AF2219" s="63">
        <v>271</v>
      </c>
      <c r="AG2219" s="54" t="s">
        <v>4101</v>
      </c>
      <c r="AH2219" s="54" t="s">
        <v>4100</v>
      </c>
      <c r="AI2219" s="63" t="s">
        <v>4010</v>
      </c>
      <c r="AJ2219" s="64" t="s">
        <v>4102</v>
      </c>
      <c r="AK2219" s="569">
        <v>3460589</v>
      </c>
      <c r="AL2219" s="64" t="s">
        <v>682</v>
      </c>
      <c r="AM2219" s="64" t="s">
        <v>4106</v>
      </c>
      <c r="AN2219" s="570">
        <v>232093920</v>
      </c>
      <c r="AO2219" s="54"/>
      <c r="AP2219" s="54"/>
      <c r="AQ2219" s="54"/>
      <c r="AR2219" s="54"/>
      <c r="AS2219" s="54"/>
      <c r="AT2219" s="64" t="s">
        <v>6526</v>
      </c>
      <c r="AU2219" s="64"/>
      <c r="AV2219" s="54"/>
      <c r="AW2219" s="54"/>
      <c r="AX2219" s="54"/>
      <c r="AY2219" s="54"/>
      <c r="AZ2219" s="54"/>
      <c r="BA2219" s="54"/>
      <c r="BB2219" s="54"/>
      <c r="BC2219" s="54"/>
      <c r="BD2219" s="64">
        <v>180208</v>
      </c>
      <c r="BE2219" s="54" t="s">
        <v>2022</v>
      </c>
      <c r="BF2219" s="63" t="s">
        <v>1341</v>
      </c>
      <c r="BG2219" s="54" t="s">
        <v>663</v>
      </c>
      <c r="BH2219" s="54" t="s">
        <v>400</v>
      </c>
      <c r="BI2219" s="54" t="s">
        <v>663</v>
      </c>
      <c r="BJ2219" s="64" t="s">
        <v>3886</v>
      </c>
      <c r="BK2219" s="64" t="s">
        <v>6628</v>
      </c>
      <c r="BL2219" s="54"/>
      <c r="BM2219" s="54"/>
      <c r="BN2219" s="54"/>
      <c r="BO2219" s="39"/>
      <c r="BP2219" s="39"/>
      <c r="BQ2219" s="39"/>
      <c r="BR2219" s="39"/>
      <c r="BS2219" s="47"/>
      <c r="BT2219" s="39"/>
      <c r="BU2219" s="39"/>
      <c r="BV2219" s="39"/>
      <c r="BW2219" s="39"/>
      <c r="BX2219" s="39"/>
      <c r="BY2219" s="39"/>
      <c r="BZ2219" s="39"/>
      <c r="CA2219" s="39"/>
      <c r="CB2219" s="39"/>
      <c r="CC2219" s="47"/>
      <c r="CD2219" s="39"/>
      <c r="CE2219" s="39"/>
      <c r="CF2219" s="48"/>
      <c r="CG2219" s="48"/>
      <c r="CH2219" s="48"/>
      <c r="CI2219" s="48"/>
      <c r="CJ2219" s="48"/>
      <c r="CK2219" s="48"/>
      <c r="CL2219" s="48"/>
      <c r="CM2219" s="48"/>
      <c r="CN2219" s="48"/>
      <c r="CO2219" s="48"/>
      <c r="CP2219" s="48"/>
      <c r="CQ2219" s="48"/>
      <c r="CR2219" s="48"/>
      <c r="CS2219" s="48"/>
      <c r="CT2219" s="48"/>
      <c r="CU2219" s="48"/>
      <c r="CV2219" s="48"/>
      <c r="CW2219" s="48"/>
      <c r="CX2219" s="39"/>
      <c r="ML2219" s="135"/>
      <c r="MM2219" s="135"/>
      <c r="MN2219" s="135"/>
      <c r="MO2219" s="135"/>
      <c r="MP2219" s="135"/>
      <c r="MQ2219" s="135"/>
      <c r="MR2219" s="135"/>
      <c r="MS2219" s="135"/>
      <c r="MT2219" s="135"/>
      <c r="MU2219" s="135"/>
      <c r="MV2219" s="135"/>
      <c r="MW2219" s="135"/>
      <c r="MX2219" s="135"/>
      <c r="MY2219" s="135"/>
      <c r="MZ2219" s="135"/>
      <c r="NA2219" s="135"/>
      <c r="NB2219" s="135"/>
      <c r="NC2219" s="135"/>
      <c r="ND2219" s="135"/>
      <c r="NE2219" s="135"/>
      <c r="NF2219" s="135"/>
      <c r="NG2219" s="135"/>
      <c r="NH2219" s="135"/>
      <c r="NI2219" s="135"/>
      <c r="NJ2219" s="135"/>
      <c r="NK2219" s="135"/>
      <c r="NL2219" s="135"/>
      <c r="NM2219" s="135"/>
      <c r="NN2219" s="135"/>
      <c r="NO2219" s="135"/>
      <c r="NP2219" s="135"/>
      <c r="NQ2219" s="39"/>
      <c r="QS2219"/>
      <c r="QT2219"/>
      <c r="QU2219"/>
      <c r="QV2219"/>
      <c r="QW2219"/>
      <c r="QX2219"/>
      <c r="QY2219"/>
      <c r="QZ2219"/>
      <c r="RA2219"/>
      <c r="RB2219" s="39"/>
      <c r="RC2219" s="39"/>
      <c r="RD2219" s="39"/>
    </row>
    <row r="2220" spans="2:472" hidden="1" x14ac:dyDescent="0.2">
      <c r="B2220" s="426"/>
      <c r="C2220" s="427"/>
      <c r="V2220" s="63">
        <v>271</v>
      </c>
      <c r="W2220" s="54" t="s">
        <v>4101</v>
      </c>
      <c r="X2220" s="64">
        <v>181403</v>
      </c>
      <c r="Y2220" s="54" t="s">
        <v>948</v>
      </c>
      <c r="Z2220" s="63" t="s">
        <v>1341</v>
      </c>
      <c r="AA2220" s="54" t="s">
        <v>675</v>
      </c>
      <c r="AB2220" s="54" t="s">
        <v>400</v>
      </c>
      <c r="AC2220" s="54" t="s">
        <v>948</v>
      </c>
      <c r="AD2220" s="64" t="s">
        <v>3886</v>
      </c>
      <c r="AE2220" s="64" t="s">
        <v>6628</v>
      </c>
      <c r="AF2220" s="63">
        <v>271</v>
      </c>
      <c r="AG2220" s="54" t="s">
        <v>4101</v>
      </c>
      <c r="AH2220" s="54" t="s">
        <v>4100</v>
      </c>
      <c r="AI2220" s="63" t="s">
        <v>4010</v>
      </c>
      <c r="AJ2220" s="64" t="s">
        <v>4102</v>
      </c>
      <c r="AK2220" s="569">
        <v>3460589</v>
      </c>
      <c r="AL2220" s="64" t="s">
        <v>682</v>
      </c>
      <c r="AM2220" s="64" t="s">
        <v>4106</v>
      </c>
      <c r="AN2220" s="570">
        <v>232093920</v>
      </c>
      <c r="AO2220" s="54"/>
      <c r="AP2220" s="54"/>
      <c r="AQ2220" s="54"/>
      <c r="AR2220" s="54"/>
      <c r="AS2220" s="54"/>
      <c r="AT2220" s="64" t="s">
        <v>6526</v>
      </c>
      <c r="AU2220" s="64"/>
      <c r="AV2220" s="54"/>
      <c r="AW2220" s="54"/>
      <c r="AX2220" s="54"/>
      <c r="AY2220" s="54"/>
      <c r="AZ2220" s="54"/>
      <c r="BA2220" s="54"/>
      <c r="BB2220" s="54"/>
      <c r="BC2220" s="54"/>
      <c r="BD2220" s="64">
        <v>181403</v>
      </c>
      <c r="BE2220" s="54" t="s">
        <v>948</v>
      </c>
      <c r="BF2220" s="63" t="s">
        <v>1341</v>
      </c>
      <c r="BG2220" s="54" t="s">
        <v>675</v>
      </c>
      <c r="BH2220" s="54" t="s">
        <v>400</v>
      </c>
      <c r="BI2220" s="54" t="s">
        <v>948</v>
      </c>
      <c r="BJ2220" s="64" t="s">
        <v>3886</v>
      </c>
      <c r="BK2220" s="64" t="s">
        <v>6628</v>
      </c>
      <c r="BL2220" s="54"/>
      <c r="BM2220" s="54"/>
      <c r="BN2220" s="54"/>
      <c r="BO2220" s="39"/>
      <c r="BP2220" s="39"/>
      <c r="BQ2220" s="39"/>
      <c r="BR2220" s="39"/>
      <c r="BS2220" s="47"/>
      <c r="BT2220" s="39"/>
      <c r="BU2220" s="39"/>
      <c r="BV2220" s="39"/>
      <c r="BW2220" s="39"/>
      <c r="BX2220" s="39"/>
      <c r="BY2220" s="39"/>
      <c r="BZ2220" s="39"/>
      <c r="CA2220" s="39"/>
      <c r="CB2220" s="39"/>
      <c r="CC2220" s="47"/>
      <c r="CD2220" s="39"/>
      <c r="CE2220" s="39"/>
      <c r="CF2220" s="48"/>
      <c r="CG2220" s="48"/>
      <c r="CH2220" s="48"/>
      <c r="CI2220" s="48"/>
      <c r="CJ2220" s="48"/>
      <c r="CK2220" s="48"/>
      <c r="CL2220" s="48"/>
      <c r="CM2220" s="48"/>
      <c r="CN2220" s="48"/>
      <c r="CO2220" s="48"/>
      <c r="CP2220" s="48"/>
      <c r="CQ2220" s="48"/>
      <c r="CR2220" s="48"/>
      <c r="CS2220" s="48"/>
      <c r="CT2220" s="48"/>
      <c r="CU2220" s="48"/>
      <c r="CV2220" s="48"/>
      <c r="CW2220" s="48"/>
      <c r="CX2220" s="39"/>
      <c r="ML2220" s="135"/>
      <c r="MM2220" s="135"/>
      <c r="MN2220" s="135"/>
      <c r="MO2220" s="135"/>
      <c r="MP2220" s="135"/>
      <c r="MQ2220" s="135"/>
      <c r="MR2220" s="135"/>
      <c r="MS2220" s="135"/>
      <c r="MT2220" s="135"/>
      <c r="MU2220" s="135"/>
      <c r="MV2220" s="135"/>
      <c r="MW2220" s="135"/>
      <c r="MX2220" s="135"/>
      <c r="MY2220" s="135"/>
      <c r="MZ2220" s="135"/>
      <c r="NA2220" s="135"/>
      <c r="NB2220" s="135"/>
      <c r="NC2220" s="135"/>
      <c r="ND2220" s="135"/>
      <c r="NE2220" s="135"/>
      <c r="NF2220" s="135"/>
      <c r="NG2220" s="135"/>
      <c r="NH2220" s="135"/>
      <c r="NI2220" s="135"/>
      <c r="NJ2220" s="135"/>
      <c r="NK2220" s="135"/>
      <c r="NL2220" s="135"/>
      <c r="NM2220" s="135"/>
      <c r="NN2220" s="135"/>
      <c r="NO2220" s="135"/>
      <c r="NP2220" s="135"/>
      <c r="NQ2220" s="39"/>
      <c r="QS2220"/>
      <c r="QT2220"/>
      <c r="QU2220"/>
      <c r="QV2220"/>
      <c r="QW2220"/>
      <c r="QX2220"/>
      <c r="QY2220"/>
      <c r="QZ2220"/>
      <c r="RA2220"/>
      <c r="RB2220" s="39"/>
      <c r="RC2220" s="39"/>
      <c r="RD2220" s="39"/>
    </row>
    <row r="2221" spans="2:472" hidden="1" x14ac:dyDescent="0.2">
      <c r="B2221" s="426"/>
      <c r="C2221" s="427"/>
      <c r="V2221" s="63">
        <v>271</v>
      </c>
      <c r="W2221" s="54" t="s">
        <v>4101</v>
      </c>
      <c r="X2221" s="64">
        <v>181400</v>
      </c>
      <c r="Y2221" s="54" t="s">
        <v>6763</v>
      </c>
      <c r="Z2221" s="63" t="s">
        <v>1341</v>
      </c>
      <c r="AA2221" s="54" t="s">
        <v>675</v>
      </c>
      <c r="AB2221" s="54" t="s">
        <v>400</v>
      </c>
      <c r="AC2221" s="54" t="s">
        <v>6764</v>
      </c>
      <c r="AD2221" s="64" t="s">
        <v>3886</v>
      </c>
      <c r="AE2221" s="64" t="s">
        <v>6628</v>
      </c>
      <c r="AF2221" s="63">
        <v>271</v>
      </c>
      <c r="AG2221" s="54" t="s">
        <v>4101</v>
      </c>
      <c r="AH2221" s="54" t="s">
        <v>4100</v>
      </c>
      <c r="AI2221" s="63" t="s">
        <v>4010</v>
      </c>
      <c r="AJ2221" s="64" t="s">
        <v>4102</v>
      </c>
      <c r="AK2221" s="569">
        <v>3460589</v>
      </c>
      <c r="AL2221" s="64" t="s">
        <v>682</v>
      </c>
      <c r="AM2221" s="64" t="s">
        <v>4106</v>
      </c>
      <c r="AN2221" s="570">
        <v>232093920</v>
      </c>
      <c r="AO2221" s="54"/>
      <c r="AP2221" s="54"/>
      <c r="AQ2221" s="54"/>
      <c r="AR2221" s="54"/>
      <c r="AS2221" s="54"/>
      <c r="AT2221" s="64" t="s">
        <v>6526</v>
      </c>
      <c r="AU2221" s="64"/>
      <c r="AV2221" s="54"/>
      <c r="AW2221" s="54"/>
      <c r="AX2221" s="54"/>
      <c r="AY2221" s="54"/>
      <c r="AZ2221" s="54"/>
      <c r="BA2221" s="54"/>
      <c r="BB2221" s="54"/>
      <c r="BC2221" s="54"/>
      <c r="BD2221" s="64">
        <v>181400</v>
      </c>
      <c r="BE2221" s="54" t="s">
        <v>6763</v>
      </c>
      <c r="BF2221" s="63" t="s">
        <v>1341</v>
      </c>
      <c r="BG2221" s="54" t="s">
        <v>675</v>
      </c>
      <c r="BH2221" s="54" t="s">
        <v>400</v>
      </c>
      <c r="BI2221" s="54" t="s">
        <v>6764</v>
      </c>
      <c r="BJ2221" s="64" t="s">
        <v>3886</v>
      </c>
      <c r="BK2221" s="64" t="s">
        <v>6628</v>
      </c>
      <c r="BL2221" s="54"/>
      <c r="BM2221" s="54"/>
      <c r="BN2221" s="54"/>
      <c r="BO2221" s="39"/>
      <c r="BP2221" s="39"/>
      <c r="BQ2221" s="39"/>
      <c r="BR2221" s="39"/>
      <c r="BS2221" s="47"/>
      <c r="BT2221" s="39"/>
      <c r="BU2221" s="39"/>
      <c r="BV2221" s="39"/>
      <c r="BW2221" s="39"/>
      <c r="BX2221" s="39"/>
      <c r="BY2221" s="39"/>
      <c r="BZ2221" s="39"/>
      <c r="CA2221" s="39"/>
      <c r="CB2221" s="39"/>
      <c r="CC2221" s="47"/>
      <c r="CD2221" s="39"/>
      <c r="CE2221" s="39"/>
      <c r="CF2221" s="48"/>
      <c r="CG2221" s="48"/>
      <c r="CH2221" s="48"/>
      <c r="CI2221" s="48"/>
      <c r="CJ2221" s="48"/>
      <c r="CK2221" s="48"/>
      <c r="CL2221" s="48"/>
      <c r="CM2221" s="48"/>
      <c r="CN2221" s="48"/>
      <c r="CO2221" s="48"/>
      <c r="CP2221" s="48"/>
      <c r="CQ2221" s="48"/>
      <c r="CR2221" s="48"/>
      <c r="CS2221" s="48"/>
      <c r="CT2221" s="48"/>
      <c r="CU2221" s="48"/>
      <c r="CV2221" s="48"/>
      <c r="CW2221" s="48"/>
      <c r="CX2221" s="39"/>
      <c r="ML2221" s="135"/>
      <c r="MM2221" s="135"/>
      <c r="MN2221" s="135"/>
      <c r="MO2221" s="135"/>
      <c r="MP2221" s="135"/>
      <c r="MQ2221" s="135"/>
      <c r="MR2221" s="135"/>
      <c r="MS2221" s="135"/>
      <c r="MT2221" s="135"/>
      <c r="MU2221" s="135"/>
      <c r="MV2221" s="135"/>
      <c r="MW2221" s="135"/>
      <c r="MX2221" s="135"/>
      <c r="MY2221" s="135"/>
      <c r="MZ2221" s="135"/>
      <c r="NA2221" s="135"/>
      <c r="NB2221" s="135"/>
      <c r="NC2221" s="135"/>
      <c r="ND2221" s="135"/>
      <c r="NE2221" s="135"/>
      <c r="NF2221" s="135"/>
      <c r="NG2221" s="135"/>
      <c r="NH2221" s="135"/>
      <c r="NI2221" s="135"/>
      <c r="NJ2221" s="135"/>
      <c r="NK2221" s="135"/>
      <c r="NL2221" s="135"/>
      <c r="NM2221" s="135"/>
      <c r="NN2221" s="135"/>
      <c r="NO2221" s="135"/>
      <c r="NP2221" s="135"/>
      <c r="NQ2221" s="39"/>
      <c r="QS2221"/>
      <c r="QT2221"/>
      <c r="QU2221"/>
      <c r="QV2221"/>
      <c r="QW2221"/>
      <c r="QX2221"/>
      <c r="QY2221"/>
      <c r="QZ2221"/>
      <c r="RA2221"/>
      <c r="RB2221" s="39"/>
      <c r="RC2221" s="39"/>
      <c r="RD2221" s="39"/>
    </row>
    <row r="2222" spans="2:472" hidden="1" x14ac:dyDescent="0.2">
      <c r="B2222" s="426"/>
      <c r="C2222" s="427"/>
      <c r="V2222" s="63">
        <v>271</v>
      </c>
      <c r="W2222" s="54" t="s">
        <v>4101</v>
      </c>
      <c r="X2222" s="64">
        <v>181405</v>
      </c>
      <c r="Y2222" s="54" t="s">
        <v>1263</v>
      </c>
      <c r="Z2222" s="63" t="s">
        <v>1341</v>
      </c>
      <c r="AA2222" s="54" t="s">
        <v>675</v>
      </c>
      <c r="AB2222" s="54" t="s">
        <v>400</v>
      </c>
      <c r="AC2222" s="54" t="s">
        <v>1263</v>
      </c>
      <c r="AD2222" s="64" t="s">
        <v>3886</v>
      </c>
      <c r="AE2222" s="64" t="s">
        <v>6628</v>
      </c>
      <c r="AF2222" s="63">
        <v>271</v>
      </c>
      <c r="AG2222" s="54" t="s">
        <v>4101</v>
      </c>
      <c r="AH2222" s="54" t="s">
        <v>4100</v>
      </c>
      <c r="AI2222" s="63" t="s">
        <v>4010</v>
      </c>
      <c r="AJ2222" s="64" t="s">
        <v>4102</v>
      </c>
      <c r="AK2222" s="569">
        <v>3460589</v>
      </c>
      <c r="AL2222" s="64" t="s">
        <v>682</v>
      </c>
      <c r="AM2222" s="64" t="s">
        <v>4106</v>
      </c>
      <c r="AN2222" s="570">
        <v>232093920</v>
      </c>
      <c r="AO2222" s="54"/>
      <c r="AP2222" s="54"/>
      <c r="AQ2222" s="54"/>
      <c r="AR2222" s="54"/>
      <c r="AS2222" s="54"/>
      <c r="AT2222" s="64" t="s">
        <v>6526</v>
      </c>
      <c r="AU2222" s="64"/>
      <c r="AV2222" s="54"/>
      <c r="AW2222" s="54"/>
      <c r="AX2222" s="54"/>
      <c r="AY2222" s="54"/>
      <c r="AZ2222" s="54"/>
      <c r="BA2222" s="54"/>
      <c r="BB2222" s="54"/>
      <c r="BC2222" s="54"/>
      <c r="BD2222" s="64">
        <v>181405</v>
      </c>
      <c r="BE2222" s="54" t="s">
        <v>1263</v>
      </c>
      <c r="BF2222" s="63" t="s">
        <v>1341</v>
      </c>
      <c r="BG2222" s="54" t="s">
        <v>675</v>
      </c>
      <c r="BH2222" s="54" t="s">
        <v>400</v>
      </c>
      <c r="BI2222" s="54" t="s">
        <v>1263</v>
      </c>
      <c r="BJ2222" s="64" t="s">
        <v>3886</v>
      </c>
      <c r="BK2222" s="64" t="s">
        <v>6628</v>
      </c>
      <c r="BL2222" s="54"/>
      <c r="BM2222" s="54"/>
      <c r="BN2222" s="54"/>
      <c r="BO2222" s="39"/>
      <c r="BP2222" s="39"/>
      <c r="BQ2222" s="39"/>
      <c r="BR2222" s="39"/>
      <c r="BS2222" s="47"/>
      <c r="BT2222" s="39"/>
      <c r="BU2222" s="39"/>
      <c r="BV2222" s="39"/>
      <c r="BW2222" s="39"/>
      <c r="BX2222" s="39"/>
      <c r="BY2222" s="39"/>
      <c r="BZ2222" s="39"/>
      <c r="CA2222" s="39"/>
      <c r="CB2222" s="39"/>
      <c r="CC2222" s="47"/>
      <c r="CD2222" s="39"/>
      <c r="CE2222" s="39"/>
      <c r="CF2222" s="48"/>
      <c r="CG2222" s="48"/>
      <c r="CH2222" s="48"/>
      <c r="CI2222" s="48"/>
      <c r="CJ2222" s="48"/>
      <c r="CK2222" s="48"/>
      <c r="CL2222" s="48"/>
      <c r="CM2222" s="48"/>
      <c r="CN2222" s="48"/>
      <c r="CO2222" s="48"/>
      <c r="CP2222" s="48"/>
      <c r="CQ2222" s="48"/>
      <c r="CR2222" s="48"/>
      <c r="CS2222" s="48"/>
      <c r="CT2222" s="48"/>
      <c r="CU2222" s="48"/>
      <c r="CV2222" s="48"/>
      <c r="CW2222" s="48"/>
      <c r="CX2222" s="39"/>
      <c r="ML2222" s="135"/>
      <c r="MM2222" s="135"/>
      <c r="MN2222" s="135"/>
      <c r="MO2222" s="135"/>
      <c r="MP2222" s="135"/>
      <c r="MQ2222" s="135"/>
      <c r="MR2222" s="135"/>
      <c r="MS2222" s="135"/>
      <c r="MT2222" s="135"/>
      <c r="MU2222" s="135"/>
      <c r="MV2222" s="135"/>
      <c r="MW2222" s="135"/>
      <c r="MX2222" s="135"/>
      <c r="MY2222" s="135"/>
      <c r="MZ2222" s="135"/>
      <c r="NA2222" s="135"/>
      <c r="NB2222" s="135"/>
      <c r="NC2222" s="135"/>
      <c r="ND2222" s="135"/>
      <c r="NE2222" s="135"/>
      <c r="NF2222" s="135"/>
      <c r="NG2222" s="135"/>
      <c r="NH2222" s="135"/>
      <c r="NI2222" s="135"/>
      <c r="NJ2222" s="135"/>
      <c r="NK2222" s="135"/>
      <c r="NL2222" s="135"/>
      <c r="NM2222" s="135"/>
      <c r="NN2222" s="135"/>
      <c r="NO2222" s="135"/>
      <c r="NP2222" s="135"/>
      <c r="NQ2222" s="39"/>
      <c r="QS2222"/>
      <c r="QT2222"/>
      <c r="QU2222"/>
      <c r="QV2222"/>
      <c r="QW2222"/>
      <c r="QX2222"/>
      <c r="QY2222"/>
      <c r="QZ2222"/>
      <c r="RA2222"/>
      <c r="RB2222" s="39"/>
      <c r="RC2222" s="39"/>
      <c r="RD2222" s="39"/>
    </row>
    <row r="2223" spans="2:472" hidden="1" x14ac:dyDescent="0.2">
      <c r="B2223" s="426"/>
      <c r="C2223" s="427"/>
      <c r="V2223" s="63">
        <v>271</v>
      </c>
      <c r="W2223" s="54" t="s">
        <v>4101</v>
      </c>
      <c r="X2223" s="64">
        <v>181406</v>
      </c>
      <c r="Y2223" s="54" t="s">
        <v>1562</v>
      </c>
      <c r="Z2223" s="63" t="s">
        <v>1341</v>
      </c>
      <c r="AA2223" s="54" t="s">
        <v>675</v>
      </c>
      <c r="AB2223" s="54" t="s">
        <v>400</v>
      </c>
      <c r="AC2223" s="54" t="s">
        <v>1562</v>
      </c>
      <c r="AD2223" s="64" t="s">
        <v>3886</v>
      </c>
      <c r="AE2223" s="64" t="s">
        <v>6628</v>
      </c>
      <c r="AF2223" s="63">
        <v>271</v>
      </c>
      <c r="AG2223" s="54" t="s">
        <v>4101</v>
      </c>
      <c r="AH2223" s="54" t="s">
        <v>4100</v>
      </c>
      <c r="AI2223" s="63" t="s">
        <v>4010</v>
      </c>
      <c r="AJ2223" s="64" t="s">
        <v>4102</v>
      </c>
      <c r="AK2223" s="569">
        <v>3460589</v>
      </c>
      <c r="AL2223" s="64" t="s">
        <v>682</v>
      </c>
      <c r="AM2223" s="64" t="s">
        <v>4106</v>
      </c>
      <c r="AN2223" s="570">
        <v>232093920</v>
      </c>
      <c r="AO2223" s="54"/>
      <c r="AP2223" s="54"/>
      <c r="AQ2223" s="54"/>
      <c r="AR2223" s="54"/>
      <c r="AS2223" s="54"/>
      <c r="AT2223" s="64" t="s">
        <v>6526</v>
      </c>
      <c r="AU2223" s="64"/>
      <c r="AV2223" s="54"/>
      <c r="AW2223" s="54"/>
      <c r="AX2223" s="54"/>
      <c r="AY2223" s="54"/>
      <c r="AZ2223" s="54"/>
      <c r="BA2223" s="54"/>
      <c r="BB2223" s="54"/>
      <c r="BC2223" s="54"/>
      <c r="BD2223" s="64">
        <v>181406</v>
      </c>
      <c r="BE2223" s="54" t="s">
        <v>1562</v>
      </c>
      <c r="BF2223" s="63" t="s">
        <v>1341</v>
      </c>
      <c r="BG2223" s="54" t="s">
        <v>675</v>
      </c>
      <c r="BH2223" s="54" t="s">
        <v>400</v>
      </c>
      <c r="BI2223" s="54" t="s">
        <v>1562</v>
      </c>
      <c r="BJ2223" s="64" t="s">
        <v>3886</v>
      </c>
      <c r="BK2223" s="64" t="s">
        <v>6628</v>
      </c>
      <c r="BL2223" s="54"/>
      <c r="BM2223" s="54"/>
      <c r="BN2223" s="54"/>
      <c r="BO2223" s="39"/>
      <c r="BP2223" s="39"/>
      <c r="BQ2223" s="39"/>
      <c r="BR2223" s="39"/>
      <c r="BS2223" s="47"/>
      <c r="BT2223" s="39"/>
      <c r="BU2223" s="39"/>
      <c r="BV2223" s="39"/>
      <c r="BW2223" s="39"/>
      <c r="BX2223" s="39"/>
      <c r="BY2223" s="39"/>
      <c r="BZ2223" s="39"/>
      <c r="CA2223" s="39"/>
      <c r="CB2223" s="39"/>
      <c r="CC2223" s="47"/>
      <c r="CD2223" s="39"/>
      <c r="CE2223" s="39"/>
      <c r="CF2223" s="48"/>
      <c r="CG2223" s="48"/>
      <c r="CH2223" s="48"/>
      <c r="CI2223" s="48"/>
      <c r="CJ2223" s="48"/>
      <c r="CK2223" s="48"/>
      <c r="CL2223" s="48"/>
      <c r="CM2223" s="48"/>
      <c r="CN2223" s="48"/>
      <c r="CO2223" s="48"/>
      <c r="CP2223" s="48"/>
      <c r="CQ2223" s="48"/>
      <c r="CR2223" s="48"/>
      <c r="CS2223" s="48"/>
      <c r="CT2223" s="48"/>
      <c r="CU2223" s="48"/>
      <c r="CV2223" s="48"/>
      <c r="CW2223" s="48"/>
      <c r="CX2223" s="39"/>
      <c r="ML2223" s="135"/>
      <c r="MM2223" s="135"/>
      <c r="MN2223" s="135"/>
      <c r="MO2223" s="135"/>
      <c r="MP2223" s="135"/>
      <c r="MQ2223" s="135"/>
      <c r="MR2223" s="135"/>
      <c r="MS2223" s="135"/>
      <c r="MT2223" s="135"/>
      <c r="MU2223" s="135"/>
      <c r="MV2223" s="135"/>
      <c r="MW2223" s="135"/>
      <c r="MX2223" s="135"/>
      <c r="MY2223" s="135"/>
      <c r="MZ2223" s="135"/>
      <c r="NA2223" s="135"/>
      <c r="NB2223" s="135"/>
      <c r="NC2223" s="135"/>
      <c r="ND2223" s="135"/>
      <c r="NE2223" s="135"/>
      <c r="NF2223" s="135"/>
      <c r="NG2223" s="135"/>
      <c r="NH2223" s="135"/>
      <c r="NI2223" s="135"/>
      <c r="NJ2223" s="135"/>
      <c r="NK2223" s="135"/>
      <c r="NL2223" s="135"/>
      <c r="NM2223" s="135"/>
      <c r="NN2223" s="135"/>
      <c r="NO2223" s="135"/>
      <c r="NP2223" s="135"/>
      <c r="NQ2223" s="39"/>
      <c r="QS2223"/>
      <c r="QT2223"/>
      <c r="QU2223"/>
      <c r="QV2223"/>
      <c r="QW2223"/>
      <c r="QX2223"/>
      <c r="QY2223"/>
      <c r="QZ2223"/>
      <c r="RA2223"/>
      <c r="RB2223" s="39"/>
      <c r="RC2223" s="39"/>
      <c r="RD2223" s="39"/>
    </row>
    <row r="2224" spans="2:472" hidden="1" x14ac:dyDescent="0.2">
      <c r="B2224" s="426"/>
      <c r="C2224" s="427"/>
      <c r="V2224" s="63">
        <v>271</v>
      </c>
      <c r="W2224" s="54" t="s">
        <v>4101</v>
      </c>
      <c r="X2224" s="64">
        <v>181410</v>
      </c>
      <c r="Y2224" s="54" t="s">
        <v>1830</v>
      </c>
      <c r="Z2224" s="63" t="s">
        <v>1341</v>
      </c>
      <c r="AA2224" s="54" t="s">
        <v>675</v>
      </c>
      <c r="AB2224" s="54" t="s">
        <v>400</v>
      </c>
      <c r="AC2224" s="54" t="s">
        <v>6765</v>
      </c>
      <c r="AD2224" s="64" t="s">
        <v>3886</v>
      </c>
      <c r="AE2224" s="64" t="s">
        <v>6628</v>
      </c>
      <c r="AF2224" s="63">
        <v>271</v>
      </c>
      <c r="AG2224" s="54" t="s">
        <v>4101</v>
      </c>
      <c r="AH2224" s="54" t="s">
        <v>4100</v>
      </c>
      <c r="AI2224" s="63" t="s">
        <v>4010</v>
      </c>
      <c r="AJ2224" s="64" t="s">
        <v>4102</v>
      </c>
      <c r="AK2224" s="569">
        <v>3460589</v>
      </c>
      <c r="AL2224" s="64" t="s">
        <v>682</v>
      </c>
      <c r="AM2224" s="64" t="s">
        <v>4106</v>
      </c>
      <c r="AN2224" s="570">
        <v>232093920</v>
      </c>
      <c r="AO2224" s="54"/>
      <c r="AP2224" s="54"/>
      <c r="AQ2224" s="54"/>
      <c r="AR2224" s="54"/>
      <c r="AS2224" s="54"/>
      <c r="AT2224" s="64" t="s">
        <v>6526</v>
      </c>
      <c r="AU2224" s="64"/>
      <c r="AV2224" s="54"/>
      <c r="AW2224" s="54"/>
      <c r="AX2224" s="54"/>
      <c r="AY2224" s="54"/>
      <c r="AZ2224" s="54"/>
      <c r="BA2224" s="54"/>
      <c r="BB2224" s="54"/>
      <c r="BC2224" s="54"/>
      <c r="BD2224" s="64">
        <v>181410</v>
      </c>
      <c r="BE2224" s="54" t="s">
        <v>1830</v>
      </c>
      <c r="BF2224" s="63" t="s">
        <v>1341</v>
      </c>
      <c r="BG2224" s="54" t="s">
        <v>675</v>
      </c>
      <c r="BH2224" s="54" t="s">
        <v>400</v>
      </c>
      <c r="BI2224" s="54" t="s">
        <v>6765</v>
      </c>
      <c r="BJ2224" s="64" t="s">
        <v>3886</v>
      </c>
      <c r="BK2224" s="64" t="s">
        <v>6628</v>
      </c>
      <c r="BL2224" s="54"/>
      <c r="BM2224" s="54"/>
      <c r="BN2224" s="54"/>
      <c r="BO2224" s="39"/>
      <c r="BP2224" s="39"/>
      <c r="BQ2224" s="39"/>
      <c r="BR2224" s="39"/>
      <c r="BS2224" s="47"/>
      <c r="BT2224" s="39"/>
      <c r="BU2224" s="39"/>
      <c r="BV2224" s="39"/>
      <c r="BW2224" s="39"/>
      <c r="BX2224" s="39"/>
      <c r="BY2224" s="39"/>
      <c r="BZ2224" s="39"/>
      <c r="CA2224" s="39"/>
      <c r="CB2224" s="39"/>
      <c r="CC2224" s="47"/>
      <c r="CD2224" s="39"/>
      <c r="CE2224" s="39"/>
      <c r="CF2224" s="48"/>
      <c r="CG2224" s="48"/>
      <c r="CH2224" s="48"/>
      <c r="CI2224" s="48"/>
      <c r="CJ2224" s="48"/>
      <c r="CK2224" s="48"/>
      <c r="CL2224" s="48"/>
      <c r="CM2224" s="48"/>
      <c r="CN2224" s="48"/>
      <c r="CO2224" s="48"/>
      <c r="CP2224" s="48"/>
      <c r="CQ2224" s="48"/>
      <c r="CR2224" s="48"/>
      <c r="CS2224" s="48"/>
      <c r="CT2224" s="48"/>
      <c r="CU2224" s="48"/>
      <c r="CV2224" s="48"/>
      <c r="CW2224" s="48"/>
      <c r="CX2224" s="39"/>
      <c r="ML2224" s="135"/>
      <c r="MM2224" s="135"/>
      <c r="MN2224" s="135"/>
      <c r="MO2224" s="135"/>
      <c r="MP2224" s="135"/>
      <c r="MQ2224" s="135"/>
      <c r="MR2224" s="135"/>
      <c r="MS2224" s="135"/>
      <c r="MT2224" s="135"/>
      <c r="MU2224" s="135"/>
      <c r="MV2224" s="135"/>
      <c r="MW2224" s="135"/>
      <c r="MX2224" s="135"/>
      <c r="MY2224" s="135"/>
      <c r="MZ2224" s="135"/>
      <c r="NA2224" s="135"/>
      <c r="NB2224" s="135"/>
      <c r="NC2224" s="135"/>
      <c r="ND2224" s="135"/>
      <c r="NE2224" s="135"/>
      <c r="NF2224" s="135"/>
      <c r="NG2224" s="135"/>
      <c r="NH2224" s="135"/>
      <c r="NI2224" s="135"/>
      <c r="NJ2224" s="135"/>
      <c r="NK2224" s="135"/>
      <c r="NL2224" s="135"/>
      <c r="NM2224" s="135"/>
      <c r="NN2224" s="135"/>
      <c r="NO2224" s="135"/>
      <c r="NP2224" s="135"/>
      <c r="NQ2224" s="39"/>
      <c r="QS2224"/>
      <c r="QT2224"/>
      <c r="QU2224"/>
      <c r="QV2224"/>
      <c r="QW2224"/>
      <c r="QX2224"/>
      <c r="QY2224"/>
      <c r="QZ2224"/>
      <c r="RA2224"/>
      <c r="RB2224" s="39"/>
      <c r="RC2224" s="39"/>
      <c r="RD2224" s="39"/>
    </row>
    <row r="2225" spans="2:472" hidden="1" x14ac:dyDescent="0.2">
      <c r="B2225" s="426"/>
      <c r="C2225" s="427"/>
      <c r="V2225" s="63">
        <v>271</v>
      </c>
      <c r="W2225" s="54" t="s">
        <v>4101</v>
      </c>
      <c r="X2225" s="64">
        <v>181411</v>
      </c>
      <c r="Y2225" s="54" t="s">
        <v>2031</v>
      </c>
      <c r="Z2225" s="63" t="s">
        <v>1341</v>
      </c>
      <c r="AA2225" s="54" t="s">
        <v>675</v>
      </c>
      <c r="AB2225" s="54" t="s">
        <v>400</v>
      </c>
      <c r="AC2225" s="54" t="s">
        <v>6764</v>
      </c>
      <c r="AD2225" s="64" t="s">
        <v>3886</v>
      </c>
      <c r="AE2225" s="64" t="s">
        <v>6628</v>
      </c>
      <c r="AF2225" s="63">
        <v>271</v>
      </c>
      <c r="AG2225" s="54" t="s">
        <v>4101</v>
      </c>
      <c r="AH2225" s="54" t="s">
        <v>4100</v>
      </c>
      <c r="AI2225" s="63" t="s">
        <v>4010</v>
      </c>
      <c r="AJ2225" s="64" t="s">
        <v>4102</v>
      </c>
      <c r="AK2225" s="569">
        <v>3460589</v>
      </c>
      <c r="AL2225" s="64" t="s">
        <v>682</v>
      </c>
      <c r="AM2225" s="64" t="s">
        <v>4106</v>
      </c>
      <c r="AN2225" s="570">
        <v>232093920</v>
      </c>
      <c r="AO2225" s="54"/>
      <c r="AP2225" s="54"/>
      <c r="AQ2225" s="54"/>
      <c r="AR2225" s="54"/>
      <c r="AS2225" s="54"/>
      <c r="AT2225" s="64" t="s">
        <v>6526</v>
      </c>
      <c r="AU2225" s="64"/>
      <c r="AV2225" s="54"/>
      <c r="AW2225" s="54"/>
      <c r="AX2225" s="54"/>
      <c r="AY2225" s="54"/>
      <c r="AZ2225" s="54"/>
      <c r="BA2225" s="54"/>
      <c r="BB2225" s="54"/>
      <c r="BC2225" s="54"/>
      <c r="BD2225" s="64">
        <v>181411</v>
      </c>
      <c r="BE2225" s="54" t="s">
        <v>2031</v>
      </c>
      <c r="BF2225" s="63" t="s">
        <v>1341</v>
      </c>
      <c r="BG2225" s="54" t="s">
        <v>675</v>
      </c>
      <c r="BH2225" s="54" t="s">
        <v>400</v>
      </c>
      <c r="BI2225" s="54" t="s">
        <v>6764</v>
      </c>
      <c r="BJ2225" s="64" t="s">
        <v>3886</v>
      </c>
      <c r="BK2225" s="64" t="s">
        <v>6628</v>
      </c>
      <c r="BL2225" s="54"/>
      <c r="BM2225" s="54"/>
      <c r="BN2225" s="54"/>
      <c r="BO2225" s="39"/>
      <c r="BP2225" s="39"/>
      <c r="BQ2225" s="39"/>
      <c r="BR2225" s="39"/>
      <c r="BS2225" s="47"/>
      <c r="BT2225" s="39"/>
      <c r="BU2225" s="39"/>
      <c r="BV2225" s="39"/>
      <c r="BW2225" s="39"/>
      <c r="BX2225" s="39"/>
      <c r="BY2225" s="39"/>
      <c r="BZ2225" s="39"/>
      <c r="CA2225" s="39"/>
      <c r="CB2225" s="39"/>
      <c r="CC2225" s="47"/>
      <c r="CD2225" s="39"/>
      <c r="CE2225" s="39"/>
      <c r="CF2225" s="48"/>
      <c r="CG2225" s="48"/>
      <c r="CH2225" s="48"/>
      <c r="CI2225" s="48"/>
      <c r="CJ2225" s="48"/>
      <c r="CK2225" s="48"/>
      <c r="CL2225" s="48"/>
      <c r="CM2225" s="48"/>
      <c r="CN2225" s="48"/>
      <c r="CO2225" s="48"/>
      <c r="CP2225" s="48"/>
      <c r="CQ2225" s="48"/>
      <c r="CR2225" s="48"/>
      <c r="CS2225" s="48"/>
      <c r="CT2225" s="48"/>
      <c r="CU2225" s="48"/>
      <c r="CV2225" s="48"/>
      <c r="CW2225" s="48"/>
      <c r="CX2225" s="39"/>
      <c r="ML2225" s="135"/>
      <c r="MM2225" s="135"/>
      <c r="MN2225" s="135"/>
      <c r="MO2225" s="135"/>
      <c r="MP2225" s="135"/>
      <c r="MQ2225" s="135"/>
      <c r="MR2225" s="135"/>
      <c r="MS2225" s="135"/>
      <c r="MT2225" s="135"/>
      <c r="MU2225" s="135"/>
      <c r="MV2225" s="135"/>
      <c r="MW2225" s="135"/>
      <c r="MX2225" s="135"/>
      <c r="MY2225" s="135"/>
      <c r="MZ2225" s="135"/>
      <c r="NA2225" s="135"/>
      <c r="NB2225" s="135"/>
      <c r="NC2225" s="135"/>
      <c r="ND2225" s="135"/>
      <c r="NE2225" s="135"/>
      <c r="NF2225" s="135"/>
      <c r="NG2225" s="135"/>
      <c r="NH2225" s="135"/>
      <c r="NI2225" s="135"/>
      <c r="NJ2225" s="135"/>
      <c r="NK2225" s="135"/>
      <c r="NL2225" s="135"/>
      <c r="NM2225" s="135"/>
      <c r="NN2225" s="135"/>
      <c r="NO2225" s="135"/>
      <c r="NP2225" s="135"/>
      <c r="NQ2225" s="39"/>
      <c r="QS2225"/>
      <c r="QT2225"/>
      <c r="QU2225"/>
      <c r="QV2225"/>
      <c r="QW2225"/>
      <c r="QX2225"/>
      <c r="QY2225"/>
      <c r="QZ2225"/>
      <c r="RA2225"/>
      <c r="RB2225" s="39"/>
      <c r="RC2225" s="39"/>
      <c r="RD2225" s="39"/>
    </row>
    <row r="2226" spans="2:472" hidden="1" x14ac:dyDescent="0.2">
      <c r="B2226" s="426"/>
      <c r="C2226" s="427"/>
      <c r="V2226" s="63">
        <v>271</v>
      </c>
      <c r="W2226" s="54" t="s">
        <v>4101</v>
      </c>
      <c r="X2226" s="64">
        <v>181412</v>
      </c>
      <c r="Y2226" s="54" t="s">
        <v>2210</v>
      </c>
      <c r="Z2226" s="63" t="s">
        <v>1341</v>
      </c>
      <c r="AA2226" s="54" t="s">
        <v>675</v>
      </c>
      <c r="AB2226" s="54" t="s">
        <v>400</v>
      </c>
      <c r="AC2226" s="54" t="s">
        <v>6766</v>
      </c>
      <c r="AD2226" s="64" t="s">
        <v>3886</v>
      </c>
      <c r="AE2226" s="64" t="s">
        <v>6628</v>
      </c>
      <c r="AF2226" s="63">
        <v>271</v>
      </c>
      <c r="AG2226" s="54" t="s">
        <v>4101</v>
      </c>
      <c r="AH2226" s="54" t="s">
        <v>4100</v>
      </c>
      <c r="AI2226" s="63" t="s">
        <v>4010</v>
      </c>
      <c r="AJ2226" s="64" t="s">
        <v>4102</v>
      </c>
      <c r="AK2226" s="569">
        <v>3460589</v>
      </c>
      <c r="AL2226" s="64" t="s">
        <v>682</v>
      </c>
      <c r="AM2226" s="64" t="s">
        <v>4106</v>
      </c>
      <c r="AN2226" s="570">
        <v>232093920</v>
      </c>
      <c r="AO2226" s="54"/>
      <c r="AP2226" s="54"/>
      <c r="AQ2226" s="54"/>
      <c r="AR2226" s="54"/>
      <c r="AS2226" s="54"/>
      <c r="AT2226" s="64" t="s">
        <v>6526</v>
      </c>
      <c r="AU2226" s="64"/>
      <c r="AV2226" s="54"/>
      <c r="AW2226" s="54"/>
      <c r="AX2226" s="54"/>
      <c r="AY2226" s="54"/>
      <c r="AZ2226" s="54"/>
      <c r="BA2226" s="54"/>
      <c r="BB2226" s="54"/>
      <c r="BC2226" s="54"/>
      <c r="BD2226" s="64">
        <v>181412</v>
      </c>
      <c r="BE2226" s="54" t="s">
        <v>2210</v>
      </c>
      <c r="BF2226" s="63" t="s">
        <v>1341</v>
      </c>
      <c r="BG2226" s="54" t="s">
        <v>675</v>
      </c>
      <c r="BH2226" s="54" t="s">
        <v>400</v>
      </c>
      <c r="BI2226" s="54" t="s">
        <v>6766</v>
      </c>
      <c r="BJ2226" s="64" t="s">
        <v>3886</v>
      </c>
      <c r="BK2226" s="64" t="s">
        <v>6628</v>
      </c>
      <c r="BL2226" s="54"/>
      <c r="BM2226" s="54"/>
      <c r="BN2226" s="54"/>
      <c r="BO2226" s="39"/>
      <c r="BP2226" s="39"/>
      <c r="BQ2226" s="39"/>
      <c r="BR2226" s="39"/>
      <c r="BS2226" s="47"/>
      <c r="BT2226" s="39"/>
      <c r="BU2226" s="39"/>
      <c r="BV2226" s="39"/>
      <c r="BW2226" s="39"/>
      <c r="BX2226" s="39"/>
      <c r="BY2226" s="39"/>
      <c r="BZ2226" s="39"/>
      <c r="CA2226" s="39"/>
      <c r="CB2226" s="39"/>
      <c r="CC2226" s="47"/>
      <c r="CD2226" s="39"/>
      <c r="CE2226" s="39"/>
      <c r="CF2226" s="48"/>
      <c r="CG2226" s="48"/>
      <c r="CH2226" s="48"/>
      <c r="CI2226" s="48"/>
      <c r="CJ2226" s="48"/>
      <c r="CK2226" s="48"/>
      <c r="CL2226" s="48"/>
      <c r="CM2226" s="48"/>
      <c r="CN2226" s="48"/>
      <c r="CO2226" s="48"/>
      <c r="CP2226" s="48"/>
      <c r="CQ2226" s="48"/>
      <c r="CR2226" s="48"/>
      <c r="CS2226" s="48"/>
      <c r="CT2226" s="48"/>
      <c r="CU2226" s="48"/>
      <c r="CV2226" s="48"/>
      <c r="CW2226" s="48"/>
      <c r="CX2226" s="39"/>
      <c r="ML2226" s="135"/>
      <c r="MM2226" s="135"/>
      <c r="MN2226" s="135"/>
      <c r="MO2226" s="135"/>
      <c r="MP2226" s="135"/>
      <c r="MQ2226" s="135"/>
      <c r="MR2226" s="135"/>
      <c r="MS2226" s="135"/>
      <c r="MT2226" s="135"/>
      <c r="MU2226" s="135"/>
      <c r="MV2226" s="135"/>
      <c r="MW2226" s="135"/>
      <c r="MX2226" s="135"/>
      <c r="MY2226" s="135"/>
      <c r="MZ2226" s="135"/>
      <c r="NA2226" s="135"/>
      <c r="NB2226" s="135"/>
      <c r="NC2226" s="135"/>
      <c r="ND2226" s="135"/>
      <c r="NE2226" s="135"/>
      <c r="NF2226" s="135"/>
      <c r="NG2226" s="135"/>
      <c r="NH2226" s="135"/>
      <c r="NI2226" s="135"/>
      <c r="NJ2226" s="135"/>
      <c r="NK2226" s="135"/>
      <c r="NL2226" s="135"/>
      <c r="NM2226" s="135"/>
      <c r="NN2226" s="135"/>
      <c r="NO2226" s="135"/>
      <c r="NP2226" s="135"/>
      <c r="NQ2226" s="39"/>
      <c r="QS2226"/>
      <c r="QT2226"/>
      <c r="QU2226"/>
      <c r="QV2226"/>
      <c r="QW2226"/>
      <c r="QX2226"/>
      <c r="QY2226"/>
      <c r="QZ2226"/>
      <c r="RA2226"/>
      <c r="RB2226" s="39"/>
      <c r="RC2226" s="39"/>
      <c r="RD2226" s="39"/>
    </row>
    <row r="2227" spans="2:472" hidden="1" x14ac:dyDescent="0.2">
      <c r="B2227" s="426"/>
      <c r="C2227" s="427"/>
      <c r="V2227" s="63">
        <v>271</v>
      </c>
      <c r="W2227" s="54" t="s">
        <v>4101</v>
      </c>
      <c r="X2227" s="64">
        <v>182102</v>
      </c>
      <c r="Y2227" s="54" t="s">
        <v>955</v>
      </c>
      <c r="Z2227" s="63" t="s">
        <v>1341</v>
      </c>
      <c r="AA2227" s="54" t="s">
        <v>682</v>
      </c>
      <c r="AB2227" s="54" t="s">
        <v>400</v>
      </c>
      <c r="AC2227" s="54" t="s">
        <v>955</v>
      </c>
      <c r="AD2227" s="64" t="s">
        <v>3886</v>
      </c>
      <c r="AE2227" s="64" t="s">
        <v>6628</v>
      </c>
      <c r="AF2227" s="63">
        <v>271</v>
      </c>
      <c r="AG2227" s="54" t="s">
        <v>4101</v>
      </c>
      <c r="AH2227" s="54" t="s">
        <v>4100</v>
      </c>
      <c r="AI2227" s="63" t="s">
        <v>4010</v>
      </c>
      <c r="AJ2227" s="64" t="s">
        <v>4102</v>
      </c>
      <c r="AK2227" s="569">
        <v>3460589</v>
      </c>
      <c r="AL2227" s="64" t="s">
        <v>682</v>
      </c>
      <c r="AM2227" s="64" t="s">
        <v>4106</v>
      </c>
      <c r="AN2227" s="570">
        <v>232093920</v>
      </c>
      <c r="AO2227" s="54"/>
      <c r="AP2227" s="54"/>
      <c r="AQ2227" s="54"/>
      <c r="AR2227" s="54"/>
      <c r="AS2227" s="54"/>
      <c r="AT2227" s="64" t="s">
        <v>6526</v>
      </c>
      <c r="AU2227" s="64"/>
      <c r="AV2227" s="54"/>
      <c r="AW2227" s="54"/>
      <c r="AX2227" s="54"/>
      <c r="AY2227" s="54"/>
      <c r="AZ2227" s="54"/>
      <c r="BA2227" s="54"/>
      <c r="BB2227" s="54"/>
      <c r="BC2227" s="54"/>
      <c r="BD2227" s="64">
        <v>182102</v>
      </c>
      <c r="BE2227" s="54" t="s">
        <v>955</v>
      </c>
      <c r="BF2227" s="63" t="s">
        <v>1341</v>
      </c>
      <c r="BG2227" s="54" t="s">
        <v>682</v>
      </c>
      <c r="BH2227" s="54" t="s">
        <v>400</v>
      </c>
      <c r="BI2227" s="54" t="s">
        <v>955</v>
      </c>
      <c r="BJ2227" s="64" t="s">
        <v>3886</v>
      </c>
      <c r="BK2227" s="64" t="s">
        <v>6628</v>
      </c>
      <c r="BL2227" s="54"/>
      <c r="BM2227" s="54"/>
      <c r="BN2227" s="54"/>
      <c r="BO2227" s="39"/>
      <c r="BP2227" s="39"/>
      <c r="BQ2227" s="39"/>
      <c r="BR2227" s="39"/>
      <c r="BS2227" s="47"/>
      <c r="BT2227" s="39"/>
      <c r="BU2227" s="39"/>
      <c r="BV2227" s="39"/>
      <c r="BW2227" s="39"/>
      <c r="BX2227" s="39"/>
      <c r="BY2227" s="39"/>
      <c r="BZ2227" s="39"/>
      <c r="CA2227" s="39"/>
      <c r="CB2227" s="39"/>
      <c r="CC2227" s="47"/>
      <c r="CD2227" s="39"/>
      <c r="CE2227" s="39"/>
      <c r="CF2227" s="48"/>
      <c r="CG2227" s="48"/>
      <c r="CH2227" s="48"/>
      <c r="CI2227" s="48"/>
      <c r="CJ2227" s="48"/>
      <c r="CK2227" s="48"/>
      <c r="CL2227" s="48"/>
      <c r="CM2227" s="48"/>
      <c r="CN2227" s="48"/>
      <c r="CO2227" s="48"/>
      <c r="CP2227" s="48"/>
      <c r="CQ2227" s="48"/>
      <c r="CR2227" s="48"/>
      <c r="CS2227" s="48"/>
      <c r="CT2227" s="48"/>
      <c r="CU2227" s="48"/>
      <c r="CV2227" s="48"/>
      <c r="CW2227" s="48"/>
      <c r="CX2227" s="39"/>
      <c r="ML2227" s="135"/>
      <c r="MM2227" s="135"/>
      <c r="MN2227" s="135"/>
      <c r="MO2227" s="135"/>
      <c r="MP2227" s="135"/>
      <c r="MQ2227" s="135"/>
      <c r="MR2227" s="135"/>
      <c r="MS2227" s="135"/>
      <c r="MT2227" s="135"/>
      <c r="MU2227" s="135"/>
      <c r="MV2227" s="135"/>
      <c r="MW2227" s="135"/>
      <c r="MX2227" s="135"/>
      <c r="MY2227" s="135"/>
      <c r="MZ2227" s="135"/>
      <c r="NA2227" s="135"/>
      <c r="NB2227" s="135"/>
      <c r="NC2227" s="135"/>
      <c r="ND2227" s="135"/>
      <c r="NE2227" s="135"/>
      <c r="NF2227" s="135"/>
      <c r="NG2227" s="135"/>
      <c r="NH2227" s="135"/>
      <c r="NI2227" s="135"/>
      <c r="NJ2227" s="135"/>
      <c r="NK2227" s="135"/>
      <c r="NL2227" s="135"/>
      <c r="NM2227" s="135"/>
      <c r="NN2227" s="135"/>
      <c r="NO2227" s="135"/>
      <c r="NP2227" s="135"/>
      <c r="NQ2227" s="39"/>
      <c r="QS2227"/>
      <c r="QT2227"/>
      <c r="QU2227"/>
      <c r="QV2227"/>
      <c r="QW2227"/>
      <c r="QX2227"/>
      <c r="QY2227"/>
      <c r="QZ2227"/>
      <c r="RA2227"/>
      <c r="RB2227" s="39"/>
      <c r="RC2227" s="39"/>
      <c r="RD2227" s="39"/>
    </row>
    <row r="2228" spans="2:472" hidden="1" x14ac:dyDescent="0.2">
      <c r="B2228" s="426"/>
      <c r="C2228" s="427"/>
      <c r="V2228" s="63">
        <v>271</v>
      </c>
      <c r="W2228" s="54" t="s">
        <v>4101</v>
      </c>
      <c r="X2228" s="64">
        <v>182103</v>
      </c>
      <c r="Y2228" s="54" t="s">
        <v>1268</v>
      </c>
      <c r="Z2228" s="63" t="s">
        <v>1341</v>
      </c>
      <c r="AA2228" s="54" t="s">
        <v>682</v>
      </c>
      <c r="AB2228" s="54" t="s">
        <v>400</v>
      </c>
      <c r="AC2228" s="54" t="s">
        <v>1268</v>
      </c>
      <c r="AD2228" s="64" t="s">
        <v>3886</v>
      </c>
      <c r="AE2228" s="64" t="s">
        <v>6628</v>
      </c>
      <c r="AF2228" s="63">
        <v>271</v>
      </c>
      <c r="AG2228" s="54" t="s">
        <v>4101</v>
      </c>
      <c r="AH2228" s="54" t="s">
        <v>4100</v>
      </c>
      <c r="AI2228" s="63" t="s">
        <v>4010</v>
      </c>
      <c r="AJ2228" s="64" t="s">
        <v>4102</v>
      </c>
      <c r="AK2228" s="569">
        <v>3460589</v>
      </c>
      <c r="AL2228" s="64" t="s">
        <v>682</v>
      </c>
      <c r="AM2228" s="64" t="s">
        <v>4106</v>
      </c>
      <c r="AN2228" s="570">
        <v>232093920</v>
      </c>
      <c r="AO2228" s="54"/>
      <c r="AP2228" s="54"/>
      <c r="AQ2228" s="54"/>
      <c r="AR2228" s="54"/>
      <c r="AS2228" s="54"/>
      <c r="AT2228" s="64" t="s">
        <v>6526</v>
      </c>
      <c r="AU2228" s="64"/>
      <c r="AV2228" s="54"/>
      <c r="AW2228" s="54"/>
      <c r="AX2228" s="54"/>
      <c r="AY2228" s="54"/>
      <c r="AZ2228" s="54"/>
      <c r="BA2228" s="54"/>
      <c r="BB2228" s="54"/>
      <c r="BC2228" s="54"/>
      <c r="BD2228" s="64">
        <v>182103</v>
      </c>
      <c r="BE2228" s="54" t="s">
        <v>1268</v>
      </c>
      <c r="BF2228" s="63" t="s">
        <v>1341</v>
      </c>
      <c r="BG2228" s="54" t="s">
        <v>682</v>
      </c>
      <c r="BH2228" s="54" t="s">
        <v>400</v>
      </c>
      <c r="BI2228" s="54" t="s">
        <v>1268</v>
      </c>
      <c r="BJ2228" s="64" t="s">
        <v>3886</v>
      </c>
      <c r="BK2228" s="64" t="s">
        <v>6628</v>
      </c>
      <c r="BL2228" s="54"/>
      <c r="BM2228" s="54"/>
      <c r="BN2228" s="54"/>
      <c r="BO2228" s="39"/>
      <c r="BP2228" s="39"/>
      <c r="BQ2228" s="39"/>
      <c r="BR2228" s="39"/>
      <c r="BS2228" s="47"/>
      <c r="BT2228" s="39"/>
      <c r="BU2228" s="39"/>
      <c r="BV2228" s="39"/>
      <c r="BW2228" s="39"/>
      <c r="BX2228" s="39"/>
      <c r="BY2228" s="39"/>
      <c r="BZ2228" s="39"/>
      <c r="CA2228" s="39"/>
      <c r="CB2228" s="39"/>
      <c r="CC2228" s="47"/>
      <c r="CD2228" s="39"/>
      <c r="CE2228" s="39"/>
      <c r="CF2228" s="48"/>
      <c r="CG2228" s="48"/>
      <c r="CH2228" s="48"/>
      <c r="CI2228" s="48"/>
      <c r="CJ2228" s="48"/>
      <c r="CK2228" s="48"/>
      <c r="CL2228" s="48"/>
      <c r="CM2228" s="48"/>
      <c r="CN2228" s="48"/>
      <c r="CO2228" s="48"/>
      <c r="CP2228" s="48"/>
      <c r="CQ2228" s="48"/>
      <c r="CR2228" s="48"/>
      <c r="CS2228" s="48"/>
      <c r="CT2228" s="48"/>
      <c r="CU2228" s="48"/>
      <c r="CV2228" s="48"/>
      <c r="CW2228" s="48"/>
      <c r="CX2228" s="39"/>
      <c r="ML2228" s="135"/>
      <c r="MM2228" s="135"/>
      <c r="MN2228" s="135"/>
      <c r="MO2228" s="135"/>
      <c r="MP2228" s="135"/>
      <c r="MQ2228" s="135"/>
      <c r="MR2228" s="135"/>
      <c r="MS2228" s="135"/>
      <c r="MT2228" s="135"/>
      <c r="MU2228" s="135"/>
      <c r="MV2228" s="135"/>
      <c r="MW2228" s="135"/>
      <c r="MX2228" s="135"/>
      <c r="MY2228" s="135"/>
      <c r="MZ2228" s="135"/>
      <c r="NA2228" s="135"/>
      <c r="NB2228" s="135"/>
      <c r="NC2228" s="135"/>
      <c r="ND2228" s="135"/>
      <c r="NE2228" s="135"/>
      <c r="NF2228" s="135"/>
      <c r="NG2228" s="135"/>
      <c r="NH2228" s="135"/>
      <c r="NI2228" s="135"/>
      <c r="NJ2228" s="135"/>
      <c r="NK2228" s="135"/>
      <c r="NL2228" s="135"/>
      <c r="NM2228" s="135"/>
      <c r="NN2228" s="135"/>
      <c r="NO2228" s="135"/>
      <c r="NP2228" s="135"/>
      <c r="NQ2228" s="39"/>
      <c r="QS2228"/>
      <c r="QT2228"/>
      <c r="QU2228"/>
      <c r="QV2228"/>
      <c r="QW2228"/>
      <c r="QX2228"/>
      <c r="QY2228"/>
      <c r="QZ2228"/>
      <c r="RA2228"/>
      <c r="RB2228" s="39"/>
      <c r="RC2228" s="39"/>
      <c r="RD2228" s="39"/>
    </row>
    <row r="2229" spans="2:472" hidden="1" x14ac:dyDescent="0.2">
      <c r="B2229" s="426"/>
      <c r="C2229" s="427"/>
      <c r="V2229" s="63">
        <v>271</v>
      </c>
      <c r="W2229" s="54" t="s">
        <v>4101</v>
      </c>
      <c r="X2229" s="64">
        <v>182105</v>
      </c>
      <c r="Y2229" s="54" t="s">
        <v>1380</v>
      </c>
      <c r="Z2229" s="63" t="s">
        <v>1341</v>
      </c>
      <c r="AA2229" s="54" t="s">
        <v>682</v>
      </c>
      <c r="AB2229" s="54" t="s">
        <v>400</v>
      </c>
      <c r="AC2229" s="54" t="s">
        <v>1380</v>
      </c>
      <c r="AD2229" s="64" t="s">
        <v>3886</v>
      </c>
      <c r="AE2229" s="64" t="s">
        <v>6628</v>
      </c>
      <c r="AF2229" s="63">
        <v>271</v>
      </c>
      <c r="AG2229" s="54" t="s">
        <v>4101</v>
      </c>
      <c r="AH2229" s="54" t="s">
        <v>4100</v>
      </c>
      <c r="AI2229" s="63" t="s">
        <v>4010</v>
      </c>
      <c r="AJ2229" s="64" t="s">
        <v>4102</v>
      </c>
      <c r="AK2229" s="569">
        <v>3460589</v>
      </c>
      <c r="AL2229" s="64" t="s">
        <v>682</v>
      </c>
      <c r="AM2229" s="64" t="s">
        <v>4106</v>
      </c>
      <c r="AN2229" s="570">
        <v>232093920</v>
      </c>
      <c r="AO2229" s="54"/>
      <c r="AP2229" s="54"/>
      <c r="AQ2229" s="54"/>
      <c r="AR2229" s="54"/>
      <c r="AS2229" s="54"/>
      <c r="AT2229" s="64" t="s">
        <v>6526</v>
      </c>
      <c r="AU2229" s="64"/>
      <c r="AV2229" s="54"/>
      <c r="AW2229" s="54"/>
      <c r="AX2229" s="54"/>
      <c r="AY2229" s="54"/>
      <c r="AZ2229" s="54"/>
      <c r="BA2229" s="54"/>
      <c r="BB2229" s="54"/>
      <c r="BC2229" s="54"/>
      <c r="BD2229" s="64">
        <v>182105</v>
      </c>
      <c r="BE2229" s="54" t="s">
        <v>1380</v>
      </c>
      <c r="BF2229" s="63" t="s">
        <v>1341</v>
      </c>
      <c r="BG2229" s="54" t="s">
        <v>682</v>
      </c>
      <c r="BH2229" s="54" t="s">
        <v>400</v>
      </c>
      <c r="BI2229" s="54" t="s">
        <v>1380</v>
      </c>
      <c r="BJ2229" s="64" t="s">
        <v>3886</v>
      </c>
      <c r="BK2229" s="64" t="s">
        <v>6628</v>
      </c>
      <c r="BL2229" s="54"/>
      <c r="BM2229" s="54"/>
      <c r="BN2229" s="54"/>
      <c r="BO2229" s="39"/>
      <c r="BP2229" s="39"/>
      <c r="BQ2229" s="39"/>
      <c r="BR2229" s="39"/>
      <c r="BS2229" s="47"/>
      <c r="BT2229" s="39"/>
      <c r="BU2229" s="39"/>
      <c r="BV2229" s="39"/>
      <c r="BW2229" s="39"/>
      <c r="BX2229" s="39"/>
      <c r="BY2229" s="39"/>
      <c r="BZ2229" s="39"/>
      <c r="CA2229" s="39"/>
      <c r="CB2229" s="39"/>
      <c r="CC2229" s="47"/>
      <c r="CD2229" s="39"/>
      <c r="CE2229" s="39"/>
      <c r="CF2229" s="48"/>
      <c r="CG2229" s="48"/>
      <c r="CH2229" s="48"/>
      <c r="CI2229" s="48"/>
      <c r="CJ2229" s="48"/>
      <c r="CK2229" s="48"/>
      <c r="CL2229" s="48"/>
      <c r="CM2229" s="48"/>
      <c r="CN2229" s="48"/>
      <c r="CO2229" s="48"/>
      <c r="CP2229" s="48"/>
      <c r="CQ2229" s="48"/>
      <c r="CR2229" s="48"/>
      <c r="CS2229" s="48"/>
      <c r="CT2229" s="48"/>
      <c r="CU2229" s="48"/>
      <c r="CV2229" s="48"/>
      <c r="CW2229" s="48"/>
      <c r="CX2229" s="39"/>
      <c r="ML2229" s="135"/>
      <c r="MM2229" s="135"/>
      <c r="MN2229" s="135"/>
      <c r="MO2229" s="135"/>
      <c r="MP2229" s="135"/>
      <c r="MQ2229" s="135"/>
      <c r="MR2229" s="135"/>
      <c r="MS2229" s="135"/>
      <c r="MT2229" s="135"/>
      <c r="MU2229" s="135"/>
      <c r="MV2229" s="135"/>
      <c r="MW2229" s="135"/>
      <c r="MX2229" s="135"/>
      <c r="MY2229" s="135"/>
      <c r="MZ2229" s="135"/>
      <c r="NA2229" s="135"/>
      <c r="NB2229" s="135"/>
      <c r="NC2229" s="135"/>
      <c r="ND2229" s="135"/>
      <c r="NE2229" s="135"/>
      <c r="NF2229" s="135"/>
      <c r="NG2229" s="135"/>
      <c r="NH2229" s="135"/>
      <c r="NI2229" s="135"/>
      <c r="NJ2229" s="135"/>
      <c r="NK2229" s="135"/>
      <c r="NL2229" s="135"/>
      <c r="NM2229" s="135"/>
      <c r="NN2229" s="135"/>
      <c r="NO2229" s="135"/>
      <c r="NP2229" s="135"/>
      <c r="NQ2229" s="39"/>
      <c r="QS2229"/>
      <c r="QT2229"/>
      <c r="QU2229"/>
      <c r="QV2229"/>
      <c r="QW2229"/>
      <c r="QX2229"/>
      <c r="QY2229"/>
      <c r="QZ2229"/>
      <c r="RA2229"/>
      <c r="RB2229" s="39"/>
      <c r="RC2229" s="39"/>
      <c r="RD2229" s="39"/>
    </row>
    <row r="2230" spans="2:472" hidden="1" x14ac:dyDescent="0.2">
      <c r="B2230" s="426"/>
      <c r="C2230" s="427"/>
      <c r="V2230" s="63">
        <v>271</v>
      </c>
      <c r="W2230" s="54" t="s">
        <v>4101</v>
      </c>
      <c r="X2230" s="64">
        <v>182106</v>
      </c>
      <c r="Y2230" s="54" t="s">
        <v>1833</v>
      </c>
      <c r="Z2230" s="63" t="s">
        <v>1341</v>
      </c>
      <c r="AA2230" s="54" t="s">
        <v>682</v>
      </c>
      <c r="AB2230" s="54" t="s">
        <v>400</v>
      </c>
      <c r="AC2230" s="54" t="s">
        <v>1833</v>
      </c>
      <c r="AD2230" s="64" t="s">
        <v>3886</v>
      </c>
      <c r="AE2230" s="64" t="s">
        <v>6628</v>
      </c>
      <c r="AF2230" s="63">
        <v>271</v>
      </c>
      <c r="AG2230" s="54" t="s">
        <v>4101</v>
      </c>
      <c r="AH2230" s="54" t="s">
        <v>4100</v>
      </c>
      <c r="AI2230" s="63" t="s">
        <v>4010</v>
      </c>
      <c r="AJ2230" s="64" t="s">
        <v>4102</v>
      </c>
      <c r="AK2230" s="569">
        <v>3460589</v>
      </c>
      <c r="AL2230" s="64" t="s">
        <v>682</v>
      </c>
      <c r="AM2230" s="64" t="s">
        <v>4106</v>
      </c>
      <c r="AN2230" s="570">
        <v>232093920</v>
      </c>
      <c r="AO2230" s="54"/>
      <c r="AP2230" s="54"/>
      <c r="AQ2230" s="54"/>
      <c r="AR2230" s="54"/>
      <c r="AS2230" s="54"/>
      <c r="AT2230" s="64" t="s">
        <v>6526</v>
      </c>
      <c r="AU2230" s="64"/>
      <c r="AV2230" s="54"/>
      <c r="AW2230" s="54"/>
      <c r="AX2230" s="54"/>
      <c r="AY2230" s="54"/>
      <c r="AZ2230" s="54"/>
      <c r="BA2230" s="54"/>
      <c r="BB2230" s="54"/>
      <c r="BC2230" s="54"/>
      <c r="BD2230" s="64">
        <v>182106</v>
      </c>
      <c r="BE2230" s="54" t="s">
        <v>1833</v>
      </c>
      <c r="BF2230" s="63" t="s">
        <v>1341</v>
      </c>
      <c r="BG2230" s="54" t="s">
        <v>682</v>
      </c>
      <c r="BH2230" s="54" t="s">
        <v>400</v>
      </c>
      <c r="BI2230" s="54" t="s">
        <v>1833</v>
      </c>
      <c r="BJ2230" s="64" t="s">
        <v>3886</v>
      </c>
      <c r="BK2230" s="64" t="s">
        <v>6628</v>
      </c>
      <c r="BL2230" s="54"/>
      <c r="BM2230" s="54"/>
      <c r="BN2230" s="54"/>
      <c r="BO2230" s="39"/>
      <c r="BP2230" s="39"/>
      <c r="BQ2230" s="39"/>
      <c r="BR2230" s="39"/>
      <c r="BS2230" s="47"/>
      <c r="BT2230" s="39"/>
      <c r="BU2230" s="39"/>
      <c r="BV2230" s="39"/>
      <c r="BW2230" s="39"/>
      <c r="BX2230" s="39"/>
      <c r="BY2230" s="39"/>
      <c r="BZ2230" s="39"/>
      <c r="CA2230" s="39"/>
      <c r="CB2230" s="39"/>
      <c r="CC2230" s="47"/>
      <c r="CD2230" s="39"/>
      <c r="CE2230" s="39"/>
      <c r="CF2230" s="48"/>
      <c r="CG2230" s="48"/>
      <c r="CH2230" s="48"/>
      <c r="CI2230" s="48"/>
      <c r="CJ2230" s="48"/>
      <c r="CK2230" s="48"/>
      <c r="CL2230" s="48"/>
      <c r="CM2230" s="48"/>
      <c r="CN2230" s="48"/>
      <c r="CO2230" s="48"/>
      <c r="CP2230" s="48"/>
      <c r="CQ2230" s="48"/>
      <c r="CR2230" s="48"/>
      <c r="CS2230" s="48"/>
      <c r="CT2230" s="48"/>
      <c r="CU2230" s="48"/>
      <c r="CV2230" s="48"/>
      <c r="CW2230" s="48"/>
      <c r="CX2230" s="39"/>
      <c r="ML2230" s="135"/>
      <c r="MM2230" s="135"/>
      <c r="MN2230" s="135"/>
      <c r="MO2230" s="135"/>
      <c r="MP2230" s="135"/>
      <c r="MQ2230" s="135"/>
      <c r="MR2230" s="135"/>
      <c r="MS2230" s="135"/>
      <c r="MT2230" s="135"/>
      <c r="MU2230" s="135"/>
      <c r="MV2230" s="135"/>
      <c r="MW2230" s="135"/>
      <c r="MX2230" s="135"/>
      <c r="MY2230" s="135"/>
      <c r="MZ2230" s="135"/>
      <c r="NA2230" s="135"/>
      <c r="NB2230" s="135"/>
      <c r="NC2230" s="135"/>
      <c r="ND2230" s="135"/>
      <c r="NE2230" s="135"/>
      <c r="NF2230" s="135"/>
      <c r="NG2230" s="135"/>
      <c r="NH2230" s="135"/>
      <c r="NI2230" s="135"/>
      <c r="NJ2230" s="135"/>
      <c r="NK2230" s="135"/>
      <c r="NL2230" s="135"/>
      <c r="NM2230" s="135"/>
      <c r="NN2230" s="135"/>
      <c r="NO2230" s="135"/>
      <c r="NP2230" s="135"/>
      <c r="NQ2230" s="39"/>
      <c r="QS2230"/>
      <c r="QT2230"/>
      <c r="QU2230"/>
      <c r="QV2230"/>
      <c r="QW2230"/>
      <c r="QX2230"/>
      <c r="QY2230"/>
      <c r="QZ2230"/>
      <c r="RA2230"/>
      <c r="RB2230" s="39"/>
      <c r="RC2230" s="39"/>
      <c r="RD2230" s="39"/>
    </row>
    <row r="2231" spans="2:472" hidden="1" x14ac:dyDescent="0.2">
      <c r="B2231" s="426"/>
      <c r="C2231" s="427"/>
      <c r="V2231" s="63">
        <v>271</v>
      </c>
      <c r="W2231" s="54" t="s">
        <v>4101</v>
      </c>
      <c r="X2231" s="64">
        <v>182107</v>
      </c>
      <c r="Y2231" s="54" t="s">
        <v>2035</v>
      </c>
      <c r="Z2231" s="63" t="s">
        <v>1341</v>
      </c>
      <c r="AA2231" s="54" t="s">
        <v>682</v>
      </c>
      <c r="AB2231" s="54" t="s">
        <v>400</v>
      </c>
      <c r="AC2231" s="54" t="s">
        <v>2035</v>
      </c>
      <c r="AD2231" s="64" t="s">
        <v>3886</v>
      </c>
      <c r="AE2231" s="64" t="s">
        <v>6628</v>
      </c>
      <c r="AF2231" s="63">
        <v>271</v>
      </c>
      <c r="AG2231" s="54" t="s">
        <v>4101</v>
      </c>
      <c r="AH2231" s="54" t="s">
        <v>4100</v>
      </c>
      <c r="AI2231" s="63" t="s">
        <v>4010</v>
      </c>
      <c r="AJ2231" s="64" t="s">
        <v>4102</v>
      </c>
      <c r="AK2231" s="569">
        <v>3460589</v>
      </c>
      <c r="AL2231" s="64" t="s">
        <v>682</v>
      </c>
      <c r="AM2231" s="64" t="s">
        <v>4106</v>
      </c>
      <c r="AN2231" s="570">
        <v>232093920</v>
      </c>
      <c r="AO2231" s="54"/>
      <c r="AP2231" s="54"/>
      <c r="AQ2231" s="54"/>
      <c r="AR2231" s="54"/>
      <c r="AS2231" s="54"/>
      <c r="AT2231" s="64" t="s">
        <v>6526</v>
      </c>
      <c r="AU2231" s="64"/>
      <c r="AV2231" s="54"/>
      <c r="AW2231" s="54"/>
      <c r="AX2231" s="54"/>
      <c r="AY2231" s="54"/>
      <c r="AZ2231" s="54"/>
      <c r="BA2231" s="54"/>
      <c r="BB2231" s="54"/>
      <c r="BC2231" s="54"/>
      <c r="BD2231" s="64">
        <v>182107</v>
      </c>
      <c r="BE2231" s="54" t="s">
        <v>2035</v>
      </c>
      <c r="BF2231" s="63" t="s">
        <v>1341</v>
      </c>
      <c r="BG2231" s="54" t="s">
        <v>682</v>
      </c>
      <c r="BH2231" s="54" t="s">
        <v>400</v>
      </c>
      <c r="BI2231" s="54" t="s">
        <v>2035</v>
      </c>
      <c r="BJ2231" s="64" t="s">
        <v>3886</v>
      </c>
      <c r="BK2231" s="64" t="s">
        <v>6628</v>
      </c>
      <c r="BL2231" s="54"/>
      <c r="BM2231" s="54"/>
      <c r="BN2231" s="54"/>
      <c r="BO2231" s="39"/>
      <c r="BP2231" s="39"/>
      <c r="BQ2231" s="39"/>
      <c r="BR2231" s="39"/>
      <c r="BS2231" s="47"/>
      <c r="BT2231" s="39"/>
      <c r="BU2231" s="39"/>
      <c r="BV2231" s="39"/>
      <c r="BW2231" s="39"/>
      <c r="BX2231" s="39"/>
      <c r="BY2231" s="39"/>
      <c r="BZ2231" s="39"/>
      <c r="CA2231" s="39"/>
      <c r="CB2231" s="39"/>
      <c r="CC2231" s="47"/>
      <c r="CD2231" s="39"/>
      <c r="CE2231" s="39"/>
      <c r="CF2231" s="48"/>
      <c r="CG2231" s="48"/>
      <c r="CH2231" s="48"/>
      <c r="CI2231" s="48"/>
      <c r="CJ2231" s="48"/>
      <c r="CK2231" s="48"/>
      <c r="CL2231" s="48"/>
      <c r="CM2231" s="48"/>
      <c r="CN2231" s="48"/>
      <c r="CO2231" s="48"/>
      <c r="CP2231" s="48"/>
      <c r="CQ2231" s="48"/>
      <c r="CR2231" s="48"/>
      <c r="CS2231" s="48"/>
      <c r="CT2231" s="48"/>
      <c r="CU2231" s="48"/>
      <c r="CV2231" s="48"/>
      <c r="CW2231" s="48"/>
      <c r="CX2231" s="39"/>
      <c r="ML2231" s="135"/>
      <c r="MM2231" s="135"/>
      <c r="MN2231" s="135"/>
      <c r="MO2231" s="135"/>
      <c r="MP2231" s="135"/>
      <c r="MQ2231" s="135"/>
      <c r="MR2231" s="135"/>
      <c r="MS2231" s="135"/>
      <c r="MT2231" s="135"/>
      <c r="MU2231" s="135"/>
      <c r="MV2231" s="135"/>
      <c r="MW2231" s="135"/>
      <c r="MX2231" s="135"/>
      <c r="MY2231" s="135"/>
      <c r="MZ2231" s="135"/>
      <c r="NA2231" s="135"/>
      <c r="NB2231" s="135"/>
      <c r="NC2231" s="135"/>
      <c r="ND2231" s="135"/>
      <c r="NE2231" s="135"/>
      <c r="NF2231" s="135"/>
      <c r="NG2231" s="135"/>
      <c r="NH2231" s="135"/>
      <c r="NI2231" s="135"/>
      <c r="NJ2231" s="135"/>
      <c r="NK2231" s="135"/>
      <c r="NL2231" s="135"/>
      <c r="NM2231" s="135"/>
      <c r="NN2231" s="135"/>
      <c r="NO2231" s="135"/>
      <c r="NP2231" s="135"/>
      <c r="NQ2231" s="39"/>
      <c r="QS2231"/>
      <c r="QT2231"/>
      <c r="QU2231"/>
      <c r="QV2231"/>
      <c r="QW2231"/>
      <c r="QX2231"/>
      <c r="QY2231"/>
      <c r="QZ2231"/>
      <c r="RA2231"/>
      <c r="RB2231" s="39"/>
      <c r="RC2231" s="39"/>
      <c r="RD2231" s="39"/>
    </row>
    <row r="2232" spans="2:472" hidden="1" x14ac:dyDescent="0.2">
      <c r="B2232" s="426"/>
      <c r="C2232" s="427"/>
      <c r="V2232" s="63">
        <v>271</v>
      </c>
      <c r="W2232" s="54" t="s">
        <v>4101</v>
      </c>
      <c r="X2232" s="64">
        <v>182108</v>
      </c>
      <c r="Y2232" s="54" t="s">
        <v>2215</v>
      </c>
      <c r="Z2232" s="63" t="s">
        <v>1341</v>
      </c>
      <c r="AA2232" s="54" t="s">
        <v>682</v>
      </c>
      <c r="AB2232" s="54" t="s">
        <v>400</v>
      </c>
      <c r="AC2232" s="54" t="s">
        <v>2215</v>
      </c>
      <c r="AD2232" s="64" t="s">
        <v>3886</v>
      </c>
      <c r="AE2232" s="64" t="s">
        <v>6628</v>
      </c>
      <c r="AF2232" s="63">
        <v>271</v>
      </c>
      <c r="AG2232" s="54" t="s">
        <v>4101</v>
      </c>
      <c r="AH2232" s="54" t="s">
        <v>4100</v>
      </c>
      <c r="AI2232" s="63" t="s">
        <v>4010</v>
      </c>
      <c r="AJ2232" s="64" t="s">
        <v>4102</v>
      </c>
      <c r="AK2232" s="569">
        <v>3460589</v>
      </c>
      <c r="AL2232" s="64" t="s">
        <v>682</v>
      </c>
      <c r="AM2232" s="64" t="s">
        <v>4106</v>
      </c>
      <c r="AN2232" s="570">
        <v>232093920</v>
      </c>
      <c r="AO2232" s="54"/>
      <c r="AP2232" s="54"/>
      <c r="AQ2232" s="54"/>
      <c r="AR2232" s="54"/>
      <c r="AS2232" s="54"/>
      <c r="AT2232" s="64" t="s">
        <v>6526</v>
      </c>
      <c r="AU2232" s="64"/>
      <c r="AV2232" s="54"/>
      <c r="AW2232" s="54"/>
      <c r="AX2232" s="54"/>
      <c r="AY2232" s="54"/>
      <c r="AZ2232" s="54"/>
      <c r="BA2232" s="54"/>
      <c r="BB2232" s="54"/>
      <c r="BC2232" s="54"/>
      <c r="BD2232" s="64">
        <v>182108</v>
      </c>
      <c r="BE2232" s="54" t="s">
        <v>2215</v>
      </c>
      <c r="BF2232" s="63" t="s">
        <v>1341</v>
      </c>
      <c r="BG2232" s="54" t="s">
        <v>682</v>
      </c>
      <c r="BH2232" s="54" t="s">
        <v>400</v>
      </c>
      <c r="BI2232" s="54" t="s">
        <v>2215</v>
      </c>
      <c r="BJ2232" s="64" t="s">
        <v>3886</v>
      </c>
      <c r="BK2232" s="64" t="s">
        <v>6628</v>
      </c>
      <c r="BL2232" s="54"/>
      <c r="BM2232" s="54"/>
      <c r="BN2232" s="54"/>
      <c r="BO2232" s="39"/>
      <c r="BP2232" s="39"/>
      <c r="BQ2232" s="39"/>
      <c r="BR2232" s="39"/>
      <c r="BS2232" s="47"/>
      <c r="BT2232" s="39"/>
      <c r="BU2232" s="39"/>
      <c r="BV2232" s="39"/>
      <c r="BW2232" s="39"/>
      <c r="BX2232" s="39"/>
      <c r="BY2232" s="39"/>
      <c r="BZ2232" s="39"/>
      <c r="CA2232" s="39"/>
      <c r="CB2232" s="39"/>
      <c r="CC2232" s="47"/>
      <c r="CD2232" s="39"/>
      <c r="CE2232" s="39"/>
      <c r="CF2232" s="48"/>
      <c r="CG2232" s="48"/>
      <c r="CH2232" s="48"/>
      <c r="CI2232" s="48"/>
      <c r="CJ2232" s="48"/>
      <c r="CK2232" s="48"/>
      <c r="CL2232" s="48"/>
      <c r="CM2232" s="48"/>
      <c r="CN2232" s="48"/>
      <c r="CO2232" s="48"/>
      <c r="CP2232" s="48"/>
      <c r="CQ2232" s="48"/>
      <c r="CR2232" s="48"/>
      <c r="CS2232" s="48"/>
      <c r="CT2232" s="48"/>
      <c r="CU2232" s="48"/>
      <c r="CV2232" s="48"/>
      <c r="CW2232" s="48"/>
      <c r="CX2232" s="39"/>
      <c r="ML2232" s="135"/>
      <c r="MM2232" s="135"/>
      <c r="MN2232" s="135"/>
      <c r="MO2232" s="135"/>
      <c r="MP2232" s="135"/>
      <c r="MQ2232" s="135"/>
      <c r="MR2232" s="135"/>
      <c r="MS2232" s="135"/>
      <c r="MT2232" s="135"/>
      <c r="MU2232" s="135"/>
      <c r="MV2232" s="135"/>
      <c r="MW2232" s="135"/>
      <c r="MX2232" s="135"/>
      <c r="MY2232" s="135"/>
      <c r="MZ2232" s="135"/>
      <c r="NA2232" s="135"/>
      <c r="NB2232" s="135"/>
      <c r="NC2232" s="135"/>
      <c r="ND2232" s="135"/>
      <c r="NE2232" s="135"/>
      <c r="NF2232" s="135"/>
      <c r="NG2232" s="135"/>
      <c r="NH2232" s="135"/>
      <c r="NI2232" s="135"/>
      <c r="NJ2232" s="135"/>
      <c r="NK2232" s="135"/>
      <c r="NL2232" s="135"/>
      <c r="NM2232" s="135"/>
      <c r="NN2232" s="135"/>
      <c r="NO2232" s="135"/>
      <c r="NP2232" s="135"/>
      <c r="NQ2232" s="39"/>
      <c r="QS2232"/>
      <c r="QT2232"/>
      <c r="QU2232"/>
      <c r="QV2232"/>
      <c r="QW2232"/>
      <c r="QX2232"/>
      <c r="QY2232"/>
      <c r="QZ2232"/>
      <c r="RA2232"/>
      <c r="RB2232" s="39"/>
      <c r="RC2232" s="39"/>
      <c r="RD2232" s="39"/>
    </row>
    <row r="2233" spans="2:472" hidden="1" x14ac:dyDescent="0.2">
      <c r="B2233" s="426"/>
      <c r="C2233" s="427"/>
      <c r="V2233" s="63">
        <v>271</v>
      </c>
      <c r="W2233" s="54" t="s">
        <v>4101</v>
      </c>
      <c r="X2233" s="64">
        <v>182109</v>
      </c>
      <c r="Y2233" s="54" t="s">
        <v>2373</v>
      </c>
      <c r="Z2233" s="63" t="s">
        <v>1341</v>
      </c>
      <c r="AA2233" s="54" t="s">
        <v>682</v>
      </c>
      <c r="AB2233" s="54" t="s">
        <v>400</v>
      </c>
      <c r="AC2233" s="54" t="s">
        <v>2373</v>
      </c>
      <c r="AD2233" s="64" t="s">
        <v>3886</v>
      </c>
      <c r="AE2233" s="64" t="s">
        <v>6628</v>
      </c>
      <c r="AF2233" s="63">
        <v>271</v>
      </c>
      <c r="AG2233" s="54" t="s">
        <v>4101</v>
      </c>
      <c r="AH2233" s="54" t="s">
        <v>4100</v>
      </c>
      <c r="AI2233" s="63" t="s">
        <v>4010</v>
      </c>
      <c r="AJ2233" s="64" t="s">
        <v>4102</v>
      </c>
      <c r="AK2233" s="569">
        <v>3460589</v>
      </c>
      <c r="AL2233" s="64" t="s">
        <v>682</v>
      </c>
      <c r="AM2233" s="64" t="s">
        <v>4106</v>
      </c>
      <c r="AN2233" s="570">
        <v>232093920</v>
      </c>
      <c r="AO2233" s="54"/>
      <c r="AP2233" s="54"/>
      <c r="AQ2233" s="54"/>
      <c r="AR2233" s="54"/>
      <c r="AS2233" s="54"/>
      <c r="AT2233" s="64" t="s">
        <v>6526</v>
      </c>
      <c r="AU2233" s="64"/>
      <c r="AV2233" s="54"/>
      <c r="AW2233" s="54"/>
      <c r="AX2233" s="54"/>
      <c r="AY2233" s="54"/>
      <c r="AZ2233" s="54"/>
      <c r="BA2233" s="54"/>
      <c r="BB2233" s="54"/>
      <c r="BC2233" s="54"/>
      <c r="BD2233" s="64">
        <v>182109</v>
      </c>
      <c r="BE2233" s="54" t="s">
        <v>2373</v>
      </c>
      <c r="BF2233" s="63" t="s">
        <v>1341</v>
      </c>
      <c r="BG2233" s="54" t="s">
        <v>682</v>
      </c>
      <c r="BH2233" s="54" t="s">
        <v>400</v>
      </c>
      <c r="BI2233" s="54" t="s">
        <v>2373</v>
      </c>
      <c r="BJ2233" s="64" t="s">
        <v>3886</v>
      </c>
      <c r="BK2233" s="64" t="s">
        <v>6628</v>
      </c>
      <c r="BL2233" s="54"/>
      <c r="BM2233" s="54"/>
      <c r="BN2233" s="54"/>
      <c r="BO2233" s="39"/>
      <c r="BP2233" s="39"/>
      <c r="BQ2233" s="39"/>
      <c r="BR2233" s="39"/>
      <c r="BS2233" s="47"/>
      <c r="BT2233" s="39"/>
      <c r="BU2233" s="39"/>
      <c r="BV2233" s="39"/>
      <c r="BW2233" s="39"/>
      <c r="BX2233" s="39"/>
      <c r="BY2233" s="39"/>
      <c r="BZ2233" s="39"/>
      <c r="CA2233" s="39"/>
      <c r="CB2233" s="39"/>
      <c r="CC2233" s="47"/>
      <c r="CD2233" s="39"/>
      <c r="CE2233" s="39"/>
      <c r="CF2233" s="48"/>
      <c r="CG2233" s="48"/>
      <c r="CH2233" s="48"/>
      <c r="CI2233" s="48"/>
      <c r="CJ2233" s="48"/>
      <c r="CK2233" s="48"/>
      <c r="CL2233" s="48"/>
      <c r="CM2233" s="48"/>
      <c r="CN2233" s="48"/>
      <c r="CO2233" s="48"/>
      <c r="CP2233" s="48"/>
      <c r="CQ2233" s="48"/>
      <c r="CR2233" s="48"/>
      <c r="CS2233" s="48"/>
      <c r="CT2233" s="48"/>
      <c r="CU2233" s="48"/>
      <c r="CV2233" s="48"/>
      <c r="CW2233" s="48"/>
      <c r="CX2233" s="39"/>
      <c r="ML2233" s="135"/>
      <c r="MM2233" s="135"/>
      <c r="MN2233" s="135"/>
      <c r="MO2233" s="135"/>
      <c r="MP2233" s="135"/>
      <c r="MQ2233" s="135"/>
      <c r="MR2233" s="135"/>
      <c r="MS2233" s="135"/>
      <c r="MT2233" s="135"/>
      <c r="MU2233" s="135"/>
      <c r="MV2233" s="135"/>
      <c r="MW2233" s="135"/>
      <c r="MX2233" s="135"/>
      <c r="MY2233" s="135"/>
      <c r="MZ2233" s="135"/>
      <c r="NA2233" s="135"/>
      <c r="NB2233" s="135"/>
      <c r="NC2233" s="135"/>
      <c r="ND2233" s="135"/>
      <c r="NE2233" s="135"/>
      <c r="NF2233" s="135"/>
      <c r="NG2233" s="135"/>
      <c r="NH2233" s="135"/>
      <c r="NI2233" s="135"/>
      <c r="NJ2233" s="135"/>
      <c r="NK2233" s="135"/>
      <c r="NL2233" s="135"/>
      <c r="NM2233" s="135"/>
      <c r="NN2233" s="135"/>
      <c r="NO2233" s="135"/>
      <c r="NP2233" s="135"/>
      <c r="NQ2233" s="39"/>
      <c r="QS2233"/>
      <c r="QT2233"/>
      <c r="QU2233"/>
      <c r="QV2233"/>
      <c r="QW2233"/>
      <c r="QX2233"/>
      <c r="QY2233"/>
      <c r="QZ2233"/>
      <c r="RA2233"/>
      <c r="RB2233" s="39"/>
      <c r="RC2233" s="39"/>
      <c r="RD2233" s="39"/>
    </row>
    <row r="2234" spans="2:472" hidden="1" x14ac:dyDescent="0.2">
      <c r="B2234" s="426"/>
      <c r="C2234" s="427"/>
      <c r="V2234" s="63">
        <v>271</v>
      </c>
      <c r="W2234" s="54" t="s">
        <v>4101</v>
      </c>
      <c r="X2234" s="64">
        <v>182110</v>
      </c>
      <c r="Y2234" s="54" t="s">
        <v>2520</v>
      </c>
      <c r="Z2234" s="63" t="s">
        <v>1341</v>
      </c>
      <c r="AA2234" s="54" t="s">
        <v>682</v>
      </c>
      <c r="AB2234" s="54" t="s">
        <v>400</v>
      </c>
      <c r="AC2234" s="54" t="s">
        <v>2520</v>
      </c>
      <c r="AD2234" s="64" t="s">
        <v>3886</v>
      </c>
      <c r="AE2234" s="64" t="s">
        <v>6628</v>
      </c>
      <c r="AF2234" s="63">
        <v>271</v>
      </c>
      <c r="AG2234" s="54" t="s">
        <v>4101</v>
      </c>
      <c r="AH2234" s="54" t="s">
        <v>4100</v>
      </c>
      <c r="AI2234" s="63" t="s">
        <v>4010</v>
      </c>
      <c r="AJ2234" s="64" t="s">
        <v>4102</v>
      </c>
      <c r="AK2234" s="569">
        <v>3460589</v>
      </c>
      <c r="AL2234" s="64" t="s">
        <v>682</v>
      </c>
      <c r="AM2234" s="64" t="s">
        <v>4106</v>
      </c>
      <c r="AN2234" s="570">
        <v>232093920</v>
      </c>
      <c r="AO2234" s="54"/>
      <c r="AP2234" s="54"/>
      <c r="AQ2234" s="54"/>
      <c r="AR2234" s="54"/>
      <c r="AS2234" s="54"/>
      <c r="AT2234" s="64" t="s">
        <v>6526</v>
      </c>
      <c r="AU2234" s="64"/>
      <c r="AV2234" s="54"/>
      <c r="AW2234" s="54"/>
      <c r="AX2234" s="54"/>
      <c r="AY2234" s="54"/>
      <c r="AZ2234" s="54"/>
      <c r="BA2234" s="54"/>
      <c r="BB2234" s="54"/>
      <c r="BC2234" s="54"/>
      <c r="BD2234" s="64">
        <v>182110</v>
      </c>
      <c r="BE2234" s="54" t="s">
        <v>2520</v>
      </c>
      <c r="BF2234" s="63" t="s">
        <v>1341</v>
      </c>
      <c r="BG2234" s="54" t="s">
        <v>682</v>
      </c>
      <c r="BH2234" s="54" t="s">
        <v>400</v>
      </c>
      <c r="BI2234" s="54" t="s">
        <v>2520</v>
      </c>
      <c r="BJ2234" s="64" t="s">
        <v>3886</v>
      </c>
      <c r="BK2234" s="64" t="s">
        <v>6628</v>
      </c>
      <c r="BL2234" s="54"/>
      <c r="BM2234" s="54"/>
      <c r="BN2234" s="54"/>
      <c r="BO2234" s="39"/>
      <c r="BP2234" s="39"/>
      <c r="BQ2234" s="39"/>
      <c r="BR2234" s="39"/>
      <c r="BS2234" s="47"/>
      <c r="BT2234" s="39"/>
      <c r="BU2234" s="39"/>
      <c r="BV2234" s="39"/>
      <c r="BW2234" s="39"/>
      <c r="BX2234" s="39"/>
      <c r="BY2234" s="39"/>
      <c r="BZ2234" s="39"/>
      <c r="CA2234" s="39"/>
      <c r="CB2234" s="39"/>
      <c r="CC2234" s="47"/>
      <c r="CD2234" s="39"/>
      <c r="CE2234" s="39"/>
      <c r="CF2234" s="48"/>
      <c r="CG2234" s="48"/>
      <c r="CH2234" s="48"/>
      <c r="CI2234" s="48"/>
      <c r="CJ2234" s="48"/>
      <c r="CK2234" s="48"/>
      <c r="CL2234" s="48"/>
      <c r="CM2234" s="48"/>
      <c r="CN2234" s="48"/>
      <c r="CO2234" s="48"/>
      <c r="CP2234" s="48"/>
      <c r="CQ2234" s="48"/>
      <c r="CR2234" s="48"/>
      <c r="CS2234" s="48"/>
      <c r="CT2234" s="48"/>
      <c r="CU2234" s="48"/>
      <c r="CV2234" s="48"/>
      <c r="CW2234" s="48"/>
      <c r="CX2234" s="39"/>
      <c r="ML2234" s="135"/>
      <c r="MM2234" s="135"/>
      <c r="MN2234" s="135"/>
      <c r="MO2234" s="135"/>
      <c r="MP2234" s="135"/>
      <c r="MQ2234" s="135"/>
      <c r="MR2234" s="135"/>
      <c r="MS2234" s="135"/>
      <c r="MT2234" s="135"/>
      <c r="MU2234" s="135"/>
      <c r="MV2234" s="135"/>
      <c r="MW2234" s="135"/>
      <c r="MX2234" s="135"/>
      <c r="MY2234" s="135"/>
      <c r="MZ2234" s="135"/>
      <c r="NA2234" s="135"/>
      <c r="NB2234" s="135"/>
      <c r="NC2234" s="135"/>
      <c r="ND2234" s="135"/>
      <c r="NE2234" s="135"/>
      <c r="NF2234" s="135"/>
      <c r="NG2234" s="135"/>
      <c r="NH2234" s="135"/>
      <c r="NI2234" s="135"/>
      <c r="NJ2234" s="135"/>
      <c r="NK2234" s="135"/>
      <c r="NL2234" s="135"/>
      <c r="NM2234" s="135"/>
      <c r="NN2234" s="135"/>
      <c r="NO2234" s="135"/>
      <c r="NP2234" s="135"/>
      <c r="NQ2234" s="39"/>
      <c r="QS2234"/>
      <c r="QT2234"/>
      <c r="QU2234"/>
      <c r="QV2234"/>
      <c r="QW2234"/>
      <c r="QX2234"/>
      <c r="QY2234"/>
      <c r="QZ2234"/>
      <c r="RA2234"/>
      <c r="RB2234" s="39"/>
      <c r="RC2234" s="39"/>
      <c r="RD2234" s="39"/>
    </row>
    <row r="2235" spans="2:472" hidden="1" x14ac:dyDescent="0.2">
      <c r="B2235" s="426"/>
      <c r="C2235" s="427"/>
      <c r="V2235" s="63">
        <v>271</v>
      </c>
      <c r="W2235" s="54" t="s">
        <v>4101</v>
      </c>
      <c r="X2235" s="64">
        <v>182111</v>
      </c>
      <c r="Y2235" s="54" t="s">
        <v>2656</v>
      </c>
      <c r="Z2235" s="63" t="s">
        <v>1341</v>
      </c>
      <c r="AA2235" s="54" t="s">
        <v>682</v>
      </c>
      <c r="AB2235" s="54" t="s">
        <v>400</v>
      </c>
      <c r="AC2235" s="54" t="s">
        <v>2656</v>
      </c>
      <c r="AD2235" s="64" t="s">
        <v>3886</v>
      </c>
      <c r="AE2235" s="64" t="s">
        <v>6628</v>
      </c>
      <c r="AF2235" s="63">
        <v>271</v>
      </c>
      <c r="AG2235" s="54" t="s">
        <v>4101</v>
      </c>
      <c r="AH2235" s="54" t="s">
        <v>4100</v>
      </c>
      <c r="AI2235" s="63" t="s">
        <v>4010</v>
      </c>
      <c r="AJ2235" s="64" t="s">
        <v>4102</v>
      </c>
      <c r="AK2235" s="569">
        <v>3460589</v>
      </c>
      <c r="AL2235" s="64" t="s">
        <v>682</v>
      </c>
      <c r="AM2235" s="64" t="s">
        <v>4106</v>
      </c>
      <c r="AN2235" s="570">
        <v>232093920</v>
      </c>
      <c r="AO2235" s="54"/>
      <c r="AP2235" s="54"/>
      <c r="AQ2235" s="54"/>
      <c r="AR2235" s="54"/>
      <c r="AS2235" s="54"/>
      <c r="AT2235" s="64" t="s">
        <v>6526</v>
      </c>
      <c r="AU2235" s="64"/>
      <c r="AV2235" s="54"/>
      <c r="AW2235" s="54"/>
      <c r="AX2235" s="54"/>
      <c r="AY2235" s="54"/>
      <c r="AZ2235" s="54"/>
      <c r="BA2235" s="54"/>
      <c r="BB2235" s="54"/>
      <c r="BC2235" s="54"/>
      <c r="BD2235" s="64">
        <v>182111</v>
      </c>
      <c r="BE2235" s="54" t="s">
        <v>2656</v>
      </c>
      <c r="BF2235" s="63" t="s">
        <v>1341</v>
      </c>
      <c r="BG2235" s="54" t="s">
        <v>682</v>
      </c>
      <c r="BH2235" s="54" t="s">
        <v>400</v>
      </c>
      <c r="BI2235" s="54" t="s">
        <v>2656</v>
      </c>
      <c r="BJ2235" s="64" t="s">
        <v>3886</v>
      </c>
      <c r="BK2235" s="64" t="s">
        <v>6628</v>
      </c>
      <c r="BL2235" s="54"/>
      <c r="BM2235" s="54"/>
      <c r="BN2235" s="54"/>
      <c r="BO2235" s="39"/>
      <c r="BP2235" s="39"/>
      <c r="BQ2235" s="39"/>
      <c r="BR2235" s="39"/>
      <c r="BS2235" s="47"/>
      <c r="BT2235" s="39"/>
      <c r="BU2235" s="39"/>
      <c r="BV2235" s="39"/>
      <c r="BW2235" s="39"/>
      <c r="BX2235" s="39"/>
      <c r="BY2235" s="39"/>
      <c r="BZ2235" s="39"/>
      <c r="CA2235" s="39"/>
      <c r="CB2235" s="39"/>
      <c r="CC2235" s="47"/>
      <c r="CD2235" s="39"/>
      <c r="CE2235" s="39"/>
      <c r="CF2235" s="48"/>
      <c r="CG2235" s="48"/>
      <c r="CH2235" s="48"/>
      <c r="CI2235" s="48"/>
      <c r="CJ2235" s="48"/>
      <c r="CK2235" s="48"/>
      <c r="CL2235" s="48"/>
      <c r="CM2235" s="48"/>
      <c r="CN2235" s="48"/>
      <c r="CO2235" s="48"/>
      <c r="CP2235" s="48"/>
      <c r="CQ2235" s="48"/>
      <c r="CR2235" s="48"/>
      <c r="CS2235" s="48"/>
      <c r="CT2235" s="48"/>
      <c r="CU2235" s="48"/>
      <c r="CV2235" s="48"/>
      <c r="CW2235" s="48"/>
      <c r="CX2235" s="39"/>
      <c r="ML2235" s="135"/>
      <c r="MM2235" s="135"/>
      <c r="MN2235" s="135"/>
      <c r="MO2235" s="135"/>
      <c r="MP2235" s="135"/>
      <c r="MQ2235" s="135"/>
      <c r="MR2235" s="135"/>
      <c r="MS2235" s="135"/>
      <c r="MT2235" s="135"/>
      <c r="MU2235" s="135"/>
      <c r="MV2235" s="135"/>
      <c r="MW2235" s="135"/>
      <c r="MX2235" s="135"/>
      <c r="MY2235" s="135"/>
      <c r="MZ2235" s="135"/>
      <c r="NA2235" s="135"/>
      <c r="NB2235" s="135"/>
      <c r="NC2235" s="135"/>
      <c r="ND2235" s="135"/>
      <c r="NE2235" s="135"/>
      <c r="NF2235" s="135"/>
      <c r="NG2235" s="135"/>
      <c r="NH2235" s="135"/>
      <c r="NI2235" s="135"/>
      <c r="NJ2235" s="135"/>
      <c r="NK2235" s="135"/>
      <c r="NL2235" s="135"/>
      <c r="NM2235" s="135"/>
      <c r="NN2235" s="135"/>
      <c r="NO2235" s="135"/>
      <c r="NP2235" s="135"/>
      <c r="NQ2235" s="39"/>
      <c r="QS2235"/>
      <c r="QT2235"/>
      <c r="QU2235"/>
      <c r="QV2235"/>
      <c r="QW2235"/>
      <c r="QX2235"/>
      <c r="QY2235"/>
      <c r="QZ2235"/>
      <c r="RA2235"/>
      <c r="RB2235" s="39"/>
      <c r="RC2235" s="39"/>
      <c r="RD2235" s="39"/>
    </row>
    <row r="2236" spans="2:472" hidden="1" x14ac:dyDescent="0.2">
      <c r="B2236" s="426"/>
      <c r="C2236" s="427"/>
      <c r="V2236" s="63">
        <v>271</v>
      </c>
      <c r="W2236" s="54" t="s">
        <v>4101</v>
      </c>
      <c r="X2236" s="64">
        <v>182116</v>
      </c>
      <c r="Y2236" s="54" t="s">
        <v>2790</v>
      </c>
      <c r="Z2236" s="63" t="s">
        <v>1341</v>
      </c>
      <c r="AA2236" s="54" t="s">
        <v>682</v>
      </c>
      <c r="AB2236" s="54" t="s">
        <v>400</v>
      </c>
      <c r="AC2236" s="54" t="s">
        <v>2790</v>
      </c>
      <c r="AD2236" s="64" t="s">
        <v>3886</v>
      </c>
      <c r="AE2236" s="64" t="s">
        <v>6628</v>
      </c>
      <c r="AF2236" s="63">
        <v>271</v>
      </c>
      <c r="AG2236" s="54" t="s">
        <v>4101</v>
      </c>
      <c r="AH2236" s="54" t="s">
        <v>4100</v>
      </c>
      <c r="AI2236" s="63" t="s">
        <v>4010</v>
      </c>
      <c r="AJ2236" s="64" t="s">
        <v>4102</v>
      </c>
      <c r="AK2236" s="569">
        <v>3460589</v>
      </c>
      <c r="AL2236" s="64" t="s">
        <v>682</v>
      </c>
      <c r="AM2236" s="64" t="s">
        <v>4106</v>
      </c>
      <c r="AN2236" s="570">
        <v>232093920</v>
      </c>
      <c r="AO2236" s="54"/>
      <c r="AP2236" s="54"/>
      <c r="AQ2236" s="54"/>
      <c r="AR2236" s="54"/>
      <c r="AS2236" s="54"/>
      <c r="AT2236" s="64" t="s">
        <v>6526</v>
      </c>
      <c r="AU2236" s="64"/>
      <c r="AV2236" s="54"/>
      <c r="AW2236" s="54"/>
      <c r="AX2236" s="54"/>
      <c r="AY2236" s="54"/>
      <c r="AZ2236" s="54"/>
      <c r="BA2236" s="54"/>
      <c r="BB2236" s="54"/>
      <c r="BC2236" s="54"/>
      <c r="BD2236" s="64">
        <v>182116</v>
      </c>
      <c r="BE2236" s="54" t="s">
        <v>2790</v>
      </c>
      <c r="BF2236" s="63" t="s">
        <v>1341</v>
      </c>
      <c r="BG2236" s="54" t="s">
        <v>682</v>
      </c>
      <c r="BH2236" s="54" t="s">
        <v>400</v>
      </c>
      <c r="BI2236" s="54" t="s">
        <v>2790</v>
      </c>
      <c r="BJ2236" s="64" t="s">
        <v>3886</v>
      </c>
      <c r="BK2236" s="64" t="s">
        <v>6628</v>
      </c>
      <c r="BL2236" s="54"/>
      <c r="BM2236" s="54"/>
      <c r="BN2236" s="54"/>
      <c r="BO2236" s="39"/>
      <c r="BP2236" s="39"/>
      <c r="BQ2236" s="39"/>
      <c r="BR2236" s="39"/>
      <c r="BS2236" s="47"/>
      <c r="BT2236" s="39"/>
      <c r="BU2236" s="39"/>
      <c r="BV2236" s="39"/>
      <c r="BW2236" s="39"/>
      <c r="BX2236" s="39"/>
      <c r="BY2236" s="39"/>
      <c r="BZ2236" s="39"/>
      <c r="CA2236" s="39"/>
      <c r="CB2236" s="39"/>
      <c r="CC2236" s="47"/>
      <c r="CD2236" s="39"/>
      <c r="CE2236" s="39"/>
      <c r="CF2236" s="48"/>
      <c r="CG2236" s="48"/>
      <c r="CH2236" s="48"/>
      <c r="CI2236" s="48"/>
      <c r="CJ2236" s="48"/>
      <c r="CK2236" s="48"/>
      <c r="CL2236" s="48"/>
      <c r="CM2236" s="48"/>
      <c r="CN2236" s="48"/>
      <c r="CO2236" s="48"/>
      <c r="CP2236" s="48"/>
      <c r="CQ2236" s="48"/>
      <c r="CR2236" s="48"/>
      <c r="CS2236" s="48"/>
      <c r="CT2236" s="48"/>
      <c r="CU2236" s="48"/>
      <c r="CV2236" s="48"/>
      <c r="CW2236" s="48"/>
      <c r="CX2236" s="39"/>
      <c r="ML2236" s="135"/>
      <c r="MM2236" s="135"/>
      <c r="MN2236" s="135"/>
      <c r="MO2236" s="135"/>
      <c r="MP2236" s="135"/>
      <c r="MQ2236" s="135"/>
      <c r="MR2236" s="135"/>
      <c r="MS2236" s="135"/>
      <c r="MT2236" s="135"/>
      <c r="MU2236" s="135"/>
      <c r="MV2236" s="135"/>
      <c r="MW2236" s="135"/>
      <c r="MX2236" s="135"/>
      <c r="MY2236" s="135"/>
      <c r="MZ2236" s="135"/>
      <c r="NA2236" s="135"/>
      <c r="NB2236" s="135"/>
      <c r="NC2236" s="135"/>
      <c r="ND2236" s="135"/>
      <c r="NE2236" s="135"/>
      <c r="NF2236" s="135"/>
      <c r="NG2236" s="135"/>
      <c r="NH2236" s="135"/>
      <c r="NI2236" s="135"/>
      <c r="NJ2236" s="135"/>
      <c r="NK2236" s="135"/>
      <c r="NL2236" s="135"/>
      <c r="NM2236" s="135"/>
      <c r="NN2236" s="135"/>
      <c r="NO2236" s="135"/>
      <c r="NP2236" s="135"/>
      <c r="NQ2236" s="39"/>
      <c r="QS2236"/>
      <c r="QT2236"/>
      <c r="QU2236"/>
      <c r="QV2236"/>
      <c r="QW2236"/>
      <c r="QX2236"/>
      <c r="QY2236"/>
      <c r="QZ2236"/>
      <c r="RA2236"/>
      <c r="RB2236" s="39"/>
      <c r="RC2236" s="39"/>
      <c r="RD2236" s="39"/>
    </row>
    <row r="2237" spans="2:472" hidden="1" x14ac:dyDescent="0.2">
      <c r="B2237" s="426"/>
      <c r="C2237" s="427"/>
      <c r="V2237" s="63">
        <v>271</v>
      </c>
      <c r="W2237" s="54" t="s">
        <v>4101</v>
      </c>
      <c r="X2237" s="64">
        <v>182118</v>
      </c>
      <c r="Y2237" s="54" t="s">
        <v>2897</v>
      </c>
      <c r="Z2237" s="63" t="s">
        <v>1341</v>
      </c>
      <c r="AA2237" s="54" t="s">
        <v>682</v>
      </c>
      <c r="AB2237" s="54" t="s">
        <v>400</v>
      </c>
      <c r="AC2237" s="54" t="s">
        <v>2897</v>
      </c>
      <c r="AD2237" s="64" t="s">
        <v>3886</v>
      </c>
      <c r="AE2237" s="64" t="s">
        <v>6628</v>
      </c>
      <c r="AF2237" s="63">
        <v>271</v>
      </c>
      <c r="AG2237" s="54" t="s">
        <v>4101</v>
      </c>
      <c r="AH2237" s="54" t="s">
        <v>4100</v>
      </c>
      <c r="AI2237" s="63" t="s">
        <v>4010</v>
      </c>
      <c r="AJ2237" s="64" t="s">
        <v>4102</v>
      </c>
      <c r="AK2237" s="569">
        <v>3460589</v>
      </c>
      <c r="AL2237" s="64" t="s">
        <v>682</v>
      </c>
      <c r="AM2237" s="64" t="s">
        <v>4106</v>
      </c>
      <c r="AN2237" s="570">
        <v>232093920</v>
      </c>
      <c r="AO2237" s="54"/>
      <c r="AP2237" s="54"/>
      <c r="AQ2237" s="54"/>
      <c r="AR2237" s="54"/>
      <c r="AS2237" s="54"/>
      <c r="AT2237" s="64" t="s">
        <v>6526</v>
      </c>
      <c r="AU2237" s="64"/>
      <c r="AV2237" s="54"/>
      <c r="AW2237" s="54"/>
      <c r="AX2237" s="54"/>
      <c r="AY2237" s="54"/>
      <c r="AZ2237" s="54"/>
      <c r="BA2237" s="54"/>
      <c r="BB2237" s="54"/>
      <c r="BC2237" s="54"/>
      <c r="BD2237" s="64">
        <v>182118</v>
      </c>
      <c r="BE2237" s="54" t="s">
        <v>2897</v>
      </c>
      <c r="BF2237" s="63" t="s">
        <v>1341</v>
      </c>
      <c r="BG2237" s="54" t="s">
        <v>682</v>
      </c>
      <c r="BH2237" s="54" t="s">
        <v>400</v>
      </c>
      <c r="BI2237" s="54" t="s">
        <v>2897</v>
      </c>
      <c r="BJ2237" s="64" t="s">
        <v>3886</v>
      </c>
      <c r="BK2237" s="64" t="s">
        <v>6628</v>
      </c>
      <c r="BL2237" s="54"/>
      <c r="BM2237" s="54"/>
      <c r="BN2237" s="54"/>
      <c r="BO2237" s="39"/>
      <c r="BP2237" s="39"/>
      <c r="BQ2237" s="39"/>
      <c r="BR2237" s="39"/>
      <c r="BS2237" s="47"/>
      <c r="BT2237" s="39"/>
      <c r="BU2237" s="39"/>
      <c r="BV2237" s="39"/>
      <c r="BW2237" s="39"/>
      <c r="BX2237" s="39"/>
      <c r="BY2237" s="39"/>
      <c r="BZ2237" s="39"/>
      <c r="CA2237" s="39"/>
      <c r="CB2237" s="39"/>
      <c r="CC2237" s="47"/>
      <c r="CD2237" s="39"/>
      <c r="CE2237" s="39"/>
      <c r="CF2237" s="48"/>
      <c r="CG2237" s="48"/>
      <c r="CH2237" s="48"/>
      <c r="CI2237" s="48"/>
      <c r="CJ2237" s="48"/>
      <c r="CK2237" s="48"/>
      <c r="CL2237" s="48"/>
      <c r="CM2237" s="48"/>
      <c r="CN2237" s="48"/>
      <c r="CO2237" s="48"/>
      <c r="CP2237" s="48"/>
      <c r="CQ2237" s="48"/>
      <c r="CR2237" s="48"/>
      <c r="CS2237" s="48"/>
      <c r="CT2237" s="48"/>
      <c r="CU2237" s="48"/>
      <c r="CV2237" s="48"/>
      <c r="CW2237" s="48"/>
      <c r="CX2237" s="39"/>
      <c r="ML2237" s="135"/>
      <c r="MM2237" s="135"/>
      <c r="MN2237" s="135"/>
      <c r="MO2237" s="135"/>
      <c r="MP2237" s="135"/>
      <c r="MQ2237" s="135"/>
      <c r="MR2237" s="135"/>
      <c r="MS2237" s="135"/>
      <c r="MT2237" s="135"/>
      <c r="MU2237" s="135"/>
      <c r="MV2237" s="135"/>
      <c r="MW2237" s="135"/>
      <c r="MX2237" s="135"/>
      <c r="MY2237" s="135"/>
      <c r="MZ2237" s="135"/>
      <c r="NA2237" s="135"/>
      <c r="NB2237" s="135"/>
      <c r="NC2237" s="135"/>
      <c r="ND2237" s="135"/>
      <c r="NE2237" s="135"/>
      <c r="NF2237" s="135"/>
      <c r="NG2237" s="135"/>
      <c r="NH2237" s="135"/>
      <c r="NI2237" s="135"/>
      <c r="NJ2237" s="135"/>
      <c r="NK2237" s="135"/>
      <c r="NL2237" s="135"/>
      <c r="NM2237" s="135"/>
      <c r="NN2237" s="135"/>
      <c r="NO2237" s="135"/>
      <c r="NP2237" s="135"/>
      <c r="NQ2237" s="39"/>
      <c r="QS2237"/>
      <c r="QT2237"/>
      <c r="QU2237"/>
      <c r="QV2237"/>
      <c r="QW2237"/>
      <c r="QX2237"/>
      <c r="QY2237"/>
      <c r="QZ2237"/>
      <c r="RA2237"/>
      <c r="RB2237" s="39"/>
      <c r="RC2237" s="39"/>
      <c r="RD2237" s="39"/>
    </row>
    <row r="2238" spans="2:472" hidden="1" x14ac:dyDescent="0.2">
      <c r="B2238" s="426"/>
      <c r="C2238" s="427"/>
      <c r="V2238" s="63">
        <v>271</v>
      </c>
      <c r="W2238" s="54" t="s">
        <v>4101</v>
      </c>
      <c r="X2238" s="64">
        <v>182122</v>
      </c>
      <c r="Y2238" s="54" t="s">
        <v>2994</v>
      </c>
      <c r="Z2238" s="63" t="s">
        <v>1341</v>
      </c>
      <c r="AA2238" s="54" t="s">
        <v>682</v>
      </c>
      <c r="AB2238" s="54" t="s">
        <v>400</v>
      </c>
      <c r="AC2238" s="54" t="s">
        <v>2994</v>
      </c>
      <c r="AD2238" s="64" t="s">
        <v>3886</v>
      </c>
      <c r="AE2238" s="64" t="s">
        <v>6628</v>
      </c>
      <c r="AF2238" s="63">
        <v>271</v>
      </c>
      <c r="AG2238" s="54" t="s">
        <v>4101</v>
      </c>
      <c r="AH2238" s="54" t="s">
        <v>4100</v>
      </c>
      <c r="AI2238" s="63" t="s">
        <v>4010</v>
      </c>
      <c r="AJ2238" s="64" t="s">
        <v>4102</v>
      </c>
      <c r="AK2238" s="569">
        <v>3460589</v>
      </c>
      <c r="AL2238" s="64" t="s">
        <v>682</v>
      </c>
      <c r="AM2238" s="64" t="s">
        <v>4106</v>
      </c>
      <c r="AN2238" s="570">
        <v>232093920</v>
      </c>
      <c r="AO2238" s="54"/>
      <c r="AP2238" s="54"/>
      <c r="AQ2238" s="54"/>
      <c r="AR2238" s="54"/>
      <c r="AS2238" s="54"/>
      <c r="AT2238" s="64" t="s">
        <v>6526</v>
      </c>
      <c r="AU2238" s="64"/>
      <c r="AV2238" s="54"/>
      <c r="AW2238" s="54"/>
      <c r="AX2238" s="54"/>
      <c r="AY2238" s="54"/>
      <c r="AZ2238" s="54"/>
      <c r="BA2238" s="54"/>
      <c r="BB2238" s="54"/>
      <c r="BC2238" s="54"/>
      <c r="BD2238" s="64">
        <v>182122</v>
      </c>
      <c r="BE2238" s="54" t="s">
        <v>2994</v>
      </c>
      <c r="BF2238" s="63" t="s">
        <v>1341</v>
      </c>
      <c r="BG2238" s="54" t="s">
        <v>682</v>
      </c>
      <c r="BH2238" s="54" t="s">
        <v>400</v>
      </c>
      <c r="BI2238" s="54" t="s">
        <v>2994</v>
      </c>
      <c r="BJ2238" s="64" t="s">
        <v>3886</v>
      </c>
      <c r="BK2238" s="64" t="s">
        <v>6628</v>
      </c>
      <c r="BL2238" s="54"/>
      <c r="BM2238" s="54"/>
      <c r="BN2238" s="54"/>
      <c r="BO2238" s="39"/>
      <c r="BP2238" s="39"/>
      <c r="BQ2238" s="39"/>
      <c r="BR2238" s="39"/>
      <c r="BS2238" s="47"/>
      <c r="BT2238" s="39"/>
      <c r="BU2238" s="39"/>
      <c r="BV2238" s="39"/>
      <c r="BW2238" s="39"/>
      <c r="BX2238" s="39"/>
      <c r="BY2238" s="39"/>
      <c r="BZ2238" s="39"/>
      <c r="CA2238" s="39"/>
      <c r="CB2238" s="39"/>
      <c r="CC2238" s="47"/>
      <c r="CD2238" s="39"/>
      <c r="CE2238" s="39"/>
      <c r="CF2238" s="48"/>
      <c r="CG2238" s="48"/>
      <c r="CH2238" s="48"/>
      <c r="CI2238" s="48"/>
      <c r="CJ2238" s="48"/>
      <c r="CK2238" s="48"/>
      <c r="CL2238" s="48"/>
      <c r="CM2238" s="48"/>
      <c r="CN2238" s="48"/>
      <c r="CO2238" s="48"/>
      <c r="CP2238" s="48"/>
      <c r="CQ2238" s="48"/>
      <c r="CR2238" s="48"/>
      <c r="CS2238" s="48"/>
      <c r="CT2238" s="48"/>
      <c r="CU2238" s="48"/>
      <c r="CV2238" s="48"/>
      <c r="CW2238" s="48"/>
      <c r="CX2238" s="39"/>
      <c r="ML2238" s="135"/>
      <c r="MM2238" s="135"/>
      <c r="MN2238" s="135"/>
      <c r="MO2238" s="135"/>
      <c r="MP2238" s="135"/>
      <c r="MQ2238" s="135"/>
      <c r="MR2238" s="135"/>
      <c r="MS2238" s="135"/>
      <c r="MT2238" s="135"/>
      <c r="MU2238" s="135"/>
      <c r="MV2238" s="135"/>
      <c r="MW2238" s="135"/>
      <c r="MX2238" s="135"/>
      <c r="MY2238" s="135"/>
      <c r="MZ2238" s="135"/>
      <c r="NA2238" s="135"/>
      <c r="NB2238" s="135"/>
      <c r="NC2238" s="135"/>
      <c r="ND2238" s="135"/>
      <c r="NE2238" s="135"/>
      <c r="NF2238" s="135"/>
      <c r="NG2238" s="135"/>
      <c r="NH2238" s="135"/>
      <c r="NI2238" s="135"/>
      <c r="NJ2238" s="135"/>
      <c r="NK2238" s="135"/>
      <c r="NL2238" s="135"/>
      <c r="NM2238" s="135"/>
      <c r="NN2238" s="135"/>
      <c r="NO2238" s="135"/>
      <c r="NP2238" s="135"/>
      <c r="NQ2238" s="39"/>
      <c r="QS2238"/>
      <c r="QT2238"/>
      <c r="QU2238"/>
      <c r="QV2238"/>
      <c r="QW2238"/>
      <c r="QX2238"/>
      <c r="QY2238"/>
      <c r="QZ2238"/>
      <c r="RA2238"/>
      <c r="RB2238" s="39"/>
      <c r="RC2238" s="39"/>
      <c r="RD2238" s="39"/>
    </row>
    <row r="2239" spans="2:472" hidden="1" x14ac:dyDescent="0.2">
      <c r="B2239" s="426"/>
      <c r="C2239" s="427"/>
      <c r="V2239" s="63">
        <v>271</v>
      </c>
      <c r="W2239" s="54" t="s">
        <v>4101</v>
      </c>
      <c r="X2239" s="64">
        <v>182100</v>
      </c>
      <c r="Y2239" s="54" t="s">
        <v>6767</v>
      </c>
      <c r="Z2239" s="63" t="s">
        <v>1341</v>
      </c>
      <c r="AA2239" s="54" t="s">
        <v>682</v>
      </c>
      <c r="AB2239" s="54" t="s">
        <v>400</v>
      </c>
      <c r="AC2239" s="54" t="s">
        <v>6768</v>
      </c>
      <c r="AD2239" s="64" t="s">
        <v>3886</v>
      </c>
      <c r="AE2239" s="64" t="s">
        <v>6628</v>
      </c>
      <c r="AF2239" s="63">
        <v>271</v>
      </c>
      <c r="AG2239" s="54" t="s">
        <v>4101</v>
      </c>
      <c r="AH2239" s="54" t="s">
        <v>4100</v>
      </c>
      <c r="AI2239" s="63" t="s">
        <v>4010</v>
      </c>
      <c r="AJ2239" s="64" t="s">
        <v>4102</v>
      </c>
      <c r="AK2239" s="569">
        <v>3460589</v>
      </c>
      <c r="AL2239" s="64" t="s">
        <v>682</v>
      </c>
      <c r="AM2239" s="64" t="s">
        <v>4106</v>
      </c>
      <c r="AN2239" s="570">
        <v>232093920</v>
      </c>
      <c r="AO2239" s="54"/>
      <c r="AP2239" s="54"/>
      <c r="AQ2239" s="54"/>
      <c r="AR2239" s="54"/>
      <c r="AS2239" s="54"/>
      <c r="AT2239" s="64" t="s">
        <v>6526</v>
      </c>
      <c r="AU2239" s="64"/>
      <c r="AV2239" s="54"/>
      <c r="AW2239" s="54"/>
      <c r="AX2239" s="54"/>
      <c r="AY2239" s="54"/>
      <c r="AZ2239" s="54"/>
      <c r="BA2239" s="54"/>
      <c r="BB2239" s="54"/>
      <c r="BC2239" s="54"/>
      <c r="BD2239" s="64">
        <v>182100</v>
      </c>
      <c r="BE2239" s="54" t="s">
        <v>6767</v>
      </c>
      <c r="BF2239" s="63" t="s">
        <v>1341</v>
      </c>
      <c r="BG2239" s="54" t="s">
        <v>682</v>
      </c>
      <c r="BH2239" s="54" t="s">
        <v>400</v>
      </c>
      <c r="BI2239" s="54" t="s">
        <v>6768</v>
      </c>
      <c r="BJ2239" s="64" t="s">
        <v>3886</v>
      </c>
      <c r="BK2239" s="64" t="s">
        <v>6628</v>
      </c>
      <c r="BL2239" s="54"/>
      <c r="BM2239" s="54"/>
      <c r="BN2239" s="54"/>
      <c r="BO2239" s="39"/>
      <c r="BP2239" s="39"/>
      <c r="BQ2239" s="39"/>
      <c r="BR2239" s="39"/>
      <c r="BS2239" s="47"/>
      <c r="BT2239" s="39"/>
      <c r="BU2239" s="39"/>
      <c r="BV2239" s="39"/>
      <c r="BW2239" s="39"/>
      <c r="BX2239" s="39"/>
      <c r="BY2239" s="39"/>
      <c r="BZ2239" s="39"/>
      <c r="CA2239" s="39"/>
      <c r="CB2239" s="39"/>
      <c r="CC2239" s="47"/>
      <c r="CD2239" s="39"/>
      <c r="CE2239" s="39"/>
      <c r="CF2239" s="48"/>
      <c r="CG2239" s="48"/>
      <c r="CH2239" s="48"/>
      <c r="CI2239" s="48"/>
      <c r="CJ2239" s="48"/>
      <c r="CK2239" s="48"/>
      <c r="CL2239" s="48"/>
      <c r="CM2239" s="48"/>
      <c r="CN2239" s="48"/>
      <c r="CO2239" s="48"/>
      <c r="CP2239" s="48"/>
      <c r="CQ2239" s="48"/>
      <c r="CR2239" s="48"/>
      <c r="CS2239" s="48"/>
      <c r="CT2239" s="48"/>
      <c r="CU2239" s="48"/>
      <c r="CV2239" s="48"/>
      <c r="CW2239" s="48"/>
      <c r="CX2239" s="39"/>
      <c r="ML2239" s="135"/>
      <c r="MM2239" s="135"/>
      <c r="MN2239" s="135"/>
      <c r="MO2239" s="135"/>
      <c r="MP2239" s="135"/>
      <c r="MQ2239" s="135"/>
      <c r="MR2239" s="135"/>
      <c r="MS2239" s="135"/>
      <c r="MT2239" s="135"/>
      <c r="MU2239" s="135"/>
      <c r="MV2239" s="135"/>
      <c r="MW2239" s="135"/>
      <c r="MX2239" s="135"/>
      <c r="MY2239" s="135"/>
      <c r="MZ2239" s="135"/>
      <c r="NA2239" s="135"/>
      <c r="NB2239" s="135"/>
      <c r="NC2239" s="135"/>
      <c r="ND2239" s="135"/>
      <c r="NE2239" s="135"/>
      <c r="NF2239" s="135"/>
      <c r="NG2239" s="135"/>
      <c r="NH2239" s="135"/>
      <c r="NI2239" s="135"/>
      <c r="NJ2239" s="135"/>
      <c r="NK2239" s="135"/>
      <c r="NL2239" s="135"/>
      <c r="NM2239" s="135"/>
      <c r="NN2239" s="135"/>
      <c r="NO2239" s="135"/>
      <c r="NP2239" s="135"/>
      <c r="NQ2239" s="39"/>
      <c r="QS2239"/>
      <c r="QT2239"/>
      <c r="QU2239"/>
      <c r="QV2239"/>
      <c r="QW2239"/>
      <c r="QX2239"/>
      <c r="QY2239"/>
      <c r="QZ2239"/>
      <c r="RA2239"/>
      <c r="RB2239" s="39"/>
      <c r="RC2239" s="39"/>
      <c r="RD2239" s="39"/>
    </row>
    <row r="2240" spans="2:472" hidden="1" x14ac:dyDescent="0.2">
      <c r="B2240" s="426"/>
      <c r="C2240" s="427"/>
      <c r="V2240" s="63">
        <v>271</v>
      </c>
      <c r="W2240" s="54" t="s">
        <v>4101</v>
      </c>
      <c r="X2240" s="64">
        <v>182127</v>
      </c>
      <c r="Y2240" s="54" t="s">
        <v>3076</v>
      </c>
      <c r="Z2240" s="63" t="s">
        <v>1341</v>
      </c>
      <c r="AA2240" s="54" t="s">
        <v>682</v>
      </c>
      <c r="AB2240" s="54" t="s">
        <v>400</v>
      </c>
      <c r="AC2240" s="54" t="s">
        <v>6769</v>
      </c>
      <c r="AD2240" s="64" t="s">
        <v>3886</v>
      </c>
      <c r="AE2240" s="64" t="s">
        <v>6628</v>
      </c>
      <c r="AF2240" s="63">
        <v>271</v>
      </c>
      <c r="AG2240" s="54" t="s">
        <v>4101</v>
      </c>
      <c r="AH2240" s="54" t="s">
        <v>4100</v>
      </c>
      <c r="AI2240" s="63" t="s">
        <v>4010</v>
      </c>
      <c r="AJ2240" s="64" t="s">
        <v>4102</v>
      </c>
      <c r="AK2240" s="569">
        <v>3460589</v>
      </c>
      <c r="AL2240" s="64" t="s">
        <v>682</v>
      </c>
      <c r="AM2240" s="64" t="s">
        <v>4106</v>
      </c>
      <c r="AN2240" s="570">
        <v>232093920</v>
      </c>
      <c r="AO2240" s="54"/>
      <c r="AP2240" s="54"/>
      <c r="AQ2240" s="54"/>
      <c r="AR2240" s="54"/>
      <c r="AS2240" s="54"/>
      <c r="AT2240" s="64" t="s">
        <v>6526</v>
      </c>
      <c r="AU2240" s="64"/>
      <c r="AV2240" s="54"/>
      <c r="AW2240" s="54"/>
      <c r="AX2240" s="54"/>
      <c r="AY2240" s="54"/>
      <c r="AZ2240" s="54"/>
      <c r="BA2240" s="54"/>
      <c r="BB2240" s="54"/>
      <c r="BC2240" s="54"/>
      <c r="BD2240" s="64">
        <v>182127</v>
      </c>
      <c r="BE2240" s="54" t="s">
        <v>3076</v>
      </c>
      <c r="BF2240" s="63" t="s">
        <v>1341</v>
      </c>
      <c r="BG2240" s="54" t="s">
        <v>682</v>
      </c>
      <c r="BH2240" s="54" t="s">
        <v>400</v>
      </c>
      <c r="BI2240" s="54" t="s">
        <v>6769</v>
      </c>
      <c r="BJ2240" s="64" t="s">
        <v>3886</v>
      </c>
      <c r="BK2240" s="64" t="s">
        <v>6628</v>
      </c>
      <c r="BL2240" s="54"/>
      <c r="BM2240" s="54"/>
      <c r="BN2240" s="54"/>
      <c r="BO2240" s="39"/>
      <c r="BP2240" s="39"/>
      <c r="BQ2240" s="39"/>
      <c r="BR2240" s="39"/>
      <c r="BS2240" s="47"/>
      <c r="BT2240" s="39"/>
      <c r="BU2240" s="39"/>
      <c r="BV2240" s="39"/>
      <c r="BW2240" s="39"/>
      <c r="BX2240" s="39"/>
      <c r="BY2240" s="39"/>
      <c r="BZ2240" s="39"/>
      <c r="CA2240" s="39"/>
      <c r="CB2240" s="39"/>
      <c r="CC2240" s="47"/>
      <c r="CD2240" s="39"/>
      <c r="CE2240" s="39"/>
      <c r="CF2240" s="48"/>
      <c r="CG2240" s="48"/>
      <c r="CH2240" s="48"/>
      <c r="CI2240" s="48"/>
      <c r="CJ2240" s="48"/>
      <c r="CK2240" s="48"/>
      <c r="CL2240" s="48"/>
      <c r="CM2240" s="48"/>
      <c r="CN2240" s="48"/>
      <c r="CO2240" s="48"/>
      <c r="CP2240" s="48"/>
      <c r="CQ2240" s="48"/>
      <c r="CR2240" s="48"/>
      <c r="CS2240" s="48"/>
      <c r="CT2240" s="48"/>
      <c r="CU2240" s="48"/>
      <c r="CV2240" s="48"/>
      <c r="CW2240" s="48"/>
      <c r="CX2240" s="39"/>
      <c r="ML2240" s="135"/>
      <c r="MM2240" s="135"/>
      <c r="MN2240" s="135"/>
      <c r="MO2240" s="135"/>
      <c r="MP2240" s="135"/>
      <c r="MQ2240" s="135"/>
      <c r="MR2240" s="135"/>
      <c r="MS2240" s="135"/>
      <c r="MT2240" s="135"/>
      <c r="MU2240" s="135"/>
      <c r="MV2240" s="135"/>
      <c r="MW2240" s="135"/>
      <c r="MX2240" s="135"/>
      <c r="MY2240" s="135"/>
      <c r="MZ2240" s="135"/>
      <c r="NA2240" s="135"/>
      <c r="NB2240" s="135"/>
      <c r="NC2240" s="135"/>
      <c r="ND2240" s="135"/>
      <c r="NE2240" s="135"/>
      <c r="NF2240" s="135"/>
      <c r="NG2240" s="135"/>
      <c r="NH2240" s="135"/>
      <c r="NI2240" s="135"/>
      <c r="NJ2240" s="135"/>
      <c r="NK2240" s="135"/>
      <c r="NL2240" s="135"/>
      <c r="NM2240" s="135"/>
      <c r="NN2240" s="135"/>
      <c r="NO2240" s="135"/>
      <c r="NP2240" s="135"/>
      <c r="NQ2240" s="39"/>
      <c r="QS2240"/>
      <c r="QT2240"/>
      <c r="QU2240"/>
      <c r="QV2240"/>
      <c r="QW2240"/>
      <c r="QX2240"/>
      <c r="QY2240"/>
      <c r="QZ2240"/>
      <c r="RA2240"/>
      <c r="RB2240" s="39"/>
      <c r="RC2240" s="39"/>
      <c r="RD2240" s="39"/>
    </row>
    <row r="2241" spans="2:472" hidden="1" x14ac:dyDescent="0.2">
      <c r="B2241" s="426"/>
      <c r="C2241" s="427"/>
      <c r="V2241" s="63">
        <v>271</v>
      </c>
      <c r="W2241" s="54" t="s">
        <v>4101</v>
      </c>
      <c r="X2241" s="64">
        <v>182128</v>
      </c>
      <c r="Y2241" s="54" t="s">
        <v>3146</v>
      </c>
      <c r="Z2241" s="63" t="s">
        <v>1341</v>
      </c>
      <c r="AA2241" s="54" t="s">
        <v>682</v>
      </c>
      <c r="AB2241" s="54" t="s">
        <v>400</v>
      </c>
      <c r="AC2241" s="54" t="s">
        <v>6770</v>
      </c>
      <c r="AD2241" s="64" t="s">
        <v>3886</v>
      </c>
      <c r="AE2241" s="64" t="s">
        <v>6628</v>
      </c>
      <c r="AF2241" s="63">
        <v>271</v>
      </c>
      <c r="AG2241" s="54" t="s">
        <v>4101</v>
      </c>
      <c r="AH2241" s="54" t="s">
        <v>4100</v>
      </c>
      <c r="AI2241" s="63" t="s">
        <v>4010</v>
      </c>
      <c r="AJ2241" s="64" t="s">
        <v>4102</v>
      </c>
      <c r="AK2241" s="569">
        <v>3460589</v>
      </c>
      <c r="AL2241" s="64" t="s">
        <v>682</v>
      </c>
      <c r="AM2241" s="64" t="s">
        <v>4106</v>
      </c>
      <c r="AN2241" s="570">
        <v>232093920</v>
      </c>
      <c r="AO2241" s="54"/>
      <c r="AP2241" s="54"/>
      <c r="AQ2241" s="54"/>
      <c r="AR2241" s="54"/>
      <c r="AS2241" s="54"/>
      <c r="AT2241" s="64" t="s">
        <v>6526</v>
      </c>
      <c r="AU2241" s="64"/>
      <c r="AV2241" s="54"/>
      <c r="AW2241" s="54"/>
      <c r="AX2241" s="54"/>
      <c r="AY2241" s="54"/>
      <c r="AZ2241" s="54"/>
      <c r="BA2241" s="54"/>
      <c r="BB2241" s="54"/>
      <c r="BC2241" s="54"/>
      <c r="BD2241" s="64">
        <v>182128</v>
      </c>
      <c r="BE2241" s="54" t="s">
        <v>3146</v>
      </c>
      <c r="BF2241" s="63" t="s">
        <v>1341</v>
      </c>
      <c r="BG2241" s="54" t="s">
        <v>682</v>
      </c>
      <c r="BH2241" s="54" t="s">
        <v>400</v>
      </c>
      <c r="BI2241" s="54" t="s">
        <v>6770</v>
      </c>
      <c r="BJ2241" s="64" t="s">
        <v>3886</v>
      </c>
      <c r="BK2241" s="64" t="s">
        <v>6628</v>
      </c>
      <c r="BL2241" s="54"/>
      <c r="BM2241" s="54"/>
      <c r="BN2241" s="54"/>
      <c r="BO2241" s="39"/>
      <c r="BP2241" s="39"/>
      <c r="BQ2241" s="39"/>
      <c r="BR2241" s="39"/>
      <c r="BS2241" s="47"/>
      <c r="BT2241" s="39"/>
      <c r="BU2241" s="39"/>
      <c r="BV2241" s="39"/>
      <c r="BW2241" s="39"/>
      <c r="BX2241" s="39"/>
      <c r="BY2241" s="39"/>
      <c r="BZ2241" s="39"/>
      <c r="CA2241" s="39"/>
      <c r="CB2241" s="39"/>
      <c r="CC2241" s="47"/>
      <c r="CD2241" s="39"/>
      <c r="CE2241" s="39"/>
      <c r="CF2241" s="48"/>
      <c r="CG2241" s="48"/>
      <c r="CH2241" s="48"/>
      <c r="CI2241" s="48"/>
      <c r="CJ2241" s="48"/>
      <c r="CK2241" s="48"/>
      <c r="CL2241" s="48"/>
      <c r="CM2241" s="48"/>
      <c r="CN2241" s="48"/>
      <c r="CO2241" s="48"/>
      <c r="CP2241" s="48"/>
      <c r="CQ2241" s="48"/>
      <c r="CR2241" s="48"/>
      <c r="CS2241" s="48"/>
      <c r="CT2241" s="48"/>
      <c r="CU2241" s="48"/>
      <c r="CV2241" s="48"/>
      <c r="CW2241" s="48"/>
      <c r="CX2241" s="39"/>
      <c r="ML2241" s="135"/>
      <c r="MM2241" s="135"/>
      <c r="MN2241" s="135"/>
      <c r="MO2241" s="135"/>
      <c r="MP2241" s="135"/>
      <c r="MQ2241" s="135"/>
      <c r="MR2241" s="135"/>
      <c r="MS2241" s="135"/>
      <c r="MT2241" s="135"/>
      <c r="MU2241" s="135"/>
      <c r="MV2241" s="135"/>
      <c r="MW2241" s="135"/>
      <c r="MX2241" s="135"/>
      <c r="MY2241" s="135"/>
      <c r="MZ2241" s="135"/>
      <c r="NA2241" s="135"/>
      <c r="NB2241" s="135"/>
      <c r="NC2241" s="135"/>
      <c r="ND2241" s="135"/>
      <c r="NE2241" s="135"/>
      <c r="NF2241" s="135"/>
      <c r="NG2241" s="135"/>
      <c r="NH2241" s="135"/>
      <c r="NI2241" s="135"/>
      <c r="NJ2241" s="135"/>
      <c r="NK2241" s="135"/>
      <c r="NL2241" s="135"/>
      <c r="NM2241" s="135"/>
      <c r="NN2241" s="135"/>
      <c r="NO2241" s="135"/>
      <c r="NP2241" s="135"/>
      <c r="NQ2241" s="39"/>
      <c r="QS2241"/>
      <c r="QT2241"/>
      <c r="QU2241"/>
      <c r="QV2241"/>
      <c r="QW2241"/>
      <c r="QX2241"/>
      <c r="QY2241"/>
      <c r="QZ2241"/>
      <c r="RA2241"/>
      <c r="RB2241" s="39"/>
      <c r="RC2241" s="39"/>
      <c r="RD2241" s="39"/>
    </row>
    <row r="2242" spans="2:472" hidden="1" x14ac:dyDescent="0.2">
      <c r="B2242" s="426"/>
      <c r="C2242" s="427"/>
      <c r="V2242" s="63">
        <v>271</v>
      </c>
      <c r="W2242" s="54" t="s">
        <v>4101</v>
      </c>
      <c r="X2242" s="64">
        <v>182129</v>
      </c>
      <c r="Y2242" s="54" t="s">
        <v>3204</v>
      </c>
      <c r="Z2242" s="63" t="s">
        <v>1341</v>
      </c>
      <c r="AA2242" s="54" t="s">
        <v>682</v>
      </c>
      <c r="AB2242" s="54" t="s">
        <v>400</v>
      </c>
      <c r="AC2242" s="54" t="s">
        <v>6771</v>
      </c>
      <c r="AD2242" s="64" t="s">
        <v>3886</v>
      </c>
      <c r="AE2242" s="64" t="s">
        <v>6628</v>
      </c>
      <c r="AF2242" s="63">
        <v>271</v>
      </c>
      <c r="AG2242" s="54" t="s">
        <v>4101</v>
      </c>
      <c r="AH2242" s="54" t="s">
        <v>4100</v>
      </c>
      <c r="AI2242" s="63" t="s">
        <v>4010</v>
      </c>
      <c r="AJ2242" s="64" t="s">
        <v>4102</v>
      </c>
      <c r="AK2242" s="569">
        <v>3460589</v>
      </c>
      <c r="AL2242" s="64" t="s">
        <v>682</v>
      </c>
      <c r="AM2242" s="64" t="s">
        <v>4106</v>
      </c>
      <c r="AN2242" s="570">
        <v>232093920</v>
      </c>
      <c r="AO2242" s="54"/>
      <c r="AP2242" s="54"/>
      <c r="AQ2242" s="54"/>
      <c r="AR2242" s="54"/>
      <c r="AS2242" s="54"/>
      <c r="AT2242" s="64" t="s">
        <v>6526</v>
      </c>
      <c r="AU2242" s="64"/>
      <c r="AV2242" s="54"/>
      <c r="AW2242" s="54"/>
      <c r="AX2242" s="54"/>
      <c r="AY2242" s="54"/>
      <c r="AZ2242" s="54"/>
      <c r="BA2242" s="54"/>
      <c r="BB2242" s="54"/>
      <c r="BC2242" s="54"/>
      <c r="BD2242" s="64">
        <v>182129</v>
      </c>
      <c r="BE2242" s="54" t="s">
        <v>3204</v>
      </c>
      <c r="BF2242" s="63" t="s">
        <v>1341</v>
      </c>
      <c r="BG2242" s="54" t="s">
        <v>682</v>
      </c>
      <c r="BH2242" s="54" t="s">
        <v>400</v>
      </c>
      <c r="BI2242" s="54" t="s">
        <v>6771</v>
      </c>
      <c r="BJ2242" s="64" t="s">
        <v>3886</v>
      </c>
      <c r="BK2242" s="64" t="s">
        <v>6628</v>
      </c>
      <c r="BL2242" s="54"/>
      <c r="BM2242" s="54"/>
      <c r="BN2242" s="54"/>
      <c r="BO2242" s="39"/>
      <c r="BP2242" s="39"/>
      <c r="BQ2242" s="39"/>
      <c r="BR2242" s="39"/>
      <c r="BS2242" s="47"/>
      <c r="BT2242" s="39"/>
      <c r="BU2242" s="39"/>
      <c r="BV2242" s="39"/>
      <c r="BW2242" s="39"/>
      <c r="BX2242" s="39"/>
      <c r="BY2242" s="39"/>
      <c r="BZ2242" s="39"/>
      <c r="CA2242" s="39"/>
      <c r="CB2242" s="39"/>
      <c r="CC2242" s="47"/>
      <c r="CD2242" s="39"/>
      <c r="CE2242" s="39"/>
      <c r="CF2242" s="48"/>
      <c r="CG2242" s="48"/>
      <c r="CH2242" s="48"/>
      <c r="CI2242" s="48"/>
      <c r="CJ2242" s="48"/>
      <c r="CK2242" s="48"/>
      <c r="CL2242" s="48"/>
      <c r="CM2242" s="48"/>
      <c r="CN2242" s="48"/>
      <c r="CO2242" s="48"/>
      <c r="CP2242" s="48"/>
      <c r="CQ2242" s="48"/>
      <c r="CR2242" s="48"/>
      <c r="CS2242" s="48"/>
      <c r="CT2242" s="48"/>
      <c r="CU2242" s="48"/>
      <c r="CV2242" s="48"/>
      <c r="CW2242" s="48"/>
      <c r="CX2242" s="39"/>
      <c r="ML2242" s="135"/>
      <c r="MM2242" s="135"/>
      <c r="MN2242" s="135"/>
      <c r="MO2242" s="135"/>
      <c r="MP2242" s="135"/>
      <c r="MQ2242" s="135"/>
      <c r="MR2242" s="135"/>
      <c r="MS2242" s="135"/>
      <c r="MT2242" s="135"/>
      <c r="MU2242" s="135"/>
      <c r="MV2242" s="135"/>
      <c r="MW2242" s="135"/>
      <c r="MX2242" s="135"/>
      <c r="MY2242" s="135"/>
      <c r="MZ2242" s="135"/>
      <c r="NA2242" s="135"/>
      <c r="NB2242" s="135"/>
      <c r="NC2242" s="135"/>
      <c r="ND2242" s="135"/>
      <c r="NE2242" s="135"/>
      <c r="NF2242" s="135"/>
      <c r="NG2242" s="135"/>
      <c r="NH2242" s="135"/>
      <c r="NI2242" s="135"/>
      <c r="NJ2242" s="135"/>
      <c r="NK2242" s="135"/>
      <c r="NL2242" s="135"/>
      <c r="NM2242" s="135"/>
      <c r="NN2242" s="135"/>
      <c r="NO2242" s="135"/>
      <c r="NP2242" s="135"/>
      <c r="NQ2242" s="39"/>
      <c r="QS2242"/>
      <c r="QT2242"/>
      <c r="QU2242"/>
      <c r="QV2242"/>
      <c r="QW2242"/>
      <c r="QX2242"/>
      <c r="QY2242"/>
      <c r="QZ2242"/>
      <c r="RA2242"/>
      <c r="RB2242" s="39"/>
      <c r="RC2242" s="39"/>
      <c r="RD2242" s="39"/>
    </row>
    <row r="2243" spans="2:472" hidden="1" x14ac:dyDescent="0.2">
      <c r="B2243" s="426"/>
      <c r="C2243" s="427"/>
      <c r="V2243" s="63">
        <v>271</v>
      </c>
      <c r="W2243" s="54" t="s">
        <v>4101</v>
      </c>
      <c r="X2243" s="64">
        <v>182130</v>
      </c>
      <c r="Y2243" s="54" t="s">
        <v>3260</v>
      </c>
      <c r="Z2243" s="63" t="s">
        <v>1341</v>
      </c>
      <c r="AA2243" s="54" t="s">
        <v>682</v>
      </c>
      <c r="AB2243" s="54" t="s">
        <v>400</v>
      </c>
      <c r="AC2243" s="54" t="s">
        <v>6772</v>
      </c>
      <c r="AD2243" s="64" t="s">
        <v>3886</v>
      </c>
      <c r="AE2243" s="64" t="s">
        <v>6628</v>
      </c>
      <c r="AF2243" s="63">
        <v>271</v>
      </c>
      <c r="AG2243" s="54" t="s">
        <v>4101</v>
      </c>
      <c r="AH2243" s="54" t="s">
        <v>4100</v>
      </c>
      <c r="AI2243" s="63" t="s">
        <v>4010</v>
      </c>
      <c r="AJ2243" s="64" t="s">
        <v>4102</v>
      </c>
      <c r="AK2243" s="569">
        <v>3460589</v>
      </c>
      <c r="AL2243" s="64" t="s">
        <v>682</v>
      </c>
      <c r="AM2243" s="64" t="s">
        <v>4106</v>
      </c>
      <c r="AN2243" s="570">
        <v>232093920</v>
      </c>
      <c r="AO2243" s="54"/>
      <c r="AP2243" s="54"/>
      <c r="AQ2243" s="54"/>
      <c r="AR2243" s="54"/>
      <c r="AS2243" s="54"/>
      <c r="AT2243" s="64" t="s">
        <v>6526</v>
      </c>
      <c r="AU2243" s="64"/>
      <c r="AV2243" s="54"/>
      <c r="AW2243" s="54"/>
      <c r="AX2243" s="54"/>
      <c r="AY2243" s="54"/>
      <c r="AZ2243" s="54"/>
      <c r="BA2243" s="54"/>
      <c r="BB2243" s="54"/>
      <c r="BC2243" s="54"/>
      <c r="BD2243" s="64">
        <v>182130</v>
      </c>
      <c r="BE2243" s="54" t="s">
        <v>3260</v>
      </c>
      <c r="BF2243" s="63" t="s">
        <v>1341</v>
      </c>
      <c r="BG2243" s="54" t="s">
        <v>682</v>
      </c>
      <c r="BH2243" s="54" t="s">
        <v>400</v>
      </c>
      <c r="BI2243" s="54" t="s">
        <v>6772</v>
      </c>
      <c r="BJ2243" s="64" t="s">
        <v>3886</v>
      </c>
      <c r="BK2243" s="64" t="s">
        <v>6628</v>
      </c>
      <c r="BL2243" s="54"/>
      <c r="BM2243" s="54"/>
      <c r="BN2243" s="54"/>
      <c r="BO2243" s="39"/>
      <c r="BP2243" s="39"/>
      <c r="BQ2243" s="39"/>
      <c r="BR2243" s="39"/>
      <c r="BS2243" s="47"/>
      <c r="BT2243" s="39"/>
      <c r="BU2243" s="39"/>
      <c r="BV2243" s="39"/>
      <c r="BW2243" s="39"/>
      <c r="BX2243" s="39"/>
      <c r="BY2243" s="39"/>
      <c r="BZ2243" s="39"/>
      <c r="CA2243" s="39"/>
      <c r="CB2243" s="39"/>
      <c r="CC2243" s="47"/>
      <c r="CD2243" s="39"/>
      <c r="CE2243" s="39"/>
      <c r="CF2243" s="48"/>
      <c r="CG2243" s="48"/>
      <c r="CH2243" s="48"/>
      <c r="CI2243" s="48"/>
      <c r="CJ2243" s="48"/>
      <c r="CK2243" s="48"/>
      <c r="CL2243" s="48"/>
      <c r="CM2243" s="48"/>
      <c r="CN2243" s="48"/>
      <c r="CO2243" s="48"/>
      <c r="CP2243" s="48"/>
      <c r="CQ2243" s="48"/>
      <c r="CR2243" s="48"/>
      <c r="CS2243" s="48"/>
      <c r="CT2243" s="48"/>
      <c r="CU2243" s="48"/>
      <c r="CV2243" s="48"/>
      <c r="CW2243" s="48"/>
      <c r="CX2243" s="39"/>
      <c r="ML2243" s="135"/>
      <c r="MM2243" s="135"/>
      <c r="MN2243" s="135"/>
      <c r="MO2243" s="135"/>
      <c r="MP2243" s="135"/>
      <c r="MQ2243" s="135"/>
      <c r="MR2243" s="135"/>
      <c r="MS2243" s="135"/>
      <c r="MT2243" s="135"/>
      <c r="MU2243" s="135"/>
      <c r="MV2243" s="135"/>
      <c r="MW2243" s="135"/>
      <c r="MX2243" s="135"/>
      <c r="MY2243" s="135"/>
      <c r="MZ2243" s="135"/>
      <c r="NA2243" s="135"/>
      <c r="NB2243" s="135"/>
      <c r="NC2243" s="135"/>
      <c r="ND2243" s="135"/>
      <c r="NE2243" s="135"/>
      <c r="NF2243" s="135"/>
      <c r="NG2243" s="135"/>
      <c r="NH2243" s="135"/>
      <c r="NI2243" s="135"/>
      <c r="NJ2243" s="135"/>
      <c r="NK2243" s="135"/>
      <c r="NL2243" s="135"/>
      <c r="NM2243" s="135"/>
      <c r="NN2243" s="135"/>
      <c r="NO2243" s="135"/>
      <c r="NP2243" s="135"/>
      <c r="NQ2243" s="39"/>
      <c r="QS2243"/>
      <c r="QT2243"/>
      <c r="QU2243"/>
      <c r="QV2243"/>
      <c r="QW2243"/>
      <c r="QX2243"/>
      <c r="QY2243"/>
      <c r="QZ2243"/>
      <c r="RA2243"/>
      <c r="RB2243" s="39"/>
      <c r="RC2243" s="39"/>
      <c r="RD2243" s="39"/>
    </row>
    <row r="2244" spans="2:472" hidden="1" x14ac:dyDescent="0.2">
      <c r="B2244" s="426"/>
      <c r="C2244" s="427"/>
      <c r="V2244" s="63">
        <v>271</v>
      </c>
      <c r="W2244" s="54" t="s">
        <v>4101</v>
      </c>
      <c r="X2244" s="64">
        <v>182131</v>
      </c>
      <c r="Y2244" s="54" t="s">
        <v>3310</v>
      </c>
      <c r="Z2244" s="63" t="s">
        <v>1341</v>
      </c>
      <c r="AA2244" s="54" t="s">
        <v>682</v>
      </c>
      <c r="AB2244" s="54" t="s">
        <v>400</v>
      </c>
      <c r="AC2244" s="54" t="s">
        <v>6773</v>
      </c>
      <c r="AD2244" s="64" t="s">
        <v>3886</v>
      </c>
      <c r="AE2244" s="64" t="s">
        <v>6628</v>
      </c>
      <c r="AF2244" s="63">
        <v>271</v>
      </c>
      <c r="AG2244" s="54" t="s">
        <v>4101</v>
      </c>
      <c r="AH2244" s="54" t="s">
        <v>4100</v>
      </c>
      <c r="AI2244" s="63" t="s">
        <v>4010</v>
      </c>
      <c r="AJ2244" s="64" t="s">
        <v>4102</v>
      </c>
      <c r="AK2244" s="569">
        <v>3460589</v>
      </c>
      <c r="AL2244" s="64" t="s">
        <v>682</v>
      </c>
      <c r="AM2244" s="64" t="s">
        <v>4106</v>
      </c>
      <c r="AN2244" s="570">
        <v>232093920</v>
      </c>
      <c r="AO2244" s="54"/>
      <c r="AP2244" s="54"/>
      <c r="AQ2244" s="54"/>
      <c r="AR2244" s="54"/>
      <c r="AS2244" s="54"/>
      <c r="AT2244" s="64" t="s">
        <v>6526</v>
      </c>
      <c r="AU2244" s="64"/>
      <c r="AV2244" s="54"/>
      <c r="AW2244" s="54"/>
      <c r="AX2244" s="54"/>
      <c r="AY2244" s="54"/>
      <c r="AZ2244" s="54"/>
      <c r="BA2244" s="54"/>
      <c r="BB2244" s="54"/>
      <c r="BC2244" s="54"/>
      <c r="BD2244" s="64">
        <v>182131</v>
      </c>
      <c r="BE2244" s="54" t="s">
        <v>3310</v>
      </c>
      <c r="BF2244" s="63" t="s">
        <v>1341</v>
      </c>
      <c r="BG2244" s="54" t="s">
        <v>682</v>
      </c>
      <c r="BH2244" s="54" t="s">
        <v>400</v>
      </c>
      <c r="BI2244" s="54" t="s">
        <v>6773</v>
      </c>
      <c r="BJ2244" s="64" t="s">
        <v>3886</v>
      </c>
      <c r="BK2244" s="64" t="s">
        <v>6628</v>
      </c>
      <c r="BL2244" s="54"/>
      <c r="BM2244" s="54"/>
      <c r="BN2244" s="54"/>
      <c r="BO2244" s="39"/>
      <c r="BP2244" s="39"/>
      <c r="BQ2244" s="39"/>
      <c r="BR2244" s="39"/>
      <c r="BS2244" s="47"/>
      <c r="BT2244" s="39"/>
      <c r="BU2244" s="39"/>
      <c r="BV2244" s="39"/>
      <c r="BW2244" s="39"/>
      <c r="BX2244" s="39"/>
      <c r="BY2244" s="39"/>
      <c r="BZ2244" s="39"/>
      <c r="CA2244" s="39"/>
      <c r="CB2244" s="39"/>
      <c r="CC2244" s="47"/>
      <c r="CD2244" s="39"/>
      <c r="CE2244" s="39"/>
      <c r="CF2244" s="48"/>
      <c r="CG2244" s="48"/>
      <c r="CH2244" s="48"/>
      <c r="CI2244" s="48"/>
      <c r="CJ2244" s="48"/>
      <c r="CK2244" s="48"/>
      <c r="CL2244" s="48"/>
      <c r="CM2244" s="48"/>
      <c r="CN2244" s="48"/>
      <c r="CO2244" s="48"/>
      <c r="CP2244" s="48"/>
      <c r="CQ2244" s="48"/>
      <c r="CR2244" s="48"/>
      <c r="CS2244" s="48"/>
      <c r="CT2244" s="48"/>
      <c r="CU2244" s="48"/>
      <c r="CV2244" s="48"/>
      <c r="CW2244" s="48"/>
      <c r="CX2244" s="39"/>
      <c r="ML2244" s="135"/>
      <c r="MM2244" s="135"/>
      <c r="MN2244" s="135"/>
      <c r="MO2244" s="135"/>
      <c r="MP2244" s="135"/>
      <c r="MQ2244" s="135"/>
      <c r="MR2244" s="135"/>
      <c r="MS2244" s="135"/>
      <c r="MT2244" s="135"/>
      <c r="MU2244" s="135"/>
      <c r="MV2244" s="135"/>
      <c r="MW2244" s="135"/>
      <c r="MX2244" s="135"/>
      <c r="MY2244" s="135"/>
      <c r="MZ2244" s="135"/>
      <c r="NA2244" s="135"/>
      <c r="NB2244" s="135"/>
      <c r="NC2244" s="135"/>
      <c r="ND2244" s="135"/>
      <c r="NE2244" s="135"/>
      <c r="NF2244" s="135"/>
      <c r="NG2244" s="135"/>
      <c r="NH2244" s="135"/>
      <c r="NI2244" s="135"/>
      <c r="NJ2244" s="135"/>
      <c r="NK2244" s="135"/>
      <c r="NL2244" s="135"/>
      <c r="NM2244" s="135"/>
      <c r="NN2244" s="135"/>
      <c r="NO2244" s="135"/>
      <c r="NP2244" s="135"/>
      <c r="NQ2244" s="39"/>
      <c r="QS2244"/>
      <c r="QT2244"/>
      <c r="QU2244"/>
      <c r="QV2244"/>
      <c r="QW2244"/>
      <c r="QX2244"/>
      <c r="QY2244"/>
      <c r="QZ2244"/>
      <c r="RA2244"/>
      <c r="RB2244" s="39"/>
      <c r="RC2244" s="39"/>
      <c r="RD2244" s="39"/>
    </row>
    <row r="2245" spans="2:472" hidden="1" x14ac:dyDescent="0.2">
      <c r="B2245" s="426"/>
      <c r="C2245" s="427"/>
      <c r="V2245" s="63">
        <v>271</v>
      </c>
      <c r="W2245" s="54" t="s">
        <v>4101</v>
      </c>
      <c r="X2245" s="64">
        <v>182132</v>
      </c>
      <c r="Y2245" s="54" t="s">
        <v>3359</v>
      </c>
      <c r="Z2245" s="63" t="s">
        <v>1341</v>
      </c>
      <c r="AA2245" s="54" t="s">
        <v>682</v>
      </c>
      <c r="AB2245" s="54" t="s">
        <v>400</v>
      </c>
      <c r="AC2245" s="54" t="s">
        <v>6768</v>
      </c>
      <c r="AD2245" s="64" t="s">
        <v>3886</v>
      </c>
      <c r="AE2245" s="64" t="s">
        <v>6628</v>
      </c>
      <c r="AF2245" s="63">
        <v>271</v>
      </c>
      <c r="AG2245" s="54" t="s">
        <v>4101</v>
      </c>
      <c r="AH2245" s="54" t="s">
        <v>4100</v>
      </c>
      <c r="AI2245" s="63" t="s">
        <v>4010</v>
      </c>
      <c r="AJ2245" s="64" t="s">
        <v>4102</v>
      </c>
      <c r="AK2245" s="569">
        <v>3460589</v>
      </c>
      <c r="AL2245" s="64" t="s">
        <v>682</v>
      </c>
      <c r="AM2245" s="64" t="s">
        <v>4106</v>
      </c>
      <c r="AN2245" s="570">
        <v>232093920</v>
      </c>
      <c r="AO2245" s="54"/>
      <c r="AP2245" s="54"/>
      <c r="AQ2245" s="54"/>
      <c r="AR2245" s="54"/>
      <c r="AS2245" s="54"/>
      <c r="AT2245" s="64" t="s">
        <v>6526</v>
      </c>
      <c r="AU2245" s="64"/>
      <c r="AV2245" s="54"/>
      <c r="AW2245" s="54"/>
      <c r="AX2245" s="54"/>
      <c r="AY2245" s="54"/>
      <c r="AZ2245" s="54"/>
      <c r="BA2245" s="54"/>
      <c r="BB2245" s="54"/>
      <c r="BC2245" s="54"/>
      <c r="BD2245" s="64">
        <v>182132</v>
      </c>
      <c r="BE2245" s="54" t="s">
        <v>3359</v>
      </c>
      <c r="BF2245" s="63" t="s">
        <v>1341</v>
      </c>
      <c r="BG2245" s="54" t="s">
        <v>682</v>
      </c>
      <c r="BH2245" s="54" t="s">
        <v>400</v>
      </c>
      <c r="BI2245" s="54" t="s">
        <v>6768</v>
      </c>
      <c r="BJ2245" s="64" t="s">
        <v>3886</v>
      </c>
      <c r="BK2245" s="64" t="s">
        <v>6628</v>
      </c>
      <c r="BL2245" s="54"/>
      <c r="BM2245" s="54"/>
      <c r="BN2245" s="54"/>
      <c r="BO2245" s="39"/>
      <c r="BP2245" s="39"/>
      <c r="BQ2245" s="39"/>
      <c r="BR2245" s="39"/>
      <c r="BS2245" s="47"/>
      <c r="BT2245" s="39"/>
      <c r="BU2245" s="39"/>
      <c r="BV2245" s="39"/>
      <c r="BW2245" s="39"/>
      <c r="BX2245" s="39"/>
      <c r="BY2245" s="39"/>
      <c r="BZ2245" s="39"/>
      <c r="CA2245" s="39"/>
      <c r="CB2245" s="39"/>
      <c r="CC2245" s="47"/>
      <c r="CD2245" s="39"/>
      <c r="CE2245" s="39"/>
      <c r="CF2245" s="48"/>
      <c r="CG2245" s="48"/>
      <c r="CH2245" s="48"/>
      <c r="CI2245" s="48"/>
      <c r="CJ2245" s="48"/>
      <c r="CK2245" s="48"/>
      <c r="CL2245" s="48"/>
      <c r="CM2245" s="48"/>
      <c r="CN2245" s="48"/>
      <c r="CO2245" s="48"/>
      <c r="CP2245" s="48"/>
      <c r="CQ2245" s="48"/>
      <c r="CR2245" s="48"/>
      <c r="CS2245" s="48"/>
      <c r="CT2245" s="48"/>
      <c r="CU2245" s="48"/>
      <c r="CV2245" s="48"/>
      <c r="CW2245" s="48"/>
      <c r="CX2245" s="39"/>
      <c r="ML2245" s="135"/>
      <c r="MM2245" s="135"/>
      <c r="MN2245" s="135"/>
      <c r="MO2245" s="135"/>
      <c r="MP2245" s="135"/>
      <c r="MQ2245" s="135"/>
      <c r="MR2245" s="135"/>
      <c r="MS2245" s="135"/>
      <c r="MT2245" s="135"/>
      <c r="MU2245" s="135"/>
      <c r="MV2245" s="135"/>
      <c r="MW2245" s="135"/>
      <c r="MX2245" s="135"/>
      <c r="MY2245" s="135"/>
      <c r="MZ2245" s="135"/>
      <c r="NA2245" s="135"/>
      <c r="NB2245" s="135"/>
      <c r="NC2245" s="135"/>
      <c r="ND2245" s="135"/>
      <c r="NE2245" s="135"/>
      <c r="NF2245" s="135"/>
      <c r="NG2245" s="135"/>
      <c r="NH2245" s="135"/>
      <c r="NI2245" s="135"/>
      <c r="NJ2245" s="135"/>
      <c r="NK2245" s="135"/>
      <c r="NL2245" s="135"/>
      <c r="NM2245" s="135"/>
      <c r="NN2245" s="135"/>
      <c r="NO2245" s="135"/>
      <c r="NP2245" s="135"/>
      <c r="NQ2245" s="39"/>
      <c r="QS2245"/>
      <c r="QT2245"/>
      <c r="QU2245"/>
      <c r="QV2245"/>
      <c r="QW2245"/>
      <c r="QX2245"/>
      <c r="QY2245"/>
      <c r="QZ2245"/>
      <c r="RA2245"/>
      <c r="RB2245" s="39"/>
      <c r="RC2245" s="39"/>
      <c r="RD2245" s="39"/>
    </row>
    <row r="2246" spans="2:472" hidden="1" x14ac:dyDescent="0.2">
      <c r="B2246" s="426"/>
      <c r="C2246" s="427"/>
      <c r="V2246" s="63">
        <v>271</v>
      </c>
      <c r="W2246" s="54" t="s">
        <v>4101</v>
      </c>
      <c r="X2246" s="64">
        <v>182133</v>
      </c>
      <c r="Y2246" s="54" t="s">
        <v>3409</v>
      </c>
      <c r="Z2246" s="63" t="s">
        <v>1341</v>
      </c>
      <c r="AA2246" s="54" t="s">
        <v>682</v>
      </c>
      <c r="AB2246" s="54" t="s">
        <v>400</v>
      </c>
      <c r="AC2246" s="54" t="s">
        <v>6774</v>
      </c>
      <c r="AD2246" s="64" t="s">
        <v>3886</v>
      </c>
      <c r="AE2246" s="64" t="s">
        <v>6628</v>
      </c>
      <c r="AF2246" s="63">
        <v>271</v>
      </c>
      <c r="AG2246" s="54" t="s">
        <v>4101</v>
      </c>
      <c r="AH2246" s="54" t="s">
        <v>4100</v>
      </c>
      <c r="AI2246" s="63" t="s">
        <v>4010</v>
      </c>
      <c r="AJ2246" s="64" t="s">
        <v>4102</v>
      </c>
      <c r="AK2246" s="569">
        <v>3460589</v>
      </c>
      <c r="AL2246" s="64" t="s">
        <v>682</v>
      </c>
      <c r="AM2246" s="64" t="s">
        <v>4106</v>
      </c>
      <c r="AN2246" s="570">
        <v>232093920</v>
      </c>
      <c r="AO2246" s="54"/>
      <c r="AP2246" s="54"/>
      <c r="AQ2246" s="54"/>
      <c r="AR2246" s="54"/>
      <c r="AS2246" s="54"/>
      <c r="AT2246" s="64" t="s">
        <v>6526</v>
      </c>
      <c r="AU2246" s="64"/>
      <c r="AV2246" s="54"/>
      <c r="AW2246" s="54"/>
      <c r="AX2246" s="54"/>
      <c r="AY2246" s="54"/>
      <c r="AZ2246" s="54"/>
      <c r="BA2246" s="54"/>
      <c r="BB2246" s="54"/>
      <c r="BC2246" s="54"/>
      <c r="BD2246" s="64">
        <v>182133</v>
      </c>
      <c r="BE2246" s="54" t="s">
        <v>3409</v>
      </c>
      <c r="BF2246" s="63" t="s">
        <v>1341</v>
      </c>
      <c r="BG2246" s="54" t="s">
        <v>682</v>
      </c>
      <c r="BH2246" s="54" t="s">
        <v>400</v>
      </c>
      <c r="BI2246" s="54" t="s">
        <v>6774</v>
      </c>
      <c r="BJ2246" s="64" t="s">
        <v>3886</v>
      </c>
      <c r="BK2246" s="64" t="s">
        <v>6628</v>
      </c>
      <c r="BL2246" s="54"/>
      <c r="BM2246" s="54"/>
      <c r="BN2246" s="54"/>
      <c r="BO2246" s="39"/>
      <c r="BP2246" s="39"/>
      <c r="BQ2246" s="39"/>
      <c r="BR2246" s="39"/>
      <c r="BS2246" s="47"/>
      <c r="BT2246" s="39"/>
      <c r="BU2246" s="39"/>
      <c r="BV2246" s="39"/>
      <c r="BW2246" s="39"/>
      <c r="BX2246" s="39"/>
      <c r="BY2246" s="39"/>
      <c r="BZ2246" s="39"/>
      <c r="CA2246" s="39"/>
      <c r="CB2246" s="39"/>
      <c r="CC2246" s="47"/>
      <c r="CD2246" s="39"/>
      <c r="CE2246" s="39"/>
      <c r="CF2246" s="48"/>
      <c r="CG2246" s="48"/>
      <c r="CH2246" s="48"/>
      <c r="CI2246" s="48"/>
      <c r="CJ2246" s="48"/>
      <c r="CK2246" s="48"/>
      <c r="CL2246" s="48"/>
      <c r="CM2246" s="48"/>
      <c r="CN2246" s="48"/>
      <c r="CO2246" s="48"/>
      <c r="CP2246" s="48"/>
      <c r="CQ2246" s="48"/>
      <c r="CR2246" s="48"/>
      <c r="CS2246" s="48"/>
      <c r="CT2246" s="48"/>
      <c r="CU2246" s="48"/>
      <c r="CV2246" s="48"/>
      <c r="CW2246" s="48"/>
      <c r="CX2246" s="39"/>
      <c r="ML2246" s="135"/>
      <c r="MM2246" s="135"/>
      <c r="MN2246" s="135"/>
      <c r="MO2246" s="135"/>
      <c r="MP2246" s="135"/>
      <c r="MQ2246" s="135"/>
      <c r="MR2246" s="135"/>
      <c r="MS2246" s="135"/>
      <c r="MT2246" s="135"/>
      <c r="MU2246" s="135"/>
      <c r="MV2246" s="135"/>
      <c r="MW2246" s="135"/>
      <c r="MX2246" s="135"/>
      <c r="MY2246" s="135"/>
      <c r="MZ2246" s="135"/>
      <c r="NA2246" s="135"/>
      <c r="NB2246" s="135"/>
      <c r="NC2246" s="135"/>
      <c r="ND2246" s="135"/>
      <c r="NE2246" s="135"/>
      <c r="NF2246" s="135"/>
      <c r="NG2246" s="135"/>
      <c r="NH2246" s="135"/>
      <c r="NI2246" s="135"/>
      <c r="NJ2246" s="135"/>
      <c r="NK2246" s="135"/>
      <c r="NL2246" s="135"/>
      <c r="NM2246" s="135"/>
      <c r="NN2246" s="135"/>
      <c r="NO2246" s="135"/>
      <c r="NP2246" s="135"/>
      <c r="NQ2246" s="39"/>
      <c r="QS2246"/>
      <c r="QT2246"/>
      <c r="QU2246"/>
      <c r="QV2246"/>
      <c r="QW2246"/>
      <c r="QX2246"/>
      <c r="QY2246"/>
      <c r="QZ2246"/>
      <c r="RA2246"/>
      <c r="RB2246" s="39"/>
      <c r="RC2246" s="39"/>
      <c r="RD2246" s="39"/>
    </row>
    <row r="2247" spans="2:472" hidden="1" x14ac:dyDescent="0.2">
      <c r="B2247" s="426"/>
      <c r="C2247" s="427"/>
      <c r="V2247" s="63">
        <v>272</v>
      </c>
      <c r="W2247" s="54" t="s">
        <v>4113</v>
      </c>
      <c r="X2247" s="64">
        <v>90501</v>
      </c>
      <c r="Y2247" s="54" t="s">
        <v>820</v>
      </c>
      <c r="Z2247" s="63" t="s">
        <v>1341</v>
      </c>
      <c r="AA2247" s="54" t="s">
        <v>548</v>
      </c>
      <c r="AB2247" s="54" t="s">
        <v>391</v>
      </c>
      <c r="AC2247" s="54" t="s">
        <v>820</v>
      </c>
      <c r="AD2247" s="64" t="s">
        <v>3886</v>
      </c>
      <c r="AE2247" s="64" t="s">
        <v>6675</v>
      </c>
      <c r="AF2247" s="63">
        <v>272</v>
      </c>
      <c r="AG2247" s="54" t="s">
        <v>4113</v>
      </c>
      <c r="AH2247" s="54" t="s">
        <v>6775</v>
      </c>
      <c r="AI2247" s="63" t="s">
        <v>4039</v>
      </c>
      <c r="AJ2247" s="64" t="s">
        <v>4114</v>
      </c>
      <c r="AK2247" s="569">
        <v>6270479</v>
      </c>
      <c r="AL2247" s="64" t="s">
        <v>554</v>
      </c>
      <c r="AM2247" s="64" t="s">
        <v>4117</v>
      </c>
      <c r="AN2247" s="570">
        <v>238095900</v>
      </c>
      <c r="AO2247" s="54"/>
      <c r="AP2247" s="54"/>
      <c r="AQ2247" s="54"/>
      <c r="AR2247" s="54"/>
      <c r="AS2247" s="54"/>
      <c r="AT2247" s="64" t="s">
        <v>6526</v>
      </c>
      <c r="AU2247" s="64"/>
      <c r="AV2247" s="54"/>
      <c r="AW2247" s="54"/>
      <c r="AX2247" s="54"/>
      <c r="AY2247" s="54"/>
      <c r="AZ2247" s="54"/>
      <c r="BA2247" s="54"/>
      <c r="BB2247" s="54"/>
      <c r="BC2247" s="54"/>
      <c r="BD2247" s="64">
        <v>90501</v>
      </c>
      <c r="BE2247" s="54" t="s">
        <v>820</v>
      </c>
      <c r="BF2247" s="63" t="s">
        <v>1341</v>
      </c>
      <c r="BG2247" s="54" t="s">
        <v>548</v>
      </c>
      <c r="BH2247" s="54" t="s">
        <v>391</v>
      </c>
      <c r="BI2247" s="54" t="s">
        <v>820</v>
      </c>
      <c r="BJ2247" s="64" t="s">
        <v>3886</v>
      </c>
      <c r="BK2247" s="64" t="s">
        <v>6675</v>
      </c>
      <c r="BL2247" s="54"/>
      <c r="BM2247" s="54"/>
      <c r="BN2247" s="54"/>
      <c r="BO2247" s="39"/>
      <c r="BP2247" s="39"/>
      <c r="BQ2247" s="39"/>
      <c r="BR2247" s="39"/>
      <c r="BS2247" s="47"/>
      <c r="BT2247" s="39"/>
      <c r="BU2247" s="39"/>
      <c r="BV2247" s="39"/>
      <c r="BW2247" s="39"/>
      <c r="BX2247" s="39"/>
      <c r="BY2247" s="39"/>
      <c r="BZ2247" s="39"/>
      <c r="CA2247" s="39"/>
      <c r="CB2247" s="39"/>
      <c r="CC2247" s="47"/>
      <c r="CD2247" s="39"/>
      <c r="CE2247" s="39"/>
      <c r="CF2247" s="48"/>
      <c r="CG2247" s="48"/>
      <c r="CH2247" s="48"/>
      <c r="CI2247" s="48"/>
      <c r="CJ2247" s="48"/>
      <c r="CK2247" s="48"/>
      <c r="CL2247" s="48"/>
      <c r="CM2247" s="48"/>
      <c r="CN2247" s="48"/>
      <c r="CO2247" s="48"/>
      <c r="CP2247" s="48"/>
      <c r="CQ2247" s="48"/>
      <c r="CR2247" s="48"/>
      <c r="CS2247" s="48"/>
      <c r="CT2247" s="48"/>
      <c r="CU2247" s="48"/>
      <c r="CV2247" s="48"/>
      <c r="CW2247" s="48"/>
      <c r="CX2247" s="39"/>
      <c r="ML2247" s="135"/>
      <c r="MM2247" s="135"/>
      <c r="MN2247" s="135"/>
      <c r="MO2247" s="135"/>
      <c r="MP2247" s="135"/>
      <c r="MQ2247" s="135"/>
      <c r="MR2247" s="135"/>
      <c r="MS2247" s="135"/>
      <c r="MT2247" s="135"/>
      <c r="MU2247" s="135"/>
      <c r="MV2247" s="135"/>
      <c r="MW2247" s="135"/>
      <c r="MX2247" s="135"/>
      <c r="MY2247" s="135"/>
      <c r="MZ2247" s="135"/>
      <c r="NA2247" s="135"/>
      <c r="NB2247" s="135"/>
      <c r="NC2247" s="135"/>
      <c r="ND2247" s="135"/>
      <c r="NE2247" s="135"/>
      <c r="NF2247" s="135"/>
      <c r="NG2247" s="135"/>
      <c r="NH2247" s="135"/>
      <c r="NI2247" s="135"/>
      <c r="NJ2247" s="135"/>
      <c r="NK2247" s="135"/>
      <c r="NL2247" s="135"/>
      <c r="NM2247" s="135"/>
      <c r="NN2247" s="135"/>
      <c r="NO2247" s="135"/>
      <c r="NP2247" s="135"/>
      <c r="NQ2247" s="39"/>
      <c r="QS2247"/>
      <c r="QT2247"/>
      <c r="QU2247"/>
      <c r="QV2247"/>
      <c r="QW2247"/>
      <c r="QX2247"/>
      <c r="QY2247"/>
      <c r="QZ2247"/>
      <c r="RA2247"/>
      <c r="RB2247" s="39"/>
      <c r="RC2247" s="39"/>
      <c r="RD2247" s="39"/>
    </row>
    <row r="2248" spans="2:472" hidden="1" x14ac:dyDescent="0.2">
      <c r="B2248" s="426"/>
      <c r="C2248" s="427"/>
      <c r="V2248" s="63">
        <v>272</v>
      </c>
      <c r="W2248" s="54" t="s">
        <v>4113</v>
      </c>
      <c r="X2248" s="64">
        <v>90502</v>
      </c>
      <c r="Y2248" s="54" t="s">
        <v>1141</v>
      </c>
      <c r="Z2248" s="63" t="s">
        <v>1341</v>
      </c>
      <c r="AA2248" s="54" t="s">
        <v>548</v>
      </c>
      <c r="AB2248" s="54" t="s">
        <v>391</v>
      </c>
      <c r="AC2248" s="54" t="s">
        <v>1141</v>
      </c>
      <c r="AD2248" s="64" t="s">
        <v>3886</v>
      </c>
      <c r="AE2248" s="64" t="s">
        <v>6675</v>
      </c>
      <c r="AF2248" s="63">
        <v>272</v>
      </c>
      <c r="AG2248" s="54" t="s">
        <v>4113</v>
      </c>
      <c r="AH2248" s="54" t="s">
        <v>6775</v>
      </c>
      <c r="AI2248" s="63" t="s">
        <v>4039</v>
      </c>
      <c r="AJ2248" s="64" t="s">
        <v>4114</v>
      </c>
      <c r="AK2248" s="569">
        <v>6270479</v>
      </c>
      <c r="AL2248" s="64" t="s">
        <v>554</v>
      </c>
      <c r="AM2248" s="64" t="s">
        <v>4117</v>
      </c>
      <c r="AN2248" s="570">
        <v>238095900</v>
      </c>
      <c r="AO2248" s="54"/>
      <c r="AP2248" s="54"/>
      <c r="AQ2248" s="54"/>
      <c r="AR2248" s="54"/>
      <c r="AS2248" s="54"/>
      <c r="AT2248" s="64" t="s">
        <v>6526</v>
      </c>
      <c r="AU2248" s="64"/>
      <c r="AV2248" s="54"/>
      <c r="AW2248" s="54"/>
      <c r="AX2248" s="54"/>
      <c r="AY2248" s="54"/>
      <c r="AZ2248" s="54"/>
      <c r="BA2248" s="54"/>
      <c r="BB2248" s="54"/>
      <c r="BC2248" s="54"/>
      <c r="BD2248" s="64">
        <v>90502</v>
      </c>
      <c r="BE2248" s="54" t="s">
        <v>1141</v>
      </c>
      <c r="BF2248" s="63" t="s">
        <v>1341</v>
      </c>
      <c r="BG2248" s="54" t="s">
        <v>548</v>
      </c>
      <c r="BH2248" s="54" t="s">
        <v>391</v>
      </c>
      <c r="BI2248" s="54" t="s">
        <v>1141</v>
      </c>
      <c r="BJ2248" s="64" t="s">
        <v>3886</v>
      </c>
      <c r="BK2248" s="64" t="s">
        <v>6675</v>
      </c>
      <c r="BL2248" s="54"/>
      <c r="BM2248" s="54"/>
      <c r="BN2248" s="54"/>
      <c r="BO2248" s="39"/>
      <c r="BP2248" s="39"/>
      <c r="BQ2248" s="39"/>
      <c r="BR2248" s="39"/>
      <c r="BS2248" s="47"/>
      <c r="BT2248" s="39"/>
      <c r="BU2248" s="39"/>
      <c r="BV2248" s="39"/>
      <c r="BW2248" s="39"/>
      <c r="BX2248" s="39"/>
      <c r="BY2248" s="39"/>
      <c r="BZ2248" s="39"/>
      <c r="CA2248" s="39"/>
      <c r="CB2248" s="39"/>
      <c r="CC2248" s="47"/>
      <c r="CD2248" s="39"/>
      <c r="CE2248" s="39"/>
      <c r="CF2248" s="48"/>
      <c r="CG2248" s="48"/>
      <c r="CH2248" s="48"/>
      <c r="CI2248" s="48"/>
      <c r="CJ2248" s="48"/>
      <c r="CK2248" s="48"/>
      <c r="CL2248" s="48"/>
      <c r="CM2248" s="48"/>
      <c r="CN2248" s="48"/>
      <c r="CO2248" s="48"/>
      <c r="CP2248" s="48"/>
      <c r="CQ2248" s="48"/>
      <c r="CR2248" s="48"/>
      <c r="CS2248" s="48"/>
      <c r="CT2248" s="48"/>
      <c r="CU2248" s="48"/>
      <c r="CV2248" s="48"/>
      <c r="CW2248" s="48"/>
      <c r="CX2248" s="39"/>
      <c r="ML2248" s="135"/>
      <c r="MM2248" s="135"/>
      <c r="MN2248" s="135"/>
      <c r="MO2248" s="135"/>
      <c r="MP2248" s="135"/>
      <c r="MQ2248" s="135"/>
      <c r="MR2248" s="135"/>
      <c r="MS2248" s="135"/>
      <c r="MT2248" s="135"/>
      <c r="MU2248" s="135"/>
      <c r="MV2248" s="135"/>
      <c r="MW2248" s="135"/>
      <c r="MX2248" s="135"/>
      <c r="MY2248" s="135"/>
      <c r="MZ2248" s="135"/>
      <c r="NA2248" s="135"/>
      <c r="NB2248" s="135"/>
      <c r="NC2248" s="135"/>
      <c r="ND2248" s="135"/>
      <c r="NE2248" s="135"/>
      <c r="NF2248" s="135"/>
      <c r="NG2248" s="135"/>
      <c r="NH2248" s="135"/>
      <c r="NI2248" s="135"/>
      <c r="NJ2248" s="135"/>
      <c r="NK2248" s="135"/>
      <c r="NL2248" s="135"/>
      <c r="NM2248" s="135"/>
      <c r="NN2248" s="135"/>
      <c r="NO2248" s="135"/>
      <c r="NP2248" s="135"/>
      <c r="NQ2248" s="39"/>
      <c r="QS2248"/>
      <c r="QT2248"/>
      <c r="QU2248"/>
      <c r="QV2248"/>
      <c r="QW2248"/>
      <c r="QX2248"/>
      <c r="QY2248"/>
      <c r="QZ2248"/>
      <c r="RA2248"/>
      <c r="RB2248" s="39"/>
      <c r="RC2248" s="39"/>
      <c r="RD2248" s="39"/>
    </row>
    <row r="2249" spans="2:472" hidden="1" x14ac:dyDescent="0.2">
      <c r="B2249" s="426"/>
      <c r="C2249" s="427"/>
      <c r="V2249" s="63">
        <v>272</v>
      </c>
      <c r="W2249" s="54" t="s">
        <v>4113</v>
      </c>
      <c r="X2249" s="64">
        <v>90504</v>
      </c>
      <c r="Y2249" s="54" t="s">
        <v>1443</v>
      </c>
      <c r="Z2249" s="63" t="s">
        <v>1341</v>
      </c>
      <c r="AA2249" s="54" t="s">
        <v>548</v>
      </c>
      <c r="AB2249" s="54" t="s">
        <v>391</v>
      </c>
      <c r="AC2249" s="54" t="s">
        <v>1443</v>
      </c>
      <c r="AD2249" s="64" t="s">
        <v>3886</v>
      </c>
      <c r="AE2249" s="64" t="s">
        <v>6675</v>
      </c>
      <c r="AF2249" s="63">
        <v>272</v>
      </c>
      <c r="AG2249" s="54" t="s">
        <v>4113</v>
      </c>
      <c r="AH2249" s="54" t="s">
        <v>6775</v>
      </c>
      <c r="AI2249" s="63" t="s">
        <v>4039</v>
      </c>
      <c r="AJ2249" s="64" t="s">
        <v>4114</v>
      </c>
      <c r="AK2249" s="569">
        <v>6270479</v>
      </c>
      <c r="AL2249" s="64" t="s">
        <v>554</v>
      </c>
      <c r="AM2249" s="64" t="s">
        <v>4117</v>
      </c>
      <c r="AN2249" s="570">
        <v>238095900</v>
      </c>
      <c r="AO2249" s="54"/>
      <c r="AP2249" s="54"/>
      <c r="AQ2249" s="54"/>
      <c r="AR2249" s="54"/>
      <c r="AS2249" s="54"/>
      <c r="AT2249" s="64" t="s">
        <v>6526</v>
      </c>
      <c r="AU2249" s="64"/>
      <c r="AV2249" s="54"/>
      <c r="AW2249" s="54"/>
      <c r="AX2249" s="54"/>
      <c r="AY2249" s="54"/>
      <c r="AZ2249" s="54"/>
      <c r="BA2249" s="54"/>
      <c r="BB2249" s="54"/>
      <c r="BC2249" s="54"/>
      <c r="BD2249" s="64">
        <v>90504</v>
      </c>
      <c r="BE2249" s="54" t="s">
        <v>1443</v>
      </c>
      <c r="BF2249" s="63" t="s">
        <v>1341</v>
      </c>
      <c r="BG2249" s="54" t="s">
        <v>548</v>
      </c>
      <c r="BH2249" s="54" t="s">
        <v>391</v>
      </c>
      <c r="BI2249" s="54" t="s">
        <v>1443</v>
      </c>
      <c r="BJ2249" s="64" t="s">
        <v>3886</v>
      </c>
      <c r="BK2249" s="64" t="s">
        <v>6675</v>
      </c>
      <c r="BL2249" s="54"/>
      <c r="BM2249" s="54"/>
      <c r="BN2249" s="54"/>
      <c r="BO2249" s="39"/>
      <c r="BP2249" s="39"/>
      <c r="BQ2249" s="39"/>
      <c r="BR2249" s="39"/>
      <c r="BS2249" s="47"/>
      <c r="BT2249" s="39"/>
      <c r="BU2249" s="39"/>
      <c r="BV2249" s="39"/>
      <c r="BW2249" s="39"/>
      <c r="BX2249" s="39"/>
      <c r="BY2249" s="39"/>
      <c r="BZ2249" s="39"/>
      <c r="CA2249" s="39"/>
      <c r="CB2249" s="39"/>
      <c r="CC2249" s="47"/>
      <c r="CD2249" s="39"/>
      <c r="CE2249" s="39"/>
      <c r="CF2249" s="48"/>
      <c r="CG2249" s="48"/>
      <c r="CH2249" s="48"/>
      <c r="CI2249" s="48"/>
      <c r="CJ2249" s="48"/>
      <c r="CK2249" s="48"/>
      <c r="CL2249" s="48"/>
      <c r="CM2249" s="48"/>
      <c r="CN2249" s="48"/>
      <c r="CO2249" s="48"/>
      <c r="CP2249" s="48"/>
      <c r="CQ2249" s="48"/>
      <c r="CR2249" s="48"/>
      <c r="CS2249" s="48"/>
      <c r="CT2249" s="48"/>
      <c r="CU2249" s="48"/>
      <c r="CV2249" s="48"/>
      <c r="CW2249" s="48"/>
      <c r="CX2249" s="39"/>
      <c r="ML2249" s="135"/>
      <c r="MM2249" s="135"/>
      <c r="MN2249" s="135"/>
      <c r="MO2249" s="135"/>
      <c r="MP2249" s="135"/>
      <c r="MQ2249" s="135"/>
      <c r="MR2249" s="135"/>
      <c r="MS2249" s="135"/>
      <c r="MT2249" s="135"/>
      <c r="MU2249" s="135"/>
      <c r="MV2249" s="135"/>
      <c r="MW2249" s="135"/>
      <c r="MX2249" s="135"/>
      <c r="MY2249" s="135"/>
      <c r="MZ2249" s="135"/>
      <c r="NA2249" s="135"/>
      <c r="NB2249" s="135"/>
      <c r="NC2249" s="135"/>
      <c r="ND2249" s="135"/>
      <c r="NE2249" s="135"/>
      <c r="NF2249" s="135"/>
      <c r="NG2249" s="135"/>
      <c r="NH2249" s="135"/>
      <c r="NI2249" s="135"/>
      <c r="NJ2249" s="135"/>
      <c r="NK2249" s="135"/>
      <c r="NL2249" s="135"/>
      <c r="NM2249" s="135"/>
      <c r="NN2249" s="135"/>
      <c r="NO2249" s="135"/>
      <c r="NP2249" s="135"/>
      <c r="NQ2249" s="39"/>
      <c r="QS2249"/>
      <c r="QT2249"/>
      <c r="QU2249"/>
      <c r="QV2249"/>
      <c r="QW2249"/>
      <c r="QX2249"/>
      <c r="QY2249"/>
      <c r="QZ2249"/>
      <c r="RA2249"/>
      <c r="RB2249" s="39"/>
      <c r="RC2249" s="39"/>
      <c r="RD2249" s="39"/>
    </row>
    <row r="2250" spans="2:472" hidden="1" x14ac:dyDescent="0.2">
      <c r="B2250" s="426"/>
      <c r="C2250" s="427"/>
      <c r="V2250" s="63">
        <v>272</v>
      </c>
      <c r="W2250" s="54" t="s">
        <v>4113</v>
      </c>
      <c r="X2250" s="64">
        <v>90505</v>
      </c>
      <c r="Y2250" s="54" t="s">
        <v>548</v>
      </c>
      <c r="Z2250" s="63" t="s">
        <v>1341</v>
      </c>
      <c r="AA2250" s="54" t="s">
        <v>548</v>
      </c>
      <c r="AB2250" s="54" t="s">
        <v>391</v>
      </c>
      <c r="AC2250" s="54" t="s">
        <v>548</v>
      </c>
      <c r="AD2250" s="64" t="s">
        <v>3886</v>
      </c>
      <c r="AE2250" s="64" t="s">
        <v>6675</v>
      </c>
      <c r="AF2250" s="63">
        <v>272</v>
      </c>
      <c r="AG2250" s="54" t="s">
        <v>4113</v>
      </c>
      <c r="AH2250" s="54" t="s">
        <v>6775</v>
      </c>
      <c r="AI2250" s="63" t="s">
        <v>4039</v>
      </c>
      <c r="AJ2250" s="64" t="s">
        <v>4114</v>
      </c>
      <c r="AK2250" s="569">
        <v>6270479</v>
      </c>
      <c r="AL2250" s="64" t="s">
        <v>554</v>
      </c>
      <c r="AM2250" s="64" t="s">
        <v>4117</v>
      </c>
      <c r="AN2250" s="570">
        <v>238095900</v>
      </c>
      <c r="AO2250" s="54"/>
      <c r="AP2250" s="54"/>
      <c r="AQ2250" s="54"/>
      <c r="AR2250" s="54"/>
      <c r="AS2250" s="54"/>
      <c r="AT2250" s="64" t="s">
        <v>6526</v>
      </c>
      <c r="AU2250" s="64"/>
      <c r="AV2250" s="54"/>
      <c r="AW2250" s="54"/>
      <c r="AX2250" s="54"/>
      <c r="AY2250" s="54"/>
      <c r="AZ2250" s="54"/>
      <c r="BA2250" s="54"/>
      <c r="BB2250" s="54"/>
      <c r="BC2250" s="54"/>
      <c r="BD2250" s="64">
        <v>90505</v>
      </c>
      <c r="BE2250" s="54" t="s">
        <v>548</v>
      </c>
      <c r="BF2250" s="63" t="s">
        <v>1341</v>
      </c>
      <c r="BG2250" s="54" t="s">
        <v>548</v>
      </c>
      <c r="BH2250" s="54" t="s">
        <v>391</v>
      </c>
      <c r="BI2250" s="54" t="s">
        <v>548</v>
      </c>
      <c r="BJ2250" s="64" t="s">
        <v>3886</v>
      </c>
      <c r="BK2250" s="64" t="s">
        <v>6675</v>
      </c>
      <c r="BL2250" s="54"/>
      <c r="BM2250" s="54"/>
      <c r="BN2250" s="54"/>
      <c r="BO2250" s="39"/>
      <c r="BP2250" s="39"/>
      <c r="BQ2250" s="39"/>
      <c r="BR2250" s="39"/>
      <c r="BS2250" s="47"/>
      <c r="BT2250" s="39"/>
      <c r="BU2250" s="39"/>
      <c r="BV2250" s="39"/>
      <c r="BW2250" s="39"/>
      <c r="BX2250" s="39"/>
      <c r="BY2250" s="39"/>
      <c r="BZ2250" s="39"/>
      <c r="CA2250" s="39"/>
      <c r="CB2250" s="39"/>
      <c r="CC2250" s="47"/>
      <c r="CD2250" s="39"/>
      <c r="CE2250" s="39"/>
      <c r="CF2250" s="48"/>
      <c r="CG2250" s="48"/>
      <c r="CH2250" s="48"/>
      <c r="CI2250" s="48"/>
      <c r="CJ2250" s="48"/>
      <c r="CK2250" s="48"/>
      <c r="CL2250" s="48"/>
      <c r="CM2250" s="48"/>
      <c r="CN2250" s="48"/>
      <c r="CO2250" s="48"/>
      <c r="CP2250" s="48"/>
      <c r="CQ2250" s="48"/>
      <c r="CR2250" s="48"/>
      <c r="CS2250" s="48"/>
      <c r="CT2250" s="48"/>
      <c r="CU2250" s="48"/>
      <c r="CV2250" s="48"/>
      <c r="CW2250" s="48"/>
      <c r="CX2250" s="39"/>
      <c r="ML2250" s="135"/>
      <c r="MM2250" s="135"/>
      <c r="MN2250" s="135"/>
      <c r="MO2250" s="135"/>
      <c r="MP2250" s="135"/>
      <c r="MQ2250" s="135"/>
      <c r="MR2250" s="135"/>
      <c r="MS2250" s="135"/>
      <c r="MT2250" s="135"/>
      <c r="MU2250" s="135"/>
      <c r="MV2250" s="135"/>
      <c r="MW2250" s="135"/>
      <c r="MX2250" s="135"/>
      <c r="MY2250" s="135"/>
      <c r="MZ2250" s="135"/>
      <c r="NA2250" s="135"/>
      <c r="NB2250" s="135"/>
      <c r="NC2250" s="135"/>
      <c r="ND2250" s="135"/>
      <c r="NE2250" s="135"/>
      <c r="NF2250" s="135"/>
      <c r="NG2250" s="135"/>
      <c r="NH2250" s="135"/>
      <c r="NI2250" s="135"/>
      <c r="NJ2250" s="135"/>
      <c r="NK2250" s="135"/>
      <c r="NL2250" s="135"/>
      <c r="NM2250" s="135"/>
      <c r="NN2250" s="135"/>
      <c r="NO2250" s="135"/>
      <c r="NP2250" s="135"/>
      <c r="NQ2250" s="39"/>
      <c r="QS2250"/>
      <c r="QT2250"/>
      <c r="QU2250"/>
      <c r="QV2250"/>
      <c r="QW2250"/>
      <c r="QX2250"/>
      <c r="QY2250"/>
      <c r="QZ2250"/>
      <c r="RA2250"/>
      <c r="RB2250" s="39"/>
      <c r="RC2250" s="39"/>
      <c r="RD2250" s="39"/>
    </row>
    <row r="2251" spans="2:472" hidden="1" x14ac:dyDescent="0.2">
      <c r="B2251" s="426"/>
      <c r="C2251" s="427"/>
      <c r="V2251" s="63">
        <v>272</v>
      </c>
      <c r="W2251" s="54" t="s">
        <v>4113</v>
      </c>
      <c r="X2251" s="64">
        <v>90500</v>
      </c>
      <c r="Y2251" s="54" t="s">
        <v>6776</v>
      </c>
      <c r="Z2251" s="63" t="s">
        <v>1341</v>
      </c>
      <c r="AA2251" s="54" t="s">
        <v>548</v>
      </c>
      <c r="AB2251" s="54" t="s">
        <v>391</v>
      </c>
      <c r="AC2251" s="54" t="s">
        <v>548</v>
      </c>
      <c r="AD2251" s="64" t="s">
        <v>3886</v>
      </c>
      <c r="AE2251" s="64" t="s">
        <v>6675</v>
      </c>
      <c r="AF2251" s="63">
        <v>272</v>
      </c>
      <c r="AG2251" s="54" t="s">
        <v>4113</v>
      </c>
      <c r="AH2251" s="54" t="s">
        <v>6775</v>
      </c>
      <c r="AI2251" s="63" t="s">
        <v>4039</v>
      </c>
      <c r="AJ2251" s="64" t="s">
        <v>4114</v>
      </c>
      <c r="AK2251" s="569">
        <v>6270479</v>
      </c>
      <c r="AL2251" s="64" t="s">
        <v>554</v>
      </c>
      <c r="AM2251" s="64" t="s">
        <v>4117</v>
      </c>
      <c r="AN2251" s="570">
        <v>238095900</v>
      </c>
      <c r="AO2251" s="54"/>
      <c r="AP2251" s="54"/>
      <c r="AQ2251" s="54"/>
      <c r="AR2251" s="54"/>
      <c r="AS2251" s="54"/>
      <c r="AT2251" s="64" t="s">
        <v>6526</v>
      </c>
      <c r="AU2251" s="64"/>
      <c r="AV2251" s="54"/>
      <c r="AW2251" s="54"/>
      <c r="AX2251" s="54"/>
      <c r="AY2251" s="54"/>
      <c r="AZ2251" s="54"/>
      <c r="BA2251" s="54"/>
      <c r="BB2251" s="54"/>
      <c r="BC2251" s="54"/>
      <c r="BD2251" s="64">
        <v>90500</v>
      </c>
      <c r="BE2251" s="54" t="s">
        <v>6776</v>
      </c>
      <c r="BF2251" s="63" t="s">
        <v>1341</v>
      </c>
      <c r="BG2251" s="54" t="s">
        <v>548</v>
      </c>
      <c r="BH2251" s="54" t="s">
        <v>391</v>
      </c>
      <c r="BI2251" s="54" t="s">
        <v>548</v>
      </c>
      <c r="BJ2251" s="64" t="s">
        <v>3886</v>
      </c>
      <c r="BK2251" s="64" t="s">
        <v>6675</v>
      </c>
      <c r="BL2251" s="54"/>
      <c r="BM2251" s="54"/>
      <c r="BN2251" s="54"/>
      <c r="BO2251" s="39"/>
      <c r="BP2251" s="39"/>
      <c r="BQ2251" s="39"/>
      <c r="BR2251" s="39"/>
      <c r="BS2251" s="47"/>
      <c r="BT2251" s="39"/>
      <c r="BU2251" s="39"/>
      <c r="BV2251" s="39"/>
      <c r="BW2251" s="39"/>
      <c r="BX2251" s="39"/>
      <c r="BY2251" s="39"/>
      <c r="BZ2251" s="39"/>
      <c r="CA2251" s="39"/>
      <c r="CB2251" s="39"/>
      <c r="CC2251" s="47"/>
      <c r="CD2251" s="39"/>
      <c r="CE2251" s="39"/>
      <c r="CF2251" s="48"/>
      <c r="CG2251" s="48"/>
      <c r="CH2251" s="48"/>
      <c r="CI2251" s="48"/>
      <c r="CJ2251" s="48"/>
      <c r="CK2251" s="48"/>
      <c r="CL2251" s="48"/>
      <c r="CM2251" s="48"/>
      <c r="CN2251" s="48"/>
      <c r="CO2251" s="48"/>
      <c r="CP2251" s="48"/>
      <c r="CQ2251" s="48"/>
      <c r="CR2251" s="48"/>
      <c r="CS2251" s="48"/>
      <c r="CT2251" s="48"/>
      <c r="CU2251" s="48"/>
      <c r="CV2251" s="48"/>
      <c r="CW2251" s="48"/>
      <c r="CX2251" s="39"/>
      <c r="ML2251" s="135"/>
      <c r="MM2251" s="135"/>
      <c r="MN2251" s="135"/>
      <c r="MO2251" s="135"/>
      <c r="MP2251" s="135"/>
      <c r="MQ2251" s="135"/>
      <c r="MR2251" s="135"/>
      <c r="MS2251" s="135"/>
      <c r="MT2251" s="135"/>
      <c r="MU2251" s="135"/>
      <c r="MV2251" s="135"/>
      <c r="MW2251" s="135"/>
      <c r="MX2251" s="135"/>
      <c r="MY2251" s="135"/>
      <c r="MZ2251" s="135"/>
      <c r="NA2251" s="135"/>
      <c r="NB2251" s="135"/>
      <c r="NC2251" s="135"/>
      <c r="ND2251" s="135"/>
      <c r="NE2251" s="135"/>
      <c r="NF2251" s="135"/>
      <c r="NG2251" s="135"/>
      <c r="NH2251" s="135"/>
      <c r="NI2251" s="135"/>
      <c r="NJ2251" s="135"/>
      <c r="NK2251" s="135"/>
      <c r="NL2251" s="135"/>
      <c r="NM2251" s="135"/>
      <c r="NN2251" s="135"/>
      <c r="NO2251" s="135"/>
      <c r="NP2251" s="135"/>
      <c r="NQ2251" s="39"/>
      <c r="QS2251"/>
      <c r="QT2251"/>
      <c r="QU2251"/>
      <c r="QV2251"/>
      <c r="QW2251"/>
      <c r="QX2251"/>
      <c r="QY2251"/>
      <c r="QZ2251"/>
      <c r="RA2251"/>
      <c r="RB2251" s="39"/>
      <c r="RC2251" s="39"/>
      <c r="RD2251" s="39"/>
    </row>
    <row r="2252" spans="2:472" hidden="1" x14ac:dyDescent="0.2">
      <c r="B2252" s="426"/>
      <c r="C2252" s="427"/>
      <c r="V2252" s="63">
        <v>272</v>
      </c>
      <c r="W2252" s="54" t="s">
        <v>4113</v>
      </c>
      <c r="X2252" s="64">
        <v>90507</v>
      </c>
      <c r="Y2252" s="54" t="s">
        <v>1079</v>
      </c>
      <c r="Z2252" s="63" t="s">
        <v>1341</v>
      </c>
      <c r="AA2252" s="54" t="s">
        <v>548</v>
      </c>
      <c r="AB2252" s="54" t="s">
        <v>391</v>
      </c>
      <c r="AC2252" s="54" t="s">
        <v>1079</v>
      </c>
      <c r="AD2252" s="64" t="s">
        <v>3886</v>
      </c>
      <c r="AE2252" s="64" t="s">
        <v>6675</v>
      </c>
      <c r="AF2252" s="63">
        <v>272</v>
      </c>
      <c r="AG2252" s="54" t="s">
        <v>4113</v>
      </c>
      <c r="AH2252" s="54" t="s">
        <v>6775</v>
      </c>
      <c r="AI2252" s="63" t="s">
        <v>4039</v>
      </c>
      <c r="AJ2252" s="64" t="s">
        <v>4114</v>
      </c>
      <c r="AK2252" s="569">
        <v>6270479</v>
      </c>
      <c r="AL2252" s="64" t="s">
        <v>554</v>
      </c>
      <c r="AM2252" s="64" t="s">
        <v>4117</v>
      </c>
      <c r="AN2252" s="570">
        <v>238095900</v>
      </c>
      <c r="AO2252" s="54"/>
      <c r="AP2252" s="54"/>
      <c r="AQ2252" s="54"/>
      <c r="AR2252" s="54"/>
      <c r="AS2252" s="54"/>
      <c r="AT2252" s="64" t="s">
        <v>6526</v>
      </c>
      <c r="AU2252" s="64"/>
      <c r="AV2252" s="54"/>
      <c r="AW2252" s="54"/>
      <c r="AX2252" s="54"/>
      <c r="AY2252" s="54"/>
      <c r="AZ2252" s="54"/>
      <c r="BA2252" s="54"/>
      <c r="BB2252" s="54"/>
      <c r="BC2252" s="54"/>
      <c r="BD2252" s="64">
        <v>90507</v>
      </c>
      <c r="BE2252" s="54" t="s">
        <v>1079</v>
      </c>
      <c r="BF2252" s="63" t="s">
        <v>1341</v>
      </c>
      <c r="BG2252" s="54" t="s">
        <v>548</v>
      </c>
      <c r="BH2252" s="54" t="s">
        <v>391</v>
      </c>
      <c r="BI2252" s="54" t="s">
        <v>1079</v>
      </c>
      <c r="BJ2252" s="64" t="s">
        <v>3886</v>
      </c>
      <c r="BK2252" s="64" t="s">
        <v>6675</v>
      </c>
      <c r="BL2252" s="54"/>
      <c r="BM2252" s="54"/>
      <c r="BN2252" s="54"/>
      <c r="BO2252" s="39"/>
      <c r="BP2252" s="39"/>
      <c r="BQ2252" s="39"/>
      <c r="BR2252" s="39"/>
      <c r="BS2252" s="47"/>
      <c r="BT2252" s="39"/>
      <c r="BU2252" s="39"/>
      <c r="BV2252" s="39"/>
      <c r="BW2252" s="39"/>
      <c r="BX2252" s="39"/>
      <c r="BY2252" s="39"/>
      <c r="BZ2252" s="39"/>
      <c r="CA2252" s="39"/>
      <c r="CB2252" s="39"/>
      <c r="CC2252" s="47"/>
      <c r="CD2252" s="39"/>
      <c r="CE2252" s="39"/>
      <c r="CF2252" s="48"/>
      <c r="CG2252" s="48"/>
      <c r="CH2252" s="48"/>
      <c r="CI2252" s="48"/>
      <c r="CJ2252" s="48"/>
      <c r="CK2252" s="48"/>
      <c r="CL2252" s="48"/>
      <c r="CM2252" s="48"/>
      <c r="CN2252" s="48"/>
      <c r="CO2252" s="48"/>
      <c r="CP2252" s="48"/>
      <c r="CQ2252" s="48"/>
      <c r="CR2252" s="48"/>
      <c r="CS2252" s="48"/>
      <c r="CT2252" s="48"/>
      <c r="CU2252" s="48"/>
      <c r="CV2252" s="48"/>
      <c r="CW2252" s="48"/>
      <c r="CX2252" s="39"/>
      <c r="ML2252" s="135"/>
      <c r="MM2252" s="135"/>
      <c r="MN2252" s="135"/>
      <c r="MO2252" s="135"/>
      <c r="MP2252" s="135"/>
      <c r="MQ2252" s="135"/>
      <c r="MR2252" s="135"/>
      <c r="MS2252" s="135"/>
      <c r="MT2252" s="135"/>
      <c r="MU2252" s="135"/>
      <c r="MV2252" s="135"/>
      <c r="MW2252" s="135"/>
      <c r="MX2252" s="135"/>
      <c r="MY2252" s="135"/>
      <c r="MZ2252" s="135"/>
      <c r="NA2252" s="135"/>
      <c r="NB2252" s="135"/>
      <c r="NC2252" s="135"/>
      <c r="ND2252" s="135"/>
      <c r="NE2252" s="135"/>
      <c r="NF2252" s="135"/>
      <c r="NG2252" s="135"/>
      <c r="NH2252" s="135"/>
      <c r="NI2252" s="135"/>
      <c r="NJ2252" s="135"/>
      <c r="NK2252" s="135"/>
      <c r="NL2252" s="135"/>
      <c r="NM2252" s="135"/>
      <c r="NN2252" s="135"/>
      <c r="NO2252" s="135"/>
      <c r="NP2252" s="135"/>
      <c r="NQ2252" s="39"/>
      <c r="QS2252"/>
      <c r="QT2252"/>
      <c r="QU2252"/>
      <c r="QV2252"/>
      <c r="QW2252"/>
      <c r="QX2252"/>
      <c r="QY2252"/>
      <c r="QZ2252"/>
      <c r="RA2252"/>
      <c r="RB2252" s="39"/>
      <c r="RC2252" s="39"/>
      <c r="RD2252" s="39"/>
    </row>
    <row r="2253" spans="2:472" hidden="1" x14ac:dyDescent="0.2">
      <c r="B2253" s="426"/>
      <c r="C2253" s="427"/>
      <c r="V2253" s="63">
        <v>272</v>
      </c>
      <c r="W2253" s="54" t="s">
        <v>4113</v>
      </c>
      <c r="X2253" s="64">
        <v>90509</v>
      </c>
      <c r="Y2253" s="54" t="s">
        <v>1953</v>
      </c>
      <c r="Z2253" s="63" t="s">
        <v>1341</v>
      </c>
      <c r="AA2253" s="54" t="s">
        <v>548</v>
      </c>
      <c r="AB2253" s="54" t="s">
        <v>391</v>
      </c>
      <c r="AC2253" s="54" t="s">
        <v>1953</v>
      </c>
      <c r="AD2253" s="64" t="s">
        <v>3886</v>
      </c>
      <c r="AE2253" s="64" t="s">
        <v>6675</v>
      </c>
      <c r="AF2253" s="63">
        <v>272</v>
      </c>
      <c r="AG2253" s="54" t="s">
        <v>4113</v>
      </c>
      <c r="AH2253" s="54" t="s">
        <v>6775</v>
      </c>
      <c r="AI2253" s="63" t="s">
        <v>4039</v>
      </c>
      <c r="AJ2253" s="64" t="s">
        <v>4114</v>
      </c>
      <c r="AK2253" s="569">
        <v>6270479</v>
      </c>
      <c r="AL2253" s="64" t="s">
        <v>554</v>
      </c>
      <c r="AM2253" s="64" t="s">
        <v>4117</v>
      </c>
      <c r="AN2253" s="570">
        <v>238095900</v>
      </c>
      <c r="AO2253" s="54"/>
      <c r="AP2253" s="54"/>
      <c r="AQ2253" s="54"/>
      <c r="AR2253" s="54"/>
      <c r="AS2253" s="54"/>
      <c r="AT2253" s="64" t="s">
        <v>6526</v>
      </c>
      <c r="AU2253" s="64"/>
      <c r="AV2253" s="54"/>
      <c r="AW2253" s="54"/>
      <c r="AX2253" s="54"/>
      <c r="AY2253" s="54"/>
      <c r="AZ2253" s="54"/>
      <c r="BA2253" s="54"/>
      <c r="BB2253" s="54"/>
      <c r="BC2253" s="54"/>
      <c r="BD2253" s="64">
        <v>90509</v>
      </c>
      <c r="BE2253" s="54" t="s">
        <v>1953</v>
      </c>
      <c r="BF2253" s="63" t="s">
        <v>1341</v>
      </c>
      <c r="BG2253" s="54" t="s">
        <v>548</v>
      </c>
      <c r="BH2253" s="54" t="s">
        <v>391</v>
      </c>
      <c r="BI2253" s="54" t="s">
        <v>1953</v>
      </c>
      <c r="BJ2253" s="64" t="s">
        <v>3886</v>
      </c>
      <c r="BK2253" s="64" t="s">
        <v>6675</v>
      </c>
      <c r="BL2253" s="54"/>
      <c r="BM2253" s="54"/>
      <c r="BN2253" s="54"/>
      <c r="BO2253" s="39"/>
      <c r="BP2253" s="39"/>
      <c r="BQ2253" s="39"/>
      <c r="BR2253" s="39"/>
      <c r="BS2253" s="47"/>
      <c r="BT2253" s="39"/>
      <c r="BU2253" s="39"/>
      <c r="BV2253" s="39"/>
      <c r="BW2253" s="39"/>
      <c r="BX2253" s="39"/>
      <c r="BY2253" s="39"/>
      <c r="BZ2253" s="39"/>
      <c r="CA2253" s="39"/>
      <c r="CB2253" s="39"/>
      <c r="CC2253" s="47"/>
      <c r="CD2253" s="39"/>
      <c r="CE2253" s="39"/>
      <c r="CF2253" s="48"/>
      <c r="CG2253" s="48"/>
      <c r="CH2253" s="48"/>
      <c r="CI2253" s="48"/>
      <c r="CJ2253" s="48"/>
      <c r="CK2253" s="48"/>
      <c r="CL2253" s="48"/>
      <c r="CM2253" s="48"/>
      <c r="CN2253" s="48"/>
      <c r="CO2253" s="48"/>
      <c r="CP2253" s="48"/>
      <c r="CQ2253" s="48"/>
      <c r="CR2253" s="48"/>
      <c r="CS2253" s="48"/>
      <c r="CT2253" s="48"/>
      <c r="CU2253" s="48"/>
      <c r="CV2253" s="48"/>
      <c r="CW2253" s="48"/>
      <c r="CX2253" s="39"/>
      <c r="ML2253" s="135"/>
      <c r="MM2253" s="135"/>
      <c r="MN2253" s="135"/>
      <c r="MO2253" s="135"/>
      <c r="MP2253" s="135"/>
      <c r="MQ2253" s="135"/>
      <c r="MR2253" s="135"/>
      <c r="MS2253" s="135"/>
      <c r="MT2253" s="135"/>
      <c r="MU2253" s="135"/>
      <c r="MV2253" s="135"/>
      <c r="MW2253" s="135"/>
      <c r="MX2253" s="135"/>
      <c r="MY2253" s="135"/>
      <c r="MZ2253" s="135"/>
      <c r="NA2253" s="135"/>
      <c r="NB2253" s="135"/>
      <c r="NC2253" s="135"/>
      <c r="ND2253" s="135"/>
      <c r="NE2253" s="135"/>
      <c r="NF2253" s="135"/>
      <c r="NG2253" s="135"/>
      <c r="NH2253" s="135"/>
      <c r="NI2253" s="135"/>
      <c r="NJ2253" s="135"/>
      <c r="NK2253" s="135"/>
      <c r="NL2253" s="135"/>
      <c r="NM2253" s="135"/>
      <c r="NN2253" s="135"/>
      <c r="NO2253" s="135"/>
      <c r="NP2253" s="135"/>
      <c r="NQ2253" s="39"/>
      <c r="QS2253"/>
      <c r="QT2253"/>
      <c r="QU2253"/>
      <c r="QV2253"/>
      <c r="QW2253"/>
      <c r="QX2253"/>
      <c r="QY2253"/>
      <c r="QZ2253"/>
      <c r="RA2253"/>
      <c r="RB2253" s="39"/>
      <c r="RC2253" s="39"/>
      <c r="RD2253" s="39"/>
    </row>
    <row r="2254" spans="2:472" hidden="1" x14ac:dyDescent="0.2">
      <c r="B2254" s="426"/>
      <c r="C2254" s="427"/>
      <c r="V2254" s="63">
        <v>272</v>
      </c>
      <c r="W2254" s="54" t="s">
        <v>4113</v>
      </c>
      <c r="X2254" s="64">
        <v>90510</v>
      </c>
      <c r="Y2254" s="54" t="s">
        <v>2305</v>
      </c>
      <c r="Z2254" s="63" t="s">
        <v>1341</v>
      </c>
      <c r="AA2254" s="54" t="s">
        <v>548</v>
      </c>
      <c r="AB2254" s="54" t="s">
        <v>391</v>
      </c>
      <c r="AC2254" s="54" t="s">
        <v>2305</v>
      </c>
      <c r="AD2254" s="64" t="s">
        <v>3886</v>
      </c>
      <c r="AE2254" s="64" t="s">
        <v>6675</v>
      </c>
      <c r="AF2254" s="63">
        <v>272</v>
      </c>
      <c r="AG2254" s="54" t="s">
        <v>4113</v>
      </c>
      <c r="AH2254" s="54" t="s">
        <v>6775</v>
      </c>
      <c r="AI2254" s="63" t="s">
        <v>4039</v>
      </c>
      <c r="AJ2254" s="64" t="s">
        <v>4114</v>
      </c>
      <c r="AK2254" s="569">
        <v>6270479</v>
      </c>
      <c r="AL2254" s="64" t="s">
        <v>554</v>
      </c>
      <c r="AM2254" s="64" t="s">
        <v>4117</v>
      </c>
      <c r="AN2254" s="570">
        <v>238095900</v>
      </c>
      <c r="AO2254" s="54"/>
      <c r="AP2254" s="54"/>
      <c r="AQ2254" s="54"/>
      <c r="AR2254" s="54"/>
      <c r="AS2254" s="54"/>
      <c r="AT2254" s="64" t="s">
        <v>6526</v>
      </c>
      <c r="AU2254" s="64"/>
      <c r="AV2254" s="54"/>
      <c r="AW2254" s="54"/>
      <c r="AX2254" s="54"/>
      <c r="AY2254" s="54"/>
      <c r="AZ2254" s="54"/>
      <c r="BA2254" s="54"/>
      <c r="BB2254" s="54"/>
      <c r="BC2254" s="54"/>
      <c r="BD2254" s="64">
        <v>90510</v>
      </c>
      <c r="BE2254" s="54" t="s">
        <v>2305</v>
      </c>
      <c r="BF2254" s="63" t="s">
        <v>1341</v>
      </c>
      <c r="BG2254" s="54" t="s">
        <v>548</v>
      </c>
      <c r="BH2254" s="54" t="s">
        <v>391</v>
      </c>
      <c r="BI2254" s="54" t="s">
        <v>2305</v>
      </c>
      <c r="BJ2254" s="64" t="s">
        <v>3886</v>
      </c>
      <c r="BK2254" s="64" t="s">
        <v>6675</v>
      </c>
      <c r="BL2254" s="54"/>
      <c r="BM2254" s="54"/>
      <c r="BN2254" s="54"/>
      <c r="BO2254" s="39"/>
      <c r="BP2254" s="39"/>
      <c r="BQ2254" s="39"/>
      <c r="BR2254" s="39"/>
      <c r="BS2254" s="47"/>
      <c r="BT2254" s="39"/>
      <c r="BU2254" s="39"/>
      <c r="BV2254" s="39"/>
      <c r="BW2254" s="39"/>
      <c r="BX2254" s="39"/>
      <c r="BY2254" s="39"/>
      <c r="BZ2254" s="39"/>
      <c r="CA2254" s="39"/>
      <c r="CB2254" s="39"/>
      <c r="CC2254" s="47"/>
      <c r="CD2254" s="39"/>
      <c r="CE2254" s="39"/>
      <c r="CF2254" s="48"/>
      <c r="CG2254" s="48"/>
      <c r="CH2254" s="48"/>
      <c r="CI2254" s="48"/>
      <c r="CJ2254" s="48"/>
      <c r="CK2254" s="48"/>
      <c r="CL2254" s="48"/>
      <c r="CM2254" s="48"/>
      <c r="CN2254" s="48"/>
      <c r="CO2254" s="48"/>
      <c r="CP2254" s="48"/>
      <c r="CQ2254" s="48"/>
      <c r="CR2254" s="48"/>
      <c r="CS2254" s="48"/>
      <c r="CT2254" s="48"/>
      <c r="CU2254" s="48"/>
      <c r="CV2254" s="48"/>
      <c r="CW2254" s="48"/>
      <c r="CX2254" s="39"/>
      <c r="ML2254" s="135"/>
      <c r="MM2254" s="135"/>
      <c r="MN2254" s="135"/>
      <c r="MO2254" s="135"/>
      <c r="MP2254" s="135"/>
      <c r="MQ2254" s="135"/>
      <c r="MR2254" s="135"/>
      <c r="MS2254" s="135"/>
      <c r="MT2254" s="135"/>
      <c r="MU2254" s="135"/>
      <c r="MV2254" s="135"/>
      <c r="MW2254" s="135"/>
      <c r="MX2254" s="135"/>
      <c r="MY2254" s="135"/>
      <c r="MZ2254" s="135"/>
      <c r="NA2254" s="135"/>
      <c r="NB2254" s="135"/>
      <c r="NC2254" s="135"/>
      <c r="ND2254" s="135"/>
      <c r="NE2254" s="135"/>
      <c r="NF2254" s="135"/>
      <c r="NG2254" s="135"/>
      <c r="NH2254" s="135"/>
      <c r="NI2254" s="135"/>
      <c r="NJ2254" s="135"/>
      <c r="NK2254" s="135"/>
      <c r="NL2254" s="135"/>
      <c r="NM2254" s="135"/>
      <c r="NN2254" s="135"/>
      <c r="NO2254" s="135"/>
      <c r="NP2254" s="135"/>
      <c r="NQ2254" s="39"/>
      <c r="QS2254"/>
      <c r="QT2254"/>
      <c r="QU2254"/>
      <c r="QV2254"/>
      <c r="QW2254"/>
      <c r="QX2254"/>
      <c r="QY2254"/>
      <c r="QZ2254"/>
      <c r="RA2254"/>
      <c r="RB2254" s="39"/>
      <c r="RC2254" s="39"/>
      <c r="RD2254" s="39"/>
    </row>
    <row r="2255" spans="2:472" hidden="1" x14ac:dyDescent="0.2">
      <c r="B2255" s="426"/>
      <c r="C2255" s="427"/>
      <c r="V2255" s="63">
        <v>272</v>
      </c>
      <c r="W2255" s="54" t="s">
        <v>4113</v>
      </c>
      <c r="X2255" s="64">
        <v>90511</v>
      </c>
      <c r="Y2255" s="54" t="s">
        <v>2312</v>
      </c>
      <c r="Z2255" s="63" t="s">
        <v>1341</v>
      </c>
      <c r="AA2255" s="54" t="s">
        <v>548</v>
      </c>
      <c r="AB2255" s="54" t="s">
        <v>391</v>
      </c>
      <c r="AC2255" s="54" t="s">
        <v>2312</v>
      </c>
      <c r="AD2255" s="64" t="s">
        <v>3886</v>
      </c>
      <c r="AE2255" s="64" t="s">
        <v>6675</v>
      </c>
      <c r="AF2255" s="63">
        <v>272</v>
      </c>
      <c r="AG2255" s="54" t="s">
        <v>4113</v>
      </c>
      <c r="AH2255" s="54" t="s">
        <v>6775</v>
      </c>
      <c r="AI2255" s="63" t="s">
        <v>4039</v>
      </c>
      <c r="AJ2255" s="64" t="s">
        <v>4114</v>
      </c>
      <c r="AK2255" s="569">
        <v>6270479</v>
      </c>
      <c r="AL2255" s="64" t="s">
        <v>554</v>
      </c>
      <c r="AM2255" s="64" t="s">
        <v>4117</v>
      </c>
      <c r="AN2255" s="570">
        <v>238095900</v>
      </c>
      <c r="AO2255" s="54"/>
      <c r="AP2255" s="54"/>
      <c r="AQ2255" s="54"/>
      <c r="AR2255" s="54"/>
      <c r="AS2255" s="54"/>
      <c r="AT2255" s="64" t="s">
        <v>6526</v>
      </c>
      <c r="AU2255" s="64"/>
      <c r="AV2255" s="54"/>
      <c r="AW2255" s="54"/>
      <c r="AX2255" s="54"/>
      <c r="AY2255" s="54"/>
      <c r="AZ2255" s="54"/>
      <c r="BA2255" s="54"/>
      <c r="BB2255" s="54"/>
      <c r="BC2255" s="54"/>
      <c r="BD2255" s="64">
        <v>90511</v>
      </c>
      <c r="BE2255" s="54" t="s">
        <v>2312</v>
      </c>
      <c r="BF2255" s="63" t="s">
        <v>1341</v>
      </c>
      <c r="BG2255" s="54" t="s">
        <v>548</v>
      </c>
      <c r="BH2255" s="54" t="s">
        <v>391</v>
      </c>
      <c r="BI2255" s="54" t="s">
        <v>2312</v>
      </c>
      <c r="BJ2255" s="64" t="s">
        <v>3886</v>
      </c>
      <c r="BK2255" s="64" t="s">
        <v>6675</v>
      </c>
      <c r="BL2255" s="54"/>
      <c r="BM2255" s="54"/>
      <c r="BN2255" s="54"/>
      <c r="BO2255" s="39"/>
      <c r="BP2255" s="39"/>
      <c r="BQ2255" s="39"/>
      <c r="BR2255" s="39"/>
      <c r="BS2255" s="47"/>
      <c r="BT2255" s="39"/>
      <c r="BU2255" s="39"/>
      <c r="BV2255" s="39"/>
      <c r="BW2255" s="39"/>
      <c r="BX2255" s="39"/>
      <c r="BY2255" s="39"/>
      <c r="BZ2255" s="39"/>
      <c r="CA2255" s="39"/>
      <c r="CB2255" s="39"/>
      <c r="CC2255" s="47"/>
      <c r="CD2255" s="39"/>
      <c r="CE2255" s="39"/>
      <c r="CF2255" s="48"/>
      <c r="CG2255" s="48"/>
      <c r="CH2255" s="48"/>
      <c r="CI2255" s="48"/>
      <c r="CJ2255" s="48"/>
      <c r="CK2255" s="48"/>
      <c r="CL2255" s="48"/>
      <c r="CM2255" s="48"/>
      <c r="CN2255" s="48"/>
      <c r="CO2255" s="48"/>
      <c r="CP2255" s="48"/>
      <c r="CQ2255" s="48"/>
      <c r="CR2255" s="48"/>
      <c r="CS2255" s="48"/>
      <c r="CT2255" s="48"/>
      <c r="CU2255" s="48"/>
      <c r="CV2255" s="48"/>
      <c r="CW2255" s="48"/>
      <c r="CX2255" s="39"/>
      <c r="ML2255" s="135"/>
      <c r="MM2255" s="135"/>
      <c r="MN2255" s="135"/>
      <c r="MO2255" s="135"/>
      <c r="MP2255" s="135"/>
      <c r="MQ2255" s="135"/>
      <c r="MR2255" s="135"/>
      <c r="MS2255" s="135"/>
      <c r="MT2255" s="135"/>
      <c r="MU2255" s="135"/>
      <c r="MV2255" s="135"/>
      <c r="MW2255" s="135"/>
      <c r="MX2255" s="135"/>
      <c r="MY2255" s="135"/>
      <c r="MZ2255" s="135"/>
      <c r="NA2255" s="135"/>
      <c r="NB2255" s="135"/>
      <c r="NC2255" s="135"/>
      <c r="ND2255" s="135"/>
      <c r="NE2255" s="135"/>
      <c r="NF2255" s="135"/>
      <c r="NG2255" s="135"/>
      <c r="NH2255" s="135"/>
      <c r="NI2255" s="135"/>
      <c r="NJ2255" s="135"/>
      <c r="NK2255" s="135"/>
      <c r="NL2255" s="135"/>
      <c r="NM2255" s="135"/>
      <c r="NN2255" s="135"/>
      <c r="NO2255" s="135"/>
      <c r="NP2255" s="135"/>
      <c r="NQ2255" s="39"/>
      <c r="QS2255"/>
      <c r="QT2255"/>
      <c r="QU2255"/>
      <c r="QV2255"/>
      <c r="QW2255"/>
      <c r="QX2255"/>
      <c r="QY2255"/>
      <c r="QZ2255"/>
      <c r="RA2255"/>
      <c r="RB2255" s="39"/>
      <c r="RC2255" s="39"/>
      <c r="RD2255" s="39"/>
    </row>
    <row r="2256" spans="2:472" hidden="1" x14ac:dyDescent="0.2">
      <c r="B2256" s="426"/>
      <c r="C2256" s="427"/>
      <c r="V2256" s="63">
        <v>272</v>
      </c>
      <c r="W2256" s="54" t="s">
        <v>4113</v>
      </c>
      <c r="X2256" s="64">
        <v>90512</v>
      </c>
      <c r="Y2256" s="54" t="s">
        <v>2605</v>
      </c>
      <c r="Z2256" s="63" t="s">
        <v>1341</v>
      </c>
      <c r="AA2256" s="54" t="s">
        <v>548</v>
      </c>
      <c r="AB2256" s="54" t="s">
        <v>391</v>
      </c>
      <c r="AC2256" s="54" t="s">
        <v>2605</v>
      </c>
      <c r="AD2256" s="64" t="s">
        <v>3886</v>
      </c>
      <c r="AE2256" s="64" t="s">
        <v>6675</v>
      </c>
      <c r="AF2256" s="63">
        <v>272</v>
      </c>
      <c r="AG2256" s="54" t="s">
        <v>4113</v>
      </c>
      <c r="AH2256" s="54" t="s">
        <v>6775</v>
      </c>
      <c r="AI2256" s="63" t="s">
        <v>4039</v>
      </c>
      <c r="AJ2256" s="64" t="s">
        <v>4114</v>
      </c>
      <c r="AK2256" s="569">
        <v>6270479</v>
      </c>
      <c r="AL2256" s="64" t="s">
        <v>554</v>
      </c>
      <c r="AM2256" s="64" t="s">
        <v>4117</v>
      </c>
      <c r="AN2256" s="570">
        <v>238095900</v>
      </c>
      <c r="AO2256" s="54"/>
      <c r="AP2256" s="54"/>
      <c r="AQ2256" s="54"/>
      <c r="AR2256" s="54"/>
      <c r="AS2256" s="54"/>
      <c r="AT2256" s="64" t="s">
        <v>6526</v>
      </c>
      <c r="AU2256" s="64"/>
      <c r="AV2256" s="54"/>
      <c r="AW2256" s="54"/>
      <c r="AX2256" s="54"/>
      <c r="AY2256" s="54"/>
      <c r="AZ2256" s="54"/>
      <c r="BA2256" s="54"/>
      <c r="BB2256" s="54"/>
      <c r="BC2256" s="54"/>
      <c r="BD2256" s="64">
        <v>90512</v>
      </c>
      <c r="BE2256" s="54" t="s">
        <v>2605</v>
      </c>
      <c r="BF2256" s="63" t="s">
        <v>1341</v>
      </c>
      <c r="BG2256" s="54" t="s">
        <v>548</v>
      </c>
      <c r="BH2256" s="54" t="s">
        <v>391</v>
      </c>
      <c r="BI2256" s="54" t="s">
        <v>2605</v>
      </c>
      <c r="BJ2256" s="64" t="s">
        <v>3886</v>
      </c>
      <c r="BK2256" s="64" t="s">
        <v>6675</v>
      </c>
      <c r="BL2256" s="54"/>
      <c r="BM2256" s="54"/>
      <c r="BN2256" s="54"/>
      <c r="BO2256" s="39"/>
      <c r="BP2256" s="39"/>
      <c r="BQ2256" s="39"/>
      <c r="BR2256" s="39"/>
      <c r="BS2256" s="47"/>
      <c r="BT2256" s="39"/>
      <c r="BU2256" s="39"/>
      <c r="BV2256" s="39"/>
      <c r="BW2256" s="39"/>
      <c r="BX2256" s="39"/>
      <c r="BY2256" s="39"/>
      <c r="BZ2256" s="39"/>
      <c r="CA2256" s="39"/>
      <c r="CB2256" s="39"/>
      <c r="CC2256" s="47"/>
      <c r="CD2256" s="39"/>
      <c r="CE2256" s="39"/>
      <c r="CF2256" s="48"/>
      <c r="CG2256" s="48"/>
      <c r="CH2256" s="48"/>
      <c r="CI2256" s="48"/>
      <c r="CJ2256" s="48"/>
      <c r="CK2256" s="48"/>
      <c r="CL2256" s="48"/>
      <c r="CM2256" s="48"/>
      <c r="CN2256" s="48"/>
      <c r="CO2256" s="48"/>
      <c r="CP2256" s="48"/>
      <c r="CQ2256" s="48"/>
      <c r="CR2256" s="48"/>
      <c r="CS2256" s="48"/>
      <c r="CT2256" s="48"/>
      <c r="CU2256" s="48"/>
      <c r="CV2256" s="48"/>
      <c r="CW2256" s="48"/>
      <c r="CX2256" s="39"/>
      <c r="ML2256" s="135"/>
      <c r="MM2256" s="135"/>
      <c r="MN2256" s="135"/>
      <c r="MO2256" s="135"/>
      <c r="MP2256" s="135"/>
      <c r="MQ2256" s="135"/>
      <c r="MR2256" s="135"/>
      <c r="MS2256" s="135"/>
      <c r="MT2256" s="135"/>
      <c r="MU2256" s="135"/>
      <c r="MV2256" s="135"/>
      <c r="MW2256" s="135"/>
      <c r="MX2256" s="135"/>
      <c r="MY2256" s="135"/>
      <c r="MZ2256" s="135"/>
      <c r="NA2256" s="135"/>
      <c r="NB2256" s="135"/>
      <c r="NC2256" s="135"/>
      <c r="ND2256" s="135"/>
      <c r="NE2256" s="135"/>
      <c r="NF2256" s="135"/>
      <c r="NG2256" s="135"/>
      <c r="NH2256" s="135"/>
      <c r="NI2256" s="135"/>
      <c r="NJ2256" s="135"/>
      <c r="NK2256" s="135"/>
      <c r="NL2256" s="135"/>
      <c r="NM2256" s="135"/>
      <c r="NN2256" s="135"/>
      <c r="NO2256" s="135"/>
      <c r="NP2256" s="135"/>
      <c r="NQ2256" s="39"/>
      <c r="QS2256"/>
      <c r="QT2256"/>
      <c r="QU2256"/>
      <c r="QV2256"/>
      <c r="QW2256"/>
      <c r="QX2256"/>
      <c r="QY2256"/>
      <c r="QZ2256"/>
      <c r="RA2256"/>
      <c r="RB2256" s="39"/>
      <c r="RC2256" s="39"/>
      <c r="RD2256" s="39"/>
    </row>
    <row r="2257" spans="2:472" hidden="1" x14ac:dyDescent="0.2">
      <c r="B2257" s="426"/>
      <c r="C2257" s="427"/>
      <c r="V2257" s="63">
        <v>272</v>
      </c>
      <c r="W2257" s="54" t="s">
        <v>4113</v>
      </c>
      <c r="X2257" s="64">
        <v>90517</v>
      </c>
      <c r="Y2257" s="54" t="s">
        <v>2738</v>
      </c>
      <c r="Z2257" s="63" t="s">
        <v>1341</v>
      </c>
      <c r="AA2257" s="54" t="s">
        <v>548</v>
      </c>
      <c r="AB2257" s="54" t="s">
        <v>391</v>
      </c>
      <c r="AC2257" s="54" t="s">
        <v>6777</v>
      </c>
      <c r="AD2257" s="64" t="s">
        <v>3886</v>
      </c>
      <c r="AE2257" s="64" t="s">
        <v>6675</v>
      </c>
      <c r="AF2257" s="63">
        <v>272</v>
      </c>
      <c r="AG2257" s="54" t="s">
        <v>4113</v>
      </c>
      <c r="AH2257" s="54" t="s">
        <v>6775</v>
      </c>
      <c r="AI2257" s="63" t="s">
        <v>4039</v>
      </c>
      <c r="AJ2257" s="64" t="s">
        <v>4114</v>
      </c>
      <c r="AK2257" s="569">
        <v>6270479</v>
      </c>
      <c r="AL2257" s="64" t="s">
        <v>554</v>
      </c>
      <c r="AM2257" s="64" t="s">
        <v>4117</v>
      </c>
      <c r="AN2257" s="570">
        <v>238095900</v>
      </c>
      <c r="AO2257" s="54"/>
      <c r="AP2257" s="54"/>
      <c r="AQ2257" s="54"/>
      <c r="AR2257" s="54"/>
      <c r="AS2257" s="54"/>
      <c r="AT2257" s="64" t="s">
        <v>6526</v>
      </c>
      <c r="AU2257" s="64"/>
      <c r="AV2257" s="54"/>
      <c r="AW2257" s="54"/>
      <c r="AX2257" s="54"/>
      <c r="AY2257" s="54"/>
      <c r="AZ2257" s="54"/>
      <c r="BA2257" s="54"/>
      <c r="BB2257" s="54"/>
      <c r="BC2257" s="54"/>
      <c r="BD2257" s="64">
        <v>90517</v>
      </c>
      <c r="BE2257" s="54" t="s">
        <v>2738</v>
      </c>
      <c r="BF2257" s="63" t="s">
        <v>1341</v>
      </c>
      <c r="BG2257" s="54" t="s">
        <v>548</v>
      </c>
      <c r="BH2257" s="54" t="s">
        <v>391</v>
      </c>
      <c r="BI2257" s="54" t="s">
        <v>6777</v>
      </c>
      <c r="BJ2257" s="64" t="s">
        <v>3886</v>
      </c>
      <c r="BK2257" s="64" t="s">
        <v>6675</v>
      </c>
      <c r="BL2257" s="54"/>
      <c r="BM2257" s="54"/>
      <c r="BN2257" s="54"/>
      <c r="BO2257" s="39"/>
      <c r="BP2257" s="39"/>
      <c r="BQ2257" s="39"/>
      <c r="BR2257" s="39"/>
      <c r="BS2257" s="47"/>
      <c r="BT2257" s="39"/>
      <c r="BU2257" s="39"/>
      <c r="BV2257" s="39"/>
      <c r="BW2257" s="39"/>
      <c r="BX2257" s="39"/>
      <c r="BY2257" s="39"/>
      <c r="BZ2257" s="39"/>
      <c r="CA2257" s="39"/>
      <c r="CB2257" s="39"/>
      <c r="CC2257" s="47"/>
      <c r="CD2257" s="39"/>
      <c r="CE2257" s="39"/>
      <c r="CF2257" s="48"/>
      <c r="CG2257" s="48"/>
      <c r="CH2257" s="48"/>
      <c r="CI2257" s="48"/>
      <c r="CJ2257" s="48"/>
      <c r="CK2257" s="48"/>
      <c r="CL2257" s="48"/>
      <c r="CM2257" s="48"/>
      <c r="CN2257" s="48"/>
      <c r="CO2257" s="48"/>
      <c r="CP2257" s="48"/>
      <c r="CQ2257" s="48"/>
      <c r="CR2257" s="48"/>
      <c r="CS2257" s="48"/>
      <c r="CT2257" s="48"/>
      <c r="CU2257" s="48"/>
      <c r="CV2257" s="48"/>
      <c r="CW2257" s="48"/>
      <c r="CX2257" s="39"/>
      <c r="ML2257" s="135"/>
      <c r="MM2257" s="135"/>
      <c r="MN2257" s="135"/>
      <c r="MO2257" s="135"/>
      <c r="MP2257" s="135"/>
      <c r="MQ2257" s="135"/>
      <c r="MR2257" s="135"/>
      <c r="MS2257" s="135"/>
      <c r="MT2257" s="135"/>
      <c r="MU2257" s="135"/>
      <c r="MV2257" s="135"/>
      <c r="MW2257" s="135"/>
      <c r="MX2257" s="135"/>
      <c r="MY2257" s="135"/>
      <c r="MZ2257" s="135"/>
      <c r="NA2257" s="135"/>
      <c r="NB2257" s="135"/>
      <c r="NC2257" s="135"/>
      <c r="ND2257" s="135"/>
      <c r="NE2257" s="135"/>
      <c r="NF2257" s="135"/>
      <c r="NG2257" s="135"/>
      <c r="NH2257" s="135"/>
      <c r="NI2257" s="135"/>
      <c r="NJ2257" s="135"/>
      <c r="NK2257" s="135"/>
      <c r="NL2257" s="135"/>
      <c r="NM2257" s="135"/>
      <c r="NN2257" s="135"/>
      <c r="NO2257" s="135"/>
      <c r="NP2257" s="135"/>
      <c r="NQ2257" s="39"/>
      <c r="QS2257"/>
      <c r="QT2257"/>
      <c r="QU2257"/>
      <c r="QV2257"/>
      <c r="QW2257"/>
      <c r="QX2257"/>
      <c r="QY2257"/>
      <c r="QZ2257"/>
      <c r="RA2257"/>
      <c r="RB2257" s="39"/>
      <c r="RC2257" s="39"/>
      <c r="RD2257" s="39"/>
    </row>
    <row r="2258" spans="2:472" hidden="1" x14ac:dyDescent="0.2">
      <c r="B2258" s="426"/>
      <c r="C2258" s="427"/>
      <c r="V2258" s="63">
        <v>272</v>
      </c>
      <c r="W2258" s="54" t="s">
        <v>4113</v>
      </c>
      <c r="X2258" s="64">
        <v>90519</v>
      </c>
      <c r="Y2258" s="54" t="s">
        <v>2958</v>
      </c>
      <c r="Z2258" s="63" t="s">
        <v>1341</v>
      </c>
      <c r="AA2258" s="54" t="s">
        <v>548</v>
      </c>
      <c r="AB2258" s="54" t="s">
        <v>391</v>
      </c>
      <c r="AC2258" s="54" t="s">
        <v>6778</v>
      </c>
      <c r="AD2258" s="64" t="s">
        <v>3886</v>
      </c>
      <c r="AE2258" s="64" t="s">
        <v>6675</v>
      </c>
      <c r="AF2258" s="63">
        <v>272</v>
      </c>
      <c r="AG2258" s="54" t="s">
        <v>4113</v>
      </c>
      <c r="AH2258" s="54" t="s">
        <v>6775</v>
      </c>
      <c r="AI2258" s="63" t="s">
        <v>4039</v>
      </c>
      <c r="AJ2258" s="64" t="s">
        <v>4114</v>
      </c>
      <c r="AK2258" s="569">
        <v>6270479</v>
      </c>
      <c r="AL2258" s="64" t="s">
        <v>554</v>
      </c>
      <c r="AM2258" s="64" t="s">
        <v>4117</v>
      </c>
      <c r="AN2258" s="570">
        <v>238095900</v>
      </c>
      <c r="AO2258" s="54"/>
      <c r="AP2258" s="54"/>
      <c r="AQ2258" s="54"/>
      <c r="AR2258" s="54"/>
      <c r="AS2258" s="54"/>
      <c r="AT2258" s="64" t="s">
        <v>6526</v>
      </c>
      <c r="AU2258" s="64"/>
      <c r="AV2258" s="54"/>
      <c r="AW2258" s="54"/>
      <c r="AX2258" s="54"/>
      <c r="AY2258" s="54"/>
      <c r="AZ2258" s="54"/>
      <c r="BA2258" s="54"/>
      <c r="BB2258" s="54"/>
      <c r="BC2258" s="54"/>
      <c r="BD2258" s="64">
        <v>90519</v>
      </c>
      <c r="BE2258" s="54" t="s">
        <v>2958</v>
      </c>
      <c r="BF2258" s="63" t="s">
        <v>1341</v>
      </c>
      <c r="BG2258" s="54" t="s">
        <v>548</v>
      </c>
      <c r="BH2258" s="54" t="s">
        <v>391</v>
      </c>
      <c r="BI2258" s="54" t="s">
        <v>6778</v>
      </c>
      <c r="BJ2258" s="64" t="s">
        <v>3886</v>
      </c>
      <c r="BK2258" s="64" t="s">
        <v>6675</v>
      </c>
      <c r="BL2258" s="54"/>
      <c r="BM2258" s="54"/>
      <c r="BN2258" s="54"/>
      <c r="BO2258" s="39"/>
      <c r="BP2258" s="39"/>
      <c r="BQ2258" s="39"/>
      <c r="BR2258" s="39"/>
      <c r="BS2258" s="47"/>
      <c r="BT2258" s="39"/>
      <c r="BU2258" s="39"/>
      <c r="BV2258" s="39"/>
      <c r="BW2258" s="39"/>
      <c r="BX2258" s="39"/>
      <c r="BY2258" s="39"/>
      <c r="BZ2258" s="39"/>
      <c r="CA2258" s="39"/>
      <c r="CB2258" s="39"/>
      <c r="CC2258" s="47"/>
      <c r="CD2258" s="39"/>
      <c r="CE2258" s="39"/>
      <c r="CF2258" s="48"/>
      <c r="CG2258" s="48"/>
      <c r="CH2258" s="48"/>
      <c r="CI2258" s="48"/>
      <c r="CJ2258" s="48"/>
      <c r="CK2258" s="48"/>
      <c r="CL2258" s="48"/>
      <c r="CM2258" s="48"/>
      <c r="CN2258" s="48"/>
      <c r="CO2258" s="48"/>
      <c r="CP2258" s="48"/>
      <c r="CQ2258" s="48"/>
      <c r="CR2258" s="48"/>
      <c r="CS2258" s="48"/>
      <c r="CT2258" s="48"/>
      <c r="CU2258" s="48"/>
      <c r="CV2258" s="48"/>
      <c r="CW2258" s="48"/>
      <c r="CX2258" s="39"/>
      <c r="ML2258" s="135"/>
      <c r="MM2258" s="135"/>
      <c r="MN2258" s="135"/>
      <c r="MO2258" s="135"/>
      <c r="MP2258" s="135"/>
      <c r="MQ2258" s="135"/>
      <c r="MR2258" s="135"/>
      <c r="MS2258" s="135"/>
      <c r="MT2258" s="135"/>
      <c r="MU2258" s="135"/>
      <c r="MV2258" s="135"/>
      <c r="MW2258" s="135"/>
      <c r="MX2258" s="135"/>
      <c r="MY2258" s="135"/>
      <c r="MZ2258" s="135"/>
      <c r="NA2258" s="135"/>
      <c r="NB2258" s="135"/>
      <c r="NC2258" s="135"/>
      <c r="ND2258" s="135"/>
      <c r="NE2258" s="135"/>
      <c r="NF2258" s="135"/>
      <c r="NG2258" s="135"/>
      <c r="NH2258" s="135"/>
      <c r="NI2258" s="135"/>
      <c r="NJ2258" s="135"/>
      <c r="NK2258" s="135"/>
      <c r="NL2258" s="135"/>
      <c r="NM2258" s="135"/>
      <c r="NN2258" s="135"/>
      <c r="NO2258" s="135"/>
      <c r="NP2258" s="135"/>
      <c r="NQ2258" s="39"/>
      <c r="QS2258"/>
      <c r="QT2258"/>
      <c r="QU2258"/>
      <c r="QV2258"/>
      <c r="QW2258"/>
      <c r="QX2258"/>
      <c r="QY2258"/>
      <c r="QZ2258"/>
      <c r="RA2258"/>
      <c r="RB2258" s="39"/>
      <c r="RC2258" s="39"/>
      <c r="RD2258" s="39"/>
    </row>
    <row r="2259" spans="2:472" hidden="1" x14ac:dyDescent="0.2">
      <c r="B2259" s="426"/>
      <c r="C2259" s="427"/>
      <c r="V2259" s="63">
        <v>272</v>
      </c>
      <c r="W2259" s="54" t="s">
        <v>4113</v>
      </c>
      <c r="X2259" s="64">
        <v>90518</v>
      </c>
      <c r="Y2259" s="54" t="s">
        <v>2851</v>
      </c>
      <c r="Z2259" s="63" t="s">
        <v>1341</v>
      </c>
      <c r="AA2259" s="54" t="s">
        <v>548</v>
      </c>
      <c r="AB2259" s="54" t="s">
        <v>391</v>
      </c>
      <c r="AC2259" s="54" t="s">
        <v>6779</v>
      </c>
      <c r="AD2259" s="64" t="s">
        <v>3886</v>
      </c>
      <c r="AE2259" s="64" t="s">
        <v>6675</v>
      </c>
      <c r="AF2259" s="63">
        <v>272</v>
      </c>
      <c r="AG2259" s="54" t="s">
        <v>4113</v>
      </c>
      <c r="AH2259" s="54" t="s">
        <v>6775</v>
      </c>
      <c r="AI2259" s="63" t="s">
        <v>4039</v>
      </c>
      <c r="AJ2259" s="64" t="s">
        <v>4114</v>
      </c>
      <c r="AK2259" s="569">
        <v>6270479</v>
      </c>
      <c r="AL2259" s="64" t="s">
        <v>554</v>
      </c>
      <c r="AM2259" s="64" t="s">
        <v>4117</v>
      </c>
      <c r="AN2259" s="570">
        <v>238095900</v>
      </c>
      <c r="AO2259" s="54"/>
      <c r="AP2259" s="54"/>
      <c r="AQ2259" s="54"/>
      <c r="AR2259" s="54"/>
      <c r="AS2259" s="54"/>
      <c r="AT2259" s="64" t="s">
        <v>6526</v>
      </c>
      <c r="AU2259" s="64"/>
      <c r="AV2259" s="54"/>
      <c r="AW2259" s="54"/>
      <c r="AX2259" s="54"/>
      <c r="AY2259" s="54"/>
      <c r="AZ2259" s="54"/>
      <c r="BA2259" s="54"/>
      <c r="BB2259" s="54"/>
      <c r="BC2259" s="54"/>
      <c r="BD2259" s="64">
        <v>90518</v>
      </c>
      <c r="BE2259" s="54" t="s">
        <v>2851</v>
      </c>
      <c r="BF2259" s="63" t="s">
        <v>1341</v>
      </c>
      <c r="BG2259" s="54" t="s">
        <v>548</v>
      </c>
      <c r="BH2259" s="54" t="s">
        <v>391</v>
      </c>
      <c r="BI2259" s="54" t="s">
        <v>6779</v>
      </c>
      <c r="BJ2259" s="64" t="s">
        <v>3886</v>
      </c>
      <c r="BK2259" s="64" t="s">
        <v>6675</v>
      </c>
      <c r="BL2259" s="54"/>
      <c r="BM2259" s="54"/>
      <c r="BN2259" s="54"/>
      <c r="BO2259" s="39"/>
      <c r="BP2259" s="39"/>
      <c r="BQ2259" s="39"/>
      <c r="BR2259" s="39"/>
      <c r="BS2259" s="47"/>
      <c r="BT2259" s="39"/>
      <c r="BU2259" s="39"/>
      <c r="BV2259" s="39"/>
      <c r="BW2259" s="39"/>
      <c r="BX2259" s="39"/>
      <c r="BY2259" s="39"/>
      <c r="BZ2259" s="39"/>
      <c r="CA2259" s="39"/>
      <c r="CB2259" s="39"/>
      <c r="CC2259" s="47"/>
      <c r="CD2259" s="39"/>
      <c r="CE2259" s="39"/>
      <c r="CF2259" s="48"/>
      <c r="CG2259" s="48"/>
      <c r="CH2259" s="48"/>
      <c r="CI2259" s="48"/>
      <c r="CJ2259" s="48"/>
      <c r="CK2259" s="48"/>
      <c r="CL2259" s="48"/>
      <c r="CM2259" s="48"/>
      <c r="CN2259" s="48"/>
      <c r="CO2259" s="48"/>
      <c r="CP2259" s="48"/>
      <c r="CQ2259" s="48"/>
      <c r="CR2259" s="48"/>
      <c r="CS2259" s="48"/>
      <c r="CT2259" s="48"/>
      <c r="CU2259" s="48"/>
      <c r="CV2259" s="48"/>
      <c r="CW2259" s="48"/>
      <c r="CX2259" s="39"/>
      <c r="ML2259" s="135"/>
      <c r="MM2259" s="135"/>
      <c r="MN2259" s="135"/>
      <c r="MO2259" s="135"/>
      <c r="MP2259" s="135"/>
      <c r="MQ2259" s="135"/>
      <c r="MR2259" s="135"/>
      <c r="MS2259" s="135"/>
      <c r="MT2259" s="135"/>
      <c r="MU2259" s="135"/>
      <c r="MV2259" s="135"/>
      <c r="MW2259" s="135"/>
      <c r="MX2259" s="135"/>
      <c r="MY2259" s="135"/>
      <c r="MZ2259" s="135"/>
      <c r="NA2259" s="135"/>
      <c r="NB2259" s="135"/>
      <c r="NC2259" s="135"/>
      <c r="ND2259" s="135"/>
      <c r="NE2259" s="135"/>
      <c r="NF2259" s="135"/>
      <c r="NG2259" s="135"/>
      <c r="NH2259" s="135"/>
      <c r="NI2259" s="135"/>
      <c r="NJ2259" s="135"/>
      <c r="NK2259" s="135"/>
      <c r="NL2259" s="135"/>
      <c r="NM2259" s="135"/>
      <c r="NN2259" s="135"/>
      <c r="NO2259" s="135"/>
      <c r="NP2259" s="135"/>
      <c r="NQ2259" s="39"/>
      <c r="QS2259"/>
      <c r="QT2259"/>
      <c r="QU2259"/>
      <c r="QV2259"/>
      <c r="QW2259"/>
      <c r="QX2259"/>
      <c r="QY2259"/>
      <c r="QZ2259"/>
      <c r="RA2259"/>
      <c r="RB2259" s="39"/>
      <c r="RC2259" s="39"/>
      <c r="RD2259" s="39"/>
    </row>
    <row r="2260" spans="2:472" hidden="1" x14ac:dyDescent="0.2">
      <c r="B2260" s="426"/>
      <c r="C2260" s="427"/>
      <c r="V2260" s="63">
        <v>272</v>
      </c>
      <c r="W2260" s="54" t="s">
        <v>4113</v>
      </c>
      <c r="X2260" s="64">
        <v>90602</v>
      </c>
      <c r="Y2260" s="54" t="s">
        <v>821</v>
      </c>
      <c r="Z2260" s="63" t="s">
        <v>1341</v>
      </c>
      <c r="AA2260" s="54" t="s">
        <v>549</v>
      </c>
      <c r="AB2260" s="54" t="s">
        <v>391</v>
      </c>
      <c r="AC2260" s="54" t="s">
        <v>821</v>
      </c>
      <c r="AD2260" s="64" t="s">
        <v>3886</v>
      </c>
      <c r="AE2260" s="64" t="s">
        <v>6675</v>
      </c>
      <c r="AF2260" s="63">
        <v>272</v>
      </c>
      <c r="AG2260" s="54" t="s">
        <v>4113</v>
      </c>
      <c r="AH2260" s="54" t="s">
        <v>6775</v>
      </c>
      <c r="AI2260" s="63" t="s">
        <v>4039</v>
      </c>
      <c r="AJ2260" s="64" t="s">
        <v>4114</v>
      </c>
      <c r="AK2260" s="569">
        <v>6270479</v>
      </c>
      <c r="AL2260" s="64" t="s">
        <v>554</v>
      </c>
      <c r="AM2260" s="64" t="s">
        <v>4117</v>
      </c>
      <c r="AN2260" s="570">
        <v>238095900</v>
      </c>
      <c r="AO2260" s="54"/>
      <c r="AP2260" s="54"/>
      <c r="AQ2260" s="54"/>
      <c r="AR2260" s="54"/>
      <c r="AS2260" s="54"/>
      <c r="AT2260" s="64" t="s">
        <v>6526</v>
      </c>
      <c r="AU2260" s="64"/>
      <c r="AV2260" s="54"/>
      <c r="AW2260" s="54"/>
      <c r="AX2260" s="54"/>
      <c r="AY2260" s="54"/>
      <c r="AZ2260" s="54"/>
      <c r="BA2260" s="54"/>
      <c r="BB2260" s="54"/>
      <c r="BC2260" s="54"/>
      <c r="BD2260" s="64">
        <v>90602</v>
      </c>
      <c r="BE2260" s="54" t="s">
        <v>821</v>
      </c>
      <c r="BF2260" s="63" t="s">
        <v>1341</v>
      </c>
      <c r="BG2260" s="54" t="s">
        <v>549</v>
      </c>
      <c r="BH2260" s="54" t="s">
        <v>391</v>
      </c>
      <c r="BI2260" s="54" t="s">
        <v>821</v>
      </c>
      <c r="BJ2260" s="64" t="s">
        <v>3886</v>
      </c>
      <c r="BK2260" s="64" t="s">
        <v>6675</v>
      </c>
      <c r="BL2260" s="54"/>
      <c r="BM2260" s="54"/>
      <c r="BN2260" s="54"/>
      <c r="BO2260" s="39"/>
      <c r="BP2260" s="39"/>
      <c r="BQ2260" s="39"/>
      <c r="BR2260" s="39"/>
      <c r="BS2260" s="47"/>
      <c r="BT2260" s="39"/>
      <c r="BU2260" s="39"/>
      <c r="BV2260" s="39"/>
      <c r="BW2260" s="39"/>
      <c r="BX2260" s="39"/>
      <c r="BY2260" s="39"/>
      <c r="BZ2260" s="39"/>
      <c r="CA2260" s="39"/>
      <c r="CB2260" s="39"/>
      <c r="CC2260" s="47"/>
      <c r="CD2260" s="39"/>
      <c r="CE2260" s="39"/>
      <c r="CF2260" s="48"/>
      <c r="CG2260" s="48"/>
      <c r="CH2260" s="48"/>
      <c r="CI2260" s="48"/>
      <c r="CJ2260" s="48"/>
      <c r="CK2260" s="48"/>
      <c r="CL2260" s="48"/>
      <c r="CM2260" s="48"/>
      <c r="CN2260" s="48"/>
      <c r="CO2260" s="48"/>
      <c r="CP2260" s="48"/>
      <c r="CQ2260" s="48"/>
      <c r="CR2260" s="48"/>
      <c r="CS2260" s="48"/>
      <c r="CT2260" s="48"/>
      <c r="CU2260" s="48"/>
      <c r="CV2260" s="48"/>
      <c r="CW2260" s="48"/>
      <c r="CX2260" s="39"/>
      <c r="ML2260" s="135"/>
      <c r="MM2260" s="135"/>
      <c r="MN2260" s="135"/>
      <c r="MO2260" s="135"/>
      <c r="MP2260" s="135"/>
      <c r="MQ2260" s="135"/>
      <c r="MR2260" s="135"/>
      <c r="MS2260" s="135"/>
      <c r="MT2260" s="135"/>
      <c r="MU2260" s="135"/>
      <c r="MV2260" s="135"/>
      <c r="MW2260" s="135"/>
      <c r="MX2260" s="135"/>
      <c r="MY2260" s="135"/>
      <c r="MZ2260" s="135"/>
      <c r="NA2260" s="135"/>
      <c r="NB2260" s="135"/>
      <c r="NC2260" s="135"/>
      <c r="ND2260" s="135"/>
      <c r="NE2260" s="135"/>
      <c r="NF2260" s="135"/>
      <c r="NG2260" s="135"/>
      <c r="NH2260" s="135"/>
      <c r="NI2260" s="135"/>
      <c r="NJ2260" s="135"/>
      <c r="NK2260" s="135"/>
      <c r="NL2260" s="135"/>
      <c r="NM2260" s="135"/>
      <c r="NN2260" s="135"/>
      <c r="NO2260" s="135"/>
      <c r="NP2260" s="135"/>
      <c r="NQ2260" s="39"/>
      <c r="QS2260"/>
      <c r="QT2260"/>
      <c r="QU2260"/>
      <c r="QV2260"/>
      <c r="QW2260"/>
      <c r="QX2260"/>
      <c r="QY2260"/>
      <c r="QZ2260"/>
      <c r="RA2260"/>
      <c r="RB2260" s="39"/>
      <c r="RC2260" s="39"/>
      <c r="RD2260" s="39"/>
    </row>
    <row r="2261" spans="2:472" hidden="1" x14ac:dyDescent="0.2">
      <c r="B2261" s="426"/>
      <c r="C2261" s="427"/>
      <c r="V2261" s="63">
        <v>272</v>
      </c>
      <c r="W2261" s="54" t="s">
        <v>4113</v>
      </c>
      <c r="X2261" s="64">
        <v>90603</v>
      </c>
      <c r="Y2261" s="54" t="s">
        <v>1142</v>
      </c>
      <c r="Z2261" s="63" t="s">
        <v>1341</v>
      </c>
      <c r="AA2261" s="54" t="s">
        <v>549</v>
      </c>
      <c r="AB2261" s="54" t="s">
        <v>391</v>
      </c>
      <c r="AC2261" s="54" t="s">
        <v>1142</v>
      </c>
      <c r="AD2261" s="64" t="s">
        <v>3886</v>
      </c>
      <c r="AE2261" s="64" t="s">
        <v>6675</v>
      </c>
      <c r="AF2261" s="63">
        <v>272</v>
      </c>
      <c r="AG2261" s="54" t="s">
        <v>4113</v>
      </c>
      <c r="AH2261" s="54" t="s">
        <v>6775</v>
      </c>
      <c r="AI2261" s="63" t="s">
        <v>4039</v>
      </c>
      <c r="AJ2261" s="64" t="s">
        <v>4114</v>
      </c>
      <c r="AK2261" s="569">
        <v>6270479</v>
      </c>
      <c r="AL2261" s="64" t="s">
        <v>554</v>
      </c>
      <c r="AM2261" s="64" t="s">
        <v>4117</v>
      </c>
      <c r="AN2261" s="570">
        <v>238095900</v>
      </c>
      <c r="AO2261" s="54"/>
      <c r="AP2261" s="54"/>
      <c r="AQ2261" s="54"/>
      <c r="AR2261" s="54"/>
      <c r="AS2261" s="54"/>
      <c r="AT2261" s="64" t="s">
        <v>6526</v>
      </c>
      <c r="AU2261" s="64"/>
      <c r="AV2261" s="54"/>
      <c r="AW2261" s="54"/>
      <c r="AX2261" s="54"/>
      <c r="AY2261" s="54"/>
      <c r="AZ2261" s="54"/>
      <c r="BA2261" s="54"/>
      <c r="BB2261" s="54"/>
      <c r="BC2261" s="54"/>
      <c r="BD2261" s="64">
        <v>90603</v>
      </c>
      <c r="BE2261" s="54" t="s">
        <v>1142</v>
      </c>
      <c r="BF2261" s="63" t="s">
        <v>1341</v>
      </c>
      <c r="BG2261" s="54" t="s">
        <v>549</v>
      </c>
      <c r="BH2261" s="54" t="s">
        <v>391</v>
      </c>
      <c r="BI2261" s="54" t="s">
        <v>1142</v>
      </c>
      <c r="BJ2261" s="64" t="s">
        <v>3886</v>
      </c>
      <c r="BK2261" s="64" t="s">
        <v>6675</v>
      </c>
      <c r="BL2261" s="54"/>
      <c r="BM2261" s="54"/>
      <c r="BN2261" s="54"/>
      <c r="BO2261" s="39"/>
      <c r="BP2261" s="39"/>
      <c r="BQ2261" s="39"/>
      <c r="BR2261" s="39"/>
      <c r="BS2261" s="47"/>
      <c r="BT2261" s="39"/>
      <c r="BU2261" s="39"/>
      <c r="BV2261" s="39"/>
      <c r="BW2261" s="39"/>
      <c r="BX2261" s="39"/>
      <c r="BY2261" s="39"/>
      <c r="BZ2261" s="39"/>
      <c r="CA2261" s="39"/>
      <c r="CB2261" s="39"/>
      <c r="CC2261" s="47"/>
      <c r="CD2261" s="39"/>
      <c r="CE2261" s="39"/>
      <c r="CF2261" s="48"/>
      <c r="CG2261" s="48"/>
      <c r="CH2261" s="48"/>
      <c r="CI2261" s="48"/>
      <c r="CJ2261" s="48"/>
      <c r="CK2261" s="48"/>
      <c r="CL2261" s="48"/>
      <c r="CM2261" s="48"/>
      <c r="CN2261" s="48"/>
      <c r="CO2261" s="48"/>
      <c r="CP2261" s="48"/>
      <c r="CQ2261" s="48"/>
      <c r="CR2261" s="48"/>
      <c r="CS2261" s="48"/>
      <c r="CT2261" s="48"/>
      <c r="CU2261" s="48"/>
      <c r="CV2261" s="48"/>
      <c r="CW2261" s="48"/>
      <c r="CX2261" s="39"/>
      <c r="ML2261" s="135"/>
      <c r="MM2261" s="135"/>
      <c r="MN2261" s="135"/>
      <c r="MO2261" s="135"/>
      <c r="MP2261" s="135"/>
      <c r="MQ2261" s="135"/>
      <c r="MR2261" s="135"/>
      <c r="MS2261" s="135"/>
      <c r="MT2261" s="135"/>
      <c r="MU2261" s="135"/>
      <c r="MV2261" s="135"/>
      <c r="MW2261" s="135"/>
      <c r="MX2261" s="135"/>
      <c r="MY2261" s="135"/>
      <c r="MZ2261" s="135"/>
      <c r="NA2261" s="135"/>
      <c r="NB2261" s="135"/>
      <c r="NC2261" s="135"/>
      <c r="ND2261" s="135"/>
      <c r="NE2261" s="135"/>
      <c r="NF2261" s="135"/>
      <c r="NG2261" s="135"/>
      <c r="NH2261" s="135"/>
      <c r="NI2261" s="135"/>
      <c r="NJ2261" s="135"/>
      <c r="NK2261" s="135"/>
      <c r="NL2261" s="135"/>
      <c r="NM2261" s="135"/>
      <c r="NN2261" s="135"/>
      <c r="NO2261" s="135"/>
      <c r="NP2261" s="135"/>
      <c r="NQ2261" s="39"/>
      <c r="QS2261"/>
      <c r="QT2261"/>
      <c r="QU2261"/>
      <c r="QV2261"/>
      <c r="QW2261"/>
      <c r="QX2261"/>
      <c r="QY2261"/>
      <c r="QZ2261"/>
      <c r="RA2261"/>
      <c r="RB2261" s="39"/>
      <c r="RC2261" s="39"/>
      <c r="RD2261" s="39"/>
    </row>
    <row r="2262" spans="2:472" hidden="1" x14ac:dyDescent="0.2">
      <c r="B2262" s="426"/>
      <c r="C2262" s="427"/>
      <c r="V2262" s="63">
        <v>272</v>
      </c>
      <c r="W2262" s="54" t="s">
        <v>4113</v>
      </c>
      <c r="X2262" s="64">
        <v>90605</v>
      </c>
      <c r="Y2262" s="54" t="s">
        <v>1444</v>
      </c>
      <c r="Z2262" s="63" t="s">
        <v>1341</v>
      </c>
      <c r="AA2262" s="54" t="s">
        <v>549</v>
      </c>
      <c r="AB2262" s="54" t="s">
        <v>391</v>
      </c>
      <c r="AC2262" s="54" t="s">
        <v>1444</v>
      </c>
      <c r="AD2262" s="64" t="s">
        <v>3886</v>
      </c>
      <c r="AE2262" s="64" t="s">
        <v>6675</v>
      </c>
      <c r="AF2262" s="63">
        <v>272</v>
      </c>
      <c r="AG2262" s="54" t="s">
        <v>4113</v>
      </c>
      <c r="AH2262" s="54" t="s">
        <v>6775</v>
      </c>
      <c r="AI2262" s="63" t="s">
        <v>4039</v>
      </c>
      <c r="AJ2262" s="64" t="s">
        <v>4114</v>
      </c>
      <c r="AK2262" s="569">
        <v>6270479</v>
      </c>
      <c r="AL2262" s="64" t="s">
        <v>554</v>
      </c>
      <c r="AM2262" s="64" t="s">
        <v>4117</v>
      </c>
      <c r="AN2262" s="570">
        <v>238095900</v>
      </c>
      <c r="AO2262" s="54"/>
      <c r="AP2262" s="54"/>
      <c r="AQ2262" s="54"/>
      <c r="AR2262" s="54"/>
      <c r="AS2262" s="54"/>
      <c r="AT2262" s="64" t="s">
        <v>6526</v>
      </c>
      <c r="AU2262" s="64"/>
      <c r="AV2262" s="54"/>
      <c r="AW2262" s="54"/>
      <c r="AX2262" s="54"/>
      <c r="AY2262" s="54"/>
      <c r="AZ2262" s="54"/>
      <c r="BA2262" s="54"/>
      <c r="BB2262" s="54"/>
      <c r="BC2262" s="54"/>
      <c r="BD2262" s="64">
        <v>90605</v>
      </c>
      <c r="BE2262" s="54" t="s">
        <v>1444</v>
      </c>
      <c r="BF2262" s="63" t="s">
        <v>1341</v>
      </c>
      <c r="BG2262" s="54" t="s">
        <v>549</v>
      </c>
      <c r="BH2262" s="54" t="s">
        <v>391</v>
      </c>
      <c r="BI2262" s="54" t="s">
        <v>1444</v>
      </c>
      <c r="BJ2262" s="64" t="s">
        <v>3886</v>
      </c>
      <c r="BK2262" s="64" t="s">
        <v>6675</v>
      </c>
      <c r="BL2262" s="54"/>
      <c r="BM2262" s="54"/>
      <c r="BN2262" s="54"/>
      <c r="BO2262" s="39"/>
      <c r="BP2262" s="39"/>
      <c r="BQ2262" s="39"/>
      <c r="BR2262" s="39"/>
      <c r="BS2262" s="47"/>
      <c r="BT2262" s="39"/>
      <c r="BU2262" s="39"/>
      <c r="BV2262" s="39"/>
      <c r="BW2262" s="39"/>
      <c r="BX2262" s="39"/>
      <c r="BY2262" s="39"/>
      <c r="BZ2262" s="39"/>
      <c r="CA2262" s="39"/>
      <c r="CB2262" s="39"/>
      <c r="CC2262" s="47"/>
      <c r="CD2262" s="39"/>
      <c r="CE2262" s="39"/>
      <c r="CF2262" s="48"/>
      <c r="CG2262" s="48"/>
      <c r="CH2262" s="48"/>
      <c r="CI2262" s="48"/>
      <c r="CJ2262" s="48"/>
      <c r="CK2262" s="48"/>
      <c r="CL2262" s="48"/>
      <c r="CM2262" s="48"/>
      <c r="CN2262" s="48"/>
      <c r="CO2262" s="48"/>
      <c r="CP2262" s="48"/>
      <c r="CQ2262" s="48"/>
      <c r="CR2262" s="48"/>
      <c r="CS2262" s="48"/>
      <c r="CT2262" s="48"/>
      <c r="CU2262" s="48"/>
      <c r="CV2262" s="48"/>
      <c r="CW2262" s="48"/>
      <c r="CX2262" s="39"/>
      <c r="ML2262" s="135"/>
      <c r="MM2262" s="135"/>
      <c r="MN2262" s="135"/>
      <c r="MO2262" s="135"/>
      <c r="MP2262" s="135"/>
      <c r="MQ2262" s="135"/>
      <c r="MR2262" s="135"/>
      <c r="MS2262" s="135"/>
      <c r="MT2262" s="135"/>
      <c r="MU2262" s="135"/>
      <c r="MV2262" s="135"/>
      <c r="MW2262" s="135"/>
      <c r="MX2262" s="135"/>
      <c r="MY2262" s="135"/>
      <c r="MZ2262" s="135"/>
      <c r="NA2262" s="135"/>
      <c r="NB2262" s="135"/>
      <c r="NC2262" s="135"/>
      <c r="ND2262" s="135"/>
      <c r="NE2262" s="135"/>
      <c r="NF2262" s="135"/>
      <c r="NG2262" s="135"/>
      <c r="NH2262" s="135"/>
      <c r="NI2262" s="135"/>
      <c r="NJ2262" s="135"/>
      <c r="NK2262" s="135"/>
      <c r="NL2262" s="135"/>
      <c r="NM2262" s="135"/>
      <c r="NN2262" s="135"/>
      <c r="NO2262" s="135"/>
      <c r="NP2262" s="135"/>
      <c r="NQ2262" s="39"/>
      <c r="QS2262"/>
      <c r="QT2262"/>
      <c r="QU2262"/>
      <c r="QV2262"/>
      <c r="QW2262"/>
      <c r="QX2262"/>
      <c r="QY2262"/>
      <c r="QZ2262"/>
      <c r="RA2262"/>
      <c r="RB2262" s="39"/>
      <c r="RC2262" s="39"/>
      <c r="RD2262" s="39"/>
    </row>
    <row r="2263" spans="2:472" hidden="1" x14ac:dyDescent="0.2">
      <c r="B2263" s="426"/>
      <c r="C2263" s="427"/>
      <c r="V2263" s="63">
        <v>272</v>
      </c>
      <c r="W2263" s="54" t="s">
        <v>4113</v>
      </c>
      <c r="X2263" s="64">
        <v>90600</v>
      </c>
      <c r="Y2263" s="54" t="s">
        <v>6780</v>
      </c>
      <c r="Z2263" s="63" t="s">
        <v>1341</v>
      </c>
      <c r="AA2263" s="54" t="s">
        <v>549</v>
      </c>
      <c r="AB2263" s="54" t="s">
        <v>391</v>
      </c>
      <c r="AC2263" s="54" t="s">
        <v>549</v>
      </c>
      <c r="AD2263" s="64" t="s">
        <v>3886</v>
      </c>
      <c r="AE2263" s="64" t="s">
        <v>6675</v>
      </c>
      <c r="AF2263" s="63">
        <v>272</v>
      </c>
      <c r="AG2263" s="54" t="s">
        <v>4113</v>
      </c>
      <c r="AH2263" s="54" t="s">
        <v>6775</v>
      </c>
      <c r="AI2263" s="63" t="s">
        <v>4039</v>
      </c>
      <c r="AJ2263" s="64" t="s">
        <v>4114</v>
      </c>
      <c r="AK2263" s="569">
        <v>6270479</v>
      </c>
      <c r="AL2263" s="64" t="s">
        <v>554</v>
      </c>
      <c r="AM2263" s="64" t="s">
        <v>4117</v>
      </c>
      <c r="AN2263" s="570">
        <v>238095900</v>
      </c>
      <c r="AO2263" s="54"/>
      <c r="AP2263" s="54"/>
      <c r="AQ2263" s="54"/>
      <c r="AR2263" s="54"/>
      <c r="AS2263" s="54"/>
      <c r="AT2263" s="64" t="s">
        <v>6526</v>
      </c>
      <c r="AU2263" s="64"/>
      <c r="AV2263" s="54"/>
      <c r="AW2263" s="54"/>
      <c r="AX2263" s="54"/>
      <c r="AY2263" s="54"/>
      <c r="AZ2263" s="54"/>
      <c r="BA2263" s="54"/>
      <c r="BB2263" s="54"/>
      <c r="BC2263" s="54"/>
      <c r="BD2263" s="64">
        <v>90600</v>
      </c>
      <c r="BE2263" s="54" t="s">
        <v>6780</v>
      </c>
      <c r="BF2263" s="63" t="s">
        <v>1341</v>
      </c>
      <c r="BG2263" s="54" t="s">
        <v>549</v>
      </c>
      <c r="BH2263" s="54" t="s">
        <v>391</v>
      </c>
      <c r="BI2263" s="54" t="s">
        <v>549</v>
      </c>
      <c r="BJ2263" s="64" t="s">
        <v>3886</v>
      </c>
      <c r="BK2263" s="64" t="s">
        <v>6675</v>
      </c>
      <c r="BL2263" s="54"/>
      <c r="BM2263" s="54"/>
      <c r="BN2263" s="54"/>
      <c r="BO2263" s="39"/>
      <c r="BP2263" s="39"/>
      <c r="BQ2263" s="39"/>
      <c r="BR2263" s="39"/>
      <c r="BS2263" s="47"/>
      <c r="BT2263" s="39"/>
      <c r="BU2263" s="39"/>
      <c r="BV2263" s="39"/>
      <c r="BW2263" s="39"/>
      <c r="BX2263" s="39"/>
      <c r="BY2263" s="39"/>
      <c r="BZ2263" s="39"/>
      <c r="CA2263" s="39"/>
      <c r="CB2263" s="39"/>
      <c r="CC2263" s="47"/>
      <c r="CD2263" s="39"/>
      <c r="CE2263" s="39"/>
      <c r="CF2263" s="48"/>
      <c r="CG2263" s="48"/>
      <c r="CH2263" s="48"/>
      <c r="CI2263" s="48"/>
      <c r="CJ2263" s="48"/>
      <c r="CK2263" s="48"/>
      <c r="CL2263" s="48"/>
      <c r="CM2263" s="48"/>
      <c r="CN2263" s="48"/>
      <c r="CO2263" s="48"/>
      <c r="CP2263" s="48"/>
      <c r="CQ2263" s="48"/>
      <c r="CR2263" s="48"/>
      <c r="CS2263" s="48"/>
      <c r="CT2263" s="48"/>
      <c r="CU2263" s="48"/>
      <c r="CV2263" s="48"/>
      <c r="CW2263" s="48"/>
      <c r="CX2263" s="39"/>
      <c r="ML2263" s="135"/>
      <c r="MM2263" s="135"/>
      <c r="MN2263" s="135"/>
      <c r="MO2263" s="135"/>
      <c r="MP2263" s="135"/>
      <c r="MQ2263" s="135"/>
      <c r="MR2263" s="135"/>
      <c r="MS2263" s="135"/>
      <c r="MT2263" s="135"/>
      <c r="MU2263" s="135"/>
      <c r="MV2263" s="135"/>
      <c r="MW2263" s="135"/>
      <c r="MX2263" s="135"/>
      <c r="MY2263" s="135"/>
      <c r="MZ2263" s="135"/>
      <c r="NA2263" s="135"/>
      <c r="NB2263" s="135"/>
      <c r="NC2263" s="135"/>
      <c r="ND2263" s="135"/>
      <c r="NE2263" s="135"/>
      <c r="NF2263" s="135"/>
      <c r="NG2263" s="135"/>
      <c r="NH2263" s="135"/>
      <c r="NI2263" s="135"/>
      <c r="NJ2263" s="135"/>
      <c r="NK2263" s="135"/>
      <c r="NL2263" s="135"/>
      <c r="NM2263" s="135"/>
      <c r="NN2263" s="135"/>
      <c r="NO2263" s="135"/>
      <c r="NP2263" s="135"/>
      <c r="NQ2263" s="39"/>
      <c r="QS2263"/>
      <c r="QT2263"/>
      <c r="QU2263"/>
      <c r="QV2263"/>
      <c r="QW2263"/>
      <c r="QX2263"/>
      <c r="QY2263"/>
      <c r="QZ2263"/>
      <c r="RA2263"/>
      <c r="RB2263" s="39"/>
      <c r="RC2263" s="39"/>
      <c r="RD2263" s="39"/>
    </row>
    <row r="2264" spans="2:472" hidden="1" x14ac:dyDescent="0.2">
      <c r="B2264" s="426"/>
      <c r="C2264" s="427"/>
      <c r="V2264" s="63">
        <v>272</v>
      </c>
      <c r="W2264" s="54" t="s">
        <v>4113</v>
      </c>
      <c r="X2264" s="64">
        <v>90612</v>
      </c>
      <c r="Y2264" s="54" t="s">
        <v>1608</v>
      </c>
      <c r="Z2264" s="63" t="s">
        <v>1341</v>
      </c>
      <c r="AA2264" s="54" t="s">
        <v>549</v>
      </c>
      <c r="AB2264" s="54" t="s">
        <v>391</v>
      </c>
      <c r="AC2264" s="54" t="s">
        <v>1608</v>
      </c>
      <c r="AD2264" s="64" t="s">
        <v>3886</v>
      </c>
      <c r="AE2264" s="64" t="s">
        <v>6675</v>
      </c>
      <c r="AF2264" s="63">
        <v>272</v>
      </c>
      <c r="AG2264" s="54" t="s">
        <v>4113</v>
      </c>
      <c r="AH2264" s="54" t="s">
        <v>6775</v>
      </c>
      <c r="AI2264" s="63" t="s">
        <v>4039</v>
      </c>
      <c r="AJ2264" s="64" t="s">
        <v>4114</v>
      </c>
      <c r="AK2264" s="569">
        <v>6270479</v>
      </c>
      <c r="AL2264" s="64" t="s">
        <v>554</v>
      </c>
      <c r="AM2264" s="64" t="s">
        <v>4117</v>
      </c>
      <c r="AN2264" s="570">
        <v>238095900</v>
      </c>
      <c r="AO2264" s="54"/>
      <c r="AP2264" s="54"/>
      <c r="AQ2264" s="54"/>
      <c r="AR2264" s="54"/>
      <c r="AS2264" s="54"/>
      <c r="AT2264" s="64" t="s">
        <v>6526</v>
      </c>
      <c r="AU2264" s="64"/>
      <c r="AV2264" s="54"/>
      <c r="AW2264" s="54"/>
      <c r="AX2264" s="54"/>
      <c r="AY2264" s="54"/>
      <c r="AZ2264" s="54"/>
      <c r="BA2264" s="54"/>
      <c r="BB2264" s="54"/>
      <c r="BC2264" s="54"/>
      <c r="BD2264" s="64">
        <v>90612</v>
      </c>
      <c r="BE2264" s="54" t="s">
        <v>1608</v>
      </c>
      <c r="BF2264" s="63" t="s">
        <v>1341</v>
      </c>
      <c r="BG2264" s="54" t="s">
        <v>549</v>
      </c>
      <c r="BH2264" s="54" t="s">
        <v>391</v>
      </c>
      <c r="BI2264" s="54" t="s">
        <v>1608</v>
      </c>
      <c r="BJ2264" s="64" t="s">
        <v>3886</v>
      </c>
      <c r="BK2264" s="64" t="s">
        <v>6675</v>
      </c>
      <c r="BL2264" s="54"/>
      <c r="BM2264" s="54"/>
      <c r="BN2264" s="54"/>
      <c r="BO2264" s="39"/>
      <c r="BP2264" s="39"/>
      <c r="BQ2264" s="39"/>
      <c r="BR2264" s="39"/>
      <c r="BS2264" s="47"/>
      <c r="BT2264" s="39"/>
      <c r="BU2264" s="39"/>
      <c r="BV2264" s="39"/>
      <c r="BW2264" s="39"/>
      <c r="BX2264" s="39"/>
      <c r="BY2264" s="39"/>
      <c r="BZ2264" s="39"/>
      <c r="CA2264" s="39"/>
      <c r="CB2264" s="39"/>
      <c r="CC2264" s="47"/>
      <c r="CD2264" s="39"/>
      <c r="CE2264" s="39"/>
      <c r="CF2264" s="48"/>
      <c r="CG2264" s="48"/>
      <c r="CH2264" s="48"/>
      <c r="CI2264" s="48"/>
      <c r="CJ2264" s="48"/>
      <c r="CK2264" s="48"/>
      <c r="CL2264" s="48"/>
      <c r="CM2264" s="48"/>
      <c r="CN2264" s="48"/>
      <c r="CO2264" s="48"/>
      <c r="CP2264" s="48"/>
      <c r="CQ2264" s="48"/>
      <c r="CR2264" s="48"/>
      <c r="CS2264" s="48"/>
      <c r="CT2264" s="48"/>
      <c r="CU2264" s="48"/>
      <c r="CV2264" s="48"/>
      <c r="CW2264" s="48"/>
      <c r="CX2264" s="39"/>
      <c r="ML2264" s="135"/>
      <c r="MM2264" s="135"/>
      <c r="MN2264" s="135"/>
      <c r="MO2264" s="135"/>
      <c r="MP2264" s="135"/>
      <c r="MQ2264" s="135"/>
      <c r="MR2264" s="135"/>
      <c r="MS2264" s="135"/>
      <c r="MT2264" s="135"/>
      <c r="MU2264" s="135"/>
      <c r="MV2264" s="135"/>
      <c r="MW2264" s="135"/>
      <c r="MX2264" s="135"/>
      <c r="MY2264" s="135"/>
      <c r="MZ2264" s="135"/>
      <c r="NA2264" s="135"/>
      <c r="NB2264" s="135"/>
      <c r="NC2264" s="135"/>
      <c r="ND2264" s="135"/>
      <c r="NE2264" s="135"/>
      <c r="NF2264" s="135"/>
      <c r="NG2264" s="135"/>
      <c r="NH2264" s="135"/>
      <c r="NI2264" s="135"/>
      <c r="NJ2264" s="135"/>
      <c r="NK2264" s="135"/>
      <c r="NL2264" s="135"/>
      <c r="NM2264" s="135"/>
      <c r="NN2264" s="135"/>
      <c r="NO2264" s="135"/>
      <c r="NP2264" s="135"/>
      <c r="NQ2264" s="39"/>
      <c r="QS2264"/>
      <c r="QT2264"/>
      <c r="QU2264"/>
      <c r="QV2264"/>
      <c r="QW2264"/>
      <c r="QX2264"/>
      <c r="QY2264"/>
      <c r="QZ2264"/>
      <c r="RA2264"/>
      <c r="RB2264" s="39"/>
      <c r="RC2264" s="39"/>
      <c r="RD2264" s="39"/>
    </row>
    <row r="2265" spans="2:472" hidden="1" x14ac:dyDescent="0.2">
      <c r="B2265" s="426"/>
      <c r="C2265" s="427"/>
      <c r="V2265" s="63">
        <v>272</v>
      </c>
      <c r="W2265" s="54" t="s">
        <v>4113</v>
      </c>
      <c r="X2265" s="64">
        <v>90613</v>
      </c>
      <c r="Y2265" s="54" t="s">
        <v>1943</v>
      </c>
      <c r="Z2265" s="63" t="s">
        <v>1341</v>
      </c>
      <c r="AA2265" s="54" t="s">
        <v>549</v>
      </c>
      <c r="AB2265" s="54" t="s">
        <v>391</v>
      </c>
      <c r="AC2265" s="54" t="s">
        <v>1943</v>
      </c>
      <c r="AD2265" s="64" t="s">
        <v>3886</v>
      </c>
      <c r="AE2265" s="64" t="s">
        <v>6675</v>
      </c>
      <c r="AF2265" s="63">
        <v>272</v>
      </c>
      <c r="AG2265" s="54" t="s">
        <v>4113</v>
      </c>
      <c r="AH2265" s="54" t="s">
        <v>6775</v>
      </c>
      <c r="AI2265" s="63" t="s">
        <v>4039</v>
      </c>
      <c r="AJ2265" s="64" t="s">
        <v>4114</v>
      </c>
      <c r="AK2265" s="569">
        <v>6270479</v>
      </c>
      <c r="AL2265" s="64" t="s">
        <v>554</v>
      </c>
      <c r="AM2265" s="64" t="s">
        <v>4117</v>
      </c>
      <c r="AN2265" s="570">
        <v>238095900</v>
      </c>
      <c r="AO2265" s="54"/>
      <c r="AP2265" s="54"/>
      <c r="AQ2265" s="54"/>
      <c r="AR2265" s="54"/>
      <c r="AS2265" s="54"/>
      <c r="AT2265" s="64" t="s">
        <v>6526</v>
      </c>
      <c r="AU2265" s="64"/>
      <c r="AV2265" s="54"/>
      <c r="AW2265" s="54"/>
      <c r="AX2265" s="54"/>
      <c r="AY2265" s="54"/>
      <c r="AZ2265" s="54"/>
      <c r="BA2265" s="54"/>
      <c r="BB2265" s="54"/>
      <c r="BC2265" s="54"/>
      <c r="BD2265" s="64">
        <v>90613</v>
      </c>
      <c r="BE2265" s="54" t="s">
        <v>1943</v>
      </c>
      <c r="BF2265" s="63" t="s">
        <v>1341</v>
      </c>
      <c r="BG2265" s="54" t="s">
        <v>549</v>
      </c>
      <c r="BH2265" s="54" t="s">
        <v>391</v>
      </c>
      <c r="BI2265" s="54" t="s">
        <v>1943</v>
      </c>
      <c r="BJ2265" s="64" t="s">
        <v>3886</v>
      </c>
      <c r="BK2265" s="64" t="s">
        <v>6675</v>
      </c>
      <c r="BL2265" s="54"/>
      <c r="BM2265" s="54"/>
      <c r="BN2265" s="54"/>
      <c r="BO2265" s="39"/>
      <c r="BP2265" s="39"/>
      <c r="BQ2265" s="39"/>
      <c r="BR2265" s="39"/>
      <c r="BS2265" s="47"/>
      <c r="BT2265" s="39"/>
      <c r="BU2265" s="39"/>
      <c r="BV2265" s="39"/>
      <c r="BW2265" s="39"/>
      <c r="BX2265" s="39"/>
      <c r="BY2265" s="39"/>
      <c r="BZ2265" s="39"/>
      <c r="CA2265" s="39"/>
      <c r="CB2265" s="39"/>
      <c r="CC2265" s="47"/>
      <c r="CD2265" s="39"/>
      <c r="CE2265" s="39"/>
      <c r="CF2265" s="48"/>
      <c r="CG2265" s="48"/>
      <c r="CH2265" s="48"/>
      <c r="CI2265" s="48"/>
      <c r="CJ2265" s="48"/>
      <c r="CK2265" s="48"/>
      <c r="CL2265" s="48"/>
      <c r="CM2265" s="48"/>
      <c r="CN2265" s="48"/>
      <c r="CO2265" s="48"/>
      <c r="CP2265" s="48"/>
      <c r="CQ2265" s="48"/>
      <c r="CR2265" s="48"/>
      <c r="CS2265" s="48"/>
      <c r="CT2265" s="48"/>
      <c r="CU2265" s="48"/>
      <c r="CV2265" s="48"/>
      <c r="CW2265" s="48"/>
      <c r="CX2265" s="39"/>
      <c r="ML2265" s="135"/>
      <c r="MM2265" s="135"/>
      <c r="MN2265" s="135"/>
      <c r="MO2265" s="135"/>
      <c r="MP2265" s="135"/>
      <c r="MQ2265" s="135"/>
      <c r="MR2265" s="135"/>
      <c r="MS2265" s="135"/>
      <c r="MT2265" s="135"/>
      <c r="MU2265" s="135"/>
      <c r="MV2265" s="135"/>
      <c r="MW2265" s="135"/>
      <c r="MX2265" s="135"/>
      <c r="MY2265" s="135"/>
      <c r="MZ2265" s="135"/>
      <c r="NA2265" s="135"/>
      <c r="NB2265" s="135"/>
      <c r="NC2265" s="135"/>
      <c r="ND2265" s="135"/>
      <c r="NE2265" s="135"/>
      <c r="NF2265" s="135"/>
      <c r="NG2265" s="135"/>
      <c r="NH2265" s="135"/>
      <c r="NI2265" s="135"/>
      <c r="NJ2265" s="135"/>
      <c r="NK2265" s="135"/>
      <c r="NL2265" s="135"/>
      <c r="NM2265" s="135"/>
      <c r="NN2265" s="135"/>
      <c r="NO2265" s="135"/>
      <c r="NP2265" s="135"/>
      <c r="NQ2265" s="39"/>
      <c r="QS2265"/>
      <c r="QT2265"/>
      <c r="QU2265"/>
      <c r="QV2265"/>
      <c r="QW2265"/>
      <c r="QX2265"/>
      <c r="QY2265"/>
      <c r="QZ2265"/>
      <c r="RA2265"/>
      <c r="RB2265" s="39"/>
      <c r="RC2265" s="39"/>
      <c r="RD2265" s="39"/>
    </row>
    <row r="2266" spans="2:472" hidden="1" x14ac:dyDescent="0.2">
      <c r="B2266" s="426"/>
      <c r="C2266" s="427"/>
      <c r="V2266" s="63">
        <v>272</v>
      </c>
      <c r="W2266" s="54" t="s">
        <v>4113</v>
      </c>
      <c r="X2266" s="64">
        <v>90614</v>
      </c>
      <c r="Y2266" s="54" t="s">
        <v>2137</v>
      </c>
      <c r="Z2266" s="63" t="s">
        <v>1341</v>
      </c>
      <c r="AA2266" s="54" t="s">
        <v>549</v>
      </c>
      <c r="AB2266" s="54" t="s">
        <v>391</v>
      </c>
      <c r="AC2266" s="54" t="s">
        <v>2137</v>
      </c>
      <c r="AD2266" s="64" t="s">
        <v>3886</v>
      </c>
      <c r="AE2266" s="64" t="s">
        <v>6675</v>
      </c>
      <c r="AF2266" s="63">
        <v>272</v>
      </c>
      <c r="AG2266" s="54" t="s">
        <v>4113</v>
      </c>
      <c r="AH2266" s="54" t="s">
        <v>6775</v>
      </c>
      <c r="AI2266" s="63" t="s">
        <v>4039</v>
      </c>
      <c r="AJ2266" s="64" t="s">
        <v>4114</v>
      </c>
      <c r="AK2266" s="569">
        <v>6270479</v>
      </c>
      <c r="AL2266" s="64" t="s">
        <v>554</v>
      </c>
      <c r="AM2266" s="64" t="s">
        <v>4117</v>
      </c>
      <c r="AN2266" s="570">
        <v>238095900</v>
      </c>
      <c r="AO2266" s="54"/>
      <c r="AP2266" s="54"/>
      <c r="AQ2266" s="54"/>
      <c r="AR2266" s="54"/>
      <c r="AS2266" s="54"/>
      <c r="AT2266" s="64" t="s">
        <v>6526</v>
      </c>
      <c r="AU2266" s="64"/>
      <c r="AV2266" s="54"/>
      <c r="AW2266" s="54"/>
      <c r="AX2266" s="54"/>
      <c r="AY2266" s="54"/>
      <c r="AZ2266" s="54"/>
      <c r="BA2266" s="54"/>
      <c r="BB2266" s="54"/>
      <c r="BC2266" s="54"/>
      <c r="BD2266" s="64">
        <v>90614</v>
      </c>
      <c r="BE2266" s="54" t="s">
        <v>2137</v>
      </c>
      <c r="BF2266" s="63" t="s">
        <v>1341</v>
      </c>
      <c r="BG2266" s="54" t="s">
        <v>549</v>
      </c>
      <c r="BH2266" s="54" t="s">
        <v>391</v>
      </c>
      <c r="BI2266" s="54" t="s">
        <v>2137</v>
      </c>
      <c r="BJ2266" s="64" t="s">
        <v>3886</v>
      </c>
      <c r="BK2266" s="64" t="s">
        <v>6675</v>
      </c>
      <c r="BL2266" s="54"/>
      <c r="BM2266" s="54"/>
      <c r="BN2266" s="54"/>
      <c r="BO2266" s="39"/>
      <c r="BP2266" s="39"/>
      <c r="BQ2266" s="39"/>
      <c r="BR2266" s="39"/>
      <c r="BS2266" s="47"/>
      <c r="BT2266" s="39"/>
      <c r="BU2266" s="39"/>
      <c r="BV2266" s="39"/>
      <c r="BW2266" s="39"/>
      <c r="BX2266" s="39"/>
      <c r="BY2266" s="39"/>
      <c r="BZ2266" s="39"/>
      <c r="CA2266" s="39"/>
      <c r="CB2266" s="39"/>
      <c r="CC2266" s="47"/>
      <c r="CD2266" s="39"/>
      <c r="CE2266" s="39"/>
      <c r="CF2266" s="48"/>
      <c r="CG2266" s="48"/>
      <c r="CH2266" s="48"/>
      <c r="CI2266" s="48"/>
      <c r="CJ2266" s="48"/>
      <c r="CK2266" s="48"/>
      <c r="CL2266" s="48"/>
      <c r="CM2266" s="48"/>
      <c r="CN2266" s="48"/>
      <c r="CO2266" s="48"/>
      <c r="CP2266" s="48"/>
      <c r="CQ2266" s="48"/>
      <c r="CR2266" s="48"/>
      <c r="CS2266" s="48"/>
      <c r="CT2266" s="48"/>
      <c r="CU2266" s="48"/>
      <c r="CV2266" s="48"/>
      <c r="CW2266" s="48"/>
      <c r="CX2266" s="39"/>
      <c r="ML2266" s="135"/>
      <c r="MM2266" s="135"/>
      <c r="MN2266" s="135"/>
      <c r="MO2266" s="135"/>
      <c r="MP2266" s="135"/>
      <c r="MQ2266" s="135"/>
      <c r="MR2266" s="135"/>
      <c r="MS2266" s="135"/>
      <c r="MT2266" s="135"/>
      <c r="MU2266" s="135"/>
      <c r="MV2266" s="135"/>
      <c r="MW2266" s="135"/>
      <c r="MX2266" s="135"/>
      <c r="MY2266" s="135"/>
      <c r="MZ2266" s="135"/>
      <c r="NA2266" s="135"/>
      <c r="NB2266" s="135"/>
      <c r="NC2266" s="135"/>
      <c r="ND2266" s="135"/>
      <c r="NE2266" s="135"/>
      <c r="NF2266" s="135"/>
      <c r="NG2266" s="135"/>
      <c r="NH2266" s="135"/>
      <c r="NI2266" s="135"/>
      <c r="NJ2266" s="135"/>
      <c r="NK2266" s="135"/>
      <c r="NL2266" s="135"/>
      <c r="NM2266" s="135"/>
      <c r="NN2266" s="135"/>
      <c r="NO2266" s="135"/>
      <c r="NP2266" s="135"/>
      <c r="NQ2266" s="39"/>
      <c r="QS2266"/>
      <c r="QT2266"/>
      <c r="QU2266"/>
      <c r="QV2266"/>
      <c r="QW2266"/>
      <c r="QX2266"/>
      <c r="QY2266"/>
      <c r="QZ2266"/>
      <c r="RA2266"/>
      <c r="RB2266" s="39"/>
      <c r="RC2266" s="39"/>
      <c r="RD2266" s="39"/>
    </row>
    <row r="2267" spans="2:472" hidden="1" x14ac:dyDescent="0.2">
      <c r="B2267" s="426"/>
      <c r="C2267" s="427"/>
      <c r="V2267" s="63">
        <v>272</v>
      </c>
      <c r="W2267" s="54" t="s">
        <v>4113</v>
      </c>
      <c r="X2267" s="64">
        <v>90617</v>
      </c>
      <c r="Y2267" s="54" t="s">
        <v>2306</v>
      </c>
      <c r="Z2267" s="63" t="s">
        <v>1341</v>
      </c>
      <c r="AA2267" s="54" t="s">
        <v>549</v>
      </c>
      <c r="AB2267" s="54" t="s">
        <v>391</v>
      </c>
      <c r="AC2267" s="54" t="s">
        <v>2306</v>
      </c>
      <c r="AD2267" s="64" t="s">
        <v>3886</v>
      </c>
      <c r="AE2267" s="64" t="s">
        <v>6675</v>
      </c>
      <c r="AF2267" s="63">
        <v>272</v>
      </c>
      <c r="AG2267" s="54" t="s">
        <v>4113</v>
      </c>
      <c r="AH2267" s="54" t="s">
        <v>6775</v>
      </c>
      <c r="AI2267" s="63" t="s">
        <v>4039</v>
      </c>
      <c r="AJ2267" s="64" t="s">
        <v>4114</v>
      </c>
      <c r="AK2267" s="569">
        <v>6270479</v>
      </c>
      <c r="AL2267" s="64" t="s">
        <v>554</v>
      </c>
      <c r="AM2267" s="64" t="s">
        <v>4117</v>
      </c>
      <c r="AN2267" s="570">
        <v>238095900</v>
      </c>
      <c r="AO2267" s="54"/>
      <c r="AP2267" s="54"/>
      <c r="AQ2267" s="54"/>
      <c r="AR2267" s="54"/>
      <c r="AS2267" s="54"/>
      <c r="AT2267" s="64" t="s">
        <v>6526</v>
      </c>
      <c r="AU2267" s="64"/>
      <c r="AV2267" s="54"/>
      <c r="AW2267" s="54"/>
      <c r="AX2267" s="54"/>
      <c r="AY2267" s="54"/>
      <c r="AZ2267" s="54"/>
      <c r="BA2267" s="54"/>
      <c r="BB2267" s="54"/>
      <c r="BC2267" s="54"/>
      <c r="BD2267" s="64">
        <v>90617</v>
      </c>
      <c r="BE2267" s="54" t="s">
        <v>2306</v>
      </c>
      <c r="BF2267" s="63" t="s">
        <v>1341</v>
      </c>
      <c r="BG2267" s="54" t="s">
        <v>549</v>
      </c>
      <c r="BH2267" s="54" t="s">
        <v>391</v>
      </c>
      <c r="BI2267" s="54" t="s">
        <v>2306</v>
      </c>
      <c r="BJ2267" s="64" t="s">
        <v>3886</v>
      </c>
      <c r="BK2267" s="64" t="s">
        <v>6675</v>
      </c>
      <c r="BL2267" s="54"/>
      <c r="BM2267" s="54"/>
      <c r="BN2267" s="54"/>
      <c r="BO2267" s="39"/>
      <c r="BP2267" s="39"/>
      <c r="BQ2267" s="39"/>
      <c r="BR2267" s="39"/>
      <c r="BS2267" s="47"/>
      <c r="BT2267" s="39"/>
      <c r="BU2267" s="39"/>
      <c r="BV2267" s="39"/>
      <c r="BW2267" s="39"/>
      <c r="BX2267" s="39"/>
      <c r="BY2267" s="39"/>
      <c r="BZ2267" s="39"/>
      <c r="CA2267" s="39"/>
      <c r="CB2267" s="39"/>
      <c r="CC2267" s="47"/>
      <c r="CD2267" s="39"/>
      <c r="CE2267" s="39"/>
      <c r="CF2267" s="48"/>
      <c r="CG2267" s="48"/>
      <c r="CH2267" s="48"/>
      <c r="CI2267" s="48"/>
      <c r="CJ2267" s="48"/>
      <c r="CK2267" s="48"/>
      <c r="CL2267" s="48"/>
      <c r="CM2267" s="48"/>
      <c r="CN2267" s="48"/>
      <c r="CO2267" s="48"/>
      <c r="CP2267" s="48"/>
      <c r="CQ2267" s="48"/>
      <c r="CR2267" s="48"/>
      <c r="CS2267" s="48"/>
      <c r="CT2267" s="48"/>
      <c r="CU2267" s="48"/>
      <c r="CV2267" s="48"/>
      <c r="CW2267" s="48"/>
      <c r="CX2267" s="39"/>
      <c r="ML2267" s="135"/>
      <c r="MM2267" s="135"/>
      <c r="MN2267" s="135"/>
      <c r="MO2267" s="135"/>
      <c r="MP2267" s="135"/>
      <c r="MQ2267" s="135"/>
      <c r="MR2267" s="135"/>
      <c r="MS2267" s="135"/>
      <c r="MT2267" s="135"/>
      <c r="MU2267" s="135"/>
      <c r="MV2267" s="135"/>
      <c r="MW2267" s="135"/>
      <c r="MX2267" s="135"/>
      <c r="MY2267" s="135"/>
      <c r="MZ2267" s="135"/>
      <c r="NA2267" s="135"/>
      <c r="NB2267" s="135"/>
      <c r="NC2267" s="135"/>
      <c r="ND2267" s="135"/>
      <c r="NE2267" s="135"/>
      <c r="NF2267" s="135"/>
      <c r="NG2267" s="135"/>
      <c r="NH2267" s="135"/>
      <c r="NI2267" s="135"/>
      <c r="NJ2267" s="135"/>
      <c r="NK2267" s="135"/>
      <c r="NL2267" s="135"/>
      <c r="NM2267" s="135"/>
      <c r="NN2267" s="135"/>
      <c r="NO2267" s="135"/>
      <c r="NP2267" s="135"/>
      <c r="NQ2267" s="39"/>
      <c r="QS2267"/>
      <c r="QT2267"/>
      <c r="QU2267"/>
      <c r="QV2267"/>
      <c r="QW2267"/>
      <c r="QX2267"/>
      <c r="QY2267"/>
      <c r="QZ2267"/>
      <c r="RA2267"/>
      <c r="RB2267" s="39"/>
      <c r="RC2267" s="39"/>
      <c r="RD2267" s="39"/>
    </row>
    <row r="2268" spans="2:472" hidden="1" x14ac:dyDescent="0.2">
      <c r="B2268" s="426"/>
      <c r="C2268" s="427"/>
      <c r="V2268" s="63">
        <v>272</v>
      </c>
      <c r="W2268" s="54" t="s">
        <v>4113</v>
      </c>
      <c r="X2268" s="64">
        <v>90623</v>
      </c>
      <c r="Y2268" s="54" t="s">
        <v>2852</v>
      </c>
      <c r="Z2268" s="63" t="s">
        <v>1341</v>
      </c>
      <c r="AA2268" s="54" t="s">
        <v>549</v>
      </c>
      <c r="AB2268" s="54" t="s">
        <v>391</v>
      </c>
      <c r="AC2268" s="54" t="s">
        <v>6781</v>
      </c>
      <c r="AD2268" s="64" t="s">
        <v>3886</v>
      </c>
      <c r="AE2268" s="64" t="s">
        <v>6675</v>
      </c>
      <c r="AF2268" s="63">
        <v>272</v>
      </c>
      <c r="AG2268" s="54" t="s">
        <v>4113</v>
      </c>
      <c r="AH2268" s="54" t="s">
        <v>6775</v>
      </c>
      <c r="AI2268" s="63" t="s">
        <v>4039</v>
      </c>
      <c r="AJ2268" s="64" t="s">
        <v>4114</v>
      </c>
      <c r="AK2268" s="569">
        <v>6270479</v>
      </c>
      <c r="AL2268" s="64" t="s">
        <v>554</v>
      </c>
      <c r="AM2268" s="64" t="s">
        <v>4117</v>
      </c>
      <c r="AN2268" s="570">
        <v>238095900</v>
      </c>
      <c r="AO2268" s="54"/>
      <c r="AP2268" s="54"/>
      <c r="AQ2268" s="54"/>
      <c r="AR2268" s="54"/>
      <c r="AS2268" s="54"/>
      <c r="AT2268" s="64" t="s">
        <v>6526</v>
      </c>
      <c r="AU2268" s="64"/>
      <c r="AV2268" s="54"/>
      <c r="AW2268" s="54"/>
      <c r="AX2268" s="54"/>
      <c r="AY2268" s="54"/>
      <c r="AZ2268" s="54"/>
      <c r="BA2268" s="54"/>
      <c r="BB2268" s="54"/>
      <c r="BC2268" s="54"/>
      <c r="BD2268" s="64">
        <v>90623</v>
      </c>
      <c r="BE2268" s="54" t="s">
        <v>2852</v>
      </c>
      <c r="BF2268" s="63" t="s">
        <v>1341</v>
      </c>
      <c r="BG2268" s="54" t="s">
        <v>549</v>
      </c>
      <c r="BH2268" s="54" t="s">
        <v>391</v>
      </c>
      <c r="BI2268" s="54" t="s">
        <v>6781</v>
      </c>
      <c r="BJ2268" s="64" t="s">
        <v>3886</v>
      </c>
      <c r="BK2268" s="64" t="s">
        <v>6675</v>
      </c>
      <c r="BL2268" s="54"/>
      <c r="BM2268" s="54"/>
      <c r="BN2268" s="54"/>
      <c r="BO2268" s="39"/>
      <c r="BP2268" s="39"/>
      <c r="BQ2268" s="39"/>
      <c r="BR2268" s="39"/>
      <c r="BS2268" s="47"/>
      <c r="BT2268" s="39"/>
      <c r="BU2268" s="39"/>
      <c r="BV2268" s="39"/>
      <c r="BW2268" s="39"/>
      <c r="BX2268" s="39"/>
      <c r="BY2268" s="39"/>
      <c r="BZ2268" s="39"/>
      <c r="CA2268" s="39"/>
      <c r="CB2268" s="39"/>
      <c r="CC2268" s="47"/>
      <c r="CD2268" s="39"/>
      <c r="CE2268" s="39"/>
      <c r="CF2268" s="48"/>
      <c r="CG2268" s="48"/>
      <c r="CH2268" s="48"/>
      <c r="CI2268" s="48"/>
      <c r="CJ2268" s="48"/>
      <c r="CK2268" s="48"/>
      <c r="CL2268" s="48"/>
      <c r="CM2268" s="48"/>
      <c r="CN2268" s="48"/>
      <c r="CO2268" s="48"/>
      <c r="CP2268" s="48"/>
      <c r="CQ2268" s="48"/>
      <c r="CR2268" s="48"/>
      <c r="CS2268" s="48"/>
      <c r="CT2268" s="48"/>
      <c r="CU2268" s="48"/>
      <c r="CV2268" s="48"/>
      <c r="CW2268" s="48"/>
      <c r="CX2268" s="39"/>
      <c r="ML2268" s="135"/>
      <c r="MM2268" s="135"/>
      <c r="MN2268" s="135"/>
      <c r="MO2268" s="135"/>
      <c r="MP2268" s="135"/>
      <c r="MQ2268" s="135"/>
      <c r="MR2268" s="135"/>
      <c r="MS2268" s="135"/>
      <c r="MT2268" s="135"/>
      <c r="MU2268" s="135"/>
      <c r="MV2268" s="135"/>
      <c r="MW2268" s="135"/>
      <c r="MX2268" s="135"/>
      <c r="MY2268" s="135"/>
      <c r="MZ2268" s="135"/>
      <c r="NA2268" s="135"/>
      <c r="NB2268" s="135"/>
      <c r="NC2268" s="135"/>
      <c r="ND2268" s="135"/>
      <c r="NE2268" s="135"/>
      <c r="NF2268" s="135"/>
      <c r="NG2268" s="135"/>
      <c r="NH2268" s="135"/>
      <c r="NI2268" s="135"/>
      <c r="NJ2268" s="135"/>
      <c r="NK2268" s="135"/>
      <c r="NL2268" s="135"/>
      <c r="NM2268" s="135"/>
      <c r="NN2268" s="135"/>
      <c r="NO2268" s="135"/>
      <c r="NP2268" s="135"/>
      <c r="NQ2268" s="39"/>
      <c r="QS2268"/>
      <c r="QT2268"/>
      <c r="QU2268"/>
      <c r="QV2268"/>
      <c r="QW2268"/>
      <c r="QX2268"/>
      <c r="QY2268"/>
      <c r="QZ2268"/>
      <c r="RA2268"/>
      <c r="RB2268" s="39"/>
      <c r="RC2268" s="39"/>
      <c r="RD2268" s="39"/>
    </row>
    <row r="2269" spans="2:472" hidden="1" x14ac:dyDescent="0.2">
      <c r="B2269" s="426"/>
      <c r="C2269" s="427"/>
      <c r="V2269" s="63">
        <v>272</v>
      </c>
      <c r="W2269" s="54" t="s">
        <v>4113</v>
      </c>
      <c r="X2269" s="64">
        <v>90624</v>
      </c>
      <c r="Y2269" s="54" t="s">
        <v>2959</v>
      </c>
      <c r="Z2269" s="63" t="s">
        <v>1341</v>
      </c>
      <c r="AA2269" s="54" t="s">
        <v>549</v>
      </c>
      <c r="AB2269" s="54" t="s">
        <v>391</v>
      </c>
      <c r="AC2269" s="54" t="s">
        <v>6782</v>
      </c>
      <c r="AD2269" s="64" t="s">
        <v>3886</v>
      </c>
      <c r="AE2269" s="64" t="s">
        <v>6675</v>
      </c>
      <c r="AF2269" s="63">
        <v>272</v>
      </c>
      <c r="AG2269" s="54" t="s">
        <v>4113</v>
      </c>
      <c r="AH2269" s="54" t="s">
        <v>6775</v>
      </c>
      <c r="AI2269" s="63" t="s">
        <v>4039</v>
      </c>
      <c r="AJ2269" s="64" t="s">
        <v>4114</v>
      </c>
      <c r="AK2269" s="569">
        <v>6270479</v>
      </c>
      <c r="AL2269" s="64" t="s">
        <v>554</v>
      </c>
      <c r="AM2269" s="64" t="s">
        <v>4117</v>
      </c>
      <c r="AN2269" s="570">
        <v>238095900</v>
      </c>
      <c r="AO2269" s="54"/>
      <c r="AP2269" s="54"/>
      <c r="AQ2269" s="54"/>
      <c r="AR2269" s="54"/>
      <c r="AS2269" s="54"/>
      <c r="AT2269" s="64" t="s">
        <v>6526</v>
      </c>
      <c r="AU2269" s="64"/>
      <c r="AV2269" s="54"/>
      <c r="AW2269" s="54"/>
      <c r="AX2269" s="54"/>
      <c r="AY2269" s="54"/>
      <c r="AZ2269" s="54"/>
      <c r="BA2269" s="54"/>
      <c r="BB2269" s="54"/>
      <c r="BC2269" s="54"/>
      <c r="BD2269" s="64">
        <v>90624</v>
      </c>
      <c r="BE2269" s="54" t="s">
        <v>2959</v>
      </c>
      <c r="BF2269" s="63" t="s">
        <v>1341</v>
      </c>
      <c r="BG2269" s="54" t="s">
        <v>549</v>
      </c>
      <c r="BH2269" s="54" t="s">
        <v>391</v>
      </c>
      <c r="BI2269" s="54" t="s">
        <v>6782</v>
      </c>
      <c r="BJ2269" s="64" t="s">
        <v>3886</v>
      </c>
      <c r="BK2269" s="64" t="s">
        <v>6675</v>
      </c>
      <c r="BL2269" s="54"/>
      <c r="BM2269" s="54"/>
      <c r="BN2269" s="54"/>
      <c r="BO2269" s="39"/>
      <c r="BP2269" s="39"/>
      <c r="BQ2269" s="39"/>
      <c r="BR2269" s="39"/>
      <c r="BS2269" s="47"/>
      <c r="BT2269" s="39"/>
      <c r="BU2269" s="39"/>
      <c r="BV2269" s="39"/>
      <c r="BW2269" s="39"/>
      <c r="BX2269" s="39"/>
      <c r="BY2269" s="39"/>
      <c r="BZ2269" s="39"/>
      <c r="CA2269" s="39"/>
      <c r="CB2269" s="39"/>
      <c r="CC2269" s="47"/>
      <c r="CD2269" s="39"/>
      <c r="CE2269" s="39"/>
      <c r="CF2269" s="48"/>
      <c r="CG2269" s="48"/>
      <c r="CH2269" s="48"/>
      <c r="CI2269" s="48"/>
      <c r="CJ2269" s="48"/>
      <c r="CK2269" s="48"/>
      <c r="CL2269" s="48"/>
      <c r="CM2269" s="48"/>
      <c r="CN2269" s="48"/>
      <c r="CO2269" s="48"/>
      <c r="CP2269" s="48"/>
      <c r="CQ2269" s="48"/>
      <c r="CR2269" s="48"/>
      <c r="CS2269" s="48"/>
      <c r="CT2269" s="48"/>
      <c r="CU2269" s="48"/>
      <c r="CV2269" s="48"/>
      <c r="CW2269" s="48"/>
      <c r="CX2269" s="39"/>
      <c r="ML2269" s="135"/>
      <c r="MM2269" s="135"/>
      <c r="MN2269" s="135"/>
      <c r="MO2269" s="135"/>
      <c r="MP2269" s="135"/>
      <c r="MQ2269" s="135"/>
      <c r="MR2269" s="135"/>
      <c r="MS2269" s="135"/>
      <c r="MT2269" s="135"/>
      <c r="MU2269" s="135"/>
      <c r="MV2269" s="135"/>
      <c r="MW2269" s="135"/>
      <c r="MX2269" s="135"/>
      <c r="MY2269" s="135"/>
      <c r="MZ2269" s="135"/>
      <c r="NA2269" s="135"/>
      <c r="NB2269" s="135"/>
      <c r="NC2269" s="135"/>
      <c r="ND2269" s="135"/>
      <c r="NE2269" s="135"/>
      <c r="NF2269" s="135"/>
      <c r="NG2269" s="135"/>
      <c r="NH2269" s="135"/>
      <c r="NI2269" s="135"/>
      <c r="NJ2269" s="135"/>
      <c r="NK2269" s="135"/>
      <c r="NL2269" s="135"/>
      <c r="NM2269" s="135"/>
      <c r="NN2269" s="135"/>
      <c r="NO2269" s="135"/>
      <c r="NP2269" s="135"/>
      <c r="NQ2269" s="39"/>
      <c r="QS2269"/>
      <c r="QT2269"/>
      <c r="QU2269"/>
      <c r="QV2269"/>
      <c r="QW2269"/>
      <c r="QX2269"/>
      <c r="QY2269"/>
      <c r="QZ2269"/>
      <c r="RA2269"/>
      <c r="RB2269" s="39"/>
      <c r="RC2269" s="39"/>
      <c r="RD2269" s="39"/>
    </row>
    <row r="2270" spans="2:472" hidden="1" x14ac:dyDescent="0.2">
      <c r="B2270" s="426"/>
      <c r="C2270" s="427"/>
      <c r="V2270" s="63">
        <v>272</v>
      </c>
      <c r="W2270" s="54" t="s">
        <v>4113</v>
      </c>
      <c r="X2270" s="64">
        <v>90625</v>
      </c>
      <c r="Y2270" s="54" t="s">
        <v>3044</v>
      </c>
      <c r="Z2270" s="63" t="s">
        <v>1341</v>
      </c>
      <c r="AA2270" s="54" t="s">
        <v>549</v>
      </c>
      <c r="AB2270" s="54" t="s">
        <v>391</v>
      </c>
      <c r="AC2270" s="54" t="s">
        <v>549</v>
      </c>
      <c r="AD2270" s="64" t="s">
        <v>3886</v>
      </c>
      <c r="AE2270" s="64" t="s">
        <v>6675</v>
      </c>
      <c r="AF2270" s="63">
        <v>272</v>
      </c>
      <c r="AG2270" s="54" t="s">
        <v>4113</v>
      </c>
      <c r="AH2270" s="54" t="s">
        <v>6775</v>
      </c>
      <c r="AI2270" s="63" t="s">
        <v>4039</v>
      </c>
      <c r="AJ2270" s="64" t="s">
        <v>4114</v>
      </c>
      <c r="AK2270" s="569">
        <v>6270479</v>
      </c>
      <c r="AL2270" s="64" t="s">
        <v>554</v>
      </c>
      <c r="AM2270" s="64" t="s">
        <v>4117</v>
      </c>
      <c r="AN2270" s="570">
        <v>238095900</v>
      </c>
      <c r="AO2270" s="54"/>
      <c r="AP2270" s="54"/>
      <c r="AQ2270" s="54"/>
      <c r="AR2270" s="54"/>
      <c r="AS2270" s="54"/>
      <c r="AT2270" s="64" t="s">
        <v>6526</v>
      </c>
      <c r="AU2270" s="64"/>
      <c r="AV2270" s="54"/>
      <c r="AW2270" s="54"/>
      <c r="AX2270" s="54"/>
      <c r="AY2270" s="54"/>
      <c r="AZ2270" s="54"/>
      <c r="BA2270" s="54"/>
      <c r="BB2270" s="54"/>
      <c r="BC2270" s="54"/>
      <c r="BD2270" s="64">
        <v>90625</v>
      </c>
      <c r="BE2270" s="54" t="s">
        <v>3044</v>
      </c>
      <c r="BF2270" s="63" t="s">
        <v>1341</v>
      </c>
      <c r="BG2270" s="54" t="s">
        <v>549</v>
      </c>
      <c r="BH2270" s="54" t="s">
        <v>391</v>
      </c>
      <c r="BI2270" s="54" t="s">
        <v>549</v>
      </c>
      <c r="BJ2270" s="64" t="s">
        <v>3886</v>
      </c>
      <c r="BK2270" s="64" t="s">
        <v>6675</v>
      </c>
      <c r="BL2270" s="54"/>
      <c r="BM2270" s="54"/>
      <c r="BN2270" s="54"/>
      <c r="BO2270" s="39"/>
      <c r="BP2270" s="39"/>
      <c r="BQ2270" s="39"/>
      <c r="BR2270" s="39"/>
      <c r="BS2270" s="47"/>
      <c r="BT2270" s="39"/>
      <c r="BU2270" s="39"/>
      <c r="BV2270" s="39"/>
      <c r="BW2270" s="39"/>
      <c r="BX2270" s="39"/>
      <c r="BY2270" s="39"/>
      <c r="BZ2270" s="39"/>
      <c r="CA2270" s="39"/>
      <c r="CB2270" s="39"/>
      <c r="CC2270" s="47"/>
      <c r="CD2270" s="39"/>
      <c r="CE2270" s="39"/>
      <c r="CF2270" s="48"/>
      <c r="CG2270" s="48"/>
      <c r="CH2270" s="48"/>
      <c r="CI2270" s="48"/>
      <c r="CJ2270" s="48"/>
      <c r="CK2270" s="48"/>
      <c r="CL2270" s="48"/>
      <c r="CM2270" s="48"/>
      <c r="CN2270" s="48"/>
      <c r="CO2270" s="48"/>
      <c r="CP2270" s="48"/>
      <c r="CQ2270" s="48"/>
      <c r="CR2270" s="48"/>
      <c r="CS2270" s="48"/>
      <c r="CT2270" s="48"/>
      <c r="CU2270" s="48"/>
      <c r="CV2270" s="48"/>
      <c r="CW2270" s="48"/>
      <c r="CX2270" s="39"/>
      <c r="ML2270" s="135"/>
      <c r="MM2270" s="135"/>
      <c r="MN2270" s="135"/>
      <c r="MO2270" s="135"/>
      <c r="MP2270" s="135"/>
      <c r="MQ2270" s="135"/>
      <c r="MR2270" s="135"/>
      <c r="MS2270" s="135"/>
      <c r="MT2270" s="135"/>
      <c r="MU2270" s="135"/>
      <c r="MV2270" s="135"/>
      <c r="MW2270" s="135"/>
      <c r="MX2270" s="135"/>
      <c r="MY2270" s="135"/>
      <c r="MZ2270" s="135"/>
      <c r="NA2270" s="135"/>
      <c r="NB2270" s="135"/>
      <c r="NC2270" s="135"/>
      <c r="ND2270" s="135"/>
      <c r="NE2270" s="135"/>
      <c r="NF2270" s="135"/>
      <c r="NG2270" s="135"/>
      <c r="NH2270" s="135"/>
      <c r="NI2270" s="135"/>
      <c r="NJ2270" s="135"/>
      <c r="NK2270" s="135"/>
      <c r="NL2270" s="135"/>
      <c r="NM2270" s="135"/>
      <c r="NN2270" s="135"/>
      <c r="NO2270" s="135"/>
      <c r="NP2270" s="135"/>
      <c r="NQ2270" s="39"/>
      <c r="QS2270"/>
      <c r="QT2270"/>
      <c r="QU2270"/>
      <c r="QV2270"/>
      <c r="QW2270"/>
      <c r="QX2270"/>
      <c r="QY2270"/>
      <c r="QZ2270"/>
      <c r="RA2270"/>
      <c r="RB2270" s="39"/>
      <c r="RC2270" s="39"/>
      <c r="RD2270" s="39"/>
    </row>
    <row r="2271" spans="2:472" hidden="1" x14ac:dyDescent="0.2">
      <c r="B2271" s="426"/>
      <c r="C2271" s="427"/>
      <c r="V2271" s="63">
        <v>272</v>
      </c>
      <c r="W2271" s="54" t="s">
        <v>4113</v>
      </c>
      <c r="X2271" s="64">
        <v>90626</v>
      </c>
      <c r="Y2271" s="54" t="s">
        <v>3121</v>
      </c>
      <c r="Z2271" s="63" t="s">
        <v>1341</v>
      </c>
      <c r="AA2271" s="54" t="s">
        <v>549</v>
      </c>
      <c r="AB2271" s="54" t="s">
        <v>391</v>
      </c>
      <c r="AC2271" s="54" t="s">
        <v>6783</v>
      </c>
      <c r="AD2271" s="64" t="s">
        <v>3886</v>
      </c>
      <c r="AE2271" s="64" t="s">
        <v>6675</v>
      </c>
      <c r="AF2271" s="63">
        <v>272</v>
      </c>
      <c r="AG2271" s="54" t="s">
        <v>4113</v>
      </c>
      <c r="AH2271" s="54" t="s">
        <v>6775</v>
      </c>
      <c r="AI2271" s="63" t="s">
        <v>4039</v>
      </c>
      <c r="AJ2271" s="64" t="s">
        <v>4114</v>
      </c>
      <c r="AK2271" s="569">
        <v>6270479</v>
      </c>
      <c r="AL2271" s="64" t="s">
        <v>554</v>
      </c>
      <c r="AM2271" s="64" t="s">
        <v>4117</v>
      </c>
      <c r="AN2271" s="570">
        <v>238095900</v>
      </c>
      <c r="AO2271" s="54"/>
      <c r="AP2271" s="54"/>
      <c r="AQ2271" s="54"/>
      <c r="AR2271" s="54"/>
      <c r="AS2271" s="54"/>
      <c r="AT2271" s="64" t="s">
        <v>6526</v>
      </c>
      <c r="AU2271" s="64"/>
      <c r="AV2271" s="54"/>
      <c r="AW2271" s="54"/>
      <c r="AX2271" s="54"/>
      <c r="AY2271" s="54"/>
      <c r="AZ2271" s="54"/>
      <c r="BA2271" s="54"/>
      <c r="BB2271" s="54"/>
      <c r="BC2271" s="54"/>
      <c r="BD2271" s="64">
        <v>90626</v>
      </c>
      <c r="BE2271" s="54" t="s">
        <v>3121</v>
      </c>
      <c r="BF2271" s="63" t="s">
        <v>1341</v>
      </c>
      <c r="BG2271" s="54" t="s">
        <v>549</v>
      </c>
      <c r="BH2271" s="54" t="s">
        <v>391</v>
      </c>
      <c r="BI2271" s="54" t="s">
        <v>6783</v>
      </c>
      <c r="BJ2271" s="64" t="s">
        <v>3886</v>
      </c>
      <c r="BK2271" s="64" t="s">
        <v>6675</v>
      </c>
      <c r="BL2271" s="54"/>
      <c r="BM2271" s="54"/>
      <c r="BN2271" s="54"/>
      <c r="BO2271" s="39"/>
      <c r="BP2271" s="39"/>
      <c r="BQ2271" s="39"/>
      <c r="BR2271" s="39"/>
      <c r="BS2271" s="47"/>
      <c r="BT2271" s="39"/>
      <c r="BU2271" s="39"/>
      <c r="BV2271" s="39"/>
      <c r="BW2271" s="39"/>
      <c r="BX2271" s="39"/>
      <c r="BY2271" s="39"/>
      <c r="BZ2271" s="39"/>
      <c r="CA2271" s="39"/>
      <c r="CB2271" s="39"/>
      <c r="CC2271" s="47"/>
      <c r="CD2271" s="39"/>
      <c r="CE2271" s="39"/>
      <c r="CF2271" s="48"/>
      <c r="CG2271" s="48"/>
      <c r="CH2271" s="48"/>
      <c r="CI2271" s="48"/>
      <c r="CJ2271" s="48"/>
      <c r="CK2271" s="48"/>
      <c r="CL2271" s="48"/>
      <c r="CM2271" s="48"/>
      <c r="CN2271" s="48"/>
      <c r="CO2271" s="48"/>
      <c r="CP2271" s="48"/>
      <c r="CQ2271" s="48"/>
      <c r="CR2271" s="48"/>
      <c r="CS2271" s="48"/>
      <c r="CT2271" s="48"/>
      <c r="CU2271" s="48"/>
      <c r="CV2271" s="48"/>
      <c r="CW2271" s="48"/>
      <c r="CX2271" s="39"/>
      <c r="ML2271" s="135"/>
      <c r="MM2271" s="135"/>
      <c r="MN2271" s="135"/>
      <c r="MO2271" s="135"/>
      <c r="MP2271" s="135"/>
      <c r="MQ2271" s="135"/>
      <c r="MR2271" s="135"/>
      <c r="MS2271" s="135"/>
      <c r="MT2271" s="135"/>
      <c r="MU2271" s="135"/>
      <c r="MV2271" s="135"/>
      <c r="MW2271" s="135"/>
      <c r="MX2271" s="135"/>
      <c r="MY2271" s="135"/>
      <c r="MZ2271" s="135"/>
      <c r="NA2271" s="135"/>
      <c r="NB2271" s="135"/>
      <c r="NC2271" s="135"/>
      <c r="ND2271" s="135"/>
      <c r="NE2271" s="135"/>
      <c r="NF2271" s="135"/>
      <c r="NG2271" s="135"/>
      <c r="NH2271" s="135"/>
      <c r="NI2271" s="135"/>
      <c r="NJ2271" s="135"/>
      <c r="NK2271" s="135"/>
      <c r="NL2271" s="135"/>
      <c r="NM2271" s="135"/>
      <c r="NN2271" s="135"/>
      <c r="NO2271" s="135"/>
      <c r="NP2271" s="135"/>
      <c r="NQ2271" s="39"/>
      <c r="QS2271"/>
      <c r="QT2271"/>
      <c r="QU2271"/>
      <c r="QV2271"/>
      <c r="QW2271"/>
      <c r="QX2271"/>
      <c r="QY2271"/>
      <c r="QZ2271"/>
      <c r="RA2271"/>
      <c r="RB2271" s="39"/>
      <c r="RC2271" s="39"/>
      <c r="RD2271" s="39"/>
    </row>
    <row r="2272" spans="2:472" hidden="1" x14ac:dyDescent="0.2">
      <c r="B2272" s="426"/>
      <c r="C2272" s="427"/>
      <c r="V2272" s="63">
        <v>272</v>
      </c>
      <c r="W2272" s="54" t="s">
        <v>4113</v>
      </c>
      <c r="X2272" s="64">
        <v>90627</v>
      </c>
      <c r="Y2272" s="54" t="s">
        <v>3180</v>
      </c>
      <c r="Z2272" s="63" t="s">
        <v>1341</v>
      </c>
      <c r="AA2272" s="54" t="s">
        <v>549</v>
      </c>
      <c r="AB2272" s="54" t="s">
        <v>391</v>
      </c>
      <c r="AC2272" s="54" t="s">
        <v>6784</v>
      </c>
      <c r="AD2272" s="64" t="s">
        <v>3886</v>
      </c>
      <c r="AE2272" s="64" t="s">
        <v>6675</v>
      </c>
      <c r="AF2272" s="63">
        <v>272</v>
      </c>
      <c r="AG2272" s="54" t="s">
        <v>4113</v>
      </c>
      <c r="AH2272" s="54" t="s">
        <v>6775</v>
      </c>
      <c r="AI2272" s="63" t="s">
        <v>4039</v>
      </c>
      <c r="AJ2272" s="64" t="s">
        <v>4114</v>
      </c>
      <c r="AK2272" s="569">
        <v>6270479</v>
      </c>
      <c r="AL2272" s="64" t="s">
        <v>554</v>
      </c>
      <c r="AM2272" s="64" t="s">
        <v>4117</v>
      </c>
      <c r="AN2272" s="570">
        <v>238095900</v>
      </c>
      <c r="AO2272" s="54"/>
      <c r="AP2272" s="54"/>
      <c r="AQ2272" s="54"/>
      <c r="AR2272" s="54"/>
      <c r="AS2272" s="54"/>
      <c r="AT2272" s="64" t="s">
        <v>6526</v>
      </c>
      <c r="AU2272" s="64"/>
      <c r="AV2272" s="54"/>
      <c r="AW2272" s="54"/>
      <c r="AX2272" s="54"/>
      <c r="AY2272" s="54"/>
      <c r="AZ2272" s="54"/>
      <c r="BA2272" s="54"/>
      <c r="BB2272" s="54"/>
      <c r="BC2272" s="54"/>
      <c r="BD2272" s="64">
        <v>90627</v>
      </c>
      <c r="BE2272" s="54" t="s">
        <v>3180</v>
      </c>
      <c r="BF2272" s="63" t="s">
        <v>1341</v>
      </c>
      <c r="BG2272" s="54" t="s">
        <v>549</v>
      </c>
      <c r="BH2272" s="54" t="s">
        <v>391</v>
      </c>
      <c r="BI2272" s="54" t="s">
        <v>6784</v>
      </c>
      <c r="BJ2272" s="64" t="s">
        <v>3886</v>
      </c>
      <c r="BK2272" s="64" t="s">
        <v>6675</v>
      </c>
      <c r="BL2272" s="54"/>
      <c r="BM2272" s="54"/>
      <c r="BN2272" s="54"/>
      <c r="BO2272" s="39"/>
      <c r="BP2272" s="39"/>
      <c r="BQ2272" s="39"/>
      <c r="BR2272" s="39"/>
      <c r="BS2272" s="47"/>
      <c r="BT2272" s="39"/>
      <c r="BU2272" s="39"/>
      <c r="BV2272" s="39"/>
      <c r="BW2272" s="39"/>
      <c r="BX2272" s="39"/>
      <c r="BY2272" s="39"/>
      <c r="BZ2272" s="39"/>
      <c r="CA2272" s="39"/>
      <c r="CB2272" s="39"/>
      <c r="CC2272" s="47"/>
      <c r="CD2272" s="39"/>
      <c r="CE2272" s="39"/>
      <c r="CF2272" s="48"/>
      <c r="CG2272" s="48"/>
      <c r="CH2272" s="48"/>
      <c r="CI2272" s="48"/>
      <c r="CJ2272" s="48"/>
      <c r="CK2272" s="48"/>
      <c r="CL2272" s="48"/>
      <c r="CM2272" s="48"/>
      <c r="CN2272" s="48"/>
      <c r="CO2272" s="48"/>
      <c r="CP2272" s="48"/>
      <c r="CQ2272" s="48"/>
      <c r="CR2272" s="48"/>
      <c r="CS2272" s="48"/>
      <c r="CT2272" s="48"/>
      <c r="CU2272" s="48"/>
      <c r="CV2272" s="48"/>
      <c r="CW2272" s="48"/>
      <c r="CX2272" s="39"/>
      <c r="ML2272" s="135"/>
      <c r="MM2272" s="135"/>
      <c r="MN2272" s="135"/>
      <c r="MO2272" s="135"/>
      <c r="MP2272" s="135"/>
      <c r="MQ2272" s="135"/>
      <c r="MR2272" s="135"/>
      <c r="MS2272" s="135"/>
      <c r="MT2272" s="135"/>
      <c r="MU2272" s="135"/>
      <c r="MV2272" s="135"/>
      <c r="MW2272" s="135"/>
      <c r="MX2272" s="135"/>
      <c r="MY2272" s="135"/>
      <c r="MZ2272" s="135"/>
      <c r="NA2272" s="135"/>
      <c r="NB2272" s="135"/>
      <c r="NC2272" s="135"/>
      <c r="ND2272" s="135"/>
      <c r="NE2272" s="135"/>
      <c r="NF2272" s="135"/>
      <c r="NG2272" s="135"/>
      <c r="NH2272" s="135"/>
      <c r="NI2272" s="135"/>
      <c r="NJ2272" s="135"/>
      <c r="NK2272" s="135"/>
      <c r="NL2272" s="135"/>
      <c r="NM2272" s="135"/>
      <c r="NN2272" s="135"/>
      <c r="NO2272" s="135"/>
      <c r="NP2272" s="135"/>
      <c r="NQ2272" s="39"/>
      <c r="QS2272"/>
      <c r="QT2272"/>
      <c r="QU2272"/>
      <c r="QV2272"/>
      <c r="QW2272"/>
      <c r="QX2272"/>
      <c r="QY2272"/>
      <c r="QZ2272"/>
      <c r="RA2272"/>
      <c r="RB2272" s="39"/>
      <c r="RC2272" s="39"/>
      <c r="RD2272" s="39"/>
    </row>
    <row r="2273" spans="2:472" hidden="1" x14ac:dyDescent="0.2">
      <c r="B2273" s="426"/>
      <c r="C2273" s="427"/>
      <c r="V2273" s="63">
        <v>272</v>
      </c>
      <c r="W2273" s="54" t="s">
        <v>4113</v>
      </c>
      <c r="X2273" s="64">
        <v>90628</v>
      </c>
      <c r="Y2273" s="54" t="s">
        <v>3240</v>
      </c>
      <c r="Z2273" s="63" t="s">
        <v>1341</v>
      </c>
      <c r="AA2273" s="54" t="s">
        <v>549</v>
      </c>
      <c r="AB2273" s="54" t="s">
        <v>391</v>
      </c>
      <c r="AC2273" s="54" t="s">
        <v>6785</v>
      </c>
      <c r="AD2273" s="64" t="s">
        <v>3886</v>
      </c>
      <c r="AE2273" s="64" t="s">
        <v>6675</v>
      </c>
      <c r="AF2273" s="63">
        <v>272</v>
      </c>
      <c r="AG2273" s="54" t="s">
        <v>4113</v>
      </c>
      <c r="AH2273" s="54" t="s">
        <v>6775</v>
      </c>
      <c r="AI2273" s="63" t="s">
        <v>4039</v>
      </c>
      <c r="AJ2273" s="64" t="s">
        <v>4114</v>
      </c>
      <c r="AK2273" s="569">
        <v>6270479</v>
      </c>
      <c r="AL2273" s="64" t="s">
        <v>554</v>
      </c>
      <c r="AM2273" s="64" t="s">
        <v>4117</v>
      </c>
      <c r="AN2273" s="570">
        <v>238095900</v>
      </c>
      <c r="AO2273" s="54"/>
      <c r="AP2273" s="54"/>
      <c r="AQ2273" s="54"/>
      <c r="AR2273" s="54"/>
      <c r="AS2273" s="54"/>
      <c r="AT2273" s="64" t="s">
        <v>6526</v>
      </c>
      <c r="AU2273" s="64"/>
      <c r="AV2273" s="54"/>
      <c r="AW2273" s="54"/>
      <c r="AX2273" s="54"/>
      <c r="AY2273" s="54"/>
      <c r="AZ2273" s="54"/>
      <c r="BA2273" s="54"/>
      <c r="BB2273" s="54"/>
      <c r="BC2273" s="54"/>
      <c r="BD2273" s="64">
        <v>90628</v>
      </c>
      <c r="BE2273" s="54" t="s">
        <v>3240</v>
      </c>
      <c r="BF2273" s="63" t="s">
        <v>1341</v>
      </c>
      <c r="BG2273" s="54" t="s">
        <v>549</v>
      </c>
      <c r="BH2273" s="54" t="s">
        <v>391</v>
      </c>
      <c r="BI2273" s="54" t="s">
        <v>6785</v>
      </c>
      <c r="BJ2273" s="64" t="s">
        <v>3886</v>
      </c>
      <c r="BK2273" s="64" t="s">
        <v>6675</v>
      </c>
      <c r="BL2273" s="54"/>
      <c r="BM2273" s="54"/>
      <c r="BN2273" s="54"/>
      <c r="BO2273" s="39"/>
      <c r="BP2273" s="39"/>
      <c r="BQ2273" s="39"/>
      <c r="BR2273" s="39"/>
      <c r="BS2273" s="47"/>
      <c r="BT2273" s="39"/>
      <c r="BU2273" s="39"/>
      <c r="BV2273" s="39"/>
      <c r="BW2273" s="39"/>
      <c r="BX2273" s="39"/>
      <c r="BY2273" s="39"/>
      <c r="BZ2273" s="39"/>
      <c r="CA2273" s="39"/>
      <c r="CB2273" s="39"/>
      <c r="CC2273" s="47"/>
      <c r="CD2273" s="39"/>
      <c r="CE2273" s="39"/>
      <c r="CF2273" s="48"/>
      <c r="CG2273" s="48"/>
      <c r="CH2273" s="48"/>
      <c r="CI2273" s="48"/>
      <c r="CJ2273" s="48"/>
      <c r="CK2273" s="48"/>
      <c r="CL2273" s="48"/>
      <c r="CM2273" s="48"/>
      <c r="CN2273" s="48"/>
      <c r="CO2273" s="48"/>
      <c r="CP2273" s="48"/>
      <c r="CQ2273" s="48"/>
      <c r="CR2273" s="48"/>
      <c r="CS2273" s="48"/>
      <c r="CT2273" s="48"/>
      <c r="CU2273" s="48"/>
      <c r="CV2273" s="48"/>
      <c r="CW2273" s="48"/>
      <c r="CX2273" s="39"/>
      <c r="ML2273" s="135"/>
      <c r="MM2273" s="135"/>
      <c r="MN2273" s="135"/>
      <c r="MO2273" s="135"/>
      <c r="MP2273" s="135"/>
      <c r="MQ2273" s="135"/>
      <c r="MR2273" s="135"/>
      <c r="MS2273" s="135"/>
      <c r="MT2273" s="135"/>
      <c r="MU2273" s="135"/>
      <c r="MV2273" s="135"/>
      <c r="MW2273" s="135"/>
      <c r="MX2273" s="135"/>
      <c r="MY2273" s="135"/>
      <c r="MZ2273" s="135"/>
      <c r="NA2273" s="135"/>
      <c r="NB2273" s="135"/>
      <c r="NC2273" s="135"/>
      <c r="ND2273" s="135"/>
      <c r="NE2273" s="135"/>
      <c r="NF2273" s="135"/>
      <c r="NG2273" s="135"/>
      <c r="NH2273" s="135"/>
      <c r="NI2273" s="135"/>
      <c r="NJ2273" s="135"/>
      <c r="NK2273" s="135"/>
      <c r="NL2273" s="135"/>
      <c r="NM2273" s="135"/>
      <c r="NN2273" s="135"/>
      <c r="NO2273" s="135"/>
      <c r="NP2273" s="135"/>
      <c r="NQ2273" s="39"/>
      <c r="QS2273"/>
      <c r="QT2273"/>
      <c r="QU2273"/>
      <c r="QV2273"/>
      <c r="QW2273"/>
      <c r="QX2273"/>
      <c r="QY2273"/>
      <c r="QZ2273"/>
      <c r="RA2273"/>
      <c r="RB2273" s="39"/>
      <c r="RC2273" s="39"/>
      <c r="RD2273" s="39"/>
    </row>
    <row r="2274" spans="2:472" hidden="1" x14ac:dyDescent="0.2">
      <c r="B2274" s="426"/>
      <c r="C2274" s="427"/>
      <c r="V2274" s="63">
        <v>272</v>
      </c>
      <c r="W2274" s="54" t="s">
        <v>4113</v>
      </c>
      <c r="X2274" s="64">
        <v>90619</v>
      </c>
      <c r="Y2274" s="54" t="s">
        <v>2461</v>
      </c>
      <c r="Z2274" s="63" t="s">
        <v>1341</v>
      </c>
      <c r="AA2274" s="54" t="s">
        <v>549</v>
      </c>
      <c r="AB2274" s="54" t="s">
        <v>391</v>
      </c>
      <c r="AC2274" s="54" t="s">
        <v>2461</v>
      </c>
      <c r="AD2274" s="64" t="s">
        <v>3886</v>
      </c>
      <c r="AE2274" s="64" t="s">
        <v>6675</v>
      </c>
      <c r="AF2274" s="63">
        <v>272</v>
      </c>
      <c r="AG2274" s="54" t="s">
        <v>4113</v>
      </c>
      <c r="AH2274" s="54" t="s">
        <v>6775</v>
      </c>
      <c r="AI2274" s="63" t="s">
        <v>4039</v>
      </c>
      <c r="AJ2274" s="64" t="s">
        <v>4114</v>
      </c>
      <c r="AK2274" s="569">
        <v>6270479</v>
      </c>
      <c r="AL2274" s="64" t="s">
        <v>554</v>
      </c>
      <c r="AM2274" s="64" t="s">
        <v>4117</v>
      </c>
      <c r="AN2274" s="570">
        <v>238095900</v>
      </c>
      <c r="AO2274" s="54"/>
      <c r="AP2274" s="54"/>
      <c r="AQ2274" s="54"/>
      <c r="AR2274" s="54"/>
      <c r="AS2274" s="54"/>
      <c r="AT2274" s="64" t="s">
        <v>6526</v>
      </c>
      <c r="AU2274" s="64"/>
      <c r="AV2274" s="54"/>
      <c r="AW2274" s="54"/>
      <c r="AX2274" s="54"/>
      <c r="AY2274" s="54"/>
      <c r="AZ2274" s="54"/>
      <c r="BA2274" s="54"/>
      <c r="BB2274" s="54"/>
      <c r="BC2274" s="54"/>
      <c r="BD2274" s="64">
        <v>90619</v>
      </c>
      <c r="BE2274" s="54" t="s">
        <v>2461</v>
      </c>
      <c r="BF2274" s="63" t="s">
        <v>1341</v>
      </c>
      <c r="BG2274" s="54" t="s">
        <v>549</v>
      </c>
      <c r="BH2274" s="54" t="s">
        <v>391</v>
      </c>
      <c r="BI2274" s="54" t="s">
        <v>2461</v>
      </c>
      <c r="BJ2274" s="64" t="s">
        <v>3886</v>
      </c>
      <c r="BK2274" s="64" t="s">
        <v>6675</v>
      </c>
      <c r="BL2274" s="54"/>
      <c r="BM2274" s="54"/>
      <c r="BN2274" s="54"/>
      <c r="BO2274" s="39"/>
      <c r="BP2274" s="39"/>
      <c r="BQ2274" s="39"/>
      <c r="BR2274" s="39"/>
      <c r="BS2274" s="47"/>
      <c r="BT2274" s="39"/>
      <c r="BU2274" s="39"/>
      <c r="BV2274" s="39"/>
      <c r="BW2274" s="39"/>
      <c r="BX2274" s="39"/>
      <c r="BY2274" s="39"/>
      <c r="BZ2274" s="39"/>
      <c r="CA2274" s="39"/>
      <c r="CB2274" s="39"/>
      <c r="CC2274" s="47"/>
      <c r="CD2274" s="39"/>
      <c r="CE2274" s="39"/>
      <c r="CF2274" s="48"/>
      <c r="CG2274" s="48"/>
      <c r="CH2274" s="48"/>
      <c r="CI2274" s="48"/>
      <c r="CJ2274" s="48"/>
      <c r="CK2274" s="48"/>
      <c r="CL2274" s="48"/>
      <c r="CM2274" s="48"/>
      <c r="CN2274" s="48"/>
      <c r="CO2274" s="48"/>
      <c r="CP2274" s="48"/>
      <c r="CQ2274" s="48"/>
      <c r="CR2274" s="48"/>
      <c r="CS2274" s="48"/>
      <c r="CT2274" s="48"/>
      <c r="CU2274" s="48"/>
      <c r="CV2274" s="48"/>
      <c r="CW2274" s="48"/>
      <c r="CX2274" s="39"/>
      <c r="ML2274" s="135"/>
      <c r="MM2274" s="135"/>
      <c r="MN2274" s="135"/>
      <c r="MO2274" s="135"/>
      <c r="MP2274" s="135"/>
      <c r="MQ2274" s="135"/>
      <c r="MR2274" s="135"/>
      <c r="MS2274" s="135"/>
      <c r="MT2274" s="135"/>
      <c r="MU2274" s="135"/>
      <c r="MV2274" s="135"/>
      <c r="MW2274" s="135"/>
      <c r="MX2274" s="135"/>
      <c r="MY2274" s="135"/>
      <c r="MZ2274" s="135"/>
      <c r="NA2274" s="135"/>
      <c r="NB2274" s="135"/>
      <c r="NC2274" s="135"/>
      <c r="ND2274" s="135"/>
      <c r="NE2274" s="135"/>
      <c r="NF2274" s="135"/>
      <c r="NG2274" s="135"/>
      <c r="NH2274" s="135"/>
      <c r="NI2274" s="135"/>
      <c r="NJ2274" s="135"/>
      <c r="NK2274" s="135"/>
      <c r="NL2274" s="135"/>
      <c r="NM2274" s="135"/>
      <c r="NN2274" s="135"/>
      <c r="NO2274" s="135"/>
      <c r="NP2274" s="135"/>
      <c r="NQ2274" s="39"/>
      <c r="QS2274"/>
      <c r="QT2274"/>
      <c r="QU2274"/>
      <c r="QV2274"/>
      <c r="QW2274"/>
      <c r="QX2274"/>
      <c r="QY2274"/>
      <c r="QZ2274"/>
      <c r="RA2274"/>
      <c r="RB2274" s="39"/>
      <c r="RC2274" s="39"/>
      <c r="RD2274" s="39"/>
    </row>
    <row r="2275" spans="2:472" hidden="1" x14ac:dyDescent="0.2">
      <c r="B2275" s="426"/>
      <c r="C2275" s="427"/>
      <c r="V2275" s="63">
        <v>272</v>
      </c>
      <c r="W2275" s="54" t="s">
        <v>4113</v>
      </c>
      <c r="X2275" s="64">
        <v>90620</v>
      </c>
      <c r="Y2275" s="54" t="s">
        <v>2606</v>
      </c>
      <c r="Z2275" s="63" t="s">
        <v>1341</v>
      </c>
      <c r="AA2275" s="54" t="s">
        <v>549</v>
      </c>
      <c r="AB2275" s="54" t="s">
        <v>391</v>
      </c>
      <c r="AC2275" s="54" t="s">
        <v>2606</v>
      </c>
      <c r="AD2275" s="64" t="s">
        <v>3886</v>
      </c>
      <c r="AE2275" s="64" t="s">
        <v>6675</v>
      </c>
      <c r="AF2275" s="63">
        <v>272</v>
      </c>
      <c r="AG2275" s="54" t="s">
        <v>4113</v>
      </c>
      <c r="AH2275" s="54" t="s">
        <v>6775</v>
      </c>
      <c r="AI2275" s="63" t="s">
        <v>4039</v>
      </c>
      <c r="AJ2275" s="64" t="s">
        <v>4114</v>
      </c>
      <c r="AK2275" s="569">
        <v>6270479</v>
      </c>
      <c r="AL2275" s="64" t="s">
        <v>554</v>
      </c>
      <c r="AM2275" s="64" t="s">
        <v>4117</v>
      </c>
      <c r="AN2275" s="570">
        <v>238095900</v>
      </c>
      <c r="AO2275" s="54"/>
      <c r="AP2275" s="54"/>
      <c r="AQ2275" s="54"/>
      <c r="AR2275" s="54"/>
      <c r="AS2275" s="54"/>
      <c r="AT2275" s="64" t="s">
        <v>6526</v>
      </c>
      <c r="AU2275" s="64"/>
      <c r="AV2275" s="54"/>
      <c r="AW2275" s="54"/>
      <c r="AX2275" s="54"/>
      <c r="AY2275" s="54"/>
      <c r="AZ2275" s="54"/>
      <c r="BA2275" s="54"/>
      <c r="BB2275" s="54"/>
      <c r="BC2275" s="54"/>
      <c r="BD2275" s="64">
        <v>90620</v>
      </c>
      <c r="BE2275" s="54" t="s">
        <v>2606</v>
      </c>
      <c r="BF2275" s="63" t="s">
        <v>1341</v>
      </c>
      <c r="BG2275" s="54" t="s">
        <v>549</v>
      </c>
      <c r="BH2275" s="54" t="s">
        <v>391</v>
      </c>
      <c r="BI2275" s="54" t="s">
        <v>2606</v>
      </c>
      <c r="BJ2275" s="64" t="s">
        <v>3886</v>
      </c>
      <c r="BK2275" s="64" t="s">
        <v>6675</v>
      </c>
      <c r="BL2275" s="54"/>
      <c r="BM2275" s="54"/>
      <c r="BN2275" s="54"/>
      <c r="BO2275" s="39"/>
      <c r="BP2275" s="39"/>
      <c r="BQ2275" s="39"/>
      <c r="BR2275" s="39"/>
      <c r="BS2275" s="47"/>
      <c r="BT2275" s="39"/>
      <c r="BU2275" s="39"/>
      <c r="BV2275" s="39"/>
      <c r="BW2275" s="39"/>
      <c r="BX2275" s="39"/>
      <c r="BY2275" s="39"/>
      <c r="BZ2275" s="39"/>
      <c r="CA2275" s="39"/>
      <c r="CB2275" s="39"/>
      <c r="CC2275" s="47"/>
      <c r="CD2275" s="39"/>
      <c r="CE2275" s="39"/>
      <c r="CF2275" s="48"/>
      <c r="CG2275" s="48"/>
      <c r="CH2275" s="48"/>
      <c r="CI2275" s="48"/>
      <c r="CJ2275" s="48"/>
      <c r="CK2275" s="48"/>
      <c r="CL2275" s="48"/>
      <c r="CM2275" s="48"/>
      <c r="CN2275" s="48"/>
      <c r="CO2275" s="48"/>
      <c r="CP2275" s="48"/>
      <c r="CQ2275" s="48"/>
      <c r="CR2275" s="48"/>
      <c r="CS2275" s="48"/>
      <c r="CT2275" s="48"/>
      <c r="CU2275" s="48"/>
      <c r="CV2275" s="48"/>
      <c r="CW2275" s="48"/>
      <c r="CX2275" s="39"/>
      <c r="ML2275" s="135"/>
      <c r="MM2275" s="135"/>
      <c r="MN2275" s="135"/>
      <c r="MO2275" s="135"/>
      <c r="MP2275" s="135"/>
      <c r="MQ2275" s="135"/>
      <c r="MR2275" s="135"/>
      <c r="MS2275" s="135"/>
      <c r="MT2275" s="135"/>
      <c r="MU2275" s="135"/>
      <c r="MV2275" s="135"/>
      <c r="MW2275" s="135"/>
      <c r="MX2275" s="135"/>
      <c r="MY2275" s="135"/>
      <c r="MZ2275" s="135"/>
      <c r="NA2275" s="135"/>
      <c r="NB2275" s="135"/>
      <c r="NC2275" s="135"/>
      <c r="ND2275" s="135"/>
      <c r="NE2275" s="135"/>
      <c r="NF2275" s="135"/>
      <c r="NG2275" s="135"/>
      <c r="NH2275" s="135"/>
      <c r="NI2275" s="135"/>
      <c r="NJ2275" s="135"/>
      <c r="NK2275" s="135"/>
      <c r="NL2275" s="135"/>
      <c r="NM2275" s="135"/>
      <c r="NN2275" s="135"/>
      <c r="NO2275" s="135"/>
      <c r="NP2275" s="135"/>
      <c r="NQ2275" s="39"/>
      <c r="QS2275"/>
      <c r="QT2275"/>
      <c r="QU2275"/>
      <c r="QV2275"/>
      <c r="QW2275"/>
      <c r="QX2275"/>
      <c r="QY2275"/>
      <c r="QZ2275"/>
      <c r="RA2275"/>
      <c r="RB2275" s="39"/>
      <c r="RC2275" s="39"/>
      <c r="RD2275" s="39"/>
    </row>
    <row r="2276" spans="2:472" hidden="1" x14ac:dyDescent="0.2">
      <c r="B2276" s="426"/>
      <c r="C2276" s="427"/>
      <c r="V2276" s="63">
        <v>272</v>
      </c>
      <c r="W2276" s="54" t="s">
        <v>4113</v>
      </c>
      <c r="X2276" s="64">
        <v>90621</v>
      </c>
      <c r="Y2276" s="54" t="s">
        <v>2739</v>
      </c>
      <c r="Z2276" s="63" t="s">
        <v>1341</v>
      </c>
      <c r="AA2276" s="54" t="s">
        <v>549</v>
      </c>
      <c r="AB2276" s="54" t="s">
        <v>391</v>
      </c>
      <c r="AC2276" s="54" t="s">
        <v>2739</v>
      </c>
      <c r="AD2276" s="64" t="s">
        <v>3886</v>
      </c>
      <c r="AE2276" s="64" t="s">
        <v>6675</v>
      </c>
      <c r="AF2276" s="63">
        <v>272</v>
      </c>
      <c r="AG2276" s="54" t="s">
        <v>4113</v>
      </c>
      <c r="AH2276" s="54" t="s">
        <v>6775</v>
      </c>
      <c r="AI2276" s="63" t="s">
        <v>4039</v>
      </c>
      <c r="AJ2276" s="64" t="s">
        <v>4114</v>
      </c>
      <c r="AK2276" s="569">
        <v>6270479</v>
      </c>
      <c r="AL2276" s="64" t="s">
        <v>554</v>
      </c>
      <c r="AM2276" s="64" t="s">
        <v>4117</v>
      </c>
      <c r="AN2276" s="570">
        <v>238095900</v>
      </c>
      <c r="AO2276" s="54"/>
      <c r="AP2276" s="54"/>
      <c r="AQ2276" s="54"/>
      <c r="AR2276" s="54"/>
      <c r="AS2276" s="54"/>
      <c r="AT2276" s="64" t="s">
        <v>6526</v>
      </c>
      <c r="AU2276" s="64"/>
      <c r="AV2276" s="54"/>
      <c r="AW2276" s="54"/>
      <c r="AX2276" s="54"/>
      <c r="AY2276" s="54"/>
      <c r="AZ2276" s="54"/>
      <c r="BA2276" s="54"/>
      <c r="BB2276" s="54"/>
      <c r="BC2276" s="54"/>
      <c r="BD2276" s="64">
        <v>90621</v>
      </c>
      <c r="BE2276" s="54" t="s">
        <v>2739</v>
      </c>
      <c r="BF2276" s="63" t="s">
        <v>1341</v>
      </c>
      <c r="BG2276" s="54" t="s">
        <v>549</v>
      </c>
      <c r="BH2276" s="54" t="s">
        <v>391</v>
      </c>
      <c r="BI2276" s="54" t="s">
        <v>2739</v>
      </c>
      <c r="BJ2276" s="64" t="s">
        <v>3886</v>
      </c>
      <c r="BK2276" s="64" t="s">
        <v>6675</v>
      </c>
      <c r="BL2276" s="54"/>
      <c r="BM2276" s="54"/>
      <c r="BN2276" s="54"/>
      <c r="BO2276" s="39"/>
      <c r="BP2276" s="39"/>
      <c r="BQ2276" s="39"/>
      <c r="BR2276" s="39"/>
      <c r="BS2276" s="47"/>
      <c r="BT2276" s="39"/>
      <c r="BU2276" s="39"/>
      <c r="BV2276" s="39"/>
      <c r="BW2276" s="39"/>
      <c r="BX2276" s="39"/>
      <c r="BY2276" s="39"/>
      <c r="BZ2276" s="39"/>
      <c r="CA2276" s="39"/>
      <c r="CB2276" s="39"/>
      <c r="CC2276" s="47"/>
      <c r="CD2276" s="39"/>
      <c r="CE2276" s="39"/>
      <c r="CF2276" s="48"/>
      <c r="CG2276" s="48"/>
      <c r="CH2276" s="48"/>
      <c r="CI2276" s="48"/>
      <c r="CJ2276" s="48"/>
      <c r="CK2276" s="48"/>
      <c r="CL2276" s="48"/>
      <c r="CM2276" s="48"/>
      <c r="CN2276" s="48"/>
      <c r="CO2276" s="48"/>
      <c r="CP2276" s="48"/>
      <c r="CQ2276" s="48"/>
      <c r="CR2276" s="48"/>
      <c r="CS2276" s="48"/>
      <c r="CT2276" s="48"/>
      <c r="CU2276" s="48"/>
      <c r="CV2276" s="48"/>
      <c r="CW2276" s="48"/>
      <c r="CX2276" s="39"/>
      <c r="ML2276" s="135"/>
      <c r="MM2276" s="135"/>
      <c r="MN2276" s="135"/>
      <c r="MO2276" s="135"/>
      <c r="MP2276" s="135"/>
      <c r="MQ2276" s="135"/>
      <c r="MR2276" s="135"/>
      <c r="MS2276" s="135"/>
      <c r="MT2276" s="135"/>
      <c r="MU2276" s="135"/>
      <c r="MV2276" s="135"/>
      <c r="MW2276" s="135"/>
      <c r="MX2276" s="135"/>
      <c r="MY2276" s="135"/>
      <c r="MZ2276" s="135"/>
      <c r="NA2276" s="135"/>
      <c r="NB2276" s="135"/>
      <c r="NC2276" s="135"/>
      <c r="ND2276" s="135"/>
      <c r="NE2276" s="135"/>
      <c r="NF2276" s="135"/>
      <c r="NG2276" s="135"/>
      <c r="NH2276" s="135"/>
      <c r="NI2276" s="135"/>
      <c r="NJ2276" s="135"/>
      <c r="NK2276" s="135"/>
      <c r="NL2276" s="135"/>
      <c r="NM2276" s="135"/>
      <c r="NN2276" s="135"/>
      <c r="NO2276" s="135"/>
      <c r="NP2276" s="135"/>
      <c r="NQ2276" s="39"/>
      <c r="QS2276"/>
      <c r="QT2276"/>
      <c r="QU2276"/>
      <c r="QV2276"/>
      <c r="QW2276"/>
      <c r="QX2276"/>
      <c r="QY2276"/>
      <c r="QZ2276"/>
      <c r="RA2276"/>
      <c r="RB2276" s="39"/>
      <c r="RC2276" s="39"/>
      <c r="RD2276" s="39"/>
    </row>
    <row r="2277" spans="2:472" hidden="1" x14ac:dyDescent="0.2">
      <c r="B2277" s="426"/>
      <c r="C2277" s="427"/>
      <c r="V2277" s="63">
        <v>272</v>
      </c>
      <c r="W2277" s="54" t="s">
        <v>4113</v>
      </c>
      <c r="X2277" s="64">
        <v>91201</v>
      </c>
      <c r="Y2277" s="54" t="s">
        <v>827</v>
      </c>
      <c r="Z2277" s="63" t="s">
        <v>1341</v>
      </c>
      <c r="AA2277" s="54" t="s">
        <v>554</v>
      </c>
      <c r="AB2277" s="54" t="s">
        <v>391</v>
      </c>
      <c r="AC2277" s="54" t="s">
        <v>827</v>
      </c>
      <c r="AD2277" s="64" t="s">
        <v>3886</v>
      </c>
      <c r="AE2277" s="64" t="s">
        <v>6675</v>
      </c>
      <c r="AF2277" s="63">
        <v>272</v>
      </c>
      <c r="AG2277" s="54" t="s">
        <v>4113</v>
      </c>
      <c r="AH2277" s="54" t="s">
        <v>6775</v>
      </c>
      <c r="AI2277" s="63" t="s">
        <v>4039</v>
      </c>
      <c r="AJ2277" s="64" t="s">
        <v>4114</v>
      </c>
      <c r="AK2277" s="569">
        <v>6270479</v>
      </c>
      <c r="AL2277" s="64" t="s">
        <v>554</v>
      </c>
      <c r="AM2277" s="64" t="s">
        <v>4117</v>
      </c>
      <c r="AN2277" s="570">
        <v>238095900</v>
      </c>
      <c r="AO2277" s="54"/>
      <c r="AP2277" s="54"/>
      <c r="AQ2277" s="54"/>
      <c r="AR2277" s="54"/>
      <c r="AS2277" s="54"/>
      <c r="AT2277" s="64" t="s">
        <v>6526</v>
      </c>
      <c r="AU2277" s="64"/>
      <c r="AV2277" s="54"/>
      <c r="AW2277" s="54"/>
      <c r="AX2277" s="54"/>
      <c r="AY2277" s="54"/>
      <c r="AZ2277" s="54"/>
      <c r="BA2277" s="54"/>
      <c r="BB2277" s="54"/>
      <c r="BC2277" s="54"/>
      <c r="BD2277" s="64">
        <v>91201</v>
      </c>
      <c r="BE2277" s="54" t="s">
        <v>827</v>
      </c>
      <c r="BF2277" s="63" t="s">
        <v>1341</v>
      </c>
      <c r="BG2277" s="54" t="s">
        <v>554</v>
      </c>
      <c r="BH2277" s="54" t="s">
        <v>391</v>
      </c>
      <c r="BI2277" s="54" t="s">
        <v>827</v>
      </c>
      <c r="BJ2277" s="64" t="s">
        <v>3886</v>
      </c>
      <c r="BK2277" s="64" t="s">
        <v>6675</v>
      </c>
      <c r="BL2277" s="54"/>
      <c r="BM2277" s="54"/>
      <c r="BN2277" s="54"/>
      <c r="BO2277" s="39"/>
      <c r="BP2277" s="39"/>
      <c r="BQ2277" s="39"/>
      <c r="BR2277" s="39"/>
      <c r="BS2277" s="47"/>
      <c r="BT2277" s="39"/>
      <c r="BU2277" s="39"/>
      <c r="BV2277" s="39"/>
      <c r="BW2277" s="39"/>
      <c r="BX2277" s="39"/>
      <c r="BY2277" s="39"/>
      <c r="BZ2277" s="39"/>
      <c r="CA2277" s="39"/>
      <c r="CB2277" s="39"/>
      <c r="CC2277" s="47"/>
      <c r="CD2277" s="39"/>
      <c r="CE2277" s="39"/>
      <c r="CF2277" s="48"/>
      <c r="CG2277" s="48"/>
      <c r="CH2277" s="48"/>
      <c r="CI2277" s="48"/>
      <c r="CJ2277" s="48"/>
      <c r="CK2277" s="48"/>
      <c r="CL2277" s="48"/>
      <c r="CM2277" s="48"/>
      <c r="CN2277" s="48"/>
      <c r="CO2277" s="48"/>
      <c r="CP2277" s="48"/>
      <c r="CQ2277" s="48"/>
      <c r="CR2277" s="48"/>
      <c r="CS2277" s="48"/>
      <c r="CT2277" s="48"/>
      <c r="CU2277" s="48"/>
      <c r="CV2277" s="48"/>
      <c r="CW2277" s="48"/>
      <c r="CX2277" s="39"/>
      <c r="ML2277" s="135"/>
      <c r="MM2277" s="135"/>
      <c r="MN2277" s="135"/>
      <c r="MO2277" s="135"/>
      <c r="MP2277" s="135"/>
      <c r="MQ2277" s="135"/>
      <c r="MR2277" s="135"/>
      <c r="MS2277" s="135"/>
      <c r="MT2277" s="135"/>
      <c r="MU2277" s="135"/>
      <c r="MV2277" s="135"/>
      <c r="MW2277" s="135"/>
      <c r="MX2277" s="135"/>
      <c r="MY2277" s="135"/>
      <c r="MZ2277" s="135"/>
      <c r="NA2277" s="135"/>
      <c r="NB2277" s="135"/>
      <c r="NC2277" s="135"/>
      <c r="ND2277" s="135"/>
      <c r="NE2277" s="135"/>
      <c r="NF2277" s="135"/>
      <c r="NG2277" s="135"/>
      <c r="NH2277" s="135"/>
      <c r="NI2277" s="135"/>
      <c r="NJ2277" s="135"/>
      <c r="NK2277" s="135"/>
      <c r="NL2277" s="135"/>
      <c r="NM2277" s="135"/>
      <c r="NN2277" s="135"/>
      <c r="NO2277" s="135"/>
      <c r="NP2277" s="135"/>
      <c r="NQ2277" s="39"/>
      <c r="QS2277"/>
      <c r="QT2277"/>
      <c r="QU2277"/>
      <c r="QV2277"/>
      <c r="QW2277"/>
      <c r="QX2277"/>
      <c r="QY2277"/>
      <c r="QZ2277"/>
      <c r="RA2277"/>
      <c r="RB2277" s="39"/>
      <c r="RC2277" s="39"/>
      <c r="RD2277" s="39"/>
    </row>
    <row r="2278" spans="2:472" hidden="1" x14ac:dyDescent="0.2">
      <c r="B2278" s="426"/>
      <c r="C2278" s="427"/>
      <c r="V2278" s="63">
        <v>272</v>
      </c>
      <c r="W2278" s="54" t="s">
        <v>4113</v>
      </c>
      <c r="X2278" s="64">
        <v>91205</v>
      </c>
      <c r="Y2278" s="54" t="s">
        <v>1147</v>
      </c>
      <c r="Z2278" s="63" t="s">
        <v>1341</v>
      </c>
      <c r="AA2278" s="54" t="s">
        <v>554</v>
      </c>
      <c r="AB2278" s="54" t="s">
        <v>391</v>
      </c>
      <c r="AC2278" s="54" t="s">
        <v>1147</v>
      </c>
      <c r="AD2278" s="64" t="s">
        <v>3886</v>
      </c>
      <c r="AE2278" s="64" t="s">
        <v>6675</v>
      </c>
      <c r="AF2278" s="63">
        <v>272</v>
      </c>
      <c r="AG2278" s="54" t="s">
        <v>4113</v>
      </c>
      <c r="AH2278" s="54" t="s">
        <v>6775</v>
      </c>
      <c r="AI2278" s="63" t="s">
        <v>4039</v>
      </c>
      <c r="AJ2278" s="64" t="s">
        <v>4114</v>
      </c>
      <c r="AK2278" s="569">
        <v>6270479</v>
      </c>
      <c r="AL2278" s="64" t="s">
        <v>554</v>
      </c>
      <c r="AM2278" s="64" t="s">
        <v>4117</v>
      </c>
      <c r="AN2278" s="570">
        <v>238095900</v>
      </c>
      <c r="AO2278" s="54"/>
      <c r="AP2278" s="54"/>
      <c r="AQ2278" s="54"/>
      <c r="AR2278" s="54"/>
      <c r="AS2278" s="54"/>
      <c r="AT2278" s="64" t="s">
        <v>6526</v>
      </c>
      <c r="AU2278" s="64"/>
      <c r="AV2278" s="54"/>
      <c r="AW2278" s="54"/>
      <c r="AX2278" s="54"/>
      <c r="AY2278" s="54"/>
      <c r="AZ2278" s="54"/>
      <c r="BA2278" s="54"/>
      <c r="BB2278" s="54"/>
      <c r="BC2278" s="54"/>
      <c r="BD2278" s="64">
        <v>91205</v>
      </c>
      <c r="BE2278" s="54" t="s">
        <v>1147</v>
      </c>
      <c r="BF2278" s="63" t="s">
        <v>1341</v>
      </c>
      <c r="BG2278" s="54" t="s">
        <v>554</v>
      </c>
      <c r="BH2278" s="54" t="s">
        <v>391</v>
      </c>
      <c r="BI2278" s="54" t="s">
        <v>1147</v>
      </c>
      <c r="BJ2278" s="64" t="s">
        <v>3886</v>
      </c>
      <c r="BK2278" s="64" t="s">
        <v>6675</v>
      </c>
      <c r="BL2278" s="54"/>
      <c r="BM2278" s="54"/>
      <c r="BN2278" s="54"/>
      <c r="BO2278" s="39"/>
      <c r="BP2278" s="39"/>
      <c r="BQ2278" s="39"/>
      <c r="BR2278" s="39"/>
      <c r="BS2278" s="47"/>
      <c r="BT2278" s="39"/>
      <c r="BU2278" s="39"/>
      <c r="BV2278" s="39"/>
      <c r="BW2278" s="39"/>
      <c r="BX2278" s="39"/>
      <c r="BY2278" s="39"/>
      <c r="BZ2278" s="39"/>
      <c r="CA2278" s="39"/>
      <c r="CB2278" s="39"/>
      <c r="CC2278" s="47"/>
      <c r="CD2278" s="39"/>
      <c r="CE2278" s="39"/>
      <c r="CF2278" s="48"/>
      <c r="CG2278" s="48"/>
      <c r="CH2278" s="48"/>
      <c r="CI2278" s="48"/>
      <c r="CJ2278" s="48"/>
      <c r="CK2278" s="48"/>
      <c r="CL2278" s="48"/>
      <c r="CM2278" s="48"/>
      <c r="CN2278" s="48"/>
      <c r="CO2278" s="48"/>
      <c r="CP2278" s="48"/>
      <c r="CQ2278" s="48"/>
      <c r="CR2278" s="48"/>
      <c r="CS2278" s="48"/>
      <c r="CT2278" s="48"/>
      <c r="CU2278" s="48"/>
      <c r="CV2278" s="48"/>
      <c r="CW2278" s="48"/>
      <c r="CX2278" s="39"/>
      <c r="ML2278" s="135"/>
      <c r="MM2278" s="135"/>
      <c r="MN2278" s="135"/>
      <c r="MO2278" s="135"/>
      <c r="MP2278" s="135"/>
      <c r="MQ2278" s="135"/>
      <c r="MR2278" s="135"/>
      <c r="MS2278" s="135"/>
      <c r="MT2278" s="135"/>
      <c r="MU2278" s="135"/>
      <c r="MV2278" s="135"/>
      <c r="MW2278" s="135"/>
      <c r="MX2278" s="135"/>
      <c r="MY2278" s="135"/>
      <c r="MZ2278" s="135"/>
      <c r="NA2278" s="135"/>
      <c r="NB2278" s="135"/>
      <c r="NC2278" s="135"/>
      <c r="ND2278" s="135"/>
      <c r="NE2278" s="135"/>
      <c r="NF2278" s="135"/>
      <c r="NG2278" s="135"/>
      <c r="NH2278" s="135"/>
      <c r="NI2278" s="135"/>
      <c r="NJ2278" s="135"/>
      <c r="NK2278" s="135"/>
      <c r="NL2278" s="135"/>
      <c r="NM2278" s="135"/>
      <c r="NN2278" s="135"/>
      <c r="NO2278" s="135"/>
      <c r="NP2278" s="135"/>
      <c r="NQ2278" s="39"/>
      <c r="QS2278"/>
      <c r="QT2278"/>
      <c r="QU2278"/>
      <c r="QV2278"/>
      <c r="QW2278"/>
      <c r="QX2278"/>
      <c r="QY2278"/>
      <c r="QZ2278"/>
      <c r="RA2278"/>
      <c r="RB2278" s="39"/>
      <c r="RC2278" s="39"/>
      <c r="RD2278" s="39"/>
    </row>
    <row r="2279" spans="2:472" hidden="1" x14ac:dyDescent="0.2">
      <c r="B2279" s="426"/>
      <c r="C2279" s="427"/>
      <c r="V2279" s="63">
        <v>272</v>
      </c>
      <c r="W2279" s="54" t="s">
        <v>4113</v>
      </c>
      <c r="X2279" s="64">
        <v>91207</v>
      </c>
      <c r="Y2279" s="54" t="s">
        <v>1450</v>
      </c>
      <c r="Z2279" s="63" t="s">
        <v>1341</v>
      </c>
      <c r="AA2279" s="54" t="s">
        <v>554</v>
      </c>
      <c r="AB2279" s="54" t="s">
        <v>391</v>
      </c>
      <c r="AC2279" s="54" t="s">
        <v>1450</v>
      </c>
      <c r="AD2279" s="64" t="s">
        <v>3886</v>
      </c>
      <c r="AE2279" s="64" t="s">
        <v>6675</v>
      </c>
      <c r="AF2279" s="63">
        <v>272</v>
      </c>
      <c r="AG2279" s="54" t="s">
        <v>4113</v>
      </c>
      <c r="AH2279" s="54" t="s">
        <v>6775</v>
      </c>
      <c r="AI2279" s="63" t="s">
        <v>4039</v>
      </c>
      <c r="AJ2279" s="64" t="s">
        <v>4114</v>
      </c>
      <c r="AK2279" s="569">
        <v>6270479</v>
      </c>
      <c r="AL2279" s="64" t="s">
        <v>554</v>
      </c>
      <c r="AM2279" s="64" t="s">
        <v>4117</v>
      </c>
      <c r="AN2279" s="570">
        <v>238095900</v>
      </c>
      <c r="AO2279" s="54"/>
      <c r="AP2279" s="54"/>
      <c r="AQ2279" s="54"/>
      <c r="AR2279" s="54"/>
      <c r="AS2279" s="54"/>
      <c r="AT2279" s="64" t="s">
        <v>6526</v>
      </c>
      <c r="AU2279" s="64"/>
      <c r="AV2279" s="54"/>
      <c r="AW2279" s="54"/>
      <c r="AX2279" s="54"/>
      <c r="AY2279" s="54"/>
      <c r="AZ2279" s="54"/>
      <c r="BA2279" s="54"/>
      <c r="BB2279" s="54"/>
      <c r="BC2279" s="54"/>
      <c r="BD2279" s="64">
        <v>91207</v>
      </c>
      <c r="BE2279" s="54" t="s">
        <v>1450</v>
      </c>
      <c r="BF2279" s="63" t="s">
        <v>1341</v>
      </c>
      <c r="BG2279" s="54" t="s">
        <v>554</v>
      </c>
      <c r="BH2279" s="54" t="s">
        <v>391</v>
      </c>
      <c r="BI2279" s="54" t="s">
        <v>1450</v>
      </c>
      <c r="BJ2279" s="64" t="s">
        <v>3886</v>
      </c>
      <c r="BK2279" s="64" t="s">
        <v>6675</v>
      </c>
      <c r="BL2279" s="54"/>
      <c r="BM2279" s="54"/>
      <c r="BN2279" s="54"/>
      <c r="BO2279" s="39"/>
      <c r="BP2279" s="39"/>
      <c r="BQ2279" s="39"/>
      <c r="BR2279" s="39"/>
      <c r="BS2279" s="47"/>
      <c r="BT2279" s="39"/>
      <c r="BU2279" s="39"/>
      <c r="BV2279" s="39"/>
      <c r="BW2279" s="39"/>
      <c r="BX2279" s="39"/>
      <c r="BY2279" s="39"/>
      <c r="BZ2279" s="39"/>
      <c r="CA2279" s="39"/>
      <c r="CB2279" s="39"/>
      <c r="CC2279" s="47"/>
      <c r="CD2279" s="39"/>
      <c r="CE2279" s="39"/>
      <c r="CF2279" s="48"/>
      <c r="CG2279" s="48"/>
      <c r="CH2279" s="48"/>
      <c r="CI2279" s="48"/>
      <c r="CJ2279" s="48"/>
      <c r="CK2279" s="48"/>
      <c r="CL2279" s="48"/>
      <c r="CM2279" s="48"/>
      <c r="CN2279" s="48"/>
      <c r="CO2279" s="48"/>
      <c r="CP2279" s="48"/>
      <c r="CQ2279" s="48"/>
      <c r="CR2279" s="48"/>
      <c r="CS2279" s="48"/>
      <c r="CT2279" s="48"/>
      <c r="CU2279" s="48"/>
      <c r="CV2279" s="48"/>
      <c r="CW2279" s="48"/>
      <c r="CX2279" s="39"/>
      <c r="ML2279" s="135"/>
      <c r="MM2279" s="135"/>
      <c r="MN2279" s="135"/>
      <c r="MO2279" s="135"/>
      <c r="MP2279" s="135"/>
      <c r="MQ2279" s="135"/>
      <c r="MR2279" s="135"/>
      <c r="MS2279" s="135"/>
      <c r="MT2279" s="135"/>
      <c r="MU2279" s="135"/>
      <c r="MV2279" s="135"/>
      <c r="MW2279" s="135"/>
      <c r="MX2279" s="135"/>
      <c r="MY2279" s="135"/>
      <c r="MZ2279" s="135"/>
      <c r="NA2279" s="135"/>
      <c r="NB2279" s="135"/>
      <c r="NC2279" s="135"/>
      <c r="ND2279" s="135"/>
      <c r="NE2279" s="135"/>
      <c r="NF2279" s="135"/>
      <c r="NG2279" s="135"/>
      <c r="NH2279" s="135"/>
      <c r="NI2279" s="135"/>
      <c r="NJ2279" s="135"/>
      <c r="NK2279" s="135"/>
      <c r="NL2279" s="135"/>
      <c r="NM2279" s="135"/>
      <c r="NN2279" s="135"/>
      <c r="NO2279" s="135"/>
      <c r="NP2279" s="135"/>
      <c r="NQ2279" s="39"/>
      <c r="QS2279"/>
      <c r="QT2279"/>
      <c r="QU2279"/>
      <c r="QV2279"/>
      <c r="QW2279"/>
      <c r="QX2279"/>
      <c r="QY2279"/>
      <c r="QZ2279"/>
      <c r="RA2279"/>
      <c r="RB2279" s="39"/>
      <c r="RC2279" s="39"/>
      <c r="RD2279" s="39"/>
    </row>
    <row r="2280" spans="2:472" hidden="1" x14ac:dyDescent="0.2">
      <c r="B2280" s="426"/>
      <c r="C2280" s="427"/>
      <c r="V2280" s="63">
        <v>272</v>
      </c>
      <c r="W2280" s="54" t="s">
        <v>4113</v>
      </c>
      <c r="X2280" s="64">
        <v>91208</v>
      </c>
      <c r="Y2280" s="54" t="s">
        <v>994</v>
      </c>
      <c r="Z2280" s="63" t="s">
        <v>1341</v>
      </c>
      <c r="AA2280" s="54" t="s">
        <v>554</v>
      </c>
      <c r="AB2280" s="54" t="s">
        <v>391</v>
      </c>
      <c r="AC2280" s="54" t="s">
        <v>994</v>
      </c>
      <c r="AD2280" s="64" t="s">
        <v>3886</v>
      </c>
      <c r="AE2280" s="64" t="s">
        <v>6675</v>
      </c>
      <c r="AF2280" s="63">
        <v>272</v>
      </c>
      <c r="AG2280" s="54" t="s">
        <v>4113</v>
      </c>
      <c r="AH2280" s="54" t="s">
        <v>6775</v>
      </c>
      <c r="AI2280" s="63" t="s">
        <v>4039</v>
      </c>
      <c r="AJ2280" s="64" t="s">
        <v>4114</v>
      </c>
      <c r="AK2280" s="569">
        <v>6270479</v>
      </c>
      <c r="AL2280" s="64" t="s">
        <v>554</v>
      </c>
      <c r="AM2280" s="64" t="s">
        <v>4117</v>
      </c>
      <c r="AN2280" s="570">
        <v>238095900</v>
      </c>
      <c r="AO2280" s="54"/>
      <c r="AP2280" s="54"/>
      <c r="AQ2280" s="54"/>
      <c r="AR2280" s="54"/>
      <c r="AS2280" s="54"/>
      <c r="AT2280" s="64" t="s">
        <v>6526</v>
      </c>
      <c r="AU2280" s="64"/>
      <c r="AV2280" s="54"/>
      <c r="AW2280" s="54"/>
      <c r="AX2280" s="54"/>
      <c r="AY2280" s="54"/>
      <c r="AZ2280" s="54"/>
      <c r="BA2280" s="54"/>
      <c r="BB2280" s="54"/>
      <c r="BC2280" s="54"/>
      <c r="BD2280" s="64">
        <v>91208</v>
      </c>
      <c r="BE2280" s="54" t="s">
        <v>994</v>
      </c>
      <c r="BF2280" s="63" t="s">
        <v>1341</v>
      </c>
      <c r="BG2280" s="54" t="s">
        <v>554</v>
      </c>
      <c r="BH2280" s="54" t="s">
        <v>391</v>
      </c>
      <c r="BI2280" s="54" t="s">
        <v>994</v>
      </c>
      <c r="BJ2280" s="64" t="s">
        <v>3886</v>
      </c>
      <c r="BK2280" s="64" t="s">
        <v>6675</v>
      </c>
      <c r="BL2280" s="54"/>
      <c r="BM2280" s="54"/>
      <c r="BN2280" s="54"/>
      <c r="BO2280" s="39"/>
      <c r="BP2280" s="39"/>
      <c r="BQ2280" s="39"/>
      <c r="BR2280" s="39"/>
      <c r="BS2280" s="47"/>
      <c r="BT2280" s="39"/>
      <c r="BU2280" s="39"/>
      <c r="BV2280" s="39"/>
      <c r="BW2280" s="39"/>
      <c r="BX2280" s="39"/>
      <c r="BY2280" s="39"/>
      <c r="BZ2280" s="39"/>
      <c r="CA2280" s="39"/>
      <c r="CB2280" s="39"/>
      <c r="CC2280" s="47"/>
      <c r="CD2280" s="39"/>
      <c r="CE2280" s="39"/>
      <c r="CF2280" s="48"/>
      <c r="CG2280" s="48"/>
      <c r="CH2280" s="48"/>
      <c r="CI2280" s="48"/>
      <c r="CJ2280" s="48"/>
      <c r="CK2280" s="48"/>
      <c r="CL2280" s="48"/>
      <c r="CM2280" s="48"/>
      <c r="CN2280" s="48"/>
      <c r="CO2280" s="48"/>
      <c r="CP2280" s="48"/>
      <c r="CQ2280" s="48"/>
      <c r="CR2280" s="48"/>
      <c r="CS2280" s="48"/>
      <c r="CT2280" s="48"/>
      <c r="CU2280" s="48"/>
      <c r="CV2280" s="48"/>
      <c r="CW2280" s="48"/>
      <c r="CX2280" s="39"/>
      <c r="ML2280" s="135"/>
      <c r="MM2280" s="135"/>
      <c r="MN2280" s="135"/>
      <c r="MO2280" s="135"/>
      <c r="MP2280" s="135"/>
      <c r="MQ2280" s="135"/>
      <c r="MR2280" s="135"/>
      <c r="MS2280" s="135"/>
      <c r="MT2280" s="135"/>
      <c r="MU2280" s="135"/>
      <c r="MV2280" s="135"/>
      <c r="MW2280" s="135"/>
      <c r="MX2280" s="135"/>
      <c r="MY2280" s="135"/>
      <c r="MZ2280" s="135"/>
      <c r="NA2280" s="135"/>
      <c r="NB2280" s="135"/>
      <c r="NC2280" s="135"/>
      <c r="ND2280" s="135"/>
      <c r="NE2280" s="135"/>
      <c r="NF2280" s="135"/>
      <c r="NG2280" s="135"/>
      <c r="NH2280" s="135"/>
      <c r="NI2280" s="135"/>
      <c r="NJ2280" s="135"/>
      <c r="NK2280" s="135"/>
      <c r="NL2280" s="135"/>
      <c r="NM2280" s="135"/>
      <c r="NN2280" s="135"/>
      <c r="NO2280" s="135"/>
      <c r="NP2280" s="135"/>
      <c r="NQ2280" s="39"/>
      <c r="QS2280"/>
      <c r="QT2280"/>
      <c r="QU2280"/>
      <c r="QV2280"/>
      <c r="QW2280"/>
      <c r="QX2280"/>
      <c r="QY2280"/>
      <c r="QZ2280"/>
      <c r="RA2280"/>
      <c r="RB2280" s="39"/>
      <c r="RC2280" s="39"/>
      <c r="RD2280" s="39"/>
    </row>
    <row r="2281" spans="2:472" hidden="1" x14ac:dyDescent="0.2">
      <c r="B2281" s="426"/>
      <c r="C2281" s="427"/>
      <c r="V2281" s="63">
        <v>272</v>
      </c>
      <c r="W2281" s="54" t="s">
        <v>4113</v>
      </c>
      <c r="X2281" s="64">
        <v>91209</v>
      </c>
      <c r="Y2281" s="54" t="s">
        <v>1948</v>
      </c>
      <c r="Z2281" s="63" t="s">
        <v>1341</v>
      </c>
      <c r="AA2281" s="54" t="s">
        <v>554</v>
      </c>
      <c r="AB2281" s="54" t="s">
        <v>391</v>
      </c>
      <c r="AC2281" s="54" t="s">
        <v>1948</v>
      </c>
      <c r="AD2281" s="64" t="s">
        <v>3886</v>
      </c>
      <c r="AE2281" s="64" t="s">
        <v>6675</v>
      </c>
      <c r="AF2281" s="63">
        <v>272</v>
      </c>
      <c r="AG2281" s="54" t="s">
        <v>4113</v>
      </c>
      <c r="AH2281" s="54" t="s">
        <v>6775</v>
      </c>
      <c r="AI2281" s="63" t="s">
        <v>4039</v>
      </c>
      <c r="AJ2281" s="64" t="s">
        <v>4114</v>
      </c>
      <c r="AK2281" s="569">
        <v>6270479</v>
      </c>
      <c r="AL2281" s="64" t="s">
        <v>554</v>
      </c>
      <c r="AM2281" s="64" t="s">
        <v>4117</v>
      </c>
      <c r="AN2281" s="570">
        <v>238095900</v>
      </c>
      <c r="AO2281" s="54"/>
      <c r="AP2281" s="54"/>
      <c r="AQ2281" s="54"/>
      <c r="AR2281" s="54"/>
      <c r="AS2281" s="54"/>
      <c r="AT2281" s="64" t="s">
        <v>6526</v>
      </c>
      <c r="AU2281" s="64"/>
      <c r="AV2281" s="54"/>
      <c r="AW2281" s="54"/>
      <c r="AX2281" s="54"/>
      <c r="AY2281" s="54"/>
      <c r="AZ2281" s="54"/>
      <c r="BA2281" s="54"/>
      <c r="BB2281" s="54"/>
      <c r="BC2281" s="54"/>
      <c r="BD2281" s="64">
        <v>91209</v>
      </c>
      <c r="BE2281" s="54" t="s">
        <v>1948</v>
      </c>
      <c r="BF2281" s="63" t="s">
        <v>1341</v>
      </c>
      <c r="BG2281" s="54" t="s">
        <v>554</v>
      </c>
      <c r="BH2281" s="54" t="s">
        <v>391</v>
      </c>
      <c r="BI2281" s="54" t="s">
        <v>1948</v>
      </c>
      <c r="BJ2281" s="64" t="s">
        <v>3886</v>
      </c>
      <c r="BK2281" s="64" t="s">
        <v>6675</v>
      </c>
      <c r="BL2281" s="54"/>
      <c r="BM2281" s="54"/>
      <c r="BN2281" s="54"/>
      <c r="BO2281" s="39"/>
      <c r="BP2281" s="39"/>
      <c r="BQ2281" s="39"/>
      <c r="BR2281" s="39"/>
      <c r="BS2281" s="47"/>
      <c r="BT2281" s="39"/>
      <c r="BU2281" s="39"/>
      <c r="BV2281" s="39"/>
      <c r="BW2281" s="39"/>
      <c r="BX2281" s="39"/>
      <c r="BY2281" s="39"/>
      <c r="BZ2281" s="39"/>
      <c r="CA2281" s="39"/>
      <c r="CB2281" s="39"/>
      <c r="CC2281" s="47"/>
      <c r="CD2281" s="39"/>
      <c r="CE2281" s="39"/>
      <c r="CF2281" s="48"/>
      <c r="CG2281" s="48"/>
      <c r="CH2281" s="48"/>
      <c r="CI2281" s="48"/>
      <c r="CJ2281" s="48"/>
      <c r="CK2281" s="48"/>
      <c r="CL2281" s="48"/>
      <c r="CM2281" s="48"/>
      <c r="CN2281" s="48"/>
      <c r="CO2281" s="48"/>
      <c r="CP2281" s="48"/>
      <c r="CQ2281" s="48"/>
      <c r="CR2281" s="48"/>
      <c r="CS2281" s="48"/>
      <c r="CT2281" s="48"/>
      <c r="CU2281" s="48"/>
      <c r="CV2281" s="48"/>
      <c r="CW2281" s="48"/>
      <c r="CX2281" s="39"/>
      <c r="ML2281" s="135"/>
      <c r="MM2281" s="135"/>
      <c r="MN2281" s="135"/>
      <c r="MO2281" s="135"/>
      <c r="MP2281" s="135"/>
      <c r="MQ2281" s="135"/>
      <c r="MR2281" s="135"/>
      <c r="MS2281" s="135"/>
      <c r="MT2281" s="135"/>
      <c r="MU2281" s="135"/>
      <c r="MV2281" s="135"/>
      <c r="MW2281" s="135"/>
      <c r="MX2281" s="135"/>
      <c r="MY2281" s="135"/>
      <c r="MZ2281" s="135"/>
      <c r="NA2281" s="135"/>
      <c r="NB2281" s="135"/>
      <c r="NC2281" s="135"/>
      <c r="ND2281" s="135"/>
      <c r="NE2281" s="135"/>
      <c r="NF2281" s="135"/>
      <c r="NG2281" s="135"/>
      <c r="NH2281" s="135"/>
      <c r="NI2281" s="135"/>
      <c r="NJ2281" s="135"/>
      <c r="NK2281" s="135"/>
      <c r="NL2281" s="135"/>
      <c r="NM2281" s="135"/>
      <c r="NN2281" s="135"/>
      <c r="NO2281" s="135"/>
      <c r="NP2281" s="135"/>
      <c r="NQ2281" s="39"/>
      <c r="QS2281"/>
      <c r="QT2281"/>
      <c r="QU2281"/>
      <c r="QV2281"/>
      <c r="QW2281"/>
      <c r="QX2281"/>
      <c r="QY2281"/>
      <c r="QZ2281"/>
      <c r="RA2281"/>
      <c r="RB2281" s="39"/>
      <c r="RC2281" s="39"/>
      <c r="RD2281" s="39"/>
    </row>
    <row r="2282" spans="2:472" hidden="1" x14ac:dyDescent="0.2">
      <c r="B2282" s="426"/>
      <c r="C2282" s="427"/>
      <c r="V2282" s="63">
        <v>272</v>
      </c>
      <c r="W2282" s="54" t="s">
        <v>4113</v>
      </c>
      <c r="X2282" s="64">
        <v>91210</v>
      </c>
      <c r="Y2282" s="54" t="s">
        <v>2140</v>
      </c>
      <c r="Z2282" s="63" t="s">
        <v>1341</v>
      </c>
      <c r="AA2282" s="54" t="s">
        <v>554</v>
      </c>
      <c r="AB2282" s="54" t="s">
        <v>391</v>
      </c>
      <c r="AC2282" s="54" t="s">
        <v>2140</v>
      </c>
      <c r="AD2282" s="64" t="s">
        <v>3886</v>
      </c>
      <c r="AE2282" s="64" t="s">
        <v>6675</v>
      </c>
      <c r="AF2282" s="63">
        <v>272</v>
      </c>
      <c r="AG2282" s="54" t="s">
        <v>4113</v>
      </c>
      <c r="AH2282" s="54" t="s">
        <v>6775</v>
      </c>
      <c r="AI2282" s="63" t="s">
        <v>4039</v>
      </c>
      <c r="AJ2282" s="64" t="s">
        <v>4114</v>
      </c>
      <c r="AK2282" s="569">
        <v>6270479</v>
      </c>
      <c r="AL2282" s="64" t="s">
        <v>554</v>
      </c>
      <c r="AM2282" s="64" t="s">
        <v>4117</v>
      </c>
      <c r="AN2282" s="570">
        <v>238095900</v>
      </c>
      <c r="AO2282" s="54"/>
      <c r="AP2282" s="54"/>
      <c r="AQ2282" s="54"/>
      <c r="AR2282" s="54"/>
      <c r="AS2282" s="54"/>
      <c r="AT2282" s="64" t="s">
        <v>6526</v>
      </c>
      <c r="AU2282" s="64"/>
      <c r="AV2282" s="54"/>
      <c r="AW2282" s="54"/>
      <c r="AX2282" s="54"/>
      <c r="AY2282" s="54"/>
      <c r="AZ2282" s="54"/>
      <c r="BA2282" s="54"/>
      <c r="BB2282" s="54"/>
      <c r="BC2282" s="54"/>
      <c r="BD2282" s="64">
        <v>91210</v>
      </c>
      <c r="BE2282" s="54" t="s">
        <v>2140</v>
      </c>
      <c r="BF2282" s="63" t="s">
        <v>1341</v>
      </c>
      <c r="BG2282" s="54" t="s">
        <v>554</v>
      </c>
      <c r="BH2282" s="54" t="s">
        <v>391</v>
      </c>
      <c r="BI2282" s="54" t="s">
        <v>2140</v>
      </c>
      <c r="BJ2282" s="64" t="s">
        <v>3886</v>
      </c>
      <c r="BK2282" s="64" t="s">
        <v>6675</v>
      </c>
      <c r="BL2282" s="54"/>
      <c r="BM2282" s="54"/>
      <c r="BN2282" s="54"/>
      <c r="BO2282" s="39"/>
      <c r="BP2282" s="39"/>
      <c r="BQ2282" s="39"/>
      <c r="BR2282" s="39"/>
      <c r="BS2282" s="47"/>
      <c r="BT2282" s="39"/>
      <c r="BU2282" s="39"/>
      <c r="BV2282" s="39"/>
      <c r="BW2282" s="39"/>
      <c r="BX2282" s="39"/>
      <c r="BY2282" s="39"/>
      <c r="BZ2282" s="39"/>
      <c r="CA2282" s="39"/>
      <c r="CB2282" s="39"/>
      <c r="CC2282" s="47"/>
      <c r="CD2282" s="39"/>
      <c r="CE2282" s="39"/>
      <c r="CF2282" s="48"/>
      <c r="CG2282" s="48"/>
      <c r="CH2282" s="48"/>
      <c r="CI2282" s="48"/>
      <c r="CJ2282" s="48"/>
      <c r="CK2282" s="48"/>
      <c r="CL2282" s="48"/>
      <c r="CM2282" s="48"/>
      <c r="CN2282" s="48"/>
      <c r="CO2282" s="48"/>
      <c r="CP2282" s="48"/>
      <c r="CQ2282" s="48"/>
      <c r="CR2282" s="48"/>
      <c r="CS2282" s="48"/>
      <c r="CT2282" s="48"/>
      <c r="CU2282" s="48"/>
      <c r="CV2282" s="48"/>
      <c r="CW2282" s="48"/>
      <c r="CX2282" s="39"/>
      <c r="ML2282" s="135"/>
      <c r="MM2282" s="135"/>
      <c r="MN2282" s="135"/>
      <c r="MO2282" s="135"/>
      <c r="MP2282" s="135"/>
      <c r="MQ2282" s="135"/>
      <c r="MR2282" s="135"/>
      <c r="MS2282" s="135"/>
      <c r="MT2282" s="135"/>
      <c r="MU2282" s="135"/>
      <c r="MV2282" s="135"/>
      <c r="MW2282" s="135"/>
      <c r="MX2282" s="135"/>
      <c r="MY2282" s="135"/>
      <c r="MZ2282" s="135"/>
      <c r="NA2282" s="135"/>
      <c r="NB2282" s="135"/>
      <c r="NC2282" s="135"/>
      <c r="ND2282" s="135"/>
      <c r="NE2282" s="135"/>
      <c r="NF2282" s="135"/>
      <c r="NG2282" s="135"/>
      <c r="NH2282" s="135"/>
      <c r="NI2282" s="135"/>
      <c r="NJ2282" s="135"/>
      <c r="NK2282" s="135"/>
      <c r="NL2282" s="135"/>
      <c r="NM2282" s="135"/>
      <c r="NN2282" s="135"/>
      <c r="NO2282" s="135"/>
      <c r="NP2282" s="135"/>
      <c r="NQ2282" s="39"/>
      <c r="QS2282"/>
      <c r="QT2282"/>
      <c r="QU2282"/>
      <c r="QV2282"/>
      <c r="QW2282"/>
      <c r="QX2282"/>
      <c r="QY2282"/>
      <c r="QZ2282"/>
      <c r="RA2282"/>
      <c r="RB2282" s="39"/>
      <c r="RC2282" s="39"/>
      <c r="RD2282" s="39"/>
    </row>
    <row r="2283" spans="2:472" hidden="1" x14ac:dyDescent="0.2">
      <c r="B2283" s="426"/>
      <c r="C2283" s="427"/>
      <c r="V2283" s="63">
        <v>272</v>
      </c>
      <c r="W2283" s="54" t="s">
        <v>4113</v>
      </c>
      <c r="X2283" s="64">
        <v>91212</v>
      </c>
      <c r="Y2283" s="54" t="s">
        <v>2310</v>
      </c>
      <c r="Z2283" s="63" t="s">
        <v>1341</v>
      </c>
      <c r="AA2283" s="54" t="s">
        <v>554</v>
      </c>
      <c r="AB2283" s="54" t="s">
        <v>391</v>
      </c>
      <c r="AC2283" s="54" t="s">
        <v>2310</v>
      </c>
      <c r="AD2283" s="64" t="s">
        <v>3886</v>
      </c>
      <c r="AE2283" s="64" t="s">
        <v>6675</v>
      </c>
      <c r="AF2283" s="63">
        <v>272</v>
      </c>
      <c r="AG2283" s="54" t="s">
        <v>4113</v>
      </c>
      <c r="AH2283" s="54" t="s">
        <v>6775</v>
      </c>
      <c r="AI2283" s="63" t="s">
        <v>4039</v>
      </c>
      <c r="AJ2283" s="64" t="s">
        <v>4114</v>
      </c>
      <c r="AK2283" s="569">
        <v>6270479</v>
      </c>
      <c r="AL2283" s="64" t="s">
        <v>554</v>
      </c>
      <c r="AM2283" s="64" t="s">
        <v>4117</v>
      </c>
      <c r="AN2283" s="570">
        <v>238095900</v>
      </c>
      <c r="AO2283" s="54"/>
      <c r="AP2283" s="54"/>
      <c r="AQ2283" s="54"/>
      <c r="AR2283" s="54"/>
      <c r="AS2283" s="54"/>
      <c r="AT2283" s="64" t="s">
        <v>6526</v>
      </c>
      <c r="AU2283" s="64"/>
      <c r="AV2283" s="54"/>
      <c r="AW2283" s="54"/>
      <c r="AX2283" s="54"/>
      <c r="AY2283" s="54"/>
      <c r="AZ2283" s="54"/>
      <c r="BA2283" s="54"/>
      <c r="BB2283" s="54"/>
      <c r="BC2283" s="54"/>
      <c r="BD2283" s="64">
        <v>91212</v>
      </c>
      <c r="BE2283" s="54" t="s">
        <v>2310</v>
      </c>
      <c r="BF2283" s="63" t="s">
        <v>1341</v>
      </c>
      <c r="BG2283" s="54" t="s">
        <v>554</v>
      </c>
      <c r="BH2283" s="54" t="s">
        <v>391</v>
      </c>
      <c r="BI2283" s="54" t="s">
        <v>2310</v>
      </c>
      <c r="BJ2283" s="64" t="s">
        <v>3886</v>
      </c>
      <c r="BK2283" s="64" t="s">
        <v>6675</v>
      </c>
      <c r="BL2283" s="54"/>
      <c r="BM2283" s="54"/>
      <c r="BN2283" s="54"/>
      <c r="BO2283" s="39"/>
      <c r="BP2283" s="39"/>
      <c r="BQ2283" s="39"/>
      <c r="BR2283" s="39"/>
      <c r="BS2283" s="47"/>
      <c r="BT2283" s="39"/>
      <c r="BU2283" s="39"/>
      <c r="BV2283" s="39"/>
      <c r="BW2283" s="39"/>
      <c r="BX2283" s="39"/>
      <c r="BY2283" s="39"/>
      <c r="BZ2283" s="39"/>
      <c r="CA2283" s="39"/>
      <c r="CB2283" s="39"/>
      <c r="CC2283" s="47"/>
      <c r="CD2283" s="39"/>
      <c r="CE2283" s="39"/>
      <c r="CF2283" s="48"/>
      <c r="CG2283" s="48"/>
      <c r="CH2283" s="48"/>
      <c r="CI2283" s="48"/>
      <c r="CJ2283" s="48"/>
      <c r="CK2283" s="48"/>
      <c r="CL2283" s="48"/>
      <c r="CM2283" s="48"/>
      <c r="CN2283" s="48"/>
      <c r="CO2283" s="48"/>
      <c r="CP2283" s="48"/>
      <c r="CQ2283" s="48"/>
      <c r="CR2283" s="48"/>
      <c r="CS2283" s="48"/>
      <c r="CT2283" s="48"/>
      <c r="CU2283" s="48"/>
      <c r="CV2283" s="48"/>
      <c r="CW2283" s="48"/>
      <c r="CX2283" s="39"/>
      <c r="ML2283" s="135"/>
      <c r="MM2283" s="135"/>
      <c r="MN2283" s="135"/>
      <c r="MO2283" s="135"/>
      <c r="MP2283" s="135"/>
      <c r="MQ2283" s="135"/>
      <c r="MR2283" s="135"/>
      <c r="MS2283" s="135"/>
      <c r="MT2283" s="135"/>
      <c r="MU2283" s="135"/>
      <c r="MV2283" s="135"/>
      <c r="MW2283" s="135"/>
      <c r="MX2283" s="135"/>
      <c r="MY2283" s="135"/>
      <c r="MZ2283" s="135"/>
      <c r="NA2283" s="135"/>
      <c r="NB2283" s="135"/>
      <c r="NC2283" s="135"/>
      <c r="ND2283" s="135"/>
      <c r="NE2283" s="135"/>
      <c r="NF2283" s="135"/>
      <c r="NG2283" s="135"/>
      <c r="NH2283" s="135"/>
      <c r="NI2283" s="135"/>
      <c r="NJ2283" s="135"/>
      <c r="NK2283" s="135"/>
      <c r="NL2283" s="135"/>
      <c r="NM2283" s="135"/>
      <c r="NN2283" s="135"/>
      <c r="NO2283" s="135"/>
      <c r="NP2283" s="135"/>
      <c r="NQ2283" s="39"/>
      <c r="QS2283"/>
      <c r="QT2283"/>
      <c r="QU2283"/>
      <c r="QV2283"/>
      <c r="QW2283"/>
      <c r="QX2283"/>
      <c r="QY2283"/>
      <c r="QZ2283"/>
      <c r="RA2283"/>
      <c r="RB2283" s="39"/>
      <c r="RC2283" s="39"/>
      <c r="RD2283" s="39"/>
    </row>
    <row r="2284" spans="2:472" hidden="1" x14ac:dyDescent="0.2">
      <c r="B2284" s="426"/>
      <c r="C2284" s="427"/>
      <c r="V2284" s="63">
        <v>272</v>
      </c>
      <c r="W2284" s="54" t="s">
        <v>4113</v>
      </c>
      <c r="X2284" s="64">
        <v>91213</v>
      </c>
      <c r="Y2284" s="54" t="s">
        <v>2465</v>
      </c>
      <c r="Z2284" s="63" t="s">
        <v>1341</v>
      </c>
      <c r="AA2284" s="54" t="s">
        <v>554</v>
      </c>
      <c r="AB2284" s="54" t="s">
        <v>391</v>
      </c>
      <c r="AC2284" s="54" t="s">
        <v>2465</v>
      </c>
      <c r="AD2284" s="64" t="s">
        <v>3886</v>
      </c>
      <c r="AE2284" s="64" t="s">
        <v>6675</v>
      </c>
      <c r="AF2284" s="63">
        <v>272</v>
      </c>
      <c r="AG2284" s="54" t="s">
        <v>4113</v>
      </c>
      <c r="AH2284" s="54" t="s">
        <v>6775</v>
      </c>
      <c r="AI2284" s="63" t="s">
        <v>4039</v>
      </c>
      <c r="AJ2284" s="64" t="s">
        <v>4114</v>
      </c>
      <c r="AK2284" s="569">
        <v>6270479</v>
      </c>
      <c r="AL2284" s="64" t="s">
        <v>554</v>
      </c>
      <c r="AM2284" s="64" t="s">
        <v>4117</v>
      </c>
      <c r="AN2284" s="570">
        <v>238095900</v>
      </c>
      <c r="AO2284" s="54"/>
      <c r="AP2284" s="54"/>
      <c r="AQ2284" s="54"/>
      <c r="AR2284" s="54"/>
      <c r="AS2284" s="54"/>
      <c r="AT2284" s="64" t="s">
        <v>6526</v>
      </c>
      <c r="AU2284" s="64"/>
      <c r="AV2284" s="54"/>
      <c r="AW2284" s="54"/>
      <c r="AX2284" s="54"/>
      <c r="AY2284" s="54"/>
      <c r="AZ2284" s="54"/>
      <c r="BA2284" s="54"/>
      <c r="BB2284" s="54"/>
      <c r="BC2284" s="54"/>
      <c r="BD2284" s="64">
        <v>91213</v>
      </c>
      <c r="BE2284" s="54" t="s">
        <v>2465</v>
      </c>
      <c r="BF2284" s="63" t="s">
        <v>1341</v>
      </c>
      <c r="BG2284" s="54" t="s">
        <v>554</v>
      </c>
      <c r="BH2284" s="54" t="s">
        <v>391</v>
      </c>
      <c r="BI2284" s="54" t="s">
        <v>2465</v>
      </c>
      <c r="BJ2284" s="64" t="s">
        <v>3886</v>
      </c>
      <c r="BK2284" s="64" t="s">
        <v>6675</v>
      </c>
      <c r="BL2284" s="54"/>
      <c r="BM2284" s="54"/>
      <c r="BN2284" s="54"/>
      <c r="BO2284" s="39"/>
      <c r="BP2284" s="39"/>
      <c r="BQ2284" s="39"/>
      <c r="BR2284" s="39"/>
      <c r="BS2284" s="47"/>
      <c r="BT2284" s="39"/>
      <c r="BU2284" s="39"/>
      <c r="BV2284" s="39"/>
      <c r="BW2284" s="39"/>
      <c r="BX2284" s="39"/>
      <c r="BY2284" s="39"/>
      <c r="BZ2284" s="39"/>
      <c r="CA2284" s="39"/>
      <c r="CB2284" s="39"/>
      <c r="CC2284" s="47"/>
      <c r="CD2284" s="39"/>
      <c r="CE2284" s="39"/>
      <c r="CF2284" s="48"/>
      <c r="CG2284" s="48"/>
      <c r="CH2284" s="48"/>
      <c r="CI2284" s="48"/>
      <c r="CJ2284" s="48"/>
      <c r="CK2284" s="48"/>
      <c r="CL2284" s="48"/>
      <c r="CM2284" s="48"/>
      <c r="CN2284" s="48"/>
      <c r="CO2284" s="48"/>
      <c r="CP2284" s="48"/>
      <c r="CQ2284" s="48"/>
      <c r="CR2284" s="48"/>
      <c r="CS2284" s="48"/>
      <c r="CT2284" s="48"/>
      <c r="CU2284" s="48"/>
      <c r="CV2284" s="48"/>
      <c r="CW2284" s="48"/>
      <c r="CX2284" s="39"/>
      <c r="ML2284" s="135"/>
      <c r="MM2284" s="135"/>
      <c r="MN2284" s="135"/>
      <c r="MO2284" s="135"/>
      <c r="MP2284" s="135"/>
      <c r="MQ2284" s="135"/>
      <c r="MR2284" s="135"/>
      <c r="MS2284" s="135"/>
      <c r="MT2284" s="135"/>
      <c r="MU2284" s="135"/>
      <c r="MV2284" s="135"/>
      <c r="MW2284" s="135"/>
      <c r="MX2284" s="135"/>
      <c r="MY2284" s="135"/>
      <c r="MZ2284" s="135"/>
      <c r="NA2284" s="135"/>
      <c r="NB2284" s="135"/>
      <c r="NC2284" s="135"/>
      <c r="ND2284" s="135"/>
      <c r="NE2284" s="135"/>
      <c r="NF2284" s="135"/>
      <c r="NG2284" s="135"/>
      <c r="NH2284" s="135"/>
      <c r="NI2284" s="135"/>
      <c r="NJ2284" s="135"/>
      <c r="NK2284" s="135"/>
      <c r="NL2284" s="135"/>
      <c r="NM2284" s="135"/>
      <c r="NN2284" s="135"/>
      <c r="NO2284" s="135"/>
      <c r="NP2284" s="135"/>
      <c r="NQ2284" s="39"/>
      <c r="QS2284"/>
      <c r="QT2284"/>
      <c r="QU2284"/>
      <c r="QV2284"/>
      <c r="QW2284"/>
      <c r="QX2284"/>
      <c r="QY2284"/>
      <c r="QZ2284"/>
      <c r="RA2284"/>
      <c r="RB2284" s="39"/>
      <c r="RC2284" s="39"/>
      <c r="RD2284" s="39"/>
    </row>
    <row r="2285" spans="2:472" hidden="1" x14ac:dyDescent="0.2">
      <c r="B2285" s="426"/>
      <c r="C2285" s="427"/>
      <c r="V2285" s="63">
        <v>272</v>
      </c>
      <c r="W2285" s="54" t="s">
        <v>4113</v>
      </c>
      <c r="X2285" s="64">
        <v>91216</v>
      </c>
      <c r="Y2285" s="54" t="s">
        <v>2611</v>
      </c>
      <c r="Z2285" s="63" t="s">
        <v>1341</v>
      </c>
      <c r="AA2285" s="54" t="s">
        <v>554</v>
      </c>
      <c r="AB2285" s="54" t="s">
        <v>391</v>
      </c>
      <c r="AC2285" s="54" t="s">
        <v>2611</v>
      </c>
      <c r="AD2285" s="64" t="s">
        <v>3886</v>
      </c>
      <c r="AE2285" s="64" t="s">
        <v>6675</v>
      </c>
      <c r="AF2285" s="63">
        <v>272</v>
      </c>
      <c r="AG2285" s="54" t="s">
        <v>4113</v>
      </c>
      <c r="AH2285" s="54" t="s">
        <v>6775</v>
      </c>
      <c r="AI2285" s="63" t="s">
        <v>4039</v>
      </c>
      <c r="AJ2285" s="64" t="s">
        <v>4114</v>
      </c>
      <c r="AK2285" s="569">
        <v>6270479</v>
      </c>
      <c r="AL2285" s="64" t="s">
        <v>554</v>
      </c>
      <c r="AM2285" s="64" t="s">
        <v>4117</v>
      </c>
      <c r="AN2285" s="570">
        <v>238095900</v>
      </c>
      <c r="AO2285" s="54"/>
      <c r="AP2285" s="54"/>
      <c r="AQ2285" s="54"/>
      <c r="AR2285" s="54"/>
      <c r="AS2285" s="54"/>
      <c r="AT2285" s="64" t="s">
        <v>6526</v>
      </c>
      <c r="AU2285" s="64"/>
      <c r="AV2285" s="54"/>
      <c r="AW2285" s="54"/>
      <c r="AX2285" s="54"/>
      <c r="AY2285" s="54"/>
      <c r="AZ2285" s="54"/>
      <c r="BA2285" s="54"/>
      <c r="BB2285" s="54"/>
      <c r="BC2285" s="54"/>
      <c r="BD2285" s="64">
        <v>91216</v>
      </c>
      <c r="BE2285" s="54" t="s">
        <v>2611</v>
      </c>
      <c r="BF2285" s="63" t="s">
        <v>1341</v>
      </c>
      <c r="BG2285" s="54" t="s">
        <v>554</v>
      </c>
      <c r="BH2285" s="54" t="s">
        <v>391</v>
      </c>
      <c r="BI2285" s="54" t="s">
        <v>2611</v>
      </c>
      <c r="BJ2285" s="64" t="s">
        <v>3886</v>
      </c>
      <c r="BK2285" s="64" t="s">
        <v>6675</v>
      </c>
      <c r="BL2285" s="54"/>
      <c r="BM2285" s="54"/>
      <c r="BN2285" s="54"/>
      <c r="BO2285" s="39"/>
      <c r="BP2285" s="39"/>
      <c r="BQ2285" s="39"/>
      <c r="BR2285" s="39"/>
      <c r="BS2285" s="47"/>
      <c r="BT2285" s="39"/>
      <c r="BU2285" s="39"/>
      <c r="BV2285" s="39"/>
      <c r="BW2285" s="39"/>
      <c r="BX2285" s="39"/>
      <c r="BY2285" s="39"/>
      <c r="BZ2285" s="39"/>
      <c r="CA2285" s="39"/>
      <c r="CB2285" s="39"/>
      <c r="CC2285" s="47"/>
      <c r="CD2285" s="39"/>
      <c r="CE2285" s="39"/>
      <c r="CF2285" s="48"/>
      <c r="CG2285" s="48"/>
      <c r="CH2285" s="48"/>
      <c r="CI2285" s="48"/>
      <c r="CJ2285" s="48"/>
      <c r="CK2285" s="48"/>
      <c r="CL2285" s="48"/>
      <c r="CM2285" s="48"/>
      <c r="CN2285" s="48"/>
      <c r="CO2285" s="48"/>
      <c r="CP2285" s="48"/>
      <c r="CQ2285" s="48"/>
      <c r="CR2285" s="48"/>
      <c r="CS2285" s="48"/>
      <c r="CT2285" s="48"/>
      <c r="CU2285" s="48"/>
      <c r="CV2285" s="48"/>
      <c r="CW2285" s="48"/>
      <c r="CX2285" s="39"/>
      <c r="ML2285" s="135"/>
      <c r="MM2285" s="135"/>
      <c r="MN2285" s="135"/>
      <c r="MO2285" s="135"/>
      <c r="MP2285" s="135"/>
      <c r="MQ2285" s="135"/>
      <c r="MR2285" s="135"/>
      <c r="MS2285" s="135"/>
      <c r="MT2285" s="135"/>
      <c r="MU2285" s="135"/>
      <c r="MV2285" s="135"/>
      <c r="MW2285" s="135"/>
      <c r="MX2285" s="135"/>
      <c r="MY2285" s="135"/>
      <c r="MZ2285" s="135"/>
      <c r="NA2285" s="135"/>
      <c r="NB2285" s="135"/>
      <c r="NC2285" s="135"/>
      <c r="ND2285" s="135"/>
      <c r="NE2285" s="135"/>
      <c r="NF2285" s="135"/>
      <c r="NG2285" s="135"/>
      <c r="NH2285" s="135"/>
      <c r="NI2285" s="135"/>
      <c r="NJ2285" s="135"/>
      <c r="NK2285" s="135"/>
      <c r="NL2285" s="135"/>
      <c r="NM2285" s="135"/>
      <c r="NN2285" s="135"/>
      <c r="NO2285" s="135"/>
      <c r="NP2285" s="135"/>
      <c r="NQ2285" s="39"/>
      <c r="QS2285"/>
      <c r="QT2285"/>
      <c r="QU2285"/>
      <c r="QV2285"/>
      <c r="QW2285"/>
      <c r="QX2285"/>
      <c r="QY2285"/>
      <c r="QZ2285"/>
      <c r="RA2285"/>
      <c r="RB2285" s="39"/>
      <c r="RC2285" s="39"/>
      <c r="RD2285" s="39"/>
    </row>
    <row r="2286" spans="2:472" hidden="1" x14ac:dyDescent="0.2">
      <c r="B2286" s="426"/>
      <c r="C2286" s="427"/>
      <c r="V2286" s="63">
        <v>272</v>
      </c>
      <c r="W2286" s="54" t="s">
        <v>4113</v>
      </c>
      <c r="X2286" s="64">
        <v>91219</v>
      </c>
      <c r="Y2286" s="54" t="s">
        <v>2744</v>
      </c>
      <c r="Z2286" s="63" t="s">
        <v>1341</v>
      </c>
      <c r="AA2286" s="54" t="s">
        <v>554</v>
      </c>
      <c r="AB2286" s="54" t="s">
        <v>391</v>
      </c>
      <c r="AC2286" s="54" t="s">
        <v>2744</v>
      </c>
      <c r="AD2286" s="64" t="s">
        <v>3886</v>
      </c>
      <c r="AE2286" s="64" t="s">
        <v>6675</v>
      </c>
      <c r="AF2286" s="63">
        <v>272</v>
      </c>
      <c r="AG2286" s="54" t="s">
        <v>4113</v>
      </c>
      <c r="AH2286" s="54" t="s">
        <v>6775</v>
      </c>
      <c r="AI2286" s="63" t="s">
        <v>4039</v>
      </c>
      <c r="AJ2286" s="64" t="s">
        <v>4114</v>
      </c>
      <c r="AK2286" s="569">
        <v>6270479</v>
      </c>
      <c r="AL2286" s="64" t="s">
        <v>554</v>
      </c>
      <c r="AM2286" s="64" t="s">
        <v>4117</v>
      </c>
      <c r="AN2286" s="570">
        <v>238095900</v>
      </c>
      <c r="AO2286" s="54"/>
      <c r="AP2286" s="54"/>
      <c r="AQ2286" s="54"/>
      <c r="AR2286" s="54"/>
      <c r="AS2286" s="54"/>
      <c r="AT2286" s="64" t="s">
        <v>6526</v>
      </c>
      <c r="AU2286" s="64"/>
      <c r="AV2286" s="54"/>
      <c r="AW2286" s="54"/>
      <c r="AX2286" s="54"/>
      <c r="AY2286" s="54"/>
      <c r="AZ2286" s="54"/>
      <c r="BA2286" s="54"/>
      <c r="BB2286" s="54"/>
      <c r="BC2286" s="54"/>
      <c r="BD2286" s="64">
        <v>91219</v>
      </c>
      <c r="BE2286" s="54" t="s">
        <v>2744</v>
      </c>
      <c r="BF2286" s="63" t="s">
        <v>1341</v>
      </c>
      <c r="BG2286" s="54" t="s">
        <v>554</v>
      </c>
      <c r="BH2286" s="54" t="s">
        <v>391</v>
      </c>
      <c r="BI2286" s="54" t="s">
        <v>2744</v>
      </c>
      <c r="BJ2286" s="64" t="s">
        <v>3886</v>
      </c>
      <c r="BK2286" s="64" t="s">
        <v>6675</v>
      </c>
      <c r="BL2286" s="54"/>
      <c r="BM2286" s="54"/>
      <c r="BN2286" s="54"/>
      <c r="BO2286" s="39"/>
      <c r="BP2286" s="39"/>
      <c r="BQ2286" s="39"/>
      <c r="BR2286" s="39"/>
      <c r="BS2286" s="47"/>
      <c r="BT2286" s="39"/>
      <c r="BU2286" s="39"/>
      <c r="BV2286" s="39"/>
      <c r="BW2286" s="39"/>
      <c r="BX2286" s="39"/>
      <c r="BY2286" s="39"/>
      <c r="BZ2286" s="39"/>
      <c r="CA2286" s="39"/>
      <c r="CB2286" s="39"/>
      <c r="CC2286" s="47"/>
      <c r="CD2286" s="39"/>
      <c r="CE2286" s="39"/>
      <c r="CF2286" s="48"/>
      <c r="CG2286" s="48"/>
      <c r="CH2286" s="48"/>
      <c r="CI2286" s="48"/>
      <c r="CJ2286" s="48"/>
      <c r="CK2286" s="48"/>
      <c r="CL2286" s="48"/>
      <c r="CM2286" s="48"/>
      <c r="CN2286" s="48"/>
      <c r="CO2286" s="48"/>
      <c r="CP2286" s="48"/>
      <c r="CQ2286" s="48"/>
      <c r="CR2286" s="48"/>
      <c r="CS2286" s="48"/>
      <c r="CT2286" s="48"/>
      <c r="CU2286" s="48"/>
      <c r="CV2286" s="48"/>
      <c r="CW2286" s="48"/>
      <c r="CX2286" s="39"/>
      <c r="ML2286" s="135"/>
      <c r="MM2286" s="135"/>
      <c r="MN2286" s="135"/>
      <c r="MO2286" s="135"/>
      <c r="MP2286" s="135"/>
      <c r="MQ2286" s="135"/>
      <c r="MR2286" s="135"/>
      <c r="MS2286" s="135"/>
      <c r="MT2286" s="135"/>
      <c r="MU2286" s="135"/>
      <c r="MV2286" s="135"/>
      <c r="MW2286" s="135"/>
      <c r="MX2286" s="135"/>
      <c r="MY2286" s="135"/>
      <c r="MZ2286" s="135"/>
      <c r="NA2286" s="135"/>
      <c r="NB2286" s="135"/>
      <c r="NC2286" s="135"/>
      <c r="ND2286" s="135"/>
      <c r="NE2286" s="135"/>
      <c r="NF2286" s="135"/>
      <c r="NG2286" s="135"/>
      <c r="NH2286" s="135"/>
      <c r="NI2286" s="135"/>
      <c r="NJ2286" s="135"/>
      <c r="NK2286" s="135"/>
      <c r="NL2286" s="135"/>
      <c r="NM2286" s="135"/>
      <c r="NN2286" s="135"/>
      <c r="NO2286" s="135"/>
      <c r="NP2286" s="135"/>
      <c r="NQ2286" s="39"/>
      <c r="QS2286"/>
      <c r="QT2286"/>
      <c r="QU2286"/>
      <c r="QV2286"/>
      <c r="QW2286"/>
      <c r="QX2286"/>
      <c r="QY2286"/>
      <c r="QZ2286"/>
      <c r="RA2286"/>
      <c r="RB2286" s="39"/>
      <c r="RC2286" s="39"/>
      <c r="RD2286" s="39"/>
    </row>
    <row r="2287" spans="2:472" hidden="1" x14ac:dyDescent="0.2">
      <c r="B2287" s="426"/>
      <c r="C2287" s="427"/>
      <c r="V2287" s="63">
        <v>272</v>
      </c>
      <c r="W2287" s="54" t="s">
        <v>4113</v>
      </c>
      <c r="X2287" s="64">
        <v>91200</v>
      </c>
      <c r="Y2287" s="54" t="s">
        <v>6786</v>
      </c>
      <c r="Z2287" s="63" t="s">
        <v>1341</v>
      </c>
      <c r="AA2287" s="54" t="s">
        <v>554</v>
      </c>
      <c r="AB2287" s="54" t="s">
        <v>391</v>
      </c>
      <c r="AC2287" s="54" t="s">
        <v>6787</v>
      </c>
      <c r="AD2287" s="64" t="s">
        <v>3886</v>
      </c>
      <c r="AE2287" s="64" t="s">
        <v>6675</v>
      </c>
      <c r="AF2287" s="63">
        <v>272</v>
      </c>
      <c r="AG2287" s="54" t="s">
        <v>4113</v>
      </c>
      <c r="AH2287" s="54" t="s">
        <v>6775</v>
      </c>
      <c r="AI2287" s="63" t="s">
        <v>4039</v>
      </c>
      <c r="AJ2287" s="64" t="s">
        <v>4114</v>
      </c>
      <c r="AK2287" s="569">
        <v>6270479</v>
      </c>
      <c r="AL2287" s="64" t="s">
        <v>554</v>
      </c>
      <c r="AM2287" s="64" t="s">
        <v>4117</v>
      </c>
      <c r="AN2287" s="570">
        <v>238095900</v>
      </c>
      <c r="AO2287" s="54"/>
      <c r="AP2287" s="54"/>
      <c r="AQ2287" s="54"/>
      <c r="AR2287" s="54"/>
      <c r="AS2287" s="54"/>
      <c r="AT2287" s="64" t="s">
        <v>6526</v>
      </c>
      <c r="AU2287" s="64"/>
      <c r="AV2287" s="54"/>
      <c r="AW2287" s="54"/>
      <c r="AX2287" s="54"/>
      <c r="AY2287" s="54"/>
      <c r="AZ2287" s="54"/>
      <c r="BA2287" s="54"/>
      <c r="BB2287" s="54"/>
      <c r="BC2287" s="54"/>
      <c r="BD2287" s="64">
        <v>91200</v>
      </c>
      <c r="BE2287" s="54" t="s">
        <v>6786</v>
      </c>
      <c r="BF2287" s="63" t="s">
        <v>1341</v>
      </c>
      <c r="BG2287" s="54" t="s">
        <v>554</v>
      </c>
      <c r="BH2287" s="54" t="s">
        <v>391</v>
      </c>
      <c r="BI2287" s="54" t="s">
        <v>6787</v>
      </c>
      <c r="BJ2287" s="64" t="s">
        <v>3886</v>
      </c>
      <c r="BK2287" s="64" t="s">
        <v>6675</v>
      </c>
      <c r="BL2287" s="54"/>
      <c r="BM2287" s="54"/>
      <c r="BN2287" s="54"/>
      <c r="BO2287" s="39"/>
      <c r="BP2287" s="39"/>
      <c r="BQ2287" s="39"/>
      <c r="BR2287" s="39"/>
      <c r="BS2287" s="47"/>
      <c r="BT2287" s="39"/>
      <c r="BU2287" s="39"/>
      <c r="BV2287" s="39"/>
      <c r="BW2287" s="39"/>
      <c r="BX2287" s="39"/>
      <c r="BY2287" s="39"/>
      <c r="BZ2287" s="39"/>
      <c r="CA2287" s="39"/>
      <c r="CB2287" s="39"/>
      <c r="CC2287" s="47"/>
      <c r="CD2287" s="39"/>
      <c r="CE2287" s="39"/>
      <c r="CF2287" s="48"/>
      <c r="CG2287" s="48"/>
      <c r="CH2287" s="48"/>
      <c r="CI2287" s="48"/>
      <c r="CJ2287" s="48"/>
      <c r="CK2287" s="48"/>
      <c r="CL2287" s="48"/>
      <c r="CM2287" s="48"/>
      <c r="CN2287" s="48"/>
      <c r="CO2287" s="48"/>
      <c r="CP2287" s="48"/>
      <c r="CQ2287" s="48"/>
      <c r="CR2287" s="48"/>
      <c r="CS2287" s="48"/>
      <c r="CT2287" s="48"/>
      <c r="CU2287" s="48"/>
      <c r="CV2287" s="48"/>
      <c r="CW2287" s="48"/>
      <c r="CX2287" s="39"/>
      <c r="ML2287" s="135"/>
      <c r="MM2287" s="135"/>
      <c r="MN2287" s="135"/>
      <c r="MO2287" s="135"/>
      <c r="MP2287" s="135"/>
      <c r="MQ2287" s="135"/>
      <c r="MR2287" s="135"/>
      <c r="MS2287" s="135"/>
      <c r="MT2287" s="135"/>
      <c r="MU2287" s="135"/>
      <c r="MV2287" s="135"/>
      <c r="MW2287" s="135"/>
      <c r="MX2287" s="135"/>
      <c r="MY2287" s="135"/>
      <c r="MZ2287" s="135"/>
      <c r="NA2287" s="135"/>
      <c r="NB2287" s="135"/>
      <c r="NC2287" s="135"/>
      <c r="ND2287" s="135"/>
      <c r="NE2287" s="135"/>
      <c r="NF2287" s="135"/>
      <c r="NG2287" s="135"/>
      <c r="NH2287" s="135"/>
      <c r="NI2287" s="135"/>
      <c r="NJ2287" s="135"/>
      <c r="NK2287" s="135"/>
      <c r="NL2287" s="135"/>
      <c r="NM2287" s="135"/>
      <c r="NN2287" s="135"/>
      <c r="NO2287" s="135"/>
      <c r="NP2287" s="135"/>
      <c r="NQ2287" s="39"/>
      <c r="QS2287"/>
      <c r="QT2287"/>
      <c r="QU2287"/>
      <c r="QV2287"/>
      <c r="QW2287"/>
      <c r="QX2287"/>
      <c r="QY2287"/>
      <c r="QZ2287"/>
      <c r="RA2287"/>
      <c r="RB2287" s="39"/>
      <c r="RC2287" s="39"/>
      <c r="RD2287" s="39"/>
    </row>
    <row r="2288" spans="2:472" hidden="1" x14ac:dyDescent="0.2">
      <c r="B2288" s="426"/>
      <c r="C2288" s="427"/>
      <c r="V2288" s="63">
        <v>272</v>
      </c>
      <c r="W2288" s="54" t="s">
        <v>4113</v>
      </c>
      <c r="X2288" s="64">
        <v>91221</v>
      </c>
      <c r="Y2288" s="54" t="s">
        <v>2856</v>
      </c>
      <c r="Z2288" s="63" t="s">
        <v>1341</v>
      </c>
      <c r="AA2288" s="54" t="s">
        <v>554</v>
      </c>
      <c r="AB2288" s="54" t="s">
        <v>391</v>
      </c>
      <c r="AC2288" s="54" t="s">
        <v>2856</v>
      </c>
      <c r="AD2288" s="64" t="s">
        <v>3886</v>
      </c>
      <c r="AE2288" s="64" t="s">
        <v>6675</v>
      </c>
      <c r="AF2288" s="63">
        <v>272</v>
      </c>
      <c r="AG2288" s="54" t="s">
        <v>4113</v>
      </c>
      <c r="AH2288" s="54" t="s">
        <v>6775</v>
      </c>
      <c r="AI2288" s="63" t="s">
        <v>4039</v>
      </c>
      <c r="AJ2288" s="64" t="s">
        <v>4114</v>
      </c>
      <c r="AK2288" s="569">
        <v>6270479</v>
      </c>
      <c r="AL2288" s="64" t="s">
        <v>554</v>
      </c>
      <c r="AM2288" s="64" t="s">
        <v>4117</v>
      </c>
      <c r="AN2288" s="570">
        <v>238095900</v>
      </c>
      <c r="AO2288" s="54"/>
      <c r="AP2288" s="54"/>
      <c r="AQ2288" s="54"/>
      <c r="AR2288" s="54"/>
      <c r="AS2288" s="54"/>
      <c r="AT2288" s="64" t="s">
        <v>6526</v>
      </c>
      <c r="AU2288" s="64"/>
      <c r="AV2288" s="54"/>
      <c r="AW2288" s="54"/>
      <c r="AX2288" s="54"/>
      <c r="AY2288" s="54"/>
      <c r="AZ2288" s="54"/>
      <c r="BA2288" s="54"/>
      <c r="BB2288" s="54"/>
      <c r="BC2288" s="54"/>
      <c r="BD2288" s="64">
        <v>91221</v>
      </c>
      <c r="BE2288" s="54" t="s">
        <v>2856</v>
      </c>
      <c r="BF2288" s="63" t="s">
        <v>1341</v>
      </c>
      <c r="BG2288" s="54" t="s">
        <v>554</v>
      </c>
      <c r="BH2288" s="54" t="s">
        <v>391</v>
      </c>
      <c r="BI2288" s="54" t="s">
        <v>2856</v>
      </c>
      <c r="BJ2288" s="64" t="s">
        <v>3886</v>
      </c>
      <c r="BK2288" s="64" t="s">
        <v>6675</v>
      </c>
      <c r="BL2288" s="54"/>
      <c r="BM2288" s="54"/>
      <c r="BN2288" s="54"/>
      <c r="BO2288" s="39"/>
      <c r="BP2288" s="39"/>
      <c r="BQ2288" s="39"/>
      <c r="BR2288" s="39"/>
      <c r="BS2288" s="47"/>
      <c r="BT2288" s="39"/>
      <c r="BU2288" s="39"/>
      <c r="BV2288" s="39"/>
      <c r="BW2288" s="39"/>
      <c r="BX2288" s="39"/>
      <c r="BY2288" s="39"/>
      <c r="BZ2288" s="39"/>
      <c r="CA2288" s="39"/>
      <c r="CB2288" s="39"/>
      <c r="CC2288" s="47"/>
      <c r="CD2288" s="39"/>
      <c r="CE2288" s="39"/>
      <c r="CF2288" s="48"/>
      <c r="CG2288" s="48"/>
      <c r="CH2288" s="48"/>
      <c r="CI2288" s="48"/>
      <c r="CJ2288" s="48"/>
      <c r="CK2288" s="48"/>
      <c r="CL2288" s="48"/>
      <c r="CM2288" s="48"/>
      <c r="CN2288" s="48"/>
      <c r="CO2288" s="48"/>
      <c r="CP2288" s="48"/>
      <c r="CQ2288" s="48"/>
      <c r="CR2288" s="48"/>
      <c r="CS2288" s="48"/>
      <c r="CT2288" s="48"/>
      <c r="CU2288" s="48"/>
      <c r="CV2288" s="48"/>
      <c r="CW2288" s="48"/>
      <c r="CX2288" s="39"/>
      <c r="ML2288" s="135"/>
      <c r="MM2288" s="135"/>
      <c r="MN2288" s="135"/>
      <c r="MO2288" s="135"/>
      <c r="MP2288" s="135"/>
      <c r="MQ2288" s="135"/>
      <c r="MR2288" s="135"/>
      <c r="MS2288" s="135"/>
      <c r="MT2288" s="135"/>
      <c r="MU2288" s="135"/>
      <c r="MV2288" s="135"/>
      <c r="MW2288" s="135"/>
      <c r="MX2288" s="135"/>
      <c r="MY2288" s="135"/>
      <c r="MZ2288" s="135"/>
      <c r="NA2288" s="135"/>
      <c r="NB2288" s="135"/>
      <c r="NC2288" s="135"/>
      <c r="ND2288" s="135"/>
      <c r="NE2288" s="135"/>
      <c r="NF2288" s="135"/>
      <c r="NG2288" s="135"/>
      <c r="NH2288" s="135"/>
      <c r="NI2288" s="135"/>
      <c r="NJ2288" s="135"/>
      <c r="NK2288" s="135"/>
      <c r="NL2288" s="135"/>
      <c r="NM2288" s="135"/>
      <c r="NN2288" s="135"/>
      <c r="NO2288" s="135"/>
      <c r="NP2288" s="135"/>
      <c r="NQ2288" s="39"/>
      <c r="QS2288"/>
      <c r="QT2288"/>
      <c r="QU2288"/>
      <c r="QV2288"/>
      <c r="QW2288"/>
      <c r="QX2288"/>
      <c r="QY2288"/>
      <c r="QZ2288"/>
      <c r="RA2288"/>
      <c r="RB2288" s="39"/>
      <c r="RC2288" s="39"/>
      <c r="RD2288" s="39"/>
    </row>
    <row r="2289" spans="2:472" hidden="1" x14ac:dyDescent="0.2">
      <c r="B2289" s="426"/>
      <c r="C2289" s="427"/>
      <c r="V2289" s="63">
        <v>272</v>
      </c>
      <c r="W2289" s="54" t="s">
        <v>4113</v>
      </c>
      <c r="X2289" s="64">
        <v>91224</v>
      </c>
      <c r="Y2289" s="54" t="s">
        <v>2962</v>
      </c>
      <c r="Z2289" s="63" t="s">
        <v>1341</v>
      </c>
      <c r="AA2289" s="54" t="s">
        <v>554</v>
      </c>
      <c r="AB2289" s="54" t="s">
        <v>391</v>
      </c>
      <c r="AC2289" s="54" t="s">
        <v>2962</v>
      </c>
      <c r="AD2289" s="64" t="s">
        <v>3886</v>
      </c>
      <c r="AE2289" s="64" t="s">
        <v>6675</v>
      </c>
      <c r="AF2289" s="63">
        <v>272</v>
      </c>
      <c r="AG2289" s="54" t="s">
        <v>4113</v>
      </c>
      <c r="AH2289" s="54" t="s">
        <v>6775</v>
      </c>
      <c r="AI2289" s="63" t="s">
        <v>4039</v>
      </c>
      <c r="AJ2289" s="64" t="s">
        <v>4114</v>
      </c>
      <c r="AK2289" s="569">
        <v>6270479</v>
      </c>
      <c r="AL2289" s="64" t="s">
        <v>554</v>
      </c>
      <c r="AM2289" s="64" t="s">
        <v>4117</v>
      </c>
      <c r="AN2289" s="570">
        <v>238095900</v>
      </c>
      <c r="AO2289" s="54"/>
      <c r="AP2289" s="54"/>
      <c r="AQ2289" s="54"/>
      <c r="AR2289" s="54"/>
      <c r="AS2289" s="54"/>
      <c r="AT2289" s="64" t="s">
        <v>6526</v>
      </c>
      <c r="AU2289" s="64"/>
      <c r="AV2289" s="54"/>
      <c r="AW2289" s="54"/>
      <c r="AX2289" s="54"/>
      <c r="AY2289" s="54"/>
      <c r="AZ2289" s="54"/>
      <c r="BA2289" s="54"/>
      <c r="BB2289" s="54"/>
      <c r="BC2289" s="54"/>
      <c r="BD2289" s="64">
        <v>91224</v>
      </c>
      <c r="BE2289" s="54" t="s">
        <v>2962</v>
      </c>
      <c r="BF2289" s="63" t="s">
        <v>1341</v>
      </c>
      <c r="BG2289" s="54" t="s">
        <v>554</v>
      </c>
      <c r="BH2289" s="54" t="s">
        <v>391</v>
      </c>
      <c r="BI2289" s="54" t="s">
        <v>2962</v>
      </c>
      <c r="BJ2289" s="64" t="s">
        <v>3886</v>
      </c>
      <c r="BK2289" s="64" t="s">
        <v>6675</v>
      </c>
      <c r="BL2289" s="54"/>
      <c r="BM2289" s="54"/>
      <c r="BN2289" s="54"/>
      <c r="BO2289" s="39"/>
      <c r="BP2289" s="39"/>
      <c r="BQ2289" s="39"/>
      <c r="BR2289" s="39"/>
      <c r="BS2289" s="47"/>
      <c r="BT2289" s="39"/>
      <c r="BU2289" s="39"/>
      <c r="BV2289" s="39"/>
      <c r="BW2289" s="39"/>
      <c r="BX2289" s="39"/>
      <c r="BY2289" s="39"/>
      <c r="BZ2289" s="39"/>
      <c r="CA2289" s="39"/>
      <c r="CB2289" s="39"/>
      <c r="CC2289" s="47"/>
      <c r="CD2289" s="39"/>
      <c r="CE2289" s="39"/>
      <c r="CF2289" s="48"/>
      <c r="CG2289" s="48"/>
      <c r="CH2289" s="48"/>
      <c r="CI2289" s="48"/>
      <c r="CJ2289" s="48"/>
      <c r="CK2289" s="48"/>
      <c r="CL2289" s="48"/>
      <c r="CM2289" s="48"/>
      <c r="CN2289" s="48"/>
      <c r="CO2289" s="48"/>
      <c r="CP2289" s="48"/>
      <c r="CQ2289" s="48"/>
      <c r="CR2289" s="48"/>
      <c r="CS2289" s="48"/>
      <c r="CT2289" s="48"/>
      <c r="CU2289" s="48"/>
      <c r="CV2289" s="48"/>
      <c r="CW2289" s="48"/>
      <c r="CX2289" s="39"/>
      <c r="ML2289" s="135"/>
      <c r="MM2289" s="135"/>
      <c r="MN2289" s="135"/>
      <c r="MO2289" s="135"/>
      <c r="MP2289" s="135"/>
      <c r="MQ2289" s="135"/>
      <c r="MR2289" s="135"/>
      <c r="MS2289" s="135"/>
      <c r="MT2289" s="135"/>
      <c r="MU2289" s="135"/>
      <c r="MV2289" s="135"/>
      <c r="MW2289" s="135"/>
      <c r="MX2289" s="135"/>
      <c r="MY2289" s="135"/>
      <c r="MZ2289" s="135"/>
      <c r="NA2289" s="135"/>
      <c r="NB2289" s="135"/>
      <c r="NC2289" s="135"/>
      <c r="ND2289" s="135"/>
      <c r="NE2289" s="135"/>
      <c r="NF2289" s="135"/>
      <c r="NG2289" s="135"/>
      <c r="NH2289" s="135"/>
      <c r="NI2289" s="135"/>
      <c r="NJ2289" s="135"/>
      <c r="NK2289" s="135"/>
      <c r="NL2289" s="135"/>
      <c r="NM2289" s="135"/>
      <c r="NN2289" s="135"/>
      <c r="NO2289" s="135"/>
      <c r="NP2289" s="135"/>
      <c r="NQ2289" s="39"/>
      <c r="QS2289"/>
      <c r="QT2289"/>
      <c r="QU2289"/>
      <c r="QV2289"/>
      <c r="QW2289"/>
      <c r="QX2289"/>
      <c r="QY2289"/>
      <c r="QZ2289"/>
      <c r="RA2289"/>
      <c r="RB2289" s="39"/>
      <c r="RC2289" s="39"/>
      <c r="RD2289" s="39"/>
    </row>
    <row r="2290" spans="2:472" hidden="1" x14ac:dyDescent="0.2">
      <c r="B2290" s="426"/>
      <c r="C2290" s="427"/>
      <c r="V2290" s="63">
        <v>272</v>
      </c>
      <c r="W2290" s="54" t="s">
        <v>4113</v>
      </c>
      <c r="X2290" s="64">
        <v>91230</v>
      </c>
      <c r="Y2290" s="54" t="s">
        <v>3184</v>
      </c>
      <c r="Z2290" s="63" t="s">
        <v>1341</v>
      </c>
      <c r="AA2290" s="54" t="s">
        <v>554</v>
      </c>
      <c r="AB2290" s="54" t="s">
        <v>391</v>
      </c>
      <c r="AC2290" s="54" t="s">
        <v>6788</v>
      </c>
      <c r="AD2290" s="64" t="s">
        <v>3886</v>
      </c>
      <c r="AE2290" s="64" t="s">
        <v>6675</v>
      </c>
      <c r="AF2290" s="63">
        <v>272</v>
      </c>
      <c r="AG2290" s="54" t="s">
        <v>4113</v>
      </c>
      <c r="AH2290" s="54" t="s">
        <v>6775</v>
      </c>
      <c r="AI2290" s="63" t="s">
        <v>4039</v>
      </c>
      <c r="AJ2290" s="64" t="s">
        <v>4114</v>
      </c>
      <c r="AK2290" s="569">
        <v>6270479</v>
      </c>
      <c r="AL2290" s="64" t="s">
        <v>554</v>
      </c>
      <c r="AM2290" s="64" t="s">
        <v>4117</v>
      </c>
      <c r="AN2290" s="570">
        <v>238095900</v>
      </c>
      <c r="AO2290" s="54"/>
      <c r="AP2290" s="54"/>
      <c r="AQ2290" s="54"/>
      <c r="AR2290" s="54"/>
      <c r="AS2290" s="54"/>
      <c r="AT2290" s="64" t="s">
        <v>6526</v>
      </c>
      <c r="AU2290" s="64"/>
      <c r="AV2290" s="54"/>
      <c r="AW2290" s="54"/>
      <c r="AX2290" s="54"/>
      <c r="AY2290" s="54"/>
      <c r="AZ2290" s="54"/>
      <c r="BA2290" s="54"/>
      <c r="BB2290" s="54"/>
      <c r="BC2290" s="54"/>
      <c r="BD2290" s="64">
        <v>91230</v>
      </c>
      <c r="BE2290" s="54" t="s">
        <v>3184</v>
      </c>
      <c r="BF2290" s="63" t="s">
        <v>1341</v>
      </c>
      <c r="BG2290" s="54" t="s">
        <v>554</v>
      </c>
      <c r="BH2290" s="54" t="s">
        <v>391</v>
      </c>
      <c r="BI2290" s="54" t="s">
        <v>6788</v>
      </c>
      <c r="BJ2290" s="64" t="s">
        <v>3886</v>
      </c>
      <c r="BK2290" s="64" t="s">
        <v>6675</v>
      </c>
      <c r="BL2290" s="54"/>
      <c r="BM2290" s="54"/>
      <c r="BN2290" s="54"/>
      <c r="BO2290" s="39"/>
      <c r="BP2290" s="39"/>
      <c r="BQ2290" s="39"/>
      <c r="BR2290" s="39"/>
      <c r="BS2290" s="47"/>
      <c r="BT2290" s="39"/>
      <c r="BU2290" s="39"/>
      <c r="BV2290" s="39"/>
      <c r="BW2290" s="39"/>
      <c r="BX2290" s="39"/>
      <c r="BY2290" s="39"/>
      <c r="BZ2290" s="39"/>
      <c r="CA2290" s="39"/>
      <c r="CB2290" s="39"/>
      <c r="CC2290" s="47"/>
      <c r="CD2290" s="39"/>
      <c r="CE2290" s="39"/>
      <c r="CF2290" s="48"/>
      <c r="CG2290" s="48"/>
      <c r="CH2290" s="48"/>
      <c r="CI2290" s="48"/>
      <c r="CJ2290" s="48"/>
      <c r="CK2290" s="48"/>
      <c r="CL2290" s="48"/>
      <c r="CM2290" s="48"/>
      <c r="CN2290" s="48"/>
      <c r="CO2290" s="48"/>
      <c r="CP2290" s="48"/>
      <c r="CQ2290" s="48"/>
      <c r="CR2290" s="48"/>
      <c r="CS2290" s="48"/>
      <c r="CT2290" s="48"/>
      <c r="CU2290" s="48"/>
      <c r="CV2290" s="48"/>
      <c r="CW2290" s="48"/>
      <c r="CX2290" s="39"/>
      <c r="ML2290" s="135"/>
      <c r="MM2290" s="135"/>
      <c r="MN2290" s="135"/>
      <c r="MO2290" s="135"/>
      <c r="MP2290" s="135"/>
      <c r="MQ2290" s="135"/>
      <c r="MR2290" s="135"/>
      <c r="MS2290" s="135"/>
      <c r="MT2290" s="135"/>
      <c r="MU2290" s="135"/>
      <c r="MV2290" s="135"/>
      <c r="MW2290" s="135"/>
      <c r="MX2290" s="135"/>
      <c r="MY2290" s="135"/>
      <c r="MZ2290" s="135"/>
      <c r="NA2290" s="135"/>
      <c r="NB2290" s="135"/>
      <c r="NC2290" s="135"/>
      <c r="ND2290" s="135"/>
      <c r="NE2290" s="135"/>
      <c r="NF2290" s="135"/>
      <c r="NG2290" s="135"/>
      <c r="NH2290" s="135"/>
      <c r="NI2290" s="135"/>
      <c r="NJ2290" s="135"/>
      <c r="NK2290" s="135"/>
      <c r="NL2290" s="135"/>
      <c r="NM2290" s="135"/>
      <c r="NN2290" s="135"/>
      <c r="NO2290" s="135"/>
      <c r="NP2290" s="135"/>
      <c r="NQ2290" s="39"/>
      <c r="QS2290"/>
      <c r="QT2290"/>
      <c r="QU2290"/>
      <c r="QV2290"/>
      <c r="QW2290"/>
      <c r="QX2290"/>
      <c r="QY2290"/>
      <c r="QZ2290"/>
      <c r="RA2290"/>
      <c r="RB2290" s="39"/>
      <c r="RC2290" s="39"/>
      <c r="RD2290" s="39"/>
    </row>
    <row r="2291" spans="2:472" hidden="1" x14ac:dyDescent="0.2">
      <c r="B2291" s="426"/>
      <c r="C2291" s="427"/>
      <c r="V2291" s="63">
        <v>272</v>
      </c>
      <c r="W2291" s="54" t="s">
        <v>4113</v>
      </c>
      <c r="X2291" s="64">
        <v>91231</v>
      </c>
      <c r="Y2291" s="54" t="s">
        <v>3243</v>
      </c>
      <c r="Z2291" s="63" t="s">
        <v>1341</v>
      </c>
      <c r="AA2291" s="54" t="s">
        <v>554</v>
      </c>
      <c r="AB2291" s="54" t="s">
        <v>391</v>
      </c>
      <c r="AC2291" s="54" t="s">
        <v>6789</v>
      </c>
      <c r="AD2291" s="64" t="s">
        <v>3886</v>
      </c>
      <c r="AE2291" s="64" t="s">
        <v>6675</v>
      </c>
      <c r="AF2291" s="63">
        <v>272</v>
      </c>
      <c r="AG2291" s="54" t="s">
        <v>4113</v>
      </c>
      <c r="AH2291" s="54" t="s">
        <v>6775</v>
      </c>
      <c r="AI2291" s="63" t="s">
        <v>4039</v>
      </c>
      <c r="AJ2291" s="64" t="s">
        <v>4114</v>
      </c>
      <c r="AK2291" s="569">
        <v>6270479</v>
      </c>
      <c r="AL2291" s="64" t="s">
        <v>554</v>
      </c>
      <c r="AM2291" s="64" t="s">
        <v>4117</v>
      </c>
      <c r="AN2291" s="570">
        <v>238095900</v>
      </c>
      <c r="AO2291" s="54"/>
      <c r="AP2291" s="54"/>
      <c r="AQ2291" s="54"/>
      <c r="AR2291" s="54"/>
      <c r="AS2291" s="54"/>
      <c r="AT2291" s="64" t="s">
        <v>6526</v>
      </c>
      <c r="AU2291" s="64"/>
      <c r="AV2291" s="54"/>
      <c r="AW2291" s="54"/>
      <c r="AX2291" s="54"/>
      <c r="AY2291" s="54"/>
      <c r="AZ2291" s="54"/>
      <c r="BA2291" s="54"/>
      <c r="BB2291" s="54"/>
      <c r="BC2291" s="54"/>
      <c r="BD2291" s="64">
        <v>91231</v>
      </c>
      <c r="BE2291" s="54" t="s">
        <v>3243</v>
      </c>
      <c r="BF2291" s="63" t="s">
        <v>1341</v>
      </c>
      <c r="BG2291" s="54" t="s">
        <v>554</v>
      </c>
      <c r="BH2291" s="54" t="s">
        <v>391</v>
      </c>
      <c r="BI2291" s="54" t="s">
        <v>6789</v>
      </c>
      <c r="BJ2291" s="64" t="s">
        <v>3886</v>
      </c>
      <c r="BK2291" s="64" t="s">
        <v>6675</v>
      </c>
      <c r="BL2291" s="54"/>
      <c r="BM2291" s="54"/>
      <c r="BN2291" s="54"/>
      <c r="BO2291" s="39"/>
      <c r="BP2291" s="39"/>
      <c r="BQ2291" s="39"/>
      <c r="BR2291" s="39"/>
      <c r="BS2291" s="47"/>
      <c r="BT2291" s="39"/>
      <c r="BU2291" s="39"/>
      <c r="BV2291" s="39"/>
      <c r="BW2291" s="39"/>
      <c r="BX2291" s="39"/>
      <c r="BY2291" s="39"/>
      <c r="BZ2291" s="39"/>
      <c r="CA2291" s="39"/>
      <c r="CB2291" s="39"/>
      <c r="CC2291" s="47"/>
      <c r="CD2291" s="39"/>
      <c r="CE2291" s="39"/>
      <c r="CF2291" s="48"/>
      <c r="CG2291" s="48"/>
      <c r="CH2291" s="48"/>
      <c r="CI2291" s="48"/>
      <c r="CJ2291" s="48"/>
      <c r="CK2291" s="48"/>
      <c r="CL2291" s="48"/>
      <c r="CM2291" s="48"/>
      <c r="CN2291" s="48"/>
      <c r="CO2291" s="48"/>
      <c r="CP2291" s="48"/>
      <c r="CQ2291" s="48"/>
      <c r="CR2291" s="48"/>
      <c r="CS2291" s="48"/>
      <c r="CT2291" s="48"/>
      <c r="CU2291" s="48"/>
      <c r="CV2291" s="48"/>
      <c r="CW2291" s="48"/>
      <c r="CX2291" s="39"/>
      <c r="ML2291" s="135"/>
      <c r="MM2291" s="135"/>
      <c r="MN2291" s="135"/>
      <c r="MO2291" s="135"/>
      <c r="MP2291" s="135"/>
      <c r="MQ2291" s="135"/>
      <c r="MR2291" s="135"/>
      <c r="MS2291" s="135"/>
      <c r="MT2291" s="135"/>
      <c r="MU2291" s="135"/>
      <c r="MV2291" s="135"/>
      <c r="MW2291" s="135"/>
      <c r="MX2291" s="135"/>
      <c r="MY2291" s="135"/>
      <c r="MZ2291" s="135"/>
      <c r="NA2291" s="135"/>
      <c r="NB2291" s="135"/>
      <c r="NC2291" s="135"/>
      <c r="ND2291" s="135"/>
      <c r="NE2291" s="135"/>
      <c r="NF2291" s="135"/>
      <c r="NG2291" s="135"/>
      <c r="NH2291" s="135"/>
      <c r="NI2291" s="135"/>
      <c r="NJ2291" s="135"/>
      <c r="NK2291" s="135"/>
      <c r="NL2291" s="135"/>
      <c r="NM2291" s="135"/>
      <c r="NN2291" s="135"/>
      <c r="NO2291" s="135"/>
      <c r="NP2291" s="135"/>
      <c r="NQ2291" s="39"/>
      <c r="QS2291"/>
      <c r="QT2291"/>
      <c r="QU2291"/>
      <c r="QV2291"/>
      <c r="QW2291"/>
      <c r="QX2291"/>
      <c r="QY2291"/>
      <c r="QZ2291"/>
      <c r="RA2291"/>
      <c r="RB2291" s="39"/>
      <c r="RC2291" s="39"/>
      <c r="RD2291" s="39"/>
    </row>
    <row r="2292" spans="2:472" hidden="1" x14ac:dyDescent="0.2">
      <c r="B2292" s="426"/>
      <c r="C2292" s="427"/>
      <c r="V2292" s="63">
        <v>272</v>
      </c>
      <c r="W2292" s="54" t="s">
        <v>4113</v>
      </c>
      <c r="X2292" s="64">
        <v>91232</v>
      </c>
      <c r="Y2292" s="54" t="s">
        <v>3294</v>
      </c>
      <c r="Z2292" s="63" t="s">
        <v>1341</v>
      </c>
      <c r="AA2292" s="54" t="s">
        <v>554</v>
      </c>
      <c r="AB2292" s="54" t="s">
        <v>391</v>
      </c>
      <c r="AC2292" s="54" t="s">
        <v>6790</v>
      </c>
      <c r="AD2292" s="64" t="s">
        <v>3886</v>
      </c>
      <c r="AE2292" s="64" t="s">
        <v>6675</v>
      </c>
      <c r="AF2292" s="63">
        <v>272</v>
      </c>
      <c r="AG2292" s="54" t="s">
        <v>4113</v>
      </c>
      <c r="AH2292" s="54" t="s">
        <v>6775</v>
      </c>
      <c r="AI2292" s="63" t="s">
        <v>4039</v>
      </c>
      <c r="AJ2292" s="64" t="s">
        <v>4114</v>
      </c>
      <c r="AK2292" s="569">
        <v>6270479</v>
      </c>
      <c r="AL2292" s="64" t="s">
        <v>554</v>
      </c>
      <c r="AM2292" s="64" t="s">
        <v>4117</v>
      </c>
      <c r="AN2292" s="570">
        <v>238095900</v>
      </c>
      <c r="AO2292" s="54"/>
      <c r="AP2292" s="54"/>
      <c r="AQ2292" s="54"/>
      <c r="AR2292" s="54"/>
      <c r="AS2292" s="54"/>
      <c r="AT2292" s="64" t="s">
        <v>6526</v>
      </c>
      <c r="AU2292" s="64"/>
      <c r="AV2292" s="54"/>
      <c r="AW2292" s="54"/>
      <c r="AX2292" s="54"/>
      <c r="AY2292" s="54"/>
      <c r="AZ2292" s="54"/>
      <c r="BA2292" s="54"/>
      <c r="BB2292" s="54"/>
      <c r="BC2292" s="54"/>
      <c r="BD2292" s="64">
        <v>91232</v>
      </c>
      <c r="BE2292" s="54" t="s">
        <v>3294</v>
      </c>
      <c r="BF2292" s="63" t="s">
        <v>1341</v>
      </c>
      <c r="BG2292" s="54" t="s">
        <v>554</v>
      </c>
      <c r="BH2292" s="54" t="s">
        <v>391</v>
      </c>
      <c r="BI2292" s="54" t="s">
        <v>6790</v>
      </c>
      <c r="BJ2292" s="64" t="s">
        <v>3886</v>
      </c>
      <c r="BK2292" s="64" t="s">
        <v>6675</v>
      </c>
      <c r="BL2292" s="54"/>
      <c r="BM2292" s="54"/>
      <c r="BN2292" s="54"/>
      <c r="BO2292" s="39"/>
      <c r="BP2292" s="39"/>
      <c r="BQ2292" s="39"/>
      <c r="BR2292" s="39"/>
      <c r="BS2292" s="47"/>
      <c r="BT2292" s="39"/>
      <c r="BU2292" s="39"/>
      <c r="BV2292" s="39"/>
      <c r="BW2292" s="39"/>
      <c r="BX2292" s="39"/>
      <c r="BY2292" s="39"/>
      <c r="BZ2292" s="39"/>
      <c r="CA2292" s="39"/>
      <c r="CB2292" s="39"/>
      <c r="CC2292" s="47"/>
      <c r="CD2292" s="39"/>
      <c r="CE2292" s="39"/>
      <c r="CF2292" s="48"/>
      <c r="CG2292" s="48"/>
      <c r="CH2292" s="48"/>
      <c r="CI2292" s="48"/>
      <c r="CJ2292" s="48"/>
      <c r="CK2292" s="48"/>
      <c r="CL2292" s="48"/>
      <c r="CM2292" s="48"/>
      <c r="CN2292" s="48"/>
      <c r="CO2292" s="48"/>
      <c r="CP2292" s="48"/>
      <c r="CQ2292" s="48"/>
      <c r="CR2292" s="48"/>
      <c r="CS2292" s="48"/>
      <c r="CT2292" s="48"/>
      <c r="CU2292" s="48"/>
      <c r="CV2292" s="48"/>
      <c r="CW2292" s="48"/>
      <c r="CX2292" s="39"/>
      <c r="ML2292" s="135"/>
      <c r="MM2292" s="135"/>
      <c r="MN2292" s="135"/>
      <c r="MO2292" s="135"/>
      <c r="MP2292" s="135"/>
      <c r="MQ2292" s="135"/>
      <c r="MR2292" s="135"/>
      <c r="MS2292" s="135"/>
      <c r="MT2292" s="135"/>
      <c r="MU2292" s="135"/>
      <c r="MV2292" s="135"/>
      <c r="MW2292" s="135"/>
      <c r="MX2292" s="135"/>
      <c r="MY2292" s="135"/>
      <c r="MZ2292" s="135"/>
      <c r="NA2292" s="135"/>
      <c r="NB2292" s="135"/>
      <c r="NC2292" s="135"/>
      <c r="ND2292" s="135"/>
      <c r="NE2292" s="135"/>
      <c r="NF2292" s="135"/>
      <c r="NG2292" s="135"/>
      <c r="NH2292" s="135"/>
      <c r="NI2292" s="135"/>
      <c r="NJ2292" s="135"/>
      <c r="NK2292" s="135"/>
      <c r="NL2292" s="135"/>
      <c r="NM2292" s="135"/>
      <c r="NN2292" s="135"/>
      <c r="NO2292" s="135"/>
      <c r="NP2292" s="135"/>
      <c r="NQ2292" s="39"/>
      <c r="QS2292"/>
      <c r="QT2292"/>
      <c r="QU2292"/>
      <c r="QV2292"/>
      <c r="QW2292"/>
      <c r="QX2292"/>
      <c r="QY2292"/>
      <c r="QZ2292"/>
      <c r="RA2292"/>
      <c r="RB2292" s="39"/>
      <c r="RC2292" s="39"/>
      <c r="RD2292" s="39"/>
    </row>
    <row r="2293" spans="2:472" hidden="1" x14ac:dyDescent="0.2">
      <c r="B2293" s="426"/>
      <c r="C2293" s="427"/>
      <c r="V2293" s="63">
        <v>272</v>
      </c>
      <c r="W2293" s="54" t="s">
        <v>4113</v>
      </c>
      <c r="X2293" s="64">
        <v>91233</v>
      </c>
      <c r="Y2293" s="54" t="s">
        <v>3343</v>
      </c>
      <c r="Z2293" s="63" t="s">
        <v>1341</v>
      </c>
      <c r="AA2293" s="54" t="s">
        <v>554</v>
      </c>
      <c r="AB2293" s="54" t="s">
        <v>391</v>
      </c>
      <c r="AC2293" s="54" t="s">
        <v>6787</v>
      </c>
      <c r="AD2293" s="64" t="s">
        <v>3886</v>
      </c>
      <c r="AE2293" s="64" t="s">
        <v>6675</v>
      </c>
      <c r="AF2293" s="63">
        <v>272</v>
      </c>
      <c r="AG2293" s="54" t="s">
        <v>4113</v>
      </c>
      <c r="AH2293" s="54" t="s">
        <v>6775</v>
      </c>
      <c r="AI2293" s="63" t="s">
        <v>4039</v>
      </c>
      <c r="AJ2293" s="64" t="s">
        <v>4114</v>
      </c>
      <c r="AK2293" s="569">
        <v>6270479</v>
      </c>
      <c r="AL2293" s="64" t="s">
        <v>554</v>
      </c>
      <c r="AM2293" s="64" t="s">
        <v>4117</v>
      </c>
      <c r="AN2293" s="570">
        <v>238095900</v>
      </c>
      <c r="AO2293" s="54"/>
      <c r="AP2293" s="54"/>
      <c r="AQ2293" s="54"/>
      <c r="AR2293" s="54"/>
      <c r="AS2293" s="54"/>
      <c r="AT2293" s="64" t="s">
        <v>6526</v>
      </c>
      <c r="AU2293" s="64"/>
      <c r="AV2293" s="54"/>
      <c r="AW2293" s="54"/>
      <c r="AX2293" s="54"/>
      <c r="AY2293" s="54"/>
      <c r="AZ2293" s="54"/>
      <c r="BA2293" s="54"/>
      <c r="BB2293" s="54"/>
      <c r="BC2293" s="54"/>
      <c r="BD2293" s="64">
        <v>91233</v>
      </c>
      <c r="BE2293" s="54" t="s">
        <v>3343</v>
      </c>
      <c r="BF2293" s="63" t="s">
        <v>1341</v>
      </c>
      <c r="BG2293" s="54" t="s">
        <v>554</v>
      </c>
      <c r="BH2293" s="54" t="s">
        <v>391</v>
      </c>
      <c r="BI2293" s="54" t="s">
        <v>6787</v>
      </c>
      <c r="BJ2293" s="64" t="s">
        <v>3886</v>
      </c>
      <c r="BK2293" s="64" t="s">
        <v>6675</v>
      </c>
      <c r="BL2293" s="54"/>
      <c r="BM2293" s="54"/>
      <c r="BN2293" s="54"/>
      <c r="BO2293" s="39"/>
      <c r="BP2293" s="39"/>
      <c r="BQ2293" s="39"/>
      <c r="BR2293" s="39"/>
      <c r="BS2293" s="47"/>
      <c r="BT2293" s="39"/>
      <c r="BU2293" s="39"/>
      <c r="BV2293" s="39"/>
      <c r="BW2293" s="39"/>
      <c r="BX2293" s="39"/>
      <c r="BY2293" s="39"/>
      <c r="BZ2293" s="39"/>
      <c r="CA2293" s="39"/>
      <c r="CB2293" s="39"/>
      <c r="CC2293" s="47"/>
      <c r="CD2293" s="39"/>
      <c r="CE2293" s="39"/>
      <c r="CF2293" s="48"/>
      <c r="CG2293" s="48"/>
      <c r="CH2293" s="48"/>
      <c r="CI2293" s="48"/>
      <c r="CJ2293" s="48"/>
      <c r="CK2293" s="48"/>
      <c r="CL2293" s="48"/>
      <c r="CM2293" s="48"/>
      <c r="CN2293" s="48"/>
      <c r="CO2293" s="48"/>
      <c r="CP2293" s="48"/>
      <c r="CQ2293" s="48"/>
      <c r="CR2293" s="48"/>
      <c r="CS2293" s="48"/>
      <c r="CT2293" s="48"/>
      <c r="CU2293" s="48"/>
      <c r="CV2293" s="48"/>
      <c r="CW2293" s="48"/>
      <c r="CX2293" s="39"/>
      <c r="ML2293" s="135"/>
      <c r="MM2293" s="135"/>
      <c r="MN2293" s="135"/>
      <c r="MO2293" s="135"/>
      <c r="MP2293" s="135"/>
      <c r="MQ2293" s="135"/>
      <c r="MR2293" s="135"/>
      <c r="MS2293" s="135"/>
      <c r="MT2293" s="135"/>
      <c r="MU2293" s="135"/>
      <c r="MV2293" s="135"/>
      <c r="MW2293" s="135"/>
      <c r="MX2293" s="135"/>
      <c r="MY2293" s="135"/>
      <c r="MZ2293" s="135"/>
      <c r="NA2293" s="135"/>
      <c r="NB2293" s="135"/>
      <c r="NC2293" s="135"/>
      <c r="ND2293" s="135"/>
      <c r="NE2293" s="135"/>
      <c r="NF2293" s="135"/>
      <c r="NG2293" s="135"/>
      <c r="NH2293" s="135"/>
      <c r="NI2293" s="135"/>
      <c r="NJ2293" s="135"/>
      <c r="NK2293" s="135"/>
      <c r="NL2293" s="135"/>
      <c r="NM2293" s="135"/>
      <c r="NN2293" s="135"/>
      <c r="NO2293" s="135"/>
      <c r="NP2293" s="135"/>
      <c r="NQ2293" s="39"/>
      <c r="QS2293"/>
      <c r="QT2293"/>
      <c r="QU2293"/>
      <c r="QV2293"/>
      <c r="QW2293"/>
      <c r="QX2293"/>
      <c r="QY2293"/>
      <c r="QZ2293"/>
      <c r="RA2293"/>
      <c r="RB2293" s="39"/>
      <c r="RC2293" s="39"/>
      <c r="RD2293" s="39"/>
    </row>
    <row r="2294" spans="2:472" hidden="1" x14ac:dyDescent="0.2">
      <c r="B2294" s="426"/>
      <c r="C2294" s="427"/>
      <c r="V2294" s="63">
        <v>272</v>
      </c>
      <c r="W2294" s="54" t="s">
        <v>4113</v>
      </c>
      <c r="X2294" s="64">
        <v>91234</v>
      </c>
      <c r="Y2294" s="54" t="s">
        <v>3395</v>
      </c>
      <c r="Z2294" s="63" t="s">
        <v>1341</v>
      </c>
      <c r="AA2294" s="54" t="s">
        <v>554</v>
      </c>
      <c r="AB2294" s="54" t="s">
        <v>391</v>
      </c>
      <c r="AC2294" s="54" t="s">
        <v>6791</v>
      </c>
      <c r="AD2294" s="64" t="s">
        <v>3886</v>
      </c>
      <c r="AE2294" s="64" t="s">
        <v>6675</v>
      </c>
      <c r="AF2294" s="63">
        <v>272</v>
      </c>
      <c r="AG2294" s="54" t="s">
        <v>4113</v>
      </c>
      <c r="AH2294" s="54" t="s">
        <v>6775</v>
      </c>
      <c r="AI2294" s="63" t="s">
        <v>4039</v>
      </c>
      <c r="AJ2294" s="64" t="s">
        <v>4114</v>
      </c>
      <c r="AK2294" s="569">
        <v>6270479</v>
      </c>
      <c r="AL2294" s="64" t="s">
        <v>554</v>
      </c>
      <c r="AM2294" s="64" t="s">
        <v>4117</v>
      </c>
      <c r="AN2294" s="570">
        <v>238095900</v>
      </c>
      <c r="AO2294" s="54"/>
      <c r="AP2294" s="54"/>
      <c r="AQ2294" s="54"/>
      <c r="AR2294" s="54"/>
      <c r="AS2294" s="54"/>
      <c r="AT2294" s="64" t="s">
        <v>6526</v>
      </c>
      <c r="AU2294" s="64"/>
      <c r="AV2294" s="54"/>
      <c r="AW2294" s="54"/>
      <c r="AX2294" s="54"/>
      <c r="AY2294" s="54"/>
      <c r="AZ2294" s="54"/>
      <c r="BA2294" s="54"/>
      <c r="BB2294" s="54"/>
      <c r="BC2294" s="54"/>
      <c r="BD2294" s="64">
        <v>91234</v>
      </c>
      <c r="BE2294" s="54" t="s">
        <v>3395</v>
      </c>
      <c r="BF2294" s="63" t="s">
        <v>1341</v>
      </c>
      <c r="BG2294" s="54" t="s">
        <v>554</v>
      </c>
      <c r="BH2294" s="54" t="s">
        <v>391</v>
      </c>
      <c r="BI2294" s="54" t="s">
        <v>6791</v>
      </c>
      <c r="BJ2294" s="64" t="s">
        <v>3886</v>
      </c>
      <c r="BK2294" s="64" t="s">
        <v>6675</v>
      </c>
      <c r="BL2294" s="54"/>
      <c r="BM2294" s="54"/>
      <c r="BN2294" s="54"/>
      <c r="BO2294" s="39"/>
      <c r="BP2294" s="39"/>
      <c r="BQ2294" s="39"/>
      <c r="BR2294" s="39"/>
      <c r="BS2294" s="47"/>
      <c r="BT2294" s="39"/>
      <c r="BU2294" s="39"/>
      <c r="BV2294" s="39"/>
      <c r="BW2294" s="39"/>
      <c r="BX2294" s="39"/>
      <c r="BY2294" s="39"/>
      <c r="BZ2294" s="39"/>
      <c r="CA2294" s="39"/>
      <c r="CB2294" s="39"/>
      <c r="CC2294" s="47"/>
      <c r="CD2294" s="39"/>
      <c r="CE2294" s="39"/>
      <c r="CF2294" s="48"/>
      <c r="CG2294" s="48"/>
      <c r="CH2294" s="48"/>
      <c r="CI2294" s="48"/>
      <c r="CJ2294" s="48"/>
      <c r="CK2294" s="48"/>
      <c r="CL2294" s="48"/>
      <c r="CM2294" s="48"/>
      <c r="CN2294" s="48"/>
      <c r="CO2294" s="48"/>
      <c r="CP2294" s="48"/>
      <c r="CQ2294" s="48"/>
      <c r="CR2294" s="48"/>
      <c r="CS2294" s="48"/>
      <c r="CT2294" s="48"/>
      <c r="CU2294" s="48"/>
      <c r="CV2294" s="48"/>
      <c r="CW2294" s="48"/>
      <c r="CX2294" s="39"/>
      <c r="ML2294" s="135"/>
      <c r="MM2294" s="135"/>
      <c r="MN2294" s="135"/>
      <c r="MO2294" s="135"/>
      <c r="MP2294" s="135"/>
      <c r="MQ2294" s="135"/>
      <c r="MR2294" s="135"/>
      <c r="MS2294" s="135"/>
      <c r="MT2294" s="135"/>
      <c r="MU2294" s="135"/>
      <c r="MV2294" s="135"/>
      <c r="MW2294" s="135"/>
      <c r="MX2294" s="135"/>
      <c r="MY2294" s="135"/>
      <c r="MZ2294" s="135"/>
      <c r="NA2294" s="135"/>
      <c r="NB2294" s="135"/>
      <c r="NC2294" s="135"/>
      <c r="ND2294" s="135"/>
      <c r="NE2294" s="135"/>
      <c r="NF2294" s="135"/>
      <c r="NG2294" s="135"/>
      <c r="NH2294" s="135"/>
      <c r="NI2294" s="135"/>
      <c r="NJ2294" s="135"/>
      <c r="NK2294" s="135"/>
      <c r="NL2294" s="135"/>
      <c r="NM2294" s="135"/>
      <c r="NN2294" s="135"/>
      <c r="NO2294" s="135"/>
      <c r="NP2294" s="135"/>
      <c r="NQ2294" s="39"/>
      <c r="QS2294"/>
      <c r="QT2294"/>
      <c r="QU2294"/>
      <c r="QV2294"/>
      <c r="QW2294"/>
      <c r="QX2294"/>
      <c r="QY2294"/>
      <c r="QZ2294"/>
      <c r="RA2294"/>
      <c r="RB2294" s="39"/>
      <c r="RC2294" s="39"/>
      <c r="RD2294" s="39"/>
    </row>
    <row r="2295" spans="2:472" hidden="1" x14ac:dyDescent="0.2">
      <c r="B2295" s="426"/>
      <c r="C2295" s="427"/>
      <c r="V2295" s="63">
        <v>272</v>
      </c>
      <c r="W2295" s="54" t="s">
        <v>4113</v>
      </c>
      <c r="X2295" s="64">
        <v>91235</v>
      </c>
      <c r="Y2295" s="54" t="s">
        <v>3443</v>
      </c>
      <c r="Z2295" s="63" t="s">
        <v>1341</v>
      </c>
      <c r="AA2295" s="54" t="s">
        <v>554</v>
      </c>
      <c r="AB2295" s="54" t="s">
        <v>391</v>
      </c>
      <c r="AC2295" s="54" t="s">
        <v>6792</v>
      </c>
      <c r="AD2295" s="64" t="s">
        <v>3886</v>
      </c>
      <c r="AE2295" s="64" t="s">
        <v>6675</v>
      </c>
      <c r="AF2295" s="63">
        <v>272</v>
      </c>
      <c r="AG2295" s="54" t="s">
        <v>4113</v>
      </c>
      <c r="AH2295" s="54" t="s">
        <v>6775</v>
      </c>
      <c r="AI2295" s="63" t="s">
        <v>4039</v>
      </c>
      <c r="AJ2295" s="64" t="s">
        <v>4114</v>
      </c>
      <c r="AK2295" s="569">
        <v>6270479</v>
      </c>
      <c r="AL2295" s="64" t="s">
        <v>554</v>
      </c>
      <c r="AM2295" s="64" t="s">
        <v>4117</v>
      </c>
      <c r="AN2295" s="570">
        <v>238095900</v>
      </c>
      <c r="AO2295" s="54"/>
      <c r="AP2295" s="54"/>
      <c r="AQ2295" s="54"/>
      <c r="AR2295" s="54"/>
      <c r="AS2295" s="54"/>
      <c r="AT2295" s="64" t="s">
        <v>6526</v>
      </c>
      <c r="AU2295" s="64"/>
      <c r="AV2295" s="54"/>
      <c r="AW2295" s="54"/>
      <c r="AX2295" s="54"/>
      <c r="AY2295" s="54"/>
      <c r="AZ2295" s="54"/>
      <c r="BA2295" s="54"/>
      <c r="BB2295" s="54"/>
      <c r="BC2295" s="54"/>
      <c r="BD2295" s="64">
        <v>91235</v>
      </c>
      <c r="BE2295" s="54" t="s">
        <v>3443</v>
      </c>
      <c r="BF2295" s="63" t="s">
        <v>1341</v>
      </c>
      <c r="BG2295" s="54" t="s">
        <v>554</v>
      </c>
      <c r="BH2295" s="54" t="s">
        <v>391</v>
      </c>
      <c r="BI2295" s="54" t="s">
        <v>6792</v>
      </c>
      <c r="BJ2295" s="64" t="s">
        <v>3886</v>
      </c>
      <c r="BK2295" s="64" t="s">
        <v>6675</v>
      </c>
      <c r="BL2295" s="54"/>
      <c r="BM2295" s="54"/>
      <c r="BN2295" s="54"/>
      <c r="BO2295" s="39"/>
      <c r="BP2295" s="39"/>
      <c r="BQ2295" s="39"/>
      <c r="BR2295" s="39"/>
      <c r="BS2295" s="47"/>
      <c r="BT2295" s="39"/>
      <c r="BU2295" s="39"/>
      <c r="BV2295" s="39"/>
      <c r="BW2295" s="39"/>
      <c r="BX2295" s="39"/>
      <c r="BY2295" s="39"/>
      <c r="BZ2295" s="39"/>
      <c r="CA2295" s="39"/>
      <c r="CB2295" s="39"/>
      <c r="CC2295" s="47"/>
      <c r="CD2295" s="39"/>
      <c r="CE2295" s="39"/>
      <c r="CF2295" s="48"/>
      <c r="CG2295" s="48"/>
      <c r="CH2295" s="48"/>
      <c r="CI2295" s="48"/>
      <c r="CJ2295" s="48"/>
      <c r="CK2295" s="48"/>
      <c r="CL2295" s="48"/>
      <c r="CM2295" s="48"/>
      <c r="CN2295" s="48"/>
      <c r="CO2295" s="48"/>
      <c r="CP2295" s="48"/>
      <c r="CQ2295" s="48"/>
      <c r="CR2295" s="48"/>
      <c r="CS2295" s="48"/>
      <c r="CT2295" s="48"/>
      <c r="CU2295" s="48"/>
      <c r="CV2295" s="48"/>
      <c r="CW2295" s="48"/>
      <c r="CX2295" s="39"/>
      <c r="ML2295" s="135"/>
      <c r="MM2295" s="135"/>
      <c r="MN2295" s="135"/>
      <c r="MO2295" s="135"/>
      <c r="MP2295" s="135"/>
      <c r="MQ2295" s="135"/>
      <c r="MR2295" s="135"/>
      <c r="MS2295" s="135"/>
      <c r="MT2295" s="135"/>
      <c r="MU2295" s="135"/>
      <c r="MV2295" s="135"/>
      <c r="MW2295" s="135"/>
      <c r="MX2295" s="135"/>
      <c r="MY2295" s="135"/>
      <c r="MZ2295" s="135"/>
      <c r="NA2295" s="135"/>
      <c r="NB2295" s="135"/>
      <c r="NC2295" s="135"/>
      <c r="ND2295" s="135"/>
      <c r="NE2295" s="135"/>
      <c r="NF2295" s="135"/>
      <c r="NG2295" s="135"/>
      <c r="NH2295" s="135"/>
      <c r="NI2295" s="135"/>
      <c r="NJ2295" s="135"/>
      <c r="NK2295" s="135"/>
      <c r="NL2295" s="135"/>
      <c r="NM2295" s="135"/>
      <c r="NN2295" s="135"/>
      <c r="NO2295" s="135"/>
      <c r="NP2295" s="135"/>
      <c r="NQ2295" s="39"/>
      <c r="QS2295"/>
      <c r="QT2295"/>
      <c r="QU2295"/>
      <c r="QV2295"/>
      <c r="QW2295"/>
      <c r="QX2295"/>
      <c r="QY2295"/>
      <c r="QZ2295"/>
      <c r="RA2295"/>
      <c r="RB2295" s="39"/>
      <c r="RC2295" s="39"/>
      <c r="RD2295" s="39"/>
    </row>
    <row r="2296" spans="2:472" hidden="1" x14ac:dyDescent="0.2">
      <c r="B2296" s="426"/>
      <c r="C2296" s="427"/>
      <c r="V2296" s="63">
        <v>272</v>
      </c>
      <c r="W2296" s="54" t="s">
        <v>4113</v>
      </c>
      <c r="X2296" s="64">
        <v>91236</v>
      </c>
      <c r="Y2296" s="54" t="s">
        <v>3488</v>
      </c>
      <c r="Z2296" s="63" t="s">
        <v>1341</v>
      </c>
      <c r="AA2296" s="54" t="s">
        <v>554</v>
      </c>
      <c r="AB2296" s="54" t="s">
        <v>391</v>
      </c>
      <c r="AC2296" s="54" t="s">
        <v>6793</v>
      </c>
      <c r="AD2296" s="64" t="s">
        <v>3886</v>
      </c>
      <c r="AE2296" s="64" t="s">
        <v>6675</v>
      </c>
      <c r="AF2296" s="63">
        <v>272</v>
      </c>
      <c r="AG2296" s="54" t="s">
        <v>4113</v>
      </c>
      <c r="AH2296" s="54" t="s">
        <v>6775</v>
      </c>
      <c r="AI2296" s="63" t="s">
        <v>4039</v>
      </c>
      <c r="AJ2296" s="64" t="s">
        <v>4114</v>
      </c>
      <c r="AK2296" s="569">
        <v>6270479</v>
      </c>
      <c r="AL2296" s="64" t="s">
        <v>554</v>
      </c>
      <c r="AM2296" s="64" t="s">
        <v>4117</v>
      </c>
      <c r="AN2296" s="570">
        <v>238095900</v>
      </c>
      <c r="AO2296" s="54"/>
      <c r="AP2296" s="54"/>
      <c r="AQ2296" s="54"/>
      <c r="AR2296" s="54"/>
      <c r="AS2296" s="54"/>
      <c r="AT2296" s="64" t="s">
        <v>6526</v>
      </c>
      <c r="AU2296" s="64"/>
      <c r="AV2296" s="54"/>
      <c r="AW2296" s="54"/>
      <c r="AX2296" s="54"/>
      <c r="AY2296" s="54"/>
      <c r="AZ2296" s="54"/>
      <c r="BA2296" s="54"/>
      <c r="BB2296" s="54"/>
      <c r="BC2296" s="54"/>
      <c r="BD2296" s="64">
        <v>91236</v>
      </c>
      <c r="BE2296" s="54" t="s">
        <v>3488</v>
      </c>
      <c r="BF2296" s="63" t="s">
        <v>1341</v>
      </c>
      <c r="BG2296" s="54" t="s">
        <v>554</v>
      </c>
      <c r="BH2296" s="54" t="s">
        <v>391</v>
      </c>
      <c r="BI2296" s="54" t="s">
        <v>6793</v>
      </c>
      <c r="BJ2296" s="64" t="s">
        <v>3886</v>
      </c>
      <c r="BK2296" s="64" t="s">
        <v>6675</v>
      </c>
      <c r="BL2296" s="54"/>
      <c r="BM2296" s="54"/>
      <c r="BN2296" s="54"/>
      <c r="BO2296" s="39"/>
      <c r="BP2296" s="39"/>
      <c r="BQ2296" s="39"/>
      <c r="BR2296" s="39"/>
      <c r="BS2296" s="47"/>
      <c r="BT2296" s="39"/>
      <c r="BU2296" s="39"/>
      <c r="BV2296" s="39"/>
      <c r="BW2296" s="39"/>
      <c r="BX2296" s="39"/>
      <c r="BY2296" s="39"/>
      <c r="BZ2296" s="39"/>
      <c r="CA2296" s="39"/>
      <c r="CB2296" s="39"/>
      <c r="CC2296" s="47"/>
      <c r="CD2296" s="39"/>
      <c r="CE2296" s="39"/>
      <c r="CF2296" s="48"/>
      <c r="CG2296" s="48"/>
      <c r="CH2296" s="48"/>
      <c r="CI2296" s="48"/>
      <c r="CJ2296" s="48"/>
      <c r="CK2296" s="48"/>
      <c r="CL2296" s="48"/>
      <c r="CM2296" s="48"/>
      <c r="CN2296" s="48"/>
      <c r="CO2296" s="48"/>
      <c r="CP2296" s="48"/>
      <c r="CQ2296" s="48"/>
      <c r="CR2296" s="48"/>
      <c r="CS2296" s="48"/>
      <c r="CT2296" s="48"/>
      <c r="CU2296" s="48"/>
      <c r="CV2296" s="48"/>
      <c r="CW2296" s="48"/>
      <c r="CX2296" s="39"/>
      <c r="ML2296" s="135"/>
      <c r="MM2296" s="135"/>
      <c r="MN2296" s="135"/>
      <c r="MO2296" s="135"/>
      <c r="MP2296" s="135"/>
      <c r="MQ2296" s="135"/>
      <c r="MR2296" s="135"/>
      <c r="MS2296" s="135"/>
      <c r="MT2296" s="135"/>
      <c r="MU2296" s="135"/>
      <c r="MV2296" s="135"/>
      <c r="MW2296" s="135"/>
      <c r="MX2296" s="135"/>
      <c r="MY2296" s="135"/>
      <c r="MZ2296" s="135"/>
      <c r="NA2296" s="135"/>
      <c r="NB2296" s="135"/>
      <c r="NC2296" s="135"/>
      <c r="ND2296" s="135"/>
      <c r="NE2296" s="135"/>
      <c r="NF2296" s="135"/>
      <c r="NG2296" s="135"/>
      <c r="NH2296" s="135"/>
      <c r="NI2296" s="135"/>
      <c r="NJ2296" s="135"/>
      <c r="NK2296" s="135"/>
      <c r="NL2296" s="135"/>
      <c r="NM2296" s="135"/>
      <c r="NN2296" s="135"/>
      <c r="NO2296" s="135"/>
      <c r="NP2296" s="135"/>
      <c r="NQ2296" s="39"/>
      <c r="QS2296"/>
      <c r="QT2296"/>
      <c r="QU2296"/>
      <c r="QV2296"/>
      <c r="QW2296"/>
      <c r="QX2296"/>
      <c r="QY2296"/>
      <c r="QZ2296"/>
      <c r="RA2296"/>
      <c r="RB2296" s="39"/>
      <c r="RC2296" s="39"/>
      <c r="RD2296" s="39"/>
    </row>
    <row r="2297" spans="2:472" hidden="1" x14ac:dyDescent="0.2">
      <c r="B2297" s="426"/>
      <c r="C2297" s="427"/>
      <c r="V2297" s="63">
        <v>272</v>
      </c>
      <c r="W2297" s="54" t="s">
        <v>4113</v>
      </c>
      <c r="X2297" s="64">
        <v>91225</v>
      </c>
      <c r="Y2297" s="54" t="s">
        <v>3048</v>
      </c>
      <c r="Z2297" s="63" t="s">
        <v>1341</v>
      </c>
      <c r="AA2297" s="54" t="s">
        <v>554</v>
      </c>
      <c r="AB2297" s="54" t="s">
        <v>391</v>
      </c>
      <c r="AC2297" s="54" t="s">
        <v>3048</v>
      </c>
      <c r="AD2297" s="64" t="s">
        <v>3886</v>
      </c>
      <c r="AE2297" s="64" t="s">
        <v>6675</v>
      </c>
      <c r="AF2297" s="63">
        <v>272</v>
      </c>
      <c r="AG2297" s="54" t="s">
        <v>4113</v>
      </c>
      <c r="AH2297" s="54" t="s">
        <v>6775</v>
      </c>
      <c r="AI2297" s="63" t="s">
        <v>4039</v>
      </c>
      <c r="AJ2297" s="64" t="s">
        <v>4114</v>
      </c>
      <c r="AK2297" s="569">
        <v>6270479</v>
      </c>
      <c r="AL2297" s="64" t="s">
        <v>554</v>
      </c>
      <c r="AM2297" s="64" t="s">
        <v>4117</v>
      </c>
      <c r="AN2297" s="570">
        <v>238095900</v>
      </c>
      <c r="AO2297" s="54"/>
      <c r="AP2297" s="54"/>
      <c r="AQ2297" s="54"/>
      <c r="AR2297" s="54"/>
      <c r="AS2297" s="54"/>
      <c r="AT2297" s="64" t="s">
        <v>6526</v>
      </c>
      <c r="AU2297" s="64"/>
      <c r="AV2297" s="54"/>
      <c r="AW2297" s="54"/>
      <c r="AX2297" s="54"/>
      <c r="AY2297" s="54"/>
      <c r="AZ2297" s="54"/>
      <c r="BA2297" s="54"/>
      <c r="BB2297" s="54"/>
      <c r="BC2297" s="54"/>
      <c r="BD2297" s="64">
        <v>91225</v>
      </c>
      <c r="BE2297" s="54" t="s">
        <v>3048</v>
      </c>
      <c r="BF2297" s="63" t="s">
        <v>1341</v>
      </c>
      <c r="BG2297" s="54" t="s">
        <v>554</v>
      </c>
      <c r="BH2297" s="54" t="s">
        <v>391</v>
      </c>
      <c r="BI2297" s="54" t="s">
        <v>3048</v>
      </c>
      <c r="BJ2297" s="64" t="s">
        <v>3886</v>
      </c>
      <c r="BK2297" s="64" t="s">
        <v>6675</v>
      </c>
      <c r="BL2297" s="54"/>
      <c r="BM2297" s="54"/>
      <c r="BN2297" s="54"/>
      <c r="BO2297" s="39"/>
      <c r="BP2297" s="39"/>
      <c r="BQ2297" s="39"/>
      <c r="BR2297" s="39"/>
      <c r="BS2297" s="47"/>
      <c r="BT2297" s="39"/>
      <c r="BU2297" s="39"/>
      <c r="BV2297" s="39"/>
      <c r="BW2297" s="39"/>
      <c r="BX2297" s="39"/>
      <c r="BY2297" s="39"/>
      <c r="BZ2297" s="39"/>
      <c r="CA2297" s="39"/>
      <c r="CB2297" s="39"/>
      <c r="CC2297" s="47"/>
      <c r="CD2297" s="39"/>
      <c r="CE2297" s="39"/>
      <c r="CF2297" s="48"/>
      <c r="CG2297" s="48"/>
      <c r="CH2297" s="48"/>
      <c r="CI2297" s="48"/>
      <c r="CJ2297" s="48"/>
      <c r="CK2297" s="48"/>
      <c r="CL2297" s="48"/>
      <c r="CM2297" s="48"/>
      <c r="CN2297" s="48"/>
      <c r="CO2297" s="48"/>
      <c r="CP2297" s="48"/>
      <c r="CQ2297" s="48"/>
      <c r="CR2297" s="48"/>
      <c r="CS2297" s="48"/>
      <c r="CT2297" s="48"/>
      <c r="CU2297" s="48"/>
      <c r="CV2297" s="48"/>
      <c r="CW2297" s="48"/>
      <c r="CX2297" s="39"/>
      <c r="ML2297" s="135"/>
      <c r="MM2297" s="135"/>
      <c r="MN2297" s="135"/>
      <c r="MO2297" s="135"/>
      <c r="MP2297" s="135"/>
      <c r="MQ2297" s="135"/>
      <c r="MR2297" s="135"/>
      <c r="MS2297" s="135"/>
      <c r="MT2297" s="135"/>
      <c r="MU2297" s="135"/>
      <c r="MV2297" s="135"/>
      <c r="MW2297" s="135"/>
      <c r="MX2297" s="135"/>
      <c r="MY2297" s="135"/>
      <c r="MZ2297" s="135"/>
      <c r="NA2297" s="135"/>
      <c r="NB2297" s="135"/>
      <c r="NC2297" s="135"/>
      <c r="ND2297" s="135"/>
      <c r="NE2297" s="135"/>
      <c r="NF2297" s="135"/>
      <c r="NG2297" s="135"/>
      <c r="NH2297" s="135"/>
      <c r="NI2297" s="135"/>
      <c r="NJ2297" s="135"/>
      <c r="NK2297" s="135"/>
      <c r="NL2297" s="135"/>
      <c r="NM2297" s="135"/>
      <c r="NN2297" s="135"/>
      <c r="NO2297" s="135"/>
      <c r="NP2297" s="135"/>
      <c r="NQ2297" s="39"/>
      <c r="QS2297"/>
      <c r="QT2297"/>
      <c r="QU2297"/>
      <c r="QV2297"/>
      <c r="QW2297"/>
      <c r="QX2297"/>
      <c r="QY2297"/>
      <c r="QZ2297"/>
      <c r="RA2297"/>
      <c r="RB2297" s="39"/>
      <c r="RC2297" s="39"/>
      <c r="RD2297" s="39"/>
    </row>
    <row r="2298" spans="2:472" hidden="1" x14ac:dyDescent="0.2">
      <c r="B2298" s="426"/>
      <c r="C2298" s="427"/>
      <c r="V2298" s="63">
        <v>272</v>
      </c>
      <c r="W2298" s="54" t="s">
        <v>4113</v>
      </c>
      <c r="X2298" s="64">
        <v>91228</v>
      </c>
      <c r="Y2298" s="54" t="s">
        <v>1329</v>
      </c>
      <c r="Z2298" s="63" t="s">
        <v>1341</v>
      </c>
      <c r="AA2298" s="54" t="s">
        <v>554</v>
      </c>
      <c r="AB2298" s="54" t="s">
        <v>391</v>
      </c>
      <c r="AC2298" s="54" t="s">
        <v>1329</v>
      </c>
      <c r="AD2298" s="64" t="s">
        <v>3886</v>
      </c>
      <c r="AE2298" s="64" t="s">
        <v>6675</v>
      </c>
      <c r="AF2298" s="63">
        <v>272</v>
      </c>
      <c r="AG2298" s="54" t="s">
        <v>4113</v>
      </c>
      <c r="AH2298" s="54" t="s">
        <v>6775</v>
      </c>
      <c r="AI2298" s="63" t="s">
        <v>4039</v>
      </c>
      <c r="AJ2298" s="64" t="s">
        <v>4114</v>
      </c>
      <c r="AK2298" s="569">
        <v>6270479</v>
      </c>
      <c r="AL2298" s="64" t="s">
        <v>554</v>
      </c>
      <c r="AM2298" s="64" t="s">
        <v>4117</v>
      </c>
      <c r="AN2298" s="570">
        <v>238095900</v>
      </c>
      <c r="AO2298" s="54"/>
      <c r="AP2298" s="54"/>
      <c r="AQ2298" s="54"/>
      <c r="AR2298" s="54"/>
      <c r="AS2298" s="54"/>
      <c r="AT2298" s="64" t="s">
        <v>6526</v>
      </c>
      <c r="AU2298" s="64"/>
      <c r="AV2298" s="54"/>
      <c r="AW2298" s="54"/>
      <c r="AX2298" s="54"/>
      <c r="AY2298" s="54"/>
      <c r="AZ2298" s="54"/>
      <c r="BA2298" s="54"/>
      <c r="BB2298" s="54"/>
      <c r="BC2298" s="54"/>
      <c r="BD2298" s="64">
        <v>91228</v>
      </c>
      <c r="BE2298" s="54" t="s">
        <v>1329</v>
      </c>
      <c r="BF2298" s="63" t="s">
        <v>1341</v>
      </c>
      <c r="BG2298" s="54" t="s">
        <v>554</v>
      </c>
      <c r="BH2298" s="54" t="s">
        <v>391</v>
      </c>
      <c r="BI2298" s="54" t="s">
        <v>1329</v>
      </c>
      <c r="BJ2298" s="64" t="s">
        <v>3886</v>
      </c>
      <c r="BK2298" s="64" t="s">
        <v>6675</v>
      </c>
      <c r="BL2298" s="54"/>
      <c r="BM2298" s="54"/>
      <c r="BN2298" s="54"/>
      <c r="BO2298" s="39"/>
      <c r="BP2298" s="39"/>
      <c r="BQ2298" s="39"/>
      <c r="BR2298" s="39"/>
      <c r="BS2298" s="47"/>
      <c r="BT2298" s="39"/>
      <c r="BU2298" s="39"/>
      <c r="BV2298" s="39"/>
      <c r="BW2298" s="39"/>
      <c r="BX2298" s="39"/>
      <c r="BY2298" s="39"/>
      <c r="BZ2298" s="39"/>
      <c r="CA2298" s="39"/>
      <c r="CB2298" s="39"/>
      <c r="CC2298" s="47"/>
      <c r="CD2298" s="39"/>
      <c r="CE2298" s="39"/>
      <c r="CF2298" s="48"/>
      <c r="CG2298" s="48"/>
      <c r="CH2298" s="48"/>
      <c r="CI2298" s="48"/>
      <c r="CJ2298" s="48"/>
      <c r="CK2298" s="48"/>
      <c r="CL2298" s="48"/>
      <c r="CM2298" s="48"/>
      <c r="CN2298" s="48"/>
      <c r="CO2298" s="48"/>
      <c r="CP2298" s="48"/>
      <c r="CQ2298" s="48"/>
      <c r="CR2298" s="48"/>
      <c r="CS2298" s="48"/>
      <c r="CT2298" s="48"/>
      <c r="CU2298" s="48"/>
      <c r="CV2298" s="48"/>
      <c r="CW2298" s="48"/>
      <c r="CX2298" s="39"/>
      <c r="ML2298" s="135"/>
      <c r="MM2298" s="135"/>
      <c r="MN2298" s="135"/>
      <c r="MO2298" s="135"/>
      <c r="MP2298" s="135"/>
      <c r="MQ2298" s="135"/>
      <c r="MR2298" s="135"/>
      <c r="MS2298" s="135"/>
      <c r="MT2298" s="135"/>
      <c r="MU2298" s="135"/>
      <c r="MV2298" s="135"/>
      <c r="MW2298" s="135"/>
      <c r="MX2298" s="135"/>
      <c r="MY2298" s="135"/>
      <c r="MZ2298" s="135"/>
      <c r="NA2298" s="135"/>
      <c r="NB2298" s="135"/>
      <c r="NC2298" s="135"/>
      <c r="ND2298" s="135"/>
      <c r="NE2298" s="135"/>
      <c r="NF2298" s="135"/>
      <c r="NG2298" s="135"/>
      <c r="NH2298" s="135"/>
      <c r="NI2298" s="135"/>
      <c r="NJ2298" s="135"/>
      <c r="NK2298" s="135"/>
      <c r="NL2298" s="135"/>
      <c r="NM2298" s="135"/>
      <c r="NN2298" s="135"/>
      <c r="NO2298" s="135"/>
      <c r="NP2298" s="135"/>
      <c r="NQ2298" s="39"/>
      <c r="QS2298"/>
      <c r="QT2298"/>
      <c r="QU2298"/>
      <c r="QV2298"/>
      <c r="QW2298"/>
      <c r="QX2298"/>
      <c r="QY2298"/>
      <c r="QZ2298"/>
      <c r="RA2298"/>
      <c r="RB2298" s="39"/>
      <c r="RC2298" s="39"/>
      <c r="RD2298" s="39"/>
    </row>
    <row r="2299" spans="2:472" hidden="1" x14ac:dyDescent="0.2">
      <c r="B2299" s="426"/>
      <c r="C2299" s="427"/>
      <c r="V2299" s="63">
        <v>274</v>
      </c>
      <c r="W2299" s="54" t="s">
        <v>4136</v>
      </c>
      <c r="X2299" s="64">
        <v>90203</v>
      </c>
      <c r="Y2299" s="54" t="s">
        <v>545</v>
      </c>
      <c r="Z2299" s="63" t="s">
        <v>1341</v>
      </c>
      <c r="AA2299" s="54" t="s">
        <v>545</v>
      </c>
      <c r="AB2299" s="54" t="s">
        <v>391</v>
      </c>
      <c r="AC2299" s="54" t="s">
        <v>545</v>
      </c>
      <c r="AD2299" s="64" t="s">
        <v>3886</v>
      </c>
      <c r="AE2299" s="64" t="s">
        <v>6675</v>
      </c>
      <c r="AF2299" s="63">
        <v>274</v>
      </c>
      <c r="AG2299" s="54" t="s">
        <v>4136</v>
      </c>
      <c r="AH2299" s="54" t="s">
        <v>4135</v>
      </c>
      <c r="AI2299" s="63" t="s">
        <v>4039</v>
      </c>
      <c r="AJ2299" s="64" t="s">
        <v>4137</v>
      </c>
      <c r="AK2299" s="569">
        <v>6400455</v>
      </c>
      <c r="AL2299" s="64" t="s">
        <v>552</v>
      </c>
      <c r="AM2299" s="64" t="s">
        <v>4141</v>
      </c>
      <c r="AN2299" s="570">
        <v>271093960</v>
      </c>
      <c r="AO2299" s="54"/>
      <c r="AP2299" s="54"/>
      <c r="AQ2299" s="54"/>
      <c r="AR2299" s="54"/>
      <c r="AS2299" s="54"/>
      <c r="AT2299" s="64" t="s">
        <v>6526</v>
      </c>
      <c r="AU2299" s="64"/>
      <c r="AV2299" s="54"/>
      <c r="AW2299" s="54"/>
      <c r="AX2299" s="54"/>
      <c r="AY2299" s="54"/>
      <c r="AZ2299" s="54"/>
      <c r="BA2299" s="54"/>
      <c r="BB2299" s="54"/>
      <c r="BC2299" s="54"/>
      <c r="BD2299" s="64">
        <v>90203</v>
      </c>
      <c r="BE2299" s="54" t="s">
        <v>545</v>
      </c>
      <c r="BF2299" s="63" t="s">
        <v>1341</v>
      </c>
      <c r="BG2299" s="54" t="s">
        <v>545</v>
      </c>
      <c r="BH2299" s="54" t="s">
        <v>391</v>
      </c>
      <c r="BI2299" s="54" t="s">
        <v>545</v>
      </c>
      <c r="BJ2299" s="64" t="s">
        <v>3886</v>
      </c>
      <c r="BK2299" s="64" t="s">
        <v>6675</v>
      </c>
      <c r="BL2299" s="54"/>
      <c r="BM2299" s="54"/>
      <c r="BN2299" s="54"/>
      <c r="BO2299" s="39"/>
      <c r="BP2299" s="39"/>
      <c r="BQ2299" s="39"/>
      <c r="BR2299" s="39"/>
      <c r="BS2299" s="47"/>
      <c r="BT2299" s="39"/>
      <c r="BU2299" s="39"/>
      <c r="BV2299" s="39"/>
      <c r="BW2299" s="39"/>
      <c r="BX2299" s="39"/>
      <c r="BY2299" s="39"/>
      <c r="BZ2299" s="39"/>
      <c r="CA2299" s="39"/>
      <c r="CB2299" s="39"/>
      <c r="CC2299" s="47"/>
      <c r="CD2299" s="39"/>
      <c r="CE2299" s="39"/>
      <c r="CF2299" s="48"/>
      <c r="CG2299" s="48"/>
      <c r="CH2299" s="48"/>
      <c r="CI2299" s="48"/>
      <c r="CJ2299" s="48"/>
      <c r="CK2299" s="48"/>
      <c r="CL2299" s="48"/>
      <c r="CM2299" s="48"/>
      <c r="CN2299" s="48"/>
      <c r="CO2299" s="48"/>
      <c r="CP2299" s="48"/>
      <c r="CQ2299" s="48"/>
      <c r="CR2299" s="48"/>
      <c r="CS2299" s="48"/>
      <c r="CT2299" s="48"/>
      <c r="CU2299" s="48"/>
      <c r="CV2299" s="48"/>
      <c r="CW2299" s="48"/>
      <c r="CX2299" s="39"/>
      <c r="ML2299" s="135"/>
      <c r="MM2299" s="135"/>
      <c r="MN2299" s="135"/>
      <c r="MO2299" s="135"/>
      <c r="MP2299" s="135"/>
      <c r="MQ2299" s="135"/>
      <c r="MR2299" s="135"/>
      <c r="MS2299" s="135"/>
      <c r="MT2299" s="135"/>
      <c r="MU2299" s="135"/>
      <c r="MV2299" s="135"/>
      <c r="MW2299" s="135"/>
      <c r="MX2299" s="135"/>
      <c r="MY2299" s="135"/>
      <c r="MZ2299" s="135"/>
      <c r="NA2299" s="135"/>
      <c r="NB2299" s="135"/>
      <c r="NC2299" s="135"/>
      <c r="ND2299" s="135"/>
      <c r="NE2299" s="135"/>
      <c r="NF2299" s="135"/>
      <c r="NG2299" s="135"/>
      <c r="NH2299" s="135"/>
      <c r="NI2299" s="135"/>
      <c r="NJ2299" s="135"/>
      <c r="NK2299" s="135"/>
      <c r="NL2299" s="135"/>
      <c r="NM2299" s="135"/>
      <c r="NN2299" s="135"/>
      <c r="NO2299" s="135"/>
      <c r="NP2299" s="135"/>
      <c r="NQ2299" s="39"/>
      <c r="QS2299"/>
      <c r="QT2299"/>
      <c r="QU2299"/>
      <c r="QV2299"/>
      <c r="QW2299"/>
      <c r="QX2299"/>
      <c r="QY2299"/>
      <c r="QZ2299"/>
      <c r="RA2299"/>
      <c r="RB2299" s="39"/>
      <c r="RC2299" s="39"/>
      <c r="RD2299" s="39"/>
    </row>
    <row r="2300" spans="2:472" hidden="1" x14ac:dyDescent="0.2">
      <c r="B2300" s="426"/>
      <c r="C2300" s="427"/>
      <c r="V2300" s="63">
        <v>274</v>
      </c>
      <c r="W2300" s="54" t="s">
        <v>4136</v>
      </c>
      <c r="X2300" s="64">
        <v>90200</v>
      </c>
      <c r="Y2300" s="54" t="s">
        <v>6794</v>
      </c>
      <c r="Z2300" s="63" t="s">
        <v>1341</v>
      </c>
      <c r="AA2300" s="54" t="s">
        <v>545</v>
      </c>
      <c r="AB2300" s="54" t="s">
        <v>391</v>
      </c>
      <c r="AC2300" s="54" t="s">
        <v>545</v>
      </c>
      <c r="AD2300" s="64" t="s">
        <v>3886</v>
      </c>
      <c r="AE2300" s="64" t="s">
        <v>6675</v>
      </c>
      <c r="AF2300" s="63">
        <v>274</v>
      </c>
      <c r="AG2300" s="54" t="s">
        <v>4136</v>
      </c>
      <c r="AH2300" s="54" t="s">
        <v>4135</v>
      </c>
      <c r="AI2300" s="63" t="s">
        <v>4039</v>
      </c>
      <c r="AJ2300" s="64" t="s">
        <v>4137</v>
      </c>
      <c r="AK2300" s="569">
        <v>6400455</v>
      </c>
      <c r="AL2300" s="64" t="s">
        <v>552</v>
      </c>
      <c r="AM2300" s="64" t="s">
        <v>4141</v>
      </c>
      <c r="AN2300" s="570">
        <v>271093960</v>
      </c>
      <c r="AO2300" s="54"/>
      <c r="AP2300" s="54"/>
      <c r="AQ2300" s="54"/>
      <c r="AR2300" s="54"/>
      <c r="AS2300" s="54"/>
      <c r="AT2300" s="64" t="s">
        <v>6526</v>
      </c>
      <c r="AU2300" s="64"/>
      <c r="AV2300" s="54"/>
      <c r="AW2300" s="54"/>
      <c r="AX2300" s="54"/>
      <c r="AY2300" s="54"/>
      <c r="AZ2300" s="54"/>
      <c r="BA2300" s="54"/>
      <c r="BB2300" s="54"/>
      <c r="BC2300" s="54"/>
      <c r="BD2300" s="64">
        <v>90200</v>
      </c>
      <c r="BE2300" s="54" t="s">
        <v>6794</v>
      </c>
      <c r="BF2300" s="63" t="s">
        <v>1341</v>
      </c>
      <c r="BG2300" s="54" t="s">
        <v>545</v>
      </c>
      <c r="BH2300" s="54" t="s">
        <v>391</v>
      </c>
      <c r="BI2300" s="54" t="s">
        <v>545</v>
      </c>
      <c r="BJ2300" s="64" t="s">
        <v>3886</v>
      </c>
      <c r="BK2300" s="64" t="s">
        <v>6675</v>
      </c>
      <c r="BL2300" s="54"/>
      <c r="BM2300" s="54"/>
      <c r="BN2300" s="54"/>
      <c r="BO2300" s="39"/>
      <c r="BP2300" s="39"/>
      <c r="BQ2300" s="39"/>
      <c r="BR2300" s="39"/>
      <c r="BS2300" s="47"/>
      <c r="BT2300" s="39"/>
      <c r="BU2300" s="39"/>
      <c r="BV2300" s="39"/>
      <c r="BW2300" s="39"/>
      <c r="BX2300" s="39"/>
      <c r="BY2300" s="39"/>
      <c r="BZ2300" s="39"/>
      <c r="CA2300" s="39"/>
      <c r="CB2300" s="39"/>
      <c r="CC2300" s="47"/>
      <c r="CD2300" s="39"/>
      <c r="CE2300" s="39"/>
      <c r="CF2300" s="48"/>
      <c r="CG2300" s="48"/>
      <c r="CH2300" s="48"/>
      <c r="CI2300" s="48"/>
      <c r="CJ2300" s="48"/>
      <c r="CK2300" s="48"/>
      <c r="CL2300" s="48"/>
      <c r="CM2300" s="48"/>
      <c r="CN2300" s="48"/>
      <c r="CO2300" s="48"/>
      <c r="CP2300" s="48"/>
      <c r="CQ2300" s="48"/>
      <c r="CR2300" s="48"/>
      <c r="CS2300" s="48"/>
      <c r="CT2300" s="48"/>
      <c r="CU2300" s="48"/>
      <c r="CV2300" s="48"/>
      <c r="CW2300" s="48"/>
      <c r="CX2300" s="39"/>
      <c r="ML2300" s="135"/>
      <c r="MM2300" s="135"/>
      <c r="MN2300" s="135"/>
      <c r="MO2300" s="135"/>
      <c r="MP2300" s="135"/>
      <c r="MQ2300" s="135"/>
      <c r="MR2300" s="135"/>
      <c r="MS2300" s="135"/>
      <c r="MT2300" s="135"/>
      <c r="MU2300" s="135"/>
      <c r="MV2300" s="135"/>
      <c r="MW2300" s="135"/>
      <c r="MX2300" s="135"/>
      <c r="MY2300" s="135"/>
      <c r="MZ2300" s="135"/>
      <c r="NA2300" s="135"/>
      <c r="NB2300" s="135"/>
      <c r="NC2300" s="135"/>
      <c r="ND2300" s="135"/>
      <c r="NE2300" s="135"/>
      <c r="NF2300" s="135"/>
      <c r="NG2300" s="135"/>
      <c r="NH2300" s="135"/>
      <c r="NI2300" s="135"/>
      <c r="NJ2300" s="135"/>
      <c r="NK2300" s="135"/>
      <c r="NL2300" s="135"/>
      <c r="NM2300" s="135"/>
      <c r="NN2300" s="135"/>
      <c r="NO2300" s="135"/>
      <c r="NP2300" s="135"/>
      <c r="NQ2300" s="39"/>
      <c r="QS2300"/>
      <c r="QT2300"/>
      <c r="QU2300"/>
      <c r="QV2300"/>
      <c r="QW2300"/>
      <c r="QX2300"/>
      <c r="QY2300"/>
      <c r="QZ2300"/>
      <c r="RA2300"/>
      <c r="RB2300" s="39"/>
      <c r="RC2300" s="39"/>
      <c r="RD2300" s="39"/>
    </row>
    <row r="2301" spans="2:472" hidden="1" x14ac:dyDescent="0.2">
      <c r="B2301" s="426"/>
      <c r="C2301" s="427"/>
      <c r="V2301" s="63">
        <v>274</v>
      </c>
      <c r="W2301" s="54" t="s">
        <v>4136</v>
      </c>
      <c r="X2301" s="64">
        <v>90207</v>
      </c>
      <c r="Y2301" s="54" t="s">
        <v>1138</v>
      </c>
      <c r="Z2301" s="63" t="s">
        <v>1341</v>
      </c>
      <c r="AA2301" s="54" t="s">
        <v>545</v>
      </c>
      <c r="AB2301" s="54" t="s">
        <v>391</v>
      </c>
      <c r="AC2301" s="54" t="s">
        <v>1138</v>
      </c>
      <c r="AD2301" s="64" t="s">
        <v>3886</v>
      </c>
      <c r="AE2301" s="64" t="s">
        <v>6675</v>
      </c>
      <c r="AF2301" s="63">
        <v>274</v>
      </c>
      <c r="AG2301" s="54" t="s">
        <v>4136</v>
      </c>
      <c r="AH2301" s="54" t="s">
        <v>4135</v>
      </c>
      <c r="AI2301" s="63" t="s">
        <v>4039</v>
      </c>
      <c r="AJ2301" s="64" t="s">
        <v>4137</v>
      </c>
      <c r="AK2301" s="569">
        <v>6400455</v>
      </c>
      <c r="AL2301" s="64" t="s">
        <v>552</v>
      </c>
      <c r="AM2301" s="64" t="s">
        <v>4141</v>
      </c>
      <c r="AN2301" s="570">
        <v>271093960</v>
      </c>
      <c r="AO2301" s="54"/>
      <c r="AP2301" s="54"/>
      <c r="AQ2301" s="54"/>
      <c r="AR2301" s="54"/>
      <c r="AS2301" s="54"/>
      <c r="AT2301" s="64" t="s">
        <v>6526</v>
      </c>
      <c r="AU2301" s="64"/>
      <c r="AV2301" s="54"/>
      <c r="AW2301" s="54"/>
      <c r="AX2301" s="54"/>
      <c r="AY2301" s="54"/>
      <c r="AZ2301" s="54"/>
      <c r="BA2301" s="54"/>
      <c r="BB2301" s="54"/>
      <c r="BC2301" s="54"/>
      <c r="BD2301" s="64">
        <v>90207</v>
      </c>
      <c r="BE2301" s="54" t="s">
        <v>1138</v>
      </c>
      <c r="BF2301" s="63" t="s">
        <v>1341</v>
      </c>
      <c r="BG2301" s="54" t="s">
        <v>545</v>
      </c>
      <c r="BH2301" s="54" t="s">
        <v>391</v>
      </c>
      <c r="BI2301" s="54" t="s">
        <v>1138</v>
      </c>
      <c r="BJ2301" s="64" t="s">
        <v>3886</v>
      </c>
      <c r="BK2301" s="64" t="s">
        <v>6675</v>
      </c>
      <c r="BL2301" s="54"/>
      <c r="BM2301" s="54"/>
      <c r="BN2301" s="54"/>
      <c r="BO2301" s="39"/>
      <c r="BP2301" s="39"/>
      <c r="BQ2301" s="39"/>
      <c r="BR2301" s="39"/>
      <c r="BS2301" s="47"/>
      <c r="BT2301" s="39"/>
      <c r="BU2301" s="39"/>
      <c r="BV2301" s="39"/>
      <c r="BW2301" s="39"/>
      <c r="BX2301" s="39"/>
      <c r="BY2301" s="39"/>
      <c r="BZ2301" s="39"/>
      <c r="CA2301" s="39"/>
      <c r="CB2301" s="39"/>
      <c r="CC2301" s="47"/>
      <c r="CD2301" s="39"/>
      <c r="CE2301" s="39"/>
      <c r="CF2301" s="48"/>
      <c r="CG2301" s="48"/>
      <c r="CH2301" s="48"/>
      <c r="CI2301" s="48"/>
      <c r="CJ2301" s="48"/>
      <c r="CK2301" s="48"/>
      <c r="CL2301" s="48"/>
      <c r="CM2301" s="48"/>
      <c r="CN2301" s="48"/>
      <c r="CO2301" s="48"/>
      <c r="CP2301" s="48"/>
      <c r="CQ2301" s="48"/>
      <c r="CR2301" s="48"/>
      <c r="CS2301" s="48"/>
      <c r="CT2301" s="48"/>
      <c r="CU2301" s="48"/>
      <c r="CV2301" s="48"/>
      <c r="CW2301" s="48"/>
      <c r="CX2301" s="39"/>
      <c r="ML2301" s="135"/>
      <c r="MM2301" s="135"/>
      <c r="MN2301" s="135"/>
      <c r="MO2301" s="135"/>
      <c r="MP2301" s="135"/>
      <c r="MQ2301" s="135"/>
      <c r="MR2301" s="135"/>
      <c r="MS2301" s="135"/>
      <c r="MT2301" s="135"/>
      <c r="MU2301" s="135"/>
      <c r="MV2301" s="135"/>
      <c r="MW2301" s="135"/>
      <c r="MX2301" s="135"/>
      <c r="MY2301" s="135"/>
      <c r="MZ2301" s="135"/>
      <c r="NA2301" s="135"/>
      <c r="NB2301" s="135"/>
      <c r="NC2301" s="135"/>
      <c r="ND2301" s="135"/>
      <c r="NE2301" s="135"/>
      <c r="NF2301" s="135"/>
      <c r="NG2301" s="135"/>
      <c r="NH2301" s="135"/>
      <c r="NI2301" s="135"/>
      <c r="NJ2301" s="135"/>
      <c r="NK2301" s="135"/>
      <c r="NL2301" s="135"/>
      <c r="NM2301" s="135"/>
      <c r="NN2301" s="135"/>
      <c r="NO2301" s="135"/>
      <c r="NP2301" s="135"/>
      <c r="NQ2301" s="39"/>
      <c r="QS2301"/>
      <c r="QT2301"/>
      <c r="QU2301"/>
      <c r="QV2301"/>
      <c r="QW2301"/>
      <c r="QX2301"/>
      <c r="QY2301"/>
      <c r="QZ2301"/>
      <c r="RA2301"/>
      <c r="RB2301" s="39"/>
      <c r="RC2301" s="39"/>
      <c r="RD2301" s="39"/>
    </row>
    <row r="2302" spans="2:472" hidden="1" x14ac:dyDescent="0.2">
      <c r="B2302" s="426"/>
      <c r="C2302" s="427"/>
      <c r="V2302" s="63">
        <v>274</v>
      </c>
      <c r="W2302" s="54" t="s">
        <v>4136</v>
      </c>
      <c r="X2302" s="64">
        <v>90209</v>
      </c>
      <c r="Y2302" s="54" t="s">
        <v>1441</v>
      </c>
      <c r="Z2302" s="63" t="s">
        <v>1341</v>
      </c>
      <c r="AA2302" s="54" t="s">
        <v>545</v>
      </c>
      <c r="AB2302" s="54" t="s">
        <v>391</v>
      </c>
      <c r="AC2302" s="54" t="s">
        <v>1441</v>
      </c>
      <c r="AD2302" s="64" t="s">
        <v>3886</v>
      </c>
      <c r="AE2302" s="64" t="s">
        <v>6675</v>
      </c>
      <c r="AF2302" s="63">
        <v>274</v>
      </c>
      <c r="AG2302" s="54" t="s">
        <v>4136</v>
      </c>
      <c r="AH2302" s="54" t="s">
        <v>4135</v>
      </c>
      <c r="AI2302" s="63" t="s">
        <v>4039</v>
      </c>
      <c r="AJ2302" s="64" t="s">
        <v>4137</v>
      </c>
      <c r="AK2302" s="569">
        <v>6400455</v>
      </c>
      <c r="AL2302" s="64" t="s">
        <v>552</v>
      </c>
      <c r="AM2302" s="64" t="s">
        <v>4141</v>
      </c>
      <c r="AN2302" s="570">
        <v>271093960</v>
      </c>
      <c r="AO2302" s="54"/>
      <c r="AP2302" s="54"/>
      <c r="AQ2302" s="54"/>
      <c r="AR2302" s="54"/>
      <c r="AS2302" s="54"/>
      <c r="AT2302" s="64" t="s">
        <v>6526</v>
      </c>
      <c r="AU2302" s="64"/>
      <c r="AV2302" s="54"/>
      <c r="AW2302" s="54"/>
      <c r="AX2302" s="54"/>
      <c r="AY2302" s="54"/>
      <c r="AZ2302" s="54"/>
      <c r="BA2302" s="54"/>
      <c r="BB2302" s="54"/>
      <c r="BC2302" s="54"/>
      <c r="BD2302" s="64">
        <v>90209</v>
      </c>
      <c r="BE2302" s="54" t="s">
        <v>1441</v>
      </c>
      <c r="BF2302" s="63" t="s">
        <v>1341</v>
      </c>
      <c r="BG2302" s="54" t="s">
        <v>545</v>
      </c>
      <c r="BH2302" s="54" t="s">
        <v>391</v>
      </c>
      <c r="BI2302" s="54" t="s">
        <v>1441</v>
      </c>
      <c r="BJ2302" s="64" t="s">
        <v>3886</v>
      </c>
      <c r="BK2302" s="64" t="s">
        <v>6675</v>
      </c>
      <c r="BL2302" s="54"/>
      <c r="BM2302" s="54"/>
      <c r="BN2302" s="54"/>
      <c r="BO2302" s="39"/>
      <c r="BP2302" s="39"/>
      <c r="BQ2302" s="39"/>
      <c r="BR2302" s="39"/>
      <c r="BS2302" s="47"/>
      <c r="BT2302" s="39"/>
      <c r="BU2302" s="39"/>
      <c r="BV2302" s="39"/>
      <c r="BW2302" s="39"/>
      <c r="BX2302" s="39"/>
      <c r="BY2302" s="39"/>
      <c r="BZ2302" s="39"/>
      <c r="CA2302" s="39"/>
      <c r="CB2302" s="39"/>
      <c r="CC2302" s="47"/>
      <c r="CD2302" s="39"/>
      <c r="CE2302" s="39"/>
      <c r="CF2302" s="48"/>
      <c r="CG2302" s="48"/>
      <c r="CH2302" s="48"/>
      <c r="CI2302" s="48"/>
      <c r="CJ2302" s="48"/>
      <c r="CK2302" s="48"/>
      <c r="CL2302" s="48"/>
      <c r="CM2302" s="48"/>
      <c r="CN2302" s="48"/>
      <c r="CO2302" s="48"/>
      <c r="CP2302" s="48"/>
      <c r="CQ2302" s="48"/>
      <c r="CR2302" s="48"/>
      <c r="CS2302" s="48"/>
      <c r="CT2302" s="48"/>
      <c r="CU2302" s="48"/>
      <c r="CV2302" s="48"/>
      <c r="CW2302" s="48"/>
      <c r="CX2302" s="39"/>
      <c r="ML2302" s="135"/>
      <c r="MM2302" s="135"/>
      <c r="MN2302" s="135"/>
      <c r="MO2302" s="135"/>
      <c r="MP2302" s="135"/>
      <c r="MQ2302" s="135"/>
      <c r="MR2302" s="135"/>
      <c r="MS2302" s="135"/>
      <c r="MT2302" s="135"/>
      <c r="MU2302" s="135"/>
      <c r="MV2302" s="135"/>
      <c r="MW2302" s="135"/>
      <c r="MX2302" s="135"/>
      <c r="MY2302" s="135"/>
      <c r="MZ2302" s="135"/>
      <c r="NA2302" s="135"/>
      <c r="NB2302" s="135"/>
      <c r="NC2302" s="135"/>
      <c r="ND2302" s="135"/>
      <c r="NE2302" s="135"/>
      <c r="NF2302" s="135"/>
      <c r="NG2302" s="135"/>
      <c r="NH2302" s="135"/>
      <c r="NI2302" s="135"/>
      <c r="NJ2302" s="135"/>
      <c r="NK2302" s="135"/>
      <c r="NL2302" s="135"/>
      <c r="NM2302" s="135"/>
      <c r="NN2302" s="135"/>
      <c r="NO2302" s="135"/>
      <c r="NP2302" s="135"/>
      <c r="NQ2302" s="39"/>
      <c r="QS2302"/>
      <c r="QT2302"/>
      <c r="QU2302"/>
      <c r="QV2302"/>
      <c r="QW2302"/>
      <c r="QX2302"/>
      <c r="QY2302"/>
      <c r="QZ2302"/>
      <c r="RA2302"/>
      <c r="RB2302" s="39"/>
      <c r="RC2302" s="39"/>
      <c r="RD2302" s="39"/>
    </row>
    <row r="2303" spans="2:472" hidden="1" x14ac:dyDescent="0.2">
      <c r="B2303" s="426"/>
      <c r="C2303" s="427"/>
      <c r="V2303" s="63">
        <v>274</v>
      </c>
      <c r="W2303" s="54" t="s">
        <v>4136</v>
      </c>
      <c r="X2303" s="64">
        <v>90210</v>
      </c>
      <c r="Y2303" s="54" t="s">
        <v>1725</v>
      </c>
      <c r="Z2303" s="63" t="s">
        <v>1341</v>
      </c>
      <c r="AA2303" s="54" t="s">
        <v>545</v>
      </c>
      <c r="AB2303" s="54" t="s">
        <v>391</v>
      </c>
      <c r="AC2303" s="54" t="s">
        <v>1725</v>
      </c>
      <c r="AD2303" s="64" t="s">
        <v>3886</v>
      </c>
      <c r="AE2303" s="64" t="s">
        <v>6675</v>
      </c>
      <c r="AF2303" s="63">
        <v>274</v>
      </c>
      <c r="AG2303" s="54" t="s">
        <v>4136</v>
      </c>
      <c r="AH2303" s="54" t="s">
        <v>4135</v>
      </c>
      <c r="AI2303" s="63" t="s">
        <v>4039</v>
      </c>
      <c r="AJ2303" s="64" t="s">
        <v>4137</v>
      </c>
      <c r="AK2303" s="569">
        <v>6400455</v>
      </c>
      <c r="AL2303" s="64" t="s">
        <v>552</v>
      </c>
      <c r="AM2303" s="64" t="s">
        <v>4141</v>
      </c>
      <c r="AN2303" s="570">
        <v>271093960</v>
      </c>
      <c r="AO2303" s="54"/>
      <c r="AP2303" s="54"/>
      <c r="AQ2303" s="54"/>
      <c r="AR2303" s="54"/>
      <c r="AS2303" s="54"/>
      <c r="AT2303" s="64" t="s">
        <v>6526</v>
      </c>
      <c r="AU2303" s="64"/>
      <c r="AV2303" s="54"/>
      <c r="AW2303" s="54"/>
      <c r="AX2303" s="54"/>
      <c r="AY2303" s="54"/>
      <c r="AZ2303" s="54"/>
      <c r="BA2303" s="54"/>
      <c r="BB2303" s="54"/>
      <c r="BC2303" s="54"/>
      <c r="BD2303" s="64">
        <v>90210</v>
      </c>
      <c r="BE2303" s="54" t="s">
        <v>1725</v>
      </c>
      <c r="BF2303" s="63" t="s">
        <v>1341</v>
      </c>
      <c r="BG2303" s="54" t="s">
        <v>545</v>
      </c>
      <c r="BH2303" s="54" t="s">
        <v>391</v>
      </c>
      <c r="BI2303" s="54" t="s">
        <v>1725</v>
      </c>
      <c r="BJ2303" s="64" t="s">
        <v>3886</v>
      </c>
      <c r="BK2303" s="64" t="s">
        <v>6675</v>
      </c>
      <c r="BL2303" s="54"/>
      <c r="BM2303" s="54"/>
      <c r="BN2303" s="54"/>
      <c r="BO2303" s="39"/>
      <c r="BP2303" s="39"/>
      <c r="BQ2303" s="39"/>
      <c r="BR2303" s="39"/>
      <c r="BS2303" s="47"/>
      <c r="BT2303" s="39"/>
      <c r="BU2303" s="39"/>
      <c r="BV2303" s="39"/>
      <c r="BW2303" s="39"/>
      <c r="BX2303" s="39"/>
      <c r="BY2303" s="39"/>
      <c r="BZ2303" s="39"/>
      <c r="CA2303" s="39"/>
      <c r="CB2303" s="39"/>
      <c r="CC2303" s="47"/>
      <c r="CD2303" s="39"/>
      <c r="CE2303" s="39"/>
      <c r="CF2303" s="48"/>
      <c r="CG2303" s="48"/>
      <c r="CH2303" s="48"/>
      <c r="CI2303" s="48"/>
      <c r="CJ2303" s="48"/>
      <c r="CK2303" s="48"/>
      <c r="CL2303" s="48"/>
      <c r="CM2303" s="48"/>
      <c r="CN2303" s="48"/>
      <c r="CO2303" s="48"/>
      <c r="CP2303" s="48"/>
      <c r="CQ2303" s="48"/>
      <c r="CR2303" s="48"/>
      <c r="CS2303" s="48"/>
      <c r="CT2303" s="48"/>
      <c r="CU2303" s="48"/>
      <c r="CV2303" s="48"/>
      <c r="CW2303" s="48"/>
      <c r="CX2303" s="39"/>
      <c r="ML2303" s="135"/>
      <c r="MM2303" s="135"/>
      <c r="MN2303" s="135"/>
      <c r="MO2303" s="135"/>
      <c r="MP2303" s="135"/>
      <c r="MQ2303" s="135"/>
      <c r="MR2303" s="135"/>
      <c r="MS2303" s="135"/>
      <c r="MT2303" s="135"/>
      <c r="MU2303" s="135"/>
      <c r="MV2303" s="135"/>
      <c r="MW2303" s="135"/>
      <c r="MX2303" s="135"/>
      <c r="MY2303" s="135"/>
      <c r="MZ2303" s="135"/>
      <c r="NA2303" s="135"/>
      <c r="NB2303" s="135"/>
      <c r="NC2303" s="135"/>
      <c r="ND2303" s="135"/>
      <c r="NE2303" s="135"/>
      <c r="NF2303" s="135"/>
      <c r="NG2303" s="135"/>
      <c r="NH2303" s="135"/>
      <c r="NI2303" s="135"/>
      <c r="NJ2303" s="135"/>
      <c r="NK2303" s="135"/>
      <c r="NL2303" s="135"/>
      <c r="NM2303" s="135"/>
      <c r="NN2303" s="135"/>
      <c r="NO2303" s="135"/>
      <c r="NP2303" s="135"/>
      <c r="NQ2303" s="39"/>
      <c r="QS2303"/>
      <c r="QT2303"/>
      <c r="QU2303"/>
      <c r="QV2303"/>
      <c r="QW2303"/>
      <c r="QX2303"/>
      <c r="QY2303"/>
      <c r="QZ2303"/>
      <c r="RA2303"/>
      <c r="RB2303" s="39"/>
      <c r="RC2303" s="39"/>
      <c r="RD2303" s="39"/>
    </row>
    <row r="2304" spans="2:472" hidden="1" x14ac:dyDescent="0.2">
      <c r="B2304" s="426"/>
      <c r="C2304" s="427"/>
      <c r="V2304" s="63">
        <v>274</v>
      </c>
      <c r="W2304" s="54" t="s">
        <v>4136</v>
      </c>
      <c r="X2304" s="64">
        <v>90213</v>
      </c>
      <c r="Y2304" s="54" t="s">
        <v>1941</v>
      </c>
      <c r="Z2304" s="63" t="s">
        <v>1341</v>
      </c>
      <c r="AA2304" s="54" t="s">
        <v>545</v>
      </c>
      <c r="AB2304" s="54" t="s">
        <v>391</v>
      </c>
      <c r="AC2304" s="54" t="s">
        <v>1941</v>
      </c>
      <c r="AD2304" s="64" t="s">
        <v>3886</v>
      </c>
      <c r="AE2304" s="64" t="s">
        <v>6675</v>
      </c>
      <c r="AF2304" s="63">
        <v>274</v>
      </c>
      <c r="AG2304" s="54" t="s">
        <v>4136</v>
      </c>
      <c r="AH2304" s="54" t="s">
        <v>4135</v>
      </c>
      <c r="AI2304" s="63" t="s">
        <v>4039</v>
      </c>
      <c r="AJ2304" s="64" t="s">
        <v>4137</v>
      </c>
      <c r="AK2304" s="569">
        <v>6400455</v>
      </c>
      <c r="AL2304" s="64" t="s">
        <v>552</v>
      </c>
      <c r="AM2304" s="64" t="s">
        <v>4141</v>
      </c>
      <c r="AN2304" s="570">
        <v>271093960</v>
      </c>
      <c r="AO2304" s="54"/>
      <c r="AP2304" s="54"/>
      <c r="AQ2304" s="54"/>
      <c r="AR2304" s="54"/>
      <c r="AS2304" s="54"/>
      <c r="AT2304" s="64" t="s">
        <v>6526</v>
      </c>
      <c r="AU2304" s="64"/>
      <c r="AV2304" s="54"/>
      <c r="AW2304" s="54"/>
      <c r="AX2304" s="54"/>
      <c r="AY2304" s="54"/>
      <c r="AZ2304" s="54"/>
      <c r="BA2304" s="54"/>
      <c r="BB2304" s="54"/>
      <c r="BC2304" s="54"/>
      <c r="BD2304" s="64">
        <v>90213</v>
      </c>
      <c r="BE2304" s="54" t="s">
        <v>1941</v>
      </c>
      <c r="BF2304" s="63" t="s">
        <v>1341</v>
      </c>
      <c r="BG2304" s="54" t="s">
        <v>545</v>
      </c>
      <c r="BH2304" s="54" t="s">
        <v>391</v>
      </c>
      <c r="BI2304" s="54" t="s">
        <v>1941</v>
      </c>
      <c r="BJ2304" s="64" t="s">
        <v>3886</v>
      </c>
      <c r="BK2304" s="64" t="s">
        <v>6675</v>
      </c>
      <c r="BL2304" s="54"/>
      <c r="BM2304" s="54"/>
      <c r="BN2304" s="54"/>
      <c r="BO2304" s="39"/>
      <c r="BP2304" s="39"/>
      <c r="BQ2304" s="39"/>
      <c r="BR2304" s="39"/>
      <c r="BS2304" s="47"/>
      <c r="BT2304" s="39"/>
      <c r="BU2304" s="39"/>
      <c r="BV2304" s="39"/>
      <c r="BW2304" s="39"/>
      <c r="BX2304" s="39"/>
      <c r="BY2304" s="39"/>
      <c r="BZ2304" s="39"/>
      <c r="CA2304" s="39"/>
      <c r="CB2304" s="39"/>
      <c r="CC2304" s="47"/>
      <c r="CD2304" s="39"/>
      <c r="CE2304" s="39"/>
      <c r="CF2304" s="48"/>
      <c r="CG2304" s="48"/>
      <c r="CH2304" s="48"/>
      <c r="CI2304" s="48"/>
      <c r="CJ2304" s="48"/>
      <c r="CK2304" s="48"/>
      <c r="CL2304" s="48"/>
      <c r="CM2304" s="48"/>
      <c r="CN2304" s="48"/>
      <c r="CO2304" s="48"/>
      <c r="CP2304" s="48"/>
      <c r="CQ2304" s="48"/>
      <c r="CR2304" s="48"/>
      <c r="CS2304" s="48"/>
      <c r="CT2304" s="48"/>
      <c r="CU2304" s="48"/>
      <c r="CV2304" s="48"/>
      <c r="CW2304" s="48"/>
      <c r="CX2304" s="39"/>
      <c r="ML2304" s="135"/>
      <c r="MM2304" s="135"/>
      <c r="MN2304" s="135"/>
      <c r="MO2304" s="135"/>
      <c r="MP2304" s="135"/>
      <c r="MQ2304" s="135"/>
      <c r="MR2304" s="135"/>
      <c r="MS2304" s="135"/>
      <c r="MT2304" s="135"/>
      <c r="MU2304" s="135"/>
      <c r="MV2304" s="135"/>
      <c r="MW2304" s="135"/>
      <c r="MX2304" s="135"/>
      <c r="MY2304" s="135"/>
      <c r="MZ2304" s="135"/>
      <c r="NA2304" s="135"/>
      <c r="NB2304" s="135"/>
      <c r="NC2304" s="135"/>
      <c r="ND2304" s="135"/>
      <c r="NE2304" s="135"/>
      <c r="NF2304" s="135"/>
      <c r="NG2304" s="135"/>
      <c r="NH2304" s="135"/>
      <c r="NI2304" s="135"/>
      <c r="NJ2304" s="135"/>
      <c r="NK2304" s="135"/>
      <c r="NL2304" s="135"/>
      <c r="NM2304" s="135"/>
      <c r="NN2304" s="135"/>
      <c r="NO2304" s="135"/>
      <c r="NP2304" s="135"/>
      <c r="NQ2304" s="39"/>
      <c r="QS2304"/>
      <c r="QT2304"/>
      <c r="QU2304"/>
      <c r="QV2304"/>
      <c r="QW2304"/>
      <c r="QX2304"/>
      <c r="QY2304"/>
      <c r="QZ2304"/>
      <c r="RA2304"/>
      <c r="RB2304" s="39"/>
      <c r="RC2304" s="39"/>
      <c r="RD2304" s="39"/>
    </row>
    <row r="2305" spans="2:472" hidden="1" x14ac:dyDescent="0.2">
      <c r="B2305" s="426"/>
      <c r="C2305" s="427"/>
      <c r="V2305" s="63">
        <v>274</v>
      </c>
      <c r="W2305" s="54" t="s">
        <v>4136</v>
      </c>
      <c r="X2305" s="64">
        <v>90219</v>
      </c>
      <c r="Y2305" s="54" t="s">
        <v>2134</v>
      </c>
      <c r="Z2305" s="63" t="s">
        <v>1341</v>
      </c>
      <c r="AA2305" s="54" t="s">
        <v>545</v>
      </c>
      <c r="AB2305" s="54" t="s">
        <v>391</v>
      </c>
      <c r="AC2305" s="54" t="s">
        <v>2134</v>
      </c>
      <c r="AD2305" s="64" t="s">
        <v>3886</v>
      </c>
      <c r="AE2305" s="64" t="s">
        <v>6675</v>
      </c>
      <c r="AF2305" s="63">
        <v>274</v>
      </c>
      <c r="AG2305" s="54" t="s">
        <v>4136</v>
      </c>
      <c r="AH2305" s="54" t="s">
        <v>4135</v>
      </c>
      <c r="AI2305" s="63" t="s">
        <v>4039</v>
      </c>
      <c r="AJ2305" s="64" t="s">
        <v>4137</v>
      </c>
      <c r="AK2305" s="569">
        <v>6400455</v>
      </c>
      <c r="AL2305" s="64" t="s">
        <v>552</v>
      </c>
      <c r="AM2305" s="64" t="s">
        <v>4141</v>
      </c>
      <c r="AN2305" s="570">
        <v>271093960</v>
      </c>
      <c r="AO2305" s="54"/>
      <c r="AP2305" s="54"/>
      <c r="AQ2305" s="54"/>
      <c r="AR2305" s="54"/>
      <c r="AS2305" s="54"/>
      <c r="AT2305" s="64" t="s">
        <v>6526</v>
      </c>
      <c r="AU2305" s="64"/>
      <c r="AV2305" s="54"/>
      <c r="AW2305" s="54"/>
      <c r="AX2305" s="54"/>
      <c r="AY2305" s="54"/>
      <c r="AZ2305" s="54"/>
      <c r="BA2305" s="54"/>
      <c r="BB2305" s="54"/>
      <c r="BC2305" s="54"/>
      <c r="BD2305" s="64">
        <v>90219</v>
      </c>
      <c r="BE2305" s="54" t="s">
        <v>2134</v>
      </c>
      <c r="BF2305" s="63" t="s">
        <v>1341</v>
      </c>
      <c r="BG2305" s="54" t="s">
        <v>545</v>
      </c>
      <c r="BH2305" s="54" t="s">
        <v>391</v>
      </c>
      <c r="BI2305" s="54" t="s">
        <v>2134</v>
      </c>
      <c r="BJ2305" s="64" t="s">
        <v>3886</v>
      </c>
      <c r="BK2305" s="64" t="s">
        <v>6675</v>
      </c>
      <c r="BL2305" s="54"/>
      <c r="BM2305" s="54"/>
      <c r="BN2305" s="54"/>
      <c r="BO2305" s="39"/>
      <c r="BP2305" s="39"/>
      <c r="BQ2305" s="39"/>
      <c r="BR2305" s="39"/>
      <c r="BS2305" s="47"/>
      <c r="BT2305" s="39"/>
      <c r="BU2305" s="39"/>
      <c r="BV2305" s="39"/>
      <c r="BW2305" s="39"/>
      <c r="BX2305" s="39"/>
      <c r="BY2305" s="39"/>
      <c r="BZ2305" s="39"/>
      <c r="CA2305" s="39"/>
      <c r="CB2305" s="39"/>
      <c r="CC2305" s="47"/>
      <c r="CD2305" s="39"/>
      <c r="CE2305" s="39"/>
      <c r="CF2305" s="48"/>
      <c r="CG2305" s="48"/>
      <c r="CH2305" s="48"/>
      <c r="CI2305" s="48"/>
      <c r="CJ2305" s="48"/>
      <c r="CK2305" s="48"/>
      <c r="CL2305" s="48"/>
      <c r="CM2305" s="48"/>
      <c r="CN2305" s="48"/>
      <c r="CO2305" s="48"/>
      <c r="CP2305" s="48"/>
      <c r="CQ2305" s="48"/>
      <c r="CR2305" s="48"/>
      <c r="CS2305" s="48"/>
      <c r="CT2305" s="48"/>
      <c r="CU2305" s="48"/>
      <c r="CV2305" s="48"/>
      <c r="CW2305" s="48"/>
      <c r="CX2305" s="39"/>
      <c r="ML2305" s="135"/>
      <c r="MM2305" s="135"/>
      <c r="MN2305" s="135"/>
      <c r="MO2305" s="135"/>
      <c r="MP2305" s="135"/>
      <c r="MQ2305" s="135"/>
      <c r="MR2305" s="135"/>
      <c r="MS2305" s="135"/>
      <c r="MT2305" s="135"/>
      <c r="MU2305" s="135"/>
      <c r="MV2305" s="135"/>
      <c r="MW2305" s="135"/>
      <c r="MX2305" s="135"/>
      <c r="MY2305" s="135"/>
      <c r="MZ2305" s="135"/>
      <c r="NA2305" s="135"/>
      <c r="NB2305" s="135"/>
      <c r="NC2305" s="135"/>
      <c r="ND2305" s="135"/>
      <c r="NE2305" s="135"/>
      <c r="NF2305" s="135"/>
      <c r="NG2305" s="135"/>
      <c r="NH2305" s="135"/>
      <c r="NI2305" s="135"/>
      <c r="NJ2305" s="135"/>
      <c r="NK2305" s="135"/>
      <c r="NL2305" s="135"/>
      <c r="NM2305" s="135"/>
      <c r="NN2305" s="135"/>
      <c r="NO2305" s="135"/>
      <c r="NP2305" s="135"/>
      <c r="NQ2305" s="39"/>
      <c r="QS2305"/>
      <c r="QT2305"/>
      <c r="QU2305"/>
      <c r="QV2305"/>
      <c r="QW2305"/>
      <c r="QX2305"/>
      <c r="QY2305"/>
      <c r="QZ2305"/>
      <c r="RA2305"/>
      <c r="RB2305" s="39"/>
      <c r="RC2305" s="39"/>
      <c r="RD2305" s="39"/>
    </row>
    <row r="2306" spans="2:472" hidden="1" x14ac:dyDescent="0.2">
      <c r="B2306" s="426"/>
      <c r="C2306" s="427"/>
      <c r="V2306" s="63">
        <v>274</v>
      </c>
      <c r="W2306" s="54" t="s">
        <v>4136</v>
      </c>
      <c r="X2306" s="64">
        <v>90224</v>
      </c>
      <c r="Y2306" s="54" t="s">
        <v>2302</v>
      </c>
      <c r="Z2306" s="63" t="s">
        <v>1341</v>
      </c>
      <c r="AA2306" s="54" t="s">
        <v>545</v>
      </c>
      <c r="AB2306" s="54" t="s">
        <v>391</v>
      </c>
      <c r="AC2306" s="54" t="s">
        <v>2302</v>
      </c>
      <c r="AD2306" s="64" t="s">
        <v>3886</v>
      </c>
      <c r="AE2306" s="64" t="s">
        <v>6675</v>
      </c>
      <c r="AF2306" s="63">
        <v>274</v>
      </c>
      <c r="AG2306" s="54" t="s">
        <v>4136</v>
      </c>
      <c r="AH2306" s="54" t="s">
        <v>4135</v>
      </c>
      <c r="AI2306" s="63" t="s">
        <v>4039</v>
      </c>
      <c r="AJ2306" s="64" t="s">
        <v>4137</v>
      </c>
      <c r="AK2306" s="569">
        <v>6400455</v>
      </c>
      <c r="AL2306" s="64" t="s">
        <v>552</v>
      </c>
      <c r="AM2306" s="64" t="s">
        <v>4141</v>
      </c>
      <c r="AN2306" s="570">
        <v>271093960</v>
      </c>
      <c r="AO2306" s="54"/>
      <c r="AP2306" s="54"/>
      <c r="AQ2306" s="54"/>
      <c r="AR2306" s="54"/>
      <c r="AS2306" s="54"/>
      <c r="AT2306" s="64" t="s">
        <v>6526</v>
      </c>
      <c r="AU2306" s="64"/>
      <c r="AV2306" s="54"/>
      <c r="AW2306" s="54"/>
      <c r="AX2306" s="54"/>
      <c r="AY2306" s="54"/>
      <c r="AZ2306" s="54"/>
      <c r="BA2306" s="54"/>
      <c r="BB2306" s="54"/>
      <c r="BC2306" s="54"/>
      <c r="BD2306" s="64">
        <v>90224</v>
      </c>
      <c r="BE2306" s="54" t="s">
        <v>2302</v>
      </c>
      <c r="BF2306" s="63" t="s">
        <v>1341</v>
      </c>
      <c r="BG2306" s="54" t="s">
        <v>545</v>
      </c>
      <c r="BH2306" s="54" t="s">
        <v>391</v>
      </c>
      <c r="BI2306" s="54" t="s">
        <v>2302</v>
      </c>
      <c r="BJ2306" s="64" t="s">
        <v>3886</v>
      </c>
      <c r="BK2306" s="64" t="s">
        <v>6675</v>
      </c>
      <c r="BL2306" s="54"/>
      <c r="BM2306" s="54"/>
      <c r="BN2306" s="54"/>
      <c r="BO2306" s="39"/>
      <c r="BP2306" s="39"/>
      <c r="BQ2306" s="39"/>
      <c r="BR2306" s="39"/>
      <c r="BS2306" s="47"/>
      <c r="BT2306" s="39"/>
      <c r="BU2306" s="39"/>
      <c r="BV2306" s="39"/>
      <c r="BW2306" s="39"/>
      <c r="BX2306" s="39"/>
      <c r="BY2306" s="39"/>
      <c r="BZ2306" s="39"/>
      <c r="CA2306" s="39"/>
      <c r="CB2306" s="39"/>
      <c r="CC2306" s="47"/>
      <c r="CD2306" s="39"/>
      <c r="CE2306" s="39"/>
      <c r="CF2306" s="48"/>
      <c r="CG2306" s="48"/>
      <c r="CH2306" s="48"/>
      <c r="CI2306" s="48"/>
      <c r="CJ2306" s="48"/>
      <c r="CK2306" s="48"/>
      <c r="CL2306" s="48"/>
      <c r="CM2306" s="48"/>
      <c r="CN2306" s="48"/>
      <c r="CO2306" s="48"/>
      <c r="CP2306" s="48"/>
      <c r="CQ2306" s="48"/>
      <c r="CR2306" s="48"/>
      <c r="CS2306" s="48"/>
      <c r="CT2306" s="48"/>
      <c r="CU2306" s="48"/>
      <c r="CV2306" s="48"/>
      <c r="CW2306" s="48"/>
      <c r="CX2306" s="39"/>
      <c r="ML2306" s="135"/>
      <c r="MM2306" s="135"/>
      <c r="MN2306" s="135"/>
      <c r="MO2306" s="135"/>
      <c r="MP2306" s="135"/>
      <c r="MQ2306" s="135"/>
      <c r="MR2306" s="135"/>
      <c r="MS2306" s="135"/>
      <c r="MT2306" s="135"/>
      <c r="MU2306" s="135"/>
      <c r="MV2306" s="135"/>
      <c r="MW2306" s="135"/>
      <c r="MX2306" s="135"/>
      <c r="MY2306" s="135"/>
      <c r="MZ2306" s="135"/>
      <c r="NA2306" s="135"/>
      <c r="NB2306" s="135"/>
      <c r="NC2306" s="135"/>
      <c r="ND2306" s="135"/>
      <c r="NE2306" s="135"/>
      <c r="NF2306" s="135"/>
      <c r="NG2306" s="135"/>
      <c r="NH2306" s="135"/>
      <c r="NI2306" s="135"/>
      <c r="NJ2306" s="135"/>
      <c r="NK2306" s="135"/>
      <c r="NL2306" s="135"/>
      <c r="NM2306" s="135"/>
      <c r="NN2306" s="135"/>
      <c r="NO2306" s="135"/>
      <c r="NP2306" s="135"/>
      <c r="NQ2306" s="39"/>
      <c r="QS2306"/>
      <c r="QT2306"/>
      <c r="QU2306"/>
      <c r="QV2306"/>
      <c r="QW2306"/>
      <c r="QX2306"/>
      <c r="QY2306"/>
      <c r="QZ2306"/>
      <c r="RA2306"/>
      <c r="RB2306" s="39"/>
      <c r="RC2306" s="39"/>
      <c r="RD2306" s="39"/>
    </row>
    <row r="2307" spans="2:472" hidden="1" x14ac:dyDescent="0.2">
      <c r="B2307" s="426"/>
      <c r="C2307" s="427"/>
      <c r="V2307" s="63">
        <v>274</v>
      </c>
      <c r="W2307" s="54" t="s">
        <v>4136</v>
      </c>
      <c r="X2307" s="64">
        <v>90232</v>
      </c>
      <c r="Y2307" s="54" t="s">
        <v>2956</v>
      </c>
      <c r="Z2307" s="63" t="s">
        <v>1341</v>
      </c>
      <c r="AA2307" s="54" t="s">
        <v>545</v>
      </c>
      <c r="AB2307" s="54" t="s">
        <v>391</v>
      </c>
      <c r="AC2307" s="54" t="s">
        <v>6795</v>
      </c>
      <c r="AD2307" s="64" t="s">
        <v>3886</v>
      </c>
      <c r="AE2307" s="64" t="s">
        <v>6675</v>
      </c>
      <c r="AF2307" s="63">
        <v>274</v>
      </c>
      <c r="AG2307" s="54" t="s">
        <v>4136</v>
      </c>
      <c r="AH2307" s="54" t="s">
        <v>4135</v>
      </c>
      <c r="AI2307" s="63" t="s">
        <v>4039</v>
      </c>
      <c r="AJ2307" s="64" t="s">
        <v>4137</v>
      </c>
      <c r="AK2307" s="569">
        <v>6400455</v>
      </c>
      <c r="AL2307" s="64" t="s">
        <v>552</v>
      </c>
      <c r="AM2307" s="64" t="s">
        <v>4141</v>
      </c>
      <c r="AN2307" s="570">
        <v>271093960</v>
      </c>
      <c r="AO2307" s="54"/>
      <c r="AP2307" s="54"/>
      <c r="AQ2307" s="54"/>
      <c r="AR2307" s="54"/>
      <c r="AS2307" s="54"/>
      <c r="AT2307" s="64" t="s">
        <v>6526</v>
      </c>
      <c r="AU2307" s="64"/>
      <c r="AV2307" s="54"/>
      <c r="AW2307" s="54"/>
      <c r="AX2307" s="54"/>
      <c r="AY2307" s="54"/>
      <c r="AZ2307" s="54"/>
      <c r="BA2307" s="54"/>
      <c r="BB2307" s="54"/>
      <c r="BC2307" s="54"/>
      <c r="BD2307" s="64">
        <v>90232</v>
      </c>
      <c r="BE2307" s="54" t="s">
        <v>2956</v>
      </c>
      <c r="BF2307" s="63" t="s">
        <v>1341</v>
      </c>
      <c r="BG2307" s="54" t="s">
        <v>545</v>
      </c>
      <c r="BH2307" s="54" t="s">
        <v>391</v>
      </c>
      <c r="BI2307" s="54" t="s">
        <v>6795</v>
      </c>
      <c r="BJ2307" s="64" t="s">
        <v>3886</v>
      </c>
      <c r="BK2307" s="64" t="s">
        <v>6675</v>
      </c>
      <c r="BL2307" s="54"/>
      <c r="BM2307" s="54"/>
      <c r="BN2307" s="54"/>
      <c r="BO2307" s="39"/>
      <c r="BP2307" s="39"/>
      <c r="BQ2307" s="39"/>
      <c r="BR2307" s="39"/>
      <c r="BS2307" s="47"/>
      <c r="BT2307" s="39"/>
      <c r="BU2307" s="39"/>
      <c r="BV2307" s="39"/>
      <c r="BW2307" s="39"/>
      <c r="BX2307" s="39"/>
      <c r="BY2307" s="39"/>
      <c r="BZ2307" s="39"/>
      <c r="CA2307" s="39"/>
      <c r="CB2307" s="39"/>
      <c r="CC2307" s="47"/>
      <c r="CD2307" s="39"/>
      <c r="CE2307" s="39"/>
      <c r="CF2307" s="48"/>
      <c r="CG2307" s="48"/>
      <c r="CH2307" s="48"/>
      <c r="CI2307" s="48"/>
      <c r="CJ2307" s="48"/>
      <c r="CK2307" s="48"/>
      <c r="CL2307" s="48"/>
      <c r="CM2307" s="48"/>
      <c r="CN2307" s="48"/>
      <c r="CO2307" s="48"/>
      <c r="CP2307" s="48"/>
      <c r="CQ2307" s="48"/>
      <c r="CR2307" s="48"/>
      <c r="CS2307" s="48"/>
      <c r="CT2307" s="48"/>
      <c r="CU2307" s="48"/>
      <c r="CV2307" s="48"/>
      <c r="CW2307" s="48"/>
      <c r="CX2307" s="39"/>
      <c r="ML2307" s="135"/>
      <c r="MM2307" s="135"/>
      <c r="MN2307" s="135"/>
      <c r="MO2307" s="135"/>
      <c r="MP2307" s="135"/>
      <c r="MQ2307" s="135"/>
      <c r="MR2307" s="135"/>
      <c r="MS2307" s="135"/>
      <c r="MT2307" s="135"/>
      <c r="MU2307" s="135"/>
      <c r="MV2307" s="135"/>
      <c r="MW2307" s="135"/>
      <c r="MX2307" s="135"/>
      <c r="MY2307" s="135"/>
      <c r="MZ2307" s="135"/>
      <c r="NA2307" s="135"/>
      <c r="NB2307" s="135"/>
      <c r="NC2307" s="135"/>
      <c r="ND2307" s="135"/>
      <c r="NE2307" s="135"/>
      <c r="NF2307" s="135"/>
      <c r="NG2307" s="135"/>
      <c r="NH2307" s="135"/>
      <c r="NI2307" s="135"/>
      <c r="NJ2307" s="135"/>
      <c r="NK2307" s="135"/>
      <c r="NL2307" s="135"/>
      <c r="NM2307" s="135"/>
      <c r="NN2307" s="135"/>
      <c r="NO2307" s="135"/>
      <c r="NP2307" s="135"/>
      <c r="NQ2307" s="39"/>
      <c r="QS2307"/>
      <c r="QT2307"/>
      <c r="QU2307"/>
      <c r="QV2307"/>
      <c r="QW2307"/>
      <c r="QX2307"/>
      <c r="QY2307"/>
      <c r="QZ2307"/>
      <c r="RA2307"/>
      <c r="RB2307" s="39"/>
      <c r="RC2307" s="39"/>
      <c r="RD2307" s="39"/>
    </row>
    <row r="2308" spans="2:472" hidden="1" x14ac:dyDescent="0.2">
      <c r="B2308" s="426"/>
      <c r="C2308" s="427"/>
      <c r="V2308" s="63">
        <v>274</v>
      </c>
      <c r="W2308" s="54" t="s">
        <v>4136</v>
      </c>
      <c r="X2308" s="64">
        <v>90230</v>
      </c>
      <c r="Y2308" s="54" t="s">
        <v>2735</v>
      </c>
      <c r="Z2308" s="63" t="s">
        <v>1341</v>
      </c>
      <c r="AA2308" s="54" t="s">
        <v>545</v>
      </c>
      <c r="AB2308" s="54" t="s">
        <v>391</v>
      </c>
      <c r="AC2308" s="54" t="s">
        <v>6796</v>
      </c>
      <c r="AD2308" s="64" t="s">
        <v>3886</v>
      </c>
      <c r="AE2308" s="64" t="s">
        <v>6675</v>
      </c>
      <c r="AF2308" s="63">
        <v>274</v>
      </c>
      <c r="AG2308" s="54" t="s">
        <v>4136</v>
      </c>
      <c r="AH2308" s="54" t="s">
        <v>4135</v>
      </c>
      <c r="AI2308" s="63" t="s">
        <v>4039</v>
      </c>
      <c r="AJ2308" s="64" t="s">
        <v>4137</v>
      </c>
      <c r="AK2308" s="569">
        <v>6400455</v>
      </c>
      <c r="AL2308" s="64" t="s">
        <v>552</v>
      </c>
      <c r="AM2308" s="64" t="s">
        <v>4141</v>
      </c>
      <c r="AN2308" s="570">
        <v>271093960</v>
      </c>
      <c r="AO2308" s="54"/>
      <c r="AP2308" s="54"/>
      <c r="AQ2308" s="54"/>
      <c r="AR2308" s="54"/>
      <c r="AS2308" s="54"/>
      <c r="AT2308" s="64" t="s">
        <v>6526</v>
      </c>
      <c r="AU2308" s="64"/>
      <c r="AV2308" s="54"/>
      <c r="AW2308" s="54"/>
      <c r="AX2308" s="54"/>
      <c r="AY2308" s="54"/>
      <c r="AZ2308" s="54"/>
      <c r="BA2308" s="54"/>
      <c r="BB2308" s="54"/>
      <c r="BC2308" s="54"/>
      <c r="BD2308" s="64">
        <v>90230</v>
      </c>
      <c r="BE2308" s="54" t="s">
        <v>2735</v>
      </c>
      <c r="BF2308" s="63" t="s">
        <v>1341</v>
      </c>
      <c r="BG2308" s="54" t="s">
        <v>545</v>
      </c>
      <c r="BH2308" s="54" t="s">
        <v>391</v>
      </c>
      <c r="BI2308" s="54" t="s">
        <v>6796</v>
      </c>
      <c r="BJ2308" s="64" t="s">
        <v>3886</v>
      </c>
      <c r="BK2308" s="64" t="s">
        <v>6675</v>
      </c>
      <c r="BL2308" s="54"/>
      <c r="BM2308" s="54"/>
      <c r="BN2308" s="54"/>
      <c r="BO2308" s="39"/>
      <c r="BP2308" s="39"/>
      <c r="BQ2308" s="39"/>
      <c r="BR2308" s="39"/>
      <c r="BS2308" s="47"/>
      <c r="BT2308" s="39"/>
      <c r="BU2308" s="39"/>
      <c r="BV2308" s="39"/>
      <c r="BW2308" s="39"/>
      <c r="BX2308" s="39"/>
      <c r="BY2308" s="39"/>
      <c r="BZ2308" s="39"/>
      <c r="CA2308" s="39"/>
      <c r="CB2308" s="39"/>
      <c r="CC2308" s="47"/>
      <c r="CD2308" s="39"/>
      <c r="CE2308" s="39"/>
      <c r="CF2308" s="48"/>
      <c r="CG2308" s="48"/>
      <c r="CH2308" s="48"/>
      <c r="CI2308" s="48"/>
      <c r="CJ2308" s="48"/>
      <c r="CK2308" s="48"/>
      <c r="CL2308" s="48"/>
      <c r="CM2308" s="48"/>
      <c r="CN2308" s="48"/>
      <c r="CO2308" s="48"/>
      <c r="CP2308" s="48"/>
      <c r="CQ2308" s="48"/>
      <c r="CR2308" s="48"/>
      <c r="CS2308" s="48"/>
      <c r="CT2308" s="48"/>
      <c r="CU2308" s="48"/>
      <c r="CV2308" s="48"/>
      <c r="CW2308" s="48"/>
      <c r="CX2308" s="39"/>
      <c r="ML2308" s="135"/>
      <c r="MM2308" s="135"/>
      <c r="MN2308" s="135"/>
      <c r="MO2308" s="135"/>
      <c r="MP2308" s="135"/>
      <c r="MQ2308" s="135"/>
      <c r="MR2308" s="135"/>
      <c r="MS2308" s="135"/>
      <c r="MT2308" s="135"/>
      <c r="MU2308" s="135"/>
      <c r="MV2308" s="135"/>
      <c r="MW2308" s="135"/>
      <c r="MX2308" s="135"/>
      <c r="MY2308" s="135"/>
      <c r="MZ2308" s="135"/>
      <c r="NA2308" s="135"/>
      <c r="NB2308" s="135"/>
      <c r="NC2308" s="135"/>
      <c r="ND2308" s="135"/>
      <c r="NE2308" s="135"/>
      <c r="NF2308" s="135"/>
      <c r="NG2308" s="135"/>
      <c r="NH2308" s="135"/>
      <c r="NI2308" s="135"/>
      <c r="NJ2308" s="135"/>
      <c r="NK2308" s="135"/>
      <c r="NL2308" s="135"/>
      <c r="NM2308" s="135"/>
      <c r="NN2308" s="135"/>
      <c r="NO2308" s="135"/>
      <c r="NP2308" s="135"/>
      <c r="NQ2308" s="39"/>
      <c r="QS2308"/>
      <c r="QT2308"/>
      <c r="QU2308"/>
      <c r="QV2308"/>
      <c r="QW2308"/>
      <c r="QX2308"/>
      <c r="QY2308"/>
      <c r="QZ2308"/>
      <c r="RA2308"/>
      <c r="RB2308" s="39"/>
      <c r="RC2308" s="39"/>
      <c r="RD2308" s="39"/>
    </row>
    <row r="2309" spans="2:472" hidden="1" x14ac:dyDescent="0.2">
      <c r="B2309" s="426"/>
      <c r="C2309" s="427"/>
      <c r="V2309" s="63">
        <v>274</v>
      </c>
      <c r="W2309" s="54" t="s">
        <v>4136</v>
      </c>
      <c r="X2309" s="64">
        <v>90231</v>
      </c>
      <c r="Y2309" s="54" t="s">
        <v>2849</v>
      </c>
      <c r="Z2309" s="63" t="s">
        <v>1341</v>
      </c>
      <c r="AA2309" s="54" t="s">
        <v>545</v>
      </c>
      <c r="AB2309" s="54" t="s">
        <v>391</v>
      </c>
      <c r="AC2309" s="54" t="s">
        <v>6797</v>
      </c>
      <c r="AD2309" s="64" t="s">
        <v>3886</v>
      </c>
      <c r="AE2309" s="64" t="s">
        <v>6675</v>
      </c>
      <c r="AF2309" s="63">
        <v>274</v>
      </c>
      <c r="AG2309" s="54" t="s">
        <v>4136</v>
      </c>
      <c r="AH2309" s="54" t="s">
        <v>4135</v>
      </c>
      <c r="AI2309" s="63" t="s">
        <v>4039</v>
      </c>
      <c r="AJ2309" s="64" t="s">
        <v>4137</v>
      </c>
      <c r="AK2309" s="569">
        <v>6400455</v>
      </c>
      <c r="AL2309" s="64" t="s">
        <v>552</v>
      </c>
      <c r="AM2309" s="64" t="s">
        <v>4141</v>
      </c>
      <c r="AN2309" s="570">
        <v>271093960</v>
      </c>
      <c r="AO2309" s="54"/>
      <c r="AP2309" s="54"/>
      <c r="AQ2309" s="54"/>
      <c r="AR2309" s="54"/>
      <c r="AS2309" s="54"/>
      <c r="AT2309" s="64" t="s">
        <v>6526</v>
      </c>
      <c r="AU2309" s="64"/>
      <c r="AV2309" s="54"/>
      <c r="AW2309" s="54"/>
      <c r="AX2309" s="54"/>
      <c r="AY2309" s="54"/>
      <c r="AZ2309" s="54"/>
      <c r="BA2309" s="54"/>
      <c r="BB2309" s="54"/>
      <c r="BC2309" s="54"/>
      <c r="BD2309" s="64">
        <v>90231</v>
      </c>
      <c r="BE2309" s="54" t="s">
        <v>2849</v>
      </c>
      <c r="BF2309" s="63" t="s">
        <v>1341</v>
      </c>
      <c r="BG2309" s="54" t="s">
        <v>545</v>
      </c>
      <c r="BH2309" s="54" t="s">
        <v>391</v>
      </c>
      <c r="BI2309" s="54" t="s">
        <v>6797</v>
      </c>
      <c r="BJ2309" s="64" t="s">
        <v>3886</v>
      </c>
      <c r="BK2309" s="64" t="s">
        <v>6675</v>
      </c>
      <c r="BL2309" s="54"/>
      <c r="BM2309" s="54"/>
      <c r="BN2309" s="54"/>
      <c r="BO2309" s="39"/>
      <c r="BP2309" s="39"/>
      <c r="BQ2309" s="39"/>
      <c r="BR2309" s="39"/>
      <c r="BS2309" s="47"/>
      <c r="BT2309" s="39"/>
      <c r="BU2309" s="39"/>
      <c r="BV2309" s="39"/>
      <c r="BW2309" s="39"/>
      <c r="BX2309" s="39"/>
      <c r="BY2309" s="39"/>
      <c r="BZ2309" s="39"/>
      <c r="CA2309" s="39"/>
      <c r="CB2309" s="39"/>
      <c r="CC2309" s="47"/>
      <c r="CD2309" s="39"/>
      <c r="CE2309" s="39"/>
      <c r="CF2309" s="48"/>
      <c r="CG2309" s="48"/>
      <c r="CH2309" s="48"/>
      <c r="CI2309" s="48"/>
      <c r="CJ2309" s="48"/>
      <c r="CK2309" s="48"/>
      <c r="CL2309" s="48"/>
      <c r="CM2309" s="48"/>
      <c r="CN2309" s="48"/>
      <c r="CO2309" s="48"/>
      <c r="CP2309" s="48"/>
      <c r="CQ2309" s="48"/>
      <c r="CR2309" s="48"/>
      <c r="CS2309" s="48"/>
      <c r="CT2309" s="48"/>
      <c r="CU2309" s="48"/>
      <c r="CV2309" s="48"/>
      <c r="CW2309" s="48"/>
      <c r="CX2309" s="39"/>
      <c r="ML2309" s="135"/>
      <c r="MM2309" s="135"/>
      <c r="MN2309" s="135"/>
      <c r="MO2309" s="135"/>
      <c r="MP2309" s="135"/>
      <c r="MQ2309" s="135"/>
      <c r="MR2309" s="135"/>
      <c r="MS2309" s="135"/>
      <c r="MT2309" s="135"/>
      <c r="MU2309" s="135"/>
      <c r="MV2309" s="135"/>
      <c r="MW2309" s="135"/>
      <c r="MX2309" s="135"/>
      <c r="MY2309" s="135"/>
      <c r="MZ2309" s="135"/>
      <c r="NA2309" s="135"/>
      <c r="NB2309" s="135"/>
      <c r="NC2309" s="135"/>
      <c r="ND2309" s="135"/>
      <c r="NE2309" s="135"/>
      <c r="NF2309" s="135"/>
      <c r="NG2309" s="135"/>
      <c r="NH2309" s="135"/>
      <c r="NI2309" s="135"/>
      <c r="NJ2309" s="135"/>
      <c r="NK2309" s="135"/>
      <c r="NL2309" s="135"/>
      <c r="NM2309" s="135"/>
      <c r="NN2309" s="135"/>
      <c r="NO2309" s="135"/>
      <c r="NP2309" s="135"/>
      <c r="NQ2309" s="39"/>
      <c r="QS2309"/>
      <c r="QT2309"/>
      <c r="QU2309"/>
      <c r="QV2309"/>
      <c r="QW2309"/>
      <c r="QX2309"/>
      <c r="QY2309"/>
      <c r="QZ2309"/>
      <c r="RA2309"/>
      <c r="RB2309" s="39"/>
      <c r="RC2309" s="39"/>
      <c r="RD2309" s="39"/>
    </row>
    <row r="2310" spans="2:472" hidden="1" x14ac:dyDescent="0.2">
      <c r="B2310" s="426"/>
      <c r="C2310" s="427"/>
      <c r="V2310" s="63">
        <v>274</v>
      </c>
      <c r="W2310" s="54" t="s">
        <v>4136</v>
      </c>
      <c r="X2310" s="64">
        <v>90233</v>
      </c>
      <c r="Y2310" s="54" t="s">
        <v>3042</v>
      </c>
      <c r="Z2310" s="63" t="s">
        <v>1341</v>
      </c>
      <c r="AA2310" s="54" t="s">
        <v>545</v>
      </c>
      <c r="AB2310" s="54" t="s">
        <v>391</v>
      </c>
      <c r="AC2310" s="54" t="s">
        <v>6798</v>
      </c>
      <c r="AD2310" s="64" t="s">
        <v>3886</v>
      </c>
      <c r="AE2310" s="64" t="s">
        <v>6675</v>
      </c>
      <c r="AF2310" s="63">
        <v>274</v>
      </c>
      <c r="AG2310" s="54" t="s">
        <v>4136</v>
      </c>
      <c r="AH2310" s="54" t="s">
        <v>4135</v>
      </c>
      <c r="AI2310" s="63" t="s">
        <v>4039</v>
      </c>
      <c r="AJ2310" s="64" t="s">
        <v>4137</v>
      </c>
      <c r="AK2310" s="569">
        <v>6400455</v>
      </c>
      <c r="AL2310" s="64" t="s">
        <v>552</v>
      </c>
      <c r="AM2310" s="64" t="s">
        <v>4141</v>
      </c>
      <c r="AN2310" s="570">
        <v>271093960</v>
      </c>
      <c r="AO2310" s="54"/>
      <c r="AP2310" s="54"/>
      <c r="AQ2310" s="54"/>
      <c r="AR2310" s="54"/>
      <c r="AS2310" s="54"/>
      <c r="AT2310" s="64" t="s">
        <v>6526</v>
      </c>
      <c r="AU2310" s="64"/>
      <c r="AV2310" s="54"/>
      <c r="AW2310" s="54"/>
      <c r="AX2310" s="54"/>
      <c r="AY2310" s="54"/>
      <c r="AZ2310" s="54"/>
      <c r="BA2310" s="54"/>
      <c r="BB2310" s="54"/>
      <c r="BC2310" s="54"/>
      <c r="BD2310" s="64">
        <v>90233</v>
      </c>
      <c r="BE2310" s="54" t="s">
        <v>3042</v>
      </c>
      <c r="BF2310" s="63" t="s">
        <v>1341</v>
      </c>
      <c r="BG2310" s="54" t="s">
        <v>545</v>
      </c>
      <c r="BH2310" s="54" t="s">
        <v>391</v>
      </c>
      <c r="BI2310" s="54" t="s">
        <v>6798</v>
      </c>
      <c r="BJ2310" s="64" t="s">
        <v>3886</v>
      </c>
      <c r="BK2310" s="64" t="s">
        <v>6675</v>
      </c>
      <c r="BL2310" s="54"/>
      <c r="BM2310" s="54"/>
      <c r="BN2310" s="54"/>
      <c r="BO2310" s="39"/>
      <c r="BP2310" s="39"/>
      <c r="BQ2310" s="39"/>
      <c r="BR2310" s="39"/>
      <c r="BS2310" s="47"/>
      <c r="BT2310" s="39"/>
      <c r="BU2310" s="39"/>
      <c r="BV2310" s="39"/>
      <c r="BW2310" s="39"/>
      <c r="BX2310" s="39"/>
      <c r="BY2310" s="39"/>
      <c r="BZ2310" s="39"/>
      <c r="CA2310" s="39"/>
      <c r="CB2310" s="39"/>
      <c r="CC2310" s="47"/>
      <c r="CD2310" s="39"/>
      <c r="CE2310" s="39"/>
      <c r="CF2310" s="48"/>
      <c r="CG2310" s="48"/>
      <c r="CH2310" s="48"/>
      <c r="CI2310" s="48"/>
      <c r="CJ2310" s="48"/>
      <c r="CK2310" s="48"/>
      <c r="CL2310" s="48"/>
      <c r="CM2310" s="48"/>
      <c r="CN2310" s="48"/>
      <c r="CO2310" s="48"/>
      <c r="CP2310" s="48"/>
      <c r="CQ2310" s="48"/>
      <c r="CR2310" s="48"/>
      <c r="CS2310" s="48"/>
      <c r="CT2310" s="48"/>
      <c r="CU2310" s="48"/>
      <c r="CV2310" s="48"/>
      <c r="CW2310" s="48"/>
      <c r="CX2310" s="39"/>
      <c r="ML2310" s="135"/>
      <c r="MM2310" s="135"/>
      <c r="MN2310" s="135"/>
      <c r="MO2310" s="135"/>
      <c r="MP2310" s="135"/>
      <c r="MQ2310" s="135"/>
      <c r="MR2310" s="135"/>
      <c r="MS2310" s="135"/>
      <c r="MT2310" s="135"/>
      <c r="MU2310" s="135"/>
      <c r="MV2310" s="135"/>
      <c r="MW2310" s="135"/>
      <c r="MX2310" s="135"/>
      <c r="MY2310" s="135"/>
      <c r="MZ2310" s="135"/>
      <c r="NA2310" s="135"/>
      <c r="NB2310" s="135"/>
      <c r="NC2310" s="135"/>
      <c r="ND2310" s="135"/>
      <c r="NE2310" s="135"/>
      <c r="NF2310" s="135"/>
      <c r="NG2310" s="135"/>
      <c r="NH2310" s="135"/>
      <c r="NI2310" s="135"/>
      <c r="NJ2310" s="135"/>
      <c r="NK2310" s="135"/>
      <c r="NL2310" s="135"/>
      <c r="NM2310" s="135"/>
      <c r="NN2310" s="135"/>
      <c r="NO2310" s="135"/>
      <c r="NP2310" s="135"/>
      <c r="NQ2310" s="39"/>
      <c r="QS2310"/>
      <c r="QT2310"/>
      <c r="QU2310"/>
      <c r="QV2310"/>
      <c r="QW2310"/>
      <c r="QX2310"/>
      <c r="QY2310"/>
      <c r="QZ2310"/>
      <c r="RA2310"/>
      <c r="RB2310" s="39"/>
      <c r="RC2310" s="39"/>
      <c r="RD2310" s="39"/>
    </row>
    <row r="2311" spans="2:472" hidden="1" x14ac:dyDescent="0.2">
      <c r="B2311" s="426"/>
      <c r="C2311" s="427"/>
      <c r="V2311" s="63">
        <v>274</v>
      </c>
      <c r="W2311" s="54" t="s">
        <v>4136</v>
      </c>
      <c r="X2311" s="64">
        <v>90234</v>
      </c>
      <c r="Y2311" s="54" t="s">
        <v>3119</v>
      </c>
      <c r="Z2311" s="63" t="s">
        <v>1341</v>
      </c>
      <c r="AA2311" s="54" t="s">
        <v>545</v>
      </c>
      <c r="AB2311" s="54" t="s">
        <v>391</v>
      </c>
      <c r="AC2311" s="54" t="s">
        <v>6799</v>
      </c>
      <c r="AD2311" s="64" t="s">
        <v>3886</v>
      </c>
      <c r="AE2311" s="64" t="s">
        <v>6675</v>
      </c>
      <c r="AF2311" s="63">
        <v>274</v>
      </c>
      <c r="AG2311" s="54" t="s">
        <v>4136</v>
      </c>
      <c r="AH2311" s="54" t="s">
        <v>4135</v>
      </c>
      <c r="AI2311" s="63" t="s">
        <v>4039</v>
      </c>
      <c r="AJ2311" s="64" t="s">
        <v>4137</v>
      </c>
      <c r="AK2311" s="569">
        <v>6400455</v>
      </c>
      <c r="AL2311" s="64" t="s">
        <v>552</v>
      </c>
      <c r="AM2311" s="64" t="s">
        <v>4141</v>
      </c>
      <c r="AN2311" s="570">
        <v>271093960</v>
      </c>
      <c r="AO2311" s="54"/>
      <c r="AP2311" s="54"/>
      <c r="AQ2311" s="54"/>
      <c r="AR2311" s="54"/>
      <c r="AS2311" s="54"/>
      <c r="AT2311" s="64" t="s">
        <v>6526</v>
      </c>
      <c r="AU2311" s="64"/>
      <c r="AV2311" s="54"/>
      <c r="AW2311" s="54"/>
      <c r="AX2311" s="54"/>
      <c r="AY2311" s="54"/>
      <c r="AZ2311" s="54"/>
      <c r="BA2311" s="54"/>
      <c r="BB2311" s="54"/>
      <c r="BC2311" s="54"/>
      <c r="BD2311" s="64">
        <v>90234</v>
      </c>
      <c r="BE2311" s="54" t="s">
        <v>3119</v>
      </c>
      <c r="BF2311" s="63" t="s">
        <v>1341</v>
      </c>
      <c r="BG2311" s="54" t="s">
        <v>545</v>
      </c>
      <c r="BH2311" s="54" t="s">
        <v>391</v>
      </c>
      <c r="BI2311" s="54" t="s">
        <v>6799</v>
      </c>
      <c r="BJ2311" s="64" t="s">
        <v>3886</v>
      </c>
      <c r="BK2311" s="64" t="s">
        <v>6675</v>
      </c>
      <c r="BL2311" s="54"/>
      <c r="BM2311" s="54"/>
      <c r="BN2311" s="54"/>
      <c r="BO2311" s="39"/>
      <c r="BP2311" s="39"/>
      <c r="BQ2311" s="39"/>
      <c r="BR2311" s="39"/>
      <c r="BS2311" s="47"/>
      <c r="BT2311" s="39"/>
      <c r="BU2311" s="39"/>
      <c r="BV2311" s="39"/>
      <c r="BW2311" s="39"/>
      <c r="BX2311" s="39"/>
      <c r="BY2311" s="39"/>
      <c r="BZ2311" s="39"/>
      <c r="CA2311" s="39"/>
      <c r="CB2311" s="39"/>
      <c r="CC2311" s="47"/>
      <c r="CD2311" s="39"/>
      <c r="CE2311" s="39"/>
      <c r="CF2311" s="48"/>
      <c r="CG2311" s="48"/>
      <c r="CH2311" s="48"/>
      <c r="CI2311" s="48"/>
      <c r="CJ2311" s="48"/>
      <c r="CK2311" s="48"/>
      <c r="CL2311" s="48"/>
      <c r="CM2311" s="48"/>
      <c r="CN2311" s="48"/>
      <c r="CO2311" s="48"/>
      <c r="CP2311" s="48"/>
      <c r="CQ2311" s="48"/>
      <c r="CR2311" s="48"/>
      <c r="CS2311" s="48"/>
      <c r="CT2311" s="48"/>
      <c r="CU2311" s="48"/>
      <c r="CV2311" s="48"/>
      <c r="CW2311" s="48"/>
      <c r="CX2311" s="39"/>
      <c r="ML2311" s="135"/>
      <c r="MM2311" s="135"/>
      <c r="MN2311" s="135"/>
      <c r="MO2311" s="135"/>
      <c r="MP2311" s="135"/>
      <c r="MQ2311" s="135"/>
      <c r="MR2311" s="135"/>
      <c r="MS2311" s="135"/>
      <c r="MT2311" s="135"/>
      <c r="MU2311" s="135"/>
      <c r="MV2311" s="135"/>
      <c r="MW2311" s="135"/>
      <c r="MX2311" s="135"/>
      <c r="MY2311" s="135"/>
      <c r="MZ2311" s="135"/>
      <c r="NA2311" s="135"/>
      <c r="NB2311" s="135"/>
      <c r="NC2311" s="135"/>
      <c r="ND2311" s="135"/>
      <c r="NE2311" s="135"/>
      <c r="NF2311" s="135"/>
      <c r="NG2311" s="135"/>
      <c r="NH2311" s="135"/>
      <c r="NI2311" s="135"/>
      <c r="NJ2311" s="135"/>
      <c r="NK2311" s="135"/>
      <c r="NL2311" s="135"/>
      <c r="NM2311" s="135"/>
      <c r="NN2311" s="135"/>
      <c r="NO2311" s="135"/>
      <c r="NP2311" s="135"/>
      <c r="NQ2311" s="39"/>
      <c r="QS2311"/>
      <c r="QT2311"/>
      <c r="QU2311"/>
      <c r="QV2311"/>
      <c r="QW2311"/>
      <c r="QX2311"/>
      <c r="QY2311"/>
      <c r="QZ2311"/>
      <c r="RA2311"/>
      <c r="RB2311" s="39"/>
      <c r="RC2311" s="39"/>
      <c r="RD2311" s="39"/>
    </row>
    <row r="2312" spans="2:472" hidden="1" x14ac:dyDescent="0.2">
      <c r="B2312" s="426"/>
      <c r="C2312" s="427"/>
      <c r="V2312" s="63">
        <v>274</v>
      </c>
      <c r="W2312" s="54" t="s">
        <v>4136</v>
      </c>
      <c r="X2312" s="64">
        <v>90235</v>
      </c>
      <c r="Y2312" s="54" t="s">
        <v>3178</v>
      </c>
      <c r="Z2312" s="63" t="s">
        <v>1341</v>
      </c>
      <c r="AA2312" s="54" t="s">
        <v>545</v>
      </c>
      <c r="AB2312" s="54" t="s">
        <v>391</v>
      </c>
      <c r="AC2312" s="54" t="s">
        <v>6800</v>
      </c>
      <c r="AD2312" s="64" t="s">
        <v>3886</v>
      </c>
      <c r="AE2312" s="64" t="s">
        <v>6675</v>
      </c>
      <c r="AF2312" s="63">
        <v>274</v>
      </c>
      <c r="AG2312" s="54" t="s">
        <v>4136</v>
      </c>
      <c r="AH2312" s="54" t="s">
        <v>4135</v>
      </c>
      <c r="AI2312" s="63" t="s">
        <v>4039</v>
      </c>
      <c r="AJ2312" s="64" t="s">
        <v>4137</v>
      </c>
      <c r="AK2312" s="569">
        <v>6400455</v>
      </c>
      <c r="AL2312" s="64" t="s">
        <v>552</v>
      </c>
      <c r="AM2312" s="64" t="s">
        <v>4141</v>
      </c>
      <c r="AN2312" s="570">
        <v>271093960</v>
      </c>
      <c r="AO2312" s="54"/>
      <c r="AP2312" s="54"/>
      <c r="AQ2312" s="54"/>
      <c r="AR2312" s="54"/>
      <c r="AS2312" s="54"/>
      <c r="AT2312" s="64" t="s">
        <v>6526</v>
      </c>
      <c r="AU2312" s="64"/>
      <c r="AV2312" s="54"/>
      <c r="AW2312" s="54"/>
      <c r="AX2312" s="54"/>
      <c r="AY2312" s="54"/>
      <c r="AZ2312" s="54"/>
      <c r="BA2312" s="54"/>
      <c r="BB2312" s="54"/>
      <c r="BC2312" s="54"/>
      <c r="BD2312" s="64">
        <v>90235</v>
      </c>
      <c r="BE2312" s="54" t="s">
        <v>3178</v>
      </c>
      <c r="BF2312" s="63" t="s">
        <v>1341</v>
      </c>
      <c r="BG2312" s="54" t="s">
        <v>545</v>
      </c>
      <c r="BH2312" s="54" t="s">
        <v>391</v>
      </c>
      <c r="BI2312" s="54" t="s">
        <v>6800</v>
      </c>
      <c r="BJ2312" s="64" t="s">
        <v>3886</v>
      </c>
      <c r="BK2312" s="64" t="s">
        <v>6675</v>
      </c>
      <c r="BL2312" s="54"/>
      <c r="BM2312" s="54"/>
      <c r="BN2312" s="54"/>
      <c r="BO2312" s="39"/>
      <c r="BP2312" s="39"/>
      <c r="BQ2312" s="39"/>
      <c r="BR2312" s="39"/>
      <c r="BS2312" s="47"/>
      <c r="BT2312" s="39"/>
      <c r="BU2312" s="39"/>
      <c r="BV2312" s="39"/>
      <c r="BW2312" s="39"/>
      <c r="BX2312" s="39"/>
      <c r="BY2312" s="39"/>
      <c r="BZ2312" s="39"/>
      <c r="CA2312" s="39"/>
      <c r="CB2312" s="39"/>
      <c r="CC2312" s="47"/>
      <c r="CD2312" s="39"/>
      <c r="CE2312" s="39"/>
      <c r="CF2312" s="48"/>
      <c r="CG2312" s="48"/>
      <c r="CH2312" s="48"/>
      <c r="CI2312" s="48"/>
      <c r="CJ2312" s="48"/>
      <c r="CK2312" s="48"/>
      <c r="CL2312" s="48"/>
      <c r="CM2312" s="48"/>
      <c r="CN2312" s="48"/>
      <c r="CO2312" s="48"/>
      <c r="CP2312" s="48"/>
      <c r="CQ2312" s="48"/>
      <c r="CR2312" s="48"/>
      <c r="CS2312" s="48"/>
      <c r="CT2312" s="48"/>
      <c r="CU2312" s="48"/>
      <c r="CV2312" s="48"/>
      <c r="CW2312" s="48"/>
      <c r="CX2312" s="39"/>
      <c r="ML2312" s="135"/>
      <c r="MM2312" s="135"/>
      <c r="MN2312" s="135"/>
      <c r="MO2312" s="135"/>
      <c r="MP2312" s="135"/>
      <c r="MQ2312" s="135"/>
      <c r="MR2312" s="135"/>
      <c r="MS2312" s="135"/>
      <c r="MT2312" s="135"/>
      <c r="MU2312" s="135"/>
      <c r="MV2312" s="135"/>
      <c r="MW2312" s="135"/>
      <c r="MX2312" s="135"/>
      <c r="MY2312" s="135"/>
      <c r="MZ2312" s="135"/>
      <c r="NA2312" s="135"/>
      <c r="NB2312" s="135"/>
      <c r="NC2312" s="135"/>
      <c r="ND2312" s="135"/>
      <c r="NE2312" s="135"/>
      <c r="NF2312" s="135"/>
      <c r="NG2312" s="135"/>
      <c r="NH2312" s="135"/>
      <c r="NI2312" s="135"/>
      <c r="NJ2312" s="135"/>
      <c r="NK2312" s="135"/>
      <c r="NL2312" s="135"/>
      <c r="NM2312" s="135"/>
      <c r="NN2312" s="135"/>
      <c r="NO2312" s="135"/>
      <c r="NP2312" s="135"/>
      <c r="NQ2312" s="39"/>
      <c r="QS2312"/>
      <c r="QT2312"/>
      <c r="QU2312"/>
      <c r="QV2312"/>
      <c r="QW2312"/>
      <c r="QX2312"/>
      <c r="QY2312"/>
      <c r="QZ2312"/>
      <c r="RA2312"/>
      <c r="RB2312" s="39"/>
      <c r="RC2312" s="39"/>
      <c r="RD2312" s="39"/>
    </row>
    <row r="2313" spans="2:472" hidden="1" x14ac:dyDescent="0.2">
      <c r="B2313" s="426"/>
      <c r="C2313" s="427"/>
      <c r="V2313" s="63">
        <v>274</v>
      </c>
      <c r="W2313" s="54" t="s">
        <v>4136</v>
      </c>
      <c r="X2313" s="64">
        <v>90236</v>
      </c>
      <c r="Y2313" s="54" t="s">
        <v>3238</v>
      </c>
      <c r="Z2313" s="63" t="s">
        <v>1341</v>
      </c>
      <c r="AA2313" s="54" t="s">
        <v>545</v>
      </c>
      <c r="AB2313" s="54" t="s">
        <v>391</v>
      </c>
      <c r="AC2313" s="54" t="s">
        <v>6801</v>
      </c>
      <c r="AD2313" s="64" t="s">
        <v>3886</v>
      </c>
      <c r="AE2313" s="64" t="s">
        <v>6675</v>
      </c>
      <c r="AF2313" s="63">
        <v>274</v>
      </c>
      <c r="AG2313" s="54" t="s">
        <v>4136</v>
      </c>
      <c r="AH2313" s="54" t="s">
        <v>4135</v>
      </c>
      <c r="AI2313" s="63" t="s">
        <v>4039</v>
      </c>
      <c r="AJ2313" s="64" t="s">
        <v>4137</v>
      </c>
      <c r="AK2313" s="569">
        <v>6400455</v>
      </c>
      <c r="AL2313" s="64" t="s">
        <v>552</v>
      </c>
      <c r="AM2313" s="64" t="s">
        <v>4141</v>
      </c>
      <c r="AN2313" s="570">
        <v>271093960</v>
      </c>
      <c r="AO2313" s="54"/>
      <c r="AP2313" s="54"/>
      <c r="AQ2313" s="54"/>
      <c r="AR2313" s="54"/>
      <c r="AS2313" s="54"/>
      <c r="AT2313" s="64" t="s">
        <v>6526</v>
      </c>
      <c r="AU2313" s="64"/>
      <c r="AV2313" s="54"/>
      <c r="AW2313" s="54"/>
      <c r="AX2313" s="54"/>
      <c r="AY2313" s="54"/>
      <c r="AZ2313" s="54"/>
      <c r="BA2313" s="54"/>
      <c r="BB2313" s="54"/>
      <c r="BC2313" s="54"/>
      <c r="BD2313" s="64">
        <v>90236</v>
      </c>
      <c r="BE2313" s="54" t="s">
        <v>3238</v>
      </c>
      <c r="BF2313" s="63" t="s">
        <v>1341</v>
      </c>
      <c r="BG2313" s="54" t="s">
        <v>545</v>
      </c>
      <c r="BH2313" s="54" t="s">
        <v>391</v>
      </c>
      <c r="BI2313" s="54" t="s">
        <v>6801</v>
      </c>
      <c r="BJ2313" s="64" t="s">
        <v>3886</v>
      </c>
      <c r="BK2313" s="64" t="s">
        <v>6675</v>
      </c>
      <c r="BL2313" s="54"/>
      <c r="BM2313" s="54"/>
      <c r="BN2313" s="54"/>
      <c r="BO2313" s="39"/>
      <c r="BP2313" s="39"/>
      <c r="BQ2313" s="39"/>
      <c r="BR2313" s="39"/>
      <c r="BS2313" s="47"/>
      <c r="BT2313" s="39"/>
      <c r="BU2313" s="39"/>
      <c r="BV2313" s="39"/>
      <c r="BW2313" s="39"/>
      <c r="BX2313" s="39"/>
      <c r="BY2313" s="39"/>
      <c r="BZ2313" s="39"/>
      <c r="CA2313" s="39"/>
      <c r="CB2313" s="39"/>
      <c r="CC2313" s="47"/>
      <c r="CD2313" s="39"/>
      <c r="CE2313" s="39"/>
      <c r="CF2313" s="48"/>
      <c r="CG2313" s="48"/>
      <c r="CH2313" s="48"/>
      <c r="CI2313" s="48"/>
      <c r="CJ2313" s="48"/>
      <c r="CK2313" s="48"/>
      <c r="CL2313" s="48"/>
      <c r="CM2313" s="48"/>
      <c r="CN2313" s="48"/>
      <c r="CO2313" s="48"/>
      <c r="CP2313" s="48"/>
      <c r="CQ2313" s="48"/>
      <c r="CR2313" s="48"/>
      <c r="CS2313" s="48"/>
      <c r="CT2313" s="48"/>
      <c r="CU2313" s="48"/>
      <c r="CV2313" s="48"/>
      <c r="CW2313" s="48"/>
      <c r="CX2313" s="39"/>
      <c r="ML2313" s="135"/>
      <c r="MM2313" s="135"/>
      <c r="MN2313" s="135"/>
      <c r="MO2313" s="135"/>
      <c r="MP2313" s="135"/>
      <c r="MQ2313" s="135"/>
      <c r="MR2313" s="135"/>
      <c r="MS2313" s="135"/>
      <c r="MT2313" s="135"/>
      <c r="MU2313" s="135"/>
      <c r="MV2313" s="135"/>
      <c r="MW2313" s="135"/>
      <c r="MX2313" s="135"/>
      <c r="MY2313" s="135"/>
      <c r="MZ2313" s="135"/>
      <c r="NA2313" s="135"/>
      <c r="NB2313" s="135"/>
      <c r="NC2313" s="135"/>
      <c r="ND2313" s="135"/>
      <c r="NE2313" s="135"/>
      <c r="NF2313" s="135"/>
      <c r="NG2313" s="135"/>
      <c r="NH2313" s="135"/>
      <c r="NI2313" s="135"/>
      <c r="NJ2313" s="135"/>
      <c r="NK2313" s="135"/>
      <c r="NL2313" s="135"/>
      <c r="NM2313" s="135"/>
      <c r="NN2313" s="135"/>
      <c r="NO2313" s="135"/>
      <c r="NP2313" s="135"/>
      <c r="NQ2313" s="39"/>
      <c r="QS2313"/>
      <c r="QT2313"/>
      <c r="QU2313"/>
      <c r="QV2313"/>
      <c r="QW2313"/>
      <c r="QX2313"/>
      <c r="QY2313"/>
      <c r="QZ2313"/>
      <c r="RA2313"/>
      <c r="RB2313" s="39"/>
      <c r="RC2313" s="39"/>
      <c r="RD2313" s="39"/>
    </row>
    <row r="2314" spans="2:472" hidden="1" x14ac:dyDescent="0.2">
      <c r="B2314" s="426"/>
      <c r="C2314" s="427"/>
      <c r="V2314" s="63">
        <v>274</v>
      </c>
      <c r="W2314" s="54" t="s">
        <v>4136</v>
      </c>
      <c r="X2314" s="64">
        <v>90227</v>
      </c>
      <c r="Y2314" s="54" t="s">
        <v>2458</v>
      </c>
      <c r="Z2314" s="63" t="s">
        <v>1341</v>
      </c>
      <c r="AA2314" s="54" t="s">
        <v>545</v>
      </c>
      <c r="AB2314" s="54" t="s">
        <v>391</v>
      </c>
      <c r="AC2314" s="54" t="s">
        <v>2458</v>
      </c>
      <c r="AD2314" s="64" t="s">
        <v>3886</v>
      </c>
      <c r="AE2314" s="64" t="s">
        <v>6675</v>
      </c>
      <c r="AF2314" s="63">
        <v>274</v>
      </c>
      <c r="AG2314" s="54" t="s">
        <v>4136</v>
      </c>
      <c r="AH2314" s="54" t="s">
        <v>4135</v>
      </c>
      <c r="AI2314" s="63" t="s">
        <v>4039</v>
      </c>
      <c r="AJ2314" s="64" t="s">
        <v>4137</v>
      </c>
      <c r="AK2314" s="569">
        <v>6400455</v>
      </c>
      <c r="AL2314" s="64" t="s">
        <v>552</v>
      </c>
      <c r="AM2314" s="64" t="s">
        <v>4141</v>
      </c>
      <c r="AN2314" s="570">
        <v>271093960</v>
      </c>
      <c r="AO2314" s="54"/>
      <c r="AP2314" s="54"/>
      <c r="AQ2314" s="54"/>
      <c r="AR2314" s="54"/>
      <c r="AS2314" s="54"/>
      <c r="AT2314" s="64" t="s">
        <v>6526</v>
      </c>
      <c r="AU2314" s="64"/>
      <c r="AV2314" s="54"/>
      <c r="AW2314" s="54"/>
      <c r="AX2314" s="54"/>
      <c r="AY2314" s="54"/>
      <c r="AZ2314" s="54"/>
      <c r="BA2314" s="54"/>
      <c r="BB2314" s="54"/>
      <c r="BC2314" s="54"/>
      <c r="BD2314" s="64">
        <v>90227</v>
      </c>
      <c r="BE2314" s="54" t="s">
        <v>2458</v>
      </c>
      <c r="BF2314" s="63" t="s">
        <v>1341</v>
      </c>
      <c r="BG2314" s="54" t="s">
        <v>545</v>
      </c>
      <c r="BH2314" s="54" t="s">
        <v>391</v>
      </c>
      <c r="BI2314" s="54" t="s">
        <v>2458</v>
      </c>
      <c r="BJ2314" s="64" t="s">
        <v>3886</v>
      </c>
      <c r="BK2314" s="64" t="s">
        <v>6675</v>
      </c>
      <c r="BL2314" s="54"/>
      <c r="BM2314" s="54"/>
      <c r="BN2314" s="54"/>
      <c r="BO2314" s="39"/>
      <c r="BP2314" s="39"/>
      <c r="BQ2314" s="39"/>
      <c r="BR2314" s="39"/>
      <c r="BS2314" s="47"/>
      <c r="BT2314" s="39"/>
      <c r="BU2314" s="39"/>
      <c r="BV2314" s="39"/>
      <c r="BW2314" s="39"/>
      <c r="BX2314" s="39"/>
      <c r="BY2314" s="39"/>
      <c r="BZ2314" s="39"/>
      <c r="CA2314" s="39"/>
      <c r="CB2314" s="39"/>
      <c r="CC2314" s="47"/>
      <c r="CD2314" s="39"/>
      <c r="CE2314" s="39"/>
      <c r="CF2314" s="48"/>
      <c r="CG2314" s="48"/>
      <c r="CH2314" s="48"/>
      <c r="CI2314" s="48"/>
      <c r="CJ2314" s="48"/>
      <c r="CK2314" s="48"/>
      <c r="CL2314" s="48"/>
      <c r="CM2314" s="48"/>
      <c r="CN2314" s="48"/>
      <c r="CO2314" s="48"/>
      <c r="CP2314" s="48"/>
      <c r="CQ2314" s="48"/>
      <c r="CR2314" s="48"/>
      <c r="CS2314" s="48"/>
      <c r="CT2314" s="48"/>
      <c r="CU2314" s="48"/>
      <c r="CV2314" s="48"/>
      <c r="CW2314" s="48"/>
      <c r="CX2314" s="39"/>
      <c r="ML2314" s="135"/>
      <c r="MM2314" s="135"/>
      <c r="MN2314" s="135"/>
      <c r="MO2314" s="135"/>
      <c r="MP2314" s="135"/>
      <c r="MQ2314" s="135"/>
      <c r="MR2314" s="135"/>
      <c r="MS2314" s="135"/>
      <c r="MT2314" s="135"/>
      <c r="MU2314" s="135"/>
      <c r="MV2314" s="135"/>
      <c r="MW2314" s="135"/>
      <c r="MX2314" s="135"/>
      <c r="MY2314" s="135"/>
      <c r="MZ2314" s="135"/>
      <c r="NA2314" s="135"/>
      <c r="NB2314" s="135"/>
      <c r="NC2314" s="135"/>
      <c r="ND2314" s="135"/>
      <c r="NE2314" s="135"/>
      <c r="NF2314" s="135"/>
      <c r="NG2314" s="135"/>
      <c r="NH2314" s="135"/>
      <c r="NI2314" s="135"/>
      <c r="NJ2314" s="135"/>
      <c r="NK2314" s="135"/>
      <c r="NL2314" s="135"/>
      <c r="NM2314" s="135"/>
      <c r="NN2314" s="135"/>
      <c r="NO2314" s="135"/>
      <c r="NP2314" s="135"/>
      <c r="NQ2314" s="39"/>
      <c r="QS2314"/>
      <c r="QT2314"/>
      <c r="QU2314"/>
      <c r="QV2314"/>
      <c r="QW2314"/>
      <c r="QX2314"/>
      <c r="QY2314"/>
      <c r="QZ2314"/>
      <c r="RA2314"/>
      <c r="RB2314" s="39"/>
      <c r="RC2314" s="39"/>
      <c r="RD2314" s="39"/>
    </row>
    <row r="2315" spans="2:472" hidden="1" x14ac:dyDescent="0.2">
      <c r="B2315" s="426"/>
      <c r="C2315" s="427"/>
      <c r="V2315" s="63">
        <v>274</v>
      </c>
      <c r="W2315" s="54" t="s">
        <v>4136</v>
      </c>
      <c r="X2315" s="64">
        <v>90229</v>
      </c>
      <c r="Y2315" s="54" t="s">
        <v>2602</v>
      </c>
      <c r="Z2315" s="63" t="s">
        <v>1341</v>
      </c>
      <c r="AA2315" s="54" t="s">
        <v>545</v>
      </c>
      <c r="AB2315" s="54" t="s">
        <v>391</v>
      </c>
      <c r="AC2315" s="54" t="s">
        <v>2602</v>
      </c>
      <c r="AD2315" s="64" t="s">
        <v>3886</v>
      </c>
      <c r="AE2315" s="64" t="s">
        <v>6675</v>
      </c>
      <c r="AF2315" s="63">
        <v>274</v>
      </c>
      <c r="AG2315" s="54" t="s">
        <v>4136</v>
      </c>
      <c r="AH2315" s="54" t="s">
        <v>4135</v>
      </c>
      <c r="AI2315" s="63" t="s">
        <v>4039</v>
      </c>
      <c r="AJ2315" s="64" t="s">
        <v>4137</v>
      </c>
      <c r="AK2315" s="569">
        <v>6400455</v>
      </c>
      <c r="AL2315" s="64" t="s">
        <v>552</v>
      </c>
      <c r="AM2315" s="64" t="s">
        <v>4141</v>
      </c>
      <c r="AN2315" s="570">
        <v>271093960</v>
      </c>
      <c r="AO2315" s="54"/>
      <c r="AP2315" s="54"/>
      <c r="AQ2315" s="54"/>
      <c r="AR2315" s="54"/>
      <c r="AS2315" s="54"/>
      <c r="AT2315" s="64" t="s">
        <v>6526</v>
      </c>
      <c r="AU2315" s="64"/>
      <c r="AV2315" s="54"/>
      <c r="AW2315" s="54"/>
      <c r="AX2315" s="54"/>
      <c r="AY2315" s="54"/>
      <c r="AZ2315" s="54"/>
      <c r="BA2315" s="54"/>
      <c r="BB2315" s="54"/>
      <c r="BC2315" s="54"/>
      <c r="BD2315" s="64">
        <v>90229</v>
      </c>
      <c r="BE2315" s="54" t="s">
        <v>2602</v>
      </c>
      <c r="BF2315" s="63" t="s">
        <v>1341</v>
      </c>
      <c r="BG2315" s="54" t="s">
        <v>545</v>
      </c>
      <c r="BH2315" s="54" t="s">
        <v>391</v>
      </c>
      <c r="BI2315" s="54" t="s">
        <v>2602</v>
      </c>
      <c r="BJ2315" s="64" t="s">
        <v>3886</v>
      </c>
      <c r="BK2315" s="64" t="s">
        <v>6675</v>
      </c>
      <c r="BL2315" s="54"/>
      <c r="BM2315" s="54"/>
      <c r="BN2315" s="54"/>
      <c r="BO2315" s="39"/>
      <c r="BP2315" s="39"/>
      <c r="BQ2315" s="39"/>
      <c r="BR2315" s="39"/>
      <c r="BS2315" s="47"/>
      <c r="BT2315" s="39"/>
      <c r="BU2315" s="39"/>
      <c r="BV2315" s="39"/>
      <c r="BW2315" s="39"/>
      <c r="BX2315" s="39"/>
      <c r="BY2315" s="39"/>
      <c r="BZ2315" s="39"/>
      <c r="CA2315" s="39"/>
      <c r="CB2315" s="39"/>
      <c r="CC2315" s="47"/>
      <c r="CD2315" s="39"/>
      <c r="CE2315" s="39"/>
      <c r="CF2315" s="48"/>
      <c r="CG2315" s="48"/>
      <c r="CH2315" s="48"/>
      <c r="CI2315" s="48"/>
      <c r="CJ2315" s="48"/>
      <c r="CK2315" s="48"/>
      <c r="CL2315" s="48"/>
      <c r="CM2315" s="48"/>
      <c r="CN2315" s="48"/>
      <c r="CO2315" s="48"/>
      <c r="CP2315" s="48"/>
      <c r="CQ2315" s="48"/>
      <c r="CR2315" s="48"/>
      <c r="CS2315" s="48"/>
      <c r="CT2315" s="48"/>
      <c r="CU2315" s="48"/>
      <c r="CV2315" s="48"/>
      <c r="CW2315" s="48"/>
      <c r="CX2315" s="39"/>
      <c r="ML2315" s="135"/>
      <c r="MM2315" s="135"/>
      <c r="MN2315" s="135"/>
      <c r="MO2315" s="135"/>
      <c r="MP2315" s="135"/>
      <c r="MQ2315" s="135"/>
      <c r="MR2315" s="135"/>
      <c r="MS2315" s="135"/>
      <c r="MT2315" s="135"/>
      <c r="MU2315" s="135"/>
      <c r="MV2315" s="135"/>
      <c r="MW2315" s="135"/>
      <c r="MX2315" s="135"/>
      <c r="MY2315" s="135"/>
      <c r="MZ2315" s="135"/>
      <c r="NA2315" s="135"/>
      <c r="NB2315" s="135"/>
      <c r="NC2315" s="135"/>
      <c r="ND2315" s="135"/>
      <c r="NE2315" s="135"/>
      <c r="NF2315" s="135"/>
      <c r="NG2315" s="135"/>
      <c r="NH2315" s="135"/>
      <c r="NI2315" s="135"/>
      <c r="NJ2315" s="135"/>
      <c r="NK2315" s="135"/>
      <c r="NL2315" s="135"/>
      <c r="NM2315" s="135"/>
      <c r="NN2315" s="135"/>
      <c r="NO2315" s="135"/>
      <c r="NP2315" s="135"/>
      <c r="NQ2315" s="39"/>
      <c r="QS2315"/>
      <c r="QT2315"/>
      <c r="QU2315"/>
      <c r="QV2315"/>
      <c r="QW2315"/>
      <c r="QX2315"/>
      <c r="QY2315"/>
      <c r="QZ2315"/>
      <c r="RA2315"/>
      <c r="RB2315" s="39"/>
      <c r="RC2315" s="39"/>
      <c r="RD2315" s="39"/>
    </row>
    <row r="2316" spans="2:472" hidden="1" x14ac:dyDescent="0.2">
      <c r="B2316" s="426"/>
      <c r="C2316" s="427"/>
      <c r="V2316" s="63">
        <v>274</v>
      </c>
      <c r="W2316" s="54" t="s">
        <v>4136</v>
      </c>
      <c r="X2316" s="64">
        <v>90403</v>
      </c>
      <c r="Y2316" s="54" t="s">
        <v>819</v>
      </c>
      <c r="Z2316" s="63" t="s">
        <v>1341</v>
      </c>
      <c r="AA2316" s="54" t="s">
        <v>547</v>
      </c>
      <c r="AB2316" s="54" t="s">
        <v>391</v>
      </c>
      <c r="AC2316" s="54" t="s">
        <v>819</v>
      </c>
      <c r="AD2316" s="64" t="s">
        <v>3886</v>
      </c>
      <c r="AE2316" s="64" t="s">
        <v>6675</v>
      </c>
      <c r="AF2316" s="63">
        <v>274</v>
      </c>
      <c r="AG2316" s="54" t="s">
        <v>4136</v>
      </c>
      <c r="AH2316" s="54" t="s">
        <v>4135</v>
      </c>
      <c r="AI2316" s="63" t="s">
        <v>4039</v>
      </c>
      <c r="AJ2316" s="64" t="s">
        <v>4137</v>
      </c>
      <c r="AK2316" s="569">
        <v>6400455</v>
      </c>
      <c r="AL2316" s="64" t="s">
        <v>552</v>
      </c>
      <c r="AM2316" s="64" t="s">
        <v>4141</v>
      </c>
      <c r="AN2316" s="570">
        <v>271093960</v>
      </c>
      <c r="AO2316" s="54"/>
      <c r="AP2316" s="54"/>
      <c r="AQ2316" s="54"/>
      <c r="AR2316" s="54"/>
      <c r="AS2316" s="54"/>
      <c r="AT2316" s="64" t="s">
        <v>6526</v>
      </c>
      <c r="AU2316" s="64"/>
      <c r="AV2316" s="54"/>
      <c r="AW2316" s="54"/>
      <c r="AX2316" s="54"/>
      <c r="AY2316" s="54"/>
      <c r="AZ2316" s="54"/>
      <c r="BA2316" s="54"/>
      <c r="BB2316" s="54"/>
      <c r="BC2316" s="54"/>
      <c r="BD2316" s="64">
        <v>90403</v>
      </c>
      <c r="BE2316" s="54" t="s">
        <v>819</v>
      </c>
      <c r="BF2316" s="63" t="s">
        <v>1341</v>
      </c>
      <c r="BG2316" s="54" t="s">
        <v>547</v>
      </c>
      <c r="BH2316" s="54" t="s">
        <v>391</v>
      </c>
      <c r="BI2316" s="54" t="s">
        <v>819</v>
      </c>
      <c r="BJ2316" s="64" t="s">
        <v>3886</v>
      </c>
      <c r="BK2316" s="64" t="s">
        <v>6675</v>
      </c>
      <c r="BL2316" s="54"/>
      <c r="BM2316" s="54"/>
      <c r="BN2316" s="54"/>
      <c r="BO2316" s="39"/>
      <c r="BP2316" s="39"/>
      <c r="BQ2316" s="39"/>
      <c r="BR2316" s="39"/>
      <c r="BS2316" s="47"/>
      <c r="BT2316" s="39"/>
      <c r="BU2316" s="39"/>
      <c r="BV2316" s="39"/>
      <c r="BW2316" s="39"/>
      <c r="BX2316" s="39"/>
      <c r="BY2316" s="39"/>
      <c r="BZ2316" s="39"/>
      <c r="CA2316" s="39"/>
      <c r="CB2316" s="39"/>
      <c r="CC2316" s="47"/>
      <c r="CD2316" s="39"/>
      <c r="CE2316" s="39"/>
      <c r="CF2316" s="48"/>
      <c r="CG2316" s="48"/>
      <c r="CH2316" s="48"/>
      <c r="CI2316" s="48"/>
      <c r="CJ2316" s="48"/>
      <c r="CK2316" s="48"/>
      <c r="CL2316" s="48"/>
      <c r="CM2316" s="48"/>
      <c r="CN2316" s="48"/>
      <c r="CO2316" s="48"/>
      <c r="CP2316" s="48"/>
      <c r="CQ2316" s="48"/>
      <c r="CR2316" s="48"/>
      <c r="CS2316" s="48"/>
      <c r="CT2316" s="48"/>
      <c r="CU2316" s="48"/>
      <c r="CV2316" s="48"/>
      <c r="CW2316" s="48"/>
      <c r="CX2316" s="39"/>
      <c r="ML2316" s="135"/>
      <c r="MM2316" s="135"/>
      <c r="MN2316" s="135"/>
      <c r="MO2316" s="135"/>
      <c r="MP2316" s="135"/>
      <c r="MQ2316" s="135"/>
      <c r="MR2316" s="135"/>
      <c r="MS2316" s="135"/>
      <c r="MT2316" s="135"/>
      <c r="MU2316" s="135"/>
      <c r="MV2316" s="135"/>
      <c r="MW2316" s="135"/>
      <c r="MX2316" s="135"/>
      <c r="MY2316" s="135"/>
      <c r="MZ2316" s="135"/>
      <c r="NA2316" s="135"/>
      <c r="NB2316" s="135"/>
      <c r="NC2316" s="135"/>
      <c r="ND2316" s="135"/>
      <c r="NE2316" s="135"/>
      <c r="NF2316" s="135"/>
      <c r="NG2316" s="135"/>
      <c r="NH2316" s="135"/>
      <c r="NI2316" s="135"/>
      <c r="NJ2316" s="135"/>
      <c r="NK2316" s="135"/>
      <c r="NL2316" s="135"/>
      <c r="NM2316" s="135"/>
      <c r="NN2316" s="135"/>
      <c r="NO2316" s="135"/>
      <c r="NP2316" s="135"/>
      <c r="NQ2316" s="39"/>
      <c r="QS2316"/>
      <c r="QT2316"/>
      <c r="QU2316"/>
      <c r="QV2316"/>
      <c r="QW2316"/>
      <c r="QX2316"/>
      <c r="QY2316"/>
      <c r="QZ2316"/>
      <c r="RA2316"/>
      <c r="RB2316" s="39"/>
      <c r="RC2316" s="39"/>
      <c r="RD2316" s="39"/>
    </row>
    <row r="2317" spans="2:472" hidden="1" x14ac:dyDescent="0.2">
      <c r="B2317" s="426"/>
      <c r="C2317" s="427"/>
      <c r="V2317" s="63">
        <v>274</v>
      </c>
      <c r="W2317" s="54" t="s">
        <v>4136</v>
      </c>
      <c r="X2317" s="64">
        <v>90406</v>
      </c>
      <c r="Y2317" s="54" t="s">
        <v>1140</v>
      </c>
      <c r="Z2317" s="63" t="s">
        <v>1341</v>
      </c>
      <c r="AA2317" s="54" t="s">
        <v>547</v>
      </c>
      <c r="AB2317" s="54" t="s">
        <v>391</v>
      </c>
      <c r="AC2317" s="54" t="s">
        <v>1140</v>
      </c>
      <c r="AD2317" s="64" t="s">
        <v>3886</v>
      </c>
      <c r="AE2317" s="64" t="s">
        <v>6675</v>
      </c>
      <c r="AF2317" s="63">
        <v>274</v>
      </c>
      <c r="AG2317" s="54" t="s">
        <v>4136</v>
      </c>
      <c r="AH2317" s="54" t="s">
        <v>4135</v>
      </c>
      <c r="AI2317" s="63" t="s">
        <v>4039</v>
      </c>
      <c r="AJ2317" s="64" t="s">
        <v>4137</v>
      </c>
      <c r="AK2317" s="569">
        <v>6400455</v>
      </c>
      <c r="AL2317" s="64" t="s">
        <v>552</v>
      </c>
      <c r="AM2317" s="64" t="s">
        <v>4141</v>
      </c>
      <c r="AN2317" s="570">
        <v>271093960</v>
      </c>
      <c r="AO2317" s="54"/>
      <c r="AP2317" s="54"/>
      <c r="AQ2317" s="54"/>
      <c r="AR2317" s="54"/>
      <c r="AS2317" s="54"/>
      <c r="AT2317" s="64" t="s">
        <v>6526</v>
      </c>
      <c r="AU2317" s="64"/>
      <c r="AV2317" s="54"/>
      <c r="AW2317" s="54"/>
      <c r="AX2317" s="54"/>
      <c r="AY2317" s="54"/>
      <c r="AZ2317" s="54"/>
      <c r="BA2317" s="54"/>
      <c r="BB2317" s="54"/>
      <c r="BC2317" s="54"/>
      <c r="BD2317" s="64">
        <v>90406</v>
      </c>
      <c r="BE2317" s="54" t="s">
        <v>1140</v>
      </c>
      <c r="BF2317" s="63" t="s">
        <v>1341</v>
      </c>
      <c r="BG2317" s="54" t="s">
        <v>547</v>
      </c>
      <c r="BH2317" s="54" t="s">
        <v>391</v>
      </c>
      <c r="BI2317" s="54" t="s">
        <v>1140</v>
      </c>
      <c r="BJ2317" s="64" t="s">
        <v>3886</v>
      </c>
      <c r="BK2317" s="64" t="s">
        <v>6675</v>
      </c>
      <c r="BL2317" s="54"/>
      <c r="BM2317" s="54"/>
      <c r="BN2317" s="54"/>
      <c r="BO2317" s="39"/>
      <c r="BP2317" s="39"/>
      <c r="BQ2317" s="39"/>
      <c r="BR2317" s="39"/>
      <c r="BS2317" s="47"/>
      <c r="BT2317" s="39"/>
      <c r="BU2317" s="39"/>
      <c r="BV2317" s="39"/>
      <c r="BW2317" s="39"/>
      <c r="BX2317" s="39"/>
      <c r="BY2317" s="39"/>
      <c r="BZ2317" s="39"/>
      <c r="CA2317" s="39"/>
      <c r="CB2317" s="39"/>
      <c r="CC2317" s="47"/>
      <c r="CD2317" s="39"/>
      <c r="CE2317" s="39"/>
      <c r="CF2317" s="48"/>
      <c r="CG2317" s="48"/>
      <c r="CH2317" s="48"/>
      <c r="CI2317" s="48"/>
      <c r="CJ2317" s="48"/>
      <c r="CK2317" s="48"/>
      <c r="CL2317" s="48"/>
      <c r="CM2317" s="48"/>
      <c r="CN2317" s="48"/>
      <c r="CO2317" s="48"/>
      <c r="CP2317" s="48"/>
      <c r="CQ2317" s="48"/>
      <c r="CR2317" s="48"/>
      <c r="CS2317" s="48"/>
      <c r="CT2317" s="48"/>
      <c r="CU2317" s="48"/>
      <c r="CV2317" s="48"/>
      <c r="CW2317" s="48"/>
      <c r="CX2317" s="39"/>
      <c r="ML2317" s="135"/>
      <c r="MM2317" s="135"/>
      <c r="MN2317" s="135"/>
      <c r="MO2317" s="135"/>
      <c r="MP2317" s="135"/>
      <c r="MQ2317" s="135"/>
      <c r="MR2317" s="135"/>
      <c r="MS2317" s="135"/>
      <c r="MT2317" s="135"/>
      <c r="MU2317" s="135"/>
      <c r="MV2317" s="135"/>
      <c r="MW2317" s="135"/>
      <c r="MX2317" s="135"/>
      <c r="MY2317" s="135"/>
      <c r="MZ2317" s="135"/>
      <c r="NA2317" s="135"/>
      <c r="NB2317" s="135"/>
      <c r="NC2317" s="135"/>
      <c r="ND2317" s="135"/>
      <c r="NE2317" s="135"/>
      <c r="NF2317" s="135"/>
      <c r="NG2317" s="135"/>
      <c r="NH2317" s="135"/>
      <c r="NI2317" s="135"/>
      <c r="NJ2317" s="135"/>
      <c r="NK2317" s="135"/>
      <c r="NL2317" s="135"/>
      <c r="NM2317" s="135"/>
      <c r="NN2317" s="135"/>
      <c r="NO2317" s="135"/>
      <c r="NP2317" s="135"/>
      <c r="NQ2317" s="39"/>
      <c r="QS2317"/>
      <c r="QT2317"/>
      <c r="QU2317"/>
      <c r="QV2317"/>
      <c r="QW2317"/>
      <c r="QX2317"/>
      <c r="QY2317"/>
      <c r="QZ2317"/>
      <c r="RA2317"/>
      <c r="RB2317" s="39"/>
      <c r="RC2317" s="39"/>
      <c r="RD2317" s="39"/>
    </row>
    <row r="2318" spans="2:472" hidden="1" x14ac:dyDescent="0.2">
      <c r="B2318" s="426"/>
      <c r="C2318" s="427"/>
      <c r="V2318" s="63">
        <v>274</v>
      </c>
      <c r="W2318" s="54" t="s">
        <v>4136</v>
      </c>
      <c r="X2318" s="64">
        <v>90408</v>
      </c>
      <c r="Y2318" s="54" t="s">
        <v>547</v>
      </c>
      <c r="Z2318" s="63" t="s">
        <v>1341</v>
      </c>
      <c r="AA2318" s="54" t="s">
        <v>547</v>
      </c>
      <c r="AB2318" s="54" t="s">
        <v>391</v>
      </c>
      <c r="AC2318" s="54" t="s">
        <v>547</v>
      </c>
      <c r="AD2318" s="64" t="s">
        <v>3886</v>
      </c>
      <c r="AE2318" s="64" t="s">
        <v>6675</v>
      </c>
      <c r="AF2318" s="63">
        <v>274</v>
      </c>
      <c r="AG2318" s="54" t="s">
        <v>4136</v>
      </c>
      <c r="AH2318" s="54" t="s">
        <v>4135</v>
      </c>
      <c r="AI2318" s="63" t="s">
        <v>4039</v>
      </c>
      <c r="AJ2318" s="64" t="s">
        <v>4137</v>
      </c>
      <c r="AK2318" s="569">
        <v>6400455</v>
      </c>
      <c r="AL2318" s="64" t="s">
        <v>552</v>
      </c>
      <c r="AM2318" s="64" t="s">
        <v>4141</v>
      </c>
      <c r="AN2318" s="570">
        <v>271093960</v>
      </c>
      <c r="AO2318" s="54"/>
      <c r="AP2318" s="54"/>
      <c r="AQ2318" s="54"/>
      <c r="AR2318" s="54"/>
      <c r="AS2318" s="54"/>
      <c r="AT2318" s="64" t="s">
        <v>6526</v>
      </c>
      <c r="AU2318" s="64"/>
      <c r="AV2318" s="54"/>
      <c r="AW2318" s="54"/>
      <c r="AX2318" s="54"/>
      <c r="AY2318" s="54"/>
      <c r="AZ2318" s="54"/>
      <c r="BA2318" s="54"/>
      <c r="BB2318" s="54"/>
      <c r="BC2318" s="54"/>
      <c r="BD2318" s="64">
        <v>90408</v>
      </c>
      <c r="BE2318" s="54" t="s">
        <v>547</v>
      </c>
      <c r="BF2318" s="63" t="s">
        <v>1341</v>
      </c>
      <c r="BG2318" s="54" t="s">
        <v>547</v>
      </c>
      <c r="BH2318" s="54" t="s">
        <v>391</v>
      </c>
      <c r="BI2318" s="54" t="s">
        <v>547</v>
      </c>
      <c r="BJ2318" s="64" t="s">
        <v>3886</v>
      </c>
      <c r="BK2318" s="64" t="s">
        <v>6675</v>
      </c>
      <c r="BL2318" s="54"/>
      <c r="BM2318" s="54"/>
      <c r="BN2318" s="54"/>
      <c r="BO2318" s="39"/>
      <c r="BP2318" s="39"/>
      <c r="BQ2318" s="39"/>
      <c r="BR2318" s="39"/>
      <c r="BS2318" s="47"/>
      <c r="BT2318" s="39"/>
      <c r="BU2318" s="39"/>
      <c r="BV2318" s="39"/>
      <c r="BW2318" s="39"/>
      <c r="BX2318" s="39"/>
      <c r="BY2318" s="39"/>
      <c r="BZ2318" s="39"/>
      <c r="CA2318" s="39"/>
      <c r="CB2318" s="39"/>
      <c r="CC2318" s="47"/>
      <c r="CD2318" s="39"/>
      <c r="CE2318" s="39"/>
      <c r="CF2318" s="48"/>
      <c r="CG2318" s="48"/>
      <c r="CH2318" s="48"/>
      <c r="CI2318" s="48"/>
      <c r="CJ2318" s="48"/>
      <c r="CK2318" s="48"/>
      <c r="CL2318" s="48"/>
      <c r="CM2318" s="48"/>
      <c r="CN2318" s="48"/>
      <c r="CO2318" s="48"/>
      <c r="CP2318" s="48"/>
      <c r="CQ2318" s="48"/>
      <c r="CR2318" s="48"/>
      <c r="CS2318" s="48"/>
      <c r="CT2318" s="48"/>
      <c r="CU2318" s="48"/>
      <c r="CV2318" s="48"/>
      <c r="CW2318" s="48"/>
      <c r="CX2318" s="39"/>
      <c r="ML2318" s="135"/>
      <c r="MM2318" s="135"/>
      <c r="MN2318" s="135"/>
      <c r="MO2318" s="135"/>
      <c r="MP2318" s="135"/>
      <c r="MQ2318" s="135"/>
      <c r="MR2318" s="135"/>
      <c r="MS2318" s="135"/>
      <c r="MT2318" s="135"/>
      <c r="MU2318" s="135"/>
      <c r="MV2318" s="135"/>
      <c r="MW2318" s="135"/>
      <c r="MX2318" s="135"/>
      <c r="MY2318" s="135"/>
      <c r="MZ2318" s="135"/>
      <c r="NA2318" s="135"/>
      <c r="NB2318" s="135"/>
      <c r="NC2318" s="135"/>
      <c r="ND2318" s="135"/>
      <c r="NE2318" s="135"/>
      <c r="NF2318" s="135"/>
      <c r="NG2318" s="135"/>
      <c r="NH2318" s="135"/>
      <c r="NI2318" s="135"/>
      <c r="NJ2318" s="135"/>
      <c r="NK2318" s="135"/>
      <c r="NL2318" s="135"/>
      <c r="NM2318" s="135"/>
      <c r="NN2318" s="135"/>
      <c r="NO2318" s="135"/>
      <c r="NP2318" s="135"/>
      <c r="NQ2318" s="39"/>
      <c r="QS2318"/>
      <c r="QT2318"/>
      <c r="QU2318"/>
      <c r="QV2318"/>
      <c r="QW2318"/>
      <c r="QX2318"/>
      <c r="QY2318"/>
      <c r="QZ2318"/>
      <c r="RA2318"/>
      <c r="RB2318" s="39"/>
      <c r="RC2318" s="39"/>
      <c r="RD2318" s="39"/>
    </row>
    <row r="2319" spans="2:472" hidden="1" x14ac:dyDescent="0.2">
      <c r="B2319" s="426"/>
      <c r="C2319" s="427"/>
      <c r="V2319" s="63">
        <v>274</v>
      </c>
      <c r="W2319" s="54" t="s">
        <v>4136</v>
      </c>
      <c r="X2319" s="64">
        <v>90400</v>
      </c>
      <c r="Y2319" s="54" t="s">
        <v>6802</v>
      </c>
      <c r="Z2319" s="63" t="s">
        <v>1341</v>
      </c>
      <c r="AA2319" s="54" t="s">
        <v>547</v>
      </c>
      <c r="AB2319" s="54" t="s">
        <v>391</v>
      </c>
      <c r="AC2319" s="54" t="s">
        <v>547</v>
      </c>
      <c r="AD2319" s="64" t="s">
        <v>3886</v>
      </c>
      <c r="AE2319" s="64" t="s">
        <v>6675</v>
      </c>
      <c r="AF2319" s="63">
        <v>274</v>
      </c>
      <c r="AG2319" s="54" t="s">
        <v>4136</v>
      </c>
      <c r="AH2319" s="54" t="s">
        <v>4135</v>
      </c>
      <c r="AI2319" s="63" t="s">
        <v>4039</v>
      </c>
      <c r="AJ2319" s="64" t="s">
        <v>4137</v>
      </c>
      <c r="AK2319" s="569">
        <v>6400455</v>
      </c>
      <c r="AL2319" s="64" t="s">
        <v>552</v>
      </c>
      <c r="AM2319" s="64" t="s">
        <v>4141</v>
      </c>
      <c r="AN2319" s="570">
        <v>271093960</v>
      </c>
      <c r="AO2319" s="54"/>
      <c r="AP2319" s="54"/>
      <c r="AQ2319" s="54"/>
      <c r="AR2319" s="54"/>
      <c r="AS2319" s="54"/>
      <c r="AT2319" s="64" t="s">
        <v>6526</v>
      </c>
      <c r="AU2319" s="64"/>
      <c r="AV2319" s="54"/>
      <c r="AW2319" s="54"/>
      <c r="AX2319" s="54"/>
      <c r="AY2319" s="54"/>
      <c r="AZ2319" s="54"/>
      <c r="BA2319" s="54"/>
      <c r="BB2319" s="54"/>
      <c r="BC2319" s="54"/>
      <c r="BD2319" s="64">
        <v>90400</v>
      </c>
      <c r="BE2319" s="54" t="s">
        <v>6802</v>
      </c>
      <c r="BF2319" s="63" t="s">
        <v>1341</v>
      </c>
      <c r="BG2319" s="54" t="s">
        <v>547</v>
      </c>
      <c r="BH2319" s="54" t="s">
        <v>391</v>
      </c>
      <c r="BI2319" s="54" t="s">
        <v>547</v>
      </c>
      <c r="BJ2319" s="64" t="s">
        <v>3886</v>
      </c>
      <c r="BK2319" s="64" t="s">
        <v>6675</v>
      </c>
      <c r="BL2319" s="54"/>
      <c r="BM2319" s="54"/>
      <c r="BN2319" s="54"/>
      <c r="BO2319" s="39"/>
      <c r="BP2319" s="39"/>
      <c r="BQ2319" s="39"/>
      <c r="BR2319" s="39"/>
      <c r="BS2319" s="47"/>
      <c r="BT2319" s="39"/>
      <c r="BU2319" s="39"/>
      <c r="BV2319" s="39"/>
      <c r="BW2319" s="39"/>
      <c r="BX2319" s="39"/>
      <c r="BY2319" s="39"/>
      <c r="BZ2319" s="39"/>
      <c r="CA2319" s="39"/>
      <c r="CB2319" s="39"/>
      <c r="CC2319" s="47"/>
      <c r="CD2319" s="39"/>
      <c r="CE2319" s="39"/>
      <c r="CF2319" s="48"/>
      <c r="CG2319" s="48"/>
      <c r="CH2319" s="48"/>
      <c r="CI2319" s="48"/>
      <c r="CJ2319" s="48"/>
      <c r="CK2319" s="48"/>
      <c r="CL2319" s="48"/>
      <c r="CM2319" s="48"/>
      <c r="CN2319" s="48"/>
      <c r="CO2319" s="48"/>
      <c r="CP2319" s="48"/>
      <c r="CQ2319" s="48"/>
      <c r="CR2319" s="48"/>
      <c r="CS2319" s="48"/>
      <c r="CT2319" s="48"/>
      <c r="CU2319" s="48"/>
      <c r="CV2319" s="48"/>
      <c r="CW2319" s="48"/>
      <c r="CX2319" s="39"/>
      <c r="ML2319" s="135"/>
      <c r="MM2319" s="135"/>
      <c r="MN2319" s="135"/>
      <c r="MO2319" s="135"/>
      <c r="MP2319" s="135"/>
      <c r="MQ2319" s="135"/>
      <c r="MR2319" s="135"/>
      <c r="MS2319" s="135"/>
      <c r="MT2319" s="135"/>
      <c r="MU2319" s="135"/>
      <c r="MV2319" s="135"/>
      <c r="MW2319" s="135"/>
      <c r="MX2319" s="135"/>
      <c r="MY2319" s="135"/>
      <c r="MZ2319" s="135"/>
      <c r="NA2319" s="135"/>
      <c r="NB2319" s="135"/>
      <c r="NC2319" s="135"/>
      <c r="ND2319" s="135"/>
      <c r="NE2319" s="135"/>
      <c r="NF2319" s="135"/>
      <c r="NG2319" s="135"/>
      <c r="NH2319" s="135"/>
      <c r="NI2319" s="135"/>
      <c r="NJ2319" s="135"/>
      <c r="NK2319" s="135"/>
      <c r="NL2319" s="135"/>
      <c r="NM2319" s="135"/>
      <c r="NN2319" s="135"/>
      <c r="NO2319" s="135"/>
      <c r="NP2319" s="135"/>
      <c r="NQ2319" s="39"/>
      <c r="QS2319"/>
      <c r="QT2319"/>
      <c r="QU2319"/>
      <c r="QV2319"/>
      <c r="QW2319"/>
      <c r="QX2319"/>
      <c r="QY2319"/>
      <c r="QZ2319"/>
      <c r="RA2319"/>
      <c r="RB2319" s="39"/>
      <c r="RC2319" s="39"/>
      <c r="RD2319" s="39"/>
    </row>
    <row r="2320" spans="2:472" hidden="1" x14ac:dyDescent="0.2">
      <c r="B2320" s="426"/>
      <c r="C2320" s="427"/>
      <c r="V2320" s="63">
        <v>274</v>
      </c>
      <c r="W2320" s="54" t="s">
        <v>4136</v>
      </c>
      <c r="X2320" s="64">
        <v>90410</v>
      </c>
      <c r="Y2320" s="54" t="s">
        <v>1727</v>
      </c>
      <c r="Z2320" s="63" t="s">
        <v>1341</v>
      </c>
      <c r="AA2320" s="54" t="s">
        <v>547</v>
      </c>
      <c r="AB2320" s="54" t="s">
        <v>391</v>
      </c>
      <c r="AC2320" s="54" t="s">
        <v>1727</v>
      </c>
      <c r="AD2320" s="64" t="s">
        <v>3886</v>
      </c>
      <c r="AE2320" s="64" t="s">
        <v>6675</v>
      </c>
      <c r="AF2320" s="63">
        <v>274</v>
      </c>
      <c r="AG2320" s="54" t="s">
        <v>4136</v>
      </c>
      <c r="AH2320" s="54" t="s">
        <v>4135</v>
      </c>
      <c r="AI2320" s="63" t="s">
        <v>4039</v>
      </c>
      <c r="AJ2320" s="64" t="s">
        <v>4137</v>
      </c>
      <c r="AK2320" s="569">
        <v>6400455</v>
      </c>
      <c r="AL2320" s="64" t="s">
        <v>552</v>
      </c>
      <c r="AM2320" s="64" t="s">
        <v>4141</v>
      </c>
      <c r="AN2320" s="570">
        <v>271093960</v>
      </c>
      <c r="AO2320" s="54"/>
      <c r="AP2320" s="54"/>
      <c r="AQ2320" s="54"/>
      <c r="AR2320" s="54"/>
      <c r="AS2320" s="54"/>
      <c r="AT2320" s="64" t="s">
        <v>6526</v>
      </c>
      <c r="AU2320" s="64"/>
      <c r="AV2320" s="54"/>
      <c r="AW2320" s="54"/>
      <c r="AX2320" s="54"/>
      <c r="AY2320" s="54"/>
      <c r="AZ2320" s="54"/>
      <c r="BA2320" s="54"/>
      <c r="BB2320" s="54"/>
      <c r="BC2320" s="54"/>
      <c r="BD2320" s="64">
        <v>90410</v>
      </c>
      <c r="BE2320" s="54" t="s">
        <v>1727</v>
      </c>
      <c r="BF2320" s="63" t="s">
        <v>1341</v>
      </c>
      <c r="BG2320" s="54" t="s">
        <v>547</v>
      </c>
      <c r="BH2320" s="54" t="s">
        <v>391</v>
      </c>
      <c r="BI2320" s="54" t="s">
        <v>1727</v>
      </c>
      <c r="BJ2320" s="64" t="s">
        <v>3886</v>
      </c>
      <c r="BK2320" s="64" t="s">
        <v>6675</v>
      </c>
      <c r="BL2320" s="54"/>
      <c r="BM2320" s="54"/>
      <c r="BN2320" s="54"/>
      <c r="BO2320" s="39"/>
      <c r="BP2320" s="39"/>
      <c r="BQ2320" s="39"/>
      <c r="BR2320" s="39"/>
      <c r="BS2320" s="47"/>
      <c r="BT2320" s="39"/>
      <c r="BU2320" s="39"/>
      <c r="BV2320" s="39"/>
      <c r="BW2320" s="39"/>
      <c r="BX2320" s="39"/>
      <c r="BY2320" s="39"/>
      <c r="BZ2320" s="39"/>
      <c r="CA2320" s="39"/>
      <c r="CB2320" s="39"/>
      <c r="CC2320" s="47"/>
      <c r="CD2320" s="39"/>
      <c r="CE2320" s="39"/>
      <c r="CF2320" s="48"/>
      <c r="CG2320" s="48"/>
      <c r="CH2320" s="48"/>
      <c r="CI2320" s="48"/>
      <c r="CJ2320" s="48"/>
      <c r="CK2320" s="48"/>
      <c r="CL2320" s="48"/>
      <c r="CM2320" s="48"/>
      <c r="CN2320" s="48"/>
      <c r="CO2320" s="48"/>
      <c r="CP2320" s="48"/>
      <c r="CQ2320" s="48"/>
      <c r="CR2320" s="48"/>
      <c r="CS2320" s="48"/>
      <c r="CT2320" s="48"/>
      <c r="CU2320" s="48"/>
      <c r="CV2320" s="48"/>
      <c r="CW2320" s="48"/>
      <c r="CX2320" s="39"/>
      <c r="ML2320" s="135"/>
      <c r="MM2320" s="135"/>
      <c r="MN2320" s="135"/>
      <c r="MO2320" s="135"/>
      <c r="MP2320" s="135"/>
      <c r="MQ2320" s="135"/>
      <c r="MR2320" s="135"/>
      <c r="MS2320" s="135"/>
      <c r="MT2320" s="135"/>
      <c r="MU2320" s="135"/>
      <c r="MV2320" s="135"/>
      <c r="MW2320" s="135"/>
      <c r="MX2320" s="135"/>
      <c r="MY2320" s="135"/>
      <c r="MZ2320" s="135"/>
      <c r="NA2320" s="135"/>
      <c r="NB2320" s="135"/>
      <c r="NC2320" s="135"/>
      <c r="ND2320" s="135"/>
      <c r="NE2320" s="135"/>
      <c r="NF2320" s="135"/>
      <c r="NG2320" s="135"/>
      <c r="NH2320" s="135"/>
      <c r="NI2320" s="135"/>
      <c r="NJ2320" s="135"/>
      <c r="NK2320" s="135"/>
      <c r="NL2320" s="135"/>
      <c r="NM2320" s="135"/>
      <c r="NN2320" s="135"/>
      <c r="NO2320" s="135"/>
      <c r="NP2320" s="135"/>
      <c r="NQ2320" s="39"/>
      <c r="QS2320"/>
      <c r="QT2320"/>
      <c r="QU2320"/>
      <c r="QV2320"/>
      <c r="QW2320"/>
      <c r="QX2320"/>
      <c r="QY2320"/>
      <c r="QZ2320"/>
      <c r="RA2320"/>
      <c r="RB2320" s="39"/>
      <c r="RC2320" s="39"/>
      <c r="RD2320" s="39"/>
    </row>
    <row r="2321" spans="2:472" hidden="1" x14ac:dyDescent="0.2">
      <c r="B2321" s="426"/>
      <c r="C2321" s="427"/>
      <c r="V2321" s="63">
        <v>274</v>
      </c>
      <c r="W2321" s="54" t="s">
        <v>4136</v>
      </c>
      <c r="X2321" s="64">
        <v>90418</v>
      </c>
      <c r="Y2321" s="54" t="s">
        <v>2136</v>
      </c>
      <c r="Z2321" s="63" t="s">
        <v>1341</v>
      </c>
      <c r="AA2321" s="54" t="s">
        <v>547</v>
      </c>
      <c r="AB2321" s="54" t="s">
        <v>391</v>
      </c>
      <c r="AC2321" s="54" t="s">
        <v>6803</v>
      </c>
      <c r="AD2321" s="64" t="s">
        <v>3886</v>
      </c>
      <c r="AE2321" s="64" t="s">
        <v>6675</v>
      </c>
      <c r="AF2321" s="63">
        <v>274</v>
      </c>
      <c r="AG2321" s="54" t="s">
        <v>4136</v>
      </c>
      <c r="AH2321" s="54" t="s">
        <v>4135</v>
      </c>
      <c r="AI2321" s="63" t="s">
        <v>4039</v>
      </c>
      <c r="AJ2321" s="64" t="s">
        <v>4137</v>
      </c>
      <c r="AK2321" s="569">
        <v>6400455</v>
      </c>
      <c r="AL2321" s="64" t="s">
        <v>552</v>
      </c>
      <c r="AM2321" s="64" t="s">
        <v>4141</v>
      </c>
      <c r="AN2321" s="570">
        <v>271093960</v>
      </c>
      <c r="AO2321" s="54"/>
      <c r="AP2321" s="54"/>
      <c r="AQ2321" s="54"/>
      <c r="AR2321" s="54"/>
      <c r="AS2321" s="54"/>
      <c r="AT2321" s="64" t="s">
        <v>6526</v>
      </c>
      <c r="AU2321" s="64"/>
      <c r="AV2321" s="54"/>
      <c r="AW2321" s="54"/>
      <c r="AX2321" s="54"/>
      <c r="AY2321" s="54"/>
      <c r="AZ2321" s="54"/>
      <c r="BA2321" s="54"/>
      <c r="BB2321" s="54"/>
      <c r="BC2321" s="54"/>
      <c r="BD2321" s="64">
        <v>90418</v>
      </c>
      <c r="BE2321" s="54" t="s">
        <v>2136</v>
      </c>
      <c r="BF2321" s="63" t="s">
        <v>1341</v>
      </c>
      <c r="BG2321" s="54" t="s">
        <v>547</v>
      </c>
      <c r="BH2321" s="54" t="s">
        <v>391</v>
      </c>
      <c r="BI2321" s="54" t="s">
        <v>6803</v>
      </c>
      <c r="BJ2321" s="64" t="s">
        <v>3886</v>
      </c>
      <c r="BK2321" s="64" t="s">
        <v>6675</v>
      </c>
      <c r="BL2321" s="54"/>
      <c r="BM2321" s="54"/>
      <c r="BN2321" s="54"/>
      <c r="BO2321" s="39"/>
      <c r="BP2321" s="39"/>
      <c r="BQ2321" s="39"/>
      <c r="BR2321" s="39"/>
      <c r="BS2321" s="47"/>
      <c r="BT2321" s="39"/>
      <c r="BU2321" s="39"/>
      <c r="BV2321" s="39"/>
      <c r="BW2321" s="39"/>
      <c r="BX2321" s="39"/>
      <c r="BY2321" s="39"/>
      <c r="BZ2321" s="39"/>
      <c r="CA2321" s="39"/>
      <c r="CB2321" s="39"/>
      <c r="CC2321" s="47"/>
      <c r="CD2321" s="39"/>
      <c r="CE2321" s="39"/>
      <c r="CF2321" s="48"/>
      <c r="CG2321" s="48"/>
      <c r="CH2321" s="48"/>
      <c r="CI2321" s="48"/>
      <c r="CJ2321" s="48"/>
      <c r="CK2321" s="48"/>
      <c r="CL2321" s="48"/>
      <c r="CM2321" s="48"/>
      <c r="CN2321" s="48"/>
      <c r="CO2321" s="48"/>
      <c r="CP2321" s="48"/>
      <c r="CQ2321" s="48"/>
      <c r="CR2321" s="48"/>
      <c r="CS2321" s="48"/>
      <c r="CT2321" s="48"/>
      <c r="CU2321" s="48"/>
      <c r="CV2321" s="48"/>
      <c r="CW2321" s="48"/>
      <c r="CX2321" s="39"/>
      <c r="ML2321" s="135"/>
      <c r="MM2321" s="135"/>
      <c r="MN2321" s="135"/>
      <c r="MO2321" s="135"/>
      <c r="MP2321" s="135"/>
      <c r="MQ2321" s="135"/>
      <c r="MR2321" s="135"/>
      <c r="MS2321" s="135"/>
      <c r="MT2321" s="135"/>
      <c r="MU2321" s="135"/>
      <c r="MV2321" s="135"/>
      <c r="MW2321" s="135"/>
      <c r="MX2321" s="135"/>
      <c r="MY2321" s="135"/>
      <c r="MZ2321" s="135"/>
      <c r="NA2321" s="135"/>
      <c r="NB2321" s="135"/>
      <c r="NC2321" s="135"/>
      <c r="ND2321" s="135"/>
      <c r="NE2321" s="135"/>
      <c r="NF2321" s="135"/>
      <c r="NG2321" s="135"/>
      <c r="NH2321" s="135"/>
      <c r="NI2321" s="135"/>
      <c r="NJ2321" s="135"/>
      <c r="NK2321" s="135"/>
      <c r="NL2321" s="135"/>
      <c r="NM2321" s="135"/>
      <c r="NN2321" s="135"/>
      <c r="NO2321" s="135"/>
      <c r="NP2321" s="135"/>
      <c r="NQ2321" s="39"/>
      <c r="QS2321"/>
      <c r="QT2321"/>
      <c r="QU2321"/>
      <c r="QV2321"/>
      <c r="QW2321"/>
      <c r="QX2321"/>
      <c r="QY2321"/>
      <c r="QZ2321"/>
      <c r="RA2321"/>
      <c r="RB2321" s="39"/>
      <c r="RC2321" s="39"/>
      <c r="RD2321" s="39"/>
    </row>
    <row r="2322" spans="2:472" hidden="1" x14ac:dyDescent="0.2">
      <c r="B2322" s="426"/>
      <c r="C2322" s="427"/>
      <c r="V2322" s="63">
        <v>274</v>
      </c>
      <c r="W2322" s="54" t="s">
        <v>4136</v>
      </c>
      <c r="X2322" s="64">
        <v>90419</v>
      </c>
      <c r="Y2322" s="54" t="s">
        <v>2304</v>
      </c>
      <c r="Z2322" s="63" t="s">
        <v>1341</v>
      </c>
      <c r="AA2322" s="54" t="s">
        <v>547</v>
      </c>
      <c r="AB2322" s="54" t="s">
        <v>391</v>
      </c>
      <c r="AC2322" s="54" t="s">
        <v>6804</v>
      </c>
      <c r="AD2322" s="64" t="s">
        <v>3886</v>
      </c>
      <c r="AE2322" s="64" t="s">
        <v>6675</v>
      </c>
      <c r="AF2322" s="63">
        <v>274</v>
      </c>
      <c r="AG2322" s="54" t="s">
        <v>4136</v>
      </c>
      <c r="AH2322" s="54" t="s">
        <v>4135</v>
      </c>
      <c r="AI2322" s="63" t="s">
        <v>4039</v>
      </c>
      <c r="AJ2322" s="64" t="s">
        <v>4137</v>
      </c>
      <c r="AK2322" s="569">
        <v>6400455</v>
      </c>
      <c r="AL2322" s="64" t="s">
        <v>552</v>
      </c>
      <c r="AM2322" s="64" t="s">
        <v>4141</v>
      </c>
      <c r="AN2322" s="570">
        <v>271093960</v>
      </c>
      <c r="AO2322" s="54"/>
      <c r="AP2322" s="54"/>
      <c r="AQ2322" s="54"/>
      <c r="AR2322" s="54"/>
      <c r="AS2322" s="54"/>
      <c r="AT2322" s="64" t="s">
        <v>6526</v>
      </c>
      <c r="AU2322" s="64"/>
      <c r="AV2322" s="54"/>
      <c r="AW2322" s="54"/>
      <c r="AX2322" s="54"/>
      <c r="AY2322" s="54"/>
      <c r="AZ2322" s="54"/>
      <c r="BA2322" s="54"/>
      <c r="BB2322" s="54"/>
      <c r="BC2322" s="54"/>
      <c r="BD2322" s="64">
        <v>90419</v>
      </c>
      <c r="BE2322" s="54" t="s">
        <v>2304</v>
      </c>
      <c r="BF2322" s="63" t="s">
        <v>1341</v>
      </c>
      <c r="BG2322" s="54" t="s">
        <v>547</v>
      </c>
      <c r="BH2322" s="54" t="s">
        <v>391</v>
      </c>
      <c r="BI2322" s="54" t="s">
        <v>6804</v>
      </c>
      <c r="BJ2322" s="64" t="s">
        <v>3886</v>
      </c>
      <c r="BK2322" s="64" t="s">
        <v>6675</v>
      </c>
      <c r="BL2322" s="54"/>
      <c r="BM2322" s="54"/>
      <c r="BN2322" s="54"/>
      <c r="BO2322" s="39"/>
      <c r="BP2322" s="39"/>
      <c r="BQ2322" s="39"/>
      <c r="BR2322" s="39"/>
      <c r="BS2322" s="47"/>
      <c r="BT2322" s="39"/>
      <c r="BU2322" s="39"/>
      <c r="BV2322" s="39"/>
      <c r="BW2322" s="39"/>
      <c r="BX2322" s="39"/>
      <c r="BY2322" s="39"/>
      <c r="BZ2322" s="39"/>
      <c r="CA2322" s="39"/>
      <c r="CB2322" s="39"/>
      <c r="CC2322" s="47"/>
      <c r="CD2322" s="39"/>
      <c r="CE2322" s="39"/>
      <c r="CF2322" s="48"/>
      <c r="CG2322" s="48"/>
      <c r="CH2322" s="48"/>
      <c r="CI2322" s="48"/>
      <c r="CJ2322" s="48"/>
      <c r="CK2322" s="48"/>
      <c r="CL2322" s="48"/>
      <c r="CM2322" s="48"/>
      <c r="CN2322" s="48"/>
      <c r="CO2322" s="48"/>
      <c r="CP2322" s="48"/>
      <c r="CQ2322" s="48"/>
      <c r="CR2322" s="48"/>
      <c r="CS2322" s="48"/>
      <c r="CT2322" s="48"/>
      <c r="CU2322" s="48"/>
      <c r="CV2322" s="48"/>
      <c r="CW2322" s="48"/>
      <c r="CX2322" s="39"/>
      <c r="ML2322" s="135"/>
      <c r="MM2322" s="135"/>
      <c r="MN2322" s="135"/>
      <c r="MO2322" s="135"/>
      <c r="MP2322" s="135"/>
      <c r="MQ2322" s="135"/>
      <c r="MR2322" s="135"/>
      <c r="MS2322" s="135"/>
      <c r="MT2322" s="135"/>
      <c r="MU2322" s="135"/>
      <c r="MV2322" s="135"/>
      <c r="MW2322" s="135"/>
      <c r="MX2322" s="135"/>
      <c r="MY2322" s="135"/>
      <c r="MZ2322" s="135"/>
      <c r="NA2322" s="135"/>
      <c r="NB2322" s="135"/>
      <c r="NC2322" s="135"/>
      <c r="ND2322" s="135"/>
      <c r="NE2322" s="135"/>
      <c r="NF2322" s="135"/>
      <c r="NG2322" s="135"/>
      <c r="NH2322" s="135"/>
      <c r="NI2322" s="135"/>
      <c r="NJ2322" s="135"/>
      <c r="NK2322" s="135"/>
      <c r="NL2322" s="135"/>
      <c r="NM2322" s="135"/>
      <c r="NN2322" s="135"/>
      <c r="NO2322" s="135"/>
      <c r="NP2322" s="135"/>
      <c r="NQ2322" s="39"/>
      <c r="QS2322"/>
      <c r="QT2322"/>
      <c r="QU2322"/>
      <c r="QV2322"/>
      <c r="QW2322"/>
      <c r="QX2322"/>
      <c r="QY2322"/>
      <c r="QZ2322"/>
      <c r="RA2322"/>
      <c r="RB2322" s="39"/>
      <c r="RC2322" s="39"/>
      <c r="RD2322" s="39"/>
    </row>
    <row r="2323" spans="2:472" hidden="1" x14ac:dyDescent="0.2">
      <c r="B2323" s="426"/>
      <c r="C2323" s="427"/>
      <c r="V2323" s="63">
        <v>274</v>
      </c>
      <c r="W2323" s="54" t="s">
        <v>4136</v>
      </c>
      <c r="X2323" s="64">
        <v>90420</v>
      </c>
      <c r="Y2323" s="54" t="s">
        <v>2460</v>
      </c>
      <c r="Z2323" s="63" t="s">
        <v>1341</v>
      </c>
      <c r="AA2323" s="54" t="s">
        <v>547</v>
      </c>
      <c r="AB2323" s="54" t="s">
        <v>391</v>
      </c>
      <c r="AC2323" s="54" t="s">
        <v>6805</v>
      </c>
      <c r="AD2323" s="64" t="s">
        <v>3886</v>
      </c>
      <c r="AE2323" s="64" t="s">
        <v>6675</v>
      </c>
      <c r="AF2323" s="63">
        <v>274</v>
      </c>
      <c r="AG2323" s="54" t="s">
        <v>4136</v>
      </c>
      <c r="AH2323" s="54" t="s">
        <v>4135</v>
      </c>
      <c r="AI2323" s="63" t="s">
        <v>4039</v>
      </c>
      <c r="AJ2323" s="64" t="s">
        <v>4137</v>
      </c>
      <c r="AK2323" s="569">
        <v>6400455</v>
      </c>
      <c r="AL2323" s="64" t="s">
        <v>552</v>
      </c>
      <c r="AM2323" s="64" t="s">
        <v>4141</v>
      </c>
      <c r="AN2323" s="570">
        <v>271093960</v>
      </c>
      <c r="AO2323" s="54"/>
      <c r="AP2323" s="54"/>
      <c r="AQ2323" s="54"/>
      <c r="AR2323" s="54"/>
      <c r="AS2323" s="54"/>
      <c r="AT2323" s="64" t="s">
        <v>6526</v>
      </c>
      <c r="AU2323" s="64"/>
      <c r="AV2323" s="54"/>
      <c r="AW2323" s="54"/>
      <c r="AX2323" s="54"/>
      <c r="AY2323" s="54"/>
      <c r="AZ2323" s="54"/>
      <c r="BA2323" s="54"/>
      <c r="BB2323" s="54"/>
      <c r="BC2323" s="54"/>
      <c r="BD2323" s="64">
        <v>90420</v>
      </c>
      <c r="BE2323" s="54" t="s">
        <v>2460</v>
      </c>
      <c r="BF2323" s="63" t="s">
        <v>1341</v>
      </c>
      <c r="BG2323" s="54" t="s">
        <v>547</v>
      </c>
      <c r="BH2323" s="54" t="s">
        <v>391</v>
      </c>
      <c r="BI2323" s="54" t="s">
        <v>6805</v>
      </c>
      <c r="BJ2323" s="64" t="s">
        <v>3886</v>
      </c>
      <c r="BK2323" s="64" t="s">
        <v>6675</v>
      </c>
      <c r="BL2323" s="54"/>
      <c r="BM2323" s="54"/>
      <c r="BN2323" s="54"/>
      <c r="BO2323" s="39"/>
      <c r="BP2323" s="39"/>
      <c r="BQ2323" s="39"/>
      <c r="BR2323" s="39"/>
      <c r="BS2323" s="47"/>
      <c r="BT2323" s="39"/>
      <c r="BU2323" s="39"/>
      <c r="BV2323" s="39"/>
      <c r="BW2323" s="39"/>
      <c r="BX2323" s="39"/>
      <c r="BY2323" s="39"/>
      <c r="BZ2323" s="39"/>
      <c r="CA2323" s="39"/>
      <c r="CB2323" s="39"/>
      <c r="CC2323" s="47"/>
      <c r="CD2323" s="39"/>
      <c r="CE2323" s="39"/>
      <c r="CF2323" s="48"/>
      <c r="CG2323" s="48"/>
      <c r="CH2323" s="48"/>
      <c r="CI2323" s="48"/>
      <c r="CJ2323" s="48"/>
      <c r="CK2323" s="48"/>
      <c r="CL2323" s="48"/>
      <c r="CM2323" s="48"/>
      <c r="CN2323" s="48"/>
      <c r="CO2323" s="48"/>
      <c r="CP2323" s="48"/>
      <c r="CQ2323" s="48"/>
      <c r="CR2323" s="48"/>
      <c r="CS2323" s="48"/>
      <c r="CT2323" s="48"/>
      <c r="CU2323" s="48"/>
      <c r="CV2323" s="48"/>
      <c r="CW2323" s="48"/>
      <c r="CX2323" s="39"/>
      <c r="ML2323" s="135"/>
      <c r="MM2323" s="135"/>
      <c r="MN2323" s="135"/>
      <c r="MO2323" s="135"/>
      <c r="MP2323" s="135"/>
      <c r="MQ2323" s="135"/>
      <c r="MR2323" s="135"/>
      <c r="MS2323" s="135"/>
      <c r="MT2323" s="135"/>
      <c r="MU2323" s="135"/>
      <c r="MV2323" s="135"/>
      <c r="MW2323" s="135"/>
      <c r="MX2323" s="135"/>
      <c r="MY2323" s="135"/>
      <c r="MZ2323" s="135"/>
      <c r="NA2323" s="135"/>
      <c r="NB2323" s="135"/>
      <c r="NC2323" s="135"/>
      <c r="ND2323" s="135"/>
      <c r="NE2323" s="135"/>
      <c r="NF2323" s="135"/>
      <c r="NG2323" s="135"/>
      <c r="NH2323" s="135"/>
      <c r="NI2323" s="135"/>
      <c r="NJ2323" s="135"/>
      <c r="NK2323" s="135"/>
      <c r="NL2323" s="135"/>
      <c r="NM2323" s="135"/>
      <c r="NN2323" s="135"/>
      <c r="NO2323" s="135"/>
      <c r="NP2323" s="135"/>
      <c r="NQ2323" s="39"/>
      <c r="QS2323"/>
      <c r="QT2323"/>
      <c r="QU2323"/>
      <c r="QV2323"/>
      <c r="QW2323"/>
      <c r="QX2323"/>
      <c r="QY2323"/>
      <c r="QZ2323"/>
      <c r="RA2323"/>
      <c r="RB2323" s="39"/>
      <c r="RC2323" s="39"/>
      <c r="RD2323" s="39"/>
    </row>
    <row r="2324" spans="2:472" hidden="1" x14ac:dyDescent="0.2">
      <c r="B2324" s="426"/>
      <c r="C2324" s="427"/>
      <c r="V2324" s="63">
        <v>274</v>
      </c>
      <c r="W2324" s="54" t="s">
        <v>4136</v>
      </c>
      <c r="X2324" s="64">
        <v>90422</v>
      </c>
      <c r="Y2324" s="54" t="s">
        <v>2737</v>
      </c>
      <c r="Z2324" s="63" t="s">
        <v>1341</v>
      </c>
      <c r="AA2324" s="54" t="s">
        <v>547</v>
      </c>
      <c r="AB2324" s="54" t="s">
        <v>391</v>
      </c>
      <c r="AC2324" s="54" t="s">
        <v>6806</v>
      </c>
      <c r="AD2324" s="64" t="s">
        <v>3886</v>
      </c>
      <c r="AE2324" s="64" t="s">
        <v>6675</v>
      </c>
      <c r="AF2324" s="63">
        <v>274</v>
      </c>
      <c r="AG2324" s="54" t="s">
        <v>4136</v>
      </c>
      <c r="AH2324" s="54" t="s">
        <v>4135</v>
      </c>
      <c r="AI2324" s="63" t="s">
        <v>4039</v>
      </c>
      <c r="AJ2324" s="64" t="s">
        <v>4137</v>
      </c>
      <c r="AK2324" s="569">
        <v>6400455</v>
      </c>
      <c r="AL2324" s="64" t="s">
        <v>552</v>
      </c>
      <c r="AM2324" s="64" t="s">
        <v>4141</v>
      </c>
      <c r="AN2324" s="570">
        <v>271093960</v>
      </c>
      <c r="AO2324" s="54"/>
      <c r="AP2324" s="54"/>
      <c r="AQ2324" s="54"/>
      <c r="AR2324" s="54"/>
      <c r="AS2324" s="54"/>
      <c r="AT2324" s="64" t="s">
        <v>6526</v>
      </c>
      <c r="AU2324" s="64"/>
      <c r="AV2324" s="54"/>
      <c r="AW2324" s="54"/>
      <c r="AX2324" s="54"/>
      <c r="AY2324" s="54"/>
      <c r="AZ2324" s="54"/>
      <c r="BA2324" s="54"/>
      <c r="BB2324" s="54"/>
      <c r="BC2324" s="54"/>
      <c r="BD2324" s="64">
        <v>90422</v>
      </c>
      <c r="BE2324" s="54" t="s">
        <v>2737</v>
      </c>
      <c r="BF2324" s="63" t="s">
        <v>1341</v>
      </c>
      <c r="BG2324" s="54" t="s">
        <v>547</v>
      </c>
      <c r="BH2324" s="54" t="s">
        <v>391</v>
      </c>
      <c r="BI2324" s="54" t="s">
        <v>6806</v>
      </c>
      <c r="BJ2324" s="64" t="s">
        <v>3886</v>
      </c>
      <c r="BK2324" s="64" t="s">
        <v>6675</v>
      </c>
      <c r="BL2324" s="54"/>
      <c r="BM2324" s="54"/>
      <c r="BN2324" s="54"/>
      <c r="BO2324" s="39"/>
      <c r="BP2324" s="39"/>
      <c r="BQ2324" s="39"/>
      <c r="BR2324" s="39"/>
      <c r="BS2324" s="47"/>
      <c r="BT2324" s="39"/>
      <c r="BU2324" s="39"/>
      <c r="BV2324" s="39"/>
      <c r="BW2324" s="39"/>
      <c r="BX2324" s="39"/>
      <c r="BY2324" s="39"/>
      <c r="BZ2324" s="39"/>
      <c r="CA2324" s="39"/>
      <c r="CB2324" s="39"/>
      <c r="CC2324" s="47"/>
      <c r="CD2324" s="39"/>
      <c r="CE2324" s="39"/>
      <c r="CF2324" s="48"/>
      <c r="CG2324" s="48"/>
      <c r="CH2324" s="48"/>
      <c r="CI2324" s="48"/>
      <c r="CJ2324" s="48"/>
      <c r="CK2324" s="48"/>
      <c r="CL2324" s="48"/>
      <c r="CM2324" s="48"/>
      <c r="CN2324" s="48"/>
      <c r="CO2324" s="48"/>
      <c r="CP2324" s="48"/>
      <c r="CQ2324" s="48"/>
      <c r="CR2324" s="48"/>
      <c r="CS2324" s="48"/>
      <c r="CT2324" s="48"/>
      <c r="CU2324" s="48"/>
      <c r="CV2324" s="48"/>
      <c r="CW2324" s="48"/>
      <c r="CX2324" s="39"/>
      <c r="ML2324" s="135"/>
      <c r="MM2324" s="135"/>
      <c r="MN2324" s="135"/>
      <c r="MO2324" s="135"/>
      <c r="MP2324" s="135"/>
      <c r="MQ2324" s="135"/>
      <c r="MR2324" s="135"/>
      <c r="MS2324" s="135"/>
      <c r="MT2324" s="135"/>
      <c r="MU2324" s="135"/>
      <c r="MV2324" s="135"/>
      <c r="MW2324" s="135"/>
      <c r="MX2324" s="135"/>
      <c r="MY2324" s="135"/>
      <c r="MZ2324" s="135"/>
      <c r="NA2324" s="135"/>
      <c r="NB2324" s="135"/>
      <c r="NC2324" s="135"/>
      <c r="ND2324" s="135"/>
      <c r="NE2324" s="135"/>
      <c r="NF2324" s="135"/>
      <c r="NG2324" s="135"/>
      <c r="NH2324" s="135"/>
      <c r="NI2324" s="135"/>
      <c r="NJ2324" s="135"/>
      <c r="NK2324" s="135"/>
      <c r="NL2324" s="135"/>
      <c r="NM2324" s="135"/>
      <c r="NN2324" s="135"/>
      <c r="NO2324" s="135"/>
      <c r="NP2324" s="135"/>
      <c r="NQ2324" s="39"/>
      <c r="QS2324"/>
      <c r="QT2324"/>
      <c r="QU2324"/>
      <c r="QV2324"/>
      <c r="QW2324"/>
      <c r="QX2324"/>
      <c r="QY2324"/>
      <c r="QZ2324"/>
      <c r="RA2324"/>
      <c r="RB2324" s="39"/>
      <c r="RC2324" s="39"/>
      <c r="RD2324" s="39"/>
    </row>
    <row r="2325" spans="2:472" hidden="1" x14ac:dyDescent="0.2">
      <c r="B2325" s="426"/>
      <c r="C2325" s="427"/>
      <c r="V2325" s="63">
        <v>274</v>
      </c>
      <c r="W2325" s="54" t="s">
        <v>4136</v>
      </c>
      <c r="X2325" s="64">
        <v>90421</v>
      </c>
      <c r="Y2325" s="54" t="s">
        <v>2604</v>
      </c>
      <c r="Z2325" s="63" t="s">
        <v>1341</v>
      </c>
      <c r="AA2325" s="54" t="s">
        <v>547</v>
      </c>
      <c r="AB2325" s="54" t="s">
        <v>391</v>
      </c>
      <c r="AC2325" s="54" t="s">
        <v>6807</v>
      </c>
      <c r="AD2325" s="64" t="s">
        <v>3886</v>
      </c>
      <c r="AE2325" s="64" t="s">
        <v>6675</v>
      </c>
      <c r="AF2325" s="63">
        <v>274</v>
      </c>
      <c r="AG2325" s="54" t="s">
        <v>4136</v>
      </c>
      <c r="AH2325" s="54" t="s">
        <v>4135</v>
      </c>
      <c r="AI2325" s="63" t="s">
        <v>4039</v>
      </c>
      <c r="AJ2325" s="64" t="s">
        <v>4137</v>
      </c>
      <c r="AK2325" s="569">
        <v>6400455</v>
      </c>
      <c r="AL2325" s="64" t="s">
        <v>552</v>
      </c>
      <c r="AM2325" s="64" t="s">
        <v>4141</v>
      </c>
      <c r="AN2325" s="570">
        <v>271093960</v>
      </c>
      <c r="AO2325" s="54"/>
      <c r="AP2325" s="54"/>
      <c r="AQ2325" s="54"/>
      <c r="AR2325" s="54"/>
      <c r="AS2325" s="54"/>
      <c r="AT2325" s="64" t="s">
        <v>6526</v>
      </c>
      <c r="AU2325" s="64"/>
      <c r="AV2325" s="54"/>
      <c r="AW2325" s="54"/>
      <c r="AX2325" s="54"/>
      <c r="AY2325" s="54"/>
      <c r="AZ2325" s="54"/>
      <c r="BA2325" s="54"/>
      <c r="BB2325" s="54"/>
      <c r="BC2325" s="54"/>
      <c r="BD2325" s="64">
        <v>90421</v>
      </c>
      <c r="BE2325" s="54" t="s">
        <v>2604</v>
      </c>
      <c r="BF2325" s="63" t="s">
        <v>1341</v>
      </c>
      <c r="BG2325" s="54" t="s">
        <v>547</v>
      </c>
      <c r="BH2325" s="54" t="s">
        <v>391</v>
      </c>
      <c r="BI2325" s="54" t="s">
        <v>6807</v>
      </c>
      <c r="BJ2325" s="64" t="s">
        <v>3886</v>
      </c>
      <c r="BK2325" s="64" t="s">
        <v>6675</v>
      </c>
      <c r="BL2325" s="54"/>
      <c r="BM2325" s="54"/>
      <c r="BN2325" s="54"/>
      <c r="BO2325" s="39"/>
      <c r="BP2325" s="39"/>
      <c r="BQ2325" s="39"/>
      <c r="BR2325" s="39"/>
      <c r="BS2325" s="47"/>
      <c r="BT2325" s="39"/>
      <c r="BU2325" s="39"/>
      <c r="BV2325" s="39"/>
      <c r="BW2325" s="39"/>
      <c r="BX2325" s="39"/>
      <c r="BY2325" s="39"/>
      <c r="BZ2325" s="39"/>
      <c r="CA2325" s="39"/>
      <c r="CB2325" s="39"/>
      <c r="CC2325" s="47"/>
      <c r="CD2325" s="39"/>
      <c r="CE2325" s="39"/>
      <c r="CF2325" s="48"/>
      <c r="CG2325" s="48"/>
      <c r="CH2325" s="48"/>
      <c r="CI2325" s="48"/>
      <c r="CJ2325" s="48"/>
      <c r="CK2325" s="48"/>
      <c r="CL2325" s="48"/>
      <c r="CM2325" s="48"/>
      <c r="CN2325" s="48"/>
      <c r="CO2325" s="48"/>
      <c r="CP2325" s="48"/>
      <c r="CQ2325" s="48"/>
      <c r="CR2325" s="48"/>
      <c r="CS2325" s="48"/>
      <c r="CT2325" s="48"/>
      <c r="CU2325" s="48"/>
      <c r="CV2325" s="48"/>
      <c r="CW2325" s="48"/>
      <c r="CX2325" s="39"/>
      <c r="ML2325" s="135"/>
      <c r="MM2325" s="135"/>
      <c r="MN2325" s="135"/>
      <c r="MO2325" s="135"/>
      <c r="MP2325" s="135"/>
      <c r="MQ2325" s="135"/>
      <c r="MR2325" s="135"/>
      <c r="MS2325" s="135"/>
      <c r="MT2325" s="135"/>
      <c r="MU2325" s="135"/>
      <c r="MV2325" s="135"/>
      <c r="MW2325" s="135"/>
      <c r="MX2325" s="135"/>
      <c r="MY2325" s="135"/>
      <c r="MZ2325" s="135"/>
      <c r="NA2325" s="135"/>
      <c r="NB2325" s="135"/>
      <c r="NC2325" s="135"/>
      <c r="ND2325" s="135"/>
      <c r="NE2325" s="135"/>
      <c r="NF2325" s="135"/>
      <c r="NG2325" s="135"/>
      <c r="NH2325" s="135"/>
      <c r="NI2325" s="135"/>
      <c r="NJ2325" s="135"/>
      <c r="NK2325" s="135"/>
      <c r="NL2325" s="135"/>
      <c r="NM2325" s="135"/>
      <c r="NN2325" s="135"/>
      <c r="NO2325" s="135"/>
      <c r="NP2325" s="135"/>
      <c r="NQ2325" s="39"/>
      <c r="QS2325"/>
      <c r="QT2325"/>
      <c r="QU2325"/>
      <c r="QV2325"/>
      <c r="QW2325"/>
      <c r="QX2325"/>
      <c r="QY2325"/>
      <c r="QZ2325"/>
      <c r="RA2325"/>
      <c r="RB2325" s="39"/>
      <c r="RC2325" s="39"/>
      <c r="RD2325" s="39"/>
    </row>
    <row r="2326" spans="2:472" hidden="1" x14ac:dyDescent="0.2">
      <c r="B2326" s="426"/>
      <c r="C2326" s="427"/>
      <c r="V2326" s="63">
        <v>274</v>
      </c>
      <c r="W2326" s="54" t="s">
        <v>4136</v>
      </c>
      <c r="X2326" s="64">
        <v>90415</v>
      </c>
      <c r="Y2326" s="54" t="s">
        <v>1942</v>
      </c>
      <c r="Z2326" s="63" t="s">
        <v>1341</v>
      </c>
      <c r="AA2326" s="54" t="s">
        <v>547</v>
      </c>
      <c r="AB2326" s="54" t="s">
        <v>391</v>
      </c>
      <c r="AC2326" s="54" t="s">
        <v>1942</v>
      </c>
      <c r="AD2326" s="64" t="s">
        <v>3886</v>
      </c>
      <c r="AE2326" s="64" t="s">
        <v>6675</v>
      </c>
      <c r="AF2326" s="63">
        <v>274</v>
      </c>
      <c r="AG2326" s="54" t="s">
        <v>4136</v>
      </c>
      <c r="AH2326" s="54" t="s">
        <v>4135</v>
      </c>
      <c r="AI2326" s="63" t="s">
        <v>4039</v>
      </c>
      <c r="AJ2326" s="64" t="s">
        <v>4137</v>
      </c>
      <c r="AK2326" s="569">
        <v>6400455</v>
      </c>
      <c r="AL2326" s="64" t="s">
        <v>552</v>
      </c>
      <c r="AM2326" s="64" t="s">
        <v>4141</v>
      </c>
      <c r="AN2326" s="570">
        <v>271093960</v>
      </c>
      <c r="AO2326" s="54"/>
      <c r="AP2326" s="54"/>
      <c r="AQ2326" s="54"/>
      <c r="AR2326" s="54"/>
      <c r="AS2326" s="54"/>
      <c r="AT2326" s="64" t="s">
        <v>6526</v>
      </c>
      <c r="AU2326" s="64"/>
      <c r="AV2326" s="54"/>
      <c r="AW2326" s="54"/>
      <c r="AX2326" s="54"/>
      <c r="AY2326" s="54"/>
      <c r="AZ2326" s="54"/>
      <c r="BA2326" s="54"/>
      <c r="BB2326" s="54"/>
      <c r="BC2326" s="54"/>
      <c r="BD2326" s="64">
        <v>90415</v>
      </c>
      <c r="BE2326" s="54" t="s">
        <v>1942</v>
      </c>
      <c r="BF2326" s="63" t="s">
        <v>1341</v>
      </c>
      <c r="BG2326" s="54" t="s">
        <v>547</v>
      </c>
      <c r="BH2326" s="54" t="s">
        <v>391</v>
      </c>
      <c r="BI2326" s="54" t="s">
        <v>1942</v>
      </c>
      <c r="BJ2326" s="64" t="s">
        <v>3886</v>
      </c>
      <c r="BK2326" s="64" t="s">
        <v>6675</v>
      </c>
      <c r="BL2326" s="54"/>
      <c r="BM2326" s="54"/>
      <c r="BN2326" s="54"/>
      <c r="BO2326" s="39"/>
      <c r="BP2326" s="39"/>
      <c r="BQ2326" s="39"/>
      <c r="BR2326" s="39"/>
      <c r="BS2326" s="47"/>
      <c r="BT2326" s="39"/>
      <c r="BU2326" s="39"/>
      <c r="BV2326" s="39"/>
      <c r="BW2326" s="39"/>
      <c r="BX2326" s="39"/>
      <c r="BY2326" s="39"/>
      <c r="BZ2326" s="39"/>
      <c r="CA2326" s="39"/>
      <c r="CB2326" s="39"/>
      <c r="CC2326" s="47"/>
      <c r="CD2326" s="39"/>
      <c r="CE2326" s="39"/>
      <c r="CF2326" s="48"/>
      <c r="CG2326" s="48"/>
      <c r="CH2326" s="48"/>
      <c r="CI2326" s="48"/>
      <c r="CJ2326" s="48"/>
      <c r="CK2326" s="48"/>
      <c r="CL2326" s="48"/>
      <c r="CM2326" s="48"/>
      <c r="CN2326" s="48"/>
      <c r="CO2326" s="48"/>
      <c r="CP2326" s="48"/>
      <c r="CQ2326" s="48"/>
      <c r="CR2326" s="48"/>
      <c r="CS2326" s="48"/>
      <c r="CT2326" s="48"/>
      <c r="CU2326" s="48"/>
      <c r="CV2326" s="48"/>
      <c r="CW2326" s="48"/>
      <c r="CX2326" s="39"/>
      <c r="ML2326" s="135"/>
      <c r="MM2326" s="135"/>
      <c r="MN2326" s="135"/>
      <c r="MO2326" s="135"/>
      <c r="MP2326" s="135"/>
      <c r="MQ2326" s="135"/>
      <c r="MR2326" s="135"/>
      <c r="MS2326" s="135"/>
      <c r="MT2326" s="135"/>
      <c r="MU2326" s="135"/>
      <c r="MV2326" s="135"/>
      <c r="MW2326" s="135"/>
      <c r="MX2326" s="135"/>
      <c r="MY2326" s="135"/>
      <c r="MZ2326" s="135"/>
      <c r="NA2326" s="135"/>
      <c r="NB2326" s="135"/>
      <c r="NC2326" s="135"/>
      <c r="ND2326" s="135"/>
      <c r="NE2326" s="135"/>
      <c r="NF2326" s="135"/>
      <c r="NG2326" s="135"/>
      <c r="NH2326" s="135"/>
      <c r="NI2326" s="135"/>
      <c r="NJ2326" s="135"/>
      <c r="NK2326" s="135"/>
      <c r="NL2326" s="135"/>
      <c r="NM2326" s="135"/>
      <c r="NN2326" s="135"/>
      <c r="NO2326" s="135"/>
      <c r="NP2326" s="135"/>
      <c r="NQ2326" s="39"/>
      <c r="QS2326"/>
      <c r="QT2326"/>
      <c r="QU2326"/>
      <c r="QV2326"/>
      <c r="QW2326"/>
      <c r="QX2326"/>
      <c r="QY2326"/>
      <c r="QZ2326"/>
      <c r="RA2326"/>
      <c r="RB2326" s="39"/>
      <c r="RC2326" s="39"/>
      <c r="RD2326" s="39"/>
    </row>
    <row r="2327" spans="2:472" hidden="1" x14ac:dyDescent="0.2">
      <c r="B2327" s="426"/>
      <c r="C2327" s="427"/>
      <c r="V2327" s="63">
        <v>274</v>
      </c>
      <c r="W2327" s="54" t="s">
        <v>4136</v>
      </c>
      <c r="X2327" s="64">
        <v>90901</v>
      </c>
      <c r="Y2327" s="54" t="s">
        <v>824</v>
      </c>
      <c r="Z2327" s="63" t="s">
        <v>1341</v>
      </c>
      <c r="AA2327" s="54" t="s">
        <v>551</v>
      </c>
      <c r="AB2327" s="54" t="s">
        <v>391</v>
      </c>
      <c r="AC2327" s="54" t="s">
        <v>824</v>
      </c>
      <c r="AD2327" s="64" t="s">
        <v>3886</v>
      </c>
      <c r="AE2327" s="64" t="s">
        <v>6675</v>
      </c>
      <c r="AF2327" s="63">
        <v>274</v>
      </c>
      <c r="AG2327" s="54" t="s">
        <v>4136</v>
      </c>
      <c r="AH2327" s="54" t="s">
        <v>4135</v>
      </c>
      <c r="AI2327" s="63" t="s">
        <v>4039</v>
      </c>
      <c r="AJ2327" s="64" t="s">
        <v>4137</v>
      </c>
      <c r="AK2327" s="569">
        <v>6400455</v>
      </c>
      <c r="AL2327" s="64" t="s">
        <v>552</v>
      </c>
      <c r="AM2327" s="64" t="s">
        <v>4141</v>
      </c>
      <c r="AN2327" s="570">
        <v>271093960</v>
      </c>
      <c r="AO2327" s="54"/>
      <c r="AP2327" s="54"/>
      <c r="AQ2327" s="54"/>
      <c r="AR2327" s="54"/>
      <c r="AS2327" s="54"/>
      <c r="AT2327" s="64" t="s">
        <v>6526</v>
      </c>
      <c r="AU2327" s="64"/>
      <c r="AV2327" s="54"/>
      <c r="AW2327" s="54"/>
      <c r="AX2327" s="54"/>
      <c r="AY2327" s="54"/>
      <c r="AZ2327" s="54"/>
      <c r="BA2327" s="54"/>
      <c r="BB2327" s="54"/>
      <c r="BC2327" s="54"/>
      <c r="BD2327" s="64">
        <v>90901</v>
      </c>
      <c r="BE2327" s="54" t="s">
        <v>824</v>
      </c>
      <c r="BF2327" s="63" t="s">
        <v>1341</v>
      </c>
      <c r="BG2327" s="54" t="s">
        <v>551</v>
      </c>
      <c r="BH2327" s="54" t="s">
        <v>391</v>
      </c>
      <c r="BI2327" s="54" t="s">
        <v>824</v>
      </c>
      <c r="BJ2327" s="64" t="s">
        <v>3886</v>
      </c>
      <c r="BK2327" s="64" t="s">
        <v>6675</v>
      </c>
      <c r="BL2327" s="54"/>
      <c r="BM2327" s="54"/>
      <c r="BN2327" s="54"/>
      <c r="BO2327" s="39"/>
      <c r="BP2327" s="39"/>
      <c r="BQ2327" s="39"/>
      <c r="BR2327" s="39"/>
      <c r="BS2327" s="47"/>
      <c r="BT2327" s="39"/>
      <c r="BU2327" s="39"/>
      <c r="BV2327" s="39"/>
      <c r="BW2327" s="39"/>
      <c r="BX2327" s="39"/>
      <c r="BY2327" s="39"/>
      <c r="BZ2327" s="39"/>
      <c r="CA2327" s="39"/>
      <c r="CB2327" s="39"/>
      <c r="CC2327" s="47"/>
      <c r="CD2327" s="39"/>
      <c r="CE2327" s="39"/>
      <c r="CF2327" s="48"/>
      <c r="CG2327" s="48"/>
      <c r="CH2327" s="48"/>
      <c r="CI2327" s="48"/>
      <c r="CJ2327" s="48"/>
      <c r="CK2327" s="48"/>
      <c r="CL2327" s="48"/>
      <c r="CM2327" s="48"/>
      <c r="CN2327" s="48"/>
      <c r="CO2327" s="48"/>
      <c r="CP2327" s="48"/>
      <c r="CQ2327" s="48"/>
      <c r="CR2327" s="48"/>
      <c r="CS2327" s="48"/>
      <c r="CT2327" s="48"/>
      <c r="CU2327" s="48"/>
      <c r="CV2327" s="48"/>
      <c r="CW2327" s="48"/>
      <c r="CX2327" s="39"/>
      <c r="ML2327" s="135"/>
      <c r="MM2327" s="135"/>
      <c r="MN2327" s="135"/>
      <c r="MO2327" s="135"/>
      <c r="MP2327" s="135"/>
      <c r="MQ2327" s="135"/>
      <c r="MR2327" s="135"/>
      <c r="MS2327" s="135"/>
      <c r="MT2327" s="135"/>
      <c r="MU2327" s="135"/>
      <c r="MV2327" s="135"/>
      <c r="MW2327" s="135"/>
      <c r="MX2327" s="135"/>
      <c r="MY2327" s="135"/>
      <c r="MZ2327" s="135"/>
      <c r="NA2327" s="135"/>
      <c r="NB2327" s="135"/>
      <c r="NC2327" s="135"/>
      <c r="ND2327" s="135"/>
      <c r="NE2327" s="135"/>
      <c r="NF2327" s="135"/>
      <c r="NG2327" s="135"/>
      <c r="NH2327" s="135"/>
      <c r="NI2327" s="135"/>
      <c r="NJ2327" s="135"/>
      <c r="NK2327" s="135"/>
      <c r="NL2327" s="135"/>
      <c r="NM2327" s="135"/>
      <c r="NN2327" s="135"/>
      <c r="NO2327" s="135"/>
      <c r="NP2327" s="135"/>
      <c r="NQ2327" s="39"/>
      <c r="QS2327"/>
      <c r="QT2327"/>
      <c r="QU2327"/>
      <c r="QV2327"/>
      <c r="QW2327"/>
      <c r="QX2327"/>
      <c r="QY2327"/>
      <c r="QZ2327"/>
      <c r="RA2327"/>
      <c r="RB2327" s="39"/>
      <c r="RC2327" s="39"/>
      <c r="RD2327" s="39"/>
    </row>
    <row r="2328" spans="2:472" hidden="1" x14ac:dyDescent="0.2">
      <c r="B2328" s="426"/>
      <c r="C2328" s="427"/>
      <c r="V2328" s="63">
        <v>274</v>
      </c>
      <c r="W2328" s="54" t="s">
        <v>4136</v>
      </c>
      <c r="X2328" s="64">
        <v>90902</v>
      </c>
      <c r="Y2328" s="54" t="s">
        <v>1145</v>
      </c>
      <c r="Z2328" s="63" t="s">
        <v>1341</v>
      </c>
      <c r="AA2328" s="54" t="s">
        <v>551</v>
      </c>
      <c r="AB2328" s="54" t="s">
        <v>391</v>
      </c>
      <c r="AC2328" s="54" t="s">
        <v>1145</v>
      </c>
      <c r="AD2328" s="64" t="s">
        <v>3886</v>
      </c>
      <c r="AE2328" s="64" t="s">
        <v>6675</v>
      </c>
      <c r="AF2328" s="63">
        <v>274</v>
      </c>
      <c r="AG2328" s="54" t="s">
        <v>4136</v>
      </c>
      <c r="AH2328" s="54" t="s">
        <v>4135</v>
      </c>
      <c r="AI2328" s="63" t="s">
        <v>4039</v>
      </c>
      <c r="AJ2328" s="64" t="s">
        <v>4137</v>
      </c>
      <c r="AK2328" s="569">
        <v>6400455</v>
      </c>
      <c r="AL2328" s="64" t="s">
        <v>552</v>
      </c>
      <c r="AM2328" s="64" t="s">
        <v>4141</v>
      </c>
      <c r="AN2328" s="570">
        <v>271093960</v>
      </c>
      <c r="AO2328" s="54"/>
      <c r="AP2328" s="54"/>
      <c r="AQ2328" s="54"/>
      <c r="AR2328" s="54"/>
      <c r="AS2328" s="54"/>
      <c r="AT2328" s="64" t="s">
        <v>6526</v>
      </c>
      <c r="AU2328" s="64"/>
      <c r="AV2328" s="54"/>
      <c r="AW2328" s="54"/>
      <c r="AX2328" s="54"/>
      <c r="AY2328" s="54"/>
      <c r="AZ2328" s="54"/>
      <c r="BA2328" s="54"/>
      <c r="BB2328" s="54"/>
      <c r="BC2328" s="54"/>
      <c r="BD2328" s="64">
        <v>90902</v>
      </c>
      <c r="BE2328" s="54" t="s">
        <v>1145</v>
      </c>
      <c r="BF2328" s="63" t="s">
        <v>1341</v>
      </c>
      <c r="BG2328" s="54" t="s">
        <v>551</v>
      </c>
      <c r="BH2328" s="54" t="s">
        <v>391</v>
      </c>
      <c r="BI2328" s="54" t="s">
        <v>1145</v>
      </c>
      <c r="BJ2328" s="64" t="s">
        <v>3886</v>
      </c>
      <c r="BK2328" s="64" t="s">
        <v>6675</v>
      </c>
      <c r="BL2328" s="54"/>
      <c r="BM2328" s="54"/>
      <c r="BN2328" s="54"/>
      <c r="BO2328" s="39"/>
      <c r="BP2328" s="39"/>
      <c r="BQ2328" s="39"/>
      <c r="BR2328" s="39"/>
      <c r="BS2328" s="47"/>
      <c r="BT2328" s="39"/>
      <c r="BU2328" s="39"/>
      <c r="BV2328" s="39"/>
      <c r="BW2328" s="39"/>
      <c r="BX2328" s="39"/>
      <c r="BY2328" s="39"/>
      <c r="BZ2328" s="39"/>
      <c r="CA2328" s="39"/>
      <c r="CB2328" s="39"/>
      <c r="CC2328" s="47"/>
      <c r="CD2328" s="39"/>
      <c r="CE2328" s="39"/>
      <c r="CF2328" s="48"/>
      <c r="CG2328" s="48"/>
      <c r="CH2328" s="48"/>
      <c r="CI2328" s="48"/>
      <c r="CJ2328" s="48"/>
      <c r="CK2328" s="48"/>
      <c r="CL2328" s="48"/>
      <c r="CM2328" s="48"/>
      <c r="CN2328" s="48"/>
      <c r="CO2328" s="48"/>
      <c r="CP2328" s="48"/>
      <c r="CQ2328" s="48"/>
      <c r="CR2328" s="48"/>
      <c r="CS2328" s="48"/>
      <c r="CT2328" s="48"/>
      <c r="CU2328" s="48"/>
      <c r="CV2328" s="48"/>
      <c r="CW2328" s="48"/>
      <c r="CX2328" s="39"/>
      <c r="ML2328" s="135"/>
      <c r="MM2328" s="135"/>
      <c r="MN2328" s="135"/>
      <c r="MO2328" s="135"/>
      <c r="MP2328" s="135"/>
      <c r="MQ2328" s="135"/>
      <c r="MR2328" s="135"/>
      <c r="MS2328" s="135"/>
      <c r="MT2328" s="135"/>
      <c r="MU2328" s="135"/>
      <c r="MV2328" s="135"/>
      <c r="MW2328" s="135"/>
      <c r="MX2328" s="135"/>
      <c r="MY2328" s="135"/>
      <c r="MZ2328" s="135"/>
      <c r="NA2328" s="135"/>
      <c r="NB2328" s="135"/>
      <c r="NC2328" s="135"/>
      <c r="ND2328" s="135"/>
      <c r="NE2328" s="135"/>
      <c r="NF2328" s="135"/>
      <c r="NG2328" s="135"/>
      <c r="NH2328" s="135"/>
      <c r="NI2328" s="135"/>
      <c r="NJ2328" s="135"/>
      <c r="NK2328" s="135"/>
      <c r="NL2328" s="135"/>
      <c r="NM2328" s="135"/>
      <c r="NN2328" s="135"/>
      <c r="NO2328" s="135"/>
      <c r="NP2328" s="135"/>
      <c r="NQ2328" s="39"/>
      <c r="QS2328"/>
      <c r="QT2328"/>
      <c r="QU2328"/>
      <c r="QV2328"/>
      <c r="QW2328"/>
      <c r="QX2328"/>
      <c r="QY2328"/>
      <c r="QZ2328"/>
      <c r="RA2328"/>
      <c r="RB2328" s="39"/>
      <c r="RC2328" s="39"/>
      <c r="RD2328" s="39"/>
    </row>
    <row r="2329" spans="2:472" hidden="1" x14ac:dyDescent="0.2">
      <c r="B2329" s="426"/>
      <c r="C2329" s="427"/>
      <c r="V2329" s="63">
        <v>274</v>
      </c>
      <c r="W2329" s="54" t="s">
        <v>4136</v>
      </c>
      <c r="X2329" s="64">
        <v>90905</v>
      </c>
      <c r="Y2329" s="54" t="s">
        <v>1447</v>
      </c>
      <c r="Z2329" s="63" t="s">
        <v>1341</v>
      </c>
      <c r="AA2329" s="54" t="s">
        <v>551</v>
      </c>
      <c r="AB2329" s="54" t="s">
        <v>391</v>
      </c>
      <c r="AC2329" s="54" t="s">
        <v>1447</v>
      </c>
      <c r="AD2329" s="64" t="s">
        <v>3886</v>
      </c>
      <c r="AE2329" s="64" t="s">
        <v>6675</v>
      </c>
      <c r="AF2329" s="63">
        <v>274</v>
      </c>
      <c r="AG2329" s="54" t="s">
        <v>4136</v>
      </c>
      <c r="AH2329" s="54" t="s">
        <v>4135</v>
      </c>
      <c r="AI2329" s="63" t="s">
        <v>4039</v>
      </c>
      <c r="AJ2329" s="64" t="s">
        <v>4137</v>
      </c>
      <c r="AK2329" s="569">
        <v>6400455</v>
      </c>
      <c r="AL2329" s="64" t="s">
        <v>552</v>
      </c>
      <c r="AM2329" s="64" t="s">
        <v>4141</v>
      </c>
      <c r="AN2329" s="570">
        <v>271093960</v>
      </c>
      <c r="AO2329" s="54"/>
      <c r="AP2329" s="54"/>
      <c r="AQ2329" s="54"/>
      <c r="AR2329" s="54"/>
      <c r="AS2329" s="54"/>
      <c r="AT2329" s="64" t="s">
        <v>6526</v>
      </c>
      <c r="AU2329" s="64"/>
      <c r="AV2329" s="54"/>
      <c r="AW2329" s="54"/>
      <c r="AX2329" s="54"/>
      <c r="AY2329" s="54"/>
      <c r="AZ2329" s="54"/>
      <c r="BA2329" s="54"/>
      <c r="BB2329" s="54"/>
      <c r="BC2329" s="54"/>
      <c r="BD2329" s="64">
        <v>90905</v>
      </c>
      <c r="BE2329" s="54" t="s">
        <v>1447</v>
      </c>
      <c r="BF2329" s="63" t="s">
        <v>1341</v>
      </c>
      <c r="BG2329" s="54" t="s">
        <v>551</v>
      </c>
      <c r="BH2329" s="54" t="s">
        <v>391</v>
      </c>
      <c r="BI2329" s="54" t="s">
        <v>1447</v>
      </c>
      <c r="BJ2329" s="64" t="s">
        <v>3886</v>
      </c>
      <c r="BK2329" s="64" t="s">
        <v>6675</v>
      </c>
      <c r="BL2329" s="54"/>
      <c r="BM2329" s="54"/>
      <c r="BN2329" s="54"/>
      <c r="BO2329" s="39"/>
      <c r="BP2329" s="39"/>
      <c r="BQ2329" s="39"/>
      <c r="BR2329" s="39"/>
      <c r="BS2329" s="47"/>
      <c r="BT2329" s="39"/>
      <c r="BU2329" s="39"/>
      <c r="BV2329" s="39"/>
      <c r="BW2329" s="39"/>
      <c r="BX2329" s="39"/>
      <c r="BY2329" s="39"/>
      <c r="BZ2329" s="39"/>
      <c r="CA2329" s="39"/>
      <c r="CB2329" s="39"/>
      <c r="CC2329" s="47"/>
      <c r="CD2329" s="39"/>
      <c r="CE2329" s="39"/>
      <c r="CF2329" s="48"/>
      <c r="CG2329" s="48"/>
      <c r="CH2329" s="48"/>
      <c r="CI2329" s="48"/>
      <c r="CJ2329" s="48"/>
      <c r="CK2329" s="48"/>
      <c r="CL2329" s="48"/>
      <c r="CM2329" s="48"/>
      <c r="CN2329" s="48"/>
      <c r="CO2329" s="48"/>
      <c r="CP2329" s="48"/>
      <c r="CQ2329" s="48"/>
      <c r="CR2329" s="48"/>
      <c r="CS2329" s="48"/>
      <c r="CT2329" s="48"/>
      <c r="CU2329" s="48"/>
      <c r="CV2329" s="48"/>
      <c r="CW2329" s="48"/>
      <c r="CX2329" s="39"/>
      <c r="ML2329" s="135"/>
      <c r="MM2329" s="135"/>
      <c r="MN2329" s="135"/>
      <c r="MO2329" s="135"/>
      <c r="MP2329" s="135"/>
      <c r="MQ2329" s="135"/>
      <c r="MR2329" s="135"/>
      <c r="MS2329" s="135"/>
      <c r="MT2329" s="135"/>
      <c r="MU2329" s="135"/>
      <c r="MV2329" s="135"/>
      <c r="MW2329" s="135"/>
      <c r="MX2329" s="135"/>
      <c r="MY2329" s="135"/>
      <c r="MZ2329" s="135"/>
      <c r="NA2329" s="135"/>
      <c r="NB2329" s="135"/>
      <c r="NC2329" s="135"/>
      <c r="ND2329" s="135"/>
      <c r="NE2329" s="135"/>
      <c r="NF2329" s="135"/>
      <c r="NG2329" s="135"/>
      <c r="NH2329" s="135"/>
      <c r="NI2329" s="135"/>
      <c r="NJ2329" s="135"/>
      <c r="NK2329" s="135"/>
      <c r="NL2329" s="135"/>
      <c r="NM2329" s="135"/>
      <c r="NN2329" s="135"/>
      <c r="NO2329" s="135"/>
      <c r="NP2329" s="135"/>
      <c r="NQ2329" s="39"/>
      <c r="QS2329"/>
      <c r="QT2329"/>
      <c r="QU2329"/>
      <c r="QV2329"/>
      <c r="QW2329"/>
      <c r="QX2329"/>
      <c r="QY2329"/>
      <c r="QZ2329"/>
      <c r="RA2329"/>
      <c r="RB2329" s="39"/>
      <c r="RC2329" s="39"/>
      <c r="RD2329" s="39"/>
    </row>
    <row r="2330" spans="2:472" hidden="1" x14ac:dyDescent="0.2">
      <c r="B2330" s="426"/>
      <c r="C2330" s="427"/>
      <c r="V2330" s="63">
        <v>274</v>
      </c>
      <c r="W2330" s="54" t="s">
        <v>4136</v>
      </c>
      <c r="X2330" s="64">
        <v>90907</v>
      </c>
      <c r="Y2330" s="54" t="s">
        <v>1729</v>
      </c>
      <c r="Z2330" s="63" t="s">
        <v>1341</v>
      </c>
      <c r="AA2330" s="54" t="s">
        <v>551</v>
      </c>
      <c r="AB2330" s="54" t="s">
        <v>391</v>
      </c>
      <c r="AC2330" s="54" t="s">
        <v>1729</v>
      </c>
      <c r="AD2330" s="64" t="s">
        <v>3886</v>
      </c>
      <c r="AE2330" s="64" t="s">
        <v>6675</v>
      </c>
      <c r="AF2330" s="63">
        <v>274</v>
      </c>
      <c r="AG2330" s="54" t="s">
        <v>4136</v>
      </c>
      <c r="AH2330" s="54" t="s">
        <v>4135</v>
      </c>
      <c r="AI2330" s="63" t="s">
        <v>4039</v>
      </c>
      <c r="AJ2330" s="64" t="s">
        <v>4137</v>
      </c>
      <c r="AK2330" s="569">
        <v>6400455</v>
      </c>
      <c r="AL2330" s="64" t="s">
        <v>552</v>
      </c>
      <c r="AM2330" s="64" t="s">
        <v>4141</v>
      </c>
      <c r="AN2330" s="570">
        <v>271093960</v>
      </c>
      <c r="AO2330" s="54"/>
      <c r="AP2330" s="54"/>
      <c r="AQ2330" s="54"/>
      <c r="AR2330" s="54"/>
      <c r="AS2330" s="54"/>
      <c r="AT2330" s="64" t="s">
        <v>6526</v>
      </c>
      <c r="AU2330" s="64"/>
      <c r="AV2330" s="54"/>
      <c r="AW2330" s="54"/>
      <c r="AX2330" s="54"/>
      <c r="AY2330" s="54"/>
      <c r="AZ2330" s="54"/>
      <c r="BA2330" s="54"/>
      <c r="BB2330" s="54"/>
      <c r="BC2330" s="54"/>
      <c r="BD2330" s="64">
        <v>90907</v>
      </c>
      <c r="BE2330" s="54" t="s">
        <v>1729</v>
      </c>
      <c r="BF2330" s="63" t="s">
        <v>1341</v>
      </c>
      <c r="BG2330" s="54" t="s">
        <v>551</v>
      </c>
      <c r="BH2330" s="54" t="s">
        <v>391</v>
      </c>
      <c r="BI2330" s="54" t="s">
        <v>1729</v>
      </c>
      <c r="BJ2330" s="64" t="s">
        <v>3886</v>
      </c>
      <c r="BK2330" s="64" t="s">
        <v>6675</v>
      </c>
      <c r="BL2330" s="54"/>
      <c r="BM2330" s="54"/>
      <c r="BN2330" s="54"/>
      <c r="BO2330" s="39"/>
      <c r="BP2330" s="39"/>
      <c r="BQ2330" s="39"/>
      <c r="BR2330" s="39"/>
      <c r="BS2330" s="47"/>
      <c r="BT2330" s="39"/>
      <c r="BU2330" s="39"/>
      <c r="BV2330" s="39"/>
      <c r="BW2330" s="39"/>
      <c r="BX2330" s="39"/>
      <c r="BY2330" s="39"/>
      <c r="BZ2330" s="39"/>
      <c r="CA2330" s="39"/>
      <c r="CB2330" s="39"/>
      <c r="CC2330" s="47"/>
      <c r="CD2330" s="39"/>
      <c r="CE2330" s="39"/>
      <c r="CF2330" s="48"/>
      <c r="CG2330" s="48"/>
      <c r="CH2330" s="48"/>
      <c r="CI2330" s="48"/>
      <c r="CJ2330" s="48"/>
      <c r="CK2330" s="48"/>
      <c r="CL2330" s="48"/>
      <c r="CM2330" s="48"/>
      <c r="CN2330" s="48"/>
      <c r="CO2330" s="48"/>
      <c r="CP2330" s="48"/>
      <c r="CQ2330" s="48"/>
      <c r="CR2330" s="48"/>
      <c r="CS2330" s="48"/>
      <c r="CT2330" s="48"/>
      <c r="CU2330" s="48"/>
      <c r="CV2330" s="48"/>
      <c r="CW2330" s="48"/>
      <c r="CX2330" s="39"/>
      <c r="ML2330" s="135"/>
      <c r="MM2330" s="135"/>
      <c r="MN2330" s="135"/>
      <c r="MO2330" s="135"/>
      <c r="MP2330" s="135"/>
      <c r="MQ2330" s="135"/>
      <c r="MR2330" s="135"/>
      <c r="MS2330" s="135"/>
      <c r="MT2330" s="135"/>
      <c r="MU2330" s="135"/>
      <c r="MV2330" s="135"/>
      <c r="MW2330" s="135"/>
      <c r="MX2330" s="135"/>
      <c r="MY2330" s="135"/>
      <c r="MZ2330" s="135"/>
      <c r="NA2330" s="135"/>
      <c r="NB2330" s="135"/>
      <c r="NC2330" s="135"/>
      <c r="ND2330" s="135"/>
      <c r="NE2330" s="135"/>
      <c r="NF2330" s="135"/>
      <c r="NG2330" s="135"/>
      <c r="NH2330" s="135"/>
      <c r="NI2330" s="135"/>
      <c r="NJ2330" s="135"/>
      <c r="NK2330" s="135"/>
      <c r="NL2330" s="135"/>
      <c r="NM2330" s="135"/>
      <c r="NN2330" s="135"/>
      <c r="NO2330" s="135"/>
      <c r="NP2330" s="135"/>
      <c r="NQ2330" s="39"/>
      <c r="QS2330"/>
      <c r="QT2330"/>
      <c r="QU2330"/>
      <c r="QV2330"/>
      <c r="QW2330"/>
      <c r="QX2330"/>
      <c r="QY2330"/>
      <c r="QZ2330"/>
      <c r="RA2330"/>
      <c r="RB2330" s="39"/>
      <c r="RC2330" s="39"/>
      <c r="RD2330" s="39"/>
    </row>
    <row r="2331" spans="2:472" hidden="1" x14ac:dyDescent="0.2">
      <c r="B2331" s="426"/>
      <c r="C2331" s="427"/>
      <c r="V2331" s="63">
        <v>274</v>
      </c>
      <c r="W2331" s="54" t="s">
        <v>4136</v>
      </c>
      <c r="X2331" s="64">
        <v>90908</v>
      </c>
      <c r="Y2331" s="54" t="s">
        <v>1945</v>
      </c>
      <c r="Z2331" s="63" t="s">
        <v>1341</v>
      </c>
      <c r="AA2331" s="54" t="s">
        <v>551</v>
      </c>
      <c r="AB2331" s="54" t="s">
        <v>391</v>
      </c>
      <c r="AC2331" s="54" t="s">
        <v>1945</v>
      </c>
      <c r="AD2331" s="64" t="s">
        <v>3886</v>
      </c>
      <c r="AE2331" s="64" t="s">
        <v>6675</v>
      </c>
      <c r="AF2331" s="63">
        <v>274</v>
      </c>
      <c r="AG2331" s="54" t="s">
        <v>4136</v>
      </c>
      <c r="AH2331" s="54" t="s">
        <v>4135</v>
      </c>
      <c r="AI2331" s="63" t="s">
        <v>4039</v>
      </c>
      <c r="AJ2331" s="64" t="s">
        <v>4137</v>
      </c>
      <c r="AK2331" s="569">
        <v>6400455</v>
      </c>
      <c r="AL2331" s="64" t="s">
        <v>552</v>
      </c>
      <c r="AM2331" s="64" t="s">
        <v>4141</v>
      </c>
      <c r="AN2331" s="570">
        <v>271093960</v>
      </c>
      <c r="AO2331" s="54"/>
      <c r="AP2331" s="54"/>
      <c r="AQ2331" s="54"/>
      <c r="AR2331" s="54"/>
      <c r="AS2331" s="54"/>
      <c r="AT2331" s="64" t="s">
        <v>6526</v>
      </c>
      <c r="AU2331" s="64"/>
      <c r="AV2331" s="54"/>
      <c r="AW2331" s="54"/>
      <c r="AX2331" s="54"/>
      <c r="AY2331" s="54"/>
      <c r="AZ2331" s="54"/>
      <c r="BA2331" s="54"/>
      <c r="BB2331" s="54"/>
      <c r="BC2331" s="54"/>
      <c r="BD2331" s="64">
        <v>90908</v>
      </c>
      <c r="BE2331" s="54" t="s">
        <v>1945</v>
      </c>
      <c r="BF2331" s="63" t="s">
        <v>1341</v>
      </c>
      <c r="BG2331" s="54" t="s">
        <v>551</v>
      </c>
      <c r="BH2331" s="54" t="s">
        <v>391</v>
      </c>
      <c r="BI2331" s="54" t="s">
        <v>1945</v>
      </c>
      <c r="BJ2331" s="64" t="s">
        <v>3886</v>
      </c>
      <c r="BK2331" s="64" t="s">
        <v>6675</v>
      </c>
      <c r="BL2331" s="54"/>
      <c r="BM2331" s="54"/>
      <c r="BN2331" s="54"/>
      <c r="BO2331" s="39"/>
      <c r="BP2331" s="39"/>
      <c r="BQ2331" s="39"/>
      <c r="BR2331" s="39"/>
      <c r="BS2331" s="47"/>
      <c r="BT2331" s="39"/>
      <c r="BU2331" s="39"/>
      <c r="BV2331" s="39"/>
      <c r="BW2331" s="39"/>
      <c r="BX2331" s="39"/>
      <c r="BY2331" s="39"/>
      <c r="BZ2331" s="39"/>
      <c r="CA2331" s="39"/>
      <c r="CB2331" s="39"/>
      <c r="CC2331" s="47"/>
      <c r="CD2331" s="39"/>
      <c r="CE2331" s="39"/>
      <c r="CF2331" s="48"/>
      <c r="CG2331" s="48"/>
      <c r="CH2331" s="48"/>
      <c r="CI2331" s="48"/>
      <c r="CJ2331" s="48"/>
      <c r="CK2331" s="48"/>
      <c r="CL2331" s="48"/>
      <c r="CM2331" s="48"/>
      <c r="CN2331" s="48"/>
      <c r="CO2331" s="48"/>
      <c r="CP2331" s="48"/>
      <c r="CQ2331" s="48"/>
      <c r="CR2331" s="48"/>
      <c r="CS2331" s="48"/>
      <c r="CT2331" s="48"/>
      <c r="CU2331" s="48"/>
      <c r="CV2331" s="48"/>
      <c r="CW2331" s="48"/>
      <c r="CX2331" s="39"/>
      <c r="ML2331" s="135"/>
      <c r="MM2331" s="135"/>
      <c r="MN2331" s="135"/>
      <c r="MO2331" s="135"/>
      <c r="MP2331" s="135"/>
      <c r="MQ2331" s="135"/>
      <c r="MR2331" s="135"/>
      <c r="MS2331" s="135"/>
      <c r="MT2331" s="135"/>
      <c r="MU2331" s="135"/>
      <c r="MV2331" s="135"/>
      <c r="MW2331" s="135"/>
      <c r="MX2331" s="135"/>
      <c r="MY2331" s="135"/>
      <c r="MZ2331" s="135"/>
      <c r="NA2331" s="135"/>
      <c r="NB2331" s="135"/>
      <c r="NC2331" s="135"/>
      <c r="ND2331" s="135"/>
      <c r="NE2331" s="135"/>
      <c r="NF2331" s="135"/>
      <c r="NG2331" s="135"/>
      <c r="NH2331" s="135"/>
      <c r="NI2331" s="135"/>
      <c r="NJ2331" s="135"/>
      <c r="NK2331" s="135"/>
      <c r="NL2331" s="135"/>
      <c r="NM2331" s="135"/>
      <c r="NN2331" s="135"/>
      <c r="NO2331" s="135"/>
      <c r="NP2331" s="135"/>
      <c r="NQ2331" s="39"/>
      <c r="QS2331"/>
      <c r="QT2331"/>
      <c r="QU2331"/>
      <c r="QV2331"/>
      <c r="QW2331"/>
      <c r="QX2331"/>
      <c r="QY2331"/>
      <c r="QZ2331"/>
      <c r="RA2331"/>
      <c r="RB2331" s="39"/>
      <c r="RC2331" s="39"/>
      <c r="RD2331" s="39"/>
    </row>
    <row r="2332" spans="2:472" hidden="1" x14ac:dyDescent="0.2">
      <c r="B2332" s="426"/>
      <c r="C2332" s="427"/>
      <c r="V2332" s="63">
        <v>274</v>
      </c>
      <c r="W2332" s="54" t="s">
        <v>4136</v>
      </c>
      <c r="X2332" s="64">
        <v>90900</v>
      </c>
      <c r="Y2332" s="54" t="s">
        <v>6808</v>
      </c>
      <c r="Z2332" s="63" t="s">
        <v>1341</v>
      </c>
      <c r="AA2332" s="54" t="s">
        <v>551</v>
      </c>
      <c r="AB2332" s="54" t="s">
        <v>391</v>
      </c>
      <c r="AC2332" s="54" t="s">
        <v>6809</v>
      </c>
      <c r="AD2332" s="64" t="s">
        <v>3886</v>
      </c>
      <c r="AE2332" s="64" t="s">
        <v>6675</v>
      </c>
      <c r="AF2332" s="63">
        <v>274</v>
      </c>
      <c r="AG2332" s="54" t="s">
        <v>4136</v>
      </c>
      <c r="AH2332" s="54" t="s">
        <v>4135</v>
      </c>
      <c r="AI2332" s="63" t="s">
        <v>4039</v>
      </c>
      <c r="AJ2332" s="64" t="s">
        <v>4137</v>
      </c>
      <c r="AK2332" s="569">
        <v>6400455</v>
      </c>
      <c r="AL2332" s="64" t="s">
        <v>552</v>
      </c>
      <c r="AM2332" s="64" t="s">
        <v>4141</v>
      </c>
      <c r="AN2332" s="570">
        <v>271093960</v>
      </c>
      <c r="AO2332" s="54"/>
      <c r="AP2332" s="54"/>
      <c r="AQ2332" s="54"/>
      <c r="AR2332" s="54"/>
      <c r="AS2332" s="54"/>
      <c r="AT2332" s="64" t="s">
        <v>6526</v>
      </c>
      <c r="AU2332" s="64"/>
      <c r="AV2332" s="54"/>
      <c r="AW2332" s="54"/>
      <c r="AX2332" s="54"/>
      <c r="AY2332" s="54"/>
      <c r="AZ2332" s="54"/>
      <c r="BA2332" s="54"/>
      <c r="BB2332" s="54"/>
      <c r="BC2332" s="54"/>
      <c r="BD2332" s="64">
        <v>90900</v>
      </c>
      <c r="BE2332" s="54" t="s">
        <v>6808</v>
      </c>
      <c r="BF2332" s="63" t="s">
        <v>1341</v>
      </c>
      <c r="BG2332" s="54" t="s">
        <v>551</v>
      </c>
      <c r="BH2332" s="54" t="s">
        <v>391</v>
      </c>
      <c r="BI2332" s="54" t="s">
        <v>6809</v>
      </c>
      <c r="BJ2332" s="64" t="s">
        <v>3886</v>
      </c>
      <c r="BK2332" s="64" t="s">
        <v>6675</v>
      </c>
      <c r="BL2332" s="54"/>
      <c r="BM2332" s="54"/>
      <c r="BN2332" s="54"/>
      <c r="BO2332" s="39"/>
      <c r="BP2332" s="39"/>
      <c r="BQ2332" s="39"/>
      <c r="BR2332" s="39"/>
      <c r="BS2332" s="47"/>
      <c r="BT2332" s="39"/>
      <c r="BU2332" s="39"/>
      <c r="BV2332" s="39"/>
      <c r="BW2332" s="39"/>
      <c r="BX2332" s="39"/>
      <c r="BY2332" s="39"/>
      <c r="BZ2332" s="39"/>
      <c r="CA2332" s="39"/>
      <c r="CB2332" s="39"/>
      <c r="CC2332" s="47"/>
      <c r="CD2332" s="39"/>
      <c r="CE2332" s="39"/>
      <c r="CF2332" s="48"/>
      <c r="CG2332" s="48"/>
      <c r="CH2332" s="48"/>
      <c r="CI2332" s="48"/>
      <c r="CJ2332" s="48"/>
      <c r="CK2332" s="48"/>
      <c r="CL2332" s="48"/>
      <c r="CM2332" s="48"/>
      <c r="CN2332" s="48"/>
      <c r="CO2332" s="48"/>
      <c r="CP2332" s="48"/>
      <c r="CQ2332" s="48"/>
      <c r="CR2332" s="48"/>
      <c r="CS2332" s="48"/>
      <c r="CT2332" s="48"/>
      <c r="CU2332" s="48"/>
      <c r="CV2332" s="48"/>
      <c r="CW2332" s="48"/>
      <c r="CX2332" s="39"/>
      <c r="ML2332" s="135"/>
      <c r="MM2332" s="135"/>
      <c r="MN2332" s="135"/>
      <c r="MO2332" s="135"/>
      <c r="MP2332" s="135"/>
      <c r="MQ2332" s="135"/>
      <c r="MR2332" s="135"/>
      <c r="MS2332" s="135"/>
      <c r="MT2332" s="135"/>
      <c r="MU2332" s="135"/>
      <c r="MV2332" s="135"/>
      <c r="MW2332" s="135"/>
      <c r="MX2332" s="135"/>
      <c r="MY2332" s="135"/>
      <c r="MZ2332" s="135"/>
      <c r="NA2332" s="135"/>
      <c r="NB2332" s="135"/>
      <c r="NC2332" s="135"/>
      <c r="ND2332" s="135"/>
      <c r="NE2332" s="135"/>
      <c r="NF2332" s="135"/>
      <c r="NG2332" s="135"/>
      <c r="NH2332" s="135"/>
      <c r="NI2332" s="135"/>
      <c r="NJ2332" s="135"/>
      <c r="NK2332" s="135"/>
      <c r="NL2332" s="135"/>
      <c r="NM2332" s="135"/>
      <c r="NN2332" s="135"/>
      <c r="NO2332" s="135"/>
      <c r="NP2332" s="135"/>
      <c r="NQ2332" s="39"/>
      <c r="QS2332"/>
      <c r="QT2332"/>
      <c r="QU2332"/>
      <c r="QV2332"/>
      <c r="QW2332"/>
      <c r="QX2332"/>
      <c r="QY2332"/>
      <c r="QZ2332"/>
      <c r="RA2332"/>
      <c r="RB2332" s="39"/>
      <c r="RC2332" s="39"/>
      <c r="RD2332" s="39"/>
    </row>
    <row r="2333" spans="2:472" hidden="1" x14ac:dyDescent="0.2">
      <c r="B2333" s="426"/>
      <c r="C2333" s="427"/>
      <c r="V2333" s="63">
        <v>274</v>
      </c>
      <c r="W2333" s="54" t="s">
        <v>4136</v>
      </c>
      <c r="X2333" s="64">
        <v>90912</v>
      </c>
      <c r="Y2333" s="54" t="s">
        <v>2139</v>
      </c>
      <c r="Z2333" s="63" t="s">
        <v>1341</v>
      </c>
      <c r="AA2333" s="54" t="s">
        <v>551</v>
      </c>
      <c r="AB2333" s="54" t="s">
        <v>391</v>
      </c>
      <c r="AC2333" s="54" t="s">
        <v>2139</v>
      </c>
      <c r="AD2333" s="64" t="s">
        <v>3886</v>
      </c>
      <c r="AE2333" s="64" t="s">
        <v>6675</v>
      </c>
      <c r="AF2333" s="63">
        <v>274</v>
      </c>
      <c r="AG2333" s="54" t="s">
        <v>4136</v>
      </c>
      <c r="AH2333" s="54" t="s">
        <v>4135</v>
      </c>
      <c r="AI2333" s="63" t="s">
        <v>4039</v>
      </c>
      <c r="AJ2333" s="64" t="s">
        <v>4137</v>
      </c>
      <c r="AK2333" s="569">
        <v>6400455</v>
      </c>
      <c r="AL2333" s="64" t="s">
        <v>552</v>
      </c>
      <c r="AM2333" s="64" t="s">
        <v>4141</v>
      </c>
      <c r="AN2333" s="570">
        <v>271093960</v>
      </c>
      <c r="AO2333" s="54"/>
      <c r="AP2333" s="54"/>
      <c r="AQ2333" s="54"/>
      <c r="AR2333" s="54"/>
      <c r="AS2333" s="54"/>
      <c r="AT2333" s="64" t="s">
        <v>6526</v>
      </c>
      <c r="AU2333" s="64"/>
      <c r="AV2333" s="54"/>
      <c r="AW2333" s="54"/>
      <c r="AX2333" s="54"/>
      <c r="AY2333" s="54"/>
      <c r="AZ2333" s="54"/>
      <c r="BA2333" s="54"/>
      <c r="BB2333" s="54"/>
      <c r="BC2333" s="54"/>
      <c r="BD2333" s="64">
        <v>90912</v>
      </c>
      <c r="BE2333" s="54" t="s">
        <v>2139</v>
      </c>
      <c r="BF2333" s="63" t="s">
        <v>1341</v>
      </c>
      <c r="BG2333" s="54" t="s">
        <v>551</v>
      </c>
      <c r="BH2333" s="54" t="s">
        <v>391</v>
      </c>
      <c r="BI2333" s="54" t="s">
        <v>2139</v>
      </c>
      <c r="BJ2333" s="64" t="s">
        <v>3886</v>
      </c>
      <c r="BK2333" s="64" t="s">
        <v>6675</v>
      </c>
      <c r="BL2333" s="54"/>
      <c r="BM2333" s="54"/>
      <c r="BN2333" s="54"/>
      <c r="BO2333" s="39"/>
      <c r="BP2333" s="39"/>
      <c r="BQ2333" s="39"/>
      <c r="BR2333" s="39"/>
      <c r="BS2333" s="47"/>
      <c r="BT2333" s="39"/>
      <c r="BU2333" s="39"/>
      <c r="BV2333" s="39"/>
      <c r="BW2333" s="39"/>
      <c r="BX2333" s="39"/>
      <c r="BY2333" s="39"/>
      <c r="BZ2333" s="39"/>
      <c r="CA2333" s="39"/>
      <c r="CB2333" s="39"/>
      <c r="CC2333" s="47"/>
      <c r="CD2333" s="39"/>
      <c r="CE2333" s="39"/>
      <c r="CF2333" s="48"/>
      <c r="CG2333" s="48"/>
      <c r="CH2333" s="48"/>
      <c r="CI2333" s="48"/>
      <c r="CJ2333" s="48"/>
      <c r="CK2333" s="48"/>
      <c r="CL2333" s="48"/>
      <c r="CM2333" s="48"/>
      <c r="CN2333" s="48"/>
      <c r="CO2333" s="48"/>
      <c r="CP2333" s="48"/>
      <c r="CQ2333" s="48"/>
      <c r="CR2333" s="48"/>
      <c r="CS2333" s="48"/>
      <c r="CT2333" s="48"/>
      <c r="CU2333" s="48"/>
      <c r="CV2333" s="48"/>
      <c r="CW2333" s="48"/>
      <c r="CX2333" s="39"/>
      <c r="ML2333" s="135"/>
      <c r="MM2333" s="135"/>
      <c r="MN2333" s="135"/>
      <c r="MO2333" s="135"/>
      <c r="MP2333" s="135"/>
      <c r="MQ2333" s="135"/>
      <c r="MR2333" s="135"/>
      <c r="MS2333" s="135"/>
      <c r="MT2333" s="135"/>
      <c r="MU2333" s="135"/>
      <c r="MV2333" s="135"/>
      <c r="MW2333" s="135"/>
      <c r="MX2333" s="135"/>
      <c r="MY2333" s="135"/>
      <c r="MZ2333" s="135"/>
      <c r="NA2333" s="135"/>
      <c r="NB2333" s="135"/>
      <c r="NC2333" s="135"/>
      <c r="ND2333" s="135"/>
      <c r="NE2333" s="135"/>
      <c r="NF2333" s="135"/>
      <c r="NG2333" s="135"/>
      <c r="NH2333" s="135"/>
      <c r="NI2333" s="135"/>
      <c r="NJ2333" s="135"/>
      <c r="NK2333" s="135"/>
      <c r="NL2333" s="135"/>
      <c r="NM2333" s="135"/>
      <c r="NN2333" s="135"/>
      <c r="NO2333" s="135"/>
      <c r="NP2333" s="135"/>
      <c r="NQ2333" s="39"/>
      <c r="QS2333"/>
      <c r="QT2333"/>
      <c r="QU2333"/>
      <c r="QV2333"/>
      <c r="QW2333"/>
      <c r="QX2333"/>
      <c r="QY2333"/>
      <c r="QZ2333"/>
      <c r="RA2333"/>
      <c r="RB2333" s="39"/>
      <c r="RC2333" s="39"/>
      <c r="RD2333" s="39"/>
    </row>
    <row r="2334" spans="2:472" hidden="1" x14ac:dyDescent="0.2">
      <c r="B2334" s="426"/>
      <c r="C2334" s="427"/>
      <c r="V2334" s="63">
        <v>274</v>
      </c>
      <c r="W2334" s="54" t="s">
        <v>4136</v>
      </c>
      <c r="X2334" s="64">
        <v>90914</v>
      </c>
      <c r="Y2334" s="54" t="s">
        <v>2308</v>
      </c>
      <c r="Z2334" s="63" t="s">
        <v>1341</v>
      </c>
      <c r="AA2334" s="54" t="s">
        <v>551</v>
      </c>
      <c r="AB2334" s="54" t="s">
        <v>391</v>
      </c>
      <c r="AC2334" s="54" t="s">
        <v>2308</v>
      </c>
      <c r="AD2334" s="64" t="s">
        <v>3886</v>
      </c>
      <c r="AE2334" s="64" t="s">
        <v>6675</v>
      </c>
      <c r="AF2334" s="63">
        <v>274</v>
      </c>
      <c r="AG2334" s="54" t="s">
        <v>4136</v>
      </c>
      <c r="AH2334" s="54" t="s">
        <v>4135</v>
      </c>
      <c r="AI2334" s="63" t="s">
        <v>4039</v>
      </c>
      <c r="AJ2334" s="64" t="s">
        <v>4137</v>
      </c>
      <c r="AK2334" s="569">
        <v>6400455</v>
      </c>
      <c r="AL2334" s="64" t="s">
        <v>552</v>
      </c>
      <c r="AM2334" s="64" t="s">
        <v>4141</v>
      </c>
      <c r="AN2334" s="570">
        <v>271093960</v>
      </c>
      <c r="AO2334" s="54"/>
      <c r="AP2334" s="54"/>
      <c r="AQ2334" s="54"/>
      <c r="AR2334" s="54"/>
      <c r="AS2334" s="54"/>
      <c r="AT2334" s="64" t="s">
        <v>6526</v>
      </c>
      <c r="AU2334" s="64"/>
      <c r="AV2334" s="54"/>
      <c r="AW2334" s="54"/>
      <c r="AX2334" s="54"/>
      <c r="AY2334" s="54"/>
      <c r="AZ2334" s="54"/>
      <c r="BA2334" s="54"/>
      <c r="BB2334" s="54"/>
      <c r="BC2334" s="54"/>
      <c r="BD2334" s="64">
        <v>90914</v>
      </c>
      <c r="BE2334" s="54" t="s">
        <v>2308</v>
      </c>
      <c r="BF2334" s="63" t="s">
        <v>1341</v>
      </c>
      <c r="BG2334" s="54" t="s">
        <v>551</v>
      </c>
      <c r="BH2334" s="54" t="s">
        <v>391</v>
      </c>
      <c r="BI2334" s="54" t="s">
        <v>2308</v>
      </c>
      <c r="BJ2334" s="64" t="s">
        <v>3886</v>
      </c>
      <c r="BK2334" s="64" t="s">
        <v>6675</v>
      </c>
      <c r="BL2334" s="54"/>
      <c r="BM2334" s="54"/>
      <c r="BN2334" s="54"/>
      <c r="BO2334" s="39"/>
      <c r="BP2334" s="39"/>
      <c r="BQ2334" s="39"/>
      <c r="BR2334" s="39"/>
      <c r="BS2334" s="47"/>
      <c r="BT2334" s="39"/>
      <c r="BU2334" s="39"/>
      <c r="BV2334" s="39"/>
      <c r="BW2334" s="39"/>
      <c r="BX2334" s="39"/>
      <c r="BY2334" s="39"/>
      <c r="BZ2334" s="39"/>
      <c r="CA2334" s="39"/>
      <c r="CB2334" s="39"/>
      <c r="CC2334" s="47"/>
      <c r="CD2334" s="39"/>
      <c r="CE2334" s="39"/>
      <c r="CF2334" s="48"/>
      <c r="CG2334" s="48"/>
      <c r="CH2334" s="48"/>
      <c r="CI2334" s="48"/>
      <c r="CJ2334" s="48"/>
      <c r="CK2334" s="48"/>
      <c r="CL2334" s="48"/>
      <c r="CM2334" s="48"/>
      <c r="CN2334" s="48"/>
      <c r="CO2334" s="48"/>
      <c r="CP2334" s="48"/>
      <c r="CQ2334" s="48"/>
      <c r="CR2334" s="48"/>
      <c r="CS2334" s="48"/>
      <c r="CT2334" s="48"/>
      <c r="CU2334" s="48"/>
      <c r="CV2334" s="48"/>
      <c r="CW2334" s="48"/>
      <c r="CX2334" s="39"/>
      <c r="ML2334" s="135"/>
      <c r="MM2334" s="135"/>
      <c r="MN2334" s="135"/>
      <c r="MO2334" s="135"/>
      <c r="MP2334" s="135"/>
      <c r="MQ2334" s="135"/>
      <c r="MR2334" s="135"/>
      <c r="MS2334" s="135"/>
      <c r="MT2334" s="135"/>
      <c r="MU2334" s="135"/>
      <c r="MV2334" s="135"/>
      <c r="MW2334" s="135"/>
      <c r="MX2334" s="135"/>
      <c r="MY2334" s="135"/>
      <c r="MZ2334" s="135"/>
      <c r="NA2334" s="135"/>
      <c r="NB2334" s="135"/>
      <c r="NC2334" s="135"/>
      <c r="ND2334" s="135"/>
      <c r="NE2334" s="135"/>
      <c r="NF2334" s="135"/>
      <c r="NG2334" s="135"/>
      <c r="NH2334" s="135"/>
      <c r="NI2334" s="135"/>
      <c r="NJ2334" s="135"/>
      <c r="NK2334" s="135"/>
      <c r="NL2334" s="135"/>
      <c r="NM2334" s="135"/>
      <c r="NN2334" s="135"/>
      <c r="NO2334" s="135"/>
      <c r="NP2334" s="135"/>
      <c r="NQ2334" s="39"/>
      <c r="QS2334"/>
      <c r="QT2334"/>
      <c r="QU2334"/>
      <c r="QV2334"/>
      <c r="QW2334"/>
      <c r="QX2334"/>
      <c r="QY2334"/>
      <c r="QZ2334"/>
      <c r="RA2334"/>
      <c r="RB2334" s="39"/>
      <c r="RC2334" s="39"/>
      <c r="RD2334" s="39"/>
    </row>
    <row r="2335" spans="2:472" hidden="1" x14ac:dyDescent="0.2">
      <c r="B2335" s="426"/>
      <c r="C2335" s="427"/>
      <c r="V2335" s="63">
        <v>274</v>
      </c>
      <c r="W2335" s="54" t="s">
        <v>4136</v>
      </c>
      <c r="X2335" s="64">
        <v>90915</v>
      </c>
      <c r="Y2335" s="54" t="s">
        <v>2462</v>
      </c>
      <c r="Z2335" s="63" t="s">
        <v>1341</v>
      </c>
      <c r="AA2335" s="54" t="s">
        <v>551</v>
      </c>
      <c r="AB2335" s="54" t="s">
        <v>391</v>
      </c>
      <c r="AC2335" s="54" t="s">
        <v>2462</v>
      </c>
      <c r="AD2335" s="64" t="s">
        <v>3886</v>
      </c>
      <c r="AE2335" s="64" t="s">
        <v>6675</v>
      </c>
      <c r="AF2335" s="63">
        <v>274</v>
      </c>
      <c r="AG2335" s="54" t="s">
        <v>4136</v>
      </c>
      <c r="AH2335" s="54" t="s">
        <v>4135</v>
      </c>
      <c r="AI2335" s="63" t="s">
        <v>4039</v>
      </c>
      <c r="AJ2335" s="64" t="s">
        <v>4137</v>
      </c>
      <c r="AK2335" s="569">
        <v>6400455</v>
      </c>
      <c r="AL2335" s="64" t="s">
        <v>552</v>
      </c>
      <c r="AM2335" s="64" t="s">
        <v>4141</v>
      </c>
      <c r="AN2335" s="570">
        <v>271093960</v>
      </c>
      <c r="AO2335" s="54"/>
      <c r="AP2335" s="54"/>
      <c r="AQ2335" s="54"/>
      <c r="AR2335" s="54"/>
      <c r="AS2335" s="54"/>
      <c r="AT2335" s="64" t="s">
        <v>6526</v>
      </c>
      <c r="AU2335" s="64"/>
      <c r="AV2335" s="54"/>
      <c r="AW2335" s="54"/>
      <c r="AX2335" s="54"/>
      <c r="AY2335" s="54"/>
      <c r="AZ2335" s="54"/>
      <c r="BA2335" s="54"/>
      <c r="BB2335" s="54"/>
      <c r="BC2335" s="54"/>
      <c r="BD2335" s="64">
        <v>90915</v>
      </c>
      <c r="BE2335" s="54" t="s">
        <v>2462</v>
      </c>
      <c r="BF2335" s="63" t="s">
        <v>1341</v>
      </c>
      <c r="BG2335" s="54" t="s">
        <v>551</v>
      </c>
      <c r="BH2335" s="54" t="s">
        <v>391</v>
      </c>
      <c r="BI2335" s="54" t="s">
        <v>2462</v>
      </c>
      <c r="BJ2335" s="64" t="s">
        <v>3886</v>
      </c>
      <c r="BK2335" s="64" t="s">
        <v>6675</v>
      </c>
      <c r="BL2335" s="54"/>
      <c r="BM2335" s="54"/>
      <c r="BN2335" s="54"/>
      <c r="BO2335" s="39"/>
      <c r="BP2335" s="39"/>
      <c r="BQ2335" s="39"/>
      <c r="BR2335" s="39"/>
      <c r="BS2335" s="47"/>
      <c r="BT2335" s="39"/>
      <c r="BU2335" s="39"/>
      <c r="BV2335" s="39"/>
      <c r="BW2335" s="39"/>
      <c r="BX2335" s="39"/>
      <c r="BY2335" s="39"/>
      <c r="BZ2335" s="39"/>
      <c r="CA2335" s="39"/>
      <c r="CB2335" s="39"/>
      <c r="CC2335" s="47"/>
      <c r="CD2335" s="39"/>
      <c r="CE2335" s="39"/>
      <c r="CF2335" s="48"/>
      <c r="CG2335" s="48"/>
      <c r="CH2335" s="48"/>
      <c r="CI2335" s="48"/>
      <c r="CJ2335" s="48"/>
      <c r="CK2335" s="48"/>
      <c r="CL2335" s="48"/>
      <c r="CM2335" s="48"/>
      <c r="CN2335" s="48"/>
      <c r="CO2335" s="48"/>
      <c r="CP2335" s="48"/>
      <c r="CQ2335" s="48"/>
      <c r="CR2335" s="48"/>
      <c r="CS2335" s="48"/>
      <c r="CT2335" s="48"/>
      <c r="CU2335" s="48"/>
      <c r="CV2335" s="48"/>
      <c r="CW2335" s="48"/>
      <c r="CX2335" s="39"/>
      <c r="ML2335" s="135"/>
      <c r="MM2335" s="135"/>
      <c r="MN2335" s="135"/>
      <c r="MO2335" s="135"/>
      <c r="MP2335" s="135"/>
      <c r="MQ2335" s="135"/>
      <c r="MR2335" s="135"/>
      <c r="MS2335" s="135"/>
      <c r="MT2335" s="135"/>
      <c r="MU2335" s="135"/>
      <c r="MV2335" s="135"/>
      <c r="MW2335" s="135"/>
      <c r="MX2335" s="135"/>
      <c r="MY2335" s="135"/>
      <c r="MZ2335" s="135"/>
      <c r="NA2335" s="135"/>
      <c r="NB2335" s="135"/>
      <c r="NC2335" s="135"/>
      <c r="ND2335" s="135"/>
      <c r="NE2335" s="135"/>
      <c r="NF2335" s="135"/>
      <c r="NG2335" s="135"/>
      <c r="NH2335" s="135"/>
      <c r="NI2335" s="135"/>
      <c r="NJ2335" s="135"/>
      <c r="NK2335" s="135"/>
      <c r="NL2335" s="135"/>
      <c r="NM2335" s="135"/>
      <c r="NN2335" s="135"/>
      <c r="NO2335" s="135"/>
      <c r="NP2335" s="135"/>
      <c r="NQ2335" s="39"/>
      <c r="QS2335"/>
      <c r="QT2335"/>
      <c r="QU2335"/>
      <c r="QV2335"/>
      <c r="QW2335"/>
      <c r="QX2335"/>
      <c r="QY2335"/>
      <c r="QZ2335"/>
      <c r="RA2335"/>
      <c r="RB2335" s="39"/>
      <c r="RC2335" s="39"/>
      <c r="RD2335" s="39"/>
    </row>
    <row r="2336" spans="2:472" hidden="1" x14ac:dyDescent="0.2">
      <c r="B2336" s="426"/>
      <c r="C2336" s="427"/>
      <c r="V2336" s="63">
        <v>274</v>
      </c>
      <c r="W2336" s="54" t="s">
        <v>4136</v>
      </c>
      <c r="X2336" s="64">
        <v>90917</v>
      </c>
      <c r="Y2336" s="54" t="s">
        <v>2608</v>
      </c>
      <c r="Z2336" s="63" t="s">
        <v>1341</v>
      </c>
      <c r="AA2336" s="54" t="s">
        <v>551</v>
      </c>
      <c r="AB2336" s="54" t="s">
        <v>391</v>
      </c>
      <c r="AC2336" s="54" t="s">
        <v>6809</v>
      </c>
      <c r="AD2336" s="64" t="s">
        <v>3886</v>
      </c>
      <c r="AE2336" s="64" t="s">
        <v>6675</v>
      </c>
      <c r="AF2336" s="63">
        <v>274</v>
      </c>
      <c r="AG2336" s="54" t="s">
        <v>4136</v>
      </c>
      <c r="AH2336" s="54" t="s">
        <v>4135</v>
      </c>
      <c r="AI2336" s="63" t="s">
        <v>4039</v>
      </c>
      <c r="AJ2336" s="64" t="s">
        <v>4137</v>
      </c>
      <c r="AK2336" s="569">
        <v>6400455</v>
      </c>
      <c r="AL2336" s="64" t="s">
        <v>552</v>
      </c>
      <c r="AM2336" s="64" t="s">
        <v>4141</v>
      </c>
      <c r="AN2336" s="570">
        <v>271093960</v>
      </c>
      <c r="AO2336" s="54"/>
      <c r="AP2336" s="54"/>
      <c r="AQ2336" s="54"/>
      <c r="AR2336" s="54"/>
      <c r="AS2336" s="54"/>
      <c r="AT2336" s="64" t="s">
        <v>6526</v>
      </c>
      <c r="AU2336" s="64"/>
      <c r="AV2336" s="54"/>
      <c r="AW2336" s="54"/>
      <c r="AX2336" s="54"/>
      <c r="AY2336" s="54"/>
      <c r="AZ2336" s="54"/>
      <c r="BA2336" s="54"/>
      <c r="BB2336" s="54"/>
      <c r="BC2336" s="54"/>
      <c r="BD2336" s="64">
        <v>90917</v>
      </c>
      <c r="BE2336" s="54" t="s">
        <v>2608</v>
      </c>
      <c r="BF2336" s="63" t="s">
        <v>1341</v>
      </c>
      <c r="BG2336" s="54" t="s">
        <v>551</v>
      </c>
      <c r="BH2336" s="54" t="s">
        <v>391</v>
      </c>
      <c r="BI2336" s="54" t="s">
        <v>6809</v>
      </c>
      <c r="BJ2336" s="64" t="s">
        <v>3886</v>
      </c>
      <c r="BK2336" s="64" t="s">
        <v>6675</v>
      </c>
      <c r="BL2336" s="54"/>
      <c r="BM2336" s="54"/>
      <c r="BN2336" s="54"/>
      <c r="BO2336" s="39"/>
      <c r="BP2336" s="39"/>
      <c r="BQ2336" s="39"/>
      <c r="BR2336" s="39"/>
      <c r="BS2336" s="47"/>
      <c r="BT2336" s="39"/>
      <c r="BU2336" s="39"/>
      <c r="BV2336" s="39"/>
      <c r="BW2336" s="39"/>
      <c r="BX2336" s="39"/>
      <c r="BY2336" s="39"/>
      <c r="BZ2336" s="39"/>
      <c r="CA2336" s="39"/>
      <c r="CB2336" s="39"/>
      <c r="CC2336" s="47"/>
      <c r="CD2336" s="39"/>
      <c r="CE2336" s="39"/>
      <c r="CF2336" s="48"/>
      <c r="CG2336" s="48"/>
      <c r="CH2336" s="48"/>
      <c r="CI2336" s="48"/>
      <c r="CJ2336" s="48"/>
      <c r="CK2336" s="48"/>
      <c r="CL2336" s="48"/>
      <c r="CM2336" s="48"/>
      <c r="CN2336" s="48"/>
      <c r="CO2336" s="48"/>
      <c r="CP2336" s="48"/>
      <c r="CQ2336" s="48"/>
      <c r="CR2336" s="48"/>
      <c r="CS2336" s="48"/>
      <c r="CT2336" s="48"/>
      <c r="CU2336" s="48"/>
      <c r="CV2336" s="48"/>
      <c r="CW2336" s="48"/>
      <c r="CX2336" s="39"/>
      <c r="ML2336" s="135"/>
      <c r="MM2336" s="135"/>
      <c r="MN2336" s="135"/>
      <c r="MO2336" s="135"/>
      <c r="MP2336" s="135"/>
      <c r="MQ2336" s="135"/>
      <c r="MR2336" s="135"/>
      <c r="MS2336" s="135"/>
      <c r="MT2336" s="135"/>
      <c r="MU2336" s="135"/>
      <c r="MV2336" s="135"/>
      <c r="MW2336" s="135"/>
      <c r="MX2336" s="135"/>
      <c r="MY2336" s="135"/>
      <c r="MZ2336" s="135"/>
      <c r="NA2336" s="135"/>
      <c r="NB2336" s="135"/>
      <c r="NC2336" s="135"/>
      <c r="ND2336" s="135"/>
      <c r="NE2336" s="135"/>
      <c r="NF2336" s="135"/>
      <c r="NG2336" s="135"/>
      <c r="NH2336" s="135"/>
      <c r="NI2336" s="135"/>
      <c r="NJ2336" s="135"/>
      <c r="NK2336" s="135"/>
      <c r="NL2336" s="135"/>
      <c r="NM2336" s="135"/>
      <c r="NN2336" s="135"/>
      <c r="NO2336" s="135"/>
      <c r="NP2336" s="135"/>
      <c r="NQ2336" s="39"/>
      <c r="QS2336"/>
      <c r="QT2336"/>
      <c r="QU2336"/>
      <c r="QV2336"/>
      <c r="QW2336"/>
      <c r="QX2336"/>
      <c r="QY2336"/>
      <c r="QZ2336"/>
      <c r="RA2336"/>
      <c r="RB2336" s="39"/>
      <c r="RC2336" s="39"/>
      <c r="RD2336" s="39"/>
    </row>
    <row r="2337" spans="2:472" hidden="1" x14ac:dyDescent="0.2">
      <c r="B2337" s="426"/>
      <c r="C2337" s="427"/>
      <c r="V2337" s="63">
        <v>274</v>
      </c>
      <c r="W2337" s="54" t="s">
        <v>4136</v>
      </c>
      <c r="X2337" s="64">
        <v>90918</v>
      </c>
      <c r="Y2337" s="54" t="s">
        <v>2741</v>
      </c>
      <c r="Z2337" s="63" t="s">
        <v>1341</v>
      </c>
      <c r="AA2337" s="54" t="s">
        <v>551</v>
      </c>
      <c r="AB2337" s="54" t="s">
        <v>391</v>
      </c>
      <c r="AC2337" s="54" t="s">
        <v>6810</v>
      </c>
      <c r="AD2337" s="64" t="s">
        <v>3886</v>
      </c>
      <c r="AE2337" s="64" t="s">
        <v>6675</v>
      </c>
      <c r="AF2337" s="63">
        <v>274</v>
      </c>
      <c r="AG2337" s="54" t="s">
        <v>4136</v>
      </c>
      <c r="AH2337" s="54" t="s">
        <v>4135</v>
      </c>
      <c r="AI2337" s="63" t="s">
        <v>4039</v>
      </c>
      <c r="AJ2337" s="64" t="s">
        <v>4137</v>
      </c>
      <c r="AK2337" s="569">
        <v>6400455</v>
      </c>
      <c r="AL2337" s="64" t="s">
        <v>552</v>
      </c>
      <c r="AM2337" s="64" t="s">
        <v>4141</v>
      </c>
      <c r="AN2337" s="570">
        <v>271093960</v>
      </c>
      <c r="AO2337" s="54"/>
      <c r="AP2337" s="54"/>
      <c r="AQ2337" s="54"/>
      <c r="AR2337" s="54"/>
      <c r="AS2337" s="54"/>
      <c r="AT2337" s="64" t="s">
        <v>6526</v>
      </c>
      <c r="AU2337" s="64"/>
      <c r="AV2337" s="54"/>
      <c r="AW2337" s="54"/>
      <c r="AX2337" s="54"/>
      <c r="AY2337" s="54"/>
      <c r="AZ2337" s="54"/>
      <c r="BA2337" s="54"/>
      <c r="BB2337" s="54"/>
      <c r="BC2337" s="54"/>
      <c r="BD2337" s="64">
        <v>90918</v>
      </c>
      <c r="BE2337" s="54" t="s">
        <v>2741</v>
      </c>
      <c r="BF2337" s="63" t="s">
        <v>1341</v>
      </c>
      <c r="BG2337" s="54" t="s">
        <v>551</v>
      </c>
      <c r="BH2337" s="54" t="s">
        <v>391</v>
      </c>
      <c r="BI2337" s="54" t="s">
        <v>6810</v>
      </c>
      <c r="BJ2337" s="64" t="s">
        <v>3886</v>
      </c>
      <c r="BK2337" s="64" t="s">
        <v>6675</v>
      </c>
      <c r="BL2337" s="54"/>
      <c r="BM2337" s="54"/>
      <c r="BN2337" s="54"/>
      <c r="BO2337" s="39"/>
      <c r="BP2337" s="39"/>
      <c r="BQ2337" s="39"/>
      <c r="BR2337" s="39"/>
      <c r="BS2337" s="47"/>
      <c r="BT2337" s="39"/>
      <c r="BU2337" s="39"/>
      <c r="BV2337" s="39"/>
      <c r="BW2337" s="39"/>
      <c r="BX2337" s="39"/>
      <c r="BY2337" s="39"/>
      <c r="BZ2337" s="39"/>
      <c r="CA2337" s="39"/>
      <c r="CB2337" s="39"/>
      <c r="CC2337" s="47"/>
      <c r="CD2337" s="39"/>
      <c r="CE2337" s="39"/>
      <c r="CF2337" s="48"/>
      <c r="CG2337" s="48"/>
      <c r="CH2337" s="48"/>
      <c r="CI2337" s="48"/>
      <c r="CJ2337" s="48"/>
      <c r="CK2337" s="48"/>
      <c r="CL2337" s="48"/>
      <c r="CM2337" s="48"/>
      <c r="CN2337" s="48"/>
      <c r="CO2337" s="48"/>
      <c r="CP2337" s="48"/>
      <c r="CQ2337" s="48"/>
      <c r="CR2337" s="48"/>
      <c r="CS2337" s="48"/>
      <c r="CT2337" s="48"/>
      <c r="CU2337" s="48"/>
      <c r="CV2337" s="48"/>
      <c r="CW2337" s="48"/>
      <c r="CX2337" s="39"/>
      <c r="ML2337" s="135"/>
      <c r="MM2337" s="135"/>
      <c r="MN2337" s="135"/>
      <c r="MO2337" s="135"/>
      <c r="MP2337" s="135"/>
      <c r="MQ2337" s="135"/>
      <c r="MR2337" s="135"/>
      <c r="MS2337" s="135"/>
      <c r="MT2337" s="135"/>
      <c r="MU2337" s="135"/>
      <c r="MV2337" s="135"/>
      <c r="MW2337" s="135"/>
      <c r="MX2337" s="135"/>
      <c r="MY2337" s="135"/>
      <c r="MZ2337" s="135"/>
      <c r="NA2337" s="135"/>
      <c r="NB2337" s="135"/>
      <c r="NC2337" s="135"/>
      <c r="ND2337" s="135"/>
      <c r="NE2337" s="135"/>
      <c r="NF2337" s="135"/>
      <c r="NG2337" s="135"/>
      <c r="NH2337" s="135"/>
      <c r="NI2337" s="135"/>
      <c r="NJ2337" s="135"/>
      <c r="NK2337" s="135"/>
      <c r="NL2337" s="135"/>
      <c r="NM2337" s="135"/>
      <c r="NN2337" s="135"/>
      <c r="NO2337" s="135"/>
      <c r="NP2337" s="135"/>
      <c r="NQ2337" s="39"/>
      <c r="QS2337"/>
      <c r="QT2337"/>
      <c r="QU2337"/>
      <c r="QV2337"/>
      <c r="QW2337"/>
      <c r="QX2337"/>
      <c r="QY2337"/>
      <c r="QZ2337"/>
      <c r="RA2337"/>
      <c r="RB2337" s="39"/>
      <c r="RC2337" s="39"/>
      <c r="RD2337" s="39"/>
    </row>
    <row r="2338" spans="2:472" hidden="1" x14ac:dyDescent="0.2">
      <c r="B2338" s="426"/>
      <c r="C2338" s="427"/>
      <c r="V2338" s="63">
        <v>274</v>
      </c>
      <c r="W2338" s="54" t="s">
        <v>4136</v>
      </c>
      <c r="X2338" s="64">
        <v>90919</v>
      </c>
      <c r="Y2338" s="54" t="s">
        <v>2853</v>
      </c>
      <c r="Z2338" s="63" t="s">
        <v>1341</v>
      </c>
      <c r="AA2338" s="54" t="s">
        <v>551</v>
      </c>
      <c r="AB2338" s="54" t="s">
        <v>391</v>
      </c>
      <c r="AC2338" s="54" t="s">
        <v>6811</v>
      </c>
      <c r="AD2338" s="64" t="s">
        <v>3886</v>
      </c>
      <c r="AE2338" s="64" t="s">
        <v>6675</v>
      </c>
      <c r="AF2338" s="63">
        <v>274</v>
      </c>
      <c r="AG2338" s="54" t="s">
        <v>4136</v>
      </c>
      <c r="AH2338" s="54" t="s">
        <v>4135</v>
      </c>
      <c r="AI2338" s="63" t="s">
        <v>4039</v>
      </c>
      <c r="AJ2338" s="64" t="s">
        <v>4137</v>
      </c>
      <c r="AK2338" s="569">
        <v>6400455</v>
      </c>
      <c r="AL2338" s="64" t="s">
        <v>552</v>
      </c>
      <c r="AM2338" s="64" t="s">
        <v>4141</v>
      </c>
      <c r="AN2338" s="570">
        <v>271093960</v>
      </c>
      <c r="AO2338" s="54"/>
      <c r="AP2338" s="54"/>
      <c r="AQ2338" s="54"/>
      <c r="AR2338" s="54"/>
      <c r="AS2338" s="54"/>
      <c r="AT2338" s="64" t="s">
        <v>6526</v>
      </c>
      <c r="AU2338" s="64"/>
      <c r="AV2338" s="54"/>
      <c r="AW2338" s="54"/>
      <c r="AX2338" s="54"/>
      <c r="AY2338" s="54"/>
      <c r="AZ2338" s="54"/>
      <c r="BA2338" s="54"/>
      <c r="BB2338" s="54"/>
      <c r="BC2338" s="54"/>
      <c r="BD2338" s="64">
        <v>90919</v>
      </c>
      <c r="BE2338" s="54" t="s">
        <v>2853</v>
      </c>
      <c r="BF2338" s="63" t="s">
        <v>1341</v>
      </c>
      <c r="BG2338" s="54" t="s">
        <v>551</v>
      </c>
      <c r="BH2338" s="54" t="s">
        <v>391</v>
      </c>
      <c r="BI2338" s="54" t="s">
        <v>6811</v>
      </c>
      <c r="BJ2338" s="64" t="s">
        <v>3886</v>
      </c>
      <c r="BK2338" s="64" t="s">
        <v>6675</v>
      </c>
      <c r="BL2338" s="54"/>
      <c r="BM2338" s="54"/>
      <c r="BN2338" s="54"/>
      <c r="BO2338" s="39"/>
      <c r="BP2338" s="39"/>
      <c r="BQ2338" s="39"/>
      <c r="BR2338" s="39"/>
      <c r="BS2338" s="47"/>
      <c r="BT2338" s="39"/>
      <c r="BU2338" s="39"/>
      <c r="BV2338" s="39"/>
      <c r="BW2338" s="39"/>
      <c r="BX2338" s="39"/>
      <c r="BY2338" s="39"/>
      <c r="BZ2338" s="39"/>
      <c r="CA2338" s="39"/>
      <c r="CB2338" s="39"/>
      <c r="CC2338" s="47"/>
      <c r="CD2338" s="39"/>
      <c r="CE2338" s="39"/>
      <c r="CF2338" s="48"/>
      <c r="CG2338" s="48"/>
      <c r="CH2338" s="48"/>
      <c r="CI2338" s="48"/>
      <c r="CJ2338" s="48"/>
      <c r="CK2338" s="48"/>
      <c r="CL2338" s="48"/>
      <c r="CM2338" s="48"/>
      <c r="CN2338" s="48"/>
      <c r="CO2338" s="48"/>
      <c r="CP2338" s="48"/>
      <c r="CQ2338" s="48"/>
      <c r="CR2338" s="48"/>
      <c r="CS2338" s="48"/>
      <c r="CT2338" s="48"/>
      <c r="CU2338" s="48"/>
      <c r="CV2338" s="48"/>
      <c r="CW2338" s="48"/>
      <c r="CX2338" s="39"/>
      <c r="ML2338" s="135"/>
      <c r="MM2338" s="135"/>
      <c r="MN2338" s="135"/>
      <c r="MO2338" s="135"/>
      <c r="MP2338" s="135"/>
      <c r="MQ2338" s="135"/>
      <c r="MR2338" s="135"/>
      <c r="MS2338" s="135"/>
      <c r="MT2338" s="135"/>
      <c r="MU2338" s="135"/>
      <c r="MV2338" s="135"/>
      <c r="MW2338" s="135"/>
      <c r="MX2338" s="135"/>
      <c r="MY2338" s="135"/>
      <c r="MZ2338" s="135"/>
      <c r="NA2338" s="135"/>
      <c r="NB2338" s="135"/>
      <c r="NC2338" s="135"/>
      <c r="ND2338" s="135"/>
      <c r="NE2338" s="135"/>
      <c r="NF2338" s="135"/>
      <c r="NG2338" s="135"/>
      <c r="NH2338" s="135"/>
      <c r="NI2338" s="135"/>
      <c r="NJ2338" s="135"/>
      <c r="NK2338" s="135"/>
      <c r="NL2338" s="135"/>
      <c r="NM2338" s="135"/>
      <c r="NN2338" s="135"/>
      <c r="NO2338" s="135"/>
      <c r="NP2338" s="135"/>
      <c r="NQ2338" s="39"/>
      <c r="QS2338"/>
      <c r="QT2338"/>
      <c r="QU2338"/>
      <c r="QV2338"/>
      <c r="QW2338"/>
      <c r="QX2338"/>
      <c r="QY2338"/>
      <c r="QZ2338"/>
      <c r="RA2338"/>
      <c r="RB2338" s="39"/>
      <c r="RC2338" s="39"/>
      <c r="RD2338" s="39"/>
    </row>
    <row r="2339" spans="2:472" hidden="1" x14ac:dyDescent="0.2">
      <c r="B2339" s="426"/>
      <c r="C2339" s="427"/>
      <c r="V2339" s="63">
        <v>274</v>
      </c>
      <c r="W2339" s="54" t="s">
        <v>4136</v>
      </c>
      <c r="X2339" s="64">
        <v>91028</v>
      </c>
      <c r="Y2339" s="54" t="s">
        <v>2854</v>
      </c>
      <c r="Z2339" s="63" t="s">
        <v>1341</v>
      </c>
      <c r="AA2339" s="54" t="s">
        <v>552</v>
      </c>
      <c r="AB2339" s="54" t="s">
        <v>391</v>
      </c>
      <c r="AC2339" s="54" t="s">
        <v>2854</v>
      </c>
      <c r="AD2339" s="64" t="s">
        <v>3886</v>
      </c>
      <c r="AE2339" s="64" t="s">
        <v>6675</v>
      </c>
      <c r="AF2339" s="63">
        <v>274</v>
      </c>
      <c r="AG2339" s="54" t="s">
        <v>4136</v>
      </c>
      <c r="AH2339" s="54" t="s">
        <v>4135</v>
      </c>
      <c r="AI2339" s="63" t="s">
        <v>4039</v>
      </c>
      <c r="AJ2339" s="64" t="s">
        <v>4137</v>
      </c>
      <c r="AK2339" s="569">
        <v>6400455</v>
      </c>
      <c r="AL2339" s="64" t="s">
        <v>552</v>
      </c>
      <c r="AM2339" s="64" t="s">
        <v>4141</v>
      </c>
      <c r="AN2339" s="570">
        <v>271093960</v>
      </c>
      <c r="AO2339" s="54"/>
      <c r="AP2339" s="54"/>
      <c r="AQ2339" s="54"/>
      <c r="AR2339" s="54"/>
      <c r="AS2339" s="54"/>
      <c r="AT2339" s="64" t="s">
        <v>6526</v>
      </c>
      <c r="AU2339" s="64"/>
      <c r="AV2339" s="54"/>
      <c r="AW2339" s="54"/>
      <c r="AX2339" s="54"/>
      <c r="AY2339" s="54"/>
      <c r="AZ2339" s="54"/>
      <c r="BA2339" s="54"/>
      <c r="BB2339" s="54"/>
      <c r="BC2339" s="54"/>
      <c r="BD2339" s="64">
        <v>91028</v>
      </c>
      <c r="BE2339" s="54" t="s">
        <v>2854</v>
      </c>
      <c r="BF2339" s="63" t="s">
        <v>1341</v>
      </c>
      <c r="BG2339" s="54" t="s">
        <v>552</v>
      </c>
      <c r="BH2339" s="54" t="s">
        <v>391</v>
      </c>
      <c r="BI2339" s="54" t="s">
        <v>2854</v>
      </c>
      <c r="BJ2339" s="64" t="s">
        <v>3886</v>
      </c>
      <c r="BK2339" s="64" t="s">
        <v>6675</v>
      </c>
      <c r="BL2339" s="54"/>
      <c r="BM2339" s="54"/>
      <c r="BN2339" s="54"/>
      <c r="BO2339" s="39"/>
      <c r="BP2339" s="39"/>
      <c r="BQ2339" s="39"/>
      <c r="BR2339" s="39"/>
      <c r="BS2339" s="47"/>
      <c r="BT2339" s="39"/>
      <c r="BU2339" s="39"/>
      <c r="BV2339" s="39"/>
      <c r="BW2339" s="39"/>
      <c r="BX2339" s="39"/>
      <c r="BY2339" s="39"/>
      <c r="BZ2339" s="39"/>
      <c r="CA2339" s="39"/>
      <c r="CB2339" s="39"/>
      <c r="CC2339" s="47"/>
      <c r="CD2339" s="39"/>
      <c r="CE2339" s="39"/>
      <c r="CF2339" s="48"/>
      <c r="CG2339" s="48"/>
      <c r="CH2339" s="48"/>
      <c r="CI2339" s="48"/>
      <c r="CJ2339" s="48"/>
      <c r="CK2339" s="48"/>
      <c r="CL2339" s="48"/>
      <c r="CM2339" s="48"/>
      <c r="CN2339" s="48"/>
      <c r="CO2339" s="48"/>
      <c r="CP2339" s="48"/>
      <c r="CQ2339" s="48"/>
      <c r="CR2339" s="48"/>
      <c r="CS2339" s="48"/>
      <c r="CT2339" s="48"/>
      <c r="CU2339" s="48"/>
      <c r="CV2339" s="48"/>
      <c r="CW2339" s="48"/>
      <c r="CX2339" s="39"/>
      <c r="ML2339" s="135"/>
      <c r="MM2339" s="135"/>
      <c r="MN2339" s="135"/>
      <c r="MO2339" s="135"/>
      <c r="MP2339" s="135"/>
      <c r="MQ2339" s="135"/>
      <c r="MR2339" s="135"/>
      <c r="MS2339" s="135"/>
      <c r="MT2339" s="135"/>
      <c r="MU2339" s="135"/>
      <c r="MV2339" s="135"/>
      <c r="MW2339" s="135"/>
      <c r="MX2339" s="135"/>
      <c r="MY2339" s="135"/>
      <c r="MZ2339" s="135"/>
      <c r="NA2339" s="135"/>
      <c r="NB2339" s="135"/>
      <c r="NC2339" s="135"/>
      <c r="ND2339" s="135"/>
      <c r="NE2339" s="135"/>
      <c r="NF2339" s="135"/>
      <c r="NG2339" s="135"/>
      <c r="NH2339" s="135"/>
      <c r="NI2339" s="135"/>
      <c r="NJ2339" s="135"/>
      <c r="NK2339" s="135"/>
      <c r="NL2339" s="135"/>
      <c r="NM2339" s="135"/>
      <c r="NN2339" s="135"/>
      <c r="NO2339" s="135"/>
      <c r="NP2339" s="135"/>
      <c r="NQ2339" s="39"/>
      <c r="QS2339"/>
      <c r="QT2339"/>
      <c r="QU2339"/>
      <c r="QV2339"/>
      <c r="QW2339"/>
      <c r="QX2339"/>
      <c r="QY2339"/>
      <c r="QZ2339"/>
      <c r="RA2339"/>
      <c r="RB2339" s="39"/>
      <c r="RC2339" s="39"/>
      <c r="RD2339" s="39"/>
    </row>
    <row r="2340" spans="2:472" hidden="1" x14ac:dyDescent="0.2">
      <c r="B2340" s="426"/>
      <c r="C2340" s="427"/>
      <c r="V2340" s="63">
        <v>274</v>
      </c>
      <c r="W2340" s="54" t="s">
        <v>4136</v>
      </c>
      <c r="X2340" s="64">
        <v>91032</v>
      </c>
      <c r="Y2340" s="54" t="s">
        <v>3182</v>
      </c>
      <c r="Z2340" s="63" t="s">
        <v>1341</v>
      </c>
      <c r="AA2340" s="54" t="s">
        <v>552</v>
      </c>
      <c r="AB2340" s="54" t="s">
        <v>391</v>
      </c>
      <c r="AC2340" s="54" t="s">
        <v>3182</v>
      </c>
      <c r="AD2340" s="64" t="s">
        <v>3886</v>
      </c>
      <c r="AE2340" s="64" t="s">
        <v>6675</v>
      </c>
      <c r="AF2340" s="63">
        <v>274</v>
      </c>
      <c r="AG2340" s="54" t="s">
        <v>4136</v>
      </c>
      <c r="AH2340" s="54" t="s">
        <v>4135</v>
      </c>
      <c r="AI2340" s="63" t="s">
        <v>4039</v>
      </c>
      <c r="AJ2340" s="64" t="s">
        <v>4137</v>
      </c>
      <c r="AK2340" s="569">
        <v>6400455</v>
      </c>
      <c r="AL2340" s="64" t="s">
        <v>552</v>
      </c>
      <c r="AM2340" s="64" t="s">
        <v>4141</v>
      </c>
      <c r="AN2340" s="570">
        <v>271093960</v>
      </c>
      <c r="AO2340" s="54"/>
      <c r="AP2340" s="54"/>
      <c r="AQ2340" s="54"/>
      <c r="AR2340" s="54"/>
      <c r="AS2340" s="54"/>
      <c r="AT2340" s="64" t="s">
        <v>6526</v>
      </c>
      <c r="AU2340" s="64"/>
      <c r="AV2340" s="54"/>
      <c r="AW2340" s="54"/>
      <c r="AX2340" s="54"/>
      <c r="AY2340" s="54"/>
      <c r="AZ2340" s="54"/>
      <c r="BA2340" s="54"/>
      <c r="BB2340" s="54"/>
      <c r="BC2340" s="54"/>
      <c r="BD2340" s="64">
        <v>91032</v>
      </c>
      <c r="BE2340" s="54" t="s">
        <v>3182</v>
      </c>
      <c r="BF2340" s="63" t="s">
        <v>1341</v>
      </c>
      <c r="BG2340" s="54" t="s">
        <v>552</v>
      </c>
      <c r="BH2340" s="54" t="s">
        <v>391</v>
      </c>
      <c r="BI2340" s="54" t="s">
        <v>3182</v>
      </c>
      <c r="BJ2340" s="64" t="s">
        <v>3886</v>
      </c>
      <c r="BK2340" s="64" t="s">
        <v>6675</v>
      </c>
      <c r="BL2340" s="54"/>
      <c r="BM2340" s="54"/>
      <c r="BN2340" s="54"/>
      <c r="BO2340" s="39"/>
      <c r="BP2340" s="39"/>
      <c r="BQ2340" s="39"/>
      <c r="BR2340" s="39"/>
      <c r="BS2340" s="47"/>
      <c r="BT2340" s="39"/>
      <c r="BU2340" s="39"/>
      <c r="BV2340" s="39"/>
      <c r="BW2340" s="39"/>
      <c r="BX2340" s="39"/>
      <c r="BY2340" s="39"/>
      <c r="BZ2340" s="39"/>
      <c r="CA2340" s="39"/>
      <c r="CB2340" s="39"/>
      <c r="CC2340" s="47"/>
      <c r="CD2340" s="39"/>
      <c r="CE2340" s="39"/>
      <c r="CF2340" s="48"/>
      <c r="CG2340" s="48"/>
      <c r="CH2340" s="48"/>
      <c r="CI2340" s="48"/>
      <c r="CJ2340" s="48"/>
      <c r="CK2340" s="48"/>
      <c r="CL2340" s="48"/>
      <c r="CM2340" s="48"/>
      <c r="CN2340" s="48"/>
      <c r="CO2340" s="48"/>
      <c r="CP2340" s="48"/>
      <c r="CQ2340" s="48"/>
      <c r="CR2340" s="48"/>
      <c r="CS2340" s="48"/>
      <c r="CT2340" s="48"/>
      <c r="CU2340" s="48"/>
      <c r="CV2340" s="48"/>
      <c r="CW2340" s="48"/>
      <c r="CX2340" s="39"/>
      <c r="ML2340" s="135"/>
      <c r="MM2340" s="135"/>
      <c r="MN2340" s="135"/>
      <c r="MO2340" s="135"/>
      <c r="MP2340" s="135"/>
      <c r="MQ2340" s="135"/>
      <c r="MR2340" s="135"/>
      <c r="MS2340" s="135"/>
      <c r="MT2340" s="135"/>
      <c r="MU2340" s="135"/>
      <c r="MV2340" s="135"/>
      <c r="MW2340" s="135"/>
      <c r="MX2340" s="135"/>
      <c r="MY2340" s="135"/>
      <c r="MZ2340" s="135"/>
      <c r="NA2340" s="135"/>
      <c r="NB2340" s="135"/>
      <c r="NC2340" s="135"/>
      <c r="ND2340" s="135"/>
      <c r="NE2340" s="135"/>
      <c r="NF2340" s="135"/>
      <c r="NG2340" s="135"/>
      <c r="NH2340" s="135"/>
      <c r="NI2340" s="135"/>
      <c r="NJ2340" s="135"/>
      <c r="NK2340" s="135"/>
      <c r="NL2340" s="135"/>
      <c r="NM2340" s="135"/>
      <c r="NN2340" s="135"/>
      <c r="NO2340" s="135"/>
      <c r="NP2340" s="135"/>
      <c r="NQ2340" s="39"/>
      <c r="QS2340"/>
      <c r="QT2340"/>
      <c r="QU2340"/>
      <c r="QV2340"/>
      <c r="QW2340"/>
      <c r="QX2340"/>
      <c r="QY2340"/>
      <c r="QZ2340"/>
      <c r="RA2340"/>
      <c r="RB2340" s="39"/>
      <c r="RC2340" s="39"/>
      <c r="RD2340" s="39"/>
    </row>
    <row r="2341" spans="2:472" hidden="1" x14ac:dyDescent="0.2">
      <c r="B2341" s="426"/>
      <c r="C2341" s="427"/>
      <c r="V2341" s="63">
        <v>274</v>
      </c>
      <c r="W2341" s="54" t="s">
        <v>4136</v>
      </c>
      <c r="X2341" s="64">
        <v>91029</v>
      </c>
      <c r="Y2341" s="54" t="s">
        <v>2960</v>
      </c>
      <c r="Z2341" s="63" t="s">
        <v>1341</v>
      </c>
      <c r="AA2341" s="54" t="s">
        <v>552</v>
      </c>
      <c r="AB2341" s="54" t="s">
        <v>391</v>
      </c>
      <c r="AC2341" s="54" t="s">
        <v>2960</v>
      </c>
      <c r="AD2341" s="64" t="s">
        <v>3886</v>
      </c>
      <c r="AE2341" s="64" t="s">
        <v>6675</v>
      </c>
      <c r="AF2341" s="63">
        <v>274</v>
      </c>
      <c r="AG2341" s="54" t="s">
        <v>4136</v>
      </c>
      <c r="AH2341" s="54" t="s">
        <v>4135</v>
      </c>
      <c r="AI2341" s="63" t="s">
        <v>4039</v>
      </c>
      <c r="AJ2341" s="64" t="s">
        <v>4137</v>
      </c>
      <c r="AK2341" s="569">
        <v>6400455</v>
      </c>
      <c r="AL2341" s="64" t="s">
        <v>552</v>
      </c>
      <c r="AM2341" s="64" t="s">
        <v>4141</v>
      </c>
      <c r="AN2341" s="570">
        <v>271093960</v>
      </c>
      <c r="AO2341" s="54"/>
      <c r="AP2341" s="54"/>
      <c r="AQ2341" s="54"/>
      <c r="AR2341" s="54"/>
      <c r="AS2341" s="54"/>
      <c r="AT2341" s="64" t="s">
        <v>6526</v>
      </c>
      <c r="AU2341" s="64"/>
      <c r="AV2341" s="54"/>
      <c r="AW2341" s="54"/>
      <c r="AX2341" s="54"/>
      <c r="AY2341" s="54"/>
      <c r="AZ2341" s="54"/>
      <c r="BA2341" s="54"/>
      <c r="BB2341" s="54"/>
      <c r="BC2341" s="54"/>
      <c r="BD2341" s="64">
        <v>91029</v>
      </c>
      <c r="BE2341" s="54" t="s">
        <v>2960</v>
      </c>
      <c r="BF2341" s="63" t="s">
        <v>1341</v>
      </c>
      <c r="BG2341" s="54" t="s">
        <v>552</v>
      </c>
      <c r="BH2341" s="54" t="s">
        <v>391</v>
      </c>
      <c r="BI2341" s="54" t="s">
        <v>2960</v>
      </c>
      <c r="BJ2341" s="64" t="s">
        <v>3886</v>
      </c>
      <c r="BK2341" s="64" t="s">
        <v>6675</v>
      </c>
      <c r="BL2341" s="54"/>
      <c r="BM2341" s="54"/>
      <c r="BN2341" s="54"/>
      <c r="BO2341" s="39"/>
      <c r="BP2341" s="39"/>
      <c r="BQ2341" s="39"/>
      <c r="BR2341" s="39"/>
      <c r="BS2341" s="47"/>
      <c r="BT2341" s="39"/>
      <c r="BU2341" s="39"/>
      <c r="BV2341" s="39"/>
      <c r="BW2341" s="39"/>
      <c r="BX2341" s="39"/>
      <c r="BY2341" s="39"/>
      <c r="BZ2341" s="39"/>
      <c r="CA2341" s="39"/>
      <c r="CB2341" s="39"/>
      <c r="CC2341" s="47"/>
      <c r="CD2341" s="39"/>
      <c r="CE2341" s="39"/>
      <c r="CF2341" s="48"/>
      <c r="CG2341" s="48"/>
      <c r="CH2341" s="48"/>
      <c r="CI2341" s="48"/>
      <c r="CJ2341" s="48"/>
      <c r="CK2341" s="48"/>
      <c r="CL2341" s="48"/>
      <c r="CM2341" s="48"/>
      <c r="CN2341" s="48"/>
      <c r="CO2341" s="48"/>
      <c r="CP2341" s="48"/>
      <c r="CQ2341" s="48"/>
      <c r="CR2341" s="48"/>
      <c r="CS2341" s="48"/>
      <c r="CT2341" s="48"/>
      <c r="CU2341" s="48"/>
      <c r="CV2341" s="48"/>
      <c r="CW2341" s="48"/>
      <c r="CX2341" s="39"/>
      <c r="ML2341" s="135"/>
      <c r="MM2341" s="135"/>
      <c r="MN2341" s="135"/>
      <c r="MO2341" s="135"/>
      <c r="MP2341" s="135"/>
      <c r="MQ2341" s="135"/>
      <c r="MR2341" s="135"/>
      <c r="MS2341" s="135"/>
      <c r="MT2341" s="135"/>
      <c r="MU2341" s="135"/>
      <c r="MV2341" s="135"/>
      <c r="MW2341" s="135"/>
      <c r="MX2341" s="135"/>
      <c r="MY2341" s="135"/>
      <c r="MZ2341" s="135"/>
      <c r="NA2341" s="135"/>
      <c r="NB2341" s="135"/>
      <c r="NC2341" s="135"/>
      <c r="ND2341" s="135"/>
      <c r="NE2341" s="135"/>
      <c r="NF2341" s="135"/>
      <c r="NG2341" s="135"/>
      <c r="NH2341" s="135"/>
      <c r="NI2341" s="135"/>
      <c r="NJ2341" s="135"/>
      <c r="NK2341" s="135"/>
      <c r="NL2341" s="135"/>
      <c r="NM2341" s="135"/>
      <c r="NN2341" s="135"/>
      <c r="NO2341" s="135"/>
      <c r="NP2341" s="135"/>
      <c r="NQ2341" s="39"/>
      <c r="QS2341"/>
      <c r="QT2341"/>
      <c r="QU2341"/>
      <c r="QV2341"/>
      <c r="QW2341"/>
      <c r="QX2341"/>
      <c r="QY2341"/>
      <c r="QZ2341"/>
      <c r="RA2341"/>
      <c r="RB2341" s="39"/>
      <c r="RC2341" s="39"/>
      <c r="RD2341" s="39"/>
    </row>
    <row r="2342" spans="2:472" hidden="1" x14ac:dyDescent="0.2">
      <c r="B2342" s="426"/>
      <c r="C2342" s="427"/>
      <c r="V2342" s="63">
        <v>274</v>
      </c>
      <c r="W2342" s="54" t="s">
        <v>4136</v>
      </c>
      <c r="X2342" s="64">
        <v>91009</v>
      </c>
      <c r="Y2342" s="54" t="s">
        <v>825</v>
      </c>
      <c r="Z2342" s="63" t="s">
        <v>1341</v>
      </c>
      <c r="AA2342" s="54" t="s">
        <v>552</v>
      </c>
      <c r="AB2342" s="54" t="s">
        <v>391</v>
      </c>
      <c r="AC2342" s="54" t="s">
        <v>825</v>
      </c>
      <c r="AD2342" s="64" t="s">
        <v>3886</v>
      </c>
      <c r="AE2342" s="64" t="s">
        <v>6675</v>
      </c>
      <c r="AF2342" s="63">
        <v>274</v>
      </c>
      <c r="AG2342" s="54" t="s">
        <v>4136</v>
      </c>
      <c r="AH2342" s="54" t="s">
        <v>4135</v>
      </c>
      <c r="AI2342" s="63" t="s">
        <v>4039</v>
      </c>
      <c r="AJ2342" s="64" t="s">
        <v>4137</v>
      </c>
      <c r="AK2342" s="569">
        <v>6400455</v>
      </c>
      <c r="AL2342" s="64" t="s">
        <v>552</v>
      </c>
      <c r="AM2342" s="64" t="s">
        <v>4141</v>
      </c>
      <c r="AN2342" s="570">
        <v>271093960</v>
      </c>
      <c r="AO2342" s="54"/>
      <c r="AP2342" s="54"/>
      <c r="AQ2342" s="54"/>
      <c r="AR2342" s="54"/>
      <c r="AS2342" s="54"/>
      <c r="AT2342" s="64" t="s">
        <v>6526</v>
      </c>
      <c r="AU2342" s="64"/>
      <c r="AV2342" s="54"/>
      <c r="AW2342" s="54"/>
      <c r="AX2342" s="54"/>
      <c r="AY2342" s="54"/>
      <c r="AZ2342" s="54"/>
      <c r="BA2342" s="54"/>
      <c r="BB2342" s="54"/>
      <c r="BC2342" s="54"/>
      <c r="BD2342" s="64">
        <v>91009</v>
      </c>
      <c r="BE2342" s="54" t="s">
        <v>825</v>
      </c>
      <c r="BF2342" s="63" t="s">
        <v>1341</v>
      </c>
      <c r="BG2342" s="54" t="s">
        <v>552</v>
      </c>
      <c r="BH2342" s="54" t="s">
        <v>391</v>
      </c>
      <c r="BI2342" s="54" t="s">
        <v>825</v>
      </c>
      <c r="BJ2342" s="64" t="s">
        <v>3886</v>
      </c>
      <c r="BK2342" s="64" t="s">
        <v>6675</v>
      </c>
      <c r="BL2342" s="54"/>
      <c r="BM2342" s="54"/>
      <c r="BN2342" s="54"/>
      <c r="BO2342" s="39"/>
      <c r="BP2342" s="39"/>
      <c r="BQ2342" s="39"/>
      <c r="BR2342" s="39"/>
      <c r="BS2342" s="47"/>
      <c r="BT2342" s="39"/>
      <c r="BU2342" s="39"/>
      <c r="BV2342" s="39"/>
      <c r="BW2342" s="39"/>
      <c r="BX2342" s="39"/>
      <c r="BY2342" s="39"/>
      <c r="BZ2342" s="39"/>
      <c r="CA2342" s="39"/>
      <c r="CB2342" s="39"/>
      <c r="CC2342" s="47"/>
      <c r="CD2342" s="39"/>
      <c r="CE2342" s="39"/>
      <c r="CF2342" s="48"/>
      <c r="CG2342" s="48"/>
      <c r="CH2342" s="48"/>
      <c r="CI2342" s="48"/>
      <c r="CJ2342" s="48"/>
      <c r="CK2342" s="48"/>
      <c r="CL2342" s="48"/>
      <c r="CM2342" s="48"/>
      <c r="CN2342" s="48"/>
      <c r="CO2342" s="48"/>
      <c r="CP2342" s="48"/>
      <c r="CQ2342" s="48"/>
      <c r="CR2342" s="48"/>
      <c r="CS2342" s="48"/>
      <c r="CT2342" s="48"/>
      <c r="CU2342" s="48"/>
      <c r="CV2342" s="48"/>
      <c r="CW2342" s="48"/>
      <c r="CX2342" s="39"/>
      <c r="ML2342" s="135"/>
      <c r="MM2342" s="135"/>
      <c r="MN2342" s="135"/>
      <c r="MO2342" s="135"/>
      <c r="MP2342" s="135"/>
      <c r="MQ2342" s="135"/>
      <c r="MR2342" s="135"/>
      <c r="MS2342" s="135"/>
      <c r="MT2342" s="135"/>
      <c r="MU2342" s="135"/>
      <c r="MV2342" s="135"/>
      <c r="MW2342" s="135"/>
      <c r="MX2342" s="135"/>
      <c r="MY2342" s="135"/>
      <c r="MZ2342" s="135"/>
      <c r="NA2342" s="135"/>
      <c r="NB2342" s="135"/>
      <c r="NC2342" s="135"/>
      <c r="ND2342" s="135"/>
      <c r="NE2342" s="135"/>
      <c r="NF2342" s="135"/>
      <c r="NG2342" s="135"/>
      <c r="NH2342" s="135"/>
      <c r="NI2342" s="135"/>
      <c r="NJ2342" s="135"/>
      <c r="NK2342" s="135"/>
      <c r="NL2342" s="135"/>
      <c r="NM2342" s="135"/>
      <c r="NN2342" s="135"/>
      <c r="NO2342" s="135"/>
      <c r="NP2342" s="135"/>
      <c r="NQ2342" s="39"/>
      <c r="QS2342"/>
      <c r="QT2342"/>
      <c r="QU2342"/>
      <c r="QV2342"/>
      <c r="QW2342"/>
      <c r="QX2342"/>
      <c r="QY2342"/>
      <c r="QZ2342"/>
      <c r="RA2342"/>
      <c r="RB2342" s="39"/>
      <c r="RC2342" s="39"/>
      <c r="RD2342" s="39"/>
    </row>
    <row r="2343" spans="2:472" hidden="1" x14ac:dyDescent="0.2">
      <c r="B2343" s="426"/>
      <c r="C2343" s="427"/>
      <c r="V2343" s="63">
        <v>274</v>
      </c>
      <c r="W2343" s="54" t="s">
        <v>4136</v>
      </c>
      <c r="X2343" s="64">
        <v>91010</v>
      </c>
      <c r="Y2343" s="54" t="s">
        <v>1146</v>
      </c>
      <c r="Z2343" s="63" t="s">
        <v>1341</v>
      </c>
      <c r="AA2343" s="54" t="s">
        <v>552</v>
      </c>
      <c r="AB2343" s="54" t="s">
        <v>391</v>
      </c>
      <c r="AC2343" s="54" t="s">
        <v>1146</v>
      </c>
      <c r="AD2343" s="64" t="s">
        <v>3886</v>
      </c>
      <c r="AE2343" s="64" t="s">
        <v>6675</v>
      </c>
      <c r="AF2343" s="63">
        <v>274</v>
      </c>
      <c r="AG2343" s="54" t="s">
        <v>4136</v>
      </c>
      <c r="AH2343" s="54" t="s">
        <v>4135</v>
      </c>
      <c r="AI2343" s="63" t="s">
        <v>4039</v>
      </c>
      <c r="AJ2343" s="64" t="s">
        <v>4137</v>
      </c>
      <c r="AK2343" s="569">
        <v>6400455</v>
      </c>
      <c r="AL2343" s="64" t="s">
        <v>552</v>
      </c>
      <c r="AM2343" s="64" t="s">
        <v>4141</v>
      </c>
      <c r="AN2343" s="570">
        <v>271093960</v>
      </c>
      <c r="AO2343" s="54"/>
      <c r="AP2343" s="54"/>
      <c r="AQ2343" s="54"/>
      <c r="AR2343" s="54"/>
      <c r="AS2343" s="54"/>
      <c r="AT2343" s="64" t="s">
        <v>6526</v>
      </c>
      <c r="AU2343" s="64"/>
      <c r="AV2343" s="54"/>
      <c r="AW2343" s="54"/>
      <c r="AX2343" s="54"/>
      <c r="AY2343" s="54"/>
      <c r="AZ2343" s="54"/>
      <c r="BA2343" s="54"/>
      <c r="BB2343" s="54"/>
      <c r="BC2343" s="54"/>
      <c r="BD2343" s="64">
        <v>91010</v>
      </c>
      <c r="BE2343" s="54" t="s">
        <v>1146</v>
      </c>
      <c r="BF2343" s="63" t="s">
        <v>1341</v>
      </c>
      <c r="BG2343" s="54" t="s">
        <v>552</v>
      </c>
      <c r="BH2343" s="54" t="s">
        <v>391</v>
      </c>
      <c r="BI2343" s="54" t="s">
        <v>1146</v>
      </c>
      <c r="BJ2343" s="64" t="s">
        <v>3886</v>
      </c>
      <c r="BK2343" s="64" t="s">
        <v>6675</v>
      </c>
      <c r="BL2343" s="54"/>
      <c r="BM2343" s="54"/>
      <c r="BN2343" s="54"/>
      <c r="BO2343" s="39"/>
      <c r="BP2343" s="39"/>
      <c r="BQ2343" s="39"/>
      <c r="BR2343" s="39"/>
      <c r="BS2343" s="47"/>
      <c r="BT2343" s="39"/>
      <c r="BU2343" s="39"/>
      <c r="BV2343" s="39"/>
      <c r="BW2343" s="39"/>
      <c r="BX2343" s="39"/>
      <c r="BY2343" s="39"/>
      <c r="BZ2343" s="39"/>
      <c r="CA2343" s="39"/>
      <c r="CB2343" s="39"/>
      <c r="CC2343" s="47"/>
      <c r="CD2343" s="39"/>
      <c r="CE2343" s="39"/>
      <c r="CF2343" s="48"/>
      <c r="CG2343" s="48"/>
      <c r="CH2343" s="48"/>
      <c r="CI2343" s="48"/>
      <c r="CJ2343" s="48"/>
      <c r="CK2343" s="48"/>
      <c r="CL2343" s="48"/>
      <c r="CM2343" s="48"/>
      <c r="CN2343" s="48"/>
      <c r="CO2343" s="48"/>
      <c r="CP2343" s="48"/>
      <c r="CQ2343" s="48"/>
      <c r="CR2343" s="48"/>
      <c r="CS2343" s="48"/>
      <c r="CT2343" s="48"/>
      <c r="CU2343" s="48"/>
      <c r="CV2343" s="48"/>
      <c r="CW2343" s="48"/>
      <c r="CX2343" s="39"/>
      <c r="ML2343" s="135"/>
      <c r="MM2343" s="135"/>
      <c r="MN2343" s="135"/>
      <c r="MO2343" s="135"/>
      <c r="MP2343" s="135"/>
      <c r="MQ2343" s="135"/>
      <c r="MR2343" s="135"/>
      <c r="MS2343" s="135"/>
      <c r="MT2343" s="135"/>
      <c r="MU2343" s="135"/>
      <c r="MV2343" s="135"/>
      <c r="MW2343" s="135"/>
      <c r="MX2343" s="135"/>
      <c r="MY2343" s="135"/>
      <c r="MZ2343" s="135"/>
      <c r="NA2343" s="135"/>
      <c r="NB2343" s="135"/>
      <c r="NC2343" s="135"/>
      <c r="ND2343" s="135"/>
      <c r="NE2343" s="135"/>
      <c r="NF2343" s="135"/>
      <c r="NG2343" s="135"/>
      <c r="NH2343" s="135"/>
      <c r="NI2343" s="135"/>
      <c r="NJ2343" s="135"/>
      <c r="NK2343" s="135"/>
      <c r="NL2343" s="135"/>
      <c r="NM2343" s="135"/>
      <c r="NN2343" s="135"/>
      <c r="NO2343" s="135"/>
      <c r="NP2343" s="135"/>
      <c r="NQ2343" s="39"/>
      <c r="QS2343"/>
      <c r="QT2343"/>
      <c r="QU2343"/>
      <c r="QV2343"/>
      <c r="QW2343"/>
      <c r="QX2343"/>
      <c r="QY2343"/>
      <c r="QZ2343"/>
      <c r="RA2343"/>
      <c r="RB2343" s="39"/>
      <c r="RC2343" s="39"/>
      <c r="RD2343" s="39"/>
    </row>
    <row r="2344" spans="2:472" hidden="1" x14ac:dyDescent="0.2">
      <c r="B2344" s="426"/>
      <c r="C2344" s="427"/>
      <c r="V2344" s="63">
        <v>274</v>
      </c>
      <c r="W2344" s="54" t="s">
        <v>4136</v>
      </c>
      <c r="X2344" s="64">
        <v>91012</v>
      </c>
      <c r="Y2344" s="54" t="s">
        <v>1448</v>
      </c>
      <c r="Z2344" s="63" t="s">
        <v>1341</v>
      </c>
      <c r="AA2344" s="54" t="s">
        <v>552</v>
      </c>
      <c r="AB2344" s="54" t="s">
        <v>391</v>
      </c>
      <c r="AC2344" s="54" t="s">
        <v>1448</v>
      </c>
      <c r="AD2344" s="64" t="s">
        <v>3886</v>
      </c>
      <c r="AE2344" s="64" t="s">
        <v>6675</v>
      </c>
      <c r="AF2344" s="63">
        <v>274</v>
      </c>
      <c r="AG2344" s="54" t="s">
        <v>4136</v>
      </c>
      <c r="AH2344" s="54" t="s">
        <v>4135</v>
      </c>
      <c r="AI2344" s="63" t="s">
        <v>4039</v>
      </c>
      <c r="AJ2344" s="64" t="s">
        <v>4137</v>
      </c>
      <c r="AK2344" s="569">
        <v>6400455</v>
      </c>
      <c r="AL2344" s="64" t="s">
        <v>552</v>
      </c>
      <c r="AM2344" s="64" t="s">
        <v>4141</v>
      </c>
      <c r="AN2344" s="570">
        <v>271093960</v>
      </c>
      <c r="AO2344" s="54"/>
      <c r="AP2344" s="54"/>
      <c r="AQ2344" s="54"/>
      <c r="AR2344" s="54"/>
      <c r="AS2344" s="54"/>
      <c r="AT2344" s="64" t="s">
        <v>6526</v>
      </c>
      <c r="AU2344" s="64"/>
      <c r="AV2344" s="54"/>
      <c r="AW2344" s="54"/>
      <c r="AX2344" s="54"/>
      <c r="AY2344" s="54"/>
      <c r="AZ2344" s="54"/>
      <c r="BA2344" s="54"/>
      <c r="BB2344" s="54"/>
      <c r="BC2344" s="54"/>
      <c r="BD2344" s="64">
        <v>91012</v>
      </c>
      <c r="BE2344" s="54" t="s">
        <v>1448</v>
      </c>
      <c r="BF2344" s="63" t="s">
        <v>1341</v>
      </c>
      <c r="BG2344" s="54" t="s">
        <v>552</v>
      </c>
      <c r="BH2344" s="54" t="s">
        <v>391</v>
      </c>
      <c r="BI2344" s="54" t="s">
        <v>1448</v>
      </c>
      <c r="BJ2344" s="64" t="s">
        <v>3886</v>
      </c>
      <c r="BK2344" s="64" t="s">
        <v>6675</v>
      </c>
      <c r="BL2344" s="54"/>
      <c r="BM2344" s="54"/>
      <c r="BN2344" s="54"/>
      <c r="BO2344" s="39"/>
      <c r="BP2344" s="39"/>
      <c r="BQ2344" s="39"/>
      <c r="BR2344" s="39"/>
      <c r="BS2344" s="47"/>
      <c r="BT2344" s="39"/>
      <c r="BU2344" s="39"/>
      <c r="BV2344" s="39"/>
      <c r="BW2344" s="39"/>
      <c r="BX2344" s="39"/>
      <c r="BY2344" s="39"/>
      <c r="BZ2344" s="39"/>
      <c r="CA2344" s="39"/>
      <c r="CB2344" s="39"/>
      <c r="CC2344" s="47"/>
      <c r="CD2344" s="39"/>
      <c r="CE2344" s="39"/>
      <c r="CF2344" s="48"/>
      <c r="CG2344" s="48"/>
      <c r="CH2344" s="48"/>
      <c r="CI2344" s="48"/>
      <c r="CJ2344" s="48"/>
      <c r="CK2344" s="48"/>
      <c r="CL2344" s="48"/>
      <c r="CM2344" s="48"/>
      <c r="CN2344" s="48"/>
      <c r="CO2344" s="48"/>
      <c r="CP2344" s="48"/>
      <c r="CQ2344" s="48"/>
      <c r="CR2344" s="48"/>
      <c r="CS2344" s="48"/>
      <c r="CT2344" s="48"/>
      <c r="CU2344" s="48"/>
      <c r="CV2344" s="48"/>
      <c r="CW2344" s="48"/>
      <c r="CX2344" s="39"/>
      <c r="ML2344" s="135"/>
      <c r="MM2344" s="135"/>
      <c r="MN2344" s="135"/>
      <c r="MO2344" s="135"/>
      <c r="MP2344" s="135"/>
      <c r="MQ2344" s="135"/>
      <c r="MR2344" s="135"/>
      <c r="MS2344" s="135"/>
      <c r="MT2344" s="135"/>
      <c r="MU2344" s="135"/>
      <c r="MV2344" s="135"/>
      <c r="MW2344" s="135"/>
      <c r="MX2344" s="135"/>
      <c r="MY2344" s="135"/>
      <c r="MZ2344" s="135"/>
      <c r="NA2344" s="135"/>
      <c r="NB2344" s="135"/>
      <c r="NC2344" s="135"/>
      <c r="ND2344" s="135"/>
      <c r="NE2344" s="135"/>
      <c r="NF2344" s="135"/>
      <c r="NG2344" s="135"/>
      <c r="NH2344" s="135"/>
      <c r="NI2344" s="135"/>
      <c r="NJ2344" s="135"/>
      <c r="NK2344" s="135"/>
      <c r="NL2344" s="135"/>
      <c r="NM2344" s="135"/>
      <c r="NN2344" s="135"/>
      <c r="NO2344" s="135"/>
      <c r="NP2344" s="135"/>
      <c r="NQ2344" s="39"/>
      <c r="QS2344"/>
      <c r="QT2344"/>
      <c r="QU2344"/>
      <c r="QV2344"/>
      <c r="QW2344"/>
      <c r="QX2344"/>
      <c r="QY2344"/>
      <c r="QZ2344"/>
      <c r="RA2344"/>
      <c r="RB2344" s="39"/>
      <c r="RC2344" s="39"/>
      <c r="RD2344" s="39"/>
    </row>
    <row r="2345" spans="2:472" hidden="1" x14ac:dyDescent="0.2">
      <c r="B2345" s="426"/>
      <c r="C2345" s="427"/>
      <c r="V2345" s="63">
        <v>274</v>
      </c>
      <c r="W2345" s="54" t="s">
        <v>4136</v>
      </c>
      <c r="X2345" s="64">
        <v>91013</v>
      </c>
      <c r="Y2345" s="54" t="s">
        <v>1730</v>
      </c>
      <c r="Z2345" s="63" t="s">
        <v>1341</v>
      </c>
      <c r="AA2345" s="54" t="s">
        <v>552</v>
      </c>
      <c r="AB2345" s="54" t="s">
        <v>391</v>
      </c>
      <c r="AC2345" s="54" t="s">
        <v>1730</v>
      </c>
      <c r="AD2345" s="64" t="s">
        <v>3886</v>
      </c>
      <c r="AE2345" s="64" t="s">
        <v>6675</v>
      </c>
      <c r="AF2345" s="63">
        <v>274</v>
      </c>
      <c r="AG2345" s="54" t="s">
        <v>4136</v>
      </c>
      <c r="AH2345" s="54" t="s">
        <v>4135</v>
      </c>
      <c r="AI2345" s="63" t="s">
        <v>4039</v>
      </c>
      <c r="AJ2345" s="64" t="s">
        <v>4137</v>
      </c>
      <c r="AK2345" s="569">
        <v>6400455</v>
      </c>
      <c r="AL2345" s="64" t="s">
        <v>552</v>
      </c>
      <c r="AM2345" s="64" t="s">
        <v>4141</v>
      </c>
      <c r="AN2345" s="570">
        <v>271093960</v>
      </c>
      <c r="AO2345" s="54"/>
      <c r="AP2345" s="54"/>
      <c r="AQ2345" s="54"/>
      <c r="AR2345" s="54"/>
      <c r="AS2345" s="54"/>
      <c r="AT2345" s="64" t="s">
        <v>6526</v>
      </c>
      <c r="AU2345" s="64"/>
      <c r="AV2345" s="54"/>
      <c r="AW2345" s="54"/>
      <c r="AX2345" s="54"/>
      <c r="AY2345" s="54"/>
      <c r="AZ2345" s="54"/>
      <c r="BA2345" s="54"/>
      <c r="BB2345" s="54"/>
      <c r="BC2345" s="54"/>
      <c r="BD2345" s="64">
        <v>91013</v>
      </c>
      <c r="BE2345" s="54" t="s">
        <v>1730</v>
      </c>
      <c r="BF2345" s="63" t="s">
        <v>1341</v>
      </c>
      <c r="BG2345" s="54" t="s">
        <v>552</v>
      </c>
      <c r="BH2345" s="54" t="s">
        <v>391</v>
      </c>
      <c r="BI2345" s="54" t="s">
        <v>1730</v>
      </c>
      <c r="BJ2345" s="64" t="s">
        <v>3886</v>
      </c>
      <c r="BK2345" s="64" t="s">
        <v>6675</v>
      </c>
      <c r="BL2345" s="54"/>
      <c r="BM2345" s="54"/>
      <c r="BN2345" s="54"/>
      <c r="BO2345" s="39"/>
      <c r="BP2345" s="39"/>
      <c r="BQ2345" s="39"/>
      <c r="BR2345" s="39"/>
      <c r="BS2345" s="47"/>
      <c r="BT2345" s="39"/>
      <c r="BU2345" s="39"/>
      <c r="BV2345" s="39"/>
      <c r="BW2345" s="39"/>
      <c r="BX2345" s="39"/>
      <c r="BY2345" s="39"/>
      <c r="BZ2345" s="39"/>
      <c r="CA2345" s="39"/>
      <c r="CB2345" s="39"/>
      <c r="CC2345" s="47"/>
      <c r="CD2345" s="39"/>
      <c r="CE2345" s="39"/>
      <c r="CF2345" s="48"/>
      <c r="CG2345" s="48"/>
      <c r="CH2345" s="48"/>
      <c r="CI2345" s="48"/>
      <c r="CJ2345" s="48"/>
      <c r="CK2345" s="48"/>
      <c r="CL2345" s="48"/>
      <c r="CM2345" s="48"/>
      <c r="CN2345" s="48"/>
      <c r="CO2345" s="48"/>
      <c r="CP2345" s="48"/>
      <c r="CQ2345" s="48"/>
      <c r="CR2345" s="48"/>
      <c r="CS2345" s="48"/>
      <c r="CT2345" s="48"/>
      <c r="CU2345" s="48"/>
      <c r="CV2345" s="48"/>
      <c r="CW2345" s="48"/>
      <c r="CX2345" s="39"/>
      <c r="ML2345" s="135"/>
      <c r="MM2345" s="135"/>
      <c r="MN2345" s="135"/>
      <c r="MO2345" s="135"/>
      <c r="MP2345" s="135"/>
      <c r="MQ2345" s="135"/>
      <c r="MR2345" s="135"/>
      <c r="MS2345" s="135"/>
      <c r="MT2345" s="135"/>
      <c r="MU2345" s="135"/>
      <c r="MV2345" s="135"/>
      <c r="MW2345" s="135"/>
      <c r="MX2345" s="135"/>
      <c r="MY2345" s="135"/>
      <c r="MZ2345" s="135"/>
      <c r="NA2345" s="135"/>
      <c r="NB2345" s="135"/>
      <c r="NC2345" s="135"/>
      <c r="ND2345" s="135"/>
      <c r="NE2345" s="135"/>
      <c r="NF2345" s="135"/>
      <c r="NG2345" s="135"/>
      <c r="NH2345" s="135"/>
      <c r="NI2345" s="135"/>
      <c r="NJ2345" s="135"/>
      <c r="NK2345" s="135"/>
      <c r="NL2345" s="135"/>
      <c r="NM2345" s="135"/>
      <c r="NN2345" s="135"/>
      <c r="NO2345" s="135"/>
      <c r="NP2345" s="135"/>
      <c r="NQ2345" s="39"/>
      <c r="QS2345"/>
      <c r="QT2345"/>
      <c r="QU2345"/>
      <c r="QV2345"/>
      <c r="QW2345"/>
      <c r="QX2345"/>
      <c r="QY2345"/>
      <c r="QZ2345"/>
      <c r="RA2345"/>
      <c r="RB2345" s="39"/>
      <c r="RC2345" s="39"/>
      <c r="RD2345" s="39"/>
    </row>
    <row r="2346" spans="2:472" hidden="1" x14ac:dyDescent="0.2">
      <c r="B2346" s="426"/>
      <c r="C2346" s="427"/>
      <c r="V2346" s="63">
        <v>274</v>
      </c>
      <c r="W2346" s="54" t="s">
        <v>4136</v>
      </c>
      <c r="X2346" s="64">
        <v>91014</v>
      </c>
      <c r="Y2346" s="54" t="s">
        <v>1946</v>
      </c>
      <c r="Z2346" s="63" t="s">
        <v>1341</v>
      </c>
      <c r="AA2346" s="54" t="s">
        <v>552</v>
      </c>
      <c r="AB2346" s="54" t="s">
        <v>391</v>
      </c>
      <c r="AC2346" s="54" t="s">
        <v>1946</v>
      </c>
      <c r="AD2346" s="64" t="s">
        <v>3886</v>
      </c>
      <c r="AE2346" s="64" t="s">
        <v>6675</v>
      </c>
      <c r="AF2346" s="63">
        <v>274</v>
      </c>
      <c r="AG2346" s="54" t="s">
        <v>4136</v>
      </c>
      <c r="AH2346" s="54" t="s">
        <v>4135</v>
      </c>
      <c r="AI2346" s="63" t="s">
        <v>4039</v>
      </c>
      <c r="AJ2346" s="64" t="s">
        <v>4137</v>
      </c>
      <c r="AK2346" s="569">
        <v>6400455</v>
      </c>
      <c r="AL2346" s="64" t="s">
        <v>552</v>
      </c>
      <c r="AM2346" s="64" t="s">
        <v>4141</v>
      </c>
      <c r="AN2346" s="570">
        <v>271093960</v>
      </c>
      <c r="AO2346" s="54"/>
      <c r="AP2346" s="54"/>
      <c r="AQ2346" s="54"/>
      <c r="AR2346" s="54"/>
      <c r="AS2346" s="54"/>
      <c r="AT2346" s="64" t="s">
        <v>6526</v>
      </c>
      <c r="AU2346" s="64"/>
      <c r="AV2346" s="54"/>
      <c r="AW2346" s="54"/>
      <c r="AX2346" s="54"/>
      <c r="AY2346" s="54"/>
      <c r="AZ2346" s="54"/>
      <c r="BA2346" s="54"/>
      <c r="BB2346" s="54"/>
      <c r="BC2346" s="54"/>
      <c r="BD2346" s="64">
        <v>91014</v>
      </c>
      <c r="BE2346" s="54" t="s">
        <v>1946</v>
      </c>
      <c r="BF2346" s="63" t="s">
        <v>1341</v>
      </c>
      <c r="BG2346" s="54" t="s">
        <v>552</v>
      </c>
      <c r="BH2346" s="54" t="s">
        <v>391</v>
      </c>
      <c r="BI2346" s="54" t="s">
        <v>1946</v>
      </c>
      <c r="BJ2346" s="64" t="s">
        <v>3886</v>
      </c>
      <c r="BK2346" s="64" t="s">
        <v>6675</v>
      </c>
      <c r="BL2346" s="54"/>
      <c r="BM2346" s="54"/>
      <c r="BN2346" s="54"/>
      <c r="BO2346" s="39"/>
      <c r="BP2346" s="39"/>
      <c r="BQ2346" s="39"/>
      <c r="BR2346" s="39"/>
      <c r="BS2346" s="47"/>
      <c r="BT2346" s="39"/>
      <c r="BU2346" s="39"/>
      <c r="BV2346" s="39"/>
      <c r="BW2346" s="39"/>
      <c r="BX2346" s="39"/>
      <c r="BY2346" s="39"/>
      <c r="BZ2346" s="39"/>
      <c r="CA2346" s="39"/>
      <c r="CB2346" s="39"/>
      <c r="CC2346" s="47"/>
      <c r="CD2346" s="39"/>
      <c r="CE2346" s="39"/>
      <c r="CF2346" s="48"/>
      <c r="CG2346" s="48"/>
      <c r="CH2346" s="48"/>
      <c r="CI2346" s="48"/>
      <c r="CJ2346" s="48"/>
      <c r="CK2346" s="48"/>
      <c r="CL2346" s="48"/>
      <c r="CM2346" s="48"/>
      <c r="CN2346" s="48"/>
      <c r="CO2346" s="48"/>
      <c r="CP2346" s="48"/>
      <c r="CQ2346" s="48"/>
      <c r="CR2346" s="48"/>
      <c r="CS2346" s="48"/>
      <c r="CT2346" s="48"/>
      <c r="CU2346" s="48"/>
      <c r="CV2346" s="48"/>
      <c r="CW2346" s="48"/>
      <c r="CX2346" s="39"/>
      <c r="ML2346" s="135"/>
      <c r="MM2346" s="135"/>
      <c r="MN2346" s="135"/>
      <c r="MO2346" s="135"/>
      <c r="MP2346" s="135"/>
      <c r="MQ2346" s="135"/>
      <c r="MR2346" s="135"/>
      <c r="MS2346" s="135"/>
      <c r="MT2346" s="135"/>
      <c r="MU2346" s="135"/>
      <c r="MV2346" s="135"/>
      <c r="MW2346" s="135"/>
      <c r="MX2346" s="135"/>
      <c r="MY2346" s="135"/>
      <c r="MZ2346" s="135"/>
      <c r="NA2346" s="135"/>
      <c r="NB2346" s="135"/>
      <c r="NC2346" s="135"/>
      <c r="ND2346" s="135"/>
      <c r="NE2346" s="135"/>
      <c r="NF2346" s="135"/>
      <c r="NG2346" s="135"/>
      <c r="NH2346" s="135"/>
      <c r="NI2346" s="135"/>
      <c r="NJ2346" s="135"/>
      <c r="NK2346" s="135"/>
      <c r="NL2346" s="135"/>
      <c r="NM2346" s="135"/>
      <c r="NN2346" s="135"/>
      <c r="NO2346" s="135"/>
      <c r="NP2346" s="135"/>
      <c r="NQ2346" s="39"/>
      <c r="QS2346"/>
      <c r="QT2346"/>
      <c r="QU2346"/>
      <c r="QV2346"/>
      <c r="QW2346"/>
      <c r="QX2346"/>
      <c r="QY2346"/>
      <c r="QZ2346"/>
      <c r="RA2346"/>
      <c r="RB2346" s="39"/>
      <c r="RC2346" s="39"/>
      <c r="RD2346" s="39"/>
    </row>
    <row r="2347" spans="2:472" hidden="1" x14ac:dyDescent="0.2">
      <c r="B2347" s="426"/>
      <c r="C2347" s="427"/>
      <c r="V2347" s="63">
        <v>274</v>
      </c>
      <c r="W2347" s="54" t="s">
        <v>4136</v>
      </c>
      <c r="X2347" s="64">
        <v>91015</v>
      </c>
      <c r="Y2347" s="54" t="s">
        <v>1826</v>
      </c>
      <c r="Z2347" s="63" t="s">
        <v>1341</v>
      </c>
      <c r="AA2347" s="54" t="s">
        <v>552</v>
      </c>
      <c r="AB2347" s="54" t="s">
        <v>391</v>
      </c>
      <c r="AC2347" s="54" t="s">
        <v>1826</v>
      </c>
      <c r="AD2347" s="64" t="s">
        <v>3886</v>
      </c>
      <c r="AE2347" s="64" t="s">
        <v>6675</v>
      </c>
      <c r="AF2347" s="63">
        <v>274</v>
      </c>
      <c r="AG2347" s="54" t="s">
        <v>4136</v>
      </c>
      <c r="AH2347" s="54" t="s">
        <v>4135</v>
      </c>
      <c r="AI2347" s="63" t="s">
        <v>4039</v>
      </c>
      <c r="AJ2347" s="64" t="s">
        <v>4137</v>
      </c>
      <c r="AK2347" s="569">
        <v>6400455</v>
      </c>
      <c r="AL2347" s="64" t="s">
        <v>552</v>
      </c>
      <c r="AM2347" s="64" t="s">
        <v>4141</v>
      </c>
      <c r="AN2347" s="570">
        <v>271093960</v>
      </c>
      <c r="AO2347" s="54"/>
      <c r="AP2347" s="54"/>
      <c r="AQ2347" s="54"/>
      <c r="AR2347" s="54"/>
      <c r="AS2347" s="54"/>
      <c r="AT2347" s="64" t="s">
        <v>6526</v>
      </c>
      <c r="AU2347" s="64"/>
      <c r="AV2347" s="54"/>
      <c r="AW2347" s="54"/>
      <c r="AX2347" s="54"/>
      <c r="AY2347" s="54"/>
      <c r="AZ2347" s="54"/>
      <c r="BA2347" s="54"/>
      <c r="BB2347" s="54"/>
      <c r="BC2347" s="54"/>
      <c r="BD2347" s="64">
        <v>91015</v>
      </c>
      <c r="BE2347" s="54" t="s">
        <v>1826</v>
      </c>
      <c r="BF2347" s="63" t="s">
        <v>1341</v>
      </c>
      <c r="BG2347" s="54" t="s">
        <v>552</v>
      </c>
      <c r="BH2347" s="54" t="s">
        <v>391</v>
      </c>
      <c r="BI2347" s="54" t="s">
        <v>1826</v>
      </c>
      <c r="BJ2347" s="64" t="s">
        <v>3886</v>
      </c>
      <c r="BK2347" s="64" t="s">
        <v>6675</v>
      </c>
      <c r="BL2347" s="54"/>
      <c r="BM2347" s="54"/>
      <c r="BN2347" s="54"/>
      <c r="BO2347" s="39"/>
      <c r="BP2347" s="39"/>
      <c r="BQ2347" s="39"/>
      <c r="BR2347" s="39"/>
      <c r="BS2347" s="47"/>
      <c r="BT2347" s="39"/>
      <c r="BU2347" s="39"/>
      <c r="BV2347" s="39"/>
      <c r="BW2347" s="39"/>
      <c r="BX2347" s="39"/>
      <c r="BY2347" s="39"/>
      <c r="BZ2347" s="39"/>
      <c r="CA2347" s="39"/>
      <c r="CB2347" s="39"/>
      <c r="CC2347" s="47"/>
      <c r="CD2347" s="39"/>
      <c r="CE2347" s="39"/>
      <c r="CF2347" s="48"/>
      <c r="CG2347" s="48"/>
      <c r="CH2347" s="48"/>
      <c r="CI2347" s="48"/>
      <c r="CJ2347" s="48"/>
      <c r="CK2347" s="48"/>
      <c r="CL2347" s="48"/>
      <c r="CM2347" s="48"/>
      <c r="CN2347" s="48"/>
      <c r="CO2347" s="48"/>
      <c r="CP2347" s="48"/>
      <c r="CQ2347" s="48"/>
      <c r="CR2347" s="48"/>
      <c r="CS2347" s="48"/>
      <c r="CT2347" s="48"/>
      <c r="CU2347" s="48"/>
      <c r="CV2347" s="48"/>
      <c r="CW2347" s="48"/>
      <c r="CX2347" s="39"/>
      <c r="ML2347" s="135"/>
      <c r="MM2347" s="135"/>
      <c r="MN2347" s="135"/>
      <c r="MO2347" s="135"/>
      <c r="MP2347" s="135"/>
      <c r="MQ2347" s="135"/>
      <c r="MR2347" s="135"/>
      <c r="MS2347" s="135"/>
      <c r="MT2347" s="135"/>
      <c r="MU2347" s="135"/>
      <c r="MV2347" s="135"/>
      <c r="MW2347" s="135"/>
      <c r="MX2347" s="135"/>
      <c r="MY2347" s="135"/>
      <c r="MZ2347" s="135"/>
      <c r="NA2347" s="135"/>
      <c r="NB2347" s="135"/>
      <c r="NC2347" s="135"/>
      <c r="ND2347" s="135"/>
      <c r="NE2347" s="135"/>
      <c r="NF2347" s="135"/>
      <c r="NG2347" s="135"/>
      <c r="NH2347" s="135"/>
      <c r="NI2347" s="135"/>
      <c r="NJ2347" s="135"/>
      <c r="NK2347" s="135"/>
      <c r="NL2347" s="135"/>
      <c r="NM2347" s="135"/>
      <c r="NN2347" s="135"/>
      <c r="NO2347" s="135"/>
      <c r="NP2347" s="135"/>
      <c r="NQ2347" s="39"/>
      <c r="QS2347"/>
      <c r="QT2347"/>
      <c r="QU2347"/>
      <c r="QV2347"/>
      <c r="QW2347"/>
      <c r="QX2347"/>
      <c r="QY2347"/>
      <c r="QZ2347"/>
      <c r="RA2347"/>
      <c r="RB2347" s="39"/>
      <c r="RC2347" s="39"/>
      <c r="RD2347" s="39"/>
    </row>
    <row r="2348" spans="2:472" hidden="1" x14ac:dyDescent="0.2">
      <c r="B2348" s="426"/>
      <c r="C2348" s="427"/>
      <c r="V2348" s="63">
        <v>274</v>
      </c>
      <c r="W2348" s="54" t="s">
        <v>4136</v>
      </c>
      <c r="X2348" s="64">
        <v>91017</v>
      </c>
      <c r="Y2348" s="54" t="s">
        <v>552</v>
      </c>
      <c r="Z2348" s="63" t="s">
        <v>1341</v>
      </c>
      <c r="AA2348" s="54" t="s">
        <v>552</v>
      </c>
      <c r="AB2348" s="54" t="s">
        <v>391</v>
      </c>
      <c r="AC2348" s="54" t="s">
        <v>552</v>
      </c>
      <c r="AD2348" s="64" t="s">
        <v>3886</v>
      </c>
      <c r="AE2348" s="64" t="s">
        <v>6675</v>
      </c>
      <c r="AF2348" s="63">
        <v>274</v>
      </c>
      <c r="AG2348" s="54" t="s">
        <v>4136</v>
      </c>
      <c r="AH2348" s="54" t="s">
        <v>4135</v>
      </c>
      <c r="AI2348" s="63" t="s">
        <v>4039</v>
      </c>
      <c r="AJ2348" s="64" t="s">
        <v>4137</v>
      </c>
      <c r="AK2348" s="569">
        <v>6400455</v>
      </c>
      <c r="AL2348" s="64" t="s">
        <v>552</v>
      </c>
      <c r="AM2348" s="64" t="s">
        <v>4141</v>
      </c>
      <c r="AN2348" s="570">
        <v>271093960</v>
      </c>
      <c r="AO2348" s="54"/>
      <c r="AP2348" s="54"/>
      <c r="AQ2348" s="54"/>
      <c r="AR2348" s="54"/>
      <c r="AS2348" s="54"/>
      <c r="AT2348" s="64" t="s">
        <v>6526</v>
      </c>
      <c r="AU2348" s="64"/>
      <c r="AV2348" s="54"/>
      <c r="AW2348" s="54"/>
      <c r="AX2348" s="54"/>
      <c r="AY2348" s="54"/>
      <c r="AZ2348" s="54"/>
      <c r="BA2348" s="54"/>
      <c r="BB2348" s="54"/>
      <c r="BC2348" s="54"/>
      <c r="BD2348" s="64">
        <v>91017</v>
      </c>
      <c r="BE2348" s="54" t="s">
        <v>552</v>
      </c>
      <c r="BF2348" s="63" t="s">
        <v>1341</v>
      </c>
      <c r="BG2348" s="54" t="s">
        <v>552</v>
      </c>
      <c r="BH2348" s="54" t="s">
        <v>391</v>
      </c>
      <c r="BI2348" s="54" t="s">
        <v>552</v>
      </c>
      <c r="BJ2348" s="64" t="s">
        <v>3886</v>
      </c>
      <c r="BK2348" s="64" t="s">
        <v>6675</v>
      </c>
      <c r="BL2348" s="54"/>
      <c r="BM2348" s="54"/>
      <c r="BN2348" s="54"/>
      <c r="BO2348" s="39"/>
      <c r="BP2348" s="39"/>
      <c r="BQ2348" s="39"/>
      <c r="BR2348" s="39"/>
      <c r="BS2348" s="47"/>
      <c r="BT2348" s="39"/>
      <c r="BU2348" s="39"/>
      <c r="BV2348" s="39"/>
      <c r="BW2348" s="39"/>
      <c r="BX2348" s="39"/>
      <c r="BY2348" s="39"/>
      <c r="BZ2348" s="39"/>
      <c r="CA2348" s="39"/>
      <c r="CB2348" s="39"/>
      <c r="CC2348" s="47"/>
      <c r="CD2348" s="39"/>
      <c r="CE2348" s="39"/>
      <c r="CF2348" s="48"/>
      <c r="CG2348" s="48"/>
      <c r="CH2348" s="48"/>
      <c r="CI2348" s="48"/>
      <c r="CJ2348" s="48"/>
      <c r="CK2348" s="48"/>
      <c r="CL2348" s="48"/>
      <c r="CM2348" s="48"/>
      <c r="CN2348" s="48"/>
      <c r="CO2348" s="48"/>
      <c r="CP2348" s="48"/>
      <c r="CQ2348" s="48"/>
      <c r="CR2348" s="48"/>
      <c r="CS2348" s="48"/>
      <c r="CT2348" s="48"/>
      <c r="CU2348" s="48"/>
      <c r="CV2348" s="48"/>
      <c r="CW2348" s="48"/>
      <c r="CX2348" s="39"/>
      <c r="ML2348" s="135"/>
      <c r="MM2348" s="135"/>
      <c r="MN2348" s="135"/>
      <c r="MO2348" s="135"/>
      <c r="MP2348" s="135"/>
      <c r="MQ2348" s="135"/>
      <c r="MR2348" s="135"/>
      <c r="MS2348" s="135"/>
      <c r="MT2348" s="135"/>
      <c r="MU2348" s="135"/>
      <c r="MV2348" s="135"/>
      <c r="MW2348" s="135"/>
      <c r="MX2348" s="135"/>
      <c r="MY2348" s="135"/>
      <c r="MZ2348" s="135"/>
      <c r="NA2348" s="135"/>
      <c r="NB2348" s="135"/>
      <c r="NC2348" s="135"/>
      <c r="ND2348" s="135"/>
      <c r="NE2348" s="135"/>
      <c r="NF2348" s="135"/>
      <c r="NG2348" s="135"/>
      <c r="NH2348" s="135"/>
      <c r="NI2348" s="135"/>
      <c r="NJ2348" s="135"/>
      <c r="NK2348" s="135"/>
      <c r="NL2348" s="135"/>
      <c r="NM2348" s="135"/>
      <c r="NN2348" s="135"/>
      <c r="NO2348" s="135"/>
      <c r="NP2348" s="135"/>
      <c r="NQ2348" s="39"/>
      <c r="QS2348"/>
      <c r="QT2348"/>
      <c r="QU2348"/>
      <c r="QV2348"/>
      <c r="QW2348"/>
      <c r="QX2348"/>
      <c r="QY2348"/>
      <c r="QZ2348"/>
      <c r="RA2348"/>
      <c r="RB2348" s="39"/>
      <c r="RC2348" s="39"/>
      <c r="RD2348" s="39"/>
    </row>
    <row r="2349" spans="2:472" hidden="1" x14ac:dyDescent="0.2">
      <c r="B2349" s="426"/>
      <c r="C2349" s="427"/>
      <c r="V2349" s="63">
        <v>274</v>
      </c>
      <c r="W2349" s="54" t="s">
        <v>4136</v>
      </c>
      <c r="X2349" s="64">
        <v>91000</v>
      </c>
      <c r="Y2349" s="54" t="s">
        <v>6812</v>
      </c>
      <c r="Z2349" s="63" t="s">
        <v>1341</v>
      </c>
      <c r="AA2349" s="54" t="s">
        <v>552</v>
      </c>
      <c r="AB2349" s="54" t="s">
        <v>391</v>
      </c>
      <c r="AC2349" s="54" t="s">
        <v>552</v>
      </c>
      <c r="AD2349" s="64" t="s">
        <v>3886</v>
      </c>
      <c r="AE2349" s="64" t="s">
        <v>6675</v>
      </c>
      <c r="AF2349" s="63">
        <v>274</v>
      </c>
      <c r="AG2349" s="54" t="s">
        <v>4136</v>
      </c>
      <c r="AH2349" s="54" t="s">
        <v>4135</v>
      </c>
      <c r="AI2349" s="63" t="s">
        <v>4039</v>
      </c>
      <c r="AJ2349" s="64" t="s">
        <v>4137</v>
      </c>
      <c r="AK2349" s="569">
        <v>6400455</v>
      </c>
      <c r="AL2349" s="64" t="s">
        <v>552</v>
      </c>
      <c r="AM2349" s="64" t="s">
        <v>4141</v>
      </c>
      <c r="AN2349" s="570">
        <v>271093960</v>
      </c>
      <c r="AO2349" s="54"/>
      <c r="AP2349" s="54"/>
      <c r="AQ2349" s="54"/>
      <c r="AR2349" s="54"/>
      <c r="AS2349" s="54"/>
      <c r="AT2349" s="64" t="s">
        <v>6526</v>
      </c>
      <c r="AU2349" s="64"/>
      <c r="AV2349" s="54"/>
      <c r="AW2349" s="54"/>
      <c r="AX2349" s="54"/>
      <c r="AY2349" s="54"/>
      <c r="AZ2349" s="54"/>
      <c r="BA2349" s="54"/>
      <c r="BB2349" s="54"/>
      <c r="BC2349" s="54"/>
      <c r="BD2349" s="64">
        <v>91000</v>
      </c>
      <c r="BE2349" s="54" t="s">
        <v>6812</v>
      </c>
      <c r="BF2349" s="63" t="s">
        <v>1341</v>
      </c>
      <c r="BG2349" s="54" t="s">
        <v>552</v>
      </c>
      <c r="BH2349" s="54" t="s">
        <v>391</v>
      </c>
      <c r="BI2349" s="54" t="s">
        <v>552</v>
      </c>
      <c r="BJ2349" s="64" t="s">
        <v>3886</v>
      </c>
      <c r="BK2349" s="64" t="s">
        <v>6675</v>
      </c>
      <c r="BL2349" s="54"/>
      <c r="BM2349" s="54"/>
      <c r="BN2349" s="54"/>
      <c r="BO2349" s="39"/>
      <c r="BP2349" s="39"/>
      <c r="BQ2349" s="39"/>
      <c r="BR2349" s="39"/>
      <c r="BS2349" s="47"/>
      <c r="BT2349" s="39"/>
      <c r="BU2349" s="39"/>
      <c r="BV2349" s="39"/>
      <c r="BW2349" s="39"/>
      <c r="BX2349" s="39"/>
      <c r="BY2349" s="39"/>
      <c r="BZ2349" s="39"/>
      <c r="CA2349" s="39"/>
      <c r="CB2349" s="39"/>
      <c r="CC2349" s="47"/>
      <c r="CD2349" s="39"/>
      <c r="CE2349" s="39"/>
      <c r="CF2349" s="48"/>
      <c r="CG2349" s="48"/>
      <c r="CH2349" s="48"/>
      <c r="CI2349" s="48"/>
      <c r="CJ2349" s="48"/>
      <c r="CK2349" s="48"/>
      <c r="CL2349" s="48"/>
      <c r="CM2349" s="48"/>
      <c r="CN2349" s="48"/>
      <c r="CO2349" s="48"/>
      <c r="CP2349" s="48"/>
      <c r="CQ2349" s="48"/>
      <c r="CR2349" s="48"/>
      <c r="CS2349" s="48"/>
      <c r="CT2349" s="48"/>
      <c r="CU2349" s="48"/>
      <c r="CV2349" s="48"/>
      <c r="CW2349" s="48"/>
      <c r="CX2349" s="39"/>
      <c r="ML2349" s="135"/>
      <c r="MM2349" s="135"/>
      <c r="MN2349" s="135"/>
      <c r="MO2349" s="135"/>
      <c r="MP2349" s="135"/>
      <c r="MQ2349" s="135"/>
      <c r="MR2349" s="135"/>
      <c r="MS2349" s="135"/>
      <c r="MT2349" s="135"/>
      <c r="MU2349" s="135"/>
      <c r="MV2349" s="135"/>
      <c r="MW2349" s="135"/>
      <c r="MX2349" s="135"/>
      <c r="MY2349" s="135"/>
      <c r="MZ2349" s="135"/>
      <c r="NA2349" s="135"/>
      <c r="NB2349" s="135"/>
      <c r="NC2349" s="135"/>
      <c r="ND2349" s="135"/>
      <c r="NE2349" s="135"/>
      <c r="NF2349" s="135"/>
      <c r="NG2349" s="135"/>
      <c r="NH2349" s="135"/>
      <c r="NI2349" s="135"/>
      <c r="NJ2349" s="135"/>
      <c r="NK2349" s="135"/>
      <c r="NL2349" s="135"/>
      <c r="NM2349" s="135"/>
      <c r="NN2349" s="135"/>
      <c r="NO2349" s="135"/>
      <c r="NP2349" s="135"/>
      <c r="NQ2349" s="39"/>
      <c r="QS2349"/>
      <c r="QT2349"/>
      <c r="QU2349"/>
      <c r="QV2349"/>
      <c r="QW2349"/>
      <c r="QX2349"/>
      <c r="QY2349"/>
      <c r="QZ2349"/>
      <c r="RA2349"/>
      <c r="RB2349" s="39"/>
      <c r="RC2349" s="39"/>
      <c r="RD2349" s="39"/>
    </row>
    <row r="2350" spans="2:472" hidden="1" x14ac:dyDescent="0.2">
      <c r="B2350" s="426"/>
      <c r="C2350" s="427"/>
      <c r="V2350" s="63">
        <v>274</v>
      </c>
      <c r="W2350" s="54" t="s">
        <v>4136</v>
      </c>
      <c r="X2350" s="64">
        <v>91018</v>
      </c>
      <c r="Y2350" s="54" t="s">
        <v>2463</v>
      </c>
      <c r="Z2350" s="63" t="s">
        <v>1341</v>
      </c>
      <c r="AA2350" s="54" t="s">
        <v>552</v>
      </c>
      <c r="AB2350" s="54" t="s">
        <v>391</v>
      </c>
      <c r="AC2350" s="54" t="s">
        <v>2463</v>
      </c>
      <c r="AD2350" s="64" t="s">
        <v>3886</v>
      </c>
      <c r="AE2350" s="64" t="s">
        <v>6675</v>
      </c>
      <c r="AF2350" s="63">
        <v>274</v>
      </c>
      <c r="AG2350" s="54" t="s">
        <v>4136</v>
      </c>
      <c r="AH2350" s="54" t="s">
        <v>4135</v>
      </c>
      <c r="AI2350" s="63" t="s">
        <v>4039</v>
      </c>
      <c r="AJ2350" s="64" t="s">
        <v>4137</v>
      </c>
      <c r="AK2350" s="569">
        <v>6400455</v>
      </c>
      <c r="AL2350" s="64" t="s">
        <v>552</v>
      </c>
      <c r="AM2350" s="64" t="s">
        <v>4141</v>
      </c>
      <c r="AN2350" s="570">
        <v>271093960</v>
      </c>
      <c r="AO2350" s="54"/>
      <c r="AP2350" s="54"/>
      <c r="AQ2350" s="54"/>
      <c r="AR2350" s="54"/>
      <c r="AS2350" s="54"/>
      <c r="AT2350" s="64" t="s">
        <v>6526</v>
      </c>
      <c r="AU2350" s="64"/>
      <c r="AV2350" s="54"/>
      <c r="AW2350" s="54"/>
      <c r="AX2350" s="54"/>
      <c r="AY2350" s="54"/>
      <c r="AZ2350" s="54"/>
      <c r="BA2350" s="54"/>
      <c r="BB2350" s="54"/>
      <c r="BC2350" s="54"/>
      <c r="BD2350" s="64">
        <v>91018</v>
      </c>
      <c r="BE2350" s="54" t="s">
        <v>2463</v>
      </c>
      <c r="BF2350" s="63" t="s">
        <v>1341</v>
      </c>
      <c r="BG2350" s="54" t="s">
        <v>552</v>
      </c>
      <c r="BH2350" s="54" t="s">
        <v>391</v>
      </c>
      <c r="BI2350" s="54" t="s">
        <v>2463</v>
      </c>
      <c r="BJ2350" s="64" t="s">
        <v>3886</v>
      </c>
      <c r="BK2350" s="64" t="s">
        <v>6675</v>
      </c>
      <c r="BL2350" s="54"/>
      <c r="BM2350" s="54"/>
      <c r="BN2350" s="54"/>
      <c r="BO2350" s="39"/>
      <c r="BP2350" s="39"/>
      <c r="BQ2350" s="39"/>
      <c r="BR2350" s="39"/>
      <c r="BS2350" s="47"/>
      <c r="BT2350" s="39"/>
      <c r="BU2350" s="39"/>
      <c r="BV2350" s="39"/>
      <c r="BW2350" s="39"/>
      <c r="BX2350" s="39"/>
      <c r="BY2350" s="39"/>
      <c r="BZ2350" s="39"/>
      <c r="CA2350" s="39"/>
      <c r="CB2350" s="39"/>
      <c r="CC2350" s="47"/>
      <c r="CD2350" s="39"/>
      <c r="CE2350" s="39"/>
      <c r="CF2350" s="48"/>
      <c r="CG2350" s="48"/>
      <c r="CH2350" s="48"/>
      <c r="CI2350" s="48"/>
      <c r="CJ2350" s="48"/>
      <c r="CK2350" s="48"/>
      <c r="CL2350" s="48"/>
      <c r="CM2350" s="48"/>
      <c r="CN2350" s="48"/>
      <c r="CO2350" s="48"/>
      <c r="CP2350" s="48"/>
      <c r="CQ2350" s="48"/>
      <c r="CR2350" s="48"/>
      <c r="CS2350" s="48"/>
      <c r="CT2350" s="48"/>
      <c r="CU2350" s="48"/>
      <c r="CV2350" s="48"/>
      <c r="CW2350" s="48"/>
      <c r="CX2350" s="39"/>
      <c r="ML2350" s="135"/>
      <c r="MM2350" s="135"/>
      <c r="MN2350" s="135"/>
      <c r="MO2350" s="135"/>
      <c r="MP2350" s="135"/>
      <c r="MQ2350" s="135"/>
      <c r="MR2350" s="135"/>
      <c r="MS2350" s="135"/>
      <c r="MT2350" s="135"/>
      <c r="MU2350" s="135"/>
      <c r="MV2350" s="135"/>
      <c r="MW2350" s="135"/>
      <c r="MX2350" s="135"/>
      <c r="MY2350" s="135"/>
      <c r="MZ2350" s="135"/>
      <c r="NA2350" s="135"/>
      <c r="NB2350" s="135"/>
      <c r="NC2350" s="135"/>
      <c r="ND2350" s="135"/>
      <c r="NE2350" s="135"/>
      <c r="NF2350" s="135"/>
      <c r="NG2350" s="135"/>
      <c r="NH2350" s="135"/>
      <c r="NI2350" s="135"/>
      <c r="NJ2350" s="135"/>
      <c r="NK2350" s="135"/>
      <c r="NL2350" s="135"/>
      <c r="NM2350" s="135"/>
      <c r="NN2350" s="135"/>
      <c r="NO2350" s="135"/>
      <c r="NP2350" s="135"/>
      <c r="NQ2350" s="39"/>
      <c r="QS2350"/>
      <c r="QT2350"/>
      <c r="QU2350"/>
      <c r="QV2350"/>
      <c r="QW2350"/>
      <c r="QX2350"/>
      <c r="QY2350"/>
      <c r="QZ2350"/>
      <c r="RA2350"/>
      <c r="RB2350" s="39"/>
      <c r="RC2350" s="39"/>
      <c r="RD2350" s="39"/>
    </row>
    <row r="2351" spans="2:472" hidden="1" x14ac:dyDescent="0.2">
      <c r="B2351" s="426"/>
      <c r="C2351" s="427"/>
      <c r="V2351" s="63">
        <v>274</v>
      </c>
      <c r="W2351" s="54" t="s">
        <v>4136</v>
      </c>
      <c r="X2351" s="64">
        <v>91024</v>
      </c>
      <c r="Y2351" s="54" t="s">
        <v>2609</v>
      </c>
      <c r="Z2351" s="63" t="s">
        <v>1341</v>
      </c>
      <c r="AA2351" s="54" t="s">
        <v>552</v>
      </c>
      <c r="AB2351" s="54" t="s">
        <v>391</v>
      </c>
      <c r="AC2351" s="54" t="s">
        <v>2609</v>
      </c>
      <c r="AD2351" s="64" t="s">
        <v>3886</v>
      </c>
      <c r="AE2351" s="64" t="s">
        <v>6675</v>
      </c>
      <c r="AF2351" s="63">
        <v>274</v>
      </c>
      <c r="AG2351" s="54" t="s">
        <v>4136</v>
      </c>
      <c r="AH2351" s="54" t="s">
        <v>4135</v>
      </c>
      <c r="AI2351" s="63" t="s">
        <v>4039</v>
      </c>
      <c r="AJ2351" s="64" t="s">
        <v>4137</v>
      </c>
      <c r="AK2351" s="569">
        <v>6400455</v>
      </c>
      <c r="AL2351" s="64" t="s">
        <v>552</v>
      </c>
      <c r="AM2351" s="64" t="s">
        <v>4141</v>
      </c>
      <c r="AN2351" s="570">
        <v>271093960</v>
      </c>
      <c r="AO2351" s="54"/>
      <c r="AP2351" s="54"/>
      <c r="AQ2351" s="54"/>
      <c r="AR2351" s="54"/>
      <c r="AS2351" s="54"/>
      <c r="AT2351" s="64" t="s">
        <v>6526</v>
      </c>
      <c r="AU2351" s="64"/>
      <c r="AV2351" s="54"/>
      <c r="AW2351" s="54"/>
      <c r="AX2351" s="54"/>
      <c r="AY2351" s="54"/>
      <c r="AZ2351" s="54"/>
      <c r="BA2351" s="54"/>
      <c r="BB2351" s="54"/>
      <c r="BC2351" s="54"/>
      <c r="BD2351" s="64">
        <v>91024</v>
      </c>
      <c r="BE2351" s="54" t="s">
        <v>2609</v>
      </c>
      <c r="BF2351" s="63" t="s">
        <v>1341</v>
      </c>
      <c r="BG2351" s="54" t="s">
        <v>552</v>
      </c>
      <c r="BH2351" s="54" t="s">
        <v>391</v>
      </c>
      <c r="BI2351" s="54" t="s">
        <v>2609</v>
      </c>
      <c r="BJ2351" s="64" t="s">
        <v>3886</v>
      </c>
      <c r="BK2351" s="64" t="s">
        <v>6675</v>
      </c>
      <c r="BL2351" s="54"/>
      <c r="BM2351" s="54"/>
      <c r="BN2351" s="54"/>
      <c r="BO2351" s="39"/>
      <c r="BP2351" s="39"/>
      <c r="BQ2351" s="39"/>
      <c r="BR2351" s="39"/>
      <c r="BS2351" s="47"/>
      <c r="BT2351" s="39"/>
      <c r="BU2351" s="39"/>
      <c r="BV2351" s="39"/>
      <c r="BW2351" s="39"/>
      <c r="BX2351" s="39"/>
      <c r="BY2351" s="39"/>
      <c r="BZ2351" s="39"/>
      <c r="CA2351" s="39"/>
      <c r="CB2351" s="39"/>
      <c r="CC2351" s="47"/>
      <c r="CD2351" s="39"/>
      <c r="CE2351" s="39"/>
      <c r="CF2351" s="48"/>
      <c r="CG2351" s="48"/>
      <c r="CH2351" s="48"/>
      <c r="CI2351" s="48"/>
      <c r="CJ2351" s="48"/>
      <c r="CK2351" s="48"/>
      <c r="CL2351" s="48"/>
      <c r="CM2351" s="48"/>
      <c r="CN2351" s="48"/>
      <c r="CO2351" s="48"/>
      <c r="CP2351" s="48"/>
      <c r="CQ2351" s="48"/>
      <c r="CR2351" s="48"/>
      <c r="CS2351" s="48"/>
      <c r="CT2351" s="48"/>
      <c r="CU2351" s="48"/>
      <c r="CV2351" s="48"/>
      <c r="CW2351" s="48"/>
      <c r="CX2351" s="39"/>
      <c r="ML2351" s="135"/>
      <c r="MM2351" s="135"/>
      <c r="MN2351" s="135"/>
      <c r="MO2351" s="135"/>
      <c r="MP2351" s="135"/>
      <c r="MQ2351" s="135"/>
      <c r="MR2351" s="135"/>
      <c r="MS2351" s="135"/>
      <c r="MT2351" s="135"/>
      <c r="MU2351" s="135"/>
      <c r="MV2351" s="135"/>
      <c r="MW2351" s="135"/>
      <c r="MX2351" s="135"/>
      <c r="MY2351" s="135"/>
      <c r="MZ2351" s="135"/>
      <c r="NA2351" s="135"/>
      <c r="NB2351" s="135"/>
      <c r="NC2351" s="135"/>
      <c r="ND2351" s="135"/>
      <c r="NE2351" s="135"/>
      <c r="NF2351" s="135"/>
      <c r="NG2351" s="135"/>
      <c r="NH2351" s="135"/>
      <c r="NI2351" s="135"/>
      <c r="NJ2351" s="135"/>
      <c r="NK2351" s="135"/>
      <c r="NL2351" s="135"/>
      <c r="NM2351" s="135"/>
      <c r="NN2351" s="135"/>
      <c r="NO2351" s="135"/>
      <c r="NP2351" s="135"/>
      <c r="NQ2351" s="39"/>
      <c r="QS2351"/>
      <c r="QT2351"/>
      <c r="QU2351"/>
      <c r="QV2351"/>
      <c r="QW2351"/>
      <c r="QX2351"/>
      <c r="QY2351"/>
      <c r="QZ2351"/>
      <c r="RA2351"/>
      <c r="RB2351" s="39"/>
      <c r="RC2351" s="39"/>
      <c r="RD2351" s="39"/>
    </row>
    <row r="2352" spans="2:472" hidden="1" x14ac:dyDescent="0.2">
      <c r="B2352" s="426"/>
      <c r="C2352" s="427"/>
      <c r="V2352" s="63">
        <v>274</v>
      </c>
      <c r="W2352" s="54" t="s">
        <v>4136</v>
      </c>
      <c r="X2352" s="64">
        <v>91030</v>
      </c>
      <c r="Y2352" s="54" t="s">
        <v>3046</v>
      </c>
      <c r="Z2352" s="63" t="s">
        <v>1341</v>
      </c>
      <c r="AA2352" s="54" t="s">
        <v>552</v>
      </c>
      <c r="AB2352" s="54" t="s">
        <v>391</v>
      </c>
      <c r="AC2352" s="54" t="s">
        <v>3046</v>
      </c>
      <c r="AD2352" s="64" t="s">
        <v>3886</v>
      </c>
      <c r="AE2352" s="64" t="s">
        <v>6675</v>
      </c>
      <c r="AF2352" s="63">
        <v>274</v>
      </c>
      <c r="AG2352" s="54" t="s">
        <v>4136</v>
      </c>
      <c r="AH2352" s="54" t="s">
        <v>4135</v>
      </c>
      <c r="AI2352" s="63" t="s">
        <v>4039</v>
      </c>
      <c r="AJ2352" s="64" t="s">
        <v>4137</v>
      </c>
      <c r="AK2352" s="569">
        <v>6400455</v>
      </c>
      <c r="AL2352" s="64" t="s">
        <v>552</v>
      </c>
      <c r="AM2352" s="64" t="s">
        <v>4141</v>
      </c>
      <c r="AN2352" s="570">
        <v>271093960</v>
      </c>
      <c r="AO2352" s="54"/>
      <c r="AP2352" s="54"/>
      <c r="AQ2352" s="54"/>
      <c r="AR2352" s="54"/>
      <c r="AS2352" s="54"/>
      <c r="AT2352" s="64" t="s">
        <v>6526</v>
      </c>
      <c r="AU2352" s="64"/>
      <c r="AV2352" s="54"/>
      <c r="AW2352" s="54"/>
      <c r="AX2352" s="54"/>
      <c r="AY2352" s="54"/>
      <c r="AZ2352" s="54"/>
      <c r="BA2352" s="54"/>
      <c r="BB2352" s="54"/>
      <c r="BC2352" s="54"/>
      <c r="BD2352" s="64">
        <v>91030</v>
      </c>
      <c r="BE2352" s="54" t="s">
        <v>3046</v>
      </c>
      <c r="BF2352" s="63" t="s">
        <v>1341</v>
      </c>
      <c r="BG2352" s="54" t="s">
        <v>552</v>
      </c>
      <c r="BH2352" s="54" t="s">
        <v>391</v>
      </c>
      <c r="BI2352" s="54" t="s">
        <v>3046</v>
      </c>
      <c r="BJ2352" s="64" t="s">
        <v>3886</v>
      </c>
      <c r="BK2352" s="64" t="s">
        <v>6675</v>
      </c>
      <c r="BL2352" s="54"/>
      <c r="BM2352" s="54"/>
      <c r="BN2352" s="54"/>
      <c r="BO2352" s="39"/>
      <c r="BP2352" s="39"/>
      <c r="BQ2352" s="39"/>
      <c r="BR2352" s="39"/>
      <c r="BS2352" s="47"/>
      <c r="BT2352" s="39"/>
      <c r="BU2352" s="39"/>
      <c r="BV2352" s="39"/>
      <c r="BW2352" s="39"/>
      <c r="BX2352" s="39"/>
      <c r="BY2352" s="39"/>
      <c r="BZ2352" s="39"/>
      <c r="CA2352" s="39"/>
      <c r="CB2352" s="39"/>
      <c r="CC2352" s="47"/>
      <c r="CD2352" s="39"/>
      <c r="CE2352" s="39"/>
      <c r="CF2352" s="48"/>
      <c r="CG2352" s="48"/>
      <c r="CH2352" s="48"/>
      <c r="CI2352" s="48"/>
      <c r="CJ2352" s="48"/>
      <c r="CK2352" s="48"/>
      <c r="CL2352" s="48"/>
      <c r="CM2352" s="48"/>
      <c r="CN2352" s="48"/>
      <c r="CO2352" s="48"/>
      <c r="CP2352" s="48"/>
      <c r="CQ2352" s="48"/>
      <c r="CR2352" s="48"/>
      <c r="CS2352" s="48"/>
      <c r="CT2352" s="48"/>
      <c r="CU2352" s="48"/>
      <c r="CV2352" s="48"/>
      <c r="CW2352" s="48"/>
      <c r="CX2352" s="39"/>
      <c r="ML2352" s="135"/>
      <c r="MM2352" s="135"/>
      <c r="MN2352" s="135"/>
      <c r="MO2352" s="135"/>
      <c r="MP2352" s="135"/>
      <c r="MQ2352" s="135"/>
      <c r="MR2352" s="135"/>
      <c r="MS2352" s="135"/>
      <c r="MT2352" s="135"/>
      <c r="MU2352" s="135"/>
      <c r="MV2352" s="135"/>
      <c r="MW2352" s="135"/>
      <c r="MX2352" s="135"/>
      <c r="MY2352" s="135"/>
      <c r="MZ2352" s="135"/>
      <c r="NA2352" s="135"/>
      <c r="NB2352" s="135"/>
      <c r="NC2352" s="135"/>
      <c r="ND2352" s="135"/>
      <c r="NE2352" s="135"/>
      <c r="NF2352" s="135"/>
      <c r="NG2352" s="135"/>
      <c r="NH2352" s="135"/>
      <c r="NI2352" s="135"/>
      <c r="NJ2352" s="135"/>
      <c r="NK2352" s="135"/>
      <c r="NL2352" s="135"/>
      <c r="NM2352" s="135"/>
      <c r="NN2352" s="135"/>
      <c r="NO2352" s="135"/>
      <c r="NP2352" s="135"/>
      <c r="NQ2352" s="39"/>
      <c r="QS2352"/>
      <c r="QT2352"/>
      <c r="QU2352"/>
      <c r="QV2352"/>
      <c r="QW2352"/>
      <c r="QX2352"/>
      <c r="QY2352"/>
      <c r="QZ2352"/>
      <c r="RA2352"/>
      <c r="RB2352" s="39"/>
      <c r="RC2352" s="39"/>
      <c r="RD2352" s="39"/>
    </row>
    <row r="2353" spans="2:472" hidden="1" x14ac:dyDescent="0.2">
      <c r="B2353" s="426"/>
      <c r="C2353" s="427"/>
      <c r="V2353" s="63">
        <v>274</v>
      </c>
      <c r="W2353" s="54" t="s">
        <v>4136</v>
      </c>
      <c r="X2353" s="64">
        <v>91035</v>
      </c>
      <c r="Y2353" s="54" t="s">
        <v>3341</v>
      </c>
      <c r="Z2353" s="63" t="s">
        <v>1341</v>
      </c>
      <c r="AA2353" s="54" t="s">
        <v>552</v>
      </c>
      <c r="AB2353" s="54" t="s">
        <v>391</v>
      </c>
      <c r="AC2353" s="54" t="s">
        <v>6813</v>
      </c>
      <c r="AD2353" s="64" t="s">
        <v>3886</v>
      </c>
      <c r="AE2353" s="64" t="s">
        <v>6675</v>
      </c>
      <c r="AF2353" s="63">
        <v>274</v>
      </c>
      <c r="AG2353" s="54" t="s">
        <v>4136</v>
      </c>
      <c r="AH2353" s="54" t="s">
        <v>4135</v>
      </c>
      <c r="AI2353" s="63" t="s">
        <v>4039</v>
      </c>
      <c r="AJ2353" s="64" t="s">
        <v>4137</v>
      </c>
      <c r="AK2353" s="569">
        <v>6400455</v>
      </c>
      <c r="AL2353" s="64" t="s">
        <v>552</v>
      </c>
      <c r="AM2353" s="64" t="s">
        <v>4141</v>
      </c>
      <c r="AN2353" s="570">
        <v>271093960</v>
      </c>
      <c r="AO2353" s="54"/>
      <c r="AP2353" s="54"/>
      <c r="AQ2353" s="54"/>
      <c r="AR2353" s="54"/>
      <c r="AS2353" s="54"/>
      <c r="AT2353" s="64" t="s">
        <v>6526</v>
      </c>
      <c r="AU2353" s="64"/>
      <c r="AV2353" s="54"/>
      <c r="AW2353" s="54"/>
      <c r="AX2353" s="54"/>
      <c r="AY2353" s="54"/>
      <c r="AZ2353" s="54"/>
      <c r="BA2353" s="54"/>
      <c r="BB2353" s="54"/>
      <c r="BC2353" s="54"/>
      <c r="BD2353" s="64">
        <v>91035</v>
      </c>
      <c r="BE2353" s="54" t="s">
        <v>3341</v>
      </c>
      <c r="BF2353" s="63" t="s">
        <v>1341</v>
      </c>
      <c r="BG2353" s="54" t="s">
        <v>552</v>
      </c>
      <c r="BH2353" s="54" t="s">
        <v>391</v>
      </c>
      <c r="BI2353" s="54" t="s">
        <v>6813</v>
      </c>
      <c r="BJ2353" s="64" t="s">
        <v>3886</v>
      </c>
      <c r="BK2353" s="64" t="s">
        <v>6675</v>
      </c>
      <c r="BL2353" s="54"/>
      <c r="BM2353" s="54"/>
      <c r="BN2353" s="54"/>
      <c r="BO2353" s="39"/>
      <c r="BP2353" s="39"/>
      <c r="BQ2353" s="39"/>
      <c r="BR2353" s="39"/>
      <c r="BS2353" s="47"/>
      <c r="BT2353" s="39"/>
      <c r="BU2353" s="39"/>
      <c r="BV2353" s="39"/>
      <c r="BW2353" s="39"/>
      <c r="BX2353" s="39"/>
      <c r="BY2353" s="39"/>
      <c r="BZ2353" s="39"/>
      <c r="CA2353" s="39"/>
      <c r="CB2353" s="39"/>
      <c r="CC2353" s="47"/>
      <c r="CD2353" s="39"/>
      <c r="CE2353" s="39"/>
      <c r="CF2353" s="48"/>
      <c r="CG2353" s="48"/>
      <c r="CH2353" s="48"/>
      <c r="CI2353" s="48"/>
      <c r="CJ2353" s="48"/>
      <c r="CK2353" s="48"/>
      <c r="CL2353" s="48"/>
      <c r="CM2353" s="48"/>
      <c r="CN2353" s="48"/>
      <c r="CO2353" s="48"/>
      <c r="CP2353" s="48"/>
      <c r="CQ2353" s="48"/>
      <c r="CR2353" s="48"/>
      <c r="CS2353" s="48"/>
      <c r="CT2353" s="48"/>
      <c r="CU2353" s="48"/>
      <c r="CV2353" s="48"/>
      <c r="CW2353" s="48"/>
      <c r="CX2353" s="39"/>
      <c r="ML2353" s="135"/>
      <c r="MM2353" s="135"/>
      <c r="MN2353" s="135"/>
      <c r="MO2353" s="135"/>
      <c r="MP2353" s="135"/>
      <c r="MQ2353" s="135"/>
      <c r="MR2353" s="135"/>
      <c r="MS2353" s="135"/>
      <c r="MT2353" s="135"/>
      <c r="MU2353" s="135"/>
      <c r="MV2353" s="135"/>
      <c r="MW2353" s="135"/>
      <c r="MX2353" s="135"/>
      <c r="MY2353" s="135"/>
      <c r="MZ2353" s="135"/>
      <c r="NA2353" s="135"/>
      <c r="NB2353" s="135"/>
      <c r="NC2353" s="135"/>
      <c r="ND2353" s="135"/>
      <c r="NE2353" s="135"/>
      <c r="NF2353" s="135"/>
      <c r="NG2353" s="135"/>
      <c r="NH2353" s="135"/>
      <c r="NI2353" s="135"/>
      <c r="NJ2353" s="135"/>
      <c r="NK2353" s="135"/>
      <c r="NL2353" s="135"/>
      <c r="NM2353" s="135"/>
      <c r="NN2353" s="135"/>
      <c r="NO2353" s="135"/>
      <c r="NP2353" s="135"/>
      <c r="NQ2353" s="39"/>
      <c r="QS2353"/>
      <c r="QT2353"/>
      <c r="QU2353"/>
      <c r="QV2353"/>
      <c r="QW2353"/>
      <c r="QX2353"/>
      <c r="QY2353"/>
      <c r="QZ2353"/>
      <c r="RA2353"/>
      <c r="RB2353" s="39"/>
      <c r="RC2353" s="39"/>
      <c r="RD2353" s="39"/>
    </row>
    <row r="2354" spans="2:472" hidden="1" x14ac:dyDescent="0.2">
      <c r="B2354" s="426"/>
      <c r="C2354" s="427"/>
      <c r="V2354" s="63">
        <v>274</v>
      </c>
      <c r="W2354" s="54" t="s">
        <v>4136</v>
      </c>
      <c r="X2354" s="64">
        <v>91031</v>
      </c>
      <c r="Y2354" s="54" t="s">
        <v>3123</v>
      </c>
      <c r="Z2354" s="63" t="s">
        <v>1341</v>
      </c>
      <c r="AA2354" s="54" t="s">
        <v>552</v>
      </c>
      <c r="AB2354" s="54" t="s">
        <v>391</v>
      </c>
      <c r="AC2354" s="54" t="s">
        <v>3123</v>
      </c>
      <c r="AD2354" s="64" t="s">
        <v>3886</v>
      </c>
      <c r="AE2354" s="64" t="s">
        <v>6675</v>
      </c>
      <c r="AF2354" s="63">
        <v>274</v>
      </c>
      <c r="AG2354" s="54" t="s">
        <v>4136</v>
      </c>
      <c r="AH2354" s="54" t="s">
        <v>4135</v>
      </c>
      <c r="AI2354" s="63" t="s">
        <v>4039</v>
      </c>
      <c r="AJ2354" s="64" t="s">
        <v>4137</v>
      </c>
      <c r="AK2354" s="569">
        <v>6400455</v>
      </c>
      <c r="AL2354" s="64" t="s">
        <v>552</v>
      </c>
      <c r="AM2354" s="64" t="s">
        <v>4141</v>
      </c>
      <c r="AN2354" s="570">
        <v>271093960</v>
      </c>
      <c r="AO2354" s="54"/>
      <c r="AP2354" s="54"/>
      <c r="AQ2354" s="54"/>
      <c r="AR2354" s="54"/>
      <c r="AS2354" s="54"/>
      <c r="AT2354" s="64" t="s">
        <v>6526</v>
      </c>
      <c r="AU2354" s="64"/>
      <c r="AV2354" s="54"/>
      <c r="AW2354" s="54"/>
      <c r="AX2354" s="54"/>
      <c r="AY2354" s="54"/>
      <c r="AZ2354" s="54"/>
      <c r="BA2354" s="54"/>
      <c r="BB2354" s="54"/>
      <c r="BC2354" s="54"/>
      <c r="BD2354" s="64">
        <v>91031</v>
      </c>
      <c r="BE2354" s="54" t="s">
        <v>3123</v>
      </c>
      <c r="BF2354" s="63" t="s">
        <v>1341</v>
      </c>
      <c r="BG2354" s="54" t="s">
        <v>552</v>
      </c>
      <c r="BH2354" s="54" t="s">
        <v>391</v>
      </c>
      <c r="BI2354" s="54" t="s">
        <v>3123</v>
      </c>
      <c r="BJ2354" s="64" t="s">
        <v>3886</v>
      </c>
      <c r="BK2354" s="64" t="s">
        <v>6675</v>
      </c>
      <c r="BL2354" s="54"/>
      <c r="BM2354" s="54"/>
      <c r="BN2354" s="54"/>
      <c r="BO2354" s="39"/>
      <c r="BP2354" s="39"/>
      <c r="BQ2354" s="39"/>
      <c r="BR2354" s="39"/>
      <c r="BS2354" s="47"/>
      <c r="BT2354" s="39"/>
      <c r="BU2354" s="39"/>
      <c r="BV2354" s="39"/>
      <c r="BW2354" s="39"/>
      <c r="BX2354" s="39"/>
      <c r="BY2354" s="39"/>
      <c r="BZ2354" s="39"/>
      <c r="CA2354" s="39"/>
      <c r="CB2354" s="39"/>
      <c r="CC2354" s="47"/>
      <c r="CD2354" s="39"/>
      <c r="CE2354" s="39"/>
      <c r="CF2354" s="48"/>
      <c r="CG2354" s="48"/>
      <c r="CH2354" s="48"/>
      <c r="CI2354" s="48"/>
      <c r="CJ2354" s="48"/>
      <c r="CK2354" s="48"/>
      <c r="CL2354" s="48"/>
      <c r="CM2354" s="48"/>
      <c r="CN2354" s="48"/>
      <c r="CO2354" s="48"/>
      <c r="CP2354" s="48"/>
      <c r="CQ2354" s="48"/>
      <c r="CR2354" s="48"/>
      <c r="CS2354" s="48"/>
      <c r="CT2354" s="48"/>
      <c r="CU2354" s="48"/>
      <c r="CV2354" s="48"/>
      <c r="CW2354" s="48"/>
      <c r="CX2354" s="39"/>
      <c r="ML2354" s="135"/>
      <c r="MM2354" s="135"/>
      <c r="MN2354" s="135"/>
      <c r="MO2354" s="135"/>
      <c r="MP2354" s="135"/>
      <c r="MQ2354" s="135"/>
      <c r="MR2354" s="135"/>
      <c r="MS2354" s="135"/>
      <c r="MT2354" s="135"/>
      <c r="MU2354" s="135"/>
      <c r="MV2354" s="135"/>
      <c r="MW2354" s="135"/>
      <c r="MX2354" s="135"/>
      <c r="MY2354" s="135"/>
      <c r="MZ2354" s="135"/>
      <c r="NA2354" s="135"/>
      <c r="NB2354" s="135"/>
      <c r="NC2354" s="135"/>
      <c r="ND2354" s="135"/>
      <c r="NE2354" s="135"/>
      <c r="NF2354" s="135"/>
      <c r="NG2354" s="135"/>
      <c r="NH2354" s="135"/>
      <c r="NI2354" s="135"/>
      <c r="NJ2354" s="135"/>
      <c r="NK2354" s="135"/>
      <c r="NL2354" s="135"/>
      <c r="NM2354" s="135"/>
      <c r="NN2354" s="135"/>
      <c r="NO2354" s="135"/>
      <c r="NP2354" s="135"/>
      <c r="NQ2354" s="39"/>
      <c r="QS2354"/>
      <c r="QT2354"/>
      <c r="QU2354"/>
      <c r="QV2354"/>
      <c r="QW2354"/>
      <c r="QX2354"/>
      <c r="QY2354"/>
      <c r="QZ2354"/>
      <c r="RA2354"/>
      <c r="RB2354" s="39"/>
      <c r="RC2354" s="39"/>
      <c r="RD2354" s="39"/>
    </row>
    <row r="2355" spans="2:472" hidden="1" x14ac:dyDescent="0.2">
      <c r="B2355" s="426"/>
      <c r="C2355" s="427"/>
      <c r="V2355" s="63">
        <v>274</v>
      </c>
      <c r="W2355" s="54" t="s">
        <v>4136</v>
      </c>
      <c r="X2355" s="64">
        <v>91033</v>
      </c>
      <c r="Y2355" s="54" t="s">
        <v>3241</v>
      </c>
      <c r="Z2355" s="63" t="s">
        <v>1341</v>
      </c>
      <c r="AA2355" s="54" t="s">
        <v>552</v>
      </c>
      <c r="AB2355" s="54" t="s">
        <v>391</v>
      </c>
      <c r="AC2355" s="54" t="s">
        <v>3241</v>
      </c>
      <c r="AD2355" s="64" t="s">
        <v>3886</v>
      </c>
      <c r="AE2355" s="64" t="s">
        <v>6675</v>
      </c>
      <c r="AF2355" s="63">
        <v>274</v>
      </c>
      <c r="AG2355" s="54" t="s">
        <v>4136</v>
      </c>
      <c r="AH2355" s="54" t="s">
        <v>4135</v>
      </c>
      <c r="AI2355" s="63" t="s">
        <v>4039</v>
      </c>
      <c r="AJ2355" s="64" t="s">
        <v>4137</v>
      </c>
      <c r="AK2355" s="569">
        <v>6400455</v>
      </c>
      <c r="AL2355" s="64" t="s">
        <v>552</v>
      </c>
      <c r="AM2355" s="64" t="s">
        <v>4141</v>
      </c>
      <c r="AN2355" s="570">
        <v>271093960</v>
      </c>
      <c r="AO2355" s="54"/>
      <c r="AP2355" s="54"/>
      <c r="AQ2355" s="54"/>
      <c r="AR2355" s="54"/>
      <c r="AS2355" s="54"/>
      <c r="AT2355" s="64" t="s">
        <v>6526</v>
      </c>
      <c r="AU2355" s="64"/>
      <c r="AV2355" s="54"/>
      <c r="AW2355" s="54"/>
      <c r="AX2355" s="54"/>
      <c r="AY2355" s="54"/>
      <c r="AZ2355" s="54"/>
      <c r="BA2355" s="54"/>
      <c r="BB2355" s="54"/>
      <c r="BC2355" s="54"/>
      <c r="BD2355" s="64">
        <v>91033</v>
      </c>
      <c r="BE2355" s="54" t="s">
        <v>3241</v>
      </c>
      <c r="BF2355" s="63" t="s">
        <v>1341</v>
      </c>
      <c r="BG2355" s="54" t="s">
        <v>552</v>
      </c>
      <c r="BH2355" s="54" t="s">
        <v>391</v>
      </c>
      <c r="BI2355" s="54" t="s">
        <v>3241</v>
      </c>
      <c r="BJ2355" s="64" t="s">
        <v>3886</v>
      </c>
      <c r="BK2355" s="64" t="s">
        <v>6675</v>
      </c>
      <c r="BL2355" s="54"/>
      <c r="BM2355" s="54"/>
      <c r="BN2355" s="54"/>
      <c r="BO2355" s="39"/>
      <c r="BP2355" s="39"/>
      <c r="BQ2355" s="39"/>
      <c r="BR2355" s="39"/>
      <c r="BS2355" s="47"/>
      <c r="BT2355" s="39"/>
      <c r="BU2355" s="39"/>
      <c r="BV2355" s="39"/>
      <c r="BW2355" s="39"/>
      <c r="BX2355" s="39"/>
      <c r="BY2355" s="39"/>
      <c r="BZ2355" s="39"/>
      <c r="CA2355" s="39"/>
      <c r="CB2355" s="39"/>
      <c r="CC2355" s="47"/>
      <c r="CD2355" s="39"/>
      <c r="CE2355" s="39"/>
      <c r="CF2355" s="48"/>
      <c r="CG2355" s="48"/>
      <c r="CH2355" s="48"/>
      <c r="CI2355" s="48"/>
      <c r="CJ2355" s="48"/>
      <c r="CK2355" s="48"/>
      <c r="CL2355" s="48"/>
      <c r="CM2355" s="48"/>
      <c r="CN2355" s="48"/>
      <c r="CO2355" s="48"/>
      <c r="CP2355" s="48"/>
      <c r="CQ2355" s="48"/>
      <c r="CR2355" s="48"/>
      <c r="CS2355" s="48"/>
      <c r="CT2355" s="48"/>
      <c r="CU2355" s="48"/>
      <c r="CV2355" s="48"/>
      <c r="CW2355" s="48"/>
      <c r="CX2355" s="39"/>
      <c r="ML2355" s="135"/>
      <c r="MM2355" s="135"/>
      <c r="MN2355" s="135"/>
      <c r="MO2355" s="135"/>
      <c r="MP2355" s="135"/>
      <c r="MQ2355" s="135"/>
      <c r="MR2355" s="135"/>
      <c r="MS2355" s="135"/>
      <c r="MT2355" s="135"/>
      <c r="MU2355" s="135"/>
      <c r="MV2355" s="135"/>
      <c r="MW2355" s="135"/>
      <c r="MX2355" s="135"/>
      <c r="MY2355" s="135"/>
      <c r="MZ2355" s="135"/>
      <c r="NA2355" s="135"/>
      <c r="NB2355" s="135"/>
      <c r="NC2355" s="135"/>
      <c r="ND2355" s="135"/>
      <c r="NE2355" s="135"/>
      <c r="NF2355" s="135"/>
      <c r="NG2355" s="135"/>
      <c r="NH2355" s="135"/>
      <c r="NI2355" s="135"/>
      <c r="NJ2355" s="135"/>
      <c r="NK2355" s="135"/>
      <c r="NL2355" s="135"/>
      <c r="NM2355" s="135"/>
      <c r="NN2355" s="135"/>
      <c r="NO2355" s="135"/>
      <c r="NP2355" s="135"/>
      <c r="NQ2355" s="39"/>
      <c r="QS2355"/>
      <c r="QT2355"/>
      <c r="QU2355"/>
      <c r="QV2355"/>
      <c r="QW2355"/>
      <c r="QX2355"/>
      <c r="QY2355"/>
      <c r="QZ2355"/>
      <c r="RA2355"/>
      <c r="RB2355" s="39"/>
      <c r="RC2355" s="39"/>
      <c r="RD2355" s="39"/>
    </row>
    <row r="2356" spans="2:472" hidden="1" x14ac:dyDescent="0.2">
      <c r="B2356" s="426"/>
      <c r="C2356" s="427"/>
      <c r="V2356" s="63">
        <v>274</v>
      </c>
      <c r="W2356" s="54" t="s">
        <v>4136</v>
      </c>
      <c r="X2356" s="64">
        <v>91034</v>
      </c>
      <c r="Y2356" s="54" t="s">
        <v>3292</v>
      </c>
      <c r="Z2356" s="63" t="s">
        <v>1341</v>
      </c>
      <c r="AA2356" s="54" t="s">
        <v>552</v>
      </c>
      <c r="AB2356" s="54" t="s">
        <v>391</v>
      </c>
      <c r="AC2356" s="54" t="s">
        <v>3292</v>
      </c>
      <c r="AD2356" s="64" t="s">
        <v>3886</v>
      </c>
      <c r="AE2356" s="64" t="s">
        <v>6675</v>
      </c>
      <c r="AF2356" s="63">
        <v>274</v>
      </c>
      <c r="AG2356" s="54" t="s">
        <v>4136</v>
      </c>
      <c r="AH2356" s="54" t="s">
        <v>4135</v>
      </c>
      <c r="AI2356" s="63" t="s">
        <v>4039</v>
      </c>
      <c r="AJ2356" s="64" t="s">
        <v>4137</v>
      </c>
      <c r="AK2356" s="569">
        <v>6400455</v>
      </c>
      <c r="AL2356" s="64" t="s">
        <v>552</v>
      </c>
      <c r="AM2356" s="64" t="s">
        <v>4141</v>
      </c>
      <c r="AN2356" s="570">
        <v>271093960</v>
      </c>
      <c r="AO2356" s="54"/>
      <c r="AP2356" s="54"/>
      <c r="AQ2356" s="54"/>
      <c r="AR2356" s="54"/>
      <c r="AS2356" s="54"/>
      <c r="AT2356" s="64" t="s">
        <v>6526</v>
      </c>
      <c r="AU2356" s="64"/>
      <c r="AV2356" s="54"/>
      <c r="AW2356" s="54"/>
      <c r="AX2356" s="54"/>
      <c r="AY2356" s="54"/>
      <c r="AZ2356" s="54"/>
      <c r="BA2356" s="54"/>
      <c r="BB2356" s="54"/>
      <c r="BC2356" s="54"/>
      <c r="BD2356" s="64">
        <v>91034</v>
      </c>
      <c r="BE2356" s="54" t="s">
        <v>3292</v>
      </c>
      <c r="BF2356" s="63" t="s">
        <v>1341</v>
      </c>
      <c r="BG2356" s="54" t="s">
        <v>552</v>
      </c>
      <c r="BH2356" s="54" t="s">
        <v>391</v>
      </c>
      <c r="BI2356" s="54" t="s">
        <v>3292</v>
      </c>
      <c r="BJ2356" s="64" t="s">
        <v>3886</v>
      </c>
      <c r="BK2356" s="64" t="s">
        <v>6675</v>
      </c>
      <c r="BL2356" s="54"/>
      <c r="BM2356" s="54"/>
      <c r="BN2356" s="54"/>
      <c r="BO2356" s="39"/>
      <c r="BP2356" s="39"/>
      <c r="BQ2356" s="39"/>
      <c r="BR2356" s="39"/>
      <c r="BS2356" s="47"/>
      <c r="BT2356" s="39"/>
      <c r="BU2356" s="39"/>
      <c r="BV2356" s="39"/>
      <c r="BW2356" s="39"/>
      <c r="BX2356" s="39"/>
      <c r="BY2356" s="39"/>
      <c r="BZ2356" s="39"/>
      <c r="CA2356" s="39"/>
      <c r="CB2356" s="39"/>
      <c r="CC2356" s="47"/>
      <c r="CD2356" s="39"/>
      <c r="CE2356" s="39"/>
      <c r="CF2356" s="48"/>
      <c r="CG2356" s="48"/>
      <c r="CH2356" s="48"/>
      <c r="CI2356" s="48"/>
      <c r="CJ2356" s="48"/>
      <c r="CK2356" s="48"/>
      <c r="CL2356" s="48"/>
      <c r="CM2356" s="48"/>
      <c r="CN2356" s="48"/>
      <c r="CO2356" s="48"/>
      <c r="CP2356" s="48"/>
      <c r="CQ2356" s="48"/>
      <c r="CR2356" s="48"/>
      <c r="CS2356" s="48"/>
      <c r="CT2356" s="48"/>
      <c r="CU2356" s="48"/>
      <c r="CV2356" s="48"/>
      <c r="CW2356" s="48"/>
      <c r="CX2356" s="39"/>
      <c r="ML2356" s="135"/>
      <c r="MM2356" s="135"/>
      <c r="MN2356" s="135"/>
      <c r="MO2356" s="135"/>
      <c r="MP2356" s="135"/>
      <c r="MQ2356" s="135"/>
      <c r="MR2356" s="135"/>
      <c r="MS2356" s="135"/>
      <c r="MT2356" s="135"/>
      <c r="MU2356" s="135"/>
      <c r="MV2356" s="135"/>
      <c r="MW2356" s="135"/>
      <c r="MX2356" s="135"/>
      <c r="MY2356" s="135"/>
      <c r="MZ2356" s="135"/>
      <c r="NA2356" s="135"/>
      <c r="NB2356" s="135"/>
      <c r="NC2356" s="135"/>
      <c r="ND2356" s="135"/>
      <c r="NE2356" s="135"/>
      <c r="NF2356" s="135"/>
      <c r="NG2356" s="135"/>
      <c r="NH2356" s="135"/>
      <c r="NI2356" s="135"/>
      <c r="NJ2356" s="135"/>
      <c r="NK2356" s="135"/>
      <c r="NL2356" s="135"/>
      <c r="NM2356" s="135"/>
      <c r="NN2356" s="135"/>
      <c r="NO2356" s="135"/>
      <c r="NP2356" s="135"/>
      <c r="NQ2356" s="39"/>
      <c r="QS2356"/>
      <c r="QT2356"/>
      <c r="QU2356"/>
      <c r="QV2356"/>
      <c r="QW2356"/>
      <c r="QX2356"/>
      <c r="QY2356"/>
      <c r="QZ2356"/>
      <c r="RA2356"/>
      <c r="RB2356" s="39"/>
      <c r="RC2356" s="39"/>
      <c r="RD2356" s="39"/>
    </row>
    <row r="2357" spans="2:472" hidden="1" x14ac:dyDescent="0.2">
      <c r="B2357" s="426"/>
      <c r="C2357" s="427"/>
      <c r="V2357" s="63">
        <v>274</v>
      </c>
      <c r="W2357" s="54" t="s">
        <v>4136</v>
      </c>
      <c r="X2357" s="64">
        <v>91027</v>
      </c>
      <c r="Y2357" s="54" t="s">
        <v>2742</v>
      </c>
      <c r="Z2357" s="63" t="s">
        <v>1341</v>
      </c>
      <c r="AA2357" s="54" t="s">
        <v>552</v>
      </c>
      <c r="AB2357" s="54" t="s">
        <v>391</v>
      </c>
      <c r="AC2357" s="54" t="s">
        <v>2742</v>
      </c>
      <c r="AD2357" s="64" t="s">
        <v>3886</v>
      </c>
      <c r="AE2357" s="64" t="s">
        <v>6675</v>
      </c>
      <c r="AF2357" s="63">
        <v>274</v>
      </c>
      <c r="AG2357" s="54" t="s">
        <v>4136</v>
      </c>
      <c r="AH2357" s="54" t="s">
        <v>4135</v>
      </c>
      <c r="AI2357" s="63" t="s">
        <v>4039</v>
      </c>
      <c r="AJ2357" s="64" t="s">
        <v>4137</v>
      </c>
      <c r="AK2357" s="569">
        <v>6400455</v>
      </c>
      <c r="AL2357" s="64" t="s">
        <v>552</v>
      </c>
      <c r="AM2357" s="64" t="s">
        <v>4141</v>
      </c>
      <c r="AN2357" s="570">
        <v>271093960</v>
      </c>
      <c r="AO2357" s="54"/>
      <c r="AP2357" s="54"/>
      <c r="AQ2357" s="54"/>
      <c r="AR2357" s="54"/>
      <c r="AS2357" s="54"/>
      <c r="AT2357" s="64" t="s">
        <v>6526</v>
      </c>
      <c r="AU2357" s="64"/>
      <c r="AV2357" s="54"/>
      <c r="AW2357" s="54"/>
      <c r="AX2357" s="54"/>
      <c r="AY2357" s="54"/>
      <c r="AZ2357" s="54"/>
      <c r="BA2357" s="54"/>
      <c r="BB2357" s="54"/>
      <c r="BC2357" s="54"/>
      <c r="BD2357" s="64">
        <v>91027</v>
      </c>
      <c r="BE2357" s="54" t="s">
        <v>2742</v>
      </c>
      <c r="BF2357" s="63" t="s">
        <v>1341</v>
      </c>
      <c r="BG2357" s="54" t="s">
        <v>552</v>
      </c>
      <c r="BH2357" s="54" t="s">
        <v>391</v>
      </c>
      <c r="BI2357" s="54" t="s">
        <v>2742</v>
      </c>
      <c r="BJ2357" s="64" t="s">
        <v>3886</v>
      </c>
      <c r="BK2357" s="64" t="s">
        <v>6675</v>
      </c>
      <c r="BL2357" s="54"/>
      <c r="BM2357" s="54"/>
      <c r="BN2357" s="54"/>
      <c r="BO2357" s="39"/>
      <c r="BP2357" s="39"/>
      <c r="BQ2357" s="39"/>
      <c r="BR2357" s="39"/>
      <c r="BS2357" s="47"/>
      <c r="BT2357" s="39"/>
      <c r="BU2357" s="39"/>
      <c r="BV2357" s="39"/>
      <c r="BW2357" s="39"/>
      <c r="BX2357" s="39"/>
      <c r="BY2357" s="39"/>
      <c r="BZ2357" s="39"/>
      <c r="CA2357" s="39"/>
      <c r="CB2357" s="39"/>
      <c r="CC2357" s="47"/>
      <c r="CD2357" s="39"/>
      <c r="CE2357" s="39"/>
      <c r="CF2357" s="48"/>
      <c r="CG2357" s="48"/>
      <c r="CH2357" s="48"/>
      <c r="CI2357" s="48"/>
      <c r="CJ2357" s="48"/>
      <c r="CK2357" s="48"/>
      <c r="CL2357" s="48"/>
      <c r="CM2357" s="48"/>
      <c r="CN2357" s="48"/>
      <c r="CO2357" s="48"/>
      <c r="CP2357" s="48"/>
      <c r="CQ2357" s="48"/>
      <c r="CR2357" s="48"/>
      <c r="CS2357" s="48"/>
      <c r="CT2357" s="48"/>
      <c r="CU2357" s="48"/>
      <c r="CV2357" s="48"/>
      <c r="CW2357" s="48"/>
      <c r="CX2357" s="39"/>
      <c r="ML2357" s="135"/>
      <c r="MM2357" s="135"/>
      <c r="MN2357" s="135"/>
      <c r="MO2357" s="135"/>
      <c r="MP2357" s="135"/>
      <c r="MQ2357" s="135"/>
      <c r="MR2357" s="135"/>
      <c r="MS2357" s="135"/>
      <c r="MT2357" s="135"/>
      <c r="MU2357" s="135"/>
      <c r="MV2357" s="135"/>
      <c r="MW2357" s="135"/>
      <c r="MX2357" s="135"/>
      <c r="MY2357" s="135"/>
      <c r="MZ2357" s="135"/>
      <c r="NA2357" s="135"/>
      <c r="NB2357" s="135"/>
      <c r="NC2357" s="135"/>
      <c r="ND2357" s="135"/>
      <c r="NE2357" s="135"/>
      <c r="NF2357" s="135"/>
      <c r="NG2357" s="135"/>
      <c r="NH2357" s="135"/>
      <c r="NI2357" s="135"/>
      <c r="NJ2357" s="135"/>
      <c r="NK2357" s="135"/>
      <c r="NL2357" s="135"/>
      <c r="NM2357" s="135"/>
      <c r="NN2357" s="135"/>
      <c r="NO2357" s="135"/>
      <c r="NP2357" s="135"/>
      <c r="NQ2357" s="39"/>
      <c r="QS2357"/>
      <c r="QT2357"/>
      <c r="QU2357"/>
      <c r="QV2357"/>
      <c r="QW2357"/>
      <c r="QX2357"/>
      <c r="QY2357"/>
      <c r="QZ2357"/>
      <c r="RA2357"/>
      <c r="RB2357" s="39"/>
      <c r="RC2357" s="39"/>
      <c r="RD2357" s="39"/>
    </row>
    <row r="2358" spans="2:472" hidden="1" x14ac:dyDescent="0.2">
      <c r="B2358" s="426"/>
      <c r="C2358" s="427"/>
      <c r="V2358" s="63">
        <v>274</v>
      </c>
      <c r="W2358" s="54" t="s">
        <v>4136</v>
      </c>
      <c r="X2358" s="64">
        <v>91301</v>
      </c>
      <c r="Y2358" s="54" t="s">
        <v>828</v>
      </c>
      <c r="Z2358" s="63" t="s">
        <v>1341</v>
      </c>
      <c r="AA2358" s="54" t="s">
        <v>555</v>
      </c>
      <c r="AB2358" s="54" t="s">
        <v>391</v>
      </c>
      <c r="AC2358" s="54" t="s">
        <v>828</v>
      </c>
      <c r="AD2358" s="64" t="s">
        <v>3886</v>
      </c>
      <c r="AE2358" s="64" t="s">
        <v>6675</v>
      </c>
      <c r="AF2358" s="63">
        <v>274</v>
      </c>
      <c r="AG2358" s="54" t="s">
        <v>4136</v>
      </c>
      <c r="AH2358" s="54" t="s">
        <v>4135</v>
      </c>
      <c r="AI2358" s="63" t="s">
        <v>4039</v>
      </c>
      <c r="AJ2358" s="64" t="s">
        <v>4137</v>
      </c>
      <c r="AK2358" s="569">
        <v>6400455</v>
      </c>
      <c r="AL2358" s="64" t="s">
        <v>552</v>
      </c>
      <c r="AM2358" s="64" t="s">
        <v>4141</v>
      </c>
      <c r="AN2358" s="570">
        <v>271093960</v>
      </c>
      <c r="AO2358" s="54"/>
      <c r="AP2358" s="54"/>
      <c r="AQ2358" s="54"/>
      <c r="AR2358" s="54"/>
      <c r="AS2358" s="54"/>
      <c r="AT2358" s="64" t="s">
        <v>6526</v>
      </c>
      <c r="AU2358" s="64"/>
      <c r="AV2358" s="54"/>
      <c r="AW2358" s="54"/>
      <c r="AX2358" s="54"/>
      <c r="AY2358" s="54"/>
      <c r="AZ2358" s="54"/>
      <c r="BA2358" s="54"/>
      <c r="BB2358" s="54"/>
      <c r="BC2358" s="54"/>
      <c r="BD2358" s="64">
        <v>91301</v>
      </c>
      <c r="BE2358" s="54" t="s">
        <v>828</v>
      </c>
      <c r="BF2358" s="63" t="s">
        <v>1341</v>
      </c>
      <c r="BG2358" s="54" t="s">
        <v>555</v>
      </c>
      <c r="BH2358" s="54" t="s">
        <v>391</v>
      </c>
      <c r="BI2358" s="54" t="s">
        <v>828</v>
      </c>
      <c r="BJ2358" s="64" t="s">
        <v>3886</v>
      </c>
      <c r="BK2358" s="64" t="s">
        <v>6675</v>
      </c>
      <c r="BL2358" s="54"/>
      <c r="BM2358" s="54"/>
      <c r="BN2358" s="54"/>
      <c r="BO2358" s="39"/>
      <c r="BP2358" s="39"/>
      <c r="BQ2358" s="39"/>
      <c r="BR2358" s="39"/>
      <c r="BS2358" s="47"/>
      <c r="BT2358" s="39"/>
      <c r="BU2358" s="39"/>
      <c r="BV2358" s="39"/>
      <c r="BW2358" s="39"/>
      <c r="BX2358" s="39"/>
      <c r="BY2358" s="39"/>
      <c r="BZ2358" s="39"/>
      <c r="CA2358" s="39"/>
      <c r="CB2358" s="39"/>
      <c r="CC2358" s="47"/>
      <c r="CD2358" s="39"/>
      <c r="CE2358" s="39"/>
      <c r="CF2358" s="48"/>
      <c r="CG2358" s="48"/>
      <c r="CH2358" s="48"/>
      <c r="CI2358" s="48"/>
      <c r="CJ2358" s="48"/>
      <c r="CK2358" s="48"/>
      <c r="CL2358" s="48"/>
      <c r="CM2358" s="48"/>
      <c r="CN2358" s="48"/>
      <c r="CO2358" s="48"/>
      <c r="CP2358" s="48"/>
      <c r="CQ2358" s="48"/>
      <c r="CR2358" s="48"/>
      <c r="CS2358" s="48"/>
      <c r="CT2358" s="48"/>
      <c r="CU2358" s="48"/>
      <c r="CV2358" s="48"/>
      <c r="CW2358" s="48"/>
      <c r="CX2358" s="39"/>
      <c r="ML2358" s="135"/>
      <c r="MM2358" s="135"/>
      <c r="MN2358" s="135"/>
      <c r="MO2358" s="135"/>
      <c r="MP2358" s="135"/>
      <c r="MQ2358" s="135"/>
      <c r="MR2358" s="135"/>
      <c r="MS2358" s="135"/>
      <c r="MT2358" s="135"/>
      <c r="MU2358" s="135"/>
      <c r="MV2358" s="135"/>
      <c r="MW2358" s="135"/>
      <c r="MX2358" s="135"/>
      <c r="MY2358" s="135"/>
      <c r="MZ2358" s="135"/>
      <c r="NA2358" s="135"/>
      <c r="NB2358" s="135"/>
      <c r="NC2358" s="135"/>
      <c r="ND2358" s="135"/>
      <c r="NE2358" s="135"/>
      <c r="NF2358" s="135"/>
      <c r="NG2358" s="135"/>
      <c r="NH2358" s="135"/>
      <c r="NI2358" s="135"/>
      <c r="NJ2358" s="135"/>
      <c r="NK2358" s="135"/>
      <c r="NL2358" s="135"/>
      <c r="NM2358" s="135"/>
      <c r="NN2358" s="135"/>
      <c r="NO2358" s="135"/>
      <c r="NP2358" s="135"/>
      <c r="NQ2358" s="39"/>
      <c r="QS2358"/>
      <c r="QT2358"/>
      <c r="QU2358"/>
      <c r="QV2358"/>
      <c r="QW2358"/>
      <c r="QX2358"/>
      <c r="QY2358"/>
      <c r="QZ2358"/>
      <c r="RA2358"/>
      <c r="RB2358" s="39"/>
      <c r="RC2358" s="39"/>
      <c r="RD2358" s="39"/>
    </row>
    <row r="2359" spans="2:472" hidden="1" x14ac:dyDescent="0.2">
      <c r="B2359" s="426"/>
      <c r="C2359" s="427"/>
      <c r="V2359" s="63">
        <v>274</v>
      </c>
      <c r="W2359" s="54" t="s">
        <v>4136</v>
      </c>
      <c r="X2359" s="64">
        <v>91303</v>
      </c>
      <c r="Y2359" s="54" t="s">
        <v>1148</v>
      </c>
      <c r="Z2359" s="63" t="s">
        <v>1341</v>
      </c>
      <c r="AA2359" s="54" t="s">
        <v>555</v>
      </c>
      <c r="AB2359" s="54" t="s">
        <v>391</v>
      </c>
      <c r="AC2359" s="54" t="s">
        <v>1148</v>
      </c>
      <c r="AD2359" s="64" t="s">
        <v>3886</v>
      </c>
      <c r="AE2359" s="64" t="s">
        <v>6675</v>
      </c>
      <c r="AF2359" s="63">
        <v>274</v>
      </c>
      <c r="AG2359" s="54" t="s">
        <v>4136</v>
      </c>
      <c r="AH2359" s="54" t="s">
        <v>4135</v>
      </c>
      <c r="AI2359" s="63" t="s">
        <v>4039</v>
      </c>
      <c r="AJ2359" s="64" t="s">
        <v>4137</v>
      </c>
      <c r="AK2359" s="569">
        <v>6400455</v>
      </c>
      <c r="AL2359" s="64" t="s">
        <v>552</v>
      </c>
      <c r="AM2359" s="64" t="s">
        <v>4141</v>
      </c>
      <c r="AN2359" s="570">
        <v>271093960</v>
      </c>
      <c r="AO2359" s="54"/>
      <c r="AP2359" s="54"/>
      <c r="AQ2359" s="54"/>
      <c r="AR2359" s="54"/>
      <c r="AS2359" s="54"/>
      <c r="AT2359" s="64" t="s">
        <v>6526</v>
      </c>
      <c r="AU2359" s="64"/>
      <c r="AV2359" s="54"/>
      <c r="AW2359" s="54"/>
      <c r="AX2359" s="54"/>
      <c r="AY2359" s="54"/>
      <c r="AZ2359" s="54"/>
      <c r="BA2359" s="54"/>
      <c r="BB2359" s="54"/>
      <c r="BC2359" s="54"/>
      <c r="BD2359" s="64">
        <v>91303</v>
      </c>
      <c r="BE2359" s="54" t="s">
        <v>1148</v>
      </c>
      <c r="BF2359" s="63" t="s">
        <v>1341</v>
      </c>
      <c r="BG2359" s="54" t="s">
        <v>555</v>
      </c>
      <c r="BH2359" s="54" t="s">
        <v>391</v>
      </c>
      <c r="BI2359" s="54" t="s">
        <v>1148</v>
      </c>
      <c r="BJ2359" s="64" t="s">
        <v>3886</v>
      </c>
      <c r="BK2359" s="64" t="s">
        <v>6675</v>
      </c>
      <c r="BL2359" s="54"/>
      <c r="BM2359" s="54"/>
      <c r="BN2359" s="54"/>
      <c r="BO2359" s="39"/>
      <c r="BP2359" s="39"/>
      <c r="BQ2359" s="39"/>
      <c r="BR2359" s="39"/>
      <c r="BS2359" s="47"/>
      <c r="BT2359" s="39"/>
      <c r="BU2359" s="39"/>
      <c r="BV2359" s="39"/>
      <c r="BW2359" s="39"/>
      <c r="BX2359" s="39"/>
      <c r="BY2359" s="39"/>
      <c r="BZ2359" s="39"/>
      <c r="CA2359" s="39"/>
      <c r="CB2359" s="39"/>
      <c r="CC2359" s="47"/>
      <c r="CD2359" s="39"/>
      <c r="CE2359" s="39"/>
      <c r="CF2359" s="48"/>
      <c r="CG2359" s="48"/>
      <c r="CH2359" s="48"/>
      <c r="CI2359" s="48"/>
      <c r="CJ2359" s="48"/>
      <c r="CK2359" s="48"/>
      <c r="CL2359" s="48"/>
      <c r="CM2359" s="48"/>
      <c r="CN2359" s="48"/>
      <c r="CO2359" s="48"/>
      <c r="CP2359" s="48"/>
      <c r="CQ2359" s="48"/>
      <c r="CR2359" s="48"/>
      <c r="CS2359" s="48"/>
      <c r="CT2359" s="48"/>
      <c r="CU2359" s="48"/>
      <c r="CV2359" s="48"/>
      <c r="CW2359" s="48"/>
      <c r="CX2359" s="39"/>
      <c r="ML2359" s="135"/>
      <c r="MM2359" s="135"/>
      <c r="MN2359" s="135"/>
      <c r="MO2359" s="135"/>
      <c r="MP2359" s="135"/>
      <c r="MQ2359" s="135"/>
      <c r="MR2359" s="135"/>
      <c r="MS2359" s="135"/>
      <c r="MT2359" s="135"/>
      <c r="MU2359" s="135"/>
      <c r="MV2359" s="135"/>
      <c r="MW2359" s="135"/>
      <c r="MX2359" s="135"/>
      <c r="MY2359" s="135"/>
      <c r="MZ2359" s="135"/>
      <c r="NA2359" s="135"/>
      <c r="NB2359" s="135"/>
      <c r="NC2359" s="135"/>
      <c r="ND2359" s="135"/>
      <c r="NE2359" s="135"/>
      <c r="NF2359" s="135"/>
      <c r="NG2359" s="135"/>
      <c r="NH2359" s="135"/>
      <c r="NI2359" s="135"/>
      <c r="NJ2359" s="135"/>
      <c r="NK2359" s="135"/>
      <c r="NL2359" s="135"/>
      <c r="NM2359" s="135"/>
      <c r="NN2359" s="135"/>
      <c r="NO2359" s="135"/>
      <c r="NP2359" s="135"/>
      <c r="NQ2359" s="39"/>
      <c r="QS2359"/>
      <c r="QT2359"/>
      <c r="QU2359"/>
      <c r="QV2359"/>
      <c r="QW2359"/>
      <c r="QX2359"/>
      <c r="QY2359"/>
      <c r="QZ2359"/>
      <c r="RA2359"/>
      <c r="RB2359" s="39"/>
      <c r="RC2359" s="39"/>
      <c r="RD2359" s="39"/>
    </row>
    <row r="2360" spans="2:472" hidden="1" x14ac:dyDescent="0.2">
      <c r="B2360" s="426"/>
      <c r="C2360" s="427"/>
      <c r="V2360" s="63">
        <v>274</v>
      </c>
      <c r="W2360" s="54" t="s">
        <v>4136</v>
      </c>
      <c r="X2360" s="64">
        <v>91304</v>
      </c>
      <c r="Y2360" s="54" t="s">
        <v>1451</v>
      </c>
      <c r="Z2360" s="63" t="s">
        <v>1341</v>
      </c>
      <c r="AA2360" s="54" t="s">
        <v>555</v>
      </c>
      <c r="AB2360" s="54" t="s">
        <v>391</v>
      </c>
      <c r="AC2360" s="54" t="s">
        <v>1451</v>
      </c>
      <c r="AD2360" s="64" t="s">
        <v>3886</v>
      </c>
      <c r="AE2360" s="64" t="s">
        <v>6675</v>
      </c>
      <c r="AF2360" s="63">
        <v>274</v>
      </c>
      <c r="AG2360" s="54" t="s">
        <v>4136</v>
      </c>
      <c r="AH2360" s="54" t="s">
        <v>4135</v>
      </c>
      <c r="AI2360" s="63" t="s">
        <v>4039</v>
      </c>
      <c r="AJ2360" s="64" t="s">
        <v>4137</v>
      </c>
      <c r="AK2360" s="569">
        <v>6400455</v>
      </c>
      <c r="AL2360" s="64" t="s">
        <v>552</v>
      </c>
      <c r="AM2360" s="64" t="s">
        <v>4141</v>
      </c>
      <c r="AN2360" s="570">
        <v>271093960</v>
      </c>
      <c r="AO2360" s="54"/>
      <c r="AP2360" s="54"/>
      <c r="AQ2360" s="54"/>
      <c r="AR2360" s="54"/>
      <c r="AS2360" s="54"/>
      <c r="AT2360" s="64" t="s">
        <v>6526</v>
      </c>
      <c r="AU2360" s="64"/>
      <c r="AV2360" s="54"/>
      <c r="AW2360" s="54"/>
      <c r="AX2360" s="54"/>
      <c r="AY2360" s="54"/>
      <c r="AZ2360" s="54"/>
      <c r="BA2360" s="54"/>
      <c r="BB2360" s="54"/>
      <c r="BC2360" s="54"/>
      <c r="BD2360" s="64">
        <v>91304</v>
      </c>
      <c r="BE2360" s="54" t="s">
        <v>1451</v>
      </c>
      <c r="BF2360" s="63" t="s">
        <v>1341</v>
      </c>
      <c r="BG2360" s="54" t="s">
        <v>555</v>
      </c>
      <c r="BH2360" s="54" t="s">
        <v>391</v>
      </c>
      <c r="BI2360" s="54" t="s">
        <v>1451</v>
      </c>
      <c r="BJ2360" s="64" t="s">
        <v>3886</v>
      </c>
      <c r="BK2360" s="64" t="s">
        <v>6675</v>
      </c>
      <c r="BL2360" s="54"/>
      <c r="BM2360" s="54"/>
      <c r="BN2360" s="54"/>
      <c r="BO2360" s="39"/>
      <c r="BP2360" s="39"/>
      <c r="BQ2360" s="39"/>
      <c r="BR2360" s="39"/>
      <c r="BS2360" s="47"/>
      <c r="BT2360" s="39"/>
      <c r="BU2360" s="39"/>
      <c r="BV2360" s="39"/>
      <c r="BW2360" s="39"/>
      <c r="BX2360" s="39"/>
      <c r="BY2360" s="39"/>
      <c r="BZ2360" s="39"/>
      <c r="CA2360" s="39"/>
      <c r="CB2360" s="39"/>
      <c r="CC2360" s="47"/>
      <c r="CD2360" s="39"/>
      <c r="CE2360" s="39"/>
      <c r="CF2360" s="48"/>
      <c r="CG2360" s="48"/>
      <c r="CH2360" s="48"/>
      <c r="CI2360" s="48"/>
      <c r="CJ2360" s="48"/>
      <c r="CK2360" s="48"/>
      <c r="CL2360" s="48"/>
      <c r="CM2360" s="48"/>
      <c r="CN2360" s="48"/>
      <c r="CO2360" s="48"/>
      <c r="CP2360" s="48"/>
      <c r="CQ2360" s="48"/>
      <c r="CR2360" s="48"/>
      <c r="CS2360" s="48"/>
      <c r="CT2360" s="48"/>
      <c r="CU2360" s="48"/>
      <c r="CV2360" s="48"/>
      <c r="CW2360" s="48"/>
      <c r="CX2360" s="39"/>
      <c r="ML2360" s="135"/>
      <c r="MM2360" s="135"/>
      <c r="MN2360" s="135"/>
      <c r="MO2360" s="135"/>
      <c r="MP2360" s="135"/>
      <c r="MQ2360" s="135"/>
      <c r="MR2360" s="135"/>
      <c r="MS2360" s="135"/>
      <c r="MT2360" s="135"/>
      <c r="MU2360" s="135"/>
      <c r="MV2360" s="135"/>
      <c r="MW2360" s="135"/>
      <c r="MX2360" s="135"/>
      <c r="MY2360" s="135"/>
      <c r="MZ2360" s="135"/>
      <c r="NA2360" s="135"/>
      <c r="NB2360" s="135"/>
      <c r="NC2360" s="135"/>
      <c r="ND2360" s="135"/>
      <c r="NE2360" s="135"/>
      <c r="NF2360" s="135"/>
      <c r="NG2360" s="135"/>
      <c r="NH2360" s="135"/>
      <c r="NI2360" s="135"/>
      <c r="NJ2360" s="135"/>
      <c r="NK2360" s="135"/>
      <c r="NL2360" s="135"/>
      <c r="NM2360" s="135"/>
      <c r="NN2360" s="135"/>
      <c r="NO2360" s="135"/>
      <c r="NP2360" s="135"/>
      <c r="NQ2360" s="39"/>
      <c r="QS2360"/>
      <c r="QT2360"/>
      <c r="QU2360"/>
      <c r="QV2360"/>
      <c r="QW2360"/>
      <c r="QX2360"/>
      <c r="QY2360"/>
      <c r="QZ2360"/>
      <c r="RA2360"/>
      <c r="RB2360" s="39"/>
      <c r="RC2360" s="39"/>
      <c r="RD2360" s="39"/>
    </row>
    <row r="2361" spans="2:472" hidden="1" x14ac:dyDescent="0.2">
      <c r="B2361" s="426"/>
      <c r="C2361" s="427"/>
      <c r="V2361" s="63">
        <v>274</v>
      </c>
      <c r="W2361" s="54" t="s">
        <v>4136</v>
      </c>
      <c r="X2361" s="64">
        <v>91305</v>
      </c>
      <c r="Y2361" s="54" t="s">
        <v>1731</v>
      </c>
      <c r="Z2361" s="63" t="s">
        <v>1341</v>
      </c>
      <c r="AA2361" s="54" t="s">
        <v>555</v>
      </c>
      <c r="AB2361" s="54" t="s">
        <v>391</v>
      </c>
      <c r="AC2361" s="54" t="s">
        <v>1731</v>
      </c>
      <c r="AD2361" s="64" t="s">
        <v>3886</v>
      </c>
      <c r="AE2361" s="64" t="s">
        <v>6675</v>
      </c>
      <c r="AF2361" s="63">
        <v>274</v>
      </c>
      <c r="AG2361" s="54" t="s">
        <v>4136</v>
      </c>
      <c r="AH2361" s="54" t="s">
        <v>4135</v>
      </c>
      <c r="AI2361" s="63" t="s">
        <v>4039</v>
      </c>
      <c r="AJ2361" s="64" t="s">
        <v>4137</v>
      </c>
      <c r="AK2361" s="569">
        <v>6400455</v>
      </c>
      <c r="AL2361" s="64" t="s">
        <v>552</v>
      </c>
      <c r="AM2361" s="64" t="s">
        <v>4141</v>
      </c>
      <c r="AN2361" s="570">
        <v>271093960</v>
      </c>
      <c r="AO2361" s="54"/>
      <c r="AP2361" s="54"/>
      <c r="AQ2361" s="54"/>
      <c r="AR2361" s="54"/>
      <c r="AS2361" s="54"/>
      <c r="AT2361" s="64" t="s">
        <v>6526</v>
      </c>
      <c r="AU2361" s="64"/>
      <c r="AV2361" s="54"/>
      <c r="AW2361" s="54"/>
      <c r="AX2361" s="54"/>
      <c r="AY2361" s="54"/>
      <c r="AZ2361" s="54"/>
      <c r="BA2361" s="54"/>
      <c r="BB2361" s="54"/>
      <c r="BC2361" s="54"/>
      <c r="BD2361" s="64">
        <v>91305</v>
      </c>
      <c r="BE2361" s="54" t="s">
        <v>1731</v>
      </c>
      <c r="BF2361" s="63" t="s">
        <v>1341</v>
      </c>
      <c r="BG2361" s="54" t="s">
        <v>555</v>
      </c>
      <c r="BH2361" s="54" t="s">
        <v>391</v>
      </c>
      <c r="BI2361" s="54" t="s">
        <v>1731</v>
      </c>
      <c r="BJ2361" s="64" t="s">
        <v>3886</v>
      </c>
      <c r="BK2361" s="64" t="s">
        <v>6675</v>
      </c>
      <c r="BL2361" s="54"/>
      <c r="BM2361" s="54"/>
      <c r="BN2361" s="54"/>
      <c r="BO2361" s="39"/>
      <c r="BP2361" s="39"/>
      <c r="BQ2361" s="39"/>
      <c r="BR2361" s="39"/>
      <c r="BS2361" s="47"/>
      <c r="BT2361" s="39"/>
      <c r="BU2361" s="39"/>
      <c r="BV2361" s="39"/>
      <c r="BW2361" s="39"/>
      <c r="BX2361" s="39"/>
      <c r="BY2361" s="39"/>
      <c r="BZ2361" s="39"/>
      <c r="CA2361" s="39"/>
      <c r="CB2361" s="39"/>
      <c r="CC2361" s="47"/>
      <c r="CD2361" s="39"/>
      <c r="CE2361" s="39"/>
      <c r="CF2361" s="48"/>
      <c r="CG2361" s="48"/>
      <c r="CH2361" s="48"/>
      <c r="CI2361" s="48"/>
      <c r="CJ2361" s="48"/>
      <c r="CK2361" s="48"/>
      <c r="CL2361" s="48"/>
      <c r="CM2361" s="48"/>
      <c r="CN2361" s="48"/>
      <c r="CO2361" s="48"/>
      <c r="CP2361" s="48"/>
      <c r="CQ2361" s="48"/>
      <c r="CR2361" s="48"/>
      <c r="CS2361" s="48"/>
      <c r="CT2361" s="48"/>
      <c r="CU2361" s="48"/>
      <c r="CV2361" s="48"/>
      <c r="CW2361" s="48"/>
      <c r="CX2361" s="39"/>
      <c r="ML2361" s="135"/>
      <c r="MM2361" s="135"/>
      <c r="MN2361" s="135"/>
      <c r="MO2361" s="135"/>
      <c r="MP2361" s="135"/>
      <c r="MQ2361" s="135"/>
      <c r="MR2361" s="135"/>
      <c r="MS2361" s="135"/>
      <c r="MT2361" s="135"/>
      <c r="MU2361" s="135"/>
      <c r="MV2361" s="135"/>
      <c r="MW2361" s="135"/>
      <c r="MX2361" s="135"/>
      <c r="MY2361" s="135"/>
      <c r="MZ2361" s="135"/>
      <c r="NA2361" s="135"/>
      <c r="NB2361" s="135"/>
      <c r="NC2361" s="135"/>
      <c r="ND2361" s="135"/>
      <c r="NE2361" s="135"/>
      <c r="NF2361" s="135"/>
      <c r="NG2361" s="135"/>
      <c r="NH2361" s="135"/>
      <c r="NI2361" s="135"/>
      <c r="NJ2361" s="135"/>
      <c r="NK2361" s="135"/>
      <c r="NL2361" s="135"/>
      <c r="NM2361" s="135"/>
      <c r="NN2361" s="135"/>
      <c r="NO2361" s="135"/>
      <c r="NP2361" s="135"/>
      <c r="NQ2361" s="39"/>
      <c r="QS2361"/>
      <c r="QT2361"/>
      <c r="QU2361"/>
      <c r="QV2361"/>
      <c r="QW2361"/>
      <c r="QX2361"/>
      <c r="QY2361"/>
      <c r="QZ2361"/>
      <c r="RA2361"/>
      <c r="RB2361" s="39"/>
      <c r="RC2361" s="39"/>
      <c r="RD2361" s="39"/>
    </row>
    <row r="2362" spans="2:472" hidden="1" x14ac:dyDescent="0.2">
      <c r="B2362" s="426"/>
      <c r="C2362" s="427"/>
      <c r="V2362" s="63">
        <v>274</v>
      </c>
      <c r="W2362" s="54" t="s">
        <v>4136</v>
      </c>
      <c r="X2362" s="64">
        <v>91307</v>
      </c>
      <c r="Y2362" s="54" t="s">
        <v>1640</v>
      </c>
      <c r="Z2362" s="63" t="s">
        <v>1341</v>
      </c>
      <c r="AA2362" s="54" t="s">
        <v>555</v>
      </c>
      <c r="AB2362" s="54" t="s">
        <v>391</v>
      </c>
      <c r="AC2362" s="54" t="s">
        <v>1640</v>
      </c>
      <c r="AD2362" s="64" t="s">
        <v>3886</v>
      </c>
      <c r="AE2362" s="64" t="s">
        <v>6675</v>
      </c>
      <c r="AF2362" s="63">
        <v>274</v>
      </c>
      <c r="AG2362" s="54" t="s">
        <v>4136</v>
      </c>
      <c r="AH2362" s="54" t="s">
        <v>4135</v>
      </c>
      <c r="AI2362" s="63" t="s">
        <v>4039</v>
      </c>
      <c r="AJ2362" s="64" t="s">
        <v>4137</v>
      </c>
      <c r="AK2362" s="569">
        <v>6400455</v>
      </c>
      <c r="AL2362" s="64" t="s">
        <v>552</v>
      </c>
      <c r="AM2362" s="64" t="s">
        <v>4141</v>
      </c>
      <c r="AN2362" s="570">
        <v>271093960</v>
      </c>
      <c r="AO2362" s="54"/>
      <c r="AP2362" s="54"/>
      <c r="AQ2362" s="54"/>
      <c r="AR2362" s="54"/>
      <c r="AS2362" s="54"/>
      <c r="AT2362" s="64" t="s">
        <v>6526</v>
      </c>
      <c r="AU2362" s="64"/>
      <c r="AV2362" s="54"/>
      <c r="AW2362" s="54"/>
      <c r="AX2362" s="54"/>
      <c r="AY2362" s="54"/>
      <c r="AZ2362" s="54"/>
      <c r="BA2362" s="54"/>
      <c r="BB2362" s="54"/>
      <c r="BC2362" s="54"/>
      <c r="BD2362" s="64">
        <v>91307</v>
      </c>
      <c r="BE2362" s="54" t="s">
        <v>1640</v>
      </c>
      <c r="BF2362" s="63" t="s">
        <v>1341</v>
      </c>
      <c r="BG2362" s="54" t="s">
        <v>555</v>
      </c>
      <c r="BH2362" s="54" t="s">
        <v>391</v>
      </c>
      <c r="BI2362" s="54" t="s">
        <v>1640</v>
      </c>
      <c r="BJ2362" s="64" t="s">
        <v>3886</v>
      </c>
      <c r="BK2362" s="64" t="s">
        <v>6675</v>
      </c>
      <c r="BL2362" s="54"/>
      <c r="BM2362" s="54"/>
      <c r="BN2362" s="54"/>
      <c r="BO2362" s="39"/>
      <c r="BP2362" s="39"/>
      <c r="BQ2362" s="39"/>
      <c r="BR2362" s="39"/>
      <c r="BS2362" s="47"/>
      <c r="BT2362" s="39"/>
      <c r="BU2362" s="39"/>
      <c r="BV2362" s="39"/>
      <c r="BW2362" s="39"/>
      <c r="BX2362" s="39"/>
      <c r="BY2362" s="39"/>
      <c r="BZ2362" s="39"/>
      <c r="CA2362" s="39"/>
      <c r="CB2362" s="39"/>
      <c r="CC2362" s="47"/>
      <c r="CD2362" s="39"/>
      <c r="CE2362" s="39"/>
      <c r="CF2362" s="48"/>
      <c r="CG2362" s="48"/>
      <c r="CH2362" s="48"/>
      <c r="CI2362" s="48"/>
      <c r="CJ2362" s="48"/>
      <c r="CK2362" s="48"/>
      <c r="CL2362" s="48"/>
      <c r="CM2362" s="48"/>
      <c r="CN2362" s="48"/>
      <c r="CO2362" s="48"/>
      <c r="CP2362" s="48"/>
      <c r="CQ2362" s="48"/>
      <c r="CR2362" s="48"/>
      <c r="CS2362" s="48"/>
      <c r="CT2362" s="48"/>
      <c r="CU2362" s="48"/>
      <c r="CV2362" s="48"/>
      <c r="CW2362" s="48"/>
      <c r="CX2362" s="39"/>
      <c r="ML2362" s="135"/>
      <c r="MM2362" s="135"/>
      <c r="MN2362" s="135"/>
      <c r="MO2362" s="135"/>
      <c r="MP2362" s="135"/>
      <c r="MQ2362" s="135"/>
      <c r="MR2362" s="135"/>
      <c r="MS2362" s="135"/>
      <c r="MT2362" s="135"/>
      <c r="MU2362" s="135"/>
      <c r="MV2362" s="135"/>
      <c r="MW2362" s="135"/>
      <c r="MX2362" s="135"/>
      <c r="MY2362" s="135"/>
      <c r="MZ2362" s="135"/>
      <c r="NA2362" s="135"/>
      <c r="NB2362" s="135"/>
      <c r="NC2362" s="135"/>
      <c r="ND2362" s="135"/>
      <c r="NE2362" s="135"/>
      <c r="NF2362" s="135"/>
      <c r="NG2362" s="135"/>
      <c r="NH2362" s="135"/>
      <c r="NI2362" s="135"/>
      <c r="NJ2362" s="135"/>
      <c r="NK2362" s="135"/>
      <c r="NL2362" s="135"/>
      <c r="NM2362" s="135"/>
      <c r="NN2362" s="135"/>
      <c r="NO2362" s="135"/>
      <c r="NP2362" s="135"/>
      <c r="NQ2362" s="39"/>
      <c r="QS2362"/>
      <c r="QT2362"/>
      <c r="QU2362"/>
      <c r="QV2362"/>
      <c r="QW2362"/>
      <c r="QX2362"/>
      <c r="QY2362"/>
      <c r="QZ2362"/>
      <c r="RA2362"/>
      <c r="RB2362" s="39"/>
      <c r="RC2362" s="39"/>
      <c r="RD2362" s="39"/>
    </row>
    <row r="2363" spans="2:472" hidden="1" x14ac:dyDescent="0.2">
      <c r="B2363" s="426"/>
      <c r="C2363" s="427"/>
      <c r="V2363" s="63">
        <v>274</v>
      </c>
      <c r="W2363" s="54" t="s">
        <v>4136</v>
      </c>
      <c r="X2363" s="64">
        <v>91309</v>
      </c>
      <c r="Y2363" s="54" t="s">
        <v>798</v>
      </c>
      <c r="Z2363" s="63" t="s">
        <v>1341</v>
      </c>
      <c r="AA2363" s="54" t="s">
        <v>555</v>
      </c>
      <c r="AB2363" s="54" t="s">
        <v>391</v>
      </c>
      <c r="AC2363" s="54" t="s">
        <v>798</v>
      </c>
      <c r="AD2363" s="64" t="s">
        <v>3886</v>
      </c>
      <c r="AE2363" s="64" t="s">
        <v>6675</v>
      </c>
      <c r="AF2363" s="63">
        <v>274</v>
      </c>
      <c r="AG2363" s="54" t="s">
        <v>4136</v>
      </c>
      <c r="AH2363" s="54" t="s">
        <v>4135</v>
      </c>
      <c r="AI2363" s="63" t="s">
        <v>4039</v>
      </c>
      <c r="AJ2363" s="64" t="s">
        <v>4137</v>
      </c>
      <c r="AK2363" s="569">
        <v>6400455</v>
      </c>
      <c r="AL2363" s="64" t="s">
        <v>552</v>
      </c>
      <c r="AM2363" s="64" t="s">
        <v>4141</v>
      </c>
      <c r="AN2363" s="570">
        <v>271093960</v>
      </c>
      <c r="AO2363" s="54"/>
      <c r="AP2363" s="54"/>
      <c r="AQ2363" s="54"/>
      <c r="AR2363" s="54"/>
      <c r="AS2363" s="54"/>
      <c r="AT2363" s="64" t="s">
        <v>6526</v>
      </c>
      <c r="AU2363" s="64"/>
      <c r="AV2363" s="54"/>
      <c r="AW2363" s="54"/>
      <c r="AX2363" s="54"/>
      <c r="AY2363" s="54"/>
      <c r="AZ2363" s="54"/>
      <c r="BA2363" s="54"/>
      <c r="BB2363" s="54"/>
      <c r="BC2363" s="54"/>
      <c r="BD2363" s="64">
        <v>91309</v>
      </c>
      <c r="BE2363" s="54" t="s">
        <v>798</v>
      </c>
      <c r="BF2363" s="63" t="s">
        <v>1341</v>
      </c>
      <c r="BG2363" s="54" t="s">
        <v>555</v>
      </c>
      <c r="BH2363" s="54" t="s">
        <v>391</v>
      </c>
      <c r="BI2363" s="54" t="s">
        <v>798</v>
      </c>
      <c r="BJ2363" s="64" t="s">
        <v>3886</v>
      </c>
      <c r="BK2363" s="64" t="s">
        <v>6675</v>
      </c>
      <c r="BL2363" s="54"/>
      <c r="BM2363" s="54"/>
      <c r="BN2363" s="54"/>
      <c r="BO2363" s="39"/>
      <c r="BP2363" s="39"/>
      <c r="BQ2363" s="39"/>
      <c r="BR2363" s="39"/>
      <c r="BS2363" s="47"/>
      <c r="BT2363" s="39"/>
      <c r="BU2363" s="39"/>
      <c r="BV2363" s="39"/>
      <c r="BW2363" s="39"/>
      <c r="BX2363" s="39"/>
      <c r="BY2363" s="39"/>
      <c r="BZ2363" s="39"/>
      <c r="CA2363" s="39"/>
      <c r="CB2363" s="39"/>
      <c r="CC2363" s="47"/>
      <c r="CD2363" s="39"/>
      <c r="CE2363" s="39"/>
      <c r="CF2363" s="48"/>
      <c r="CG2363" s="48"/>
      <c r="CH2363" s="48"/>
      <c r="CI2363" s="48"/>
      <c r="CJ2363" s="48"/>
      <c r="CK2363" s="48"/>
      <c r="CL2363" s="48"/>
      <c r="CM2363" s="48"/>
      <c r="CN2363" s="48"/>
      <c r="CO2363" s="48"/>
      <c r="CP2363" s="48"/>
      <c r="CQ2363" s="48"/>
      <c r="CR2363" s="48"/>
      <c r="CS2363" s="48"/>
      <c r="CT2363" s="48"/>
      <c r="CU2363" s="48"/>
      <c r="CV2363" s="48"/>
      <c r="CW2363" s="48"/>
      <c r="CX2363" s="39"/>
      <c r="ML2363" s="135"/>
      <c r="MM2363" s="135"/>
      <c r="MN2363" s="135"/>
      <c r="MO2363" s="135"/>
      <c r="MP2363" s="135"/>
      <c r="MQ2363" s="135"/>
      <c r="MR2363" s="135"/>
      <c r="MS2363" s="135"/>
      <c r="MT2363" s="135"/>
      <c r="MU2363" s="135"/>
      <c r="MV2363" s="135"/>
      <c r="MW2363" s="135"/>
      <c r="MX2363" s="135"/>
      <c r="MY2363" s="135"/>
      <c r="MZ2363" s="135"/>
      <c r="NA2363" s="135"/>
      <c r="NB2363" s="135"/>
      <c r="NC2363" s="135"/>
      <c r="ND2363" s="135"/>
      <c r="NE2363" s="135"/>
      <c r="NF2363" s="135"/>
      <c r="NG2363" s="135"/>
      <c r="NH2363" s="135"/>
      <c r="NI2363" s="135"/>
      <c r="NJ2363" s="135"/>
      <c r="NK2363" s="135"/>
      <c r="NL2363" s="135"/>
      <c r="NM2363" s="135"/>
      <c r="NN2363" s="135"/>
      <c r="NO2363" s="135"/>
      <c r="NP2363" s="135"/>
      <c r="NQ2363" s="39"/>
      <c r="QS2363"/>
      <c r="QT2363"/>
      <c r="QU2363"/>
      <c r="QV2363"/>
      <c r="QW2363"/>
      <c r="QX2363"/>
      <c r="QY2363"/>
      <c r="QZ2363"/>
      <c r="RA2363"/>
      <c r="RB2363" s="39"/>
      <c r="RC2363" s="39"/>
      <c r="RD2363" s="39"/>
    </row>
    <row r="2364" spans="2:472" hidden="1" x14ac:dyDescent="0.2">
      <c r="B2364" s="426"/>
      <c r="C2364" s="427"/>
      <c r="V2364" s="63">
        <v>274</v>
      </c>
      <c r="W2364" s="54" t="s">
        <v>4136</v>
      </c>
      <c r="X2364" s="64">
        <v>91310</v>
      </c>
      <c r="Y2364" s="54" t="s">
        <v>2311</v>
      </c>
      <c r="Z2364" s="63" t="s">
        <v>1341</v>
      </c>
      <c r="AA2364" s="54" t="s">
        <v>555</v>
      </c>
      <c r="AB2364" s="54" t="s">
        <v>391</v>
      </c>
      <c r="AC2364" s="54" t="s">
        <v>2311</v>
      </c>
      <c r="AD2364" s="64" t="s">
        <v>3886</v>
      </c>
      <c r="AE2364" s="64" t="s">
        <v>6675</v>
      </c>
      <c r="AF2364" s="63">
        <v>274</v>
      </c>
      <c r="AG2364" s="54" t="s">
        <v>4136</v>
      </c>
      <c r="AH2364" s="54" t="s">
        <v>4135</v>
      </c>
      <c r="AI2364" s="63" t="s">
        <v>4039</v>
      </c>
      <c r="AJ2364" s="64" t="s">
        <v>4137</v>
      </c>
      <c r="AK2364" s="569">
        <v>6400455</v>
      </c>
      <c r="AL2364" s="64" t="s">
        <v>552</v>
      </c>
      <c r="AM2364" s="64" t="s">
        <v>4141</v>
      </c>
      <c r="AN2364" s="570">
        <v>271093960</v>
      </c>
      <c r="AO2364" s="54"/>
      <c r="AP2364" s="54"/>
      <c r="AQ2364" s="54"/>
      <c r="AR2364" s="54"/>
      <c r="AS2364" s="54"/>
      <c r="AT2364" s="64" t="s">
        <v>6526</v>
      </c>
      <c r="AU2364" s="64"/>
      <c r="AV2364" s="54"/>
      <c r="AW2364" s="54"/>
      <c r="AX2364" s="54"/>
      <c r="AY2364" s="54"/>
      <c r="AZ2364" s="54"/>
      <c r="BA2364" s="54"/>
      <c r="BB2364" s="54"/>
      <c r="BC2364" s="54"/>
      <c r="BD2364" s="64">
        <v>91310</v>
      </c>
      <c r="BE2364" s="54" t="s">
        <v>2311</v>
      </c>
      <c r="BF2364" s="63" t="s">
        <v>1341</v>
      </c>
      <c r="BG2364" s="54" t="s">
        <v>555</v>
      </c>
      <c r="BH2364" s="54" t="s">
        <v>391</v>
      </c>
      <c r="BI2364" s="54" t="s">
        <v>2311</v>
      </c>
      <c r="BJ2364" s="64" t="s">
        <v>3886</v>
      </c>
      <c r="BK2364" s="64" t="s">
        <v>6675</v>
      </c>
      <c r="BL2364" s="54"/>
      <c r="BM2364" s="54"/>
      <c r="BN2364" s="54"/>
      <c r="BO2364" s="39"/>
      <c r="BP2364" s="39"/>
      <c r="BQ2364" s="39"/>
      <c r="BR2364" s="39"/>
      <c r="BS2364" s="47"/>
      <c r="BT2364" s="39"/>
      <c r="BU2364" s="39"/>
      <c r="BV2364" s="39"/>
      <c r="BW2364" s="39"/>
      <c r="BX2364" s="39"/>
      <c r="BY2364" s="39"/>
      <c r="BZ2364" s="39"/>
      <c r="CA2364" s="39"/>
      <c r="CB2364" s="39"/>
      <c r="CC2364" s="47"/>
      <c r="CD2364" s="39"/>
      <c r="CE2364" s="39"/>
      <c r="CF2364" s="48"/>
      <c r="CG2364" s="48"/>
      <c r="CH2364" s="48"/>
      <c r="CI2364" s="48"/>
      <c r="CJ2364" s="48"/>
      <c r="CK2364" s="48"/>
      <c r="CL2364" s="48"/>
      <c r="CM2364" s="48"/>
      <c r="CN2364" s="48"/>
      <c r="CO2364" s="48"/>
      <c r="CP2364" s="48"/>
      <c r="CQ2364" s="48"/>
      <c r="CR2364" s="48"/>
      <c r="CS2364" s="48"/>
      <c r="CT2364" s="48"/>
      <c r="CU2364" s="48"/>
      <c r="CV2364" s="48"/>
      <c r="CW2364" s="48"/>
      <c r="CX2364" s="39"/>
      <c r="ML2364" s="135"/>
      <c r="MM2364" s="135"/>
      <c r="MN2364" s="135"/>
      <c r="MO2364" s="135"/>
      <c r="MP2364" s="135"/>
      <c r="MQ2364" s="135"/>
      <c r="MR2364" s="135"/>
      <c r="MS2364" s="135"/>
      <c r="MT2364" s="135"/>
      <c r="MU2364" s="135"/>
      <c r="MV2364" s="135"/>
      <c r="MW2364" s="135"/>
      <c r="MX2364" s="135"/>
      <c r="MY2364" s="135"/>
      <c r="MZ2364" s="135"/>
      <c r="NA2364" s="135"/>
      <c r="NB2364" s="135"/>
      <c r="NC2364" s="135"/>
      <c r="ND2364" s="135"/>
      <c r="NE2364" s="135"/>
      <c r="NF2364" s="135"/>
      <c r="NG2364" s="135"/>
      <c r="NH2364" s="135"/>
      <c r="NI2364" s="135"/>
      <c r="NJ2364" s="135"/>
      <c r="NK2364" s="135"/>
      <c r="NL2364" s="135"/>
      <c r="NM2364" s="135"/>
      <c r="NN2364" s="135"/>
      <c r="NO2364" s="135"/>
      <c r="NP2364" s="135"/>
      <c r="NQ2364" s="39"/>
      <c r="QS2364"/>
      <c r="QT2364"/>
      <c r="QU2364"/>
      <c r="QV2364"/>
      <c r="QW2364"/>
      <c r="QX2364"/>
      <c r="QY2364"/>
      <c r="QZ2364"/>
      <c r="RA2364"/>
      <c r="RB2364" s="39"/>
      <c r="RC2364" s="39"/>
      <c r="RD2364" s="39"/>
    </row>
    <row r="2365" spans="2:472" hidden="1" x14ac:dyDescent="0.2">
      <c r="B2365" s="426"/>
      <c r="C2365" s="427"/>
      <c r="V2365" s="63">
        <v>274</v>
      </c>
      <c r="W2365" s="54" t="s">
        <v>4136</v>
      </c>
      <c r="X2365" s="64">
        <v>91311</v>
      </c>
      <c r="Y2365" s="54" t="s">
        <v>2466</v>
      </c>
      <c r="Z2365" s="63" t="s">
        <v>1341</v>
      </c>
      <c r="AA2365" s="54" t="s">
        <v>555</v>
      </c>
      <c r="AB2365" s="54" t="s">
        <v>391</v>
      </c>
      <c r="AC2365" s="54" t="s">
        <v>2466</v>
      </c>
      <c r="AD2365" s="64" t="s">
        <v>3886</v>
      </c>
      <c r="AE2365" s="64" t="s">
        <v>6675</v>
      </c>
      <c r="AF2365" s="63">
        <v>274</v>
      </c>
      <c r="AG2365" s="54" t="s">
        <v>4136</v>
      </c>
      <c r="AH2365" s="54" t="s">
        <v>4135</v>
      </c>
      <c r="AI2365" s="63" t="s">
        <v>4039</v>
      </c>
      <c r="AJ2365" s="64" t="s">
        <v>4137</v>
      </c>
      <c r="AK2365" s="569">
        <v>6400455</v>
      </c>
      <c r="AL2365" s="64" t="s">
        <v>552</v>
      </c>
      <c r="AM2365" s="64" t="s">
        <v>4141</v>
      </c>
      <c r="AN2365" s="570">
        <v>271093960</v>
      </c>
      <c r="AO2365" s="54"/>
      <c r="AP2365" s="54"/>
      <c r="AQ2365" s="54"/>
      <c r="AR2365" s="54"/>
      <c r="AS2365" s="54"/>
      <c r="AT2365" s="64" t="s">
        <v>6526</v>
      </c>
      <c r="AU2365" s="64"/>
      <c r="AV2365" s="54"/>
      <c r="AW2365" s="54"/>
      <c r="AX2365" s="54"/>
      <c r="AY2365" s="54"/>
      <c r="AZ2365" s="54"/>
      <c r="BA2365" s="54"/>
      <c r="BB2365" s="54"/>
      <c r="BC2365" s="54"/>
      <c r="BD2365" s="64">
        <v>91311</v>
      </c>
      <c r="BE2365" s="54" t="s">
        <v>2466</v>
      </c>
      <c r="BF2365" s="63" t="s">
        <v>1341</v>
      </c>
      <c r="BG2365" s="54" t="s">
        <v>555</v>
      </c>
      <c r="BH2365" s="54" t="s">
        <v>391</v>
      </c>
      <c r="BI2365" s="54" t="s">
        <v>2466</v>
      </c>
      <c r="BJ2365" s="64" t="s">
        <v>3886</v>
      </c>
      <c r="BK2365" s="64" t="s">
        <v>6675</v>
      </c>
      <c r="BL2365" s="54"/>
      <c r="BM2365" s="54"/>
      <c r="BN2365" s="54"/>
      <c r="BO2365" s="39"/>
      <c r="BP2365" s="39"/>
      <c r="BQ2365" s="39"/>
      <c r="BR2365" s="39"/>
      <c r="BS2365" s="47"/>
      <c r="BT2365" s="39"/>
      <c r="BU2365" s="39"/>
      <c r="BV2365" s="39"/>
      <c r="BW2365" s="39"/>
      <c r="BX2365" s="39"/>
      <c r="BY2365" s="39"/>
      <c r="BZ2365" s="39"/>
      <c r="CA2365" s="39"/>
      <c r="CB2365" s="39"/>
      <c r="CC2365" s="47"/>
      <c r="CD2365" s="39"/>
      <c r="CE2365" s="39"/>
      <c r="CF2365" s="48"/>
      <c r="CG2365" s="48"/>
      <c r="CH2365" s="48"/>
      <c r="CI2365" s="48"/>
      <c r="CJ2365" s="48"/>
      <c r="CK2365" s="48"/>
      <c r="CL2365" s="48"/>
      <c r="CM2365" s="48"/>
      <c r="CN2365" s="48"/>
      <c r="CO2365" s="48"/>
      <c r="CP2365" s="48"/>
      <c r="CQ2365" s="48"/>
      <c r="CR2365" s="48"/>
      <c r="CS2365" s="48"/>
      <c r="CT2365" s="48"/>
      <c r="CU2365" s="48"/>
      <c r="CV2365" s="48"/>
      <c r="CW2365" s="48"/>
      <c r="CX2365" s="39"/>
      <c r="ML2365" s="135"/>
      <c r="MM2365" s="135"/>
      <c r="MN2365" s="135"/>
      <c r="MO2365" s="135"/>
      <c r="MP2365" s="135"/>
      <c r="MQ2365" s="135"/>
      <c r="MR2365" s="135"/>
      <c r="MS2365" s="135"/>
      <c r="MT2365" s="135"/>
      <c r="MU2365" s="135"/>
      <c r="MV2365" s="135"/>
      <c r="MW2365" s="135"/>
      <c r="MX2365" s="135"/>
      <c r="MY2365" s="135"/>
      <c r="MZ2365" s="135"/>
      <c r="NA2365" s="135"/>
      <c r="NB2365" s="135"/>
      <c r="NC2365" s="135"/>
      <c r="ND2365" s="135"/>
      <c r="NE2365" s="135"/>
      <c r="NF2365" s="135"/>
      <c r="NG2365" s="135"/>
      <c r="NH2365" s="135"/>
      <c r="NI2365" s="135"/>
      <c r="NJ2365" s="135"/>
      <c r="NK2365" s="135"/>
      <c r="NL2365" s="135"/>
      <c r="NM2365" s="135"/>
      <c r="NN2365" s="135"/>
      <c r="NO2365" s="135"/>
      <c r="NP2365" s="135"/>
      <c r="NQ2365" s="39"/>
      <c r="QS2365"/>
      <c r="QT2365"/>
      <c r="QU2365"/>
      <c r="QV2365"/>
      <c r="QW2365"/>
      <c r="QX2365"/>
      <c r="QY2365"/>
      <c r="QZ2365"/>
      <c r="RA2365"/>
      <c r="RB2365" s="39"/>
      <c r="RC2365" s="39"/>
      <c r="RD2365" s="39"/>
    </row>
    <row r="2366" spans="2:472" hidden="1" x14ac:dyDescent="0.2">
      <c r="B2366" s="426"/>
      <c r="C2366" s="427"/>
      <c r="V2366" s="63">
        <v>274</v>
      </c>
      <c r="W2366" s="54" t="s">
        <v>4136</v>
      </c>
      <c r="X2366" s="64">
        <v>91312</v>
      </c>
      <c r="Y2366" s="54" t="s">
        <v>2612</v>
      </c>
      <c r="Z2366" s="63" t="s">
        <v>1341</v>
      </c>
      <c r="AA2366" s="54" t="s">
        <v>555</v>
      </c>
      <c r="AB2366" s="54" t="s">
        <v>391</v>
      </c>
      <c r="AC2366" s="54" t="s">
        <v>2612</v>
      </c>
      <c r="AD2366" s="64" t="s">
        <v>3886</v>
      </c>
      <c r="AE2366" s="64" t="s">
        <v>6675</v>
      </c>
      <c r="AF2366" s="63">
        <v>274</v>
      </c>
      <c r="AG2366" s="54" t="s">
        <v>4136</v>
      </c>
      <c r="AH2366" s="54" t="s">
        <v>4135</v>
      </c>
      <c r="AI2366" s="63" t="s">
        <v>4039</v>
      </c>
      <c r="AJ2366" s="64" t="s">
        <v>4137</v>
      </c>
      <c r="AK2366" s="569">
        <v>6400455</v>
      </c>
      <c r="AL2366" s="64" t="s">
        <v>552</v>
      </c>
      <c r="AM2366" s="64" t="s">
        <v>4141</v>
      </c>
      <c r="AN2366" s="570">
        <v>271093960</v>
      </c>
      <c r="AO2366" s="54"/>
      <c r="AP2366" s="54"/>
      <c r="AQ2366" s="54"/>
      <c r="AR2366" s="54"/>
      <c r="AS2366" s="54"/>
      <c r="AT2366" s="64" t="s">
        <v>6526</v>
      </c>
      <c r="AU2366" s="64"/>
      <c r="AV2366" s="54"/>
      <c r="AW2366" s="54"/>
      <c r="AX2366" s="54"/>
      <c r="AY2366" s="54"/>
      <c r="AZ2366" s="54"/>
      <c r="BA2366" s="54"/>
      <c r="BB2366" s="54"/>
      <c r="BC2366" s="54"/>
      <c r="BD2366" s="64">
        <v>91312</v>
      </c>
      <c r="BE2366" s="54" t="s">
        <v>2612</v>
      </c>
      <c r="BF2366" s="63" t="s">
        <v>1341</v>
      </c>
      <c r="BG2366" s="54" t="s">
        <v>555</v>
      </c>
      <c r="BH2366" s="54" t="s">
        <v>391</v>
      </c>
      <c r="BI2366" s="54" t="s">
        <v>2612</v>
      </c>
      <c r="BJ2366" s="64" t="s">
        <v>3886</v>
      </c>
      <c r="BK2366" s="64" t="s">
        <v>6675</v>
      </c>
      <c r="BL2366" s="54"/>
      <c r="BM2366" s="54"/>
      <c r="BN2366" s="54"/>
      <c r="BO2366" s="39"/>
      <c r="BP2366" s="39"/>
      <c r="BQ2366" s="39"/>
      <c r="BR2366" s="39"/>
      <c r="BS2366" s="47"/>
      <c r="BT2366" s="39"/>
      <c r="BU2366" s="39"/>
      <c r="BV2366" s="39"/>
      <c r="BW2366" s="39"/>
      <c r="BX2366" s="39"/>
      <c r="BY2366" s="39"/>
      <c r="BZ2366" s="39"/>
      <c r="CA2366" s="39"/>
      <c r="CB2366" s="39"/>
      <c r="CC2366" s="47"/>
      <c r="CD2366" s="39"/>
      <c r="CE2366" s="39"/>
      <c r="CF2366" s="48"/>
      <c r="CG2366" s="48"/>
      <c r="CH2366" s="48"/>
      <c r="CI2366" s="48"/>
      <c r="CJ2366" s="48"/>
      <c r="CK2366" s="48"/>
      <c r="CL2366" s="48"/>
      <c r="CM2366" s="48"/>
      <c r="CN2366" s="48"/>
      <c r="CO2366" s="48"/>
      <c r="CP2366" s="48"/>
      <c r="CQ2366" s="48"/>
      <c r="CR2366" s="48"/>
      <c r="CS2366" s="48"/>
      <c r="CT2366" s="48"/>
      <c r="CU2366" s="48"/>
      <c r="CV2366" s="48"/>
      <c r="CW2366" s="48"/>
      <c r="CX2366" s="39"/>
      <c r="ML2366" s="135"/>
      <c r="MM2366" s="135"/>
      <c r="MN2366" s="135"/>
      <c r="MO2366" s="135"/>
      <c r="MP2366" s="135"/>
      <c r="MQ2366" s="135"/>
      <c r="MR2366" s="135"/>
      <c r="MS2366" s="135"/>
      <c r="MT2366" s="135"/>
      <c r="MU2366" s="135"/>
      <c r="MV2366" s="135"/>
      <c r="MW2366" s="135"/>
      <c r="MX2366" s="135"/>
      <c r="MY2366" s="135"/>
      <c r="MZ2366" s="135"/>
      <c r="NA2366" s="135"/>
      <c r="NB2366" s="135"/>
      <c r="NC2366" s="135"/>
      <c r="ND2366" s="135"/>
      <c r="NE2366" s="135"/>
      <c r="NF2366" s="135"/>
      <c r="NG2366" s="135"/>
      <c r="NH2366" s="135"/>
      <c r="NI2366" s="135"/>
      <c r="NJ2366" s="135"/>
      <c r="NK2366" s="135"/>
      <c r="NL2366" s="135"/>
      <c r="NM2366" s="135"/>
      <c r="NN2366" s="135"/>
      <c r="NO2366" s="135"/>
      <c r="NP2366" s="135"/>
      <c r="NQ2366" s="39"/>
      <c r="QS2366"/>
      <c r="QT2366"/>
      <c r="QU2366"/>
      <c r="QV2366"/>
      <c r="QW2366"/>
      <c r="QX2366"/>
      <c r="QY2366"/>
      <c r="QZ2366"/>
      <c r="RA2366"/>
      <c r="RB2366" s="39"/>
      <c r="RC2366" s="39"/>
      <c r="RD2366" s="39"/>
    </row>
    <row r="2367" spans="2:472" hidden="1" x14ac:dyDescent="0.2">
      <c r="B2367" s="426"/>
      <c r="C2367" s="427"/>
      <c r="V2367" s="63">
        <v>274</v>
      </c>
      <c r="W2367" s="54" t="s">
        <v>4136</v>
      </c>
      <c r="X2367" s="64">
        <v>91313</v>
      </c>
      <c r="Y2367" s="54" t="s">
        <v>2745</v>
      </c>
      <c r="Z2367" s="63" t="s">
        <v>1341</v>
      </c>
      <c r="AA2367" s="54" t="s">
        <v>555</v>
      </c>
      <c r="AB2367" s="54" t="s">
        <v>391</v>
      </c>
      <c r="AC2367" s="54" t="s">
        <v>2745</v>
      </c>
      <c r="AD2367" s="64" t="s">
        <v>3886</v>
      </c>
      <c r="AE2367" s="64" t="s">
        <v>6675</v>
      </c>
      <c r="AF2367" s="63">
        <v>274</v>
      </c>
      <c r="AG2367" s="54" t="s">
        <v>4136</v>
      </c>
      <c r="AH2367" s="54" t="s">
        <v>4135</v>
      </c>
      <c r="AI2367" s="63" t="s">
        <v>4039</v>
      </c>
      <c r="AJ2367" s="64" t="s">
        <v>4137</v>
      </c>
      <c r="AK2367" s="569">
        <v>6400455</v>
      </c>
      <c r="AL2367" s="64" t="s">
        <v>552</v>
      </c>
      <c r="AM2367" s="64" t="s">
        <v>4141</v>
      </c>
      <c r="AN2367" s="570">
        <v>271093960</v>
      </c>
      <c r="AO2367" s="54"/>
      <c r="AP2367" s="54"/>
      <c r="AQ2367" s="54"/>
      <c r="AR2367" s="54"/>
      <c r="AS2367" s="54"/>
      <c r="AT2367" s="64" t="s">
        <v>6526</v>
      </c>
      <c r="AU2367" s="64"/>
      <c r="AV2367" s="54"/>
      <c r="AW2367" s="54"/>
      <c r="AX2367" s="54"/>
      <c r="AY2367" s="54"/>
      <c r="AZ2367" s="54"/>
      <c r="BA2367" s="54"/>
      <c r="BB2367" s="54"/>
      <c r="BC2367" s="54"/>
      <c r="BD2367" s="64">
        <v>91313</v>
      </c>
      <c r="BE2367" s="54" t="s">
        <v>2745</v>
      </c>
      <c r="BF2367" s="63" t="s">
        <v>1341</v>
      </c>
      <c r="BG2367" s="54" t="s">
        <v>555</v>
      </c>
      <c r="BH2367" s="54" t="s">
        <v>391</v>
      </c>
      <c r="BI2367" s="54" t="s">
        <v>2745</v>
      </c>
      <c r="BJ2367" s="64" t="s">
        <v>3886</v>
      </c>
      <c r="BK2367" s="64" t="s">
        <v>6675</v>
      </c>
      <c r="BL2367" s="54"/>
      <c r="BM2367" s="54"/>
      <c r="BN2367" s="54"/>
      <c r="BO2367" s="39"/>
      <c r="BP2367" s="39"/>
      <c r="BQ2367" s="39"/>
      <c r="BR2367" s="39"/>
      <c r="BS2367" s="47"/>
      <c r="BT2367" s="39"/>
      <c r="BU2367" s="39"/>
      <c r="BV2367" s="39"/>
      <c r="BW2367" s="39"/>
      <c r="BX2367" s="39"/>
      <c r="BY2367" s="39"/>
      <c r="BZ2367" s="39"/>
      <c r="CA2367" s="39"/>
      <c r="CB2367" s="39"/>
      <c r="CC2367" s="47"/>
      <c r="CD2367" s="39"/>
      <c r="CE2367" s="39"/>
      <c r="CF2367" s="48"/>
      <c r="CG2367" s="48"/>
      <c r="CH2367" s="48"/>
      <c r="CI2367" s="48"/>
      <c r="CJ2367" s="48"/>
      <c r="CK2367" s="48"/>
      <c r="CL2367" s="48"/>
      <c r="CM2367" s="48"/>
      <c r="CN2367" s="48"/>
      <c r="CO2367" s="48"/>
      <c r="CP2367" s="48"/>
      <c r="CQ2367" s="48"/>
      <c r="CR2367" s="48"/>
      <c r="CS2367" s="48"/>
      <c r="CT2367" s="48"/>
      <c r="CU2367" s="48"/>
      <c r="CV2367" s="48"/>
      <c r="CW2367" s="48"/>
      <c r="CX2367" s="39"/>
      <c r="ML2367" s="135"/>
      <c r="MM2367" s="135"/>
      <c r="MN2367" s="135"/>
      <c r="MO2367" s="135"/>
      <c r="MP2367" s="135"/>
      <c r="MQ2367" s="135"/>
      <c r="MR2367" s="135"/>
      <c r="MS2367" s="135"/>
      <c r="MT2367" s="135"/>
      <c r="MU2367" s="135"/>
      <c r="MV2367" s="135"/>
      <c r="MW2367" s="135"/>
      <c r="MX2367" s="135"/>
      <c r="MY2367" s="135"/>
      <c r="MZ2367" s="135"/>
      <c r="NA2367" s="135"/>
      <c r="NB2367" s="135"/>
      <c r="NC2367" s="135"/>
      <c r="ND2367" s="135"/>
      <c r="NE2367" s="135"/>
      <c r="NF2367" s="135"/>
      <c r="NG2367" s="135"/>
      <c r="NH2367" s="135"/>
      <c r="NI2367" s="135"/>
      <c r="NJ2367" s="135"/>
      <c r="NK2367" s="135"/>
      <c r="NL2367" s="135"/>
      <c r="NM2367" s="135"/>
      <c r="NN2367" s="135"/>
      <c r="NO2367" s="135"/>
      <c r="NP2367" s="135"/>
      <c r="NQ2367" s="39"/>
      <c r="QS2367"/>
      <c r="QT2367"/>
      <c r="QU2367"/>
      <c r="QV2367"/>
      <c r="QW2367"/>
      <c r="QX2367"/>
      <c r="QY2367"/>
      <c r="QZ2367"/>
      <c r="RA2367"/>
      <c r="RB2367" s="39"/>
      <c r="RC2367" s="39"/>
      <c r="RD2367" s="39"/>
    </row>
    <row r="2368" spans="2:472" hidden="1" x14ac:dyDescent="0.2">
      <c r="B2368" s="426"/>
      <c r="C2368" s="427"/>
      <c r="V2368" s="63">
        <v>274</v>
      </c>
      <c r="W2368" s="54" t="s">
        <v>4136</v>
      </c>
      <c r="X2368" s="64">
        <v>91314</v>
      </c>
      <c r="Y2368" s="54" t="s">
        <v>2857</v>
      </c>
      <c r="Z2368" s="63" t="s">
        <v>1341</v>
      </c>
      <c r="AA2368" s="54" t="s">
        <v>555</v>
      </c>
      <c r="AB2368" s="54" t="s">
        <v>391</v>
      </c>
      <c r="AC2368" s="54" t="s">
        <v>2857</v>
      </c>
      <c r="AD2368" s="64" t="s">
        <v>3886</v>
      </c>
      <c r="AE2368" s="64" t="s">
        <v>6675</v>
      </c>
      <c r="AF2368" s="63">
        <v>274</v>
      </c>
      <c r="AG2368" s="54" t="s">
        <v>4136</v>
      </c>
      <c r="AH2368" s="54" t="s">
        <v>4135</v>
      </c>
      <c r="AI2368" s="63" t="s">
        <v>4039</v>
      </c>
      <c r="AJ2368" s="64" t="s">
        <v>4137</v>
      </c>
      <c r="AK2368" s="569">
        <v>6400455</v>
      </c>
      <c r="AL2368" s="64" t="s">
        <v>552</v>
      </c>
      <c r="AM2368" s="64" t="s">
        <v>4141</v>
      </c>
      <c r="AN2368" s="570">
        <v>271093960</v>
      </c>
      <c r="AO2368" s="54"/>
      <c r="AP2368" s="54"/>
      <c r="AQ2368" s="54"/>
      <c r="AR2368" s="54"/>
      <c r="AS2368" s="54"/>
      <c r="AT2368" s="64" t="s">
        <v>6526</v>
      </c>
      <c r="AU2368" s="64"/>
      <c r="AV2368" s="54"/>
      <c r="AW2368" s="54"/>
      <c r="AX2368" s="54"/>
      <c r="AY2368" s="54"/>
      <c r="AZ2368" s="54"/>
      <c r="BA2368" s="54"/>
      <c r="BB2368" s="54"/>
      <c r="BC2368" s="54"/>
      <c r="BD2368" s="64">
        <v>91314</v>
      </c>
      <c r="BE2368" s="54" t="s">
        <v>2857</v>
      </c>
      <c r="BF2368" s="63" t="s">
        <v>1341</v>
      </c>
      <c r="BG2368" s="54" t="s">
        <v>555</v>
      </c>
      <c r="BH2368" s="54" t="s">
        <v>391</v>
      </c>
      <c r="BI2368" s="54" t="s">
        <v>2857</v>
      </c>
      <c r="BJ2368" s="64" t="s">
        <v>3886</v>
      </c>
      <c r="BK2368" s="64" t="s">
        <v>6675</v>
      </c>
      <c r="BL2368" s="54"/>
      <c r="BM2368" s="54"/>
      <c r="BN2368" s="54"/>
      <c r="BO2368" s="39"/>
      <c r="BP2368" s="39"/>
      <c r="BQ2368" s="39"/>
      <c r="BR2368" s="39"/>
      <c r="BS2368" s="47"/>
      <c r="BT2368" s="39"/>
      <c r="BU2368" s="39"/>
      <c r="BV2368" s="39"/>
      <c r="BW2368" s="39"/>
      <c r="BX2368" s="39"/>
      <c r="BY2368" s="39"/>
      <c r="BZ2368" s="39"/>
      <c r="CA2368" s="39"/>
      <c r="CB2368" s="39"/>
      <c r="CC2368" s="47"/>
      <c r="CD2368" s="39"/>
      <c r="CE2368" s="39"/>
      <c r="CF2368" s="48"/>
      <c r="CG2368" s="48"/>
      <c r="CH2368" s="48"/>
      <c r="CI2368" s="48"/>
      <c r="CJ2368" s="48"/>
      <c r="CK2368" s="48"/>
      <c r="CL2368" s="48"/>
      <c r="CM2368" s="48"/>
      <c r="CN2368" s="48"/>
      <c r="CO2368" s="48"/>
      <c r="CP2368" s="48"/>
      <c r="CQ2368" s="48"/>
      <c r="CR2368" s="48"/>
      <c r="CS2368" s="48"/>
      <c r="CT2368" s="48"/>
      <c r="CU2368" s="48"/>
      <c r="CV2368" s="48"/>
      <c r="CW2368" s="48"/>
      <c r="CX2368" s="39"/>
      <c r="ML2368" s="135"/>
      <c r="MM2368" s="135"/>
      <c r="MN2368" s="135"/>
      <c r="MO2368" s="135"/>
      <c r="MP2368" s="135"/>
      <c r="MQ2368" s="135"/>
      <c r="MR2368" s="135"/>
      <c r="MS2368" s="135"/>
      <c r="MT2368" s="135"/>
      <c r="MU2368" s="135"/>
      <c r="MV2368" s="135"/>
      <c r="MW2368" s="135"/>
      <c r="MX2368" s="135"/>
      <c r="MY2368" s="135"/>
      <c r="MZ2368" s="135"/>
      <c r="NA2368" s="135"/>
      <c r="NB2368" s="135"/>
      <c r="NC2368" s="135"/>
      <c r="ND2368" s="135"/>
      <c r="NE2368" s="135"/>
      <c r="NF2368" s="135"/>
      <c r="NG2368" s="135"/>
      <c r="NH2368" s="135"/>
      <c r="NI2368" s="135"/>
      <c r="NJ2368" s="135"/>
      <c r="NK2368" s="135"/>
      <c r="NL2368" s="135"/>
      <c r="NM2368" s="135"/>
      <c r="NN2368" s="135"/>
      <c r="NO2368" s="135"/>
      <c r="NP2368" s="135"/>
      <c r="NQ2368" s="39"/>
      <c r="QS2368"/>
      <c r="QT2368"/>
      <c r="QU2368"/>
      <c r="QV2368"/>
      <c r="QW2368"/>
      <c r="QX2368"/>
      <c r="QY2368"/>
      <c r="QZ2368"/>
      <c r="RA2368"/>
      <c r="RB2368" s="39"/>
      <c r="RC2368" s="39"/>
      <c r="RD2368" s="39"/>
    </row>
    <row r="2369" spans="2:472" hidden="1" x14ac:dyDescent="0.2">
      <c r="B2369" s="426"/>
      <c r="C2369" s="427"/>
      <c r="V2369" s="63">
        <v>274</v>
      </c>
      <c r="W2369" s="54" t="s">
        <v>4136</v>
      </c>
      <c r="X2369" s="64">
        <v>91315</v>
      </c>
      <c r="Y2369" s="54" t="s">
        <v>2963</v>
      </c>
      <c r="Z2369" s="63" t="s">
        <v>1341</v>
      </c>
      <c r="AA2369" s="54" t="s">
        <v>555</v>
      </c>
      <c r="AB2369" s="54" t="s">
        <v>391</v>
      </c>
      <c r="AC2369" s="54" t="s">
        <v>2963</v>
      </c>
      <c r="AD2369" s="64" t="s">
        <v>3886</v>
      </c>
      <c r="AE2369" s="64" t="s">
        <v>6675</v>
      </c>
      <c r="AF2369" s="63">
        <v>274</v>
      </c>
      <c r="AG2369" s="54" t="s">
        <v>4136</v>
      </c>
      <c r="AH2369" s="54" t="s">
        <v>4135</v>
      </c>
      <c r="AI2369" s="63" t="s">
        <v>4039</v>
      </c>
      <c r="AJ2369" s="64" t="s">
        <v>4137</v>
      </c>
      <c r="AK2369" s="569">
        <v>6400455</v>
      </c>
      <c r="AL2369" s="64" t="s">
        <v>552</v>
      </c>
      <c r="AM2369" s="64" t="s">
        <v>4141</v>
      </c>
      <c r="AN2369" s="570">
        <v>271093960</v>
      </c>
      <c r="AO2369" s="54"/>
      <c r="AP2369" s="54"/>
      <c r="AQ2369" s="54"/>
      <c r="AR2369" s="54"/>
      <c r="AS2369" s="54"/>
      <c r="AT2369" s="64" t="s">
        <v>6526</v>
      </c>
      <c r="AU2369" s="64"/>
      <c r="AV2369" s="54"/>
      <c r="AW2369" s="54"/>
      <c r="AX2369" s="54"/>
      <c r="AY2369" s="54"/>
      <c r="AZ2369" s="54"/>
      <c r="BA2369" s="54"/>
      <c r="BB2369" s="54"/>
      <c r="BC2369" s="54"/>
      <c r="BD2369" s="64">
        <v>91315</v>
      </c>
      <c r="BE2369" s="54" t="s">
        <v>2963</v>
      </c>
      <c r="BF2369" s="63" t="s">
        <v>1341</v>
      </c>
      <c r="BG2369" s="54" t="s">
        <v>555</v>
      </c>
      <c r="BH2369" s="54" t="s">
        <v>391</v>
      </c>
      <c r="BI2369" s="54" t="s">
        <v>2963</v>
      </c>
      <c r="BJ2369" s="64" t="s">
        <v>3886</v>
      </c>
      <c r="BK2369" s="64" t="s">
        <v>6675</v>
      </c>
      <c r="BL2369" s="54"/>
      <c r="BM2369" s="54"/>
      <c r="BN2369" s="54"/>
      <c r="BO2369" s="39"/>
      <c r="BP2369" s="39"/>
      <c r="BQ2369" s="39"/>
      <c r="BR2369" s="39"/>
      <c r="BS2369" s="47"/>
      <c r="BT2369" s="39"/>
      <c r="BU2369" s="39"/>
      <c r="BV2369" s="39"/>
      <c r="BW2369" s="39"/>
      <c r="BX2369" s="39"/>
      <c r="BY2369" s="39"/>
      <c r="BZ2369" s="39"/>
      <c r="CA2369" s="39"/>
      <c r="CB2369" s="39"/>
      <c r="CC2369" s="47"/>
      <c r="CD2369" s="39"/>
      <c r="CE2369" s="39"/>
      <c r="CF2369" s="48"/>
      <c r="CG2369" s="48"/>
      <c r="CH2369" s="48"/>
      <c r="CI2369" s="48"/>
      <c r="CJ2369" s="48"/>
      <c r="CK2369" s="48"/>
      <c r="CL2369" s="48"/>
      <c r="CM2369" s="48"/>
      <c r="CN2369" s="48"/>
      <c r="CO2369" s="48"/>
      <c r="CP2369" s="48"/>
      <c r="CQ2369" s="48"/>
      <c r="CR2369" s="48"/>
      <c r="CS2369" s="48"/>
      <c r="CT2369" s="48"/>
      <c r="CU2369" s="48"/>
      <c r="CV2369" s="48"/>
      <c r="CW2369" s="48"/>
      <c r="CX2369" s="39"/>
      <c r="ML2369" s="135"/>
      <c r="MM2369" s="135"/>
      <c r="MN2369" s="135"/>
      <c r="MO2369" s="135"/>
      <c r="MP2369" s="135"/>
      <c r="MQ2369" s="135"/>
      <c r="MR2369" s="135"/>
      <c r="MS2369" s="135"/>
      <c r="MT2369" s="135"/>
      <c r="MU2369" s="135"/>
      <c r="MV2369" s="135"/>
      <c r="MW2369" s="135"/>
      <c r="MX2369" s="135"/>
      <c r="MY2369" s="135"/>
      <c r="MZ2369" s="135"/>
      <c r="NA2369" s="135"/>
      <c r="NB2369" s="135"/>
      <c r="NC2369" s="135"/>
      <c r="ND2369" s="135"/>
      <c r="NE2369" s="135"/>
      <c r="NF2369" s="135"/>
      <c r="NG2369" s="135"/>
      <c r="NH2369" s="135"/>
      <c r="NI2369" s="135"/>
      <c r="NJ2369" s="135"/>
      <c r="NK2369" s="135"/>
      <c r="NL2369" s="135"/>
      <c r="NM2369" s="135"/>
      <c r="NN2369" s="135"/>
      <c r="NO2369" s="135"/>
      <c r="NP2369" s="135"/>
      <c r="NQ2369" s="39"/>
      <c r="QS2369"/>
      <c r="QT2369"/>
      <c r="QU2369"/>
      <c r="QV2369"/>
      <c r="QW2369"/>
      <c r="QX2369"/>
      <c r="QY2369"/>
      <c r="QZ2369"/>
      <c r="RA2369"/>
      <c r="RB2369" s="39"/>
      <c r="RC2369" s="39"/>
      <c r="RD2369" s="39"/>
    </row>
    <row r="2370" spans="2:472" hidden="1" x14ac:dyDescent="0.2">
      <c r="B2370" s="426"/>
      <c r="C2370" s="427"/>
      <c r="V2370" s="63">
        <v>274</v>
      </c>
      <c r="W2370" s="54" t="s">
        <v>4136</v>
      </c>
      <c r="X2370" s="64">
        <v>91316</v>
      </c>
      <c r="Y2370" s="54" t="s">
        <v>3049</v>
      </c>
      <c r="Z2370" s="63" t="s">
        <v>1341</v>
      </c>
      <c r="AA2370" s="54" t="s">
        <v>555</v>
      </c>
      <c r="AB2370" s="54" t="s">
        <v>391</v>
      </c>
      <c r="AC2370" s="54" t="s">
        <v>3049</v>
      </c>
      <c r="AD2370" s="64" t="s">
        <v>3886</v>
      </c>
      <c r="AE2370" s="64" t="s">
        <v>6675</v>
      </c>
      <c r="AF2370" s="63">
        <v>274</v>
      </c>
      <c r="AG2370" s="54" t="s">
        <v>4136</v>
      </c>
      <c r="AH2370" s="54" t="s">
        <v>4135</v>
      </c>
      <c r="AI2370" s="63" t="s">
        <v>4039</v>
      </c>
      <c r="AJ2370" s="64" t="s">
        <v>4137</v>
      </c>
      <c r="AK2370" s="569">
        <v>6400455</v>
      </c>
      <c r="AL2370" s="64" t="s">
        <v>552</v>
      </c>
      <c r="AM2370" s="64" t="s">
        <v>4141</v>
      </c>
      <c r="AN2370" s="570">
        <v>271093960</v>
      </c>
      <c r="AO2370" s="54"/>
      <c r="AP2370" s="54"/>
      <c r="AQ2370" s="54"/>
      <c r="AR2370" s="54"/>
      <c r="AS2370" s="54"/>
      <c r="AT2370" s="64" t="s">
        <v>6526</v>
      </c>
      <c r="AU2370" s="64"/>
      <c r="AV2370" s="54"/>
      <c r="AW2370" s="54"/>
      <c r="AX2370" s="54"/>
      <c r="AY2370" s="54"/>
      <c r="AZ2370" s="54"/>
      <c r="BA2370" s="54"/>
      <c r="BB2370" s="54"/>
      <c r="BC2370" s="54"/>
      <c r="BD2370" s="64">
        <v>91316</v>
      </c>
      <c r="BE2370" s="54" t="s">
        <v>3049</v>
      </c>
      <c r="BF2370" s="63" t="s">
        <v>1341</v>
      </c>
      <c r="BG2370" s="54" t="s">
        <v>555</v>
      </c>
      <c r="BH2370" s="54" t="s">
        <v>391</v>
      </c>
      <c r="BI2370" s="54" t="s">
        <v>3049</v>
      </c>
      <c r="BJ2370" s="64" t="s">
        <v>3886</v>
      </c>
      <c r="BK2370" s="64" t="s">
        <v>6675</v>
      </c>
      <c r="BL2370" s="54"/>
      <c r="BM2370" s="54"/>
      <c r="BN2370" s="54"/>
      <c r="BO2370" s="39"/>
      <c r="BP2370" s="39"/>
      <c r="BQ2370" s="39"/>
      <c r="BR2370" s="39"/>
      <c r="BS2370" s="47"/>
      <c r="BT2370" s="39"/>
      <c r="BU2370" s="39"/>
      <c r="BV2370" s="39"/>
      <c r="BW2370" s="39"/>
      <c r="BX2370" s="39"/>
      <c r="BY2370" s="39"/>
      <c r="BZ2370" s="39"/>
      <c r="CA2370" s="39"/>
      <c r="CB2370" s="39"/>
      <c r="CC2370" s="47"/>
      <c r="CD2370" s="39"/>
      <c r="CE2370" s="39"/>
      <c r="CF2370" s="48"/>
      <c r="CG2370" s="48"/>
      <c r="CH2370" s="48"/>
      <c r="CI2370" s="48"/>
      <c r="CJ2370" s="48"/>
      <c r="CK2370" s="48"/>
      <c r="CL2370" s="48"/>
      <c r="CM2370" s="48"/>
      <c r="CN2370" s="48"/>
      <c r="CO2370" s="48"/>
      <c r="CP2370" s="48"/>
      <c r="CQ2370" s="48"/>
      <c r="CR2370" s="48"/>
      <c r="CS2370" s="48"/>
      <c r="CT2370" s="48"/>
      <c r="CU2370" s="48"/>
      <c r="CV2370" s="48"/>
      <c r="CW2370" s="48"/>
      <c r="CX2370" s="39"/>
      <c r="ML2370" s="135"/>
      <c r="MM2370" s="135"/>
      <c r="MN2370" s="135"/>
      <c r="MO2370" s="135"/>
      <c r="MP2370" s="135"/>
      <c r="MQ2370" s="135"/>
      <c r="MR2370" s="135"/>
      <c r="MS2370" s="135"/>
      <c r="MT2370" s="135"/>
      <c r="MU2370" s="135"/>
      <c r="MV2370" s="135"/>
      <c r="MW2370" s="135"/>
      <c r="MX2370" s="135"/>
      <c r="MY2370" s="135"/>
      <c r="MZ2370" s="135"/>
      <c r="NA2370" s="135"/>
      <c r="NB2370" s="135"/>
      <c r="NC2370" s="135"/>
      <c r="ND2370" s="135"/>
      <c r="NE2370" s="135"/>
      <c r="NF2370" s="135"/>
      <c r="NG2370" s="135"/>
      <c r="NH2370" s="135"/>
      <c r="NI2370" s="135"/>
      <c r="NJ2370" s="135"/>
      <c r="NK2370" s="135"/>
      <c r="NL2370" s="135"/>
      <c r="NM2370" s="135"/>
      <c r="NN2370" s="135"/>
      <c r="NO2370" s="135"/>
      <c r="NP2370" s="135"/>
      <c r="NQ2370" s="39"/>
      <c r="QS2370"/>
      <c r="QT2370"/>
      <c r="QU2370"/>
      <c r="QV2370"/>
      <c r="QW2370"/>
      <c r="QX2370"/>
      <c r="QY2370"/>
      <c r="QZ2370"/>
      <c r="RA2370"/>
      <c r="RB2370" s="39"/>
      <c r="RC2370" s="39"/>
      <c r="RD2370" s="39"/>
    </row>
    <row r="2371" spans="2:472" hidden="1" x14ac:dyDescent="0.2">
      <c r="B2371" s="426"/>
      <c r="C2371" s="427"/>
      <c r="V2371" s="63">
        <v>274</v>
      </c>
      <c r="W2371" s="54" t="s">
        <v>4136</v>
      </c>
      <c r="X2371" s="64">
        <v>91321</v>
      </c>
      <c r="Y2371" s="54" t="s">
        <v>3125</v>
      </c>
      <c r="Z2371" s="63" t="s">
        <v>1341</v>
      </c>
      <c r="AA2371" s="54" t="s">
        <v>555</v>
      </c>
      <c r="AB2371" s="54" t="s">
        <v>391</v>
      </c>
      <c r="AC2371" s="54" t="s">
        <v>3125</v>
      </c>
      <c r="AD2371" s="64" t="s">
        <v>3886</v>
      </c>
      <c r="AE2371" s="64" t="s">
        <v>6675</v>
      </c>
      <c r="AF2371" s="63">
        <v>274</v>
      </c>
      <c r="AG2371" s="54" t="s">
        <v>4136</v>
      </c>
      <c r="AH2371" s="54" t="s">
        <v>4135</v>
      </c>
      <c r="AI2371" s="63" t="s">
        <v>4039</v>
      </c>
      <c r="AJ2371" s="64" t="s">
        <v>4137</v>
      </c>
      <c r="AK2371" s="569">
        <v>6400455</v>
      </c>
      <c r="AL2371" s="64" t="s">
        <v>552</v>
      </c>
      <c r="AM2371" s="64" t="s">
        <v>4141</v>
      </c>
      <c r="AN2371" s="570">
        <v>271093960</v>
      </c>
      <c r="AO2371" s="54"/>
      <c r="AP2371" s="54"/>
      <c r="AQ2371" s="54"/>
      <c r="AR2371" s="54"/>
      <c r="AS2371" s="54"/>
      <c r="AT2371" s="64" t="s">
        <v>6526</v>
      </c>
      <c r="AU2371" s="64"/>
      <c r="AV2371" s="54"/>
      <c r="AW2371" s="54"/>
      <c r="AX2371" s="54"/>
      <c r="AY2371" s="54"/>
      <c r="AZ2371" s="54"/>
      <c r="BA2371" s="54"/>
      <c r="BB2371" s="54"/>
      <c r="BC2371" s="54"/>
      <c r="BD2371" s="64">
        <v>91321</v>
      </c>
      <c r="BE2371" s="54" t="s">
        <v>3125</v>
      </c>
      <c r="BF2371" s="63" t="s">
        <v>1341</v>
      </c>
      <c r="BG2371" s="54" t="s">
        <v>555</v>
      </c>
      <c r="BH2371" s="54" t="s">
        <v>391</v>
      </c>
      <c r="BI2371" s="54" t="s">
        <v>3125</v>
      </c>
      <c r="BJ2371" s="64" t="s">
        <v>3886</v>
      </c>
      <c r="BK2371" s="64" t="s">
        <v>6675</v>
      </c>
      <c r="BL2371" s="54"/>
      <c r="BM2371" s="54"/>
      <c r="BN2371" s="54"/>
      <c r="BO2371" s="39"/>
      <c r="BP2371" s="39"/>
      <c r="BQ2371" s="39"/>
      <c r="BR2371" s="39"/>
      <c r="BS2371" s="47"/>
      <c r="BT2371" s="39"/>
      <c r="BU2371" s="39"/>
      <c r="BV2371" s="39"/>
      <c r="BW2371" s="39"/>
      <c r="BX2371" s="39"/>
      <c r="BY2371" s="39"/>
      <c r="BZ2371" s="39"/>
      <c r="CA2371" s="39"/>
      <c r="CB2371" s="39"/>
      <c r="CC2371" s="47"/>
      <c r="CD2371" s="39"/>
      <c r="CE2371" s="39"/>
      <c r="CF2371" s="48"/>
      <c r="CG2371" s="48"/>
      <c r="CH2371" s="48"/>
      <c r="CI2371" s="48"/>
      <c r="CJ2371" s="48"/>
      <c r="CK2371" s="48"/>
      <c r="CL2371" s="48"/>
      <c r="CM2371" s="48"/>
      <c r="CN2371" s="48"/>
      <c r="CO2371" s="48"/>
      <c r="CP2371" s="48"/>
      <c r="CQ2371" s="48"/>
      <c r="CR2371" s="48"/>
      <c r="CS2371" s="48"/>
      <c r="CT2371" s="48"/>
      <c r="CU2371" s="48"/>
      <c r="CV2371" s="48"/>
      <c r="CW2371" s="48"/>
      <c r="CX2371" s="39"/>
      <c r="ML2371" s="135"/>
      <c r="MM2371" s="135"/>
      <c r="MN2371" s="135"/>
      <c r="MO2371" s="135"/>
      <c r="MP2371" s="135"/>
      <c r="MQ2371" s="135"/>
      <c r="MR2371" s="135"/>
      <c r="MS2371" s="135"/>
      <c r="MT2371" s="135"/>
      <c r="MU2371" s="135"/>
      <c r="MV2371" s="135"/>
      <c r="MW2371" s="135"/>
      <c r="MX2371" s="135"/>
      <c r="MY2371" s="135"/>
      <c r="MZ2371" s="135"/>
      <c r="NA2371" s="135"/>
      <c r="NB2371" s="135"/>
      <c r="NC2371" s="135"/>
      <c r="ND2371" s="135"/>
      <c r="NE2371" s="135"/>
      <c r="NF2371" s="135"/>
      <c r="NG2371" s="135"/>
      <c r="NH2371" s="135"/>
      <c r="NI2371" s="135"/>
      <c r="NJ2371" s="135"/>
      <c r="NK2371" s="135"/>
      <c r="NL2371" s="135"/>
      <c r="NM2371" s="135"/>
      <c r="NN2371" s="135"/>
      <c r="NO2371" s="135"/>
      <c r="NP2371" s="135"/>
      <c r="NQ2371" s="39"/>
      <c r="QS2371"/>
      <c r="QT2371"/>
      <c r="QU2371"/>
      <c r="QV2371"/>
      <c r="QW2371"/>
      <c r="QX2371"/>
      <c r="QY2371"/>
      <c r="QZ2371"/>
      <c r="RA2371"/>
      <c r="RB2371" s="39"/>
      <c r="RC2371" s="39"/>
      <c r="RD2371" s="39"/>
    </row>
    <row r="2372" spans="2:472" hidden="1" x14ac:dyDescent="0.2">
      <c r="B2372" s="426"/>
      <c r="C2372" s="427"/>
      <c r="V2372" s="63">
        <v>274</v>
      </c>
      <c r="W2372" s="54" t="s">
        <v>4136</v>
      </c>
      <c r="X2372" s="64">
        <v>91300</v>
      </c>
      <c r="Y2372" s="54" t="s">
        <v>6814</v>
      </c>
      <c r="Z2372" s="63" t="s">
        <v>1341</v>
      </c>
      <c r="AA2372" s="54" t="s">
        <v>555</v>
      </c>
      <c r="AB2372" s="54" t="s">
        <v>391</v>
      </c>
      <c r="AC2372" s="54" t="s">
        <v>6815</v>
      </c>
      <c r="AD2372" s="64" t="s">
        <v>3886</v>
      </c>
      <c r="AE2372" s="64" t="s">
        <v>6675</v>
      </c>
      <c r="AF2372" s="63">
        <v>274</v>
      </c>
      <c r="AG2372" s="54" t="s">
        <v>4136</v>
      </c>
      <c r="AH2372" s="54" t="s">
        <v>4135</v>
      </c>
      <c r="AI2372" s="63" t="s">
        <v>4039</v>
      </c>
      <c r="AJ2372" s="64" t="s">
        <v>4137</v>
      </c>
      <c r="AK2372" s="569">
        <v>6400455</v>
      </c>
      <c r="AL2372" s="64" t="s">
        <v>552</v>
      </c>
      <c r="AM2372" s="64" t="s">
        <v>4141</v>
      </c>
      <c r="AN2372" s="570">
        <v>271093960</v>
      </c>
      <c r="AO2372" s="54"/>
      <c r="AP2372" s="54"/>
      <c r="AQ2372" s="54"/>
      <c r="AR2372" s="54"/>
      <c r="AS2372" s="54"/>
      <c r="AT2372" s="64" t="s">
        <v>6526</v>
      </c>
      <c r="AU2372" s="64"/>
      <c r="AV2372" s="54"/>
      <c r="AW2372" s="54"/>
      <c r="AX2372" s="54"/>
      <c r="AY2372" s="54"/>
      <c r="AZ2372" s="54"/>
      <c r="BA2372" s="54"/>
      <c r="BB2372" s="54"/>
      <c r="BC2372" s="54"/>
      <c r="BD2372" s="64">
        <v>91300</v>
      </c>
      <c r="BE2372" s="54" t="s">
        <v>6814</v>
      </c>
      <c r="BF2372" s="63" t="s">
        <v>1341</v>
      </c>
      <c r="BG2372" s="54" t="s">
        <v>555</v>
      </c>
      <c r="BH2372" s="54" t="s">
        <v>391</v>
      </c>
      <c r="BI2372" s="54" t="s">
        <v>6815</v>
      </c>
      <c r="BJ2372" s="64" t="s">
        <v>3886</v>
      </c>
      <c r="BK2372" s="64" t="s">
        <v>6675</v>
      </c>
      <c r="BL2372" s="54"/>
      <c r="BM2372" s="54"/>
      <c r="BN2372" s="54"/>
      <c r="BO2372" s="39"/>
      <c r="BP2372" s="39"/>
      <c r="BQ2372" s="39"/>
      <c r="BR2372" s="39"/>
      <c r="BS2372" s="47"/>
      <c r="BT2372" s="39"/>
      <c r="BU2372" s="39"/>
      <c r="BV2372" s="39"/>
      <c r="BW2372" s="39"/>
      <c r="BX2372" s="39"/>
      <c r="BY2372" s="39"/>
      <c r="BZ2372" s="39"/>
      <c r="CA2372" s="39"/>
      <c r="CB2372" s="39"/>
      <c r="CC2372" s="47"/>
      <c r="CD2372" s="39"/>
      <c r="CE2372" s="39"/>
      <c r="CF2372" s="48"/>
      <c r="CG2372" s="48"/>
      <c r="CH2372" s="48"/>
      <c r="CI2372" s="48"/>
      <c r="CJ2372" s="48"/>
      <c r="CK2372" s="48"/>
      <c r="CL2372" s="48"/>
      <c r="CM2372" s="48"/>
      <c r="CN2372" s="48"/>
      <c r="CO2372" s="48"/>
      <c r="CP2372" s="48"/>
      <c r="CQ2372" s="48"/>
      <c r="CR2372" s="48"/>
      <c r="CS2372" s="48"/>
      <c r="CT2372" s="48"/>
      <c r="CU2372" s="48"/>
      <c r="CV2372" s="48"/>
      <c r="CW2372" s="48"/>
      <c r="CX2372" s="39"/>
      <c r="ML2372" s="135"/>
      <c r="MM2372" s="135"/>
      <c r="MN2372" s="135"/>
      <c r="MO2372" s="135"/>
      <c r="MP2372" s="135"/>
      <c r="MQ2372" s="135"/>
      <c r="MR2372" s="135"/>
      <c r="MS2372" s="135"/>
      <c r="MT2372" s="135"/>
      <c r="MU2372" s="135"/>
      <c r="MV2372" s="135"/>
      <c r="MW2372" s="135"/>
      <c r="MX2372" s="135"/>
      <c r="MY2372" s="135"/>
      <c r="MZ2372" s="135"/>
      <c r="NA2372" s="135"/>
      <c r="NB2372" s="135"/>
      <c r="NC2372" s="135"/>
      <c r="ND2372" s="135"/>
      <c r="NE2372" s="135"/>
      <c r="NF2372" s="135"/>
      <c r="NG2372" s="135"/>
      <c r="NH2372" s="135"/>
      <c r="NI2372" s="135"/>
      <c r="NJ2372" s="135"/>
      <c r="NK2372" s="135"/>
      <c r="NL2372" s="135"/>
      <c r="NM2372" s="135"/>
      <c r="NN2372" s="135"/>
      <c r="NO2372" s="135"/>
      <c r="NP2372" s="135"/>
      <c r="NQ2372" s="39"/>
      <c r="QS2372"/>
      <c r="QT2372"/>
      <c r="QU2372"/>
      <c r="QV2372"/>
      <c r="QW2372"/>
      <c r="QX2372"/>
      <c r="QY2372"/>
      <c r="QZ2372"/>
      <c r="RA2372"/>
      <c r="RB2372" s="39"/>
      <c r="RC2372" s="39"/>
      <c r="RD2372" s="39"/>
    </row>
    <row r="2373" spans="2:472" hidden="1" x14ac:dyDescent="0.2">
      <c r="B2373" s="426"/>
      <c r="C2373" s="427"/>
      <c r="V2373" s="63">
        <v>274</v>
      </c>
      <c r="W2373" s="54" t="s">
        <v>4136</v>
      </c>
      <c r="X2373" s="64">
        <v>91330</v>
      </c>
      <c r="Y2373" s="54" t="s">
        <v>3244</v>
      </c>
      <c r="Z2373" s="63" t="s">
        <v>1341</v>
      </c>
      <c r="AA2373" s="54" t="s">
        <v>555</v>
      </c>
      <c r="AB2373" s="54" t="s">
        <v>391</v>
      </c>
      <c r="AC2373" s="54" t="s">
        <v>6816</v>
      </c>
      <c r="AD2373" s="64" t="s">
        <v>3886</v>
      </c>
      <c r="AE2373" s="64" t="s">
        <v>6675</v>
      </c>
      <c r="AF2373" s="63">
        <v>274</v>
      </c>
      <c r="AG2373" s="54" t="s">
        <v>4136</v>
      </c>
      <c r="AH2373" s="54" t="s">
        <v>4135</v>
      </c>
      <c r="AI2373" s="63" t="s">
        <v>4039</v>
      </c>
      <c r="AJ2373" s="64" t="s">
        <v>4137</v>
      </c>
      <c r="AK2373" s="569">
        <v>6400455</v>
      </c>
      <c r="AL2373" s="64" t="s">
        <v>552</v>
      </c>
      <c r="AM2373" s="64" t="s">
        <v>4141</v>
      </c>
      <c r="AN2373" s="570">
        <v>271093960</v>
      </c>
      <c r="AO2373" s="54"/>
      <c r="AP2373" s="54"/>
      <c r="AQ2373" s="54"/>
      <c r="AR2373" s="54"/>
      <c r="AS2373" s="54"/>
      <c r="AT2373" s="64" t="s">
        <v>6526</v>
      </c>
      <c r="AU2373" s="64"/>
      <c r="AV2373" s="54"/>
      <c r="AW2373" s="54"/>
      <c r="AX2373" s="54"/>
      <c r="AY2373" s="54"/>
      <c r="AZ2373" s="54"/>
      <c r="BA2373" s="54"/>
      <c r="BB2373" s="54"/>
      <c r="BC2373" s="54"/>
      <c r="BD2373" s="64">
        <v>91330</v>
      </c>
      <c r="BE2373" s="54" t="s">
        <v>3244</v>
      </c>
      <c r="BF2373" s="63" t="s">
        <v>1341</v>
      </c>
      <c r="BG2373" s="54" t="s">
        <v>555</v>
      </c>
      <c r="BH2373" s="54" t="s">
        <v>391</v>
      </c>
      <c r="BI2373" s="54" t="s">
        <v>6816</v>
      </c>
      <c r="BJ2373" s="64" t="s">
        <v>3886</v>
      </c>
      <c r="BK2373" s="64" t="s">
        <v>6675</v>
      </c>
      <c r="BL2373" s="54"/>
      <c r="BM2373" s="54"/>
      <c r="BN2373" s="54"/>
      <c r="BO2373" s="39"/>
      <c r="BP2373" s="39"/>
      <c r="BQ2373" s="39"/>
      <c r="BR2373" s="39"/>
      <c r="BS2373" s="47"/>
      <c r="BT2373" s="39"/>
      <c r="BU2373" s="39"/>
      <c r="BV2373" s="39"/>
      <c r="BW2373" s="39"/>
      <c r="BX2373" s="39"/>
      <c r="BY2373" s="39"/>
      <c r="BZ2373" s="39"/>
      <c r="CA2373" s="39"/>
      <c r="CB2373" s="39"/>
      <c r="CC2373" s="47"/>
      <c r="CD2373" s="39"/>
      <c r="CE2373" s="39"/>
      <c r="CF2373" s="48"/>
      <c r="CG2373" s="48"/>
      <c r="CH2373" s="48"/>
      <c r="CI2373" s="48"/>
      <c r="CJ2373" s="48"/>
      <c r="CK2373" s="48"/>
      <c r="CL2373" s="48"/>
      <c r="CM2373" s="48"/>
      <c r="CN2373" s="48"/>
      <c r="CO2373" s="48"/>
      <c r="CP2373" s="48"/>
      <c r="CQ2373" s="48"/>
      <c r="CR2373" s="48"/>
      <c r="CS2373" s="48"/>
      <c r="CT2373" s="48"/>
      <c r="CU2373" s="48"/>
      <c r="CV2373" s="48"/>
      <c r="CW2373" s="48"/>
      <c r="CX2373" s="39"/>
      <c r="ML2373" s="135"/>
      <c r="MM2373" s="135"/>
      <c r="MN2373" s="135"/>
      <c r="MO2373" s="135"/>
      <c r="MP2373" s="135"/>
      <c r="MQ2373" s="135"/>
      <c r="MR2373" s="135"/>
      <c r="MS2373" s="135"/>
      <c r="MT2373" s="135"/>
      <c r="MU2373" s="135"/>
      <c r="MV2373" s="135"/>
      <c r="MW2373" s="135"/>
      <c r="MX2373" s="135"/>
      <c r="MY2373" s="135"/>
      <c r="MZ2373" s="135"/>
      <c r="NA2373" s="135"/>
      <c r="NB2373" s="135"/>
      <c r="NC2373" s="135"/>
      <c r="ND2373" s="135"/>
      <c r="NE2373" s="135"/>
      <c r="NF2373" s="135"/>
      <c r="NG2373" s="135"/>
      <c r="NH2373" s="135"/>
      <c r="NI2373" s="135"/>
      <c r="NJ2373" s="135"/>
      <c r="NK2373" s="135"/>
      <c r="NL2373" s="135"/>
      <c r="NM2373" s="135"/>
      <c r="NN2373" s="135"/>
      <c r="NO2373" s="135"/>
      <c r="NP2373" s="135"/>
      <c r="NQ2373" s="39"/>
      <c r="QS2373"/>
      <c r="QT2373"/>
      <c r="QU2373"/>
      <c r="QV2373"/>
      <c r="QW2373"/>
      <c r="QX2373"/>
      <c r="QY2373"/>
      <c r="QZ2373"/>
      <c r="RA2373"/>
      <c r="RB2373" s="39"/>
      <c r="RC2373" s="39"/>
      <c r="RD2373" s="39"/>
    </row>
    <row r="2374" spans="2:472" hidden="1" x14ac:dyDescent="0.2">
      <c r="B2374" s="426"/>
      <c r="C2374" s="427"/>
      <c r="V2374" s="63">
        <v>274</v>
      </c>
      <c r="W2374" s="54" t="s">
        <v>4136</v>
      </c>
      <c r="X2374" s="64">
        <v>91332</v>
      </c>
      <c r="Y2374" s="54" t="s">
        <v>3344</v>
      </c>
      <c r="Z2374" s="63" t="s">
        <v>1341</v>
      </c>
      <c r="AA2374" s="54" t="s">
        <v>555</v>
      </c>
      <c r="AB2374" s="54" t="s">
        <v>391</v>
      </c>
      <c r="AC2374" s="54" t="s">
        <v>6815</v>
      </c>
      <c r="AD2374" s="64" t="s">
        <v>3886</v>
      </c>
      <c r="AE2374" s="64" t="s">
        <v>6675</v>
      </c>
      <c r="AF2374" s="63">
        <v>274</v>
      </c>
      <c r="AG2374" s="54" t="s">
        <v>4136</v>
      </c>
      <c r="AH2374" s="54" t="s">
        <v>4135</v>
      </c>
      <c r="AI2374" s="63" t="s">
        <v>4039</v>
      </c>
      <c r="AJ2374" s="64" t="s">
        <v>4137</v>
      </c>
      <c r="AK2374" s="569">
        <v>6400455</v>
      </c>
      <c r="AL2374" s="64" t="s">
        <v>552</v>
      </c>
      <c r="AM2374" s="64" t="s">
        <v>4141</v>
      </c>
      <c r="AN2374" s="570">
        <v>271093960</v>
      </c>
      <c r="AO2374" s="54"/>
      <c r="AP2374" s="54"/>
      <c r="AQ2374" s="54"/>
      <c r="AR2374" s="54"/>
      <c r="AS2374" s="54"/>
      <c r="AT2374" s="64" t="s">
        <v>6526</v>
      </c>
      <c r="AU2374" s="64"/>
      <c r="AV2374" s="54"/>
      <c r="AW2374" s="54"/>
      <c r="AX2374" s="54"/>
      <c r="AY2374" s="54"/>
      <c r="AZ2374" s="54"/>
      <c r="BA2374" s="54"/>
      <c r="BB2374" s="54"/>
      <c r="BC2374" s="54"/>
      <c r="BD2374" s="64">
        <v>91332</v>
      </c>
      <c r="BE2374" s="54" t="s">
        <v>3344</v>
      </c>
      <c r="BF2374" s="63" t="s">
        <v>1341</v>
      </c>
      <c r="BG2374" s="54" t="s">
        <v>555</v>
      </c>
      <c r="BH2374" s="54" t="s">
        <v>391</v>
      </c>
      <c r="BI2374" s="54" t="s">
        <v>6815</v>
      </c>
      <c r="BJ2374" s="64" t="s">
        <v>3886</v>
      </c>
      <c r="BK2374" s="64" t="s">
        <v>6675</v>
      </c>
      <c r="BL2374" s="54"/>
      <c r="BM2374" s="54"/>
      <c r="BN2374" s="54"/>
      <c r="BO2374" s="39"/>
      <c r="BP2374" s="39"/>
      <c r="BQ2374" s="39"/>
      <c r="BR2374" s="39"/>
      <c r="BS2374" s="47"/>
      <c r="BT2374" s="39"/>
      <c r="BU2374" s="39"/>
      <c r="BV2374" s="39"/>
      <c r="BW2374" s="39"/>
      <c r="BX2374" s="39"/>
      <c r="BY2374" s="39"/>
      <c r="BZ2374" s="39"/>
      <c r="CA2374" s="39"/>
      <c r="CB2374" s="39"/>
      <c r="CC2374" s="47"/>
      <c r="CD2374" s="39"/>
      <c r="CE2374" s="39"/>
      <c r="CF2374" s="48"/>
      <c r="CG2374" s="48"/>
      <c r="CH2374" s="48"/>
      <c r="CI2374" s="48"/>
      <c r="CJ2374" s="48"/>
      <c r="CK2374" s="48"/>
      <c r="CL2374" s="48"/>
      <c r="CM2374" s="48"/>
      <c r="CN2374" s="48"/>
      <c r="CO2374" s="48"/>
      <c r="CP2374" s="48"/>
      <c r="CQ2374" s="48"/>
      <c r="CR2374" s="48"/>
      <c r="CS2374" s="48"/>
      <c r="CT2374" s="48"/>
      <c r="CU2374" s="48"/>
      <c r="CV2374" s="48"/>
      <c r="CW2374" s="48"/>
      <c r="CX2374" s="39"/>
      <c r="ML2374" s="135"/>
      <c r="MM2374" s="135"/>
      <c r="MN2374" s="135"/>
      <c r="MO2374" s="135"/>
      <c r="MP2374" s="135"/>
      <c r="MQ2374" s="135"/>
      <c r="MR2374" s="135"/>
      <c r="MS2374" s="135"/>
      <c r="MT2374" s="135"/>
      <c r="MU2374" s="135"/>
      <c r="MV2374" s="135"/>
      <c r="MW2374" s="135"/>
      <c r="MX2374" s="135"/>
      <c r="MY2374" s="135"/>
      <c r="MZ2374" s="135"/>
      <c r="NA2374" s="135"/>
      <c r="NB2374" s="135"/>
      <c r="NC2374" s="135"/>
      <c r="ND2374" s="135"/>
      <c r="NE2374" s="135"/>
      <c r="NF2374" s="135"/>
      <c r="NG2374" s="135"/>
      <c r="NH2374" s="135"/>
      <c r="NI2374" s="135"/>
      <c r="NJ2374" s="135"/>
      <c r="NK2374" s="135"/>
      <c r="NL2374" s="135"/>
      <c r="NM2374" s="135"/>
      <c r="NN2374" s="135"/>
      <c r="NO2374" s="135"/>
      <c r="NP2374" s="135"/>
      <c r="NQ2374" s="39"/>
      <c r="QS2374"/>
      <c r="QT2374"/>
      <c r="QU2374"/>
      <c r="QV2374"/>
      <c r="QW2374"/>
      <c r="QX2374"/>
      <c r="QY2374"/>
      <c r="QZ2374"/>
      <c r="RA2374"/>
      <c r="RB2374" s="39"/>
      <c r="RC2374" s="39"/>
      <c r="RD2374" s="39"/>
    </row>
    <row r="2375" spans="2:472" hidden="1" x14ac:dyDescent="0.2">
      <c r="B2375" s="426"/>
      <c r="C2375" s="427"/>
      <c r="V2375" s="63">
        <v>274</v>
      </c>
      <c r="W2375" s="54" t="s">
        <v>4136</v>
      </c>
      <c r="X2375" s="64">
        <v>91333</v>
      </c>
      <c r="Y2375" s="54" t="s">
        <v>3396</v>
      </c>
      <c r="Z2375" s="63" t="s">
        <v>1341</v>
      </c>
      <c r="AA2375" s="54" t="s">
        <v>555</v>
      </c>
      <c r="AB2375" s="54" t="s">
        <v>391</v>
      </c>
      <c r="AC2375" s="54" t="s">
        <v>6817</v>
      </c>
      <c r="AD2375" s="64" t="s">
        <v>3886</v>
      </c>
      <c r="AE2375" s="64" t="s">
        <v>6675</v>
      </c>
      <c r="AF2375" s="63">
        <v>274</v>
      </c>
      <c r="AG2375" s="54" t="s">
        <v>4136</v>
      </c>
      <c r="AH2375" s="54" t="s">
        <v>4135</v>
      </c>
      <c r="AI2375" s="63" t="s">
        <v>4039</v>
      </c>
      <c r="AJ2375" s="64" t="s">
        <v>4137</v>
      </c>
      <c r="AK2375" s="569">
        <v>6400455</v>
      </c>
      <c r="AL2375" s="64" t="s">
        <v>552</v>
      </c>
      <c r="AM2375" s="64" t="s">
        <v>4141</v>
      </c>
      <c r="AN2375" s="570">
        <v>271093960</v>
      </c>
      <c r="AO2375" s="54"/>
      <c r="AP2375" s="54"/>
      <c r="AQ2375" s="54"/>
      <c r="AR2375" s="54"/>
      <c r="AS2375" s="54"/>
      <c r="AT2375" s="64" t="s">
        <v>6526</v>
      </c>
      <c r="AU2375" s="64"/>
      <c r="AV2375" s="54"/>
      <c r="AW2375" s="54"/>
      <c r="AX2375" s="54"/>
      <c r="AY2375" s="54"/>
      <c r="AZ2375" s="54"/>
      <c r="BA2375" s="54"/>
      <c r="BB2375" s="54"/>
      <c r="BC2375" s="54"/>
      <c r="BD2375" s="64">
        <v>91333</v>
      </c>
      <c r="BE2375" s="54" t="s">
        <v>3396</v>
      </c>
      <c r="BF2375" s="63" t="s">
        <v>1341</v>
      </c>
      <c r="BG2375" s="54" t="s">
        <v>555</v>
      </c>
      <c r="BH2375" s="54" t="s">
        <v>391</v>
      </c>
      <c r="BI2375" s="54" t="s">
        <v>6817</v>
      </c>
      <c r="BJ2375" s="64" t="s">
        <v>3886</v>
      </c>
      <c r="BK2375" s="64" t="s">
        <v>6675</v>
      </c>
      <c r="BL2375" s="54"/>
      <c r="BM2375" s="54"/>
      <c r="BN2375" s="54"/>
      <c r="BO2375" s="39"/>
      <c r="BP2375" s="39"/>
      <c r="BQ2375" s="39"/>
      <c r="BR2375" s="39"/>
      <c r="BS2375" s="47"/>
      <c r="BT2375" s="39"/>
      <c r="BU2375" s="39"/>
      <c r="BV2375" s="39"/>
      <c r="BW2375" s="39"/>
      <c r="BX2375" s="39"/>
      <c r="BY2375" s="39"/>
      <c r="BZ2375" s="39"/>
      <c r="CA2375" s="39"/>
      <c r="CB2375" s="39"/>
      <c r="CC2375" s="47"/>
      <c r="CD2375" s="39"/>
      <c r="CE2375" s="39"/>
      <c r="CF2375" s="48"/>
      <c r="CG2375" s="48"/>
      <c r="CH2375" s="48"/>
      <c r="CI2375" s="48"/>
      <c r="CJ2375" s="48"/>
      <c r="CK2375" s="48"/>
      <c r="CL2375" s="48"/>
      <c r="CM2375" s="48"/>
      <c r="CN2375" s="48"/>
      <c r="CO2375" s="48"/>
      <c r="CP2375" s="48"/>
      <c r="CQ2375" s="48"/>
      <c r="CR2375" s="48"/>
      <c r="CS2375" s="48"/>
      <c r="CT2375" s="48"/>
      <c r="CU2375" s="48"/>
      <c r="CV2375" s="48"/>
      <c r="CW2375" s="48"/>
      <c r="CX2375" s="39"/>
      <c r="ML2375" s="135"/>
      <c r="MM2375" s="135"/>
      <c r="MN2375" s="135"/>
      <c r="MO2375" s="135"/>
      <c r="MP2375" s="135"/>
      <c r="MQ2375" s="135"/>
      <c r="MR2375" s="135"/>
      <c r="MS2375" s="135"/>
      <c r="MT2375" s="135"/>
      <c r="MU2375" s="135"/>
      <c r="MV2375" s="135"/>
      <c r="MW2375" s="135"/>
      <c r="MX2375" s="135"/>
      <c r="MY2375" s="135"/>
      <c r="MZ2375" s="135"/>
      <c r="NA2375" s="135"/>
      <c r="NB2375" s="135"/>
      <c r="NC2375" s="135"/>
      <c r="ND2375" s="135"/>
      <c r="NE2375" s="135"/>
      <c r="NF2375" s="135"/>
      <c r="NG2375" s="135"/>
      <c r="NH2375" s="135"/>
      <c r="NI2375" s="135"/>
      <c r="NJ2375" s="135"/>
      <c r="NK2375" s="135"/>
      <c r="NL2375" s="135"/>
      <c r="NM2375" s="135"/>
      <c r="NN2375" s="135"/>
      <c r="NO2375" s="135"/>
      <c r="NP2375" s="135"/>
      <c r="NQ2375" s="39"/>
      <c r="QS2375"/>
      <c r="QT2375"/>
      <c r="QU2375"/>
      <c r="QV2375"/>
      <c r="QW2375"/>
      <c r="QX2375"/>
      <c r="QY2375"/>
      <c r="QZ2375"/>
      <c r="RA2375"/>
      <c r="RB2375" s="39"/>
      <c r="RC2375" s="39"/>
      <c r="RD2375" s="39"/>
    </row>
    <row r="2376" spans="2:472" hidden="1" x14ac:dyDescent="0.2">
      <c r="B2376" s="426"/>
      <c r="C2376" s="427"/>
      <c r="V2376" s="63">
        <v>274</v>
      </c>
      <c r="W2376" s="54" t="s">
        <v>4136</v>
      </c>
      <c r="X2376" s="64">
        <v>91334</v>
      </c>
      <c r="Y2376" s="54" t="s">
        <v>3444</v>
      </c>
      <c r="Z2376" s="63" t="s">
        <v>1341</v>
      </c>
      <c r="AA2376" s="54" t="s">
        <v>555</v>
      </c>
      <c r="AB2376" s="54" t="s">
        <v>391</v>
      </c>
      <c r="AC2376" s="54" t="s">
        <v>6818</v>
      </c>
      <c r="AD2376" s="64" t="s">
        <v>3886</v>
      </c>
      <c r="AE2376" s="64" t="s">
        <v>6675</v>
      </c>
      <c r="AF2376" s="63">
        <v>274</v>
      </c>
      <c r="AG2376" s="54" t="s">
        <v>4136</v>
      </c>
      <c r="AH2376" s="54" t="s">
        <v>4135</v>
      </c>
      <c r="AI2376" s="63" t="s">
        <v>4039</v>
      </c>
      <c r="AJ2376" s="64" t="s">
        <v>4137</v>
      </c>
      <c r="AK2376" s="569">
        <v>6400455</v>
      </c>
      <c r="AL2376" s="64" t="s">
        <v>552</v>
      </c>
      <c r="AM2376" s="64" t="s">
        <v>4141</v>
      </c>
      <c r="AN2376" s="570">
        <v>271093960</v>
      </c>
      <c r="AO2376" s="54"/>
      <c r="AP2376" s="54"/>
      <c r="AQ2376" s="54"/>
      <c r="AR2376" s="54"/>
      <c r="AS2376" s="54"/>
      <c r="AT2376" s="64" t="s">
        <v>6526</v>
      </c>
      <c r="AU2376" s="64"/>
      <c r="AV2376" s="54"/>
      <c r="AW2376" s="54"/>
      <c r="AX2376" s="54"/>
      <c r="AY2376" s="54"/>
      <c r="AZ2376" s="54"/>
      <c r="BA2376" s="54"/>
      <c r="BB2376" s="54"/>
      <c r="BC2376" s="54"/>
      <c r="BD2376" s="64">
        <v>91334</v>
      </c>
      <c r="BE2376" s="54" t="s">
        <v>3444</v>
      </c>
      <c r="BF2376" s="63" t="s">
        <v>1341</v>
      </c>
      <c r="BG2376" s="54" t="s">
        <v>555</v>
      </c>
      <c r="BH2376" s="54" t="s">
        <v>391</v>
      </c>
      <c r="BI2376" s="54" t="s">
        <v>6818</v>
      </c>
      <c r="BJ2376" s="64" t="s">
        <v>3886</v>
      </c>
      <c r="BK2376" s="64" t="s">
        <v>6675</v>
      </c>
      <c r="BL2376" s="54"/>
      <c r="BM2376" s="54"/>
      <c r="BN2376" s="54"/>
      <c r="BO2376" s="39"/>
      <c r="BP2376" s="39"/>
      <c r="BQ2376" s="39"/>
      <c r="BR2376" s="39"/>
      <c r="BS2376" s="47"/>
      <c r="BT2376" s="39"/>
      <c r="BU2376" s="39"/>
      <c r="BV2376" s="39"/>
      <c r="BW2376" s="39"/>
      <c r="BX2376" s="39"/>
      <c r="BY2376" s="39"/>
      <c r="BZ2376" s="39"/>
      <c r="CA2376" s="39"/>
      <c r="CB2376" s="39"/>
      <c r="CC2376" s="47"/>
      <c r="CD2376" s="39"/>
      <c r="CE2376" s="39"/>
      <c r="CF2376" s="48"/>
      <c r="CG2376" s="48"/>
      <c r="CH2376" s="48"/>
      <c r="CI2376" s="48"/>
      <c r="CJ2376" s="48"/>
      <c r="CK2376" s="48"/>
      <c r="CL2376" s="48"/>
      <c r="CM2376" s="48"/>
      <c r="CN2376" s="48"/>
      <c r="CO2376" s="48"/>
      <c r="CP2376" s="48"/>
      <c r="CQ2376" s="48"/>
      <c r="CR2376" s="48"/>
      <c r="CS2376" s="48"/>
      <c r="CT2376" s="48"/>
      <c r="CU2376" s="48"/>
      <c r="CV2376" s="48"/>
      <c r="CW2376" s="48"/>
      <c r="CX2376" s="39"/>
      <c r="ML2376" s="135"/>
      <c r="MM2376" s="135"/>
      <c r="MN2376" s="135"/>
      <c r="MO2376" s="135"/>
      <c r="MP2376" s="135"/>
      <c r="MQ2376" s="135"/>
      <c r="MR2376" s="135"/>
      <c r="MS2376" s="135"/>
      <c r="MT2376" s="135"/>
      <c r="MU2376" s="135"/>
      <c r="MV2376" s="135"/>
      <c r="MW2376" s="135"/>
      <c r="MX2376" s="135"/>
      <c r="MY2376" s="135"/>
      <c r="MZ2376" s="135"/>
      <c r="NA2376" s="135"/>
      <c r="NB2376" s="135"/>
      <c r="NC2376" s="135"/>
      <c r="ND2376" s="135"/>
      <c r="NE2376" s="135"/>
      <c r="NF2376" s="135"/>
      <c r="NG2376" s="135"/>
      <c r="NH2376" s="135"/>
      <c r="NI2376" s="135"/>
      <c r="NJ2376" s="135"/>
      <c r="NK2376" s="135"/>
      <c r="NL2376" s="135"/>
      <c r="NM2376" s="135"/>
      <c r="NN2376" s="135"/>
      <c r="NO2376" s="135"/>
      <c r="NP2376" s="135"/>
      <c r="NQ2376" s="39"/>
      <c r="QS2376"/>
      <c r="QT2376"/>
      <c r="QU2376"/>
      <c r="QV2376"/>
      <c r="QW2376"/>
      <c r="QX2376"/>
      <c r="QY2376"/>
      <c r="QZ2376"/>
      <c r="RA2376"/>
      <c r="RB2376" s="39"/>
      <c r="RC2376" s="39"/>
      <c r="RD2376" s="39"/>
    </row>
    <row r="2377" spans="2:472" hidden="1" x14ac:dyDescent="0.2">
      <c r="B2377" s="426"/>
      <c r="C2377" s="427"/>
      <c r="V2377" s="63">
        <v>274</v>
      </c>
      <c r="W2377" s="54" t="s">
        <v>4136</v>
      </c>
      <c r="X2377" s="64">
        <v>91335</v>
      </c>
      <c r="Y2377" s="54" t="s">
        <v>3489</v>
      </c>
      <c r="Z2377" s="63" t="s">
        <v>1341</v>
      </c>
      <c r="AA2377" s="54" t="s">
        <v>555</v>
      </c>
      <c r="AB2377" s="54" t="s">
        <v>391</v>
      </c>
      <c r="AC2377" s="54" t="s">
        <v>6819</v>
      </c>
      <c r="AD2377" s="64" t="s">
        <v>3886</v>
      </c>
      <c r="AE2377" s="64" t="s">
        <v>6675</v>
      </c>
      <c r="AF2377" s="63">
        <v>274</v>
      </c>
      <c r="AG2377" s="54" t="s">
        <v>4136</v>
      </c>
      <c r="AH2377" s="54" t="s">
        <v>4135</v>
      </c>
      <c r="AI2377" s="63" t="s">
        <v>4039</v>
      </c>
      <c r="AJ2377" s="64" t="s">
        <v>4137</v>
      </c>
      <c r="AK2377" s="569">
        <v>6400455</v>
      </c>
      <c r="AL2377" s="64" t="s">
        <v>552</v>
      </c>
      <c r="AM2377" s="64" t="s">
        <v>4141</v>
      </c>
      <c r="AN2377" s="570">
        <v>271093960</v>
      </c>
      <c r="AO2377" s="54"/>
      <c r="AP2377" s="54"/>
      <c r="AQ2377" s="54"/>
      <c r="AR2377" s="54"/>
      <c r="AS2377" s="54"/>
      <c r="AT2377" s="64" t="s">
        <v>6526</v>
      </c>
      <c r="AU2377" s="64"/>
      <c r="AV2377" s="54"/>
      <c r="AW2377" s="54"/>
      <c r="AX2377" s="54"/>
      <c r="AY2377" s="54"/>
      <c r="AZ2377" s="54"/>
      <c r="BA2377" s="54"/>
      <c r="BB2377" s="54"/>
      <c r="BC2377" s="54"/>
      <c r="BD2377" s="64">
        <v>91335</v>
      </c>
      <c r="BE2377" s="54" t="s">
        <v>3489</v>
      </c>
      <c r="BF2377" s="63" t="s">
        <v>1341</v>
      </c>
      <c r="BG2377" s="54" t="s">
        <v>555</v>
      </c>
      <c r="BH2377" s="54" t="s">
        <v>391</v>
      </c>
      <c r="BI2377" s="54" t="s">
        <v>6819</v>
      </c>
      <c r="BJ2377" s="64" t="s">
        <v>3886</v>
      </c>
      <c r="BK2377" s="64" t="s">
        <v>6675</v>
      </c>
      <c r="BL2377" s="54"/>
      <c r="BM2377" s="54"/>
      <c r="BN2377" s="54"/>
      <c r="BO2377" s="39"/>
      <c r="BP2377" s="39"/>
      <c r="BQ2377" s="39"/>
      <c r="BR2377" s="39"/>
      <c r="BS2377" s="47"/>
      <c r="BT2377" s="39"/>
      <c r="BU2377" s="39"/>
      <c r="BV2377" s="39"/>
      <c r="BW2377" s="39"/>
      <c r="BX2377" s="39"/>
      <c r="BY2377" s="39"/>
      <c r="BZ2377" s="39"/>
      <c r="CA2377" s="39"/>
      <c r="CB2377" s="39"/>
      <c r="CC2377" s="47"/>
      <c r="CD2377" s="39"/>
      <c r="CE2377" s="39"/>
      <c r="CF2377" s="48"/>
      <c r="CG2377" s="48"/>
      <c r="CH2377" s="48"/>
      <c r="CI2377" s="48"/>
      <c r="CJ2377" s="48"/>
      <c r="CK2377" s="48"/>
      <c r="CL2377" s="48"/>
      <c r="CM2377" s="48"/>
      <c r="CN2377" s="48"/>
      <c r="CO2377" s="48"/>
      <c r="CP2377" s="48"/>
      <c r="CQ2377" s="48"/>
      <c r="CR2377" s="48"/>
      <c r="CS2377" s="48"/>
      <c r="CT2377" s="48"/>
      <c r="CU2377" s="48"/>
      <c r="CV2377" s="48"/>
      <c r="CW2377" s="48"/>
      <c r="CX2377" s="39"/>
      <c r="ML2377" s="135"/>
      <c r="MM2377" s="135"/>
      <c r="MN2377" s="135"/>
      <c r="MO2377" s="135"/>
      <c r="MP2377" s="135"/>
      <c r="MQ2377" s="135"/>
      <c r="MR2377" s="135"/>
      <c r="MS2377" s="135"/>
      <c r="MT2377" s="135"/>
      <c r="MU2377" s="135"/>
      <c r="MV2377" s="135"/>
      <c r="MW2377" s="135"/>
      <c r="MX2377" s="135"/>
      <c r="MY2377" s="135"/>
      <c r="MZ2377" s="135"/>
      <c r="NA2377" s="135"/>
      <c r="NB2377" s="135"/>
      <c r="NC2377" s="135"/>
      <c r="ND2377" s="135"/>
      <c r="NE2377" s="135"/>
      <c r="NF2377" s="135"/>
      <c r="NG2377" s="135"/>
      <c r="NH2377" s="135"/>
      <c r="NI2377" s="135"/>
      <c r="NJ2377" s="135"/>
      <c r="NK2377" s="135"/>
      <c r="NL2377" s="135"/>
      <c r="NM2377" s="135"/>
      <c r="NN2377" s="135"/>
      <c r="NO2377" s="135"/>
      <c r="NP2377" s="135"/>
      <c r="NQ2377" s="39"/>
      <c r="QS2377"/>
      <c r="QT2377"/>
      <c r="QU2377"/>
      <c r="QV2377"/>
      <c r="QW2377"/>
      <c r="QX2377"/>
      <c r="QY2377"/>
      <c r="QZ2377"/>
      <c r="RA2377"/>
      <c r="RB2377" s="39"/>
      <c r="RC2377" s="39"/>
      <c r="RD2377" s="39"/>
    </row>
    <row r="2378" spans="2:472" hidden="1" x14ac:dyDescent="0.2">
      <c r="B2378" s="426"/>
      <c r="C2378" s="427"/>
      <c r="V2378" s="63">
        <v>274</v>
      </c>
      <c r="W2378" s="54" t="s">
        <v>4136</v>
      </c>
      <c r="X2378" s="64">
        <v>91331</v>
      </c>
      <c r="Y2378" s="54" t="s">
        <v>3295</v>
      </c>
      <c r="Z2378" s="63" t="s">
        <v>1341</v>
      </c>
      <c r="AA2378" s="54" t="s">
        <v>555</v>
      </c>
      <c r="AB2378" s="54" t="s">
        <v>391</v>
      </c>
      <c r="AC2378" s="54" t="s">
        <v>6820</v>
      </c>
      <c r="AD2378" s="64" t="s">
        <v>3886</v>
      </c>
      <c r="AE2378" s="64" t="s">
        <v>6675</v>
      </c>
      <c r="AF2378" s="63">
        <v>274</v>
      </c>
      <c r="AG2378" s="54" t="s">
        <v>4136</v>
      </c>
      <c r="AH2378" s="54" t="s">
        <v>4135</v>
      </c>
      <c r="AI2378" s="63" t="s">
        <v>4039</v>
      </c>
      <c r="AJ2378" s="64" t="s">
        <v>4137</v>
      </c>
      <c r="AK2378" s="569">
        <v>6400455</v>
      </c>
      <c r="AL2378" s="64" t="s">
        <v>552</v>
      </c>
      <c r="AM2378" s="64" t="s">
        <v>4141</v>
      </c>
      <c r="AN2378" s="570">
        <v>271093960</v>
      </c>
      <c r="AO2378" s="54"/>
      <c r="AP2378" s="54"/>
      <c r="AQ2378" s="54"/>
      <c r="AR2378" s="54"/>
      <c r="AS2378" s="54"/>
      <c r="AT2378" s="64" t="s">
        <v>6526</v>
      </c>
      <c r="AU2378" s="64"/>
      <c r="AV2378" s="54"/>
      <c r="AW2378" s="54"/>
      <c r="AX2378" s="54"/>
      <c r="AY2378" s="54"/>
      <c r="AZ2378" s="54"/>
      <c r="BA2378" s="54"/>
      <c r="BB2378" s="54"/>
      <c r="BC2378" s="54"/>
      <c r="BD2378" s="64">
        <v>91331</v>
      </c>
      <c r="BE2378" s="54" t="s">
        <v>3295</v>
      </c>
      <c r="BF2378" s="63" t="s">
        <v>1341</v>
      </c>
      <c r="BG2378" s="54" t="s">
        <v>555</v>
      </c>
      <c r="BH2378" s="54" t="s">
        <v>391</v>
      </c>
      <c r="BI2378" s="54" t="s">
        <v>6820</v>
      </c>
      <c r="BJ2378" s="64" t="s">
        <v>3886</v>
      </c>
      <c r="BK2378" s="64" t="s">
        <v>6675</v>
      </c>
      <c r="BL2378" s="54"/>
      <c r="BM2378" s="54"/>
      <c r="BN2378" s="54"/>
      <c r="BO2378" s="39"/>
      <c r="BP2378" s="39"/>
      <c r="BQ2378" s="39"/>
      <c r="BR2378" s="39"/>
      <c r="BS2378" s="47"/>
      <c r="BT2378" s="39"/>
      <c r="BU2378" s="39"/>
      <c r="BV2378" s="39"/>
      <c r="BW2378" s="39"/>
      <c r="BX2378" s="39"/>
      <c r="BY2378" s="39"/>
      <c r="BZ2378" s="39"/>
      <c r="CA2378" s="39"/>
      <c r="CB2378" s="39"/>
      <c r="CC2378" s="47"/>
      <c r="CD2378" s="39"/>
      <c r="CE2378" s="39"/>
      <c r="CF2378" s="48"/>
      <c r="CG2378" s="48"/>
      <c r="CH2378" s="48"/>
      <c r="CI2378" s="48"/>
      <c r="CJ2378" s="48"/>
      <c r="CK2378" s="48"/>
      <c r="CL2378" s="48"/>
      <c r="CM2378" s="48"/>
      <c r="CN2378" s="48"/>
      <c r="CO2378" s="48"/>
      <c r="CP2378" s="48"/>
      <c r="CQ2378" s="48"/>
      <c r="CR2378" s="48"/>
      <c r="CS2378" s="48"/>
      <c r="CT2378" s="48"/>
      <c r="CU2378" s="48"/>
      <c r="CV2378" s="48"/>
      <c r="CW2378" s="48"/>
      <c r="CX2378" s="39"/>
      <c r="ML2378" s="135"/>
      <c r="MM2378" s="135"/>
      <c r="MN2378" s="135"/>
      <c r="MO2378" s="135"/>
      <c r="MP2378" s="135"/>
      <c r="MQ2378" s="135"/>
      <c r="MR2378" s="135"/>
      <c r="MS2378" s="135"/>
      <c r="MT2378" s="135"/>
      <c r="MU2378" s="135"/>
      <c r="MV2378" s="135"/>
      <c r="MW2378" s="135"/>
      <c r="MX2378" s="135"/>
      <c r="MY2378" s="135"/>
      <c r="MZ2378" s="135"/>
      <c r="NA2378" s="135"/>
      <c r="NB2378" s="135"/>
      <c r="NC2378" s="135"/>
      <c r="ND2378" s="135"/>
      <c r="NE2378" s="135"/>
      <c r="NF2378" s="135"/>
      <c r="NG2378" s="135"/>
      <c r="NH2378" s="135"/>
      <c r="NI2378" s="135"/>
      <c r="NJ2378" s="135"/>
      <c r="NK2378" s="135"/>
      <c r="NL2378" s="135"/>
      <c r="NM2378" s="135"/>
      <c r="NN2378" s="135"/>
      <c r="NO2378" s="135"/>
      <c r="NP2378" s="135"/>
      <c r="NQ2378" s="39"/>
      <c r="QS2378"/>
      <c r="QT2378"/>
      <c r="QU2378"/>
      <c r="QV2378"/>
      <c r="QW2378"/>
      <c r="QX2378"/>
      <c r="QY2378"/>
      <c r="QZ2378"/>
      <c r="RA2378"/>
      <c r="RB2378" s="39"/>
      <c r="RC2378" s="39"/>
      <c r="RD2378" s="39"/>
    </row>
    <row r="2379" spans="2:472" hidden="1" x14ac:dyDescent="0.2">
      <c r="B2379" s="426"/>
      <c r="C2379" s="427"/>
      <c r="V2379" s="63">
        <v>274</v>
      </c>
      <c r="W2379" s="54" t="s">
        <v>4136</v>
      </c>
      <c r="X2379" s="64">
        <v>91325</v>
      </c>
      <c r="Y2379" s="54" t="s">
        <v>3185</v>
      </c>
      <c r="Z2379" s="63" t="s">
        <v>1341</v>
      </c>
      <c r="AA2379" s="54" t="s">
        <v>555</v>
      </c>
      <c r="AB2379" s="54" t="s">
        <v>391</v>
      </c>
      <c r="AC2379" s="54" t="s">
        <v>3185</v>
      </c>
      <c r="AD2379" s="64" t="s">
        <v>3886</v>
      </c>
      <c r="AE2379" s="64" t="s">
        <v>6675</v>
      </c>
      <c r="AF2379" s="63">
        <v>274</v>
      </c>
      <c r="AG2379" s="54" t="s">
        <v>4136</v>
      </c>
      <c r="AH2379" s="54" t="s">
        <v>4135</v>
      </c>
      <c r="AI2379" s="63" t="s">
        <v>4039</v>
      </c>
      <c r="AJ2379" s="64" t="s">
        <v>4137</v>
      </c>
      <c r="AK2379" s="569">
        <v>6400455</v>
      </c>
      <c r="AL2379" s="64" t="s">
        <v>552</v>
      </c>
      <c r="AM2379" s="64" t="s">
        <v>4141</v>
      </c>
      <c r="AN2379" s="570">
        <v>271093960</v>
      </c>
      <c r="AO2379" s="54"/>
      <c r="AP2379" s="54"/>
      <c r="AQ2379" s="54"/>
      <c r="AR2379" s="54"/>
      <c r="AS2379" s="54"/>
      <c r="AT2379" s="64" t="s">
        <v>6821</v>
      </c>
      <c r="AU2379" s="64"/>
      <c r="AV2379" s="54"/>
      <c r="AW2379" s="54"/>
      <c r="AX2379" s="54"/>
      <c r="AY2379" s="54"/>
      <c r="AZ2379" s="54"/>
      <c r="BA2379" s="54"/>
      <c r="BB2379" s="54"/>
      <c r="BC2379" s="54"/>
      <c r="BD2379" s="64">
        <v>91325</v>
      </c>
      <c r="BE2379" s="54" t="s">
        <v>3185</v>
      </c>
      <c r="BF2379" s="63" t="s">
        <v>1341</v>
      </c>
      <c r="BG2379" s="54" t="s">
        <v>555</v>
      </c>
      <c r="BH2379" s="54" t="s">
        <v>391</v>
      </c>
      <c r="BI2379" s="54" t="s">
        <v>3185</v>
      </c>
      <c r="BJ2379" s="64" t="s">
        <v>3886</v>
      </c>
      <c r="BK2379" s="64" t="s">
        <v>6675</v>
      </c>
      <c r="BL2379" s="54"/>
      <c r="BM2379" s="54"/>
      <c r="BN2379" s="54"/>
      <c r="BO2379" s="39"/>
      <c r="BP2379" s="39"/>
      <c r="BQ2379" s="39"/>
      <c r="BR2379" s="39"/>
      <c r="BS2379" s="47"/>
      <c r="BT2379" s="39"/>
      <c r="BU2379" s="39"/>
      <c r="BV2379" s="39"/>
      <c r="BW2379" s="39"/>
      <c r="BX2379" s="39"/>
      <c r="BY2379" s="39"/>
      <c r="BZ2379" s="39"/>
      <c r="CA2379" s="39"/>
      <c r="CB2379" s="39"/>
      <c r="CC2379" s="47"/>
      <c r="CD2379" s="39"/>
      <c r="CE2379" s="39"/>
      <c r="CF2379" s="48"/>
      <c r="CG2379" s="48"/>
      <c r="CH2379" s="48"/>
      <c r="CI2379" s="48"/>
      <c r="CJ2379" s="48"/>
      <c r="CK2379" s="48"/>
      <c r="CL2379" s="48"/>
      <c r="CM2379" s="48"/>
      <c r="CN2379" s="48"/>
      <c r="CO2379" s="48"/>
      <c r="CP2379" s="48"/>
      <c r="CQ2379" s="48"/>
      <c r="CR2379" s="48"/>
      <c r="CS2379" s="48"/>
      <c r="CT2379" s="48"/>
      <c r="CU2379" s="48"/>
      <c r="CV2379" s="48"/>
      <c r="CW2379" s="48"/>
      <c r="CX2379" s="39"/>
      <c r="ML2379" s="135"/>
      <c r="MM2379" s="135"/>
      <c r="MN2379" s="135"/>
      <c r="MO2379" s="135"/>
      <c r="MP2379" s="135"/>
      <c r="MQ2379" s="135"/>
      <c r="MR2379" s="135"/>
      <c r="MS2379" s="135"/>
      <c r="MT2379" s="135"/>
      <c r="MU2379" s="135"/>
      <c r="MV2379" s="135"/>
      <c r="MW2379" s="135"/>
      <c r="MX2379" s="135"/>
      <c r="MY2379" s="135"/>
      <c r="MZ2379" s="135"/>
      <c r="NA2379" s="135"/>
      <c r="NB2379" s="135"/>
      <c r="NC2379" s="135"/>
      <c r="ND2379" s="135"/>
      <c r="NE2379" s="135"/>
      <c r="NF2379" s="135"/>
      <c r="NG2379" s="135"/>
      <c r="NH2379" s="135"/>
      <c r="NI2379" s="135"/>
      <c r="NJ2379" s="135"/>
      <c r="NK2379" s="135"/>
      <c r="NL2379" s="135"/>
      <c r="NM2379" s="135"/>
      <c r="NN2379" s="135"/>
      <c r="NO2379" s="135"/>
      <c r="NP2379" s="135"/>
      <c r="NQ2379" s="39"/>
      <c r="QS2379"/>
      <c r="QT2379"/>
      <c r="QU2379"/>
      <c r="QV2379"/>
      <c r="QW2379"/>
      <c r="QX2379"/>
      <c r="QY2379"/>
      <c r="QZ2379"/>
      <c r="RA2379"/>
      <c r="RB2379" s="39"/>
      <c r="RC2379" s="39"/>
      <c r="RD2379" s="39"/>
    </row>
    <row r="2380" spans="2:472" hidden="1" x14ac:dyDescent="0.2">
      <c r="B2380" s="426"/>
      <c r="C2380" s="427"/>
      <c r="V2380" s="63">
        <v>323</v>
      </c>
      <c r="W2380" s="54" t="s">
        <v>4208</v>
      </c>
      <c r="X2380" s="64">
        <v>100500</v>
      </c>
      <c r="Y2380" s="54" t="s">
        <v>6822</v>
      </c>
      <c r="Z2380" s="63" t="s">
        <v>412</v>
      </c>
      <c r="AA2380" s="54" t="s">
        <v>560</v>
      </c>
      <c r="AB2380" s="54" t="s">
        <v>392</v>
      </c>
      <c r="AC2380" s="54" t="s">
        <v>6823</v>
      </c>
      <c r="AD2380" s="64" t="s">
        <v>3886</v>
      </c>
      <c r="AE2380" s="64" t="s">
        <v>3313</v>
      </c>
      <c r="AF2380" s="63">
        <v>323</v>
      </c>
      <c r="AG2380" s="54" t="s">
        <v>4208</v>
      </c>
      <c r="AH2380" s="54" t="s">
        <v>4207</v>
      </c>
      <c r="AI2380" s="63" t="s">
        <v>4209</v>
      </c>
      <c r="AJ2380" s="64" t="s">
        <v>4210</v>
      </c>
      <c r="AK2380" s="569">
        <v>2500212</v>
      </c>
      <c r="AL2380" s="64" t="s">
        <v>561</v>
      </c>
      <c r="AM2380" s="64" t="s">
        <v>4214</v>
      </c>
      <c r="AN2380" s="570">
        <v>262095100</v>
      </c>
      <c r="AO2380" s="54"/>
      <c r="AP2380" s="54"/>
      <c r="AQ2380" s="54"/>
      <c r="AR2380" s="54"/>
      <c r="AS2380" s="54"/>
      <c r="AT2380" s="64" t="s">
        <v>6821</v>
      </c>
      <c r="AU2380" s="64"/>
      <c r="AV2380" s="54"/>
      <c r="AW2380" s="54"/>
      <c r="AX2380" s="54"/>
      <c r="AY2380" s="54"/>
      <c r="AZ2380" s="54"/>
      <c r="BA2380" s="54"/>
      <c r="BB2380" s="54"/>
      <c r="BC2380" s="54"/>
      <c r="BD2380" s="64">
        <v>100500</v>
      </c>
      <c r="BE2380" s="54" t="s">
        <v>6822</v>
      </c>
      <c r="BF2380" s="63" t="s">
        <v>412</v>
      </c>
      <c r="BG2380" s="54" t="s">
        <v>560</v>
      </c>
      <c r="BH2380" s="54" t="s">
        <v>392</v>
      </c>
      <c r="BI2380" s="54" t="s">
        <v>6823</v>
      </c>
      <c r="BJ2380" s="64" t="s">
        <v>3886</v>
      </c>
      <c r="BK2380" s="64" t="s">
        <v>3313</v>
      </c>
      <c r="BL2380" s="54"/>
      <c r="BM2380" s="54"/>
      <c r="BN2380" s="54"/>
      <c r="BO2380" s="39"/>
      <c r="BP2380" s="39"/>
      <c r="BQ2380" s="39"/>
      <c r="BR2380" s="39"/>
      <c r="BS2380" s="47"/>
      <c r="BT2380" s="39"/>
      <c r="BU2380" s="39"/>
      <c r="BV2380" s="39"/>
      <c r="BW2380" s="39"/>
      <c r="BX2380" s="39"/>
      <c r="BY2380" s="39"/>
      <c r="BZ2380" s="39"/>
      <c r="CA2380" s="39"/>
      <c r="CB2380" s="39"/>
      <c r="CC2380" s="47"/>
      <c r="CD2380" s="39"/>
      <c r="CE2380" s="39"/>
      <c r="CF2380" s="48"/>
      <c r="CG2380" s="48"/>
      <c r="CH2380" s="48"/>
      <c r="CI2380" s="48"/>
      <c r="CJ2380" s="48"/>
      <c r="CK2380" s="48"/>
      <c r="CL2380" s="48"/>
      <c r="CM2380" s="48"/>
      <c r="CN2380" s="48"/>
      <c r="CO2380" s="48"/>
      <c r="CP2380" s="48"/>
      <c r="CQ2380" s="48"/>
      <c r="CR2380" s="48"/>
      <c r="CS2380" s="48"/>
      <c r="CT2380" s="48"/>
      <c r="CU2380" s="48"/>
      <c r="CV2380" s="48"/>
      <c r="CW2380" s="48"/>
      <c r="CX2380" s="39"/>
      <c r="ML2380" s="135"/>
      <c r="MM2380" s="135"/>
      <c r="MN2380" s="135"/>
      <c r="MO2380" s="135"/>
      <c r="MP2380" s="135"/>
      <c r="MQ2380" s="135"/>
      <c r="MR2380" s="135"/>
      <c r="MS2380" s="135"/>
      <c r="MT2380" s="135"/>
      <c r="MU2380" s="135"/>
      <c r="MV2380" s="135"/>
      <c r="MW2380" s="135"/>
      <c r="MX2380" s="135"/>
      <c r="MY2380" s="135"/>
      <c r="MZ2380" s="135"/>
      <c r="NA2380" s="135"/>
      <c r="NB2380" s="135"/>
      <c r="NC2380" s="135"/>
      <c r="ND2380" s="135"/>
      <c r="NE2380" s="135"/>
      <c r="NF2380" s="135"/>
      <c r="NG2380" s="135"/>
      <c r="NH2380" s="135"/>
      <c r="NI2380" s="135"/>
      <c r="NJ2380" s="135"/>
      <c r="NK2380" s="135"/>
      <c r="NL2380" s="135"/>
      <c r="NM2380" s="135"/>
      <c r="NN2380" s="135"/>
      <c r="NO2380" s="135"/>
      <c r="NP2380" s="135"/>
      <c r="NQ2380" s="39"/>
      <c r="QS2380"/>
      <c r="QT2380"/>
      <c r="QU2380"/>
      <c r="QV2380"/>
      <c r="QW2380"/>
      <c r="QX2380"/>
      <c r="QY2380"/>
      <c r="QZ2380"/>
      <c r="RA2380"/>
      <c r="RB2380" s="39"/>
      <c r="RC2380" s="39"/>
      <c r="RD2380" s="39"/>
    </row>
    <row r="2381" spans="2:472" hidden="1" x14ac:dyDescent="0.2">
      <c r="B2381" s="426"/>
      <c r="C2381" s="427"/>
      <c r="V2381" s="63">
        <v>323</v>
      </c>
      <c r="W2381" s="54" t="s">
        <v>4208</v>
      </c>
      <c r="X2381" s="64">
        <v>100502</v>
      </c>
      <c r="Y2381" s="54" t="s">
        <v>833</v>
      </c>
      <c r="Z2381" s="63" t="s">
        <v>412</v>
      </c>
      <c r="AA2381" s="54" t="s">
        <v>560</v>
      </c>
      <c r="AB2381" s="54" t="s">
        <v>392</v>
      </c>
      <c r="AC2381" s="54" t="s">
        <v>833</v>
      </c>
      <c r="AD2381" s="64" t="s">
        <v>3886</v>
      </c>
      <c r="AE2381" s="64" t="s">
        <v>3313</v>
      </c>
      <c r="AF2381" s="63">
        <v>323</v>
      </c>
      <c r="AG2381" s="54" t="s">
        <v>4208</v>
      </c>
      <c r="AH2381" s="54" t="s">
        <v>4207</v>
      </c>
      <c r="AI2381" s="63" t="s">
        <v>4209</v>
      </c>
      <c r="AJ2381" s="64" t="s">
        <v>4210</v>
      </c>
      <c r="AK2381" s="569">
        <v>2500212</v>
      </c>
      <c r="AL2381" s="64" t="s">
        <v>561</v>
      </c>
      <c r="AM2381" s="64" t="s">
        <v>4214</v>
      </c>
      <c r="AN2381" s="570">
        <v>262095100</v>
      </c>
      <c r="AO2381" s="54"/>
      <c r="AP2381" s="54"/>
      <c r="AQ2381" s="54"/>
      <c r="AR2381" s="54"/>
      <c r="AS2381" s="54"/>
      <c r="AT2381" s="64" t="s">
        <v>6821</v>
      </c>
      <c r="AU2381" s="64"/>
      <c r="AV2381" s="54"/>
      <c r="AW2381" s="54"/>
      <c r="AX2381" s="54"/>
      <c r="AY2381" s="54"/>
      <c r="AZ2381" s="54"/>
      <c r="BA2381" s="54"/>
      <c r="BB2381" s="54"/>
      <c r="BC2381" s="54"/>
      <c r="BD2381" s="64">
        <v>100502</v>
      </c>
      <c r="BE2381" s="54" t="s">
        <v>833</v>
      </c>
      <c r="BF2381" s="63" t="s">
        <v>412</v>
      </c>
      <c r="BG2381" s="54" t="s">
        <v>560</v>
      </c>
      <c r="BH2381" s="54" t="s">
        <v>392</v>
      </c>
      <c r="BI2381" s="54" t="s">
        <v>833</v>
      </c>
      <c r="BJ2381" s="64" t="s">
        <v>3886</v>
      </c>
      <c r="BK2381" s="64" t="s">
        <v>3313</v>
      </c>
      <c r="BL2381" s="54"/>
      <c r="BM2381" s="54"/>
      <c r="BN2381" s="54"/>
      <c r="BO2381" s="39"/>
      <c r="BP2381" s="39"/>
      <c r="BQ2381" s="39"/>
      <c r="BR2381" s="39"/>
      <c r="BS2381" s="47"/>
      <c r="BT2381" s="39"/>
      <c r="BU2381" s="39"/>
      <c r="BV2381" s="39"/>
      <c r="BW2381" s="39"/>
      <c r="BX2381" s="39"/>
      <c r="BY2381" s="39"/>
      <c r="BZ2381" s="39"/>
      <c r="CA2381" s="39"/>
      <c r="CB2381" s="39"/>
      <c r="CC2381" s="47"/>
      <c r="CD2381" s="39"/>
      <c r="CE2381" s="39"/>
      <c r="CF2381" s="48"/>
      <c r="CG2381" s="48"/>
      <c r="CH2381" s="48"/>
      <c r="CI2381" s="48"/>
      <c r="CJ2381" s="48"/>
      <c r="CK2381" s="48"/>
      <c r="CL2381" s="48"/>
      <c r="CM2381" s="48"/>
      <c r="CN2381" s="48"/>
      <c r="CO2381" s="48"/>
      <c r="CP2381" s="48"/>
      <c r="CQ2381" s="48"/>
      <c r="CR2381" s="48"/>
      <c r="CS2381" s="48"/>
      <c r="CT2381" s="48"/>
      <c r="CU2381" s="48"/>
      <c r="CV2381" s="48"/>
      <c r="CW2381" s="48"/>
      <c r="CX2381" s="39"/>
      <c r="ML2381" s="135"/>
      <c r="MM2381" s="135"/>
      <c r="MN2381" s="135"/>
      <c r="MO2381" s="135"/>
      <c r="MP2381" s="135"/>
      <c r="MQ2381" s="135"/>
      <c r="MR2381" s="135"/>
      <c r="MS2381" s="135"/>
      <c r="MT2381" s="135"/>
      <c r="MU2381" s="135"/>
      <c r="MV2381" s="135"/>
      <c r="MW2381" s="135"/>
      <c r="MX2381" s="135"/>
      <c r="MY2381" s="135"/>
      <c r="MZ2381" s="135"/>
      <c r="NA2381" s="135"/>
      <c r="NB2381" s="135"/>
      <c r="NC2381" s="135"/>
      <c r="ND2381" s="135"/>
      <c r="NE2381" s="135"/>
      <c r="NF2381" s="135"/>
      <c r="NG2381" s="135"/>
      <c r="NH2381" s="135"/>
      <c r="NI2381" s="135"/>
      <c r="NJ2381" s="135"/>
      <c r="NK2381" s="135"/>
      <c r="NL2381" s="135"/>
      <c r="NM2381" s="135"/>
      <c r="NN2381" s="135"/>
      <c r="NO2381" s="135"/>
      <c r="NP2381" s="135"/>
      <c r="NQ2381" s="39"/>
      <c r="QS2381"/>
      <c r="QT2381"/>
      <c r="QU2381"/>
      <c r="QV2381"/>
      <c r="QW2381"/>
      <c r="QX2381"/>
      <c r="QY2381"/>
      <c r="QZ2381"/>
      <c r="RA2381"/>
      <c r="RB2381" s="39"/>
      <c r="RC2381" s="39"/>
      <c r="RD2381" s="39"/>
    </row>
    <row r="2382" spans="2:472" hidden="1" x14ac:dyDescent="0.2">
      <c r="B2382" s="426"/>
      <c r="C2382" s="427"/>
      <c r="V2382" s="63">
        <v>323</v>
      </c>
      <c r="W2382" s="54" t="s">
        <v>4208</v>
      </c>
      <c r="X2382" s="64">
        <v>100505</v>
      </c>
      <c r="Y2382" s="54" t="s">
        <v>1457</v>
      </c>
      <c r="Z2382" s="63" t="s">
        <v>412</v>
      </c>
      <c r="AA2382" s="54" t="s">
        <v>560</v>
      </c>
      <c r="AB2382" s="54" t="s">
        <v>392</v>
      </c>
      <c r="AC2382" s="54" t="s">
        <v>1457</v>
      </c>
      <c r="AD2382" s="64" t="s">
        <v>3886</v>
      </c>
      <c r="AE2382" s="64" t="s">
        <v>3313</v>
      </c>
      <c r="AF2382" s="63">
        <v>323</v>
      </c>
      <c r="AG2382" s="54" t="s">
        <v>4208</v>
      </c>
      <c r="AH2382" s="54" t="s">
        <v>4207</v>
      </c>
      <c r="AI2382" s="63" t="s">
        <v>4209</v>
      </c>
      <c r="AJ2382" s="64" t="s">
        <v>4210</v>
      </c>
      <c r="AK2382" s="569">
        <v>2500212</v>
      </c>
      <c r="AL2382" s="64" t="s">
        <v>561</v>
      </c>
      <c r="AM2382" s="64" t="s">
        <v>4214</v>
      </c>
      <c r="AN2382" s="570">
        <v>262095100</v>
      </c>
      <c r="AO2382" s="54"/>
      <c r="AP2382" s="54"/>
      <c r="AQ2382" s="54"/>
      <c r="AR2382" s="54"/>
      <c r="AS2382" s="54"/>
      <c r="AT2382" s="64" t="s">
        <v>6821</v>
      </c>
      <c r="AU2382" s="64"/>
      <c r="AV2382" s="54"/>
      <c r="AW2382" s="54"/>
      <c r="AX2382" s="54"/>
      <c r="AY2382" s="54"/>
      <c r="AZ2382" s="54"/>
      <c r="BA2382" s="54"/>
      <c r="BB2382" s="54"/>
      <c r="BC2382" s="54"/>
      <c r="BD2382" s="64">
        <v>100505</v>
      </c>
      <c r="BE2382" s="54" t="s">
        <v>1457</v>
      </c>
      <c r="BF2382" s="63" t="s">
        <v>412</v>
      </c>
      <c r="BG2382" s="54" t="s">
        <v>560</v>
      </c>
      <c r="BH2382" s="54" t="s">
        <v>392</v>
      </c>
      <c r="BI2382" s="54" t="s">
        <v>1457</v>
      </c>
      <c r="BJ2382" s="64" t="s">
        <v>3886</v>
      </c>
      <c r="BK2382" s="64" t="s">
        <v>3313</v>
      </c>
      <c r="BL2382" s="54"/>
      <c r="BM2382" s="54"/>
      <c r="BN2382" s="54"/>
      <c r="BO2382" s="39"/>
      <c r="BP2382" s="39"/>
      <c r="BQ2382" s="39"/>
      <c r="BR2382" s="39"/>
      <c r="BS2382" s="47"/>
      <c r="BT2382" s="39"/>
      <c r="BU2382" s="39"/>
      <c r="BV2382" s="39"/>
      <c r="BW2382" s="39"/>
      <c r="BX2382" s="39"/>
      <c r="BY2382" s="39"/>
      <c r="BZ2382" s="39"/>
      <c r="CA2382" s="39"/>
      <c r="CB2382" s="39"/>
      <c r="CC2382" s="47"/>
      <c r="CD2382" s="39"/>
      <c r="CE2382" s="39"/>
      <c r="CF2382" s="48"/>
      <c r="CG2382" s="48"/>
      <c r="CH2382" s="48"/>
      <c r="CI2382" s="48"/>
      <c r="CJ2382" s="48"/>
      <c r="CK2382" s="48"/>
      <c r="CL2382" s="48"/>
      <c r="CM2382" s="48"/>
      <c r="CN2382" s="48"/>
      <c r="CO2382" s="48"/>
      <c r="CP2382" s="48"/>
      <c r="CQ2382" s="48"/>
      <c r="CR2382" s="48"/>
      <c r="CS2382" s="48"/>
      <c r="CT2382" s="48"/>
      <c r="CU2382" s="48"/>
      <c r="CV2382" s="48"/>
      <c r="CW2382" s="48"/>
      <c r="CX2382" s="39"/>
      <c r="ML2382" s="135"/>
      <c r="MM2382" s="135"/>
      <c r="MN2382" s="135"/>
      <c r="MO2382" s="135"/>
      <c r="MP2382" s="135"/>
      <c r="MQ2382" s="135"/>
      <c r="MR2382" s="135"/>
      <c r="MS2382" s="135"/>
      <c r="MT2382" s="135"/>
      <c r="MU2382" s="135"/>
      <c r="MV2382" s="135"/>
      <c r="MW2382" s="135"/>
      <c r="MX2382" s="135"/>
      <c r="MY2382" s="135"/>
      <c r="MZ2382" s="135"/>
      <c r="NA2382" s="135"/>
      <c r="NB2382" s="135"/>
      <c r="NC2382" s="135"/>
      <c r="ND2382" s="135"/>
      <c r="NE2382" s="135"/>
      <c r="NF2382" s="135"/>
      <c r="NG2382" s="135"/>
      <c r="NH2382" s="135"/>
      <c r="NI2382" s="135"/>
      <c r="NJ2382" s="135"/>
      <c r="NK2382" s="135"/>
      <c r="NL2382" s="135"/>
      <c r="NM2382" s="135"/>
      <c r="NN2382" s="135"/>
      <c r="NO2382" s="135"/>
      <c r="NP2382" s="135"/>
      <c r="NQ2382" s="39"/>
      <c r="QS2382"/>
      <c r="QT2382"/>
      <c r="QU2382"/>
      <c r="QV2382"/>
      <c r="QW2382"/>
      <c r="QX2382"/>
      <c r="QY2382"/>
      <c r="QZ2382"/>
      <c r="RA2382"/>
      <c r="RB2382" s="39"/>
      <c r="RC2382" s="39"/>
      <c r="RD2382" s="39"/>
    </row>
    <row r="2383" spans="2:472" hidden="1" x14ac:dyDescent="0.2">
      <c r="B2383" s="426"/>
      <c r="C2383" s="427"/>
      <c r="V2383" s="63">
        <v>323</v>
      </c>
      <c r="W2383" s="54" t="s">
        <v>4208</v>
      </c>
      <c r="X2383" s="64">
        <v>100503</v>
      </c>
      <c r="Y2383" s="54" t="s">
        <v>1154</v>
      </c>
      <c r="Z2383" s="63" t="s">
        <v>412</v>
      </c>
      <c r="AA2383" s="54" t="s">
        <v>560</v>
      </c>
      <c r="AB2383" s="54" t="s">
        <v>392</v>
      </c>
      <c r="AC2383" s="54" t="s">
        <v>1154</v>
      </c>
      <c r="AD2383" s="64" t="s">
        <v>3886</v>
      </c>
      <c r="AE2383" s="64" t="s">
        <v>3313</v>
      </c>
      <c r="AF2383" s="63">
        <v>323</v>
      </c>
      <c r="AG2383" s="54" t="s">
        <v>4208</v>
      </c>
      <c r="AH2383" s="54" t="s">
        <v>4207</v>
      </c>
      <c r="AI2383" s="63" t="s">
        <v>4209</v>
      </c>
      <c r="AJ2383" s="64" t="s">
        <v>4210</v>
      </c>
      <c r="AK2383" s="569">
        <v>2500212</v>
      </c>
      <c r="AL2383" s="64" t="s">
        <v>561</v>
      </c>
      <c r="AM2383" s="64" t="s">
        <v>4214</v>
      </c>
      <c r="AN2383" s="570">
        <v>262095100</v>
      </c>
      <c r="AO2383" s="54"/>
      <c r="AP2383" s="54"/>
      <c r="AQ2383" s="54"/>
      <c r="AR2383" s="54"/>
      <c r="AS2383" s="54"/>
      <c r="AT2383" s="64" t="s">
        <v>6821</v>
      </c>
      <c r="AU2383" s="64"/>
      <c r="AV2383" s="54"/>
      <c r="AW2383" s="54"/>
      <c r="AX2383" s="54"/>
      <c r="AY2383" s="54"/>
      <c r="AZ2383" s="54"/>
      <c r="BA2383" s="54"/>
      <c r="BB2383" s="54"/>
      <c r="BC2383" s="54"/>
      <c r="BD2383" s="64">
        <v>100503</v>
      </c>
      <c r="BE2383" s="54" t="s">
        <v>1154</v>
      </c>
      <c r="BF2383" s="63" t="s">
        <v>412</v>
      </c>
      <c r="BG2383" s="54" t="s">
        <v>560</v>
      </c>
      <c r="BH2383" s="54" t="s">
        <v>392</v>
      </c>
      <c r="BI2383" s="54" t="s">
        <v>1154</v>
      </c>
      <c r="BJ2383" s="64" t="s">
        <v>3886</v>
      </c>
      <c r="BK2383" s="64" t="s">
        <v>3313</v>
      </c>
      <c r="BL2383" s="54"/>
      <c r="BM2383" s="54"/>
      <c r="BN2383" s="54"/>
      <c r="BO2383" s="39"/>
      <c r="BP2383" s="39"/>
      <c r="BQ2383" s="39"/>
      <c r="BR2383" s="39"/>
      <c r="BS2383" s="47"/>
      <c r="BT2383" s="39"/>
      <c r="BU2383" s="39"/>
      <c r="BV2383" s="39"/>
      <c r="BW2383" s="39"/>
      <c r="BX2383" s="39"/>
      <c r="BY2383" s="39"/>
      <c r="BZ2383" s="39"/>
      <c r="CA2383" s="39"/>
      <c r="CB2383" s="39"/>
      <c r="CC2383" s="47"/>
      <c r="CD2383" s="39"/>
      <c r="CE2383" s="39"/>
      <c r="CF2383" s="48"/>
      <c r="CG2383" s="48"/>
      <c r="CH2383" s="48"/>
      <c r="CI2383" s="48"/>
      <c r="CJ2383" s="48"/>
      <c r="CK2383" s="48"/>
      <c r="CL2383" s="48"/>
      <c r="CM2383" s="48"/>
      <c r="CN2383" s="48"/>
      <c r="CO2383" s="48"/>
      <c r="CP2383" s="48"/>
      <c r="CQ2383" s="48"/>
      <c r="CR2383" s="48"/>
      <c r="CS2383" s="48"/>
      <c r="CT2383" s="48"/>
      <c r="CU2383" s="48"/>
      <c r="CV2383" s="48"/>
      <c r="CW2383" s="48"/>
      <c r="CX2383" s="39"/>
      <c r="ML2383" s="135"/>
      <c r="MM2383" s="135"/>
      <c r="MN2383" s="135"/>
      <c r="MO2383" s="135"/>
      <c r="MP2383" s="135"/>
      <c r="MQ2383" s="135"/>
      <c r="MR2383" s="135"/>
      <c r="MS2383" s="135"/>
      <c r="MT2383" s="135"/>
      <c r="MU2383" s="135"/>
      <c r="MV2383" s="135"/>
      <c r="MW2383" s="135"/>
      <c r="MX2383" s="135"/>
      <c r="MY2383" s="135"/>
      <c r="MZ2383" s="135"/>
      <c r="NA2383" s="135"/>
      <c r="NB2383" s="135"/>
      <c r="NC2383" s="135"/>
      <c r="ND2383" s="135"/>
      <c r="NE2383" s="135"/>
      <c r="NF2383" s="135"/>
      <c r="NG2383" s="135"/>
      <c r="NH2383" s="135"/>
      <c r="NI2383" s="135"/>
      <c r="NJ2383" s="135"/>
      <c r="NK2383" s="135"/>
      <c r="NL2383" s="135"/>
      <c r="NM2383" s="135"/>
      <c r="NN2383" s="135"/>
      <c r="NO2383" s="135"/>
      <c r="NP2383" s="135"/>
      <c r="NQ2383" s="39"/>
      <c r="QS2383"/>
      <c r="QT2383"/>
      <c r="QU2383"/>
      <c r="QV2383"/>
      <c r="QW2383"/>
      <c r="QX2383"/>
      <c r="QY2383"/>
      <c r="QZ2383"/>
      <c r="RA2383"/>
      <c r="RB2383" s="39"/>
      <c r="RC2383" s="39"/>
      <c r="RD2383" s="39"/>
    </row>
    <row r="2384" spans="2:472" hidden="1" x14ac:dyDescent="0.2">
      <c r="B2384" s="426"/>
      <c r="C2384" s="427"/>
      <c r="V2384" s="63">
        <v>323</v>
      </c>
      <c r="W2384" s="54" t="s">
        <v>4208</v>
      </c>
      <c r="X2384" s="64">
        <v>100506</v>
      </c>
      <c r="Y2384" s="54" t="s">
        <v>1736</v>
      </c>
      <c r="Z2384" s="63" t="s">
        <v>412</v>
      </c>
      <c r="AA2384" s="54" t="s">
        <v>560</v>
      </c>
      <c r="AB2384" s="54" t="s">
        <v>392</v>
      </c>
      <c r="AC2384" s="54" t="s">
        <v>6823</v>
      </c>
      <c r="AD2384" s="64" t="s">
        <v>3886</v>
      </c>
      <c r="AE2384" s="64" t="s">
        <v>3313</v>
      </c>
      <c r="AF2384" s="63">
        <v>323</v>
      </c>
      <c r="AG2384" s="54" t="s">
        <v>4208</v>
      </c>
      <c r="AH2384" s="54" t="s">
        <v>4207</v>
      </c>
      <c r="AI2384" s="63" t="s">
        <v>4209</v>
      </c>
      <c r="AJ2384" s="64" t="s">
        <v>4210</v>
      </c>
      <c r="AK2384" s="569">
        <v>2500212</v>
      </c>
      <c r="AL2384" s="64" t="s">
        <v>561</v>
      </c>
      <c r="AM2384" s="64" t="s">
        <v>4214</v>
      </c>
      <c r="AN2384" s="570">
        <v>262095100</v>
      </c>
      <c r="AO2384" s="54"/>
      <c r="AP2384" s="54"/>
      <c r="AQ2384" s="54"/>
      <c r="AR2384" s="54"/>
      <c r="AS2384" s="54"/>
      <c r="AT2384" s="64" t="s">
        <v>6821</v>
      </c>
      <c r="AU2384" s="64"/>
      <c r="AV2384" s="54"/>
      <c r="AW2384" s="54"/>
      <c r="AX2384" s="54"/>
      <c r="AY2384" s="54"/>
      <c r="AZ2384" s="54"/>
      <c r="BA2384" s="54"/>
      <c r="BB2384" s="54"/>
      <c r="BC2384" s="54"/>
      <c r="BD2384" s="64">
        <v>100506</v>
      </c>
      <c r="BE2384" s="54" t="s">
        <v>1736</v>
      </c>
      <c r="BF2384" s="63" t="s">
        <v>412</v>
      </c>
      <c r="BG2384" s="54" t="s">
        <v>560</v>
      </c>
      <c r="BH2384" s="54" t="s">
        <v>392</v>
      </c>
      <c r="BI2384" s="54" t="s">
        <v>6823</v>
      </c>
      <c r="BJ2384" s="64" t="s">
        <v>3886</v>
      </c>
      <c r="BK2384" s="64" t="s">
        <v>3313</v>
      </c>
      <c r="BL2384" s="54"/>
      <c r="BM2384" s="54"/>
      <c r="BN2384" s="54"/>
      <c r="BO2384" s="39"/>
      <c r="BP2384" s="39"/>
      <c r="BQ2384" s="39"/>
      <c r="BR2384" s="39"/>
      <c r="BS2384" s="47"/>
      <c r="BT2384" s="39"/>
      <c r="BU2384" s="39"/>
      <c r="BV2384" s="39"/>
      <c r="BW2384" s="39"/>
      <c r="BX2384" s="39"/>
      <c r="BY2384" s="39"/>
      <c r="BZ2384" s="39"/>
      <c r="CA2384" s="39"/>
      <c r="CB2384" s="39"/>
      <c r="CC2384" s="47"/>
      <c r="CD2384" s="39"/>
      <c r="CE2384" s="39"/>
      <c r="CF2384" s="48"/>
      <c r="CG2384" s="48"/>
      <c r="CH2384" s="48"/>
      <c r="CI2384" s="48"/>
      <c r="CJ2384" s="48"/>
      <c r="CK2384" s="48"/>
      <c r="CL2384" s="48"/>
      <c r="CM2384" s="48"/>
      <c r="CN2384" s="48"/>
      <c r="CO2384" s="48"/>
      <c r="CP2384" s="48"/>
      <c r="CQ2384" s="48"/>
      <c r="CR2384" s="48"/>
      <c r="CS2384" s="48"/>
      <c r="CT2384" s="48"/>
      <c r="CU2384" s="48"/>
      <c r="CV2384" s="48"/>
      <c r="CW2384" s="48"/>
      <c r="CX2384" s="39"/>
      <c r="ML2384" s="135"/>
      <c r="MM2384" s="135"/>
      <c r="MN2384" s="135"/>
      <c r="MO2384" s="135"/>
      <c r="MP2384" s="135"/>
      <c r="MQ2384" s="135"/>
      <c r="MR2384" s="135"/>
      <c r="MS2384" s="135"/>
      <c r="MT2384" s="135"/>
      <c r="MU2384" s="135"/>
      <c r="MV2384" s="135"/>
      <c r="MW2384" s="135"/>
      <c r="MX2384" s="135"/>
      <c r="MY2384" s="135"/>
      <c r="MZ2384" s="135"/>
      <c r="NA2384" s="135"/>
      <c r="NB2384" s="135"/>
      <c r="NC2384" s="135"/>
      <c r="ND2384" s="135"/>
      <c r="NE2384" s="135"/>
      <c r="NF2384" s="135"/>
      <c r="NG2384" s="135"/>
      <c r="NH2384" s="135"/>
      <c r="NI2384" s="135"/>
      <c r="NJ2384" s="135"/>
      <c r="NK2384" s="135"/>
      <c r="NL2384" s="135"/>
      <c r="NM2384" s="135"/>
      <c r="NN2384" s="135"/>
      <c r="NO2384" s="135"/>
      <c r="NP2384" s="135"/>
      <c r="NQ2384" s="39"/>
      <c r="QS2384"/>
      <c r="QT2384"/>
      <c r="QU2384"/>
      <c r="QV2384"/>
      <c r="QW2384"/>
      <c r="QX2384"/>
      <c r="QY2384"/>
      <c r="QZ2384"/>
      <c r="RA2384"/>
      <c r="RB2384" s="39"/>
      <c r="RC2384" s="39"/>
      <c r="RD2384" s="39"/>
    </row>
    <row r="2385" spans="2:472" hidden="1" x14ac:dyDescent="0.2">
      <c r="B2385" s="426"/>
      <c r="C2385" s="427"/>
      <c r="V2385" s="63">
        <v>323</v>
      </c>
      <c r="W2385" s="54" t="s">
        <v>4208</v>
      </c>
      <c r="X2385" s="64">
        <v>110401</v>
      </c>
      <c r="Y2385" s="54" t="s">
        <v>847</v>
      </c>
      <c r="Z2385" s="63" t="s">
        <v>412</v>
      </c>
      <c r="AA2385" s="54" t="s">
        <v>573</v>
      </c>
      <c r="AB2385" s="54" t="s">
        <v>393</v>
      </c>
      <c r="AC2385" s="54" t="s">
        <v>847</v>
      </c>
      <c r="AD2385" s="64" t="s">
        <v>3886</v>
      </c>
      <c r="AE2385" s="64" t="s">
        <v>3313</v>
      </c>
      <c r="AF2385" s="63">
        <v>323</v>
      </c>
      <c r="AG2385" s="54" t="s">
        <v>4208</v>
      </c>
      <c r="AH2385" s="54" t="s">
        <v>4207</v>
      </c>
      <c r="AI2385" s="63" t="s">
        <v>4209</v>
      </c>
      <c r="AJ2385" s="64" t="s">
        <v>4210</v>
      </c>
      <c r="AK2385" s="569">
        <v>2500212</v>
      </c>
      <c r="AL2385" s="64" t="s">
        <v>561</v>
      </c>
      <c r="AM2385" s="64" t="s">
        <v>4214</v>
      </c>
      <c r="AN2385" s="570">
        <v>262095100</v>
      </c>
      <c r="AO2385" s="54"/>
      <c r="AP2385" s="54"/>
      <c r="AQ2385" s="54"/>
      <c r="AR2385" s="54"/>
      <c r="AS2385" s="54"/>
      <c r="AT2385" s="64" t="s">
        <v>6821</v>
      </c>
      <c r="AU2385" s="64"/>
      <c r="AV2385" s="54"/>
      <c r="AW2385" s="54"/>
      <c r="AX2385" s="54"/>
      <c r="AY2385" s="54"/>
      <c r="AZ2385" s="54"/>
      <c r="BA2385" s="54"/>
      <c r="BB2385" s="54"/>
      <c r="BC2385" s="54"/>
      <c r="BD2385" s="64">
        <v>110401</v>
      </c>
      <c r="BE2385" s="54" t="s">
        <v>847</v>
      </c>
      <c r="BF2385" s="63" t="s">
        <v>412</v>
      </c>
      <c r="BG2385" s="54" t="s">
        <v>573</v>
      </c>
      <c r="BH2385" s="54" t="s">
        <v>393</v>
      </c>
      <c r="BI2385" s="54" t="s">
        <v>847</v>
      </c>
      <c r="BJ2385" s="64" t="s">
        <v>3886</v>
      </c>
      <c r="BK2385" s="64" t="s">
        <v>3313</v>
      </c>
      <c r="BL2385" s="54"/>
      <c r="BM2385" s="54"/>
      <c r="BN2385" s="54"/>
      <c r="BO2385" s="39"/>
      <c r="BP2385" s="39"/>
      <c r="BQ2385" s="39"/>
      <c r="BR2385" s="39"/>
      <c r="BS2385" s="47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47"/>
      <c r="CD2385" s="39"/>
      <c r="CE2385" s="39"/>
      <c r="CF2385" s="48"/>
      <c r="CG2385" s="48"/>
      <c r="CH2385" s="48"/>
      <c r="CI2385" s="48"/>
      <c r="CJ2385" s="48"/>
      <c r="CK2385" s="48"/>
      <c r="CL2385" s="48"/>
      <c r="CM2385" s="48"/>
      <c r="CN2385" s="48"/>
      <c r="CO2385" s="48"/>
      <c r="CP2385" s="48"/>
      <c r="CQ2385" s="48"/>
      <c r="CR2385" s="48"/>
      <c r="CS2385" s="48"/>
      <c r="CT2385" s="48"/>
      <c r="CU2385" s="48"/>
      <c r="CV2385" s="48"/>
      <c r="CW2385" s="48"/>
      <c r="CX2385" s="39"/>
      <c r="ML2385" s="135"/>
      <c r="MM2385" s="135"/>
      <c r="MN2385" s="135"/>
      <c r="MO2385" s="135"/>
      <c r="MP2385" s="135"/>
      <c r="MQ2385" s="135"/>
      <c r="MR2385" s="135"/>
      <c r="MS2385" s="135"/>
      <c r="MT2385" s="135"/>
      <c r="MU2385" s="135"/>
      <c r="MV2385" s="135"/>
      <c r="MW2385" s="135"/>
      <c r="MX2385" s="135"/>
      <c r="MY2385" s="135"/>
      <c r="MZ2385" s="135"/>
      <c r="NA2385" s="135"/>
      <c r="NB2385" s="135"/>
      <c r="NC2385" s="135"/>
      <c r="ND2385" s="135"/>
      <c r="NE2385" s="135"/>
      <c r="NF2385" s="135"/>
      <c r="NG2385" s="135"/>
      <c r="NH2385" s="135"/>
      <c r="NI2385" s="135"/>
      <c r="NJ2385" s="135"/>
      <c r="NK2385" s="135"/>
      <c r="NL2385" s="135"/>
      <c r="NM2385" s="135"/>
      <c r="NN2385" s="135"/>
      <c r="NO2385" s="135"/>
      <c r="NP2385" s="135"/>
      <c r="NQ2385" s="39"/>
      <c r="QS2385"/>
      <c r="QT2385"/>
      <c r="QU2385"/>
      <c r="QV2385"/>
      <c r="QW2385"/>
      <c r="QX2385"/>
      <c r="QY2385"/>
      <c r="QZ2385"/>
      <c r="RA2385"/>
      <c r="RB2385" s="39"/>
      <c r="RC2385" s="39"/>
      <c r="RD2385" s="39"/>
    </row>
    <row r="2386" spans="2:472" hidden="1" x14ac:dyDescent="0.2">
      <c r="B2386" s="426"/>
      <c r="C2386" s="427"/>
      <c r="V2386" s="63">
        <v>323</v>
      </c>
      <c r="W2386" s="54" t="s">
        <v>4208</v>
      </c>
      <c r="X2386" s="64">
        <v>110400</v>
      </c>
      <c r="Y2386" s="54" t="s">
        <v>6824</v>
      </c>
      <c r="Z2386" s="63" t="s">
        <v>412</v>
      </c>
      <c r="AA2386" s="54" t="s">
        <v>573</v>
      </c>
      <c r="AB2386" s="54" t="s">
        <v>393</v>
      </c>
      <c r="AC2386" s="54" t="s">
        <v>6825</v>
      </c>
      <c r="AD2386" s="64" t="s">
        <v>3886</v>
      </c>
      <c r="AE2386" s="64" t="s">
        <v>3313</v>
      </c>
      <c r="AF2386" s="63">
        <v>323</v>
      </c>
      <c r="AG2386" s="54" t="s">
        <v>4208</v>
      </c>
      <c r="AH2386" s="54" t="s">
        <v>4207</v>
      </c>
      <c r="AI2386" s="63" t="s">
        <v>4209</v>
      </c>
      <c r="AJ2386" s="64" t="s">
        <v>4210</v>
      </c>
      <c r="AK2386" s="569">
        <v>2500212</v>
      </c>
      <c r="AL2386" s="64" t="s">
        <v>561</v>
      </c>
      <c r="AM2386" s="64" t="s">
        <v>4214</v>
      </c>
      <c r="AN2386" s="570">
        <v>262095100</v>
      </c>
      <c r="AO2386" s="54"/>
      <c r="AP2386" s="54"/>
      <c r="AQ2386" s="54"/>
      <c r="AR2386" s="54"/>
      <c r="AS2386" s="54"/>
      <c r="AT2386" s="64" t="s">
        <v>6821</v>
      </c>
      <c r="AU2386" s="64"/>
      <c r="AV2386" s="54"/>
      <c r="AW2386" s="54"/>
      <c r="AX2386" s="54"/>
      <c r="AY2386" s="54"/>
      <c r="AZ2386" s="54"/>
      <c r="BA2386" s="54"/>
      <c r="BB2386" s="54"/>
      <c r="BC2386" s="54"/>
      <c r="BD2386" s="64">
        <v>110400</v>
      </c>
      <c r="BE2386" s="54" t="s">
        <v>6824</v>
      </c>
      <c r="BF2386" s="63" t="s">
        <v>412</v>
      </c>
      <c r="BG2386" s="54" t="s">
        <v>573</v>
      </c>
      <c r="BH2386" s="54" t="s">
        <v>393</v>
      </c>
      <c r="BI2386" s="54" t="s">
        <v>6825</v>
      </c>
      <c r="BJ2386" s="64" t="s">
        <v>3886</v>
      </c>
      <c r="BK2386" s="64" t="s">
        <v>3313</v>
      </c>
      <c r="BL2386" s="54"/>
      <c r="BM2386" s="54"/>
      <c r="BN2386" s="54"/>
      <c r="BO2386" s="39"/>
      <c r="BP2386" s="39"/>
      <c r="BQ2386" s="39"/>
      <c r="BR2386" s="39"/>
      <c r="BS2386" s="47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47"/>
      <c r="CD2386" s="39"/>
      <c r="CE2386" s="39"/>
      <c r="CF2386" s="48"/>
      <c r="CG2386" s="48"/>
      <c r="CH2386" s="48"/>
      <c r="CI2386" s="48"/>
      <c r="CJ2386" s="48"/>
      <c r="CK2386" s="48"/>
      <c r="CL2386" s="48"/>
      <c r="CM2386" s="48"/>
      <c r="CN2386" s="48"/>
      <c r="CO2386" s="48"/>
      <c r="CP2386" s="48"/>
      <c r="CQ2386" s="48"/>
      <c r="CR2386" s="48"/>
      <c r="CS2386" s="48"/>
      <c r="CT2386" s="48"/>
      <c r="CU2386" s="48"/>
      <c r="CV2386" s="48"/>
      <c r="CW2386" s="48"/>
      <c r="CX2386" s="39"/>
      <c r="ML2386" s="135"/>
      <c r="MM2386" s="135"/>
      <c r="MN2386" s="135"/>
      <c r="MO2386" s="135"/>
      <c r="MP2386" s="135"/>
      <c r="MQ2386" s="135"/>
      <c r="MR2386" s="135"/>
      <c r="MS2386" s="135"/>
      <c r="MT2386" s="135"/>
      <c r="MU2386" s="135"/>
      <c r="MV2386" s="135"/>
      <c r="MW2386" s="135"/>
      <c r="MX2386" s="135"/>
      <c r="MY2386" s="135"/>
      <c r="MZ2386" s="135"/>
      <c r="NA2386" s="135"/>
      <c r="NB2386" s="135"/>
      <c r="NC2386" s="135"/>
      <c r="ND2386" s="135"/>
      <c r="NE2386" s="135"/>
      <c r="NF2386" s="135"/>
      <c r="NG2386" s="135"/>
      <c r="NH2386" s="135"/>
      <c r="NI2386" s="135"/>
      <c r="NJ2386" s="135"/>
      <c r="NK2386" s="135"/>
      <c r="NL2386" s="135"/>
      <c r="NM2386" s="135"/>
      <c r="NN2386" s="135"/>
      <c r="NO2386" s="135"/>
      <c r="NP2386" s="135"/>
      <c r="NQ2386" s="39"/>
      <c r="QS2386"/>
      <c r="QT2386"/>
      <c r="QU2386"/>
      <c r="QV2386"/>
      <c r="QW2386"/>
      <c r="QX2386"/>
      <c r="QY2386"/>
      <c r="QZ2386"/>
      <c r="RA2386"/>
      <c r="RB2386" s="39"/>
      <c r="RC2386" s="39"/>
      <c r="RD2386" s="39"/>
    </row>
    <row r="2387" spans="2:472" hidden="1" x14ac:dyDescent="0.2">
      <c r="B2387" s="426"/>
      <c r="C2387" s="427"/>
      <c r="V2387" s="63">
        <v>323</v>
      </c>
      <c r="W2387" s="54" t="s">
        <v>4208</v>
      </c>
      <c r="X2387" s="64">
        <v>110407</v>
      </c>
      <c r="Y2387" s="54" t="s">
        <v>1164</v>
      </c>
      <c r="Z2387" s="63" t="s">
        <v>412</v>
      </c>
      <c r="AA2387" s="54" t="s">
        <v>573</v>
      </c>
      <c r="AB2387" s="54" t="s">
        <v>393</v>
      </c>
      <c r="AC2387" s="54" t="s">
        <v>1164</v>
      </c>
      <c r="AD2387" s="64" t="s">
        <v>3886</v>
      </c>
      <c r="AE2387" s="64" t="s">
        <v>3313</v>
      </c>
      <c r="AF2387" s="63">
        <v>323</v>
      </c>
      <c r="AG2387" s="54" t="s">
        <v>4208</v>
      </c>
      <c r="AH2387" s="54" t="s">
        <v>4207</v>
      </c>
      <c r="AI2387" s="63" t="s">
        <v>4209</v>
      </c>
      <c r="AJ2387" s="64" t="s">
        <v>4210</v>
      </c>
      <c r="AK2387" s="569">
        <v>2500212</v>
      </c>
      <c r="AL2387" s="64" t="s">
        <v>561</v>
      </c>
      <c r="AM2387" s="64" t="s">
        <v>4214</v>
      </c>
      <c r="AN2387" s="570">
        <v>262095100</v>
      </c>
      <c r="AO2387" s="54"/>
      <c r="AP2387" s="54"/>
      <c r="AQ2387" s="54"/>
      <c r="AR2387" s="54"/>
      <c r="AS2387" s="54"/>
      <c r="AT2387" s="64" t="s">
        <v>6821</v>
      </c>
      <c r="AU2387" s="64"/>
      <c r="AV2387" s="54"/>
      <c r="AW2387" s="54"/>
      <c r="AX2387" s="54"/>
      <c r="AY2387" s="54"/>
      <c r="AZ2387" s="54"/>
      <c r="BA2387" s="54"/>
      <c r="BB2387" s="54"/>
      <c r="BC2387" s="54"/>
      <c r="BD2387" s="64">
        <v>110407</v>
      </c>
      <c r="BE2387" s="54" t="s">
        <v>1164</v>
      </c>
      <c r="BF2387" s="63" t="s">
        <v>412</v>
      </c>
      <c r="BG2387" s="54" t="s">
        <v>573</v>
      </c>
      <c r="BH2387" s="54" t="s">
        <v>393</v>
      </c>
      <c r="BI2387" s="54" t="s">
        <v>1164</v>
      </c>
      <c r="BJ2387" s="64" t="s">
        <v>3886</v>
      </c>
      <c r="BK2387" s="64" t="s">
        <v>3313</v>
      </c>
      <c r="BL2387" s="54"/>
      <c r="BM2387" s="54"/>
      <c r="BN2387" s="54"/>
      <c r="BO2387" s="39"/>
      <c r="BP2387" s="39"/>
      <c r="BQ2387" s="39"/>
      <c r="BR2387" s="39"/>
      <c r="BS2387" s="47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47"/>
      <c r="CD2387" s="39"/>
      <c r="CE2387" s="39"/>
      <c r="CF2387" s="48"/>
      <c r="CG2387" s="48"/>
      <c r="CH2387" s="48"/>
      <c r="CI2387" s="48"/>
      <c r="CJ2387" s="48"/>
      <c r="CK2387" s="48"/>
      <c r="CL2387" s="48"/>
      <c r="CM2387" s="48"/>
      <c r="CN2387" s="48"/>
      <c r="CO2387" s="48"/>
      <c r="CP2387" s="48"/>
      <c r="CQ2387" s="48"/>
      <c r="CR2387" s="48"/>
      <c r="CS2387" s="48"/>
      <c r="CT2387" s="48"/>
      <c r="CU2387" s="48"/>
      <c r="CV2387" s="48"/>
      <c r="CW2387" s="48"/>
      <c r="CX2387" s="39"/>
      <c r="ML2387" s="135"/>
      <c r="MM2387" s="135"/>
      <c r="MN2387" s="135"/>
      <c r="MO2387" s="135"/>
      <c r="MP2387" s="135"/>
      <c r="MQ2387" s="135"/>
      <c r="MR2387" s="135"/>
      <c r="MS2387" s="135"/>
      <c r="MT2387" s="135"/>
      <c r="MU2387" s="135"/>
      <c r="MV2387" s="135"/>
      <c r="MW2387" s="135"/>
      <c r="MX2387" s="135"/>
      <c r="MY2387" s="135"/>
      <c r="MZ2387" s="135"/>
      <c r="NA2387" s="135"/>
      <c r="NB2387" s="135"/>
      <c r="NC2387" s="135"/>
      <c r="ND2387" s="135"/>
      <c r="NE2387" s="135"/>
      <c r="NF2387" s="135"/>
      <c r="NG2387" s="135"/>
      <c r="NH2387" s="135"/>
      <c r="NI2387" s="135"/>
      <c r="NJ2387" s="135"/>
      <c r="NK2387" s="135"/>
      <c r="NL2387" s="135"/>
      <c r="NM2387" s="135"/>
      <c r="NN2387" s="135"/>
      <c r="NO2387" s="135"/>
      <c r="NP2387" s="135"/>
      <c r="NQ2387" s="39"/>
      <c r="QS2387"/>
      <c r="QT2387"/>
      <c r="QU2387"/>
      <c r="QV2387"/>
      <c r="QW2387"/>
      <c r="QX2387"/>
      <c r="QY2387"/>
      <c r="QZ2387"/>
      <c r="RA2387"/>
      <c r="RB2387" s="39"/>
      <c r="RC2387" s="39"/>
      <c r="RD2387" s="39"/>
    </row>
    <row r="2388" spans="2:472" hidden="1" x14ac:dyDescent="0.2">
      <c r="B2388" s="426"/>
      <c r="C2388" s="427"/>
      <c r="V2388" s="63">
        <v>323</v>
      </c>
      <c r="W2388" s="54" t="s">
        <v>4208</v>
      </c>
      <c r="X2388" s="64">
        <v>110412</v>
      </c>
      <c r="Y2388" s="54" t="s">
        <v>2150</v>
      </c>
      <c r="Z2388" s="63" t="s">
        <v>412</v>
      </c>
      <c r="AA2388" s="54" t="s">
        <v>573</v>
      </c>
      <c r="AB2388" s="54" t="s">
        <v>393</v>
      </c>
      <c r="AC2388" s="54" t="s">
        <v>6826</v>
      </c>
      <c r="AD2388" s="64" t="s">
        <v>3886</v>
      </c>
      <c r="AE2388" s="64" t="s">
        <v>3313</v>
      </c>
      <c r="AF2388" s="63">
        <v>323</v>
      </c>
      <c r="AG2388" s="54" t="s">
        <v>4208</v>
      </c>
      <c r="AH2388" s="54" t="s">
        <v>4207</v>
      </c>
      <c r="AI2388" s="63" t="s">
        <v>4209</v>
      </c>
      <c r="AJ2388" s="64" t="s">
        <v>4210</v>
      </c>
      <c r="AK2388" s="569">
        <v>2500212</v>
      </c>
      <c r="AL2388" s="64" t="s">
        <v>561</v>
      </c>
      <c r="AM2388" s="64" t="s">
        <v>4214</v>
      </c>
      <c r="AN2388" s="570">
        <v>262095100</v>
      </c>
      <c r="AO2388" s="54"/>
      <c r="AP2388" s="54"/>
      <c r="AQ2388" s="54"/>
      <c r="AR2388" s="54"/>
      <c r="AS2388" s="54"/>
      <c r="AT2388" s="64" t="s">
        <v>6821</v>
      </c>
      <c r="AU2388" s="64"/>
      <c r="AV2388" s="54"/>
      <c r="AW2388" s="54"/>
      <c r="AX2388" s="54"/>
      <c r="AY2388" s="54"/>
      <c r="AZ2388" s="54"/>
      <c r="BA2388" s="54"/>
      <c r="BB2388" s="54"/>
      <c r="BC2388" s="54"/>
      <c r="BD2388" s="64">
        <v>110412</v>
      </c>
      <c r="BE2388" s="54" t="s">
        <v>2150</v>
      </c>
      <c r="BF2388" s="63" t="s">
        <v>412</v>
      </c>
      <c r="BG2388" s="54" t="s">
        <v>573</v>
      </c>
      <c r="BH2388" s="54" t="s">
        <v>393</v>
      </c>
      <c r="BI2388" s="54" t="s">
        <v>6826</v>
      </c>
      <c r="BJ2388" s="64" t="s">
        <v>3886</v>
      </c>
      <c r="BK2388" s="64" t="s">
        <v>3313</v>
      </c>
      <c r="BL2388" s="54"/>
      <c r="BM2388" s="54"/>
      <c r="BN2388" s="54"/>
      <c r="BO2388" s="39"/>
      <c r="BP2388" s="39"/>
      <c r="BQ2388" s="39"/>
      <c r="BR2388" s="39"/>
      <c r="BS2388" s="47"/>
      <c r="BT2388" s="39"/>
      <c r="BU2388" s="39"/>
      <c r="BV2388" s="39"/>
      <c r="BW2388" s="39"/>
      <c r="BX2388" s="39"/>
      <c r="BY2388" s="39"/>
      <c r="BZ2388" s="39"/>
      <c r="CA2388" s="39"/>
      <c r="CB2388" s="39"/>
      <c r="CC2388" s="47"/>
      <c r="CD2388" s="39"/>
      <c r="CE2388" s="39"/>
      <c r="CF2388" s="48"/>
      <c r="CG2388" s="48"/>
      <c r="CH2388" s="48"/>
      <c r="CI2388" s="48"/>
      <c r="CJ2388" s="48"/>
      <c r="CK2388" s="48"/>
      <c r="CL2388" s="48"/>
      <c r="CM2388" s="48"/>
      <c r="CN2388" s="48"/>
      <c r="CO2388" s="48"/>
      <c r="CP2388" s="48"/>
      <c r="CQ2388" s="48"/>
      <c r="CR2388" s="48"/>
      <c r="CS2388" s="48"/>
      <c r="CT2388" s="48"/>
      <c r="CU2388" s="48"/>
      <c r="CV2388" s="48"/>
      <c r="CW2388" s="48"/>
      <c r="CX2388" s="39"/>
      <c r="ML2388" s="135"/>
      <c r="MM2388" s="135"/>
      <c r="MN2388" s="135"/>
      <c r="MO2388" s="135"/>
      <c r="MP2388" s="135"/>
      <c r="MQ2388" s="135"/>
      <c r="MR2388" s="135"/>
      <c r="MS2388" s="135"/>
      <c r="MT2388" s="135"/>
      <c r="MU2388" s="135"/>
      <c r="MV2388" s="135"/>
      <c r="MW2388" s="135"/>
      <c r="MX2388" s="135"/>
      <c r="MY2388" s="135"/>
      <c r="MZ2388" s="135"/>
      <c r="NA2388" s="135"/>
      <c r="NB2388" s="135"/>
      <c r="NC2388" s="135"/>
      <c r="ND2388" s="135"/>
      <c r="NE2388" s="135"/>
      <c r="NF2388" s="135"/>
      <c r="NG2388" s="135"/>
      <c r="NH2388" s="135"/>
      <c r="NI2388" s="135"/>
      <c r="NJ2388" s="135"/>
      <c r="NK2388" s="135"/>
      <c r="NL2388" s="135"/>
      <c r="NM2388" s="135"/>
      <c r="NN2388" s="135"/>
      <c r="NO2388" s="135"/>
      <c r="NP2388" s="135"/>
      <c r="NQ2388" s="39"/>
      <c r="QS2388"/>
      <c r="QT2388"/>
      <c r="QU2388"/>
      <c r="QV2388"/>
      <c r="QW2388"/>
      <c r="QX2388"/>
      <c r="QY2388"/>
      <c r="QZ2388"/>
      <c r="RA2388"/>
      <c r="RB2388" s="39"/>
      <c r="RC2388" s="39"/>
      <c r="RD2388" s="39"/>
    </row>
    <row r="2389" spans="2:472" hidden="1" x14ac:dyDescent="0.2">
      <c r="B2389" s="426"/>
      <c r="C2389" s="427"/>
      <c r="V2389" s="63">
        <v>323</v>
      </c>
      <c r="W2389" s="54" t="s">
        <v>4208</v>
      </c>
      <c r="X2389" s="64">
        <v>110413</v>
      </c>
      <c r="Y2389" s="54" t="s">
        <v>2320</v>
      </c>
      <c r="Z2389" s="63" t="s">
        <v>412</v>
      </c>
      <c r="AA2389" s="54" t="s">
        <v>573</v>
      </c>
      <c r="AB2389" s="54" t="s">
        <v>393</v>
      </c>
      <c r="AC2389" s="54" t="s">
        <v>6827</v>
      </c>
      <c r="AD2389" s="64" t="s">
        <v>3886</v>
      </c>
      <c r="AE2389" s="64" t="s">
        <v>3313</v>
      </c>
      <c r="AF2389" s="63">
        <v>323</v>
      </c>
      <c r="AG2389" s="54" t="s">
        <v>4208</v>
      </c>
      <c r="AH2389" s="54" t="s">
        <v>4207</v>
      </c>
      <c r="AI2389" s="63" t="s">
        <v>4209</v>
      </c>
      <c r="AJ2389" s="64" t="s">
        <v>4210</v>
      </c>
      <c r="AK2389" s="569">
        <v>2500212</v>
      </c>
      <c r="AL2389" s="64" t="s">
        <v>561</v>
      </c>
      <c r="AM2389" s="64" t="s">
        <v>4214</v>
      </c>
      <c r="AN2389" s="570">
        <v>262095100</v>
      </c>
      <c r="AO2389" s="54"/>
      <c r="AP2389" s="54"/>
      <c r="AQ2389" s="54"/>
      <c r="AR2389" s="54"/>
      <c r="AS2389" s="54"/>
      <c r="AT2389" s="64" t="s">
        <v>6821</v>
      </c>
      <c r="AU2389" s="64"/>
      <c r="AV2389" s="54"/>
      <c r="AW2389" s="54"/>
      <c r="AX2389" s="54"/>
      <c r="AY2389" s="54"/>
      <c r="AZ2389" s="54"/>
      <c r="BA2389" s="54"/>
      <c r="BB2389" s="54"/>
      <c r="BC2389" s="54"/>
      <c r="BD2389" s="64">
        <v>110413</v>
      </c>
      <c r="BE2389" s="54" t="s">
        <v>2320</v>
      </c>
      <c r="BF2389" s="63" t="s">
        <v>412</v>
      </c>
      <c r="BG2389" s="54" t="s">
        <v>573</v>
      </c>
      <c r="BH2389" s="54" t="s">
        <v>393</v>
      </c>
      <c r="BI2389" s="54" t="s">
        <v>6827</v>
      </c>
      <c r="BJ2389" s="64" t="s">
        <v>3886</v>
      </c>
      <c r="BK2389" s="64" t="s">
        <v>3313</v>
      </c>
      <c r="BL2389" s="54"/>
      <c r="BM2389" s="54"/>
      <c r="BN2389" s="54"/>
      <c r="BO2389" s="39"/>
      <c r="BP2389" s="39"/>
      <c r="BQ2389" s="39"/>
      <c r="BR2389" s="39"/>
      <c r="BS2389" s="47"/>
      <c r="BT2389" s="39"/>
      <c r="BU2389" s="39"/>
      <c r="BV2389" s="39"/>
      <c r="BW2389" s="39"/>
      <c r="BX2389" s="39"/>
      <c r="BY2389" s="39"/>
      <c r="BZ2389" s="39"/>
      <c r="CA2389" s="39"/>
      <c r="CB2389" s="39"/>
      <c r="CC2389" s="47"/>
      <c r="CD2389" s="39"/>
      <c r="CE2389" s="39"/>
      <c r="CF2389" s="48"/>
      <c r="CG2389" s="48"/>
      <c r="CH2389" s="48"/>
      <c r="CI2389" s="48"/>
      <c r="CJ2389" s="48"/>
      <c r="CK2389" s="48"/>
      <c r="CL2389" s="48"/>
      <c r="CM2389" s="48"/>
      <c r="CN2389" s="48"/>
      <c r="CO2389" s="48"/>
      <c r="CP2389" s="48"/>
      <c r="CQ2389" s="48"/>
      <c r="CR2389" s="48"/>
      <c r="CS2389" s="48"/>
      <c r="CT2389" s="48"/>
      <c r="CU2389" s="48"/>
      <c r="CV2389" s="48"/>
      <c r="CW2389" s="48"/>
      <c r="CX2389" s="39"/>
      <c r="ML2389" s="135"/>
      <c r="MM2389" s="135"/>
      <c r="MN2389" s="135"/>
      <c r="MO2389" s="135"/>
      <c r="MP2389" s="135"/>
      <c r="MQ2389" s="135"/>
      <c r="MR2389" s="135"/>
      <c r="MS2389" s="135"/>
      <c r="MT2389" s="135"/>
      <c r="MU2389" s="135"/>
      <c r="MV2389" s="135"/>
      <c r="MW2389" s="135"/>
      <c r="MX2389" s="135"/>
      <c r="MY2389" s="135"/>
      <c r="MZ2389" s="135"/>
      <c r="NA2389" s="135"/>
      <c r="NB2389" s="135"/>
      <c r="NC2389" s="135"/>
      <c r="ND2389" s="135"/>
      <c r="NE2389" s="135"/>
      <c r="NF2389" s="135"/>
      <c r="NG2389" s="135"/>
      <c r="NH2389" s="135"/>
      <c r="NI2389" s="135"/>
      <c r="NJ2389" s="135"/>
      <c r="NK2389" s="135"/>
      <c r="NL2389" s="135"/>
      <c r="NM2389" s="135"/>
      <c r="NN2389" s="135"/>
      <c r="NO2389" s="135"/>
      <c r="NP2389" s="135"/>
      <c r="NQ2389" s="39"/>
      <c r="QS2389"/>
      <c r="QT2389"/>
      <c r="QU2389"/>
      <c r="QV2389"/>
      <c r="QW2389"/>
      <c r="QX2389"/>
      <c r="QY2389"/>
      <c r="QZ2389"/>
      <c r="RA2389"/>
      <c r="RB2389" s="39"/>
      <c r="RC2389" s="39"/>
      <c r="RD2389" s="39"/>
    </row>
    <row r="2390" spans="2:472" hidden="1" x14ac:dyDescent="0.2">
      <c r="B2390" s="426"/>
      <c r="C2390" s="427"/>
      <c r="V2390" s="63">
        <v>323</v>
      </c>
      <c r="W2390" s="54" t="s">
        <v>4208</v>
      </c>
      <c r="X2390" s="64">
        <v>110411</v>
      </c>
      <c r="Y2390" s="54" t="s">
        <v>1959</v>
      </c>
      <c r="Z2390" s="63" t="s">
        <v>412</v>
      </c>
      <c r="AA2390" s="54" t="s">
        <v>573</v>
      </c>
      <c r="AB2390" s="54" t="s">
        <v>393</v>
      </c>
      <c r="AC2390" s="54" t="s">
        <v>6825</v>
      </c>
      <c r="AD2390" s="64" t="s">
        <v>3886</v>
      </c>
      <c r="AE2390" s="64" t="s">
        <v>3313</v>
      </c>
      <c r="AF2390" s="63">
        <v>323</v>
      </c>
      <c r="AG2390" s="54" t="s">
        <v>4208</v>
      </c>
      <c r="AH2390" s="54" t="s">
        <v>4207</v>
      </c>
      <c r="AI2390" s="63" t="s">
        <v>4209</v>
      </c>
      <c r="AJ2390" s="64" t="s">
        <v>4210</v>
      </c>
      <c r="AK2390" s="569">
        <v>2500212</v>
      </c>
      <c r="AL2390" s="64" t="s">
        <v>561</v>
      </c>
      <c r="AM2390" s="64" t="s">
        <v>4214</v>
      </c>
      <c r="AN2390" s="570">
        <v>262095100</v>
      </c>
      <c r="AO2390" s="54"/>
      <c r="AP2390" s="54"/>
      <c r="AQ2390" s="54"/>
      <c r="AR2390" s="54"/>
      <c r="AS2390" s="54"/>
      <c r="AT2390" s="64" t="s">
        <v>6821</v>
      </c>
      <c r="AU2390" s="64"/>
      <c r="AV2390" s="54"/>
      <c r="AW2390" s="54"/>
      <c r="AX2390" s="54"/>
      <c r="AY2390" s="54"/>
      <c r="AZ2390" s="54"/>
      <c r="BA2390" s="54"/>
      <c r="BB2390" s="54"/>
      <c r="BC2390" s="54"/>
      <c r="BD2390" s="64">
        <v>110411</v>
      </c>
      <c r="BE2390" s="54" t="s">
        <v>1959</v>
      </c>
      <c r="BF2390" s="63" t="s">
        <v>412</v>
      </c>
      <c r="BG2390" s="54" t="s">
        <v>573</v>
      </c>
      <c r="BH2390" s="54" t="s">
        <v>393</v>
      </c>
      <c r="BI2390" s="54" t="s">
        <v>6825</v>
      </c>
      <c r="BJ2390" s="64" t="s">
        <v>3886</v>
      </c>
      <c r="BK2390" s="64" t="s">
        <v>3313</v>
      </c>
      <c r="BL2390" s="54"/>
      <c r="BM2390" s="54"/>
      <c r="BN2390" s="54"/>
      <c r="BO2390" s="39"/>
      <c r="BP2390" s="39"/>
      <c r="BQ2390" s="39"/>
      <c r="BR2390" s="39"/>
      <c r="BS2390" s="47"/>
      <c r="BT2390" s="39"/>
      <c r="BU2390" s="39"/>
      <c r="BV2390" s="39"/>
      <c r="BW2390" s="39"/>
      <c r="BX2390" s="39"/>
      <c r="BY2390" s="39"/>
      <c r="BZ2390" s="39"/>
      <c r="CA2390" s="39"/>
      <c r="CB2390" s="39"/>
      <c r="CC2390" s="47"/>
      <c r="CD2390" s="39"/>
      <c r="CE2390" s="39"/>
      <c r="CF2390" s="48"/>
      <c r="CG2390" s="48"/>
      <c r="CH2390" s="48"/>
      <c r="CI2390" s="48"/>
      <c r="CJ2390" s="48"/>
      <c r="CK2390" s="48"/>
      <c r="CL2390" s="48"/>
      <c r="CM2390" s="48"/>
      <c r="CN2390" s="48"/>
      <c r="CO2390" s="48"/>
      <c r="CP2390" s="48"/>
      <c r="CQ2390" s="48"/>
      <c r="CR2390" s="48"/>
      <c r="CS2390" s="48"/>
      <c r="CT2390" s="48"/>
      <c r="CU2390" s="48"/>
      <c r="CV2390" s="48"/>
      <c r="CW2390" s="48"/>
      <c r="CX2390" s="39"/>
      <c r="ML2390" s="135"/>
      <c r="MM2390" s="135"/>
      <c r="MN2390" s="135"/>
      <c r="MO2390" s="135"/>
      <c r="MP2390" s="135"/>
      <c r="MQ2390" s="135"/>
      <c r="MR2390" s="135"/>
      <c r="MS2390" s="135"/>
      <c r="MT2390" s="135"/>
      <c r="MU2390" s="135"/>
      <c r="MV2390" s="135"/>
      <c r="MW2390" s="135"/>
      <c r="MX2390" s="135"/>
      <c r="MY2390" s="135"/>
      <c r="MZ2390" s="135"/>
      <c r="NA2390" s="135"/>
      <c r="NB2390" s="135"/>
      <c r="NC2390" s="135"/>
      <c r="ND2390" s="135"/>
      <c r="NE2390" s="135"/>
      <c r="NF2390" s="135"/>
      <c r="NG2390" s="135"/>
      <c r="NH2390" s="135"/>
      <c r="NI2390" s="135"/>
      <c r="NJ2390" s="135"/>
      <c r="NK2390" s="135"/>
      <c r="NL2390" s="135"/>
      <c r="NM2390" s="135"/>
      <c r="NN2390" s="135"/>
      <c r="NO2390" s="135"/>
      <c r="NP2390" s="135"/>
      <c r="NQ2390" s="39"/>
      <c r="QS2390"/>
      <c r="QT2390"/>
      <c r="QU2390"/>
      <c r="QV2390"/>
      <c r="QW2390"/>
      <c r="QX2390"/>
      <c r="QY2390"/>
      <c r="QZ2390"/>
      <c r="RA2390"/>
      <c r="RB2390" s="39"/>
      <c r="RC2390" s="39"/>
      <c r="RD2390" s="39"/>
    </row>
    <row r="2391" spans="2:472" hidden="1" x14ac:dyDescent="0.2">
      <c r="B2391" s="426"/>
      <c r="C2391" s="427"/>
      <c r="V2391" s="63">
        <v>323</v>
      </c>
      <c r="W2391" s="54" t="s">
        <v>4208</v>
      </c>
      <c r="X2391" s="64">
        <v>110409</v>
      </c>
      <c r="Y2391" s="54" t="s">
        <v>1469</v>
      </c>
      <c r="Z2391" s="63" t="s">
        <v>412</v>
      </c>
      <c r="AA2391" s="54" t="s">
        <v>573</v>
      </c>
      <c r="AB2391" s="54" t="s">
        <v>393</v>
      </c>
      <c r="AC2391" s="54" t="s">
        <v>1469</v>
      </c>
      <c r="AD2391" s="64" t="s">
        <v>3886</v>
      </c>
      <c r="AE2391" s="64" t="s">
        <v>3313</v>
      </c>
      <c r="AF2391" s="63">
        <v>323</v>
      </c>
      <c r="AG2391" s="54" t="s">
        <v>4208</v>
      </c>
      <c r="AH2391" s="54" t="s">
        <v>4207</v>
      </c>
      <c r="AI2391" s="63" t="s">
        <v>4209</v>
      </c>
      <c r="AJ2391" s="64" t="s">
        <v>4210</v>
      </c>
      <c r="AK2391" s="569">
        <v>2500212</v>
      </c>
      <c r="AL2391" s="64" t="s">
        <v>561</v>
      </c>
      <c r="AM2391" s="64" t="s">
        <v>4214</v>
      </c>
      <c r="AN2391" s="570">
        <v>262095100</v>
      </c>
      <c r="AO2391" s="54"/>
      <c r="AP2391" s="54"/>
      <c r="AQ2391" s="54"/>
      <c r="AR2391" s="54"/>
      <c r="AS2391" s="54"/>
      <c r="AT2391" s="64" t="s">
        <v>6821</v>
      </c>
      <c r="AU2391" s="64"/>
      <c r="AV2391" s="54"/>
      <c r="AW2391" s="54"/>
      <c r="AX2391" s="54"/>
      <c r="AY2391" s="54"/>
      <c r="AZ2391" s="54"/>
      <c r="BA2391" s="54"/>
      <c r="BB2391" s="54"/>
      <c r="BC2391" s="54"/>
      <c r="BD2391" s="64">
        <v>110409</v>
      </c>
      <c r="BE2391" s="54" t="s">
        <v>1469</v>
      </c>
      <c r="BF2391" s="63" t="s">
        <v>412</v>
      </c>
      <c r="BG2391" s="54" t="s">
        <v>573</v>
      </c>
      <c r="BH2391" s="54" t="s">
        <v>393</v>
      </c>
      <c r="BI2391" s="54" t="s">
        <v>1469</v>
      </c>
      <c r="BJ2391" s="64" t="s">
        <v>3886</v>
      </c>
      <c r="BK2391" s="64" t="s">
        <v>3313</v>
      </c>
      <c r="BL2391" s="54"/>
      <c r="BM2391" s="54"/>
      <c r="BN2391" s="54"/>
      <c r="BO2391" s="39"/>
      <c r="BP2391" s="39"/>
      <c r="BQ2391" s="39"/>
      <c r="BR2391" s="39"/>
      <c r="BS2391" s="47"/>
      <c r="BT2391" s="39"/>
      <c r="BU2391" s="39"/>
      <c r="BV2391" s="39"/>
      <c r="BW2391" s="39"/>
      <c r="BX2391" s="39"/>
      <c r="BY2391" s="39"/>
      <c r="BZ2391" s="39"/>
      <c r="CA2391" s="39"/>
      <c r="CB2391" s="39"/>
      <c r="CC2391" s="47"/>
      <c r="CD2391" s="39"/>
      <c r="CE2391" s="39"/>
      <c r="CF2391" s="48"/>
      <c r="CG2391" s="48"/>
      <c r="CH2391" s="48"/>
      <c r="CI2391" s="48"/>
      <c r="CJ2391" s="48"/>
      <c r="CK2391" s="48"/>
      <c r="CL2391" s="48"/>
      <c r="CM2391" s="48"/>
      <c r="CN2391" s="48"/>
      <c r="CO2391" s="48"/>
      <c r="CP2391" s="48"/>
      <c r="CQ2391" s="48"/>
      <c r="CR2391" s="48"/>
      <c r="CS2391" s="48"/>
      <c r="CT2391" s="48"/>
      <c r="CU2391" s="48"/>
      <c r="CV2391" s="48"/>
      <c r="CW2391" s="48"/>
      <c r="CX2391" s="39"/>
      <c r="ML2391" s="135"/>
      <c r="MM2391" s="135"/>
      <c r="MN2391" s="135"/>
      <c r="MO2391" s="135"/>
      <c r="MP2391" s="135"/>
      <c r="MQ2391" s="135"/>
      <c r="MR2391" s="135"/>
      <c r="MS2391" s="135"/>
      <c r="MT2391" s="135"/>
      <c r="MU2391" s="135"/>
      <c r="MV2391" s="135"/>
      <c r="MW2391" s="135"/>
      <c r="MX2391" s="135"/>
      <c r="MY2391" s="135"/>
      <c r="MZ2391" s="135"/>
      <c r="NA2391" s="135"/>
      <c r="NB2391" s="135"/>
      <c r="NC2391" s="135"/>
      <c r="ND2391" s="135"/>
      <c r="NE2391" s="135"/>
      <c r="NF2391" s="135"/>
      <c r="NG2391" s="135"/>
      <c r="NH2391" s="135"/>
      <c r="NI2391" s="135"/>
      <c r="NJ2391" s="135"/>
      <c r="NK2391" s="135"/>
      <c r="NL2391" s="135"/>
      <c r="NM2391" s="135"/>
      <c r="NN2391" s="135"/>
      <c r="NO2391" s="135"/>
      <c r="NP2391" s="135"/>
      <c r="NQ2391" s="39"/>
      <c r="QS2391"/>
      <c r="QT2391"/>
      <c r="QU2391"/>
      <c r="QV2391"/>
      <c r="QW2391"/>
      <c r="QX2391"/>
      <c r="QY2391"/>
      <c r="QZ2391"/>
      <c r="RA2391"/>
      <c r="RB2391" s="39"/>
      <c r="RC2391" s="39"/>
      <c r="RD2391" s="39"/>
    </row>
    <row r="2392" spans="2:472" hidden="1" x14ac:dyDescent="0.2">
      <c r="B2392" s="426"/>
      <c r="C2392" s="427"/>
      <c r="V2392" s="63">
        <v>323</v>
      </c>
      <c r="W2392" s="54" t="s">
        <v>4208</v>
      </c>
      <c r="X2392" s="64">
        <v>110410</v>
      </c>
      <c r="Y2392" s="54" t="s">
        <v>1745</v>
      </c>
      <c r="Z2392" s="63" t="s">
        <v>412</v>
      </c>
      <c r="AA2392" s="54" t="s">
        <v>573</v>
      </c>
      <c r="AB2392" s="54" t="s">
        <v>393</v>
      </c>
      <c r="AC2392" s="54" t="s">
        <v>1745</v>
      </c>
      <c r="AD2392" s="64" t="s">
        <v>3886</v>
      </c>
      <c r="AE2392" s="64" t="s">
        <v>3313</v>
      </c>
      <c r="AF2392" s="63">
        <v>323</v>
      </c>
      <c r="AG2392" s="54" t="s">
        <v>4208</v>
      </c>
      <c r="AH2392" s="54" t="s">
        <v>4207</v>
      </c>
      <c r="AI2392" s="63" t="s">
        <v>4209</v>
      </c>
      <c r="AJ2392" s="64" t="s">
        <v>4210</v>
      </c>
      <c r="AK2392" s="569">
        <v>2500212</v>
      </c>
      <c r="AL2392" s="64" t="s">
        <v>561</v>
      </c>
      <c r="AM2392" s="64" t="s">
        <v>4214</v>
      </c>
      <c r="AN2392" s="570">
        <v>262095100</v>
      </c>
      <c r="AO2392" s="54"/>
      <c r="AP2392" s="54"/>
      <c r="AQ2392" s="54"/>
      <c r="AR2392" s="54"/>
      <c r="AS2392" s="54"/>
      <c r="AT2392" s="64" t="s">
        <v>6821</v>
      </c>
      <c r="AU2392" s="64"/>
      <c r="AV2392" s="54"/>
      <c r="AW2392" s="54"/>
      <c r="AX2392" s="54"/>
      <c r="AY2392" s="54"/>
      <c r="AZ2392" s="54"/>
      <c r="BA2392" s="54"/>
      <c r="BB2392" s="54"/>
      <c r="BC2392" s="54"/>
      <c r="BD2392" s="64">
        <v>110410</v>
      </c>
      <c r="BE2392" s="54" t="s">
        <v>1745</v>
      </c>
      <c r="BF2392" s="63" t="s">
        <v>412</v>
      </c>
      <c r="BG2392" s="54" t="s">
        <v>573</v>
      </c>
      <c r="BH2392" s="54" t="s">
        <v>393</v>
      </c>
      <c r="BI2392" s="54" t="s">
        <v>1745</v>
      </c>
      <c r="BJ2392" s="64" t="s">
        <v>3886</v>
      </c>
      <c r="BK2392" s="64" t="s">
        <v>3313</v>
      </c>
      <c r="BL2392" s="54"/>
      <c r="BM2392" s="54"/>
      <c r="BN2392" s="54"/>
      <c r="BO2392" s="39"/>
      <c r="BP2392" s="39"/>
      <c r="BQ2392" s="39"/>
      <c r="BR2392" s="39"/>
      <c r="BS2392" s="47"/>
      <c r="BT2392" s="39"/>
      <c r="BU2392" s="39"/>
      <c r="BV2392" s="39"/>
      <c r="BW2392" s="39"/>
      <c r="BX2392" s="39"/>
      <c r="BY2392" s="39"/>
      <c r="BZ2392" s="39"/>
      <c r="CA2392" s="39"/>
      <c r="CB2392" s="39"/>
      <c r="CC2392" s="47"/>
      <c r="CD2392" s="39"/>
      <c r="CE2392" s="39"/>
      <c r="CF2392" s="48"/>
      <c r="CG2392" s="48"/>
      <c r="CH2392" s="48"/>
      <c r="CI2392" s="48"/>
      <c r="CJ2392" s="48"/>
      <c r="CK2392" s="48"/>
      <c r="CL2392" s="48"/>
      <c r="CM2392" s="48"/>
      <c r="CN2392" s="48"/>
      <c r="CO2392" s="48"/>
      <c r="CP2392" s="48"/>
      <c r="CQ2392" s="48"/>
      <c r="CR2392" s="48"/>
      <c r="CS2392" s="48"/>
      <c r="CT2392" s="48"/>
      <c r="CU2392" s="48"/>
      <c r="CV2392" s="48"/>
      <c r="CW2392" s="48"/>
      <c r="CX2392" s="39"/>
      <c r="ML2392" s="135"/>
      <c r="MM2392" s="135"/>
      <c r="MN2392" s="135"/>
      <c r="MO2392" s="135"/>
      <c r="MP2392" s="135"/>
      <c r="MQ2392" s="135"/>
      <c r="MR2392" s="135"/>
      <c r="MS2392" s="135"/>
      <c r="MT2392" s="135"/>
      <c r="MU2392" s="135"/>
      <c r="MV2392" s="135"/>
      <c r="MW2392" s="135"/>
      <c r="MX2392" s="135"/>
      <c r="MY2392" s="135"/>
      <c r="MZ2392" s="135"/>
      <c r="NA2392" s="135"/>
      <c r="NB2392" s="135"/>
      <c r="NC2392" s="135"/>
      <c r="ND2392" s="135"/>
      <c r="NE2392" s="135"/>
      <c r="NF2392" s="135"/>
      <c r="NG2392" s="135"/>
      <c r="NH2392" s="135"/>
      <c r="NI2392" s="135"/>
      <c r="NJ2392" s="135"/>
      <c r="NK2392" s="135"/>
      <c r="NL2392" s="135"/>
      <c r="NM2392" s="135"/>
      <c r="NN2392" s="135"/>
      <c r="NO2392" s="135"/>
      <c r="NP2392" s="135"/>
      <c r="NQ2392" s="39"/>
      <c r="QS2392"/>
      <c r="QT2392"/>
      <c r="QU2392"/>
      <c r="QV2392"/>
      <c r="QW2392"/>
      <c r="QX2392"/>
      <c r="QY2392"/>
      <c r="QZ2392"/>
      <c r="RA2392"/>
      <c r="RB2392" s="39"/>
      <c r="RC2392" s="39"/>
      <c r="RD2392" s="39"/>
    </row>
    <row r="2393" spans="2:472" hidden="1" x14ac:dyDescent="0.2">
      <c r="B2393" s="426"/>
      <c r="C2393" s="427"/>
      <c r="V2393" s="63">
        <v>323</v>
      </c>
      <c r="W2393" s="54" t="s">
        <v>4208</v>
      </c>
      <c r="X2393" s="64">
        <v>100601</v>
      </c>
      <c r="Y2393" s="54" t="s">
        <v>834</v>
      </c>
      <c r="Z2393" s="63" t="s">
        <v>412</v>
      </c>
      <c r="AA2393" s="54" t="s">
        <v>561</v>
      </c>
      <c r="AB2393" s="54" t="s">
        <v>392</v>
      </c>
      <c r="AC2393" s="54" t="s">
        <v>834</v>
      </c>
      <c r="AD2393" s="64" t="s">
        <v>3886</v>
      </c>
      <c r="AE2393" s="64" t="s">
        <v>3313</v>
      </c>
      <c r="AF2393" s="63">
        <v>323</v>
      </c>
      <c r="AG2393" s="54" t="s">
        <v>4208</v>
      </c>
      <c r="AH2393" s="54" t="s">
        <v>4207</v>
      </c>
      <c r="AI2393" s="63" t="s">
        <v>4209</v>
      </c>
      <c r="AJ2393" s="64" t="s">
        <v>4210</v>
      </c>
      <c r="AK2393" s="569">
        <v>2500212</v>
      </c>
      <c r="AL2393" s="64" t="s">
        <v>561</v>
      </c>
      <c r="AM2393" s="64" t="s">
        <v>4214</v>
      </c>
      <c r="AN2393" s="570">
        <v>262095100</v>
      </c>
      <c r="AO2393" s="54"/>
      <c r="AP2393" s="54"/>
      <c r="AQ2393" s="54"/>
      <c r="AR2393" s="54"/>
      <c r="AS2393" s="54"/>
      <c r="AT2393" s="64" t="s">
        <v>6821</v>
      </c>
      <c r="AU2393" s="64"/>
      <c r="AV2393" s="54"/>
      <c r="AW2393" s="54"/>
      <c r="AX2393" s="54"/>
      <c r="AY2393" s="54"/>
      <c r="AZ2393" s="54"/>
      <c r="BA2393" s="54"/>
      <c r="BB2393" s="54"/>
      <c r="BC2393" s="54"/>
      <c r="BD2393" s="64">
        <v>100601</v>
      </c>
      <c r="BE2393" s="54" t="s">
        <v>834</v>
      </c>
      <c r="BF2393" s="63" t="s">
        <v>412</v>
      </c>
      <c r="BG2393" s="54" t="s">
        <v>561</v>
      </c>
      <c r="BH2393" s="54" t="s">
        <v>392</v>
      </c>
      <c r="BI2393" s="54" t="s">
        <v>834</v>
      </c>
      <c r="BJ2393" s="64" t="s">
        <v>3886</v>
      </c>
      <c r="BK2393" s="64" t="s">
        <v>3313</v>
      </c>
      <c r="BL2393" s="54"/>
      <c r="BM2393" s="54"/>
      <c r="BN2393" s="54"/>
      <c r="BO2393" s="39"/>
      <c r="BP2393" s="39"/>
      <c r="BQ2393" s="39"/>
      <c r="BR2393" s="39"/>
      <c r="BS2393" s="47"/>
      <c r="BT2393" s="39"/>
      <c r="BU2393" s="39"/>
      <c r="BV2393" s="39"/>
      <c r="BW2393" s="39"/>
      <c r="BX2393" s="39"/>
      <c r="BY2393" s="39"/>
      <c r="BZ2393" s="39"/>
      <c r="CA2393" s="39"/>
      <c r="CB2393" s="39"/>
      <c r="CC2393" s="47"/>
      <c r="CD2393" s="39"/>
      <c r="CE2393" s="39"/>
      <c r="CF2393" s="48"/>
      <c r="CG2393" s="48"/>
      <c r="CH2393" s="48"/>
      <c r="CI2393" s="48"/>
      <c r="CJ2393" s="48"/>
      <c r="CK2393" s="48"/>
      <c r="CL2393" s="48"/>
      <c r="CM2393" s="48"/>
      <c r="CN2393" s="48"/>
      <c r="CO2393" s="48"/>
      <c r="CP2393" s="48"/>
      <c r="CQ2393" s="48"/>
      <c r="CR2393" s="48"/>
      <c r="CS2393" s="48"/>
      <c r="CT2393" s="48"/>
      <c r="CU2393" s="48"/>
      <c r="CV2393" s="48"/>
      <c r="CW2393" s="48"/>
      <c r="CX2393" s="39"/>
      <c r="ML2393" s="135"/>
      <c r="MM2393" s="135"/>
      <c r="MN2393" s="135"/>
      <c r="MO2393" s="135"/>
      <c r="MP2393" s="135"/>
      <c r="MQ2393" s="135"/>
      <c r="MR2393" s="135"/>
      <c r="MS2393" s="135"/>
      <c r="MT2393" s="135"/>
      <c r="MU2393" s="135"/>
      <c r="MV2393" s="135"/>
      <c r="MW2393" s="135"/>
      <c r="MX2393" s="135"/>
      <c r="MY2393" s="135"/>
      <c r="MZ2393" s="135"/>
      <c r="NA2393" s="135"/>
      <c r="NB2393" s="135"/>
      <c r="NC2393" s="135"/>
      <c r="ND2393" s="135"/>
      <c r="NE2393" s="135"/>
      <c r="NF2393" s="135"/>
      <c r="NG2393" s="135"/>
      <c r="NH2393" s="135"/>
      <c r="NI2393" s="135"/>
      <c r="NJ2393" s="135"/>
      <c r="NK2393" s="135"/>
      <c r="NL2393" s="135"/>
      <c r="NM2393" s="135"/>
      <c r="NN2393" s="135"/>
      <c r="NO2393" s="135"/>
      <c r="NP2393" s="135"/>
      <c r="NQ2393" s="39"/>
      <c r="QS2393"/>
      <c r="QT2393"/>
      <c r="QU2393"/>
      <c r="QV2393"/>
      <c r="QW2393"/>
      <c r="QX2393"/>
      <c r="QY2393"/>
      <c r="QZ2393"/>
      <c r="RA2393"/>
      <c r="RB2393" s="39"/>
      <c r="RC2393" s="39"/>
      <c r="RD2393" s="39"/>
    </row>
    <row r="2394" spans="2:472" hidden="1" x14ac:dyDescent="0.2">
      <c r="B2394" s="426"/>
      <c r="C2394" s="427"/>
      <c r="V2394" s="63">
        <v>323</v>
      </c>
      <c r="W2394" s="54" t="s">
        <v>4208</v>
      </c>
      <c r="X2394" s="64">
        <v>100602</v>
      </c>
      <c r="Y2394" s="54" t="s">
        <v>1155</v>
      </c>
      <c r="Z2394" s="63" t="s">
        <v>412</v>
      </c>
      <c r="AA2394" s="54" t="s">
        <v>561</v>
      </c>
      <c r="AB2394" s="54" t="s">
        <v>392</v>
      </c>
      <c r="AC2394" s="54" t="s">
        <v>1155</v>
      </c>
      <c r="AD2394" s="64" t="s">
        <v>3886</v>
      </c>
      <c r="AE2394" s="64" t="s">
        <v>3313</v>
      </c>
      <c r="AF2394" s="63">
        <v>323</v>
      </c>
      <c r="AG2394" s="54" t="s">
        <v>4208</v>
      </c>
      <c r="AH2394" s="54" t="s">
        <v>4207</v>
      </c>
      <c r="AI2394" s="63" t="s">
        <v>4209</v>
      </c>
      <c r="AJ2394" s="64" t="s">
        <v>4210</v>
      </c>
      <c r="AK2394" s="569">
        <v>2500212</v>
      </c>
      <c r="AL2394" s="64" t="s">
        <v>561</v>
      </c>
      <c r="AM2394" s="64" t="s">
        <v>4214</v>
      </c>
      <c r="AN2394" s="570">
        <v>262095100</v>
      </c>
      <c r="AO2394" s="54"/>
      <c r="AP2394" s="54"/>
      <c r="AQ2394" s="54"/>
      <c r="AR2394" s="54"/>
      <c r="AS2394" s="54"/>
      <c r="AT2394" s="64" t="s">
        <v>6821</v>
      </c>
      <c r="AU2394" s="64"/>
      <c r="AV2394" s="54"/>
      <c r="AW2394" s="54"/>
      <c r="AX2394" s="54"/>
      <c r="AY2394" s="54"/>
      <c r="AZ2394" s="54"/>
      <c r="BA2394" s="54"/>
      <c r="BB2394" s="54"/>
      <c r="BC2394" s="54"/>
      <c r="BD2394" s="64">
        <v>100602</v>
      </c>
      <c r="BE2394" s="54" t="s">
        <v>1155</v>
      </c>
      <c r="BF2394" s="63" t="s">
        <v>412</v>
      </c>
      <c r="BG2394" s="54" t="s">
        <v>561</v>
      </c>
      <c r="BH2394" s="54" t="s">
        <v>392</v>
      </c>
      <c r="BI2394" s="54" t="s">
        <v>1155</v>
      </c>
      <c r="BJ2394" s="64" t="s">
        <v>3886</v>
      </c>
      <c r="BK2394" s="64" t="s">
        <v>3313</v>
      </c>
      <c r="BL2394" s="54"/>
      <c r="BM2394" s="54"/>
      <c r="BN2394" s="54"/>
      <c r="BO2394" s="39"/>
      <c r="BP2394" s="39"/>
      <c r="BQ2394" s="39"/>
      <c r="BR2394" s="39"/>
      <c r="BS2394" s="47"/>
      <c r="BT2394" s="39"/>
      <c r="BU2394" s="39"/>
      <c r="BV2394" s="39"/>
      <c r="BW2394" s="39"/>
      <c r="BX2394" s="39"/>
      <c r="BY2394" s="39"/>
      <c r="BZ2394" s="39"/>
      <c r="CA2394" s="39"/>
      <c r="CB2394" s="39"/>
      <c r="CC2394" s="47"/>
      <c r="CD2394" s="39"/>
      <c r="CE2394" s="39"/>
      <c r="CF2394" s="48"/>
      <c r="CG2394" s="48"/>
      <c r="CH2394" s="48"/>
      <c r="CI2394" s="48"/>
      <c r="CJ2394" s="48"/>
      <c r="CK2394" s="48"/>
      <c r="CL2394" s="48"/>
      <c r="CM2394" s="48"/>
      <c r="CN2394" s="48"/>
      <c r="CO2394" s="48"/>
      <c r="CP2394" s="48"/>
      <c r="CQ2394" s="48"/>
      <c r="CR2394" s="48"/>
      <c r="CS2394" s="48"/>
      <c r="CT2394" s="48"/>
      <c r="CU2394" s="48"/>
      <c r="CV2394" s="48"/>
      <c r="CW2394" s="48"/>
      <c r="CX2394" s="39"/>
      <c r="ML2394" s="135"/>
      <c r="MM2394" s="135"/>
      <c r="MN2394" s="135"/>
      <c r="MO2394" s="135"/>
      <c r="MP2394" s="135"/>
      <c r="MQ2394" s="135"/>
      <c r="MR2394" s="135"/>
      <c r="MS2394" s="135"/>
      <c r="MT2394" s="135"/>
      <c r="MU2394" s="135"/>
      <c r="MV2394" s="135"/>
      <c r="MW2394" s="135"/>
      <c r="MX2394" s="135"/>
      <c r="MY2394" s="135"/>
      <c r="MZ2394" s="135"/>
      <c r="NA2394" s="135"/>
      <c r="NB2394" s="135"/>
      <c r="NC2394" s="135"/>
      <c r="ND2394" s="135"/>
      <c r="NE2394" s="135"/>
      <c r="NF2394" s="135"/>
      <c r="NG2394" s="135"/>
      <c r="NH2394" s="135"/>
      <c r="NI2394" s="135"/>
      <c r="NJ2394" s="135"/>
      <c r="NK2394" s="135"/>
      <c r="NL2394" s="135"/>
      <c r="NM2394" s="135"/>
      <c r="NN2394" s="135"/>
      <c r="NO2394" s="135"/>
      <c r="NP2394" s="135"/>
      <c r="NQ2394" s="39"/>
      <c r="QS2394"/>
      <c r="QT2394"/>
      <c r="QU2394"/>
      <c r="QV2394"/>
      <c r="QW2394"/>
      <c r="QX2394"/>
      <c r="QY2394"/>
      <c r="QZ2394"/>
      <c r="RA2394"/>
      <c r="RB2394" s="39"/>
      <c r="RC2394" s="39"/>
      <c r="RD2394" s="39"/>
    </row>
    <row r="2395" spans="2:472" hidden="1" x14ac:dyDescent="0.2">
      <c r="B2395" s="426"/>
      <c r="C2395" s="427"/>
      <c r="V2395" s="63">
        <v>323</v>
      </c>
      <c r="W2395" s="54" t="s">
        <v>4208</v>
      </c>
      <c r="X2395" s="64">
        <v>100600</v>
      </c>
      <c r="Y2395" s="54" t="s">
        <v>6828</v>
      </c>
      <c r="Z2395" s="63" t="s">
        <v>412</v>
      </c>
      <c r="AA2395" s="54" t="s">
        <v>561</v>
      </c>
      <c r="AB2395" s="54" t="s">
        <v>392</v>
      </c>
      <c r="AC2395" s="54" t="s">
        <v>6829</v>
      </c>
      <c r="AD2395" s="64" t="s">
        <v>3886</v>
      </c>
      <c r="AE2395" s="64" t="s">
        <v>3313</v>
      </c>
      <c r="AF2395" s="63">
        <v>323</v>
      </c>
      <c r="AG2395" s="54" t="s">
        <v>4208</v>
      </c>
      <c r="AH2395" s="54" t="s">
        <v>4207</v>
      </c>
      <c r="AI2395" s="63" t="s">
        <v>4209</v>
      </c>
      <c r="AJ2395" s="64" t="s">
        <v>4210</v>
      </c>
      <c r="AK2395" s="569">
        <v>2500212</v>
      </c>
      <c r="AL2395" s="64" t="s">
        <v>561</v>
      </c>
      <c r="AM2395" s="64" t="s">
        <v>4214</v>
      </c>
      <c r="AN2395" s="570">
        <v>262095100</v>
      </c>
      <c r="AO2395" s="54"/>
      <c r="AP2395" s="54"/>
      <c r="AQ2395" s="54"/>
      <c r="AR2395" s="54"/>
      <c r="AS2395" s="54"/>
      <c r="AT2395" s="64" t="s">
        <v>6821</v>
      </c>
      <c r="AU2395" s="64"/>
      <c r="AV2395" s="54"/>
      <c r="AW2395" s="54"/>
      <c r="AX2395" s="54"/>
      <c r="AY2395" s="54"/>
      <c r="AZ2395" s="54"/>
      <c r="BA2395" s="54"/>
      <c r="BB2395" s="54"/>
      <c r="BC2395" s="54"/>
      <c r="BD2395" s="64">
        <v>100600</v>
      </c>
      <c r="BE2395" s="54" t="s">
        <v>6828</v>
      </c>
      <c r="BF2395" s="63" t="s">
        <v>412</v>
      </c>
      <c r="BG2395" s="54" t="s">
        <v>561</v>
      </c>
      <c r="BH2395" s="54" t="s">
        <v>392</v>
      </c>
      <c r="BI2395" s="54" t="s">
        <v>6829</v>
      </c>
      <c r="BJ2395" s="64" t="s">
        <v>3886</v>
      </c>
      <c r="BK2395" s="64" t="s">
        <v>3313</v>
      </c>
      <c r="BL2395" s="54"/>
      <c r="BM2395" s="54"/>
      <c r="BN2395" s="54"/>
      <c r="BO2395" s="39"/>
      <c r="BP2395" s="39"/>
      <c r="BQ2395" s="39"/>
      <c r="BR2395" s="39"/>
      <c r="BS2395" s="47"/>
      <c r="BT2395" s="39"/>
      <c r="BU2395" s="39"/>
      <c r="BV2395" s="39"/>
      <c r="BW2395" s="39"/>
      <c r="BX2395" s="39"/>
      <c r="BY2395" s="39"/>
      <c r="BZ2395" s="39"/>
      <c r="CA2395" s="39"/>
      <c r="CB2395" s="39"/>
      <c r="CC2395" s="47"/>
      <c r="CD2395" s="39"/>
      <c r="CE2395" s="39"/>
      <c r="CF2395" s="48"/>
      <c r="CG2395" s="48"/>
      <c r="CH2395" s="48"/>
      <c r="CI2395" s="48"/>
      <c r="CJ2395" s="48"/>
      <c r="CK2395" s="48"/>
      <c r="CL2395" s="48"/>
      <c r="CM2395" s="48"/>
      <c r="CN2395" s="48"/>
      <c r="CO2395" s="48"/>
      <c r="CP2395" s="48"/>
      <c r="CQ2395" s="48"/>
      <c r="CR2395" s="48"/>
      <c r="CS2395" s="48"/>
      <c r="CT2395" s="48"/>
      <c r="CU2395" s="48"/>
      <c r="CV2395" s="48"/>
      <c r="CW2395" s="48"/>
      <c r="CX2395" s="39"/>
      <c r="ML2395" s="135"/>
      <c r="MM2395" s="135"/>
      <c r="MN2395" s="135"/>
      <c r="MO2395" s="135"/>
      <c r="MP2395" s="135"/>
      <c r="MQ2395" s="135"/>
      <c r="MR2395" s="135"/>
      <c r="MS2395" s="135"/>
      <c r="MT2395" s="135"/>
      <c r="MU2395" s="135"/>
      <c r="MV2395" s="135"/>
      <c r="MW2395" s="135"/>
      <c r="MX2395" s="135"/>
      <c r="MY2395" s="135"/>
      <c r="MZ2395" s="135"/>
      <c r="NA2395" s="135"/>
      <c r="NB2395" s="135"/>
      <c r="NC2395" s="135"/>
      <c r="ND2395" s="135"/>
      <c r="NE2395" s="135"/>
      <c r="NF2395" s="135"/>
      <c r="NG2395" s="135"/>
      <c r="NH2395" s="135"/>
      <c r="NI2395" s="135"/>
      <c r="NJ2395" s="135"/>
      <c r="NK2395" s="135"/>
      <c r="NL2395" s="135"/>
      <c r="NM2395" s="135"/>
      <c r="NN2395" s="135"/>
      <c r="NO2395" s="135"/>
      <c r="NP2395" s="135"/>
      <c r="NQ2395" s="39"/>
      <c r="QS2395"/>
      <c r="QT2395"/>
      <c r="QU2395"/>
      <c r="QV2395"/>
      <c r="QW2395"/>
      <c r="QX2395"/>
      <c r="QY2395"/>
      <c r="QZ2395"/>
      <c r="RA2395"/>
      <c r="RB2395" s="39"/>
      <c r="RC2395" s="39"/>
      <c r="RD2395" s="39"/>
    </row>
    <row r="2396" spans="2:472" hidden="1" x14ac:dyDescent="0.2">
      <c r="B2396" s="426"/>
      <c r="C2396" s="427"/>
      <c r="V2396" s="63">
        <v>323</v>
      </c>
      <c r="W2396" s="54" t="s">
        <v>4208</v>
      </c>
      <c r="X2396" s="64">
        <v>100604</v>
      </c>
      <c r="Y2396" s="54" t="s">
        <v>1458</v>
      </c>
      <c r="Z2396" s="63" t="s">
        <v>412</v>
      </c>
      <c r="AA2396" s="54" t="s">
        <v>561</v>
      </c>
      <c r="AB2396" s="54" t="s">
        <v>392</v>
      </c>
      <c r="AC2396" s="54" t="s">
        <v>1458</v>
      </c>
      <c r="AD2396" s="64" t="s">
        <v>3886</v>
      </c>
      <c r="AE2396" s="64" t="s">
        <v>3313</v>
      </c>
      <c r="AF2396" s="63">
        <v>323</v>
      </c>
      <c r="AG2396" s="54" t="s">
        <v>4208</v>
      </c>
      <c r="AH2396" s="54" t="s">
        <v>4207</v>
      </c>
      <c r="AI2396" s="63" t="s">
        <v>4209</v>
      </c>
      <c r="AJ2396" s="64" t="s">
        <v>4210</v>
      </c>
      <c r="AK2396" s="569">
        <v>2500212</v>
      </c>
      <c r="AL2396" s="64" t="s">
        <v>561</v>
      </c>
      <c r="AM2396" s="64" t="s">
        <v>4214</v>
      </c>
      <c r="AN2396" s="570">
        <v>262095100</v>
      </c>
      <c r="AO2396" s="54"/>
      <c r="AP2396" s="54"/>
      <c r="AQ2396" s="54"/>
      <c r="AR2396" s="54"/>
      <c r="AS2396" s="54"/>
      <c r="AT2396" s="64" t="s">
        <v>6821</v>
      </c>
      <c r="AU2396" s="64"/>
      <c r="AV2396" s="54"/>
      <c r="AW2396" s="54"/>
      <c r="AX2396" s="54"/>
      <c r="AY2396" s="54"/>
      <c r="AZ2396" s="54"/>
      <c r="BA2396" s="54"/>
      <c r="BB2396" s="54"/>
      <c r="BC2396" s="54"/>
      <c r="BD2396" s="64">
        <v>100604</v>
      </c>
      <c r="BE2396" s="54" t="s">
        <v>1458</v>
      </c>
      <c r="BF2396" s="63" t="s">
        <v>412</v>
      </c>
      <c r="BG2396" s="54" t="s">
        <v>561</v>
      </c>
      <c r="BH2396" s="54" t="s">
        <v>392</v>
      </c>
      <c r="BI2396" s="54" t="s">
        <v>1458</v>
      </c>
      <c r="BJ2396" s="64" t="s">
        <v>3886</v>
      </c>
      <c r="BK2396" s="64" t="s">
        <v>3313</v>
      </c>
      <c r="BL2396" s="54"/>
      <c r="BM2396" s="54"/>
      <c r="BN2396" s="54"/>
      <c r="BO2396" s="39"/>
      <c r="BP2396" s="39"/>
      <c r="BQ2396" s="39"/>
      <c r="BR2396" s="39"/>
      <c r="BS2396" s="47"/>
      <c r="BT2396" s="39"/>
      <c r="BU2396" s="39"/>
      <c r="BV2396" s="39"/>
      <c r="BW2396" s="39"/>
      <c r="BX2396" s="39"/>
      <c r="BY2396" s="39"/>
      <c r="BZ2396" s="39"/>
      <c r="CA2396" s="39"/>
      <c r="CB2396" s="39"/>
      <c r="CC2396" s="47"/>
      <c r="CD2396" s="39"/>
      <c r="CE2396" s="39"/>
      <c r="CF2396" s="48"/>
      <c r="CG2396" s="48"/>
      <c r="CH2396" s="48"/>
      <c r="CI2396" s="48"/>
      <c r="CJ2396" s="48"/>
      <c r="CK2396" s="48"/>
      <c r="CL2396" s="48"/>
      <c r="CM2396" s="48"/>
      <c r="CN2396" s="48"/>
      <c r="CO2396" s="48"/>
      <c r="CP2396" s="48"/>
      <c r="CQ2396" s="48"/>
      <c r="CR2396" s="48"/>
      <c r="CS2396" s="48"/>
      <c r="CT2396" s="48"/>
      <c r="CU2396" s="48"/>
      <c r="CV2396" s="48"/>
      <c r="CW2396" s="48"/>
      <c r="CX2396" s="39"/>
      <c r="ML2396" s="135"/>
      <c r="MM2396" s="135"/>
      <c r="MN2396" s="135"/>
      <c r="MO2396" s="135"/>
      <c r="MP2396" s="135"/>
      <c r="MQ2396" s="135"/>
      <c r="MR2396" s="135"/>
      <c r="MS2396" s="135"/>
      <c r="MT2396" s="135"/>
      <c r="MU2396" s="135"/>
      <c r="MV2396" s="135"/>
      <c r="MW2396" s="135"/>
      <c r="MX2396" s="135"/>
      <c r="MY2396" s="135"/>
      <c r="MZ2396" s="135"/>
      <c r="NA2396" s="135"/>
      <c r="NB2396" s="135"/>
      <c r="NC2396" s="135"/>
      <c r="ND2396" s="135"/>
      <c r="NE2396" s="135"/>
      <c r="NF2396" s="135"/>
      <c r="NG2396" s="135"/>
      <c r="NH2396" s="135"/>
      <c r="NI2396" s="135"/>
      <c r="NJ2396" s="135"/>
      <c r="NK2396" s="135"/>
      <c r="NL2396" s="135"/>
      <c r="NM2396" s="135"/>
      <c r="NN2396" s="135"/>
      <c r="NO2396" s="135"/>
      <c r="NP2396" s="135"/>
      <c r="NQ2396" s="39"/>
      <c r="QS2396"/>
      <c r="QT2396"/>
      <c r="QU2396"/>
      <c r="QV2396"/>
      <c r="QW2396"/>
      <c r="QX2396"/>
      <c r="QY2396"/>
      <c r="QZ2396"/>
      <c r="RA2396"/>
      <c r="RB2396" s="39"/>
      <c r="RC2396" s="39"/>
      <c r="RD2396" s="39"/>
    </row>
    <row r="2397" spans="2:472" hidden="1" x14ac:dyDescent="0.2">
      <c r="B2397" s="426"/>
      <c r="C2397" s="427"/>
      <c r="V2397" s="63">
        <v>323</v>
      </c>
      <c r="W2397" s="54" t="s">
        <v>4208</v>
      </c>
      <c r="X2397" s="64">
        <v>100606</v>
      </c>
      <c r="Y2397" s="54" t="s">
        <v>1737</v>
      </c>
      <c r="Z2397" s="63" t="s">
        <v>412</v>
      </c>
      <c r="AA2397" s="54" t="s">
        <v>561</v>
      </c>
      <c r="AB2397" s="54" t="s">
        <v>392</v>
      </c>
      <c r="AC2397" s="54" t="s">
        <v>1737</v>
      </c>
      <c r="AD2397" s="64" t="s">
        <v>3886</v>
      </c>
      <c r="AE2397" s="64" t="s">
        <v>3313</v>
      </c>
      <c r="AF2397" s="63">
        <v>323</v>
      </c>
      <c r="AG2397" s="54" t="s">
        <v>4208</v>
      </c>
      <c r="AH2397" s="54" t="s">
        <v>4207</v>
      </c>
      <c r="AI2397" s="63" t="s">
        <v>4209</v>
      </c>
      <c r="AJ2397" s="64" t="s">
        <v>4210</v>
      </c>
      <c r="AK2397" s="569">
        <v>2500212</v>
      </c>
      <c r="AL2397" s="64" t="s">
        <v>561</v>
      </c>
      <c r="AM2397" s="64" t="s">
        <v>4214</v>
      </c>
      <c r="AN2397" s="570">
        <v>262095100</v>
      </c>
      <c r="AO2397" s="54"/>
      <c r="AP2397" s="54"/>
      <c r="AQ2397" s="54"/>
      <c r="AR2397" s="54"/>
      <c r="AS2397" s="54"/>
      <c r="AT2397" s="64" t="s">
        <v>6821</v>
      </c>
      <c r="AU2397" s="64"/>
      <c r="AV2397" s="54"/>
      <c r="AW2397" s="54"/>
      <c r="AX2397" s="54"/>
      <c r="AY2397" s="54"/>
      <c r="AZ2397" s="54"/>
      <c r="BA2397" s="54"/>
      <c r="BB2397" s="54"/>
      <c r="BC2397" s="54"/>
      <c r="BD2397" s="64">
        <v>100606</v>
      </c>
      <c r="BE2397" s="54" t="s">
        <v>1737</v>
      </c>
      <c r="BF2397" s="63" t="s">
        <v>412</v>
      </c>
      <c r="BG2397" s="54" t="s">
        <v>561</v>
      </c>
      <c r="BH2397" s="54" t="s">
        <v>392</v>
      </c>
      <c r="BI2397" s="54" t="s">
        <v>1737</v>
      </c>
      <c r="BJ2397" s="64" t="s">
        <v>3886</v>
      </c>
      <c r="BK2397" s="64" t="s">
        <v>3313</v>
      </c>
      <c r="BL2397" s="54"/>
      <c r="BM2397" s="54"/>
      <c r="BN2397" s="54"/>
      <c r="BO2397" s="39"/>
      <c r="BP2397" s="39"/>
      <c r="BQ2397" s="39"/>
      <c r="BR2397" s="39"/>
      <c r="BS2397" s="47"/>
      <c r="BT2397" s="39"/>
      <c r="BU2397" s="39"/>
      <c r="BV2397" s="39"/>
      <c r="BW2397" s="39"/>
      <c r="BX2397" s="39"/>
      <c r="BY2397" s="39"/>
      <c r="BZ2397" s="39"/>
      <c r="CA2397" s="39"/>
      <c r="CB2397" s="39"/>
      <c r="CC2397" s="47"/>
      <c r="CD2397" s="39"/>
      <c r="CE2397" s="39"/>
      <c r="CF2397" s="48"/>
      <c r="CG2397" s="48"/>
      <c r="CH2397" s="48"/>
      <c r="CI2397" s="48"/>
      <c r="CJ2397" s="48"/>
      <c r="CK2397" s="48"/>
      <c r="CL2397" s="48"/>
      <c r="CM2397" s="48"/>
      <c r="CN2397" s="48"/>
      <c r="CO2397" s="48"/>
      <c r="CP2397" s="48"/>
      <c r="CQ2397" s="48"/>
      <c r="CR2397" s="48"/>
      <c r="CS2397" s="48"/>
      <c r="CT2397" s="48"/>
      <c r="CU2397" s="48"/>
      <c r="CV2397" s="48"/>
      <c r="CW2397" s="48"/>
      <c r="CX2397" s="39"/>
      <c r="ML2397" s="135"/>
      <c r="MM2397" s="135"/>
      <c r="MN2397" s="135"/>
      <c r="MO2397" s="135"/>
      <c r="MP2397" s="135"/>
      <c r="MQ2397" s="135"/>
      <c r="MR2397" s="135"/>
      <c r="MS2397" s="135"/>
      <c r="MT2397" s="135"/>
      <c r="MU2397" s="135"/>
      <c r="MV2397" s="135"/>
      <c r="MW2397" s="135"/>
      <c r="MX2397" s="135"/>
      <c r="MY2397" s="135"/>
      <c r="MZ2397" s="135"/>
      <c r="NA2397" s="135"/>
      <c r="NB2397" s="135"/>
      <c r="NC2397" s="135"/>
      <c r="ND2397" s="135"/>
      <c r="NE2397" s="135"/>
      <c r="NF2397" s="135"/>
      <c r="NG2397" s="135"/>
      <c r="NH2397" s="135"/>
      <c r="NI2397" s="135"/>
      <c r="NJ2397" s="135"/>
      <c r="NK2397" s="135"/>
      <c r="NL2397" s="135"/>
      <c r="NM2397" s="135"/>
      <c r="NN2397" s="135"/>
      <c r="NO2397" s="135"/>
      <c r="NP2397" s="135"/>
      <c r="NQ2397" s="39"/>
      <c r="QS2397"/>
      <c r="QT2397"/>
      <c r="QU2397"/>
      <c r="QV2397"/>
      <c r="QW2397"/>
      <c r="QX2397"/>
      <c r="QY2397"/>
      <c r="QZ2397"/>
      <c r="RA2397"/>
      <c r="RB2397" s="39"/>
      <c r="RC2397" s="39"/>
      <c r="RD2397" s="39"/>
    </row>
    <row r="2398" spans="2:472" hidden="1" x14ac:dyDescent="0.2">
      <c r="B2398" s="426"/>
      <c r="C2398" s="427"/>
      <c r="V2398" s="63">
        <v>323</v>
      </c>
      <c r="W2398" s="54" t="s">
        <v>4208</v>
      </c>
      <c r="X2398" s="64">
        <v>100607</v>
      </c>
      <c r="Y2398" s="54" t="s">
        <v>1952</v>
      </c>
      <c r="Z2398" s="63" t="s">
        <v>412</v>
      </c>
      <c r="AA2398" s="54" t="s">
        <v>561</v>
      </c>
      <c r="AB2398" s="54" t="s">
        <v>392</v>
      </c>
      <c r="AC2398" s="54" t="s">
        <v>1952</v>
      </c>
      <c r="AD2398" s="64" t="s">
        <v>3886</v>
      </c>
      <c r="AE2398" s="64" t="s">
        <v>3313</v>
      </c>
      <c r="AF2398" s="63">
        <v>323</v>
      </c>
      <c r="AG2398" s="54" t="s">
        <v>4208</v>
      </c>
      <c r="AH2398" s="54" t="s">
        <v>4207</v>
      </c>
      <c r="AI2398" s="63" t="s">
        <v>4209</v>
      </c>
      <c r="AJ2398" s="64" t="s">
        <v>4210</v>
      </c>
      <c r="AK2398" s="569">
        <v>2500212</v>
      </c>
      <c r="AL2398" s="64" t="s">
        <v>561</v>
      </c>
      <c r="AM2398" s="64" t="s">
        <v>4214</v>
      </c>
      <c r="AN2398" s="570">
        <v>262095100</v>
      </c>
      <c r="AO2398" s="54"/>
      <c r="AP2398" s="54"/>
      <c r="AQ2398" s="54"/>
      <c r="AR2398" s="54"/>
      <c r="AS2398" s="54"/>
      <c r="AT2398" s="64" t="s">
        <v>6821</v>
      </c>
      <c r="AU2398" s="64"/>
      <c r="AV2398" s="54"/>
      <c r="AW2398" s="54"/>
      <c r="AX2398" s="54"/>
      <c r="AY2398" s="54"/>
      <c r="AZ2398" s="54"/>
      <c r="BA2398" s="54"/>
      <c r="BB2398" s="54"/>
      <c r="BC2398" s="54"/>
      <c r="BD2398" s="64">
        <v>100607</v>
      </c>
      <c r="BE2398" s="54" t="s">
        <v>1952</v>
      </c>
      <c r="BF2398" s="63" t="s">
        <v>412</v>
      </c>
      <c r="BG2398" s="54" t="s">
        <v>561</v>
      </c>
      <c r="BH2398" s="54" t="s">
        <v>392</v>
      </c>
      <c r="BI2398" s="54" t="s">
        <v>1952</v>
      </c>
      <c r="BJ2398" s="64" t="s">
        <v>3886</v>
      </c>
      <c r="BK2398" s="64" t="s">
        <v>3313</v>
      </c>
      <c r="BL2398" s="54"/>
      <c r="BM2398" s="54"/>
      <c r="BN2398" s="54"/>
      <c r="BO2398" s="39"/>
      <c r="BP2398" s="39"/>
      <c r="BQ2398" s="39"/>
      <c r="BR2398" s="39"/>
      <c r="BS2398" s="47"/>
      <c r="BT2398" s="39"/>
      <c r="BU2398" s="39"/>
      <c r="BV2398" s="39"/>
      <c r="BW2398" s="39"/>
      <c r="BX2398" s="39"/>
      <c r="BY2398" s="39"/>
      <c r="BZ2398" s="39"/>
      <c r="CA2398" s="39"/>
      <c r="CB2398" s="39"/>
      <c r="CC2398" s="47"/>
      <c r="CD2398" s="39"/>
      <c r="CE2398" s="39"/>
      <c r="CF2398" s="48"/>
      <c r="CG2398" s="48"/>
      <c r="CH2398" s="48"/>
      <c r="CI2398" s="48"/>
      <c r="CJ2398" s="48"/>
      <c r="CK2398" s="48"/>
      <c r="CL2398" s="48"/>
      <c r="CM2398" s="48"/>
      <c r="CN2398" s="48"/>
      <c r="CO2398" s="48"/>
      <c r="CP2398" s="48"/>
      <c r="CQ2398" s="48"/>
      <c r="CR2398" s="48"/>
      <c r="CS2398" s="48"/>
      <c r="CT2398" s="48"/>
      <c r="CU2398" s="48"/>
      <c r="CV2398" s="48"/>
      <c r="CW2398" s="48"/>
      <c r="CX2398" s="39"/>
      <c r="ML2398" s="135"/>
      <c r="MM2398" s="135"/>
      <c r="MN2398" s="135"/>
      <c r="MO2398" s="135"/>
      <c r="MP2398" s="135"/>
      <c r="MQ2398" s="135"/>
      <c r="MR2398" s="135"/>
      <c r="MS2398" s="135"/>
      <c r="MT2398" s="135"/>
      <c r="MU2398" s="135"/>
      <c r="MV2398" s="135"/>
      <c r="MW2398" s="135"/>
      <c r="MX2398" s="135"/>
      <c r="MY2398" s="135"/>
      <c r="MZ2398" s="135"/>
      <c r="NA2398" s="135"/>
      <c r="NB2398" s="135"/>
      <c r="NC2398" s="135"/>
      <c r="ND2398" s="135"/>
      <c r="NE2398" s="135"/>
      <c r="NF2398" s="135"/>
      <c r="NG2398" s="135"/>
      <c r="NH2398" s="135"/>
      <c r="NI2398" s="135"/>
      <c r="NJ2398" s="135"/>
      <c r="NK2398" s="135"/>
      <c r="NL2398" s="135"/>
      <c r="NM2398" s="135"/>
      <c r="NN2398" s="135"/>
      <c r="NO2398" s="135"/>
      <c r="NP2398" s="135"/>
      <c r="NQ2398" s="39"/>
      <c r="QS2398"/>
      <c r="QT2398"/>
      <c r="QU2398"/>
      <c r="QV2398"/>
      <c r="QW2398"/>
      <c r="QX2398"/>
      <c r="QY2398"/>
      <c r="QZ2398"/>
      <c r="RA2398"/>
      <c r="RB2398" s="39"/>
      <c r="RC2398" s="39"/>
      <c r="RD2398" s="39"/>
    </row>
    <row r="2399" spans="2:472" hidden="1" x14ac:dyDescent="0.2">
      <c r="B2399" s="426"/>
      <c r="C2399" s="427"/>
      <c r="V2399" s="63">
        <v>323</v>
      </c>
      <c r="W2399" s="54" t="s">
        <v>4208</v>
      </c>
      <c r="X2399" s="64">
        <v>100608</v>
      </c>
      <c r="Y2399" s="54" t="s">
        <v>2143</v>
      </c>
      <c r="Z2399" s="63" t="s">
        <v>412</v>
      </c>
      <c r="AA2399" s="54" t="s">
        <v>561</v>
      </c>
      <c r="AB2399" s="54" t="s">
        <v>392</v>
      </c>
      <c r="AC2399" s="54" t="s">
        <v>2143</v>
      </c>
      <c r="AD2399" s="64" t="s">
        <v>3886</v>
      </c>
      <c r="AE2399" s="64" t="s">
        <v>3313</v>
      </c>
      <c r="AF2399" s="63">
        <v>323</v>
      </c>
      <c r="AG2399" s="54" t="s">
        <v>4208</v>
      </c>
      <c r="AH2399" s="54" t="s">
        <v>4207</v>
      </c>
      <c r="AI2399" s="63" t="s">
        <v>4209</v>
      </c>
      <c r="AJ2399" s="64" t="s">
        <v>4210</v>
      </c>
      <c r="AK2399" s="569">
        <v>2500212</v>
      </c>
      <c r="AL2399" s="64" t="s">
        <v>561</v>
      </c>
      <c r="AM2399" s="64" t="s">
        <v>4214</v>
      </c>
      <c r="AN2399" s="570">
        <v>262095100</v>
      </c>
      <c r="AO2399" s="54"/>
      <c r="AP2399" s="54"/>
      <c r="AQ2399" s="54"/>
      <c r="AR2399" s="54"/>
      <c r="AS2399" s="54"/>
      <c r="AT2399" s="64" t="s">
        <v>6821</v>
      </c>
      <c r="AU2399" s="64"/>
      <c r="AV2399" s="54"/>
      <c r="AW2399" s="54"/>
      <c r="AX2399" s="54"/>
      <c r="AY2399" s="54"/>
      <c r="AZ2399" s="54"/>
      <c r="BA2399" s="54"/>
      <c r="BB2399" s="54"/>
      <c r="BC2399" s="54"/>
      <c r="BD2399" s="64">
        <v>100608</v>
      </c>
      <c r="BE2399" s="54" t="s">
        <v>2143</v>
      </c>
      <c r="BF2399" s="63" t="s">
        <v>412</v>
      </c>
      <c r="BG2399" s="54" t="s">
        <v>561</v>
      </c>
      <c r="BH2399" s="54" t="s">
        <v>392</v>
      </c>
      <c r="BI2399" s="54" t="s">
        <v>2143</v>
      </c>
      <c r="BJ2399" s="64" t="s">
        <v>3886</v>
      </c>
      <c r="BK2399" s="64" t="s">
        <v>3313</v>
      </c>
      <c r="BL2399" s="54"/>
      <c r="BM2399" s="54"/>
      <c r="BN2399" s="54"/>
      <c r="BO2399" s="39"/>
      <c r="BP2399" s="39"/>
      <c r="BQ2399" s="39"/>
      <c r="BR2399" s="39"/>
      <c r="BS2399" s="47"/>
      <c r="BT2399" s="39"/>
      <c r="BU2399" s="39"/>
      <c r="BV2399" s="39"/>
      <c r="BW2399" s="39"/>
      <c r="BX2399" s="39"/>
      <c r="BY2399" s="39"/>
      <c r="BZ2399" s="39"/>
      <c r="CA2399" s="39"/>
      <c r="CB2399" s="39"/>
      <c r="CC2399" s="47"/>
      <c r="CD2399" s="39"/>
      <c r="CE2399" s="39"/>
      <c r="CF2399" s="48"/>
      <c r="CG2399" s="48"/>
      <c r="CH2399" s="48"/>
      <c r="CI2399" s="48"/>
      <c r="CJ2399" s="48"/>
      <c r="CK2399" s="48"/>
      <c r="CL2399" s="48"/>
      <c r="CM2399" s="48"/>
      <c r="CN2399" s="48"/>
      <c r="CO2399" s="48"/>
      <c r="CP2399" s="48"/>
      <c r="CQ2399" s="48"/>
      <c r="CR2399" s="48"/>
      <c r="CS2399" s="48"/>
      <c r="CT2399" s="48"/>
      <c r="CU2399" s="48"/>
      <c r="CV2399" s="48"/>
      <c r="CW2399" s="48"/>
      <c r="CX2399" s="39"/>
      <c r="ML2399" s="135"/>
      <c r="MM2399" s="135"/>
      <c r="MN2399" s="135"/>
      <c r="MO2399" s="135"/>
      <c r="MP2399" s="135"/>
      <c r="MQ2399" s="135"/>
      <c r="MR2399" s="135"/>
      <c r="MS2399" s="135"/>
      <c r="MT2399" s="135"/>
      <c r="MU2399" s="135"/>
      <c r="MV2399" s="135"/>
      <c r="MW2399" s="135"/>
      <c r="MX2399" s="135"/>
      <c r="MY2399" s="135"/>
      <c r="MZ2399" s="135"/>
      <c r="NA2399" s="135"/>
      <c r="NB2399" s="135"/>
      <c r="NC2399" s="135"/>
      <c r="ND2399" s="135"/>
      <c r="NE2399" s="135"/>
      <c r="NF2399" s="135"/>
      <c r="NG2399" s="135"/>
      <c r="NH2399" s="135"/>
      <c r="NI2399" s="135"/>
      <c r="NJ2399" s="135"/>
      <c r="NK2399" s="135"/>
      <c r="NL2399" s="135"/>
      <c r="NM2399" s="135"/>
      <c r="NN2399" s="135"/>
      <c r="NO2399" s="135"/>
      <c r="NP2399" s="135"/>
      <c r="NQ2399" s="39"/>
      <c r="QS2399"/>
      <c r="QT2399"/>
      <c r="QU2399"/>
      <c r="QV2399"/>
      <c r="QW2399"/>
      <c r="QX2399"/>
      <c r="QY2399"/>
      <c r="QZ2399"/>
      <c r="RA2399"/>
      <c r="RB2399" s="39"/>
      <c r="RC2399" s="39"/>
      <c r="RD2399" s="39"/>
    </row>
    <row r="2400" spans="2:472" hidden="1" x14ac:dyDescent="0.2">
      <c r="B2400" s="426"/>
      <c r="C2400" s="427"/>
      <c r="V2400" s="63">
        <v>323</v>
      </c>
      <c r="W2400" s="54" t="s">
        <v>4208</v>
      </c>
      <c r="X2400" s="64">
        <v>100609</v>
      </c>
      <c r="Y2400" s="54" t="s">
        <v>2314</v>
      </c>
      <c r="Z2400" s="63" t="s">
        <v>412</v>
      </c>
      <c r="AA2400" s="54" t="s">
        <v>561</v>
      </c>
      <c r="AB2400" s="54" t="s">
        <v>392</v>
      </c>
      <c r="AC2400" s="54" t="s">
        <v>2314</v>
      </c>
      <c r="AD2400" s="64" t="s">
        <v>3886</v>
      </c>
      <c r="AE2400" s="64" t="s">
        <v>3313</v>
      </c>
      <c r="AF2400" s="63">
        <v>323</v>
      </c>
      <c r="AG2400" s="54" t="s">
        <v>4208</v>
      </c>
      <c r="AH2400" s="54" t="s">
        <v>4207</v>
      </c>
      <c r="AI2400" s="63" t="s">
        <v>4209</v>
      </c>
      <c r="AJ2400" s="64" t="s">
        <v>4210</v>
      </c>
      <c r="AK2400" s="569">
        <v>2500212</v>
      </c>
      <c r="AL2400" s="64" t="s">
        <v>561</v>
      </c>
      <c r="AM2400" s="64" t="s">
        <v>4214</v>
      </c>
      <c r="AN2400" s="570">
        <v>262095100</v>
      </c>
      <c r="AO2400" s="54"/>
      <c r="AP2400" s="54"/>
      <c r="AQ2400" s="54"/>
      <c r="AR2400" s="54"/>
      <c r="AS2400" s="54"/>
      <c r="AT2400" s="64" t="s">
        <v>6821</v>
      </c>
      <c r="AU2400" s="64"/>
      <c r="AV2400" s="54"/>
      <c r="AW2400" s="54"/>
      <c r="AX2400" s="54"/>
      <c r="AY2400" s="54"/>
      <c r="AZ2400" s="54"/>
      <c r="BA2400" s="54"/>
      <c r="BB2400" s="54"/>
      <c r="BC2400" s="54"/>
      <c r="BD2400" s="64">
        <v>100609</v>
      </c>
      <c r="BE2400" s="54" t="s">
        <v>2314</v>
      </c>
      <c r="BF2400" s="63" t="s">
        <v>412</v>
      </c>
      <c r="BG2400" s="54" t="s">
        <v>561</v>
      </c>
      <c r="BH2400" s="54" t="s">
        <v>392</v>
      </c>
      <c r="BI2400" s="54" t="s">
        <v>2314</v>
      </c>
      <c r="BJ2400" s="64" t="s">
        <v>3886</v>
      </c>
      <c r="BK2400" s="64" t="s">
        <v>3313</v>
      </c>
      <c r="BL2400" s="54"/>
      <c r="BM2400" s="54"/>
      <c r="BN2400" s="54"/>
      <c r="BO2400" s="39"/>
      <c r="BP2400" s="39"/>
      <c r="BQ2400" s="39"/>
      <c r="BR2400" s="39"/>
      <c r="BS2400" s="47"/>
      <c r="BT2400" s="39"/>
      <c r="BU2400" s="39"/>
      <c r="BV2400" s="39"/>
      <c r="BW2400" s="39"/>
      <c r="BX2400" s="39"/>
      <c r="BY2400" s="39"/>
      <c r="BZ2400" s="39"/>
      <c r="CA2400" s="39"/>
      <c r="CB2400" s="39"/>
      <c r="CC2400" s="47"/>
      <c r="CD2400" s="39"/>
      <c r="CE2400" s="39"/>
      <c r="CF2400" s="48"/>
      <c r="CG2400" s="48"/>
      <c r="CH2400" s="48"/>
      <c r="CI2400" s="48"/>
      <c r="CJ2400" s="48"/>
      <c r="CK2400" s="48"/>
      <c r="CL2400" s="48"/>
      <c r="CM2400" s="48"/>
      <c r="CN2400" s="48"/>
      <c r="CO2400" s="48"/>
      <c r="CP2400" s="48"/>
      <c r="CQ2400" s="48"/>
      <c r="CR2400" s="48"/>
      <c r="CS2400" s="48"/>
      <c r="CT2400" s="48"/>
      <c r="CU2400" s="48"/>
      <c r="CV2400" s="48"/>
      <c r="CW2400" s="48"/>
      <c r="CX2400" s="39"/>
      <c r="ML2400" s="135"/>
      <c r="MM2400" s="135"/>
      <c r="MN2400" s="135"/>
      <c r="MO2400" s="135"/>
      <c r="MP2400" s="135"/>
      <c r="MQ2400" s="135"/>
      <c r="MR2400" s="135"/>
      <c r="MS2400" s="135"/>
      <c r="MT2400" s="135"/>
      <c r="MU2400" s="135"/>
      <c r="MV2400" s="135"/>
      <c r="MW2400" s="135"/>
      <c r="MX2400" s="135"/>
      <c r="MY2400" s="135"/>
      <c r="MZ2400" s="135"/>
      <c r="NA2400" s="135"/>
      <c r="NB2400" s="135"/>
      <c r="NC2400" s="135"/>
      <c r="ND2400" s="135"/>
      <c r="NE2400" s="135"/>
      <c r="NF2400" s="135"/>
      <c r="NG2400" s="135"/>
      <c r="NH2400" s="135"/>
      <c r="NI2400" s="135"/>
      <c r="NJ2400" s="135"/>
      <c r="NK2400" s="135"/>
      <c r="NL2400" s="135"/>
      <c r="NM2400" s="135"/>
      <c r="NN2400" s="135"/>
      <c r="NO2400" s="135"/>
      <c r="NP2400" s="135"/>
      <c r="NQ2400" s="39"/>
      <c r="QS2400"/>
      <c r="QT2400"/>
      <c r="QU2400"/>
      <c r="QV2400"/>
      <c r="QW2400"/>
      <c r="QX2400"/>
      <c r="QY2400"/>
      <c r="QZ2400"/>
      <c r="RA2400"/>
      <c r="RB2400" s="39"/>
      <c r="RC2400" s="39"/>
      <c r="RD2400" s="39"/>
    </row>
    <row r="2401" spans="2:472" hidden="1" x14ac:dyDescent="0.2">
      <c r="B2401" s="426"/>
      <c r="C2401" s="427"/>
      <c r="V2401" s="63">
        <v>323</v>
      </c>
      <c r="W2401" s="54" t="s">
        <v>4208</v>
      </c>
      <c r="X2401" s="64">
        <v>100611</v>
      </c>
      <c r="Y2401" s="54" t="s">
        <v>2469</v>
      </c>
      <c r="Z2401" s="63" t="s">
        <v>412</v>
      </c>
      <c r="AA2401" s="54" t="s">
        <v>561</v>
      </c>
      <c r="AB2401" s="54" t="s">
        <v>392</v>
      </c>
      <c r="AC2401" s="54" t="s">
        <v>2469</v>
      </c>
      <c r="AD2401" s="64" t="s">
        <v>3886</v>
      </c>
      <c r="AE2401" s="64" t="s">
        <v>3313</v>
      </c>
      <c r="AF2401" s="63">
        <v>323</v>
      </c>
      <c r="AG2401" s="54" t="s">
        <v>4208</v>
      </c>
      <c r="AH2401" s="54" t="s">
        <v>4207</v>
      </c>
      <c r="AI2401" s="63" t="s">
        <v>4209</v>
      </c>
      <c r="AJ2401" s="64" t="s">
        <v>4210</v>
      </c>
      <c r="AK2401" s="569">
        <v>2500212</v>
      </c>
      <c r="AL2401" s="64" t="s">
        <v>561</v>
      </c>
      <c r="AM2401" s="64" t="s">
        <v>4214</v>
      </c>
      <c r="AN2401" s="570">
        <v>262095100</v>
      </c>
      <c r="AO2401" s="54"/>
      <c r="AP2401" s="54"/>
      <c r="AQ2401" s="54"/>
      <c r="AR2401" s="54"/>
      <c r="AS2401" s="54"/>
      <c r="AT2401" s="64" t="s">
        <v>6821</v>
      </c>
      <c r="AU2401" s="64"/>
      <c r="AV2401" s="54"/>
      <c r="AW2401" s="54"/>
      <c r="AX2401" s="54"/>
      <c r="AY2401" s="54"/>
      <c r="AZ2401" s="54"/>
      <c r="BA2401" s="54"/>
      <c r="BB2401" s="54"/>
      <c r="BC2401" s="54"/>
      <c r="BD2401" s="64">
        <v>100611</v>
      </c>
      <c r="BE2401" s="54" t="s">
        <v>2469</v>
      </c>
      <c r="BF2401" s="63" t="s">
        <v>412</v>
      </c>
      <c r="BG2401" s="54" t="s">
        <v>561</v>
      </c>
      <c r="BH2401" s="54" t="s">
        <v>392</v>
      </c>
      <c r="BI2401" s="54" t="s">
        <v>2469</v>
      </c>
      <c r="BJ2401" s="64" t="s">
        <v>3886</v>
      </c>
      <c r="BK2401" s="64" t="s">
        <v>3313</v>
      </c>
      <c r="BL2401" s="54"/>
      <c r="BM2401" s="54"/>
      <c r="BN2401" s="54"/>
      <c r="BO2401" s="39"/>
      <c r="BP2401" s="39"/>
      <c r="BQ2401" s="39"/>
      <c r="BR2401" s="39"/>
      <c r="BS2401" s="47"/>
      <c r="BT2401" s="39"/>
      <c r="BU2401" s="39"/>
      <c r="BV2401" s="39"/>
      <c r="BW2401" s="39"/>
      <c r="BX2401" s="39"/>
      <c r="BY2401" s="39"/>
      <c r="BZ2401" s="39"/>
      <c r="CA2401" s="39"/>
      <c r="CB2401" s="39"/>
      <c r="CC2401" s="47"/>
      <c r="CD2401" s="39"/>
      <c r="CE2401" s="39"/>
      <c r="CF2401" s="48"/>
      <c r="CG2401" s="48"/>
      <c r="CH2401" s="48"/>
      <c r="CI2401" s="48"/>
      <c r="CJ2401" s="48"/>
      <c r="CK2401" s="48"/>
      <c r="CL2401" s="48"/>
      <c r="CM2401" s="48"/>
      <c r="CN2401" s="48"/>
      <c r="CO2401" s="48"/>
      <c r="CP2401" s="48"/>
      <c r="CQ2401" s="48"/>
      <c r="CR2401" s="48"/>
      <c r="CS2401" s="48"/>
      <c r="CT2401" s="48"/>
      <c r="CU2401" s="48"/>
      <c r="CV2401" s="48"/>
      <c r="CW2401" s="48"/>
      <c r="CX2401" s="39"/>
      <c r="ML2401" s="135"/>
      <c r="MM2401" s="135"/>
      <c r="MN2401" s="135"/>
      <c r="MO2401" s="135"/>
      <c r="MP2401" s="135"/>
      <c r="MQ2401" s="135"/>
      <c r="MR2401" s="135"/>
      <c r="MS2401" s="135"/>
      <c r="MT2401" s="135"/>
      <c r="MU2401" s="135"/>
      <c r="MV2401" s="135"/>
      <c r="MW2401" s="135"/>
      <c r="MX2401" s="135"/>
      <c r="MY2401" s="135"/>
      <c r="MZ2401" s="135"/>
      <c r="NA2401" s="135"/>
      <c r="NB2401" s="135"/>
      <c r="NC2401" s="135"/>
      <c r="ND2401" s="135"/>
      <c r="NE2401" s="135"/>
      <c r="NF2401" s="135"/>
      <c r="NG2401" s="135"/>
      <c r="NH2401" s="135"/>
      <c r="NI2401" s="135"/>
      <c r="NJ2401" s="135"/>
      <c r="NK2401" s="135"/>
      <c r="NL2401" s="135"/>
      <c r="NM2401" s="135"/>
      <c r="NN2401" s="135"/>
      <c r="NO2401" s="135"/>
      <c r="NP2401" s="135"/>
      <c r="NQ2401" s="39"/>
      <c r="QS2401"/>
      <c r="QT2401"/>
      <c r="QU2401"/>
      <c r="QV2401"/>
      <c r="QW2401"/>
      <c r="QX2401"/>
      <c r="QY2401"/>
      <c r="QZ2401"/>
      <c r="RA2401"/>
      <c r="RB2401" s="39"/>
      <c r="RC2401" s="39"/>
      <c r="RD2401" s="39"/>
    </row>
    <row r="2402" spans="2:472" hidden="1" x14ac:dyDescent="0.2">
      <c r="B2402" s="426"/>
      <c r="C2402" s="427"/>
      <c r="V2402" s="63">
        <v>323</v>
      </c>
      <c r="W2402" s="54" t="s">
        <v>4208</v>
      </c>
      <c r="X2402" s="64">
        <v>100618</v>
      </c>
      <c r="Y2402" s="54" t="s">
        <v>2859</v>
      </c>
      <c r="Z2402" s="63" t="s">
        <v>412</v>
      </c>
      <c r="AA2402" s="54" t="s">
        <v>561</v>
      </c>
      <c r="AB2402" s="54" t="s">
        <v>392</v>
      </c>
      <c r="AC2402" s="54" t="s">
        <v>6830</v>
      </c>
      <c r="AD2402" s="64" t="s">
        <v>3886</v>
      </c>
      <c r="AE2402" s="64" t="s">
        <v>3313</v>
      </c>
      <c r="AF2402" s="63">
        <v>323</v>
      </c>
      <c r="AG2402" s="54" t="s">
        <v>4208</v>
      </c>
      <c r="AH2402" s="54" t="s">
        <v>4207</v>
      </c>
      <c r="AI2402" s="63" t="s">
        <v>4209</v>
      </c>
      <c r="AJ2402" s="64" t="s">
        <v>4210</v>
      </c>
      <c r="AK2402" s="569">
        <v>2500212</v>
      </c>
      <c r="AL2402" s="64" t="s">
        <v>561</v>
      </c>
      <c r="AM2402" s="64" t="s">
        <v>4214</v>
      </c>
      <c r="AN2402" s="570">
        <v>262095100</v>
      </c>
      <c r="AO2402" s="54"/>
      <c r="AP2402" s="54"/>
      <c r="AQ2402" s="54"/>
      <c r="AR2402" s="54"/>
      <c r="AS2402" s="54"/>
      <c r="AT2402" s="64" t="s">
        <v>6821</v>
      </c>
      <c r="AU2402" s="64"/>
      <c r="AV2402" s="54"/>
      <c r="AW2402" s="54"/>
      <c r="AX2402" s="54"/>
      <c r="AY2402" s="54"/>
      <c r="AZ2402" s="54"/>
      <c r="BA2402" s="54"/>
      <c r="BB2402" s="54"/>
      <c r="BC2402" s="54"/>
      <c r="BD2402" s="64">
        <v>100618</v>
      </c>
      <c r="BE2402" s="54" t="s">
        <v>2859</v>
      </c>
      <c r="BF2402" s="63" t="s">
        <v>412</v>
      </c>
      <c r="BG2402" s="54" t="s">
        <v>561</v>
      </c>
      <c r="BH2402" s="54" t="s">
        <v>392</v>
      </c>
      <c r="BI2402" s="54" t="s">
        <v>6830</v>
      </c>
      <c r="BJ2402" s="64" t="s">
        <v>3886</v>
      </c>
      <c r="BK2402" s="64" t="s">
        <v>3313</v>
      </c>
      <c r="BL2402" s="54"/>
      <c r="BM2402" s="54"/>
      <c r="BN2402" s="54"/>
      <c r="BO2402" s="39"/>
      <c r="BP2402" s="39"/>
      <c r="BQ2402" s="39"/>
      <c r="BR2402" s="39"/>
      <c r="BS2402" s="47"/>
      <c r="BT2402" s="39"/>
      <c r="BU2402" s="39"/>
      <c r="BV2402" s="39"/>
      <c r="BW2402" s="39"/>
      <c r="BX2402" s="39"/>
      <c r="BY2402" s="39"/>
      <c r="BZ2402" s="39"/>
      <c r="CA2402" s="39"/>
      <c r="CB2402" s="39"/>
      <c r="CC2402" s="47"/>
      <c r="CD2402" s="39"/>
      <c r="CE2402" s="39"/>
      <c r="CF2402" s="48"/>
      <c r="CG2402" s="48"/>
      <c r="CH2402" s="48"/>
      <c r="CI2402" s="48"/>
      <c r="CJ2402" s="48"/>
      <c r="CK2402" s="48"/>
      <c r="CL2402" s="48"/>
      <c r="CM2402" s="48"/>
      <c r="CN2402" s="48"/>
      <c r="CO2402" s="48"/>
      <c r="CP2402" s="48"/>
      <c r="CQ2402" s="48"/>
      <c r="CR2402" s="48"/>
      <c r="CS2402" s="48"/>
      <c r="CT2402" s="48"/>
      <c r="CU2402" s="48"/>
      <c r="CV2402" s="48"/>
      <c r="CW2402" s="48"/>
      <c r="CX2402" s="39"/>
      <c r="ML2402" s="135"/>
      <c r="MM2402" s="135"/>
      <c r="MN2402" s="135"/>
      <c r="MO2402" s="135"/>
      <c r="MP2402" s="135"/>
      <c r="MQ2402" s="135"/>
      <c r="MR2402" s="135"/>
      <c r="MS2402" s="135"/>
      <c r="MT2402" s="135"/>
      <c r="MU2402" s="135"/>
      <c r="MV2402" s="135"/>
      <c r="MW2402" s="135"/>
      <c r="MX2402" s="135"/>
      <c r="MY2402" s="135"/>
      <c r="MZ2402" s="135"/>
      <c r="NA2402" s="135"/>
      <c r="NB2402" s="135"/>
      <c r="NC2402" s="135"/>
      <c r="ND2402" s="135"/>
      <c r="NE2402" s="135"/>
      <c r="NF2402" s="135"/>
      <c r="NG2402" s="135"/>
      <c r="NH2402" s="135"/>
      <c r="NI2402" s="135"/>
      <c r="NJ2402" s="135"/>
      <c r="NK2402" s="135"/>
      <c r="NL2402" s="135"/>
      <c r="NM2402" s="135"/>
      <c r="NN2402" s="135"/>
      <c r="NO2402" s="135"/>
      <c r="NP2402" s="135"/>
      <c r="NQ2402" s="39"/>
      <c r="QS2402"/>
      <c r="QT2402"/>
      <c r="QU2402"/>
      <c r="QV2402"/>
      <c r="QW2402"/>
      <c r="QX2402"/>
      <c r="QY2402"/>
      <c r="QZ2402"/>
      <c r="RA2402"/>
      <c r="RB2402" s="39"/>
      <c r="RC2402" s="39"/>
      <c r="RD2402" s="39"/>
    </row>
    <row r="2403" spans="2:472" hidden="1" x14ac:dyDescent="0.2">
      <c r="B2403" s="426"/>
      <c r="C2403" s="427"/>
      <c r="V2403" s="63">
        <v>323</v>
      </c>
      <c r="W2403" s="54" t="s">
        <v>4208</v>
      </c>
      <c r="X2403" s="64">
        <v>100617</v>
      </c>
      <c r="Y2403" s="54" t="s">
        <v>2748</v>
      </c>
      <c r="Z2403" s="63" t="s">
        <v>412</v>
      </c>
      <c r="AA2403" s="54" t="s">
        <v>561</v>
      </c>
      <c r="AB2403" s="54" t="s">
        <v>392</v>
      </c>
      <c r="AC2403" s="54" t="s">
        <v>6829</v>
      </c>
      <c r="AD2403" s="64" t="s">
        <v>3886</v>
      </c>
      <c r="AE2403" s="64" t="s">
        <v>3313</v>
      </c>
      <c r="AF2403" s="63">
        <v>323</v>
      </c>
      <c r="AG2403" s="54" t="s">
        <v>4208</v>
      </c>
      <c r="AH2403" s="54" t="s">
        <v>4207</v>
      </c>
      <c r="AI2403" s="63" t="s">
        <v>4209</v>
      </c>
      <c r="AJ2403" s="64" t="s">
        <v>4210</v>
      </c>
      <c r="AK2403" s="569">
        <v>2500212</v>
      </c>
      <c r="AL2403" s="64" t="s">
        <v>561</v>
      </c>
      <c r="AM2403" s="64" t="s">
        <v>4214</v>
      </c>
      <c r="AN2403" s="570">
        <v>262095100</v>
      </c>
      <c r="AO2403" s="54"/>
      <c r="AP2403" s="54"/>
      <c r="AQ2403" s="54"/>
      <c r="AR2403" s="54"/>
      <c r="AS2403" s="54"/>
      <c r="AT2403" s="64" t="s">
        <v>6821</v>
      </c>
      <c r="AU2403" s="64"/>
      <c r="AV2403" s="54"/>
      <c r="AW2403" s="54"/>
      <c r="AX2403" s="54"/>
      <c r="AY2403" s="54"/>
      <c r="AZ2403" s="54"/>
      <c r="BA2403" s="54"/>
      <c r="BB2403" s="54"/>
      <c r="BC2403" s="54"/>
      <c r="BD2403" s="64">
        <v>100617</v>
      </c>
      <c r="BE2403" s="54" t="s">
        <v>2748</v>
      </c>
      <c r="BF2403" s="63" t="s">
        <v>412</v>
      </c>
      <c r="BG2403" s="54" t="s">
        <v>561</v>
      </c>
      <c r="BH2403" s="54" t="s">
        <v>392</v>
      </c>
      <c r="BI2403" s="54" t="s">
        <v>6829</v>
      </c>
      <c r="BJ2403" s="64" t="s">
        <v>3886</v>
      </c>
      <c r="BK2403" s="64" t="s">
        <v>3313</v>
      </c>
      <c r="BL2403" s="54"/>
      <c r="BM2403" s="54"/>
      <c r="BN2403" s="54"/>
      <c r="BO2403" s="39"/>
      <c r="BP2403" s="39"/>
      <c r="BQ2403" s="39"/>
      <c r="BR2403" s="39"/>
      <c r="BS2403" s="47"/>
      <c r="BT2403" s="39"/>
      <c r="BU2403" s="39"/>
      <c r="BV2403" s="39"/>
      <c r="BW2403" s="39"/>
      <c r="BX2403" s="39"/>
      <c r="BY2403" s="39"/>
      <c r="BZ2403" s="39"/>
      <c r="CA2403" s="39"/>
      <c r="CB2403" s="39"/>
      <c r="CC2403" s="47"/>
      <c r="CD2403" s="39"/>
      <c r="CE2403" s="39"/>
      <c r="CF2403" s="48"/>
      <c r="CG2403" s="48"/>
      <c r="CH2403" s="48"/>
      <c r="CI2403" s="48"/>
      <c r="CJ2403" s="48"/>
      <c r="CK2403" s="48"/>
      <c r="CL2403" s="48"/>
      <c r="CM2403" s="48"/>
      <c r="CN2403" s="48"/>
      <c r="CO2403" s="48"/>
      <c r="CP2403" s="48"/>
      <c r="CQ2403" s="48"/>
      <c r="CR2403" s="48"/>
      <c r="CS2403" s="48"/>
      <c r="CT2403" s="48"/>
      <c r="CU2403" s="48"/>
      <c r="CV2403" s="48"/>
      <c r="CW2403" s="48"/>
      <c r="CX2403" s="39"/>
      <c r="ML2403" s="135"/>
      <c r="MM2403" s="135"/>
      <c r="MN2403" s="135"/>
      <c r="MO2403" s="135"/>
      <c r="MP2403" s="135"/>
      <c r="MQ2403" s="135"/>
      <c r="MR2403" s="135"/>
      <c r="MS2403" s="135"/>
      <c r="MT2403" s="135"/>
      <c r="MU2403" s="135"/>
      <c r="MV2403" s="135"/>
      <c r="MW2403" s="135"/>
      <c r="MX2403" s="135"/>
      <c r="MY2403" s="135"/>
      <c r="MZ2403" s="135"/>
      <c r="NA2403" s="135"/>
      <c r="NB2403" s="135"/>
      <c r="NC2403" s="135"/>
      <c r="ND2403" s="135"/>
      <c r="NE2403" s="135"/>
      <c r="NF2403" s="135"/>
      <c r="NG2403" s="135"/>
      <c r="NH2403" s="135"/>
      <c r="NI2403" s="135"/>
      <c r="NJ2403" s="135"/>
      <c r="NK2403" s="135"/>
      <c r="NL2403" s="135"/>
      <c r="NM2403" s="135"/>
      <c r="NN2403" s="135"/>
      <c r="NO2403" s="135"/>
      <c r="NP2403" s="135"/>
      <c r="NQ2403" s="39"/>
      <c r="QS2403"/>
      <c r="QT2403"/>
      <c r="QU2403"/>
      <c r="QV2403"/>
      <c r="QW2403"/>
      <c r="QX2403"/>
      <c r="QY2403"/>
      <c r="QZ2403"/>
      <c r="RA2403"/>
      <c r="RB2403" s="39"/>
      <c r="RC2403" s="39"/>
      <c r="RD2403" s="39"/>
    </row>
    <row r="2404" spans="2:472" hidden="1" x14ac:dyDescent="0.2">
      <c r="B2404" s="426"/>
      <c r="C2404" s="427"/>
      <c r="V2404" s="63">
        <v>323</v>
      </c>
      <c r="W2404" s="54" t="s">
        <v>4208</v>
      </c>
      <c r="X2404" s="64">
        <v>100619</v>
      </c>
      <c r="Y2404" s="54" t="s">
        <v>2966</v>
      </c>
      <c r="Z2404" s="63" t="s">
        <v>412</v>
      </c>
      <c r="AA2404" s="54" t="s">
        <v>561</v>
      </c>
      <c r="AB2404" s="54" t="s">
        <v>392</v>
      </c>
      <c r="AC2404" s="54" t="s">
        <v>6831</v>
      </c>
      <c r="AD2404" s="64" t="s">
        <v>3886</v>
      </c>
      <c r="AE2404" s="64" t="s">
        <v>3313</v>
      </c>
      <c r="AF2404" s="63">
        <v>323</v>
      </c>
      <c r="AG2404" s="54" t="s">
        <v>4208</v>
      </c>
      <c r="AH2404" s="54" t="s">
        <v>4207</v>
      </c>
      <c r="AI2404" s="63" t="s">
        <v>4209</v>
      </c>
      <c r="AJ2404" s="64" t="s">
        <v>4210</v>
      </c>
      <c r="AK2404" s="569">
        <v>2500212</v>
      </c>
      <c r="AL2404" s="64" t="s">
        <v>561</v>
      </c>
      <c r="AM2404" s="64" t="s">
        <v>4214</v>
      </c>
      <c r="AN2404" s="570">
        <v>262095100</v>
      </c>
      <c r="AO2404" s="54"/>
      <c r="AP2404" s="54"/>
      <c r="AQ2404" s="54"/>
      <c r="AR2404" s="54"/>
      <c r="AS2404" s="54"/>
      <c r="AT2404" s="64" t="s">
        <v>6821</v>
      </c>
      <c r="AU2404" s="64"/>
      <c r="AV2404" s="54"/>
      <c r="AW2404" s="54"/>
      <c r="AX2404" s="54"/>
      <c r="AY2404" s="54"/>
      <c r="AZ2404" s="54"/>
      <c r="BA2404" s="54"/>
      <c r="BB2404" s="54"/>
      <c r="BC2404" s="54"/>
      <c r="BD2404" s="64">
        <v>100619</v>
      </c>
      <c r="BE2404" s="54" t="s">
        <v>2966</v>
      </c>
      <c r="BF2404" s="63" t="s">
        <v>412</v>
      </c>
      <c r="BG2404" s="54" t="s">
        <v>561</v>
      </c>
      <c r="BH2404" s="54" t="s">
        <v>392</v>
      </c>
      <c r="BI2404" s="54" t="s">
        <v>6831</v>
      </c>
      <c r="BJ2404" s="64" t="s">
        <v>3886</v>
      </c>
      <c r="BK2404" s="64" t="s">
        <v>3313</v>
      </c>
      <c r="BL2404" s="54"/>
      <c r="BM2404" s="54"/>
      <c r="BN2404" s="54"/>
      <c r="BO2404" s="39"/>
      <c r="BP2404" s="39"/>
      <c r="BQ2404" s="39"/>
      <c r="BR2404" s="39"/>
      <c r="BS2404" s="47"/>
      <c r="BT2404" s="39"/>
      <c r="BU2404" s="39"/>
      <c r="BV2404" s="39"/>
      <c r="BW2404" s="39"/>
      <c r="BX2404" s="39"/>
      <c r="BY2404" s="39"/>
      <c r="BZ2404" s="39"/>
      <c r="CA2404" s="39"/>
      <c r="CB2404" s="39"/>
      <c r="CC2404" s="47"/>
      <c r="CD2404" s="39"/>
      <c r="CE2404" s="39"/>
      <c r="CF2404" s="48"/>
      <c r="CG2404" s="48"/>
      <c r="CH2404" s="48"/>
      <c r="CI2404" s="48"/>
      <c r="CJ2404" s="48"/>
      <c r="CK2404" s="48"/>
      <c r="CL2404" s="48"/>
      <c r="CM2404" s="48"/>
      <c r="CN2404" s="48"/>
      <c r="CO2404" s="48"/>
      <c r="CP2404" s="48"/>
      <c r="CQ2404" s="48"/>
      <c r="CR2404" s="48"/>
      <c r="CS2404" s="48"/>
      <c r="CT2404" s="48"/>
      <c r="CU2404" s="48"/>
      <c r="CV2404" s="48"/>
      <c r="CW2404" s="48"/>
      <c r="CX2404" s="39"/>
      <c r="ML2404" s="135"/>
      <c r="MM2404" s="135"/>
      <c r="MN2404" s="135"/>
      <c r="MO2404" s="135"/>
      <c r="MP2404" s="135"/>
      <c r="MQ2404" s="135"/>
      <c r="MR2404" s="135"/>
      <c r="MS2404" s="135"/>
      <c r="MT2404" s="135"/>
      <c r="MU2404" s="135"/>
      <c r="MV2404" s="135"/>
      <c r="MW2404" s="135"/>
      <c r="MX2404" s="135"/>
      <c r="MY2404" s="135"/>
      <c r="MZ2404" s="135"/>
      <c r="NA2404" s="135"/>
      <c r="NB2404" s="135"/>
      <c r="NC2404" s="135"/>
      <c r="ND2404" s="135"/>
      <c r="NE2404" s="135"/>
      <c r="NF2404" s="135"/>
      <c r="NG2404" s="135"/>
      <c r="NH2404" s="135"/>
      <c r="NI2404" s="135"/>
      <c r="NJ2404" s="135"/>
      <c r="NK2404" s="135"/>
      <c r="NL2404" s="135"/>
      <c r="NM2404" s="135"/>
      <c r="NN2404" s="135"/>
      <c r="NO2404" s="135"/>
      <c r="NP2404" s="135"/>
      <c r="NQ2404" s="39"/>
      <c r="QS2404"/>
      <c r="QT2404"/>
      <c r="QU2404"/>
      <c r="QV2404"/>
      <c r="QW2404"/>
      <c r="QX2404"/>
      <c r="QY2404"/>
      <c r="QZ2404"/>
      <c r="RA2404"/>
      <c r="RB2404" s="39"/>
      <c r="RC2404" s="39"/>
      <c r="RD2404" s="39"/>
    </row>
    <row r="2405" spans="2:472" hidden="1" x14ac:dyDescent="0.2">
      <c r="B2405" s="426"/>
      <c r="C2405" s="427"/>
      <c r="V2405" s="63">
        <v>323</v>
      </c>
      <c r="W2405" s="54" t="s">
        <v>4208</v>
      </c>
      <c r="X2405" s="64">
        <v>100615</v>
      </c>
      <c r="Y2405" s="54" t="s">
        <v>2613</v>
      </c>
      <c r="Z2405" s="63" t="s">
        <v>412</v>
      </c>
      <c r="AA2405" s="54" t="s">
        <v>561</v>
      </c>
      <c r="AB2405" s="54" t="s">
        <v>392</v>
      </c>
      <c r="AC2405" s="54" t="s">
        <v>2613</v>
      </c>
      <c r="AD2405" s="64" t="s">
        <v>3886</v>
      </c>
      <c r="AE2405" s="64" t="s">
        <v>3313</v>
      </c>
      <c r="AF2405" s="63">
        <v>323</v>
      </c>
      <c r="AG2405" s="54" t="s">
        <v>4208</v>
      </c>
      <c r="AH2405" s="54" t="s">
        <v>4207</v>
      </c>
      <c r="AI2405" s="63" t="s">
        <v>4209</v>
      </c>
      <c r="AJ2405" s="64" t="s">
        <v>4210</v>
      </c>
      <c r="AK2405" s="569">
        <v>2500212</v>
      </c>
      <c r="AL2405" s="64" t="s">
        <v>561</v>
      </c>
      <c r="AM2405" s="64" t="s">
        <v>4214</v>
      </c>
      <c r="AN2405" s="570">
        <v>262095100</v>
      </c>
      <c r="AO2405" s="54"/>
      <c r="AP2405" s="54"/>
      <c r="AQ2405" s="54"/>
      <c r="AR2405" s="54"/>
      <c r="AS2405" s="54"/>
      <c r="AT2405" s="64" t="s">
        <v>6821</v>
      </c>
      <c r="AU2405" s="64"/>
      <c r="AV2405" s="54"/>
      <c r="AW2405" s="54"/>
      <c r="AX2405" s="54"/>
      <c r="AY2405" s="54"/>
      <c r="AZ2405" s="54"/>
      <c r="BA2405" s="54"/>
      <c r="BB2405" s="54"/>
      <c r="BC2405" s="54"/>
      <c r="BD2405" s="64">
        <v>100615</v>
      </c>
      <c r="BE2405" s="54" t="s">
        <v>2613</v>
      </c>
      <c r="BF2405" s="63" t="s">
        <v>412</v>
      </c>
      <c r="BG2405" s="54" t="s">
        <v>561</v>
      </c>
      <c r="BH2405" s="54" t="s">
        <v>392</v>
      </c>
      <c r="BI2405" s="54" t="s">
        <v>2613</v>
      </c>
      <c r="BJ2405" s="64" t="s">
        <v>3886</v>
      </c>
      <c r="BK2405" s="64" t="s">
        <v>3313</v>
      </c>
      <c r="BL2405" s="54"/>
      <c r="BM2405" s="54"/>
      <c r="BN2405" s="54"/>
      <c r="BO2405" s="39"/>
      <c r="BP2405" s="39"/>
      <c r="BQ2405" s="39"/>
      <c r="BR2405" s="39"/>
      <c r="BS2405" s="47"/>
      <c r="BT2405" s="39"/>
      <c r="BU2405" s="39"/>
      <c r="BV2405" s="39"/>
      <c r="BW2405" s="39"/>
      <c r="BX2405" s="39"/>
      <c r="BY2405" s="39"/>
      <c r="BZ2405" s="39"/>
      <c r="CA2405" s="39"/>
      <c r="CB2405" s="39"/>
      <c r="CC2405" s="47"/>
      <c r="CD2405" s="39"/>
      <c r="CE2405" s="39"/>
      <c r="CF2405" s="48"/>
      <c r="CG2405" s="48"/>
      <c r="CH2405" s="48"/>
      <c r="CI2405" s="48"/>
      <c r="CJ2405" s="48"/>
      <c r="CK2405" s="48"/>
      <c r="CL2405" s="48"/>
      <c r="CM2405" s="48"/>
      <c r="CN2405" s="48"/>
      <c r="CO2405" s="48"/>
      <c r="CP2405" s="48"/>
      <c r="CQ2405" s="48"/>
      <c r="CR2405" s="48"/>
      <c r="CS2405" s="48"/>
      <c r="CT2405" s="48"/>
      <c r="CU2405" s="48"/>
      <c r="CV2405" s="48"/>
      <c r="CW2405" s="48"/>
      <c r="CX2405" s="39"/>
      <c r="ML2405" s="135"/>
      <c r="MM2405" s="135"/>
      <c r="MN2405" s="135"/>
      <c r="MO2405" s="135"/>
      <c r="MP2405" s="135"/>
      <c r="MQ2405" s="135"/>
      <c r="MR2405" s="135"/>
      <c r="MS2405" s="135"/>
      <c r="MT2405" s="135"/>
      <c r="MU2405" s="135"/>
      <c r="MV2405" s="135"/>
      <c r="MW2405" s="135"/>
      <c r="MX2405" s="135"/>
      <c r="MY2405" s="135"/>
      <c r="MZ2405" s="135"/>
      <c r="NA2405" s="135"/>
      <c r="NB2405" s="135"/>
      <c r="NC2405" s="135"/>
      <c r="ND2405" s="135"/>
      <c r="NE2405" s="135"/>
      <c r="NF2405" s="135"/>
      <c r="NG2405" s="135"/>
      <c r="NH2405" s="135"/>
      <c r="NI2405" s="135"/>
      <c r="NJ2405" s="135"/>
      <c r="NK2405" s="135"/>
      <c r="NL2405" s="135"/>
      <c r="NM2405" s="135"/>
      <c r="NN2405" s="135"/>
      <c r="NO2405" s="135"/>
      <c r="NP2405" s="135"/>
      <c r="NQ2405" s="39"/>
      <c r="QS2405"/>
      <c r="QT2405"/>
      <c r="QU2405"/>
      <c r="QV2405"/>
      <c r="QW2405"/>
      <c r="QX2405"/>
      <c r="QY2405"/>
      <c r="QZ2405"/>
      <c r="RA2405"/>
      <c r="RB2405" s="39"/>
      <c r="RC2405" s="39"/>
      <c r="RD2405" s="39"/>
    </row>
    <row r="2406" spans="2:472" hidden="1" x14ac:dyDescent="0.2">
      <c r="B2406" s="426"/>
      <c r="C2406" s="427"/>
      <c r="V2406" s="63">
        <v>323</v>
      </c>
      <c r="W2406" s="54" t="s">
        <v>4208</v>
      </c>
      <c r="X2406" s="64">
        <v>101201</v>
      </c>
      <c r="Y2406" s="54" t="s">
        <v>839</v>
      </c>
      <c r="Z2406" s="63" t="s">
        <v>412</v>
      </c>
      <c r="AA2406" s="54" t="s">
        <v>566</v>
      </c>
      <c r="AB2406" s="54" t="s">
        <v>392</v>
      </c>
      <c r="AC2406" s="54" t="s">
        <v>839</v>
      </c>
      <c r="AD2406" s="64" t="s">
        <v>3886</v>
      </c>
      <c r="AE2406" s="64" t="s">
        <v>3313</v>
      </c>
      <c r="AF2406" s="63">
        <v>323</v>
      </c>
      <c r="AG2406" s="54" t="s">
        <v>4208</v>
      </c>
      <c r="AH2406" s="54" t="s">
        <v>4207</v>
      </c>
      <c r="AI2406" s="63" t="s">
        <v>4209</v>
      </c>
      <c r="AJ2406" s="64" t="s">
        <v>4210</v>
      </c>
      <c r="AK2406" s="569">
        <v>2500212</v>
      </c>
      <c r="AL2406" s="64" t="s">
        <v>561</v>
      </c>
      <c r="AM2406" s="64" t="s">
        <v>4214</v>
      </c>
      <c r="AN2406" s="570">
        <v>262095100</v>
      </c>
      <c r="AO2406" s="54"/>
      <c r="AP2406" s="54"/>
      <c r="AQ2406" s="54"/>
      <c r="AR2406" s="54"/>
      <c r="AS2406" s="54"/>
      <c r="AT2406" s="64" t="s">
        <v>6821</v>
      </c>
      <c r="AU2406" s="64"/>
      <c r="AV2406" s="54"/>
      <c r="AW2406" s="54"/>
      <c r="AX2406" s="54"/>
      <c r="AY2406" s="54"/>
      <c r="AZ2406" s="54"/>
      <c r="BA2406" s="54"/>
      <c r="BB2406" s="54"/>
      <c r="BC2406" s="54"/>
      <c r="BD2406" s="64">
        <v>101201</v>
      </c>
      <c r="BE2406" s="54" t="s">
        <v>839</v>
      </c>
      <c r="BF2406" s="63" t="s">
        <v>412</v>
      </c>
      <c r="BG2406" s="54" t="s">
        <v>566</v>
      </c>
      <c r="BH2406" s="54" t="s">
        <v>392</v>
      </c>
      <c r="BI2406" s="54" t="s">
        <v>839</v>
      </c>
      <c r="BJ2406" s="64" t="s">
        <v>3886</v>
      </c>
      <c r="BK2406" s="64" t="s">
        <v>3313</v>
      </c>
      <c r="BL2406" s="54"/>
      <c r="BM2406" s="54"/>
      <c r="BN2406" s="54"/>
      <c r="BO2406" s="39"/>
      <c r="BP2406" s="39"/>
      <c r="BQ2406" s="39"/>
      <c r="BR2406" s="39"/>
      <c r="BS2406" s="47"/>
      <c r="BT2406" s="39"/>
      <c r="BU2406" s="39"/>
      <c r="BV2406" s="39"/>
      <c r="BW2406" s="39"/>
      <c r="BX2406" s="39"/>
      <c r="BY2406" s="39"/>
      <c r="BZ2406" s="39"/>
      <c r="CA2406" s="39"/>
      <c r="CB2406" s="39"/>
      <c r="CC2406" s="47"/>
      <c r="CD2406" s="39"/>
      <c r="CE2406" s="39"/>
      <c r="CF2406" s="48"/>
      <c r="CG2406" s="48"/>
      <c r="CH2406" s="48"/>
      <c r="CI2406" s="48"/>
      <c r="CJ2406" s="48"/>
      <c r="CK2406" s="48"/>
      <c r="CL2406" s="48"/>
      <c r="CM2406" s="48"/>
      <c r="CN2406" s="48"/>
      <c r="CO2406" s="48"/>
      <c r="CP2406" s="48"/>
      <c r="CQ2406" s="48"/>
      <c r="CR2406" s="48"/>
      <c r="CS2406" s="48"/>
      <c r="CT2406" s="48"/>
      <c r="CU2406" s="48"/>
      <c r="CV2406" s="48"/>
      <c r="CW2406" s="48"/>
      <c r="CX2406" s="39"/>
      <c r="ML2406" s="135"/>
      <c r="MM2406" s="135"/>
      <c r="MN2406" s="135"/>
      <c r="MO2406" s="135"/>
      <c r="MP2406" s="135"/>
      <c r="MQ2406" s="135"/>
      <c r="MR2406" s="135"/>
      <c r="MS2406" s="135"/>
      <c r="MT2406" s="135"/>
      <c r="MU2406" s="135"/>
      <c r="MV2406" s="135"/>
      <c r="MW2406" s="135"/>
      <c r="MX2406" s="135"/>
      <c r="MY2406" s="135"/>
      <c r="MZ2406" s="135"/>
      <c r="NA2406" s="135"/>
      <c r="NB2406" s="135"/>
      <c r="NC2406" s="135"/>
      <c r="ND2406" s="135"/>
      <c r="NE2406" s="135"/>
      <c r="NF2406" s="135"/>
      <c r="NG2406" s="135"/>
      <c r="NH2406" s="135"/>
      <c r="NI2406" s="135"/>
      <c r="NJ2406" s="135"/>
      <c r="NK2406" s="135"/>
      <c r="NL2406" s="135"/>
      <c r="NM2406" s="135"/>
      <c r="NN2406" s="135"/>
      <c r="NO2406" s="135"/>
      <c r="NP2406" s="135"/>
      <c r="NQ2406" s="39"/>
      <c r="QS2406"/>
      <c r="QT2406"/>
      <c r="QU2406"/>
      <c r="QV2406"/>
      <c r="QW2406"/>
      <c r="QX2406"/>
      <c r="QY2406"/>
      <c r="QZ2406"/>
      <c r="RA2406"/>
      <c r="RB2406" s="39"/>
      <c r="RC2406" s="39"/>
      <c r="RD2406" s="39"/>
    </row>
    <row r="2407" spans="2:472" hidden="1" x14ac:dyDescent="0.2">
      <c r="B2407" s="426"/>
      <c r="C2407" s="427"/>
      <c r="V2407" s="63">
        <v>323</v>
      </c>
      <c r="W2407" s="54" t="s">
        <v>4208</v>
      </c>
      <c r="X2407" s="64">
        <v>101202</v>
      </c>
      <c r="Y2407" s="54" t="s">
        <v>1158</v>
      </c>
      <c r="Z2407" s="63" t="s">
        <v>412</v>
      </c>
      <c r="AA2407" s="54" t="s">
        <v>566</v>
      </c>
      <c r="AB2407" s="54" t="s">
        <v>392</v>
      </c>
      <c r="AC2407" s="54" t="s">
        <v>1158</v>
      </c>
      <c r="AD2407" s="64" t="s">
        <v>3886</v>
      </c>
      <c r="AE2407" s="64" t="s">
        <v>3313</v>
      </c>
      <c r="AF2407" s="63">
        <v>323</v>
      </c>
      <c r="AG2407" s="54" t="s">
        <v>4208</v>
      </c>
      <c r="AH2407" s="54" t="s">
        <v>4207</v>
      </c>
      <c r="AI2407" s="63" t="s">
        <v>4209</v>
      </c>
      <c r="AJ2407" s="64" t="s">
        <v>4210</v>
      </c>
      <c r="AK2407" s="569">
        <v>2500212</v>
      </c>
      <c r="AL2407" s="64" t="s">
        <v>561</v>
      </c>
      <c r="AM2407" s="64" t="s">
        <v>4214</v>
      </c>
      <c r="AN2407" s="570">
        <v>262095100</v>
      </c>
      <c r="AO2407" s="54"/>
      <c r="AP2407" s="54"/>
      <c r="AQ2407" s="54"/>
      <c r="AR2407" s="54"/>
      <c r="AS2407" s="54"/>
      <c r="AT2407" s="64" t="s">
        <v>6821</v>
      </c>
      <c r="AU2407" s="64"/>
      <c r="AV2407" s="54"/>
      <c r="AW2407" s="54"/>
      <c r="AX2407" s="54"/>
      <c r="AY2407" s="54"/>
      <c r="AZ2407" s="54"/>
      <c r="BA2407" s="54"/>
      <c r="BB2407" s="54"/>
      <c r="BC2407" s="54"/>
      <c r="BD2407" s="64">
        <v>101202</v>
      </c>
      <c r="BE2407" s="54" t="s">
        <v>1158</v>
      </c>
      <c r="BF2407" s="63" t="s">
        <v>412</v>
      </c>
      <c r="BG2407" s="54" t="s">
        <v>566</v>
      </c>
      <c r="BH2407" s="54" t="s">
        <v>392</v>
      </c>
      <c r="BI2407" s="54" t="s">
        <v>1158</v>
      </c>
      <c r="BJ2407" s="64" t="s">
        <v>3886</v>
      </c>
      <c r="BK2407" s="64" t="s">
        <v>3313</v>
      </c>
      <c r="BL2407" s="54"/>
      <c r="BM2407" s="54"/>
      <c r="BN2407" s="54"/>
      <c r="BO2407" s="39"/>
      <c r="BP2407" s="39"/>
      <c r="BQ2407" s="39"/>
      <c r="BR2407" s="39"/>
      <c r="BS2407" s="47"/>
      <c r="BT2407" s="39"/>
      <c r="BU2407" s="39"/>
      <c r="BV2407" s="39"/>
      <c r="BW2407" s="39"/>
      <c r="BX2407" s="39"/>
      <c r="BY2407" s="39"/>
      <c r="BZ2407" s="39"/>
      <c r="CA2407" s="39"/>
      <c r="CB2407" s="39"/>
      <c r="CC2407" s="47"/>
      <c r="CD2407" s="39"/>
      <c r="CE2407" s="39"/>
      <c r="CF2407" s="48"/>
      <c r="CG2407" s="48"/>
      <c r="CH2407" s="48"/>
      <c r="CI2407" s="48"/>
      <c r="CJ2407" s="48"/>
      <c r="CK2407" s="48"/>
      <c r="CL2407" s="48"/>
      <c r="CM2407" s="48"/>
      <c r="CN2407" s="48"/>
      <c r="CO2407" s="48"/>
      <c r="CP2407" s="48"/>
      <c r="CQ2407" s="48"/>
      <c r="CR2407" s="48"/>
      <c r="CS2407" s="48"/>
      <c r="CT2407" s="48"/>
      <c r="CU2407" s="48"/>
      <c r="CV2407" s="48"/>
      <c r="CW2407" s="48"/>
      <c r="CX2407" s="39"/>
      <c r="ML2407" s="135"/>
      <c r="MM2407" s="135"/>
      <c r="MN2407" s="135"/>
      <c r="MO2407" s="135"/>
      <c r="MP2407" s="135"/>
      <c r="MQ2407" s="135"/>
      <c r="MR2407" s="135"/>
      <c r="MS2407" s="135"/>
      <c r="MT2407" s="135"/>
      <c r="MU2407" s="135"/>
      <c r="MV2407" s="135"/>
      <c r="MW2407" s="135"/>
      <c r="MX2407" s="135"/>
      <c r="MY2407" s="135"/>
      <c r="MZ2407" s="135"/>
      <c r="NA2407" s="135"/>
      <c r="NB2407" s="135"/>
      <c r="NC2407" s="135"/>
      <c r="ND2407" s="135"/>
      <c r="NE2407" s="135"/>
      <c r="NF2407" s="135"/>
      <c r="NG2407" s="135"/>
      <c r="NH2407" s="135"/>
      <c r="NI2407" s="135"/>
      <c r="NJ2407" s="135"/>
      <c r="NK2407" s="135"/>
      <c r="NL2407" s="135"/>
      <c r="NM2407" s="135"/>
      <c r="NN2407" s="135"/>
      <c r="NO2407" s="135"/>
      <c r="NP2407" s="135"/>
      <c r="NQ2407" s="39"/>
      <c r="QS2407"/>
      <c r="QT2407"/>
      <c r="QU2407"/>
      <c r="QV2407"/>
      <c r="QW2407"/>
      <c r="QX2407"/>
      <c r="QY2407"/>
      <c r="QZ2407"/>
      <c r="RA2407"/>
      <c r="RB2407" s="39"/>
      <c r="RC2407" s="39"/>
      <c r="RD2407" s="39"/>
    </row>
    <row r="2408" spans="2:472" hidden="1" x14ac:dyDescent="0.2">
      <c r="B2408" s="426"/>
      <c r="C2408" s="427"/>
      <c r="V2408" s="63">
        <v>323</v>
      </c>
      <c r="W2408" s="54" t="s">
        <v>4208</v>
      </c>
      <c r="X2408" s="64">
        <v>101208</v>
      </c>
      <c r="Y2408" s="54" t="s">
        <v>1954</v>
      </c>
      <c r="Z2408" s="63" t="s">
        <v>412</v>
      </c>
      <c r="AA2408" s="54" t="s">
        <v>566</v>
      </c>
      <c r="AB2408" s="54" t="s">
        <v>392</v>
      </c>
      <c r="AC2408" s="54" t="s">
        <v>1954</v>
      </c>
      <c r="AD2408" s="64" t="s">
        <v>3886</v>
      </c>
      <c r="AE2408" s="64" t="s">
        <v>3313</v>
      </c>
      <c r="AF2408" s="63">
        <v>323</v>
      </c>
      <c r="AG2408" s="54" t="s">
        <v>4208</v>
      </c>
      <c r="AH2408" s="54" t="s">
        <v>4207</v>
      </c>
      <c r="AI2408" s="63" t="s">
        <v>4209</v>
      </c>
      <c r="AJ2408" s="64" t="s">
        <v>4210</v>
      </c>
      <c r="AK2408" s="569">
        <v>2500212</v>
      </c>
      <c r="AL2408" s="64" t="s">
        <v>561</v>
      </c>
      <c r="AM2408" s="64" t="s">
        <v>4214</v>
      </c>
      <c r="AN2408" s="570">
        <v>262095100</v>
      </c>
      <c r="AO2408" s="54"/>
      <c r="AP2408" s="54"/>
      <c r="AQ2408" s="54"/>
      <c r="AR2408" s="54"/>
      <c r="AS2408" s="54"/>
      <c r="AT2408" s="64" t="s">
        <v>6821</v>
      </c>
      <c r="AU2408" s="64"/>
      <c r="AV2408" s="54"/>
      <c r="AW2408" s="54"/>
      <c r="AX2408" s="54"/>
      <c r="AY2408" s="54"/>
      <c r="AZ2408" s="54"/>
      <c r="BA2408" s="54"/>
      <c r="BB2408" s="54"/>
      <c r="BC2408" s="54"/>
      <c r="BD2408" s="64">
        <v>101208</v>
      </c>
      <c r="BE2408" s="54" t="s">
        <v>1954</v>
      </c>
      <c r="BF2408" s="63" t="s">
        <v>412</v>
      </c>
      <c r="BG2408" s="54" t="s">
        <v>566</v>
      </c>
      <c r="BH2408" s="54" t="s">
        <v>392</v>
      </c>
      <c r="BI2408" s="54" t="s">
        <v>1954</v>
      </c>
      <c r="BJ2408" s="64" t="s">
        <v>3886</v>
      </c>
      <c r="BK2408" s="64" t="s">
        <v>3313</v>
      </c>
      <c r="BL2408" s="54"/>
      <c r="BM2408" s="54"/>
      <c r="BN2408" s="54"/>
      <c r="BO2408" s="39"/>
      <c r="BP2408" s="39"/>
      <c r="BQ2408" s="39"/>
      <c r="BR2408" s="39"/>
      <c r="BS2408" s="47"/>
      <c r="BT2408" s="39"/>
      <c r="BU2408" s="39"/>
      <c r="BV2408" s="39"/>
      <c r="BW2408" s="39"/>
      <c r="BX2408" s="39"/>
      <c r="BY2408" s="39"/>
      <c r="BZ2408" s="39"/>
      <c r="CA2408" s="39"/>
      <c r="CB2408" s="39"/>
      <c r="CC2408" s="47"/>
      <c r="CD2408" s="39"/>
      <c r="CE2408" s="39"/>
      <c r="CF2408" s="48"/>
      <c r="CG2408" s="48"/>
      <c r="CH2408" s="48"/>
      <c r="CI2408" s="48"/>
      <c r="CJ2408" s="48"/>
      <c r="CK2408" s="48"/>
      <c r="CL2408" s="48"/>
      <c r="CM2408" s="48"/>
      <c r="CN2408" s="48"/>
      <c r="CO2408" s="48"/>
      <c r="CP2408" s="48"/>
      <c r="CQ2408" s="48"/>
      <c r="CR2408" s="48"/>
      <c r="CS2408" s="48"/>
      <c r="CT2408" s="48"/>
      <c r="CU2408" s="48"/>
      <c r="CV2408" s="48"/>
      <c r="CW2408" s="48"/>
      <c r="CX2408" s="39"/>
      <c r="ML2408" s="135"/>
      <c r="MM2408" s="135"/>
      <c r="MN2408" s="135"/>
      <c r="MO2408" s="135"/>
      <c r="MP2408" s="135"/>
      <c r="MQ2408" s="135"/>
      <c r="MR2408" s="135"/>
      <c r="MS2408" s="135"/>
      <c r="MT2408" s="135"/>
      <c r="MU2408" s="135"/>
      <c r="MV2408" s="135"/>
      <c r="MW2408" s="135"/>
      <c r="MX2408" s="135"/>
      <c r="MY2408" s="135"/>
      <c r="MZ2408" s="135"/>
      <c r="NA2408" s="135"/>
      <c r="NB2408" s="135"/>
      <c r="NC2408" s="135"/>
      <c r="ND2408" s="135"/>
      <c r="NE2408" s="135"/>
      <c r="NF2408" s="135"/>
      <c r="NG2408" s="135"/>
      <c r="NH2408" s="135"/>
      <c r="NI2408" s="135"/>
      <c r="NJ2408" s="135"/>
      <c r="NK2408" s="135"/>
      <c r="NL2408" s="135"/>
      <c r="NM2408" s="135"/>
      <c r="NN2408" s="135"/>
      <c r="NO2408" s="135"/>
      <c r="NP2408" s="135"/>
      <c r="NQ2408" s="39"/>
      <c r="QS2408"/>
      <c r="QT2408"/>
      <c r="QU2408"/>
      <c r="QV2408"/>
      <c r="QW2408"/>
      <c r="QX2408"/>
      <c r="QY2408"/>
      <c r="QZ2408"/>
      <c r="RA2408"/>
      <c r="RB2408" s="39"/>
      <c r="RC2408" s="39"/>
      <c r="RD2408" s="39"/>
    </row>
    <row r="2409" spans="2:472" hidden="1" x14ac:dyDescent="0.2">
      <c r="B2409" s="426"/>
      <c r="C2409" s="427"/>
      <c r="V2409" s="63">
        <v>323</v>
      </c>
      <c r="W2409" s="54" t="s">
        <v>4208</v>
      </c>
      <c r="X2409" s="64">
        <v>101200</v>
      </c>
      <c r="Y2409" s="54" t="s">
        <v>6832</v>
      </c>
      <c r="Z2409" s="63" t="s">
        <v>412</v>
      </c>
      <c r="AA2409" s="54" t="s">
        <v>566</v>
      </c>
      <c r="AB2409" s="54" t="s">
        <v>392</v>
      </c>
      <c r="AC2409" s="54" t="s">
        <v>2316</v>
      </c>
      <c r="AD2409" s="64" t="s">
        <v>3886</v>
      </c>
      <c r="AE2409" s="64" t="s">
        <v>3313</v>
      </c>
      <c r="AF2409" s="63">
        <v>323</v>
      </c>
      <c r="AG2409" s="54" t="s">
        <v>4208</v>
      </c>
      <c r="AH2409" s="54" t="s">
        <v>4207</v>
      </c>
      <c r="AI2409" s="63" t="s">
        <v>4209</v>
      </c>
      <c r="AJ2409" s="64" t="s">
        <v>4210</v>
      </c>
      <c r="AK2409" s="569">
        <v>2500212</v>
      </c>
      <c r="AL2409" s="64" t="s">
        <v>561</v>
      </c>
      <c r="AM2409" s="64" t="s">
        <v>4214</v>
      </c>
      <c r="AN2409" s="570">
        <v>262095100</v>
      </c>
      <c r="AO2409" s="54"/>
      <c r="AP2409" s="54"/>
      <c r="AQ2409" s="54"/>
      <c r="AR2409" s="54"/>
      <c r="AS2409" s="54"/>
      <c r="AT2409" s="64" t="s">
        <v>6821</v>
      </c>
      <c r="AU2409" s="64"/>
      <c r="AV2409" s="54"/>
      <c r="AW2409" s="54"/>
      <c r="AX2409" s="54"/>
      <c r="AY2409" s="54"/>
      <c r="AZ2409" s="54"/>
      <c r="BA2409" s="54"/>
      <c r="BB2409" s="54"/>
      <c r="BC2409" s="54"/>
      <c r="BD2409" s="64">
        <v>101200</v>
      </c>
      <c r="BE2409" s="54" t="s">
        <v>6832</v>
      </c>
      <c r="BF2409" s="63" t="s">
        <v>412</v>
      </c>
      <c r="BG2409" s="54" t="s">
        <v>566</v>
      </c>
      <c r="BH2409" s="54" t="s">
        <v>392</v>
      </c>
      <c r="BI2409" s="54" t="s">
        <v>2316</v>
      </c>
      <c r="BJ2409" s="64" t="s">
        <v>3886</v>
      </c>
      <c r="BK2409" s="64" t="s">
        <v>3313</v>
      </c>
      <c r="BL2409" s="54"/>
      <c r="BM2409" s="54"/>
      <c r="BN2409" s="54"/>
      <c r="BO2409" s="39"/>
      <c r="BP2409" s="39"/>
      <c r="BQ2409" s="39"/>
      <c r="BR2409" s="39"/>
      <c r="BS2409" s="47"/>
      <c r="BT2409" s="39"/>
      <c r="BU2409" s="39"/>
      <c r="BV2409" s="39"/>
      <c r="BW2409" s="39"/>
      <c r="BX2409" s="39"/>
      <c r="BY2409" s="39"/>
      <c r="BZ2409" s="39"/>
      <c r="CA2409" s="39"/>
      <c r="CB2409" s="39"/>
      <c r="CC2409" s="47"/>
      <c r="CD2409" s="39"/>
      <c r="CE2409" s="39"/>
      <c r="CF2409" s="48"/>
      <c r="CG2409" s="48"/>
      <c r="CH2409" s="48"/>
      <c r="CI2409" s="48"/>
      <c r="CJ2409" s="48"/>
      <c r="CK2409" s="48"/>
      <c r="CL2409" s="48"/>
      <c r="CM2409" s="48"/>
      <c r="CN2409" s="48"/>
      <c r="CO2409" s="48"/>
      <c r="CP2409" s="48"/>
      <c r="CQ2409" s="48"/>
      <c r="CR2409" s="48"/>
      <c r="CS2409" s="48"/>
      <c r="CT2409" s="48"/>
      <c r="CU2409" s="48"/>
      <c r="CV2409" s="48"/>
      <c r="CW2409" s="48"/>
      <c r="CX2409" s="39"/>
      <c r="ML2409" s="135"/>
      <c r="MM2409" s="135"/>
      <c r="MN2409" s="135"/>
      <c r="MO2409" s="135"/>
      <c r="MP2409" s="135"/>
      <c r="MQ2409" s="135"/>
      <c r="MR2409" s="135"/>
      <c r="MS2409" s="135"/>
      <c r="MT2409" s="135"/>
      <c r="MU2409" s="135"/>
      <c r="MV2409" s="135"/>
      <c r="MW2409" s="135"/>
      <c r="MX2409" s="135"/>
      <c r="MY2409" s="135"/>
      <c r="MZ2409" s="135"/>
      <c r="NA2409" s="135"/>
      <c r="NB2409" s="135"/>
      <c r="NC2409" s="135"/>
      <c r="ND2409" s="135"/>
      <c r="NE2409" s="135"/>
      <c r="NF2409" s="135"/>
      <c r="NG2409" s="135"/>
      <c r="NH2409" s="135"/>
      <c r="NI2409" s="135"/>
      <c r="NJ2409" s="135"/>
      <c r="NK2409" s="135"/>
      <c r="NL2409" s="135"/>
      <c r="NM2409" s="135"/>
      <c r="NN2409" s="135"/>
      <c r="NO2409" s="135"/>
      <c r="NP2409" s="135"/>
      <c r="NQ2409" s="39"/>
      <c r="QS2409"/>
      <c r="QT2409"/>
      <c r="QU2409"/>
      <c r="QV2409"/>
      <c r="QW2409"/>
      <c r="QX2409"/>
      <c r="QY2409"/>
      <c r="QZ2409"/>
      <c r="RA2409"/>
      <c r="RB2409" s="39"/>
      <c r="RC2409" s="39"/>
      <c r="RD2409" s="39"/>
    </row>
    <row r="2410" spans="2:472" hidden="1" x14ac:dyDescent="0.2">
      <c r="B2410" s="426"/>
      <c r="C2410" s="427"/>
      <c r="V2410" s="63">
        <v>323</v>
      </c>
      <c r="W2410" s="54" t="s">
        <v>4208</v>
      </c>
      <c r="X2410" s="64">
        <v>101203</v>
      </c>
      <c r="Y2410" s="54" t="s">
        <v>1461</v>
      </c>
      <c r="Z2410" s="63" t="s">
        <v>412</v>
      </c>
      <c r="AA2410" s="54" t="s">
        <v>566</v>
      </c>
      <c r="AB2410" s="54" t="s">
        <v>392</v>
      </c>
      <c r="AC2410" s="54" t="s">
        <v>1461</v>
      </c>
      <c r="AD2410" s="64" t="s">
        <v>3886</v>
      </c>
      <c r="AE2410" s="64" t="s">
        <v>3313</v>
      </c>
      <c r="AF2410" s="63">
        <v>323</v>
      </c>
      <c r="AG2410" s="54" t="s">
        <v>4208</v>
      </c>
      <c r="AH2410" s="54" t="s">
        <v>4207</v>
      </c>
      <c r="AI2410" s="63" t="s">
        <v>4209</v>
      </c>
      <c r="AJ2410" s="64" t="s">
        <v>4210</v>
      </c>
      <c r="AK2410" s="569">
        <v>2500212</v>
      </c>
      <c r="AL2410" s="64" t="s">
        <v>561</v>
      </c>
      <c r="AM2410" s="64" t="s">
        <v>4214</v>
      </c>
      <c r="AN2410" s="570">
        <v>262095100</v>
      </c>
      <c r="AO2410" s="54"/>
      <c r="AP2410" s="54"/>
      <c r="AQ2410" s="54"/>
      <c r="AR2410" s="54"/>
      <c r="AS2410" s="54"/>
      <c r="AT2410" s="64" t="s">
        <v>6821</v>
      </c>
      <c r="AU2410" s="64"/>
      <c r="AV2410" s="54"/>
      <c r="AW2410" s="54"/>
      <c r="AX2410" s="54"/>
      <c r="AY2410" s="54"/>
      <c r="AZ2410" s="54"/>
      <c r="BA2410" s="54"/>
      <c r="BB2410" s="54"/>
      <c r="BC2410" s="54"/>
      <c r="BD2410" s="64">
        <v>101203</v>
      </c>
      <c r="BE2410" s="54" t="s">
        <v>1461</v>
      </c>
      <c r="BF2410" s="63" t="s">
        <v>412</v>
      </c>
      <c r="BG2410" s="54" t="s">
        <v>566</v>
      </c>
      <c r="BH2410" s="54" t="s">
        <v>392</v>
      </c>
      <c r="BI2410" s="54" t="s">
        <v>1461</v>
      </c>
      <c r="BJ2410" s="64" t="s">
        <v>3886</v>
      </c>
      <c r="BK2410" s="64" t="s">
        <v>3313</v>
      </c>
      <c r="BL2410" s="54"/>
      <c r="BM2410" s="54"/>
      <c r="BN2410" s="54"/>
      <c r="BO2410" s="39"/>
      <c r="BP2410" s="39"/>
      <c r="BQ2410" s="39"/>
      <c r="BR2410" s="39"/>
      <c r="BS2410" s="47"/>
      <c r="BT2410" s="39"/>
      <c r="BU2410" s="39"/>
      <c r="BV2410" s="39"/>
      <c r="BW2410" s="39"/>
      <c r="BX2410" s="39"/>
      <c r="BY2410" s="39"/>
      <c r="BZ2410" s="39"/>
      <c r="CA2410" s="39"/>
      <c r="CB2410" s="39"/>
      <c r="CC2410" s="47"/>
      <c r="CD2410" s="39"/>
      <c r="CE2410" s="39"/>
      <c r="CF2410" s="48"/>
      <c r="CG2410" s="48"/>
      <c r="CH2410" s="48"/>
      <c r="CI2410" s="48"/>
      <c r="CJ2410" s="48"/>
      <c r="CK2410" s="48"/>
      <c r="CL2410" s="48"/>
      <c r="CM2410" s="48"/>
      <c r="CN2410" s="48"/>
      <c r="CO2410" s="48"/>
      <c r="CP2410" s="48"/>
      <c r="CQ2410" s="48"/>
      <c r="CR2410" s="48"/>
      <c r="CS2410" s="48"/>
      <c r="CT2410" s="48"/>
      <c r="CU2410" s="48"/>
      <c r="CV2410" s="48"/>
      <c r="CW2410" s="48"/>
      <c r="CX2410" s="39"/>
      <c r="ML2410" s="135"/>
      <c r="MM2410" s="135"/>
      <c r="MN2410" s="135"/>
      <c r="MO2410" s="135"/>
      <c r="MP2410" s="135"/>
      <c r="MQ2410" s="135"/>
      <c r="MR2410" s="135"/>
      <c r="MS2410" s="135"/>
      <c r="MT2410" s="135"/>
      <c r="MU2410" s="135"/>
      <c r="MV2410" s="135"/>
      <c r="MW2410" s="135"/>
      <c r="MX2410" s="135"/>
      <c r="MY2410" s="135"/>
      <c r="MZ2410" s="135"/>
      <c r="NA2410" s="135"/>
      <c r="NB2410" s="135"/>
      <c r="NC2410" s="135"/>
      <c r="ND2410" s="135"/>
      <c r="NE2410" s="135"/>
      <c r="NF2410" s="135"/>
      <c r="NG2410" s="135"/>
      <c r="NH2410" s="135"/>
      <c r="NI2410" s="135"/>
      <c r="NJ2410" s="135"/>
      <c r="NK2410" s="135"/>
      <c r="NL2410" s="135"/>
      <c r="NM2410" s="135"/>
      <c r="NN2410" s="135"/>
      <c r="NO2410" s="135"/>
      <c r="NP2410" s="135"/>
      <c r="NQ2410" s="39"/>
      <c r="QS2410"/>
      <c r="QT2410"/>
      <c r="QU2410"/>
      <c r="QV2410"/>
      <c r="QW2410"/>
      <c r="QX2410"/>
      <c r="QY2410"/>
      <c r="QZ2410"/>
      <c r="RA2410"/>
      <c r="RB2410" s="39"/>
      <c r="RC2410" s="39"/>
      <c r="RD2410" s="39"/>
    </row>
    <row r="2411" spans="2:472" hidden="1" x14ac:dyDescent="0.2">
      <c r="B2411" s="426"/>
      <c r="C2411" s="427"/>
      <c r="V2411" s="63">
        <v>323</v>
      </c>
      <c r="W2411" s="54" t="s">
        <v>4208</v>
      </c>
      <c r="X2411" s="64">
        <v>101210</v>
      </c>
      <c r="Y2411" s="54" t="s">
        <v>2316</v>
      </c>
      <c r="Z2411" s="63" t="s">
        <v>412</v>
      </c>
      <c r="AA2411" s="54" t="s">
        <v>566</v>
      </c>
      <c r="AB2411" s="54" t="s">
        <v>392</v>
      </c>
      <c r="AC2411" s="54" t="s">
        <v>2316</v>
      </c>
      <c r="AD2411" s="64" t="s">
        <v>3886</v>
      </c>
      <c r="AE2411" s="64" t="s">
        <v>3313</v>
      </c>
      <c r="AF2411" s="63">
        <v>323</v>
      </c>
      <c r="AG2411" s="54" t="s">
        <v>4208</v>
      </c>
      <c r="AH2411" s="54" t="s">
        <v>4207</v>
      </c>
      <c r="AI2411" s="63" t="s">
        <v>4209</v>
      </c>
      <c r="AJ2411" s="64" t="s">
        <v>4210</v>
      </c>
      <c r="AK2411" s="569">
        <v>2500212</v>
      </c>
      <c r="AL2411" s="64" t="s">
        <v>561</v>
      </c>
      <c r="AM2411" s="64" t="s">
        <v>4214</v>
      </c>
      <c r="AN2411" s="570">
        <v>262095100</v>
      </c>
      <c r="AO2411" s="54"/>
      <c r="AP2411" s="54"/>
      <c r="AQ2411" s="54"/>
      <c r="AR2411" s="54"/>
      <c r="AS2411" s="54"/>
      <c r="AT2411" s="64" t="s">
        <v>6821</v>
      </c>
      <c r="AU2411" s="64"/>
      <c r="AV2411" s="54"/>
      <c r="AW2411" s="54"/>
      <c r="AX2411" s="54"/>
      <c r="AY2411" s="54"/>
      <c r="AZ2411" s="54"/>
      <c r="BA2411" s="54"/>
      <c r="BB2411" s="54"/>
      <c r="BC2411" s="54"/>
      <c r="BD2411" s="64">
        <v>101210</v>
      </c>
      <c r="BE2411" s="54" t="s">
        <v>2316</v>
      </c>
      <c r="BF2411" s="63" t="s">
        <v>412</v>
      </c>
      <c r="BG2411" s="54" t="s">
        <v>566</v>
      </c>
      <c r="BH2411" s="54" t="s">
        <v>392</v>
      </c>
      <c r="BI2411" s="54" t="s">
        <v>2316</v>
      </c>
      <c r="BJ2411" s="64" t="s">
        <v>3886</v>
      </c>
      <c r="BK2411" s="64" t="s">
        <v>3313</v>
      </c>
      <c r="BL2411" s="54"/>
      <c r="BM2411" s="54"/>
      <c r="BN2411" s="54"/>
      <c r="BO2411" s="39"/>
      <c r="BP2411" s="39"/>
      <c r="BQ2411" s="39"/>
      <c r="BR2411" s="39"/>
      <c r="BS2411" s="47"/>
      <c r="BT2411" s="39"/>
      <c r="BU2411" s="39"/>
      <c r="BV2411" s="39"/>
      <c r="BW2411" s="39"/>
      <c r="BX2411" s="39"/>
      <c r="BY2411" s="39"/>
      <c r="BZ2411" s="39"/>
      <c r="CA2411" s="39"/>
      <c r="CB2411" s="39"/>
      <c r="CC2411" s="47"/>
      <c r="CD2411" s="39"/>
      <c r="CE2411" s="39"/>
      <c r="CF2411" s="48"/>
      <c r="CG2411" s="48"/>
      <c r="CH2411" s="48"/>
      <c r="CI2411" s="48"/>
      <c r="CJ2411" s="48"/>
      <c r="CK2411" s="48"/>
      <c r="CL2411" s="48"/>
      <c r="CM2411" s="48"/>
      <c r="CN2411" s="48"/>
      <c r="CO2411" s="48"/>
      <c r="CP2411" s="48"/>
      <c r="CQ2411" s="48"/>
      <c r="CR2411" s="48"/>
      <c r="CS2411" s="48"/>
      <c r="CT2411" s="48"/>
      <c r="CU2411" s="48"/>
      <c r="CV2411" s="48"/>
      <c r="CW2411" s="48"/>
      <c r="CX2411" s="39"/>
      <c r="ML2411" s="135"/>
      <c r="MM2411" s="135"/>
      <c r="MN2411" s="135"/>
      <c r="MO2411" s="135"/>
      <c r="MP2411" s="135"/>
      <c r="MQ2411" s="135"/>
      <c r="MR2411" s="135"/>
      <c r="MS2411" s="135"/>
      <c r="MT2411" s="135"/>
      <c r="MU2411" s="135"/>
      <c r="MV2411" s="135"/>
      <c r="MW2411" s="135"/>
      <c r="MX2411" s="135"/>
      <c r="MY2411" s="135"/>
      <c r="MZ2411" s="135"/>
      <c r="NA2411" s="135"/>
      <c r="NB2411" s="135"/>
      <c r="NC2411" s="135"/>
      <c r="ND2411" s="135"/>
      <c r="NE2411" s="135"/>
      <c r="NF2411" s="135"/>
      <c r="NG2411" s="135"/>
      <c r="NH2411" s="135"/>
      <c r="NI2411" s="135"/>
      <c r="NJ2411" s="135"/>
      <c r="NK2411" s="135"/>
      <c r="NL2411" s="135"/>
      <c r="NM2411" s="135"/>
      <c r="NN2411" s="135"/>
      <c r="NO2411" s="135"/>
      <c r="NP2411" s="135"/>
      <c r="NQ2411" s="39"/>
      <c r="QS2411"/>
      <c r="QT2411"/>
      <c r="QU2411"/>
      <c r="QV2411"/>
      <c r="QW2411"/>
      <c r="QX2411"/>
      <c r="QY2411"/>
      <c r="QZ2411"/>
      <c r="RA2411"/>
      <c r="RB2411" s="39"/>
      <c r="RC2411" s="39"/>
      <c r="RD2411" s="39"/>
    </row>
    <row r="2412" spans="2:472" hidden="1" x14ac:dyDescent="0.2">
      <c r="B2412" s="426"/>
      <c r="C2412" s="427"/>
      <c r="V2412" s="63">
        <v>323</v>
      </c>
      <c r="W2412" s="54" t="s">
        <v>4208</v>
      </c>
      <c r="X2412" s="64">
        <v>101209</v>
      </c>
      <c r="Y2412" s="54" t="s">
        <v>2145</v>
      </c>
      <c r="Z2412" s="63" t="s">
        <v>412</v>
      </c>
      <c r="AA2412" s="54" t="s">
        <v>566</v>
      </c>
      <c r="AB2412" s="54" t="s">
        <v>392</v>
      </c>
      <c r="AC2412" s="54" t="s">
        <v>2145</v>
      </c>
      <c r="AD2412" s="64" t="s">
        <v>3886</v>
      </c>
      <c r="AE2412" s="64" t="s">
        <v>3313</v>
      </c>
      <c r="AF2412" s="63">
        <v>323</v>
      </c>
      <c r="AG2412" s="54" t="s">
        <v>4208</v>
      </c>
      <c r="AH2412" s="54" t="s">
        <v>4207</v>
      </c>
      <c r="AI2412" s="63" t="s">
        <v>4209</v>
      </c>
      <c r="AJ2412" s="64" t="s">
        <v>4210</v>
      </c>
      <c r="AK2412" s="569">
        <v>2500212</v>
      </c>
      <c r="AL2412" s="64" t="s">
        <v>561</v>
      </c>
      <c r="AM2412" s="64" t="s">
        <v>4214</v>
      </c>
      <c r="AN2412" s="570">
        <v>262095100</v>
      </c>
      <c r="AO2412" s="54"/>
      <c r="AP2412" s="54"/>
      <c r="AQ2412" s="54"/>
      <c r="AR2412" s="54"/>
      <c r="AS2412" s="54"/>
      <c r="AT2412" s="64" t="s">
        <v>6821</v>
      </c>
      <c r="AU2412" s="64"/>
      <c r="AV2412" s="54"/>
      <c r="AW2412" s="54"/>
      <c r="AX2412" s="54"/>
      <c r="AY2412" s="54"/>
      <c r="AZ2412" s="54"/>
      <c r="BA2412" s="54"/>
      <c r="BB2412" s="54"/>
      <c r="BC2412" s="54"/>
      <c r="BD2412" s="64">
        <v>101209</v>
      </c>
      <c r="BE2412" s="54" t="s">
        <v>2145</v>
      </c>
      <c r="BF2412" s="63" t="s">
        <v>412</v>
      </c>
      <c r="BG2412" s="54" t="s">
        <v>566</v>
      </c>
      <c r="BH2412" s="54" t="s">
        <v>392</v>
      </c>
      <c r="BI2412" s="54" t="s">
        <v>2145</v>
      </c>
      <c r="BJ2412" s="64" t="s">
        <v>3886</v>
      </c>
      <c r="BK2412" s="64" t="s">
        <v>3313</v>
      </c>
      <c r="BL2412" s="54"/>
      <c r="BM2412" s="54"/>
      <c r="BN2412" s="54"/>
      <c r="BO2412" s="39"/>
      <c r="BP2412" s="39"/>
      <c r="BQ2412" s="39"/>
      <c r="BR2412" s="39"/>
      <c r="BS2412" s="47"/>
      <c r="BT2412" s="39"/>
      <c r="BU2412" s="39"/>
      <c r="BV2412" s="39"/>
      <c r="BW2412" s="39"/>
      <c r="BX2412" s="39"/>
      <c r="BY2412" s="39"/>
      <c r="BZ2412" s="39"/>
      <c r="CA2412" s="39"/>
      <c r="CB2412" s="39"/>
      <c r="CC2412" s="47"/>
      <c r="CD2412" s="39"/>
      <c r="CE2412" s="39"/>
      <c r="CF2412" s="48"/>
      <c r="CG2412" s="48"/>
      <c r="CH2412" s="48"/>
      <c r="CI2412" s="48"/>
      <c r="CJ2412" s="48"/>
      <c r="CK2412" s="48"/>
      <c r="CL2412" s="48"/>
      <c r="CM2412" s="48"/>
      <c r="CN2412" s="48"/>
      <c r="CO2412" s="48"/>
      <c r="CP2412" s="48"/>
      <c r="CQ2412" s="48"/>
      <c r="CR2412" s="48"/>
      <c r="CS2412" s="48"/>
      <c r="CT2412" s="48"/>
      <c r="CU2412" s="48"/>
      <c r="CV2412" s="48"/>
      <c r="CW2412" s="48"/>
      <c r="CX2412" s="39"/>
      <c r="ML2412" s="135"/>
      <c r="MM2412" s="135"/>
      <c r="MN2412" s="135"/>
      <c r="MO2412" s="135"/>
      <c r="MP2412" s="135"/>
      <c r="MQ2412" s="135"/>
      <c r="MR2412" s="135"/>
      <c r="MS2412" s="135"/>
      <c r="MT2412" s="135"/>
      <c r="MU2412" s="135"/>
      <c r="MV2412" s="135"/>
      <c r="MW2412" s="135"/>
      <c r="MX2412" s="135"/>
      <c r="MY2412" s="135"/>
      <c r="MZ2412" s="135"/>
      <c r="NA2412" s="135"/>
      <c r="NB2412" s="135"/>
      <c r="NC2412" s="135"/>
      <c r="ND2412" s="135"/>
      <c r="NE2412" s="135"/>
      <c r="NF2412" s="135"/>
      <c r="NG2412" s="135"/>
      <c r="NH2412" s="135"/>
      <c r="NI2412" s="135"/>
      <c r="NJ2412" s="135"/>
      <c r="NK2412" s="135"/>
      <c r="NL2412" s="135"/>
      <c r="NM2412" s="135"/>
      <c r="NN2412" s="135"/>
      <c r="NO2412" s="135"/>
      <c r="NP2412" s="135"/>
      <c r="NQ2412" s="39"/>
      <c r="QS2412"/>
      <c r="QT2412"/>
      <c r="QU2412"/>
      <c r="QV2412"/>
      <c r="QW2412"/>
      <c r="QX2412"/>
      <c r="QY2412"/>
      <c r="QZ2412"/>
      <c r="RA2412"/>
      <c r="RB2412" s="39"/>
      <c r="RC2412" s="39"/>
      <c r="RD2412" s="39"/>
    </row>
    <row r="2413" spans="2:472" hidden="1" x14ac:dyDescent="0.2">
      <c r="B2413" s="426"/>
      <c r="C2413" s="427"/>
      <c r="V2413" s="63">
        <v>323</v>
      </c>
      <c r="W2413" s="54" t="s">
        <v>4208</v>
      </c>
      <c r="X2413" s="64">
        <v>101207</v>
      </c>
      <c r="Y2413" s="54" t="s">
        <v>1740</v>
      </c>
      <c r="Z2413" s="63" t="s">
        <v>412</v>
      </c>
      <c r="AA2413" s="54" t="s">
        <v>566</v>
      </c>
      <c r="AB2413" s="54" t="s">
        <v>392</v>
      </c>
      <c r="AC2413" s="54" t="s">
        <v>1740</v>
      </c>
      <c r="AD2413" s="64" t="s">
        <v>3886</v>
      </c>
      <c r="AE2413" s="64" t="s">
        <v>3313</v>
      </c>
      <c r="AF2413" s="63">
        <v>323</v>
      </c>
      <c r="AG2413" s="54" t="s">
        <v>4208</v>
      </c>
      <c r="AH2413" s="54" t="s">
        <v>4207</v>
      </c>
      <c r="AI2413" s="63" t="s">
        <v>4209</v>
      </c>
      <c r="AJ2413" s="64" t="s">
        <v>4210</v>
      </c>
      <c r="AK2413" s="569">
        <v>2500212</v>
      </c>
      <c r="AL2413" s="64" t="s">
        <v>561</v>
      </c>
      <c r="AM2413" s="64" t="s">
        <v>4214</v>
      </c>
      <c r="AN2413" s="570">
        <v>262095100</v>
      </c>
      <c r="AO2413" s="54"/>
      <c r="AP2413" s="54"/>
      <c r="AQ2413" s="54"/>
      <c r="AR2413" s="54"/>
      <c r="AS2413" s="54"/>
      <c r="AT2413" s="64" t="s">
        <v>6821</v>
      </c>
      <c r="AU2413" s="64"/>
      <c r="AV2413" s="54"/>
      <c r="AW2413" s="54"/>
      <c r="AX2413" s="54"/>
      <c r="AY2413" s="54"/>
      <c r="AZ2413" s="54"/>
      <c r="BA2413" s="54"/>
      <c r="BB2413" s="54"/>
      <c r="BC2413" s="54"/>
      <c r="BD2413" s="64">
        <v>101207</v>
      </c>
      <c r="BE2413" s="54" t="s">
        <v>1740</v>
      </c>
      <c r="BF2413" s="63" t="s">
        <v>412</v>
      </c>
      <c r="BG2413" s="54" t="s">
        <v>566</v>
      </c>
      <c r="BH2413" s="54" t="s">
        <v>392</v>
      </c>
      <c r="BI2413" s="54" t="s">
        <v>1740</v>
      </c>
      <c r="BJ2413" s="64" t="s">
        <v>3886</v>
      </c>
      <c r="BK2413" s="64" t="s">
        <v>3313</v>
      </c>
      <c r="BL2413" s="54"/>
      <c r="BM2413" s="54"/>
      <c r="BN2413" s="54"/>
      <c r="BO2413" s="39"/>
      <c r="BP2413" s="39"/>
      <c r="BQ2413" s="39"/>
      <c r="BR2413" s="39"/>
      <c r="BS2413" s="47"/>
      <c r="BT2413" s="39"/>
      <c r="BU2413" s="39"/>
      <c r="BV2413" s="39"/>
      <c r="BW2413" s="39"/>
      <c r="BX2413" s="39"/>
      <c r="BY2413" s="39"/>
      <c r="BZ2413" s="39"/>
      <c r="CA2413" s="39"/>
      <c r="CB2413" s="39"/>
      <c r="CC2413" s="47"/>
      <c r="CD2413" s="39"/>
      <c r="CE2413" s="39"/>
      <c r="CF2413" s="48"/>
      <c r="CG2413" s="48"/>
      <c r="CH2413" s="48"/>
      <c r="CI2413" s="48"/>
      <c r="CJ2413" s="48"/>
      <c r="CK2413" s="48"/>
      <c r="CL2413" s="48"/>
      <c r="CM2413" s="48"/>
      <c r="CN2413" s="48"/>
      <c r="CO2413" s="48"/>
      <c r="CP2413" s="48"/>
      <c r="CQ2413" s="48"/>
      <c r="CR2413" s="48"/>
      <c r="CS2413" s="48"/>
      <c r="CT2413" s="48"/>
      <c r="CU2413" s="48"/>
      <c r="CV2413" s="48"/>
      <c r="CW2413" s="48"/>
      <c r="CX2413" s="39"/>
      <c r="ML2413" s="135"/>
      <c r="MM2413" s="135"/>
      <c r="MN2413" s="135"/>
      <c r="MO2413" s="135"/>
      <c r="MP2413" s="135"/>
      <c r="MQ2413" s="135"/>
      <c r="MR2413" s="135"/>
      <c r="MS2413" s="135"/>
      <c r="MT2413" s="135"/>
      <c r="MU2413" s="135"/>
      <c r="MV2413" s="135"/>
      <c r="MW2413" s="135"/>
      <c r="MX2413" s="135"/>
      <c r="MY2413" s="135"/>
      <c r="MZ2413" s="135"/>
      <c r="NA2413" s="135"/>
      <c r="NB2413" s="135"/>
      <c r="NC2413" s="135"/>
      <c r="ND2413" s="135"/>
      <c r="NE2413" s="135"/>
      <c r="NF2413" s="135"/>
      <c r="NG2413" s="135"/>
      <c r="NH2413" s="135"/>
      <c r="NI2413" s="135"/>
      <c r="NJ2413" s="135"/>
      <c r="NK2413" s="135"/>
      <c r="NL2413" s="135"/>
      <c r="NM2413" s="135"/>
      <c r="NN2413" s="135"/>
      <c r="NO2413" s="135"/>
      <c r="NP2413" s="135"/>
      <c r="NQ2413" s="39"/>
      <c r="QS2413"/>
      <c r="QT2413"/>
      <c r="QU2413"/>
      <c r="QV2413"/>
      <c r="QW2413"/>
      <c r="QX2413"/>
      <c r="QY2413"/>
      <c r="QZ2413"/>
      <c r="RA2413"/>
      <c r="RB2413" s="39"/>
      <c r="RC2413" s="39"/>
      <c r="RD2413" s="39"/>
    </row>
    <row r="2414" spans="2:472" hidden="1" x14ac:dyDescent="0.2">
      <c r="B2414" s="426"/>
      <c r="C2414" s="427"/>
      <c r="V2414" s="63">
        <v>323</v>
      </c>
      <c r="W2414" s="54" t="s">
        <v>4208</v>
      </c>
      <c r="X2414" s="64">
        <v>101402</v>
      </c>
      <c r="Y2414" s="54" t="s">
        <v>841</v>
      </c>
      <c r="Z2414" s="63" t="s">
        <v>412</v>
      </c>
      <c r="AA2414" s="54" t="s">
        <v>568</v>
      </c>
      <c r="AB2414" s="54" t="s">
        <v>392</v>
      </c>
      <c r="AC2414" s="54" t="s">
        <v>841</v>
      </c>
      <c r="AD2414" s="64" t="s">
        <v>3886</v>
      </c>
      <c r="AE2414" s="64" t="s">
        <v>3313</v>
      </c>
      <c r="AF2414" s="63">
        <v>323</v>
      </c>
      <c r="AG2414" s="54" t="s">
        <v>4208</v>
      </c>
      <c r="AH2414" s="54" t="s">
        <v>4207</v>
      </c>
      <c r="AI2414" s="63" t="s">
        <v>4209</v>
      </c>
      <c r="AJ2414" s="64" t="s">
        <v>4210</v>
      </c>
      <c r="AK2414" s="569">
        <v>2500212</v>
      </c>
      <c r="AL2414" s="64" t="s">
        <v>561</v>
      </c>
      <c r="AM2414" s="64" t="s">
        <v>4214</v>
      </c>
      <c r="AN2414" s="570">
        <v>262095100</v>
      </c>
      <c r="AO2414" s="54"/>
      <c r="AP2414" s="54"/>
      <c r="AQ2414" s="54"/>
      <c r="AR2414" s="54"/>
      <c r="AS2414" s="54"/>
      <c r="AT2414" s="64" t="s">
        <v>6821</v>
      </c>
      <c r="AU2414" s="64"/>
      <c r="AV2414" s="54"/>
      <c r="AW2414" s="54"/>
      <c r="AX2414" s="54"/>
      <c r="AY2414" s="54"/>
      <c r="AZ2414" s="54"/>
      <c r="BA2414" s="54"/>
      <c r="BB2414" s="54"/>
      <c r="BC2414" s="54"/>
      <c r="BD2414" s="64">
        <v>101402</v>
      </c>
      <c r="BE2414" s="54" t="s">
        <v>841</v>
      </c>
      <c r="BF2414" s="63" t="s">
        <v>412</v>
      </c>
      <c r="BG2414" s="54" t="s">
        <v>568</v>
      </c>
      <c r="BH2414" s="54" t="s">
        <v>392</v>
      </c>
      <c r="BI2414" s="54" t="s">
        <v>841</v>
      </c>
      <c r="BJ2414" s="64" t="s">
        <v>3886</v>
      </c>
      <c r="BK2414" s="64" t="s">
        <v>3313</v>
      </c>
      <c r="BL2414" s="54"/>
      <c r="BM2414" s="54"/>
      <c r="BN2414" s="54"/>
      <c r="BO2414" s="39"/>
      <c r="BP2414" s="39"/>
      <c r="BQ2414" s="39"/>
      <c r="BR2414" s="39"/>
      <c r="BS2414" s="47"/>
      <c r="BT2414" s="39"/>
      <c r="BU2414" s="39"/>
      <c r="BV2414" s="39"/>
      <c r="BW2414" s="39"/>
      <c r="BX2414" s="39"/>
      <c r="BY2414" s="39"/>
      <c r="BZ2414" s="39"/>
      <c r="CA2414" s="39"/>
      <c r="CB2414" s="39"/>
      <c r="CC2414" s="47"/>
      <c r="CD2414" s="39"/>
      <c r="CE2414" s="39"/>
      <c r="CF2414" s="48"/>
      <c r="CG2414" s="48"/>
      <c r="CH2414" s="48"/>
      <c r="CI2414" s="48"/>
      <c r="CJ2414" s="48"/>
      <c r="CK2414" s="48"/>
      <c r="CL2414" s="48"/>
      <c r="CM2414" s="48"/>
      <c r="CN2414" s="48"/>
      <c r="CO2414" s="48"/>
      <c r="CP2414" s="48"/>
      <c r="CQ2414" s="48"/>
      <c r="CR2414" s="48"/>
      <c r="CS2414" s="48"/>
      <c r="CT2414" s="48"/>
      <c r="CU2414" s="48"/>
      <c r="CV2414" s="48"/>
      <c r="CW2414" s="48"/>
      <c r="CX2414" s="39"/>
      <c r="ML2414" s="135"/>
      <c r="MM2414" s="135"/>
      <c r="MN2414" s="135"/>
      <c r="MO2414" s="135"/>
      <c r="MP2414" s="135"/>
      <c r="MQ2414" s="135"/>
      <c r="MR2414" s="135"/>
      <c r="MS2414" s="135"/>
      <c r="MT2414" s="135"/>
      <c r="MU2414" s="135"/>
      <c r="MV2414" s="135"/>
      <c r="MW2414" s="135"/>
      <c r="MX2414" s="135"/>
      <c r="MY2414" s="135"/>
      <c r="MZ2414" s="135"/>
      <c r="NA2414" s="135"/>
      <c r="NB2414" s="135"/>
      <c r="NC2414" s="135"/>
      <c r="ND2414" s="135"/>
      <c r="NE2414" s="135"/>
      <c r="NF2414" s="135"/>
      <c r="NG2414" s="135"/>
      <c r="NH2414" s="135"/>
      <c r="NI2414" s="135"/>
      <c r="NJ2414" s="135"/>
      <c r="NK2414" s="135"/>
      <c r="NL2414" s="135"/>
      <c r="NM2414" s="135"/>
      <c r="NN2414" s="135"/>
      <c r="NO2414" s="135"/>
      <c r="NP2414" s="135"/>
      <c r="NQ2414" s="39"/>
      <c r="QS2414"/>
      <c r="QT2414"/>
      <c r="QU2414"/>
      <c r="QV2414"/>
      <c r="QW2414"/>
      <c r="QX2414"/>
      <c r="QY2414"/>
      <c r="QZ2414"/>
      <c r="RA2414"/>
      <c r="RB2414" s="39"/>
      <c r="RC2414" s="39"/>
      <c r="RD2414" s="39"/>
    </row>
    <row r="2415" spans="2:472" hidden="1" x14ac:dyDescent="0.2">
      <c r="B2415" s="426"/>
      <c r="C2415" s="427"/>
      <c r="V2415" s="63">
        <v>323</v>
      </c>
      <c r="W2415" s="54" t="s">
        <v>4208</v>
      </c>
      <c r="X2415" s="64">
        <v>101406</v>
      </c>
      <c r="Y2415" s="54" t="s">
        <v>1463</v>
      </c>
      <c r="Z2415" s="63" t="s">
        <v>412</v>
      </c>
      <c r="AA2415" s="54" t="s">
        <v>568</v>
      </c>
      <c r="AB2415" s="54" t="s">
        <v>392</v>
      </c>
      <c r="AC2415" s="54" t="s">
        <v>1463</v>
      </c>
      <c r="AD2415" s="64" t="s">
        <v>3886</v>
      </c>
      <c r="AE2415" s="64" t="s">
        <v>3313</v>
      </c>
      <c r="AF2415" s="63">
        <v>323</v>
      </c>
      <c r="AG2415" s="54" t="s">
        <v>4208</v>
      </c>
      <c r="AH2415" s="54" t="s">
        <v>4207</v>
      </c>
      <c r="AI2415" s="63" t="s">
        <v>4209</v>
      </c>
      <c r="AJ2415" s="64" t="s">
        <v>4210</v>
      </c>
      <c r="AK2415" s="569">
        <v>2500212</v>
      </c>
      <c r="AL2415" s="64" t="s">
        <v>561</v>
      </c>
      <c r="AM2415" s="64" t="s">
        <v>4214</v>
      </c>
      <c r="AN2415" s="570">
        <v>262095100</v>
      </c>
      <c r="AO2415" s="54"/>
      <c r="AP2415" s="54"/>
      <c r="AQ2415" s="54"/>
      <c r="AR2415" s="54"/>
      <c r="AS2415" s="54"/>
      <c r="AT2415" s="64" t="s">
        <v>6821</v>
      </c>
      <c r="AU2415" s="64"/>
      <c r="AV2415" s="54"/>
      <c r="AW2415" s="54"/>
      <c r="AX2415" s="54"/>
      <c r="AY2415" s="54"/>
      <c r="AZ2415" s="54"/>
      <c r="BA2415" s="54"/>
      <c r="BB2415" s="54"/>
      <c r="BC2415" s="54"/>
      <c r="BD2415" s="64">
        <v>101406</v>
      </c>
      <c r="BE2415" s="54" t="s">
        <v>1463</v>
      </c>
      <c r="BF2415" s="63" t="s">
        <v>412</v>
      </c>
      <c r="BG2415" s="54" t="s">
        <v>568</v>
      </c>
      <c r="BH2415" s="54" t="s">
        <v>392</v>
      </c>
      <c r="BI2415" s="54" t="s">
        <v>1463</v>
      </c>
      <c r="BJ2415" s="64" t="s">
        <v>3886</v>
      </c>
      <c r="BK2415" s="64" t="s">
        <v>3313</v>
      </c>
      <c r="BL2415" s="54"/>
      <c r="BM2415" s="54"/>
      <c r="BN2415" s="54"/>
      <c r="BO2415" s="39"/>
      <c r="BP2415" s="39"/>
      <c r="BQ2415" s="39"/>
      <c r="BR2415" s="39"/>
      <c r="BS2415" s="47"/>
      <c r="BT2415" s="39"/>
      <c r="BU2415" s="39"/>
      <c r="BV2415" s="39"/>
      <c r="BW2415" s="39"/>
      <c r="BX2415" s="39"/>
      <c r="BY2415" s="39"/>
      <c r="BZ2415" s="39"/>
      <c r="CA2415" s="39"/>
      <c r="CB2415" s="39"/>
      <c r="CC2415" s="47"/>
      <c r="CD2415" s="39"/>
      <c r="CE2415" s="39"/>
      <c r="CF2415" s="48"/>
      <c r="CG2415" s="48"/>
      <c r="CH2415" s="48"/>
      <c r="CI2415" s="48"/>
      <c r="CJ2415" s="48"/>
      <c r="CK2415" s="48"/>
      <c r="CL2415" s="48"/>
      <c r="CM2415" s="48"/>
      <c r="CN2415" s="48"/>
      <c r="CO2415" s="48"/>
      <c r="CP2415" s="48"/>
      <c r="CQ2415" s="48"/>
      <c r="CR2415" s="48"/>
      <c r="CS2415" s="48"/>
      <c r="CT2415" s="48"/>
      <c r="CU2415" s="48"/>
      <c r="CV2415" s="48"/>
      <c r="CW2415" s="48"/>
      <c r="CX2415" s="39"/>
      <c r="ML2415" s="135"/>
      <c r="MM2415" s="135"/>
      <c r="MN2415" s="135"/>
      <c r="MO2415" s="135"/>
      <c r="MP2415" s="135"/>
      <c r="MQ2415" s="135"/>
      <c r="MR2415" s="135"/>
      <c r="MS2415" s="135"/>
      <c r="MT2415" s="135"/>
      <c r="MU2415" s="135"/>
      <c r="MV2415" s="135"/>
      <c r="MW2415" s="135"/>
      <c r="MX2415" s="135"/>
      <c r="MY2415" s="135"/>
      <c r="MZ2415" s="135"/>
      <c r="NA2415" s="135"/>
      <c r="NB2415" s="135"/>
      <c r="NC2415" s="135"/>
      <c r="ND2415" s="135"/>
      <c r="NE2415" s="135"/>
      <c r="NF2415" s="135"/>
      <c r="NG2415" s="135"/>
      <c r="NH2415" s="135"/>
      <c r="NI2415" s="135"/>
      <c r="NJ2415" s="135"/>
      <c r="NK2415" s="135"/>
      <c r="NL2415" s="135"/>
      <c r="NM2415" s="135"/>
      <c r="NN2415" s="135"/>
      <c r="NO2415" s="135"/>
      <c r="NP2415" s="135"/>
      <c r="NQ2415" s="39"/>
      <c r="QS2415"/>
      <c r="QT2415"/>
      <c r="QU2415"/>
      <c r="QV2415"/>
      <c r="QW2415"/>
      <c r="QX2415"/>
      <c r="QY2415"/>
      <c r="QZ2415"/>
      <c r="RA2415"/>
      <c r="RB2415" s="39"/>
      <c r="RC2415" s="39"/>
      <c r="RD2415" s="39"/>
    </row>
    <row r="2416" spans="2:472" hidden="1" x14ac:dyDescent="0.2">
      <c r="B2416" s="426"/>
      <c r="C2416" s="427"/>
      <c r="V2416" s="63">
        <v>323</v>
      </c>
      <c r="W2416" s="54" t="s">
        <v>4208</v>
      </c>
      <c r="X2416" s="64">
        <v>101407</v>
      </c>
      <c r="Y2416" s="54" t="s">
        <v>568</v>
      </c>
      <c r="Z2416" s="63" t="s">
        <v>412</v>
      </c>
      <c r="AA2416" s="54" t="s">
        <v>568</v>
      </c>
      <c r="AB2416" s="54" t="s">
        <v>392</v>
      </c>
      <c r="AC2416" s="54" t="s">
        <v>568</v>
      </c>
      <c r="AD2416" s="64" t="s">
        <v>3886</v>
      </c>
      <c r="AE2416" s="64" t="s">
        <v>3313</v>
      </c>
      <c r="AF2416" s="63">
        <v>323</v>
      </c>
      <c r="AG2416" s="54" t="s">
        <v>4208</v>
      </c>
      <c r="AH2416" s="54" t="s">
        <v>4207</v>
      </c>
      <c r="AI2416" s="63" t="s">
        <v>4209</v>
      </c>
      <c r="AJ2416" s="64" t="s">
        <v>4210</v>
      </c>
      <c r="AK2416" s="569">
        <v>2500212</v>
      </c>
      <c r="AL2416" s="64" t="s">
        <v>561</v>
      </c>
      <c r="AM2416" s="64" t="s">
        <v>4214</v>
      </c>
      <c r="AN2416" s="570">
        <v>262095100</v>
      </c>
      <c r="AO2416" s="54"/>
      <c r="AP2416" s="54"/>
      <c r="AQ2416" s="54"/>
      <c r="AR2416" s="54"/>
      <c r="AS2416" s="54"/>
      <c r="AT2416" s="64" t="s">
        <v>6821</v>
      </c>
      <c r="AU2416" s="64"/>
      <c r="AV2416" s="54"/>
      <c r="AW2416" s="54"/>
      <c r="AX2416" s="54"/>
      <c r="AY2416" s="54"/>
      <c r="AZ2416" s="54"/>
      <c r="BA2416" s="54"/>
      <c r="BB2416" s="54"/>
      <c r="BC2416" s="54"/>
      <c r="BD2416" s="64">
        <v>101407</v>
      </c>
      <c r="BE2416" s="54" t="s">
        <v>568</v>
      </c>
      <c r="BF2416" s="63" t="s">
        <v>412</v>
      </c>
      <c r="BG2416" s="54" t="s">
        <v>568</v>
      </c>
      <c r="BH2416" s="54" t="s">
        <v>392</v>
      </c>
      <c r="BI2416" s="54" t="s">
        <v>568</v>
      </c>
      <c r="BJ2416" s="64" t="s">
        <v>3886</v>
      </c>
      <c r="BK2416" s="64" t="s">
        <v>3313</v>
      </c>
      <c r="BL2416" s="54"/>
      <c r="BM2416" s="54"/>
      <c r="BN2416" s="54"/>
      <c r="BO2416" s="39"/>
      <c r="BP2416" s="39"/>
      <c r="BQ2416" s="39"/>
      <c r="BR2416" s="39"/>
      <c r="BS2416" s="47"/>
      <c r="BT2416" s="39"/>
      <c r="BU2416" s="39"/>
      <c r="BV2416" s="39"/>
      <c r="BW2416" s="39"/>
      <c r="BX2416" s="39"/>
      <c r="BY2416" s="39"/>
      <c r="BZ2416" s="39"/>
      <c r="CA2416" s="39"/>
      <c r="CB2416" s="39"/>
      <c r="CC2416" s="47"/>
      <c r="CD2416" s="39"/>
      <c r="CE2416" s="39"/>
      <c r="CF2416" s="48"/>
      <c r="CG2416" s="48"/>
      <c r="CH2416" s="48"/>
      <c r="CI2416" s="48"/>
      <c r="CJ2416" s="48"/>
      <c r="CK2416" s="48"/>
      <c r="CL2416" s="48"/>
      <c r="CM2416" s="48"/>
      <c r="CN2416" s="48"/>
      <c r="CO2416" s="48"/>
      <c r="CP2416" s="48"/>
      <c r="CQ2416" s="48"/>
      <c r="CR2416" s="48"/>
      <c r="CS2416" s="48"/>
      <c r="CT2416" s="48"/>
      <c r="CU2416" s="48"/>
      <c r="CV2416" s="48"/>
      <c r="CW2416" s="48"/>
      <c r="CX2416" s="39"/>
      <c r="ML2416" s="135"/>
      <c r="MM2416" s="135"/>
      <c r="MN2416" s="135"/>
      <c r="MO2416" s="135"/>
      <c r="MP2416" s="135"/>
      <c r="MQ2416" s="135"/>
      <c r="MR2416" s="135"/>
      <c r="MS2416" s="135"/>
      <c r="MT2416" s="135"/>
      <c r="MU2416" s="135"/>
      <c r="MV2416" s="135"/>
      <c r="MW2416" s="135"/>
      <c r="MX2416" s="135"/>
      <c r="MY2416" s="135"/>
      <c r="MZ2416" s="135"/>
      <c r="NA2416" s="135"/>
      <c r="NB2416" s="135"/>
      <c r="NC2416" s="135"/>
      <c r="ND2416" s="135"/>
      <c r="NE2416" s="135"/>
      <c r="NF2416" s="135"/>
      <c r="NG2416" s="135"/>
      <c r="NH2416" s="135"/>
      <c r="NI2416" s="135"/>
      <c r="NJ2416" s="135"/>
      <c r="NK2416" s="135"/>
      <c r="NL2416" s="135"/>
      <c r="NM2416" s="135"/>
      <c r="NN2416" s="135"/>
      <c r="NO2416" s="135"/>
      <c r="NP2416" s="135"/>
      <c r="NQ2416" s="39"/>
      <c r="QS2416"/>
      <c r="QT2416"/>
      <c r="QU2416"/>
      <c r="QV2416"/>
      <c r="QW2416"/>
      <c r="QX2416"/>
      <c r="QY2416"/>
      <c r="QZ2416"/>
      <c r="RA2416"/>
      <c r="RB2416" s="39"/>
      <c r="RC2416" s="39"/>
      <c r="RD2416" s="39"/>
    </row>
    <row r="2417" spans="2:472" hidden="1" x14ac:dyDescent="0.2">
      <c r="B2417" s="426"/>
      <c r="C2417" s="427"/>
      <c r="V2417" s="63">
        <v>323</v>
      </c>
      <c r="W2417" s="54" t="s">
        <v>4208</v>
      </c>
      <c r="X2417" s="64">
        <v>101400</v>
      </c>
      <c r="Y2417" s="54" t="s">
        <v>6833</v>
      </c>
      <c r="Z2417" s="63" t="s">
        <v>412</v>
      </c>
      <c r="AA2417" s="54" t="s">
        <v>568</v>
      </c>
      <c r="AB2417" s="54" t="s">
        <v>392</v>
      </c>
      <c r="AC2417" s="54" t="s">
        <v>568</v>
      </c>
      <c r="AD2417" s="64" t="s">
        <v>3886</v>
      </c>
      <c r="AE2417" s="64" t="s">
        <v>3313</v>
      </c>
      <c r="AF2417" s="63">
        <v>323</v>
      </c>
      <c r="AG2417" s="54" t="s">
        <v>4208</v>
      </c>
      <c r="AH2417" s="54" t="s">
        <v>4207</v>
      </c>
      <c r="AI2417" s="63" t="s">
        <v>4209</v>
      </c>
      <c r="AJ2417" s="64" t="s">
        <v>4210</v>
      </c>
      <c r="AK2417" s="569">
        <v>2500212</v>
      </c>
      <c r="AL2417" s="64" t="s">
        <v>561</v>
      </c>
      <c r="AM2417" s="64" t="s">
        <v>4214</v>
      </c>
      <c r="AN2417" s="570">
        <v>262095100</v>
      </c>
      <c r="AO2417" s="54"/>
      <c r="AP2417" s="54"/>
      <c r="AQ2417" s="54"/>
      <c r="AR2417" s="54"/>
      <c r="AS2417" s="54"/>
      <c r="AT2417" s="64" t="s">
        <v>6821</v>
      </c>
      <c r="AU2417" s="64"/>
      <c r="AV2417" s="54"/>
      <c r="AW2417" s="54"/>
      <c r="AX2417" s="54"/>
      <c r="AY2417" s="54"/>
      <c r="AZ2417" s="54"/>
      <c r="BA2417" s="54"/>
      <c r="BB2417" s="54"/>
      <c r="BC2417" s="54"/>
      <c r="BD2417" s="64">
        <v>101400</v>
      </c>
      <c r="BE2417" s="54" t="s">
        <v>6833</v>
      </c>
      <c r="BF2417" s="63" t="s">
        <v>412</v>
      </c>
      <c r="BG2417" s="54" t="s">
        <v>568</v>
      </c>
      <c r="BH2417" s="54" t="s">
        <v>392</v>
      </c>
      <c r="BI2417" s="54" t="s">
        <v>568</v>
      </c>
      <c r="BJ2417" s="64" t="s">
        <v>3886</v>
      </c>
      <c r="BK2417" s="64" t="s">
        <v>3313</v>
      </c>
      <c r="BL2417" s="54"/>
      <c r="BM2417" s="54"/>
      <c r="BN2417" s="54"/>
      <c r="BO2417" s="39"/>
      <c r="BP2417" s="39"/>
      <c r="BQ2417" s="39"/>
      <c r="BR2417" s="39"/>
      <c r="BS2417" s="47"/>
      <c r="BT2417" s="39"/>
      <c r="BU2417" s="39"/>
      <c r="BV2417" s="39"/>
      <c r="BW2417" s="39"/>
      <c r="BX2417" s="39"/>
      <c r="BY2417" s="39"/>
      <c r="BZ2417" s="39"/>
      <c r="CA2417" s="39"/>
      <c r="CB2417" s="39"/>
      <c r="CC2417" s="47"/>
      <c r="CD2417" s="39"/>
      <c r="CE2417" s="39"/>
      <c r="CF2417" s="48"/>
      <c r="CG2417" s="48"/>
      <c r="CH2417" s="48"/>
      <c r="CI2417" s="48"/>
      <c r="CJ2417" s="48"/>
      <c r="CK2417" s="48"/>
      <c r="CL2417" s="48"/>
      <c r="CM2417" s="48"/>
      <c r="CN2417" s="48"/>
      <c r="CO2417" s="48"/>
      <c r="CP2417" s="48"/>
      <c r="CQ2417" s="48"/>
      <c r="CR2417" s="48"/>
      <c r="CS2417" s="48"/>
      <c r="CT2417" s="48"/>
      <c r="CU2417" s="48"/>
      <c r="CV2417" s="48"/>
      <c r="CW2417" s="48"/>
      <c r="CX2417" s="39"/>
      <c r="ML2417" s="135"/>
      <c r="MM2417" s="135"/>
      <c r="MN2417" s="135"/>
      <c r="MO2417" s="135"/>
      <c r="MP2417" s="135"/>
      <c r="MQ2417" s="135"/>
      <c r="MR2417" s="135"/>
      <c r="MS2417" s="135"/>
      <c r="MT2417" s="135"/>
      <c r="MU2417" s="135"/>
      <c r="MV2417" s="135"/>
      <c r="MW2417" s="135"/>
      <c r="MX2417" s="135"/>
      <c r="MY2417" s="135"/>
      <c r="MZ2417" s="135"/>
      <c r="NA2417" s="135"/>
      <c r="NB2417" s="135"/>
      <c r="NC2417" s="135"/>
      <c r="ND2417" s="135"/>
      <c r="NE2417" s="135"/>
      <c r="NF2417" s="135"/>
      <c r="NG2417" s="135"/>
      <c r="NH2417" s="135"/>
      <c r="NI2417" s="135"/>
      <c r="NJ2417" s="135"/>
      <c r="NK2417" s="135"/>
      <c r="NL2417" s="135"/>
      <c r="NM2417" s="135"/>
      <c r="NN2417" s="135"/>
      <c r="NO2417" s="135"/>
      <c r="NP2417" s="135"/>
      <c r="NQ2417" s="39"/>
      <c r="QS2417"/>
      <c r="QT2417"/>
      <c r="QU2417"/>
      <c r="QV2417"/>
      <c r="QW2417"/>
      <c r="QX2417"/>
      <c r="QY2417"/>
      <c r="QZ2417"/>
      <c r="RA2417"/>
      <c r="RB2417" s="39"/>
      <c r="RC2417" s="39"/>
      <c r="RD2417" s="39"/>
    </row>
    <row r="2418" spans="2:472" hidden="1" x14ac:dyDescent="0.2">
      <c r="B2418" s="426"/>
      <c r="C2418" s="427"/>
      <c r="V2418" s="63">
        <v>323</v>
      </c>
      <c r="W2418" s="54" t="s">
        <v>4208</v>
      </c>
      <c r="X2418" s="64">
        <v>101405</v>
      </c>
      <c r="Y2418" s="54" t="s">
        <v>1159</v>
      </c>
      <c r="Z2418" s="63" t="s">
        <v>412</v>
      </c>
      <c r="AA2418" s="54" t="s">
        <v>568</v>
      </c>
      <c r="AB2418" s="54" t="s">
        <v>392</v>
      </c>
      <c r="AC2418" s="54" t="s">
        <v>1159</v>
      </c>
      <c r="AD2418" s="64" t="s">
        <v>3886</v>
      </c>
      <c r="AE2418" s="64" t="s">
        <v>3313</v>
      </c>
      <c r="AF2418" s="63">
        <v>323</v>
      </c>
      <c r="AG2418" s="54" t="s">
        <v>4208</v>
      </c>
      <c r="AH2418" s="54" t="s">
        <v>4207</v>
      </c>
      <c r="AI2418" s="63" t="s">
        <v>4209</v>
      </c>
      <c r="AJ2418" s="64" t="s">
        <v>4210</v>
      </c>
      <c r="AK2418" s="569">
        <v>2500212</v>
      </c>
      <c r="AL2418" s="64" t="s">
        <v>561</v>
      </c>
      <c r="AM2418" s="64" t="s">
        <v>4214</v>
      </c>
      <c r="AN2418" s="570">
        <v>262095100</v>
      </c>
      <c r="AO2418" s="54"/>
      <c r="AP2418" s="54"/>
      <c r="AQ2418" s="54"/>
      <c r="AR2418" s="54"/>
      <c r="AS2418" s="54"/>
      <c r="AT2418" s="64" t="s">
        <v>6526</v>
      </c>
      <c r="AU2418" s="64"/>
      <c r="AV2418" s="54"/>
      <c r="AW2418" s="54"/>
      <c r="AX2418" s="54"/>
      <c r="AY2418" s="54"/>
      <c r="AZ2418" s="54"/>
      <c r="BA2418" s="54"/>
      <c r="BB2418" s="54"/>
      <c r="BC2418" s="54"/>
      <c r="BD2418" s="64">
        <v>101405</v>
      </c>
      <c r="BE2418" s="54" t="s">
        <v>1159</v>
      </c>
      <c r="BF2418" s="63" t="s">
        <v>412</v>
      </c>
      <c r="BG2418" s="54" t="s">
        <v>568</v>
      </c>
      <c r="BH2418" s="54" t="s">
        <v>392</v>
      </c>
      <c r="BI2418" s="54" t="s">
        <v>1159</v>
      </c>
      <c r="BJ2418" s="64" t="s">
        <v>3886</v>
      </c>
      <c r="BK2418" s="64" t="s">
        <v>3313</v>
      </c>
      <c r="BL2418" s="54"/>
      <c r="BM2418" s="54"/>
      <c r="BN2418" s="54"/>
      <c r="BO2418" s="39"/>
      <c r="BP2418" s="39"/>
      <c r="BQ2418" s="39"/>
      <c r="BR2418" s="39"/>
      <c r="BS2418" s="47"/>
      <c r="BT2418" s="39"/>
      <c r="BU2418" s="39"/>
      <c r="BV2418" s="39"/>
      <c r="BW2418" s="39"/>
      <c r="BX2418" s="39"/>
      <c r="BY2418" s="39"/>
      <c r="BZ2418" s="39"/>
      <c r="CA2418" s="39"/>
      <c r="CB2418" s="39"/>
      <c r="CC2418" s="47"/>
      <c r="CD2418" s="39"/>
      <c r="CE2418" s="39"/>
      <c r="CF2418" s="48"/>
      <c r="CG2418" s="48"/>
      <c r="CH2418" s="48"/>
      <c r="CI2418" s="48"/>
      <c r="CJ2418" s="48"/>
      <c r="CK2418" s="48"/>
      <c r="CL2418" s="48"/>
      <c r="CM2418" s="48"/>
      <c r="CN2418" s="48"/>
      <c r="CO2418" s="48"/>
      <c r="CP2418" s="48"/>
      <c r="CQ2418" s="48"/>
      <c r="CR2418" s="48"/>
      <c r="CS2418" s="48"/>
      <c r="CT2418" s="48"/>
      <c r="CU2418" s="48"/>
      <c r="CV2418" s="48"/>
      <c r="CW2418" s="48"/>
      <c r="CX2418" s="39"/>
      <c r="ML2418" s="135"/>
      <c r="MM2418" s="135"/>
      <c r="MN2418" s="135"/>
      <c r="MO2418" s="135"/>
      <c r="MP2418" s="135"/>
      <c r="MQ2418" s="135"/>
      <c r="MR2418" s="135"/>
      <c r="MS2418" s="135"/>
      <c r="MT2418" s="135"/>
      <c r="MU2418" s="135"/>
      <c r="MV2418" s="135"/>
      <c r="MW2418" s="135"/>
      <c r="MX2418" s="135"/>
      <c r="MY2418" s="135"/>
      <c r="MZ2418" s="135"/>
      <c r="NA2418" s="135"/>
      <c r="NB2418" s="135"/>
      <c r="NC2418" s="135"/>
      <c r="ND2418" s="135"/>
      <c r="NE2418" s="135"/>
      <c r="NF2418" s="135"/>
      <c r="NG2418" s="135"/>
      <c r="NH2418" s="135"/>
      <c r="NI2418" s="135"/>
      <c r="NJ2418" s="135"/>
      <c r="NK2418" s="135"/>
      <c r="NL2418" s="135"/>
      <c r="NM2418" s="135"/>
      <c r="NN2418" s="135"/>
      <c r="NO2418" s="135"/>
      <c r="NP2418" s="135"/>
      <c r="NQ2418" s="39"/>
      <c r="QS2418"/>
      <c r="QT2418"/>
      <c r="QU2418"/>
      <c r="QV2418"/>
      <c r="QW2418"/>
      <c r="QX2418"/>
      <c r="QY2418"/>
      <c r="QZ2418"/>
      <c r="RA2418"/>
      <c r="RB2418" s="39"/>
      <c r="RC2418" s="39"/>
      <c r="RD2418" s="39"/>
    </row>
    <row r="2419" spans="2:472" hidden="1" x14ac:dyDescent="0.2">
      <c r="B2419" s="426"/>
      <c r="C2419" s="427"/>
      <c r="V2419" s="63">
        <v>330</v>
      </c>
      <c r="W2419" s="54" t="s">
        <v>4124</v>
      </c>
      <c r="X2419" s="64">
        <v>50901</v>
      </c>
      <c r="Y2419" s="54" t="s">
        <v>774</v>
      </c>
      <c r="Z2419" s="63" t="s">
        <v>1341</v>
      </c>
      <c r="AA2419" s="54" t="s">
        <v>501</v>
      </c>
      <c r="AB2419" s="54" t="s">
        <v>387</v>
      </c>
      <c r="AC2419" s="54" t="s">
        <v>774</v>
      </c>
      <c r="AD2419" s="64" t="s">
        <v>3886</v>
      </c>
      <c r="AE2419" s="64" t="s">
        <v>6834</v>
      </c>
      <c r="AF2419" s="63">
        <v>273</v>
      </c>
      <c r="AG2419" s="54" t="s">
        <v>4124</v>
      </c>
      <c r="AH2419" s="54" t="s">
        <v>4123</v>
      </c>
      <c r="AI2419" s="63" t="s">
        <v>4053</v>
      </c>
      <c r="AJ2419" s="64" t="s">
        <v>4125</v>
      </c>
      <c r="AK2419" s="569">
        <v>6100773</v>
      </c>
      <c r="AL2419" s="64" t="s">
        <v>501</v>
      </c>
      <c r="AM2419" s="64" t="s">
        <v>4129</v>
      </c>
      <c r="AN2419" s="570">
        <v>274095800</v>
      </c>
      <c r="AO2419" s="54"/>
      <c r="AP2419" s="54"/>
      <c r="AQ2419" s="54"/>
      <c r="AR2419" s="54"/>
      <c r="AS2419" s="54"/>
      <c r="AT2419" s="64" t="s">
        <v>6526</v>
      </c>
      <c r="AU2419" s="64"/>
      <c r="AV2419" s="54"/>
      <c r="AW2419" s="54"/>
      <c r="AX2419" s="54"/>
      <c r="AY2419" s="54"/>
      <c r="AZ2419" s="54"/>
      <c r="BA2419" s="54"/>
      <c r="BB2419" s="54"/>
      <c r="BC2419" s="54"/>
      <c r="BD2419" s="64">
        <v>50901</v>
      </c>
      <c r="BE2419" s="54" t="s">
        <v>774</v>
      </c>
      <c r="BF2419" s="63" t="s">
        <v>1341</v>
      </c>
      <c r="BG2419" s="54" t="s">
        <v>501</v>
      </c>
      <c r="BH2419" s="54" t="s">
        <v>387</v>
      </c>
      <c r="BI2419" s="54" t="s">
        <v>774</v>
      </c>
      <c r="BJ2419" s="64" t="s">
        <v>3886</v>
      </c>
      <c r="BK2419" s="64" t="s">
        <v>6834</v>
      </c>
      <c r="BL2419" s="54"/>
      <c r="BM2419" s="54"/>
      <c r="BN2419" s="54"/>
      <c r="BO2419" s="39"/>
      <c r="BP2419" s="39"/>
      <c r="BQ2419" s="39"/>
      <c r="BR2419" s="39"/>
      <c r="BS2419" s="47"/>
      <c r="BT2419" s="39"/>
      <c r="BU2419" s="39"/>
      <c r="BV2419" s="39"/>
      <c r="BW2419" s="39"/>
      <c r="BX2419" s="39"/>
      <c r="BY2419" s="39"/>
      <c r="BZ2419" s="39"/>
      <c r="CA2419" s="39"/>
      <c r="CB2419" s="39"/>
      <c r="CC2419" s="47"/>
      <c r="CD2419" s="39"/>
      <c r="CE2419" s="39"/>
      <c r="CF2419" s="48"/>
      <c r="CG2419" s="48"/>
      <c r="CH2419" s="48"/>
      <c r="CI2419" s="48"/>
      <c r="CJ2419" s="48"/>
      <c r="CK2419" s="48"/>
      <c r="CL2419" s="48"/>
      <c r="CM2419" s="48"/>
      <c r="CN2419" s="48"/>
      <c r="CO2419" s="48"/>
      <c r="CP2419" s="48"/>
      <c r="CQ2419" s="48"/>
      <c r="CR2419" s="48"/>
      <c r="CS2419" s="48"/>
      <c r="CT2419" s="48"/>
      <c r="CU2419" s="48"/>
      <c r="CV2419" s="48"/>
      <c r="CW2419" s="48"/>
      <c r="CX2419" s="39"/>
      <c r="ML2419" s="135"/>
      <c r="MM2419" s="135"/>
      <c r="MN2419" s="135"/>
      <c r="MO2419" s="135"/>
      <c r="MP2419" s="135"/>
      <c r="MQ2419" s="135"/>
      <c r="MR2419" s="135"/>
      <c r="MS2419" s="135"/>
      <c r="MT2419" s="135"/>
      <c r="MU2419" s="135"/>
      <c r="MV2419" s="135"/>
      <c r="MW2419" s="135"/>
      <c r="MX2419" s="135"/>
      <c r="MY2419" s="135"/>
      <c r="MZ2419" s="135"/>
      <c r="NA2419" s="135"/>
      <c r="NB2419" s="135"/>
      <c r="NC2419" s="135"/>
      <c r="ND2419" s="135"/>
      <c r="NE2419" s="135"/>
      <c r="NF2419" s="135"/>
      <c r="NG2419" s="135"/>
      <c r="NH2419" s="135"/>
      <c r="NI2419" s="135"/>
      <c r="NJ2419" s="135"/>
      <c r="NK2419" s="135"/>
      <c r="NL2419" s="135"/>
      <c r="NM2419" s="135"/>
      <c r="NN2419" s="135"/>
      <c r="NO2419" s="135"/>
      <c r="NP2419" s="135"/>
      <c r="NQ2419" s="39"/>
      <c r="QS2419"/>
      <c r="QT2419"/>
      <c r="QU2419"/>
      <c r="QV2419"/>
      <c r="QW2419"/>
      <c r="QX2419"/>
      <c r="QY2419"/>
      <c r="QZ2419"/>
      <c r="RA2419"/>
      <c r="RB2419" s="39"/>
      <c r="RC2419" s="39"/>
      <c r="RD2419" s="39"/>
    </row>
    <row r="2420" spans="2:472" hidden="1" x14ac:dyDescent="0.2">
      <c r="B2420" s="426"/>
      <c r="C2420" s="427"/>
      <c r="V2420" s="63">
        <v>330</v>
      </c>
      <c r="W2420" s="54" t="s">
        <v>4124</v>
      </c>
      <c r="X2420" s="64">
        <v>50902</v>
      </c>
      <c r="Y2420" s="54" t="s">
        <v>833</v>
      </c>
      <c r="Z2420" s="63" t="s">
        <v>1341</v>
      </c>
      <c r="AA2420" s="54" t="s">
        <v>501</v>
      </c>
      <c r="AB2420" s="54" t="s">
        <v>387</v>
      </c>
      <c r="AC2420" s="54" t="s">
        <v>833</v>
      </c>
      <c r="AD2420" s="64" t="s">
        <v>3886</v>
      </c>
      <c r="AE2420" s="64" t="s">
        <v>6834</v>
      </c>
      <c r="AF2420" s="63">
        <v>273</v>
      </c>
      <c r="AG2420" s="54" t="s">
        <v>4124</v>
      </c>
      <c r="AH2420" s="54" t="s">
        <v>4123</v>
      </c>
      <c r="AI2420" s="63" t="s">
        <v>4053</v>
      </c>
      <c r="AJ2420" s="64" t="s">
        <v>4125</v>
      </c>
      <c r="AK2420" s="569">
        <v>6100773</v>
      </c>
      <c r="AL2420" s="64" t="s">
        <v>501</v>
      </c>
      <c r="AM2420" s="64" t="s">
        <v>4129</v>
      </c>
      <c r="AN2420" s="570">
        <v>274095800</v>
      </c>
      <c r="AO2420" s="54"/>
      <c r="AP2420" s="54"/>
      <c r="AQ2420" s="54"/>
      <c r="AR2420" s="54"/>
      <c r="AS2420" s="54"/>
      <c r="AT2420" s="64" t="s">
        <v>6526</v>
      </c>
      <c r="AU2420" s="64"/>
      <c r="AV2420" s="54"/>
      <c r="AW2420" s="54"/>
      <c r="AX2420" s="54"/>
      <c r="AY2420" s="54"/>
      <c r="AZ2420" s="54"/>
      <c r="BA2420" s="54"/>
      <c r="BB2420" s="54"/>
      <c r="BC2420" s="54"/>
      <c r="BD2420" s="64">
        <v>50902</v>
      </c>
      <c r="BE2420" s="54" t="s">
        <v>833</v>
      </c>
      <c r="BF2420" s="63" t="s">
        <v>1341</v>
      </c>
      <c r="BG2420" s="54" t="s">
        <v>501</v>
      </c>
      <c r="BH2420" s="54" t="s">
        <v>387</v>
      </c>
      <c r="BI2420" s="54" t="s">
        <v>833</v>
      </c>
      <c r="BJ2420" s="64" t="s">
        <v>3886</v>
      </c>
      <c r="BK2420" s="64" t="s">
        <v>6834</v>
      </c>
      <c r="BL2420" s="54"/>
      <c r="BM2420" s="54"/>
      <c r="BN2420" s="54"/>
      <c r="BO2420" s="39"/>
      <c r="BP2420" s="39"/>
      <c r="BQ2420" s="39"/>
      <c r="BR2420" s="39"/>
      <c r="BS2420" s="47"/>
      <c r="BT2420" s="39"/>
      <c r="BU2420" s="39"/>
      <c r="BV2420" s="39"/>
      <c r="BW2420" s="39"/>
      <c r="BX2420" s="39"/>
      <c r="BY2420" s="39"/>
      <c r="BZ2420" s="39"/>
      <c r="CA2420" s="39"/>
      <c r="CB2420" s="39"/>
      <c r="CC2420" s="47"/>
      <c r="CD2420" s="39"/>
      <c r="CE2420" s="39"/>
      <c r="CF2420" s="48"/>
      <c r="CG2420" s="48"/>
      <c r="CH2420" s="48"/>
      <c r="CI2420" s="48"/>
      <c r="CJ2420" s="48"/>
      <c r="CK2420" s="48"/>
      <c r="CL2420" s="48"/>
      <c r="CM2420" s="48"/>
      <c r="CN2420" s="48"/>
      <c r="CO2420" s="48"/>
      <c r="CP2420" s="48"/>
      <c r="CQ2420" s="48"/>
      <c r="CR2420" s="48"/>
      <c r="CS2420" s="48"/>
      <c r="CT2420" s="48"/>
      <c r="CU2420" s="48"/>
      <c r="CV2420" s="48"/>
      <c r="CW2420" s="48"/>
      <c r="CX2420" s="39"/>
      <c r="ML2420" s="135"/>
      <c r="MM2420" s="135"/>
      <c r="MN2420" s="135"/>
      <c r="MO2420" s="135"/>
      <c r="MP2420" s="135"/>
      <c r="MQ2420" s="135"/>
      <c r="MR2420" s="135"/>
      <c r="MS2420" s="135"/>
      <c r="MT2420" s="135"/>
      <c r="MU2420" s="135"/>
      <c r="MV2420" s="135"/>
      <c r="MW2420" s="135"/>
      <c r="MX2420" s="135"/>
      <c r="MY2420" s="135"/>
      <c r="MZ2420" s="135"/>
      <c r="NA2420" s="135"/>
      <c r="NB2420" s="135"/>
      <c r="NC2420" s="135"/>
      <c r="ND2420" s="135"/>
      <c r="NE2420" s="135"/>
      <c r="NF2420" s="135"/>
      <c r="NG2420" s="135"/>
      <c r="NH2420" s="135"/>
      <c r="NI2420" s="135"/>
      <c r="NJ2420" s="135"/>
      <c r="NK2420" s="135"/>
      <c r="NL2420" s="135"/>
      <c r="NM2420" s="135"/>
      <c r="NN2420" s="135"/>
      <c r="NO2420" s="135"/>
      <c r="NP2420" s="135"/>
      <c r="NQ2420" s="39"/>
      <c r="QS2420"/>
      <c r="QT2420"/>
      <c r="QU2420"/>
      <c r="QV2420"/>
      <c r="QW2420"/>
      <c r="QX2420"/>
      <c r="QY2420"/>
      <c r="QZ2420"/>
      <c r="RA2420"/>
      <c r="RB2420" s="39"/>
      <c r="RC2420" s="39"/>
      <c r="RD2420" s="39"/>
    </row>
    <row r="2421" spans="2:472" hidden="1" x14ac:dyDescent="0.2">
      <c r="B2421" s="426"/>
      <c r="C2421" s="427"/>
      <c r="V2421" s="63">
        <v>330</v>
      </c>
      <c r="W2421" s="54" t="s">
        <v>4124</v>
      </c>
      <c r="X2421" s="64">
        <v>50903</v>
      </c>
      <c r="Y2421" s="54" t="s">
        <v>1403</v>
      </c>
      <c r="Z2421" s="63" t="s">
        <v>1341</v>
      </c>
      <c r="AA2421" s="54" t="s">
        <v>501</v>
      </c>
      <c r="AB2421" s="54" t="s">
        <v>387</v>
      </c>
      <c r="AC2421" s="54" t="s">
        <v>1403</v>
      </c>
      <c r="AD2421" s="64" t="s">
        <v>3886</v>
      </c>
      <c r="AE2421" s="64" t="s">
        <v>6834</v>
      </c>
      <c r="AF2421" s="63">
        <v>273</v>
      </c>
      <c r="AG2421" s="54" t="s">
        <v>4124</v>
      </c>
      <c r="AH2421" s="54" t="s">
        <v>4123</v>
      </c>
      <c r="AI2421" s="63" t="s">
        <v>4053</v>
      </c>
      <c r="AJ2421" s="64" t="s">
        <v>4125</v>
      </c>
      <c r="AK2421" s="569">
        <v>6100773</v>
      </c>
      <c r="AL2421" s="64" t="s">
        <v>501</v>
      </c>
      <c r="AM2421" s="64" t="s">
        <v>4129</v>
      </c>
      <c r="AN2421" s="570">
        <v>274095800</v>
      </c>
      <c r="AO2421" s="54"/>
      <c r="AP2421" s="54"/>
      <c r="AQ2421" s="54"/>
      <c r="AR2421" s="54"/>
      <c r="AS2421" s="54"/>
      <c r="AT2421" s="64" t="s">
        <v>6526</v>
      </c>
      <c r="AU2421" s="64"/>
      <c r="AV2421" s="54"/>
      <c r="AW2421" s="54"/>
      <c r="AX2421" s="54"/>
      <c r="AY2421" s="54"/>
      <c r="AZ2421" s="54"/>
      <c r="BA2421" s="54"/>
      <c r="BB2421" s="54"/>
      <c r="BC2421" s="54"/>
      <c r="BD2421" s="64">
        <v>50903</v>
      </c>
      <c r="BE2421" s="54" t="s">
        <v>1403</v>
      </c>
      <c r="BF2421" s="63" t="s">
        <v>1341</v>
      </c>
      <c r="BG2421" s="54" t="s">
        <v>501</v>
      </c>
      <c r="BH2421" s="54" t="s">
        <v>387</v>
      </c>
      <c r="BI2421" s="54" t="s">
        <v>1403</v>
      </c>
      <c r="BJ2421" s="64" t="s">
        <v>3886</v>
      </c>
      <c r="BK2421" s="64" t="s">
        <v>6834</v>
      </c>
      <c r="BL2421" s="54"/>
      <c r="BM2421" s="54"/>
      <c r="BN2421" s="54"/>
      <c r="BO2421" s="39"/>
      <c r="BP2421" s="39"/>
      <c r="BQ2421" s="39"/>
      <c r="BR2421" s="39"/>
      <c r="BS2421" s="47"/>
      <c r="BT2421" s="39"/>
      <c r="BU2421" s="39"/>
      <c r="BV2421" s="39"/>
      <c r="BW2421" s="39"/>
      <c r="BX2421" s="39"/>
      <c r="BY2421" s="39"/>
      <c r="BZ2421" s="39"/>
      <c r="CA2421" s="39"/>
      <c r="CB2421" s="39"/>
      <c r="CC2421" s="47"/>
      <c r="CD2421" s="39"/>
      <c r="CE2421" s="39"/>
      <c r="CF2421" s="48"/>
      <c r="CG2421" s="48"/>
      <c r="CH2421" s="48"/>
      <c r="CI2421" s="48"/>
      <c r="CJ2421" s="48"/>
      <c r="CK2421" s="48"/>
      <c r="CL2421" s="48"/>
      <c r="CM2421" s="48"/>
      <c r="CN2421" s="48"/>
      <c r="CO2421" s="48"/>
      <c r="CP2421" s="48"/>
      <c r="CQ2421" s="48"/>
      <c r="CR2421" s="48"/>
      <c r="CS2421" s="48"/>
      <c r="CT2421" s="48"/>
      <c r="CU2421" s="48"/>
      <c r="CV2421" s="48"/>
      <c r="CW2421" s="48"/>
      <c r="CX2421" s="39"/>
      <c r="ML2421" s="135"/>
      <c r="MM2421" s="135"/>
      <c r="MN2421" s="135"/>
      <c r="MO2421" s="135"/>
      <c r="MP2421" s="135"/>
      <c r="MQ2421" s="135"/>
      <c r="MR2421" s="135"/>
      <c r="MS2421" s="135"/>
      <c r="MT2421" s="135"/>
      <c r="MU2421" s="135"/>
      <c r="MV2421" s="135"/>
      <c r="MW2421" s="135"/>
      <c r="MX2421" s="135"/>
      <c r="MY2421" s="135"/>
      <c r="MZ2421" s="135"/>
      <c r="NA2421" s="135"/>
      <c r="NB2421" s="135"/>
      <c r="NC2421" s="135"/>
      <c r="ND2421" s="135"/>
      <c r="NE2421" s="135"/>
      <c r="NF2421" s="135"/>
      <c r="NG2421" s="135"/>
      <c r="NH2421" s="135"/>
      <c r="NI2421" s="135"/>
      <c r="NJ2421" s="135"/>
      <c r="NK2421" s="135"/>
      <c r="NL2421" s="135"/>
      <c r="NM2421" s="135"/>
      <c r="NN2421" s="135"/>
      <c r="NO2421" s="135"/>
      <c r="NP2421" s="135"/>
      <c r="NQ2421" s="39"/>
      <c r="QS2421"/>
      <c r="QT2421"/>
      <c r="QU2421"/>
      <c r="QV2421"/>
      <c r="QW2421"/>
      <c r="QX2421"/>
      <c r="QY2421"/>
      <c r="QZ2421"/>
      <c r="RA2421"/>
      <c r="RB2421" s="39"/>
      <c r="RC2421" s="39"/>
      <c r="RD2421" s="39"/>
    </row>
    <row r="2422" spans="2:472" hidden="1" x14ac:dyDescent="0.2">
      <c r="B2422" s="426"/>
      <c r="C2422" s="427"/>
      <c r="V2422" s="63">
        <v>330</v>
      </c>
      <c r="W2422" s="54" t="s">
        <v>4124</v>
      </c>
      <c r="X2422" s="64">
        <v>50911</v>
      </c>
      <c r="Y2422" s="54" t="s">
        <v>1688</v>
      </c>
      <c r="Z2422" s="63" t="s">
        <v>1341</v>
      </c>
      <c r="AA2422" s="54" t="s">
        <v>501</v>
      </c>
      <c r="AB2422" s="54" t="s">
        <v>387</v>
      </c>
      <c r="AC2422" s="54" t="s">
        <v>1688</v>
      </c>
      <c r="AD2422" s="64" t="s">
        <v>3886</v>
      </c>
      <c r="AE2422" s="64" t="s">
        <v>6834</v>
      </c>
      <c r="AF2422" s="63">
        <v>273</v>
      </c>
      <c r="AG2422" s="54" t="s">
        <v>4124</v>
      </c>
      <c r="AH2422" s="54" t="s">
        <v>4123</v>
      </c>
      <c r="AI2422" s="63" t="s">
        <v>4053</v>
      </c>
      <c r="AJ2422" s="64" t="s">
        <v>4125</v>
      </c>
      <c r="AK2422" s="569">
        <v>6100773</v>
      </c>
      <c r="AL2422" s="64" t="s">
        <v>501</v>
      </c>
      <c r="AM2422" s="64" t="s">
        <v>4129</v>
      </c>
      <c r="AN2422" s="570">
        <v>274095800</v>
      </c>
      <c r="AO2422" s="54"/>
      <c r="AP2422" s="54"/>
      <c r="AQ2422" s="54"/>
      <c r="AR2422" s="54"/>
      <c r="AS2422" s="54"/>
      <c r="AT2422" s="64" t="s">
        <v>6526</v>
      </c>
      <c r="AU2422" s="64"/>
      <c r="AV2422" s="54"/>
      <c r="AW2422" s="54"/>
      <c r="AX2422" s="54"/>
      <c r="AY2422" s="54"/>
      <c r="AZ2422" s="54"/>
      <c r="BA2422" s="54"/>
      <c r="BB2422" s="54"/>
      <c r="BC2422" s="54"/>
      <c r="BD2422" s="64">
        <v>50911</v>
      </c>
      <c r="BE2422" s="54" t="s">
        <v>1688</v>
      </c>
      <c r="BF2422" s="63" t="s">
        <v>1341</v>
      </c>
      <c r="BG2422" s="54" t="s">
        <v>501</v>
      </c>
      <c r="BH2422" s="54" t="s">
        <v>387</v>
      </c>
      <c r="BI2422" s="54" t="s">
        <v>1688</v>
      </c>
      <c r="BJ2422" s="64" t="s">
        <v>3886</v>
      </c>
      <c r="BK2422" s="64" t="s">
        <v>6834</v>
      </c>
      <c r="BL2422" s="54"/>
      <c r="BM2422" s="54"/>
      <c r="BN2422" s="54"/>
      <c r="BO2422" s="39"/>
      <c r="BP2422" s="39"/>
      <c r="BQ2422" s="39"/>
      <c r="BR2422" s="39"/>
      <c r="BS2422" s="47"/>
      <c r="BT2422" s="39"/>
      <c r="BU2422" s="39"/>
      <c r="BV2422" s="39"/>
      <c r="BW2422" s="39"/>
      <c r="BX2422" s="39"/>
      <c r="BY2422" s="39"/>
      <c r="BZ2422" s="39"/>
      <c r="CA2422" s="39"/>
      <c r="CB2422" s="39"/>
      <c r="CC2422" s="47"/>
      <c r="CD2422" s="39"/>
      <c r="CE2422" s="39"/>
      <c r="CF2422" s="48"/>
      <c r="CG2422" s="48"/>
      <c r="CH2422" s="48"/>
      <c r="CI2422" s="48"/>
      <c r="CJ2422" s="48"/>
      <c r="CK2422" s="48"/>
      <c r="CL2422" s="48"/>
      <c r="CM2422" s="48"/>
      <c r="CN2422" s="48"/>
      <c r="CO2422" s="48"/>
      <c r="CP2422" s="48"/>
      <c r="CQ2422" s="48"/>
      <c r="CR2422" s="48"/>
      <c r="CS2422" s="48"/>
      <c r="CT2422" s="48"/>
      <c r="CU2422" s="48"/>
      <c r="CV2422" s="48"/>
      <c r="CW2422" s="48"/>
      <c r="CX2422" s="39"/>
      <c r="ML2422" s="135"/>
      <c r="MM2422" s="135"/>
      <c r="MN2422" s="135"/>
      <c r="MO2422" s="135"/>
      <c r="MP2422" s="135"/>
      <c r="MQ2422" s="135"/>
      <c r="MR2422" s="135"/>
      <c r="MS2422" s="135"/>
      <c r="MT2422" s="135"/>
      <c r="MU2422" s="135"/>
      <c r="MV2422" s="135"/>
      <c r="MW2422" s="135"/>
      <c r="MX2422" s="135"/>
      <c r="MY2422" s="135"/>
      <c r="MZ2422" s="135"/>
      <c r="NA2422" s="135"/>
      <c r="NB2422" s="135"/>
      <c r="NC2422" s="135"/>
      <c r="ND2422" s="135"/>
      <c r="NE2422" s="135"/>
      <c r="NF2422" s="135"/>
      <c r="NG2422" s="135"/>
      <c r="NH2422" s="135"/>
      <c r="NI2422" s="135"/>
      <c r="NJ2422" s="135"/>
      <c r="NK2422" s="135"/>
      <c r="NL2422" s="135"/>
      <c r="NM2422" s="135"/>
      <c r="NN2422" s="135"/>
      <c r="NO2422" s="135"/>
      <c r="NP2422" s="135"/>
      <c r="NQ2422" s="39"/>
      <c r="QS2422"/>
      <c r="QT2422"/>
      <c r="QU2422"/>
      <c r="QV2422"/>
      <c r="QW2422"/>
      <c r="QX2422"/>
      <c r="QY2422"/>
      <c r="QZ2422"/>
      <c r="RA2422"/>
      <c r="RB2422" s="39"/>
      <c r="RC2422" s="39"/>
      <c r="RD2422" s="39"/>
    </row>
    <row r="2423" spans="2:472" hidden="1" x14ac:dyDescent="0.2">
      <c r="B2423" s="426"/>
      <c r="C2423" s="427"/>
      <c r="V2423" s="63">
        <v>330</v>
      </c>
      <c r="W2423" s="54" t="s">
        <v>4124</v>
      </c>
      <c r="X2423" s="64">
        <v>50912</v>
      </c>
      <c r="Y2423" s="54" t="s">
        <v>501</v>
      </c>
      <c r="Z2423" s="63" t="s">
        <v>1341</v>
      </c>
      <c r="AA2423" s="54" t="s">
        <v>501</v>
      </c>
      <c r="AB2423" s="54" t="s">
        <v>387</v>
      </c>
      <c r="AC2423" s="54" t="s">
        <v>501</v>
      </c>
      <c r="AD2423" s="64" t="s">
        <v>3886</v>
      </c>
      <c r="AE2423" s="64" t="s">
        <v>6834</v>
      </c>
      <c r="AF2423" s="63">
        <v>273</v>
      </c>
      <c r="AG2423" s="54" t="s">
        <v>4124</v>
      </c>
      <c r="AH2423" s="54" t="s">
        <v>4123</v>
      </c>
      <c r="AI2423" s="63" t="s">
        <v>4053</v>
      </c>
      <c r="AJ2423" s="64" t="s">
        <v>4125</v>
      </c>
      <c r="AK2423" s="569">
        <v>6100773</v>
      </c>
      <c r="AL2423" s="64" t="s">
        <v>501</v>
      </c>
      <c r="AM2423" s="64" t="s">
        <v>4129</v>
      </c>
      <c r="AN2423" s="570">
        <v>274095800</v>
      </c>
      <c r="AO2423" s="54"/>
      <c r="AP2423" s="54"/>
      <c r="AQ2423" s="54"/>
      <c r="AR2423" s="54"/>
      <c r="AS2423" s="54"/>
      <c r="AT2423" s="64" t="s">
        <v>6526</v>
      </c>
      <c r="AU2423" s="64"/>
      <c r="AV2423" s="54"/>
      <c r="AW2423" s="54"/>
      <c r="AX2423" s="54"/>
      <c r="AY2423" s="54"/>
      <c r="AZ2423" s="54"/>
      <c r="BA2423" s="54"/>
      <c r="BB2423" s="54"/>
      <c r="BC2423" s="54"/>
      <c r="BD2423" s="64">
        <v>50912</v>
      </c>
      <c r="BE2423" s="54" t="s">
        <v>501</v>
      </c>
      <c r="BF2423" s="63" t="s">
        <v>1341</v>
      </c>
      <c r="BG2423" s="54" t="s">
        <v>501</v>
      </c>
      <c r="BH2423" s="54" t="s">
        <v>387</v>
      </c>
      <c r="BI2423" s="54" t="s">
        <v>501</v>
      </c>
      <c r="BJ2423" s="64" t="s">
        <v>3886</v>
      </c>
      <c r="BK2423" s="64" t="s">
        <v>6834</v>
      </c>
      <c r="BL2423" s="54"/>
      <c r="BM2423" s="54"/>
      <c r="BN2423" s="54"/>
      <c r="BO2423" s="39"/>
      <c r="BP2423" s="39"/>
      <c r="BQ2423" s="39"/>
      <c r="BR2423" s="39"/>
      <c r="BS2423" s="47"/>
      <c r="BT2423" s="39"/>
      <c r="BU2423" s="39"/>
      <c r="BV2423" s="39"/>
      <c r="BW2423" s="39"/>
      <c r="BX2423" s="39"/>
      <c r="BY2423" s="39"/>
      <c r="BZ2423" s="39"/>
      <c r="CA2423" s="39"/>
      <c r="CB2423" s="39"/>
      <c r="CC2423" s="47"/>
      <c r="CD2423" s="39"/>
      <c r="CE2423" s="39"/>
      <c r="CF2423" s="48"/>
      <c r="CG2423" s="48"/>
      <c r="CH2423" s="48"/>
      <c r="CI2423" s="48"/>
      <c r="CJ2423" s="48"/>
      <c r="CK2423" s="48"/>
      <c r="CL2423" s="48"/>
      <c r="CM2423" s="48"/>
      <c r="CN2423" s="48"/>
      <c r="CO2423" s="48"/>
      <c r="CP2423" s="48"/>
      <c r="CQ2423" s="48"/>
      <c r="CR2423" s="48"/>
      <c r="CS2423" s="48"/>
      <c r="CT2423" s="48"/>
      <c r="CU2423" s="48"/>
      <c r="CV2423" s="48"/>
      <c r="CW2423" s="48"/>
      <c r="CX2423" s="39"/>
      <c r="ML2423" s="135"/>
      <c r="MM2423" s="135"/>
      <c r="MN2423" s="135"/>
      <c r="MO2423" s="135"/>
      <c r="MP2423" s="135"/>
      <c r="MQ2423" s="135"/>
      <c r="MR2423" s="135"/>
      <c r="MS2423" s="135"/>
      <c r="MT2423" s="135"/>
      <c r="MU2423" s="135"/>
      <c r="MV2423" s="135"/>
      <c r="MW2423" s="135"/>
      <c r="MX2423" s="135"/>
      <c r="MY2423" s="135"/>
      <c r="MZ2423" s="135"/>
      <c r="NA2423" s="135"/>
      <c r="NB2423" s="135"/>
      <c r="NC2423" s="135"/>
      <c r="ND2423" s="135"/>
      <c r="NE2423" s="135"/>
      <c r="NF2423" s="135"/>
      <c r="NG2423" s="135"/>
      <c r="NH2423" s="135"/>
      <c r="NI2423" s="135"/>
      <c r="NJ2423" s="135"/>
      <c r="NK2423" s="135"/>
      <c r="NL2423" s="135"/>
      <c r="NM2423" s="135"/>
      <c r="NN2423" s="135"/>
      <c r="NO2423" s="135"/>
      <c r="NP2423" s="135"/>
      <c r="NQ2423" s="39"/>
      <c r="QS2423"/>
      <c r="QT2423"/>
      <c r="QU2423"/>
      <c r="QV2423"/>
      <c r="QW2423"/>
      <c r="QX2423"/>
      <c r="QY2423"/>
      <c r="QZ2423"/>
      <c r="RA2423"/>
      <c r="RB2423" s="39"/>
      <c r="RC2423" s="39"/>
      <c r="RD2423" s="39"/>
    </row>
    <row r="2424" spans="2:472" hidden="1" x14ac:dyDescent="0.2">
      <c r="B2424" s="426"/>
      <c r="C2424" s="427"/>
      <c r="V2424" s="63">
        <v>330</v>
      </c>
      <c r="W2424" s="54" t="s">
        <v>4124</v>
      </c>
      <c r="X2424" s="64">
        <v>50900</v>
      </c>
      <c r="Y2424" s="54" t="s">
        <v>6835</v>
      </c>
      <c r="Z2424" s="63" t="s">
        <v>1341</v>
      </c>
      <c r="AA2424" s="54" t="s">
        <v>501</v>
      </c>
      <c r="AB2424" s="54" t="s">
        <v>387</v>
      </c>
      <c r="AC2424" s="54" t="s">
        <v>501</v>
      </c>
      <c r="AD2424" s="64" t="s">
        <v>3886</v>
      </c>
      <c r="AE2424" s="64" t="s">
        <v>6834</v>
      </c>
      <c r="AF2424" s="63">
        <v>273</v>
      </c>
      <c r="AG2424" s="54" t="s">
        <v>4124</v>
      </c>
      <c r="AH2424" s="54" t="s">
        <v>4123</v>
      </c>
      <c r="AI2424" s="63" t="s">
        <v>4053</v>
      </c>
      <c r="AJ2424" s="64" t="s">
        <v>4125</v>
      </c>
      <c r="AK2424" s="569">
        <v>6100773</v>
      </c>
      <c r="AL2424" s="64" t="s">
        <v>501</v>
      </c>
      <c r="AM2424" s="64" t="s">
        <v>4129</v>
      </c>
      <c r="AN2424" s="570">
        <v>274095800</v>
      </c>
      <c r="AO2424" s="54"/>
      <c r="AP2424" s="54"/>
      <c r="AQ2424" s="54"/>
      <c r="AR2424" s="54"/>
      <c r="AS2424" s="54"/>
      <c r="AT2424" s="64" t="s">
        <v>6526</v>
      </c>
      <c r="AU2424" s="64"/>
      <c r="AV2424" s="54"/>
      <c r="AW2424" s="54"/>
      <c r="AX2424" s="54"/>
      <c r="AY2424" s="54"/>
      <c r="AZ2424" s="54"/>
      <c r="BA2424" s="54"/>
      <c r="BB2424" s="54"/>
      <c r="BC2424" s="54"/>
      <c r="BD2424" s="64">
        <v>50900</v>
      </c>
      <c r="BE2424" s="54" t="s">
        <v>6835</v>
      </c>
      <c r="BF2424" s="63" t="s">
        <v>1341</v>
      </c>
      <c r="BG2424" s="54" t="s">
        <v>501</v>
      </c>
      <c r="BH2424" s="54" t="s">
        <v>387</v>
      </c>
      <c r="BI2424" s="54" t="s">
        <v>501</v>
      </c>
      <c r="BJ2424" s="64" t="s">
        <v>3886</v>
      </c>
      <c r="BK2424" s="64" t="s">
        <v>6834</v>
      </c>
      <c r="BL2424" s="54"/>
      <c r="BM2424" s="54"/>
      <c r="BN2424" s="54"/>
      <c r="BO2424" s="39"/>
      <c r="BP2424" s="39"/>
      <c r="BQ2424" s="39"/>
      <c r="BR2424" s="39"/>
      <c r="BS2424" s="47"/>
      <c r="BT2424" s="39"/>
      <c r="BU2424" s="39"/>
      <c r="BV2424" s="39"/>
      <c r="BW2424" s="39"/>
      <c r="BX2424" s="39"/>
      <c r="BY2424" s="39"/>
      <c r="BZ2424" s="39"/>
      <c r="CA2424" s="39"/>
      <c r="CB2424" s="39"/>
      <c r="CC2424" s="47"/>
      <c r="CD2424" s="39"/>
      <c r="CE2424" s="39"/>
      <c r="CF2424" s="48"/>
      <c r="CG2424" s="48"/>
      <c r="CH2424" s="48"/>
      <c r="CI2424" s="48"/>
      <c r="CJ2424" s="48"/>
      <c r="CK2424" s="48"/>
      <c r="CL2424" s="48"/>
      <c r="CM2424" s="48"/>
      <c r="CN2424" s="48"/>
      <c r="CO2424" s="48"/>
      <c r="CP2424" s="48"/>
      <c r="CQ2424" s="48"/>
      <c r="CR2424" s="48"/>
      <c r="CS2424" s="48"/>
      <c r="CT2424" s="48"/>
      <c r="CU2424" s="48"/>
      <c r="CV2424" s="48"/>
      <c r="CW2424" s="48"/>
      <c r="CX2424" s="39"/>
      <c r="ML2424" s="135"/>
      <c r="MM2424" s="135"/>
      <c r="MN2424" s="135"/>
      <c r="MO2424" s="135"/>
      <c r="MP2424" s="135"/>
      <c r="MQ2424" s="135"/>
      <c r="MR2424" s="135"/>
      <c r="MS2424" s="135"/>
      <c r="MT2424" s="135"/>
      <c r="MU2424" s="135"/>
      <c r="MV2424" s="135"/>
      <c r="MW2424" s="135"/>
      <c r="MX2424" s="135"/>
      <c r="MY2424" s="135"/>
      <c r="MZ2424" s="135"/>
      <c r="NA2424" s="135"/>
      <c r="NB2424" s="135"/>
      <c r="NC2424" s="135"/>
      <c r="ND2424" s="135"/>
      <c r="NE2424" s="135"/>
      <c r="NF2424" s="135"/>
      <c r="NG2424" s="135"/>
      <c r="NH2424" s="135"/>
      <c r="NI2424" s="135"/>
      <c r="NJ2424" s="135"/>
      <c r="NK2424" s="135"/>
      <c r="NL2424" s="135"/>
      <c r="NM2424" s="135"/>
      <c r="NN2424" s="135"/>
      <c r="NO2424" s="135"/>
      <c r="NP2424" s="135"/>
      <c r="NQ2424" s="39"/>
      <c r="QS2424"/>
      <c r="QT2424"/>
      <c r="QU2424"/>
      <c r="QV2424"/>
      <c r="QW2424"/>
      <c r="QX2424"/>
      <c r="QY2424"/>
      <c r="QZ2424"/>
      <c r="RA2424"/>
      <c r="RB2424" s="39"/>
      <c r="RC2424" s="39"/>
      <c r="RD2424" s="39"/>
    </row>
    <row r="2425" spans="2:472" hidden="1" x14ac:dyDescent="0.2">
      <c r="B2425" s="426"/>
      <c r="C2425" s="427"/>
      <c r="V2425" s="63">
        <v>330</v>
      </c>
      <c r="W2425" s="54" t="s">
        <v>4124</v>
      </c>
      <c r="X2425" s="64">
        <v>50913</v>
      </c>
      <c r="Y2425" s="54" t="s">
        <v>2117</v>
      </c>
      <c r="Z2425" s="63" t="s">
        <v>1341</v>
      </c>
      <c r="AA2425" s="54" t="s">
        <v>501</v>
      </c>
      <c r="AB2425" s="54" t="s">
        <v>387</v>
      </c>
      <c r="AC2425" s="54" t="s">
        <v>2117</v>
      </c>
      <c r="AD2425" s="64" t="s">
        <v>3886</v>
      </c>
      <c r="AE2425" s="64" t="s">
        <v>6834</v>
      </c>
      <c r="AF2425" s="63">
        <v>273</v>
      </c>
      <c r="AG2425" s="54" t="s">
        <v>4124</v>
      </c>
      <c r="AH2425" s="54" t="s">
        <v>4123</v>
      </c>
      <c r="AI2425" s="63" t="s">
        <v>4053</v>
      </c>
      <c r="AJ2425" s="64" t="s">
        <v>4125</v>
      </c>
      <c r="AK2425" s="569">
        <v>6100773</v>
      </c>
      <c r="AL2425" s="64" t="s">
        <v>501</v>
      </c>
      <c r="AM2425" s="64" t="s">
        <v>4129</v>
      </c>
      <c r="AN2425" s="570">
        <v>274095800</v>
      </c>
      <c r="AO2425" s="54"/>
      <c r="AP2425" s="54"/>
      <c r="AQ2425" s="54"/>
      <c r="AR2425" s="54"/>
      <c r="AS2425" s="54"/>
      <c r="AT2425" s="64" t="s">
        <v>6526</v>
      </c>
      <c r="AU2425" s="64"/>
      <c r="AV2425" s="54"/>
      <c r="AW2425" s="54"/>
      <c r="AX2425" s="54"/>
      <c r="AY2425" s="54"/>
      <c r="AZ2425" s="54"/>
      <c r="BA2425" s="54"/>
      <c r="BB2425" s="54"/>
      <c r="BC2425" s="54"/>
      <c r="BD2425" s="64">
        <v>50913</v>
      </c>
      <c r="BE2425" s="54" t="s">
        <v>2117</v>
      </c>
      <c r="BF2425" s="63" t="s">
        <v>1341</v>
      </c>
      <c r="BG2425" s="54" t="s">
        <v>501</v>
      </c>
      <c r="BH2425" s="54" t="s">
        <v>387</v>
      </c>
      <c r="BI2425" s="54" t="s">
        <v>2117</v>
      </c>
      <c r="BJ2425" s="64" t="s">
        <v>3886</v>
      </c>
      <c r="BK2425" s="64" t="s">
        <v>6834</v>
      </c>
      <c r="BL2425" s="54"/>
      <c r="BM2425" s="54"/>
      <c r="BN2425" s="54"/>
      <c r="BO2425" s="39"/>
      <c r="BP2425" s="39"/>
      <c r="BQ2425" s="39"/>
      <c r="BR2425" s="39"/>
      <c r="BS2425" s="47"/>
      <c r="BT2425" s="39"/>
      <c r="BU2425" s="39"/>
      <c r="BV2425" s="39"/>
      <c r="BW2425" s="39"/>
      <c r="BX2425" s="39"/>
      <c r="BY2425" s="39"/>
      <c r="BZ2425" s="39"/>
      <c r="CA2425" s="39"/>
      <c r="CB2425" s="39"/>
      <c r="CC2425" s="47"/>
      <c r="CD2425" s="39"/>
      <c r="CE2425" s="39"/>
      <c r="CF2425" s="48"/>
      <c r="CG2425" s="48"/>
      <c r="CH2425" s="48"/>
      <c r="CI2425" s="48"/>
      <c r="CJ2425" s="48"/>
      <c r="CK2425" s="48"/>
      <c r="CL2425" s="48"/>
      <c r="CM2425" s="48"/>
      <c r="CN2425" s="48"/>
      <c r="CO2425" s="48"/>
      <c r="CP2425" s="48"/>
      <c r="CQ2425" s="48"/>
      <c r="CR2425" s="48"/>
      <c r="CS2425" s="48"/>
      <c r="CT2425" s="48"/>
      <c r="CU2425" s="48"/>
      <c r="CV2425" s="48"/>
      <c r="CW2425" s="48"/>
      <c r="CX2425" s="39"/>
      <c r="ML2425" s="135"/>
      <c r="MM2425" s="135"/>
      <c r="MN2425" s="135"/>
      <c r="MO2425" s="135"/>
      <c r="MP2425" s="135"/>
      <c r="MQ2425" s="135"/>
      <c r="MR2425" s="135"/>
      <c r="MS2425" s="135"/>
      <c r="MT2425" s="135"/>
      <c r="MU2425" s="135"/>
      <c r="MV2425" s="135"/>
      <c r="MW2425" s="135"/>
      <c r="MX2425" s="135"/>
      <c r="MY2425" s="135"/>
      <c r="MZ2425" s="135"/>
      <c r="NA2425" s="135"/>
      <c r="NB2425" s="135"/>
      <c r="NC2425" s="135"/>
      <c r="ND2425" s="135"/>
      <c r="NE2425" s="135"/>
      <c r="NF2425" s="135"/>
      <c r="NG2425" s="135"/>
      <c r="NH2425" s="135"/>
      <c r="NI2425" s="135"/>
      <c r="NJ2425" s="135"/>
      <c r="NK2425" s="135"/>
      <c r="NL2425" s="135"/>
      <c r="NM2425" s="135"/>
      <c r="NN2425" s="135"/>
      <c r="NO2425" s="135"/>
      <c r="NP2425" s="135"/>
      <c r="NQ2425" s="39"/>
      <c r="QS2425"/>
      <c r="QT2425"/>
      <c r="QU2425"/>
      <c r="QV2425"/>
      <c r="QW2425"/>
      <c r="QX2425"/>
      <c r="QY2425"/>
      <c r="QZ2425"/>
      <c r="RA2425"/>
      <c r="RB2425" s="39"/>
      <c r="RC2425" s="39"/>
      <c r="RD2425" s="39"/>
    </row>
    <row r="2426" spans="2:472" hidden="1" x14ac:dyDescent="0.2">
      <c r="B2426" s="426"/>
      <c r="C2426" s="427"/>
      <c r="V2426" s="63">
        <v>330</v>
      </c>
      <c r="W2426" s="54" t="s">
        <v>4124</v>
      </c>
      <c r="X2426" s="64">
        <v>50915</v>
      </c>
      <c r="Y2426" s="54" t="s">
        <v>2444</v>
      </c>
      <c r="Z2426" s="63" t="s">
        <v>1341</v>
      </c>
      <c r="AA2426" s="54" t="s">
        <v>501</v>
      </c>
      <c r="AB2426" s="54" t="s">
        <v>387</v>
      </c>
      <c r="AC2426" s="54" t="s">
        <v>6836</v>
      </c>
      <c r="AD2426" s="64" t="s">
        <v>3886</v>
      </c>
      <c r="AE2426" s="64" t="s">
        <v>6834</v>
      </c>
      <c r="AF2426" s="63">
        <v>273</v>
      </c>
      <c r="AG2426" s="54" t="s">
        <v>4124</v>
      </c>
      <c r="AH2426" s="54" t="s">
        <v>4123</v>
      </c>
      <c r="AI2426" s="63" t="s">
        <v>4053</v>
      </c>
      <c r="AJ2426" s="64" t="s">
        <v>4125</v>
      </c>
      <c r="AK2426" s="569">
        <v>6100773</v>
      </c>
      <c r="AL2426" s="64" t="s">
        <v>501</v>
      </c>
      <c r="AM2426" s="64" t="s">
        <v>4129</v>
      </c>
      <c r="AN2426" s="570">
        <v>274095800</v>
      </c>
      <c r="AO2426" s="54"/>
      <c r="AP2426" s="54"/>
      <c r="AQ2426" s="54"/>
      <c r="AR2426" s="54"/>
      <c r="AS2426" s="54"/>
      <c r="AT2426" s="64" t="s">
        <v>6526</v>
      </c>
      <c r="AU2426" s="64"/>
      <c r="AV2426" s="54"/>
      <c r="AW2426" s="54"/>
      <c r="AX2426" s="54"/>
      <c r="AY2426" s="54"/>
      <c r="AZ2426" s="54"/>
      <c r="BA2426" s="54"/>
      <c r="BB2426" s="54"/>
      <c r="BC2426" s="54"/>
      <c r="BD2426" s="64">
        <v>50915</v>
      </c>
      <c r="BE2426" s="54" t="s">
        <v>2444</v>
      </c>
      <c r="BF2426" s="63" t="s">
        <v>1341</v>
      </c>
      <c r="BG2426" s="54" t="s">
        <v>501</v>
      </c>
      <c r="BH2426" s="54" t="s">
        <v>387</v>
      </c>
      <c r="BI2426" s="54" t="s">
        <v>6836</v>
      </c>
      <c r="BJ2426" s="64" t="s">
        <v>3886</v>
      </c>
      <c r="BK2426" s="64" t="s">
        <v>6834</v>
      </c>
      <c r="BL2426" s="54"/>
      <c r="BM2426" s="54"/>
      <c r="BN2426" s="54"/>
      <c r="BO2426" s="39"/>
      <c r="BP2426" s="39"/>
      <c r="BQ2426" s="39"/>
      <c r="BR2426" s="39"/>
      <c r="BS2426" s="47"/>
      <c r="BT2426" s="39"/>
      <c r="BU2426" s="39"/>
      <c r="BV2426" s="39"/>
      <c r="BW2426" s="39"/>
      <c r="BX2426" s="39"/>
      <c r="BY2426" s="39"/>
      <c r="BZ2426" s="39"/>
      <c r="CA2426" s="39"/>
      <c r="CB2426" s="39"/>
      <c r="CC2426" s="47"/>
      <c r="CD2426" s="39"/>
      <c r="CE2426" s="39"/>
      <c r="CF2426" s="48"/>
      <c r="CG2426" s="48"/>
      <c r="CH2426" s="48"/>
      <c r="CI2426" s="48"/>
      <c r="CJ2426" s="48"/>
      <c r="CK2426" s="48"/>
      <c r="CL2426" s="48"/>
      <c r="CM2426" s="48"/>
      <c r="CN2426" s="48"/>
      <c r="CO2426" s="48"/>
      <c r="CP2426" s="48"/>
      <c r="CQ2426" s="48"/>
      <c r="CR2426" s="48"/>
      <c r="CS2426" s="48"/>
      <c r="CT2426" s="48"/>
      <c r="CU2426" s="48"/>
      <c r="CV2426" s="48"/>
      <c r="CW2426" s="48"/>
      <c r="CX2426" s="39"/>
      <c r="ML2426" s="135"/>
      <c r="MM2426" s="135"/>
      <c r="MN2426" s="135"/>
      <c r="MO2426" s="135"/>
      <c r="MP2426" s="135"/>
      <c r="MQ2426" s="135"/>
      <c r="MR2426" s="135"/>
      <c r="MS2426" s="135"/>
      <c r="MT2426" s="135"/>
      <c r="MU2426" s="135"/>
      <c r="MV2426" s="135"/>
      <c r="MW2426" s="135"/>
      <c r="MX2426" s="135"/>
      <c r="MY2426" s="135"/>
      <c r="MZ2426" s="135"/>
      <c r="NA2426" s="135"/>
      <c r="NB2426" s="135"/>
      <c r="NC2426" s="135"/>
      <c r="ND2426" s="135"/>
      <c r="NE2426" s="135"/>
      <c r="NF2426" s="135"/>
      <c r="NG2426" s="135"/>
      <c r="NH2426" s="135"/>
      <c r="NI2426" s="135"/>
      <c r="NJ2426" s="135"/>
      <c r="NK2426" s="135"/>
      <c r="NL2426" s="135"/>
      <c r="NM2426" s="135"/>
      <c r="NN2426" s="135"/>
      <c r="NO2426" s="135"/>
      <c r="NP2426" s="135"/>
      <c r="NQ2426" s="39"/>
      <c r="QS2426"/>
      <c r="QT2426"/>
      <c r="QU2426"/>
      <c r="QV2426"/>
      <c r="QW2426"/>
      <c r="QX2426"/>
      <c r="QY2426"/>
      <c r="QZ2426"/>
      <c r="RA2426"/>
      <c r="RB2426" s="39"/>
      <c r="RC2426" s="39"/>
      <c r="RD2426" s="39"/>
    </row>
    <row r="2427" spans="2:472" hidden="1" x14ac:dyDescent="0.2">
      <c r="B2427" s="426"/>
      <c r="C2427" s="427"/>
      <c r="V2427" s="63">
        <v>330</v>
      </c>
      <c r="W2427" s="54" t="s">
        <v>4124</v>
      </c>
      <c r="X2427" s="64">
        <v>50916</v>
      </c>
      <c r="Y2427" s="54" t="s">
        <v>2589</v>
      </c>
      <c r="Z2427" s="63" t="s">
        <v>1341</v>
      </c>
      <c r="AA2427" s="54" t="s">
        <v>501</v>
      </c>
      <c r="AB2427" s="54" t="s">
        <v>387</v>
      </c>
      <c r="AC2427" s="54" t="s">
        <v>6837</v>
      </c>
      <c r="AD2427" s="64" t="s">
        <v>3886</v>
      </c>
      <c r="AE2427" s="64" t="s">
        <v>6834</v>
      </c>
      <c r="AF2427" s="63">
        <v>273</v>
      </c>
      <c r="AG2427" s="54" t="s">
        <v>4124</v>
      </c>
      <c r="AH2427" s="54" t="s">
        <v>4123</v>
      </c>
      <c r="AI2427" s="63" t="s">
        <v>4053</v>
      </c>
      <c r="AJ2427" s="64" t="s">
        <v>4125</v>
      </c>
      <c r="AK2427" s="569">
        <v>6100773</v>
      </c>
      <c r="AL2427" s="64" t="s">
        <v>501</v>
      </c>
      <c r="AM2427" s="64" t="s">
        <v>4129</v>
      </c>
      <c r="AN2427" s="570">
        <v>274095800</v>
      </c>
      <c r="AO2427" s="54"/>
      <c r="AP2427" s="54"/>
      <c r="AQ2427" s="54"/>
      <c r="AR2427" s="54"/>
      <c r="AS2427" s="54"/>
      <c r="AT2427" s="64" t="s">
        <v>6526</v>
      </c>
      <c r="AU2427" s="64"/>
      <c r="AV2427" s="54"/>
      <c r="AW2427" s="54"/>
      <c r="AX2427" s="54"/>
      <c r="AY2427" s="54"/>
      <c r="AZ2427" s="54"/>
      <c r="BA2427" s="54"/>
      <c r="BB2427" s="54"/>
      <c r="BC2427" s="54"/>
      <c r="BD2427" s="64">
        <v>50916</v>
      </c>
      <c r="BE2427" s="54" t="s">
        <v>2589</v>
      </c>
      <c r="BF2427" s="63" t="s">
        <v>1341</v>
      </c>
      <c r="BG2427" s="54" t="s">
        <v>501</v>
      </c>
      <c r="BH2427" s="54" t="s">
        <v>387</v>
      </c>
      <c r="BI2427" s="54" t="s">
        <v>6837</v>
      </c>
      <c r="BJ2427" s="64" t="s">
        <v>3886</v>
      </c>
      <c r="BK2427" s="64" t="s">
        <v>6834</v>
      </c>
      <c r="BL2427" s="54"/>
      <c r="BM2427" s="54"/>
      <c r="BN2427" s="54"/>
      <c r="BO2427" s="39"/>
      <c r="BP2427" s="39"/>
      <c r="BQ2427" s="39"/>
      <c r="BR2427" s="39"/>
      <c r="BS2427" s="47"/>
      <c r="BT2427" s="39"/>
      <c r="BU2427" s="39"/>
      <c r="BV2427" s="39"/>
      <c r="BW2427" s="39"/>
      <c r="BX2427" s="39"/>
      <c r="BY2427" s="39"/>
      <c r="BZ2427" s="39"/>
      <c r="CA2427" s="39"/>
      <c r="CB2427" s="39"/>
      <c r="CC2427" s="47"/>
      <c r="CD2427" s="39"/>
      <c r="CE2427" s="39"/>
      <c r="CF2427" s="48"/>
      <c r="CG2427" s="48"/>
      <c r="CH2427" s="48"/>
      <c r="CI2427" s="48"/>
      <c r="CJ2427" s="48"/>
      <c r="CK2427" s="48"/>
      <c r="CL2427" s="48"/>
      <c r="CM2427" s="48"/>
      <c r="CN2427" s="48"/>
      <c r="CO2427" s="48"/>
      <c r="CP2427" s="48"/>
      <c r="CQ2427" s="48"/>
      <c r="CR2427" s="48"/>
      <c r="CS2427" s="48"/>
      <c r="CT2427" s="48"/>
      <c r="CU2427" s="48"/>
      <c r="CV2427" s="48"/>
      <c r="CW2427" s="48"/>
      <c r="CX2427" s="39"/>
      <c r="ML2427" s="135"/>
      <c r="MM2427" s="135"/>
      <c r="MN2427" s="135"/>
      <c r="MO2427" s="135"/>
      <c r="MP2427" s="135"/>
      <c r="MQ2427" s="135"/>
      <c r="MR2427" s="135"/>
      <c r="MS2427" s="135"/>
      <c r="MT2427" s="135"/>
      <c r="MU2427" s="135"/>
      <c r="MV2427" s="135"/>
      <c r="MW2427" s="135"/>
      <c r="MX2427" s="135"/>
      <c r="MY2427" s="135"/>
      <c r="MZ2427" s="135"/>
      <c r="NA2427" s="135"/>
      <c r="NB2427" s="135"/>
      <c r="NC2427" s="135"/>
      <c r="ND2427" s="135"/>
      <c r="NE2427" s="135"/>
      <c r="NF2427" s="135"/>
      <c r="NG2427" s="135"/>
      <c r="NH2427" s="135"/>
      <c r="NI2427" s="135"/>
      <c r="NJ2427" s="135"/>
      <c r="NK2427" s="135"/>
      <c r="NL2427" s="135"/>
      <c r="NM2427" s="135"/>
      <c r="NN2427" s="135"/>
      <c r="NO2427" s="135"/>
      <c r="NP2427" s="135"/>
      <c r="NQ2427" s="39"/>
      <c r="QS2427"/>
      <c r="QT2427"/>
      <c r="QU2427"/>
      <c r="QV2427"/>
      <c r="QW2427"/>
      <c r="QX2427"/>
      <c r="QY2427"/>
      <c r="QZ2427"/>
      <c r="RA2427"/>
      <c r="RB2427" s="39"/>
      <c r="RC2427" s="39"/>
      <c r="RD2427" s="39"/>
    </row>
    <row r="2428" spans="2:472" hidden="1" x14ac:dyDescent="0.2">
      <c r="B2428" s="426"/>
      <c r="C2428" s="427"/>
      <c r="V2428" s="63">
        <v>330</v>
      </c>
      <c r="W2428" s="54" t="s">
        <v>4124</v>
      </c>
      <c r="X2428" s="64">
        <v>50917</v>
      </c>
      <c r="Y2428" s="54" t="s">
        <v>2726</v>
      </c>
      <c r="Z2428" s="63" t="s">
        <v>1341</v>
      </c>
      <c r="AA2428" s="54" t="s">
        <v>501</v>
      </c>
      <c r="AB2428" s="54" t="s">
        <v>387</v>
      </c>
      <c r="AC2428" s="54" t="s">
        <v>6838</v>
      </c>
      <c r="AD2428" s="64" t="s">
        <v>3886</v>
      </c>
      <c r="AE2428" s="64" t="s">
        <v>6834</v>
      </c>
      <c r="AF2428" s="63">
        <v>273</v>
      </c>
      <c r="AG2428" s="54" t="s">
        <v>4124</v>
      </c>
      <c r="AH2428" s="54" t="s">
        <v>4123</v>
      </c>
      <c r="AI2428" s="63" t="s">
        <v>4053</v>
      </c>
      <c r="AJ2428" s="64" t="s">
        <v>4125</v>
      </c>
      <c r="AK2428" s="569">
        <v>6100773</v>
      </c>
      <c r="AL2428" s="64" t="s">
        <v>501</v>
      </c>
      <c r="AM2428" s="64" t="s">
        <v>4129</v>
      </c>
      <c r="AN2428" s="570">
        <v>274095800</v>
      </c>
      <c r="AO2428" s="54"/>
      <c r="AP2428" s="54"/>
      <c r="AQ2428" s="54"/>
      <c r="AR2428" s="54"/>
      <c r="AS2428" s="54"/>
      <c r="AT2428" s="64" t="s">
        <v>6526</v>
      </c>
      <c r="AU2428" s="64"/>
      <c r="AV2428" s="54"/>
      <c r="AW2428" s="54"/>
      <c r="AX2428" s="54"/>
      <c r="AY2428" s="54"/>
      <c r="AZ2428" s="54"/>
      <c r="BA2428" s="54"/>
      <c r="BB2428" s="54"/>
      <c r="BC2428" s="54"/>
      <c r="BD2428" s="64">
        <v>50917</v>
      </c>
      <c r="BE2428" s="54" t="s">
        <v>2726</v>
      </c>
      <c r="BF2428" s="63" t="s">
        <v>1341</v>
      </c>
      <c r="BG2428" s="54" t="s">
        <v>501</v>
      </c>
      <c r="BH2428" s="54" t="s">
        <v>387</v>
      </c>
      <c r="BI2428" s="54" t="s">
        <v>6838</v>
      </c>
      <c r="BJ2428" s="64" t="s">
        <v>3886</v>
      </c>
      <c r="BK2428" s="64" t="s">
        <v>6834</v>
      </c>
      <c r="BL2428" s="54"/>
      <c r="BM2428" s="54"/>
      <c r="BN2428" s="54"/>
      <c r="BO2428" s="39"/>
      <c r="BP2428" s="39"/>
      <c r="BQ2428" s="39"/>
      <c r="BR2428" s="39"/>
      <c r="BS2428" s="47"/>
      <c r="BT2428" s="39"/>
      <c r="BU2428" s="39"/>
      <c r="BV2428" s="39"/>
      <c r="BW2428" s="39"/>
      <c r="BX2428" s="39"/>
      <c r="BY2428" s="39"/>
      <c r="BZ2428" s="39"/>
      <c r="CA2428" s="39"/>
      <c r="CB2428" s="39"/>
      <c r="CC2428" s="47"/>
      <c r="CD2428" s="39"/>
      <c r="CE2428" s="39"/>
      <c r="CF2428" s="48"/>
      <c r="CG2428" s="48"/>
      <c r="CH2428" s="48"/>
      <c r="CI2428" s="48"/>
      <c r="CJ2428" s="48"/>
      <c r="CK2428" s="48"/>
      <c r="CL2428" s="48"/>
      <c r="CM2428" s="48"/>
      <c r="CN2428" s="48"/>
      <c r="CO2428" s="48"/>
      <c r="CP2428" s="48"/>
      <c r="CQ2428" s="48"/>
      <c r="CR2428" s="48"/>
      <c r="CS2428" s="48"/>
      <c r="CT2428" s="48"/>
      <c r="CU2428" s="48"/>
      <c r="CV2428" s="48"/>
      <c r="CW2428" s="48"/>
      <c r="CX2428" s="39"/>
      <c r="ML2428" s="135"/>
      <c r="MM2428" s="135"/>
      <c r="MN2428" s="135"/>
      <c r="MO2428" s="135"/>
      <c r="MP2428" s="135"/>
      <c r="MQ2428" s="135"/>
      <c r="MR2428" s="135"/>
      <c r="MS2428" s="135"/>
      <c r="MT2428" s="135"/>
      <c r="MU2428" s="135"/>
      <c r="MV2428" s="135"/>
      <c r="MW2428" s="135"/>
      <c r="MX2428" s="135"/>
      <c r="MY2428" s="135"/>
      <c r="MZ2428" s="135"/>
      <c r="NA2428" s="135"/>
      <c r="NB2428" s="135"/>
      <c r="NC2428" s="135"/>
      <c r="ND2428" s="135"/>
      <c r="NE2428" s="135"/>
      <c r="NF2428" s="135"/>
      <c r="NG2428" s="135"/>
      <c r="NH2428" s="135"/>
      <c r="NI2428" s="135"/>
      <c r="NJ2428" s="135"/>
      <c r="NK2428" s="135"/>
      <c r="NL2428" s="135"/>
      <c r="NM2428" s="135"/>
      <c r="NN2428" s="135"/>
      <c r="NO2428" s="135"/>
      <c r="NP2428" s="135"/>
      <c r="NQ2428" s="39"/>
      <c r="QS2428"/>
      <c r="QT2428"/>
      <c r="QU2428"/>
      <c r="QV2428"/>
      <c r="QW2428"/>
      <c r="QX2428"/>
      <c r="QY2428"/>
      <c r="QZ2428"/>
      <c r="RA2428"/>
      <c r="RB2428" s="39"/>
      <c r="RC2428" s="39"/>
      <c r="RD2428" s="39"/>
    </row>
    <row r="2429" spans="2:472" hidden="1" x14ac:dyDescent="0.2">
      <c r="B2429" s="426"/>
      <c r="C2429" s="427"/>
      <c r="V2429" s="63">
        <v>330</v>
      </c>
      <c r="W2429" s="54" t="s">
        <v>4124</v>
      </c>
      <c r="X2429" s="64">
        <v>50914</v>
      </c>
      <c r="Y2429" s="54" t="s">
        <v>2287</v>
      </c>
      <c r="Z2429" s="63" t="s">
        <v>1341</v>
      </c>
      <c r="AA2429" s="54" t="s">
        <v>501</v>
      </c>
      <c r="AB2429" s="54" t="s">
        <v>387</v>
      </c>
      <c r="AC2429" s="54" t="s">
        <v>2287</v>
      </c>
      <c r="AD2429" s="64" t="s">
        <v>3886</v>
      </c>
      <c r="AE2429" s="64" t="s">
        <v>6834</v>
      </c>
      <c r="AF2429" s="63">
        <v>273</v>
      </c>
      <c r="AG2429" s="54" t="s">
        <v>4124</v>
      </c>
      <c r="AH2429" s="54" t="s">
        <v>4123</v>
      </c>
      <c r="AI2429" s="63" t="s">
        <v>4053</v>
      </c>
      <c r="AJ2429" s="64" t="s">
        <v>4125</v>
      </c>
      <c r="AK2429" s="569">
        <v>6100773</v>
      </c>
      <c r="AL2429" s="64" t="s">
        <v>501</v>
      </c>
      <c r="AM2429" s="64" t="s">
        <v>4129</v>
      </c>
      <c r="AN2429" s="570">
        <v>274095800</v>
      </c>
      <c r="AO2429" s="54"/>
      <c r="AP2429" s="54"/>
      <c r="AQ2429" s="54"/>
      <c r="AR2429" s="54"/>
      <c r="AS2429" s="54"/>
      <c r="AT2429" s="64" t="s">
        <v>6526</v>
      </c>
      <c r="AU2429" s="64"/>
      <c r="AV2429" s="54"/>
      <c r="AW2429" s="54"/>
      <c r="AX2429" s="54"/>
      <c r="AY2429" s="54"/>
      <c r="AZ2429" s="54"/>
      <c r="BA2429" s="54"/>
      <c r="BB2429" s="54"/>
      <c r="BC2429" s="54"/>
      <c r="BD2429" s="64">
        <v>50914</v>
      </c>
      <c r="BE2429" s="54" t="s">
        <v>2287</v>
      </c>
      <c r="BF2429" s="63" t="s">
        <v>1341</v>
      </c>
      <c r="BG2429" s="54" t="s">
        <v>501</v>
      </c>
      <c r="BH2429" s="54" t="s">
        <v>387</v>
      </c>
      <c r="BI2429" s="54" t="s">
        <v>2287</v>
      </c>
      <c r="BJ2429" s="64" t="s">
        <v>3886</v>
      </c>
      <c r="BK2429" s="64" t="s">
        <v>6834</v>
      </c>
      <c r="BL2429" s="54"/>
      <c r="BM2429" s="54"/>
      <c r="BN2429" s="54"/>
      <c r="BO2429" s="39"/>
      <c r="BP2429" s="39"/>
      <c r="BQ2429" s="39"/>
      <c r="BR2429" s="39"/>
      <c r="BS2429" s="47"/>
      <c r="BT2429" s="39"/>
      <c r="BU2429" s="39"/>
      <c r="BV2429" s="39"/>
      <c r="BW2429" s="39"/>
      <c r="BX2429" s="39"/>
      <c r="BY2429" s="39"/>
      <c r="BZ2429" s="39"/>
      <c r="CA2429" s="39"/>
      <c r="CB2429" s="39"/>
      <c r="CC2429" s="47"/>
      <c r="CD2429" s="39"/>
      <c r="CE2429" s="39"/>
      <c r="CF2429" s="48"/>
      <c r="CG2429" s="48"/>
      <c r="CH2429" s="48"/>
      <c r="CI2429" s="48"/>
      <c r="CJ2429" s="48"/>
      <c r="CK2429" s="48"/>
      <c r="CL2429" s="48"/>
      <c r="CM2429" s="48"/>
      <c r="CN2429" s="48"/>
      <c r="CO2429" s="48"/>
      <c r="CP2429" s="48"/>
      <c r="CQ2429" s="48"/>
      <c r="CR2429" s="48"/>
      <c r="CS2429" s="48"/>
      <c r="CT2429" s="48"/>
      <c r="CU2429" s="48"/>
      <c r="CV2429" s="48"/>
      <c r="CW2429" s="48"/>
      <c r="CX2429" s="39"/>
      <c r="ML2429" s="135"/>
      <c r="MM2429" s="135"/>
      <c r="MN2429" s="135"/>
      <c r="MO2429" s="135"/>
      <c r="MP2429" s="135"/>
      <c r="MQ2429" s="135"/>
      <c r="MR2429" s="135"/>
      <c r="MS2429" s="135"/>
      <c r="MT2429" s="135"/>
      <c r="MU2429" s="135"/>
      <c r="MV2429" s="135"/>
      <c r="MW2429" s="135"/>
      <c r="MX2429" s="135"/>
      <c r="MY2429" s="135"/>
      <c r="MZ2429" s="135"/>
      <c r="NA2429" s="135"/>
      <c r="NB2429" s="135"/>
      <c r="NC2429" s="135"/>
      <c r="ND2429" s="135"/>
      <c r="NE2429" s="135"/>
      <c r="NF2429" s="135"/>
      <c r="NG2429" s="135"/>
      <c r="NH2429" s="135"/>
      <c r="NI2429" s="135"/>
      <c r="NJ2429" s="135"/>
      <c r="NK2429" s="135"/>
      <c r="NL2429" s="135"/>
      <c r="NM2429" s="135"/>
      <c r="NN2429" s="135"/>
      <c r="NO2429" s="135"/>
      <c r="NP2429" s="135"/>
      <c r="NQ2429" s="39"/>
      <c r="QS2429"/>
      <c r="QT2429"/>
      <c r="QU2429"/>
      <c r="QV2429"/>
      <c r="QW2429"/>
      <c r="QX2429"/>
      <c r="QY2429"/>
      <c r="QZ2429"/>
      <c r="RA2429"/>
      <c r="RB2429" s="39"/>
      <c r="RC2429" s="39"/>
      <c r="RD2429" s="39"/>
    </row>
    <row r="2430" spans="2:472" hidden="1" x14ac:dyDescent="0.2">
      <c r="B2430" s="426"/>
      <c r="C2430" s="427"/>
      <c r="V2430" s="63">
        <v>330</v>
      </c>
      <c r="W2430" s="54" t="s">
        <v>4124</v>
      </c>
      <c r="X2430" s="64">
        <v>51001</v>
      </c>
      <c r="Y2430" s="54" t="s">
        <v>775</v>
      </c>
      <c r="Z2430" s="63" t="s">
        <v>1341</v>
      </c>
      <c r="AA2430" s="54" t="s">
        <v>502</v>
      </c>
      <c r="AB2430" s="54" t="s">
        <v>387</v>
      </c>
      <c r="AC2430" s="54" t="s">
        <v>775</v>
      </c>
      <c r="AD2430" s="64" t="s">
        <v>3886</v>
      </c>
      <c r="AE2430" s="64" t="s">
        <v>6834</v>
      </c>
      <c r="AF2430" s="63">
        <v>273</v>
      </c>
      <c r="AG2430" s="54" t="s">
        <v>4124</v>
      </c>
      <c r="AH2430" s="54" t="s">
        <v>4123</v>
      </c>
      <c r="AI2430" s="63" t="s">
        <v>4053</v>
      </c>
      <c r="AJ2430" s="64" t="s">
        <v>4125</v>
      </c>
      <c r="AK2430" s="569">
        <v>6100773</v>
      </c>
      <c r="AL2430" s="64" t="s">
        <v>501</v>
      </c>
      <c r="AM2430" s="64" t="s">
        <v>4129</v>
      </c>
      <c r="AN2430" s="570">
        <v>274095800</v>
      </c>
      <c r="AO2430" s="54"/>
      <c r="AP2430" s="54"/>
      <c r="AQ2430" s="54"/>
      <c r="AR2430" s="54"/>
      <c r="AS2430" s="54"/>
      <c r="AT2430" s="64" t="s">
        <v>6526</v>
      </c>
      <c r="AU2430" s="64"/>
      <c r="AV2430" s="54"/>
      <c r="AW2430" s="54"/>
      <c r="AX2430" s="54"/>
      <c r="AY2430" s="54"/>
      <c r="AZ2430" s="54"/>
      <c r="BA2430" s="54"/>
      <c r="BB2430" s="54"/>
      <c r="BC2430" s="54"/>
      <c r="BD2430" s="64">
        <v>51001</v>
      </c>
      <c r="BE2430" s="54" t="s">
        <v>775</v>
      </c>
      <c r="BF2430" s="63" t="s">
        <v>1341</v>
      </c>
      <c r="BG2430" s="54" t="s">
        <v>502</v>
      </c>
      <c r="BH2430" s="54" t="s">
        <v>387</v>
      </c>
      <c r="BI2430" s="54" t="s">
        <v>775</v>
      </c>
      <c r="BJ2430" s="64" t="s">
        <v>3886</v>
      </c>
      <c r="BK2430" s="64" t="s">
        <v>6834</v>
      </c>
      <c r="BL2430" s="54"/>
      <c r="BM2430" s="54"/>
      <c r="BN2430" s="54"/>
      <c r="BO2430" s="39"/>
      <c r="BP2430" s="39"/>
      <c r="BQ2430" s="39"/>
      <c r="BR2430" s="39"/>
      <c r="BS2430" s="47"/>
      <c r="BT2430" s="39"/>
      <c r="BU2430" s="39"/>
      <c r="BV2430" s="39"/>
      <c r="BW2430" s="39"/>
      <c r="BX2430" s="39"/>
      <c r="BY2430" s="39"/>
      <c r="BZ2430" s="39"/>
      <c r="CA2430" s="39"/>
      <c r="CB2430" s="39"/>
      <c r="CC2430" s="47"/>
      <c r="CD2430" s="39"/>
      <c r="CE2430" s="39"/>
      <c r="CF2430" s="48"/>
      <c r="CG2430" s="48"/>
      <c r="CH2430" s="48"/>
      <c r="CI2430" s="48"/>
      <c r="CJ2430" s="48"/>
      <c r="CK2430" s="48"/>
      <c r="CL2430" s="48"/>
      <c r="CM2430" s="48"/>
      <c r="CN2430" s="48"/>
      <c r="CO2430" s="48"/>
      <c r="CP2430" s="48"/>
      <c r="CQ2430" s="48"/>
      <c r="CR2430" s="48"/>
      <c r="CS2430" s="48"/>
      <c r="CT2430" s="48"/>
      <c r="CU2430" s="48"/>
      <c r="CV2430" s="48"/>
      <c r="CW2430" s="48"/>
      <c r="CX2430" s="39"/>
      <c r="ML2430" s="135"/>
      <c r="MM2430" s="135"/>
      <c r="MN2430" s="135"/>
      <c r="MO2430" s="135"/>
      <c r="MP2430" s="135"/>
      <c r="MQ2430" s="135"/>
      <c r="MR2430" s="135"/>
      <c r="MS2430" s="135"/>
      <c r="MT2430" s="135"/>
      <c r="MU2430" s="135"/>
      <c r="MV2430" s="135"/>
      <c r="MW2430" s="135"/>
      <c r="MX2430" s="135"/>
      <c r="MY2430" s="135"/>
      <c r="MZ2430" s="135"/>
      <c r="NA2430" s="135"/>
      <c r="NB2430" s="135"/>
      <c r="NC2430" s="135"/>
      <c r="ND2430" s="135"/>
      <c r="NE2430" s="135"/>
      <c r="NF2430" s="135"/>
      <c r="NG2430" s="135"/>
      <c r="NH2430" s="135"/>
      <c r="NI2430" s="135"/>
      <c r="NJ2430" s="135"/>
      <c r="NK2430" s="135"/>
      <c r="NL2430" s="135"/>
      <c r="NM2430" s="135"/>
      <c r="NN2430" s="135"/>
      <c r="NO2430" s="135"/>
      <c r="NP2430" s="135"/>
      <c r="NQ2430" s="39"/>
      <c r="QS2430"/>
      <c r="QT2430"/>
      <c r="QU2430"/>
      <c r="QV2430"/>
      <c r="QW2430"/>
      <c r="QX2430"/>
      <c r="QY2430"/>
      <c r="QZ2430"/>
      <c r="RA2430"/>
      <c r="RB2430" s="39"/>
      <c r="RC2430" s="39"/>
      <c r="RD2430" s="39"/>
    </row>
    <row r="2431" spans="2:472" hidden="1" x14ac:dyDescent="0.2">
      <c r="B2431" s="426"/>
      <c r="C2431" s="427"/>
      <c r="V2431" s="63">
        <v>330</v>
      </c>
      <c r="W2431" s="54" t="s">
        <v>4124</v>
      </c>
      <c r="X2431" s="64">
        <v>51002</v>
      </c>
      <c r="Y2431" s="54" t="s">
        <v>1098</v>
      </c>
      <c r="Z2431" s="63" t="s">
        <v>1341</v>
      </c>
      <c r="AA2431" s="54" t="s">
        <v>502</v>
      </c>
      <c r="AB2431" s="54" t="s">
        <v>387</v>
      </c>
      <c r="AC2431" s="54" t="s">
        <v>1098</v>
      </c>
      <c r="AD2431" s="64" t="s">
        <v>3886</v>
      </c>
      <c r="AE2431" s="64" t="s">
        <v>6834</v>
      </c>
      <c r="AF2431" s="63">
        <v>273</v>
      </c>
      <c r="AG2431" s="54" t="s">
        <v>4124</v>
      </c>
      <c r="AH2431" s="54" t="s">
        <v>4123</v>
      </c>
      <c r="AI2431" s="63" t="s">
        <v>4053</v>
      </c>
      <c r="AJ2431" s="64" t="s">
        <v>4125</v>
      </c>
      <c r="AK2431" s="569">
        <v>6100773</v>
      </c>
      <c r="AL2431" s="64" t="s">
        <v>501</v>
      </c>
      <c r="AM2431" s="64" t="s">
        <v>4129</v>
      </c>
      <c r="AN2431" s="570">
        <v>274095800</v>
      </c>
      <c r="AO2431" s="54"/>
      <c r="AP2431" s="54"/>
      <c r="AQ2431" s="54"/>
      <c r="AR2431" s="54"/>
      <c r="AS2431" s="54"/>
      <c r="AT2431" s="64" t="s">
        <v>6526</v>
      </c>
      <c r="AU2431" s="64"/>
      <c r="AV2431" s="54"/>
      <c r="AW2431" s="54"/>
      <c r="AX2431" s="54"/>
      <c r="AY2431" s="54"/>
      <c r="AZ2431" s="54"/>
      <c r="BA2431" s="54"/>
      <c r="BB2431" s="54"/>
      <c r="BC2431" s="54"/>
      <c r="BD2431" s="64">
        <v>51002</v>
      </c>
      <c r="BE2431" s="54" t="s">
        <v>1098</v>
      </c>
      <c r="BF2431" s="63" t="s">
        <v>1341</v>
      </c>
      <c r="BG2431" s="54" t="s">
        <v>502</v>
      </c>
      <c r="BH2431" s="54" t="s">
        <v>387</v>
      </c>
      <c r="BI2431" s="54" t="s">
        <v>1098</v>
      </c>
      <c r="BJ2431" s="64" t="s">
        <v>3886</v>
      </c>
      <c r="BK2431" s="64" t="s">
        <v>6834</v>
      </c>
      <c r="BL2431" s="54"/>
      <c r="BM2431" s="54"/>
      <c r="BN2431" s="54"/>
      <c r="BO2431" s="39"/>
      <c r="BP2431" s="39"/>
      <c r="BQ2431" s="39"/>
      <c r="BR2431" s="39"/>
      <c r="BS2431" s="47"/>
      <c r="BT2431" s="39"/>
      <c r="BU2431" s="39"/>
      <c r="BV2431" s="39"/>
      <c r="BW2431" s="39"/>
      <c r="BX2431" s="39"/>
      <c r="BY2431" s="39"/>
      <c r="BZ2431" s="39"/>
      <c r="CA2431" s="39"/>
      <c r="CB2431" s="39"/>
      <c r="CC2431" s="47"/>
      <c r="CD2431" s="39"/>
      <c r="CE2431" s="39"/>
      <c r="CF2431" s="48"/>
      <c r="CG2431" s="48"/>
      <c r="CH2431" s="48"/>
      <c r="CI2431" s="48"/>
      <c r="CJ2431" s="48"/>
      <c r="CK2431" s="48"/>
      <c r="CL2431" s="48"/>
      <c r="CM2431" s="48"/>
      <c r="CN2431" s="48"/>
      <c r="CO2431" s="48"/>
      <c r="CP2431" s="48"/>
      <c r="CQ2431" s="48"/>
      <c r="CR2431" s="48"/>
      <c r="CS2431" s="48"/>
      <c r="CT2431" s="48"/>
      <c r="CU2431" s="48"/>
      <c r="CV2431" s="48"/>
      <c r="CW2431" s="48"/>
      <c r="CX2431" s="39"/>
      <c r="ML2431" s="135"/>
      <c r="MM2431" s="135"/>
      <c r="MN2431" s="135"/>
      <c r="MO2431" s="135"/>
      <c r="MP2431" s="135"/>
      <c r="MQ2431" s="135"/>
      <c r="MR2431" s="135"/>
      <c r="MS2431" s="135"/>
      <c r="MT2431" s="135"/>
      <c r="MU2431" s="135"/>
      <c r="MV2431" s="135"/>
      <c r="MW2431" s="135"/>
      <c r="MX2431" s="135"/>
      <c r="MY2431" s="135"/>
      <c r="MZ2431" s="135"/>
      <c r="NA2431" s="135"/>
      <c r="NB2431" s="135"/>
      <c r="NC2431" s="135"/>
      <c r="ND2431" s="135"/>
      <c r="NE2431" s="135"/>
      <c r="NF2431" s="135"/>
      <c r="NG2431" s="135"/>
      <c r="NH2431" s="135"/>
      <c r="NI2431" s="135"/>
      <c r="NJ2431" s="135"/>
      <c r="NK2431" s="135"/>
      <c r="NL2431" s="135"/>
      <c r="NM2431" s="135"/>
      <c r="NN2431" s="135"/>
      <c r="NO2431" s="135"/>
      <c r="NP2431" s="135"/>
      <c r="NQ2431" s="39"/>
      <c r="QS2431"/>
      <c r="QT2431"/>
      <c r="QU2431"/>
      <c r="QV2431"/>
      <c r="QW2431"/>
      <c r="QX2431"/>
      <c r="QY2431"/>
      <c r="QZ2431"/>
      <c r="RA2431"/>
      <c r="RB2431" s="39"/>
      <c r="RC2431" s="39"/>
      <c r="RD2431" s="39"/>
    </row>
    <row r="2432" spans="2:472" hidden="1" x14ac:dyDescent="0.2">
      <c r="B2432" s="426"/>
      <c r="C2432" s="427"/>
      <c r="V2432" s="63">
        <v>330</v>
      </c>
      <c r="W2432" s="54" t="s">
        <v>4124</v>
      </c>
      <c r="X2432" s="64">
        <v>51003</v>
      </c>
      <c r="Y2432" s="54" t="s">
        <v>502</v>
      </c>
      <c r="Z2432" s="63" t="s">
        <v>1341</v>
      </c>
      <c r="AA2432" s="54" t="s">
        <v>502</v>
      </c>
      <c r="AB2432" s="54" t="s">
        <v>387</v>
      </c>
      <c r="AC2432" s="54" t="s">
        <v>502</v>
      </c>
      <c r="AD2432" s="64" t="s">
        <v>3886</v>
      </c>
      <c r="AE2432" s="64" t="s">
        <v>6834</v>
      </c>
      <c r="AF2432" s="63">
        <v>273</v>
      </c>
      <c r="AG2432" s="54" t="s">
        <v>4124</v>
      </c>
      <c r="AH2432" s="54" t="s">
        <v>4123</v>
      </c>
      <c r="AI2432" s="63" t="s">
        <v>4053</v>
      </c>
      <c r="AJ2432" s="64" t="s">
        <v>4125</v>
      </c>
      <c r="AK2432" s="569">
        <v>6100773</v>
      </c>
      <c r="AL2432" s="64" t="s">
        <v>501</v>
      </c>
      <c r="AM2432" s="64" t="s">
        <v>4129</v>
      </c>
      <c r="AN2432" s="570">
        <v>274095800</v>
      </c>
      <c r="AO2432" s="54"/>
      <c r="AP2432" s="54"/>
      <c r="AQ2432" s="54"/>
      <c r="AR2432" s="54"/>
      <c r="AS2432" s="54"/>
      <c r="AT2432" s="64" t="s">
        <v>6526</v>
      </c>
      <c r="AU2432" s="64"/>
      <c r="AV2432" s="54"/>
      <c r="AW2432" s="54"/>
      <c r="AX2432" s="54"/>
      <c r="AY2432" s="54"/>
      <c r="AZ2432" s="54"/>
      <c r="BA2432" s="54"/>
      <c r="BB2432" s="54"/>
      <c r="BC2432" s="54"/>
      <c r="BD2432" s="64">
        <v>51003</v>
      </c>
      <c r="BE2432" s="54" t="s">
        <v>502</v>
      </c>
      <c r="BF2432" s="63" t="s">
        <v>1341</v>
      </c>
      <c r="BG2432" s="54" t="s">
        <v>502</v>
      </c>
      <c r="BH2432" s="54" t="s">
        <v>387</v>
      </c>
      <c r="BI2432" s="54" t="s">
        <v>502</v>
      </c>
      <c r="BJ2432" s="64" t="s">
        <v>3886</v>
      </c>
      <c r="BK2432" s="64" t="s">
        <v>6834</v>
      </c>
      <c r="BL2432" s="54"/>
      <c r="BM2432" s="54"/>
      <c r="BN2432" s="54"/>
      <c r="BO2432" s="39"/>
      <c r="BP2432" s="39"/>
      <c r="BQ2432" s="39"/>
      <c r="BR2432" s="39"/>
      <c r="BS2432" s="47"/>
      <c r="BT2432" s="39"/>
      <c r="BU2432" s="39"/>
      <c r="BV2432" s="39"/>
      <c r="BW2432" s="39"/>
      <c r="BX2432" s="39"/>
      <c r="BY2432" s="39"/>
      <c r="BZ2432" s="39"/>
      <c r="CA2432" s="39"/>
      <c r="CB2432" s="39"/>
      <c r="CC2432" s="47"/>
      <c r="CD2432" s="39"/>
      <c r="CE2432" s="39"/>
      <c r="CF2432" s="48"/>
      <c r="CG2432" s="48"/>
      <c r="CH2432" s="48"/>
      <c r="CI2432" s="48"/>
      <c r="CJ2432" s="48"/>
      <c r="CK2432" s="48"/>
      <c r="CL2432" s="48"/>
      <c r="CM2432" s="48"/>
      <c r="CN2432" s="48"/>
      <c r="CO2432" s="48"/>
      <c r="CP2432" s="48"/>
      <c r="CQ2432" s="48"/>
      <c r="CR2432" s="48"/>
      <c r="CS2432" s="48"/>
      <c r="CT2432" s="48"/>
      <c r="CU2432" s="48"/>
      <c r="CV2432" s="48"/>
      <c r="CW2432" s="48"/>
      <c r="CX2432" s="39"/>
      <c r="ML2432" s="135"/>
      <c r="MM2432" s="135"/>
      <c r="MN2432" s="135"/>
      <c r="MO2432" s="135"/>
      <c r="MP2432" s="135"/>
      <c r="MQ2432" s="135"/>
      <c r="MR2432" s="135"/>
      <c r="MS2432" s="135"/>
      <c r="MT2432" s="135"/>
      <c r="MU2432" s="135"/>
      <c r="MV2432" s="135"/>
      <c r="MW2432" s="135"/>
      <c r="MX2432" s="135"/>
      <c r="MY2432" s="135"/>
      <c r="MZ2432" s="135"/>
      <c r="NA2432" s="135"/>
      <c r="NB2432" s="135"/>
      <c r="NC2432" s="135"/>
      <c r="ND2432" s="135"/>
      <c r="NE2432" s="135"/>
      <c r="NF2432" s="135"/>
      <c r="NG2432" s="135"/>
      <c r="NH2432" s="135"/>
      <c r="NI2432" s="135"/>
      <c r="NJ2432" s="135"/>
      <c r="NK2432" s="135"/>
      <c r="NL2432" s="135"/>
      <c r="NM2432" s="135"/>
      <c r="NN2432" s="135"/>
      <c r="NO2432" s="135"/>
      <c r="NP2432" s="135"/>
      <c r="NQ2432" s="39"/>
      <c r="QS2432"/>
      <c r="QT2432"/>
      <c r="QU2432"/>
      <c r="QV2432"/>
      <c r="QW2432"/>
      <c r="QX2432"/>
      <c r="QY2432"/>
      <c r="QZ2432"/>
      <c r="RA2432"/>
      <c r="RB2432" s="39"/>
      <c r="RC2432" s="39"/>
      <c r="RD2432" s="39"/>
    </row>
    <row r="2433" spans="2:472" hidden="1" x14ac:dyDescent="0.2">
      <c r="B2433" s="426"/>
      <c r="C2433" s="427"/>
      <c r="V2433" s="63">
        <v>330</v>
      </c>
      <c r="W2433" s="54" t="s">
        <v>4124</v>
      </c>
      <c r="X2433" s="64">
        <v>51000</v>
      </c>
      <c r="Y2433" s="54" t="s">
        <v>6839</v>
      </c>
      <c r="Z2433" s="63" t="s">
        <v>1341</v>
      </c>
      <c r="AA2433" s="54" t="s">
        <v>502</v>
      </c>
      <c r="AB2433" s="54" t="s">
        <v>387</v>
      </c>
      <c r="AC2433" s="54" t="s">
        <v>502</v>
      </c>
      <c r="AD2433" s="64" t="s">
        <v>3886</v>
      </c>
      <c r="AE2433" s="64" t="s">
        <v>6834</v>
      </c>
      <c r="AF2433" s="63">
        <v>273</v>
      </c>
      <c r="AG2433" s="54" t="s">
        <v>4124</v>
      </c>
      <c r="AH2433" s="54" t="s">
        <v>4123</v>
      </c>
      <c r="AI2433" s="63" t="s">
        <v>4053</v>
      </c>
      <c r="AJ2433" s="64" t="s">
        <v>4125</v>
      </c>
      <c r="AK2433" s="569">
        <v>6100773</v>
      </c>
      <c r="AL2433" s="64" t="s">
        <v>501</v>
      </c>
      <c r="AM2433" s="64" t="s">
        <v>4129</v>
      </c>
      <c r="AN2433" s="570">
        <v>274095800</v>
      </c>
      <c r="AO2433" s="54"/>
      <c r="AP2433" s="54"/>
      <c r="AQ2433" s="54"/>
      <c r="AR2433" s="54"/>
      <c r="AS2433" s="54"/>
      <c r="AT2433" s="64" t="s">
        <v>6821</v>
      </c>
      <c r="AU2433" s="64"/>
      <c r="AV2433" s="54"/>
      <c r="AW2433" s="54"/>
      <c r="AX2433" s="54"/>
      <c r="AY2433" s="54"/>
      <c r="AZ2433" s="54"/>
      <c r="BA2433" s="54"/>
      <c r="BB2433" s="54"/>
      <c r="BC2433" s="54"/>
      <c r="BD2433" s="64">
        <v>51000</v>
      </c>
      <c r="BE2433" s="54" t="s">
        <v>6839</v>
      </c>
      <c r="BF2433" s="63" t="s">
        <v>1341</v>
      </c>
      <c r="BG2433" s="54" t="s">
        <v>502</v>
      </c>
      <c r="BH2433" s="54" t="s">
        <v>387</v>
      </c>
      <c r="BI2433" s="54" t="s">
        <v>502</v>
      </c>
      <c r="BJ2433" s="64" t="s">
        <v>3886</v>
      </c>
      <c r="BK2433" s="64" t="s">
        <v>6834</v>
      </c>
      <c r="BL2433" s="54"/>
      <c r="BM2433" s="54"/>
      <c r="BN2433" s="54"/>
      <c r="BO2433" s="39"/>
      <c r="BP2433" s="39"/>
      <c r="BQ2433" s="39"/>
      <c r="BR2433" s="39"/>
      <c r="BS2433" s="47"/>
      <c r="BT2433" s="39"/>
      <c r="BU2433" s="39"/>
      <c r="BV2433" s="39"/>
      <c r="BW2433" s="39"/>
      <c r="BX2433" s="39"/>
      <c r="BY2433" s="39"/>
      <c r="BZ2433" s="39"/>
      <c r="CA2433" s="39"/>
      <c r="CB2433" s="39"/>
      <c r="CC2433" s="47"/>
      <c r="CD2433" s="39"/>
      <c r="CE2433" s="39"/>
      <c r="CF2433" s="48"/>
      <c r="CG2433" s="48"/>
      <c r="CH2433" s="48"/>
      <c r="CI2433" s="48"/>
      <c r="CJ2433" s="48"/>
      <c r="CK2433" s="48"/>
      <c r="CL2433" s="48"/>
      <c r="CM2433" s="48"/>
      <c r="CN2433" s="48"/>
      <c r="CO2433" s="48"/>
      <c r="CP2433" s="48"/>
      <c r="CQ2433" s="48"/>
      <c r="CR2433" s="48"/>
      <c r="CS2433" s="48"/>
      <c r="CT2433" s="48"/>
      <c r="CU2433" s="48"/>
      <c r="CV2433" s="48"/>
      <c r="CW2433" s="48"/>
      <c r="CX2433" s="39"/>
      <c r="ML2433" s="135"/>
      <c r="MM2433" s="135"/>
      <c r="MN2433" s="135"/>
      <c r="MO2433" s="135"/>
      <c r="MP2433" s="135"/>
      <c r="MQ2433" s="135"/>
      <c r="MR2433" s="135"/>
      <c r="MS2433" s="135"/>
      <c r="MT2433" s="135"/>
      <c r="MU2433" s="135"/>
      <c r="MV2433" s="135"/>
      <c r="MW2433" s="135"/>
      <c r="MX2433" s="135"/>
      <c r="MY2433" s="135"/>
      <c r="MZ2433" s="135"/>
      <c r="NA2433" s="135"/>
      <c r="NB2433" s="135"/>
      <c r="NC2433" s="135"/>
      <c r="ND2433" s="135"/>
      <c r="NE2433" s="135"/>
      <c r="NF2433" s="135"/>
      <c r="NG2433" s="135"/>
      <c r="NH2433" s="135"/>
      <c r="NI2433" s="135"/>
      <c r="NJ2433" s="135"/>
      <c r="NK2433" s="135"/>
      <c r="NL2433" s="135"/>
      <c r="NM2433" s="135"/>
      <c r="NN2433" s="135"/>
      <c r="NO2433" s="135"/>
      <c r="NP2433" s="135"/>
      <c r="NQ2433" s="39"/>
      <c r="QS2433"/>
      <c r="QT2433"/>
      <c r="QU2433"/>
      <c r="QV2433"/>
      <c r="QW2433"/>
      <c r="QX2433"/>
      <c r="QY2433"/>
      <c r="QZ2433"/>
      <c r="RA2433"/>
      <c r="RB2433" s="39"/>
      <c r="RC2433" s="39"/>
      <c r="RD2433" s="39"/>
    </row>
    <row r="2434" spans="2:472" hidden="1" x14ac:dyDescent="0.2">
      <c r="B2434" s="426"/>
      <c r="C2434" s="427"/>
      <c r="V2434" s="63">
        <v>331</v>
      </c>
      <c r="W2434" s="54" t="s">
        <v>4221</v>
      </c>
      <c r="X2434" s="64">
        <v>140100</v>
      </c>
      <c r="Y2434" s="54" t="s">
        <v>6840</v>
      </c>
      <c r="Z2434" s="63" t="s">
        <v>1341</v>
      </c>
      <c r="AA2434" s="54" t="s">
        <v>438</v>
      </c>
      <c r="AB2434" s="54" t="s">
        <v>396</v>
      </c>
      <c r="AC2434" s="54" t="s">
        <v>6841</v>
      </c>
      <c r="AD2434" s="64" t="s">
        <v>3886</v>
      </c>
      <c r="AE2434" s="64" t="s">
        <v>6834</v>
      </c>
      <c r="AF2434" s="63">
        <v>331</v>
      </c>
      <c r="AG2434" s="54" t="s">
        <v>4221</v>
      </c>
      <c r="AH2434" s="54" t="s">
        <v>4220</v>
      </c>
      <c r="AI2434" s="63" t="s">
        <v>4222</v>
      </c>
      <c r="AJ2434" s="64" t="s">
        <v>4223</v>
      </c>
      <c r="AK2434" s="569">
        <v>2200086</v>
      </c>
      <c r="AL2434" s="64" t="s">
        <v>438</v>
      </c>
      <c r="AM2434" s="64" t="s">
        <v>4227</v>
      </c>
      <c r="AN2434" s="570">
        <v>241095900</v>
      </c>
      <c r="AO2434" s="54"/>
      <c r="AP2434" s="54"/>
      <c r="AQ2434" s="54"/>
      <c r="AR2434" s="54"/>
      <c r="AS2434" s="54"/>
      <c r="AT2434" s="64" t="s">
        <v>6821</v>
      </c>
      <c r="AU2434" s="64"/>
      <c r="AV2434" s="54"/>
      <c r="AW2434" s="54"/>
      <c r="AX2434" s="54"/>
      <c r="AY2434" s="54"/>
      <c r="AZ2434" s="54"/>
      <c r="BA2434" s="54"/>
      <c r="BB2434" s="54"/>
      <c r="BC2434" s="54"/>
      <c r="BD2434" s="64">
        <v>140100</v>
      </c>
      <c r="BE2434" s="54" t="s">
        <v>6840</v>
      </c>
      <c r="BF2434" s="63" t="s">
        <v>1341</v>
      </c>
      <c r="BG2434" s="54" t="s">
        <v>438</v>
      </c>
      <c r="BH2434" s="54" t="s">
        <v>396</v>
      </c>
      <c r="BI2434" s="54" t="s">
        <v>6841</v>
      </c>
      <c r="BJ2434" s="64" t="s">
        <v>3886</v>
      </c>
      <c r="BK2434" s="64" t="s">
        <v>6834</v>
      </c>
      <c r="BL2434" s="54"/>
      <c r="BM2434" s="54"/>
      <c r="BN2434" s="54"/>
      <c r="BO2434" s="39"/>
      <c r="BP2434" s="39"/>
      <c r="BQ2434" s="39"/>
      <c r="BR2434" s="39"/>
      <c r="BS2434" s="47"/>
      <c r="BT2434" s="39"/>
      <c r="BU2434" s="39"/>
      <c r="BV2434" s="39"/>
      <c r="BW2434" s="39"/>
      <c r="BX2434" s="39"/>
      <c r="BY2434" s="39"/>
      <c r="BZ2434" s="39"/>
      <c r="CA2434" s="39"/>
      <c r="CB2434" s="39"/>
      <c r="CC2434" s="47"/>
      <c r="CD2434" s="39"/>
      <c r="CE2434" s="39"/>
      <c r="CF2434" s="48"/>
      <c r="CG2434" s="48"/>
      <c r="CH2434" s="48"/>
      <c r="CI2434" s="48"/>
      <c r="CJ2434" s="48"/>
      <c r="CK2434" s="48"/>
      <c r="CL2434" s="48"/>
      <c r="CM2434" s="48"/>
      <c r="CN2434" s="48"/>
      <c r="CO2434" s="48"/>
      <c r="CP2434" s="48"/>
      <c r="CQ2434" s="48"/>
      <c r="CR2434" s="48"/>
      <c r="CS2434" s="48"/>
      <c r="CT2434" s="48"/>
      <c r="CU2434" s="48"/>
      <c r="CV2434" s="48"/>
      <c r="CW2434" s="48"/>
      <c r="CX2434" s="39"/>
      <c r="ML2434" s="135"/>
      <c r="MM2434" s="135"/>
      <c r="MN2434" s="135"/>
      <c r="MO2434" s="135"/>
      <c r="MP2434" s="135"/>
      <c r="MQ2434" s="135"/>
      <c r="MR2434" s="135"/>
      <c r="MS2434" s="135"/>
      <c r="MT2434" s="135"/>
      <c r="MU2434" s="135"/>
      <c r="MV2434" s="135"/>
      <c r="MW2434" s="135"/>
      <c r="MX2434" s="135"/>
      <c r="MY2434" s="135"/>
      <c r="MZ2434" s="135"/>
      <c r="NA2434" s="135"/>
      <c r="NB2434" s="135"/>
      <c r="NC2434" s="135"/>
      <c r="ND2434" s="135"/>
      <c r="NE2434" s="135"/>
      <c r="NF2434" s="135"/>
      <c r="NG2434" s="135"/>
      <c r="NH2434" s="135"/>
      <c r="NI2434" s="135"/>
      <c r="NJ2434" s="135"/>
      <c r="NK2434" s="135"/>
      <c r="NL2434" s="135"/>
      <c r="NM2434" s="135"/>
      <c r="NN2434" s="135"/>
      <c r="NO2434" s="135"/>
      <c r="NP2434" s="135"/>
      <c r="NQ2434" s="39"/>
      <c r="QS2434"/>
      <c r="QT2434"/>
      <c r="QU2434"/>
      <c r="QV2434"/>
      <c r="QW2434"/>
      <c r="QX2434"/>
      <c r="QY2434"/>
      <c r="QZ2434"/>
      <c r="RA2434"/>
      <c r="RB2434" s="39"/>
      <c r="RC2434" s="39"/>
      <c r="RD2434" s="39"/>
    </row>
    <row r="2435" spans="2:472" hidden="1" x14ac:dyDescent="0.2">
      <c r="B2435" s="426"/>
      <c r="C2435" s="427"/>
      <c r="V2435" s="63">
        <v>331</v>
      </c>
      <c r="W2435" s="54" t="s">
        <v>4221</v>
      </c>
      <c r="X2435" s="64">
        <v>140104</v>
      </c>
      <c r="Y2435" s="54" t="s">
        <v>889</v>
      </c>
      <c r="Z2435" s="63" t="s">
        <v>1341</v>
      </c>
      <c r="AA2435" s="54" t="s">
        <v>438</v>
      </c>
      <c r="AB2435" s="54" t="s">
        <v>396</v>
      </c>
      <c r="AC2435" s="54" t="s">
        <v>889</v>
      </c>
      <c r="AD2435" s="64" t="s">
        <v>3886</v>
      </c>
      <c r="AE2435" s="64" t="s">
        <v>6834</v>
      </c>
      <c r="AF2435" s="63">
        <v>331</v>
      </c>
      <c r="AG2435" s="54" t="s">
        <v>4221</v>
      </c>
      <c r="AH2435" s="54" t="s">
        <v>4220</v>
      </c>
      <c r="AI2435" s="63" t="s">
        <v>4222</v>
      </c>
      <c r="AJ2435" s="64" t="s">
        <v>4223</v>
      </c>
      <c r="AK2435" s="569">
        <v>2200086</v>
      </c>
      <c r="AL2435" s="64" t="s">
        <v>438</v>
      </c>
      <c r="AM2435" s="64" t="s">
        <v>4227</v>
      </c>
      <c r="AN2435" s="570">
        <v>241095900</v>
      </c>
      <c r="AO2435" s="54"/>
      <c r="AP2435" s="54"/>
      <c r="AQ2435" s="54"/>
      <c r="AR2435" s="54"/>
      <c r="AS2435" s="54"/>
      <c r="AT2435" s="64" t="s">
        <v>6821</v>
      </c>
      <c r="AU2435" s="64"/>
      <c r="AV2435" s="54"/>
      <c r="AW2435" s="54"/>
      <c r="AX2435" s="54"/>
      <c r="AY2435" s="54"/>
      <c r="AZ2435" s="54"/>
      <c r="BA2435" s="54"/>
      <c r="BB2435" s="54"/>
      <c r="BC2435" s="54"/>
      <c r="BD2435" s="64">
        <v>140104</v>
      </c>
      <c r="BE2435" s="54" t="s">
        <v>889</v>
      </c>
      <c r="BF2435" s="63" t="s">
        <v>1341</v>
      </c>
      <c r="BG2435" s="54" t="s">
        <v>438</v>
      </c>
      <c r="BH2435" s="54" t="s">
        <v>396</v>
      </c>
      <c r="BI2435" s="54" t="s">
        <v>889</v>
      </c>
      <c r="BJ2435" s="64" t="s">
        <v>3886</v>
      </c>
      <c r="BK2435" s="64" t="s">
        <v>6834</v>
      </c>
      <c r="BL2435" s="54"/>
      <c r="BM2435" s="54"/>
      <c r="BN2435" s="54"/>
      <c r="BO2435" s="39"/>
      <c r="BP2435" s="39"/>
      <c r="BQ2435" s="39"/>
      <c r="BR2435" s="39"/>
      <c r="BS2435" s="47"/>
      <c r="BT2435" s="39"/>
      <c r="BU2435" s="39"/>
      <c r="BV2435" s="39"/>
      <c r="BW2435" s="39"/>
      <c r="BX2435" s="39"/>
      <c r="BY2435" s="39"/>
      <c r="BZ2435" s="39"/>
      <c r="CA2435" s="39"/>
      <c r="CB2435" s="39"/>
      <c r="CC2435" s="47"/>
      <c r="CD2435" s="39"/>
      <c r="CE2435" s="39"/>
      <c r="CF2435" s="48"/>
      <c r="CG2435" s="48"/>
      <c r="CH2435" s="48"/>
      <c r="CI2435" s="48"/>
      <c r="CJ2435" s="48"/>
      <c r="CK2435" s="48"/>
      <c r="CL2435" s="48"/>
      <c r="CM2435" s="48"/>
      <c r="CN2435" s="48"/>
      <c r="CO2435" s="48"/>
      <c r="CP2435" s="48"/>
      <c r="CQ2435" s="48"/>
      <c r="CR2435" s="48"/>
      <c r="CS2435" s="48"/>
      <c r="CT2435" s="48"/>
      <c r="CU2435" s="48"/>
      <c r="CV2435" s="48"/>
      <c r="CW2435" s="48"/>
      <c r="CX2435" s="39"/>
      <c r="ML2435" s="135"/>
      <c r="MM2435" s="135"/>
      <c r="MN2435" s="135"/>
      <c r="MO2435" s="135"/>
      <c r="MP2435" s="135"/>
      <c r="MQ2435" s="135"/>
      <c r="MR2435" s="135"/>
      <c r="MS2435" s="135"/>
      <c r="MT2435" s="135"/>
      <c r="MU2435" s="135"/>
      <c r="MV2435" s="135"/>
      <c r="MW2435" s="135"/>
      <c r="MX2435" s="135"/>
      <c r="MY2435" s="135"/>
      <c r="MZ2435" s="135"/>
      <c r="NA2435" s="135"/>
      <c r="NB2435" s="135"/>
      <c r="NC2435" s="135"/>
      <c r="ND2435" s="135"/>
      <c r="NE2435" s="135"/>
      <c r="NF2435" s="135"/>
      <c r="NG2435" s="135"/>
      <c r="NH2435" s="135"/>
      <c r="NI2435" s="135"/>
      <c r="NJ2435" s="135"/>
      <c r="NK2435" s="135"/>
      <c r="NL2435" s="135"/>
      <c r="NM2435" s="135"/>
      <c r="NN2435" s="135"/>
      <c r="NO2435" s="135"/>
      <c r="NP2435" s="135"/>
      <c r="NQ2435" s="39"/>
      <c r="QS2435"/>
      <c r="QT2435"/>
      <c r="QU2435"/>
      <c r="QV2435"/>
      <c r="QW2435"/>
      <c r="QX2435"/>
      <c r="QY2435"/>
      <c r="QZ2435"/>
      <c r="RA2435"/>
      <c r="RB2435" s="39"/>
      <c r="RC2435" s="39"/>
      <c r="RD2435" s="39"/>
    </row>
    <row r="2436" spans="2:472" hidden="1" x14ac:dyDescent="0.2">
      <c r="B2436" s="426"/>
      <c r="C2436" s="427"/>
      <c r="V2436" s="63">
        <v>331</v>
      </c>
      <c r="W2436" s="54" t="s">
        <v>4221</v>
      </c>
      <c r="X2436" s="64">
        <v>140119</v>
      </c>
      <c r="Y2436" s="54" t="s">
        <v>833</v>
      </c>
      <c r="Z2436" s="63" t="s">
        <v>1341</v>
      </c>
      <c r="AA2436" s="54" t="s">
        <v>438</v>
      </c>
      <c r="AB2436" s="54" t="s">
        <v>396</v>
      </c>
      <c r="AC2436" s="54" t="s">
        <v>833</v>
      </c>
      <c r="AD2436" s="64" t="s">
        <v>3886</v>
      </c>
      <c r="AE2436" s="64" t="s">
        <v>6834</v>
      </c>
      <c r="AF2436" s="63">
        <v>331</v>
      </c>
      <c r="AG2436" s="54" t="s">
        <v>4221</v>
      </c>
      <c r="AH2436" s="54" t="s">
        <v>4220</v>
      </c>
      <c r="AI2436" s="63" t="s">
        <v>4222</v>
      </c>
      <c r="AJ2436" s="64" t="s">
        <v>4223</v>
      </c>
      <c r="AK2436" s="569">
        <v>2200086</v>
      </c>
      <c r="AL2436" s="64" t="s">
        <v>438</v>
      </c>
      <c r="AM2436" s="64" t="s">
        <v>4227</v>
      </c>
      <c r="AN2436" s="570">
        <v>241095900</v>
      </c>
      <c r="AO2436" s="54"/>
      <c r="AP2436" s="54"/>
      <c r="AQ2436" s="54"/>
      <c r="AR2436" s="54"/>
      <c r="AS2436" s="54"/>
      <c r="AT2436" s="64" t="s">
        <v>6821</v>
      </c>
      <c r="AU2436" s="64"/>
      <c r="AV2436" s="54"/>
      <c r="AW2436" s="54"/>
      <c r="AX2436" s="54"/>
      <c r="AY2436" s="54"/>
      <c r="AZ2436" s="54"/>
      <c r="BA2436" s="54"/>
      <c r="BB2436" s="54"/>
      <c r="BC2436" s="54"/>
      <c r="BD2436" s="64">
        <v>140119</v>
      </c>
      <c r="BE2436" s="54" t="s">
        <v>833</v>
      </c>
      <c r="BF2436" s="63" t="s">
        <v>1341</v>
      </c>
      <c r="BG2436" s="54" t="s">
        <v>438</v>
      </c>
      <c r="BH2436" s="54" t="s">
        <v>396</v>
      </c>
      <c r="BI2436" s="54" t="s">
        <v>833</v>
      </c>
      <c r="BJ2436" s="64" t="s">
        <v>3886</v>
      </c>
      <c r="BK2436" s="64" t="s">
        <v>6834</v>
      </c>
      <c r="BL2436" s="54"/>
      <c r="BM2436" s="54"/>
      <c r="BN2436" s="54"/>
      <c r="BO2436" s="39"/>
      <c r="BP2436" s="39"/>
      <c r="BQ2436" s="39"/>
      <c r="BR2436" s="39"/>
      <c r="BS2436" s="47"/>
      <c r="BT2436" s="39"/>
      <c r="BU2436" s="39"/>
      <c r="BV2436" s="39"/>
      <c r="BW2436" s="39"/>
      <c r="BX2436" s="39"/>
      <c r="BY2436" s="39"/>
      <c r="BZ2436" s="39"/>
      <c r="CA2436" s="39"/>
      <c r="CB2436" s="39"/>
      <c r="CC2436" s="47"/>
      <c r="CD2436" s="39"/>
      <c r="CE2436" s="39"/>
      <c r="CF2436" s="48"/>
      <c r="CG2436" s="48"/>
      <c r="CH2436" s="48"/>
      <c r="CI2436" s="48"/>
      <c r="CJ2436" s="48"/>
      <c r="CK2436" s="48"/>
      <c r="CL2436" s="48"/>
      <c r="CM2436" s="48"/>
      <c r="CN2436" s="48"/>
      <c r="CO2436" s="48"/>
      <c r="CP2436" s="48"/>
      <c r="CQ2436" s="48"/>
      <c r="CR2436" s="48"/>
      <c r="CS2436" s="48"/>
      <c r="CT2436" s="48"/>
      <c r="CU2436" s="48"/>
      <c r="CV2436" s="48"/>
      <c r="CW2436" s="48"/>
      <c r="CX2436" s="39"/>
      <c r="ML2436" s="135"/>
      <c r="MM2436" s="135"/>
      <c r="MN2436" s="135"/>
      <c r="MO2436" s="135"/>
      <c r="MP2436" s="135"/>
      <c r="MQ2436" s="135"/>
      <c r="MR2436" s="135"/>
      <c r="MS2436" s="135"/>
      <c r="MT2436" s="135"/>
      <c r="MU2436" s="135"/>
      <c r="MV2436" s="135"/>
      <c r="MW2436" s="135"/>
      <c r="MX2436" s="135"/>
      <c r="MY2436" s="135"/>
      <c r="MZ2436" s="135"/>
      <c r="NA2436" s="135"/>
      <c r="NB2436" s="135"/>
      <c r="NC2436" s="135"/>
      <c r="ND2436" s="135"/>
      <c r="NE2436" s="135"/>
      <c r="NF2436" s="135"/>
      <c r="NG2436" s="135"/>
      <c r="NH2436" s="135"/>
      <c r="NI2436" s="135"/>
      <c r="NJ2436" s="135"/>
      <c r="NK2436" s="135"/>
      <c r="NL2436" s="135"/>
      <c r="NM2436" s="135"/>
      <c r="NN2436" s="135"/>
      <c r="NO2436" s="135"/>
      <c r="NP2436" s="135"/>
      <c r="NQ2436" s="39"/>
      <c r="QS2436"/>
      <c r="QT2436"/>
      <c r="QU2436"/>
      <c r="QV2436"/>
      <c r="QW2436"/>
      <c r="QX2436"/>
      <c r="QY2436"/>
      <c r="QZ2436"/>
      <c r="RA2436"/>
      <c r="RB2436" s="39"/>
      <c r="RC2436" s="39"/>
      <c r="RD2436" s="39"/>
    </row>
    <row r="2437" spans="2:472" hidden="1" x14ac:dyDescent="0.2">
      <c r="B2437" s="426"/>
      <c r="C2437" s="427"/>
      <c r="V2437" s="63">
        <v>331</v>
      </c>
      <c r="W2437" s="54" t="s">
        <v>4221</v>
      </c>
      <c r="X2437" s="64">
        <v>140118</v>
      </c>
      <c r="Y2437" s="54" t="s">
        <v>1549</v>
      </c>
      <c r="Z2437" s="63" t="s">
        <v>1341</v>
      </c>
      <c r="AA2437" s="54" t="s">
        <v>438</v>
      </c>
      <c r="AB2437" s="54" t="s">
        <v>396</v>
      </c>
      <c r="AC2437" s="54" t="s">
        <v>1549</v>
      </c>
      <c r="AD2437" s="64" t="s">
        <v>3886</v>
      </c>
      <c r="AE2437" s="64" t="s">
        <v>6834</v>
      </c>
      <c r="AF2437" s="63">
        <v>331</v>
      </c>
      <c r="AG2437" s="54" t="s">
        <v>4221</v>
      </c>
      <c r="AH2437" s="54" t="s">
        <v>4220</v>
      </c>
      <c r="AI2437" s="63" t="s">
        <v>4222</v>
      </c>
      <c r="AJ2437" s="64" t="s">
        <v>4223</v>
      </c>
      <c r="AK2437" s="569">
        <v>2200086</v>
      </c>
      <c r="AL2437" s="64" t="s">
        <v>438</v>
      </c>
      <c r="AM2437" s="64" t="s">
        <v>4227</v>
      </c>
      <c r="AN2437" s="570">
        <v>241095900</v>
      </c>
      <c r="AO2437" s="54"/>
      <c r="AP2437" s="54"/>
      <c r="AQ2437" s="54"/>
      <c r="AR2437" s="54"/>
      <c r="AS2437" s="54"/>
      <c r="AT2437" s="64" t="s">
        <v>6821</v>
      </c>
      <c r="AU2437" s="64"/>
      <c r="AV2437" s="54"/>
      <c r="AW2437" s="54"/>
      <c r="AX2437" s="54"/>
      <c r="AY2437" s="54"/>
      <c r="AZ2437" s="54"/>
      <c r="BA2437" s="54"/>
      <c r="BB2437" s="54"/>
      <c r="BC2437" s="54"/>
      <c r="BD2437" s="64">
        <v>140118</v>
      </c>
      <c r="BE2437" s="54" t="s">
        <v>1549</v>
      </c>
      <c r="BF2437" s="63" t="s">
        <v>1341</v>
      </c>
      <c r="BG2437" s="54" t="s">
        <v>438</v>
      </c>
      <c r="BH2437" s="54" t="s">
        <v>396</v>
      </c>
      <c r="BI2437" s="54" t="s">
        <v>1549</v>
      </c>
      <c r="BJ2437" s="64" t="s">
        <v>3886</v>
      </c>
      <c r="BK2437" s="64" t="s">
        <v>6834</v>
      </c>
      <c r="BL2437" s="54"/>
      <c r="BM2437" s="54"/>
      <c r="BN2437" s="54"/>
      <c r="BO2437" s="39"/>
      <c r="BP2437" s="39"/>
      <c r="BQ2437" s="39"/>
      <c r="BR2437" s="39"/>
      <c r="BS2437" s="47"/>
      <c r="BT2437" s="39"/>
      <c r="BU2437" s="39"/>
      <c r="BV2437" s="39"/>
      <c r="BW2437" s="39"/>
      <c r="BX2437" s="39"/>
      <c r="BY2437" s="39"/>
      <c r="BZ2437" s="39"/>
      <c r="CA2437" s="39"/>
      <c r="CB2437" s="39"/>
      <c r="CC2437" s="47"/>
      <c r="CD2437" s="39"/>
      <c r="CE2437" s="39"/>
      <c r="CF2437" s="48"/>
      <c r="CG2437" s="48"/>
      <c r="CH2437" s="48"/>
      <c r="CI2437" s="48"/>
      <c r="CJ2437" s="48"/>
      <c r="CK2437" s="48"/>
      <c r="CL2437" s="48"/>
      <c r="CM2437" s="48"/>
      <c r="CN2437" s="48"/>
      <c r="CO2437" s="48"/>
      <c r="CP2437" s="48"/>
      <c r="CQ2437" s="48"/>
      <c r="CR2437" s="48"/>
      <c r="CS2437" s="48"/>
      <c r="CT2437" s="48"/>
      <c r="CU2437" s="48"/>
      <c r="CV2437" s="48"/>
      <c r="CW2437" s="48"/>
      <c r="CX2437" s="39"/>
      <c r="ML2437" s="135"/>
      <c r="MM2437" s="135"/>
      <c r="MN2437" s="135"/>
      <c r="MO2437" s="135"/>
      <c r="MP2437" s="135"/>
      <c r="MQ2437" s="135"/>
      <c r="MR2437" s="135"/>
      <c r="MS2437" s="135"/>
      <c r="MT2437" s="135"/>
      <c r="MU2437" s="135"/>
      <c r="MV2437" s="135"/>
      <c r="MW2437" s="135"/>
      <c r="MX2437" s="135"/>
      <c r="MY2437" s="135"/>
      <c r="MZ2437" s="135"/>
      <c r="NA2437" s="135"/>
      <c r="NB2437" s="135"/>
      <c r="NC2437" s="135"/>
      <c r="ND2437" s="135"/>
      <c r="NE2437" s="135"/>
      <c r="NF2437" s="135"/>
      <c r="NG2437" s="135"/>
      <c r="NH2437" s="135"/>
      <c r="NI2437" s="135"/>
      <c r="NJ2437" s="135"/>
      <c r="NK2437" s="135"/>
      <c r="NL2437" s="135"/>
      <c r="NM2437" s="135"/>
      <c r="NN2437" s="135"/>
      <c r="NO2437" s="135"/>
      <c r="NP2437" s="135"/>
      <c r="NQ2437" s="39"/>
      <c r="QS2437"/>
      <c r="QT2437"/>
      <c r="QU2437"/>
      <c r="QV2437"/>
      <c r="QW2437"/>
      <c r="QX2437"/>
      <c r="QY2437"/>
      <c r="QZ2437"/>
      <c r="RA2437"/>
      <c r="RB2437" s="39"/>
      <c r="RC2437" s="39"/>
      <c r="RD2437" s="39"/>
    </row>
    <row r="2438" spans="2:472" hidden="1" x14ac:dyDescent="0.2">
      <c r="B2438" s="426"/>
      <c r="C2438" s="427"/>
      <c r="V2438" s="63">
        <v>331</v>
      </c>
      <c r="W2438" s="54" t="s">
        <v>4221</v>
      </c>
      <c r="X2438" s="64">
        <v>140105</v>
      </c>
      <c r="Y2438" s="54" t="s">
        <v>1202</v>
      </c>
      <c r="Z2438" s="63" t="s">
        <v>1341</v>
      </c>
      <c r="AA2438" s="54" t="s">
        <v>438</v>
      </c>
      <c r="AB2438" s="54" t="s">
        <v>396</v>
      </c>
      <c r="AC2438" s="54" t="s">
        <v>1202</v>
      </c>
      <c r="AD2438" s="64" t="s">
        <v>3886</v>
      </c>
      <c r="AE2438" s="64" t="s">
        <v>6834</v>
      </c>
      <c r="AF2438" s="63">
        <v>331</v>
      </c>
      <c r="AG2438" s="54" t="s">
        <v>4221</v>
      </c>
      <c r="AH2438" s="54" t="s">
        <v>4220</v>
      </c>
      <c r="AI2438" s="63" t="s">
        <v>4222</v>
      </c>
      <c r="AJ2438" s="64" t="s">
        <v>4223</v>
      </c>
      <c r="AK2438" s="569">
        <v>2200086</v>
      </c>
      <c r="AL2438" s="64" t="s">
        <v>438</v>
      </c>
      <c r="AM2438" s="64" t="s">
        <v>4227</v>
      </c>
      <c r="AN2438" s="570">
        <v>241095900</v>
      </c>
      <c r="AO2438" s="54"/>
      <c r="AP2438" s="54"/>
      <c r="AQ2438" s="54"/>
      <c r="AR2438" s="54"/>
      <c r="AS2438" s="54"/>
      <c r="AT2438" s="64" t="s">
        <v>6821</v>
      </c>
      <c r="AU2438" s="64"/>
      <c r="AV2438" s="54"/>
      <c r="AW2438" s="54"/>
      <c r="AX2438" s="54"/>
      <c r="AY2438" s="54"/>
      <c r="AZ2438" s="54"/>
      <c r="BA2438" s="54"/>
      <c r="BB2438" s="54"/>
      <c r="BC2438" s="54"/>
      <c r="BD2438" s="64">
        <v>140105</v>
      </c>
      <c r="BE2438" s="54" t="s">
        <v>1202</v>
      </c>
      <c r="BF2438" s="63" t="s">
        <v>1341</v>
      </c>
      <c r="BG2438" s="54" t="s">
        <v>438</v>
      </c>
      <c r="BH2438" s="54" t="s">
        <v>396</v>
      </c>
      <c r="BI2438" s="54" t="s">
        <v>1202</v>
      </c>
      <c r="BJ2438" s="64" t="s">
        <v>3886</v>
      </c>
      <c r="BK2438" s="64" t="s">
        <v>6834</v>
      </c>
      <c r="BL2438" s="54"/>
      <c r="BM2438" s="54"/>
      <c r="BN2438" s="54"/>
      <c r="BO2438" s="39"/>
      <c r="BP2438" s="39"/>
      <c r="BQ2438" s="39"/>
      <c r="BR2438" s="39"/>
      <c r="BS2438" s="47"/>
      <c r="BT2438" s="39"/>
      <c r="BU2438" s="39"/>
      <c r="BV2438" s="39"/>
      <c r="BW2438" s="39"/>
      <c r="BX2438" s="39"/>
      <c r="BY2438" s="39"/>
      <c r="BZ2438" s="39"/>
      <c r="CA2438" s="39"/>
      <c r="CB2438" s="39"/>
      <c r="CC2438" s="47"/>
      <c r="CD2438" s="39"/>
      <c r="CE2438" s="39"/>
      <c r="CF2438" s="48"/>
      <c r="CG2438" s="48"/>
      <c r="CH2438" s="48"/>
      <c r="CI2438" s="48"/>
      <c r="CJ2438" s="48"/>
      <c r="CK2438" s="48"/>
      <c r="CL2438" s="48"/>
      <c r="CM2438" s="48"/>
      <c r="CN2438" s="48"/>
      <c r="CO2438" s="48"/>
      <c r="CP2438" s="48"/>
      <c r="CQ2438" s="48"/>
      <c r="CR2438" s="48"/>
      <c r="CS2438" s="48"/>
      <c r="CT2438" s="48"/>
      <c r="CU2438" s="48"/>
      <c r="CV2438" s="48"/>
      <c r="CW2438" s="48"/>
      <c r="CX2438" s="39"/>
      <c r="ML2438" s="135"/>
      <c r="MM2438" s="135"/>
      <c r="MN2438" s="135"/>
      <c r="MO2438" s="135"/>
      <c r="MP2438" s="135"/>
      <c r="MQ2438" s="135"/>
      <c r="MR2438" s="135"/>
      <c r="MS2438" s="135"/>
      <c r="MT2438" s="135"/>
      <c r="MU2438" s="135"/>
      <c r="MV2438" s="135"/>
      <c r="MW2438" s="135"/>
      <c r="MX2438" s="135"/>
      <c r="MY2438" s="135"/>
      <c r="MZ2438" s="135"/>
      <c r="NA2438" s="135"/>
      <c r="NB2438" s="135"/>
      <c r="NC2438" s="135"/>
      <c r="ND2438" s="135"/>
      <c r="NE2438" s="135"/>
      <c r="NF2438" s="135"/>
      <c r="NG2438" s="135"/>
      <c r="NH2438" s="135"/>
      <c r="NI2438" s="135"/>
      <c r="NJ2438" s="135"/>
      <c r="NK2438" s="135"/>
      <c r="NL2438" s="135"/>
      <c r="NM2438" s="135"/>
      <c r="NN2438" s="135"/>
      <c r="NO2438" s="135"/>
      <c r="NP2438" s="135"/>
      <c r="NQ2438" s="39"/>
      <c r="QS2438"/>
      <c r="QT2438"/>
      <c r="QU2438"/>
      <c r="QV2438"/>
      <c r="QW2438"/>
      <c r="QX2438"/>
      <c r="QY2438"/>
      <c r="QZ2438"/>
      <c r="RA2438"/>
      <c r="RB2438" s="39"/>
      <c r="RC2438" s="39"/>
      <c r="RD2438" s="39"/>
    </row>
    <row r="2439" spans="2:472" hidden="1" x14ac:dyDescent="0.2">
      <c r="B2439" s="426"/>
      <c r="C2439" s="427"/>
      <c r="V2439" s="63">
        <v>331</v>
      </c>
      <c r="W2439" s="54" t="s">
        <v>4221</v>
      </c>
      <c r="X2439" s="64">
        <v>140106</v>
      </c>
      <c r="Y2439" s="54" t="s">
        <v>1506</v>
      </c>
      <c r="Z2439" s="63" t="s">
        <v>1341</v>
      </c>
      <c r="AA2439" s="54" t="s">
        <v>438</v>
      </c>
      <c r="AB2439" s="54" t="s">
        <v>396</v>
      </c>
      <c r="AC2439" s="54" t="s">
        <v>1506</v>
      </c>
      <c r="AD2439" s="64" t="s">
        <v>3886</v>
      </c>
      <c r="AE2439" s="64" t="s">
        <v>6834</v>
      </c>
      <c r="AF2439" s="63">
        <v>331</v>
      </c>
      <c r="AG2439" s="54" t="s">
        <v>4221</v>
      </c>
      <c r="AH2439" s="54" t="s">
        <v>4220</v>
      </c>
      <c r="AI2439" s="63" t="s">
        <v>4222</v>
      </c>
      <c r="AJ2439" s="64" t="s">
        <v>4223</v>
      </c>
      <c r="AK2439" s="569">
        <v>2200086</v>
      </c>
      <c r="AL2439" s="64" t="s">
        <v>438</v>
      </c>
      <c r="AM2439" s="64" t="s">
        <v>4227</v>
      </c>
      <c r="AN2439" s="570">
        <v>241095900</v>
      </c>
      <c r="AO2439" s="54"/>
      <c r="AP2439" s="54"/>
      <c r="AQ2439" s="54"/>
      <c r="AR2439" s="54"/>
      <c r="AS2439" s="54"/>
      <c r="AT2439" s="64" t="s">
        <v>6821</v>
      </c>
      <c r="AU2439" s="64"/>
      <c r="AV2439" s="54"/>
      <c r="AW2439" s="54"/>
      <c r="AX2439" s="54"/>
      <c r="AY2439" s="54"/>
      <c r="AZ2439" s="54"/>
      <c r="BA2439" s="54"/>
      <c r="BB2439" s="54"/>
      <c r="BC2439" s="54"/>
      <c r="BD2439" s="64">
        <v>140106</v>
      </c>
      <c r="BE2439" s="54" t="s">
        <v>1506</v>
      </c>
      <c r="BF2439" s="63" t="s">
        <v>1341</v>
      </c>
      <c r="BG2439" s="54" t="s">
        <v>438</v>
      </c>
      <c r="BH2439" s="54" t="s">
        <v>396</v>
      </c>
      <c r="BI2439" s="54" t="s">
        <v>1506</v>
      </c>
      <c r="BJ2439" s="64" t="s">
        <v>3886</v>
      </c>
      <c r="BK2439" s="64" t="s">
        <v>6834</v>
      </c>
      <c r="BL2439" s="54"/>
      <c r="BM2439" s="54"/>
      <c r="BN2439" s="54"/>
      <c r="BO2439" s="39"/>
      <c r="BP2439" s="39"/>
      <c r="BQ2439" s="39"/>
      <c r="BR2439" s="39"/>
      <c r="BS2439" s="47"/>
      <c r="BT2439" s="39"/>
      <c r="BU2439" s="39"/>
      <c r="BV2439" s="39"/>
      <c r="BW2439" s="39"/>
      <c r="BX2439" s="39"/>
      <c r="BY2439" s="39"/>
      <c r="BZ2439" s="39"/>
      <c r="CA2439" s="39"/>
      <c r="CB2439" s="39"/>
      <c r="CC2439" s="47"/>
      <c r="CD2439" s="39"/>
      <c r="CE2439" s="39"/>
      <c r="CF2439" s="48"/>
      <c r="CG2439" s="48"/>
      <c r="CH2439" s="48"/>
      <c r="CI2439" s="48"/>
      <c r="CJ2439" s="48"/>
      <c r="CK2439" s="48"/>
      <c r="CL2439" s="48"/>
      <c r="CM2439" s="48"/>
      <c r="CN2439" s="48"/>
      <c r="CO2439" s="48"/>
      <c r="CP2439" s="48"/>
      <c r="CQ2439" s="48"/>
      <c r="CR2439" s="48"/>
      <c r="CS2439" s="48"/>
      <c r="CT2439" s="48"/>
      <c r="CU2439" s="48"/>
      <c r="CV2439" s="48"/>
      <c r="CW2439" s="48"/>
      <c r="CX2439" s="39"/>
      <c r="ML2439" s="135"/>
      <c r="MM2439" s="135"/>
      <c r="MN2439" s="135"/>
      <c r="MO2439" s="135"/>
      <c r="MP2439" s="135"/>
      <c r="MQ2439" s="135"/>
      <c r="MR2439" s="135"/>
      <c r="MS2439" s="135"/>
      <c r="MT2439" s="135"/>
      <c r="MU2439" s="135"/>
      <c r="MV2439" s="135"/>
      <c r="MW2439" s="135"/>
      <c r="MX2439" s="135"/>
      <c r="MY2439" s="135"/>
      <c r="MZ2439" s="135"/>
      <c r="NA2439" s="135"/>
      <c r="NB2439" s="135"/>
      <c r="NC2439" s="135"/>
      <c r="ND2439" s="135"/>
      <c r="NE2439" s="135"/>
      <c r="NF2439" s="135"/>
      <c r="NG2439" s="135"/>
      <c r="NH2439" s="135"/>
      <c r="NI2439" s="135"/>
      <c r="NJ2439" s="135"/>
      <c r="NK2439" s="135"/>
      <c r="NL2439" s="135"/>
      <c r="NM2439" s="135"/>
      <c r="NN2439" s="135"/>
      <c r="NO2439" s="135"/>
      <c r="NP2439" s="135"/>
      <c r="NQ2439" s="39"/>
      <c r="QS2439"/>
      <c r="QT2439"/>
      <c r="QU2439"/>
      <c r="QV2439"/>
      <c r="QW2439"/>
      <c r="QX2439"/>
      <c r="QY2439"/>
      <c r="QZ2439"/>
      <c r="RA2439"/>
      <c r="RB2439" s="39"/>
      <c r="RC2439" s="39"/>
      <c r="RD2439" s="39"/>
    </row>
    <row r="2440" spans="2:472" hidden="1" x14ac:dyDescent="0.2">
      <c r="B2440" s="426"/>
      <c r="C2440" s="427"/>
      <c r="V2440" s="63">
        <v>331</v>
      </c>
      <c r="W2440" s="54" t="s">
        <v>4221</v>
      </c>
      <c r="X2440" s="64">
        <v>140107</v>
      </c>
      <c r="Y2440" s="54" t="s">
        <v>1778</v>
      </c>
      <c r="Z2440" s="63" t="s">
        <v>1341</v>
      </c>
      <c r="AA2440" s="54" t="s">
        <v>438</v>
      </c>
      <c r="AB2440" s="54" t="s">
        <v>396</v>
      </c>
      <c r="AC2440" s="54" t="s">
        <v>1778</v>
      </c>
      <c r="AD2440" s="64" t="s">
        <v>3886</v>
      </c>
      <c r="AE2440" s="64" t="s">
        <v>6834</v>
      </c>
      <c r="AF2440" s="63">
        <v>331</v>
      </c>
      <c r="AG2440" s="54" t="s">
        <v>4221</v>
      </c>
      <c r="AH2440" s="54" t="s">
        <v>4220</v>
      </c>
      <c r="AI2440" s="63" t="s">
        <v>4222</v>
      </c>
      <c r="AJ2440" s="64" t="s">
        <v>4223</v>
      </c>
      <c r="AK2440" s="569">
        <v>2200086</v>
      </c>
      <c r="AL2440" s="64" t="s">
        <v>438</v>
      </c>
      <c r="AM2440" s="64" t="s">
        <v>4227</v>
      </c>
      <c r="AN2440" s="570">
        <v>241095900</v>
      </c>
      <c r="AO2440" s="54"/>
      <c r="AP2440" s="54"/>
      <c r="AQ2440" s="54"/>
      <c r="AR2440" s="54"/>
      <c r="AS2440" s="54"/>
      <c r="AT2440" s="64" t="s">
        <v>6821</v>
      </c>
      <c r="AU2440" s="64"/>
      <c r="AV2440" s="54"/>
      <c r="AW2440" s="54"/>
      <c r="AX2440" s="54"/>
      <c r="AY2440" s="54"/>
      <c r="AZ2440" s="54"/>
      <c r="BA2440" s="54"/>
      <c r="BB2440" s="54"/>
      <c r="BC2440" s="54"/>
      <c r="BD2440" s="64">
        <v>140107</v>
      </c>
      <c r="BE2440" s="54" t="s">
        <v>1778</v>
      </c>
      <c r="BF2440" s="63" t="s">
        <v>1341</v>
      </c>
      <c r="BG2440" s="54" t="s">
        <v>438</v>
      </c>
      <c r="BH2440" s="54" t="s">
        <v>396</v>
      </c>
      <c r="BI2440" s="54" t="s">
        <v>1778</v>
      </c>
      <c r="BJ2440" s="64" t="s">
        <v>3886</v>
      </c>
      <c r="BK2440" s="64" t="s">
        <v>6834</v>
      </c>
      <c r="BL2440" s="54"/>
      <c r="BM2440" s="54"/>
      <c r="BN2440" s="54"/>
      <c r="BO2440" s="39"/>
      <c r="BP2440" s="39"/>
      <c r="BQ2440" s="39"/>
      <c r="BR2440" s="39"/>
      <c r="BS2440" s="47"/>
      <c r="BT2440" s="39"/>
      <c r="BU2440" s="39"/>
      <c r="BV2440" s="39"/>
      <c r="BW2440" s="39"/>
      <c r="BX2440" s="39"/>
      <c r="BY2440" s="39"/>
      <c r="BZ2440" s="39"/>
      <c r="CA2440" s="39"/>
      <c r="CB2440" s="39"/>
      <c r="CC2440" s="47"/>
      <c r="CD2440" s="39"/>
      <c r="CE2440" s="39"/>
      <c r="CF2440" s="48"/>
      <c r="CG2440" s="48"/>
      <c r="CH2440" s="48"/>
      <c r="CI2440" s="48"/>
      <c r="CJ2440" s="48"/>
      <c r="CK2440" s="48"/>
      <c r="CL2440" s="48"/>
      <c r="CM2440" s="48"/>
      <c r="CN2440" s="48"/>
      <c r="CO2440" s="48"/>
      <c r="CP2440" s="48"/>
      <c r="CQ2440" s="48"/>
      <c r="CR2440" s="48"/>
      <c r="CS2440" s="48"/>
      <c r="CT2440" s="48"/>
      <c r="CU2440" s="48"/>
      <c r="CV2440" s="48"/>
      <c r="CW2440" s="48"/>
      <c r="CX2440" s="39"/>
      <c r="ML2440" s="135"/>
      <c r="MM2440" s="135"/>
      <c r="MN2440" s="135"/>
      <c r="MO2440" s="135"/>
      <c r="MP2440" s="135"/>
      <c r="MQ2440" s="135"/>
      <c r="MR2440" s="135"/>
      <c r="MS2440" s="135"/>
      <c r="MT2440" s="135"/>
      <c r="MU2440" s="135"/>
      <c r="MV2440" s="135"/>
      <c r="MW2440" s="135"/>
      <c r="MX2440" s="135"/>
      <c r="MY2440" s="135"/>
      <c r="MZ2440" s="135"/>
      <c r="NA2440" s="135"/>
      <c r="NB2440" s="135"/>
      <c r="NC2440" s="135"/>
      <c r="ND2440" s="135"/>
      <c r="NE2440" s="135"/>
      <c r="NF2440" s="135"/>
      <c r="NG2440" s="135"/>
      <c r="NH2440" s="135"/>
      <c r="NI2440" s="135"/>
      <c r="NJ2440" s="135"/>
      <c r="NK2440" s="135"/>
      <c r="NL2440" s="135"/>
      <c r="NM2440" s="135"/>
      <c r="NN2440" s="135"/>
      <c r="NO2440" s="135"/>
      <c r="NP2440" s="135"/>
      <c r="NQ2440" s="39"/>
      <c r="QS2440"/>
      <c r="QT2440"/>
      <c r="QU2440"/>
      <c r="QV2440"/>
      <c r="QW2440"/>
      <c r="QX2440"/>
      <c r="QY2440"/>
      <c r="QZ2440"/>
      <c r="RA2440"/>
      <c r="RB2440" s="39"/>
      <c r="RC2440" s="39"/>
      <c r="RD2440" s="39"/>
    </row>
    <row r="2441" spans="2:472" hidden="1" x14ac:dyDescent="0.2">
      <c r="B2441" s="426"/>
      <c r="C2441" s="427"/>
      <c r="V2441" s="63">
        <v>331</v>
      </c>
      <c r="W2441" s="54" t="s">
        <v>4221</v>
      </c>
      <c r="X2441" s="64">
        <v>140108</v>
      </c>
      <c r="Y2441" s="54" t="s">
        <v>1020</v>
      </c>
      <c r="Z2441" s="63" t="s">
        <v>1341</v>
      </c>
      <c r="AA2441" s="54" t="s">
        <v>438</v>
      </c>
      <c r="AB2441" s="54" t="s">
        <v>396</v>
      </c>
      <c r="AC2441" s="54" t="s">
        <v>1020</v>
      </c>
      <c r="AD2441" s="64" t="s">
        <v>3886</v>
      </c>
      <c r="AE2441" s="64" t="s">
        <v>6834</v>
      </c>
      <c r="AF2441" s="63">
        <v>331</v>
      </c>
      <c r="AG2441" s="54" t="s">
        <v>4221</v>
      </c>
      <c r="AH2441" s="54" t="s">
        <v>4220</v>
      </c>
      <c r="AI2441" s="63" t="s">
        <v>4222</v>
      </c>
      <c r="AJ2441" s="64" t="s">
        <v>4223</v>
      </c>
      <c r="AK2441" s="569">
        <v>2200086</v>
      </c>
      <c r="AL2441" s="64" t="s">
        <v>438</v>
      </c>
      <c r="AM2441" s="64" t="s">
        <v>4227</v>
      </c>
      <c r="AN2441" s="570">
        <v>241095900</v>
      </c>
      <c r="AO2441" s="54"/>
      <c r="AP2441" s="54"/>
      <c r="AQ2441" s="54"/>
      <c r="AR2441" s="54"/>
      <c r="AS2441" s="54"/>
      <c r="AT2441" s="64" t="s">
        <v>6821</v>
      </c>
      <c r="AU2441" s="64"/>
      <c r="AV2441" s="54"/>
      <c r="AW2441" s="54"/>
      <c r="AX2441" s="54"/>
      <c r="AY2441" s="54"/>
      <c r="AZ2441" s="54"/>
      <c r="BA2441" s="54"/>
      <c r="BB2441" s="54"/>
      <c r="BC2441" s="54"/>
      <c r="BD2441" s="64">
        <v>140108</v>
      </c>
      <c r="BE2441" s="54" t="s">
        <v>1020</v>
      </c>
      <c r="BF2441" s="63" t="s">
        <v>1341</v>
      </c>
      <c r="BG2441" s="54" t="s">
        <v>438</v>
      </c>
      <c r="BH2441" s="54" t="s">
        <v>396</v>
      </c>
      <c r="BI2441" s="54" t="s">
        <v>1020</v>
      </c>
      <c r="BJ2441" s="64" t="s">
        <v>3886</v>
      </c>
      <c r="BK2441" s="64" t="s">
        <v>6834</v>
      </c>
      <c r="BL2441" s="54"/>
      <c r="BM2441" s="54"/>
      <c r="BN2441" s="54"/>
      <c r="BO2441" s="39"/>
      <c r="BP2441" s="39"/>
      <c r="BQ2441" s="39"/>
      <c r="BR2441" s="39"/>
      <c r="BS2441" s="47"/>
      <c r="BT2441" s="39"/>
      <c r="BU2441" s="39"/>
      <c r="BV2441" s="39"/>
      <c r="BW2441" s="39"/>
      <c r="BX2441" s="39"/>
      <c r="BY2441" s="39"/>
      <c r="BZ2441" s="39"/>
      <c r="CA2441" s="39"/>
      <c r="CB2441" s="39"/>
      <c r="CC2441" s="47"/>
      <c r="CD2441" s="39"/>
      <c r="CE2441" s="39"/>
      <c r="CF2441" s="48"/>
      <c r="CG2441" s="48"/>
      <c r="CH2441" s="48"/>
      <c r="CI2441" s="48"/>
      <c r="CJ2441" s="48"/>
      <c r="CK2441" s="48"/>
      <c r="CL2441" s="48"/>
      <c r="CM2441" s="48"/>
      <c r="CN2441" s="48"/>
      <c r="CO2441" s="48"/>
      <c r="CP2441" s="48"/>
      <c r="CQ2441" s="48"/>
      <c r="CR2441" s="48"/>
      <c r="CS2441" s="48"/>
      <c r="CT2441" s="48"/>
      <c r="CU2441" s="48"/>
      <c r="CV2441" s="48"/>
      <c r="CW2441" s="48"/>
      <c r="CX2441" s="39"/>
      <c r="ML2441" s="135"/>
      <c r="MM2441" s="135"/>
      <c r="MN2441" s="135"/>
      <c r="MO2441" s="135"/>
      <c r="MP2441" s="135"/>
      <c r="MQ2441" s="135"/>
      <c r="MR2441" s="135"/>
      <c r="MS2441" s="135"/>
      <c r="MT2441" s="135"/>
      <c r="MU2441" s="135"/>
      <c r="MV2441" s="135"/>
      <c r="MW2441" s="135"/>
      <c r="MX2441" s="135"/>
      <c r="MY2441" s="135"/>
      <c r="MZ2441" s="135"/>
      <c r="NA2441" s="135"/>
      <c r="NB2441" s="135"/>
      <c r="NC2441" s="135"/>
      <c r="ND2441" s="135"/>
      <c r="NE2441" s="135"/>
      <c r="NF2441" s="135"/>
      <c r="NG2441" s="135"/>
      <c r="NH2441" s="135"/>
      <c r="NI2441" s="135"/>
      <c r="NJ2441" s="135"/>
      <c r="NK2441" s="135"/>
      <c r="NL2441" s="135"/>
      <c r="NM2441" s="135"/>
      <c r="NN2441" s="135"/>
      <c r="NO2441" s="135"/>
      <c r="NP2441" s="135"/>
      <c r="NQ2441" s="39"/>
      <c r="QS2441"/>
      <c r="QT2441"/>
      <c r="QU2441"/>
      <c r="QV2441"/>
      <c r="QW2441"/>
      <c r="QX2441"/>
      <c r="QY2441"/>
      <c r="QZ2441"/>
      <c r="RA2441"/>
      <c r="RB2441" s="39"/>
      <c r="RC2441" s="39"/>
      <c r="RD2441" s="39"/>
    </row>
    <row r="2442" spans="2:472" hidden="1" x14ac:dyDescent="0.2">
      <c r="B2442" s="426"/>
      <c r="C2442" s="427"/>
      <c r="V2442" s="63">
        <v>331</v>
      </c>
      <c r="W2442" s="54" t="s">
        <v>4221</v>
      </c>
      <c r="X2442" s="64">
        <v>140115</v>
      </c>
      <c r="Y2442" s="54" t="s">
        <v>2173</v>
      </c>
      <c r="Z2442" s="63" t="s">
        <v>1341</v>
      </c>
      <c r="AA2442" s="54" t="s">
        <v>438</v>
      </c>
      <c r="AB2442" s="54" t="s">
        <v>396</v>
      </c>
      <c r="AC2442" s="54" t="s">
        <v>2173</v>
      </c>
      <c r="AD2442" s="64" t="s">
        <v>3886</v>
      </c>
      <c r="AE2442" s="64" t="s">
        <v>6834</v>
      </c>
      <c r="AF2442" s="63">
        <v>331</v>
      </c>
      <c r="AG2442" s="54" t="s">
        <v>4221</v>
      </c>
      <c r="AH2442" s="54" t="s">
        <v>4220</v>
      </c>
      <c r="AI2442" s="63" t="s">
        <v>4222</v>
      </c>
      <c r="AJ2442" s="64" t="s">
        <v>4223</v>
      </c>
      <c r="AK2442" s="569">
        <v>2200086</v>
      </c>
      <c r="AL2442" s="64" t="s">
        <v>438</v>
      </c>
      <c r="AM2442" s="64" t="s">
        <v>4227</v>
      </c>
      <c r="AN2442" s="570">
        <v>241095900</v>
      </c>
      <c r="AO2442" s="54"/>
      <c r="AP2442" s="54"/>
      <c r="AQ2442" s="54"/>
      <c r="AR2442" s="54"/>
      <c r="AS2442" s="54"/>
      <c r="AT2442" s="64" t="s">
        <v>6821</v>
      </c>
      <c r="AU2442" s="64"/>
      <c r="AV2442" s="54"/>
      <c r="AW2442" s="54"/>
      <c r="AX2442" s="54"/>
      <c r="AY2442" s="54"/>
      <c r="AZ2442" s="54"/>
      <c r="BA2442" s="54"/>
      <c r="BB2442" s="54"/>
      <c r="BC2442" s="54"/>
      <c r="BD2442" s="64">
        <v>140115</v>
      </c>
      <c r="BE2442" s="54" t="s">
        <v>2173</v>
      </c>
      <c r="BF2442" s="63" t="s">
        <v>1341</v>
      </c>
      <c r="BG2442" s="54" t="s">
        <v>438</v>
      </c>
      <c r="BH2442" s="54" t="s">
        <v>396</v>
      </c>
      <c r="BI2442" s="54" t="s">
        <v>2173</v>
      </c>
      <c r="BJ2442" s="64" t="s">
        <v>3886</v>
      </c>
      <c r="BK2442" s="64" t="s">
        <v>6834</v>
      </c>
      <c r="BL2442" s="54"/>
      <c r="BM2442" s="54"/>
      <c r="BN2442" s="54"/>
      <c r="BO2442" s="39"/>
      <c r="BP2442" s="39"/>
      <c r="BQ2442" s="39"/>
      <c r="BR2442" s="39"/>
      <c r="BS2442" s="47"/>
      <c r="BT2442" s="39"/>
      <c r="BU2442" s="39"/>
      <c r="BV2442" s="39"/>
      <c r="BW2442" s="39"/>
      <c r="BX2442" s="39"/>
      <c r="BY2442" s="39"/>
      <c r="BZ2442" s="39"/>
      <c r="CA2442" s="39"/>
      <c r="CB2442" s="39"/>
      <c r="CC2442" s="47"/>
      <c r="CD2442" s="39"/>
      <c r="CE2442" s="39"/>
      <c r="CF2442" s="48"/>
      <c r="CG2442" s="48"/>
      <c r="CH2442" s="48"/>
      <c r="CI2442" s="48"/>
      <c r="CJ2442" s="48"/>
      <c r="CK2442" s="48"/>
      <c r="CL2442" s="48"/>
      <c r="CM2442" s="48"/>
      <c r="CN2442" s="48"/>
      <c r="CO2442" s="48"/>
      <c r="CP2442" s="48"/>
      <c r="CQ2442" s="48"/>
      <c r="CR2442" s="48"/>
      <c r="CS2442" s="48"/>
      <c r="CT2442" s="48"/>
      <c r="CU2442" s="48"/>
      <c r="CV2442" s="48"/>
      <c r="CW2442" s="48"/>
      <c r="CX2442" s="39"/>
      <c r="ML2442" s="135"/>
      <c r="MM2442" s="135"/>
      <c r="MN2442" s="135"/>
      <c r="MO2442" s="135"/>
      <c r="MP2442" s="135"/>
      <c r="MQ2442" s="135"/>
      <c r="MR2442" s="135"/>
      <c r="MS2442" s="135"/>
      <c r="MT2442" s="135"/>
      <c r="MU2442" s="135"/>
      <c r="MV2442" s="135"/>
      <c r="MW2442" s="135"/>
      <c r="MX2442" s="135"/>
      <c r="MY2442" s="135"/>
      <c r="MZ2442" s="135"/>
      <c r="NA2442" s="135"/>
      <c r="NB2442" s="135"/>
      <c r="NC2442" s="135"/>
      <c r="ND2442" s="135"/>
      <c r="NE2442" s="135"/>
      <c r="NF2442" s="135"/>
      <c r="NG2442" s="135"/>
      <c r="NH2442" s="135"/>
      <c r="NI2442" s="135"/>
      <c r="NJ2442" s="135"/>
      <c r="NK2442" s="135"/>
      <c r="NL2442" s="135"/>
      <c r="NM2442" s="135"/>
      <c r="NN2442" s="135"/>
      <c r="NO2442" s="135"/>
      <c r="NP2442" s="135"/>
      <c r="NQ2442" s="39"/>
      <c r="QS2442"/>
      <c r="QT2442"/>
      <c r="QU2442"/>
      <c r="QV2442"/>
      <c r="QW2442"/>
      <c r="QX2442"/>
      <c r="QY2442"/>
      <c r="QZ2442"/>
      <c r="RA2442"/>
      <c r="RB2442" s="39"/>
      <c r="RC2442" s="39"/>
      <c r="RD2442" s="39"/>
    </row>
    <row r="2443" spans="2:472" hidden="1" x14ac:dyDescent="0.2">
      <c r="B2443" s="426"/>
      <c r="C2443" s="427"/>
      <c r="V2443" s="63">
        <v>331</v>
      </c>
      <c r="W2443" s="54" t="s">
        <v>4221</v>
      </c>
      <c r="X2443" s="64">
        <v>140120</v>
      </c>
      <c r="Y2443" s="54" t="s">
        <v>2632</v>
      </c>
      <c r="Z2443" s="63" t="s">
        <v>1341</v>
      </c>
      <c r="AA2443" s="54" t="s">
        <v>438</v>
      </c>
      <c r="AB2443" s="54" t="s">
        <v>396</v>
      </c>
      <c r="AC2443" s="54" t="s">
        <v>6841</v>
      </c>
      <c r="AD2443" s="64" t="s">
        <v>3886</v>
      </c>
      <c r="AE2443" s="64" t="s">
        <v>6834</v>
      </c>
      <c r="AF2443" s="63">
        <v>331</v>
      </c>
      <c r="AG2443" s="54" t="s">
        <v>4221</v>
      </c>
      <c r="AH2443" s="54" t="s">
        <v>4220</v>
      </c>
      <c r="AI2443" s="63" t="s">
        <v>4222</v>
      </c>
      <c r="AJ2443" s="64" t="s">
        <v>4223</v>
      </c>
      <c r="AK2443" s="569">
        <v>2200086</v>
      </c>
      <c r="AL2443" s="64" t="s">
        <v>438</v>
      </c>
      <c r="AM2443" s="64" t="s">
        <v>4227</v>
      </c>
      <c r="AN2443" s="570">
        <v>241095900</v>
      </c>
      <c r="AO2443" s="54"/>
      <c r="AP2443" s="54"/>
      <c r="AQ2443" s="54"/>
      <c r="AR2443" s="54"/>
      <c r="AS2443" s="54"/>
      <c r="AT2443" s="64" t="s">
        <v>6821</v>
      </c>
      <c r="AU2443" s="64"/>
      <c r="AV2443" s="54"/>
      <c r="AW2443" s="54"/>
      <c r="AX2443" s="54"/>
      <c r="AY2443" s="54"/>
      <c r="AZ2443" s="54"/>
      <c r="BA2443" s="54"/>
      <c r="BB2443" s="54"/>
      <c r="BC2443" s="54"/>
      <c r="BD2443" s="64">
        <v>140120</v>
      </c>
      <c r="BE2443" s="54" t="s">
        <v>2632</v>
      </c>
      <c r="BF2443" s="63" t="s">
        <v>1341</v>
      </c>
      <c r="BG2443" s="54" t="s">
        <v>438</v>
      </c>
      <c r="BH2443" s="54" t="s">
        <v>396</v>
      </c>
      <c r="BI2443" s="54" t="s">
        <v>6841</v>
      </c>
      <c r="BJ2443" s="64" t="s">
        <v>3886</v>
      </c>
      <c r="BK2443" s="64" t="s">
        <v>6834</v>
      </c>
      <c r="BL2443" s="54"/>
      <c r="BM2443" s="54"/>
      <c r="BN2443" s="54"/>
      <c r="BO2443" s="39"/>
      <c r="BP2443" s="39"/>
      <c r="BQ2443" s="39"/>
      <c r="BR2443" s="39"/>
      <c r="BS2443" s="47"/>
      <c r="BT2443" s="39"/>
      <c r="BU2443" s="39"/>
      <c r="BV2443" s="39"/>
      <c r="BW2443" s="39"/>
      <c r="BX2443" s="39"/>
      <c r="BY2443" s="39"/>
      <c r="BZ2443" s="39"/>
      <c r="CA2443" s="39"/>
      <c r="CB2443" s="39"/>
      <c r="CC2443" s="47"/>
      <c r="CD2443" s="39"/>
      <c r="CE2443" s="39"/>
      <c r="CF2443" s="48"/>
      <c r="CG2443" s="48"/>
      <c r="CH2443" s="48"/>
      <c r="CI2443" s="48"/>
      <c r="CJ2443" s="48"/>
      <c r="CK2443" s="48"/>
      <c r="CL2443" s="48"/>
      <c r="CM2443" s="48"/>
      <c r="CN2443" s="48"/>
      <c r="CO2443" s="48"/>
      <c r="CP2443" s="48"/>
      <c r="CQ2443" s="48"/>
      <c r="CR2443" s="48"/>
      <c r="CS2443" s="48"/>
      <c r="CT2443" s="48"/>
      <c r="CU2443" s="48"/>
      <c r="CV2443" s="48"/>
      <c r="CW2443" s="48"/>
      <c r="CX2443" s="39"/>
      <c r="ML2443" s="135"/>
      <c r="MM2443" s="135"/>
      <c r="MN2443" s="135"/>
      <c r="MO2443" s="135"/>
      <c r="MP2443" s="135"/>
      <c r="MQ2443" s="135"/>
      <c r="MR2443" s="135"/>
      <c r="MS2443" s="135"/>
      <c r="MT2443" s="135"/>
      <c r="MU2443" s="135"/>
      <c r="MV2443" s="135"/>
      <c r="MW2443" s="135"/>
      <c r="MX2443" s="135"/>
      <c r="MY2443" s="135"/>
      <c r="MZ2443" s="135"/>
      <c r="NA2443" s="135"/>
      <c r="NB2443" s="135"/>
      <c r="NC2443" s="135"/>
      <c r="ND2443" s="135"/>
      <c r="NE2443" s="135"/>
      <c r="NF2443" s="135"/>
      <c r="NG2443" s="135"/>
      <c r="NH2443" s="135"/>
      <c r="NI2443" s="135"/>
      <c r="NJ2443" s="135"/>
      <c r="NK2443" s="135"/>
      <c r="NL2443" s="135"/>
      <c r="NM2443" s="135"/>
      <c r="NN2443" s="135"/>
      <c r="NO2443" s="135"/>
      <c r="NP2443" s="135"/>
      <c r="NQ2443" s="39"/>
      <c r="QS2443"/>
      <c r="QT2443"/>
      <c r="QU2443"/>
      <c r="QV2443"/>
      <c r="QW2443"/>
      <c r="QX2443"/>
      <c r="QY2443"/>
      <c r="QZ2443"/>
      <c r="RA2443"/>
      <c r="RB2443" s="39"/>
      <c r="RC2443" s="39"/>
      <c r="RD2443" s="39"/>
    </row>
    <row r="2444" spans="2:472" hidden="1" x14ac:dyDescent="0.2">
      <c r="B2444" s="426"/>
      <c r="C2444" s="427"/>
      <c r="V2444" s="63">
        <v>331</v>
      </c>
      <c r="W2444" s="54" t="s">
        <v>4221</v>
      </c>
      <c r="X2444" s="64">
        <v>140121</v>
      </c>
      <c r="Y2444" s="54" t="s">
        <v>2765</v>
      </c>
      <c r="Z2444" s="63" t="s">
        <v>1341</v>
      </c>
      <c r="AA2444" s="54" t="s">
        <v>438</v>
      </c>
      <c r="AB2444" s="54" t="s">
        <v>396</v>
      </c>
      <c r="AC2444" s="54" t="s">
        <v>6842</v>
      </c>
      <c r="AD2444" s="64" t="s">
        <v>3886</v>
      </c>
      <c r="AE2444" s="64" t="s">
        <v>6834</v>
      </c>
      <c r="AF2444" s="63">
        <v>331</v>
      </c>
      <c r="AG2444" s="54" t="s">
        <v>4221</v>
      </c>
      <c r="AH2444" s="54" t="s">
        <v>4220</v>
      </c>
      <c r="AI2444" s="63" t="s">
        <v>4222</v>
      </c>
      <c r="AJ2444" s="64" t="s">
        <v>4223</v>
      </c>
      <c r="AK2444" s="569">
        <v>2200086</v>
      </c>
      <c r="AL2444" s="64" t="s">
        <v>438</v>
      </c>
      <c r="AM2444" s="64" t="s">
        <v>4227</v>
      </c>
      <c r="AN2444" s="570">
        <v>241095900</v>
      </c>
      <c r="AO2444" s="54"/>
      <c r="AP2444" s="54"/>
      <c r="AQ2444" s="54"/>
      <c r="AR2444" s="54"/>
      <c r="AS2444" s="54"/>
      <c r="AT2444" s="64" t="s">
        <v>6821</v>
      </c>
      <c r="AU2444" s="64"/>
      <c r="AV2444" s="54"/>
      <c r="AW2444" s="54"/>
      <c r="AX2444" s="54"/>
      <c r="AY2444" s="54"/>
      <c r="AZ2444" s="54"/>
      <c r="BA2444" s="54"/>
      <c r="BB2444" s="54"/>
      <c r="BC2444" s="54"/>
      <c r="BD2444" s="64">
        <v>140121</v>
      </c>
      <c r="BE2444" s="54" t="s">
        <v>2765</v>
      </c>
      <c r="BF2444" s="63" t="s">
        <v>1341</v>
      </c>
      <c r="BG2444" s="54" t="s">
        <v>438</v>
      </c>
      <c r="BH2444" s="54" t="s">
        <v>396</v>
      </c>
      <c r="BI2444" s="54" t="s">
        <v>6842</v>
      </c>
      <c r="BJ2444" s="64" t="s">
        <v>3886</v>
      </c>
      <c r="BK2444" s="64" t="s">
        <v>6834</v>
      </c>
      <c r="BL2444" s="54"/>
      <c r="BM2444" s="54"/>
      <c r="BN2444" s="54"/>
      <c r="BO2444" s="39"/>
      <c r="BP2444" s="39"/>
      <c r="BQ2444" s="39"/>
      <c r="BR2444" s="39"/>
      <c r="BS2444" s="47"/>
      <c r="BT2444" s="39"/>
      <c r="BU2444" s="39"/>
      <c r="BV2444" s="39"/>
      <c r="BW2444" s="39"/>
      <c r="BX2444" s="39"/>
      <c r="BY2444" s="39"/>
      <c r="BZ2444" s="39"/>
      <c r="CA2444" s="39"/>
      <c r="CB2444" s="39"/>
      <c r="CC2444" s="47"/>
      <c r="CD2444" s="39"/>
      <c r="CE2444" s="39"/>
      <c r="CF2444" s="48"/>
      <c r="CG2444" s="48"/>
      <c r="CH2444" s="48"/>
      <c r="CI2444" s="48"/>
      <c r="CJ2444" s="48"/>
      <c r="CK2444" s="48"/>
      <c r="CL2444" s="48"/>
      <c r="CM2444" s="48"/>
      <c r="CN2444" s="48"/>
      <c r="CO2444" s="48"/>
      <c r="CP2444" s="48"/>
      <c r="CQ2444" s="48"/>
      <c r="CR2444" s="48"/>
      <c r="CS2444" s="48"/>
      <c r="CT2444" s="48"/>
      <c r="CU2444" s="48"/>
      <c r="CV2444" s="48"/>
      <c r="CW2444" s="48"/>
      <c r="CX2444" s="39"/>
      <c r="ML2444" s="135"/>
      <c r="MM2444" s="135"/>
      <c r="MN2444" s="135"/>
      <c r="MO2444" s="135"/>
      <c r="MP2444" s="135"/>
      <c r="MQ2444" s="135"/>
      <c r="MR2444" s="135"/>
      <c r="MS2444" s="135"/>
      <c r="MT2444" s="135"/>
      <c r="MU2444" s="135"/>
      <c r="MV2444" s="135"/>
      <c r="MW2444" s="135"/>
      <c r="MX2444" s="135"/>
      <c r="MY2444" s="135"/>
      <c r="MZ2444" s="135"/>
      <c r="NA2444" s="135"/>
      <c r="NB2444" s="135"/>
      <c r="NC2444" s="135"/>
      <c r="ND2444" s="135"/>
      <c r="NE2444" s="135"/>
      <c r="NF2444" s="135"/>
      <c r="NG2444" s="135"/>
      <c r="NH2444" s="135"/>
      <c r="NI2444" s="135"/>
      <c r="NJ2444" s="135"/>
      <c r="NK2444" s="135"/>
      <c r="NL2444" s="135"/>
      <c r="NM2444" s="135"/>
      <c r="NN2444" s="135"/>
      <c r="NO2444" s="135"/>
      <c r="NP2444" s="135"/>
      <c r="NQ2444" s="39"/>
      <c r="QS2444"/>
      <c r="QT2444"/>
      <c r="QU2444"/>
      <c r="QV2444"/>
      <c r="QW2444"/>
      <c r="QX2444"/>
      <c r="QY2444"/>
      <c r="QZ2444"/>
      <c r="RA2444"/>
      <c r="RB2444" s="39"/>
      <c r="RC2444" s="39"/>
      <c r="RD2444" s="39"/>
    </row>
    <row r="2445" spans="2:472" hidden="1" x14ac:dyDescent="0.2">
      <c r="B2445" s="426"/>
      <c r="C2445" s="427"/>
      <c r="V2445" s="63">
        <v>331</v>
      </c>
      <c r="W2445" s="54" t="s">
        <v>4221</v>
      </c>
      <c r="X2445" s="64">
        <v>140122</v>
      </c>
      <c r="Y2445" s="54" t="s">
        <v>2874</v>
      </c>
      <c r="Z2445" s="63" t="s">
        <v>1341</v>
      </c>
      <c r="AA2445" s="54" t="s">
        <v>438</v>
      </c>
      <c r="AB2445" s="54" t="s">
        <v>396</v>
      </c>
      <c r="AC2445" s="54" t="s">
        <v>6843</v>
      </c>
      <c r="AD2445" s="64" t="s">
        <v>3886</v>
      </c>
      <c r="AE2445" s="64" t="s">
        <v>6834</v>
      </c>
      <c r="AF2445" s="63">
        <v>331</v>
      </c>
      <c r="AG2445" s="54" t="s">
        <v>4221</v>
      </c>
      <c r="AH2445" s="54" t="s">
        <v>4220</v>
      </c>
      <c r="AI2445" s="63" t="s">
        <v>4222</v>
      </c>
      <c r="AJ2445" s="64" t="s">
        <v>4223</v>
      </c>
      <c r="AK2445" s="569">
        <v>2200086</v>
      </c>
      <c r="AL2445" s="64" t="s">
        <v>438</v>
      </c>
      <c r="AM2445" s="64" t="s">
        <v>4227</v>
      </c>
      <c r="AN2445" s="570">
        <v>241095900</v>
      </c>
      <c r="AO2445" s="54"/>
      <c r="AP2445" s="54"/>
      <c r="AQ2445" s="54"/>
      <c r="AR2445" s="54"/>
      <c r="AS2445" s="54"/>
      <c r="AT2445" s="64" t="s">
        <v>6821</v>
      </c>
      <c r="AU2445" s="64"/>
      <c r="AV2445" s="54"/>
      <c r="AW2445" s="54"/>
      <c r="AX2445" s="54"/>
      <c r="AY2445" s="54"/>
      <c r="AZ2445" s="54"/>
      <c r="BA2445" s="54"/>
      <c r="BB2445" s="54"/>
      <c r="BC2445" s="54"/>
      <c r="BD2445" s="64">
        <v>140122</v>
      </c>
      <c r="BE2445" s="54" t="s">
        <v>2874</v>
      </c>
      <c r="BF2445" s="63" t="s">
        <v>1341</v>
      </c>
      <c r="BG2445" s="54" t="s">
        <v>438</v>
      </c>
      <c r="BH2445" s="54" t="s">
        <v>396</v>
      </c>
      <c r="BI2445" s="54" t="s">
        <v>6843</v>
      </c>
      <c r="BJ2445" s="64" t="s">
        <v>3886</v>
      </c>
      <c r="BK2445" s="64" t="s">
        <v>6834</v>
      </c>
      <c r="BL2445" s="54"/>
      <c r="BM2445" s="54"/>
      <c r="BN2445" s="54"/>
      <c r="BO2445" s="39"/>
      <c r="BP2445" s="39"/>
      <c r="BQ2445" s="39"/>
      <c r="BR2445" s="39"/>
      <c r="BS2445" s="47"/>
      <c r="BT2445" s="39"/>
      <c r="BU2445" s="39"/>
      <c r="BV2445" s="39"/>
      <c r="BW2445" s="39"/>
      <c r="BX2445" s="39"/>
      <c r="BY2445" s="39"/>
      <c r="BZ2445" s="39"/>
      <c r="CA2445" s="39"/>
      <c r="CB2445" s="39"/>
      <c r="CC2445" s="47"/>
      <c r="CD2445" s="39"/>
      <c r="CE2445" s="39"/>
      <c r="CF2445" s="48"/>
      <c r="CG2445" s="48"/>
      <c r="CH2445" s="48"/>
      <c r="CI2445" s="48"/>
      <c r="CJ2445" s="48"/>
      <c r="CK2445" s="48"/>
      <c r="CL2445" s="48"/>
      <c r="CM2445" s="48"/>
      <c r="CN2445" s="48"/>
      <c r="CO2445" s="48"/>
      <c r="CP2445" s="48"/>
      <c r="CQ2445" s="48"/>
      <c r="CR2445" s="48"/>
      <c r="CS2445" s="48"/>
      <c r="CT2445" s="48"/>
      <c r="CU2445" s="48"/>
      <c r="CV2445" s="48"/>
      <c r="CW2445" s="48"/>
      <c r="CX2445" s="39"/>
      <c r="ML2445" s="135"/>
      <c r="MM2445" s="135"/>
      <c r="MN2445" s="135"/>
      <c r="MO2445" s="135"/>
      <c r="MP2445" s="135"/>
      <c r="MQ2445" s="135"/>
      <c r="MR2445" s="135"/>
      <c r="MS2445" s="135"/>
      <c r="MT2445" s="135"/>
      <c r="MU2445" s="135"/>
      <c r="MV2445" s="135"/>
      <c r="MW2445" s="135"/>
      <c r="MX2445" s="135"/>
      <c r="MY2445" s="135"/>
      <c r="MZ2445" s="135"/>
      <c r="NA2445" s="135"/>
      <c r="NB2445" s="135"/>
      <c r="NC2445" s="135"/>
      <c r="ND2445" s="135"/>
      <c r="NE2445" s="135"/>
      <c r="NF2445" s="135"/>
      <c r="NG2445" s="135"/>
      <c r="NH2445" s="135"/>
      <c r="NI2445" s="135"/>
      <c r="NJ2445" s="135"/>
      <c r="NK2445" s="135"/>
      <c r="NL2445" s="135"/>
      <c r="NM2445" s="135"/>
      <c r="NN2445" s="135"/>
      <c r="NO2445" s="135"/>
      <c r="NP2445" s="135"/>
      <c r="NQ2445" s="39"/>
      <c r="QS2445"/>
      <c r="QT2445"/>
      <c r="QU2445"/>
      <c r="QV2445"/>
      <c r="QW2445"/>
      <c r="QX2445"/>
      <c r="QY2445"/>
      <c r="QZ2445"/>
      <c r="RA2445"/>
      <c r="RB2445" s="39"/>
      <c r="RC2445" s="39"/>
      <c r="RD2445" s="39"/>
    </row>
    <row r="2446" spans="2:472" hidden="1" x14ac:dyDescent="0.2">
      <c r="B2446" s="426"/>
      <c r="C2446" s="427"/>
      <c r="V2446" s="63">
        <v>331</v>
      </c>
      <c r="W2446" s="54" t="s">
        <v>4221</v>
      </c>
      <c r="X2446" s="64">
        <v>140123</v>
      </c>
      <c r="Y2446" s="54" t="s">
        <v>2975</v>
      </c>
      <c r="Z2446" s="63" t="s">
        <v>1341</v>
      </c>
      <c r="AA2446" s="54" t="s">
        <v>438</v>
      </c>
      <c r="AB2446" s="54" t="s">
        <v>396</v>
      </c>
      <c r="AC2446" s="54" t="s">
        <v>6844</v>
      </c>
      <c r="AD2446" s="64" t="s">
        <v>3886</v>
      </c>
      <c r="AE2446" s="64" t="s">
        <v>6834</v>
      </c>
      <c r="AF2446" s="63">
        <v>331</v>
      </c>
      <c r="AG2446" s="54" t="s">
        <v>4221</v>
      </c>
      <c r="AH2446" s="54" t="s">
        <v>4220</v>
      </c>
      <c r="AI2446" s="63" t="s">
        <v>4222</v>
      </c>
      <c r="AJ2446" s="64" t="s">
        <v>4223</v>
      </c>
      <c r="AK2446" s="569">
        <v>2200086</v>
      </c>
      <c r="AL2446" s="64" t="s">
        <v>438</v>
      </c>
      <c r="AM2446" s="64" t="s">
        <v>4227</v>
      </c>
      <c r="AN2446" s="570">
        <v>241095900</v>
      </c>
      <c r="AO2446" s="54"/>
      <c r="AP2446" s="54"/>
      <c r="AQ2446" s="54"/>
      <c r="AR2446" s="54"/>
      <c r="AS2446" s="54"/>
      <c r="AT2446" s="64" t="s">
        <v>6821</v>
      </c>
      <c r="AU2446" s="64"/>
      <c r="AV2446" s="54"/>
      <c r="AW2446" s="54"/>
      <c r="AX2446" s="54"/>
      <c r="AY2446" s="54"/>
      <c r="AZ2446" s="54"/>
      <c r="BA2446" s="54"/>
      <c r="BB2446" s="54"/>
      <c r="BC2446" s="54"/>
      <c r="BD2446" s="64">
        <v>140123</v>
      </c>
      <c r="BE2446" s="54" t="s">
        <v>2975</v>
      </c>
      <c r="BF2446" s="63" t="s">
        <v>1341</v>
      </c>
      <c r="BG2446" s="54" t="s">
        <v>438</v>
      </c>
      <c r="BH2446" s="54" t="s">
        <v>396</v>
      </c>
      <c r="BI2446" s="54" t="s">
        <v>6844</v>
      </c>
      <c r="BJ2446" s="64" t="s">
        <v>3886</v>
      </c>
      <c r="BK2446" s="64" t="s">
        <v>6834</v>
      </c>
      <c r="BL2446" s="54"/>
      <c r="BM2446" s="54"/>
      <c r="BN2446" s="54"/>
      <c r="BO2446" s="39"/>
      <c r="BP2446" s="39"/>
      <c r="BQ2446" s="39"/>
      <c r="BR2446" s="39"/>
      <c r="BS2446" s="47"/>
      <c r="BT2446" s="39"/>
      <c r="BU2446" s="39"/>
      <c r="BV2446" s="39"/>
      <c r="BW2446" s="39"/>
      <c r="BX2446" s="39"/>
      <c r="BY2446" s="39"/>
      <c r="BZ2446" s="39"/>
      <c r="CA2446" s="39"/>
      <c r="CB2446" s="39"/>
      <c r="CC2446" s="47"/>
      <c r="CD2446" s="39"/>
      <c r="CE2446" s="39"/>
      <c r="CF2446" s="48"/>
      <c r="CG2446" s="48"/>
      <c r="CH2446" s="48"/>
      <c r="CI2446" s="48"/>
      <c r="CJ2446" s="48"/>
      <c r="CK2446" s="48"/>
      <c r="CL2446" s="48"/>
      <c r="CM2446" s="48"/>
      <c r="CN2446" s="48"/>
      <c r="CO2446" s="48"/>
      <c r="CP2446" s="48"/>
      <c r="CQ2446" s="48"/>
      <c r="CR2446" s="48"/>
      <c r="CS2446" s="48"/>
      <c r="CT2446" s="48"/>
      <c r="CU2446" s="48"/>
      <c r="CV2446" s="48"/>
      <c r="CW2446" s="48"/>
      <c r="CX2446" s="39"/>
      <c r="ML2446" s="135"/>
      <c r="MM2446" s="135"/>
      <c r="MN2446" s="135"/>
      <c r="MO2446" s="135"/>
      <c r="MP2446" s="135"/>
      <c r="MQ2446" s="135"/>
      <c r="MR2446" s="135"/>
      <c r="MS2446" s="135"/>
      <c r="MT2446" s="135"/>
      <c r="MU2446" s="135"/>
      <c r="MV2446" s="135"/>
      <c r="MW2446" s="135"/>
      <c r="MX2446" s="135"/>
      <c r="MY2446" s="135"/>
      <c r="MZ2446" s="135"/>
      <c r="NA2446" s="135"/>
      <c r="NB2446" s="135"/>
      <c r="NC2446" s="135"/>
      <c r="ND2446" s="135"/>
      <c r="NE2446" s="135"/>
      <c r="NF2446" s="135"/>
      <c r="NG2446" s="135"/>
      <c r="NH2446" s="135"/>
      <c r="NI2446" s="135"/>
      <c r="NJ2446" s="135"/>
      <c r="NK2446" s="135"/>
      <c r="NL2446" s="135"/>
      <c r="NM2446" s="135"/>
      <c r="NN2446" s="135"/>
      <c r="NO2446" s="135"/>
      <c r="NP2446" s="135"/>
      <c r="NQ2446" s="39"/>
      <c r="QS2446"/>
      <c r="QT2446"/>
      <c r="QU2446"/>
      <c r="QV2446"/>
      <c r="QW2446"/>
      <c r="QX2446"/>
      <c r="QY2446"/>
      <c r="QZ2446"/>
      <c r="RA2446"/>
      <c r="RB2446" s="39"/>
      <c r="RC2446" s="39"/>
      <c r="RD2446" s="39"/>
    </row>
    <row r="2447" spans="2:472" hidden="1" x14ac:dyDescent="0.2">
      <c r="B2447" s="426"/>
      <c r="C2447" s="427"/>
      <c r="V2447" s="63">
        <v>331</v>
      </c>
      <c r="W2447" s="54" t="s">
        <v>4221</v>
      </c>
      <c r="X2447" s="64">
        <v>140124</v>
      </c>
      <c r="Y2447" s="54" t="s">
        <v>3059</v>
      </c>
      <c r="Z2447" s="63" t="s">
        <v>1341</v>
      </c>
      <c r="AA2447" s="54" t="s">
        <v>438</v>
      </c>
      <c r="AB2447" s="54" t="s">
        <v>396</v>
      </c>
      <c r="AC2447" s="54" t="s">
        <v>6845</v>
      </c>
      <c r="AD2447" s="64" t="s">
        <v>3886</v>
      </c>
      <c r="AE2447" s="64" t="s">
        <v>6834</v>
      </c>
      <c r="AF2447" s="63">
        <v>331</v>
      </c>
      <c r="AG2447" s="54" t="s">
        <v>4221</v>
      </c>
      <c r="AH2447" s="54" t="s">
        <v>4220</v>
      </c>
      <c r="AI2447" s="63" t="s">
        <v>4222</v>
      </c>
      <c r="AJ2447" s="64" t="s">
        <v>4223</v>
      </c>
      <c r="AK2447" s="569">
        <v>2200086</v>
      </c>
      <c r="AL2447" s="64" t="s">
        <v>438</v>
      </c>
      <c r="AM2447" s="64" t="s">
        <v>4227</v>
      </c>
      <c r="AN2447" s="570">
        <v>241095900</v>
      </c>
      <c r="AO2447" s="54"/>
      <c r="AP2447" s="54"/>
      <c r="AQ2447" s="54"/>
      <c r="AR2447" s="54"/>
      <c r="AS2447" s="54"/>
      <c r="AT2447" s="64" t="s">
        <v>6821</v>
      </c>
      <c r="AU2447" s="64"/>
      <c r="AV2447" s="54"/>
      <c r="AW2447" s="54"/>
      <c r="AX2447" s="54"/>
      <c r="AY2447" s="54"/>
      <c r="AZ2447" s="54"/>
      <c r="BA2447" s="54"/>
      <c r="BB2447" s="54"/>
      <c r="BC2447" s="54"/>
      <c r="BD2447" s="64">
        <v>140124</v>
      </c>
      <c r="BE2447" s="54" t="s">
        <v>3059</v>
      </c>
      <c r="BF2447" s="63" t="s">
        <v>1341</v>
      </c>
      <c r="BG2447" s="54" t="s">
        <v>438</v>
      </c>
      <c r="BH2447" s="54" t="s">
        <v>396</v>
      </c>
      <c r="BI2447" s="54" t="s">
        <v>6845</v>
      </c>
      <c r="BJ2447" s="64" t="s">
        <v>3886</v>
      </c>
      <c r="BK2447" s="64" t="s">
        <v>6834</v>
      </c>
      <c r="BL2447" s="54"/>
      <c r="BM2447" s="54"/>
      <c r="BN2447" s="54"/>
      <c r="BO2447" s="39"/>
      <c r="BP2447" s="39"/>
      <c r="BQ2447" s="39"/>
      <c r="BR2447" s="39"/>
      <c r="BS2447" s="47"/>
      <c r="BT2447" s="39"/>
      <c r="BU2447" s="39"/>
      <c r="BV2447" s="39"/>
      <c r="BW2447" s="39"/>
      <c r="BX2447" s="39"/>
      <c r="BY2447" s="39"/>
      <c r="BZ2447" s="39"/>
      <c r="CA2447" s="39"/>
      <c r="CB2447" s="39"/>
      <c r="CC2447" s="47"/>
      <c r="CD2447" s="39"/>
      <c r="CE2447" s="39"/>
      <c r="CF2447" s="48"/>
      <c r="CG2447" s="48"/>
      <c r="CH2447" s="48"/>
      <c r="CI2447" s="48"/>
      <c r="CJ2447" s="48"/>
      <c r="CK2447" s="48"/>
      <c r="CL2447" s="48"/>
      <c r="CM2447" s="48"/>
      <c r="CN2447" s="48"/>
      <c r="CO2447" s="48"/>
      <c r="CP2447" s="48"/>
      <c r="CQ2447" s="48"/>
      <c r="CR2447" s="48"/>
      <c r="CS2447" s="48"/>
      <c r="CT2447" s="48"/>
      <c r="CU2447" s="48"/>
      <c r="CV2447" s="48"/>
      <c r="CW2447" s="48"/>
      <c r="CX2447" s="39"/>
      <c r="ML2447" s="135"/>
      <c r="MM2447" s="135"/>
      <c r="MN2447" s="135"/>
      <c r="MO2447" s="135"/>
      <c r="MP2447" s="135"/>
      <c r="MQ2447" s="135"/>
      <c r="MR2447" s="135"/>
      <c r="MS2447" s="135"/>
      <c r="MT2447" s="135"/>
      <c r="MU2447" s="135"/>
      <c r="MV2447" s="135"/>
      <c r="MW2447" s="135"/>
      <c r="MX2447" s="135"/>
      <c r="MY2447" s="135"/>
      <c r="MZ2447" s="135"/>
      <c r="NA2447" s="135"/>
      <c r="NB2447" s="135"/>
      <c r="NC2447" s="135"/>
      <c r="ND2447" s="135"/>
      <c r="NE2447" s="135"/>
      <c r="NF2447" s="135"/>
      <c r="NG2447" s="135"/>
      <c r="NH2447" s="135"/>
      <c r="NI2447" s="135"/>
      <c r="NJ2447" s="135"/>
      <c r="NK2447" s="135"/>
      <c r="NL2447" s="135"/>
      <c r="NM2447" s="135"/>
      <c r="NN2447" s="135"/>
      <c r="NO2447" s="135"/>
      <c r="NP2447" s="135"/>
      <c r="NQ2447" s="39"/>
      <c r="QS2447"/>
      <c r="QT2447"/>
      <c r="QU2447"/>
      <c r="QV2447"/>
      <c r="QW2447"/>
      <c r="QX2447"/>
      <c r="QY2447"/>
      <c r="QZ2447"/>
      <c r="RA2447"/>
      <c r="RB2447" s="39"/>
      <c r="RC2447" s="39"/>
      <c r="RD2447" s="39"/>
    </row>
    <row r="2448" spans="2:472" hidden="1" x14ac:dyDescent="0.2">
      <c r="B2448" s="426"/>
      <c r="C2448" s="427"/>
      <c r="V2448" s="63">
        <v>331</v>
      </c>
      <c r="W2448" s="54" t="s">
        <v>4221</v>
      </c>
      <c r="X2448" s="64">
        <v>140801</v>
      </c>
      <c r="Y2448" s="54" t="s">
        <v>620</v>
      </c>
      <c r="Z2448" s="63" t="s">
        <v>1341</v>
      </c>
      <c r="AA2448" s="54" t="s">
        <v>620</v>
      </c>
      <c r="AB2448" s="54" t="s">
        <v>396</v>
      </c>
      <c r="AC2448" s="54" t="s">
        <v>620</v>
      </c>
      <c r="AD2448" s="64" t="s">
        <v>3886</v>
      </c>
      <c r="AE2448" s="64" t="s">
        <v>6834</v>
      </c>
      <c r="AF2448" s="63">
        <v>331</v>
      </c>
      <c r="AG2448" s="54" t="s">
        <v>4221</v>
      </c>
      <c r="AH2448" s="54" t="s">
        <v>4220</v>
      </c>
      <c r="AI2448" s="63" t="s">
        <v>4222</v>
      </c>
      <c r="AJ2448" s="64" t="s">
        <v>4223</v>
      </c>
      <c r="AK2448" s="569">
        <v>2200086</v>
      </c>
      <c r="AL2448" s="64" t="s">
        <v>438</v>
      </c>
      <c r="AM2448" s="64" t="s">
        <v>4227</v>
      </c>
      <c r="AN2448" s="570">
        <v>241095900</v>
      </c>
      <c r="AO2448" s="54"/>
      <c r="AP2448" s="54"/>
      <c r="AQ2448" s="54"/>
      <c r="AR2448" s="54"/>
      <c r="AS2448" s="54"/>
      <c r="AT2448" s="64" t="s">
        <v>6821</v>
      </c>
      <c r="AU2448" s="64"/>
      <c r="AV2448" s="54"/>
      <c r="AW2448" s="54"/>
      <c r="AX2448" s="54"/>
      <c r="AY2448" s="54"/>
      <c r="AZ2448" s="54"/>
      <c r="BA2448" s="54"/>
      <c r="BB2448" s="54"/>
      <c r="BC2448" s="54"/>
      <c r="BD2448" s="64">
        <v>140801</v>
      </c>
      <c r="BE2448" s="54" t="s">
        <v>620</v>
      </c>
      <c r="BF2448" s="63" t="s">
        <v>1341</v>
      </c>
      <c r="BG2448" s="54" t="s">
        <v>620</v>
      </c>
      <c r="BH2448" s="54" t="s">
        <v>396</v>
      </c>
      <c r="BI2448" s="54" t="s">
        <v>620</v>
      </c>
      <c r="BJ2448" s="64" t="s">
        <v>3886</v>
      </c>
      <c r="BK2448" s="64" t="s">
        <v>6834</v>
      </c>
      <c r="BL2448" s="54"/>
      <c r="BM2448" s="54"/>
      <c r="BN2448" s="54"/>
      <c r="BO2448" s="39"/>
      <c r="BP2448" s="39"/>
      <c r="BQ2448" s="39"/>
      <c r="BR2448" s="39"/>
      <c r="BS2448" s="47"/>
      <c r="BT2448" s="39"/>
      <c r="BU2448" s="39"/>
      <c r="BV2448" s="39"/>
      <c r="BW2448" s="39"/>
      <c r="BX2448" s="39"/>
      <c r="BY2448" s="39"/>
      <c r="BZ2448" s="39"/>
      <c r="CA2448" s="39"/>
      <c r="CB2448" s="39"/>
      <c r="CC2448" s="47"/>
      <c r="CD2448" s="39"/>
      <c r="CE2448" s="39"/>
      <c r="CF2448" s="48"/>
      <c r="CG2448" s="48"/>
      <c r="CH2448" s="48"/>
      <c r="CI2448" s="48"/>
      <c r="CJ2448" s="48"/>
      <c r="CK2448" s="48"/>
      <c r="CL2448" s="48"/>
      <c r="CM2448" s="48"/>
      <c r="CN2448" s="48"/>
      <c r="CO2448" s="48"/>
      <c r="CP2448" s="48"/>
      <c r="CQ2448" s="48"/>
      <c r="CR2448" s="48"/>
      <c r="CS2448" s="48"/>
      <c r="CT2448" s="48"/>
      <c r="CU2448" s="48"/>
      <c r="CV2448" s="48"/>
      <c r="CW2448" s="48"/>
      <c r="CX2448" s="39"/>
      <c r="ML2448" s="135"/>
      <c r="MM2448" s="135"/>
      <c r="MN2448" s="135"/>
      <c r="MO2448" s="135"/>
      <c r="MP2448" s="135"/>
      <c r="MQ2448" s="135"/>
      <c r="MR2448" s="135"/>
      <c r="MS2448" s="135"/>
      <c r="MT2448" s="135"/>
      <c r="MU2448" s="135"/>
      <c r="MV2448" s="135"/>
      <c r="MW2448" s="135"/>
      <c r="MX2448" s="135"/>
      <c r="MY2448" s="135"/>
      <c r="MZ2448" s="135"/>
      <c r="NA2448" s="135"/>
      <c r="NB2448" s="135"/>
      <c r="NC2448" s="135"/>
      <c r="ND2448" s="135"/>
      <c r="NE2448" s="135"/>
      <c r="NF2448" s="135"/>
      <c r="NG2448" s="135"/>
      <c r="NH2448" s="135"/>
      <c r="NI2448" s="135"/>
      <c r="NJ2448" s="135"/>
      <c r="NK2448" s="135"/>
      <c r="NL2448" s="135"/>
      <c r="NM2448" s="135"/>
      <c r="NN2448" s="135"/>
      <c r="NO2448" s="135"/>
      <c r="NP2448" s="135"/>
      <c r="NQ2448" s="39"/>
      <c r="QS2448"/>
      <c r="QT2448"/>
      <c r="QU2448"/>
      <c r="QV2448"/>
      <c r="QW2448"/>
      <c r="QX2448"/>
      <c r="QY2448"/>
      <c r="QZ2448"/>
      <c r="RA2448"/>
      <c r="RB2448" s="39"/>
      <c r="RC2448" s="39"/>
      <c r="RD2448" s="39"/>
    </row>
    <row r="2449" spans="2:472" hidden="1" x14ac:dyDescent="0.2">
      <c r="B2449" s="426"/>
      <c r="C2449" s="427"/>
      <c r="V2449" s="63">
        <v>331</v>
      </c>
      <c r="W2449" s="54" t="s">
        <v>4221</v>
      </c>
      <c r="X2449" s="64">
        <v>140800</v>
      </c>
      <c r="Y2449" s="54" t="s">
        <v>6846</v>
      </c>
      <c r="Z2449" s="63" t="s">
        <v>1341</v>
      </c>
      <c r="AA2449" s="54" t="s">
        <v>620</v>
      </c>
      <c r="AB2449" s="54" t="s">
        <v>396</v>
      </c>
      <c r="AC2449" s="54" t="s">
        <v>620</v>
      </c>
      <c r="AD2449" s="64" t="s">
        <v>3886</v>
      </c>
      <c r="AE2449" s="64" t="s">
        <v>6834</v>
      </c>
      <c r="AF2449" s="63">
        <v>331</v>
      </c>
      <c r="AG2449" s="54" t="s">
        <v>4221</v>
      </c>
      <c r="AH2449" s="54" t="s">
        <v>4220</v>
      </c>
      <c r="AI2449" s="63" t="s">
        <v>4222</v>
      </c>
      <c r="AJ2449" s="64" t="s">
        <v>4223</v>
      </c>
      <c r="AK2449" s="569">
        <v>2200086</v>
      </c>
      <c r="AL2449" s="64" t="s">
        <v>438</v>
      </c>
      <c r="AM2449" s="64" t="s">
        <v>4227</v>
      </c>
      <c r="AN2449" s="570">
        <v>241095900</v>
      </c>
      <c r="AO2449" s="54"/>
      <c r="AP2449" s="54"/>
      <c r="AQ2449" s="54"/>
      <c r="AR2449" s="54"/>
      <c r="AS2449" s="54"/>
      <c r="AT2449" s="64" t="s">
        <v>6821</v>
      </c>
      <c r="AU2449" s="64"/>
      <c r="AV2449" s="54"/>
      <c r="AW2449" s="54"/>
      <c r="AX2449" s="54"/>
      <c r="AY2449" s="54"/>
      <c r="AZ2449" s="54"/>
      <c r="BA2449" s="54"/>
      <c r="BB2449" s="54"/>
      <c r="BC2449" s="54"/>
      <c r="BD2449" s="64">
        <v>140800</v>
      </c>
      <c r="BE2449" s="54" t="s">
        <v>6846</v>
      </c>
      <c r="BF2449" s="63" t="s">
        <v>1341</v>
      </c>
      <c r="BG2449" s="54" t="s">
        <v>620</v>
      </c>
      <c r="BH2449" s="54" t="s">
        <v>396</v>
      </c>
      <c r="BI2449" s="54" t="s">
        <v>620</v>
      </c>
      <c r="BJ2449" s="64" t="s">
        <v>3886</v>
      </c>
      <c r="BK2449" s="64" t="s">
        <v>6834</v>
      </c>
      <c r="BL2449" s="54"/>
      <c r="BM2449" s="54"/>
      <c r="BN2449" s="54"/>
      <c r="BO2449" s="39"/>
      <c r="BP2449" s="39"/>
      <c r="BQ2449" s="39"/>
      <c r="BR2449" s="39"/>
      <c r="BS2449" s="47"/>
      <c r="BT2449" s="39"/>
      <c r="BU2449" s="39"/>
      <c r="BV2449" s="39"/>
      <c r="BW2449" s="39"/>
      <c r="BX2449" s="39"/>
      <c r="BY2449" s="39"/>
      <c r="BZ2449" s="39"/>
      <c r="CA2449" s="39"/>
      <c r="CB2449" s="39"/>
      <c r="CC2449" s="47"/>
      <c r="CD2449" s="39"/>
      <c r="CE2449" s="39"/>
      <c r="CF2449" s="48"/>
      <c r="CG2449" s="48"/>
      <c r="CH2449" s="48"/>
      <c r="CI2449" s="48"/>
      <c r="CJ2449" s="48"/>
      <c r="CK2449" s="48"/>
      <c r="CL2449" s="48"/>
      <c r="CM2449" s="48"/>
      <c r="CN2449" s="48"/>
      <c r="CO2449" s="48"/>
      <c r="CP2449" s="48"/>
      <c r="CQ2449" s="48"/>
      <c r="CR2449" s="48"/>
      <c r="CS2449" s="48"/>
      <c r="CT2449" s="48"/>
      <c r="CU2449" s="48"/>
      <c r="CV2449" s="48"/>
      <c r="CW2449" s="48"/>
      <c r="CX2449" s="39"/>
      <c r="ML2449" s="135"/>
      <c r="MM2449" s="135"/>
      <c r="MN2449" s="135"/>
      <c r="MO2449" s="135"/>
      <c r="MP2449" s="135"/>
      <c r="MQ2449" s="135"/>
      <c r="MR2449" s="135"/>
      <c r="MS2449" s="135"/>
      <c r="MT2449" s="135"/>
      <c r="MU2449" s="135"/>
      <c r="MV2449" s="135"/>
      <c r="MW2449" s="135"/>
      <c r="MX2449" s="135"/>
      <c r="MY2449" s="135"/>
      <c r="MZ2449" s="135"/>
      <c r="NA2449" s="135"/>
      <c r="NB2449" s="135"/>
      <c r="NC2449" s="135"/>
      <c r="ND2449" s="135"/>
      <c r="NE2449" s="135"/>
      <c r="NF2449" s="135"/>
      <c r="NG2449" s="135"/>
      <c r="NH2449" s="135"/>
      <c r="NI2449" s="135"/>
      <c r="NJ2449" s="135"/>
      <c r="NK2449" s="135"/>
      <c r="NL2449" s="135"/>
      <c r="NM2449" s="135"/>
      <c r="NN2449" s="135"/>
      <c r="NO2449" s="135"/>
      <c r="NP2449" s="135"/>
      <c r="NQ2449" s="39"/>
      <c r="QS2449"/>
      <c r="QT2449"/>
      <c r="QU2449"/>
      <c r="QV2449"/>
      <c r="QW2449"/>
      <c r="QX2449"/>
      <c r="QY2449"/>
      <c r="QZ2449"/>
      <c r="RA2449"/>
      <c r="RB2449" s="39"/>
      <c r="RC2449" s="39"/>
      <c r="RD2449" s="39"/>
    </row>
    <row r="2450" spans="2:472" hidden="1" x14ac:dyDescent="0.2">
      <c r="B2450" s="426"/>
      <c r="C2450" s="427"/>
      <c r="V2450" s="63">
        <v>331</v>
      </c>
      <c r="W2450" s="54" t="s">
        <v>4221</v>
      </c>
      <c r="X2450" s="64">
        <v>140802</v>
      </c>
      <c r="Y2450" s="54" t="s">
        <v>1208</v>
      </c>
      <c r="Z2450" s="63" t="s">
        <v>1341</v>
      </c>
      <c r="AA2450" s="54" t="s">
        <v>620</v>
      </c>
      <c r="AB2450" s="54" t="s">
        <v>396</v>
      </c>
      <c r="AC2450" s="54" t="s">
        <v>1208</v>
      </c>
      <c r="AD2450" s="64" t="s">
        <v>3886</v>
      </c>
      <c r="AE2450" s="64" t="s">
        <v>6834</v>
      </c>
      <c r="AF2450" s="63">
        <v>331</v>
      </c>
      <c r="AG2450" s="54" t="s">
        <v>4221</v>
      </c>
      <c r="AH2450" s="54" t="s">
        <v>4220</v>
      </c>
      <c r="AI2450" s="63" t="s">
        <v>4222</v>
      </c>
      <c r="AJ2450" s="64" t="s">
        <v>4223</v>
      </c>
      <c r="AK2450" s="569">
        <v>2200086</v>
      </c>
      <c r="AL2450" s="64" t="s">
        <v>438</v>
      </c>
      <c r="AM2450" s="64" t="s">
        <v>4227</v>
      </c>
      <c r="AN2450" s="570">
        <v>241095900</v>
      </c>
      <c r="AO2450" s="54"/>
      <c r="AP2450" s="54"/>
      <c r="AQ2450" s="54"/>
      <c r="AR2450" s="54"/>
      <c r="AS2450" s="54"/>
      <c r="AT2450" s="64" t="s">
        <v>6821</v>
      </c>
      <c r="AU2450" s="64"/>
      <c r="AV2450" s="54"/>
      <c r="AW2450" s="54"/>
      <c r="AX2450" s="54"/>
      <c r="AY2450" s="54"/>
      <c r="AZ2450" s="54"/>
      <c r="BA2450" s="54"/>
      <c r="BB2450" s="54"/>
      <c r="BC2450" s="54"/>
      <c r="BD2450" s="64">
        <v>140802</v>
      </c>
      <c r="BE2450" s="54" t="s">
        <v>1208</v>
      </c>
      <c r="BF2450" s="63" t="s">
        <v>1341</v>
      </c>
      <c r="BG2450" s="54" t="s">
        <v>620</v>
      </c>
      <c r="BH2450" s="54" t="s">
        <v>396</v>
      </c>
      <c r="BI2450" s="54" t="s">
        <v>1208</v>
      </c>
      <c r="BJ2450" s="64" t="s">
        <v>3886</v>
      </c>
      <c r="BK2450" s="64" t="s">
        <v>6834</v>
      </c>
      <c r="BL2450" s="54"/>
      <c r="BM2450" s="54"/>
      <c r="BN2450" s="54"/>
      <c r="BO2450" s="39"/>
      <c r="BP2450" s="39"/>
      <c r="BQ2450" s="39"/>
      <c r="BR2450" s="39"/>
      <c r="BS2450" s="47"/>
      <c r="BT2450" s="39"/>
      <c r="BU2450" s="39"/>
      <c r="BV2450" s="39"/>
      <c r="BW2450" s="39"/>
      <c r="BX2450" s="39"/>
      <c r="BY2450" s="39"/>
      <c r="BZ2450" s="39"/>
      <c r="CA2450" s="39"/>
      <c r="CB2450" s="39"/>
      <c r="CC2450" s="47"/>
      <c r="CD2450" s="39"/>
      <c r="CE2450" s="39"/>
      <c r="CF2450" s="48"/>
      <c r="CG2450" s="48"/>
      <c r="CH2450" s="48"/>
      <c r="CI2450" s="48"/>
      <c r="CJ2450" s="48"/>
      <c r="CK2450" s="48"/>
      <c r="CL2450" s="48"/>
      <c r="CM2450" s="48"/>
      <c r="CN2450" s="48"/>
      <c r="CO2450" s="48"/>
      <c r="CP2450" s="48"/>
      <c r="CQ2450" s="48"/>
      <c r="CR2450" s="48"/>
      <c r="CS2450" s="48"/>
      <c r="CT2450" s="48"/>
      <c r="CU2450" s="48"/>
      <c r="CV2450" s="48"/>
      <c r="CW2450" s="48"/>
      <c r="CX2450" s="39"/>
      <c r="ML2450" s="135"/>
      <c r="MM2450" s="135"/>
      <c r="MN2450" s="135"/>
      <c r="MO2450" s="135"/>
      <c r="MP2450" s="135"/>
      <c r="MQ2450" s="135"/>
      <c r="MR2450" s="135"/>
      <c r="MS2450" s="135"/>
      <c r="MT2450" s="135"/>
      <c r="MU2450" s="135"/>
      <c r="MV2450" s="135"/>
      <c r="MW2450" s="135"/>
      <c r="MX2450" s="135"/>
      <c r="MY2450" s="135"/>
      <c r="MZ2450" s="135"/>
      <c r="NA2450" s="135"/>
      <c r="NB2450" s="135"/>
      <c r="NC2450" s="135"/>
      <c r="ND2450" s="135"/>
      <c r="NE2450" s="135"/>
      <c r="NF2450" s="135"/>
      <c r="NG2450" s="135"/>
      <c r="NH2450" s="135"/>
      <c r="NI2450" s="135"/>
      <c r="NJ2450" s="135"/>
      <c r="NK2450" s="135"/>
      <c r="NL2450" s="135"/>
      <c r="NM2450" s="135"/>
      <c r="NN2450" s="135"/>
      <c r="NO2450" s="135"/>
      <c r="NP2450" s="135"/>
      <c r="NQ2450" s="39"/>
      <c r="QS2450"/>
      <c r="QT2450"/>
      <c r="QU2450"/>
      <c r="QV2450"/>
      <c r="QW2450"/>
      <c r="QX2450"/>
      <c r="QY2450"/>
      <c r="QZ2450"/>
      <c r="RA2450"/>
      <c r="RB2450" s="39"/>
      <c r="RC2450" s="39"/>
      <c r="RD2450" s="39"/>
    </row>
    <row r="2451" spans="2:472" hidden="1" x14ac:dyDescent="0.2">
      <c r="B2451" s="426"/>
      <c r="C2451" s="427"/>
      <c r="V2451" s="63">
        <v>331</v>
      </c>
      <c r="W2451" s="54" t="s">
        <v>4221</v>
      </c>
      <c r="X2451" s="64">
        <v>140803</v>
      </c>
      <c r="Y2451" s="54" t="s">
        <v>1512</v>
      </c>
      <c r="Z2451" s="63" t="s">
        <v>1341</v>
      </c>
      <c r="AA2451" s="54" t="s">
        <v>620</v>
      </c>
      <c r="AB2451" s="54" t="s">
        <v>396</v>
      </c>
      <c r="AC2451" s="54" t="s">
        <v>1512</v>
      </c>
      <c r="AD2451" s="64" t="s">
        <v>3886</v>
      </c>
      <c r="AE2451" s="64" t="s">
        <v>6834</v>
      </c>
      <c r="AF2451" s="63">
        <v>331</v>
      </c>
      <c r="AG2451" s="54" t="s">
        <v>4221</v>
      </c>
      <c r="AH2451" s="54" t="s">
        <v>4220</v>
      </c>
      <c r="AI2451" s="63" t="s">
        <v>4222</v>
      </c>
      <c r="AJ2451" s="64" t="s">
        <v>4223</v>
      </c>
      <c r="AK2451" s="569">
        <v>2200086</v>
      </c>
      <c r="AL2451" s="64" t="s">
        <v>438</v>
      </c>
      <c r="AM2451" s="64" t="s">
        <v>4227</v>
      </c>
      <c r="AN2451" s="570">
        <v>241095900</v>
      </c>
      <c r="AO2451" s="54"/>
      <c r="AP2451" s="54"/>
      <c r="AQ2451" s="54"/>
      <c r="AR2451" s="54"/>
      <c r="AS2451" s="54"/>
      <c r="AT2451" s="64" t="s">
        <v>6821</v>
      </c>
      <c r="AU2451" s="64"/>
      <c r="AV2451" s="54"/>
      <c r="AW2451" s="54"/>
      <c r="AX2451" s="54"/>
      <c r="AY2451" s="54"/>
      <c r="AZ2451" s="54"/>
      <c r="BA2451" s="54"/>
      <c r="BB2451" s="54"/>
      <c r="BC2451" s="54"/>
      <c r="BD2451" s="64">
        <v>140803</v>
      </c>
      <c r="BE2451" s="54" t="s">
        <v>1512</v>
      </c>
      <c r="BF2451" s="63" t="s">
        <v>1341</v>
      </c>
      <c r="BG2451" s="54" t="s">
        <v>620</v>
      </c>
      <c r="BH2451" s="54" t="s">
        <v>396</v>
      </c>
      <c r="BI2451" s="54" t="s">
        <v>1512</v>
      </c>
      <c r="BJ2451" s="64" t="s">
        <v>3886</v>
      </c>
      <c r="BK2451" s="64" t="s">
        <v>6834</v>
      </c>
      <c r="BL2451" s="54"/>
      <c r="BM2451" s="54"/>
      <c r="BN2451" s="54"/>
      <c r="BO2451" s="39"/>
      <c r="BP2451" s="39"/>
      <c r="BQ2451" s="39"/>
      <c r="BR2451" s="39"/>
      <c r="BS2451" s="47"/>
      <c r="BT2451" s="39"/>
      <c r="BU2451" s="39"/>
      <c r="BV2451" s="39"/>
      <c r="BW2451" s="39"/>
      <c r="BX2451" s="39"/>
      <c r="BY2451" s="39"/>
      <c r="BZ2451" s="39"/>
      <c r="CA2451" s="39"/>
      <c r="CB2451" s="39"/>
      <c r="CC2451" s="47"/>
      <c r="CD2451" s="39"/>
      <c r="CE2451" s="39"/>
      <c r="CF2451" s="48"/>
      <c r="CG2451" s="48"/>
      <c r="CH2451" s="48"/>
      <c r="CI2451" s="48"/>
      <c r="CJ2451" s="48"/>
      <c r="CK2451" s="48"/>
      <c r="CL2451" s="48"/>
      <c r="CM2451" s="48"/>
      <c r="CN2451" s="48"/>
      <c r="CO2451" s="48"/>
      <c r="CP2451" s="48"/>
      <c r="CQ2451" s="48"/>
      <c r="CR2451" s="48"/>
      <c r="CS2451" s="48"/>
      <c r="CT2451" s="48"/>
      <c r="CU2451" s="48"/>
      <c r="CV2451" s="48"/>
      <c r="CW2451" s="48"/>
      <c r="CX2451" s="39"/>
      <c r="ML2451" s="135"/>
      <c r="MM2451" s="135"/>
      <c r="MN2451" s="135"/>
      <c r="MO2451" s="135"/>
      <c r="MP2451" s="135"/>
      <c r="MQ2451" s="135"/>
      <c r="MR2451" s="135"/>
      <c r="MS2451" s="135"/>
      <c r="MT2451" s="135"/>
      <c r="MU2451" s="135"/>
      <c r="MV2451" s="135"/>
      <c r="MW2451" s="135"/>
      <c r="MX2451" s="135"/>
      <c r="MY2451" s="135"/>
      <c r="MZ2451" s="135"/>
      <c r="NA2451" s="135"/>
      <c r="NB2451" s="135"/>
      <c r="NC2451" s="135"/>
      <c r="ND2451" s="135"/>
      <c r="NE2451" s="135"/>
      <c r="NF2451" s="135"/>
      <c r="NG2451" s="135"/>
      <c r="NH2451" s="135"/>
      <c r="NI2451" s="135"/>
      <c r="NJ2451" s="135"/>
      <c r="NK2451" s="135"/>
      <c r="NL2451" s="135"/>
      <c r="NM2451" s="135"/>
      <c r="NN2451" s="135"/>
      <c r="NO2451" s="135"/>
      <c r="NP2451" s="135"/>
      <c r="NQ2451" s="39"/>
      <c r="QS2451"/>
      <c r="QT2451"/>
      <c r="QU2451"/>
      <c r="QV2451"/>
      <c r="QW2451"/>
      <c r="QX2451"/>
      <c r="QY2451"/>
      <c r="QZ2451"/>
      <c r="RA2451"/>
      <c r="RB2451" s="39"/>
      <c r="RC2451" s="39"/>
      <c r="RD2451" s="39"/>
    </row>
    <row r="2452" spans="2:472" hidden="1" x14ac:dyDescent="0.2">
      <c r="B2452" s="426"/>
      <c r="C2452" s="427"/>
      <c r="V2452" s="63">
        <v>331</v>
      </c>
      <c r="W2452" s="54" t="s">
        <v>4221</v>
      </c>
      <c r="X2452" s="64">
        <v>141302</v>
      </c>
      <c r="Y2452" s="54" t="s">
        <v>896</v>
      </c>
      <c r="Z2452" s="63" t="s">
        <v>1341</v>
      </c>
      <c r="AA2452" s="54" t="s">
        <v>625</v>
      </c>
      <c r="AB2452" s="54" t="s">
        <v>396</v>
      </c>
      <c r="AC2452" s="54" t="s">
        <v>896</v>
      </c>
      <c r="AD2452" s="64" t="s">
        <v>3886</v>
      </c>
      <c r="AE2452" s="64" t="s">
        <v>6834</v>
      </c>
      <c r="AF2452" s="63">
        <v>331</v>
      </c>
      <c r="AG2452" s="54" t="s">
        <v>4221</v>
      </c>
      <c r="AH2452" s="54" t="s">
        <v>4220</v>
      </c>
      <c r="AI2452" s="63" t="s">
        <v>4222</v>
      </c>
      <c r="AJ2452" s="64" t="s">
        <v>4223</v>
      </c>
      <c r="AK2452" s="569">
        <v>2200086</v>
      </c>
      <c r="AL2452" s="64" t="s">
        <v>438</v>
      </c>
      <c r="AM2452" s="64" t="s">
        <v>4227</v>
      </c>
      <c r="AN2452" s="570">
        <v>241095900</v>
      </c>
      <c r="AO2452" s="54"/>
      <c r="AP2452" s="54"/>
      <c r="AQ2452" s="54"/>
      <c r="AR2452" s="54"/>
      <c r="AS2452" s="54"/>
      <c r="AT2452" s="64" t="s">
        <v>6821</v>
      </c>
      <c r="AU2452" s="64"/>
      <c r="AV2452" s="54"/>
      <c r="AW2452" s="54"/>
      <c r="AX2452" s="54"/>
      <c r="AY2452" s="54"/>
      <c r="AZ2452" s="54"/>
      <c r="BA2452" s="54"/>
      <c r="BB2452" s="54"/>
      <c r="BC2452" s="54"/>
      <c r="BD2452" s="64">
        <v>141302</v>
      </c>
      <c r="BE2452" s="54" t="s">
        <v>896</v>
      </c>
      <c r="BF2452" s="63" t="s">
        <v>1341</v>
      </c>
      <c r="BG2452" s="54" t="s">
        <v>625</v>
      </c>
      <c r="BH2452" s="54" t="s">
        <v>396</v>
      </c>
      <c r="BI2452" s="54" t="s">
        <v>896</v>
      </c>
      <c r="BJ2452" s="64" t="s">
        <v>3886</v>
      </c>
      <c r="BK2452" s="64" t="s">
        <v>6834</v>
      </c>
      <c r="BL2452" s="54"/>
      <c r="BM2452" s="54"/>
      <c r="BN2452" s="54"/>
      <c r="BO2452" s="39"/>
      <c r="BP2452" s="39"/>
      <c r="BQ2452" s="39"/>
      <c r="BR2452" s="39"/>
      <c r="BS2452" s="47"/>
      <c r="BT2452" s="39"/>
      <c r="BU2452" s="39"/>
      <c r="BV2452" s="39"/>
      <c r="BW2452" s="39"/>
      <c r="BX2452" s="39"/>
      <c r="BY2452" s="39"/>
      <c r="BZ2452" s="39"/>
      <c r="CA2452" s="39"/>
      <c r="CB2452" s="39"/>
      <c r="CC2452" s="47"/>
      <c r="CD2452" s="39"/>
      <c r="CE2452" s="39"/>
      <c r="CF2452" s="48"/>
      <c r="CG2452" s="48"/>
      <c r="CH2452" s="48"/>
      <c r="CI2452" s="48"/>
      <c r="CJ2452" s="48"/>
      <c r="CK2452" s="48"/>
      <c r="CL2452" s="48"/>
      <c r="CM2452" s="48"/>
      <c r="CN2452" s="48"/>
      <c r="CO2452" s="48"/>
      <c r="CP2452" s="48"/>
      <c r="CQ2452" s="48"/>
      <c r="CR2452" s="48"/>
      <c r="CS2452" s="48"/>
      <c r="CT2452" s="48"/>
      <c r="CU2452" s="48"/>
      <c r="CV2452" s="48"/>
      <c r="CW2452" s="48"/>
      <c r="CX2452" s="39"/>
      <c r="ML2452" s="135"/>
      <c r="MM2452" s="135"/>
      <c r="MN2452" s="135"/>
      <c r="MO2452" s="135"/>
      <c r="MP2452" s="135"/>
      <c r="MQ2452" s="135"/>
      <c r="MR2452" s="135"/>
      <c r="MS2452" s="135"/>
      <c r="MT2452" s="135"/>
      <c r="MU2452" s="135"/>
      <c r="MV2452" s="135"/>
      <c r="MW2452" s="135"/>
      <c r="MX2452" s="135"/>
      <c r="MY2452" s="135"/>
      <c r="MZ2452" s="135"/>
      <c r="NA2452" s="135"/>
      <c r="NB2452" s="135"/>
      <c r="NC2452" s="135"/>
      <c r="ND2452" s="135"/>
      <c r="NE2452" s="135"/>
      <c r="NF2452" s="135"/>
      <c r="NG2452" s="135"/>
      <c r="NH2452" s="135"/>
      <c r="NI2452" s="135"/>
      <c r="NJ2452" s="135"/>
      <c r="NK2452" s="135"/>
      <c r="NL2452" s="135"/>
      <c r="NM2452" s="135"/>
      <c r="NN2452" s="135"/>
      <c r="NO2452" s="135"/>
      <c r="NP2452" s="135"/>
      <c r="NQ2452" s="39"/>
      <c r="QS2452"/>
      <c r="QT2452"/>
      <c r="QU2452"/>
      <c r="QV2452"/>
      <c r="QW2452"/>
      <c r="QX2452"/>
      <c r="QY2452"/>
      <c r="QZ2452"/>
      <c r="RA2452"/>
      <c r="RB2452" s="39"/>
      <c r="RC2452" s="39"/>
      <c r="RD2452" s="39"/>
    </row>
    <row r="2453" spans="2:472" hidden="1" x14ac:dyDescent="0.2">
      <c r="B2453" s="426"/>
      <c r="C2453" s="427"/>
      <c r="V2453" s="63">
        <v>331</v>
      </c>
      <c r="W2453" s="54" t="s">
        <v>4221</v>
      </c>
      <c r="X2453" s="64">
        <v>141303</v>
      </c>
      <c r="Y2453" s="54" t="s">
        <v>1212</v>
      </c>
      <c r="Z2453" s="63" t="s">
        <v>1341</v>
      </c>
      <c r="AA2453" s="54" t="s">
        <v>625</v>
      </c>
      <c r="AB2453" s="54" t="s">
        <v>396</v>
      </c>
      <c r="AC2453" s="54" t="s">
        <v>1212</v>
      </c>
      <c r="AD2453" s="64" t="s">
        <v>3886</v>
      </c>
      <c r="AE2453" s="64" t="s">
        <v>6834</v>
      </c>
      <c r="AF2453" s="63">
        <v>331</v>
      </c>
      <c r="AG2453" s="54" t="s">
        <v>4221</v>
      </c>
      <c r="AH2453" s="54" t="s">
        <v>4220</v>
      </c>
      <c r="AI2453" s="63" t="s">
        <v>4222</v>
      </c>
      <c r="AJ2453" s="64" t="s">
        <v>4223</v>
      </c>
      <c r="AK2453" s="569">
        <v>2200086</v>
      </c>
      <c r="AL2453" s="64" t="s">
        <v>438</v>
      </c>
      <c r="AM2453" s="64" t="s">
        <v>4227</v>
      </c>
      <c r="AN2453" s="570">
        <v>241095900</v>
      </c>
      <c r="AO2453" s="54"/>
      <c r="AP2453" s="54"/>
      <c r="AQ2453" s="54"/>
      <c r="AR2453" s="54"/>
      <c r="AS2453" s="54"/>
      <c r="AT2453" s="64" t="s">
        <v>6821</v>
      </c>
      <c r="AU2453" s="64"/>
      <c r="AV2453" s="54"/>
      <c r="AW2453" s="54"/>
      <c r="AX2453" s="54"/>
      <c r="AY2453" s="54"/>
      <c r="AZ2453" s="54"/>
      <c r="BA2453" s="54"/>
      <c r="BB2453" s="54"/>
      <c r="BC2453" s="54"/>
      <c r="BD2453" s="64">
        <v>141303</v>
      </c>
      <c r="BE2453" s="54" t="s">
        <v>1212</v>
      </c>
      <c r="BF2453" s="63" t="s">
        <v>1341</v>
      </c>
      <c r="BG2453" s="54" t="s">
        <v>625</v>
      </c>
      <c r="BH2453" s="54" t="s">
        <v>396</v>
      </c>
      <c r="BI2453" s="54" t="s">
        <v>1212</v>
      </c>
      <c r="BJ2453" s="64" t="s">
        <v>3886</v>
      </c>
      <c r="BK2453" s="64" t="s">
        <v>6834</v>
      </c>
      <c r="BL2453" s="54"/>
      <c r="BM2453" s="54"/>
      <c r="BN2453" s="54"/>
      <c r="BO2453" s="39"/>
      <c r="BP2453" s="39"/>
      <c r="BQ2453" s="39"/>
      <c r="BR2453" s="39"/>
      <c r="BS2453" s="47"/>
      <c r="BT2453" s="39"/>
      <c r="BU2453" s="39"/>
      <c r="BV2453" s="39"/>
      <c r="BW2453" s="39"/>
      <c r="BX2453" s="39"/>
      <c r="BY2453" s="39"/>
      <c r="BZ2453" s="39"/>
      <c r="CA2453" s="39"/>
      <c r="CB2453" s="39"/>
      <c r="CC2453" s="47"/>
      <c r="CD2453" s="39"/>
      <c r="CE2453" s="39"/>
      <c r="CF2453" s="48"/>
      <c r="CG2453" s="48"/>
      <c r="CH2453" s="48"/>
      <c r="CI2453" s="48"/>
      <c r="CJ2453" s="48"/>
      <c r="CK2453" s="48"/>
      <c r="CL2453" s="48"/>
      <c r="CM2453" s="48"/>
      <c r="CN2453" s="48"/>
      <c r="CO2453" s="48"/>
      <c r="CP2453" s="48"/>
      <c r="CQ2453" s="48"/>
      <c r="CR2453" s="48"/>
      <c r="CS2453" s="48"/>
      <c r="CT2453" s="48"/>
      <c r="CU2453" s="48"/>
      <c r="CV2453" s="48"/>
      <c r="CW2453" s="48"/>
      <c r="CX2453" s="39"/>
      <c r="ML2453" s="135"/>
      <c r="MM2453" s="135"/>
      <c r="MN2453" s="135"/>
      <c r="MO2453" s="135"/>
      <c r="MP2453" s="135"/>
      <c r="MQ2453" s="135"/>
      <c r="MR2453" s="135"/>
      <c r="MS2453" s="135"/>
      <c r="MT2453" s="135"/>
      <c r="MU2453" s="135"/>
      <c r="MV2453" s="135"/>
      <c r="MW2453" s="135"/>
      <c r="MX2453" s="135"/>
      <c r="MY2453" s="135"/>
      <c r="MZ2453" s="135"/>
      <c r="NA2453" s="135"/>
      <c r="NB2453" s="135"/>
      <c r="NC2453" s="135"/>
      <c r="ND2453" s="135"/>
      <c r="NE2453" s="135"/>
      <c r="NF2453" s="135"/>
      <c r="NG2453" s="135"/>
      <c r="NH2453" s="135"/>
      <c r="NI2453" s="135"/>
      <c r="NJ2453" s="135"/>
      <c r="NK2453" s="135"/>
      <c r="NL2453" s="135"/>
      <c r="NM2453" s="135"/>
      <c r="NN2453" s="135"/>
      <c r="NO2453" s="135"/>
      <c r="NP2453" s="135"/>
      <c r="NQ2453" s="39"/>
      <c r="QS2453"/>
      <c r="QT2453"/>
      <c r="QU2453"/>
      <c r="QV2453"/>
      <c r="QW2453"/>
      <c r="QX2453"/>
      <c r="QY2453"/>
      <c r="QZ2453"/>
      <c r="RA2453"/>
      <c r="RB2453" s="39"/>
      <c r="RC2453" s="39"/>
      <c r="RD2453" s="39"/>
    </row>
    <row r="2454" spans="2:472" hidden="1" x14ac:dyDescent="0.2">
      <c r="B2454" s="426"/>
      <c r="C2454" s="427"/>
      <c r="V2454" s="63">
        <v>331</v>
      </c>
      <c r="W2454" s="54" t="s">
        <v>4221</v>
      </c>
      <c r="X2454" s="64">
        <v>141304</v>
      </c>
      <c r="Y2454" s="54" t="s">
        <v>1515</v>
      </c>
      <c r="Z2454" s="63" t="s">
        <v>1341</v>
      </c>
      <c r="AA2454" s="54" t="s">
        <v>625</v>
      </c>
      <c r="AB2454" s="54" t="s">
        <v>396</v>
      </c>
      <c r="AC2454" s="54" t="s">
        <v>1515</v>
      </c>
      <c r="AD2454" s="64" t="s">
        <v>3886</v>
      </c>
      <c r="AE2454" s="64" t="s">
        <v>6834</v>
      </c>
      <c r="AF2454" s="63">
        <v>331</v>
      </c>
      <c r="AG2454" s="54" t="s">
        <v>4221</v>
      </c>
      <c r="AH2454" s="54" t="s">
        <v>4220</v>
      </c>
      <c r="AI2454" s="63" t="s">
        <v>4222</v>
      </c>
      <c r="AJ2454" s="64" t="s">
        <v>4223</v>
      </c>
      <c r="AK2454" s="569">
        <v>2200086</v>
      </c>
      <c r="AL2454" s="64" t="s">
        <v>438</v>
      </c>
      <c r="AM2454" s="64" t="s">
        <v>4227</v>
      </c>
      <c r="AN2454" s="570">
        <v>241095900</v>
      </c>
      <c r="AO2454" s="54"/>
      <c r="AP2454" s="54"/>
      <c r="AQ2454" s="54"/>
      <c r="AR2454" s="54"/>
      <c r="AS2454" s="54"/>
      <c r="AT2454" s="64" t="s">
        <v>6821</v>
      </c>
      <c r="AU2454" s="64"/>
      <c r="AV2454" s="54"/>
      <c r="AW2454" s="54"/>
      <c r="AX2454" s="54"/>
      <c r="AY2454" s="54"/>
      <c r="AZ2454" s="54"/>
      <c r="BA2454" s="54"/>
      <c r="BB2454" s="54"/>
      <c r="BC2454" s="54"/>
      <c r="BD2454" s="64">
        <v>141304</v>
      </c>
      <c r="BE2454" s="54" t="s">
        <v>1515</v>
      </c>
      <c r="BF2454" s="63" t="s">
        <v>1341</v>
      </c>
      <c r="BG2454" s="54" t="s">
        <v>625</v>
      </c>
      <c r="BH2454" s="54" t="s">
        <v>396</v>
      </c>
      <c r="BI2454" s="54" t="s">
        <v>1515</v>
      </c>
      <c r="BJ2454" s="64" t="s">
        <v>3886</v>
      </c>
      <c r="BK2454" s="64" t="s">
        <v>6834</v>
      </c>
      <c r="BL2454" s="54"/>
      <c r="BM2454" s="54"/>
      <c r="BN2454" s="54"/>
      <c r="BO2454" s="39"/>
      <c r="BP2454" s="39"/>
      <c r="BQ2454" s="39"/>
      <c r="BR2454" s="39"/>
      <c r="BS2454" s="47"/>
      <c r="BT2454" s="39"/>
      <c r="BU2454" s="39"/>
      <c r="BV2454" s="39"/>
      <c r="BW2454" s="39"/>
      <c r="BX2454" s="39"/>
      <c r="BY2454" s="39"/>
      <c r="BZ2454" s="39"/>
      <c r="CA2454" s="39"/>
      <c r="CB2454" s="39"/>
      <c r="CC2454" s="47"/>
      <c r="CD2454" s="39"/>
      <c r="CE2454" s="39"/>
      <c r="CF2454" s="48"/>
      <c r="CG2454" s="48"/>
      <c r="CH2454" s="48"/>
      <c r="CI2454" s="48"/>
      <c r="CJ2454" s="48"/>
      <c r="CK2454" s="48"/>
      <c r="CL2454" s="48"/>
      <c r="CM2454" s="48"/>
      <c r="CN2454" s="48"/>
      <c r="CO2454" s="48"/>
      <c r="CP2454" s="48"/>
      <c r="CQ2454" s="48"/>
      <c r="CR2454" s="48"/>
      <c r="CS2454" s="48"/>
      <c r="CT2454" s="48"/>
      <c r="CU2454" s="48"/>
      <c r="CV2454" s="48"/>
      <c r="CW2454" s="48"/>
      <c r="CX2454" s="39"/>
      <c r="ML2454" s="135"/>
      <c r="MM2454" s="135"/>
      <c r="MN2454" s="135"/>
      <c r="MO2454" s="135"/>
      <c r="MP2454" s="135"/>
      <c r="MQ2454" s="135"/>
      <c r="MR2454" s="135"/>
      <c r="MS2454" s="135"/>
      <c r="MT2454" s="135"/>
      <c r="MU2454" s="135"/>
      <c r="MV2454" s="135"/>
      <c r="MW2454" s="135"/>
      <c r="MX2454" s="135"/>
      <c r="MY2454" s="135"/>
      <c r="MZ2454" s="135"/>
      <c r="NA2454" s="135"/>
      <c r="NB2454" s="135"/>
      <c r="NC2454" s="135"/>
      <c r="ND2454" s="135"/>
      <c r="NE2454" s="135"/>
      <c r="NF2454" s="135"/>
      <c r="NG2454" s="135"/>
      <c r="NH2454" s="135"/>
      <c r="NI2454" s="135"/>
      <c r="NJ2454" s="135"/>
      <c r="NK2454" s="135"/>
      <c r="NL2454" s="135"/>
      <c r="NM2454" s="135"/>
      <c r="NN2454" s="135"/>
      <c r="NO2454" s="135"/>
      <c r="NP2454" s="135"/>
      <c r="NQ2454" s="39"/>
      <c r="QS2454"/>
      <c r="QT2454"/>
      <c r="QU2454"/>
      <c r="QV2454"/>
      <c r="QW2454"/>
      <c r="QX2454"/>
      <c r="QY2454"/>
      <c r="QZ2454"/>
      <c r="RA2454"/>
      <c r="RB2454" s="39"/>
      <c r="RC2454" s="39"/>
      <c r="RD2454" s="39"/>
    </row>
    <row r="2455" spans="2:472" hidden="1" x14ac:dyDescent="0.2">
      <c r="B2455" s="426"/>
      <c r="C2455" s="427"/>
      <c r="V2455" s="63">
        <v>331</v>
      </c>
      <c r="W2455" s="54" t="s">
        <v>4221</v>
      </c>
      <c r="X2455" s="64">
        <v>141305</v>
      </c>
      <c r="Y2455" s="54" t="s">
        <v>1785</v>
      </c>
      <c r="Z2455" s="63" t="s">
        <v>1341</v>
      </c>
      <c r="AA2455" s="54" t="s">
        <v>625</v>
      </c>
      <c r="AB2455" s="54" t="s">
        <v>396</v>
      </c>
      <c r="AC2455" s="54" t="s">
        <v>1785</v>
      </c>
      <c r="AD2455" s="64" t="s">
        <v>3886</v>
      </c>
      <c r="AE2455" s="64" t="s">
        <v>6834</v>
      </c>
      <c r="AF2455" s="63">
        <v>331</v>
      </c>
      <c r="AG2455" s="54" t="s">
        <v>4221</v>
      </c>
      <c r="AH2455" s="54" t="s">
        <v>4220</v>
      </c>
      <c r="AI2455" s="63" t="s">
        <v>4222</v>
      </c>
      <c r="AJ2455" s="64" t="s">
        <v>4223</v>
      </c>
      <c r="AK2455" s="569">
        <v>2200086</v>
      </c>
      <c r="AL2455" s="64" t="s">
        <v>438</v>
      </c>
      <c r="AM2455" s="64" t="s">
        <v>4227</v>
      </c>
      <c r="AN2455" s="570">
        <v>241095900</v>
      </c>
      <c r="AO2455" s="54"/>
      <c r="AP2455" s="54"/>
      <c r="AQ2455" s="54"/>
      <c r="AR2455" s="54"/>
      <c r="AS2455" s="54"/>
      <c r="AT2455" s="64" t="s">
        <v>6821</v>
      </c>
      <c r="AU2455" s="64"/>
      <c r="AV2455" s="54"/>
      <c r="AW2455" s="54"/>
      <c r="AX2455" s="54"/>
      <c r="AY2455" s="54"/>
      <c r="AZ2455" s="54"/>
      <c r="BA2455" s="54"/>
      <c r="BB2455" s="54"/>
      <c r="BC2455" s="54"/>
      <c r="BD2455" s="64">
        <v>141305</v>
      </c>
      <c r="BE2455" s="54" t="s">
        <v>1785</v>
      </c>
      <c r="BF2455" s="63" t="s">
        <v>1341</v>
      </c>
      <c r="BG2455" s="54" t="s">
        <v>625</v>
      </c>
      <c r="BH2455" s="54" t="s">
        <v>396</v>
      </c>
      <c r="BI2455" s="54" t="s">
        <v>1785</v>
      </c>
      <c r="BJ2455" s="64" t="s">
        <v>3886</v>
      </c>
      <c r="BK2455" s="64" t="s">
        <v>6834</v>
      </c>
      <c r="BL2455" s="54"/>
      <c r="BM2455" s="54"/>
      <c r="BN2455" s="54"/>
      <c r="BO2455" s="39"/>
      <c r="BP2455" s="39"/>
      <c r="BQ2455" s="39"/>
      <c r="BR2455" s="39"/>
      <c r="BS2455" s="47"/>
      <c r="BT2455" s="39"/>
      <c r="BU2455" s="39"/>
      <c r="BV2455" s="39"/>
      <c r="BW2455" s="39"/>
      <c r="BX2455" s="39"/>
      <c r="BY2455" s="39"/>
      <c r="BZ2455" s="39"/>
      <c r="CA2455" s="39"/>
      <c r="CB2455" s="39"/>
      <c r="CC2455" s="47"/>
      <c r="CD2455" s="39"/>
      <c r="CE2455" s="39"/>
      <c r="CF2455" s="48"/>
      <c r="CG2455" s="48"/>
      <c r="CH2455" s="48"/>
      <c r="CI2455" s="48"/>
      <c r="CJ2455" s="48"/>
      <c r="CK2455" s="48"/>
      <c r="CL2455" s="48"/>
      <c r="CM2455" s="48"/>
      <c r="CN2455" s="48"/>
      <c r="CO2455" s="48"/>
      <c r="CP2455" s="48"/>
      <c r="CQ2455" s="48"/>
      <c r="CR2455" s="48"/>
      <c r="CS2455" s="48"/>
      <c r="CT2455" s="48"/>
      <c r="CU2455" s="48"/>
      <c r="CV2455" s="48"/>
      <c r="CW2455" s="48"/>
      <c r="CX2455" s="39"/>
      <c r="ML2455" s="135"/>
      <c r="MM2455" s="135"/>
      <c r="MN2455" s="135"/>
      <c r="MO2455" s="135"/>
      <c r="MP2455" s="135"/>
      <c r="MQ2455" s="135"/>
      <c r="MR2455" s="135"/>
      <c r="MS2455" s="135"/>
      <c r="MT2455" s="135"/>
      <c r="MU2455" s="135"/>
      <c r="MV2455" s="135"/>
      <c r="MW2455" s="135"/>
      <c r="MX2455" s="135"/>
      <c r="MY2455" s="135"/>
      <c r="MZ2455" s="135"/>
      <c r="NA2455" s="135"/>
      <c r="NB2455" s="135"/>
      <c r="NC2455" s="135"/>
      <c r="ND2455" s="135"/>
      <c r="NE2455" s="135"/>
      <c r="NF2455" s="135"/>
      <c r="NG2455" s="135"/>
      <c r="NH2455" s="135"/>
      <c r="NI2455" s="135"/>
      <c r="NJ2455" s="135"/>
      <c r="NK2455" s="135"/>
      <c r="NL2455" s="135"/>
      <c r="NM2455" s="135"/>
      <c r="NN2455" s="135"/>
      <c r="NO2455" s="135"/>
      <c r="NP2455" s="135"/>
      <c r="NQ2455" s="39"/>
      <c r="QS2455"/>
      <c r="QT2455"/>
      <c r="QU2455"/>
      <c r="QV2455"/>
      <c r="QW2455"/>
      <c r="QX2455"/>
      <c r="QY2455"/>
      <c r="QZ2455"/>
      <c r="RA2455"/>
      <c r="RB2455" s="39"/>
      <c r="RC2455" s="39"/>
      <c r="RD2455" s="39"/>
    </row>
    <row r="2456" spans="2:472" hidden="1" x14ac:dyDescent="0.2">
      <c r="B2456" s="426"/>
      <c r="C2456" s="427"/>
      <c r="V2456" s="63">
        <v>331</v>
      </c>
      <c r="W2456" s="54" t="s">
        <v>4221</v>
      </c>
      <c r="X2456" s="64">
        <v>141300</v>
      </c>
      <c r="Y2456" s="54" t="s">
        <v>6847</v>
      </c>
      <c r="Z2456" s="63" t="s">
        <v>1341</v>
      </c>
      <c r="AA2456" s="54" t="s">
        <v>625</v>
      </c>
      <c r="AB2456" s="54" t="s">
        <v>396</v>
      </c>
      <c r="AC2456" s="54" t="s">
        <v>6848</v>
      </c>
      <c r="AD2456" s="64" t="s">
        <v>3886</v>
      </c>
      <c r="AE2456" s="64" t="s">
        <v>6834</v>
      </c>
      <c r="AF2456" s="63">
        <v>331</v>
      </c>
      <c r="AG2456" s="54" t="s">
        <v>4221</v>
      </c>
      <c r="AH2456" s="54" t="s">
        <v>4220</v>
      </c>
      <c r="AI2456" s="63" t="s">
        <v>4222</v>
      </c>
      <c r="AJ2456" s="64" t="s">
        <v>4223</v>
      </c>
      <c r="AK2456" s="569">
        <v>2200086</v>
      </c>
      <c r="AL2456" s="64" t="s">
        <v>438</v>
      </c>
      <c r="AM2456" s="64" t="s">
        <v>4227</v>
      </c>
      <c r="AN2456" s="570">
        <v>241095900</v>
      </c>
      <c r="AO2456" s="54"/>
      <c r="AP2456" s="54"/>
      <c r="AQ2456" s="54"/>
      <c r="AR2456" s="54"/>
      <c r="AS2456" s="54"/>
      <c r="AT2456" s="64" t="s">
        <v>6821</v>
      </c>
      <c r="AU2456" s="64"/>
      <c r="AV2456" s="54"/>
      <c r="AW2456" s="54"/>
      <c r="AX2456" s="54"/>
      <c r="AY2456" s="54"/>
      <c r="AZ2456" s="54"/>
      <c r="BA2456" s="54"/>
      <c r="BB2456" s="54"/>
      <c r="BC2456" s="54"/>
      <c r="BD2456" s="64">
        <v>141300</v>
      </c>
      <c r="BE2456" s="54" t="s">
        <v>6847</v>
      </c>
      <c r="BF2456" s="63" t="s">
        <v>1341</v>
      </c>
      <c r="BG2456" s="54" t="s">
        <v>625</v>
      </c>
      <c r="BH2456" s="54" t="s">
        <v>396</v>
      </c>
      <c r="BI2456" s="54" t="s">
        <v>6848</v>
      </c>
      <c r="BJ2456" s="64" t="s">
        <v>3886</v>
      </c>
      <c r="BK2456" s="64" t="s">
        <v>6834</v>
      </c>
      <c r="BL2456" s="54"/>
      <c r="BM2456" s="54"/>
      <c r="BN2456" s="54"/>
      <c r="BO2456" s="39"/>
      <c r="BP2456" s="39"/>
      <c r="BQ2456" s="39"/>
      <c r="BR2456" s="39"/>
      <c r="BS2456" s="47"/>
      <c r="BT2456" s="39"/>
      <c r="BU2456" s="39"/>
      <c r="BV2456" s="39"/>
      <c r="BW2456" s="39"/>
      <c r="BX2456" s="39"/>
      <c r="BY2456" s="39"/>
      <c r="BZ2456" s="39"/>
      <c r="CA2456" s="39"/>
      <c r="CB2456" s="39"/>
      <c r="CC2456" s="47"/>
      <c r="CD2456" s="39"/>
      <c r="CE2456" s="39"/>
      <c r="CF2456" s="48"/>
      <c r="CG2456" s="48"/>
      <c r="CH2456" s="48"/>
      <c r="CI2456" s="48"/>
      <c r="CJ2456" s="48"/>
      <c r="CK2456" s="48"/>
      <c r="CL2456" s="48"/>
      <c r="CM2456" s="48"/>
      <c r="CN2456" s="48"/>
      <c r="CO2456" s="48"/>
      <c r="CP2456" s="48"/>
      <c r="CQ2456" s="48"/>
      <c r="CR2456" s="48"/>
      <c r="CS2456" s="48"/>
      <c r="CT2456" s="48"/>
      <c r="CU2456" s="48"/>
      <c r="CV2456" s="48"/>
      <c r="CW2456" s="48"/>
      <c r="CX2456" s="39"/>
      <c r="ML2456" s="135"/>
      <c r="MM2456" s="135"/>
      <c r="MN2456" s="135"/>
      <c r="MO2456" s="135"/>
      <c r="MP2456" s="135"/>
      <c r="MQ2456" s="135"/>
      <c r="MR2456" s="135"/>
      <c r="MS2456" s="135"/>
      <c r="MT2456" s="135"/>
      <c r="MU2456" s="135"/>
      <c r="MV2456" s="135"/>
      <c r="MW2456" s="135"/>
      <c r="MX2456" s="135"/>
      <c r="MY2456" s="135"/>
      <c r="MZ2456" s="135"/>
      <c r="NA2456" s="135"/>
      <c r="NB2456" s="135"/>
      <c r="NC2456" s="135"/>
      <c r="ND2456" s="135"/>
      <c r="NE2456" s="135"/>
      <c r="NF2456" s="135"/>
      <c r="NG2456" s="135"/>
      <c r="NH2456" s="135"/>
      <c r="NI2456" s="135"/>
      <c r="NJ2456" s="135"/>
      <c r="NK2456" s="135"/>
      <c r="NL2456" s="135"/>
      <c r="NM2456" s="135"/>
      <c r="NN2456" s="135"/>
      <c r="NO2456" s="135"/>
      <c r="NP2456" s="135"/>
      <c r="NQ2456" s="39"/>
      <c r="QS2456"/>
      <c r="QT2456"/>
      <c r="QU2456"/>
      <c r="QV2456"/>
      <c r="QW2456"/>
      <c r="QX2456"/>
      <c r="QY2456"/>
      <c r="QZ2456"/>
      <c r="RA2456"/>
      <c r="RB2456" s="39"/>
      <c r="RC2456" s="39"/>
      <c r="RD2456" s="39"/>
    </row>
    <row r="2457" spans="2:472" hidden="1" x14ac:dyDescent="0.2">
      <c r="B2457" s="426"/>
      <c r="C2457" s="427"/>
      <c r="V2457" s="63">
        <v>331</v>
      </c>
      <c r="W2457" s="54" t="s">
        <v>4221</v>
      </c>
      <c r="X2457" s="64">
        <v>141307</v>
      </c>
      <c r="Y2457" s="54" t="s">
        <v>1991</v>
      </c>
      <c r="Z2457" s="63" t="s">
        <v>1341</v>
      </c>
      <c r="AA2457" s="54" t="s">
        <v>625</v>
      </c>
      <c r="AB2457" s="54" t="s">
        <v>396</v>
      </c>
      <c r="AC2457" s="54" t="s">
        <v>1991</v>
      </c>
      <c r="AD2457" s="64" t="s">
        <v>3886</v>
      </c>
      <c r="AE2457" s="64" t="s">
        <v>6834</v>
      </c>
      <c r="AF2457" s="63">
        <v>331</v>
      </c>
      <c r="AG2457" s="54" t="s">
        <v>4221</v>
      </c>
      <c r="AH2457" s="54" t="s">
        <v>4220</v>
      </c>
      <c r="AI2457" s="63" t="s">
        <v>4222</v>
      </c>
      <c r="AJ2457" s="64" t="s">
        <v>4223</v>
      </c>
      <c r="AK2457" s="569">
        <v>2200086</v>
      </c>
      <c r="AL2457" s="64" t="s">
        <v>438</v>
      </c>
      <c r="AM2457" s="64" t="s">
        <v>4227</v>
      </c>
      <c r="AN2457" s="570">
        <v>241095900</v>
      </c>
      <c r="AO2457" s="54"/>
      <c r="AP2457" s="54"/>
      <c r="AQ2457" s="54"/>
      <c r="AR2457" s="54"/>
      <c r="AS2457" s="54"/>
      <c r="AT2457" s="64" t="s">
        <v>6821</v>
      </c>
      <c r="AU2457" s="64"/>
      <c r="AV2457" s="54"/>
      <c r="AW2457" s="54"/>
      <c r="AX2457" s="54"/>
      <c r="AY2457" s="54"/>
      <c r="AZ2457" s="54"/>
      <c r="BA2457" s="54"/>
      <c r="BB2457" s="54"/>
      <c r="BC2457" s="54"/>
      <c r="BD2457" s="64">
        <v>141307</v>
      </c>
      <c r="BE2457" s="54" t="s">
        <v>1991</v>
      </c>
      <c r="BF2457" s="63" t="s">
        <v>1341</v>
      </c>
      <c r="BG2457" s="54" t="s">
        <v>625</v>
      </c>
      <c r="BH2457" s="54" t="s">
        <v>396</v>
      </c>
      <c r="BI2457" s="54" t="s">
        <v>1991</v>
      </c>
      <c r="BJ2457" s="64" t="s">
        <v>3886</v>
      </c>
      <c r="BK2457" s="64" t="s">
        <v>6834</v>
      </c>
      <c r="BL2457" s="54"/>
      <c r="BM2457" s="54"/>
      <c r="BN2457" s="54"/>
      <c r="BO2457" s="39"/>
      <c r="BP2457" s="39"/>
      <c r="BQ2457" s="39"/>
      <c r="BR2457" s="39"/>
      <c r="BS2457" s="47"/>
      <c r="BT2457" s="39"/>
      <c r="BU2457" s="39"/>
      <c r="BV2457" s="39"/>
      <c r="BW2457" s="39"/>
      <c r="BX2457" s="39"/>
      <c r="BY2457" s="39"/>
      <c r="BZ2457" s="39"/>
      <c r="CA2457" s="39"/>
      <c r="CB2457" s="39"/>
      <c r="CC2457" s="47"/>
      <c r="CD2457" s="39"/>
      <c r="CE2457" s="39"/>
      <c r="CF2457" s="48"/>
      <c r="CG2457" s="48"/>
      <c r="CH2457" s="48"/>
      <c r="CI2457" s="48"/>
      <c r="CJ2457" s="48"/>
      <c r="CK2457" s="48"/>
      <c r="CL2457" s="48"/>
      <c r="CM2457" s="48"/>
      <c r="CN2457" s="48"/>
      <c r="CO2457" s="48"/>
      <c r="CP2457" s="48"/>
      <c r="CQ2457" s="48"/>
      <c r="CR2457" s="48"/>
      <c r="CS2457" s="48"/>
      <c r="CT2457" s="48"/>
      <c r="CU2457" s="48"/>
      <c r="CV2457" s="48"/>
      <c r="CW2457" s="48"/>
      <c r="CX2457" s="39"/>
      <c r="ML2457" s="135"/>
      <c r="MM2457" s="135"/>
      <c r="MN2457" s="135"/>
      <c r="MO2457" s="135"/>
      <c r="MP2457" s="135"/>
      <c r="MQ2457" s="135"/>
      <c r="MR2457" s="135"/>
      <c r="MS2457" s="135"/>
      <c r="MT2457" s="135"/>
      <c r="MU2457" s="135"/>
      <c r="MV2457" s="135"/>
      <c r="MW2457" s="135"/>
      <c r="MX2457" s="135"/>
      <c r="MY2457" s="135"/>
      <c r="MZ2457" s="135"/>
      <c r="NA2457" s="135"/>
      <c r="NB2457" s="135"/>
      <c r="NC2457" s="135"/>
      <c r="ND2457" s="135"/>
      <c r="NE2457" s="135"/>
      <c r="NF2457" s="135"/>
      <c r="NG2457" s="135"/>
      <c r="NH2457" s="135"/>
      <c r="NI2457" s="135"/>
      <c r="NJ2457" s="135"/>
      <c r="NK2457" s="135"/>
      <c r="NL2457" s="135"/>
      <c r="NM2457" s="135"/>
      <c r="NN2457" s="135"/>
      <c r="NO2457" s="135"/>
      <c r="NP2457" s="135"/>
      <c r="NQ2457" s="39"/>
      <c r="QS2457"/>
      <c r="QT2457"/>
      <c r="QU2457"/>
      <c r="QV2457"/>
      <c r="QW2457"/>
      <c r="QX2457"/>
      <c r="QY2457"/>
      <c r="QZ2457"/>
      <c r="RA2457"/>
      <c r="RB2457" s="39"/>
      <c r="RC2457" s="39"/>
      <c r="RD2457" s="39"/>
    </row>
    <row r="2458" spans="2:472" hidden="1" x14ac:dyDescent="0.2">
      <c r="B2458" s="426"/>
      <c r="C2458" s="427"/>
      <c r="V2458" s="63">
        <v>331</v>
      </c>
      <c r="W2458" s="54" t="s">
        <v>4221</v>
      </c>
      <c r="X2458" s="64">
        <v>141309</v>
      </c>
      <c r="Y2458" s="54" t="s">
        <v>2178</v>
      </c>
      <c r="Z2458" s="63" t="s">
        <v>1341</v>
      </c>
      <c r="AA2458" s="54" t="s">
        <v>625</v>
      </c>
      <c r="AB2458" s="54" t="s">
        <v>396</v>
      </c>
      <c r="AC2458" s="54" t="s">
        <v>6848</v>
      </c>
      <c r="AD2458" s="64" t="s">
        <v>3886</v>
      </c>
      <c r="AE2458" s="64" t="s">
        <v>6834</v>
      </c>
      <c r="AF2458" s="63">
        <v>331</v>
      </c>
      <c r="AG2458" s="54" t="s">
        <v>4221</v>
      </c>
      <c r="AH2458" s="54" t="s">
        <v>4220</v>
      </c>
      <c r="AI2458" s="63" t="s">
        <v>4222</v>
      </c>
      <c r="AJ2458" s="64" t="s">
        <v>4223</v>
      </c>
      <c r="AK2458" s="569">
        <v>2200086</v>
      </c>
      <c r="AL2458" s="64" t="s">
        <v>438</v>
      </c>
      <c r="AM2458" s="64" t="s">
        <v>4227</v>
      </c>
      <c r="AN2458" s="570">
        <v>241095900</v>
      </c>
      <c r="AO2458" s="54"/>
      <c r="AP2458" s="54"/>
      <c r="AQ2458" s="54"/>
      <c r="AR2458" s="54"/>
      <c r="AS2458" s="54"/>
      <c r="AT2458" s="64" t="s">
        <v>6821</v>
      </c>
      <c r="AU2458" s="64"/>
      <c r="AV2458" s="54"/>
      <c r="AW2458" s="54"/>
      <c r="AX2458" s="54"/>
      <c r="AY2458" s="54"/>
      <c r="AZ2458" s="54"/>
      <c r="BA2458" s="54"/>
      <c r="BB2458" s="54"/>
      <c r="BC2458" s="54"/>
      <c r="BD2458" s="64">
        <v>141309</v>
      </c>
      <c r="BE2458" s="54" t="s">
        <v>2178</v>
      </c>
      <c r="BF2458" s="63" t="s">
        <v>1341</v>
      </c>
      <c r="BG2458" s="54" t="s">
        <v>625</v>
      </c>
      <c r="BH2458" s="54" t="s">
        <v>396</v>
      </c>
      <c r="BI2458" s="54" t="s">
        <v>6848</v>
      </c>
      <c r="BJ2458" s="64" t="s">
        <v>3886</v>
      </c>
      <c r="BK2458" s="64" t="s">
        <v>6834</v>
      </c>
      <c r="BL2458" s="54"/>
      <c r="BM2458" s="54"/>
      <c r="BN2458" s="54"/>
      <c r="BO2458" s="39"/>
      <c r="BP2458" s="39"/>
      <c r="BQ2458" s="39"/>
      <c r="BR2458" s="39"/>
      <c r="BS2458" s="47"/>
      <c r="BT2458" s="39"/>
      <c r="BU2458" s="39"/>
      <c r="BV2458" s="39"/>
      <c r="BW2458" s="39"/>
      <c r="BX2458" s="39"/>
      <c r="BY2458" s="39"/>
      <c r="BZ2458" s="39"/>
      <c r="CA2458" s="39"/>
      <c r="CB2458" s="39"/>
      <c r="CC2458" s="47"/>
      <c r="CD2458" s="39"/>
      <c r="CE2458" s="39"/>
      <c r="CF2458" s="48"/>
      <c r="CG2458" s="48"/>
      <c r="CH2458" s="48"/>
      <c r="CI2458" s="48"/>
      <c r="CJ2458" s="48"/>
      <c r="CK2458" s="48"/>
      <c r="CL2458" s="48"/>
      <c r="CM2458" s="48"/>
      <c r="CN2458" s="48"/>
      <c r="CO2458" s="48"/>
      <c r="CP2458" s="48"/>
      <c r="CQ2458" s="48"/>
      <c r="CR2458" s="48"/>
      <c r="CS2458" s="48"/>
      <c r="CT2458" s="48"/>
      <c r="CU2458" s="48"/>
      <c r="CV2458" s="48"/>
      <c r="CW2458" s="48"/>
      <c r="CX2458" s="39"/>
      <c r="ML2458" s="135"/>
      <c r="MM2458" s="135"/>
      <c r="MN2458" s="135"/>
      <c r="MO2458" s="135"/>
      <c r="MP2458" s="135"/>
      <c r="MQ2458" s="135"/>
      <c r="MR2458" s="135"/>
      <c r="MS2458" s="135"/>
      <c r="MT2458" s="135"/>
      <c r="MU2458" s="135"/>
      <c r="MV2458" s="135"/>
      <c r="MW2458" s="135"/>
      <c r="MX2458" s="135"/>
      <c r="MY2458" s="135"/>
      <c r="MZ2458" s="135"/>
      <c r="NA2458" s="135"/>
      <c r="NB2458" s="135"/>
      <c r="NC2458" s="135"/>
      <c r="ND2458" s="135"/>
      <c r="NE2458" s="135"/>
      <c r="NF2458" s="135"/>
      <c r="NG2458" s="135"/>
      <c r="NH2458" s="135"/>
      <c r="NI2458" s="135"/>
      <c r="NJ2458" s="135"/>
      <c r="NK2458" s="135"/>
      <c r="NL2458" s="135"/>
      <c r="NM2458" s="135"/>
      <c r="NN2458" s="135"/>
      <c r="NO2458" s="135"/>
      <c r="NP2458" s="135"/>
      <c r="NQ2458" s="39"/>
      <c r="QS2458"/>
      <c r="QT2458"/>
      <c r="QU2458"/>
      <c r="QV2458"/>
      <c r="QW2458"/>
      <c r="QX2458"/>
      <c r="QY2458"/>
      <c r="QZ2458"/>
      <c r="RA2458"/>
      <c r="RB2458" s="39"/>
      <c r="RC2458" s="39"/>
      <c r="RD2458" s="39"/>
    </row>
    <row r="2459" spans="2:472" hidden="1" x14ac:dyDescent="0.2">
      <c r="B2459" s="426"/>
      <c r="C2459" s="427"/>
      <c r="V2459" s="63">
        <v>331</v>
      </c>
      <c r="W2459" s="54" t="s">
        <v>4221</v>
      </c>
      <c r="X2459" s="64">
        <v>141701</v>
      </c>
      <c r="Y2459" s="54" t="s">
        <v>900</v>
      </c>
      <c r="Z2459" s="63" t="s">
        <v>1341</v>
      </c>
      <c r="AA2459" s="54" t="s">
        <v>628</v>
      </c>
      <c r="AB2459" s="54" t="s">
        <v>396</v>
      </c>
      <c r="AC2459" s="54" t="s">
        <v>900</v>
      </c>
      <c r="AD2459" s="64" t="s">
        <v>3886</v>
      </c>
      <c r="AE2459" s="64" t="s">
        <v>6834</v>
      </c>
      <c r="AF2459" s="63">
        <v>331</v>
      </c>
      <c r="AG2459" s="54" t="s">
        <v>4221</v>
      </c>
      <c r="AH2459" s="54" t="s">
        <v>4220</v>
      </c>
      <c r="AI2459" s="63" t="s">
        <v>4222</v>
      </c>
      <c r="AJ2459" s="64" t="s">
        <v>4223</v>
      </c>
      <c r="AK2459" s="569">
        <v>2200086</v>
      </c>
      <c r="AL2459" s="64" t="s">
        <v>438</v>
      </c>
      <c r="AM2459" s="64" t="s">
        <v>4227</v>
      </c>
      <c r="AN2459" s="570">
        <v>241095900</v>
      </c>
      <c r="AO2459" s="54"/>
      <c r="AP2459" s="54"/>
      <c r="AQ2459" s="54"/>
      <c r="AR2459" s="54"/>
      <c r="AS2459" s="54"/>
      <c r="AT2459" s="64" t="s">
        <v>6821</v>
      </c>
      <c r="AU2459" s="64"/>
      <c r="AV2459" s="54"/>
      <c r="AW2459" s="54"/>
      <c r="AX2459" s="54"/>
      <c r="AY2459" s="54"/>
      <c r="AZ2459" s="54"/>
      <c r="BA2459" s="54"/>
      <c r="BB2459" s="54"/>
      <c r="BC2459" s="54"/>
      <c r="BD2459" s="64">
        <v>141701</v>
      </c>
      <c r="BE2459" s="54" t="s">
        <v>900</v>
      </c>
      <c r="BF2459" s="63" t="s">
        <v>1341</v>
      </c>
      <c r="BG2459" s="54" t="s">
        <v>628</v>
      </c>
      <c r="BH2459" s="54" t="s">
        <v>396</v>
      </c>
      <c r="BI2459" s="54" t="s">
        <v>900</v>
      </c>
      <c r="BJ2459" s="64" t="s">
        <v>3886</v>
      </c>
      <c r="BK2459" s="64" t="s">
        <v>6834</v>
      </c>
      <c r="BL2459" s="54"/>
      <c r="BM2459" s="54"/>
      <c r="BN2459" s="54"/>
      <c r="BO2459" s="39"/>
      <c r="BP2459" s="39"/>
      <c r="BQ2459" s="39"/>
      <c r="BR2459" s="39"/>
      <c r="BS2459" s="47"/>
      <c r="BT2459" s="39"/>
      <c r="BU2459" s="39"/>
      <c r="BV2459" s="39"/>
      <c r="BW2459" s="39"/>
      <c r="BX2459" s="39"/>
      <c r="BY2459" s="39"/>
      <c r="BZ2459" s="39"/>
      <c r="CA2459" s="39"/>
      <c r="CB2459" s="39"/>
      <c r="CC2459" s="47"/>
      <c r="CD2459" s="39"/>
      <c r="CE2459" s="39"/>
      <c r="CF2459" s="48"/>
      <c r="CG2459" s="48"/>
      <c r="CH2459" s="48"/>
      <c r="CI2459" s="48"/>
      <c r="CJ2459" s="48"/>
      <c r="CK2459" s="48"/>
      <c r="CL2459" s="48"/>
      <c r="CM2459" s="48"/>
      <c r="CN2459" s="48"/>
      <c r="CO2459" s="48"/>
      <c r="CP2459" s="48"/>
      <c r="CQ2459" s="48"/>
      <c r="CR2459" s="48"/>
      <c r="CS2459" s="48"/>
      <c r="CT2459" s="48"/>
      <c r="CU2459" s="48"/>
      <c r="CV2459" s="48"/>
      <c r="CW2459" s="48"/>
      <c r="CX2459" s="39"/>
      <c r="ML2459" s="135"/>
      <c r="MM2459" s="135"/>
      <c r="MN2459" s="135"/>
      <c r="MO2459" s="135"/>
      <c r="MP2459" s="135"/>
      <c r="MQ2459" s="135"/>
      <c r="MR2459" s="135"/>
      <c r="MS2459" s="135"/>
      <c r="MT2459" s="135"/>
      <c r="MU2459" s="135"/>
      <c r="MV2459" s="135"/>
      <c r="MW2459" s="135"/>
      <c r="MX2459" s="135"/>
      <c r="MY2459" s="135"/>
      <c r="MZ2459" s="135"/>
      <c r="NA2459" s="135"/>
      <c r="NB2459" s="135"/>
      <c r="NC2459" s="135"/>
      <c r="ND2459" s="135"/>
      <c r="NE2459" s="135"/>
      <c r="NF2459" s="135"/>
      <c r="NG2459" s="135"/>
      <c r="NH2459" s="135"/>
      <c r="NI2459" s="135"/>
      <c r="NJ2459" s="135"/>
      <c r="NK2459" s="135"/>
      <c r="NL2459" s="135"/>
      <c r="NM2459" s="135"/>
      <c r="NN2459" s="135"/>
      <c r="NO2459" s="135"/>
      <c r="NP2459" s="135"/>
      <c r="NQ2459" s="39"/>
      <c r="QS2459"/>
      <c r="QT2459"/>
      <c r="QU2459"/>
      <c r="QV2459"/>
      <c r="QW2459"/>
      <c r="QX2459"/>
      <c r="QY2459"/>
      <c r="QZ2459"/>
      <c r="RA2459"/>
      <c r="RB2459" s="39"/>
      <c r="RC2459" s="39"/>
      <c r="RD2459" s="39"/>
    </row>
    <row r="2460" spans="2:472" hidden="1" x14ac:dyDescent="0.2">
      <c r="B2460" s="426"/>
      <c r="C2460" s="427"/>
      <c r="V2460" s="63">
        <v>331</v>
      </c>
      <c r="W2460" s="54" t="s">
        <v>4221</v>
      </c>
      <c r="X2460" s="64">
        <v>141702</v>
      </c>
      <c r="Y2460" s="54" t="s">
        <v>1216</v>
      </c>
      <c r="Z2460" s="63" t="s">
        <v>1341</v>
      </c>
      <c r="AA2460" s="54" t="s">
        <v>628</v>
      </c>
      <c r="AB2460" s="54" t="s">
        <v>396</v>
      </c>
      <c r="AC2460" s="54" t="s">
        <v>1216</v>
      </c>
      <c r="AD2460" s="64" t="s">
        <v>3886</v>
      </c>
      <c r="AE2460" s="64" t="s">
        <v>6834</v>
      </c>
      <c r="AF2460" s="63">
        <v>331</v>
      </c>
      <c r="AG2460" s="54" t="s">
        <v>4221</v>
      </c>
      <c r="AH2460" s="54" t="s">
        <v>4220</v>
      </c>
      <c r="AI2460" s="63" t="s">
        <v>4222</v>
      </c>
      <c r="AJ2460" s="64" t="s">
        <v>4223</v>
      </c>
      <c r="AK2460" s="569">
        <v>2200086</v>
      </c>
      <c r="AL2460" s="64" t="s">
        <v>438</v>
      </c>
      <c r="AM2460" s="64" t="s">
        <v>4227</v>
      </c>
      <c r="AN2460" s="570">
        <v>241095900</v>
      </c>
      <c r="AO2460" s="54"/>
      <c r="AP2460" s="54"/>
      <c r="AQ2460" s="54"/>
      <c r="AR2460" s="54"/>
      <c r="AS2460" s="54"/>
      <c r="AT2460" s="64" t="s">
        <v>6821</v>
      </c>
      <c r="AU2460" s="64"/>
      <c r="AV2460" s="54"/>
      <c r="AW2460" s="54"/>
      <c r="AX2460" s="54"/>
      <c r="AY2460" s="54"/>
      <c r="AZ2460" s="54"/>
      <c r="BA2460" s="54"/>
      <c r="BB2460" s="54"/>
      <c r="BC2460" s="54"/>
      <c r="BD2460" s="64">
        <v>141702</v>
      </c>
      <c r="BE2460" s="54" t="s">
        <v>1216</v>
      </c>
      <c r="BF2460" s="63" t="s">
        <v>1341</v>
      </c>
      <c r="BG2460" s="54" t="s">
        <v>628</v>
      </c>
      <c r="BH2460" s="54" t="s">
        <v>396</v>
      </c>
      <c r="BI2460" s="54" t="s">
        <v>1216</v>
      </c>
      <c r="BJ2460" s="64" t="s">
        <v>3886</v>
      </c>
      <c r="BK2460" s="64" t="s">
        <v>6834</v>
      </c>
      <c r="BL2460" s="54"/>
      <c r="BM2460" s="54"/>
      <c r="BN2460" s="54"/>
      <c r="BO2460" s="39"/>
      <c r="BP2460" s="39"/>
      <c r="BQ2460" s="39"/>
      <c r="BR2460" s="39"/>
      <c r="BS2460" s="47"/>
      <c r="BT2460" s="39"/>
      <c r="BU2460" s="39"/>
      <c r="BV2460" s="39"/>
      <c r="BW2460" s="39"/>
      <c r="BX2460" s="39"/>
      <c r="BY2460" s="39"/>
      <c r="BZ2460" s="39"/>
      <c r="CA2460" s="39"/>
      <c r="CB2460" s="39"/>
      <c r="CC2460" s="47"/>
      <c r="CD2460" s="39"/>
      <c r="CE2460" s="39"/>
      <c r="CF2460" s="48"/>
      <c r="CG2460" s="48"/>
      <c r="CH2460" s="48"/>
      <c r="CI2460" s="48"/>
      <c r="CJ2460" s="48"/>
      <c r="CK2460" s="48"/>
      <c r="CL2460" s="48"/>
      <c r="CM2460" s="48"/>
      <c r="CN2460" s="48"/>
      <c r="CO2460" s="48"/>
      <c r="CP2460" s="48"/>
      <c r="CQ2460" s="48"/>
      <c r="CR2460" s="48"/>
      <c r="CS2460" s="48"/>
      <c r="CT2460" s="48"/>
      <c r="CU2460" s="48"/>
      <c r="CV2460" s="48"/>
      <c r="CW2460" s="48"/>
      <c r="CX2460" s="39"/>
      <c r="ML2460" s="135"/>
      <c r="MM2460" s="135"/>
      <c r="MN2460" s="135"/>
      <c r="MO2460" s="135"/>
      <c r="MP2460" s="135"/>
      <c r="MQ2460" s="135"/>
      <c r="MR2460" s="135"/>
      <c r="MS2460" s="135"/>
      <c r="MT2460" s="135"/>
      <c r="MU2460" s="135"/>
      <c r="MV2460" s="135"/>
      <c r="MW2460" s="135"/>
      <c r="MX2460" s="135"/>
      <c r="MY2460" s="135"/>
      <c r="MZ2460" s="135"/>
      <c r="NA2460" s="135"/>
      <c r="NB2460" s="135"/>
      <c r="NC2460" s="135"/>
      <c r="ND2460" s="135"/>
      <c r="NE2460" s="135"/>
      <c r="NF2460" s="135"/>
      <c r="NG2460" s="135"/>
      <c r="NH2460" s="135"/>
      <c r="NI2460" s="135"/>
      <c r="NJ2460" s="135"/>
      <c r="NK2460" s="135"/>
      <c r="NL2460" s="135"/>
      <c r="NM2460" s="135"/>
      <c r="NN2460" s="135"/>
      <c r="NO2460" s="135"/>
      <c r="NP2460" s="135"/>
      <c r="NQ2460" s="39"/>
      <c r="QS2460"/>
      <c r="QT2460"/>
      <c r="QU2460"/>
      <c r="QV2460"/>
      <c r="QW2460"/>
      <c r="QX2460"/>
      <c r="QY2460"/>
      <c r="QZ2460"/>
      <c r="RA2460"/>
      <c r="RB2460" s="39"/>
      <c r="RC2460" s="39"/>
      <c r="RD2460" s="39"/>
    </row>
    <row r="2461" spans="2:472" hidden="1" x14ac:dyDescent="0.2">
      <c r="B2461" s="426"/>
      <c r="C2461" s="427"/>
      <c r="V2461" s="63">
        <v>331</v>
      </c>
      <c r="W2461" s="54" t="s">
        <v>4221</v>
      </c>
      <c r="X2461" s="64">
        <v>141703</v>
      </c>
      <c r="Y2461" s="54" t="s">
        <v>628</v>
      </c>
      <c r="Z2461" s="63" t="s">
        <v>1341</v>
      </c>
      <c r="AA2461" s="54" t="s">
        <v>628</v>
      </c>
      <c r="AB2461" s="54" t="s">
        <v>396</v>
      </c>
      <c r="AC2461" s="54" t="s">
        <v>628</v>
      </c>
      <c r="AD2461" s="64" t="s">
        <v>3886</v>
      </c>
      <c r="AE2461" s="64" t="s">
        <v>6834</v>
      </c>
      <c r="AF2461" s="63">
        <v>331</v>
      </c>
      <c r="AG2461" s="54" t="s">
        <v>4221</v>
      </c>
      <c r="AH2461" s="54" t="s">
        <v>4220</v>
      </c>
      <c r="AI2461" s="63" t="s">
        <v>4222</v>
      </c>
      <c r="AJ2461" s="64" t="s">
        <v>4223</v>
      </c>
      <c r="AK2461" s="569">
        <v>2200086</v>
      </c>
      <c r="AL2461" s="64" t="s">
        <v>438</v>
      </c>
      <c r="AM2461" s="64" t="s">
        <v>4227</v>
      </c>
      <c r="AN2461" s="570">
        <v>241095900</v>
      </c>
      <c r="AO2461" s="54"/>
      <c r="AP2461" s="54"/>
      <c r="AQ2461" s="54"/>
      <c r="AR2461" s="54"/>
      <c r="AS2461" s="54"/>
      <c r="AT2461" s="64" t="s">
        <v>6821</v>
      </c>
      <c r="AU2461" s="64"/>
      <c r="AV2461" s="54"/>
      <c r="AW2461" s="54"/>
      <c r="AX2461" s="54"/>
      <c r="AY2461" s="54"/>
      <c r="AZ2461" s="54"/>
      <c r="BA2461" s="54"/>
      <c r="BB2461" s="54"/>
      <c r="BC2461" s="54"/>
      <c r="BD2461" s="64">
        <v>141703</v>
      </c>
      <c r="BE2461" s="54" t="s">
        <v>628</v>
      </c>
      <c r="BF2461" s="63" t="s">
        <v>1341</v>
      </c>
      <c r="BG2461" s="54" t="s">
        <v>628</v>
      </c>
      <c r="BH2461" s="54" t="s">
        <v>396</v>
      </c>
      <c r="BI2461" s="54" t="s">
        <v>628</v>
      </c>
      <c r="BJ2461" s="64" t="s">
        <v>3886</v>
      </c>
      <c r="BK2461" s="64" t="s">
        <v>6834</v>
      </c>
      <c r="BL2461" s="54"/>
      <c r="BM2461" s="54"/>
      <c r="BN2461" s="54"/>
      <c r="BO2461" s="39"/>
      <c r="BP2461" s="39"/>
      <c r="BQ2461" s="39"/>
      <c r="BR2461" s="39"/>
      <c r="BS2461" s="47"/>
      <c r="BT2461" s="39"/>
      <c r="BU2461" s="39"/>
      <c r="BV2461" s="39"/>
      <c r="BW2461" s="39"/>
      <c r="BX2461" s="39"/>
      <c r="BY2461" s="39"/>
      <c r="BZ2461" s="39"/>
      <c r="CA2461" s="39"/>
      <c r="CB2461" s="39"/>
      <c r="CC2461" s="47"/>
      <c r="CD2461" s="39"/>
      <c r="CE2461" s="39"/>
      <c r="CF2461" s="48"/>
      <c r="CG2461" s="48"/>
      <c r="CH2461" s="48"/>
      <c r="CI2461" s="48"/>
      <c r="CJ2461" s="48"/>
      <c r="CK2461" s="48"/>
      <c r="CL2461" s="48"/>
      <c r="CM2461" s="48"/>
      <c r="CN2461" s="48"/>
      <c r="CO2461" s="48"/>
      <c r="CP2461" s="48"/>
      <c r="CQ2461" s="48"/>
      <c r="CR2461" s="48"/>
      <c r="CS2461" s="48"/>
      <c r="CT2461" s="48"/>
      <c r="CU2461" s="48"/>
      <c r="CV2461" s="48"/>
      <c r="CW2461" s="48"/>
      <c r="CX2461" s="39"/>
      <c r="ML2461" s="135"/>
      <c r="MM2461" s="135"/>
      <c r="MN2461" s="135"/>
      <c r="MO2461" s="135"/>
      <c r="MP2461" s="135"/>
      <c r="MQ2461" s="135"/>
      <c r="MR2461" s="135"/>
      <c r="MS2461" s="135"/>
      <c r="MT2461" s="135"/>
      <c r="MU2461" s="135"/>
      <c r="MV2461" s="135"/>
      <c r="MW2461" s="135"/>
      <c r="MX2461" s="135"/>
      <c r="MY2461" s="135"/>
      <c r="MZ2461" s="135"/>
      <c r="NA2461" s="135"/>
      <c r="NB2461" s="135"/>
      <c r="NC2461" s="135"/>
      <c r="ND2461" s="135"/>
      <c r="NE2461" s="135"/>
      <c r="NF2461" s="135"/>
      <c r="NG2461" s="135"/>
      <c r="NH2461" s="135"/>
      <c r="NI2461" s="135"/>
      <c r="NJ2461" s="135"/>
      <c r="NK2461" s="135"/>
      <c r="NL2461" s="135"/>
      <c r="NM2461" s="135"/>
      <c r="NN2461" s="135"/>
      <c r="NO2461" s="135"/>
      <c r="NP2461" s="135"/>
      <c r="NQ2461" s="39"/>
      <c r="QS2461"/>
      <c r="QT2461"/>
      <c r="QU2461"/>
      <c r="QV2461"/>
      <c r="QW2461"/>
      <c r="QX2461"/>
      <c r="QY2461"/>
      <c r="QZ2461"/>
      <c r="RA2461"/>
      <c r="RB2461" s="39"/>
      <c r="RC2461" s="39"/>
      <c r="RD2461" s="39"/>
    </row>
    <row r="2462" spans="2:472" hidden="1" x14ac:dyDescent="0.2">
      <c r="B2462" s="426"/>
      <c r="C2462" s="427"/>
      <c r="V2462" s="63">
        <v>331</v>
      </c>
      <c r="W2462" s="54" t="s">
        <v>4221</v>
      </c>
      <c r="X2462" s="64">
        <v>141700</v>
      </c>
      <c r="Y2462" s="54" t="s">
        <v>6849</v>
      </c>
      <c r="Z2462" s="63" t="s">
        <v>1341</v>
      </c>
      <c r="AA2462" s="54" t="s">
        <v>628</v>
      </c>
      <c r="AB2462" s="54" t="s">
        <v>396</v>
      </c>
      <c r="AC2462" s="54" t="s">
        <v>628</v>
      </c>
      <c r="AD2462" s="64" t="s">
        <v>3886</v>
      </c>
      <c r="AE2462" s="64" t="s">
        <v>6834</v>
      </c>
      <c r="AF2462" s="63">
        <v>331</v>
      </c>
      <c r="AG2462" s="54" t="s">
        <v>4221</v>
      </c>
      <c r="AH2462" s="54" t="s">
        <v>4220</v>
      </c>
      <c r="AI2462" s="63" t="s">
        <v>4222</v>
      </c>
      <c r="AJ2462" s="64" t="s">
        <v>4223</v>
      </c>
      <c r="AK2462" s="569">
        <v>2200086</v>
      </c>
      <c r="AL2462" s="64" t="s">
        <v>438</v>
      </c>
      <c r="AM2462" s="64" t="s">
        <v>4227</v>
      </c>
      <c r="AN2462" s="570">
        <v>241095900</v>
      </c>
      <c r="AO2462" s="54"/>
      <c r="AP2462" s="54"/>
      <c r="AQ2462" s="54"/>
      <c r="AR2462" s="54"/>
      <c r="AS2462" s="54"/>
      <c r="AT2462" s="64" t="s">
        <v>6821</v>
      </c>
      <c r="AU2462" s="64"/>
      <c r="AV2462" s="54"/>
      <c r="AW2462" s="54"/>
      <c r="AX2462" s="54"/>
      <c r="AY2462" s="54"/>
      <c r="AZ2462" s="54"/>
      <c r="BA2462" s="54"/>
      <c r="BB2462" s="54"/>
      <c r="BC2462" s="54"/>
      <c r="BD2462" s="64">
        <v>141700</v>
      </c>
      <c r="BE2462" s="54" t="s">
        <v>6849</v>
      </c>
      <c r="BF2462" s="63" t="s">
        <v>1341</v>
      </c>
      <c r="BG2462" s="54" t="s">
        <v>628</v>
      </c>
      <c r="BH2462" s="54" t="s">
        <v>396</v>
      </c>
      <c r="BI2462" s="54" t="s">
        <v>628</v>
      </c>
      <c r="BJ2462" s="64" t="s">
        <v>3886</v>
      </c>
      <c r="BK2462" s="64" t="s">
        <v>6834</v>
      </c>
      <c r="BL2462" s="54"/>
      <c r="BM2462" s="54"/>
      <c r="BN2462" s="54"/>
      <c r="BO2462" s="39"/>
      <c r="BP2462" s="39"/>
      <c r="BQ2462" s="39"/>
      <c r="BR2462" s="39"/>
      <c r="BS2462" s="47"/>
      <c r="BT2462" s="39"/>
      <c r="BU2462" s="39"/>
      <c r="BV2462" s="39"/>
      <c r="BW2462" s="39"/>
      <c r="BX2462" s="39"/>
      <c r="BY2462" s="39"/>
      <c r="BZ2462" s="39"/>
      <c r="CA2462" s="39"/>
      <c r="CB2462" s="39"/>
      <c r="CC2462" s="47"/>
      <c r="CD2462" s="39"/>
      <c r="CE2462" s="39"/>
      <c r="CF2462" s="48"/>
      <c r="CG2462" s="48"/>
      <c r="CH2462" s="48"/>
      <c r="CI2462" s="48"/>
      <c r="CJ2462" s="48"/>
      <c r="CK2462" s="48"/>
      <c r="CL2462" s="48"/>
      <c r="CM2462" s="48"/>
      <c r="CN2462" s="48"/>
      <c r="CO2462" s="48"/>
      <c r="CP2462" s="48"/>
      <c r="CQ2462" s="48"/>
      <c r="CR2462" s="48"/>
      <c r="CS2462" s="48"/>
      <c r="CT2462" s="48"/>
      <c r="CU2462" s="48"/>
      <c r="CV2462" s="48"/>
      <c r="CW2462" s="48"/>
      <c r="CX2462" s="39"/>
      <c r="ML2462" s="135"/>
      <c r="MM2462" s="135"/>
      <c r="MN2462" s="135"/>
      <c r="MO2462" s="135"/>
      <c r="MP2462" s="135"/>
      <c r="MQ2462" s="135"/>
      <c r="MR2462" s="135"/>
      <c r="MS2462" s="135"/>
      <c r="MT2462" s="135"/>
      <c r="MU2462" s="135"/>
      <c r="MV2462" s="135"/>
      <c r="MW2462" s="135"/>
      <c r="MX2462" s="135"/>
      <c r="MY2462" s="135"/>
      <c r="MZ2462" s="135"/>
      <c r="NA2462" s="135"/>
      <c r="NB2462" s="135"/>
      <c r="NC2462" s="135"/>
      <c r="ND2462" s="135"/>
      <c r="NE2462" s="135"/>
      <c r="NF2462" s="135"/>
      <c r="NG2462" s="135"/>
      <c r="NH2462" s="135"/>
      <c r="NI2462" s="135"/>
      <c r="NJ2462" s="135"/>
      <c r="NK2462" s="135"/>
      <c r="NL2462" s="135"/>
      <c r="NM2462" s="135"/>
      <c r="NN2462" s="135"/>
      <c r="NO2462" s="135"/>
      <c r="NP2462" s="135"/>
      <c r="NQ2462" s="39"/>
      <c r="QS2462"/>
      <c r="QT2462"/>
      <c r="QU2462"/>
      <c r="QV2462"/>
      <c r="QW2462"/>
      <c r="QX2462"/>
      <c r="QY2462"/>
      <c r="QZ2462"/>
      <c r="RA2462"/>
      <c r="RB2462" s="39"/>
      <c r="RC2462" s="39"/>
      <c r="RD2462" s="39"/>
    </row>
    <row r="2463" spans="2:472" hidden="1" x14ac:dyDescent="0.2">
      <c r="B2463" s="426"/>
      <c r="C2463" s="427"/>
      <c r="V2463" s="63">
        <v>331</v>
      </c>
      <c r="W2463" s="54" t="s">
        <v>4221</v>
      </c>
      <c r="X2463" s="64">
        <v>141704</v>
      </c>
      <c r="Y2463" s="54" t="s">
        <v>1788</v>
      </c>
      <c r="Z2463" s="63" t="s">
        <v>1341</v>
      </c>
      <c r="AA2463" s="54" t="s">
        <v>628</v>
      </c>
      <c r="AB2463" s="54" t="s">
        <v>396</v>
      </c>
      <c r="AC2463" s="54" t="s">
        <v>1788</v>
      </c>
      <c r="AD2463" s="64" t="s">
        <v>3886</v>
      </c>
      <c r="AE2463" s="64" t="s">
        <v>6834</v>
      </c>
      <c r="AF2463" s="63">
        <v>331</v>
      </c>
      <c r="AG2463" s="54" t="s">
        <v>4221</v>
      </c>
      <c r="AH2463" s="54" t="s">
        <v>4220</v>
      </c>
      <c r="AI2463" s="63" t="s">
        <v>4222</v>
      </c>
      <c r="AJ2463" s="64" t="s">
        <v>4223</v>
      </c>
      <c r="AK2463" s="569">
        <v>2200086</v>
      </c>
      <c r="AL2463" s="64" t="s">
        <v>438</v>
      </c>
      <c r="AM2463" s="64" t="s">
        <v>4227</v>
      </c>
      <c r="AN2463" s="570">
        <v>241095900</v>
      </c>
      <c r="AO2463" s="54"/>
      <c r="AP2463" s="54"/>
      <c r="AQ2463" s="54"/>
      <c r="AR2463" s="54"/>
      <c r="AS2463" s="54"/>
      <c r="AT2463" s="64" t="s">
        <v>6821</v>
      </c>
      <c r="AU2463" s="64"/>
      <c r="AV2463" s="54"/>
      <c r="AW2463" s="54"/>
      <c r="AX2463" s="54"/>
      <c r="AY2463" s="54"/>
      <c r="AZ2463" s="54"/>
      <c r="BA2463" s="54"/>
      <c r="BB2463" s="54"/>
      <c r="BC2463" s="54"/>
      <c r="BD2463" s="64">
        <v>141704</v>
      </c>
      <c r="BE2463" s="54" t="s">
        <v>1788</v>
      </c>
      <c r="BF2463" s="63" t="s">
        <v>1341</v>
      </c>
      <c r="BG2463" s="54" t="s">
        <v>628</v>
      </c>
      <c r="BH2463" s="54" t="s">
        <v>396</v>
      </c>
      <c r="BI2463" s="54" t="s">
        <v>1788</v>
      </c>
      <c r="BJ2463" s="64" t="s">
        <v>3886</v>
      </c>
      <c r="BK2463" s="64" t="s">
        <v>6834</v>
      </c>
      <c r="BL2463" s="54"/>
      <c r="BM2463" s="54"/>
      <c r="BN2463" s="54"/>
      <c r="BO2463" s="39"/>
      <c r="BP2463" s="39"/>
      <c r="BQ2463" s="39"/>
      <c r="BR2463" s="39"/>
      <c r="BS2463" s="47"/>
      <c r="BT2463" s="39"/>
      <c r="BU2463" s="39"/>
      <c r="BV2463" s="39"/>
      <c r="BW2463" s="39"/>
      <c r="BX2463" s="39"/>
      <c r="BY2463" s="39"/>
      <c r="BZ2463" s="39"/>
      <c r="CA2463" s="39"/>
      <c r="CB2463" s="39"/>
      <c r="CC2463" s="47"/>
      <c r="CD2463" s="39"/>
      <c r="CE2463" s="39"/>
      <c r="CF2463" s="48"/>
      <c r="CG2463" s="48"/>
      <c r="CH2463" s="48"/>
      <c r="CI2463" s="48"/>
      <c r="CJ2463" s="48"/>
      <c r="CK2463" s="48"/>
      <c r="CL2463" s="48"/>
      <c r="CM2463" s="48"/>
      <c r="CN2463" s="48"/>
      <c r="CO2463" s="48"/>
      <c r="CP2463" s="48"/>
      <c r="CQ2463" s="48"/>
      <c r="CR2463" s="48"/>
      <c r="CS2463" s="48"/>
      <c r="CT2463" s="48"/>
      <c r="CU2463" s="48"/>
      <c r="CV2463" s="48"/>
      <c r="CW2463" s="48"/>
      <c r="CX2463" s="39"/>
      <c r="ML2463" s="135"/>
      <c r="MM2463" s="135"/>
      <c r="MN2463" s="135"/>
      <c r="MO2463" s="135"/>
      <c r="MP2463" s="135"/>
      <c r="MQ2463" s="135"/>
      <c r="MR2463" s="135"/>
      <c r="MS2463" s="135"/>
      <c r="MT2463" s="135"/>
      <c r="MU2463" s="135"/>
      <c r="MV2463" s="135"/>
      <c r="MW2463" s="135"/>
      <c r="MX2463" s="135"/>
      <c r="MY2463" s="135"/>
      <c r="MZ2463" s="135"/>
      <c r="NA2463" s="135"/>
      <c r="NB2463" s="135"/>
      <c r="NC2463" s="135"/>
      <c r="ND2463" s="135"/>
      <c r="NE2463" s="135"/>
      <c r="NF2463" s="135"/>
      <c r="NG2463" s="135"/>
      <c r="NH2463" s="135"/>
      <c r="NI2463" s="135"/>
      <c r="NJ2463" s="135"/>
      <c r="NK2463" s="135"/>
      <c r="NL2463" s="135"/>
      <c r="NM2463" s="135"/>
      <c r="NN2463" s="135"/>
      <c r="NO2463" s="135"/>
      <c r="NP2463" s="135"/>
      <c r="NQ2463" s="39"/>
      <c r="QS2463"/>
      <c r="QT2463"/>
      <c r="QU2463"/>
      <c r="QV2463"/>
      <c r="QW2463"/>
      <c r="QX2463"/>
      <c r="QY2463"/>
      <c r="QZ2463"/>
      <c r="RA2463"/>
      <c r="RB2463" s="39"/>
      <c r="RC2463" s="39"/>
      <c r="RD2463" s="39"/>
    </row>
    <row r="2464" spans="2:472" hidden="1" x14ac:dyDescent="0.2">
      <c r="B2464" s="426"/>
      <c r="C2464" s="427"/>
      <c r="V2464" s="63">
        <v>332</v>
      </c>
      <c r="W2464" s="54" t="s">
        <v>4233</v>
      </c>
      <c r="X2464" s="64">
        <v>140301</v>
      </c>
      <c r="Y2464" s="54" t="s">
        <v>615</v>
      </c>
      <c r="Z2464" s="63" t="s">
        <v>412</v>
      </c>
      <c r="AA2464" s="54" t="s">
        <v>615</v>
      </c>
      <c r="AB2464" s="54" t="s">
        <v>396</v>
      </c>
      <c r="AC2464" s="54" t="s">
        <v>615</v>
      </c>
      <c r="AD2464" s="64" t="s">
        <v>4567</v>
      </c>
      <c r="AE2464" s="64" t="s">
        <v>6850</v>
      </c>
      <c r="AF2464" s="63">
        <v>332</v>
      </c>
      <c r="AG2464" s="54" t="s">
        <v>4233</v>
      </c>
      <c r="AH2464" s="54" t="s">
        <v>4232</v>
      </c>
      <c r="AI2464" s="63" t="s">
        <v>4234</v>
      </c>
      <c r="AJ2464" s="64" t="s">
        <v>4235</v>
      </c>
      <c r="AK2464" s="569">
        <v>2000182</v>
      </c>
      <c r="AL2464" s="64" t="s">
        <v>396</v>
      </c>
      <c r="AM2464" s="64" t="s">
        <v>4239</v>
      </c>
      <c r="AN2464" s="570">
        <v>243152870</v>
      </c>
      <c r="AO2464" s="54"/>
      <c r="AP2464" s="54"/>
      <c r="AQ2464" s="54"/>
      <c r="AR2464" s="54"/>
      <c r="AS2464" s="54"/>
      <c r="AT2464" s="64" t="s">
        <v>6821</v>
      </c>
      <c r="AU2464" s="64"/>
      <c r="AV2464" s="54"/>
      <c r="AW2464" s="54"/>
      <c r="AX2464" s="54"/>
      <c r="AY2464" s="54"/>
      <c r="AZ2464" s="54"/>
      <c r="BA2464" s="54"/>
      <c r="BB2464" s="54"/>
      <c r="BC2464" s="54"/>
      <c r="BD2464" s="64">
        <v>140301</v>
      </c>
      <c r="BE2464" s="54" t="s">
        <v>615</v>
      </c>
      <c r="BF2464" s="63" t="s">
        <v>412</v>
      </c>
      <c r="BG2464" s="54" t="s">
        <v>615</v>
      </c>
      <c r="BH2464" s="54" t="s">
        <v>396</v>
      </c>
      <c r="BI2464" s="54" t="s">
        <v>615</v>
      </c>
      <c r="BJ2464" s="64" t="s">
        <v>4567</v>
      </c>
      <c r="BK2464" s="64" t="s">
        <v>6850</v>
      </c>
      <c r="BL2464" s="54"/>
      <c r="BM2464" s="54"/>
      <c r="BN2464" s="54"/>
      <c r="BO2464" s="39"/>
      <c r="BP2464" s="39"/>
      <c r="BQ2464" s="39"/>
      <c r="BR2464" s="39"/>
      <c r="BS2464" s="47"/>
      <c r="BT2464" s="39"/>
      <c r="BU2464" s="39"/>
      <c r="BV2464" s="39"/>
      <c r="BW2464" s="39"/>
      <c r="BX2464" s="39"/>
      <c r="BY2464" s="39"/>
      <c r="BZ2464" s="39"/>
      <c r="CA2464" s="39"/>
      <c r="CB2464" s="39"/>
      <c r="CC2464" s="47"/>
      <c r="CD2464" s="39"/>
      <c r="CE2464" s="39"/>
      <c r="CF2464" s="48"/>
      <c r="CG2464" s="48"/>
      <c r="CH2464" s="48"/>
      <c r="CI2464" s="48"/>
      <c r="CJ2464" s="48"/>
      <c r="CK2464" s="48"/>
      <c r="CL2464" s="48"/>
      <c r="CM2464" s="48"/>
      <c r="CN2464" s="48"/>
      <c r="CO2464" s="48"/>
      <c r="CP2464" s="48"/>
      <c r="CQ2464" s="48"/>
      <c r="CR2464" s="48"/>
      <c r="CS2464" s="48"/>
      <c r="CT2464" s="48"/>
      <c r="CU2464" s="48"/>
      <c r="CV2464" s="48"/>
      <c r="CW2464" s="48"/>
      <c r="CX2464" s="39"/>
      <c r="ML2464" s="135"/>
      <c r="MM2464" s="135"/>
      <c r="MN2464" s="135"/>
      <c r="MO2464" s="135"/>
      <c r="MP2464" s="135"/>
      <c r="MQ2464" s="135"/>
      <c r="MR2464" s="135"/>
      <c r="MS2464" s="135"/>
      <c r="MT2464" s="135"/>
      <c r="MU2464" s="135"/>
      <c r="MV2464" s="135"/>
      <c r="MW2464" s="135"/>
      <c r="MX2464" s="135"/>
      <c r="MY2464" s="135"/>
      <c r="MZ2464" s="135"/>
      <c r="NA2464" s="135"/>
      <c r="NB2464" s="135"/>
      <c r="NC2464" s="135"/>
      <c r="ND2464" s="135"/>
      <c r="NE2464" s="135"/>
      <c r="NF2464" s="135"/>
      <c r="NG2464" s="135"/>
      <c r="NH2464" s="135"/>
      <c r="NI2464" s="135"/>
      <c r="NJ2464" s="135"/>
      <c r="NK2464" s="135"/>
      <c r="NL2464" s="135"/>
      <c r="NM2464" s="135"/>
      <c r="NN2464" s="135"/>
      <c r="NO2464" s="135"/>
      <c r="NP2464" s="135"/>
      <c r="NQ2464" s="39"/>
      <c r="QS2464"/>
      <c r="QT2464"/>
      <c r="QU2464"/>
      <c r="QV2464"/>
      <c r="QW2464"/>
      <c r="QX2464"/>
      <c r="QY2464"/>
      <c r="QZ2464"/>
      <c r="RA2464"/>
      <c r="RB2464" s="39"/>
      <c r="RC2464" s="39"/>
      <c r="RD2464" s="39"/>
    </row>
    <row r="2465" spans="2:472" hidden="1" x14ac:dyDescent="0.2">
      <c r="B2465" s="426"/>
      <c r="C2465" s="427"/>
      <c r="V2465" s="63">
        <v>332</v>
      </c>
      <c r="W2465" s="54" t="s">
        <v>4233</v>
      </c>
      <c r="X2465" s="64">
        <v>140300</v>
      </c>
      <c r="Y2465" s="54" t="s">
        <v>6851</v>
      </c>
      <c r="Z2465" s="63" t="s">
        <v>412</v>
      </c>
      <c r="AA2465" s="54" t="s">
        <v>615</v>
      </c>
      <c r="AB2465" s="54" t="s">
        <v>396</v>
      </c>
      <c r="AC2465" s="54" t="s">
        <v>615</v>
      </c>
      <c r="AD2465" s="64" t="s">
        <v>4567</v>
      </c>
      <c r="AE2465" s="64" t="s">
        <v>6850</v>
      </c>
      <c r="AF2465" s="63">
        <v>332</v>
      </c>
      <c r="AG2465" s="54" t="s">
        <v>4233</v>
      </c>
      <c r="AH2465" s="54" t="s">
        <v>4232</v>
      </c>
      <c r="AI2465" s="63" t="s">
        <v>4234</v>
      </c>
      <c r="AJ2465" s="64" t="s">
        <v>4235</v>
      </c>
      <c r="AK2465" s="569">
        <v>2000182</v>
      </c>
      <c r="AL2465" s="64" t="s">
        <v>396</v>
      </c>
      <c r="AM2465" s="64" t="s">
        <v>4239</v>
      </c>
      <c r="AN2465" s="570">
        <v>243152870</v>
      </c>
      <c r="AO2465" s="54"/>
      <c r="AP2465" s="54"/>
      <c r="AQ2465" s="54"/>
      <c r="AR2465" s="54"/>
      <c r="AS2465" s="54"/>
      <c r="AT2465" s="64" t="s">
        <v>6821</v>
      </c>
      <c r="AU2465" s="64"/>
      <c r="AV2465" s="54"/>
      <c r="AW2465" s="54"/>
      <c r="AX2465" s="54"/>
      <c r="AY2465" s="54"/>
      <c r="AZ2465" s="54"/>
      <c r="BA2465" s="54"/>
      <c r="BB2465" s="54"/>
      <c r="BC2465" s="54"/>
      <c r="BD2465" s="64">
        <v>140300</v>
      </c>
      <c r="BE2465" s="54" t="s">
        <v>6851</v>
      </c>
      <c r="BF2465" s="63" t="s">
        <v>412</v>
      </c>
      <c r="BG2465" s="54" t="s">
        <v>615</v>
      </c>
      <c r="BH2465" s="54" t="s">
        <v>396</v>
      </c>
      <c r="BI2465" s="54" t="s">
        <v>615</v>
      </c>
      <c r="BJ2465" s="64" t="s">
        <v>4567</v>
      </c>
      <c r="BK2465" s="64" t="s">
        <v>6850</v>
      </c>
      <c r="BL2465" s="54"/>
      <c r="BM2465" s="54"/>
      <c r="BN2465" s="54"/>
      <c r="BO2465" s="39"/>
      <c r="BP2465" s="39"/>
      <c r="BQ2465" s="39"/>
      <c r="BR2465" s="39"/>
      <c r="BS2465" s="47"/>
      <c r="BT2465" s="39"/>
      <c r="BU2465" s="39"/>
      <c r="BV2465" s="39"/>
      <c r="BW2465" s="39"/>
      <c r="BX2465" s="39"/>
      <c r="BY2465" s="39"/>
      <c r="BZ2465" s="39"/>
      <c r="CA2465" s="39"/>
      <c r="CB2465" s="39"/>
      <c r="CC2465" s="47"/>
      <c r="CD2465" s="39"/>
      <c r="CE2465" s="39"/>
      <c r="CF2465" s="48"/>
      <c r="CG2465" s="48"/>
      <c r="CH2465" s="48"/>
      <c r="CI2465" s="48"/>
      <c r="CJ2465" s="48"/>
      <c r="CK2465" s="48"/>
      <c r="CL2465" s="48"/>
      <c r="CM2465" s="48"/>
      <c r="CN2465" s="48"/>
      <c r="CO2465" s="48"/>
      <c r="CP2465" s="48"/>
      <c r="CQ2465" s="48"/>
      <c r="CR2465" s="48"/>
      <c r="CS2465" s="48"/>
      <c r="CT2465" s="48"/>
      <c r="CU2465" s="48"/>
      <c r="CV2465" s="48"/>
      <c r="CW2465" s="48"/>
      <c r="CX2465" s="39"/>
      <c r="ML2465" s="135"/>
      <c r="MM2465" s="135"/>
      <c r="MN2465" s="135"/>
      <c r="MO2465" s="135"/>
      <c r="MP2465" s="135"/>
      <c r="MQ2465" s="135"/>
      <c r="MR2465" s="135"/>
      <c r="MS2465" s="135"/>
      <c r="MT2465" s="135"/>
      <c r="MU2465" s="135"/>
      <c r="MV2465" s="135"/>
      <c r="MW2465" s="135"/>
      <c r="MX2465" s="135"/>
      <c r="MY2465" s="135"/>
      <c r="MZ2465" s="135"/>
      <c r="NA2465" s="135"/>
      <c r="NB2465" s="135"/>
      <c r="NC2465" s="135"/>
      <c r="ND2465" s="135"/>
      <c r="NE2465" s="135"/>
      <c r="NF2465" s="135"/>
      <c r="NG2465" s="135"/>
      <c r="NH2465" s="135"/>
      <c r="NI2465" s="135"/>
      <c r="NJ2465" s="135"/>
      <c r="NK2465" s="135"/>
      <c r="NL2465" s="135"/>
      <c r="NM2465" s="135"/>
      <c r="NN2465" s="135"/>
      <c r="NO2465" s="135"/>
      <c r="NP2465" s="135"/>
      <c r="NQ2465" s="39"/>
      <c r="QS2465"/>
      <c r="QT2465"/>
      <c r="QU2465"/>
      <c r="QV2465"/>
      <c r="QW2465"/>
      <c r="QX2465"/>
      <c r="QY2465"/>
      <c r="QZ2465"/>
      <c r="RA2465"/>
      <c r="RB2465" s="39"/>
      <c r="RC2465" s="39"/>
      <c r="RD2465" s="39"/>
    </row>
    <row r="2466" spans="2:472" hidden="1" x14ac:dyDescent="0.2">
      <c r="B2466" s="426"/>
      <c r="C2466" s="427"/>
      <c r="V2466" s="63">
        <v>332</v>
      </c>
      <c r="W2466" s="54" t="s">
        <v>4233</v>
      </c>
      <c r="X2466" s="64">
        <v>140302</v>
      </c>
      <c r="Y2466" s="54" t="s">
        <v>1204</v>
      </c>
      <c r="Z2466" s="63" t="s">
        <v>412</v>
      </c>
      <c r="AA2466" s="54" t="s">
        <v>615</v>
      </c>
      <c r="AB2466" s="54" t="s">
        <v>396</v>
      </c>
      <c r="AC2466" s="54" t="s">
        <v>1204</v>
      </c>
      <c r="AD2466" s="64" t="s">
        <v>4567</v>
      </c>
      <c r="AE2466" s="64" t="s">
        <v>6850</v>
      </c>
      <c r="AF2466" s="63">
        <v>332</v>
      </c>
      <c r="AG2466" s="54" t="s">
        <v>4233</v>
      </c>
      <c r="AH2466" s="54" t="s">
        <v>4232</v>
      </c>
      <c r="AI2466" s="63" t="s">
        <v>4234</v>
      </c>
      <c r="AJ2466" s="64" t="s">
        <v>4235</v>
      </c>
      <c r="AK2466" s="569">
        <v>2000182</v>
      </c>
      <c r="AL2466" s="64" t="s">
        <v>396</v>
      </c>
      <c r="AM2466" s="64" t="s">
        <v>4239</v>
      </c>
      <c r="AN2466" s="570">
        <v>243152870</v>
      </c>
      <c r="AO2466" s="54"/>
      <c r="AP2466" s="54"/>
      <c r="AQ2466" s="54"/>
      <c r="AR2466" s="54"/>
      <c r="AS2466" s="54"/>
      <c r="AT2466" s="64" t="s">
        <v>6821</v>
      </c>
      <c r="AU2466" s="64"/>
      <c r="AV2466" s="54"/>
      <c r="AW2466" s="54"/>
      <c r="AX2466" s="54"/>
      <c r="AY2466" s="54"/>
      <c r="AZ2466" s="54"/>
      <c r="BA2466" s="54"/>
      <c r="BB2466" s="54"/>
      <c r="BC2466" s="54"/>
      <c r="BD2466" s="64">
        <v>140302</v>
      </c>
      <c r="BE2466" s="54" t="s">
        <v>1204</v>
      </c>
      <c r="BF2466" s="63" t="s">
        <v>412</v>
      </c>
      <c r="BG2466" s="54" t="s">
        <v>615</v>
      </c>
      <c r="BH2466" s="54" t="s">
        <v>396</v>
      </c>
      <c r="BI2466" s="54" t="s">
        <v>1204</v>
      </c>
      <c r="BJ2466" s="64" t="s">
        <v>4567</v>
      </c>
      <c r="BK2466" s="64" t="s">
        <v>6850</v>
      </c>
      <c r="BL2466" s="54"/>
      <c r="BM2466" s="54"/>
      <c r="BN2466" s="54"/>
      <c r="BO2466" s="39"/>
      <c r="BP2466" s="39"/>
      <c r="BQ2466" s="39"/>
      <c r="BR2466" s="39"/>
      <c r="BS2466" s="47"/>
      <c r="BT2466" s="39"/>
      <c r="BU2466" s="39"/>
      <c r="BV2466" s="39"/>
      <c r="BW2466" s="39"/>
      <c r="BX2466" s="39"/>
      <c r="BY2466" s="39"/>
      <c r="BZ2466" s="39"/>
      <c r="CA2466" s="39"/>
      <c r="CB2466" s="39"/>
      <c r="CC2466" s="47"/>
      <c r="CD2466" s="39"/>
      <c r="CE2466" s="39"/>
      <c r="CF2466" s="48"/>
      <c r="CG2466" s="48"/>
      <c r="CH2466" s="48"/>
      <c r="CI2466" s="48"/>
      <c r="CJ2466" s="48"/>
      <c r="CK2466" s="48"/>
      <c r="CL2466" s="48"/>
      <c r="CM2466" s="48"/>
      <c r="CN2466" s="48"/>
      <c r="CO2466" s="48"/>
      <c r="CP2466" s="48"/>
      <c r="CQ2466" s="48"/>
      <c r="CR2466" s="48"/>
      <c r="CS2466" s="48"/>
      <c r="CT2466" s="48"/>
      <c r="CU2466" s="48"/>
      <c r="CV2466" s="48"/>
      <c r="CW2466" s="48"/>
      <c r="CX2466" s="39"/>
      <c r="ML2466" s="135"/>
      <c r="MM2466" s="135"/>
      <c r="MN2466" s="135"/>
      <c r="MO2466" s="135"/>
      <c r="MP2466" s="135"/>
      <c r="MQ2466" s="135"/>
      <c r="MR2466" s="135"/>
      <c r="MS2466" s="135"/>
      <c r="MT2466" s="135"/>
      <c r="MU2466" s="135"/>
      <c r="MV2466" s="135"/>
      <c r="MW2466" s="135"/>
      <c r="MX2466" s="135"/>
      <c r="MY2466" s="135"/>
      <c r="MZ2466" s="135"/>
      <c r="NA2466" s="135"/>
      <c r="NB2466" s="135"/>
      <c r="NC2466" s="135"/>
      <c r="ND2466" s="135"/>
      <c r="NE2466" s="135"/>
      <c r="NF2466" s="135"/>
      <c r="NG2466" s="135"/>
      <c r="NH2466" s="135"/>
      <c r="NI2466" s="135"/>
      <c r="NJ2466" s="135"/>
      <c r="NK2466" s="135"/>
      <c r="NL2466" s="135"/>
      <c r="NM2466" s="135"/>
      <c r="NN2466" s="135"/>
      <c r="NO2466" s="135"/>
      <c r="NP2466" s="135"/>
      <c r="NQ2466" s="39"/>
      <c r="QS2466"/>
      <c r="QT2466"/>
      <c r="QU2466"/>
      <c r="QV2466"/>
      <c r="QW2466"/>
      <c r="QX2466"/>
      <c r="QY2466"/>
      <c r="QZ2466"/>
      <c r="RA2466"/>
      <c r="RB2466" s="39"/>
      <c r="RC2466" s="39"/>
      <c r="RD2466" s="39"/>
    </row>
    <row r="2467" spans="2:472" hidden="1" x14ac:dyDescent="0.2">
      <c r="B2467" s="426"/>
      <c r="C2467" s="427"/>
      <c r="V2467" s="63">
        <v>332</v>
      </c>
      <c r="W2467" s="54" t="s">
        <v>4233</v>
      </c>
      <c r="X2467" s="64">
        <v>140303</v>
      </c>
      <c r="Y2467" s="54" t="s">
        <v>1508</v>
      </c>
      <c r="Z2467" s="63" t="s">
        <v>412</v>
      </c>
      <c r="AA2467" s="54" t="s">
        <v>615</v>
      </c>
      <c r="AB2467" s="54" t="s">
        <v>396</v>
      </c>
      <c r="AC2467" s="54" t="s">
        <v>1508</v>
      </c>
      <c r="AD2467" s="64" t="s">
        <v>4567</v>
      </c>
      <c r="AE2467" s="64" t="s">
        <v>6850</v>
      </c>
      <c r="AF2467" s="63">
        <v>332</v>
      </c>
      <c r="AG2467" s="54" t="s">
        <v>4233</v>
      </c>
      <c r="AH2467" s="54" t="s">
        <v>4232</v>
      </c>
      <c r="AI2467" s="63" t="s">
        <v>4234</v>
      </c>
      <c r="AJ2467" s="64" t="s">
        <v>4235</v>
      </c>
      <c r="AK2467" s="569">
        <v>2000182</v>
      </c>
      <c r="AL2467" s="64" t="s">
        <v>396</v>
      </c>
      <c r="AM2467" s="64" t="s">
        <v>4239</v>
      </c>
      <c r="AN2467" s="570">
        <v>243152870</v>
      </c>
      <c r="AO2467" s="54"/>
      <c r="AP2467" s="54"/>
      <c r="AQ2467" s="54"/>
      <c r="AR2467" s="54"/>
      <c r="AS2467" s="54"/>
      <c r="AT2467" s="64" t="s">
        <v>6821</v>
      </c>
      <c r="AU2467" s="64"/>
      <c r="AV2467" s="54"/>
      <c r="AW2467" s="54"/>
      <c r="AX2467" s="54"/>
      <c r="AY2467" s="54"/>
      <c r="AZ2467" s="54"/>
      <c r="BA2467" s="54"/>
      <c r="BB2467" s="54"/>
      <c r="BC2467" s="54"/>
      <c r="BD2467" s="64">
        <v>140303</v>
      </c>
      <c r="BE2467" s="54" t="s">
        <v>1508</v>
      </c>
      <c r="BF2467" s="63" t="s">
        <v>412</v>
      </c>
      <c r="BG2467" s="54" t="s">
        <v>615</v>
      </c>
      <c r="BH2467" s="54" t="s">
        <v>396</v>
      </c>
      <c r="BI2467" s="54" t="s">
        <v>1508</v>
      </c>
      <c r="BJ2467" s="64" t="s">
        <v>4567</v>
      </c>
      <c r="BK2467" s="64" t="s">
        <v>6850</v>
      </c>
      <c r="BL2467" s="54"/>
      <c r="BM2467" s="54"/>
      <c r="BN2467" s="54"/>
      <c r="BO2467" s="39"/>
      <c r="BP2467" s="39"/>
      <c r="BQ2467" s="39"/>
      <c r="BR2467" s="39"/>
      <c r="BS2467" s="47"/>
      <c r="BT2467" s="39"/>
      <c r="BU2467" s="39"/>
      <c r="BV2467" s="39"/>
      <c r="BW2467" s="39"/>
      <c r="BX2467" s="39"/>
      <c r="BY2467" s="39"/>
      <c r="BZ2467" s="39"/>
      <c r="CA2467" s="39"/>
      <c r="CB2467" s="39"/>
      <c r="CC2467" s="47"/>
      <c r="CD2467" s="39"/>
      <c r="CE2467" s="39"/>
      <c r="CF2467" s="48"/>
      <c r="CG2467" s="48"/>
      <c r="CH2467" s="48"/>
      <c r="CI2467" s="48"/>
      <c r="CJ2467" s="48"/>
      <c r="CK2467" s="48"/>
      <c r="CL2467" s="48"/>
      <c r="CM2467" s="48"/>
      <c r="CN2467" s="48"/>
      <c r="CO2467" s="48"/>
      <c r="CP2467" s="48"/>
      <c r="CQ2467" s="48"/>
      <c r="CR2467" s="48"/>
      <c r="CS2467" s="48"/>
      <c r="CT2467" s="48"/>
      <c r="CU2467" s="48"/>
      <c r="CV2467" s="48"/>
      <c r="CW2467" s="48"/>
      <c r="CX2467" s="39"/>
      <c r="ML2467" s="135"/>
      <c r="MM2467" s="135"/>
      <c r="MN2467" s="135"/>
      <c r="MO2467" s="135"/>
      <c r="MP2467" s="135"/>
      <c r="MQ2467" s="135"/>
      <c r="MR2467" s="135"/>
      <c r="MS2467" s="135"/>
      <c r="MT2467" s="135"/>
      <c r="MU2467" s="135"/>
      <c r="MV2467" s="135"/>
      <c r="MW2467" s="135"/>
      <c r="MX2467" s="135"/>
      <c r="MY2467" s="135"/>
      <c r="MZ2467" s="135"/>
      <c r="NA2467" s="135"/>
      <c r="NB2467" s="135"/>
      <c r="NC2467" s="135"/>
      <c r="ND2467" s="135"/>
      <c r="NE2467" s="135"/>
      <c r="NF2467" s="135"/>
      <c r="NG2467" s="135"/>
      <c r="NH2467" s="135"/>
      <c r="NI2467" s="135"/>
      <c r="NJ2467" s="135"/>
      <c r="NK2467" s="135"/>
      <c r="NL2467" s="135"/>
      <c r="NM2467" s="135"/>
      <c r="NN2467" s="135"/>
      <c r="NO2467" s="135"/>
      <c r="NP2467" s="135"/>
      <c r="NQ2467" s="39"/>
      <c r="QS2467"/>
      <c r="QT2467"/>
      <c r="QU2467"/>
      <c r="QV2467"/>
      <c r="QW2467"/>
      <c r="QX2467"/>
      <c r="QY2467"/>
      <c r="QZ2467"/>
      <c r="RA2467"/>
      <c r="RB2467" s="39"/>
      <c r="RC2467" s="39"/>
      <c r="RD2467" s="39"/>
    </row>
    <row r="2468" spans="2:472" hidden="1" x14ac:dyDescent="0.2">
      <c r="B2468" s="426"/>
      <c r="C2468" s="427"/>
      <c r="V2468" s="63">
        <v>332</v>
      </c>
      <c r="W2468" s="54" t="s">
        <v>4233</v>
      </c>
      <c r="X2468" s="64">
        <v>140304</v>
      </c>
      <c r="Y2468" s="54" t="s">
        <v>1780</v>
      </c>
      <c r="Z2468" s="63" t="s">
        <v>412</v>
      </c>
      <c r="AA2468" s="54" t="s">
        <v>615</v>
      </c>
      <c r="AB2468" s="54" t="s">
        <v>396</v>
      </c>
      <c r="AC2468" s="54" t="s">
        <v>1780</v>
      </c>
      <c r="AD2468" s="64" t="s">
        <v>4567</v>
      </c>
      <c r="AE2468" s="64" t="s">
        <v>6850</v>
      </c>
      <c r="AF2468" s="63">
        <v>332</v>
      </c>
      <c r="AG2468" s="54" t="s">
        <v>4233</v>
      </c>
      <c r="AH2468" s="54" t="s">
        <v>4232</v>
      </c>
      <c r="AI2468" s="63" t="s">
        <v>4234</v>
      </c>
      <c r="AJ2468" s="64" t="s">
        <v>4235</v>
      </c>
      <c r="AK2468" s="569">
        <v>2000182</v>
      </c>
      <c r="AL2468" s="64" t="s">
        <v>396</v>
      </c>
      <c r="AM2468" s="64" t="s">
        <v>4239</v>
      </c>
      <c r="AN2468" s="570">
        <v>243152870</v>
      </c>
      <c r="AO2468" s="54"/>
      <c r="AP2468" s="54"/>
      <c r="AQ2468" s="54"/>
      <c r="AR2468" s="54"/>
      <c r="AS2468" s="54"/>
      <c r="AT2468" s="64" t="s">
        <v>6821</v>
      </c>
      <c r="AU2468" s="64"/>
      <c r="AV2468" s="54"/>
      <c r="AW2468" s="54"/>
      <c r="AX2468" s="54"/>
      <c r="AY2468" s="54"/>
      <c r="AZ2468" s="54"/>
      <c r="BA2468" s="54"/>
      <c r="BB2468" s="54"/>
      <c r="BC2468" s="54"/>
      <c r="BD2468" s="64">
        <v>140304</v>
      </c>
      <c r="BE2468" s="54" t="s">
        <v>1780</v>
      </c>
      <c r="BF2468" s="63" t="s">
        <v>412</v>
      </c>
      <c r="BG2468" s="54" t="s">
        <v>615</v>
      </c>
      <c r="BH2468" s="54" t="s">
        <v>396</v>
      </c>
      <c r="BI2468" s="54" t="s">
        <v>1780</v>
      </c>
      <c r="BJ2468" s="64" t="s">
        <v>4567</v>
      </c>
      <c r="BK2468" s="64" t="s">
        <v>6850</v>
      </c>
      <c r="BL2468" s="54"/>
      <c r="BM2468" s="54"/>
      <c r="BN2468" s="54"/>
      <c r="BO2468" s="39"/>
      <c r="BP2468" s="39"/>
      <c r="BQ2468" s="39"/>
      <c r="BR2468" s="39"/>
      <c r="BS2468" s="47"/>
      <c r="BT2468" s="39"/>
      <c r="BU2468" s="39"/>
      <c r="BV2468" s="39"/>
      <c r="BW2468" s="39"/>
      <c r="BX2468" s="39"/>
      <c r="BY2468" s="39"/>
      <c r="BZ2468" s="39"/>
      <c r="CA2468" s="39"/>
      <c r="CB2468" s="39"/>
      <c r="CC2468" s="47"/>
      <c r="CD2468" s="39"/>
      <c r="CE2468" s="39"/>
      <c r="CF2468" s="48"/>
      <c r="CG2468" s="48"/>
      <c r="CH2468" s="48"/>
      <c r="CI2468" s="48"/>
      <c r="CJ2468" s="48"/>
      <c r="CK2468" s="48"/>
      <c r="CL2468" s="48"/>
      <c r="CM2468" s="48"/>
      <c r="CN2468" s="48"/>
      <c r="CO2468" s="48"/>
      <c r="CP2468" s="48"/>
      <c r="CQ2468" s="48"/>
      <c r="CR2468" s="48"/>
      <c r="CS2468" s="48"/>
      <c r="CT2468" s="48"/>
      <c r="CU2468" s="48"/>
      <c r="CV2468" s="48"/>
      <c r="CW2468" s="48"/>
      <c r="CX2468" s="39"/>
      <c r="ML2468" s="135"/>
      <c r="MM2468" s="135"/>
      <c r="MN2468" s="135"/>
      <c r="MO2468" s="135"/>
      <c r="MP2468" s="135"/>
      <c r="MQ2468" s="135"/>
      <c r="MR2468" s="135"/>
      <c r="MS2468" s="135"/>
      <c r="MT2468" s="135"/>
      <c r="MU2468" s="135"/>
      <c r="MV2468" s="135"/>
      <c r="MW2468" s="135"/>
      <c r="MX2468" s="135"/>
      <c r="MY2468" s="135"/>
      <c r="MZ2468" s="135"/>
      <c r="NA2468" s="135"/>
      <c r="NB2468" s="135"/>
      <c r="NC2468" s="135"/>
      <c r="ND2468" s="135"/>
      <c r="NE2468" s="135"/>
      <c r="NF2468" s="135"/>
      <c r="NG2468" s="135"/>
      <c r="NH2468" s="135"/>
      <c r="NI2468" s="135"/>
      <c r="NJ2468" s="135"/>
      <c r="NK2468" s="135"/>
      <c r="NL2468" s="135"/>
      <c r="NM2468" s="135"/>
      <c r="NN2468" s="135"/>
      <c r="NO2468" s="135"/>
      <c r="NP2468" s="135"/>
      <c r="NQ2468" s="39"/>
      <c r="QS2468"/>
      <c r="QT2468"/>
      <c r="QU2468"/>
      <c r="QV2468"/>
      <c r="QW2468"/>
      <c r="QX2468"/>
      <c r="QY2468"/>
      <c r="QZ2468"/>
      <c r="RA2468"/>
      <c r="RB2468" s="39"/>
      <c r="RC2468" s="39"/>
      <c r="RD2468" s="39"/>
    </row>
    <row r="2469" spans="2:472" hidden="1" x14ac:dyDescent="0.2">
      <c r="B2469" s="426"/>
      <c r="C2469" s="427"/>
      <c r="V2469" s="63">
        <v>332</v>
      </c>
      <c r="W2469" s="54" t="s">
        <v>4233</v>
      </c>
      <c r="X2469" s="64">
        <v>140401</v>
      </c>
      <c r="Y2469" s="54" t="s">
        <v>616</v>
      </c>
      <c r="Z2469" s="63" t="s">
        <v>412</v>
      </c>
      <c r="AA2469" s="54" t="s">
        <v>616</v>
      </c>
      <c r="AB2469" s="54" t="s">
        <v>396</v>
      </c>
      <c r="AC2469" s="54" t="s">
        <v>616</v>
      </c>
      <c r="AD2469" s="64" t="s">
        <v>4567</v>
      </c>
      <c r="AE2469" s="64" t="s">
        <v>6850</v>
      </c>
      <c r="AF2469" s="63">
        <v>332</v>
      </c>
      <c r="AG2469" s="54" t="s">
        <v>4233</v>
      </c>
      <c r="AH2469" s="54" t="s">
        <v>4232</v>
      </c>
      <c r="AI2469" s="63" t="s">
        <v>4234</v>
      </c>
      <c r="AJ2469" s="64" t="s">
        <v>4235</v>
      </c>
      <c r="AK2469" s="569">
        <v>2000182</v>
      </c>
      <c r="AL2469" s="64" t="s">
        <v>396</v>
      </c>
      <c r="AM2469" s="64" t="s">
        <v>4239</v>
      </c>
      <c r="AN2469" s="570">
        <v>243152870</v>
      </c>
      <c r="AO2469" s="54"/>
      <c r="AP2469" s="54"/>
      <c r="AQ2469" s="54"/>
      <c r="AR2469" s="54"/>
      <c r="AS2469" s="54"/>
      <c r="AT2469" s="64" t="s">
        <v>6821</v>
      </c>
      <c r="AU2469" s="64"/>
      <c r="AV2469" s="54"/>
      <c r="AW2469" s="54"/>
      <c r="AX2469" s="54"/>
      <c r="AY2469" s="54"/>
      <c r="AZ2469" s="54"/>
      <c r="BA2469" s="54"/>
      <c r="BB2469" s="54"/>
      <c r="BC2469" s="54"/>
      <c r="BD2469" s="64">
        <v>140401</v>
      </c>
      <c r="BE2469" s="54" t="s">
        <v>616</v>
      </c>
      <c r="BF2469" s="63" t="s">
        <v>412</v>
      </c>
      <c r="BG2469" s="54" t="s">
        <v>616</v>
      </c>
      <c r="BH2469" s="54" t="s">
        <v>396</v>
      </c>
      <c r="BI2469" s="54" t="s">
        <v>616</v>
      </c>
      <c r="BJ2469" s="64" t="s">
        <v>4567</v>
      </c>
      <c r="BK2469" s="64" t="s">
        <v>6850</v>
      </c>
      <c r="BL2469" s="54"/>
      <c r="BM2469" s="54"/>
      <c r="BN2469" s="54"/>
      <c r="BO2469" s="39"/>
      <c r="BP2469" s="39"/>
      <c r="BQ2469" s="39"/>
      <c r="BR2469" s="39"/>
      <c r="BS2469" s="47"/>
      <c r="BT2469" s="39"/>
      <c r="BU2469" s="39"/>
      <c r="BV2469" s="39"/>
      <c r="BW2469" s="39"/>
      <c r="BX2469" s="39"/>
      <c r="BY2469" s="39"/>
      <c r="BZ2469" s="39"/>
      <c r="CA2469" s="39"/>
      <c r="CB2469" s="39"/>
      <c r="CC2469" s="47"/>
      <c r="CD2469" s="39"/>
      <c r="CE2469" s="39"/>
      <c r="CF2469" s="48"/>
      <c r="CG2469" s="48"/>
      <c r="CH2469" s="48"/>
      <c r="CI2469" s="48"/>
      <c r="CJ2469" s="48"/>
      <c r="CK2469" s="48"/>
      <c r="CL2469" s="48"/>
      <c r="CM2469" s="48"/>
      <c r="CN2469" s="48"/>
      <c r="CO2469" s="48"/>
      <c r="CP2469" s="48"/>
      <c r="CQ2469" s="48"/>
      <c r="CR2469" s="48"/>
      <c r="CS2469" s="48"/>
      <c r="CT2469" s="48"/>
      <c r="CU2469" s="48"/>
      <c r="CV2469" s="48"/>
      <c r="CW2469" s="48"/>
      <c r="CX2469" s="39"/>
      <c r="ML2469" s="135"/>
      <c r="MM2469" s="135"/>
      <c r="MN2469" s="135"/>
      <c r="MO2469" s="135"/>
      <c r="MP2469" s="135"/>
      <c r="MQ2469" s="135"/>
      <c r="MR2469" s="135"/>
      <c r="MS2469" s="135"/>
      <c r="MT2469" s="135"/>
      <c r="MU2469" s="135"/>
      <c r="MV2469" s="135"/>
      <c r="MW2469" s="135"/>
      <c r="MX2469" s="135"/>
      <c r="MY2469" s="135"/>
      <c r="MZ2469" s="135"/>
      <c r="NA2469" s="135"/>
      <c r="NB2469" s="135"/>
      <c r="NC2469" s="135"/>
      <c r="ND2469" s="135"/>
      <c r="NE2469" s="135"/>
      <c r="NF2469" s="135"/>
      <c r="NG2469" s="135"/>
      <c r="NH2469" s="135"/>
      <c r="NI2469" s="135"/>
      <c r="NJ2469" s="135"/>
      <c r="NK2469" s="135"/>
      <c r="NL2469" s="135"/>
      <c r="NM2469" s="135"/>
      <c r="NN2469" s="135"/>
      <c r="NO2469" s="135"/>
      <c r="NP2469" s="135"/>
      <c r="NQ2469" s="39"/>
      <c r="QS2469"/>
      <c r="QT2469"/>
      <c r="QU2469"/>
      <c r="QV2469"/>
      <c r="QW2469"/>
      <c r="QX2469"/>
      <c r="QY2469"/>
      <c r="QZ2469"/>
      <c r="RA2469"/>
      <c r="RB2469" s="39"/>
      <c r="RC2469" s="39"/>
      <c r="RD2469" s="39"/>
    </row>
    <row r="2470" spans="2:472" hidden="1" x14ac:dyDescent="0.2">
      <c r="B2470" s="426"/>
      <c r="C2470" s="427"/>
      <c r="V2470" s="63">
        <v>332</v>
      </c>
      <c r="W2470" s="54" t="s">
        <v>4233</v>
      </c>
      <c r="X2470" s="64">
        <v>140400</v>
      </c>
      <c r="Y2470" s="54" t="s">
        <v>6852</v>
      </c>
      <c r="Z2470" s="63" t="s">
        <v>412</v>
      </c>
      <c r="AA2470" s="54" t="s">
        <v>616</v>
      </c>
      <c r="AB2470" s="54" t="s">
        <v>396</v>
      </c>
      <c r="AC2470" s="54" t="s">
        <v>616</v>
      </c>
      <c r="AD2470" s="64" t="s">
        <v>4567</v>
      </c>
      <c r="AE2470" s="64" t="s">
        <v>6850</v>
      </c>
      <c r="AF2470" s="63">
        <v>332</v>
      </c>
      <c r="AG2470" s="54" t="s">
        <v>4233</v>
      </c>
      <c r="AH2470" s="54" t="s">
        <v>4232</v>
      </c>
      <c r="AI2470" s="63" t="s">
        <v>4234</v>
      </c>
      <c r="AJ2470" s="64" t="s">
        <v>4235</v>
      </c>
      <c r="AK2470" s="569">
        <v>2000182</v>
      </c>
      <c r="AL2470" s="64" t="s">
        <v>396</v>
      </c>
      <c r="AM2470" s="64" t="s">
        <v>4239</v>
      </c>
      <c r="AN2470" s="570">
        <v>243152870</v>
      </c>
      <c r="AO2470" s="54"/>
      <c r="AP2470" s="54"/>
      <c r="AQ2470" s="54"/>
      <c r="AR2470" s="54"/>
      <c r="AS2470" s="54"/>
      <c r="AT2470" s="64" t="s">
        <v>6821</v>
      </c>
      <c r="AU2470" s="64"/>
      <c r="AV2470" s="54"/>
      <c r="AW2470" s="54"/>
      <c r="AX2470" s="54"/>
      <c r="AY2470" s="54"/>
      <c r="AZ2470" s="54"/>
      <c r="BA2470" s="54"/>
      <c r="BB2470" s="54"/>
      <c r="BC2470" s="54"/>
      <c r="BD2470" s="64">
        <v>140400</v>
      </c>
      <c r="BE2470" s="54" t="s">
        <v>6852</v>
      </c>
      <c r="BF2470" s="63" t="s">
        <v>412</v>
      </c>
      <c r="BG2470" s="54" t="s">
        <v>616</v>
      </c>
      <c r="BH2470" s="54" t="s">
        <v>396</v>
      </c>
      <c r="BI2470" s="54" t="s">
        <v>616</v>
      </c>
      <c r="BJ2470" s="64" t="s">
        <v>4567</v>
      </c>
      <c r="BK2470" s="64" t="s">
        <v>6850</v>
      </c>
      <c r="BL2470" s="54"/>
      <c r="BM2470" s="54"/>
      <c r="BN2470" s="54"/>
      <c r="BO2470" s="39"/>
      <c r="BP2470" s="39"/>
      <c r="BQ2470" s="39"/>
      <c r="BR2470" s="39"/>
      <c r="BS2470" s="47"/>
      <c r="BT2470" s="39"/>
      <c r="BU2470" s="39"/>
      <c r="BV2470" s="39"/>
      <c r="BW2470" s="39"/>
      <c r="BX2470" s="39"/>
      <c r="BY2470" s="39"/>
      <c r="BZ2470" s="39"/>
      <c r="CA2470" s="39"/>
      <c r="CB2470" s="39"/>
      <c r="CC2470" s="47"/>
      <c r="CD2470" s="39"/>
      <c r="CE2470" s="39"/>
      <c r="CF2470" s="48"/>
      <c r="CG2470" s="48"/>
      <c r="CH2470" s="48"/>
      <c r="CI2470" s="48"/>
      <c r="CJ2470" s="48"/>
      <c r="CK2470" s="48"/>
      <c r="CL2470" s="48"/>
      <c r="CM2470" s="48"/>
      <c r="CN2470" s="48"/>
      <c r="CO2470" s="48"/>
      <c r="CP2470" s="48"/>
      <c r="CQ2470" s="48"/>
      <c r="CR2470" s="48"/>
      <c r="CS2470" s="48"/>
      <c r="CT2470" s="48"/>
      <c r="CU2470" s="48"/>
      <c r="CV2470" s="48"/>
      <c r="CW2470" s="48"/>
      <c r="CX2470" s="39"/>
      <c r="ML2470" s="135"/>
      <c r="MM2470" s="135"/>
      <c r="MN2470" s="135"/>
      <c r="MO2470" s="135"/>
      <c r="MP2470" s="135"/>
      <c r="MQ2470" s="135"/>
      <c r="MR2470" s="135"/>
      <c r="MS2470" s="135"/>
      <c r="MT2470" s="135"/>
      <c r="MU2470" s="135"/>
      <c r="MV2470" s="135"/>
      <c r="MW2470" s="135"/>
      <c r="MX2470" s="135"/>
      <c r="MY2470" s="135"/>
      <c r="MZ2470" s="135"/>
      <c r="NA2470" s="135"/>
      <c r="NB2470" s="135"/>
      <c r="NC2470" s="135"/>
      <c r="ND2470" s="135"/>
      <c r="NE2470" s="135"/>
      <c r="NF2470" s="135"/>
      <c r="NG2470" s="135"/>
      <c r="NH2470" s="135"/>
      <c r="NI2470" s="135"/>
      <c r="NJ2470" s="135"/>
      <c r="NK2470" s="135"/>
      <c r="NL2470" s="135"/>
      <c r="NM2470" s="135"/>
      <c r="NN2470" s="135"/>
      <c r="NO2470" s="135"/>
      <c r="NP2470" s="135"/>
      <c r="NQ2470" s="39"/>
      <c r="QS2470"/>
      <c r="QT2470"/>
      <c r="QU2470"/>
      <c r="QV2470"/>
      <c r="QW2470"/>
      <c r="QX2470"/>
      <c r="QY2470"/>
      <c r="QZ2470"/>
      <c r="RA2470"/>
      <c r="RB2470" s="39"/>
      <c r="RC2470" s="39"/>
      <c r="RD2470" s="39"/>
    </row>
    <row r="2471" spans="2:472" hidden="1" x14ac:dyDescent="0.2">
      <c r="B2471" s="426"/>
      <c r="C2471" s="427"/>
      <c r="V2471" s="63">
        <v>332</v>
      </c>
      <c r="W2471" s="54" t="s">
        <v>4233</v>
      </c>
      <c r="X2471" s="64">
        <v>110301</v>
      </c>
      <c r="Y2471" s="54" t="s">
        <v>846</v>
      </c>
      <c r="Z2471" s="63" t="s">
        <v>412</v>
      </c>
      <c r="AA2471" s="54" t="s">
        <v>572</v>
      </c>
      <c r="AB2471" s="54" t="s">
        <v>393</v>
      </c>
      <c r="AC2471" s="54" t="s">
        <v>846</v>
      </c>
      <c r="AD2471" s="64" t="s">
        <v>4567</v>
      </c>
      <c r="AE2471" s="64" t="s">
        <v>6850</v>
      </c>
      <c r="AF2471" s="63">
        <v>332</v>
      </c>
      <c r="AG2471" s="54" t="s">
        <v>4233</v>
      </c>
      <c r="AH2471" s="54" t="s">
        <v>4232</v>
      </c>
      <c r="AI2471" s="63" t="s">
        <v>4234</v>
      </c>
      <c r="AJ2471" s="64" t="s">
        <v>4235</v>
      </c>
      <c r="AK2471" s="569">
        <v>2000182</v>
      </c>
      <c r="AL2471" s="64" t="s">
        <v>396</v>
      </c>
      <c r="AM2471" s="64" t="s">
        <v>4239</v>
      </c>
      <c r="AN2471" s="570">
        <v>243152870</v>
      </c>
      <c r="AO2471" s="54"/>
      <c r="AP2471" s="54"/>
      <c r="AQ2471" s="54"/>
      <c r="AR2471" s="54"/>
      <c r="AS2471" s="54"/>
      <c r="AT2471" s="64" t="s">
        <v>6821</v>
      </c>
      <c r="AU2471" s="64"/>
      <c r="AV2471" s="54"/>
      <c r="AW2471" s="54"/>
      <c r="AX2471" s="54"/>
      <c r="AY2471" s="54"/>
      <c r="AZ2471" s="54"/>
      <c r="BA2471" s="54"/>
      <c r="BB2471" s="54"/>
      <c r="BC2471" s="54"/>
      <c r="BD2471" s="64">
        <v>110301</v>
      </c>
      <c r="BE2471" s="54" t="s">
        <v>846</v>
      </c>
      <c r="BF2471" s="63" t="s">
        <v>412</v>
      </c>
      <c r="BG2471" s="54" t="s">
        <v>572</v>
      </c>
      <c r="BH2471" s="54" t="s">
        <v>393</v>
      </c>
      <c r="BI2471" s="54" t="s">
        <v>846</v>
      </c>
      <c r="BJ2471" s="64" t="s">
        <v>4567</v>
      </c>
      <c r="BK2471" s="64" t="s">
        <v>6850</v>
      </c>
      <c r="BL2471" s="54"/>
      <c r="BM2471" s="54"/>
      <c r="BN2471" s="54"/>
      <c r="BO2471" s="39"/>
      <c r="BP2471" s="39"/>
      <c r="BQ2471" s="39"/>
      <c r="BR2471" s="39"/>
      <c r="BS2471" s="47"/>
      <c r="BT2471" s="39"/>
      <c r="BU2471" s="39"/>
      <c r="BV2471" s="39"/>
      <c r="BW2471" s="39"/>
      <c r="BX2471" s="39"/>
      <c r="BY2471" s="39"/>
      <c r="BZ2471" s="39"/>
      <c r="CA2471" s="39"/>
      <c r="CB2471" s="39"/>
      <c r="CC2471" s="47"/>
      <c r="CD2471" s="39"/>
      <c r="CE2471" s="39"/>
      <c r="CF2471" s="48"/>
      <c r="CG2471" s="48"/>
      <c r="CH2471" s="48"/>
      <c r="CI2471" s="48"/>
      <c r="CJ2471" s="48"/>
      <c r="CK2471" s="48"/>
      <c r="CL2471" s="48"/>
      <c r="CM2471" s="48"/>
      <c r="CN2471" s="48"/>
      <c r="CO2471" s="48"/>
      <c r="CP2471" s="48"/>
      <c r="CQ2471" s="48"/>
      <c r="CR2471" s="48"/>
      <c r="CS2471" s="48"/>
      <c r="CT2471" s="48"/>
      <c r="CU2471" s="48"/>
      <c r="CV2471" s="48"/>
      <c r="CW2471" s="48"/>
      <c r="CX2471" s="39"/>
      <c r="ML2471" s="135"/>
      <c r="MM2471" s="135"/>
      <c r="MN2471" s="135"/>
      <c r="MO2471" s="135"/>
      <c r="MP2471" s="135"/>
      <c r="MQ2471" s="135"/>
      <c r="MR2471" s="135"/>
      <c r="MS2471" s="135"/>
      <c r="MT2471" s="135"/>
      <c r="MU2471" s="135"/>
      <c r="MV2471" s="135"/>
      <c r="MW2471" s="135"/>
      <c r="MX2471" s="135"/>
      <c r="MY2471" s="135"/>
      <c r="MZ2471" s="135"/>
      <c r="NA2471" s="135"/>
      <c r="NB2471" s="135"/>
      <c r="NC2471" s="135"/>
      <c r="ND2471" s="135"/>
      <c r="NE2471" s="135"/>
      <c r="NF2471" s="135"/>
      <c r="NG2471" s="135"/>
      <c r="NH2471" s="135"/>
      <c r="NI2471" s="135"/>
      <c r="NJ2471" s="135"/>
      <c r="NK2471" s="135"/>
      <c r="NL2471" s="135"/>
      <c r="NM2471" s="135"/>
      <c r="NN2471" s="135"/>
      <c r="NO2471" s="135"/>
      <c r="NP2471" s="135"/>
      <c r="NQ2471" s="39"/>
      <c r="QS2471"/>
      <c r="QT2471"/>
      <c r="QU2471"/>
      <c r="QV2471"/>
      <c r="QW2471"/>
      <c r="QX2471"/>
      <c r="QY2471"/>
      <c r="QZ2471"/>
      <c r="RA2471"/>
      <c r="RB2471" s="39"/>
      <c r="RC2471" s="39"/>
      <c r="RD2471" s="39"/>
    </row>
    <row r="2472" spans="2:472" hidden="1" x14ac:dyDescent="0.2">
      <c r="B2472" s="426"/>
      <c r="C2472" s="427"/>
      <c r="V2472" s="63">
        <v>332</v>
      </c>
      <c r="W2472" s="54" t="s">
        <v>4233</v>
      </c>
      <c r="X2472" s="64">
        <v>110302</v>
      </c>
      <c r="Y2472" s="54" t="s">
        <v>1163</v>
      </c>
      <c r="Z2472" s="63" t="s">
        <v>412</v>
      </c>
      <c r="AA2472" s="54" t="s">
        <v>572</v>
      </c>
      <c r="AB2472" s="54" t="s">
        <v>393</v>
      </c>
      <c r="AC2472" s="54" t="s">
        <v>1163</v>
      </c>
      <c r="AD2472" s="64" t="s">
        <v>4567</v>
      </c>
      <c r="AE2472" s="64" t="s">
        <v>6850</v>
      </c>
      <c r="AF2472" s="63">
        <v>332</v>
      </c>
      <c r="AG2472" s="54" t="s">
        <v>4233</v>
      </c>
      <c r="AH2472" s="54" t="s">
        <v>4232</v>
      </c>
      <c r="AI2472" s="63" t="s">
        <v>4234</v>
      </c>
      <c r="AJ2472" s="64" t="s">
        <v>4235</v>
      </c>
      <c r="AK2472" s="569">
        <v>2000182</v>
      </c>
      <c r="AL2472" s="64" t="s">
        <v>396</v>
      </c>
      <c r="AM2472" s="64" t="s">
        <v>4239</v>
      </c>
      <c r="AN2472" s="570">
        <v>243152870</v>
      </c>
      <c r="AO2472" s="54"/>
      <c r="AP2472" s="54"/>
      <c r="AQ2472" s="54"/>
      <c r="AR2472" s="54"/>
      <c r="AS2472" s="54"/>
      <c r="AT2472" s="64" t="s">
        <v>6821</v>
      </c>
      <c r="AU2472" s="64"/>
      <c r="AV2472" s="54"/>
      <c r="AW2472" s="54"/>
      <c r="AX2472" s="54"/>
      <c r="AY2472" s="54"/>
      <c r="AZ2472" s="54"/>
      <c r="BA2472" s="54"/>
      <c r="BB2472" s="54"/>
      <c r="BC2472" s="54"/>
      <c r="BD2472" s="64">
        <v>110302</v>
      </c>
      <c r="BE2472" s="54" t="s">
        <v>1163</v>
      </c>
      <c r="BF2472" s="63" t="s">
        <v>412</v>
      </c>
      <c r="BG2472" s="54" t="s">
        <v>572</v>
      </c>
      <c r="BH2472" s="54" t="s">
        <v>393</v>
      </c>
      <c r="BI2472" s="54" t="s">
        <v>1163</v>
      </c>
      <c r="BJ2472" s="64" t="s">
        <v>4567</v>
      </c>
      <c r="BK2472" s="64" t="s">
        <v>6850</v>
      </c>
      <c r="BL2472" s="54"/>
      <c r="BM2472" s="54"/>
      <c r="BN2472" s="54"/>
      <c r="BO2472" s="39"/>
      <c r="BP2472" s="39"/>
      <c r="BQ2472" s="39"/>
      <c r="BR2472" s="39"/>
      <c r="BS2472" s="47"/>
      <c r="BT2472" s="39"/>
      <c r="BU2472" s="39"/>
      <c r="BV2472" s="39"/>
      <c r="BW2472" s="39"/>
      <c r="BX2472" s="39"/>
      <c r="BY2472" s="39"/>
      <c r="BZ2472" s="39"/>
      <c r="CA2472" s="39"/>
      <c r="CB2472" s="39"/>
      <c r="CC2472" s="47"/>
      <c r="CD2472" s="39"/>
      <c r="CE2472" s="39"/>
      <c r="CF2472" s="48"/>
      <c r="CG2472" s="48"/>
      <c r="CH2472" s="48"/>
      <c r="CI2472" s="48"/>
      <c r="CJ2472" s="48"/>
      <c r="CK2472" s="48"/>
      <c r="CL2472" s="48"/>
      <c r="CM2472" s="48"/>
      <c r="CN2472" s="48"/>
      <c r="CO2472" s="48"/>
      <c r="CP2472" s="48"/>
      <c r="CQ2472" s="48"/>
      <c r="CR2472" s="48"/>
      <c r="CS2472" s="48"/>
      <c r="CT2472" s="48"/>
      <c r="CU2472" s="48"/>
      <c r="CV2472" s="48"/>
      <c r="CW2472" s="48"/>
      <c r="CX2472" s="39"/>
      <c r="ML2472" s="135"/>
      <c r="MM2472" s="135"/>
      <c r="MN2472" s="135"/>
      <c r="MO2472" s="135"/>
      <c r="MP2472" s="135"/>
      <c r="MQ2472" s="135"/>
      <c r="MR2472" s="135"/>
      <c r="MS2472" s="135"/>
      <c r="MT2472" s="135"/>
      <c r="MU2472" s="135"/>
      <c r="MV2472" s="135"/>
      <c r="MW2472" s="135"/>
      <c r="MX2472" s="135"/>
      <c r="MY2472" s="135"/>
      <c r="MZ2472" s="135"/>
      <c r="NA2472" s="135"/>
      <c r="NB2472" s="135"/>
      <c r="NC2472" s="135"/>
      <c r="ND2472" s="135"/>
      <c r="NE2472" s="135"/>
      <c r="NF2472" s="135"/>
      <c r="NG2472" s="135"/>
      <c r="NH2472" s="135"/>
      <c r="NI2472" s="135"/>
      <c r="NJ2472" s="135"/>
      <c r="NK2472" s="135"/>
      <c r="NL2472" s="135"/>
      <c r="NM2472" s="135"/>
      <c r="NN2472" s="135"/>
      <c r="NO2472" s="135"/>
      <c r="NP2472" s="135"/>
      <c r="NQ2472" s="39"/>
      <c r="QS2472"/>
      <c r="QT2472"/>
      <c r="QU2472"/>
      <c r="QV2472"/>
      <c r="QW2472"/>
      <c r="QX2472"/>
      <c r="QY2472"/>
      <c r="QZ2472"/>
      <c r="RA2472"/>
      <c r="RB2472" s="39"/>
      <c r="RC2472" s="39"/>
      <c r="RD2472" s="39"/>
    </row>
    <row r="2473" spans="2:472" hidden="1" x14ac:dyDescent="0.2">
      <c r="B2473" s="426"/>
      <c r="C2473" s="427"/>
      <c r="V2473" s="63">
        <v>332</v>
      </c>
      <c r="W2473" s="54" t="s">
        <v>4233</v>
      </c>
      <c r="X2473" s="64">
        <v>110303</v>
      </c>
      <c r="Y2473" s="54" t="s">
        <v>1468</v>
      </c>
      <c r="Z2473" s="63" t="s">
        <v>412</v>
      </c>
      <c r="AA2473" s="54" t="s">
        <v>572</v>
      </c>
      <c r="AB2473" s="54" t="s">
        <v>393</v>
      </c>
      <c r="AC2473" s="54" t="s">
        <v>1468</v>
      </c>
      <c r="AD2473" s="64" t="s">
        <v>4567</v>
      </c>
      <c r="AE2473" s="64" t="s">
        <v>6850</v>
      </c>
      <c r="AF2473" s="63">
        <v>332</v>
      </c>
      <c r="AG2473" s="54" t="s">
        <v>4233</v>
      </c>
      <c r="AH2473" s="54" t="s">
        <v>4232</v>
      </c>
      <c r="AI2473" s="63" t="s">
        <v>4234</v>
      </c>
      <c r="AJ2473" s="64" t="s">
        <v>4235</v>
      </c>
      <c r="AK2473" s="569">
        <v>2000182</v>
      </c>
      <c r="AL2473" s="64" t="s">
        <v>396</v>
      </c>
      <c r="AM2473" s="64" t="s">
        <v>4239</v>
      </c>
      <c r="AN2473" s="570">
        <v>243152870</v>
      </c>
      <c r="AO2473" s="54"/>
      <c r="AP2473" s="54"/>
      <c r="AQ2473" s="54"/>
      <c r="AR2473" s="54"/>
      <c r="AS2473" s="54"/>
      <c r="AT2473" s="64" t="s">
        <v>6821</v>
      </c>
      <c r="AU2473" s="64"/>
      <c r="AV2473" s="54"/>
      <c r="AW2473" s="54"/>
      <c r="AX2473" s="54"/>
      <c r="AY2473" s="54"/>
      <c r="AZ2473" s="54"/>
      <c r="BA2473" s="54"/>
      <c r="BB2473" s="54"/>
      <c r="BC2473" s="54"/>
      <c r="BD2473" s="64">
        <v>110303</v>
      </c>
      <c r="BE2473" s="54" t="s">
        <v>1468</v>
      </c>
      <c r="BF2473" s="63" t="s">
        <v>412</v>
      </c>
      <c r="BG2473" s="54" t="s">
        <v>572</v>
      </c>
      <c r="BH2473" s="54" t="s">
        <v>393</v>
      </c>
      <c r="BI2473" s="54" t="s">
        <v>1468</v>
      </c>
      <c r="BJ2473" s="64" t="s">
        <v>4567</v>
      </c>
      <c r="BK2473" s="64" t="s">
        <v>6850</v>
      </c>
      <c r="BL2473" s="54"/>
      <c r="BM2473" s="54"/>
      <c r="BN2473" s="54"/>
      <c r="BO2473" s="39"/>
      <c r="BP2473" s="39"/>
      <c r="BQ2473" s="39"/>
      <c r="BR2473" s="39"/>
      <c r="BS2473" s="47"/>
      <c r="BT2473" s="39"/>
      <c r="BU2473" s="39"/>
      <c r="BV2473" s="39"/>
      <c r="BW2473" s="39"/>
      <c r="BX2473" s="39"/>
      <c r="BY2473" s="39"/>
      <c r="BZ2473" s="39"/>
      <c r="CA2473" s="39"/>
      <c r="CB2473" s="39"/>
      <c r="CC2473" s="47"/>
      <c r="CD2473" s="39"/>
      <c r="CE2473" s="39"/>
      <c r="CF2473" s="48"/>
      <c r="CG2473" s="48"/>
      <c r="CH2473" s="48"/>
      <c r="CI2473" s="48"/>
      <c r="CJ2473" s="48"/>
      <c r="CK2473" s="48"/>
      <c r="CL2473" s="48"/>
      <c r="CM2473" s="48"/>
      <c r="CN2473" s="48"/>
      <c r="CO2473" s="48"/>
      <c r="CP2473" s="48"/>
      <c r="CQ2473" s="48"/>
      <c r="CR2473" s="48"/>
      <c r="CS2473" s="48"/>
      <c r="CT2473" s="48"/>
      <c r="CU2473" s="48"/>
      <c r="CV2473" s="48"/>
      <c r="CW2473" s="48"/>
      <c r="CX2473" s="39"/>
      <c r="ML2473" s="135"/>
      <c r="MM2473" s="135"/>
      <c r="MN2473" s="135"/>
      <c r="MO2473" s="135"/>
      <c r="MP2473" s="135"/>
      <c r="MQ2473" s="135"/>
      <c r="MR2473" s="135"/>
      <c r="MS2473" s="135"/>
      <c r="MT2473" s="135"/>
      <c r="MU2473" s="135"/>
      <c r="MV2473" s="135"/>
      <c r="MW2473" s="135"/>
      <c r="MX2473" s="135"/>
      <c r="MY2473" s="135"/>
      <c r="MZ2473" s="135"/>
      <c r="NA2473" s="135"/>
      <c r="NB2473" s="135"/>
      <c r="NC2473" s="135"/>
      <c r="ND2473" s="135"/>
      <c r="NE2473" s="135"/>
      <c r="NF2473" s="135"/>
      <c r="NG2473" s="135"/>
      <c r="NH2473" s="135"/>
      <c r="NI2473" s="135"/>
      <c r="NJ2473" s="135"/>
      <c r="NK2473" s="135"/>
      <c r="NL2473" s="135"/>
      <c r="NM2473" s="135"/>
      <c r="NN2473" s="135"/>
      <c r="NO2473" s="135"/>
      <c r="NP2473" s="135"/>
      <c r="NQ2473" s="39"/>
      <c r="QS2473"/>
      <c r="QT2473"/>
      <c r="QU2473"/>
      <c r="QV2473"/>
      <c r="QW2473"/>
      <c r="QX2473"/>
      <c r="QY2473"/>
      <c r="QZ2473"/>
      <c r="RA2473"/>
      <c r="RB2473" s="39"/>
      <c r="RC2473" s="39"/>
      <c r="RD2473" s="39"/>
    </row>
    <row r="2474" spans="2:472" hidden="1" x14ac:dyDescent="0.2">
      <c r="B2474" s="426"/>
      <c r="C2474" s="427"/>
      <c r="V2474" s="63">
        <v>332</v>
      </c>
      <c r="W2474" s="54" t="s">
        <v>4233</v>
      </c>
      <c r="X2474" s="64">
        <v>110304</v>
      </c>
      <c r="Y2474" s="54" t="s">
        <v>572</v>
      </c>
      <c r="Z2474" s="63" t="s">
        <v>412</v>
      </c>
      <c r="AA2474" s="54" t="s">
        <v>572</v>
      </c>
      <c r="AB2474" s="54" t="s">
        <v>393</v>
      </c>
      <c r="AC2474" s="54" t="s">
        <v>572</v>
      </c>
      <c r="AD2474" s="64" t="s">
        <v>4567</v>
      </c>
      <c r="AE2474" s="64" t="s">
        <v>6850</v>
      </c>
      <c r="AF2474" s="63">
        <v>332</v>
      </c>
      <c r="AG2474" s="54" t="s">
        <v>4233</v>
      </c>
      <c r="AH2474" s="54" t="s">
        <v>4232</v>
      </c>
      <c r="AI2474" s="63" t="s">
        <v>4234</v>
      </c>
      <c r="AJ2474" s="64" t="s">
        <v>4235</v>
      </c>
      <c r="AK2474" s="569">
        <v>2000182</v>
      </c>
      <c r="AL2474" s="64" t="s">
        <v>396</v>
      </c>
      <c r="AM2474" s="64" t="s">
        <v>4239</v>
      </c>
      <c r="AN2474" s="570">
        <v>243152870</v>
      </c>
      <c r="AO2474" s="54"/>
      <c r="AP2474" s="54"/>
      <c r="AQ2474" s="54"/>
      <c r="AR2474" s="54"/>
      <c r="AS2474" s="54"/>
      <c r="AT2474" s="64" t="s">
        <v>6821</v>
      </c>
      <c r="AU2474" s="64"/>
      <c r="AV2474" s="54"/>
      <c r="AW2474" s="54"/>
      <c r="AX2474" s="54"/>
      <c r="AY2474" s="54"/>
      <c r="AZ2474" s="54"/>
      <c r="BA2474" s="54"/>
      <c r="BB2474" s="54"/>
      <c r="BC2474" s="54"/>
      <c r="BD2474" s="64">
        <v>110304</v>
      </c>
      <c r="BE2474" s="54" t="s">
        <v>572</v>
      </c>
      <c r="BF2474" s="63" t="s">
        <v>412</v>
      </c>
      <c r="BG2474" s="54" t="s">
        <v>572</v>
      </c>
      <c r="BH2474" s="54" t="s">
        <v>393</v>
      </c>
      <c r="BI2474" s="54" t="s">
        <v>572</v>
      </c>
      <c r="BJ2474" s="64" t="s">
        <v>4567</v>
      </c>
      <c r="BK2474" s="64" t="s">
        <v>6850</v>
      </c>
      <c r="BL2474" s="54"/>
      <c r="BM2474" s="54"/>
      <c r="BN2474" s="54"/>
      <c r="BO2474" s="39"/>
      <c r="BP2474" s="39"/>
      <c r="BQ2474" s="39"/>
      <c r="BR2474" s="39"/>
      <c r="BS2474" s="47"/>
      <c r="BT2474" s="39"/>
      <c r="BU2474" s="39"/>
      <c r="BV2474" s="39"/>
      <c r="BW2474" s="39"/>
      <c r="BX2474" s="39"/>
      <c r="BY2474" s="39"/>
      <c r="BZ2474" s="39"/>
      <c r="CA2474" s="39"/>
      <c r="CB2474" s="39"/>
      <c r="CC2474" s="47"/>
      <c r="CD2474" s="39"/>
      <c r="CE2474" s="39"/>
      <c r="CF2474" s="48"/>
      <c r="CG2474" s="48"/>
      <c r="CH2474" s="48"/>
      <c r="CI2474" s="48"/>
      <c r="CJ2474" s="48"/>
      <c r="CK2474" s="48"/>
      <c r="CL2474" s="48"/>
      <c r="CM2474" s="48"/>
      <c r="CN2474" s="48"/>
      <c r="CO2474" s="48"/>
      <c r="CP2474" s="48"/>
      <c r="CQ2474" s="48"/>
      <c r="CR2474" s="48"/>
      <c r="CS2474" s="48"/>
      <c r="CT2474" s="48"/>
      <c r="CU2474" s="48"/>
      <c r="CV2474" s="48"/>
      <c r="CW2474" s="48"/>
      <c r="CX2474" s="39"/>
      <c r="ML2474" s="135"/>
      <c r="MM2474" s="135"/>
      <c r="MN2474" s="135"/>
      <c r="MO2474" s="135"/>
      <c r="MP2474" s="135"/>
      <c r="MQ2474" s="135"/>
      <c r="MR2474" s="135"/>
      <c r="MS2474" s="135"/>
      <c r="MT2474" s="135"/>
      <c r="MU2474" s="135"/>
      <c r="MV2474" s="135"/>
      <c r="MW2474" s="135"/>
      <c r="MX2474" s="135"/>
      <c r="MY2474" s="135"/>
      <c r="MZ2474" s="135"/>
      <c r="NA2474" s="135"/>
      <c r="NB2474" s="135"/>
      <c r="NC2474" s="135"/>
      <c r="ND2474" s="135"/>
      <c r="NE2474" s="135"/>
      <c r="NF2474" s="135"/>
      <c r="NG2474" s="135"/>
      <c r="NH2474" s="135"/>
      <c r="NI2474" s="135"/>
      <c r="NJ2474" s="135"/>
      <c r="NK2474" s="135"/>
      <c r="NL2474" s="135"/>
      <c r="NM2474" s="135"/>
      <c r="NN2474" s="135"/>
      <c r="NO2474" s="135"/>
      <c r="NP2474" s="135"/>
      <c r="NQ2474" s="39"/>
      <c r="QS2474"/>
      <c r="QT2474"/>
      <c r="QU2474"/>
      <c r="QV2474"/>
      <c r="QW2474"/>
      <c r="QX2474"/>
      <c r="QY2474"/>
      <c r="QZ2474"/>
      <c r="RA2474"/>
      <c r="RB2474" s="39"/>
      <c r="RC2474" s="39"/>
      <c r="RD2474" s="39"/>
    </row>
    <row r="2475" spans="2:472" hidden="1" x14ac:dyDescent="0.2">
      <c r="B2475" s="426"/>
      <c r="C2475" s="427"/>
      <c r="V2475" s="63">
        <v>332</v>
      </c>
      <c r="W2475" s="54" t="s">
        <v>4233</v>
      </c>
      <c r="X2475" s="64">
        <v>110300</v>
      </c>
      <c r="Y2475" s="54" t="s">
        <v>6853</v>
      </c>
      <c r="Z2475" s="63" t="s">
        <v>412</v>
      </c>
      <c r="AA2475" s="54" t="s">
        <v>572</v>
      </c>
      <c r="AB2475" s="54" t="s">
        <v>393</v>
      </c>
      <c r="AC2475" s="54" t="s">
        <v>572</v>
      </c>
      <c r="AD2475" s="64" t="s">
        <v>4567</v>
      </c>
      <c r="AE2475" s="64" t="s">
        <v>6850</v>
      </c>
      <c r="AF2475" s="63">
        <v>332</v>
      </c>
      <c r="AG2475" s="54" t="s">
        <v>4233</v>
      </c>
      <c r="AH2475" s="54" t="s">
        <v>4232</v>
      </c>
      <c r="AI2475" s="63" t="s">
        <v>4234</v>
      </c>
      <c r="AJ2475" s="64" t="s">
        <v>4235</v>
      </c>
      <c r="AK2475" s="569">
        <v>2000182</v>
      </c>
      <c r="AL2475" s="64" t="s">
        <v>396</v>
      </c>
      <c r="AM2475" s="64" t="s">
        <v>4239</v>
      </c>
      <c r="AN2475" s="570">
        <v>243152870</v>
      </c>
      <c r="AO2475" s="54"/>
      <c r="AP2475" s="54"/>
      <c r="AQ2475" s="54"/>
      <c r="AR2475" s="54"/>
      <c r="AS2475" s="54"/>
      <c r="AT2475" s="64" t="s">
        <v>6821</v>
      </c>
      <c r="AU2475" s="64"/>
      <c r="AV2475" s="54"/>
      <c r="AW2475" s="54"/>
      <c r="AX2475" s="54"/>
      <c r="AY2475" s="54"/>
      <c r="AZ2475" s="54"/>
      <c r="BA2475" s="54"/>
      <c r="BB2475" s="54"/>
      <c r="BC2475" s="54"/>
      <c r="BD2475" s="64">
        <v>110300</v>
      </c>
      <c r="BE2475" s="54" t="s">
        <v>6853</v>
      </c>
      <c r="BF2475" s="63" t="s">
        <v>412</v>
      </c>
      <c r="BG2475" s="54" t="s">
        <v>572</v>
      </c>
      <c r="BH2475" s="54" t="s">
        <v>393</v>
      </c>
      <c r="BI2475" s="54" t="s">
        <v>572</v>
      </c>
      <c r="BJ2475" s="64" t="s">
        <v>4567</v>
      </c>
      <c r="BK2475" s="64" t="s">
        <v>6850</v>
      </c>
      <c r="BL2475" s="54"/>
      <c r="BM2475" s="54"/>
      <c r="BN2475" s="54"/>
      <c r="BO2475" s="39"/>
      <c r="BP2475" s="39"/>
      <c r="BQ2475" s="39"/>
      <c r="BR2475" s="39"/>
      <c r="BS2475" s="47"/>
      <c r="BT2475" s="39"/>
      <c r="BU2475" s="39"/>
      <c r="BV2475" s="39"/>
      <c r="BW2475" s="39"/>
      <c r="BX2475" s="39"/>
      <c r="BY2475" s="39"/>
      <c r="BZ2475" s="39"/>
      <c r="CA2475" s="39"/>
      <c r="CB2475" s="39"/>
      <c r="CC2475" s="47"/>
      <c r="CD2475" s="39"/>
      <c r="CE2475" s="39"/>
      <c r="CF2475" s="48"/>
      <c r="CG2475" s="48"/>
      <c r="CH2475" s="48"/>
      <c r="CI2475" s="48"/>
      <c r="CJ2475" s="48"/>
      <c r="CK2475" s="48"/>
      <c r="CL2475" s="48"/>
      <c r="CM2475" s="48"/>
      <c r="CN2475" s="48"/>
      <c r="CO2475" s="48"/>
      <c r="CP2475" s="48"/>
      <c r="CQ2475" s="48"/>
      <c r="CR2475" s="48"/>
      <c r="CS2475" s="48"/>
      <c r="CT2475" s="48"/>
      <c r="CU2475" s="48"/>
      <c r="CV2475" s="48"/>
      <c r="CW2475" s="48"/>
      <c r="CX2475" s="39"/>
      <c r="ML2475" s="135"/>
      <c r="MM2475" s="135"/>
      <c r="MN2475" s="135"/>
      <c r="MO2475" s="135"/>
      <c r="MP2475" s="135"/>
      <c r="MQ2475" s="135"/>
      <c r="MR2475" s="135"/>
      <c r="MS2475" s="135"/>
      <c r="MT2475" s="135"/>
      <c r="MU2475" s="135"/>
      <c r="MV2475" s="135"/>
      <c r="MW2475" s="135"/>
      <c r="MX2475" s="135"/>
      <c r="MY2475" s="135"/>
      <c r="MZ2475" s="135"/>
      <c r="NA2475" s="135"/>
      <c r="NB2475" s="135"/>
      <c r="NC2475" s="135"/>
      <c r="ND2475" s="135"/>
      <c r="NE2475" s="135"/>
      <c r="NF2475" s="135"/>
      <c r="NG2475" s="135"/>
      <c r="NH2475" s="135"/>
      <c r="NI2475" s="135"/>
      <c r="NJ2475" s="135"/>
      <c r="NK2475" s="135"/>
      <c r="NL2475" s="135"/>
      <c r="NM2475" s="135"/>
      <c r="NN2475" s="135"/>
      <c r="NO2475" s="135"/>
      <c r="NP2475" s="135"/>
      <c r="NQ2475" s="39"/>
      <c r="QS2475"/>
      <c r="QT2475"/>
      <c r="QU2475"/>
      <c r="QV2475"/>
      <c r="QW2475"/>
      <c r="QX2475"/>
      <c r="QY2475"/>
      <c r="QZ2475"/>
      <c r="RA2475"/>
      <c r="RB2475" s="39"/>
      <c r="RC2475" s="39"/>
      <c r="RD2475" s="39"/>
    </row>
    <row r="2476" spans="2:472" hidden="1" x14ac:dyDescent="0.2">
      <c r="B2476" s="426"/>
      <c r="C2476" s="427"/>
      <c r="V2476" s="63">
        <v>332</v>
      </c>
      <c r="W2476" s="54" t="s">
        <v>4233</v>
      </c>
      <c r="X2476" s="64">
        <v>110310</v>
      </c>
      <c r="Y2476" s="54" t="s">
        <v>2319</v>
      </c>
      <c r="Z2476" s="63" t="s">
        <v>412</v>
      </c>
      <c r="AA2476" s="54" t="s">
        <v>572</v>
      </c>
      <c r="AB2476" s="54" t="s">
        <v>393</v>
      </c>
      <c r="AC2476" s="54" t="s">
        <v>6854</v>
      </c>
      <c r="AD2476" s="64" t="s">
        <v>4567</v>
      </c>
      <c r="AE2476" s="64" t="s">
        <v>6850</v>
      </c>
      <c r="AF2476" s="63">
        <v>332</v>
      </c>
      <c r="AG2476" s="54" t="s">
        <v>4233</v>
      </c>
      <c r="AH2476" s="54" t="s">
        <v>4232</v>
      </c>
      <c r="AI2476" s="63" t="s">
        <v>4234</v>
      </c>
      <c r="AJ2476" s="64" t="s">
        <v>4235</v>
      </c>
      <c r="AK2476" s="569">
        <v>2000182</v>
      </c>
      <c r="AL2476" s="64" t="s">
        <v>396</v>
      </c>
      <c r="AM2476" s="64" t="s">
        <v>4239</v>
      </c>
      <c r="AN2476" s="570">
        <v>243152870</v>
      </c>
      <c r="AO2476" s="54"/>
      <c r="AP2476" s="54"/>
      <c r="AQ2476" s="54"/>
      <c r="AR2476" s="54"/>
      <c r="AS2476" s="54"/>
      <c r="AT2476" s="64" t="s">
        <v>6821</v>
      </c>
      <c r="AU2476" s="64"/>
      <c r="AV2476" s="54"/>
      <c r="AW2476" s="54"/>
      <c r="AX2476" s="54"/>
      <c r="AY2476" s="54"/>
      <c r="AZ2476" s="54"/>
      <c r="BA2476" s="54"/>
      <c r="BB2476" s="54"/>
      <c r="BC2476" s="54"/>
      <c r="BD2476" s="64">
        <v>110310</v>
      </c>
      <c r="BE2476" s="54" t="s">
        <v>2319</v>
      </c>
      <c r="BF2476" s="63" t="s">
        <v>412</v>
      </c>
      <c r="BG2476" s="54" t="s">
        <v>572</v>
      </c>
      <c r="BH2476" s="54" t="s">
        <v>393</v>
      </c>
      <c r="BI2476" s="54" t="s">
        <v>6854</v>
      </c>
      <c r="BJ2476" s="64" t="s">
        <v>4567</v>
      </c>
      <c r="BK2476" s="64" t="s">
        <v>6850</v>
      </c>
      <c r="BL2476" s="54"/>
      <c r="BM2476" s="54"/>
      <c r="BN2476" s="54"/>
      <c r="BO2476" s="39"/>
      <c r="BP2476" s="39"/>
      <c r="BQ2476" s="39"/>
      <c r="BR2476" s="39"/>
      <c r="BS2476" s="47"/>
      <c r="BT2476" s="39"/>
      <c r="BU2476" s="39"/>
      <c r="BV2476" s="39"/>
      <c r="BW2476" s="39"/>
      <c r="BX2476" s="39"/>
      <c r="BY2476" s="39"/>
      <c r="BZ2476" s="39"/>
      <c r="CA2476" s="39"/>
      <c r="CB2476" s="39"/>
      <c r="CC2476" s="47"/>
      <c r="CD2476" s="39"/>
      <c r="CE2476" s="39"/>
      <c r="CF2476" s="48"/>
      <c r="CG2476" s="48"/>
      <c r="CH2476" s="48"/>
      <c r="CI2476" s="48"/>
      <c r="CJ2476" s="48"/>
      <c r="CK2476" s="48"/>
      <c r="CL2476" s="48"/>
      <c r="CM2476" s="48"/>
      <c r="CN2476" s="48"/>
      <c r="CO2476" s="48"/>
      <c r="CP2476" s="48"/>
      <c r="CQ2476" s="48"/>
      <c r="CR2476" s="48"/>
      <c r="CS2476" s="48"/>
      <c r="CT2476" s="48"/>
      <c r="CU2476" s="48"/>
      <c r="CV2476" s="48"/>
      <c r="CW2476" s="48"/>
      <c r="CX2476" s="39"/>
      <c r="ML2476" s="135"/>
      <c r="MM2476" s="135"/>
      <c r="MN2476" s="135"/>
      <c r="MO2476" s="135"/>
      <c r="MP2476" s="135"/>
      <c r="MQ2476" s="135"/>
      <c r="MR2476" s="135"/>
      <c r="MS2476" s="135"/>
      <c r="MT2476" s="135"/>
      <c r="MU2476" s="135"/>
      <c r="MV2476" s="135"/>
      <c r="MW2476" s="135"/>
      <c r="MX2476" s="135"/>
      <c r="MY2476" s="135"/>
      <c r="MZ2476" s="135"/>
      <c r="NA2476" s="135"/>
      <c r="NB2476" s="135"/>
      <c r="NC2476" s="135"/>
      <c r="ND2476" s="135"/>
      <c r="NE2476" s="135"/>
      <c r="NF2476" s="135"/>
      <c r="NG2476" s="135"/>
      <c r="NH2476" s="135"/>
      <c r="NI2476" s="135"/>
      <c r="NJ2476" s="135"/>
      <c r="NK2476" s="135"/>
      <c r="NL2476" s="135"/>
      <c r="NM2476" s="135"/>
      <c r="NN2476" s="135"/>
      <c r="NO2476" s="135"/>
      <c r="NP2476" s="135"/>
      <c r="NQ2476" s="39"/>
      <c r="QS2476"/>
      <c r="QT2476"/>
      <c r="QU2476"/>
      <c r="QV2476"/>
      <c r="QW2476"/>
      <c r="QX2476"/>
      <c r="QY2476"/>
      <c r="QZ2476"/>
      <c r="RA2476"/>
      <c r="RB2476" s="39"/>
      <c r="RC2476" s="39"/>
      <c r="RD2476" s="39"/>
    </row>
    <row r="2477" spans="2:472" hidden="1" x14ac:dyDescent="0.2">
      <c r="B2477" s="426"/>
      <c r="C2477" s="427"/>
      <c r="V2477" s="63">
        <v>332</v>
      </c>
      <c r="W2477" s="54" t="s">
        <v>4233</v>
      </c>
      <c r="X2477" s="64">
        <v>110306</v>
      </c>
      <c r="Y2477" s="54" t="s">
        <v>1958</v>
      </c>
      <c r="Z2477" s="63" t="s">
        <v>412</v>
      </c>
      <c r="AA2477" s="54" t="s">
        <v>572</v>
      </c>
      <c r="AB2477" s="54" t="s">
        <v>393</v>
      </c>
      <c r="AC2477" s="54" t="s">
        <v>1958</v>
      </c>
      <c r="AD2477" s="64" t="s">
        <v>4567</v>
      </c>
      <c r="AE2477" s="64" t="s">
        <v>6850</v>
      </c>
      <c r="AF2477" s="63">
        <v>332</v>
      </c>
      <c r="AG2477" s="54" t="s">
        <v>4233</v>
      </c>
      <c r="AH2477" s="54" t="s">
        <v>4232</v>
      </c>
      <c r="AI2477" s="63" t="s">
        <v>4234</v>
      </c>
      <c r="AJ2477" s="64" t="s">
        <v>4235</v>
      </c>
      <c r="AK2477" s="569">
        <v>2000182</v>
      </c>
      <c r="AL2477" s="64" t="s">
        <v>396</v>
      </c>
      <c r="AM2477" s="64" t="s">
        <v>4239</v>
      </c>
      <c r="AN2477" s="570">
        <v>243152870</v>
      </c>
      <c r="AO2477" s="54"/>
      <c r="AP2477" s="54"/>
      <c r="AQ2477" s="54"/>
      <c r="AR2477" s="54"/>
      <c r="AS2477" s="54"/>
      <c r="AT2477" s="64" t="s">
        <v>6821</v>
      </c>
      <c r="AU2477" s="64"/>
      <c r="AV2477" s="54"/>
      <c r="AW2477" s="54"/>
      <c r="AX2477" s="54"/>
      <c r="AY2477" s="54"/>
      <c r="AZ2477" s="54"/>
      <c r="BA2477" s="54"/>
      <c r="BB2477" s="54"/>
      <c r="BC2477" s="54"/>
      <c r="BD2477" s="64">
        <v>110306</v>
      </c>
      <c r="BE2477" s="54" t="s">
        <v>1958</v>
      </c>
      <c r="BF2477" s="63" t="s">
        <v>412</v>
      </c>
      <c r="BG2477" s="54" t="s">
        <v>572</v>
      </c>
      <c r="BH2477" s="54" t="s">
        <v>393</v>
      </c>
      <c r="BI2477" s="54" t="s">
        <v>1958</v>
      </c>
      <c r="BJ2477" s="64" t="s">
        <v>4567</v>
      </c>
      <c r="BK2477" s="64" t="s">
        <v>6850</v>
      </c>
      <c r="BL2477" s="54"/>
      <c r="BM2477" s="54"/>
      <c r="BN2477" s="54"/>
      <c r="BO2477" s="39"/>
      <c r="BP2477" s="39"/>
      <c r="BQ2477" s="39"/>
      <c r="BR2477" s="39"/>
      <c r="BS2477" s="47"/>
      <c r="BT2477" s="39"/>
      <c r="BU2477" s="39"/>
      <c r="BV2477" s="39"/>
      <c r="BW2477" s="39"/>
      <c r="BX2477" s="39"/>
      <c r="BY2477" s="39"/>
      <c r="BZ2477" s="39"/>
      <c r="CA2477" s="39"/>
      <c r="CB2477" s="39"/>
      <c r="CC2477" s="47"/>
      <c r="CD2477" s="39"/>
      <c r="CE2477" s="39"/>
      <c r="CF2477" s="48"/>
      <c r="CG2477" s="48"/>
      <c r="CH2477" s="48"/>
      <c r="CI2477" s="48"/>
      <c r="CJ2477" s="48"/>
      <c r="CK2477" s="48"/>
      <c r="CL2477" s="48"/>
      <c r="CM2477" s="48"/>
      <c r="CN2477" s="48"/>
      <c r="CO2477" s="48"/>
      <c r="CP2477" s="48"/>
      <c r="CQ2477" s="48"/>
      <c r="CR2477" s="48"/>
      <c r="CS2477" s="48"/>
      <c r="CT2477" s="48"/>
      <c r="CU2477" s="48"/>
      <c r="CV2477" s="48"/>
      <c r="CW2477" s="48"/>
      <c r="CX2477" s="39"/>
      <c r="ML2477" s="135"/>
      <c r="MM2477" s="135"/>
      <c r="MN2477" s="135"/>
      <c r="MO2477" s="135"/>
      <c r="MP2477" s="135"/>
      <c r="MQ2477" s="135"/>
      <c r="MR2477" s="135"/>
      <c r="MS2477" s="135"/>
      <c r="MT2477" s="135"/>
      <c r="MU2477" s="135"/>
      <c r="MV2477" s="135"/>
      <c r="MW2477" s="135"/>
      <c r="MX2477" s="135"/>
      <c r="MY2477" s="135"/>
      <c r="MZ2477" s="135"/>
      <c r="NA2477" s="135"/>
      <c r="NB2477" s="135"/>
      <c r="NC2477" s="135"/>
      <c r="ND2477" s="135"/>
      <c r="NE2477" s="135"/>
      <c r="NF2477" s="135"/>
      <c r="NG2477" s="135"/>
      <c r="NH2477" s="135"/>
      <c r="NI2477" s="135"/>
      <c r="NJ2477" s="135"/>
      <c r="NK2477" s="135"/>
      <c r="NL2477" s="135"/>
      <c r="NM2477" s="135"/>
      <c r="NN2477" s="135"/>
      <c r="NO2477" s="135"/>
      <c r="NP2477" s="135"/>
      <c r="NQ2477" s="39"/>
      <c r="QS2477"/>
      <c r="QT2477"/>
      <c r="QU2477"/>
      <c r="QV2477"/>
      <c r="QW2477"/>
      <c r="QX2477"/>
      <c r="QY2477"/>
      <c r="QZ2477"/>
      <c r="RA2477"/>
      <c r="RB2477" s="39"/>
      <c r="RC2477" s="39"/>
      <c r="RD2477" s="39"/>
    </row>
    <row r="2478" spans="2:472" hidden="1" x14ac:dyDescent="0.2">
      <c r="B2478" s="426"/>
      <c r="C2478" s="427"/>
      <c r="V2478" s="63">
        <v>332</v>
      </c>
      <c r="W2478" s="54" t="s">
        <v>4233</v>
      </c>
      <c r="X2478" s="64">
        <v>110307</v>
      </c>
      <c r="Y2478" s="54" t="s">
        <v>2149</v>
      </c>
      <c r="Z2478" s="63" t="s">
        <v>412</v>
      </c>
      <c r="AA2478" s="54" t="s">
        <v>572</v>
      </c>
      <c r="AB2478" s="54" t="s">
        <v>393</v>
      </c>
      <c r="AC2478" s="54" t="s">
        <v>2149</v>
      </c>
      <c r="AD2478" s="64" t="s">
        <v>4567</v>
      </c>
      <c r="AE2478" s="64" t="s">
        <v>6850</v>
      </c>
      <c r="AF2478" s="63">
        <v>332</v>
      </c>
      <c r="AG2478" s="54" t="s">
        <v>4233</v>
      </c>
      <c r="AH2478" s="54" t="s">
        <v>4232</v>
      </c>
      <c r="AI2478" s="63" t="s">
        <v>4234</v>
      </c>
      <c r="AJ2478" s="64" t="s">
        <v>4235</v>
      </c>
      <c r="AK2478" s="569">
        <v>2000182</v>
      </c>
      <c r="AL2478" s="64" t="s">
        <v>396</v>
      </c>
      <c r="AM2478" s="64" t="s">
        <v>4239</v>
      </c>
      <c r="AN2478" s="570">
        <v>243152870</v>
      </c>
      <c r="AO2478" s="54"/>
      <c r="AP2478" s="54"/>
      <c r="AQ2478" s="54"/>
      <c r="AR2478" s="54"/>
      <c r="AS2478" s="54"/>
      <c r="AT2478" s="64" t="s">
        <v>6821</v>
      </c>
      <c r="AU2478" s="64"/>
      <c r="AV2478" s="54"/>
      <c r="AW2478" s="54"/>
      <c r="AX2478" s="54"/>
      <c r="AY2478" s="54"/>
      <c r="AZ2478" s="54"/>
      <c r="BA2478" s="54"/>
      <c r="BB2478" s="54"/>
      <c r="BC2478" s="54"/>
      <c r="BD2478" s="64">
        <v>110307</v>
      </c>
      <c r="BE2478" s="54" t="s">
        <v>2149</v>
      </c>
      <c r="BF2478" s="63" t="s">
        <v>412</v>
      </c>
      <c r="BG2478" s="54" t="s">
        <v>572</v>
      </c>
      <c r="BH2478" s="54" t="s">
        <v>393</v>
      </c>
      <c r="BI2478" s="54" t="s">
        <v>2149</v>
      </c>
      <c r="BJ2478" s="64" t="s">
        <v>4567</v>
      </c>
      <c r="BK2478" s="64" t="s">
        <v>6850</v>
      </c>
      <c r="BL2478" s="54"/>
      <c r="BM2478" s="54"/>
      <c r="BN2478" s="54"/>
      <c r="BO2478" s="39"/>
      <c r="BP2478" s="39"/>
      <c r="BQ2478" s="39"/>
      <c r="BR2478" s="39"/>
      <c r="BS2478" s="47"/>
      <c r="BT2478" s="39"/>
      <c r="BU2478" s="39"/>
      <c r="BV2478" s="39"/>
      <c r="BW2478" s="39"/>
      <c r="BX2478" s="39"/>
      <c r="BY2478" s="39"/>
      <c r="BZ2478" s="39"/>
      <c r="CA2478" s="39"/>
      <c r="CB2478" s="39"/>
      <c r="CC2478" s="47"/>
      <c r="CD2478" s="39"/>
      <c r="CE2478" s="39"/>
      <c r="CF2478" s="48"/>
      <c r="CG2478" s="48"/>
      <c r="CH2478" s="48"/>
      <c r="CI2478" s="48"/>
      <c r="CJ2478" s="48"/>
      <c r="CK2478" s="48"/>
      <c r="CL2478" s="48"/>
      <c r="CM2478" s="48"/>
      <c r="CN2478" s="48"/>
      <c r="CO2478" s="48"/>
      <c r="CP2478" s="48"/>
      <c r="CQ2478" s="48"/>
      <c r="CR2478" s="48"/>
      <c r="CS2478" s="48"/>
      <c r="CT2478" s="48"/>
      <c r="CU2478" s="48"/>
      <c r="CV2478" s="48"/>
      <c r="CW2478" s="48"/>
      <c r="CX2478" s="39"/>
      <c r="ML2478" s="135"/>
      <c r="MM2478" s="135"/>
      <c r="MN2478" s="135"/>
      <c r="MO2478" s="135"/>
      <c r="MP2478" s="135"/>
      <c r="MQ2478" s="135"/>
      <c r="MR2478" s="135"/>
      <c r="MS2478" s="135"/>
      <c r="MT2478" s="135"/>
      <c r="MU2478" s="135"/>
      <c r="MV2478" s="135"/>
      <c r="MW2478" s="135"/>
      <c r="MX2478" s="135"/>
      <c r="MY2478" s="135"/>
      <c r="MZ2478" s="135"/>
      <c r="NA2478" s="135"/>
      <c r="NB2478" s="135"/>
      <c r="NC2478" s="135"/>
      <c r="ND2478" s="135"/>
      <c r="NE2478" s="135"/>
      <c r="NF2478" s="135"/>
      <c r="NG2478" s="135"/>
      <c r="NH2478" s="135"/>
      <c r="NI2478" s="135"/>
      <c r="NJ2478" s="135"/>
      <c r="NK2478" s="135"/>
      <c r="NL2478" s="135"/>
      <c r="NM2478" s="135"/>
      <c r="NN2478" s="135"/>
      <c r="NO2478" s="135"/>
      <c r="NP2478" s="135"/>
      <c r="NQ2478" s="39"/>
      <c r="QS2478"/>
      <c r="QT2478"/>
      <c r="QU2478"/>
      <c r="QV2478"/>
      <c r="QW2478"/>
      <c r="QX2478"/>
      <c r="QY2478"/>
      <c r="QZ2478"/>
      <c r="RA2478"/>
      <c r="RB2478" s="39"/>
      <c r="RC2478" s="39"/>
      <c r="RD2478" s="39"/>
    </row>
    <row r="2479" spans="2:472" hidden="1" x14ac:dyDescent="0.2">
      <c r="B2479" s="426"/>
      <c r="C2479" s="427"/>
      <c r="V2479" s="63">
        <v>332</v>
      </c>
      <c r="W2479" s="54" t="s">
        <v>4233</v>
      </c>
      <c r="X2479" s="64">
        <v>140600</v>
      </c>
      <c r="Y2479" s="54" t="s">
        <v>6855</v>
      </c>
      <c r="Z2479" s="63" t="s">
        <v>412</v>
      </c>
      <c r="AA2479" s="54" t="s">
        <v>618</v>
      </c>
      <c r="AB2479" s="54" t="s">
        <v>396</v>
      </c>
      <c r="AC2479" s="54" t="s">
        <v>6856</v>
      </c>
      <c r="AD2479" s="64" t="s">
        <v>4567</v>
      </c>
      <c r="AE2479" s="64" t="s">
        <v>6850</v>
      </c>
      <c r="AF2479" s="63">
        <v>332</v>
      </c>
      <c r="AG2479" s="54" t="s">
        <v>4233</v>
      </c>
      <c r="AH2479" s="54" t="s">
        <v>4232</v>
      </c>
      <c r="AI2479" s="63" t="s">
        <v>4234</v>
      </c>
      <c r="AJ2479" s="64" t="s">
        <v>4235</v>
      </c>
      <c r="AK2479" s="569">
        <v>2000182</v>
      </c>
      <c r="AL2479" s="64" t="s">
        <v>396</v>
      </c>
      <c r="AM2479" s="64" t="s">
        <v>4239</v>
      </c>
      <c r="AN2479" s="570">
        <v>243152870</v>
      </c>
      <c r="AO2479" s="54"/>
      <c r="AP2479" s="54"/>
      <c r="AQ2479" s="54"/>
      <c r="AR2479" s="54"/>
      <c r="AS2479" s="54"/>
      <c r="AT2479" s="64" t="s">
        <v>6821</v>
      </c>
      <c r="AU2479" s="64"/>
      <c r="AV2479" s="54"/>
      <c r="AW2479" s="54"/>
      <c r="AX2479" s="54"/>
      <c r="AY2479" s="54"/>
      <c r="AZ2479" s="54"/>
      <c r="BA2479" s="54"/>
      <c r="BB2479" s="54"/>
      <c r="BC2479" s="54"/>
      <c r="BD2479" s="64">
        <v>140600</v>
      </c>
      <c r="BE2479" s="54" t="s">
        <v>6855</v>
      </c>
      <c r="BF2479" s="63" t="s">
        <v>412</v>
      </c>
      <c r="BG2479" s="54" t="s">
        <v>618</v>
      </c>
      <c r="BH2479" s="54" t="s">
        <v>396</v>
      </c>
      <c r="BI2479" s="54" t="s">
        <v>6856</v>
      </c>
      <c r="BJ2479" s="64" t="s">
        <v>4567</v>
      </c>
      <c r="BK2479" s="64" t="s">
        <v>6850</v>
      </c>
      <c r="BL2479" s="54"/>
      <c r="BM2479" s="54"/>
      <c r="BN2479" s="54"/>
      <c r="BO2479" s="39"/>
      <c r="BP2479" s="39"/>
      <c r="BQ2479" s="39"/>
      <c r="BR2479" s="39"/>
      <c r="BS2479" s="47"/>
      <c r="BT2479" s="39"/>
      <c r="BU2479" s="39"/>
      <c r="BV2479" s="39"/>
      <c r="BW2479" s="39"/>
      <c r="BX2479" s="39"/>
      <c r="BY2479" s="39"/>
      <c r="BZ2479" s="39"/>
      <c r="CA2479" s="39"/>
      <c r="CB2479" s="39"/>
      <c r="CC2479" s="47"/>
      <c r="CD2479" s="39"/>
      <c r="CE2479" s="39"/>
      <c r="CF2479" s="48"/>
      <c r="CG2479" s="48"/>
      <c r="CH2479" s="48"/>
      <c r="CI2479" s="48"/>
      <c r="CJ2479" s="48"/>
      <c r="CK2479" s="48"/>
      <c r="CL2479" s="48"/>
      <c r="CM2479" s="48"/>
      <c r="CN2479" s="48"/>
      <c r="CO2479" s="48"/>
      <c r="CP2479" s="48"/>
      <c r="CQ2479" s="48"/>
      <c r="CR2479" s="48"/>
      <c r="CS2479" s="48"/>
      <c r="CT2479" s="48"/>
      <c r="CU2479" s="48"/>
      <c r="CV2479" s="48"/>
      <c r="CW2479" s="48"/>
      <c r="CX2479" s="39"/>
      <c r="ML2479" s="135"/>
      <c r="MM2479" s="135"/>
      <c r="MN2479" s="135"/>
      <c r="MO2479" s="135"/>
      <c r="MP2479" s="135"/>
      <c r="MQ2479" s="135"/>
      <c r="MR2479" s="135"/>
      <c r="MS2479" s="135"/>
      <c r="MT2479" s="135"/>
      <c r="MU2479" s="135"/>
      <c r="MV2479" s="135"/>
      <c r="MW2479" s="135"/>
      <c r="MX2479" s="135"/>
      <c r="MY2479" s="135"/>
      <c r="MZ2479" s="135"/>
      <c r="NA2479" s="135"/>
      <c r="NB2479" s="135"/>
      <c r="NC2479" s="135"/>
      <c r="ND2479" s="135"/>
      <c r="NE2479" s="135"/>
      <c r="NF2479" s="135"/>
      <c r="NG2479" s="135"/>
      <c r="NH2479" s="135"/>
      <c r="NI2479" s="135"/>
      <c r="NJ2479" s="135"/>
      <c r="NK2479" s="135"/>
      <c r="NL2479" s="135"/>
      <c r="NM2479" s="135"/>
      <c r="NN2479" s="135"/>
      <c r="NO2479" s="135"/>
      <c r="NP2479" s="135"/>
      <c r="NQ2479" s="39"/>
      <c r="QS2479"/>
      <c r="QT2479"/>
      <c r="QU2479"/>
      <c r="QV2479"/>
      <c r="QW2479"/>
      <c r="QX2479"/>
      <c r="QY2479"/>
      <c r="QZ2479"/>
      <c r="RA2479"/>
      <c r="RB2479" s="39"/>
      <c r="RC2479" s="39"/>
      <c r="RD2479" s="39"/>
    </row>
    <row r="2480" spans="2:472" hidden="1" x14ac:dyDescent="0.2">
      <c r="B2480" s="426"/>
      <c r="C2480" s="427"/>
      <c r="V2480" s="63">
        <v>332</v>
      </c>
      <c r="W2480" s="54" t="s">
        <v>4233</v>
      </c>
      <c r="X2480" s="64">
        <v>140604</v>
      </c>
      <c r="Y2480" s="54" t="s">
        <v>891</v>
      </c>
      <c r="Z2480" s="63" t="s">
        <v>412</v>
      </c>
      <c r="AA2480" s="54" t="s">
        <v>618</v>
      </c>
      <c r="AB2480" s="54" t="s">
        <v>396</v>
      </c>
      <c r="AC2480" s="54" t="s">
        <v>891</v>
      </c>
      <c r="AD2480" s="64" t="s">
        <v>4567</v>
      </c>
      <c r="AE2480" s="64" t="s">
        <v>6850</v>
      </c>
      <c r="AF2480" s="63">
        <v>332</v>
      </c>
      <c r="AG2480" s="54" t="s">
        <v>4233</v>
      </c>
      <c r="AH2480" s="54" t="s">
        <v>4232</v>
      </c>
      <c r="AI2480" s="63" t="s">
        <v>4234</v>
      </c>
      <c r="AJ2480" s="64" t="s">
        <v>4235</v>
      </c>
      <c r="AK2480" s="569">
        <v>2000182</v>
      </c>
      <c r="AL2480" s="64" t="s">
        <v>396</v>
      </c>
      <c r="AM2480" s="64" t="s">
        <v>4239</v>
      </c>
      <c r="AN2480" s="570">
        <v>243152870</v>
      </c>
      <c r="AO2480" s="54"/>
      <c r="AP2480" s="54"/>
      <c r="AQ2480" s="54"/>
      <c r="AR2480" s="54"/>
      <c r="AS2480" s="54"/>
      <c r="AT2480" s="64" t="s">
        <v>6821</v>
      </c>
      <c r="AU2480" s="64"/>
      <c r="AV2480" s="54"/>
      <c r="AW2480" s="54"/>
      <c r="AX2480" s="54"/>
      <c r="AY2480" s="54"/>
      <c r="AZ2480" s="54"/>
      <c r="BA2480" s="54"/>
      <c r="BB2480" s="54"/>
      <c r="BC2480" s="54"/>
      <c r="BD2480" s="64">
        <v>140604</v>
      </c>
      <c r="BE2480" s="54" t="s">
        <v>891</v>
      </c>
      <c r="BF2480" s="63" t="s">
        <v>412</v>
      </c>
      <c r="BG2480" s="54" t="s">
        <v>618</v>
      </c>
      <c r="BH2480" s="54" t="s">
        <v>396</v>
      </c>
      <c r="BI2480" s="54" t="s">
        <v>891</v>
      </c>
      <c r="BJ2480" s="64" t="s">
        <v>4567</v>
      </c>
      <c r="BK2480" s="64" t="s">
        <v>6850</v>
      </c>
      <c r="BL2480" s="54"/>
      <c r="BM2480" s="54"/>
      <c r="BN2480" s="54"/>
      <c r="BO2480" s="39"/>
      <c r="BP2480" s="39"/>
      <c r="BQ2480" s="39"/>
      <c r="BR2480" s="39"/>
      <c r="BS2480" s="47"/>
      <c r="BT2480" s="39"/>
      <c r="BU2480" s="39"/>
      <c r="BV2480" s="39"/>
      <c r="BW2480" s="39"/>
      <c r="BX2480" s="39"/>
      <c r="BY2480" s="39"/>
      <c r="BZ2480" s="39"/>
      <c r="CA2480" s="39"/>
      <c r="CB2480" s="39"/>
      <c r="CC2480" s="47"/>
      <c r="CD2480" s="39"/>
      <c r="CE2480" s="39"/>
      <c r="CF2480" s="48"/>
      <c r="CG2480" s="48"/>
      <c r="CH2480" s="48"/>
      <c r="CI2480" s="48"/>
      <c r="CJ2480" s="48"/>
      <c r="CK2480" s="48"/>
      <c r="CL2480" s="48"/>
      <c r="CM2480" s="48"/>
      <c r="CN2480" s="48"/>
      <c r="CO2480" s="48"/>
      <c r="CP2480" s="48"/>
      <c r="CQ2480" s="48"/>
      <c r="CR2480" s="48"/>
      <c r="CS2480" s="48"/>
      <c r="CT2480" s="48"/>
      <c r="CU2480" s="48"/>
      <c r="CV2480" s="48"/>
      <c r="CW2480" s="48"/>
      <c r="CX2480" s="39"/>
      <c r="ML2480" s="135"/>
      <c r="MM2480" s="135"/>
      <c r="MN2480" s="135"/>
      <c r="MO2480" s="135"/>
      <c r="MP2480" s="135"/>
      <c r="MQ2480" s="135"/>
      <c r="MR2480" s="135"/>
      <c r="MS2480" s="135"/>
      <c r="MT2480" s="135"/>
      <c r="MU2480" s="135"/>
      <c r="MV2480" s="135"/>
      <c r="MW2480" s="135"/>
      <c r="MX2480" s="135"/>
      <c r="MY2480" s="135"/>
      <c r="MZ2480" s="135"/>
      <c r="NA2480" s="135"/>
      <c r="NB2480" s="135"/>
      <c r="NC2480" s="135"/>
      <c r="ND2480" s="135"/>
      <c r="NE2480" s="135"/>
      <c r="NF2480" s="135"/>
      <c r="NG2480" s="135"/>
      <c r="NH2480" s="135"/>
      <c r="NI2480" s="135"/>
      <c r="NJ2480" s="135"/>
      <c r="NK2480" s="135"/>
      <c r="NL2480" s="135"/>
      <c r="NM2480" s="135"/>
      <c r="NN2480" s="135"/>
      <c r="NO2480" s="135"/>
      <c r="NP2480" s="135"/>
      <c r="NQ2480" s="39"/>
      <c r="QS2480"/>
      <c r="QT2480"/>
      <c r="QU2480"/>
      <c r="QV2480"/>
      <c r="QW2480"/>
      <c r="QX2480"/>
      <c r="QY2480"/>
      <c r="QZ2480"/>
      <c r="RA2480"/>
      <c r="RB2480" s="39"/>
      <c r="RC2480" s="39"/>
      <c r="RD2480" s="39"/>
    </row>
    <row r="2481" spans="2:472" hidden="1" x14ac:dyDescent="0.2">
      <c r="B2481" s="426"/>
      <c r="C2481" s="427"/>
      <c r="V2481" s="63">
        <v>332</v>
      </c>
      <c r="W2481" s="54" t="s">
        <v>4233</v>
      </c>
      <c r="X2481" s="64">
        <v>140610</v>
      </c>
      <c r="Y2481" s="54" t="s">
        <v>2175</v>
      </c>
      <c r="Z2481" s="63" t="s">
        <v>412</v>
      </c>
      <c r="AA2481" s="54" t="s">
        <v>618</v>
      </c>
      <c r="AB2481" s="54" t="s">
        <v>396</v>
      </c>
      <c r="AC2481" s="54" t="s">
        <v>6857</v>
      </c>
      <c r="AD2481" s="64" t="s">
        <v>4567</v>
      </c>
      <c r="AE2481" s="64" t="s">
        <v>6850</v>
      </c>
      <c r="AF2481" s="63">
        <v>332</v>
      </c>
      <c r="AG2481" s="54" t="s">
        <v>4233</v>
      </c>
      <c r="AH2481" s="54" t="s">
        <v>4232</v>
      </c>
      <c r="AI2481" s="63" t="s">
        <v>4234</v>
      </c>
      <c r="AJ2481" s="64" t="s">
        <v>4235</v>
      </c>
      <c r="AK2481" s="569">
        <v>2000182</v>
      </c>
      <c r="AL2481" s="64" t="s">
        <v>396</v>
      </c>
      <c r="AM2481" s="64" t="s">
        <v>4239</v>
      </c>
      <c r="AN2481" s="570">
        <v>243152870</v>
      </c>
      <c r="AO2481" s="54"/>
      <c r="AP2481" s="54"/>
      <c r="AQ2481" s="54"/>
      <c r="AR2481" s="54"/>
      <c r="AS2481" s="54"/>
      <c r="AT2481" s="64" t="s">
        <v>6821</v>
      </c>
      <c r="AU2481" s="64"/>
      <c r="AV2481" s="54"/>
      <c r="AW2481" s="54"/>
      <c r="AX2481" s="54"/>
      <c r="AY2481" s="54"/>
      <c r="AZ2481" s="54"/>
      <c r="BA2481" s="54"/>
      <c r="BB2481" s="54"/>
      <c r="BC2481" s="54"/>
      <c r="BD2481" s="64">
        <v>140610</v>
      </c>
      <c r="BE2481" s="54" t="s">
        <v>2175</v>
      </c>
      <c r="BF2481" s="63" t="s">
        <v>412</v>
      </c>
      <c r="BG2481" s="54" t="s">
        <v>618</v>
      </c>
      <c r="BH2481" s="54" t="s">
        <v>396</v>
      </c>
      <c r="BI2481" s="54" t="s">
        <v>6857</v>
      </c>
      <c r="BJ2481" s="64" t="s">
        <v>4567</v>
      </c>
      <c r="BK2481" s="64" t="s">
        <v>6850</v>
      </c>
      <c r="BL2481" s="54"/>
      <c r="BM2481" s="54"/>
      <c r="BN2481" s="54"/>
      <c r="BO2481" s="39"/>
      <c r="BP2481" s="39"/>
      <c r="BQ2481" s="39"/>
      <c r="BR2481" s="39"/>
      <c r="BS2481" s="47"/>
      <c r="BT2481" s="39"/>
      <c r="BU2481" s="39"/>
      <c r="BV2481" s="39"/>
      <c r="BW2481" s="39"/>
      <c r="BX2481" s="39"/>
      <c r="BY2481" s="39"/>
      <c r="BZ2481" s="39"/>
      <c r="CA2481" s="39"/>
      <c r="CB2481" s="39"/>
      <c r="CC2481" s="47"/>
      <c r="CD2481" s="39"/>
      <c r="CE2481" s="39"/>
      <c r="CF2481" s="48"/>
      <c r="CG2481" s="48"/>
      <c r="CH2481" s="48"/>
      <c r="CI2481" s="48"/>
      <c r="CJ2481" s="48"/>
      <c r="CK2481" s="48"/>
      <c r="CL2481" s="48"/>
      <c r="CM2481" s="48"/>
      <c r="CN2481" s="48"/>
      <c r="CO2481" s="48"/>
      <c r="CP2481" s="48"/>
      <c r="CQ2481" s="48"/>
      <c r="CR2481" s="48"/>
      <c r="CS2481" s="48"/>
      <c r="CT2481" s="48"/>
      <c r="CU2481" s="48"/>
      <c r="CV2481" s="48"/>
      <c r="CW2481" s="48"/>
      <c r="CX2481" s="39"/>
      <c r="ML2481" s="135"/>
      <c r="MM2481" s="135"/>
      <c r="MN2481" s="135"/>
      <c r="MO2481" s="135"/>
      <c r="MP2481" s="135"/>
      <c r="MQ2481" s="135"/>
      <c r="MR2481" s="135"/>
      <c r="MS2481" s="135"/>
      <c r="MT2481" s="135"/>
      <c r="MU2481" s="135"/>
      <c r="MV2481" s="135"/>
      <c r="MW2481" s="135"/>
      <c r="MX2481" s="135"/>
      <c r="MY2481" s="135"/>
      <c r="MZ2481" s="135"/>
      <c r="NA2481" s="135"/>
      <c r="NB2481" s="135"/>
      <c r="NC2481" s="135"/>
      <c r="ND2481" s="135"/>
      <c r="NE2481" s="135"/>
      <c r="NF2481" s="135"/>
      <c r="NG2481" s="135"/>
      <c r="NH2481" s="135"/>
      <c r="NI2481" s="135"/>
      <c r="NJ2481" s="135"/>
      <c r="NK2481" s="135"/>
      <c r="NL2481" s="135"/>
      <c r="NM2481" s="135"/>
      <c r="NN2481" s="135"/>
      <c r="NO2481" s="135"/>
      <c r="NP2481" s="135"/>
      <c r="NQ2481" s="39"/>
      <c r="QS2481"/>
      <c r="QT2481"/>
      <c r="QU2481"/>
      <c r="QV2481"/>
      <c r="QW2481"/>
      <c r="QX2481"/>
      <c r="QY2481"/>
      <c r="QZ2481"/>
      <c r="RA2481"/>
      <c r="RB2481" s="39"/>
      <c r="RC2481" s="39"/>
      <c r="RD2481" s="39"/>
    </row>
    <row r="2482" spans="2:472" hidden="1" x14ac:dyDescent="0.2">
      <c r="B2482" s="426"/>
      <c r="C2482" s="427"/>
      <c r="V2482" s="63">
        <v>332</v>
      </c>
      <c r="W2482" s="54" t="s">
        <v>4233</v>
      </c>
      <c r="X2482" s="64">
        <v>140609</v>
      </c>
      <c r="Y2482" s="54" t="s">
        <v>1987</v>
      </c>
      <c r="Z2482" s="63" t="s">
        <v>412</v>
      </c>
      <c r="AA2482" s="54" t="s">
        <v>618</v>
      </c>
      <c r="AB2482" s="54" t="s">
        <v>396</v>
      </c>
      <c r="AC2482" s="54" t="s">
        <v>6856</v>
      </c>
      <c r="AD2482" s="64" t="s">
        <v>4567</v>
      </c>
      <c r="AE2482" s="64" t="s">
        <v>6850</v>
      </c>
      <c r="AF2482" s="63">
        <v>332</v>
      </c>
      <c r="AG2482" s="54" t="s">
        <v>4233</v>
      </c>
      <c r="AH2482" s="54" t="s">
        <v>4232</v>
      </c>
      <c r="AI2482" s="63" t="s">
        <v>4234</v>
      </c>
      <c r="AJ2482" s="64" t="s">
        <v>4235</v>
      </c>
      <c r="AK2482" s="569">
        <v>2000182</v>
      </c>
      <c r="AL2482" s="64" t="s">
        <v>396</v>
      </c>
      <c r="AM2482" s="64" t="s">
        <v>4239</v>
      </c>
      <c r="AN2482" s="570">
        <v>243152870</v>
      </c>
      <c r="AO2482" s="54"/>
      <c r="AP2482" s="54"/>
      <c r="AQ2482" s="54"/>
      <c r="AR2482" s="54"/>
      <c r="AS2482" s="54"/>
      <c r="AT2482" s="64" t="s">
        <v>6821</v>
      </c>
      <c r="AU2482" s="64"/>
      <c r="AV2482" s="54"/>
      <c r="AW2482" s="54"/>
      <c r="AX2482" s="54"/>
      <c r="AY2482" s="54"/>
      <c r="AZ2482" s="54"/>
      <c r="BA2482" s="54"/>
      <c r="BB2482" s="54"/>
      <c r="BC2482" s="54"/>
      <c r="BD2482" s="64">
        <v>140609</v>
      </c>
      <c r="BE2482" s="54" t="s">
        <v>1987</v>
      </c>
      <c r="BF2482" s="63" t="s">
        <v>412</v>
      </c>
      <c r="BG2482" s="54" t="s">
        <v>618</v>
      </c>
      <c r="BH2482" s="54" t="s">
        <v>396</v>
      </c>
      <c r="BI2482" s="54" t="s">
        <v>6856</v>
      </c>
      <c r="BJ2482" s="64" t="s">
        <v>4567</v>
      </c>
      <c r="BK2482" s="64" t="s">
        <v>6850</v>
      </c>
      <c r="BL2482" s="54"/>
      <c r="BM2482" s="54"/>
      <c r="BN2482" s="54"/>
      <c r="BO2482" s="39"/>
      <c r="BP2482" s="39"/>
      <c r="BQ2482" s="39"/>
      <c r="BR2482" s="39"/>
      <c r="BS2482" s="47"/>
      <c r="BT2482" s="39"/>
      <c r="BU2482" s="39"/>
      <c r="BV2482" s="39"/>
      <c r="BW2482" s="39"/>
      <c r="BX2482" s="39"/>
      <c r="BY2482" s="39"/>
      <c r="BZ2482" s="39"/>
      <c r="CA2482" s="39"/>
      <c r="CB2482" s="39"/>
      <c r="CC2482" s="47"/>
      <c r="CD2482" s="39"/>
      <c r="CE2482" s="39"/>
      <c r="CF2482" s="48"/>
      <c r="CG2482" s="48"/>
      <c r="CH2482" s="48"/>
      <c r="CI2482" s="48"/>
      <c r="CJ2482" s="48"/>
      <c r="CK2482" s="48"/>
      <c r="CL2482" s="48"/>
      <c r="CM2482" s="48"/>
      <c r="CN2482" s="48"/>
      <c r="CO2482" s="48"/>
      <c r="CP2482" s="48"/>
      <c r="CQ2482" s="48"/>
      <c r="CR2482" s="48"/>
      <c r="CS2482" s="48"/>
      <c r="CT2482" s="48"/>
      <c r="CU2482" s="48"/>
      <c r="CV2482" s="48"/>
      <c r="CW2482" s="48"/>
      <c r="CX2482" s="39"/>
      <c r="ML2482" s="135"/>
      <c r="MM2482" s="135"/>
      <c r="MN2482" s="135"/>
      <c r="MO2482" s="135"/>
      <c r="MP2482" s="135"/>
      <c r="MQ2482" s="135"/>
      <c r="MR2482" s="135"/>
      <c r="MS2482" s="135"/>
      <c r="MT2482" s="135"/>
      <c r="MU2482" s="135"/>
      <c r="MV2482" s="135"/>
      <c r="MW2482" s="135"/>
      <c r="MX2482" s="135"/>
      <c r="MY2482" s="135"/>
      <c r="MZ2482" s="135"/>
      <c r="NA2482" s="135"/>
      <c r="NB2482" s="135"/>
      <c r="NC2482" s="135"/>
      <c r="ND2482" s="135"/>
      <c r="NE2482" s="135"/>
      <c r="NF2482" s="135"/>
      <c r="NG2482" s="135"/>
      <c r="NH2482" s="135"/>
      <c r="NI2482" s="135"/>
      <c r="NJ2482" s="135"/>
      <c r="NK2482" s="135"/>
      <c r="NL2482" s="135"/>
      <c r="NM2482" s="135"/>
      <c r="NN2482" s="135"/>
      <c r="NO2482" s="135"/>
      <c r="NP2482" s="135"/>
      <c r="NQ2482" s="39"/>
      <c r="QS2482"/>
      <c r="QT2482"/>
      <c r="QU2482"/>
      <c r="QV2482"/>
      <c r="QW2482"/>
      <c r="QX2482"/>
      <c r="QY2482"/>
      <c r="QZ2482"/>
      <c r="RA2482"/>
      <c r="RB2482" s="39"/>
      <c r="RC2482" s="39"/>
      <c r="RD2482" s="39"/>
    </row>
    <row r="2483" spans="2:472" hidden="1" x14ac:dyDescent="0.2">
      <c r="B2483" s="426"/>
      <c r="C2483" s="427"/>
      <c r="V2483" s="63">
        <v>332</v>
      </c>
      <c r="W2483" s="54" t="s">
        <v>4233</v>
      </c>
      <c r="X2483" s="64">
        <v>140605</v>
      </c>
      <c r="Y2483" s="54" t="s">
        <v>1206</v>
      </c>
      <c r="Z2483" s="63" t="s">
        <v>412</v>
      </c>
      <c r="AA2483" s="54" t="s">
        <v>618</v>
      </c>
      <c r="AB2483" s="54" t="s">
        <v>396</v>
      </c>
      <c r="AC2483" s="54" t="s">
        <v>1206</v>
      </c>
      <c r="AD2483" s="64" t="s">
        <v>4567</v>
      </c>
      <c r="AE2483" s="64" t="s">
        <v>6850</v>
      </c>
      <c r="AF2483" s="63">
        <v>332</v>
      </c>
      <c r="AG2483" s="54" t="s">
        <v>4233</v>
      </c>
      <c r="AH2483" s="54" t="s">
        <v>4232</v>
      </c>
      <c r="AI2483" s="63" t="s">
        <v>4234</v>
      </c>
      <c r="AJ2483" s="64" t="s">
        <v>4235</v>
      </c>
      <c r="AK2483" s="569">
        <v>2000182</v>
      </c>
      <c r="AL2483" s="64" t="s">
        <v>396</v>
      </c>
      <c r="AM2483" s="64" t="s">
        <v>4239</v>
      </c>
      <c r="AN2483" s="570">
        <v>243152870</v>
      </c>
      <c r="AO2483" s="54"/>
      <c r="AP2483" s="54"/>
      <c r="AQ2483" s="54"/>
      <c r="AR2483" s="54"/>
      <c r="AS2483" s="54"/>
      <c r="AT2483" s="64" t="s">
        <v>6821</v>
      </c>
      <c r="AU2483" s="64"/>
      <c r="AV2483" s="54"/>
      <c r="AW2483" s="54"/>
      <c r="AX2483" s="54"/>
      <c r="AY2483" s="54"/>
      <c r="AZ2483" s="54"/>
      <c r="BA2483" s="54"/>
      <c r="BB2483" s="54"/>
      <c r="BC2483" s="54"/>
      <c r="BD2483" s="64">
        <v>140605</v>
      </c>
      <c r="BE2483" s="54" t="s">
        <v>1206</v>
      </c>
      <c r="BF2483" s="63" t="s">
        <v>412</v>
      </c>
      <c r="BG2483" s="54" t="s">
        <v>618</v>
      </c>
      <c r="BH2483" s="54" t="s">
        <v>396</v>
      </c>
      <c r="BI2483" s="54" t="s">
        <v>1206</v>
      </c>
      <c r="BJ2483" s="64" t="s">
        <v>4567</v>
      </c>
      <c r="BK2483" s="64" t="s">
        <v>6850</v>
      </c>
      <c r="BL2483" s="54"/>
      <c r="BM2483" s="54"/>
      <c r="BN2483" s="54"/>
      <c r="BO2483" s="39"/>
      <c r="BP2483" s="39"/>
      <c r="BQ2483" s="39"/>
      <c r="BR2483" s="39"/>
      <c r="BS2483" s="47"/>
      <c r="BT2483" s="39"/>
      <c r="BU2483" s="39"/>
      <c r="BV2483" s="39"/>
      <c r="BW2483" s="39"/>
      <c r="BX2483" s="39"/>
      <c r="BY2483" s="39"/>
      <c r="BZ2483" s="39"/>
      <c r="CA2483" s="39"/>
      <c r="CB2483" s="39"/>
      <c r="CC2483" s="47"/>
      <c r="CD2483" s="39"/>
      <c r="CE2483" s="39"/>
      <c r="CF2483" s="48"/>
      <c r="CG2483" s="48"/>
      <c r="CH2483" s="48"/>
      <c r="CI2483" s="48"/>
      <c r="CJ2483" s="48"/>
      <c r="CK2483" s="48"/>
      <c r="CL2483" s="48"/>
      <c r="CM2483" s="48"/>
      <c r="CN2483" s="48"/>
      <c r="CO2483" s="48"/>
      <c r="CP2483" s="48"/>
      <c r="CQ2483" s="48"/>
      <c r="CR2483" s="48"/>
      <c r="CS2483" s="48"/>
      <c r="CT2483" s="48"/>
      <c r="CU2483" s="48"/>
      <c r="CV2483" s="48"/>
      <c r="CW2483" s="48"/>
      <c r="CX2483" s="39"/>
      <c r="ML2483" s="135"/>
      <c r="MM2483" s="135"/>
      <c r="MN2483" s="135"/>
      <c r="MO2483" s="135"/>
      <c r="MP2483" s="135"/>
      <c r="MQ2483" s="135"/>
      <c r="MR2483" s="135"/>
      <c r="MS2483" s="135"/>
      <c r="MT2483" s="135"/>
      <c r="MU2483" s="135"/>
      <c r="MV2483" s="135"/>
      <c r="MW2483" s="135"/>
      <c r="MX2483" s="135"/>
      <c r="MY2483" s="135"/>
      <c r="MZ2483" s="135"/>
      <c r="NA2483" s="135"/>
      <c r="NB2483" s="135"/>
      <c r="NC2483" s="135"/>
      <c r="ND2483" s="135"/>
      <c r="NE2483" s="135"/>
      <c r="NF2483" s="135"/>
      <c r="NG2483" s="135"/>
      <c r="NH2483" s="135"/>
      <c r="NI2483" s="135"/>
      <c r="NJ2483" s="135"/>
      <c r="NK2483" s="135"/>
      <c r="NL2483" s="135"/>
      <c r="NM2483" s="135"/>
      <c r="NN2483" s="135"/>
      <c r="NO2483" s="135"/>
      <c r="NP2483" s="135"/>
      <c r="NQ2483" s="39"/>
      <c r="QS2483"/>
      <c r="QT2483"/>
      <c r="QU2483"/>
      <c r="QV2483"/>
      <c r="QW2483"/>
      <c r="QX2483"/>
      <c r="QY2483"/>
      <c r="QZ2483"/>
      <c r="RA2483"/>
      <c r="RB2483" s="39"/>
      <c r="RC2483" s="39"/>
      <c r="RD2483" s="39"/>
    </row>
    <row r="2484" spans="2:472" hidden="1" x14ac:dyDescent="0.2">
      <c r="B2484" s="426"/>
      <c r="C2484" s="427"/>
      <c r="V2484" s="63">
        <v>332</v>
      </c>
      <c r="W2484" s="54" t="s">
        <v>4233</v>
      </c>
      <c r="X2484" s="64">
        <v>140608</v>
      </c>
      <c r="Y2484" s="54" t="s">
        <v>1782</v>
      </c>
      <c r="Z2484" s="63" t="s">
        <v>412</v>
      </c>
      <c r="AA2484" s="54" t="s">
        <v>618</v>
      </c>
      <c r="AB2484" s="54" t="s">
        <v>396</v>
      </c>
      <c r="AC2484" s="54" t="s">
        <v>1782</v>
      </c>
      <c r="AD2484" s="64" t="s">
        <v>4567</v>
      </c>
      <c r="AE2484" s="64" t="s">
        <v>6850</v>
      </c>
      <c r="AF2484" s="63">
        <v>332</v>
      </c>
      <c r="AG2484" s="54" t="s">
        <v>4233</v>
      </c>
      <c r="AH2484" s="54" t="s">
        <v>4232</v>
      </c>
      <c r="AI2484" s="63" t="s">
        <v>4234</v>
      </c>
      <c r="AJ2484" s="64" t="s">
        <v>4235</v>
      </c>
      <c r="AK2484" s="569">
        <v>2000182</v>
      </c>
      <c r="AL2484" s="64" t="s">
        <v>396</v>
      </c>
      <c r="AM2484" s="64" t="s">
        <v>4239</v>
      </c>
      <c r="AN2484" s="570">
        <v>243152870</v>
      </c>
      <c r="AO2484" s="54"/>
      <c r="AP2484" s="54"/>
      <c r="AQ2484" s="54"/>
      <c r="AR2484" s="54"/>
      <c r="AS2484" s="54"/>
      <c r="AT2484" s="64" t="s">
        <v>6821</v>
      </c>
      <c r="AU2484" s="64"/>
      <c r="AV2484" s="54"/>
      <c r="AW2484" s="54"/>
      <c r="AX2484" s="54"/>
      <c r="AY2484" s="54"/>
      <c r="AZ2484" s="54"/>
      <c r="BA2484" s="54"/>
      <c r="BB2484" s="54"/>
      <c r="BC2484" s="54"/>
      <c r="BD2484" s="64">
        <v>140608</v>
      </c>
      <c r="BE2484" s="54" t="s">
        <v>1782</v>
      </c>
      <c r="BF2484" s="63" t="s">
        <v>412</v>
      </c>
      <c r="BG2484" s="54" t="s">
        <v>618</v>
      </c>
      <c r="BH2484" s="54" t="s">
        <v>396</v>
      </c>
      <c r="BI2484" s="54" t="s">
        <v>1782</v>
      </c>
      <c r="BJ2484" s="64" t="s">
        <v>4567</v>
      </c>
      <c r="BK2484" s="64" t="s">
        <v>6850</v>
      </c>
      <c r="BL2484" s="54"/>
      <c r="BM2484" s="54"/>
      <c r="BN2484" s="54"/>
      <c r="BO2484" s="39"/>
      <c r="BP2484" s="39"/>
      <c r="BQ2484" s="39"/>
      <c r="BR2484" s="39"/>
      <c r="BS2484" s="47"/>
      <c r="BT2484" s="39"/>
      <c r="BU2484" s="39"/>
      <c r="BV2484" s="39"/>
      <c r="BW2484" s="39"/>
      <c r="BX2484" s="39"/>
      <c r="BY2484" s="39"/>
      <c r="BZ2484" s="39"/>
      <c r="CA2484" s="39"/>
      <c r="CB2484" s="39"/>
      <c r="CC2484" s="47"/>
      <c r="CD2484" s="39"/>
      <c r="CE2484" s="39"/>
      <c r="CF2484" s="48"/>
      <c r="CG2484" s="48"/>
      <c r="CH2484" s="48"/>
      <c r="CI2484" s="48"/>
      <c r="CJ2484" s="48"/>
      <c r="CK2484" s="48"/>
      <c r="CL2484" s="48"/>
      <c r="CM2484" s="48"/>
      <c r="CN2484" s="48"/>
      <c r="CO2484" s="48"/>
      <c r="CP2484" s="48"/>
      <c r="CQ2484" s="48"/>
      <c r="CR2484" s="48"/>
      <c r="CS2484" s="48"/>
      <c r="CT2484" s="48"/>
      <c r="CU2484" s="48"/>
      <c r="CV2484" s="48"/>
      <c r="CW2484" s="48"/>
      <c r="CX2484" s="39"/>
      <c r="ML2484" s="135"/>
      <c r="MM2484" s="135"/>
      <c r="MN2484" s="135"/>
      <c r="MO2484" s="135"/>
      <c r="MP2484" s="135"/>
      <c r="MQ2484" s="135"/>
      <c r="MR2484" s="135"/>
      <c r="MS2484" s="135"/>
      <c r="MT2484" s="135"/>
      <c r="MU2484" s="135"/>
      <c r="MV2484" s="135"/>
      <c r="MW2484" s="135"/>
      <c r="MX2484" s="135"/>
      <c r="MY2484" s="135"/>
      <c r="MZ2484" s="135"/>
      <c r="NA2484" s="135"/>
      <c r="NB2484" s="135"/>
      <c r="NC2484" s="135"/>
      <c r="ND2484" s="135"/>
      <c r="NE2484" s="135"/>
      <c r="NF2484" s="135"/>
      <c r="NG2484" s="135"/>
      <c r="NH2484" s="135"/>
      <c r="NI2484" s="135"/>
      <c r="NJ2484" s="135"/>
      <c r="NK2484" s="135"/>
      <c r="NL2484" s="135"/>
      <c r="NM2484" s="135"/>
      <c r="NN2484" s="135"/>
      <c r="NO2484" s="135"/>
      <c r="NP2484" s="135"/>
      <c r="NQ2484" s="39"/>
      <c r="QS2484"/>
      <c r="QT2484"/>
      <c r="QU2484"/>
      <c r="QV2484"/>
      <c r="QW2484"/>
      <c r="QX2484"/>
      <c r="QY2484"/>
      <c r="QZ2484"/>
      <c r="RA2484"/>
      <c r="RB2484" s="39"/>
      <c r="RC2484" s="39"/>
      <c r="RD2484" s="39"/>
    </row>
    <row r="2485" spans="2:472" hidden="1" x14ac:dyDescent="0.2">
      <c r="B2485" s="426"/>
      <c r="C2485" s="427"/>
      <c r="V2485" s="63">
        <v>332</v>
      </c>
      <c r="W2485" s="54" t="s">
        <v>4233</v>
      </c>
      <c r="X2485" s="64">
        <v>140607</v>
      </c>
      <c r="Y2485" s="54" t="s">
        <v>1510</v>
      </c>
      <c r="Z2485" s="63" t="s">
        <v>412</v>
      </c>
      <c r="AA2485" s="54" t="s">
        <v>618</v>
      </c>
      <c r="AB2485" s="54" t="s">
        <v>396</v>
      </c>
      <c r="AC2485" s="54" t="s">
        <v>1510</v>
      </c>
      <c r="AD2485" s="64" t="s">
        <v>4567</v>
      </c>
      <c r="AE2485" s="64" t="s">
        <v>6850</v>
      </c>
      <c r="AF2485" s="63">
        <v>332</v>
      </c>
      <c r="AG2485" s="54" t="s">
        <v>4233</v>
      </c>
      <c r="AH2485" s="54" t="s">
        <v>4232</v>
      </c>
      <c r="AI2485" s="63" t="s">
        <v>4234</v>
      </c>
      <c r="AJ2485" s="64" t="s">
        <v>4235</v>
      </c>
      <c r="AK2485" s="569">
        <v>2000182</v>
      </c>
      <c r="AL2485" s="64" t="s">
        <v>396</v>
      </c>
      <c r="AM2485" s="64" t="s">
        <v>4239</v>
      </c>
      <c r="AN2485" s="570">
        <v>243152870</v>
      </c>
      <c r="AO2485" s="54"/>
      <c r="AP2485" s="54"/>
      <c r="AQ2485" s="54"/>
      <c r="AR2485" s="54"/>
      <c r="AS2485" s="54"/>
      <c r="AT2485" s="64" t="s">
        <v>6821</v>
      </c>
      <c r="AU2485" s="64"/>
      <c r="AV2485" s="54"/>
      <c r="AW2485" s="54"/>
      <c r="AX2485" s="54"/>
      <c r="AY2485" s="54"/>
      <c r="AZ2485" s="54"/>
      <c r="BA2485" s="54"/>
      <c r="BB2485" s="54"/>
      <c r="BC2485" s="54"/>
      <c r="BD2485" s="64">
        <v>140607</v>
      </c>
      <c r="BE2485" s="54" t="s">
        <v>1510</v>
      </c>
      <c r="BF2485" s="63" t="s">
        <v>412</v>
      </c>
      <c r="BG2485" s="54" t="s">
        <v>618</v>
      </c>
      <c r="BH2485" s="54" t="s">
        <v>396</v>
      </c>
      <c r="BI2485" s="54" t="s">
        <v>1510</v>
      </c>
      <c r="BJ2485" s="64" t="s">
        <v>4567</v>
      </c>
      <c r="BK2485" s="64" t="s">
        <v>6850</v>
      </c>
      <c r="BL2485" s="54"/>
      <c r="BM2485" s="54"/>
      <c r="BN2485" s="54"/>
      <c r="BO2485" s="39"/>
      <c r="BP2485" s="39"/>
      <c r="BQ2485" s="39"/>
      <c r="BR2485" s="39"/>
      <c r="BS2485" s="47"/>
      <c r="BT2485" s="39"/>
      <c r="BU2485" s="39"/>
      <c r="BV2485" s="39"/>
      <c r="BW2485" s="39"/>
      <c r="BX2485" s="39"/>
      <c r="BY2485" s="39"/>
      <c r="BZ2485" s="39"/>
      <c r="CA2485" s="39"/>
      <c r="CB2485" s="39"/>
      <c r="CC2485" s="47"/>
      <c r="CD2485" s="39"/>
      <c r="CE2485" s="39"/>
      <c r="CF2485" s="48"/>
      <c r="CG2485" s="48"/>
      <c r="CH2485" s="48"/>
      <c r="CI2485" s="48"/>
      <c r="CJ2485" s="48"/>
      <c r="CK2485" s="48"/>
      <c r="CL2485" s="48"/>
      <c r="CM2485" s="48"/>
      <c r="CN2485" s="48"/>
      <c r="CO2485" s="48"/>
      <c r="CP2485" s="48"/>
      <c r="CQ2485" s="48"/>
      <c r="CR2485" s="48"/>
      <c r="CS2485" s="48"/>
      <c r="CT2485" s="48"/>
      <c r="CU2485" s="48"/>
      <c r="CV2485" s="48"/>
      <c r="CW2485" s="48"/>
      <c r="CX2485" s="39"/>
      <c r="ML2485" s="135"/>
      <c r="MM2485" s="135"/>
      <c r="MN2485" s="135"/>
      <c r="MO2485" s="135"/>
      <c r="MP2485" s="135"/>
      <c r="MQ2485" s="135"/>
      <c r="MR2485" s="135"/>
      <c r="MS2485" s="135"/>
      <c r="MT2485" s="135"/>
      <c r="MU2485" s="135"/>
      <c r="MV2485" s="135"/>
      <c r="MW2485" s="135"/>
      <c r="MX2485" s="135"/>
      <c r="MY2485" s="135"/>
      <c r="MZ2485" s="135"/>
      <c r="NA2485" s="135"/>
      <c r="NB2485" s="135"/>
      <c r="NC2485" s="135"/>
      <c r="ND2485" s="135"/>
      <c r="NE2485" s="135"/>
      <c r="NF2485" s="135"/>
      <c r="NG2485" s="135"/>
      <c r="NH2485" s="135"/>
      <c r="NI2485" s="135"/>
      <c r="NJ2485" s="135"/>
      <c r="NK2485" s="135"/>
      <c r="NL2485" s="135"/>
      <c r="NM2485" s="135"/>
      <c r="NN2485" s="135"/>
      <c r="NO2485" s="135"/>
      <c r="NP2485" s="135"/>
      <c r="NQ2485" s="39"/>
      <c r="QS2485"/>
      <c r="QT2485"/>
      <c r="QU2485"/>
      <c r="QV2485"/>
      <c r="QW2485"/>
      <c r="QX2485"/>
      <c r="QY2485"/>
      <c r="QZ2485"/>
      <c r="RA2485"/>
      <c r="RB2485" s="39"/>
      <c r="RC2485" s="39"/>
      <c r="RD2485" s="39"/>
    </row>
    <row r="2486" spans="2:472" hidden="1" x14ac:dyDescent="0.2">
      <c r="B2486" s="426"/>
      <c r="C2486" s="427"/>
      <c r="V2486" s="63">
        <v>332</v>
      </c>
      <c r="W2486" s="54" t="s">
        <v>4233</v>
      </c>
      <c r="X2486" s="64">
        <v>140707</v>
      </c>
      <c r="Y2486" s="54" t="s">
        <v>1511</v>
      </c>
      <c r="Z2486" s="63" t="s">
        <v>1341</v>
      </c>
      <c r="AA2486" s="54" t="s">
        <v>619</v>
      </c>
      <c r="AB2486" s="54" t="s">
        <v>396</v>
      </c>
      <c r="AC2486" s="54" t="s">
        <v>1511</v>
      </c>
      <c r="AD2486" s="64" t="s">
        <v>4567</v>
      </c>
      <c r="AE2486" s="64" t="s">
        <v>6850</v>
      </c>
      <c r="AF2486" s="63">
        <v>332</v>
      </c>
      <c r="AG2486" s="54" t="s">
        <v>4233</v>
      </c>
      <c r="AH2486" s="54" t="s">
        <v>4232</v>
      </c>
      <c r="AI2486" s="63" t="s">
        <v>4234</v>
      </c>
      <c r="AJ2486" s="64" t="s">
        <v>4235</v>
      </c>
      <c r="AK2486" s="569">
        <v>2000182</v>
      </c>
      <c r="AL2486" s="64" t="s">
        <v>396</v>
      </c>
      <c r="AM2486" s="64" t="s">
        <v>4239</v>
      </c>
      <c r="AN2486" s="570">
        <v>243152870</v>
      </c>
      <c r="AO2486" s="54"/>
      <c r="AP2486" s="54"/>
      <c r="AQ2486" s="54"/>
      <c r="AR2486" s="54"/>
      <c r="AS2486" s="54"/>
      <c r="AT2486" s="64" t="s">
        <v>6821</v>
      </c>
      <c r="AU2486" s="64"/>
      <c r="AV2486" s="54"/>
      <c r="AW2486" s="54"/>
      <c r="AX2486" s="54"/>
      <c r="AY2486" s="54"/>
      <c r="AZ2486" s="54"/>
      <c r="BA2486" s="54"/>
      <c r="BB2486" s="54"/>
      <c r="BC2486" s="54"/>
      <c r="BD2486" s="64">
        <v>140707</v>
      </c>
      <c r="BE2486" s="54" t="s">
        <v>1511</v>
      </c>
      <c r="BF2486" s="63" t="s">
        <v>1341</v>
      </c>
      <c r="BG2486" s="54" t="s">
        <v>619</v>
      </c>
      <c r="BH2486" s="54" t="s">
        <v>396</v>
      </c>
      <c r="BI2486" s="54" t="s">
        <v>1511</v>
      </c>
      <c r="BJ2486" s="64" t="s">
        <v>4567</v>
      </c>
      <c r="BK2486" s="64" t="s">
        <v>6850</v>
      </c>
      <c r="BL2486" s="54"/>
      <c r="BM2486" s="54"/>
      <c r="BN2486" s="54"/>
      <c r="BO2486" s="39"/>
      <c r="BP2486" s="39"/>
      <c r="BQ2486" s="39"/>
      <c r="BR2486" s="39"/>
      <c r="BS2486" s="47"/>
      <c r="BT2486" s="39"/>
      <c r="BU2486" s="39"/>
      <c r="BV2486" s="39"/>
      <c r="BW2486" s="39"/>
      <c r="BX2486" s="39"/>
      <c r="BY2486" s="39"/>
      <c r="BZ2486" s="39"/>
      <c r="CA2486" s="39"/>
      <c r="CB2486" s="39"/>
      <c r="CC2486" s="47"/>
      <c r="CD2486" s="39"/>
      <c r="CE2486" s="39"/>
      <c r="CF2486" s="48"/>
      <c r="CG2486" s="48"/>
      <c r="CH2486" s="48"/>
      <c r="CI2486" s="48"/>
      <c r="CJ2486" s="48"/>
      <c r="CK2486" s="48"/>
      <c r="CL2486" s="48"/>
      <c r="CM2486" s="48"/>
      <c r="CN2486" s="48"/>
      <c r="CO2486" s="48"/>
      <c r="CP2486" s="48"/>
      <c r="CQ2486" s="48"/>
      <c r="CR2486" s="48"/>
      <c r="CS2486" s="48"/>
      <c r="CT2486" s="48"/>
      <c r="CU2486" s="48"/>
      <c r="CV2486" s="48"/>
      <c r="CW2486" s="48"/>
      <c r="CX2486" s="39"/>
      <c r="ML2486" s="135"/>
      <c r="MM2486" s="135"/>
      <c r="MN2486" s="135"/>
      <c r="MO2486" s="135"/>
      <c r="MP2486" s="135"/>
      <c r="MQ2486" s="135"/>
      <c r="MR2486" s="135"/>
      <c r="MS2486" s="135"/>
      <c r="MT2486" s="135"/>
      <c r="MU2486" s="135"/>
      <c r="MV2486" s="135"/>
      <c r="MW2486" s="135"/>
      <c r="MX2486" s="135"/>
      <c r="MY2486" s="135"/>
      <c r="MZ2486" s="135"/>
      <c r="NA2486" s="135"/>
      <c r="NB2486" s="135"/>
      <c r="NC2486" s="135"/>
      <c r="ND2486" s="135"/>
      <c r="NE2486" s="135"/>
      <c r="NF2486" s="135"/>
      <c r="NG2486" s="135"/>
      <c r="NH2486" s="135"/>
      <c r="NI2486" s="135"/>
      <c r="NJ2486" s="135"/>
      <c r="NK2486" s="135"/>
      <c r="NL2486" s="135"/>
      <c r="NM2486" s="135"/>
      <c r="NN2486" s="135"/>
      <c r="NO2486" s="135"/>
      <c r="NP2486" s="135"/>
      <c r="NQ2486" s="39"/>
      <c r="QS2486"/>
      <c r="QT2486"/>
      <c r="QU2486"/>
      <c r="QV2486"/>
      <c r="QW2486"/>
      <c r="QX2486"/>
      <c r="QY2486"/>
      <c r="QZ2486"/>
      <c r="RA2486"/>
      <c r="RB2486" s="39"/>
      <c r="RC2486" s="39"/>
      <c r="RD2486" s="39"/>
    </row>
    <row r="2487" spans="2:472" hidden="1" x14ac:dyDescent="0.2">
      <c r="B2487" s="426"/>
      <c r="C2487" s="427"/>
      <c r="V2487" s="63">
        <v>332</v>
      </c>
      <c r="W2487" s="54" t="s">
        <v>4233</v>
      </c>
      <c r="X2487" s="64">
        <v>140700</v>
      </c>
      <c r="Y2487" s="54" t="s">
        <v>6858</v>
      </c>
      <c r="Z2487" s="63" t="s">
        <v>1341</v>
      </c>
      <c r="AA2487" s="54" t="s">
        <v>619</v>
      </c>
      <c r="AB2487" s="54" t="s">
        <v>396</v>
      </c>
      <c r="AC2487" s="54" t="s">
        <v>6859</v>
      </c>
      <c r="AD2487" s="64" t="s">
        <v>4567</v>
      </c>
      <c r="AE2487" s="64" t="s">
        <v>6850</v>
      </c>
      <c r="AF2487" s="63">
        <v>332</v>
      </c>
      <c r="AG2487" s="54" t="s">
        <v>4233</v>
      </c>
      <c r="AH2487" s="54" t="s">
        <v>4232</v>
      </c>
      <c r="AI2487" s="63" t="s">
        <v>4234</v>
      </c>
      <c r="AJ2487" s="64" t="s">
        <v>4235</v>
      </c>
      <c r="AK2487" s="569">
        <v>2000182</v>
      </c>
      <c r="AL2487" s="64" t="s">
        <v>396</v>
      </c>
      <c r="AM2487" s="64" t="s">
        <v>4239</v>
      </c>
      <c r="AN2487" s="570">
        <v>243152870</v>
      </c>
      <c r="AO2487" s="54"/>
      <c r="AP2487" s="54"/>
      <c r="AQ2487" s="54"/>
      <c r="AR2487" s="54"/>
      <c r="AS2487" s="54"/>
      <c r="AT2487" s="64" t="s">
        <v>6821</v>
      </c>
      <c r="AU2487" s="64"/>
      <c r="AV2487" s="54"/>
      <c r="AW2487" s="54"/>
      <c r="AX2487" s="54"/>
      <c r="AY2487" s="54"/>
      <c r="AZ2487" s="54"/>
      <c r="BA2487" s="54"/>
      <c r="BB2487" s="54"/>
      <c r="BC2487" s="54"/>
      <c r="BD2487" s="64">
        <v>140700</v>
      </c>
      <c r="BE2487" s="54" t="s">
        <v>6858</v>
      </c>
      <c r="BF2487" s="63" t="s">
        <v>1341</v>
      </c>
      <c r="BG2487" s="54" t="s">
        <v>619</v>
      </c>
      <c r="BH2487" s="54" t="s">
        <v>396</v>
      </c>
      <c r="BI2487" s="54" t="s">
        <v>6859</v>
      </c>
      <c r="BJ2487" s="64" t="s">
        <v>4567</v>
      </c>
      <c r="BK2487" s="64" t="s">
        <v>6850</v>
      </c>
      <c r="BL2487" s="54"/>
      <c r="BM2487" s="54"/>
      <c r="BN2487" s="54"/>
      <c r="BO2487" s="39"/>
      <c r="BP2487" s="39"/>
      <c r="BQ2487" s="39"/>
      <c r="BR2487" s="39"/>
      <c r="BS2487" s="47"/>
      <c r="BT2487" s="39"/>
      <c r="BU2487" s="39"/>
      <c r="BV2487" s="39"/>
      <c r="BW2487" s="39"/>
      <c r="BX2487" s="39"/>
      <c r="BY2487" s="39"/>
      <c r="BZ2487" s="39"/>
      <c r="CA2487" s="39"/>
      <c r="CB2487" s="39"/>
      <c r="CC2487" s="47"/>
      <c r="CD2487" s="39"/>
      <c r="CE2487" s="39"/>
      <c r="CF2487" s="48"/>
      <c r="CG2487" s="48"/>
      <c r="CH2487" s="48"/>
      <c r="CI2487" s="48"/>
      <c r="CJ2487" s="48"/>
      <c r="CK2487" s="48"/>
      <c r="CL2487" s="48"/>
      <c r="CM2487" s="48"/>
      <c r="CN2487" s="48"/>
      <c r="CO2487" s="48"/>
      <c r="CP2487" s="48"/>
      <c r="CQ2487" s="48"/>
      <c r="CR2487" s="48"/>
      <c r="CS2487" s="48"/>
      <c r="CT2487" s="48"/>
      <c r="CU2487" s="48"/>
      <c r="CV2487" s="48"/>
      <c r="CW2487" s="48"/>
      <c r="CX2487" s="39"/>
      <c r="ML2487" s="135"/>
      <c r="MM2487" s="135"/>
      <c r="MN2487" s="135"/>
      <c r="MO2487" s="135"/>
      <c r="MP2487" s="135"/>
      <c r="MQ2487" s="135"/>
      <c r="MR2487" s="135"/>
      <c r="MS2487" s="135"/>
      <c r="MT2487" s="135"/>
      <c r="MU2487" s="135"/>
      <c r="MV2487" s="135"/>
      <c r="MW2487" s="135"/>
      <c r="MX2487" s="135"/>
      <c r="MY2487" s="135"/>
      <c r="MZ2487" s="135"/>
      <c r="NA2487" s="135"/>
      <c r="NB2487" s="135"/>
      <c r="NC2487" s="135"/>
      <c r="ND2487" s="135"/>
      <c r="NE2487" s="135"/>
      <c r="NF2487" s="135"/>
      <c r="NG2487" s="135"/>
      <c r="NH2487" s="135"/>
      <c r="NI2487" s="135"/>
      <c r="NJ2487" s="135"/>
      <c r="NK2487" s="135"/>
      <c r="NL2487" s="135"/>
      <c r="NM2487" s="135"/>
      <c r="NN2487" s="135"/>
      <c r="NO2487" s="135"/>
      <c r="NP2487" s="135"/>
      <c r="NQ2487" s="39"/>
      <c r="QS2487"/>
      <c r="QT2487"/>
      <c r="QU2487"/>
      <c r="QV2487"/>
      <c r="QW2487"/>
      <c r="QX2487"/>
      <c r="QY2487"/>
      <c r="QZ2487"/>
      <c r="RA2487"/>
      <c r="RB2487" s="39"/>
      <c r="RC2487" s="39"/>
      <c r="RD2487" s="39"/>
    </row>
    <row r="2488" spans="2:472" hidden="1" x14ac:dyDescent="0.2">
      <c r="B2488" s="426"/>
      <c r="C2488" s="427"/>
      <c r="V2488" s="63">
        <v>332</v>
      </c>
      <c r="W2488" s="54" t="s">
        <v>4233</v>
      </c>
      <c r="X2488" s="64">
        <v>140708</v>
      </c>
      <c r="Y2488" s="54" t="s">
        <v>1783</v>
      </c>
      <c r="Z2488" s="63" t="s">
        <v>1341</v>
      </c>
      <c r="AA2488" s="54" t="s">
        <v>619</v>
      </c>
      <c r="AB2488" s="54" t="s">
        <v>396</v>
      </c>
      <c r="AC2488" s="54" t="s">
        <v>6859</v>
      </c>
      <c r="AD2488" s="64" t="s">
        <v>4567</v>
      </c>
      <c r="AE2488" s="64" t="s">
        <v>6850</v>
      </c>
      <c r="AF2488" s="63">
        <v>332</v>
      </c>
      <c r="AG2488" s="54" t="s">
        <v>4233</v>
      </c>
      <c r="AH2488" s="54" t="s">
        <v>4232</v>
      </c>
      <c r="AI2488" s="63" t="s">
        <v>4234</v>
      </c>
      <c r="AJ2488" s="64" t="s">
        <v>4235</v>
      </c>
      <c r="AK2488" s="569">
        <v>2000182</v>
      </c>
      <c r="AL2488" s="64" t="s">
        <v>396</v>
      </c>
      <c r="AM2488" s="64" t="s">
        <v>4239</v>
      </c>
      <c r="AN2488" s="570">
        <v>243152870</v>
      </c>
      <c r="AO2488" s="54"/>
      <c r="AP2488" s="54"/>
      <c r="AQ2488" s="54"/>
      <c r="AR2488" s="54"/>
      <c r="AS2488" s="54"/>
      <c r="AT2488" s="64" t="s">
        <v>6821</v>
      </c>
      <c r="AU2488" s="64"/>
      <c r="AV2488" s="54"/>
      <c r="AW2488" s="54"/>
      <c r="AX2488" s="54"/>
      <c r="AY2488" s="54"/>
      <c r="AZ2488" s="54"/>
      <c r="BA2488" s="54"/>
      <c r="BB2488" s="54"/>
      <c r="BC2488" s="54"/>
      <c r="BD2488" s="64">
        <v>140708</v>
      </c>
      <c r="BE2488" s="54" t="s">
        <v>1783</v>
      </c>
      <c r="BF2488" s="63" t="s">
        <v>1341</v>
      </c>
      <c r="BG2488" s="54" t="s">
        <v>619</v>
      </c>
      <c r="BH2488" s="54" t="s">
        <v>396</v>
      </c>
      <c r="BI2488" s="54" t="s">
        <v>6859</v>
      </c>
      <c r="BJ2488" s="64" t="s">
        <v>4567</v>
      </c>
      <c r="BK2488" s="64" t="s">
        <v>6850</v>
      </c>
      <c r="BL2488" s="54"/>
      <c r="BM2488" s="54"/>
      <c r="BN2488" s="54"/>
      <c r="BO2488" s="39"/>
      <c r="BP2488" s="39"/>
      <c r="BQ2488" s="39"/>
      <c r="BR2488" s="39"/>
      <c r="BS2488" s="47"/>
      <c r="BT2488" s="39"/>
      <c r="BU2488" s="39"/>
      <c r="BV2488" s="39"/>
      <c r="BW2488" s="39"/>
      <c r="BX2488" s="39"/>
      <c r="BY2488" s="39"/>
      <c r="BZ2488" s="39"/>
      <c r="CA2488" s="39"/>
      <c r="CB2488" s="39"/>
      <c r="CC2488" s="47"/>
      <c r="CD2488" s="39"/>
      <c r="CE2488" s="39"/>
      <c r="CF2488" s="48"/>
      <c r="CG2488" s="48"/>
      <c r="CH2488" s="48"/>
      <c r="CI2488" s="48"/>
      <c r="CJ2488" s="48"/>
      <c r="CK2488" s="48"/>
      <c r="CL2488" s="48"/>
      <c r="CM2488" s="48"/>
      <c r="CN2488" s="48"/>
      <c r="CO2488" s="48"/>
      <c r="CP2488" s="48"/>
      <c r="CQ2488" s="48"/>
      <c r="CR2488" s="48"/>
      <c r="CS2488" s="48"/>
      <c r="CT2488" s="48"/>
      <c r="CU2488" s="48"/>
      <c r="CV2488" s="48"/>
      <c r="CW2488" s="48"/>
      <c r="CX2488" s="39"/>
      <c r="ML2488" s="135"/>
      <c r="MM2488" s="135"/>
      <c r="MN2488" s="135"/>
      <c r="MO2488" s="135"/>
      <c r="MP2488" s="135"/>
      <c r="MQ2488" s="135"/>
      <c r="MR2488" s="135"/>
      <c r="MS2488" s="135"/>
      <c r="MT2488" s="135"/>
      <c r="MU2488" s="135"/>
      <c r="MV2488" s="135"/>
      <c r="MW2488" s="135"/>
      <c r="MX2488" s="135"/>
      <c r="MY2488" s="135"/>
      <c r="MZ2488" s="135"/>
      <c r="NA2488" s="135"/>
      <c r="NB2488" s="135"/>
      <c r="NC2488" s="135"/>
      <c r="ND2488" s="135"/>
      <c r="NE2488" s="135"/>
      <c r="NF2488" s="135"/>
      <c r="NG2488" s="135"/>
      <c r="NH2488" s="135"/>
      <c r="NI2488" s="135"/>
      <c r="NJ2488" s="135"/>
      <c r="NK2488" s="135"/>
      <c r="NL2488" s="135"/>
      <c r="NM2488" s="135"/>
      <c r="NN2488" s="135"/>
      <c r="NO2488" s="135"/>
      <c r="NP2488" s="135"/>
      <c r="NQ2488" s="39"/>
      <c r="QS2488"/>
      <c r="QT2488"/>
      <c r="QU2488"/>
      <c r="QV2488"/>
      <c r="QW2488"/>
      <c r="QX2488"/>
      <c r="QY2488"/>
      <c r="QZ2488"/>
      <c r="RA2488"/>
      <c r="RB2488" s="39"/>
      <c r="RC2488" s="39"/>
      <c r="RD2488" s="39"/>
    </row>
    <row r="2489" spans="2:472" hidden="1" x14ac:dyDescent="0.2">
      <c r="B2489" s="426"/>
      <c r="C2489" s="427"/>
      <c r="V2489" s="63">
        <v>332</v>
      </c>
      <c r="W2489" s="54" t="s">
        <v>4233</v>
      </c>
      <c r="X2489" s="64">
        <v>140709</v>
      </c>
      <c r="Y2489" s="54" t="s">
        <v>1988</v>
      </c>
      <c r="Z2489" s="63" t="s">
        <v>1341</v>
      </c>
      <c r="AA2489" s="54" t="s">
        <v>619</v>
      </c>
      <c r="AB2489" s="54" t="s">
        <v>396</v>
      </c>
      <c r="AC2489" s="54" t="s">
        <v>6860</v>
      </c>
      <c r="AD2489" s="64" t="s">
        <v>4567</v>
      </c>
      <c r="AE2489" s="64" t="s">
        <v>6850</v>
      </c>
      <c r="AF2489" s="63">
        <v>332</v>
      </c>
      <c r="AG2489" s="54" t="s">
        <v>4233</v>
      </c>
      <c r="AH2489" s="54" t="s">
        <v>4232</v>
      </c>
      <c r="AI2489" s="63" t="s">
        <v>4234</v>
      </c>
      <c r="AJ2489" s="64" t="s">
        <v>4235</v>
      </c>
      <c r="AK2489" s="569">
        <v>2000182</v>
      </c>
      <c r="AL2489" s="64" t="s">
        <v>396</v>
      </c>
      <c r="AM2489" s="64" t="s">
        <v>4239</v>
      </c>
      <c r="AN2489" s="570">
        <v>243152870</v>
      </c>
      <c r="AO2489" s="54"/>
      <c r="AP2489" s="54"/>
      <c r="AQ2489" s="54"/>
      <c r="AR2489" s="54"/>
      <c r="AS2489" s="54"/>
      <c r="AT2489" s="64" t="s">
        <v>6821</v>
      </c>
      <c r="AU2489" s="64"/>
      <c r="AV2489" s="54"/>
      <c r="AW2489" s="54"/>
      <c r="AX2489" s="54"/>
      <c r="AY2489" s="54"/>
      <c r="AZ2489" s="54"/>
      <c r="BA2489" s="54"/>
      <c r="BB2489" s="54"/>
      <c r="BC2489" s="54"/>
      <c r="BD2489" s="64">
        <v>140709</v>
      </c>
      <c r="BE2489" s="54" t="s">
        <v>1988</v>
      </c>
      <c r="BF2489" s="63" t="s">
        <v>1341</v>
      </c>
      <c r="BG2489" s="54" t="s">
        <v>619</v>
      </c>
      <c r="BH2489" s="54" t="s">
        <v>396</v>
      </c>
      <c r="BI2489" s="54" t="s">
        <v>6860</v>
      </c>
      <c r="BJ2489" s="64" t="s">
        <v>4567</v>
      </c>
      <c r="BK2489" s="64" t="s">
        <v>6850</v>
      </c>
      <c r="BL2489" s="54"/>
      <c r="BM2489" s="54"/>
      <c r="BN2489" s="54"/>
      <c r="BO2489" s="39"/>
      <c r="BP2489" s="39"/>
      <c r="BQ2489" s="39"/>
      <c r="BR2489" s="39"/>
      <c r="BS2489" s="47"/>
      <c r="BT2489" s="39"/>
      <c r="BU2489" s="39"/>
      <c r="BV2489" s="39"/>
      <c r="BW2489" s="39"/>
      <c r="BX2489" s="39"/>
      <c r="BY2489" s="39"/>
      <c r="BZ2489" s="39"/>
      <c r="CA2489" s="39"/>
      <c r="CB2489" s="39"/>
      <c r="CC2489" s="47"/>
      <c r="CD2489" s="39"/>
      <c r="CE2489" s="39"/>
      <c r="CF2489" s="48"/>
      <c r="CG2489" s="48"/>
      <c r="CH2489" s="48"/>
      <c r="CI2489" s="48"/>
      <c r="CJ2489" s="48"/>
      <c r="CK2489" s="48"/>
      <c r="CL2489" s="48"/>
      <c r="CM2489" s="48"/>
      <c r="CN2489" s="48"/>
      <c r="CO2489" s="48"/>
      <c r="CP2489" s="48"/>
      <c r="CQ2489" s="48"/>
      <c r="CR2489" s="48"/>
      <c r="CS2489" s="48"/>
      <c r="CT2489" s="48"/>
      <c r="CU2489" s="48"/>
      <c r="CV2489" s="48"/>
      <c r="CW2489" s="48"/>
      <c r="CX2489" s="39"/>
      <c r="ML2489" s="135"/>
      <c r="MM2489" s="135"/>
      <c r="MN2489" s="135"/>
      <c r="MO2489" s="135"/>
      <c r="MP2489" s="135"/>
      <c r="MQ2489" s="135"/>
      <c r="MR2489" s="135"/>
      <c r="MS2489" s="135"/>
      <c r="MT2489" s="135"/>
      <c r="MU2489" s="135"/>
      <c r="MV2489" s="135"/>
      <c r="MW2489" s="135"/>
      <c r="MX2489" s="135"/>
      <c r="MY2489" s="135"/>
      <c r="MZ2489" s="135"/>
      <c r="NA2489" s="135"/>
      <c r="NB2489" s="135"/>
      <c r="NC2489" s="135"/>
      <c r="ND2489" s="135"/>
      <c r="NE2489" s="135"/>
      <c r="NF2489" s="135"/>
      <c r="NG2489" s="135"/>
      <c r="NH2489" s="135"/>
      <c r="NI2489" s="135"/>
      <c r="NJ2489" s="135"/>
      <c r="NK2489" s="135"/>
      <c r="NL2489" s="135"/>
      <c r="NM2489" s="135"/>
      <c r="NN2489" s="135"/>
      <c r="NO2489" s="135"/>
      <c r="NP2489" s="135"/>
      <c r="NQ2489" s="39"/>
      <c r="QS2489"/>
      <c r="QT2489"/>
      <c r="QU2489"/>
      <c r="QV2489"/>
      <c r="QW2489"/>
      <c r="QX2489"/>
      <c r="QY2489"/>
      <c r="QZ2489"/>
      <c r="RA2489"/>
      <c r="RB2489" s="39"/>
      <c r="RC2489" s="39"/>
      <c r="RD2489" s="39"/>
    </row>
    <row r="2490" spans="2:472" hidden="1" x14ac:dyDescent="0.2">
      <c r="B2490" s="426"/>
      <c r="C2490" s="427"/>
      <c r="V2490" s="63">
        <v>332</v>
      </c>
      <c r="W2490" s="54" t="s">
        <v>4233</v>
      </c>
      <c r="X2490" s="64">
        <v>140704</v>
      </c>
      <c r="Y2490" s="54" t="s">
        <v>892</v>
      </c>
      <c r="Z2490" s="63" t="s">
        <v>1341</v>
      </c>
      <c r="AA2490" s="54" t="s">
        <v>619</v>
      </c>
      <c r="AB2490" s="54" t="s">
        <v>396</v>
      </c>
      <c r="AC2490" s="54" t="s">
        <v>892</v>
      </c>
      <c r="AD2490" s="64" t="s">
        <v>4567</v>
      </c>
      <c r="AE2490" s="64" t="s">
        <v>6850</v>
      </c>
      <c r="AF2490" s="63">
        <v>332</v>
      </c>
      <c r="AG2490" s="54" t="s">
        <v>4233</v>
      </c>
      <c r="AH2490" s="54" t="s">
        <v>4232</v>
      </c>
      <c r="AI2490" s="63" t="s">
        <v>4234</v>
      </c>
      <c r="AJ2490" s="64" t="s">
        <v>4235</v>
      </c>
      <c r="AK2490" s="569">
        <v>2000182</v>
      </c>
      <c r="AL2490" s="64" t="s">
        <v>396</v>
      </c>
      <c r="AM2490" s="64" t="s">
        <v>4239</v>
      </c>
      <c r="AN2490" s="570">
        <v>243152870</v>
      </c>
      <c r="AO2490" s="54"/>
      <c r="AP2490" s="54"/>
      <c r="AQ2490" s="54"/>
      <c r="AR2490" s="54"/>
      <c r="AS2490" s="54"/>
      <c r="AT2490" s="64" t="s">
        <v>6821</v>
      </c>
      <c r="AU2490" s="64"/>
      <c r="AV2490" s="54"/>
      <c r="AW2490" s="54"/>
      <c r="AX2490" s="54"/>
      <c r="AY2490" s="54"/>
      <c r="AZ2490" s="54"/>
      <c r="BA2490" s="54"/>
      <c r="BB2490" s="54"/>
      <c r="BC2490" s="54"/>
      <c r="BD2490" s="64">
        <v>140704</v>
      </c>
      <c r="BE2490" s="54" t="s">
        <v>892</v>
      </c>
      <c r="BF2490" s="63" t="s">
        <v>1341</v>
      </c>
      <c r="BG2490" s="54" t="s">
        <v>619</v>
      </c>
      <c r="BH2490" s="54" t="s">
        <v>396</v>
      </c>
      <c r="BI2490" s="54" t="s">
        <v>892</v>
      </c>
      <c r="BJ2490" s="64" t="s">
        <v>4567</v>
      </c>
      <c r="BK2490" s="64" t="s">
        <v>6850</v>
      </c>
      <c r="BL2490" s="54"/>
      <c r="BM2490" s="54"/>
      <c r="BN2490" s="54"/>
      <c r="BO2490" s="39"/>
      <c r="BP2490" s="39"/>
      <c r="BQ2490" s="39"/>
      <c r="BR2490" s="39"/>
      <c r="BS2490" s="47"/>
      <c r="BT2490" s="39"/>
      <c r="BU2490" s="39"/>
      <c r="BV2490" s="39"/>
      <c r="BW2490" s="39"/>
      <c r="BX2490" s="39"/>
      <c r="BY2490" s="39"/>
      <c r="BZ2490" s="39"/>
      <c r="CA2490" s="39"/>
      <c r="CB2490" s="39"/>
      <c r="CC2490" s="47"/>
      <c r="CD2490" s="39"/>
      <c r="CE2490" s="39"/>
      <c r="CF2490" s="48"/>
      <c r="CG2490" s="48"/>
      <c r="CH2490" s="48"/>
      <c r="CI2490" s="48"/>
      <c r="CJ2490" s="48"/>
      <c r="CK2490" s="48"/>
      <c r="CL2490" s="48"/>
      <c r="CM2490" s="48"/>
      <c r="CN2490" s="48"/>
      <c r="CO2490" s="48"/>
      <c r="CP2490" s="48"/>
      <c r="CQ2490" s="48"/>
      <c r="CR2490" s="48"/>
      <c r="CS2490" s="48"/>
      <c r="CT2490" s="48"/>
      <c r="CU2490" s="48"/>
      <c r="CV2490" s="48"/>
      <c r="CW2490" s="48"/>
      <c r="CX2490" s="39"/>
      <c r="ML2490" s="135"/>
      <c r="MM2490" s="135"/>
      <c r="MN2490" s="135"/>
      <c r="MO2490" s="135"/>
      <c r="MP2490" s="135"/>
      <c r="MQ2490" s="135"/>
      <c r="MR2490" s="135"/>
      <c r="MS2490" s="135"/>
      <c r="MT2490" s="135"/>
      <c r="MU2490" s="135"/>
      <c r="MV2490" s="135"/>
      <c r="MW2490" s="135"/>
      <c r="MX2490" s="135"/>
      <c r="MY2490" s="135"/>
      <c r="MZ2490" s="135"/>
      <c r="NA2490" s="135"/>
      <c r="NB2490" s="135"/>
      <c r="NC2490" s="135"/>
      <c r="ND2490" s="135"/>
      <c r="NE2490" s="135"/>
      <c r="NF2490" s="135"/>
      <c r="NG2490" s="135"/>
      <c r="NH2490" s="135"/>
      <c r="NI2490" s="135"/>
      <c r="NJ2490" s="135"/>
      <c r="NK2490" s="135"/>
      <c r="NL2490" s="135"/>
      <c r="NM2490" s="135"/>
      <c r="NN2490" s="135"/>
      <c r="NO2490" s="135"/>
      <c r="NP2490" s="135"/>
      <c r="NQ2490" s="39"/>
      <c r="QS2490"/>
      <c r="QT2490"/>
      <c r="QU2490"/>
      <c r="QV2490"/>
      <c r="QW2490"/>
      <c r="QX2490"/>
      <c r="QY2490"/>
      <c r="QZ2490"/>
      <c r="RA2490"/>
      <c r="RB2490" s="39"/>
      <c r="RC2490" s="39"/>
      <c r="RD2490" s="39"/>
    </row>
    <row r="2491" spans="2:472" hidden="1" x14ac:dyDescent="0.2">
      <c r="B2491" s="426"/>
      <c r="C2491" s="427"/>
      <c r="V2491" s="63">
        <v>332</v>
      </c>
      <c r="W2491" s="54" t="s">
        <v>4233</v>
      </c>
      <c r="X2491" s="64">
        <v>140705</v>
      </c>
      <c r="Y2491" s="54" t="s">
        <v>1207</v>
      </c>
      <c r="Z2491" s="63" t="s">
        <v>1341</v>
      </c>
      <c r="AA2491" s="54" t="s">
        <v>619</v>
      </c>
      <c r="AB2491" s="54" t="s">
        <v>396</v>
      </c>
      <c r="AC2491" s="54" t="s">
        <v>1207</v>
      </c>
      <c r="AD2491" s="64" t="s">
        <v>4567</v>
      </c>
      <c r="AE2491" s="64" t="s">
        <v>6850</v>
      </c>
      <c r="AF2491" s="63">
        <v>332</v>
      </c>
      <c r="AG2491" s="54" t="s">
        <v>4233</v>
      </c>
      <c r="AH2491" s="54" t="s">
        <v>4232</v>
      </c>
      <c r="AI2491" s="63" t="s">
        <v>4234</v>
      </c>
      <c r="AJ2491" s="64" t="s">
        <v>4235</v>
      </c>
      <c r="AK2491" s="569">
        <v>2000182</v>
      </c>
      <c r="AL2491" s="64" t="s">
        <v>396</v>
      </c>
      <c r="AM2491" s="64" t="s">
        <v>4239</v>
      </c>
      <c r="AN2491" s="570">
        <v>243152870</v>
      </c>
      <c r="AO2491" s="54"/>
      <c r="AP2491" s="54"/>
      <c r="AQ2491" s="54"/>
      <c r="AR2491" s="54"/>
      <c r="AS2491" s="54"/>
      <c r="AT2491" s="64" t="s">
        <v>6821</v>
      </c>
      <c r="AU2491" s="64"/>
      <c r="AV2491" s="54"/>
      <c r="AW2491" s="54"/>
      <c r="AX2491" s="54"/>
      <c r="AY2491" s="54"/>
      <c r="AZ2491" s="54"/>
      <c r="BA2491" s="54"/>
      <c r="BB2491" s="54"/>
      <c r="BC2491" s="54"/>
      <c r="BD2491" s="64">
        <v>140705</v>
      </c>
      <c r="BE2491" s="54" t="s">
        <v>1207</v>
      </c>
      <c r="BF2491" s="63" t="s">
        <v>1341</v>
      </c>
      <c r="BG2491" s="54" t="s">
        <v>619</v>
      </c>
      <c r="BH2491" s="54" t="s">
        <v>396</v>
      </c>
      <c r="BI2491" s="54" t="s">
        <v>1207</v>
      </c>
      <c r="BJ2491" s="64" t="s">
        <v>4567</v>
      </c>
      <c r="BK2491" s="64" t="s">
        <v>6850</v>
      </c>
      <c r="BL2491" s="54"/>
      <c r="BM2491" s="54"/>
      <c r="BN2491" s="54"/>
      <c r="BO2491" s="39"/>
      <c r="BP2491" s="39"/>
      <c r="BQ2491" s="39"/>
      <c r="BR2491" s="39"/>
      <c r="BS2491" s="47"/>
      <c r="BT2491" s="39"/>
      <c r="BU2491" s="39"/>
      <c r="BV2491" s="39"/>
      <c r="BW2491" s="39"/>
      <c r="BX2491" s="39"/>
      <c r="BY2491" s="39"/>
      <c r="BZ2491" s="39"/>
      <c r="CA2491" s="39"/>
      <c r="CB2491" s="39"/>
      <c r="CC2491" s="47"/>
      <c r="CD2491" s="39"/>
      <c r="CE2491" s="39"/>
      <c r="CF2491" s="48"/>
      <c r="CG2491" s="48"/>
      <c r="CH2491" s="48"/>
      <c r="CI2491" s="48"/>
      <c r="CJ2491" s="48"/>
      <c r="CK2491" s="48"/>
      <c r="CL2491" s="48"/>
      <c r="CM2491" s="48"/>
      <c r="CN2491" s="48"/>
      <c r="CO2491" s="48"/>
      <c r="CP2491" s="48"/>
      <c r="CQ2491" s="48"/>
      <c r="CR2491" s="48"/>
      <c r="CS2491" s="48"/>
      <c r="CT2491" s="48"/>
      <c r="CU2491" s="48"/>
      <c r="CV2491" s="48"/>
      <c r="CW2491" s="48"/>
      <c r="CX2491" s="39"/>
      <c r="ML2491" s="135"/>
      <c r="MM2491" s="135"/>
      <c r="MN2491" s="135"/>
      <c r="MO2491" s="135"/>
      <c r="MP2491" s="135"/>
      <c r="MQ2491" s="135"/>
      <c r="MR2491" s="135"/>
      <c r="MS2491" s="135"/>
      <c r="MT2491" s="135"/>
      <c r="MU2491" s="135"/>
      <c r="MV2491" s="135"/>
      <c r="MW2491" s="135"/>
      <c r="MX2491" s="135"/>
      <c r="MY2491" s="135"/>
      <c r="MZ2491" s="135"/>
      <c r="NA2491" s="135"/>
      <c r="NB2491" s="135"/>
      <c r="NC2491" s="135"/>
      <c r="ND2491" s="135"/>
      <c r="NE2491" s="135"/>
      <c r="NF2491" s="135"/>
      <c r="NG2491" s="135"/>
      <c r="NH2491" s="135"/>
      <c r="NI2491" s="135"/>
      <c r="NJ2491" s="135"/>
      <c r="NK2491" s="135"/>
      <c r="NL2491" s="135"/>
      <c r="NM2491" s="135"/>
      <c r="NN2491" s="135"/>
      <c r="NO2491" s="135"/>
      <c r="NP2491" s="135"/>
      <c r="NQ2491" s="39"/>
      <c r="QS2491"/>
      <c r="QT2491"/>
      <c r="QU2491"/>
      <c r="QV2491"/>
      <c r="QW2491"/>
      <c r="QX2491"/>
      <c r="QY2491"/>
      <c r="QZ2491"/>
      <c r="RA2491"/>
      <c r="RB2491" s="39"/>
      <c r="RC2491" s="39"/>
      <c r="RD2491" s="39"/>
    </row>
    <row r="2492" spans="2:472" hidden="1" x14ac:dyDescent="0.2">
      <c r="B2492" s="426"/>
      <c r="C2492" s="427"/>
      <c r="V2492" s="63">
        <v>332</v>
      </c>
      <c r="W2492" s="54" t="s">
        <v>4233</v>
      </c>
      <c r="X2492" s="64">
        <v>141201</v>
      </c>
      <c r="Y2492" s="54" t="s">
        <v>895</v>
      </c>
      <c r="Z2492" s="63" t="s">
        <v>412</v>
      </c>
      <c r="AA2492" s="54" t="s">
        <v>624</v>
      </c>
      <c r="AB2492" s="54" t="s">
        <v>396</v>
      </c>
      <c r="AC2492" s="54" t="s">
        <v>895</v>
      </c>
      <c r="AD2492" s="64" t="s">
        <v>4567</v>
      </c>
      <c r="AE2492" s="64" t="s">
        <v>6850</v>
      </c>
      <c r="AF2492" s="63">
        <v>332</v>
      </c>
      <c r="AG2492" s="54" t="s">
        <v>4233</v>
      </c>
      <c r="AH2492" s="54" t="s">
        <v>4232</v>
      </c>
      <c r="AI2492" s="63" t="s">
        <v>4234</v>
      </c>
      <c r="AJ2492" s="64" t="s">
        <v>4235</v>
      </c>
      <c r="AK2492" s="569">
        <v>2000182</v>
      </c>
      <c r="AL2492" s="64" t="s">
        <v>396</v>
      </c>
      <c r="AM2492" s="64" t="s">
        <v>4239</v>
      </c>
      <c r="AN2492" s="570">
        <v>243152870</v>
      </c>
      <c r="AO2492" s="54"/>
      <c r="AP2492" s="54"/>
      <c r="AQ2492" s="54"/>
      <c r="AR2492" s="54"/>
      <c r="AS2492" s="54"/>
      <c r="AT2492" s="64" t="s">
        <v>6821</v>
      </c>
      <c r="AU2492" s="64"/>
      <c r="AV2492" s="54"/>
      <c r="AW2492" s="54"/>
      <c r="AX2492" s="54"/>
      <c r="AY2492" s="54"/>
      <c r="AZ2492" s="54"/>
      <c r="BA2492" s="54"/>
      <c r="BB2492" s="54"/>
      <c r="BC2492" s="54"/>
      <c r="BD2492" s="64">
        <v>141201</v>
      </c>
      <c r="BE2492" s="54" t="s">
        <v>895</v>
      </c>
      <c r="BF2492" s="63" t="s">
        <v>412</v>
      </c>
      <c r="BG2492" s="54" t="s">
        <v>624</v>
      </c>
      <c r="BH2492" s="54" t="s">
        <v>396</v>
      </c>
      <c r="BI2492" s="54" t="s">
        <v>895</v>
      </c>
      <c r="BJ2492" s="64" t="s">
        <v>4567</v>
      </c>
      <c r="BK2492" s="64" t="s">
        <v>6850</v>
      </c>
      <c r="BL2492" s="54"/>
      <c r="BM2492" s="54"/>
      <c r="BN2492" s="54"/>
      <c r="BO2492" s="39"/>
      <c r="BP2492" s="39"/>
      <c r="BQ2492" s="39"/>
      <c r="BR2492" s="39"/>
      <c r="BS2492" s="47"/>
      <c r="BT2492" s="39"/>
      <c r="BU2492" s="39"/>
      <c r="BV2492" s="39"/>
      <c r="BW2492" s="39"/>
      <c r="BX2492" s="39"/>
      <c r="BY2492" s="39"/>
      <c r="BZ2492" s="39"/>
      <c r="CA2492" s="39"/>
      <c r="CB2492" s="39"/>
      <c r="CC2492" s="47"/>
      <c r="CD2492" s="39"/>
      <c r="CE2492" s="39"/>
      <c r="CF2492" s="48"/>
      <c r="CG2492" s="48"/>
      <c r="CH2492" s="48"/>
      <c r="CI2492" s="48"/>
      <c r="CJ2492" s="48"/>
      <c r="CK2492" s="48"/>
      <c r="CL2492" s="48"/>
      <c r="CM2492" s="48"/>
      <c r="CN2492" s="48"/>
      <c r="CO2492" s="48"/>
      <c r="CP2492" s="48"/>
      <c r="CQ2492" s="48"/>
      <c r="CR2492" s="48"/>
      <c r="CS2492" s="48"/>
      <c r="CT2492" s="48"/>
      <c r="CU2492" s="48"/>
      <c r="CV2492" s="48"/>
      <c r="CW2492" s="48"/>
      <c r="CX2492" s="39"/>
      <c r="ML2492" s="135"/>
      <c r="MM2492" s="135"/>
      <c r="MN2492" s="135"/>
      <c r="MO2492" s="135"/>
      <c r="MP2492" s="135"/>
      <c r="MQ2492" s="135"/>
      <c r="MR2492" s="135"/>
      <c r="MS2492" s="135"/>
      <c r="MT2492" s="135"/>
      <c r="MU2492" s="135"/>
      <c r="MV2492" s="135"/>
      <c r="MW2492" s="135"/>
      <c r="MX2492" s="135"/>
      <c r="MY2492" s="135"/>
      <c r="MZ2492" s="135"/>
      <c r="NA2492" s="135"/>
      <c r="NB2492" s="135"/>
      <c r="NC2492" s="135"/>
      <c r="ND2492" s="135"/>
      <c r="NE2492" s="135"/>
      <c r="NF2492" s="135"/>
      <c r="NG2492" s="135"/>
      <c r="NH2492" s="135"/>
      <c r="NI2492" s="135"/>
      <c r="NJ2492" s="135"/>
      <c r="NK2492" s="135"/>
      <c r="NL2492" s="135"/>
      <c r="NM2492" s="135"/>
      <c r="NN2492" s="135"/>
      <c r="NO2492" s="135"/>
      <c r="NP2492" s="135"/>
      <c r="NQ2492" s="39"/>
      <c r="QS2492"/>
      <c r="QT2492"/>
      <c r="QU2492"/>
      <c r="QV2492"/>
      <c r="QW2492"/>
      <c r="QX2492"/>
      <c r="QY2492"/>
      <c r="QZ2492"/>
      <c r="RA2492"/>
      <c r="RB2492" s="39"/>
      <c r="RC2492" s="39"/>
      <c r="RD2492" s="39"/>
    </row>
    <row r="2493" spans="2:472" hidden="1" x14ac:dyDescent="0.2">
      <c r="B2493" s="426"/>
      <c r="C2493" s="427"/>
      <c r="V2493" s="63">
        <v>332</v>
      </c>
      <c r="W2493" s="54" t="s">
        <v>4233</v>
      </c>
      <c r="X2493" s="64">
        <v>141202</v>
      </c>
      <c r="Y2493" s="54" t="s">
        <v>624</v>
      </c>
      <c r="Z2493" s="63" t="s">
        <v>412</v>
      </c>
      <c r="AA2493" s="54" t="s">
        <v>624</v>
      </c>
      <c r="AB2493" s="54" t="s">
        <v>396</v>
      </c>
      <c r="AC2493" s="54" t="s">
        <v>624</v>
      </c>
      <c r="AD2493" s="64" t="s">
        <v>4567</v>
      </c>
      <c r="AE2493" s="64" t="s">
        <v>6850</v>
      </c>
      <c r="AF2493" s="63">
        <v>332</v>
      </c>
      <c r="AG2493" s="54" t="s">
        <v>4233</v>
      </c>
      <c r="AH2493" s="54" t="s">
        <v>4232</v>
      </c>
      <c r="AI2493" s="63" t="s">
        <v>4234</v>
      </c>
      <c r="AJ2493" s="64" t="s">
        <v>4235</v>
      </c>
      <c r="AK2493" s="569">
        <v>2000182</v>
      </c>
      <c r="AL2493" s="64" t="s">
        <v>396</v>
      </c>
      <c r="AM2493" s="64" t="s">
        <v>4239</v>
      </c>
      <c r="AN2493" s="570">
        <v>243152870</v>
      </c>
      <c r="AO2493" s="54"/>
      <c r="AP2493" s="54"/>
      <c r="AQ2493" s="54"/>
      <c r="AR2493" s="54"/>
      <c r="AS2493" s="54"/>
      <c r="AT2493" s="64" t="s">
        <v>6821</v>
      </c>
      <c r="AU2493" s="64"/>
      <c r="AV2493" s="54"/>
      <c r="AW2493" s="54"/>
      <c r="AX2493" s="54"/>
      <c r="AY2493" s="54"/>
      <c r="AZ2493" s="54"/>
      <c r="BA2493" s="54"/>
      <c r="BB2493" s="54"/>
      <c r="BC2493" s="54"/>
      <c r="BD2493" s="64">
        <v>141202</v>
      </c>
      <c r="BE2493" s="54" t="s">
        <v>624</v>
      </c>
      <c r="BF2493" s="63" t="s">
        <v>412</v>
      </c>
      <c r="BG2493" s="54" t="s">
        <v>624</v>
      </c>
      <c r="BH2493" s="54" t="s">
        <v>396</v>
      </c>
      <c r="BI2493" s="54" t="s">
        <v>624</v>
      </c>
      <c r="BJ2493" s="64" t="s">
        <v>4567</v>
      </c>
      <c r="BK2493" s="64" t="s">
        <v>6850</v>
      </c>
      <c r="BL2493" s="54"/>
      <c r="BM2493" s="54"/>
      <c r="BN2493" s="54"/>
      <c r="BO2493" s="39"/>
      <c r="BP2493" s="39"/>
      <c r="BQ2493" s="39"/>
      <c r="BR2493" s="39"/>
      <c r="BS2493" s="47"/>
      <c r="BT2493" s="39"/>
      <c r="BU2493" s="39"/>
      <c r="BV2493" s="39"/>
      <c r="BW2493" s="39"/>
      <c r="BX2493" s="39"/>
      <c r="BY2493" s="39"/>
      <c r="BZ2493" s="39"/>
      <c r="CA2493" s="39"/>
      <c r="CB2493" s="39"/>
      <c r="CC2493" s="47"/>
      <c r="CD2493" s="39"/>
      <c r="CE2493" s="39"/>
      <c r="CF2493" s="48"/>
      <c r="CG2493" s="48"/>
      <c r="CH2493" s="48"/>
      <c r="CI2493" s="48"/>
      <c r="CJ2493" s="48"/>
      <c r="CK2493" s="48"/>
      <c r="CL2493" s="48"/>
      <c r="CM2493" s="48"/>
      <c r="CN2493" s="48"/>
      <c r="CO2493" s="48"/>
      <c r="CP2493" s="48"/>
      <c r="CQ2493" s="48"/>
      <c r="CR2493" s="48"/>
      <c r="CS2493" s="48"/>
      <c r="CT2493" s="48"/>
      <c r="CU2493" s="48"/>
      <c r="CV2493" s="48"/>
      <c r="CW2493" s="48"/>
      <c r="CX2493" s="39"/>
      <c r="ML2493" s="135"/>
      <c r="MM2493" s="135"/>
      <c r="MN2493" s="135"/>
      <c r="MO2493" s="135"/>
      <c r="MP2493" s="135"/>
      <c r="MQ2493" s="135"/>
      <c r="MR2493" s="135"/>
      <c r="MS2493" s="135"/>
      <c r="MT2493" s="135"/>
      <c r="MU2493" s="135"/>
      <c r="MV2493" s="135"/>
      <c r="MW2493" s="135"/>
      <c r="MX2493" s="135"/>
      <c r="MY2493" s="135"/>
      <c r="MZ2493" s="135"/>
      <c r="NA2493" s="135"/>
      <c r="NB2493" s="135"/>
      <c r="NC2493" s="135"/>
      <c r="ND2493" s="135"/>
      <c r="NE2493" s="135"/>
      <c r="NF2493" s="135"/>
      <c r="NG2493" s="135"/>
      <c r="NH2493" s="135"/>
      <c r="NI2493" s="135"/>
      <c r="NJ2493" s="135"/>
      <c r="NK2493" s="135"/>
      <c r="NL2493" s="135"/>
      <c r="NM2493" s="135"/>
      <c r="NN2493" s="135"/>
      <c r="NO2493" s="135"/>
      <c r="NP2493" s="135"/>
      <c r="NQ2493" s="39"/>
      <c r="QS2493"/>
      <c r="QT2493"/>
      <c r="QU2493"/>
      <c r="QV2493"/>
      <c r="QW2493"/>
      <c r="QX2493"/>
      <c r="QY2493"/>
      <c r="QZ2493"/>
      <c r="RA2493"/>
      <c r="RB2493" s="39"/>
      <c r="RC2493" s="39"/>
      <c r="RD2493" s="39"/>
    </row>
    <row r="2494" spans="2:472" hidden="1" x14ac:dyDescent="0.2">
      <c r="B2494" s="426"/>
      <c r="C2494" s="427"/>
      <c r="V2494" s="63">
        <v>332</v>
      </c>
      <c r="W2494" s="54" t="s">
        <v>4233</v>
      </c>
      <c r="X2494" s="64">
        <v>141200</v>
      </c>
      <c r="Y2494" s="54" t="s">
        <v>6861</v>
      </c>
      <c r="Z2494" s="63" t="s">
        <v>412</v>
      </c>
      <c r="AA2494" s="54" t="s">
        <v>624</v>
      </c>
      <c r="AB2494" s="54" t="s">
        <v>396</v>
      </c>
      <c r="AC2494" s="54" t="s">
        <v>624</v>
      </c>
      <c r="AD2494" s="64" t="s">
        <v>4567</v>
      </c>
      <c r="AE2494" s="64" t="s">
        <v>6850</v>
      </c>
      <c r="AF2494" s="63">
        <v>332</v>
      </c>
      <c r="AG2494" s="54" t="s">
        <v>4233</v>
      </c>
      <c r="AH2494" s="54" t="s">
        <v>4232</v>
      </c>
      <c r="AI2494" s="63" t="s">
        <v>4234</v>
      </c>
      <c r="AJ2494" s="64" t="s">
        <v>4235</v>
      </c>
      <c r="AK2494" s="569">
        <v>2000182</v>
      </c>
      <c r="AL2494" s="64" t="s">
        <v>396</v>
      </c>
      <c r="AM2494" s="64" t="s">
        <v>4239</v>
      </c>
      <c r="AN2494" s="570">
        <v>243152870</v>
      </c>
      <c r="AO2494" s="54"/>
      <c r="AP2494" s="54"/>
      <c r="AQ2494" s="54"/>
      <c r="AR2494" s="54"/>
      <c r="AS2494" s="54"/>
      <c r="AT2494" s="64" t="s">
        <v>6821</v>
      </c>
      <c r="AU2494" s="64"/>
      <c r="AV2494" s="54"/>
      <c r="AW2494" s="54"/>
      <c r="AX2494" s="54"/>
      <c r="AY2494" s="54"/>
      <c r="AZ2494" s="54"/>
      <c r="BA2494" s="54"/>
      <c r="BB2494" s="54"/>
      <c r="BC2494" s="54"/>
      <c r="BD2494" s="64">
        <v>141200</v>
      </c>
      <c r="BE2494" s="54" t="s">
        <v>6861</v>
      </c>
      <c r="BF2494" s="63" t="s">
        <v>412</v>
      </c>
      <c r="BG2494" s="54" t="s">
        <v>624</v>
      </c>
      <c r="BH2494" s="54" t="s">
        <v>396</v>
      </c>
      <c r="BI2494" s="54" t="s">
        <v>624</v>
      </c>
      <c r="BJ2494" s="64" t="s">
        <v>4567</v>
      </c>
      <c r="BK2494" s="64" t="s">
        <v>6850</v>
      </c>
      <c r="BL2494" s="54"/>
      <c r="BM2494" s="54"/>
      <c r="BN2494" s="54"/>
      <c r="BO2494" s="39"/>
      <c r="BP2494" s="39"/>
      <c r="BQ2494" s="39"/>
      <c r="BR2494" s="39"/>
      <c r="BS2494" s="47"/>
      <c r="BT2494" s="39"/>
      <c r="BU2494" s="39"/>
      <c r="BV2494" s="39"/>
      <c r="BW2494" s="39"/>
      <c r="BX2494" s="39"/>
      <c r="BY2494" s="39"/>
      <c r="BZ2494" s="39"/>
      <c r="CA2494" s="39"/>
      <c r="CB2494" s="39"/>
      <c r="CC2494" s="47"/>
      <c r="CD2494" s="39"/>
      <c r="CE2494" s="39"/>
      <c r="CF2494" s="48"/>
      <c r="CG2494" s="48"/>
      <c r="CH2494" s="48"/>
      <c r="CI2494" s="48"/>
      <c r="CJ2494" s="48"/>
      <c r="CK2494" s="48"/>
      <c r="CL2494" s="48"/>
      <c r="CM2494" s="48"/>
      <c r="CN2494" s="48"/>
      <c r="CO2494" s="48"/>
      <c r="CP2494" s="48"/>
      <c r="CQ2494" s="48"/>
      <c r="CR2494" s="48"/>
      <c r="CS2494" s="48"/>
      <c r="CT2494" s="48"/>
      <c r="CU2494" s="48"/>
      <c r="CV2494" s="48"/>
      <c r="CW2494" s="48"/>
      <c r="CX2494" s="39"/>
      <c r="ML2494" s="135"/>
      <c r="MM2494" s="135"/>
      <c r="MN2494" s="135"/>
      <c r="MO2494" s="135"/>
      <c r="MP2494" s="135"/>
      <c r="MQ2494" s="135"/>
      <c r="MR2494" s="135"/>
      <c r="MS2494" s="135"/>
      <c r="MT2494" s="135"/>
      <c r="MU2494" s="135"/>
      <c r="MV2494" s="135"/>
      <c r="MW2494" s="135"/>
      <c r="MX2494" s="135"/>
      <c r="MY2494" s="135"/>
      <c r="MZ2494" s="135"/>
      <c r="NA2494" s="135"/>
      <c r="NB2494" s="135"/>
      <c r="NC2494" s="135"/>
      <c r="ND2494" s="135"/>
      <c r="NE2494" s="135"/>
      <c r="NF2494" s="135"/>
      <c r="NG2494" s="135"/>
      <c r="NH2494" s="135"/>
      <c r="NI2494" s="135"/>
      <c r="NJ2494" s="135"/>
      <c r="NK2494" s="135"/>
      <c r="NL2494" s="135"/>
      <c r="NM2494" s="135"/>
      <c r="NN2494" s="135"/>
      <c r="NO2494" s="135"/>
      <c r="NP2494" s="135"/>
      <c r="NQ2494" s="39"/>
      <c r="QS2494"/>
      <c r="QT2494"/>
      <c r="QU2494"/>
      <c r="QV2494"/>
      <c r="QW2494"/>
      <c r="QX2494"/>
      <c r="QY2494"/>
      <c r="QZ2494"/>
      <c r="RA2494"/>
      <c r="RB2494" s="39"/>
      <c r="RC2494" s="39"/>
      <c r="RD2494" s="39"/>
    </row>
    <row r="2495" spans="2:472" hidden="1" x14ac:dyDescent="0.2">
      <c r="B2495" s="426"/>
      <c r="C2495" s="427"/>
      <c r="V2495" s="63">
        <v>332</v>
      </c>
      <c r="W2495" s="54" t="s">
        <v>4233</v>
      </c>
      <c r="X2495" s="64">
        <v>141203</v>
      </c>
      <c r="Y2495" s="54" t="s">
        <v>1514</v>
      </c>
      <c r="Z2495" s="63" t="s">
        <v>412</v>
      </c>
      <c r="AA2495" s="54" t="s">
        <v>624</v>
      </c>
      <c r="AB2495" s="54" t="s">
        <v>396</v>
      </c>
      <c r="AC2495" s="54" t="s">
        <v>1514</v>
      </c>
      <c r="AD2495" s="64" t="s">
        <v>4567</v>
      </c>
      <c r="AE2495" s="64" t="s">
        <v>6850</v>
      </c>
      <c r="AF2495" s="63">
        <v>332</v>
      </c>
      <c r="AG2495" s="54" t="s">
        <v>4233</v>
      </c>
      <c r="AH2495" s="54" t="s">
        <v>4232</v>
      </c>
      <c r="AI2495" s="63" t="s">
        <v>4234</v>
      </c>
      <c r="AJ2495" s="64" t="s">
        <v>4235</v>
      </c>
      <c r="AK2495" s="569">
        <v>2000182</v>
      </c>
      <c r="AL2495" s="64" t="s">
        <v>396</v>
      </c>
      <c r="AM2495" s="64" t="s">
        <v>4239</v>
      </c>
      <c r="AN2495" s="570">
        <v>243152870</v>
      </c>
      <c r="AO2495" s="54"/>
      <c r="AP2495" s="54"/>
      <c r="AQ2495" s="54"/>
      <c r="AR2495" s="54"/>
      <c r="AS2495" s="54"/>
      <c r="AT2495" s="64" t="s">
        <v>6821</v>
      </c>
      <c r="AU2495" s="64"/>
      <c r="AV2495" s="54"/>
      <c r="AW2495" s="54"/>
      <c r="AX2495" s="54"/>
      <c r="AY2495" s="54"/>
      <c r="AZ2495" s="54"/>
      <c r="BA2495" s="54"/>
      <c r="BB2495" s="54"/>
      <c r="BC2495" s="54"/>
      <c r="BD2495" s="64">
        <v>141203</v>
      </c>
      <c r="BE2495" s="54" t="s">
        <v>1514</v>
      </c>
      <c r="BF2495" s="63" t="s">
        <v>412</v>
      </c>
      <c r="BG2495" s="54" t="s">
        <v>624</v>
      </c>
      <c r="BH2495" s="54" t="s">
        <v>396</v>
      </c>
      <c r="BI2495" s="54" t="s">
        <v>1514</v>
      </c>
      <c r="BJ2495" s="64" t="s">
        <v>4567</v>
      </c>
      <c r="BK2495" s="64" t="s">
        <v>6850</v>
      </c>
      <c r="BL2495" s="54"/>
      <c r="BM2495" s="54"/>
      <c r="BN2495" s="54"/>
      <c r="BO2495" s="39"/>
      <c r="BP2495" s="39"/>
      <c r="BQ2495" s="39"/>
      <c r="BR2495" s="39"/>
      <c r="BS2495" s="47"/>
      <c r="BT2495" s="39"/>
      <c r="BU2495" s="39"/>
      <c r="BV2495" s="39"/>
      <c r="BW2495" s="39"/>
      <c r="BX2495" s="39"/>
      <c r="BY2495" s="39"/>
      <c r="BZ2495" s="39"/>
      <c r="CA2495" s="39"/>
      <c r="CB2495" s="39"/>
      <c r="CC2495" s="47"/>
      <c r="CD2495" s="39"/>
      <c r="CE2495" s="39"/>
      <c r="CF2495" s="48"/>
      <c r="CG2495" s="48"/>
      <c r="CH2495" s="48"/>
      <c r="CI2495" s="48"/>
      <c r="CJ2495" s="48"/>
      <c r="CK2495" s="48"/>
      <c r="CL2495" s="48"/>
      <c r="CM2495" s="48"/>
      <c r="CN2495" s="48"/>
      <c r="CO2495" s="48"/>
      <c r="CP2495" s="48"/>
      <c r="CQ2495" s="48"/>
      <c r="CR2495" s="48"/>
      <c r="CS2495" s="48"/>
      <c r="CT2495" s="48"/>
      <c r="CU2495" s="48"/>
      <c r="CV2495" s="48"/>
      <c r="CW2495" s="48"/>
      <c r="CX2495" s="39"/>
      <c r="ML2495" s="135"/>
      <c r="MM2495" s="135"/>
      <c r="MN2495" s="135"/>
      <c r="MO2495" s="135"/>
      <c r="MP2495" s="135"/>
      <c r="MQ2495" s="135"/>
      <c r="MR2495" s="135"/>
      <c r="MS2495" s="135"/>
      <c r="MT2495" s="135"/>
      <c r="MU2495" s="135"/>
      <c r="MV2495" s="135"/>
      <c r="MW2495" s="135"/>
      <c r="MX2495" s="135"/>
      <c r="MY2495" s="135"/>
      <c r="MZ2495" s="135"/>
      <c r="NA2495" s="135"/>
      <c r="NB2495" s="135"/>
      <c r="NC2495" s="135"/>
      <c r="ND2495" s="135"/>
      <c r="NE2495" s="135"/>
      <c r="NF2495" s="135"/>
      <c r="NG2495" s="135"/>
      <c r="NH2495" s="135"/>
      <c r="NI2495" s="135"/>
      <c r="NJ2495" s="135"/>
      <c r="NK2495" s="135"/>
      <c r="NL2495" s="135"/>
      <c r="NM2495" s="135"/>
      <c r="NN2495" s="135"/>
      <c r="NO2495" s="135"/>
      <c r="NP2495" s="135"/>
      <c r="NQ2495" s="39"/>
      <c r="QS2495"/>
      <c r="QT2495"/>
      <c r="QU2495"/>
      <c r="QV2495"/>
      <c r="QW2495"/>
      <c r="QX2495"/>
      <c r="QY2495"/>
      <c r="QZ2495"/>
      <c r="RA2495"/>
      <c r="RB2495" s="39"/>
      <c r="RC2495" s="39"/>
      <c r="RD2495" s="39"/>
    </row>
    <row r="2496" spans="2:472" hidden="1" x14ac:dyDescent="0.2">
      <c r="B2496" s="426"/>
      <c r="C2496" s="427"/>
      <c r="V2496" s="63">
        <v>332</v>
      </c>
      <c r="W2496" s="54" t="s">
        <v>4233</v>
      </c>
      <c r="X2496" s="64">
        <v>141401</v>
      </c>
      <c r="Y2496" s="54" t="s">
        <v>897</v>
      </c>
      <c r="Z2496" s="63" t="s">
        <v>412</v>
      </c>
      <c r="AA2496" s="54" t="s">
        <v>626</v>
      </c>
      <c r="AB2496" s="54" t="s">
        <v>396</v>
      </c>
      <c r="AC2496" s="54" t="s">
        <v>897</v>
      </c>
      <c r="AD2496" s="64" t="s">
        <v>4567</v>
      </c>
      <c r="AE2496" s="64" t="s">
        <v>6850</v>
      </c>
      <c r="AF2496" s="63">
        <v>332</v>
      </c>
      <c r="AG2496" s="54" t="s">
        <v>4233</v>
      </c>
      <c r="AH2496" s="54" t="s">
        <v>4232</v>
      </c>
      <c r="AI2496" s="63" t="s">
        <v>4234</v>
      </c>
      <c r="AJ2496" s="64" t="s">
        <v>4235</v>
      </c>
      <c r="AK2496" s="569">
        <v>2000182</v>
      </c>
      <c r="AL2496" s="64" t="s">
        <v>396</v>
      </c>
      <c r="AM2496" s="64" t="s">
        <v>4239</v>
      </c>
      <c r="AN2496" s="570">
        <v>243152870</v>
      </c>
      <c r="AO2496" s="54"/>
      <c r="AP2496" s="54"/>
      <c r="AQ2496" s="54"/>
      <c r="AR2496" s="54"/>
      <c r="AS2496" s="54"/>
      <c r="AT2496" s="64" t="s">
        <v>6821</v>
      </c>
      <c r="AU2496" s="64"/>
      <c r="AV2496" s="54"/>
      <c r="AW2496" s="54"/>
      <c r="AX2496" s="54"/>
      <c r="AY2496" s="54"/>
      <c r="AZ2496" s="54"/>
      <c r="BA2496" s="54"/>
      <c r="BB2496" s="54"/>
      <c r="BC2496" s="54"/>
      <c r="BD2496" s="64">
        <v>141401</v>
      </c>
      <c r="BE2496" s="54" t="s">
        <v>897</v>
      </c>
      <c r="BF2496" s="63" t="s">
        <v>412</v>
      </c>
      <c r="BG2496" s="54" t="s">
        <v>626</v>
      </c>
      <c r="BH2496" s="54" t="s">
        <v>396</v>
      </c>
      <c r="BI2496" s="54" t="s">
        <v>897</v>
      </c>
      <c r="BJ2496" s="64" t="s">
        <v>4567</v>
      </c>
      <c r="BK2496" s="64" t="s">
        <v>6850</v>
      </c>
      <c r="BL2496" s="54"/>
      <c r="BM2496" s="54"/>
      <c r="BN2496" s="54"/>
      <c r="BO2496" s="39"/>
      <c r="BP2496" s="39"/>
      <c r="BQ2496" s="39"/>
      <c r="BR2496" s="39"/>
      <c r="BS2496" s="47"/>
      <c r="BT2496" s="39"/>
      <c r="BU2496" s="39"/>
      <c r="BV2496" s="39"/>
      <c r="BW2496" s="39"/>
      <c r="BX2496" s="39"/>
      <c r="BY2496" s="39"/>
      <c r="BZ2496" s="39"/>
      <c r="CA2496" s="39"/>
      <c r="CB2496" s="39"/>
      <c r="CC2496" s="47"/>
      <c r="CD2496" s="39"/>
      <c r="CE2496" s="39"/>
      <c r="CF2496" s="48"/>
      <c r="CG2496" s="48"/>
      <c r="CH2496" s="48"/>
      <c r="CI2496" s="48"/>
      <c r="CJ2496" s="48"/>
      <c r="CK2496" s="48"/>
      <c r="CL2496" s="48"/>
      <c r="CM2496" s="48"/>
      <c r="CN2496" s="48"/>
      <c r="CO2496" s="48"/>
      <c r="CP2496" s="48"/>
      <c r="CQ2496" s="48"/>
      <c r="CR2496" s="48"/>
      <c r="CS2496" s="48"/>
      <c r="CT2496" s="48"/>
      <c r="CU2496" s="48"/>
      <c r="CV2496" s="48"/>
      <c r="CW2496" s="48"/>
      <c r="CX2496" s="39"/>
      <c r="ML2496" s="135"/>
      <c r="MM2496" s="135"/>
      <c r="MN2496" s="135"/>
      <c r="MO2496" s="135"/>
      <c r="MP2496" s="135"/>
      <c r="MQ2496" s="135"/>
      <c r="MR2496" s="135"/>
      <c r="MS2496" s="135"/>
      <c r="MT2496" s="135"/>
      <c r="MU2496" s="135"/>
      <c r="MV2496" s="135"/>
      <c r="MW2496" s="135"/>
      <c r="MX2496" s="135"/>
      <c r="MY2496" s="135"/>
      <c r="MZ2496" s="135"/>
      <c r="NA2496" s="135"/>
      <c r="NB2496" s="135"/>
      <c r="NC2496" s="135"/>
      <c r="ND2496" s="135"/>
      <c r="NE2496" s="135"/>
      <c r="NF2496" s="135"/>
      <c r="NG2496" s="135"/>
      <c r="NH2496" s="135"/>
      <c r="NI2496" s="135"/>
      <c r="NJ2496" s="135"/>
      <c r="NK2496" s="135"/>
      <c r="NL2496" s="135"/>
      <c r="NM2496" s="135"/>
      <c r="NN2496" s="135"/>
      <c r="NO2496" s="135"/>
      <c r="NP2496" s="135"/>
      <c r="NQ2496" s="39"/>
      <c r="QS2496"/>
      <c r="QT2496"/>
      <c r="QU2496"/>
      <c r="QV2496"/>
      <c r="QW2496"/>
      <c r="QX2496"/>
      <c r="QY2496"/>
      <c r="QZ2496"/>
      <c r="RA2496"/>
      <c r="RB2496" s="39"/>
      <c r="RC2496" s="39"/>
      <c r="RD2496" s="39"/>
    </row>
    <row r="2497" spans="2:472" hidden="1" x14ac:dyDescent="0.2">
      <c r="B2497" s="426"/>
      <c r="C2497" s="427"/>
      <c r="V2497" s="63">
        <v>332</v>
      </c>
      <c r="W2497" s="54" t="s">
        <v>4233</v>
      </c>
      <c r="X2497" s="64">
        <v>141402</v>
      </c>
      <c r="Y2497" s="54" t="s">
        <v>1213</v>
      </c>
      <c r="Z2497" s="63" t="s">
        <v>412</v>
      </c>
      <c r="AA2497" s="54" t="s">
        <v>626</v>
      </c>
      <c r="AB2497" s="54" t="s">
        <v>396</v>
      </c>
      <c r="AC2497" s="54" t="s">
        <v>1213</v>
      </c>
      <c r="AD2497" s="64" t="s">
        <v>4567</v>
      </c>
      <c r="AE2497" s="64" t="s">
        <v>6850</v>
      </c>
      <c r="AF2497" s="63">
        <v>332</v>
      </c>
      <c r="AG2497" s="54" t="s">
        <v>4233</v>
      </c>
      <c r="AH2497" s="54" t="s">
        <v>4232</v>
      </c>
      <c r="AI2497" s="63" t="s">
        <v>4234</v>
      </c>
      <c r="AJ2497" s="64" t="s">
        <v>4235</v>
      </c>
      <c r="AK2497" s="569">
        <v>2000182</v>
      </c>
      <c r="AL2497" s="64" t="s">
        <v>396</v>
      </c>
      <c r="AM2497" s="64" t="s">
        <v>4239</v>
      </c>
      <c r="AN2497" s="570">
        <v>243152870</v>
      </c>
      <c r="AO2497" s="54"/>
      <c r="AP2497" s="54"/>
      <c r="AQ2497" s="54"/>
      <c r="AR2497" s="54"/>
      <c r="AS2497" s="54"/>
      <c r="AT2497" s="64" t="s">
        <v>6821</v>
      </c>
      <c r="AU2497" s="64"/>
      <c r="AV2497" s="54"/>
      <c r="AW2497" s="54"/>
      <c r="AX2497" s="54"/>
      <c r="AY2497" s="54"/>
      <c r="AZ2497" s="54"/>
      <c r="BA2497" s="54"/>
      <c r="BB2497" s="54"/>
      <c r="BC2497" s="54"/>
      <c r="BD2497" s="64">
        <v>141402</v>
      </c>
      <c r="BE2497" s="54" t="s">
        <v>1213</v>
      </c>
      <c r="BF2497" s="63" t="s">
        <v>412</v>
      </c>
      <c r="BG2497" s="54" t="s">
        <v>626</v>
      </c>
      <c r="BH2497" s="54" t="s">
        <v>396</v>
      </c>
      <c r="BI2497" s="54" t="s">
        <v>1213</v>
      </c>
      <c r="BJ2497" s="64" t="s">
        <v>4567</v>
      </c>
      <c r="BK2497" s="64" t="s">
        <v>6850</v>
      </c>
      <c r="BL2497" s="54"/>
      <c r="BM2497" s="54"/>
      <c r="BN2497" s="54"/>
      <c r="BO2497" s="39"/>
      <c r="BP2497" s="39"/>
      <c r="BQ2497" s="39"/>
      <c r="BR2497" s="39"/>
      <c r="BS2497" s="47"/>
      <c r="BT2497" s="39"/>
      <c r="BU2497" s="39"/>
      <c r="BV2497" s="39"/>
      <c r="BW2497" s="39"/>
      <c r="BX2497" s="39"/>
      <c r="BY2497" s="39"/>
      <c r="BZ2497" s="39"/>
      <c r="CA2497" s="39"/>
      <c r="CB2497" s="39"/>
      <c r="CC2497" s="47"/>
      <c r="CD2497" s="39"/>
      <c r="CE2497" s="39"/>
      <c r="CF2497" s="48"/>
      <c r="CG2497" s="48"/>
      <c r="CH2497" s="48"/>
      <c r="CI2497" s="48"/>
      <c r="CJ2497" s="48"/>
      <c r="CK2497" s="48"/>
      <c r="CL2497" s="48"/>
      <c r="CM2497" s="48"/>
      <c r="CN2497" s="48"/>
      <c r="CO2497" s="48"/>
      <c r="CP2497" s="48"/>
      <c r="CQ2497" s="48"/>
      <c r="CR2497" s="48"/>
      <c r="CS2497" s="48"/>
      <c r="CT2497" s="48"/>
      <c r="CU2497" s="48"/>
      <c r="CV2497" s="48"/>
      <c r="CW2497" s="48"/>
      <c r="CX2497" s="39"/>
      <c r="ML2497" s="135"/>
      <c r="MM2497" s="135"/>
      <c r="MN2497" s="135"/>
      <c r="MO2497" s="135"/>
      <c r="MP2497" s="135"/>
      <c r="MQ2497" s="135"/>
      <c r="MR2497" s="135"/>
      <c r="MS2497" s="135"/>
      <c r="MT2497" s="135"/>
      <c r="MU2497" s="135"/>
      <c r="MV2497" s="135"/>
      <c r="MW2497" s="135"/>
      <c r="MX2497" s="135"/>
      <c r="MY2497" s="135"/>
      <c r="MZ2497" s="135"/>
      <c r="NA2497" s="135"/>
      <c r="NB2497" s="135"/>
      <c r="NC2497" s="135"/>
      <c r="ND2497" s="135"/>
      <c r="NE2497" s="135"/>
      <c r="NF2497" s="135"/>
      <c r="NG2497" s="135"/>
      <c r="NH2497" s="135"/>
      <c r="NI2497" s="135"/>
      <c r="NJ2497" s="135"/>
      <c r="NK2497" s="135"/>
      <c r="NL2497" s="135"/>
      <c r="NM2497" s="135"/>
      <c r="NN2497" s="135"/>
      <c r="NO2497" s="135"/>
      <c r="NP2497" s="135"/>
      <c r="NQ2497" s="39"/>
      <c r="QS2497"/>
      <c r="QT2497"/>
      <c r="QU2497"/>
      <c r="QV2497"/>
      <c r="QW2497"/>
      <c r="QX2497"/>
      <c r="QY2497"/>
      <c r="QZ2497"/>
      <c r="RA2497"/>
      <c r="RB2497" s="39"/>
      <c r="RC2497" s="39"/>
      <c r="RD2497" s="39"/>
    </row>
    <row r="2498" spans="2:472" hidden="1" x14ac:dyDescent="0.2">
      <c r="B2498" s="426"/>
      <c r="C2498" s="427"/>
      <c r="V2498" s="63">
        <v>332</v>
      </c>
      <c r="W2498" s="54" t="s">
        <v>4233</v>
      </c>
      <c r="X2498" s="64">
        <v>141410</v>
      </c>
      <c r="Y2498" s="54" t="s">
        <v>901</v>
      </c>
      <c r="Z2498" s="63" t="s">
        <v>412</v>
      </c>
      <c r="AA2498" s="54" t="s">
        <v>626</v>
      </c>
      <c r="AB2498" s="54" t="s">
        <v>396</v>
      </c>
      <c r="AC2498" s="54" t="s">
        <v>901</v>
      </c>
      <c r="AD2498" s="64" t="s">
        <v>4567</v>
      </c>
      <c r="AE2498" s="64" t="s">
        <v>6850</v>
      </c>
      <c r="AF2498" s="63">
        <v>332</v>
      </c>
      <c r="AG2498" s="54" t="s">
        <v>4233</v>
      </c>
      <c r="AH2498" s="54" t="s">
        <v>4232</v>
      </c>
      <c r="AI2498" s="63" t="s">
        <v>4234</v>
      </c>
      <c r="AJ2498" s="64" t="s">
        <v>4235</v>
      </c>
      <c r="AK2498" s="569">
        <v>2000182</v>
      </c>
      <c r="AL2498" s="64" t="s">
        <v>396</v>
      </c>
      <c r="AM2498" s="64" t="s">
        <v>4239</v>
      </c>
      <c r="AN2498" s="570">
        <v>243152870</v>
      </c>
      <c r="AO2498" s="54"/>
      <c r="AP2498" s="54"/>
      <c r="AQ2498" s="54"/>
      <c r="AR2498" s="54"/>
      <c r="AS2498" s="54"/>
      <c r="AT2498" s="64" t="s">
        <v>6821</v>
      </c>
      <c r="AU2498" s="64"/>
      <c r="AV2498" s="54"/>
      <c r="AW2498" s="54"/>
      <c r="AX2498" s="54"/>
      <c r="AY2498" s="54"/>
      <c r="AZ2498" s="54"/>
      <c r="BA2498" s="54"/>
      <c r="BB2498" s="54"/>
      <c r="BC2498" s="54"/>
      <c r="BD2498" s="64">
        <v>141410</v>
      </c>
      <c r="BE2498" s="54" t="s">
        <v>901</v>
      </c>
      <c r="BF2498" s="63" t="s">
        <v>412</v>
      </c>
      <c r="BG2498" s="54" t="s">
        <v>626</v>
      </c>
      <c r="BH2498" s="54" t="s">
        <v>396</v>
      </c>
      <c r="BI2498" s="54" t="s">
        <v>901</v>
      </c>
      <c r="BJ2498" s="64" t="s">
        <v>4567</v>
      </c>
      <c r="BK2498" s="64" t="s">
        <v>6850</v>
      </c>
      <c r="BL2498" s="54"/>
      <c r="BM2498" s="54"/>
      <c r="BN2498" s="54"/>
      <c r="BO2498" s="39"/>
      <c r="BP2498" s="39"/>
      <c r="BQ2498" s="39"/>
      <c r="BR2498" s="39"/>
      <c r="BS2498" s="47"/>
      <c r="BT2498" s="39"/>
      <c r="BU2498" s="39"/>
      <c r="BV2498" s="39"/>
      <c r="BW2498" s="39"/>
      <c r="BX2498" s="39"/>
      <c r="BY2498" s="39"/>
      <c r="BZ2498" s="39"/>
      <c r="CA2498" s="39"/>
      <c r="CB2498" s="39"/>
      <c r="CC2498" s="47"/>
      <c r="CD2498" s="39"/>
      <c r="CE2498" s="39"/>
      <c r="CF2498" s="48"/>
      <c r="CG2498" s="48"/>
      <c r="CH2498" s="48"/>
      <c r="CI2498" s="48"/>
      <c r="CJ2498" s="48"/>
      <c r="CK2498" s="48"/>
      <c r="CL2498" s="48"/>
      <c r="CM2498" s="48"/>
      <c r="CN2498" s="48"/>
      <c r="CO2498" s="48"/>
      <c r="CP2498" s="48"/>
      <c r="CQ2498" s="48"/>
      <c r="CR2498" s="48"/>
      <c r="CS2498" s="48"/>
      <c r="CT2498" s="48"/>
      <c r="CU2498" s="48"/>
      <c r="CV2498" s="48"/>
      <c r="CW2498" s="48"/>
      <c r="CX2498" s="39"/>
      <c r="ML2498" s="135"/>
      <c r="MM2498" s="135"/>
      <c r="MN2498" s="135"/>
      <c r="MO2498" s="135"/>
      <c r="MP2498" s="135"/>
      <c r="MQ2498" s="135"/>
      <c r="MR2498" s="135"/>
      <c r="MS2498" s="135"/>
      <c r="MT2498" s="135"/>
      <c r="MU2498" s="135"/>
      <c r="MV2498" s="135"/>
      <c r="MW2498" s="135"/>
      <c r="MX2498" s="135"/>
      <c r="MY2498" s="135"/>
      <c r="MZ2498" s="135"/>
      <c r="NA2498" s="135"/>
      <c r="NB2498" s="135"/>
      <c r="NC2498" s="135"/>
      <c r="ND2498" s="135"/>
      <c r="NE2498" s="135"/>
      <c r="NF2498" s="135"/>
      <c r="NG2498" s="135"/>
      <c r="NH2498" s="135"/>
      <c r="NI2498" s="135"/>
      <c r="NJ2498" s="135"/>
      <c r="NK2498" s="135"/>
      <c r="NL2498" s="135"/>
      <c r="NM2498" s="135"/>
      <c r="NN2498" s="135"/>
      <c r="NO2498" s="135"/>
      <c r="NP2498" s="135"/>
      <c r="NQ2498" s="39"/>
      <c r="QS2498"/>
      <c r="QT2498"/>
      <c r="QU2498"/>
      <c r="QV2498"/>
      <c r="QW2498"/>
      <c r="QX2498"/>
      <c r="QY2498"/>
      <c r="QZ2498"/>
      <c r="RA2498"/>
      <c r="RB2498" s="39"/>
      <c r="RC2498" s="39"/>
      <c r="RD2498" s="39"/>
    </row>
    <row r="2499" spans="2:472" hidden="1" x14ac:dyDescent="0.2">
      <c r="B2499" s="426"/>
      <c r="C2499" s="427"/>
      <c r="V2499" s="63">
        <v>332</v>
      </c>
      <c r="W2499" s="54" t="s">
        <v>4233</v>
      </c>
      <c r="X2499" s="64">
        <v>141405</v>
      </c>
      <c r="Y2499" s="54" t="s">
        <v>1516</v>
      </c>
      <c r="Z2499" s="63" t="s">
        <v>412</v>
      </c>
      <c r="AA2499" s="54" t="s">
        <v>626</v>
      </c>
      <c r="AB2499" s="54" t="s">
        <v>396</v>
      </c>
      <c r="AC2499" s="54" t="s">
        <v>1516</v>
      </c>
      <c r="AD2499" s="64" t="s">
        <v>4567</v>
      </c>
      <c r="AE2499" s="64" t="s">
        <v>6850</v>
      </c>
      <c r="AF2499" s="63">
        <v>332</v>
      </c>
      <c r="AG2499" s="54" t="s">
        <v>4233</v>
      </c>
      <c r="AH2499" s="54" t="s">
        <v>4232</v>
      </c>
      <c r="AI2499" s="63" t="s">
        <v>4234</v>
      </c>
      <c r="AJ2499" s="64" t="s">
        <v>4235</v>
      </c>
      <c r="AK2499" s="569">
        <v>2000182</v>
      </c>
      <c r="AL2499" s="64" t="s">
        <v>396</v>
      </c>
      <c r="AM2499" s="64" t="s">
        <v>4239</v>
      </c>
      <c r="AN2499" s="570">
        <v>243152870</v>
      </c>
      <c r="AO2499" s="54"/>
      <c r="AP2499" s="54"/>
      <c r="AQ2499" s="54"/>
      <c r="AR2499" s="54"/>
      <c r="AS2499" s="54"/>
      <c r="AT2499" s="64" t="s">
        <v>6821</v>
      </c>
      <c r="AU2499" s="64"/>
      <c r="AV2499" s="54"/>
      <c r="AW2499" s="54"/>
      <c r="AX2499" s="54"/>
      <c r="AY2499" s="54"/>
      <c r="AZ2499" s="54"/>
      <c r="BA2499" s="54"/>
      <c r="BB2499" s="54"/>
      <c r="BC2499" s="54"/>
      <c r="BD2499" s="64">
        <v>141405</v>
      </c>
      <c r="BE2499" s="54" t="s">
        <v>1516</v>
      </c>
      <c r="BF2499" s="63" t="s">
        <v>412</v>
      </c>
      <c r="BG2499" s="54" t="s">
        <v>626</v>
      </c>
      <c r="BH2499" s="54" t="s">
        <v>396</v>
      </c>
      <c r="BI2499" s="54" t="s">
        <v>1516</v>
      </c>
      <c r="BJ2499" s="64" t="s">
        <v>4567</v>
      </c>
      <c r="BK2499" s="64" t="s">
        <v>6850</v>
      </c>
      <c r="BL2499" s="54"/>
      <c r="BM2499" s="54"/>
      <c r="BN2499" s="54"/>
      <c r="BO2499" s="39"/>
      <c r="BP2499" s="39"/>
      <c r="BQ2499" s="39"/>
      <c r="BR2499" s="39"/>
      <c r="BS2499" s="47"/>
      <c r="BT2499" s="39"/>
      <c r="BU2499" s="39"/>
      <c r="BV2499" s="39"/>
      <c r="BW2499" s="39"/>
      <c r="BX2499" s="39"/>
      <c r="BY2499" s="39"/>
      <c r="BZ2499" s="39"/>
      <c r="CA2499" s="39"/>
      <c r="CB2499" s="39"/>
      <c r="CC2499" s="47"/>
      <c r="CD2499" s="39"/>
      <c r="CE2499" s="39"/>
      <c r="CF2499" s="48"/>
      <c r="CG2499" s="48"/>
      <c r="CH2499" s="48"/>
      <c r="CI2499" s="48"/>
      <c r="CJ2499" s="48"/>
      <c r="CK2499" s="48"/>
      <c r="CL2499" s="48"/>
      <c r="CM2499" s="48"/>
      <c r="CN2499" s="48"/>
      <c r="CO2499" s="48"/>
      <c r="CP2499" s="48"/>
      <c r="CQ2499" s="48"/>
      <c r="CR2499" s="48"/>
      <c r="CS2499" s="48"/>
      <c r="CT2499" s="48"/>
      <c r="CU2499" s="48"/>
      <c r="CV2499" s="48"/>
      <c r="CW2499" s="48"/>
      <c r="CX2499" s="39"/>
      <c r="ML2499" s="135"/>
      <c r="MM2499" s="135"/>
      <c r="MN2499" s="135"/>
      <c r="MO2499" s="135"/>
      <c r="MP2499" s="135"/>
      <c r="MQ2499" s="135"/>
      <c r="MR2499" s="135"/>
      <c r="MS2499" s="135"/>
      <c r="MT2499" s="135"/>
      <c r="MU2499" s="135"/>
      <c r="MV2499" s="135"/>
      <c r="MW2499" s="135"/>
      <c r="MX2499" s="135"/>
      <c r="MY2499" s="135"/>
      <c r="MZ2499" s="135"/>
      <c r="NA2499" s="135"/>
      <c r="NB2499" s="135"/>
      <c r="NC2499" s="135"/>
      <c r="ND2499" s="135"/>
      <c r="NE2499" s="135"/>
      <c r="NF2499" s="135"/>
      <c r="NG2499" s="135"/>
      <c r="NH2499" s="135"/>
      <c r="NI2499" s="135"/>
      <c r="NJ2499" s="135"/>
      <c r="NK2499" s="135"/>
      <c r="NL2499" s="135"/>
      <c r="NM2499" s="135"/>
      <c r="NN2499" s="135"/>
      <c r="NO2499" s="135"/>
      <c r="NP2499" s="135"/>
      <c r="NQ2499" s="39"/>
      <c r="QS2499"/>
      <c r="QT2499"/>
      <c r="QU2499"/>
      <c r="QV2499"/>
      <c r="QW2499"/>
      <c r="QX2499"/>
      <c r="QY2499"/>
      <c r="QZ2499"/>
      <c r="RA2499"/>
      <c r="RB2499" s="39"/>
      <c r="RC2499" s="39"/>
      <c r="RD2499" s="39"/>
    </row>
    <row r="2500" spans="2:472" hidden="1" x14ac:dyDescent="0.2">
      <c r="B2500" s="426"/>
      <c r="C2500" s="427"/>
      <c r="V2500" s="63">
        <v>332</v>
      </c>
      <c r="W2500" s="54" t="s">
        <v>4233</v>
      </c>
      <c r="X2500" s="64">
        <v>141408</v>
      </c>
      <c r="Y2500" s="54" t="s">
        <v>626</v>
      </c>
      <c r="Z2500" s="63" t="s">
        <v>412</v>
      </c>
      <c r="AA2500" s="54" t="s">
        <v>626</v>
      </c>
      <c r="AB2500" s="54" t="s">
        <v>396</v>
      </c>
      <c r="AC2500" s="54" t="s">
        <v>626</v>
      </c>
      <c r="AD2500" s="64" t="s">
        <v>4567</v>
      </c>
      <c r="AE2500" s="64" t="s">
        <v>6850</v>
      </c>
      <c r="AF2500" s="63">
        <v>332</v>
      </c>
      <c r="AG2500" s="54" t="s">
        <v>4233</v>
      </c>
      <c r="AH2500" s="54" t="s">
        <v>4232</v>
      </c>
      <c r="AI2500" s="63" t="s">
        <v>4234</v>
      </c>
      <c r="AJ2500" s="64" t="s">
        <v>4235</v>
      </c>
      <c r="AK2500" s="569">
        <v>2000182</v>
      </c>
      <c r="AL2500" s="64" t="s">
        <v>396</v>
      </c>
      <c r="AM2500" s="64" t="s">
        <v>4239</v>
      </c>
      <c r="AN2500" s="570">
        <v>243152870</v>
      </c>
      <c r="AO2500" s="54"/>
      <c r="AP2500" s="54"/>
      <c r="AQ2500" s="54"/>
      <c r="AR2500" s="54"/>
      <c r="AS2500" s="54"/>
      <c r="AT2500" s="64" t="s">
        <v>6821</v>
      </c>
      <c r="AU2500" s="64"/>
      <c r="AV2500" s="54"/>
      <c r="AW2500" s="54"/>
      <c r="AX2500" s="54"/>
      <c r="AY2500" s="54"/>
      <c r="AZ2500" s="54"/>
      <c r="BA2500" s="54"/>
      <c r="BB2500" s="54"/>
      <c r="BC2500" s="54"/>
      <c r="BD2500" s="64">
        <v>141408</v>
      </c>
      <c r="BE2500" s="54" t="s">
        <v>626</v>
      </c>
      <c r="BF2500" s="63" t="s">
        <v>412</v>
      </c>
      <c r="BG2500" s="54" t="s">
        <v>626</v>
      </c>
      <c r="BH2500" s="54" t="s">
        <v>396</v>
      </c>
      <c r="BI2500" s="54" t="s">
        <v>626</v>
      </c>
      <c r="BJ2500" s="64" t="s">
        <v>4567</v>
      </c>
      <c r="BK2500" s="64" t="s">
        <v>6850</v>
      </c>
      <c r="BL2500" s="54"/>
      <c r="BM2500" s="54"/>
      <c r="BN2500" s="54"/>
      <c r="BO2500" s="39"/>
      <c r="BP2500" s="39"/>
      <c r="BQ2500" s="39"/>
      <c r="BR2500" s="39"/>
      <c r="BS2500" s="47"/>
      <c r="BT2500" s="39"/>
      <c r="BU2500" s="39"/>
      <c r="BV2500" s="39"/>
      <c r="BW2500" s="39"/>
      <c r="BX2500" s="39"/>
      <c r="BY2500" s="39"/>
      <c r="BZ2500" s="39"/>
      <c r="CA2500" s="39"/>
      <c r="CB2500" s="39"/>
      <c r="CC2500" s="47"/>
      <c r="CD2500" s="39"/>
      <c r="CE2500" s="39"/>
      <c r="CF2500" s="48"/>
      <c r="CG2500" s="48"/>
      <c r="CH2500" s="48"/>
      <c r="CI2500" s="48"/>
      <c r="CJ2500" s="48"/>
      <c r="CK2500" s="48"/>
      <c r="CL2500" s="48"/>
      <c r="CM2500" s="48"/>
      <c r="CN2500" s="48"/>
      <c r="CO2500" s="48"/>
      <c r="CP2500" s="48"/>
      <c r="CQ2500" s="48"/>
      <c r="CR2500" s="48"/>
      <c r="CS2500" s="48"/>
      <c r="CT2500" s="48"/>
      <c r="CU2500" s="48"/>
      <c r="CV2500" s="48"/>
      <c r="CW2500" s="48"/>
      <c r="CX2500" s="39"/>
      <c r="ML2500" s="135"/>
      <c r="MM2500" s="135"/>
      <c r="MN2500" s="135"/>
      <c r="MO2500" s="135"/>
      <c r="MP2500" s="135"/>
      <c r="MQ2500" s="135"/>
      <c r="MR2500" s="135"/>
      <c r="MS2500" s="135"/>
      <c r="MT2500" s="135"/>
      <c r="MU2500" s="135"/>
      <c r="MV2500" s="135"/>
      <c r="MW2500" s="135"/>
      <c r="MX2500" s="135"/>
      <c r="MY2500" s="135"/>
      <c r="MZ2500" s="135"/>
      <c r="NA2500" s="135"/>
      <c r="NB2500" s="135"/>
      <c r="NC2500" s="135"/>
      <c r="ND2500" s="135"/>
      <c r="NE2500" s="135"/>
      <c r="NF2500" s="135"/>
      <c r="NG2500" s="135"/>
      <c r="NH2500" s="135"/>
      <c r="NI2500" s="135"/>
      <c r="NJ2500" s="135"/>
      <c r="NK2500" s="135"/>
      <c r="NL2500" s="135"/>
      <c r="NM2500" s="135"/>
      <c r="NN2500" s="135"/>
      <c r="NO2500" s="135"/>
      <c r="NP2500" s="135"/>
      <c r="NQ2500" s="39"/>
      <c r="QS2500"/>
      <c r="QT2500"/>
      <c r="QU2500"/>
      <c r="QV2500"/>
      <c r="QW2500"/>
      <c r="QX2500"/>
      <c r="QY2500"/>
      <c r="QZ2500"/>
      <c r="RA2500"/>
      <c r="RB2500" s="39"/>
      <c r="RC2500" s="39"/>
      <c r="RD2500" s="39"/>
    </row>
    <row r="2501" spans="2:472" hidden="1" x14ac:dyDescent="0.2">
      <c r="B2501" s="426"/>
      <c r="C2501" s="427"/>
      <c r="V2501" s="63">
        <v>332</v>
      </c>
      <c r="W2501" s="54" t="s">
        <v>4233</v>
      </c>
      <c r="X2501" s="64">
        <v>141400</v>
      </c>
      <c r="Y2501" s="54" t="s">
        <v>6862</v>
      </c>
      <c r="Z2501" s="63" t="s">
        <v>412</v>
      </c>
      <c r="AA2501" s="54" t="s">
        <v>626</v>
      </c>
      <c r="AB2501" s="54" t="s">
        <v>396</v>
      </c>
      <c r="AC2501" s="54" t="s">
        <v>626</v>
      </c>
      <c r="AD2501" s="64" t="s">
        <v>4567</v>
      </c>
      <c r="AE2501" s="64" t="s">
        <v>6850</v>
      </c>
      <c r="AF2501" s="63">
        <v>332</v>
      </c>
      <c r="AG2501" s="54" t="s">
        <v>4233</v>
      </c>
      <c r="AH2501" s="54" t="s">
        <v>4232</v>
      </c>
      <c r="AI2501" s="63" t="s">
        <v>4234</v>
      </c>
      <c r="AJ2501" s="64" t="s">
        <v>4235</v>
      </c>
      <c r="AK2501" s="569">
        <v>2000182</v>
      </c>
      <c r="AL2501" s="64" t="s">
        <v>396</v>
      </c>
      <c r="AM2501" s="64" t="s">
        <v>4239</v>
      </c>
      <c r="AN2501" s="570">
        <v>243152870</v>
      </c>
      <c r="AO2501" s="54"/>
      <c r="AP2501" s="54"/>
      <c r="AQ2501" s="54"/>
      <c r="AR2501" s="54"/>
      <c r="AS2501" s="54"/>
      <c r="AT2501" s="64" t="s">
        <v>6821</v>
      </c>
      <c r="AU2501" s="64"/>
      <c r="AV2501" s="54"/>
      <c r="AW2501" s="54"/>
      <c r="AX2501" s="54"/>
      <c r="AY2501" s="54"/>
      <c r="AZ2501" s="54"/>
      <c r="BA2501" s="54"/>
      <c r="BB2501" s="54"/>
      <c r="BC2501" s="54"/>
      <c r="BD2501" s="64">
        <v>141400</v>
      </c>
      <c r="BE2501" s="54" t="s">
        <v>6862</v>
      </c>
      <c r="BF2501" s="63" t="s">
        <v>412</v>
      </c>
      <c r="BG2501" s="54" t="s">
        <v>626</v>
      </c>
      <c r="BH2501" s="54" t="s">
        <v>396</v>
      </c>
      <c r="BI2501" s="54" t="s">
        <v>626</v>
      </c>
      <c r="BJ2501" s="64" t="s">
        <v>4567</v>
      </c>
      <c r="BK2501" s="64" t="s">
        <v>6850</v>
      </c>
      <c r="BL2501" s="54"/>
      <c r="BM2501" s="54"/>
      <c r="BN2501" s="54"/>
      <c r="BO2501" s="39"/>
      <c r="BP2501" s="39"/>
      <c r="BQ2501" s="39"/>
      <c r="BR2501" s="39"/>
      <c r="BS2501" s="47"/>
      <c r="BT2501" s="39"/>
      <c r="BU2501" s="39"/>
      <c r="BV2501" s="39"/>
      <c r="BW2501" s="39"/>
      <c r="BX2501" s="39"/>
      <c r="BY2501" s="39"/>
      <c r="BZ2501" s="39"/>
      <c r="CA2501" s="39"/>
      <c r="CB2501" s="39"/>
      <c r="CC2501" s="47"/>
      <c r="CD2501" s="39"/>
      <c r="CE2501" s="39"/>
      <c r="CF2501" s="48"/>
      <c r="CG2501" s="48"/>
      <c r="CH2501" s="48"/>
      <c r="CI2501" s="48"/>
      <c r="CJ2501" s="48"/>
      <c r="CK2501" s="48"/>
      <c r="CL2501" s="48"/>
      <c r="CM2501" s="48"/>
      <c r="CN2501" s="48"/>
      <c r="CO2501" s="48"/>
      <c r="CP2501" s="48"/>
      <c r="CQ2501" s="48"/>
      <c r="CR2501" s="48"/>
      <c r="CS2501" s="48"/>
      <c r="CT2501" s="48"/>
      <c r="CU2501" s="48"/>
      <c r="CV2501" s="48"/>
      <c r="CW2501" s="48"/>
      <c r="CX2501" s="39"/>
      <c r="ML2501" s="135"/>
      <c r="MM2501" s="135"/>
      <c r="MN2501" s="135"/>
      <c r="MO2501" s="135"/>
      <c r="MP2501" s="135"/>
      <c r="MQ2501" s="135"/>
      <c r="MR2501" s="135"/>
      <c r="MS2501" s="135"/>
      <c r="MT2501" s="135"/>
      <c r="MU2501" s="135"/>
      <c r="MV2501" s="135"/>
      <c r="MW2501" s="135"/>
      <c r="MX2501" s="135"/>
      <c r="MY2501" s="135"/>
      <c r="MZ2501" s="135"/>
      <c r="NA2501" s="135"/>
      <c r="NB2501" s="135"/>
      <c r="NC2501" s="135"/>
      <c r="ND2501" s="135"/>
      <c r="NE2501" s="135"/>
      <c r="NF2501" s="135"/>
      <c r="NG2501" s="135"/>
      <c r="NH2501" s="135"/>
      <c r="NI2501" s="135"/>
      <c r="NJ2501" s="135"/>
      <c r="NK2501" s="135"/>
      <c r="NL2501" s="135"/>
      <c r="NM2501" s="135"/>
      <c r="NN2501" s="135"/>
      <c r="NO2501" s="135"/>
      <c r="NP2501" s="135"/>
      <c r="NQ2501" s="39"/>
      <c r="QS2501"/>
      <c r="QT2501"/>
      <c r="QU2501"/>
      <c r="QV2501"/>
      <c r="QW2501"/>
      <c r="QX2501"/>
      <c r="QY2501"/>
      <c r="QZ2501"/>
      <c r="RA2501"/>
      <c r="RB2501" s="39"/>
      <c r="RC2501" s="39"/>
      <c r="RD2501" s="39"/>
    </row>
    <row r="2502" spans="2:472" hidden="1" x14ac:dyDescent="0.2">
      <c r="B2502" s="426"/>
      <c r="C2502" s="427"/>
      <c r="V2502" s="63">
        <v>332</v>
      </c>
      <c r="W2502" s="54" t="s">
        <v>4233</v>
      </c>
      <c r="X2502" s="64">
        <v>141411</v>
      </c>
      <c r="Y2502" s="54" t="s">
        <v>2179</v>
      </c>
      <c r="Z2502" s="63" t="s">
        <v>412</v>
      </c>
      <c r="AA2502" s="54" t="s">
        <v>626</v>
      </c>
      <c r="AB2502" s="54" t="s">
        <v>396</v>
      </c>
      <c r="AC2502" s="54" t="s">
        <v>2179</v>
      </c>
      <c r="AD2502" s="64" t="s">
        <v>4567</v>
      </c>
      <c r="AE2502" s="64" t="s">
        <v>6850</v>
      </c>
      <c r="AF2502" s="63">
        <v>332</v>
      </c>
      <c r="AG2502" s="54" t="s">
        <v>4233</v>
      </c>
      <c r="AH2502" s="54" t="s">
        <v>4232</v>
      </c>
      <c r="AI2502" s="63" t="s">
        <v>4234</v>
      </c>
      <c r="AJ2502" s="64" t="s">
        <v>4235</v>
      </c>
      <c r="AK2502" s="569">
        <v>2000182</v>
      </c>
      <c r="AL2502" s="64" t="s">
        <v>396</v>
      </c>
      <c r="AM2502" s="64" t="s">
        <v>4239</v>
      </c>
      <c r="AN2502" s="570">
        <v>243152870</v>
      </c>
      <c r="AO2502" s="54"/>
      <c r="AP2502" s="54"/>
      <c r="AQ2502" s="54"/>
      <c r="AR2502" s="54"/>
      <c r="AS2502" s="54"/>
      <c r="AT2502" s="64" t="s">
        <v>6821</v>
      </c>
      <c r="AU2502" s="64"/>
      <c r="AV2502" s="54"/>
      <c r="AW2502" s="54"/>
      <c r="AX2502" s="54"/>
      <c r="AY2502" s="54"/>
      <c r="AZ2502" s="54"/>
      <c r="BA2502" s="54"/>
      <c r="BB2502" s="54"/>
      <c r="BC2502" s="54"/>
      <c r="BD2502" s="64">
        <v>141411</v>
      </c>
      <c r="BE2502" s="54" t="s">
        <v>2179</v>
      </c>
      <c r="BF2502" s="63" t="s">
        <v>412</v>
      </c>
      <c r="BG2502" s="54" t="s">
        <v>626</v>
      </c>
      <c r="BH2502" s="54" t="s">
        <v>396</v>
      </c>
      <c r="BI2502" s="54" t="s">
        <v>2179</v>
      </c>
      <c r="BJ2502" s="64" t="s">
        <v>4567</v>
      </c>
      <c r="BK2502" s="64" t="s">
        <v>6850</v>
      </c>
      <c r="BL2502" s="54"/>
      <c r="BM2502" s="54"/>
      <c r="BN2502" s="54"/>
      <c r="BO2502" s="39"/>
      <c r="BP2502" s="39"/>
      <c r="BQ2502" s="39"/>
      <c r="BR2502" s="39"/>
      <c r="BS2502" s="47"/>
      <c r="BT2502" s="39"/>
      <c r="BU2502" s="39"/>
      <c r="BV2502" s="39"/>
      <c r="BW2502" s="39"/>
      <c r="BX2502" s="39"/>
      <c r="BY2502" s="39"/>
      <c r="BZ2502" s="39"/>
      <c r="CA2502" s="39"/>
      <c r="CB2502" s="39"/>
      <c r="CC2502" s="47"/>
      <c r="CD2502" s="39"/>
      <c r="CE2502" s="39"/>
      <c r="CF2502" s="48"/>
      <c r="CG2502" s="48"/>
      <c r="CH2502" s="48"/>
      <c r="CI2502" s="48"/>
      <c r="CJ2502" s="48"/>
      <c r="CK2502" s="48"/>
      <c r="CL2502" s="48"/>
      <c r="CM2502" s="48"/>
      <c r="CN2502" s="48"/>
      <c r="CO2502" s="48"/>
      <c r="CP2502" s="48"/>
      <c r="CQ2502" s="48"/>
      <c r="CR2502" s="48"/>
      <c r="CS2502" s="48"/>
      <c r="CT2502" s="48"/>
      <c r="CU2502" s="48"/>
      <c r="CV2502" s="48"/>
      <c r="CW2502" s="48"/>
      <c r="CX2502" s="39"/>
      <c r="ML2502" s="135"/>
      <c r="MM2502" s="135"/>
      <c r="MN2502" s="135"/>
      <c r="MO2502" s="135"/>
      <c r="MP2502" s="135"/>
      <c r="MQ2502" s="135"/>
      <c r="MR2502" s="135"/>
      <c r="MS2502" s="135"/>
      <c r="MT2502" s="135"/>
      <c r="MU2502" s="135"/>
      <c r="MV2502" s="135"/>
      <c r="MW2502" s="135"/>
      <c r="MX2502" s="135"/>
      <c r="MY2502" s="135"/>
      <c r="MZ2502" s="135"/>
      <c r="NA2502" s="135"/>
      <c r="NB2502" s="135"/>
      <c r="NC2502" s="135"/>
      <c r="ND2502" s="135"/>
      <c r="NE2502" s="135"/>
      <c r="NF2502" s="135"/>
      <c r="NG2502" s="135"/>
      <c r="NH2502" s="135"/>
      <c r="NI2502" s="135"/>
      <c r="NJ2502" s="135"/>
      <c r="NK2502" s="135"/>
      <c r="NL2502" s="135"/>
      <c r="NM2502" s="135"/>
      <c r="NN2502" s="135"/>
      <c r="NO2502" s="135"/>
      <c r="NP2502" s="135"/>
      <c r="NQ2502" s="39"/>
      <c r="QS2502"/>
      <c r="QT2502"/>
      <c r="QU2502"/>
      <c r="QV2502"/>
      <c r="QW2502"/>
      <c r="QX2502"/>
      <c r="QY2502"/>
      <c r="QZ2502"/>
      <c r="RA2502"/>
      <c r="RB2502" s="39"/>
      <c r="RC2502" s="39"/>
      <c r="RD2502" s="39"/>
    </row>
    <row r="2503" spans="2:472" hidden="1" x14ac:dyDescent="0.2">
      <c r="B2503" s="426"/>
      <c r="C2503" s="427"/>
      <c r="V2503" s="63">
        <v>332</v>
      </c>
      <c r="W2503" s="54" t="s">
        <v>4233</v>
      </c>
      <c r="X2503" s="64">
        <v>141415</v>
      </c>
      <c r="Y2503" s="54" t="s">
        <v>2338</v>
      </c>
      <c r="Z2503" s="63" t="s">
        <v>412</v>
      </c>
      <c r="AA2503" s="54" t="s">
        <v>626</v>
      </c>
      <c r="AB2503" s="54" t="s">
        <v>396</v>
      </c>
      <c r="AC2503" s="54" t="s">
        <v>6863</v>
      </c>
      <c r="AD2503" s="64" t="s">
        <v>4567</v>
      </c>
      <c r="AE2503" s="64" t="s">
        <v>6850</v>
      </c>
      <c r="AF2503" s="63">
        <v>332</v>
      </c>
      <c r="AG2503" s="54" t="s">
        <v>4233</v>
      </c>
      <c r="AH2503" s="54" t="s">
        <v>4232</v>
      </c>
      <c r="AI2503" s="63" t="s">
        <v>4234</v>
      </c>
      <c r="AJ2503" s="64" t="s">
        <v>4235</v>
      </c>
      <c r="AK2503" s="569">
        <v>2000182</v>
      </c>
      <c r="AL2503" s="64" t="s">
        <v>396</v>
      </c>
      <c r="AM2503" s="64" t="s">
        <v>4239</v>
      </c>
      <c r="AN2503" s="570">
        <v>243152870</v>
      </c>
      <c r="AO2503" s="54"/>
      <c r="AP2503" s="54"/>
      <c r="AQ2503" s="54"/>
      <c r="AR2503" s="54"/>
      <c r="AS2503" s="54"/>
      <c r="AT2503" s="64" t="s">
        <v>6821</v>
      </c>
      <c r="AU2503" s="64"/>
      <c r="AV2503" s="54"/>
      <c r="AW2503" s="54"/>
      <c r="AX2503" s="54"/>
      <c r="AY2503" s="54"/>
      <c r="AZ2503" s="54"/>
      <c r="BA2503" s="54"/>
      <c r="BB2503" s="54"/>
      <c r="BC2503" s="54"/>
      <c r="BD2503" s="64">
        <v>141415</v>
      </c>
      <c r="BE2503" s="54" t="s">
        <v>2338</v>
      </c>
      <c r="BF2503" s="63" t="s">
        <v>412</v>
      </c>
      <c r="BG2503" s="54" t="s">
        <v>626</v>
      </c>
      <c r="BH2503" s="54" t="s">
        <v>396</v>
      </c>
      <c r="BI2503" s="54" t="s">
        <v>6863</v>
      </c>
      <c r="BJ2503" s="64" t="s">
        <v>4567</v>
      </c>
      <c r="BK2503" s="64" t="s">
        <v>6850</v>
      </c>
      <c r="BL2503" s="54"/>
      <c r="BM2503" s="54"/>
      <c r="BN2503" s="54"/>
      <c r="BO2503" s="39"/>
      <c r="BP2503" s="39"/>
      <c r="BQ2503" s="39"/>
      <c r="BR2503" s="39"/>
      <c r="BS2503" s="47"/>
      <c r="BT2503" s="39"/>
      <c r="BU2503" s="39"/>
      <c r="BV2503" s="39"/>
      <c r="BW2503" s="39"/>
      <c r="BX2503" s="39"/>
      <c r="BY2503" s="39"/>
      <c r="BZ2503" s="39"/>
      <c r="CA2503" s="39"/>
      <c r="CB2503" s="39"/>
      <c r="CC2503" s="47"/>
      <c r="CD2503" s="39"/>
      <c r="CE2503" s="39"/>
      <c r="CF2503" s="48"/>
      <c r="CG2503" s="48"/>
      <c r="CH2503" s="48"/>
      <c r="CI2503" s="48"/>
      <c r="CJ2503" s="48"/>
      <c r="CK2503" s="48"/>
      <c r="CL2503" s="48"/>
      <c r="CM2503" s="48"/>
      <c r="CN2503" s="48"/>
      <c r="CO2503" s="48"/>
      <c r="CP2503" s="48"/>
      <c r="CQ2503" s="48"/>
      <c r="CR2503" s="48"/>
      <c r="CS2503" s="48"/>
      <c r="CT2503" s="48"/>
      <c r="CU2503" s="48"/>
      <c r="CV2503" s="48"/>
      <c r="CW2503" s="48"/>
      <c r="CX2503" s="39"/>
      <c r="ML2503" s="135"/>
      <c r="MM2503" s="135"/>
      <c r="MN2503" s="135"/>
      <c r="MO2503" s="135"/>
      <c r="MP2503" s="135"/>
      <c r="MQ2503" s="135"/>
      <c r="MR2503" s="135"/>
      <c r="MS2503" s="135"/>
      <c r="MT2503" s="135"/>
      <c r="MU2503" s="135"/>
      <c r="MV2503" s="135"/>
      <c r="MW2503" s="135"/>
      <c r="MX2503" s="135"/>
      <c r="MY2503" s="135"/>
      <c r="MZ2503" s="135"/>
      <c r="NA2503" s="135"/>
      <c r="NB2503" s="135"/>
      <c r="NC2503" s="135"/>
      <c r="ND2503" s="135"/>
      <c r="NE2503" s="135"/>
      <c r="NF2503" s="135"/>
      <c r="NG2503" s="135"/>
      <c r="NH2503" s="135"/>
      <c r="NI2503" s="135"/>
      <c r="NJ2503" s="135"/>
      <c r="NK2503" s="135"/>
      <c r="NL2503" s="135"/>
      <c r="NM2503" s="135"/>
      <c r="NN2503" s="135"/>
      <c r="NO2503" s="135"/>
      <c r="NP2503" s="135"/>
      <c r="NQ2503" s="39"/>
      <c r="QS2503"/>
      <c r="QT2503"/>
      <c r="QU2503"/>
      <c r="QV2503"/>
      <c r="QW2503"/>
      <c r="QX2503"/>
      <c r="QY2503"/>
      <c r="QZ2503"/>
      <c r="RA2503"/>
      <c r="RB2503" s="39"/>
      <c r="RC2503" s="39"/>
      <c r="RD2503" s="39"/>
    </row>
    <row r="2504" spans="2:472" hidden="1" x14ac:dyDescent="0.2">
      <c r="B2504" s="426"/>
      <c r="C2504" s="427"/>
      <c r="V2504" s="63">
        <v>332</v>
      </c>
      <c r="W2504" s="54" t="s">
        <v>4233</v>
      </c>
      <c r="X2504" s="64">
        <v>141416</v>
      </c>
      <c r="Y2504" s="54" t="s">
        <v>2489</v>
      </c>
      <c r="Z2504" s="63" t="s">
        <v>412</v>
      </c>
      <c r="AA2504" s="54" t="s">
        <v>626</v>
      </c>
      <c r="AB2504" s="54" t="s">
        <v>396</v>
      </c>
      <c r="AC2504" s="54" t="s">
        <v>6864</v>
      </c>
      <c r="AD2504" s="64" t="s">
        <v>4567</v>
      </c>
      <c r="AE2504" s="64" t="s">
        <v>6850</v>
      </c>
      <c r="AF2504" s="63">
        <v>332</v>
      </c>
      <c r="AG2504" s="54" t="s">
        <v>4233</v>
      </c>
      <c r="AH2504" s="54" t="s">
        <v>4232</v>
      </c>
      <c r="AI2504" s="63" t="s">
        <v>4234</v>
      </c>
      <c r="AJ2504" s="64" t="s">
        <v>4235</v>
      </c>
      <c r="AK2504" s="569">
        <v>2000182</v>
      </c>
      <c r="AL2504" s="64" t="s">
        <v>396</v>
      </c>
      <c r="AM2504" s="64" t="s">
        <v>4239</v>
      </c>
      <c r="AN2504" s="570">
        <v>243152870</v>
      </c>
      <c r="AO2504" s="54"/>
      <c r="AP2504" s="54"/>
      <c r="AQ2504" s="54"/>
      <c r="AR2504" s="54"/>
      <c r="AS2504" s="54"/>
      <c r="AT2504" s="64" t="s">
        <v>6821</v>
      </c>
      <c r="AU2504" s="64"/>
      <c r="AV2504" s="54"/>
      <c r="AW2504" s="54"/>
      <c r="AX2504" s="54"/>
      <c r="AY2504" s="54"/>
      <c r="AZ2504" s="54"/>
      <c r="BA2504" s="54"/>
      <c r="BB2504" s="54"/>
      <c r="BC2504" s="54"/>
      <c r="BD2504" s="64">
        <v>141416</v>
      </c>
      <c r="BE2504" s="54" t="s">
        <v>2489</v>
      </c>
      <c r="BF2504" s="63" t="s">
        <v>412</v>
      </c>
      <c r="BG2504" s="54" t="s">
        <v>626</v>
      </c>
      <c r="BH2504" s="54" t="s">
        <v>396</v>
      </c>
      <c r="BI2504" s="54" t="s">
        <v>6864</v>
      </c>
      <c r="BJ2504" s="64" t="s">
        <v>4567</v>
      </c>
      <c r="BK2504" s="64" t="s">
        <v>6850</v>
      </c>
      <c r="BL2504" s="54"/>
      <c r="BM2504" s="54"/>
      <c r="BN2504" s="54"/>
      <c r="BO2504" s="39"/>
      <c r="BP2504" s="39"/>
      <c r="BQ2504" s="39"/>
      <c r="BR2504" s="39"/>
      <c r="BS2504" s="47"/>
      <c r="BT2504" s="39"/>
      <c r="BU2504" s="39"/>
      <c r="BV2504" s="39"/>
      <c r="BW2504" s="39"/>
      <c r="BX2504" s="39"/>
      <c r="BY2504" s="39"/>
      <c r="BZ2504" s="39"/>
      <c r="CA2504" s="39"/>
      <c r="CB2504" s="39"/>
      <c r="CC2504" s="47"/>
      <c r="CD2504" s="39"/>
      <c r="CE2504" s="39"/>
      <c r="CF2504" s="48"/>
      <c r="CG2504" s="48"/>
      <c r="CH2504" s="48"/>
      <c r="CI2504" s="48"/>
      <c r="CJ2504" s="48"/>
      <c r="CK2504" s="48"/>
      <c r="CL2504" s="48"/>
      <c r="CM2504" s="48"/>
      <c r="CN2504" s="48"/>
      <c r="CO2504" s="48"/>
      <c r="CP2504" s="48"/>
      <c r="CQ2504" s="48"/>
      <c r="CR2504" s="48"/>
      <c r="CS2504" s="48"/>
      <c r="CT2504" s="48"/>
      <c r="CU2504" s="48"/>
      <c r="CV2504" s="48"/>
      <c r="CW2504" s="48"/>
      <c r="CX2504" s="39"/>
      <c r="ML2504" s="135"/>
      <c r="MM2504" s="135"/>
      <c r="MN2504" s="135"/>
      <c r="MO2504" s="135"/>
      <c r="MP2504" s="135"/>
      <c r="MQ2504" s="135"/>
      <c r="MR2504" s="135"/>
      <c r="MS2504" s="135"/>
      <c r="MT2504" s="135"/>
      <c r="MU2504" s="135"/>
      <c r="MV2504" s="135"/>
      <c r="MW2504" s="135"/>
      <c r="MX2504" s="135"/>
      <c r="MY2504" s="135"/>
      <c r="MZ2504" s="135"/>
      <c r="NA2504" s="135"/>
      <c r="NB2504" s="135"/>
      <c r="NC2504" s="135"/>
      <c r="ND2504" s="135"/>
      <c r="NE2504" s="135"/>
      <c r="NF2504" s="135"/>
      <c r="NG2504" s="135"/>
      <c r="NH2504" s="135"/>
      <c r="NI2504" s="135"/>
      <c r="NJ2504" s="135"/>
      <c r="NK2504" s="135"/>
      <c r="NL2504" s="135"/>
      <c r="NM2504" s="135"/>
      <c r="NN2504" s="135"/>
      <c r="NO2504" s="135"/>
      <c r="NP2504" s="135"/>
      <c r="NQ2504" s="39"/>
      <c r="QS2504"/>
      <c r="QT2504"/>
      <c r="QU2504"/>
      <c r="QV2504"/>
      <c r="QW2504"/>
      <c r="QX2504"/>
      <c r="QY2504"/>
      <c r="QZ2504"/>
      <c r="RA2504"/>
      <c r="RB2504" s="39"/>
      <c r="RC2504" s="39"/>
      <c r="RD2504" s="39"/>
    </row>
    <row r="2505" spans="2:472" hidden="1" x14ac:dyDescent="0.2">
      <c r="B2505" s="426"/>
      <c r="C2505" s="427"/>
      <c r="V2505" s="63">
        <v>332</v>
      </c>
      <c r="W2505" s="54" t="s">
        <v>4233</v>
      </c>
      <c r="X2505" s="64">
        <v>141417</v>
      </c>
      <c r="Y2505" s="54" t="s">
        <v>2633</v>
      </c>
      <c r="Z2505" s="63" t="s">
        <v>412</v>
      </c>
      <c r="AA2505" s="54" t="s">
        <v>626</v>
      </c>
      <c r="AB2505" s="54" t="s">
        <v>396</v>
      </c>
      <c r="AC2505" s="54" t="s">
        <v>6865</v>
      </c>
      <c r="AD2505" s="64" t="s">
        <v>4567</v>
      </c>
      <c r="AE2505" s="64" t="s">
        <v>6850</v>
      </c>
      <c r="AF2505" s="63">
        <v>332</v>
      </c>
      <c r="AG2505" s="54" t="s">
        <v>4233</v>
      </c>
      <c r="AH2505" s="54" t="s">
        <v>4232</v>
      </c>
      <c r="AI2505" s="63" t="s">
        <v>4234</v>
      </c>
      <c r="AJ2505" s="64" t="s">
        <v>4235</v>
      </c>
      <c r="AK2505" s="569">
        <v>2000182</v>
      </c>
      <c r="AL2505" s="64" t="s">
        <v>396</v>
      </c>
      <c r="AM2505" s="64" t="s">
        <v>4239</v>
      </c>
      <c r="AN2505" s="570">
        <v>243152870</v>
      </c>
      <c r="AO2505" s="54"/>
      <c r="AP2505" s="54"/>
      <c r="AQ2505" s="54"/>
      <c r="AR2505" s="54"/>
      <c r="AS2505" s="54"/>
      <c r="AT2505" s="64" t="s">
        <v>6821</v>
      </c>
      <c r="AU2505" s="64"/>
      <c r="AV2505" s="54"/>
      <c r="AW2505" s="54"/>
      <c r="AX2505" s="54"/>
      <c r="AY2505" s="54"/>
      <c r="AZ2505" s="54"/>
      <c r="BA2505" s="54"/>
      <c r="BB2505" s="54"/>
      <c r="BC2505" s="54"/>
      <c r="BD2505" s="64">
        <v>141417</v>
      </c>
      <c r="BE2505" s="54" t="s">
        <v>2633</v>
      </c>
      <c r="BF2505" s="63" t="s">
        <v>412</v>
      </c>
      <c r="BG2505" s="54" t="s">
        <v>626</v>
      </c>
      <c r="BH2505" s="54" t="s">
        <v>396</v>
      </c>
      <c r="BI2505" s="54" t="s">
        <v>6865</v>
      </c>
      <c r="BJ2505" s="64" t="s">
        <v>4567</v>
      </c>
      <c r="BK2505" s="64" t="s">
        <v>6850</v>
      </c>
      <c r="BL2505" s="54"/>
      <c r="BM2505" s="54"/>
      <c r="BN2505" s="54"/>
      <c r="BO2505" s="39"/>
      <c r="BP2505" s="39"/>
      <c r="BQ2505" s="39"/>
      <c r="BR2505" s="39"/>
      <c r="BS2505" s="47"/>
      <c r="BT2505" s="39"/>
      <c r="BU2505" s="39"/>
      <c r="BV2505" s="39"/>
      <c r="BW2505" s="39"/>
      <c r="BX2505" s="39"/>
      <c r="BY2505" s="39"/>
      <c r="BZ2505" s="39"/>
      <c r="CA2505" s="39"/>
      <c r="CB2505" s="39"/>
      <c r="CC2505" s="47"/>
      <c r="CD2505" s="39"/>
      <c r="CE2505" s="39"/>
      <c r="CF2505" s="48"/>
      <c r="CG2505" s="48"/>
      <c r="CH2505" s="48"/>
      <c r="CI2505" s="48"/>
      <c r="CJ2505" s="48"/>
      <c r="CK2505" s="48"/>
      <c r="CL2505" s="48"/>
      <c r="CM2505" s="48"/>
      <c r="CN2505" s="48"/>
      <c r="CO2505" s="48"/>
      <c r="CP2505" s="48"/>
      <c r="CQ2505" s="48"/>
      <c r="CR2505" s="48"/>
      <c r="CS2505" s="48"/>
      <c r="CT2505" s="48"/>
      <c r="CU2505" s="48"/>
      <c r="CV2505" s="48"/>
      <c r="CW2505" s="48"/>
      <c r="CX2505" s="39"/>
      <c r="ML2505" s="135"/>
      <c r="MM2505" s="135"/>
      <c r="MN2505" s="135"/>
      <c r="MO2505" s="135"/>
      <c r="MP2505" s="135"/>
      <c r="MQ2505" s="135"/>
      <c r="MR2505" s="135"/>
      <c r="MS2505" s="135"/>
      <c r="MT2505" s="135"/>
      <c r="MU2505" s="135"/>
      <c r="MV2505" s="135"/>
      <c r="MW2505" s="135"/>
      <c r="MX2505" s="135"/>
      <c r="MY2505" s="135"/>
      <c r="MZ2505" s="135"/>
      <c r="NA2505" s="135"/>
      <c r="NB2505" s="135"/>
      <c r="NC2505" s="135"/>
      <c r="ND2505" s="135"/>
      <c r="NE2505" s="135"/>
      <c r="NF2505" s="135"/>
      <c r="NG2505" s="135"/>
      <c r="NH2505" s="135"/>
      <c r="NI2505" s="135"/>
      <c r="NJ2505" s="135"/>
      <c r="NK2505" s="135"/>
      <c r="NL2505" s="135"/>
      <c r="NM2505" s="135"/>
      <c r="NN2505" s="135"/>
      <c r="NO2505" s="135"/>
      <c r="NP2505" s="135"/>
      <c r="NQ2505" s="39"/>
      <c r="QS2505"/>
      <c r="QT2505"/>
      <c r="QU2505"/>
      <c r="QV2505"/>
      <c r="QW2505"/>
      <c r="QX2505"/>
      <c r="QY2505"/>
      <c r="QZ2505"/>
      <c r="RA2505"/>
      <c r="RB2505" s="39"/>
      <c r="RC2505" s="39"/>
      <c r="RD2505" s="39"/>
    </row>
    <row r="2506" spans="2:472" hidden="1" x14ac:dyDescent="0.2">
      <c r="B2506" s="426"/>
      <c r="C2506" s="427"/>
      <c r="V2506" s="63">
        <v>332</v>
      </c>
      <c r="W2506" s="54" t="s">
        <v>4233</v>
      </c>
      <c r="X2506" s="64">
        <v>141418</v>
      </c>
      <c r="Y2506" s="54" t="s">
        <v>2766</v>
      </c>
      <c r="Z2506" s="63" t="s">
        <v>412</v>
      </c>
      <c r="AA2506" s="54" t="s">
        <v>626</v>
      </c>
      <c r="AB2506" s="54" t="s">
        <v>396</v>
      </c>
      <c r="AC2506" s="54" t="s">
        <v>6866</v>
      </c>
      <c r="AD2506" s="64" t="s">
        <v>4567</v>
      </c>
      <c r="AE2506" s="64" t="s">
        <v>6850</v>
      </c>
      <c r="AF2506" s="63">
        <v>332</v>
      </c>
      <c r="AG2506" s="54" t="s">
        <v>4233</v>
      </c>
      <c r="AH2506" s="54" t="s">
        <v>4232</v>
      </c>
      <c r="AI2506" s="63" t="s">
        <v>4234</v>
      </c>
      <c r="AJ2506" s="64" t="s">
        <v>4235</v>
      </c>
      <c r="AK2506" s="569">
        <v>2000182</v>
      </c>
      <c r="AL2506" s="64" t="s">
        <v>396</v>
      </c>
      <c r="AM2506" s="64" t="s">
        <v>4239</v>
      </c>
      <c r="AN2506" s="570">
        <v>243152870</v>
      </c>
      <c r="AO2506" s="54"/>
      <c r="AP2506" s="54"/>
      <c r="AQ2506" s="54"/>
      <c r="AR2506" s="54"/>
      <c r="AS2506" s="54"/>
      <c r="AT2506" s="64" t="s">
        <v>6821</v>
      </c>
      <c r="AU2506" s="64"/>
      <c r="AV2506" s="54"/>
      <c r="AW2506" s="54"/>
      <c r="AX2506" s="54"/>
      <c r="AY2506" s="54"/>
      <c r="AZ2506" s="54"/>
      <c r="BA2506" s="54"/>
      <c r="BB2506" s="54"/>
      <c r="BC2506" s="54"/>
      <c r="BD2506" s="64">
        <v>141418</v>
      </c>
      <c r="BE2506" s="54" t="s">
        <v>2766</v>
      </c>
      <c r="BF2506" s="63" t="s">
        <v>412</v>
      </c>
      <c r="BG2506" s="54" t="s">
        <v>626</v>
      </c>
      <c r="BH2506" s="54" t="s">
        <v>396</v>
      </c>
      <c r="BI2506" s="54" t="s">
        <v>6866</v>
      </c>
      <c r="BJ2506" s="64" t="s">
        <v>4567</v>
      </c>
      <c r="BK2506" s="64" t="s">
        <v>6850</v>
      </c>
      <c r="BL2506" s="54"/>
      <c r="BM2506" s="54"/>
      <c r="BN2506" s="54"/>
      <c r="BO2506" s="39"/>
      <c r="BP2506" s="39"/>
      <c r="BQ2506" s="39"/>
      <c r="BR2506" s="39"/>
      <c r="BS2506" s="47"/>
      <c r="BT2506" s="39"/>
      <c r="BU2506" s="39"/>
      <c r="BV2506" s="39"/>
      <c r="BW2506" s="39"/>
      <c r="BX2506" s="39"/>
      <c r="BY2506" s="39"/>
      <c r="BZ2506" s="39"/>
      <c r="CA2506" s="39"/>
      <c r="CB2506" s="39"/>
      <c r="CC2506" s="47"/>
      <c r="CD2506" s="39"/>
      <c r="CE2506" s="39"/>
      <c r="CF2506" s="48"/>
      <c r="CG2506" s="48"/>
      <c r="CH2506" s="48"/>
      <c r="CI2506" s="48"/>
      <c r="CJ2506" s="48"/>
      <c r="CK2506" s="48"/>
      <c r="CL2506" s="48"/>
      <c r="CM2506" s="48"/>
      <c r="CN2506" s="48"/>
      <c r="CO2506" s="48"/>
      <c r="CP2506" s="48"/>
      <c r="CQ2506" s="48"/>
      <c r="CR2506" s="48"/>
      <c r="CS2506" s="48"/>
      <c r="CT2506" s="48"/>
      <c r="CU2506" s="48"/>
      <c r="CV2506" s="48"/>
      <c r="CW2506" s="48"/>
      <c r="CX2506" s="39"/>
      <c r="ML2506" s="135"/>
      <c r="MM2506" s="135"/>
      <c r="MN2506" s="135"/>
      <c r="MO2506" s="135"/>
      <c r="MP2506" s="135"/>
      <c r="MQ2506" s="135"/>
      <c r="MR2506" s="135"/>
      <c r="MS2506" s="135"/>
      <c r="MT2506" s="135"/>
      <c r="MU2506" s="135"/>
      <c r="MV2506" s="135"/>
      <c r="MW2506" s="135"/>
      <c r="MX2506" s="135"/>
      <c r="MY2506" s="135"/>
      <c r="MZ2506" s="135"/>
      <c r="NA2506" s="135"/>
      <c r="NB2506" s="135"/>
      <c r="NC2506" s="135"/>
      <c r="ND2506" s="135"/>
      <c r="NE2506" s="135"/>
      <c r="NF2506" s="135"/>
      <c r="NG2506" s="135"/>
      <c r="NH2506" s="135"/>
      <c r="NI2506" s="135"/>
      <c r="NJ2506" s="135"/>
      <c r="NK2506" s="135"/>
      <c r="NL2506" s="135"/>
      <c r="NM2506" s="135"/>
      <c r="NN2506" s="135"/>
      <c r="NO2506" s="135"/>
      <c r="NP2506" s="135"/>
      <c r="NQ2506" s="39"/>
      <c r="QS2506"/>
      <c r="QT2506"/>
      <c r="QU2506"/>
      <c r="QV2506"/>
      <c r="QW2506"/>
      <c r="QX2506"/>
      <c r="QY2506"/>
      <c r="QZ2506"/>
      <c r="RA2506"/>
      <c r="RB2506" s="39"/>
      <c r="RC2506" s="39"/>
      <c r="RD2506" s="39"/>
    </row>
    <row r="2507" spans="2:472" hidden="1" x14ac:dyDescent="0.2">
      <c r="B2507" s="426"/>
      <c r="C2507" s="427"/>
      <c r="V2507" s="63">
        <v>332</v>
      </c>
      <c r="W2507" s="54" t="s">
        <v>4233</v>
      </c>
      <c r="X2507" s="64">
        <v>141601</v>
      </c>
      <c r="Y2507" s="54" t="s">
        <v>899</v>
      </c>
      <c r="Z2507" s="63" t="s">
        <v>412</v>
      </c>
      <c r="AA2507" s="54" t="s">
        <v>396</v>
      </c>
      <c r="AB2507" s="54" t="s">
        <v>396</v>
      </c>
      <c r="AC2507" s="54" t="s">
        <v>899</v>
      </c>
      <c r="AD2507" s="64" t="s">
        <v>4567</v>
      </c>
      <c r="AE2507" s="64" t="s">
        <v>6850</v>
      </c>
      <c r="AF2507" s="63">
        <v>332</v>
      </c>
      <c r="AG2507" s="54" t="s">
        <v>4233</v>
      </c>
      <c r="AH2507" s="54" t="s">
        <v>4232</v>
      </c>
      <c r="AI2507" s="63" t="s">
        <v>4234</v>
      </c>
      <c r="AJ2507" s="64" t="s">
        <v>4235</v>
      </c>
      <c r="AK2507" s="569">
        <v>2000182</v>
      </c>
      <c r="AL2507" s="64" t="s">
        <v>396</v>
      </c>
      <c r="AM2507" s="64" t="s">
        <v>4239</v>
      </c>
      <c r="AN2507" s="570">
        <v>243152870</v>
      </c>
      <c r="AO2507" s="54"/>
      <c r="AP2507" s="54"/>
      <c r="AQ2507" s="54"/>
      <c r="AR2507" s="54"/>
      <c r="AS2507" s="54"/>
      <c r="AT2507" s="64" t="s">
        <v>6821</v>
      </c>
      <c r="AU2507" s="64"/>
      <c r="AV2507" s="54"/>
      <c r="AW2507" s="54"/>
      <c r="AX2507" s="54"/>
      <c r="AY2507" s="54"/>
      <c r="AZ2507" s="54"/>
      <c r="BA2507" s="54"/>
      <c r="BB2507" s="54"/>
      <c r="BC2507" s="54"/>
      <c r="BD2507" s="64">
        <v>141601</v>
      </c>
      <c r="BE2507" s="54" t="s">
        <v>899</v>
      </c>
      <c r="BF2507" s="63" t="s">
        <v>412</v>
      </c>
      <c r="BG2507" s="54" t="s">
        <v>396</v>
      </c>
      <c r="BH2507" s="54" t="s">
        <v>396</v>
      </c>
      <c r="BI2507" s="54" t="s">
        <v>899</v>
      </c>
      <c r="BJ2507" s="64" t="s">
        <v>4567</v>
      </c>
      <c r="BK2507" s="64" t="s">
        <v>6850</v>
      </c>
      <c r="BL2507" s="54"/>
      <c r="BM2507" s="54"/>
      <c r="BN2507" s="54"/>
      <c r="BO2507" s="39"/>
      <c r="BP2507" s="39"/>
      <c r="BQ2507" s="39"/>
      <c r="BR2507" s="39"/>
      <c r="BS2507" s="47"/>
      <c r="BT2507" s="39"/>
      <c r="BU2507" s="39"/>
      <c r="BV2507" s="39"/>
      <c r="BW2507" s="39"/>
      <c r="BX2507" s="39"/>
      <c r="BY2507" s="39"/>
      <c r="BZ2507" s="39"/>
      <c r="CA2507" s="39"/>
      <c r="CB2507" s="39"/>
      <c r="CC2507" s="47"/>
      <c r="CD2507" s="39"/>
      <c r="CE2507" s="39"/>
      <c r="CF2507" s="48"/>
      <c r="CG2507" s="48"/>
      <c r="CH2507" s="48"/>
      <c r="CI2507" s="48"/>
      <c r="CJ2507" s="48"/>
      <c r="CK2507" s="48"/>
      <c r="CL2507" s="48"/>
      <c r="CM2507" s="48"/>
      <c r="CN2507" s="48"/>
      <c r="CO2507" s="48"/>
      <c r="CP2507" s="48"/>
      <c r="CQ2507" s="48"/>
      <c r="CR2507" s="48"/>
      <c r="CS2507" s="48"/>
      <c r="CT2507" s="48"/>
      <c r="CU2507" s="48"/>
      <c r="CV2507" s="48"/>
      <c r="CW2507" s="48"/>
      <c r="CX2507" s="39"/>
      <c r="ML2507" s="135"/>
      <c r="MM2507" s="135"/>
      <c r="MN2507" s="135"/>
      <c r="MO2507" s="135"/>
      <c r="MP2507" s="135"/>
      <c r="MQ2507" s="135"/>
      <c r="MR2507" s="135"/>
      <c r="MS2507" s="135"/>
      <c r="MT2507" s="135"/>
      <c r="MU2507" s="135"/>
      <c r="MV2507" s="135"/>
      <c r="MW2507" s="135"/>
      <c r="MX2507" s="135"/>
      <c r="MY2507" s="135"/>
      <c r="MZ2507" s="135"/>
      <c r="NA2507" s="135"/>
      <c r="NB2507" s="135"/>
      <c r="NC2507" s="135"/>
      <c r="ND2507" s="135"/>
      <c r="NE2507" s="135"/>
      <c r="NF2507" s="135"/>
      <c r="NG2507" s="135"/>
      <c r="NH2507" s="135"/>
      <c r="NI2507" s="135"/>
      <c r="NJ2507" s="135"/>
      <c r="NK2507" s="135"/>
      <c r="NL2507" s="135"/>
      <c r="NM2507" s="135"/>
      <c r="NN2507" s="135"/>
      <c r="NO2507" s="135"/>
      <c r="NP2507" s="135"/>
      <c r="NQ2507" s="39"/>
      <c r="QS2507"/>
      <c r="QT2507"/>
      <c r="QU2507"/>
      <c r="QV2507"/>
      <c r="QW2507"/>
      <c r="QX2507"/>
      <c r="QY2507"/>
      <c r="QZ2507"/>
      <c r="RA2507"/>
      <c r="RB2507" s="39"/>
      <c r="RC2507" s="39"/>
      <c r="RD2507" s="39"/>
    </row>
    <row r="2508" spans="2:472" hidden="1" x14ac:dyDescent="0.2">
      <c r="B2508" s="426"/>
      <c r="C2508" s="427"/>
      <c r="V2508" s="63">
        <v>332</v>
      </c>
      <c r="W2508" s="54" t="s">
        <v>4233</v>
      </c>
      <c r="X2508" s="64">
        <v>141602</v>
      </c>
      <c r="Y2508" s="54" t="s">
        <v>1215</v>
      </c>
      <c r="Z2508" s="63" t="s">
        <v>412</v>
      </c>
      <c r="AA2508" s="54" t="s">
        <v>396</v>
      </c>
      <c r="AB2508" s="54" t="s">
        <v>396</v>
      </c>
      <c r="AC2508" s="54" t="s">
        <v>1215</v>
      </c>
      <c r="AD2508" s="64" t="s">
        <v>4567</v>
      </c>
      <c r="AE2508" s="64" t="s">
        <v>6850</v>
      </c>
      <c r="AF2508" s="63">
        <v>332</v>
      </c>
      <c r="AG2508" s="54" t="s">
        <v>4233</v>
      </c>
      <c r="AH2508" s="54" t="s">
        <v>4232</v>
      </c>
      <c r="AI2508" s="63" t="s">
        <v>4234</v>
      </c>
      <c r="AJ2508" s="64" t="s">
        <v>4235</v>
      </c>
      <c r="AK2508" s="569">
        <v>2000182</v>
      </c>
      <c r="AL2508" s="64" t="s">
        <v>396</v>
      </c>
      <c r="AM2508" s="64" t="s">
        <v>4239</v>
      </c>
      <c r="AN2508" s="570">
        <v>243152870</v>
      </c>
      <c r="AO2508" s="54"/>
      <c r="AP2508" s="54"/>
      <c r="AQ2508" s="54"/>
      <c r="AR2508" s="54"/>
      <c r="AS2508" s="54"/>
      <c r="AT2508" s="64" t="s">
        <v>6821</v>
      </c>
      <c r="AU2508" s="64"/>
      <c r="AV2508" s="54"/>
      <c r="AW2508" s="54"/>
      <c r="AX2508" s="54"/>
      <c r="AY2508" s="54"/>
      <c r="AZ2508" s="54"/>
      <c r="BA2508" s="54"/>
      <c r="BB2508" s="54"/>
      <c r="BC2508" s="54"/>
      <c r="BD2508" s="64">
        <v>141602</v>
      </c>
      <c r="BE2508" s="54" t="s">
        <v>1215</v>
      </c>
      <c r="BF2508" s="63" t="s">
        <v>412</v>
      </c>
      <c r="BG2508" s="54" t="s">
        <v>396</v>
      </c>
      <c r="BH2508" s="54" t="s">
        <v>396</v>
      </c>
      <c r="BI2508" s="54" t="s">
        <v>1215</v>
      </c>
      <c r="BJ2508" s="64" t="s">
        <v>4567</v>
      </c>
      <c r="BK2508" s="64" t="s">
        <v>6850</v>
      </c>
      <c r="BL2508" s="54"/>
      <c r="BM2508" s="54"/>
      <c r="BN2508" s="54"/>
      <c r="BO2508" s="39"/>
      <c r="BP2508" s="39"/>
      <c r="BQ2508" s="39"/>
      <c r="BR2508" s="39"/>
      <c r="BS2508" s="47"/>
      <c r="BT2508" s="39"/>
      <c r="BU2508" s="39"/>
      <c r="BV2508" s="39"/>
      <c r="BW2508" s="39"/>
      <c r="BX2508" s="39"/>
      <c r="BY2508" s="39"/>
      <c r="BZ2508" s="39"/>
      <c r="CA2508" s="39"/>
      <c r="CB2508" s="39"/>
      <c r="CC2508" s="47"/>
      <c r="CD2508" s="39"/>
      <c r="CE2508" s="39"/>
      <c r="CF2508" s="48"/>
      <c r="CG2508" s="48"/>
      <c r="CH2508" s="48"/>
      <c r="CI2508" s="48"/>
      <c r="CJ2508" s="48"/>
      <c r="CK2508" s="48"/>
      <c r="CL2508" s="48"/>
      <c r="CM2508" s="48"/>
      <c r="CN2508" s="48"/>
      <c r="CO2508" s="48"/>
      <c r="CP2508" s="48"/>
      <c r="CQ2508" s="48"/>
      <c r="CR2508" s="48"/>
      <c r="CS2508" s="48"/>
      <c r="CT2508" s="48"/>
      <c r="CU2508" s="48"/>
      <c r="CV2508" s="48"/>
      <c r="CW2508" s="48"/>
      <c r="CX2508" s="39"/>
      <c r="ML2508" s="135"/>
      <c r="MM2508" s="135"/>
      <c r="MN2508" s="135"/>
      <c r="MO2508" s="135"/>
      <c r="MP2508" s="135"/>
      <c r="MQ2508" s="135"/>
      <c r="MR2508" s="135"/>
      <c r="MS2508" s="135"/>
      <c r="MT2508" s="135"/>
      <c r="MU2508" s="135"/>
      <c r="MV2508" s="135"/>
      <c r="MW2508" s="135"/>
      <c r="MX2508" s="135"/>
      <c r="MY2508" s="135"/>
      <c r="MZ2508" s="135"/>
      <c r="NA2508" s="135"/>
      <c r="NB2508" s="135"/>
      <c r="NC2508" s="135"/>
      <c r="ND2508" s="135"/>
      <c r="NE2508" s="135"/>
      <c r="NF2508" s="135"/>
      <c r="NG2508" s="135"/>
      <c r="NH2508" s="135"/>
      <c r="NI2508" s="135"/>
      <c r="NJ2508" s="135"/>
      <c r="NK2508" s="135"/>
      <c r="NL2508" s="135"/>
      <c r="NM2508" s="135"/>
      <c r="NN2508" s="135"/>
      <c r="NO2508" s="135"/>
      <c r="NP2508" s="135"/>
      <c r="NQ2508" s="39"/>
      <c r="QS2508"/>
      <c r="QT2508"/>
      <c r="QU2508"/>
      <c r="QV2508"/>
      <c r="QW2508"/>
      <c r="QX2508"/>
      <c r="QY2508"/>
      <c r="QZ2508"/>
      <c r="RA2508"/>
      <c r="RB2508" s="39"/>
      <c r="RC2508" s="39"/>
      <c r="RD2508" s="39"/>
    </row>
    <row r="2509" spans="2:472" hidden="1" x14ac:dyDescent="0.2">
      <c r="B2509" s="426"/>
      <c r="C2509" s="427"/>
      <c r="V2509" s="63">
        <v>332</v>
      </c>
      <c r="W2509" s="54" t="s">
        <v>4233</v>
      </c>
      <c r="X2509" s="64">
        <v>141604</v>
      </c>
      <c r="Y2509" s="54" t="s">
        <v>1518</v>
      </c>
      <c r="Z2509" s="63" t="s">
        <v>412</v>
      </c>
      <c r="AA2509" s="54" t="s">
        <v>396</v>
      </c>
      <c r="AB2509" s="54" t="s">
        <v>396</v>
      </c>
      <c r="AC2509" s="54" t="s">
        <v>1518</v>
      </c>
      <c r="AD2509" s="64" t="s">
        <v>4567</v>
      </c>
      <c r="AE2509" s="64" t="s">
        <v>6850</v>
      </c>
      <c r="AF2509" s="63">
        <v>332</v>
      </c>
      <c r="AG2509" s="54" t="s">
        <v>4233</v>
      </c>
      <c r="AH2509" s="54" t="s">
        <v>4232</v>
      </c>
      <c r="AI2509" s="63" t="s">
        <v>4234</v>
      </c>
      <c r="AJ2509" s="64" t="s">
        <v>4235</v>
      </c>
      <c r="AK2509" s="569">
        <v>2000182</v>
      </c>
      <c r="AL2509" s="64" t="s">
        <v>396</v>
      </c>
      <c r="AM2509" s="64" t="s">
        <v>4239</v>
      </c>
      <c r="AN2509" s="570">
        <v>243152870</v>
      </c>
      <c r="AO2509" s="54"/>
      <c r="AP2509" s="54"/>
      <c r="AQ2509" s="54"/>
      <c r="AR2509" s="54"/>
      <c r="AS2509" s="54"/>
      <c r="AT2509" s="64" t="s">
        <v>6821</v>
      </c>
      <c r="AU2509" s="64"/>
      <c r="AV2509" s="54"/>
      <c r="AW2509" s="54"/>
      <c r="AX2509" s="54"/>
      <c r="AY2509" s="54"/>
      <c r="AZ2509" s="54"/>
      <c r="BA2509" s="54"/>
      <c r="BB2509" s="54"/>
      <c r="BC2509" s="54"/>
      <c r="BD2509" s="64">
        <v>141604</v>
      </c>
      <c r="BE2509" s="54" t="s">
        <v>1518</v>
      </c>
      <c r="BF2509" s="63" t="s">
        <v>412</v>
      </c>
      <c r="BG2509" s="54" t="s">
        <v>396</v>
      </c>
      <c r="BH2509" s="54" t="s">
        <v>396</v>
      </c>
      <c r="BI2509" s="54" t="s">
        <v>1518</v>
      </c>
      <c r="BJ2509" s="64" t="s">
        <v>4567</v>
      </c>
      <c r="BK2509" s="64" t="s">
        <v>6850</v>
      </c>
      <c r="BL2509" s="54"/>
      <c r="BM2509" s="54"/>
      <c r="BN2509" s="54"/>
      <c r="BO2509" s="39"/>
      <c r="BP2509" s="39"/>
      <c r="BQ2509" s="39"/>
      <c r="BR2509" s="39"/>
      <c r="BS2509" s="47"/>
      <c r="BT2509" s="39"/>
      <c r="BU2509" s="39"/>
      <c r="BV2509" s="39"/>
      <c r="BW2509" s="39"/>
      <c r="BX2509" s="39"/>
      <c r="BY2509" s="39"/>
      <c r="BZ2509" s="39"/>
      <c r="CA2509" s="39"/>
      <c r="CB2509" s="39"/>
      <c r="CC2509" s="47"/>
      <c r="CD2509" s="39"/>
      <c r="CE2509" s="39"/>
      <c r="CF2509" s="48"/>
      <c r="CG2509" s="48"/>
      <c r="CH2509" s="48"/>
      <c r="CI2509" s="48"/>
      <c r="CJ2509" s="48"/>
      <c r="CK2509" s="48"/>
      <c r="CL2509" s="48"/>
      <c r="CM2509" s="48"/>
      <c r="CN2509" s="48"/>
      <c r="CO2509" s="48"/>
      <c r="CP2509" s="48"/>
      <c r="CQ2509" s="48"/>
      <c r="CR2509" s="48"/>
      <c r="CS2509" s="48"/>
      <c r="CT2509" s="48"/>
      <c r="CU2509" s="48"/>
      <c r="CV2509" s="48"/>
      <c r="CW2509" s="48"/>
      <c r="CX2509" s="39"/>
      <c r="ML2509" s="135"/>
      <c r="MM2509" s="135"/>
      <c r="MN2509" s="135"/>
      <c r="MO2509" s="135"/>
      <c r="MP2509" s="135"/>
      <c r="MQ2509" s="135"/>
      <c r="MR2509" s="135"/>
      <c r="MS2509" s="135"/>
      <c r="MT2509" s="135"/>
      <c r="MU2509" s="135"/>
      <c r="MV2509" s="135"/>
      <c r="MW2509" s="135"/>
      <c r="MX2509" s="135"/>
      <c r="MY2509" s="135"/>
      <c r="MZ2509" s="135"/>
      <c r="NA2509" s="135"/>
      <c r="NB2509" s="135"/>
      <c r="NC2509" s="135"/>
      <c r="ND2509" s="135"/>
      <c r="NE2509" s="135"/>
      <c r="NF2509" s="135"/>
      <c r="NG2509" s="135"/>
      <c r="NH2509" s="135"/>
      <c r="NI2509" s="135"/>
      <c r="NJ2509" s="135"/>
      <c r="NK2509" s="135"/>
      <c r="NL2509" s="135"/>
      <c r="NM2509" s="135"/>
      <c r="NN2509" s="135"/>
      <c r="NO2509" s="135"/>
      <c r="NP2509" s="135"/>
      <c r="NQ2509" s="39"/>
      <c r="QS2509"/>
      <c r="QT2509"/>
      <c r="QU2509"/>
      <c r="QV2509"/>
      <c r="QW2509"/>
      <c r="QX2509"/>
      <c r="QY2509"/>
      <c r="QZ2509"/>
      <c r="RA2509"/>
      <c r="RB2509" s="39"/>
      <c r="RC2509" s="39"/>
      <c r="RD2509" s="39"/>
    </row>
    <row r="2510" spans="2:472" hidden="1" x14ac:dyDescent="0.2">
      <c r="B2510" s="426"/>
      <c r="C2510" s="427"/>
      <c r="V2510" s="63">
        <v>332</v>
      </c>
      <c r="W2510" s="54" t="s">
        <v>4233</v>
      </c>
      <c r="X2510" s="64">
        <v>141605</v>
      </c>
      <c r="Y2510" s="54" t="s">
        <v>1787</v>
      </c>
      <c r="Z2510" s="63" t="s">
        <v>412</v>
      </c>
      <c r="AA2510" s="54" t="s">
        <v>396</v>
      </c>
      <c r="AB2510" s="54" t="s">
        <v>396</v>
      </c>
      <c r="AC2510" s="54" t="s">
        <v>1787</v>
      </c>
      <c r="AD2510" s="64" t="s">
        <v>4567</v>
      </c>
      <c r="AE2510" s="64" t="s">
        <v>6850</v>
      </c>
      <c r="AF2510" s="63">
        <v>332</v>
      </c>
      <c r="AG2510" s="54" t="s">
        <v>4233</v>
      </c>
      <c r="AH2510" s="54" t="s">
        <v>4232</v>
      </c>
      <c r="AI2510" s="63" t="s">
        <v>4234</v>
      </c>
      <c r="AJ2510" s="64" t="s">
        <v>4235</v>
      </c>
      <c r="AK2510" s="569">
        <v>2000182</v>
      </c>
      <c r="AL2510" s="64" t="s">
        <v>396</v>
      </c>
      <c r="AM2510" s="64" t="s">
        <v>4239</v>
      </c>
      <c r="AN2510" s="570">
        <v>243152870</v>
      </c>
      <c r="AO2510" s="54"/>
      <c r="AP2510" s="54"/>
      <c r="AQ2510" s="54"/>
      <c r="AR2510" s="54"/>
      <c r="AS2510" s="54"/>
      <c r="AT2510" s="64" t="s">
        <v>6821</v>
      </c>
      <c r="AU2510" s="64"/>
      <c r="AV2510" s="54"/>
      <c r="AW2510" s="54"/>
      <c r="AX2510" s="54"/>
      <c r="AY2510" s="54"/>
      <c r="AZ2510" s="54"/>
      <c r="BA2510" s="54"/>
      <c r="BB2510" s="54"/>
      <c r="BC2510" s="54"/>
      <c r="BD2510" s="64">
        <v>141605</v>
      </c>
      <c r="BE2510" s="54" t="s">
        <v>1787</v>
      </c>
      <c r="BF2510" s="63" t="s">
        <v>412</v>
      </c>
      <c r="BG2510" s="54" t="s">
        <v>396</v>
      </c>
      <c r="BH2510" s="54" t="s">
        <v>396</v>
      </c>
      <c r="BI2510" s="54" t="s">
        <v>1787</v>
      </c>
      <c r="BJ2510" s="64" t="s">
        <v>4567</v>
      </c>
      <c r="BK2510" s="64" t="s">
        <v>6850</v>
      </c>
      <c r="BL2510" s="54"/>
      <c r="BM2510" s="54"/>
      <c r="BN2510" s="54"/>
      <c r="BO2510" s="39"/>
      <c r="BP2510" s="39"/>
      <c r="BQ2510" s="39"/>
      <c r="BR2510" s="39"/>
      <c r="BS2510" s="47"/>
      <c r="BT2510" s="39"/>
      <c r="BU2510" s="39"/>
      <c r="BV2510" s="39"/>
      <c r="BW2510" s="39"/>
      <c r="BX2510" s="39"/>
      <c r="BY2510" s="39"/>
      <c r="BZ2510" s="39"/>
      <c r="CA2510" s="39"/>
      <c r="CB2510" s="39"/>
      <c r="CC2510" s="47"/>
      <c r="CD2510" s="39"/>
      <c r="CE2510" s="39"/>
      <c r="CF2510" s="48"/>
      <c r="CG2510" s="48"/>
      <c r="CH2510" s="48"/>
      <c r="CI2510" s="48"/>
      <c r="CJ2510" s="48"/>
      <c r="CK2510" s="48"/>
      <c r="CL2510" s="48"/>
      <c r="CM2510" s="48"/>
      <c r="CN2510" s="48"/>
      <c r="CO2510" s="48"/>
      <c r="CP2510" s="48"/>
      <c r="CQ2510" s="48"/>
      <c r="CR2510" s="48"/>
      <c r="CS2510" s="48"/>
      <c r="CT2510" s="48"/>
      <c r="CU2510" s="48"/>
      <c r="CV2510" s="48"/>
      <c r="CW2510" s="48"/>
      <c r="CX2510" s="39"/>
      <c r="ML2510" s="135"/>
      <c r="MM2510" s="135"/>
      <c r="MN2510" s="135"/>
      <c r="MO2510" s="135"/>
      <c r="MP2510" s="135"/>
      <c r="MQ2510" s="135"/>
      <c r="MR2510" s="135"/>
      <c r="MS2510" s="135"/>
      <c r="MT2510" s="135"/>
      <c r="MU2510" s="135"/>
      <c r="MV2510" s="135"/>
      <c r="MW2510" s="135"/>
      <c r="MX2510" s="135"/>
      <c r="MY2510" s="135"/>
      <c r="MZ2510" s="135"/>
      <c r="NA2510" s="135"/>
      <c r="NB2510" s="135"/>
      <c r="NC2510" s="135"/>
      <c r="ND2510" s="135"/>
      <c r="NE2510" s="135"/>
      <c r="NF2510" s="135"/>
      <c r="NG2510" s="135"/>
      <c r="NH2510" s="135"/>
      <c r="NI2510" s="135"/>
      <c r="NJ2510" s="135"/>
      <c r="NK2510" s="135"/>
      <c r="NL2510" s="135"/>
      <c r="NM2510" s="135"/>
      <c r="NN2510" s="135"/>
      <c r="NO2510" s="135"/>
      <c r="NP2510" s="135"/>
      <c r="NQ2510" s="39"/>
      <c r="QS2510"/>
      <c r="QT2510"/>
      <c r="QU2510"/>
      <c r="QV2510"/>
      <c r="QW2510"/>
      <c r="QX2510"/>
      <c r="QY2510"/>
      <c r="QZ2510"/>
      <c r="RA2510"/>
      <c r="RB2510" s="39"/>
      <c r="RC2510" s="39"/>
      <c r="RD2510" s="39"/>
    </row>
    <row r="2511" spans="2:472" hidden="1" x14ac:dyDescent="0.2">
      <c r="B2511" s="426"/>
      <c r="C2511" s="427"/>
      <c r="V2511" s="63">
        <v>332</v>
      </c>
      <c r="W2511" s="54" t="s">
        <v>4233</v>
      </c>
      <c r="X2511" s="64">
        <v>141606</v>
      </c>
      <c r="Y2511" s="54" t="s">
        <v>831</v>
      </c>
      <c r="Z2511" s="63" t="s">
        <v>412</v>
      </c>
      <c r="AA2511" s="54" t="s">
        <v>396</v>
      </c>
      <c r="AB2511" s="54" t="s">
        <v>396</v>
      </c>
      <c r="AC2511" s="54" t="s">
        <v>831</v>
      </c>
      <c r="AD2511" s="64" t="s">
        <v>4567</v>
      </c>
      <c r="AE2511" s="64" t="s">
        <v>6850</v>
      </c>
      <c r="AF2511" s="63">
        <v>332</v>
      </c>
      <c r="AG2511" s="54" t="s">
        <v>4233</v>
      </c>
      <c r="AH2511" s="54" t="s">
        <v>4232</v>
      </c>
      <c r="AI2511" s="63" t="s">
        <v>4234</v>
      </c>
      <c r="AJ2511" s="64" t="s">
        <v>4235</v>
      </c>
      <c r="AK2511" s="569">
        <v>2000182</v>
      </c>
      <c r="AL2511" s="64" t="s">
        <v>396</v>
      </c>
      <c r="AM2511" s="64" t="s">
        <v>4239</v>
      </c>
      <c r="AN2511" s="570">
        <v>243152870</v>
      </c>
      <c r="AO2511" s="54"/>
      <c r="AP2511" s="54"/>
      <c r="AQ2511" s="54"/>
      <c r="AR2511" s="54"/>
      <c r="AS2511" s="54"/>
      <c r="AT2511" s="64" t="s">
        <v>6821</v>
      </c>
      <c r="AU2511" s="64"/>
      <c r="AV2511" s="54"/>
      <c r="AW2511" s="54"/>
      <c r="AX2511" s="54"/>
      <c r="AY2511" s="54"/>
      <c r="AZ2511" s="54"/>
      <c r="BA2511" s="54"/>
      <c r="BB2511" s="54"/>
      <c r="BC2511" s="54"/>
      <c r="BD2511" s="64">
        <v>141606</v>
      </c>
      <c r="BE2511" s="54" t="s">
        <v>831</v>
      </c>
      <c r="BF2511" s="63" t="s">
        <v>412</v>
      </c>
      <c r="BG2511" s="54" t="s">
        <v>396</v>
      </c>
      <c r="BH2511" s="54" t="s">
        <v>396</v>
      </c>
      <c r="BI2511" s="54" t="s">
        <v>831</v>
      </c>
      <c r="BJ2511" s="64" t="s">
        <v>4567</v>
      </c>
      <c r="BK2511" s="64" t="s">
        <v>6850</v>
      </c>
      <c r="BL2511" s="54"/>
      <c r="BM2511" s="54"/>
      <c r="BN2511" s="54"/>
      <c r="BO2511" s="39"/>
      <c r="BP2511" s="39"/>
      <c r="BQ2511" s="39"/>
      <c r="BR2511" s="39"/>
      <c r="BS2511" s="47"/>
      <c r="BT2511" s="39"/>
      <c r="BU2511" s="39"/>
      <c r="BV2511" s="39"/>
      <c r="BW2511" s="39"/>
      <c r="BX2511" s="39"/>
      <c r="BY2511" s="39"/>
      <c r="BZ2511" s="39"/>
      <c r="CA2511" s="39"/>
      <c r="CB2511" s="39"/>
      <c r="CC2511" s="47"/>
      <c r="CD2511" s="39"/>
      <c r="CE2511" s="39"/>
      <c r="CF2511" s="48"/>
      <c r="CG2511" s="48"/>
      <c r="CH2511" s="48"/>
      <c r="CI2511" s="48"/>
      <c r="CJ2511" s="48"/>
      <c r="CK2511" s="48"/>
      <c r="CL2511" s="48"/>
      <c r="CM2511" s="48"/>
      <c r="CN2511" s="48"/>
      <c r="CO2511" s="48"/>
      <c r="CP2511" s="48"/>
      <c r="CQ2511" s="48"/>
      <c r="CR2511" s="48"/>
      <c r="CS2511" s="48"/>
      <c r="CT2511" s="48"/>
      <c r="CU2511" s="48"/>
      <c r="CV2511" s="48"/>
      <c r="CW2511" s="48"/>
      <c r="CX2511" s="39"/>
      <c r="ML2511" s="135"/>
      <c r="MM2511" s="135"/>
      <c r="MN2511" s="135"/>
      <c r="MO2511" s="135"/>
      <c r="MP2511" s="135"/>
      <c r="MQ2511" s="135"/>
      <c r="MR2511" s="135"/>
      <c r="MS2511" s="135"/>
      <c r="MT2511" s="135"/>
      <c r="MU2511" s="135"/>
      <c r="MV2511" s="135"/>
      <c r="MW2511" s="135"/>
      <c r="MX2511" s="135"/>
      <c r="MY2511" s="135"/>
      <c r="MZ2511" s="135"/>
      <c r="NA2511" s="135"/>
      <c r="NB2511" s="135"/>
      <c r="NC2511" s="135"/>
      <c r="ND2511" s="135"/>
      <c r="NE2511" s="135"/>
      <c r="NF2511" s="135"/>
      <c r="NG2511" s="135"/>
      <c r="NH2511" s="135"/>
      <c r="NI2511" s="135"/>
      <c r="NJ2511" s="135"/>
      <c r="NK2511" s="135"/>
      <c r="NL2511" s="135"/>
      <c r="NM2511" s="135"/>
      <c r="NN2511" s="135"/>
      <c r="NO2511" s="135"/>
      <c r="NP2511" s="135"/>
      <c r="NQ2511" s="39"/>
      <c r="QS2511"/>
      <c r="QT2511"/>
      <c r="QU2511"/>
      <c r="QV2511"/>
      <c r="QW2511"/>
      <c r="QX2511"/>
      <c r="QY2511"/>
      <c r="QZ2511"/>
      <c r="RA2511"/>
      <c r="RB2511" s="39"/>
      <c r="RC2511" s="39"/>
      <c r="RD2511" s="39"/>
    </row>
    <row r="2512" spans="2:472" hidden="1" x14ac:dyDescent="0.2">
      <c r="B2512" s="426"/>
      <c r="C2512" s="427"/>
      <c r="V2512" s="63">
        <v>332</v>
      </c>
      <c r="W2512" s="54" t="s">
        <v>4233</v>
      </c>
      <c r="X2512" s="64">
        <v>141607</v>
      </c>
      <c r="Y2512" s="54" t="s">
        <v>2180</v>
      </c>
      <c r="Z2512" s="63" t="s">
        <v>412</v>
      </c>
      <c r="AA2512" s="54" t="s">
        <v>396</v>
      </c>
      <c r="AB2512" s="54" t="s">
        <v>396</v>
      </c>
      <c r="AC2512" s="54" t="s">
        <v>2180</v>
      </c>
      <c r="AD2512" s="64" t="s">
        <v>4567</v>
      </c>
      <c r="AE2512" s="64" t="s">
        <v>6850</v>
      </c>
      <c r="AF2512" s="63">
        <v>332</v>
      </c>
      <c r="AG2512" s="54" t="s">
        <v>4233</v>
      </c>
      <c r="AH2512" s="54" t="s">
        <v>4232</v>
      </c>
      <c r="AI2512" s="63" t="s">
        <v>4234</v>
      </c>
      <c r="AJ2512" s="64" t="s">
        <v>4235</v>
      </c>
      <c r="AK2512" s="569">
        <v>2000182</v>
      </c>
      <c r="AL2512" s="64" t="s">
        <v>396</v>
      </c>
      <c r="AM2512" s="64" t="s">
        <v>4239</v>
      </c>
      <c r="AN2512" s="570">
        <v>243152870</v>
      </c>
      <c r="AO2512" s="54"/>
      <c r="AP2512" s="54"/>
      <c r="AQ2512" s="54"/>
      <c r="AR2512" s="54"/>
      <c r="AS2512" s="54"/>
      <c r="AT2512" s="64" t="s">
        <v>6821</v>
      </c>
      <c r="AU2512" s="64"/>
      <c r="AV2512" s="54"/>
      <c r="AW2512" s="54"/>
      <c r="AX2512" s="54"/>
      <c r="AY2512" s="54"/>
      <c r="AZ2512" s="54"/>
      <c r="BA2512" s="54"/>
      <c r="BB2512" s="54"/>
      <c r="BC2512" s="54"/>
      <c r="BD2512" s="64">
        <v>141607</v>
      </c>
      <c r="BE2512" s="54" t="s">
        <v>2180</v>
      </c>
      <c r="BF2512" s="63" t="s">
        <v>412</v>
      </c>
      <c r="BG2512" s="54" t="s">
        <v>396</v>
      </c>
      <c r="BH2512" s="54" t="s">
        <v>396</v>
      </c>
      <c r="BI2512" s="54" t="s">
        <v>2180</v>
      </c>
      <c r="BJ2512" s="64" t="s">
        <v>4567</v>
      </c>
      <c r="BK2512" s="64" t="s">
        <v>6850</v>
      </c>
      <c r="BL2512" s="54"/>
      <c r="BM2512" s="54"/>
      <c r="BN2512" s="54"/>
      <c r="BO2512" s="39"/>
      <c r="BP2512" s="39"/>
      <c r="BQ2512" s="39"/>
      <c r="BR2512" s="39"/>
      <c r="BS2512" s="47"/>
      <c r="BT2512" s="39"/>
      <c r="BU2512" s="39"/>
      <c r="BV2512" s="39"/>
      <c r="BW2512" s="39"/>
      <c r="BX2512" s="39"/>
      <c r="BY2512" s="39"/>
      <c r="BZ2512" s="39"/>
      <c r="CA2512" s="39"/>
      <c r="CB2512" s="39"/>
      <c r="CC2512" s="47"/>
      <c r="CD2512" s="39"/>
      <c r="CE2512" s="39"/>
      <c r="CF2512" s="48"/>
      <c r="CG2512" s="48"/>
      <c r="CH2512" s="48"/>
      <c r="CI2512" s="48"/>
      <c r="CJ2512" s="48"/>
      <c r="CK2512" s="48"/>
      <c r="CL2512" s="48"/>
      <c r="CM2512" s="48"/>
      <c r="CN2512" s="48"/>
      <c r="CO2512" s="48"/>
      <c r="CP2512" s="48"/>
      <c r="CQ2512" s="48"/>
      <c r="CR2512" s="48"/>
      <c r="CS2512" s="48"/>
      <c r="CT2512" s="48"/>
      <c r="CU2512" s="48"/>
      <c r="CV2512" s="48"/>
      <c r="CW2512" s="48"/>
      <c r="CX2512" s="39"/>
      <c r="ML2512" s="135"/>
      <c r="MM2512" s="135"/>
      <c r="MN2512" s="135"/>
      <c r="MO2512" s="135"/>
      <c r="MP2512" s="135"/>
      <c r="MQ2512" s="135"/>
      <c r="MR2512" s="135"/>
      <c r="MS2512" s="135"/>
      <c r="MT2512" s="135"/>
      <c r="MU2512" s="135"/>
      <c r="MV2512" s="135"/>
      <c r="MW2512" s="135"/>
      <c r="MX2512" s="135"/>
      <c r="MY2512" s="135"/>
      <c r="MZ2512" s="135"/>
      <c r="NA2512" s="135"/>
      <c r="NB2512" s="135"/>
      <c r="NC2512" s="135"/>
      <c r="ND2512" s="135"/>
      <c r="NE2512" s="135"/>
      <c r="NF2512" s="135"/>
      <c r="NG2512" s="135"/>
      <c r="NH2512" s="135"/>
      <c r="NI2512" s="135"/>
      <c r="NJ2512" s="135"/>
      <c r="NK2512" s="135"/>
      <c r="NL2512" s="135"/>
      <c r="NM2512" s="135"/>
      <c r="NN2512" s="135"/>
      <c r="NO2512" s="135"/>
      <c r="NP2512" s="135"/>
      <c r="NQ2512" s="39"/>
      <c r="QS2512"/>
      <c r="QT2512"/>
      <c r="QU2512"/>
      <c r="QV2512"/>
      <c r="QW2512"/>
      <c r="QX2512"/>
      <c r="QY2512"/>
      <c r="QZ2512"/>
      <c r="RA2512"/>
      <c r="RB2512" s="39"/>
      <c r="RC2512" s="39"/>
      <c r="RD2512" s="39"/>
    </row>
    <row r="2513" spans="2:472" hidden="1" x14ac:dyDescent="0.2">
      <c r="B2513" s="426"/>
      <c r="C2513" s="427"/>
      <c r="V2513" s="63">
        <v>332</v>
      </c>
      <c r="W2513" s="54" t="s">
        <v>4233</v>
      </c>
      <c r="X2513" s="64">
        <v>141608</v>
      </c>
      <c r="Y2513" s="54" t="s">
        <v>2339</v>
      </c>
      <c r="Z2513" s="63" t="s">
        <v>412</v>
      </c>
      <c r="AA2513" s="54" t="s">
        <v>396</v>
      </c>
      <c r="AB2513" s="54" t="s">
        <v>396</v>
      </c>
      <c r="AC2513" s="54" t="s">
        <v>2339</v>
      </c>
      <c r="AD2513" s="64" t="s">
        <v>4567</v>
      </c>
      <c r="AE2513" s="64" t="s">
        <v>6850</v>
      </c>
      <c r="AF2513" s="63">
        <v>332</v>
      </c>
      <c r="AG2513" s="54" t="s">
        <v>4233</v>
      </c>
      <c r="AH2513" s="54" t="s">
        <v>4232</v>
      </c>
      <c r="AI2513" s="63" t="s">
        <v>4234</v>
      </c>
      <c r="AJ2513" s="64" t="s">
        <v>4235</v>
      </c>
      <c r="AK2513" s="569">
        <v>2000182</v>
      </c>
      <c r="AL2513" s="64" t="s">
        <v>396</v>
      </c>
      <c r="AM2513" s="64" t="s">
        <v>4239</v>
      </c>
      <c r="AN2513" s="570">
        <v>243152870</v>
      </c>
      <c r="AO2513" s="54"/>
      <c r="AP2513" s="54"/>
      <c r="AQ2513" s="54"/>
      <c r="AR2513" s="54"/>
      <c r="AS2513" s="54"/>
      <c r="AT2513" s="64" t="s">
        <v>6821</v>
      </c>
      <c r="AU2513" s="64"/>
      <c r="AV2513" s="54"/>
      <c r="AW2513" s="54"/>
      <c r="AX2513" s="54"/>
      <c r="AY2513" s="54"/>
      <c r="AZ2513" s="54"/>
      <c r="BA2513" s="54"/>
      <c r="BB2513" s="54"/>
      <c r="BC2513" s="54"/>
      <c r="BD2513" s="64">
        <v>141608</v>
      </c>
      <c r="BE2513" s="54" t="s">
        <v>2339</v>
      </c>
      <c r="BF2513" s="63" t="s">
        <v>412</v>
      </c>
      <c r="BG2513" s="54" t="s">
        <v>396</v>
      </c>
      <c r="BH2513" s="54" t="s">
        <v>396</v>
      </c>
      <c r="BI2513" s="54" t="s">
        <v>2339</v>
      </c>
      <c r="BJ2513" s="64" t="s">
        <v>4567</v>
      </c>
      <c r="BK2513" s="64" t="s">
        <v>6850</v>
      </c>
      <c r="BL2513" s="54"/>
      <c r="BM2513" s="54"/>
      <c r="BN2513" s="54"/>
      <c r="BO2513" s="39"/>
      <c r="BP2513" s="39"/>
      <c r="BQ2513" s="39"/>
      <c r="BR2513" s="39"/>
      <c r="BS2513" s="47"/>
      <c r="BT2513" s="39"/>
      <c r="BU2513" s="39"/>
      <c r="BV2513" s="39"/>
      <c r="BW2513" s="39"/>
      <c r="BX2513" s="39"/>
      <c r="BY2513" s="39"/>
      <c r="BZ2513" s="39"/>
      <c r="CA2513" s="39"/>
      <c r="CB2513" s="39"/>
      <c r="CC2513" s="47"/>
      <c r="CD2513" s="39"/>
      <c r="CE2513" s="39"/>
      <c r="CF2513" s="48"/>
      <c r="CG2513" s="48"/>
      <c r="CH2513" s="48"/>
      <c r="CI2513" s="48"/>
      <c r="CJ2513" s="48"/>
      <c r="CK2513" s="48"/>
      <c r="CL2513" s="48"/>
      <c r="CM2513" s="48"/>
      <c r="CN2513" s="48"/>
      <c r="CO2513" s="48"/>
      <c r="CP2513" s="48"/>
      <c r="CQ2513" s="48"/>
      <c r="CR2513" s="48"/>
      <c r="CS2513" s="48"/>
      <c r="CT2513" s="48"/>
      <c r="CU2513" s="48"/>
      <c r="CV2513" s="48"/>
      <c r="CW2513" s="48"/>
      <c r="CX2513" s="39"/>
      <c r="ML2513" s="135"/>
      <c r="MM2513" s="135"/>
      <c r="MN2513" s="135"/>
      <c r="MO2513" s="135"/>
      <c r="MP2513" s="135"/>
      <c r="MQ2513" s="135"/>
      <c r="MR2513" s="135"/>
      <c r="MS2513" s="135"/>
      <c r="MT2513" s="135"/>
      <c r="MU2513" s="135"/>
      <c r="MV2513" s="135"/>
      <c r="MW2513" s="135"/>
      <c r="MX2513" s="135"/>
      <c r="MY2513" s="135"/>
      <c r="MZ2513" s="135"/>
      <c r="NA2513" s="135"/>
      <c r="NB2513" s="135"/>
      <c r="NC2513" s="135"/>
      <c r="ND2513" s="135"/>
      <c r="NE2513" s="135"/>
      <c r="NF2513" s="135"/>
      <c r="NG2513" s="135"/>
      <c r="NH2513" s="135"/>
      <c r="NI2513" s="135"/>
      <c r="NJ2513" s="135"/>
      <c r="NK2513" s="135"/>
      <c r="NL2513" s="135"/>
      <c r="NM2513" s="135"/>
      <c r="NN2513" s="135"/>
      <c r="NO2513" s="135"/>
      <c r="NP2513" s="135"/>
      <c r="NQ2513" s="39"/>
      <c r="QS2513"/>
      <c r="QT2513"/>
      <c r="QU2513"/>
      <c r="QV2513"/>
      <c r="QW2513"/>
      <c r="QX2513"/>
      <c r="QY2513"/>
      <c r="QZ2513"/>
      <c r="RA2513"/>
      <c r="RB2513" s="39"/>
      <c r="RC2513" s="39"/>
      <c r="RD2513" s="39"/>
    </row>
    <row r="2514" spans="2:472" hidden="1" x14ac:dyDescent="0.2">
      <c r="B2514" s="426"/>
      <c r="C2514" s="427"/>
      <c r="V2514" s="63">
        <v>332</v>
      </c>
      <c r="W2514" s="54" t="s">
        <v>4233</v>
      </c>
      <c r="X2514" s="64">
        <v>141628</v>
      </c>
      <c r="Y2514" s="54" t="s">
        <v>2976</v>
      </c>
      <c r="Z2514" s="63" t="s">
        <v>412</v>
      </c>
      <c r="AA2514" s="54" t="s">
        <v>396</v>
      </c>
      <c r="AB2514" s="54" t="s">
        <v>396</v>
      </c>
      <c r="AC2514" s="54" t="s">
        <v>2976</v>
      </c>
      <c r="AD2514" s="64" t="s">
        <v>4567</v>
      </c>
      <c r="AE2514" s="64" t="s">
        <v>6850</v>
      </c>
      <c r="AF2514" s="63">
        <v>332</v>
      </c>
      <c r="AG2514" s="54" t="s">
        <v>4233</v>
      </c>
      <c r="AH2514" s="54" t="s">
        <v>4232</v>
      </c>
      <c r="AI2514" s="63" t="s">
        <v>4234</v>
      </c>
      <c r="AJ2514" s="64" t="s">
        <v>4235</v>
      </c>
      <c r="AK2514" s="569">
        <v>2000182</v>
      </c>
      <c r="AL2514" s="64" t="s">
        <v>396</v>
      </c>
      <c r="AM2514" s="64" t="s">
        <v>4239</v>
      </c>
      <c r="AN2514" s="570">
        <v>243152870</v>
      </c>
      <c r="AO2514" s="54"/>
      <c r="AP2514" s="54"/>
      <c r="AQ2514" s="54"/>
      <c r="AR2514" s="54"/>
      <c r="AS2514" s="54"/>
      <c r="AT2514" s="64" t="s">
        <v>6821</v>
      </c>
      <c r="AU2514" s="64"/>
      <c r="AV2514" s="54"/>
      <c r="AW2514" s="54"/>
      <c r="AX2514" s="54"/>
      <c r="AY2514" s="54"/>
      <c r="AZ2514" s="54"/>
      <c r="BA2514" s="54"/>
      <c r="BB2514" s="54"/>
      <c r="BC2514" s="54"/>
      <c r="BD2514" s="64">
        <v>141628</v>
      </c>
      <c r="BE2514" s="54" t="s">
        <v>2976</v>
      </c>
      <c r="BF2514" s="63" t="s">
        <v>412</v>
      </c>
      <c r="BG2514" s="54" t="s">
        <v>396</v>
      </c>
      <c r="BH2514" s="54" t="s">
        <v>396</v>
      </c>
      <c r="BI2514" s="54" t="s">
        <v>2976</v>
      </c>
      <c r="BJ2514" s="64" t="s">
        <v>4567</v>
      </c>
      <c r="BK2514" s="64" t="s">
        <v>6850</v>
      </c>
      <c r="BL2514" s="54"/>
      <c r="BM2514" s="54"/>
      <c r="BN2514" s="54"/>
      <c r="BO2514" s="39"/>
      <c r="BP2514" s="39"/>
      <c r="BQ2514" s="39"/>
      <c r="BR2514" s="39"/>
      <c r="BS2514" s="47"/>
      <c r="BT2514" s="39"/>
      <c r="BU2514" s="39"/>
      <c r="BV2514" s="39"/>
      <c r="BW2514" s="39"/>
      <c r="BX2514" s="39"/>
      <c r="BY2514" s="39"/>
      <c r="BZ2514" s="39"/>
      <c r="CA2514" s="39"/>
      <c r="CB2514" s="39"/>
      <c r="CC2514" s="47"/>
      <c r="CD2514" s="39"/>
      <c r="CE2514" s="39"/>
      <c r="CF2514" s="48"/>
      <c r="CG2514" s="48"/>
      <c r="CH2514" s="48"/>
      <c r="CI2514" s="48"/>
      <c r="CJ2514" s="48"/>
      <c r="CK2514" s="48"/>
      <c r="CL2514" s="48"/>
      <c r="CM2514" s="48"/>
      <c r="CN2514" s="48"/>
      <c r="CO2514" s="48"/>
      <c r="CP2514" s="48"/>
      <c r="CQ2514" s="48"/>
      <c r="CR2514" s="48"/>
      <c r="CS2514" s="48"/>
      <c r="CT2514" s="48"/>
      <c r="CU2514" s="48"/>
      <c r="CV2514" s="48"/>
      <c r="CW2514" s="48"/>
      <c r="CX2514" s="39"/>
      <c r="ML2514" s="135"/>
      <c r="MM2514" s="135"/>
      <c r="MN2514" s="135"/>
      <c r="MO2514" s="135"/>
      <c r="MP2514" s="135"/>
      <c r="MQ2514" s="135"/>
      <c r="MR2514" s="135"/>
      <c r="MS2514" s="135"/>
      <c r="MT2514" s="135"/>
      <c r="MU2514" s="135"/>
      <c r="MV2514" s="135"/>
      <c r="MW2514" s="135"/>
      <c r="MX2514" s="135"/>
      <c r="MY2514" s="135"/>
      <c r="MZ2514" s="135"/>
      <c r="NA2514" s="135"/>
      <c r="NB2514" s="135"/>
      <c r="NC2514" s="135"/>
      <c r="ND2514" s="135"/>
      <c r="NE2514" s="135"/>
      <c r="NF2514" s="135"/>
      <c r="NG2514" s="135"/>
      <c r="NH2514" s="135"/>
      <c r="NI2514" s="135"/>
      <c r="NJ2514" s="135"/>
      <c r="NK2514" s="135"/>
      <c r="NL2514" s="135"/>
      <c r="NM2514" s="135"/>
      <c r="NN2514" s="135"/>
      <c r="NO2514" s="135"/>
      <c r="NP2514" s="135"/>
      <c r="NQ2514" s="39"/>
      <c r="QS2514"/>
      <c r="QT2514"/>
      <c r="QU2514"/>
      <c r="QV2514"/>
      <c r="QW2514"/>
      <c r="QX2514"/>
      <c r="QY2514"/>
      <c r="QZ2514"/>
      <c r="RA2514"/>
      <c r="RB2514" s="39"/>
      <c r="RC2514" s="39"/>
      <c r="RD2514" s="39"/>
    </row>
    <row r="2515" spans="2:472" hidden="1" x14ac:dyDescent="0.2">
      <c r="B2515" s="426"/>
      <c r="C2515" s="427"/>
      <c r="V2515" s="63">
        <v>332</v>
      </c>
      <c r="W2515" s="54" t="s">
        <v>4233</v>
      </c>
      <c r="X2515" s="64">
        <v>141613</v>
      </c>
      <c r="Y2515" s="54" t="s">
        <v>2490</v>
      </c>
      <c r="Z2515" s="63" t="s">
        <v>412</v>
      </c>
      <c r="AA2515" s="54" t="s">
        <v>396</v>
      </c>
      <c r="AB2515" s="54" t="s">
        <v>396</v>
      </c>
      <c r="AC2515" s="54" t="s">
        <v>2490</v>
      </c>
      <c r="AD2515" s="64" t="s">
        <v>4567</v>
      </c>
      <c r="AE2515" s="64" t="s">
        <v>6850</v>
      </c>
      <c r="AF2515" s="63">
        <v>332</v>
      </c>
      <c r="AG2515" s="54" t="s">
        <v>4233</v>
      </c>
      <c r="AH2515" s="54" t="s">
        <v>4232</v>
      </c>
      <c r="AI2515" s="63" t="s">
        <v>4234</v>
      </c>
      <c r="AJ2515" s="64" t="s">
        <v>4235</v>
      </c>
      <c r="AK2515" s="569">
        <v>2000182</v>
      </c>
      <c r="AL2515" s="64" t="s">
        <v>396</v>
      </c>
      <c r="AM2515" s="64" t="s">
        <v>4239</v>
      </c>
      <c r="AN2515" s="570">
        <v>243152870</v>
      </c>
      <c r="AO2515" s="54"/>
      <c r="AP2515" s="54"/>
      <c r="AQ2515" s="54"/>
      <c r="AR2515" s="54"/>
      <c r="AS2515" s="54"/>
      <c r="AT2515" s="64" t="s">
        <v>6821</v>
      </c>
      <c r="AU2515" s="64"/>
      <c r="AV2515" s="54"/>
      <c r="AW2515" s="54"/>
      <c r="AX2515" s="54"/>
      <c r="AY2515" s="54"/>
      <c r="AZ2515" s="54"/>
      <c r="BA2515" s="54"/>
      <c r="BB2515" s="54"/>
      <c r="BC2515" s="54"/>
      <c r="BD2515" s="64">
        <v>141613</v>
      </c>
      <c r="BE2515" s="54" t="s">
        <v>2490</v>
      </c>
      <c r="BF2515" s="63" t="s">
        <v>412</v>
      </c>
      <c r="BG2515" s="54" t="s">
        <v>396</v>
      </c>
      <c r="BH2515" s="54" t="s">
        <v>396</v>
      </c>
      <c r="BI2515" s="54" t="s">
        <v>2490</v>
      </c>
      <c r="BJ2515" s="64" t="s">
        <v>4567</v>
      </c>
      <c r="BK2515" s="64" t="s">
        <v>6850</v>
      </c>
      <c r="BL2515" s="54"/>
      <c r="BM2515" s="54"/>
      <c r="BN2515" s="54"/>
      <c r="BO2515" s="39"/>
      <c r="BP2515" s="39"/>
      <c r="BQ2515" s="39"/>
      <c r="BR2515" s="39"/>
      <c r="BS2515" s="47"/>
      <c r="BT2515" s="39"/>
      <c r="BU2515" s="39"/>
      <c r="BV2515" s="39"/>
      <c r="BW2515" s="39"/>
      <c r="BX2515" s="39"/>
      <c r="BY2515" s="39"/>
      <c r="BZ2515" s="39"/>
      <c r="CA2515" s="39"/>
      <c r="CB2515" s="39"/>
      <c r="CC2515" s="47"/>
      <c r="CD2515" s="39"/>
      <c r="CE2515" s="39"/>
      <c r="CF2515" s="48"/>
      <c r="CG2515" s="48"/>
      <c r="CH2515" s="48"/>
      <c r="CI2515" s="48"/>
      <c r="CJ2515" s="48"/>
      <c r="CK2515" s="48"/>
      <c r="CL2515" s="48"/>
      <c r="CM2515" s="48"/>
      <c r="CN2515" s="48"/>
      <c r="CO2515" s="48"/>
      <c r="CP2515" s="48"/>
      <c r="CQ2515" s="48"/>
      <c r="CR2515" s="48"/>
      <c r="CS2515" s="48"/>
      <c r="CT2515" s="48"/>
      <c r="CU2515" s="48"/>
      <c r="CV2515" s="48"/>
      <c r="CW2515" s="48"/>
      <c r="CX2515" s="39"/>
      <c r="ML2515" s="135"/>
      <c r="MM2515" s="135"/>
      <c r="MN2515" s="135"/>
      <c r="MO2515" s="135"/>
      <c r="MP2515" s="135"/>
      <c r="MQ2515" s="135"/>
      <c r="MR2515" s="135"/>
      <c r="MS2515" s="135"/>
      <c r="MT2515" s="135"/>
      <c r="MU2515" s="135"/>
      <c r="MV2515" s="135"/>
      <c r="MW2515" s="135"/>
      <c r="MX2515" s="135"/>
      <c r="MY2515" s="135"/>
      <c r="MZ2515" s="135"/>
      <c r="NA2515" s="135"/>
      <c r="NB2515" s="135"/>
      <c r="NC2515" s="135"/>
      <c r="ND2515" s="135"/>
      <c r="NE2515" s="135"/>
      <c r="NF2515" s="135"/>
      <c r="NG2515" s="135"/>
      <c r="NH2515" s="135"/>
      <c r="NI2515" s="135"/>
      <c r="NJ2515" s="135"/>
      <c r="NK2515" s="135"/>
      <c r="NL2515" s="135"/>
      <c r="NM2515" s="135"/>
      <c r="NN2515" s="135"/>
      <c r="NO2515" s="135"/>
      <c r="NP2515" s="135"/>
      <c r="NQ2515" s="39"/>
      <c r="QS2515"/>
      <c r="QT2515"/>
      <c r="QU2515"/>
      <c r="QV2515"/>
      <c r="QW2515"/>
      <c r="QX2515"/>
      <c r="QY2515"/>
      <c r="QZ2515"/>
      <c r="RA2515"/>
      <c r="RB2515" s="39"/>
      <c r="RC2515" s="39"/>
      <c r="RD2515" s="39"/>
    </row>
    <row r="2516" spans="2:472" hidden="1" x14ac:dyDescent="0.2">
      <c r="B2516" s="426"/>
      <c r="C2516" s="427"/>
      <c r="V2516" s="63">
        <v>332</v>
      </c>
      <c r="W2516" s="54" t="s">
        <v>4233</v>
      </c>
      <c r="X2516" s="64">
        <v>141614</v>
      </c>
      <c r="Y2516" s="54" t="s">
        <v>2634</v>
      </c>
      <c r="Z2516" s="63" t="s">
        <v>412</v>
      </c>
      <c r="AA2516" s="54" t="s">
        <v>396</v>
      </c>
      <c r="AB2516" s="54" t="s">
        <v>396</v>
      </c>
      <c r="AC2516" s="54" t="s">
        <v>2634</v>
      </c>
      <c r="AD2516" s="64" t="s">
        <v>4567</v>
      </c>
      <c r="AE2516" s="64" t="s">
        <v>6850</v>
      </c>
      <c r="AF2516" s="63">
        <v>332</v>
      </c>
      <c r="AG2516" s="54" t="s">
        <v>4233</v>
      </c>
      <c r="AH2516" s="54" t="s">
        <v>4232</v>
      </c>
      <c r="AI2516" s="63" t="s">
        <v>4234</v>
      </c>
      <c r="AJ2516" s="64" t="s">
        <v>4235</v>
      </c>
      <c r="AK2516" s="569">
        <v>2000182</v>
      </c>
      <c r="AL2516" s="64" t="s">
        <v>396</v>
      </c>
      <c r="AM2516" s="64" t="s">
        <v>4239</v>
      </c>
      <c r="AN2516" s="570">
        <v>243152870</v>
      </c>
      <c r="AO2516" s="54"/>
      <c r="AP2516" s="54"/>
      <c r="AQ2516" s="54"/>
      <c r="AR2516" s="54"/>
      <c r="AS2516" s="54"/>
      <c r="AT2516" s="64" t="s">
        <v>6821</v>
      </c>
      <c r="AU2516" s="64"/>
      <c r="AV2516" s="54"/>
      <c r="AW2516" s="54"/>
      <c r="AX2516" s="54"/>
      <c r="AY2516" s="54"/>
      <c r="AZ2516" s="54"/>
      <c r="BA2516" s="54"/>
      <c r="BB2516" s="54"/>
      <c r="BC2516" s="54"/>
      <c r="BD2516" s="64">
        <v>141614</v>
      </c>
      <c r="BE2516" s="54" t="s">
        <v>2634</v>
      </c>
      <c r="BF2516" s="63" t="s">
        <v>412</v>
      </c>
      <c r="BG2516" s="54" t="s">
        <v>396</v>
      </c>
      <c r="BH2516" s="54" t="s">
        <v>396</v>
      </c>
      <c r="BI2516" s="54" t="s">
        <v>2634</v>
      </c>
      <c r="BJ2516" s="64" t="s">
        <v>4567</v>
      </c>
      <c r="BK2516" s="64" t="s">
        <v>6850</v>
      </c>
      <c r="BL2516" s="54"/>
      <c r="BM2516" s="54"/>
      <c r="BN2516" s="54"/>
      <c r="BO2516" s="39"/>
      <c r="BP2516" s="39"/>
      <c r="BQ2516" s="39"/>
      <c r="BR2516" s="39"/>
      <c r="BS2516" s="47"/>
      <c r="BT2516" s="39"/>
      <c r="BU2516" s="39"/>
      <c r="BV2516" s="39"/>
      <c r="BW2516" s="39"/>
      <c r="BX2516" s="39"/>
      <c r="BY2516" s="39"/>
      <c r="BZ2516" s="39"/>
      <c r="CA2516" s="39"/>
      <c r="CB2516" s="39"/>
      <c r="CC2516" s="47"/>
      <c r="CD2516" s="39"/>
      <c r="CE2516" s="39"/>
      <c r="CF2516" s="48"/>
      <c r="CG2516" s="48"/>
      <c r="CH2516" s="48"/>
      <c r="CI2516" s="48"/>
      <c r="CJ2516" s="48"/>
      <c r="CK2516" s="48"/>
      <c r="CL2516" s="48"/>
      <c r="CM2516" s="48"/>
      <c r="CN2516" s="48"/>
      <c r="CO2516" s="48"/>
      <c r="CP2516" s="48"/>
      <c r="CQ2516" s="48"/>
      <c r="CR2516" s="48"/>
      <c r="CS2516" s="48"/>
      <c r="CT2516" s="48"/>
      <c r="CU2516" s="48"/>
      <c r="CV2516" s="48"/>
      <c r="CW2516" s="48"/>
      <c r="CX2516" s="39"/>
      <c r="ML2516" s="135"/>
      <c r="MM2516" s="135"/>
      <c r="MN2516" s="135"/>
      <c r="MO2516" s="135"/>
      <c r="MP2516" s="135"/>
      <c r="MQ2516" s="135"/>
      <c r="MR2516" s="135"/>
      <c r="MS2516" s="135"/>
      <c r="MT2516" s="135"/>
      <c r="MU2516" s="135"/>
      <c r="MV2516" s="135"/>
      <c r="MW2516" s="135"/>
      <c r="MX2516" s="135"/>
      <c r="MY2516" s="135"/>
      <c r="MZ2516" s="135"/>
      <c r="NA2516" s="135"/>
      <c r="NB2516" s="135"/>
      <c r="NC2516" s="135"/>
      <c r="ND2516" s="135"/>
      <c r="NE2516" s="135"/>
      <c r="NF2516" s="135"/>
      <c r="NG2516" s="135"/>
      <c r="NH2516" s="135"/>
      <c r="NI2516" s="135"/>
      <c r="NJ2516" s="135"/>
      <c r="NK2516" s="135"/>
      <c r="NL2516" s="135"/>
      <c r="NM2516" s="135"/>
      <c r="NN2516" s="135"/>
      <c r="NO2516" s="135"/>
      <c r="NP2516" s="135"/>
      <c r="NQ2516" s="39"/>
      <c r="QS2516"/>
      <c r="QT2516"/>
      <c r="QU2516"/>
      <c r="QV2516"/>
      <c r="QW2516"/>
      <c r="QX2516"/>
      <c r="QY2516"/>
      <c r="QZ2516"/>
      <c r="RA2516"/>
      <c r="RB2516" s="39"/>
      <c r="RC2516" s="39"/>
      <c r="RD2516" s="39"/>
    </row>
    <row r="2517" spans="2:472" hidden="1" x14ac:dyDescent="0.2">
      <c r="B2517" s="426"/>
      <c r="C2517" s="427"/>
      <c r="V2517" s="63">
        <v>332</v>
      </c>
      <c r="W2517" s="54" t="s">
        <v>4233</v>
      </c>
      <c r="X2517" s="64">
        <v>141616</v>
      </c>
      <c r="Y2517" s="54" t="s">
        <v>2767</v>
      </c>
      <c r="Z2517" s="63" t="s">
        <v>412</v>
      </c>
      <c r="AA2517" s="54" t="s">
        <v>396</v>
      </c>
      <c r="AB2517" s="54" t="s">
        <v>396</v>
      </c>
      <c r="AC2517" s="54" t="s">
        <v>2767</v>
      </c>
      <c r="AD2517" s="64" t="s">
        <v>4567</v>
      </c>
      <c r="AE2517" s="64" t="s">
        <v>6850</v>
      </c>
      <c r="AF2517" s="63">
        <v>332</v>
      </c>
      <c r="AG2517" s="54" t="s">
        <v>4233</v>
      </c>
      <c r="AH2517" s="54" t="s">
        <v>4232</v>
      </c>
      <c r="AI2517" s="63" t="s">
        <v>4234</v>
      </c>
      <c r="AJ2517" s="64" t="s">
        <v>4235</v>
      </c>
      <c r="AK2517" s="569">
        <v>2000182</v>
      </c>
      <c r="AL2517" s="64" t="s">
        <v>396</v>
      </c>
      <c r="AM2517" s="64" t="s">
        <v>4239</v>
      </c>
      <c r="AN2517" s="570">
        <v>243152870</v>
      </c>
      <c r="AO2517" s="54"/>
      <c r="AP2517" s="54"/>
      <c r="AQ2517" s="54"/>
      <c r="AR2517" s="54"/>
      <c r="AS2517" s="54"/>
      <c r="AT2517" s="64" t="s">
        <v>6821</v>
      </c>
      <c r="AU2517" s="64"/>
      <c r="AV2517" s="54"/>
      <c r="AW2517" s="54"/>
      <c r="AX2517" s="54"/>
      <c r="AY2517" s="54"/>
      <c r="AZ2517" s="54"/>
      <c r="BA2517" s="54"/>
      <c r="BB2517" s="54"/>
      <c r="BC2517" s="54"/>
      <c r="BD2517" s="64">
        <v>141616</v>
      </c>
      <c r="BE2517" s="54" t="s">
        <v>2767</v>
      </c>
      <c r="BF2517" s="63" t="s">
        <v>412</v>
      </c>
      <c r="BG2517" s="54" t="s">
        <v>396</v>
      </c>
      <c r="BH2517" s="54" t="s">
        <v>396</v>
      </c>
      <c r="BI2517" s="54" t="s">
        <v>2767</v>
      </c>
      <c r="BJ2517" s="64" t="s">
        <v>4567</v>
      </c>
      <c r="BK2517" s="64" t="s">
        <v>6850</v>
      </c>
      <c r="BL2517" s="54"/>
      <c r="BM2517" s="54"/>
      <c r="BN2517" s="54"/>
      <c r="BO2517" s="39"/>
      <c r="BP2517" s="39"/>
      <c r="BQ2517" s="39"/>
      <c r="BR2517" s="39"/>
      <c r="BS2517" s="47"/>
      <c r="BT2517" s="39"/>
      <c r="BU2517" s="39"/>
      <c r="BV2517" s="39"/>
      <c r="BW2517" s="39"/>
      <c r="BX2517" s="39"/>
      <c r="BY2517" s="39"/>
      <c r="BZ2517" s="39"/>
      <c r="CA2517" s="39"/>
      <c r="CB2517" s="39"/>
      <c r="CC2517" s="47"/>
      <c r="CD2517" s="39"/>
      <c r="CE2517" s="39"/>
      <c r="CF2517" s="48"/>
      <c r="CG2517" s="48"/>
      <c r="CH2517" s="48"/>
      <c r="CI2517" s="48"/>
      <c r="CJ2517" s="48"/>
      <c r="CK2517" s="48"/>
      <c r="CL2517" s="48"/>
      <c r="CM2517" s="48"/>
      <c r="CN2517" s="48"/>
      <c r="CO2517" s="48"/>
      <c r="CP2517" s="48"/>
      <c r="CQ2517" s="48"/>
      <c r="CR2517" s="48"/>
      <c r="CS2517" s="48"/>
      <c r="CT2517" s="48"/>
      <c r="CU2517" s="48"/>
      <c r="CV2517" s="48"/>
      <c r="CW2517" s="48"/>
      <c r="CX2517" s="39"/>
      <c r="ML2517" s="135"/>
      <c r="MM2517" s="135"/>
      <c r="MN2517" s="135"/>
      <c r="MO2517" s="135"/>
      <c r="MP2517" s="135"/>
      <c r="MQ2517" s="135"/>
      <c r="MR2517" s="135"/>
      <c r="MS2517" s="135"/>
      <c r="MT2517" s="135"/>
      <c r="MU2517" s="135"/>
      <c r="MV2517" s="135"/>
      <c r="MW2517" s="135"/>
      <c r="MX2517" s="135"/>
      <c r="MY2517" s="135"/>
      <c r="MZ2517" s="135"/>
      <c r="NA2517" s="135"/>
      <c r="NB2517" s="135"/>
      <c r="NC2517" s="135"/>
      <c r="ND2517" s="135"/>
      <c r="NE2517" s="135"/>
      <c r="NF2517" s="135"/>
      <c r="NG2517" s="135"/>
      <c r="NH2517" s="135"/>
      <c r="NI2517" s="135"/>
      <c r="NJ2517" s="135"/>
      <c r="NK2517" s="135"/>
      <c r="NL2517" s="135"/>
      <c r="NM2517" s="135"/>
      <c r="NN2517" s="135"/>
      <c r="NO2517" s="135"/>
      <c r="NP2517" s="135"/>
      <c r="NQ2517" s="39"/>
      <c r="QS2517"/>
      <c r="QT2517"/>
      <c r="QU2517"/>
      <c r="QV2517"/>
      <c r="QW2517"/>
      <c r="QX2517"/>
      <c r="QY2517"/>
      <c r="QZ2517"/>
      <c r="RA2517"/>
      <c r="RB2517" s="39"/>
      <c r="RC2517" s="39"/>
      <c r="RD2517" s="39"/>
    </row>
    <row r="2518" spans="2:472" hidden="1" x14ac:dyDescent="0.2">
      <c r="B2518" s="426"/>
      <c r="C2518" s="427"/>
      <c r="V2518" s="63">
        <v>332</v>
      </c>
      <c r="W2518" s="54" t="s">
        <v>4233</v>
      </c>
      <c r="X2518" s="64">
        <v>141600</v>
      </c>
      <c r="Y2518" s="54" t="s">
        <v>6867</v>
      </c>
      <c r="Z2518" s="63" t="s">
        <v>412</v>
      </c>
      <c r="AA2518" s="54" t="s">
        <v>396</v>
      </c>
      <c r="AB2518" s="54" t="s">
        <v>396</v>
      </c>
      <c r="AC2518" s="54" t="s">
        <v>6868</v>
      </c>
      <c r="AD2518" s="64" t="s">
        <v>4567</v>
      </c>
      <c r="AE2518" s="64" t="s">
        <v>6850</v>
      </c>
      <c r="AF2518" s="63">
        <v>332</v>
      </c>
      <c r="AG2518" s="54" t="s">
        <v>4233</v>
      </c>
      <c r="AH2518" s="54" t="s">
        <v>4232</v>
      </c>
      <c r="AI2518" s="63" t="s">
        <v>4234</v>
      </c>
      <c r="AJ2518" s="64" t="s">
        <v>4235</v>
      </c>
      <c r="AK2518" s="569">
        <v>2000182</v>
      </c>
      <c r="AL2518" s="64" t="s">
        <v>396</v>
      </c>
      <c r="AM2518" s="64" t="s">
        <v>4239</v>
      </c>
      <c r="AN2518" s="570">
        <v>243152870</v>
      </c>
      <c r="AO2518" s="54"/>
      <c r="AP2518" s="54"/>
      <c r="AQ2518" s="54"/>
      <c r="AR2518" s="54"/>
      <c r="AS2518" s="54"/>
      <c r="AT2518" s="64" t="s">
        <v>6821</v>
      </c>
      <c r="AU2518" s="64"/>
      <c r="AV2518" s="54"/>
      <c r="AW2518" s="54"/>
      <c r="AX2518" s="54"/>
      <c r="AY2518" s="54"/>
      <c r="AZ2518" s="54"/>
      <c r="BA2518" s="54"/>
      <c r="BB2518" s="54"/>
      <c r="BC2518" s="54"/>
      <c r="BD2518" s="64">
        <v>141600</v>
      </c>
      <c r="BE2518" s="54" t="s">
        <v>6867</v>
      </c>
      <c r="BF2518" s="63" t="s">
        <v>412</v>
      </c>
      <c r="BG2518" s="54" t="s">
        <v>396</v>
      </c>
      <c r="BH2518" s="54" t="s">
        <v>396</v>
      </c>
      <c r="BI2518" s="54" t="s">
        <v>6868</v>
      </c>
      <c r="BJ2518" s="64" t="s">
        <v>4567</v>
      </c>
      <c r="BK2518" s="64" t="s">
        <v>6850</v>
      </c>
      <c r="BL2518" s="54"/>
      <c r="BM2518" s="54"/>
      <c r="BN2518" s="54"/>
      <c r="BO2518" s="39"/>
      <c r="BP2518" s="39"/>
      <c r="BQ2518" s="39"/>
      <c r="BR2518" s="39"/>
      <c r="BS2518" s="47"/>
      <c r="BT2518" s="39"/>
      <c r="BU2518" s="39"/>
      <c r="BV2518" s="39"/>
      <c r="BW2518" s="39"/>
      <c r="BX2518" s="39"/>
      <c r="BY2518" s="39"/>
      <c r="BZ2518" s="39"/>
      <c r="CA2518" s="39"/>
      <c r="CB2518" s="39"/>
      <c r="CC2518" s="47"/>
      <c r="CD2518" s="39"/>
      <c r="CE2518" s="39"/>
      <c r="CF2518" s="48"/>
      <c r="CG2518" s="48"/>
      <c r="CH2518" s="48"/>
      <c r="CI2518" s="48"/>
      <c r="CJ2518" s="48"/>
      <c r="CK2518" s="48"/>
      <c r="CL2518" s="48"/>
      <c r="CM2518" s="48"/>
      <c r="CN2518" s="48"/>
      <c r="CO2518" s="48"/>
      <c r="CP2518" s="48"/>
      <c r="CQ2518" s="48"/>
      <c r="CR2518" s="48"/>
      <c r="CS2518" s="48"/>
      <c r="CT2518" s="48"/>
      <c r="CU2518" s="48"/>
      <c r="CV2518" s="48"/>
      <c r="CW2518" s="48"/>
      <c r="CX2518" s="39"/>
      <c r="ML2518" s="135"/>
      <c r="MM2518" s="135"/>
      <c r="MN2518" s="135"/>
      <c r="MO2518" s="135"/>
      <c r="MP2518" s="135"/>
      <c r="MQ2518" s="135"/>
      <c r="MR2518" s="135"/>
      <c r="MS2518" s="135"/>
      <c r="MT2518" s="135"/>
      <c r="MU2518" s="135"/>
      <c r="MV2518" s="135"/>
      <c r="MW2518" s="135"/>
      <c r="MX2518" s="135"/>
      <c r="MY2518" s="135"/>
      <c r="MZ2518" s="135"/>
      <c r="NA2518" s="135"/>
      <c r="NB2518" s="135"/>
      <c r="NC2518" s="135"/>
      <c r="ND2518" s="135"/>
      <c r="NE2518" s="135"/>
      <c r="NF2518" s="135"/>
      <c r="NG2518" s="135"/>
      <c r="NH2518" s="135"/>
      <c r="NI2518" s="135"/>
      <c r="NJ2518" s="135"/>
      <c r="NK2518" s="135"/>
      <c r="NL2518" s="135"/>
      <c r="NM2518" s="135"/>
      <c r="NN2518" s="135"/>
      <c r="NO2518" s="135"/>
      <c r="NP2518" s="135"/>
      <c r="NQ2518" s="39"/>
      <c r="QS2518"/>
      <c r="QT2518"/>
      <c r="QU2518"/>
      <c r="QV2518"/>
      <c r="QW2518"/>
      <c r="QX2518"/>
      <c r="QY2518"/>
      <c r="QZ2518"/>
      <c r="RA2518"/>
      <c r="RB2518" s="39"/>
      <c r="RC2518" s="39"/>
      <c r="RD2518" s="39"/>
    </row>
    <row r="2519" spans="2:472" hidden="1" x14ac:dyDescent="0.2">
      <c r="B2519" s="426"/>
      <c r="C2519" s="427"/>
      <c r="V2519" s="63">
        <v>332</v>
      </c>
      <c r="W2519" s="54" t="s">
        <v>4233</v>
      </c>
      <c r="X2519" s="64">
        <v>141629</v>
      </c>
      <c r="Y2519" s="54" t="s">
        <v>3060</v>
      </c>
      <c r="Z2519" s="63" t="s">
        <v>412</v>
      </c>
      <c r="AA2519" s="54" t="s">
        <v>396</v>
      </c>
      <c r="AB2519" s="54" t="s">
        <v>396</v>
      </c>
      <c r="AC2519" s="54" t="s">
        <v>6869</v>
      </c>
      <c r="AD2519" s="64" t="s">
        <v>4567</v>
      </c>
      <c r="AE2519" s="64" t="s">
        <v>6850</v>
      </c>
      <c r="AF2519" s="63">
        <v>332</v>
      </c>
      <c r="AG2519" s="54" t="s">
        <v>4233</v>
      </c>
      <c r="AH2519" s="54" t="s">
        <v>4232</v>
      </c>
      <c r="AI2519" s="63" t="s">
        <v>4234</v>
      </c>
      <c r="AJ2519" s="64" t="s">
        <v>4235</v>
      </c>
      <c r="AK2519" s="569">
        <v>2000182</v>
      </c>
      <c r="AL2519" s="64" t="s">
        <v>396</v>
      </c>
      <c r="AM2519" s="64" t="s">
        <v>4239</v>
      </c>
      <c r="AN2519" s="570">
        <v>243152870</v>
      </c>
      <c r="AO2519" s="54"/>
      <c r="AP2519" s="54"/>
      <c r="AQ2519" s="54"/>
      <c r="AR2519" s="54"/>
      <c r="AS2519" s="54"/>
      <c r="AT2519" s="64" t="s">
        <v>6821</v>
      </c>
      <c r="AU2519" s="64"/>
      <c r="AV2519" s="54"/>
      <c r="AW2519" s="54"/>
      <c r="AX2519" s="54"/>
      <c r="AY2519" s="54"/>
      <c r="AZ2519" s="54"/>
      <c r="BA2519" s="54"/>
      <c r="BB2519" s="54"/>
      <c r="BC2519" s="54"/>
      <c r="BD2519" s="64">
        <v>141629</v>
      </c>
      <c r="BE2519" s="54" t="s">
        <v>3060</v>
      </c>
      <c r="BF2519" s="63" t="s">
        <v>412</v>
      </c>
      <c r="BG2519" s="54" t="s">
        <v>396</v>
      </c>
      <c r="BH2519" s="54" t="s">
        <v>396</v>
      </c>
      <c r="BI2519" s="54" t="s">
        <v>6869</v>
      </c>
      <c r="BJ2519" s="64" t="s">
        <v>4567</v>
      </c>
      <c r="BK2519" s="64" t="s">
        <v>6850</v>
      </c>
      <c r="BL2519" s="54"/>
      <c r="BM2519" s="54"/>
      <c r="BN2519" s="54"/>
      <c r="BO2519" s="39"/>
      <c r="BP2519" s="39"/>
      <c r="BQ2519" s="39"/>
      <c r="BR2519" s="39"/>
      <c r="BS2519" s="47"/>
      <c r="BT2519" s="39"/>
      <c r="BU2519" s="39"/>
      <c r="BV2519" s="39"/>
      <c r="BW2519" s="39"/>
      <c r="BX2519" s="39"/>
      <c r="BY2519" s="39"/>
      <c r="BZ2519" s="39"/>
      <c r="CA2519" s="39"/>
      <c r="CB2519" s="39"/>
      <c r="CC2519" s="47"/>
      <c r="CD2519" s="39"/>
      <c r="CE2519" s="39"/>
      <c r="CF2519" s="48"/>
      <c r="CG2519" s="48"/>
      <c r="CH2519" s="48"/>
      <c r="CI2519" s="48"/>
      <c r="CJ2519" s="48"/>
      <c r="CK2519" s="48"/>
      <c r="CL2519" s="48"/>
      <c r="CM2519" s="48"/>
      <c r="CN2519" s="48"/>
      <c r="CO2519" s="48"/>
      <c r="CP2519" s="48"/>
      <c r="CQ2519" s="48"/>
      <c r="CR2519" s="48"/>
      <c r="CS2519" s="48"/>
      <c r="CT2519" s="48"/>
      <c r="CU2519" s="48"/>
      <c r="CV2519" s="48"/>
      <c r="CW2519" s="48"/>
      <c r="CX2519" s="39"/>
      <c r="ML2519" s="135"/>
      <c r="MM2519" s="135"/>
      <c r="MN2519" s="135"/>
      <c r="MO2519" s="135"/>
      <c r="MP2519" s="135"/>
      <c r="MQ2519" s="135"/>
      <c r="MR2519" s="135"/>
      <c r="MS2519" s="135"/>
      <c r="MT2519" s="135"/>
      <c r="MU2519" s="135"/>
      <c r="MV2519" s="135"/>
      <c r="MW2519" s="135"/>
      <c r="MX2519" s="135"/>
      <c r="MY2519" s="135"/>
      <c r="MZ2519" s="135"/>
      <c r="NA2519" s="135"/>
      <c r="NB2519" s="135"/>
      <c r="NC2519" s="135"/>
      <c r="ND2519" s="135"/>
      <c r="NE2519" s="135"/>
      <c r="NF2519" s="135"/>
      <c r="NG2519" s="135"/>
      <c r="NH2519" s="135"/>
      <c r="NI2519" s="135"/>
      <c r="NJ2519" s="135"/>
      <c r="NK2519" s="135"/>
      <c r="NL2519" s="135"/>
      <c r="NM2519" s="135"/>
      <c r="NN2519" s="135"/>
      <c r="NO2519" s="135"/>
      <c r="NP2519" s="135"/>
      <c r="NQ2519" s="39"/>
      <c r="QS2519"/>
      <c r="QT2519"/>
      <c r="QU2519"/>
      <c r="QV2519"/>
      <c r="QW2519"/>
      <c r="QX2519"/>
      <c r="QY2519"/>
      <c r="QZ2519"/>
      <c r="RA2519"/>
      <c r="RB2519" s="39"/>
      <c r="RC2519" s="39"/>
      <c r="RD2519" s="39"/>
    </row>
    <row r="2520" spans="2:472" hidden="1" x14ac:dyDescent="0.2">
      <c r="B2520" s="426"/>
      <c r="C2520" s="427"/>
      <c r="V2520" s="63">
        <v>332</v>
      </c>
      <c r="W2520" s="54" t="s">
        <v>4233</v>
      </c>
      <c r="X2520" s="64">
        <v>141630</v>
      </c>
      <c r="Y2520" s="54" t="s">
        <v>3133</v>
      </c>
      <c r="Z2520" s="63" t="s">
        <v>412</v>
      </c>
      <c r="AA2520" s="54" t="s">
        <v>396</v>
      </c>
      <c r="AB2520" s="54" t="s">
        <v>396</v>
      </c>
      <c r="AC2520" s="54" t="s">
        <v>6870</v>
      </c>
      <c r="AD2520" s="64" t="s">
        <v>4567</v>
      </c>
      <c r="AE2520" s="64" t="s">
        <v>6850</v>
      </c>
      <c r="AF2520" s="63">
        <v>332</v>
      </c>
      <c r="AG2520" s="54" t="s">
        <v>4233</v>
      </c>
      <c r="AH2520" s="54" t="s">
        <v>4232</v>
      </c>
      <c r="AI2520" s="63" t="s">
        <v>4234</v>
      </c>
      <c r="AJ2520" s="64" t="s">
        <v>4235</v>
      </c>
      <c r="AK2520" s="569">
        <v>2000182</v>
      </c>
      <c r="AL2520" s="64" t="s">
        <v>396</v>
      </c>
      <c r="AM2520" s="64" t="s">
        <v>4239</v>
      </c>
      <c r="AN2520" s="570">
        <v>243152870</v>
      </c>
      <c r="AO2520" s="54"/>
      <c r="AP2520" s="54"/>
      <c r="AQ2520" s="54"/>
      <c r="AR2520" s="54"/>
      <c r="AS2520" s="54"/>
      <c r="AT2520" s="64" t="s">
        <v>6821</v>
      </c>
      <c r="AU2520" s="64"/>
      <c r="AV2520" s="54"/>
      <c r="AW2520" s="54"/>
      <c r="AX2520" s="54"/>
      <c r="AY2520" s="54"/>
      <c r="AZ2520" s="54"/>
      <c r="BA2520" s="54"/>
      <c r="BB2520" s="54"/>
      <c r="BC2520" s="54"/>
      <c r="BD2520" s="64">
        <v>141630</v>
      </c>
      <c r="BE2520" s="54" t="s">
        <v>3133</v>
      </c>
      <c r="BF2520" s="63" t="s">
        <v>412</v>
      </c>
      <c r="BG2520" s="54" t="s">
        <v>396</v>
      </c>
      <c r="BH2520" s="54" t="s">
        <v>396</v>
      </c>
      <c r="BI2520" s="54" t="s">
        <v>6870</v>
      </c>
      <c r="BJ2520" s="64" t="s">
        <v>4567</v>
      </c>
      <c r="BK2520" s="64" t="s">
        <v>6850</v>
      </c>
      <c r="BL2520" s="54"/>
      <c r="BM2520" s="54"/>
      <c r="BN2520" s="54"/>
      <c r="BO2520" s="39"/>
      <c r="BP2520" s="39"/>
      <c r="BQ2520" s="39"/>
      <c r="BR2520" s="39"/>
      <c r="BS2520" s="47"/>
      <c r="BT2520" s="39"/>
      <c r="BU2520" s="39"/>
      <c r="BV2520" s="39"/>
      <c r="BW2520" s="39"/>
      <c r="BX2520" s="39"/>
      <c r="BY2520" s="39"/>
      <c r="BZ2520" s="39"/>
      <c r="CA2520" s="39"/>
      <c r="CB2520" s="39"/>
      <c r="CC2520" s="47"/>
      <c r="CD2520" s="39"/>
      <c r="CE2520" s="39"/>
      <c r="CF2520" s="48"/>
      <c r="CG2520" s="48"/>
      <c r="CH2520" s="48"/>
      <c r="CI2520" s="48"/>
      <c r="CJ2520" s="48"/>
      <c r="CK2520" s="48"/>
      <c r="CL2520" s="48"/>
      <c r="CM2520" s="48"/>
      <c r="CN2520" s="48"/>
      <c r="CO2520" s="48"/>
      <c r="CP2520" s="48"/>
      <c r="CQ2520" s="48"/>
      <c r="CR2520" s="48"/>
      <c r="CS2520" s="48"/>
      <c r="CT2520" s="48"/>
      <c r="CU2520" s="48"/>
      <c r="CV2520" s="48"/>
      <c r="CW2520" s="48"/>
      <c r="CX2520" s="39"/>
      <c r="ML2520" s="135"/>
      <c r="MM2520" s="135"/>
      <c r="MN2520" s="135"/>
      <c r="MO2520" s="135"/>
      <c r="MP2520" s="135"/>
      <c r="MQ2520" s="135"/>
      <c r="MR2520" s="135"/>
      <c r="MS2520" s="135"/>
      <c r="MT2520" s="135"/>
      <c r="MU2520" s="135"/>
      <c r="MV2520" s="135"/>
      <c r="MW2520" s="135"/>
      <c r="MX2520" s="135"/>
      <c r="MY2520" s="135"/>
      <c r="MZ2520" s="135"/>
      <c r="NA2520" s="135"/>
      <c r="NB2520" s="135"/>
      <c r="NC2520" s="135"/>
      <c r="ND2520" s="135"/>
      <c r="NE2520" s="135"/>
      <c r="NF2520" s="135"/>
      <c r="NG2520" s="135"/>
      <c r="NH2520" s="135"/>
      <c r="NI2520" s="135"/>
      <c r="NJ2520" s="135"/>
      <c r="NK2520" s="135"/>
      <c r="NL2520" s="135"/>
      <c r="NM2520" s="135"/>
      <c r="NN2520" s="135"/>
      <c r="NO2520" s="135"/>
      <c r="NP2520" s="135"/>
      <c r="NQ2520" s="39"/>
      <c r="QS2520"/>
      <c r="QT2520"/>
      <c r="QU2520"/>
      <c r="QV2520"/>
      <c r="QW2520"/>
      <c r="QX2520"/>
      <c r="QY2520"/>
      <c r="QZ2520"/>
      <c r="RA2520"/>
      <c r="RB2520" s="39"/>
      <c r="RC2520" s="39"/>
      <c r="RD2520" s="39"/>
    </row>
    <row r="2521" spans="2:472" hidden="1" x14ac:dyDescent="0.2">
      <c r="B2521" s="426"/>
      <c r="C2521" s="427"/>
      <c r="V2521" s="63">
        <v>332</v>
      </c>
      <c r="W2521" s="54" t="s">
        <v>4233</v>
      </c>
      <c r="X2521" s="64">
        <v>141631</v>
      </c>
      <c r="Y2521" s="54" t="s">
        <v>3193</v>
      </c>
      <c r="Z2521" s="63" t="s">
        <v>1341</v>
      </c>
      <c r="AA2521" s="54" t="s">
        <v>396</v>
      </c>
      <c r="AB2521" s="54" t="s">
        <v>396</v>
      </c>
      <c r="AC2521" s="54" t="s">
        <v>6871</v>
      </c>
      <c r="AD2521" s="64" t="s">
        <v>4567</v>
      </c>
      <c r="AE2521" s="64" t="s">
        <v>6850</v>
      </c>
      <c r="AF2521" s="63">
        <v>332</v>
      </c>
      <c r="AG2521" s="54" t="s">
        <v>4233</v>
      </c>
      <c r="AH2521" s="54" t="s">
        <v>4232</v>
      </c>
      <c r="AI2521" s="63" t="s">
        <v>4234</v>
      </c>
      <c r="AJ2521" s="64" t="s">
        <v>4235</v>
      </c>
      <c r="AK2521" s="569">
        <v>2000182</v>
      </c>
      <c r="AL2521" s="64" t="s">
        <v>396</v>
      </c>
      <c r="AM2521" s="64" t="s">
        <v>4239</v>
      </c>
      <c r="AN2521" s="570">
        <v>243152870</v>
      </c>
      <c r="AO2521" s="54"/>
      <c r="AP2521" s="54"/>
      <c r="AQ2521" s="54"/>
      <c r="AR2521" s="54"/>
      <c r="AS2521" s="54"/>
      <c r="AT2521" s="64" t="s">
        <v>6821</v>
      </c>
      <c r="AU2521" s="64"/>
      <c r="AV2521" s="54"/>
      <c r="AW2521" s="54"/>
      <c r="AX2521" s="54"/>
      <c r="AY2521" s="54"/>
      <c r="AZ2521" s="54"/>
      <c r="BA2521" s="54"/>
      <c r="BB2521" s="54"/>
      <c r="BC2521" s="54"/>
      <c r="BD2521" s="64">
        <v>141631</v>
      </c>
      <c r="BE2521" s="54" t="s">
        <v>3193</v>
      </c>
      <c r="BF2521" s="63" t="s">
        <v>1341</v>
      </c>
      <c r="BG2521" s="54" t="s">
        <v>396</v>
      </c>
      <c r="BH2521" s="54" t="s">
        <v>396</v>
      </c>
      <c r="BI2521" s="54" t="s">
        <v>6871</v>
      </c>
      <c r="BJ2521" s="64" t="s">
        <v>4567</v>
      </c>
      <c r="BK2521" s="64" t="s">
        <v>6850</v>
      </c>
      <c r="BL2521" s="54"/>
      <c r="BM2521" s="54"/>
      <c r="BN2521" s="54"/>
      <c r="BO2521" s="39"/>
      <c r="BP2521" s="39"/>
      <c r="BQ2521" s="39"/>
      <c r="BR2521" s="39"/>
      <c r="BS2521" s="47"/>
      <c r="BT2521" s="39"/>
      <c r="BU2521" s="39"/>
      <c r="BV2521" s="39"/>
      <c r="BW2521" s="39"/>
      <c r="BX2521" s="39"/>
      <c r="BY2521" s="39"/>
      <c r="BZ2521" s="39"/>
      <c r="CA2521" s="39"/>
      <c r="CB2521" s="39"/>
      <c r="CC2521" s="47"/>
      <c r="CD2521" s="39"/>
      <c r="CE2521" s="39"/>
      <c r="CF2521" s="48"/>
      <c r="CG2521" s="48"/>
      <c r="CH2521" s="48"/>
      <c r="CI2521" s="48"/>
      <c r="CJ2521" s="48"/>
      <c r="CK2521" s="48"/>
      <c r="CL2521" s="48"/>
      <c r="CM2521" s="48"/>
      <c r="CN2521" s="48"/>
      <c r="CO2521" s="48"/>
      <c r="CP2521" s="48"/>
      <c r="CQ2521" s="48"/>
      <c r="CR2521" s="48"/>
      <c r="CS2521" s="48"/>
      <c r="CT2521" s="48"/>
      <c r="CU2521" s="48"/>
      <c r="CV2521" s="48"/>
      <c r="CW2521" s="48"/>
      <c r="CX2521" s="39"/>
      <c r="ML2521" s="135"/>
      <c r="MM2521" s="135"/>
      <c r="MN2521" s="135"/>
      <c r="MO2521" s="135"/>
      <c r="MP2521" s="135"/>
      <c r="MQ2521" s="135"/>
      <c r="MR2521" s="135"/>
      <c r="MS2521" s="135"/>
      <c r="MT2521" s="135"/>
      <c r="MU2521" s="135"/>
      <c r="MV2521" s="135"/>
      <c r="MW2521" s="135"/>
      <c r="MX2521" s="135"/>
      <c r="MY2521" s="135"/>
      <c r="MZ2521" s="135"/>
      <c r="NA2521" s="135"/>
      <c r="NB2521" s="135"/>
      <c r="NC2521" s="135"/>
      <c r="ND2521" s="135"/>
      <c r="NE2521" s="135"/>
      <c r="NF2521" s="135"/>
      <c r="NG2521" s="135"/>
      <c r="NH2521" s="135"/>
      <c r="NI2521" s="135"/>
      <c r="NJ2521" s="135"/>
      <c r="NK2521" s="135"/>
      <c r="NL2521" s="135"/>
      <c r="NM2521" s="135"/>
      <c r="NN2521" s="135"/>
      <c r="NO2521" s="135"/>
      <c r="NP2521" s="135"/>
      <c r="NQ2521" s="39"/>
      <c r="QS2521"/>
      <c r="QT2521"/>
      <c r="QU2521"/>
      <c r="QV2521"/>
      <c r="QW2521"/>
      <c r="QX2521"/>
      <c r="QY2521"/>
      <c r="QZ2521"/>
      <c r="RA2521"/>
      <c r="RB2521" s="39"/>
      <c r="RC2521" s="39"/>
      <c r="RD2521" s="39"/>
    </row>
    <row r="2522" spans="2:472" hidden="1" x14ac:dyDescent="0.2">
      <c r="B2522" s="426"/>
      <c r="C2522" s="427"/>
      <c r="V2522" s="63">
        <v>332</v>
      </c>
      <c r="W2522" s="54" t="s">
        <v>4233</v>
      </c>
      <c r="X2522" s="64">
        <v>141632</v>
      </c>
      <c r="Y2522" s="54" t="s">
        <v>3250</v>
      </c>
      <c r="Z2522" s="63" t="s">
        <v>412</v>
      </c>
      <c r="AA2522" s="54" t="s">
        <v>396</v>
      </c>
      <c r="AB2522" s="54" t="s">
        <v>396</v>
      </c>
      <c r="AC2522" s="54" t="s">
        <v>6872</v>
      </c>
      <c r="AD2522" s="64" t="s">
        <v>4567</v>
      </c>
      <c r="AE2522" s="64" t="s">
        <v>6850</v>
      </c>
      <c r="AF2522" s="63">
        <v>332</v>
      </c>
      <c r="AG2522" s="54" t="s">
        <v>4233</v>
      </c>
      <c r="AH2522" s="54" t="s">
        <v>4232</v>
      </c>
      <c r="AI2522" s="63" t="s">
        <v>4234</v>
      </c>
      <c r="AJ2522" s="64" t="s">
        <v>4235</v>
      </c>
      <c r="AK2522" s="569">
        <v>2000182</v>
      </c>
      <c r="AL2522" s="64" t="s">
        <v>396</v>
      </c>
      <c r="AM2522" s="64" t="s">
        <v>4239</v>
      </c>
      <c r="AN2522" s="570">
        <v>243152870</v>
      </c>
      <c r="AO2522" s="54"/>
      <c r="AP2522" s="54"/>
      <c r="AQ2522" s="54"/>
      <c r="AR2522" s="54"/>
      <c r="AS2522" s="54"/>
      <c r="AT2522" s="64" t="s">
        <v>6821</v>
      </c>
      <c r="AU2522" s="64"/>
      <c r="AV2522" s="54"/>
      <c r="AW2522" s="54"/>
      <c r="AX2522" s="54"/>
      <c r="AY2522" s="54"/>
      <c r="AZ2522" s="54"/>
      <c r="BA2522" s="54"/>
      <c r="BB2522" s="54"/>
      <c r="BC2522" s="54"/>
      <c r="BD2522" s="64">
        <v>141632</v>
      </c>
      <c r="BE2522" s="54" t="s">
        <v>3250</v>
      </c>
      <c r="BF2522" s="63" t="s">
        <v>412</v>
      </c>
      <c r="BG2522" s="54" t="s">
        <v>396</v>
      </c>
      <c r="BH2522" s="54" t="s">
        <v>396</v>
      </c>
      <c r="BI2522" s="54" t="s">
        <v>6872</v>
      </c>
      <c r="BJ2522" s="64" t="s">
        <v>4567</v>
      </c>
      <c r="BK2522" s="64" t="s">
        <v>6850</v>
      </c>
      <c r="BL2522" s="54"/>
      <c r="BM2522" s="54"/>
      <c r="BN2522" s="54"/>
      <c r="BO2522" s="39"/>
      <c r="BP2522" s="39"/>
      <c r="BQ2522" s="39"/>
      <c r="BR2522" s="39"/>
      <c r="BS2522" s="47"/>
      <c r="BT2522" s="39"/>
      <c r="BU2522" s="39"/>
      <c r="BV2522" s="39"/>
      <c r="BW2522" s="39"/>
      <c r="BX2522" s="39"/>
      <c r="BY2522" s="39"/>
      <c r="BZ2522" s="39"/>
      <c r="CA2522" s="39"/>
      <c r="CB2522" s="39"/>
      <c r="CC2522" s="47"/>
      <c r="CD2522" s="39"/>
      <c r="CE2522" s="39"/>
      <c r="CF2522" s="48"/>
      <c r="CG2522" s="48"/>
      <c r="CH2522" s="48"/>
      <c r="CI2522" s="48"/>
      <c r="CJ2522" s="48"/>
      <c r="CK2522" s="48"/>
      <c r="CL2522" s="48"/>
      <c r="CM2522" s="48"/>
      <c r="CN2522" s="48"/>
      <c r="CO2522" s="48"/>
      <c r="CP2522" s="48"/>
      <c r="CQ2522" s="48"/>
      <c r="CR2522" s="48"/>
      <c r="CS2522" s="48"/>
      <c r="CT2522" s="48"/>
      <c r="CU2522" s="48"/>
      <c r="CV2522" s="48"/>
      <c r="CW2522" s="48"/>
      <c r="CX2522" s="39"/>
      <c r="ML2522" s="135"/>
      <c r="MM2522" s="135"/>
      <c r="MN2522" s="135"/>
      <c r="MO2522" s="135"/>
      <c r="MP2522" s="135"/>
      <c r="MQ2522" s="135"/>
      <c r="MR2522" s="135"/>
      <c r="MS2522" s="135"/>
      <c r="MT2522" s="135"/>
      <c r="MU2522" s="135"/>
      <c r="MV2522" s="135"/>
      <c r="MW2522" s="135"/>
      <c r="MX2522" s="135"/>
      <c r="MY2522" s="135"/>
      <c r="MZ2522" s="135"/>
      <c r="NA2522" s="135"/>
      <c r="NB2522" s="135"/>
      <c r="NC2522" s="135"/>
      <c r="ND2522" s="135"/>
      <c r="NE2522" s="135"/>
      <c r="NF2522" s="135"/>
      <c r="NG2522" s="135"/>
      <c r="NH2522" s="135"/>
      <c r="NI2522" s="135"/>
      <c r="NJ2522" s="135"/>
      <c r="NK2522" s="135"/>
      <c r="NL2522" s="135"/>
      <c r="NM2522" s="135"/>
      <c r="NN2522" s="135"/>
      <c r="NO2522" s="135"/>
      <c r="NP2522" s="135"/>
      <c r="NQ2522" s="39"/>
      <c r="QS2522"/>
      <c r="QT2522"/>
      <c r="QU2522"/>
      <c r="QV2522"/>
      <c r="QW2522"/>
      <c r="QX2522"/>
      <c r="QY2522"/>
      <c r="QZ2522"/>
      <c r="RA2522"/>
      <c r="RB2522" s="39"/>
      <c r="RC2522" s="39"/>
      <c r="RD2522" s="39"/>
    </row>
    <row r="2523" spans="2:472" hidden="1" x14ac:dyDescent="0.2">
      <c r="B2523" s="426"/>
      <c r="C2523" s="427"/>
      <c r="V2523" s="63">
        <v>332</v>
      </c>
      <c r="W2523" s="54" t="s">
        <v>4233</v>
      </c>
      <c r="X2523" s="64">
        <v>141633</v>
      </c>
      <c r="Y2523" s="54" t="s">
        <v>3301</v>
      </c>
      <c r="Z2523" s="63" t="s">
        <v>412</v>
      </c>
      <c r="AA2523" s="54" t="s">
        <v>396</v>
      </c>
      <c r="AB2523" s="54" t="s">
        <v>396</v>
      </c>
      <c r="AC2523" s="54" t="s">
        <v>6868</v>
      </c>
      <c r="AD2523" s="64" t="s">
        <v>4567</v>
      </c>
      <c r="AE2523" s="64" t="s">
        <v>6850</v>
      </c>
      <c r="AF2523" s="63">
        <v>332</v>
      </c>
      <c r="AG2523" s="54" t="s">
        <v>4233</v>
      </c>
      <c r="AH2523" s="54" t="s">
        <v>4232</v>
      </c>
      <c r="AI2523" s="63" t="s">
        <v>4234</v>
      </c>
      <c r="AJ2523" s="64" t="s">
        <v>4235</v>
      </c>
      <c r="AK2523" s="569">
        <v>2000182</v>
      </c>
      <c r="AL2523" s="64" t="s">
        <v>396</v>
      </c>
      <c r="AM2523" s="64" t="s">
        <v>4239</v>
      </c>
      <c r="AN2523" s="570">
        <v>243152870</v>
      </c>
      <c r="AO2523" s="54"/>
      <c r="AP2523" s="54"/>
      <c r="AQ2523" s="54"/>
      <c r="AR2523" s="54"/>
      <c r="AS2523" s="54"/>
      <c r="AT2523" s="64" t="s">
        <v>6821</v>
      </c>
      <c r="AU2523" s="64"/>
      <c r="AV2523" s="54"/>
      <c r="AW2523" s="54"/>
      <c r="AX2523" s="54"/>
      <c r="AY2523" s="54"/>
      <c r="AZ2523" s="54"/>
      <c r="BA2523" s="54"/>
      <c r="BB2523" s="54"/>
      <c r="BC2523" s="54"/>
      <c r="BD2523" s="64">
        <v>141633</v>
      </c>
      <c r="BE2523" s="54" t="s">
        <v>3301</v>
      </c>
      <c r="BF2523" s="63" t="s">
        <v>412</v>
      </c>
      <c r="BG2523" s="54" t="s">
        <v>396</v>
      </c>
      <c r="BH2523" s="54" t="s">
        <v>396</v>
      </c>
      <c r="BI2523" s="54" t="s">
        <v>6868</v>
      </c>
      <c r="BJ2523" s="64" t="s">
        <v>4567</v>
      </c>
      <c r="BK2523" s="64" t="s">
        <v>6850</v>
      </c>
      <c r="BL2523" s="54"/>
      <c r="BM2523" s="54"/>
      <c r="BN2523" s="54"/>
      <c r="BO2523" s="39"/>
      <c r="BP2523" s="39"/>
      <c r="BQ2523" s="39"/>
      <c r="BR2523" s="39"/>
      <c r="BS2523" s="47"/>
      <c r="BT2523" s="39"/>
      <c r="BU2523" s="39"/>
      <c r="BV2523" s="39"/>
      <c r="BW2523" s="39"/>
      <c r="BX2523" s="39"/>
      <c r="BY2523" s="39"/>
      <c r="BZ2523" s="39"/>
      <c r="CA2523" s="39"/>
      <c r="CB2523" s="39"/>
      <c r="CC2523" s="47"/>
      <c r="CD2523" s="39"/>
      <c r="CE2523" s="39"/>
      <c r="CF2523" s="48"/>
      <c r="CG2523" s="48"/>
      <c r="CH2523" s="48"/>
      <c r="CI2523" s="48"/>
      <c r="CJ2523" s="48"/>
      <c r="CK2523" s="48"/>
      <c r="CL2523" s="48"/>
      <c r="CM2523" s="48"/>
      <c r="CN2523" s="48"/>
      <c r="CO2523" s="48"/>
      <c r="CP2523" s="48"/>
      <c r="CQ2523" s="48"/>
      <c r="CR2523" s="48"/>
      <c r="CS2523" s="48"/>
      <c r="CT2523" s="48"/>
      <c r="CU2523" s="48"/>
      <c r="CV2523" s="48"/>
      <c r="CW2523" s="48"/>
      <c r="CX2523" s="39"/>
      <c r="ML2523" s="135"/>
      <c r="MM2523" s="135"/>
      <c r="MN2523" s="135"/>
      <c r="MO2523" s="135"/>
      <c r="MP2523" s="135"/>
      <c r="MQ2523" s="135"/>
      <c r="MR2523" s="135"/>
      <c r="MS2523" s="135"/>
      <c r="MT2523" s="135"/>
      <c r="MU2523" s="135"/>
      <c r="MV2523" s="135"/>
      <c r="MW2523" s="135"/>
      <c r="MX2523" s="135"/>
      <c r="MY2523" s="135"/>
      <c r="MZ2523" s="135"/>
      <c r="NA2523" s="135"/>
      <c r="NB2523" s="135"/>
      <c r="NC2523" s="135"/>
      <c r="ND2523" s="135"/>
      <c r="NE2523" s="135"/>
      <c r="NF2523" s="135"/>
      <c r="NG2523" s="135"/>
      <c r="NH2523" s="135"/>
      <c r="NI2523" s="135"/>
      <c r="NJ2523" s="135"/>
      <c r="NK2523" s="135"/>
      <c r="NL2523" s="135"/>
      <c r="NM2523" s="135"/>
      <c r="NN2523" s="135"/>
      <c r="NO2523" s="135"/>
      <c r="NP2523" s="135"/>
      <c r="NQ2523" s="39"/>
      <c r="QS2523"/>
      <c r="QT2523"/>
      <c r="QU2523"/>
      <c r="QV2523"/>
      <c r="QW2523"/>
      <c r="QX2523"/>
      <c r="QY2523"/>
      <c r="QZ2523"/>
      <c r="RA2523"/>
      <c r="RB2523" s="39"/>
      <c r="RC2523" s="39"/>
      <c r="RD2523" s="39"/>
    </row>
    <row r="2524" spans="2:472" hidden="1" x14ac:dyDescent="0.2">
      <c r="B2524" s="426"/>
      <c r="C2524" s="427"/>
      <c r="V2524" s="63">
        <v>332</v>
      </c>
      <c r="W2524" s="54" t="s">
        <v>4233</v>
      </c>
      <c r="X2524" s="64">
        <v>141634</v>
      </c>
      <c r="Y2524" s="54" t="s">
        <v>3349</v>
      </c>
      <c r="Z2524" s="63" t="s">
        <v>412</v>
      </c>
      <c r="AA2524" s="54" t="s">
        <v>396</v>
      </c>
      <c r="AB2524" s="54" t="s">
        <v>396</v>
      </c>
      <c r="AC2524" s="54" t="s">
        <v>6873</v>
      </c>
      <c r="AD2524" s="64" t="s">
        <v>4567</v>
      </c>
      <c r="AE2524" s="64" t="s">
        <v>6850</v>
      </c>
      <c r="AF2524" s="63">
        <v>332</v>
      </c>
      <c r="AG2524" s="54" t="s">
        <v>4233</v>
      </c>
      <c r="AH2524" s="54" t="s">
        <v>4232</v>
      </c>
      <c r="AI2524" s="63" t="s">
        <v>4234</v>
      </c>
      <c r="AJ2524" s="64" t="s">
        <v>4235</v>
      </c>
      <c r="AK2524" s="569">
        <v>2000182</v>
      </c>
      <c r="AL2524" s="64" t="s">
        <v>396</v>
      </c>
      <c r="AM2524" s="64" t="s">
        <v>4239</v>
      </c>
      <c r="AN2524" s="570">
        <v>243152870</v>
      </c>
      <c r="AO2524" s="54"/>
      <c r="AP2524" s="54"/>
      <c r="AQ2524" s="54"/>
      <c r="AR2524" s="54"/>
      <c r="AS2524" s="54"/>
      <c r="AT2524" s="64" t="s">
        <v>6821</v>
      </c>
      <c r="AU2524" s="64"/>
      <c r="AV2524" s="54"/>
      <c r="AW2524" s="54"/>
      <c r="AX2524" s="54"/>
      <c r="AY2524" s="54"/>
      <c r="AZ2524" s="54"/>
      <c r="BA2524" s="54"/>
      <c r="BB2524" s="54"/>
      <c r="BC2524" s="54"/>
      <c r="BD2524" s="64">
        <v>141634</v>
      </c>
      <c r="BE2524" s="54" t="s">
        <v>3349</v>
      </c>
      <c r="BF2524" s="63" t="s">
        <v>412</v>
      </c>
      <c r="BG2524" s="54" t="s">
        <v>396</v>
      </c>
      <c r="BH2524" s="54" t="s">
        <v>396</v>
      </c>
      <c r="BI2524" s="54" t="s">
        <v>6873</v>
      </c>
      <c r="BJ2524" s="64" t="s">
        <v>4567</v>
      </c>
      <c r="BK2524" s="64" t="s">
        <v>6850</v>
      </c>
      <c r="BL2524" s="54"/>
      <c r="BM2524" s="54"/>
      <c r="BN2524" s="54"/>
      <c r="BO2524" s="39"/>
      <c r="BP2524" s="39"/>
      <c r="BQ2524" s="39"/>
      <c r="BR2524" s="39"/>
      <c r="BS2524" s="47"/>
      <c r="BT2524" s="39"/>
      <c r="BU2524" s="39"/>
      <c r="BV2524" s="39"/>
      <c r="BW2524" s="39"/>
      <c r="BX2524" s="39"/>
      <c r="BY2524" s="39"/>
      <c r="BZ2524" s="39"/>
      <c r="CA2524" s="39"/>
      <c r="CB2524" s="39"/>
      <c r="CC2524" s="47"/>
      <c r="CD2524" s="39"/>
      <c r="CE2524" s="39"/>
      <c r="CF2524" s="48"/>
      <c r="CG2524" s="48"/>
      <c r="CH2524" s="48"/>
      <c r="CI2524" s="48"/>
      <c r="CJ2524" s="48"/>
      <c r="CK2524" s="48"/>
      <c r="CL2524" s="48"/>
      <c r="CM2524" s="48"/>
      <c r="CN2524" s="48"/>
      <c r="CO2524" s="48"/>
      <c r="CP2524" s="48"/>
      <c r="CQ2524" s="48"/>
      <c r="CR2524" s="48"/>
      <c r="CS2524" s="48"/>
      <c r="CT2524" s="48"/>
      <c r="CU2524" s="48"/>
      <c r="CV2524" s="48"/>
      <c r="CW2524" s="48"/>
      <c r="CX2524" s="39"/>
      <c r="ML2524" s="135"/>
      <c r="MM2524" s="135"/>
      <c r="MN2524" s="135"/>
      <c r="MO2524" s="135"/>
      <c r="MP2524" s="135"/>
      <c r="MQ2524" s="135"/>
      <c r="MR2524" s="135"/>
      <c r="MS2524" s="135"/>
      <c r="MT2524" s="135"/>
      <c r="MU2524" s="135"/>
      <c r="MV2524" s="135"/>
      <c r="MW2524" s="135"/>
      <c r="MX2524" s="135"/>
      <c r="MY2524" s="135"/>
      <c r="MZ2524" s="135"/>
      <c r="NA2524" s="135"/>
      <c r="NB2524" s="135"/>
      <c r="NC2524" s="135"/>
      <c r="ND2524" s="135"/>
      <c r="NE2524" s="135"/>
      <c r="NF2524" s="135"/>
      <c r="NG2524" s="135"/>
      <c r="NH2524" s="135"/>
      <c r="NI2524" s="135"/>
      <c r="NJ2524" s="135"/>
      <c r="NK2524" s="135"/>
      <c r="NL2524" s="135"/>
      <c r="NM2524" s="135"/>
      <c r="NN2524" s="135"/>
      <c r="NO2524" s="135"/>
      <c r="NP2524" s="135"/>
      <c r="NQ2524" s="39"/>
      <c r="QS2524"/>
      <c r="QT2524"/>
      <c r="QU2524"/>
      <c r="QV2524"/>
      <c r="QW2524"/>
      <c r="QX2524"/>
      <c r="QY2524"/>
      <c r="QZ2524"/>
      <c r="RA2524"/>
      <c r="RB2524" s="39"/>
      <c r="RC2524" s="39"/>
      <c r="RD2524" s="39"/>
    </row>
    <row r="2525" spans="2:472" hidden="1" x14ac:dyDescent="0.2">
      <c r="B2525" s="426"/>
      <c r="C2525" s="427"/>
      <c r="V2525" s="63">
        <v>332</v>
      </c>
      <c r="W2525" s="54" t="s">
        <v>4233</v>
      </c>
      <c r="X2525" s="64">
        <v>141625</v>
      </c>
      <c r="Y2525" s="54" t="s">
        <v>2875</v>
      </c>
      <c r="Z2525" s="63" t="s">
        <v>412</v>
      </c>
      <c r="AA2525" s="54" t="s">
        <v>396</v>
      </c>
      <c r="AB2525" s="54" t="s">
        <v>396</v>
      </c>
      <c r="AC2525" s="54" t="s">
        <v>2875</v>
      </c>
      <c r="AD2525" s="64" t="s">
        <v>4567</v>
      </c>
      <c r="AE2525" s="64" t="s">
        <v>6850</v>
      </c>
      <c r="AF2525" s="63">
        <v>332</v>
      </c>
      <c r="AG2525" s="54" t="s">
        <v>4233</v>
      </c>
      <c r="AH2525" s="54" t="s">
        <v>4232</v>
      </c>
      <c r="AI2525" s="63" t="s">
        <v>4234</v>
      </c>
      <c r="AJ2525" s="64" t="s">
        <v>4235</v>
      </c>
      <c r="AK2525" s="569">
        <v>2000182</v>
      </c>
      <c r="AL2525" s="64" t="s">
        <v>396</v>
      </c>
      <c r="AM2525" s="64" t="s">
        <v>4239</v>
      </c>
      <c r="AN2525" s="570">
        <v>243152870</v>
      </c>
      <c r="AO2525" s="54"/>
      <c r="AP2525" s="54"/>
      <c r="AQ2525" s="54"/>
      <c r="AR2525" s="54"/>
      <c r="AS2525" s="54"/>
      <c r="AT2525" s="64" t="s">
        <v>6821</v>
      </c>
      <c r="AU2525" s="64"/>
      <c r="AV2525" s="54"/>
      <c r="AW2525" s="54"/>
      <c r="AX2525" s="54"/>
      <c r="AY2525" s="54"/>
      <c r="AZ2525" s="54"/>
      <c r="BA2525" s="54"/>
      <c r="BB2525" s="54"/>
      <c r="BC2525" s="54"/>
      <c r="BD2525" s="64">
        <v>141625</v>
      </c>
      <c r="BE2525" s="54" t="s">
        <v>2875</v>
      </c>
      <c r="BF2525" s="63" t="s">
        <v>412</v>
      </c>
      <c r="BG2525" s="54" t="s">
        <v>396</v>
      </c>
      <c r="BH2525" s="54" t="s">
        <v>396</v>
      </c>
      <c r="BI2525" s="54" t="s">
        <v>2875</v>
      </c>
      <c r="BJ2525" s="64" t="s">
        <v>4567</v>
      </c>
      <c r="BK2525" s="64" t="s">
        <v>6850</v>
      </c>
      <c r="BL2525" s="54"/>
      <c r="BM2525" s="54"/>
      <c r="BN2525" s="54"/>
      <c r="BO2525" s="39"/>
      <c r="BP2525" s="39"/>
      <c r="BQ2525" s="39"/>
      <c r="BR2525" s="39"/>
      <c r="BS2525" s="47"/>
      <c r="BT2525" s="39"/>
      <c r="BU2525" s="39"/>
      <c r="BV2525" s="39"/>
      <c r="BW2525" s="39"/>
      <c r="BX2525" s="39"/>
      <c r="BY2525" s="39"/>
      <c r="BZ2525" s="39"/>
      <c r="CA2525" s="39"/>
      <c r="CB2525" s="39"/>
      <c r="CC2525" s="47"/>
      <c r="CD2525" s="39"/>
      <c r="CE2525" s="39"/>
      <c r="CF2525" s="48"/>
      <c r="CG2525" s="48"/>
      <c r="CH2525" s="48"/>
      <c r="CI2525" s="48"/>
      <c r="CJ2525" s="48"/>
      <c r="CK2525" s="48"/>
      <c r="CL2525" s="48"/>
      <c r="CM2525" s="48"/>
      <c r="CN2525" s="48"/>
      <c r="CO2525" s="48"/>
      <c r="CP2525" s="48"/>
      <c r="CQ2525" s="48"/>
      <c r="CR2525" s="48"/>
      <c r="CS2525" s="48"/>
      <c r="CT2525" s="48"/>
      <c r="CU2525" s="48"/>
      <c r="CV2525" s="48"/>
      <c r="CW2525" s="48"/>
      <c r="CX2525" s="39"/>
      <c r="ML2525" s="135"/>
      <c r="MM2525" s="135"/>
      <c r="MN2525" s="135"/>
      <c r="MO2525" s="135"/>
      <c r="MP2525" s="135"/>
      <c r="MQ2525" s="135"/>
      <c r="MR2525" s="135"/>
      <c r="MS2525" s="135"/>
      <c r="MT2525" s="135"/>
      <c r="MU2525" s="135"/>
      <c r="MV2525" s="135"/>
      <c r="MW2525" s="135"/>
      <c r="MX2525" s="135"/>
      <c r="MY2525" s="135"/>
      <c r="MZ2525" s="135"/>
      <c r="NA2525" s="135"/>
      <c r="NB2525" s="135"/>
      <c r="NC2525" s="135"/>
      <c r="ND2525" s="135"/>
      <c r="NE2525" s="135"/>
      <c r="NF2525" s="135"/>
      <c r="NG2525" s="135"/>
      <c r="NH2525" s="135"/>
      <c r="NI2525" s="135"/>
      <c r="NJ2525" s="135"/>
      <c r="NK2525" s="135"/>
      <c r="NL2525" s="135"/>
      <c r="NM2525" s="135"/>
      <c r="NN2525" s="135"/>
      <c r="NO2525" s="135"/>
      <c r="NP2525" s="135"/>
      <c r="NQ2525" s="39"/>
      <c r="QS2525"/>
      <c r="QT2525"/>
      <c r="QU2525"/>
      <c r="QV2525"/>
      <c r="QW2525"/>
      <c r="QX2525"/>
      <c r="QY2525"/>
      <c r="QZ2525"/>
      <c r="RA2525"/>
      <c r="RB2525" s="39"/>
      <c r="RC2525" s="39"/>
      <c r="RD2525" s="39"/>
    </row>
    <row r="2526" spans="2:472" hidden="1" x14ac:dyDescent="0.2">
      <c r="B2526" s="426"/>
      <c r="C2526" s="427"/>
      <c r="V2526" s="63">
        <v>333</v>
      </c>
      <c r="W2526" s="54" t="s">
        <v>4244</v>
      </c>
      <c r="X2526" s="64">
        <v>141101</v>
      </c>
      <c r="Y2526" s="54" t="s">
        <v>826</v>
      </c>
      <c r="Z2526" s="63" t="s">
        <v>1341</v>
      </c>
      <c r="AA2526" s="54" t="s">
        <v>623</v>
      </c>
      <c r="AB2526" s="54" t="s">
        <v>396</v>
      </c>
      <c r="AC2526" s="54" t="s">
        <v>826</v>
      </c>
      <c r="AD2526" s="64" t="s">
        <v>3886</v>
      </c>
      <c r="AE2526" s="64" t="s">
        <v>6834</v>
      </c>
      <c r="AF2526" s="63">
        <v>333</v>
      </c>
      <c r="AG2526" s="54" t="s">
        <v>4244</v>
      </c>
      <c r="AH2526" s="54" t="s">
        <v>4243</v>
      </c>
      <c r="AI2526" s="63" t="s">
        <v>4222</v>
      </c>
      <c r="AJ2526" s="64" t="s">
        <v>4245</v>
      </c>
      <c r="AK2526" s="569">
        <v>2300473</v>
      </c>
      <c r="AL2526" s="64" t="s">
        <v>629</v>
      </c>
      <c r="AM2526" s="64" t="s">
        <v>4249</v>
      </c>
      <c r="AN2526" s="570">
        <v>249146850</v>
      </c>
      <c r="AO2526" s="54"/>
      <c r="AP2526" s="54"/>
      <c r="AQ2526" s="54"/>
      <c r="AR2526" s="54"/>
      <c r="AS2526" s="54"/>
      <c r="AT2526" s="64" t="s">
        <v>6821</v>
      </c>
      <c r="AU2526" s="64"/>
      <c r="AV2526" s="54"/>
      <c r="AW2526" s="54"/>
      <c r="AX2526" s="54"/>
      <c r="AY2526" s="54"/>
      <c r="AZ2526" s="54"/>
      <c r="BA2526" s="54"/>
      <c r="BB2526" s="54"/>
      <c r="BC2526" s="54"/>
      <c r="BD2526" s="64">
        <v>141101</v>
      </c>
      <c r="BE2526" s="54" t="s">
        <v>826</v>
      </c>
      <c r="BF2526" s="63" t="s">
        <v>1341</v>
      </c>
      <c r="BG2526" s="54" t="s">
        <v>623</v>
      </c>
      <c r="BH2526" s="54" t="s">
        <v>396</v>
      </c>
      <c r="BI2526" s="54" t="s">
        <v>826</v>
      </c>
      <c r="BJ2526" s="64" t="s">
        <v>3886</v>
      </c>
      <c r="BK2526" s="64" t="s">
        <v>6834</v>
      </c>
      <c r="BL2526" s="54"/>
      <c r="BM2526" s="54"/>
      <c r="BN2526" s="54"/>
      <c r="BO2526" s="39"/>
      <c r="BP2526" s="39"/>
      <c r="BQ2526" s="39"/>
      <c r="BR2526" s="39"/>
      <c r="BS2526" s="47"/>
      <c r="BT2526" s="39"/>
      <c r="BU2526" s="39"/>
      <c r="BV2526" s="39"/>
      <c r="BW2526" s="39"/>
      <c r="BX2526" s="39"/>
      <c r="BY2526" s="39"/>
      <c r="BZ2526" s="39"/>
      <c r="CA2526" s="39"/>
      <c r="CB2526" s="39"/>
      <c r="CC2526" s="47"/>
      <c r="CD2526" s="39"/>
      <c r="CE2526" s="39"/>
      <c r="CF2526" s="48"/>
      <c r="CG2526" s="48"/>
      <c r="CH2526" s="48"/>
      <c r="CI2526" s="48"/>
      <c r="CJ2526" s="48"/>
      <c r="CK2526" s="48"/>
      <c r="CL2526" s="48"/>
      <c r="CM2526" s="48"/>
      <c r="CN2526" s="48"/>
      <c r="CO2526" s="48"/>
      <c r="CP2526" s="48"/>
      <c r="CQ2526" s="48"/>
      <c r="CR2526" s="48"/>
      <c r="CS2526" s="48"/>
      <c r="CT2526" s="48"/>
      <c r="CU2526" s="48"/>
      <c r="CV2526" s="48"/>
      <c r="CW2526" s="48"/>
      <c r="CX2526" s="39"/>
      <c r="ML2526" s="135"/>
      <c r="MM2526" s="135"/>
      <c r="MN2526" s="135"/>
      <c r="MO2526" s="135"/>
      <c r="MP2526" s="135"/>
      <c r="MQ2526" s="135"/>
      <c r="MR2526" s="135"/>
      <c r="MS2526" s="135"/>
      <c r="MT2526" s="135"/>
      <c r="MU2526" s="135"/>
      <c r="MV2526" s="135"/>
      <c r="MW2526" s="135"/>
      <c r="MX2526" s="135"/>
      <c r="MY2526" s="135"/>
      <c r="MZ2526" s="135"/>
      <c r="NA2526" s="135"/>
      <c r="NB2526" s="135"/>
      <c r="NC2526" s="135"/>
      <c r="ND2526" s="135"/>
      <c r="NE2526" s="135"/>
      <c r="NF2526" s="135"/>
      <c r="NG2526" s="135"/>
      <c r="NH2526" s="135"/>
      <c r="NI2526" s="135"/>
      <c r="NJ2526" s="135"/>
      <c r="NK2526" s="135"/>
      <c r="NL2526" s="135"/>
      <c r="NM2526" s="135"/>
      <c r="NN2526" s="135"/>
      <c r="NO2526" s="135"/>
      <c r="NP2526" s="135"/>
      <c r="NQ2526" s="39"/>
      <c r="QS2526"/>
      <c r="QT2526"/>
      <c r="QU2526"/>
      <c r="QV2526"/>
      <c r="QW2526"/>
      <c r="QX2526"/>
      <c r="QY2526"/>
      <c r="QZ2526"/>
      <c r="RA2526"/>
      <c r="RB2526" s="39"/>
      <c r="RC2526" s="39"/>
      <c r="RD2526" s="39"/>
    </row>
    <row r="2527" spans="2:472" hidden="1" x14ac:dyDescent="0.2">
      <c r="B2527" s="426"/>
      <c r="C2527" s="427"/>
      <c r="V2527" s="63">
        <v>333</v>
      </c>
      <c r="W2527" s="54" t="s">
        <v>4244</v>
      </c>
      <c r="X2527" s="64">
        <v>141103</v>
      </c>
      <c r="Y2527" s="54" t="s">
        <v>1211</v>
      </c>
      <c r="Z2527" s="63" t="s">
        <v>1341</v>
      </c>
      <c r="AA2527" s="54" t="s">
        <v>623</v>
      </c>
      <c r="AB2527" s="54" t="s">
        <v>396</v>
      </c>
      <c r="AC2527" s="54" t="s">
        <v>1211</v>
      </c>
      <c r="AD2527" s="64" t="s">
        <v>3886</v>
      </c>
      <c r="AE2527" s="64" t="s">
        <v>6834</v>
      </c>
      <c r="AF2527" s="63">
        <v>333</v>
      </c>
      <c r="AG2527" s="54" t="s">
        <v>4244</v>
      </c>
      <c r="AH2527" s="54" t="s">
        <v>4243</v>
      </c>
      <c r="AI2527" s="63" t="s">
        <v>4222</v>
      </c>
      <c r="AJ2527" s="64" t="s">
        <v>4245</v>
      </c>
      <c r="AK2527" s="569">
        <v>2300473</v>
      </c>
      <c r="AL2527" s="64" t="s">
        <v>629</v>
      </c>
      <c r="AM2527" s="64" t="s">
        <v>4249</v>
      </c>
      <c r="AN2527" s="570">
        <v>249146850</v>
      </c>
      <c r="AO2527" s="54"/>
      <c r="AP2527" s="54"/>
      <c r="AQ2527" s="54"/>
      <c r="AR2527" s="54"/>
      <c r="AS2527" s="54"/>
      <c r="AT2527" s="64" t="s">
        <v>6821</v>
      </c>
      <c r="AU2527" s="64"/>
      <c r="AV2527" s="54"/>
      <c r="AW2527" s="54"/>
      <c r="AX2527" s="54"/>
      <c r="AY2527" s="54"/>
      <c r="AZ2527" s="54"/>
      <c r="BA2527" s="54"/>
      <c r="BB2527" s="54"/>
      <c r="BC2527" s="54"/>
      <c r="BD2527" s="64">
        <v>141103</v>
      </c>
      <c r="BE2527" s="54" t="s">
        <v>1211</v>
      </c>
      <c r="BF2527" s="63" t="s">
        <v>1341</v>
      </c>
      <c r="BG2527" s="54" t="s">
        <v>623</v>
      </c>
      <c r="BH2527" s="54" t="s">
        <v>396</v>
      </c>
      <c r="BI2527" s="54" t="s">
        <v>1211</v>
      </c>
      <c r="BJ2527" s="64" t="s">
        <v>3886</v>
      </c>
      <c r="BK2527" s="64" t="s">
        <v>6834</v>
      </c>
      <c r="BL2527" s="54"/>
      <c r="BM2527" s="54"/>
      <c r="BN2527" s="54"/>
      <c r="BO2527" s="39"/>
      <c r="BP2527" s="39"/>
      <c r="BQ2527" s="39"/>
      <c r="BR2527" s="39"/>
      <c r="BS2527" s="47"/>
      <c r="BT2527" s="39"/>
      <c r="BU2527" s="39"/>
      <c r="BV2527" s="39"/>
      <c r="BW2527" s="39"/>
      <c r="BX2527" s="39"/>
      <c r="BY2527" s="39"/>
      <c r="BZ2527" s="39"/>
      <c r="CA2527" s="39"/>
      <c r="CB2527" s="39"/>
      <c r="CC2527" s="47"/>
      <c r="CD2527" s="39"/>
      <c r="CE2527" s="39"/>
      <c r="CF2527" s="48"/>
      <c r="CG2527" s="48"/>
      <c r="CH2527" s="48"/>
      <c r="CI2527" s="48"/>
      <c r="CJ2527" s="48"/>
      <c r="CK2527" s="48"/>
      <c r="CL2527" s="48"/>
      <c r="CM2527" s="48"/>
      <c r="CN2527" s="48"/>
      <c r="CO2527" s="48"/>
      <c r="CP2527" s="48"/>
      <c r="CQ2527" s="48"/>
      <c r="CR2527" s="48"/>
      <c r="CS2527" s="48"/>
      <c r="CT2527" s="48"/>
      <c r="CU2527" s="48"/>
      <c r="CV2527" s="48"/>
      <c r="CW2527" s="48"/>
      <c r="CX2527" s="39"/>
      <c r="ML2527" s="135"/>
      <c r="MM2527" s="135"/>
      <c r="MN2527" s="135"/>
      <c r="MO2527" s="135"/>
      <c r="MP2527" s="135"/>
      <c r="MQ2527" s="135"/>
      <c r="MR2527" s="135"/>
      <c r="MS2527" s="135"/>
      <c r="MT2527" s="135"/>
      <c r="MU2527" s="135"/>
      <c r="MV2527" s="135"/>
      <c r="MW2527" s="135"/>
      <c r="MX2527" s="135"/>
      <c r="MY2527" s="135"/>
      <c r="MZ2527" s="135"/>
      <c r="NA2527" s="135"/>
      <c r="NB2527" s="135"/>
      <c r="NC2527" s="135"/>
      <c r="ND2527" s="135"/>
      <c r="NE2527" s="135"/>
      <c r="NF2527" s="135"/>
      <c r="NG2527" s="135"/>
      <c r="NH2527" s="135"/>
      <c r="NI2527" s="135"/>
      <c r="NJ2527" s="135"/>
      <c r="NK2527" s="135"/>
      <c r="NL2527" s="135"/>
      <c r="NM2527" s="135"/>
      <c r="NN2527" s="135"/>
      <c r="NO2527" s="135"/>
      <c r="NP2527" s="135"/>
      <c r="NQ2527" s="39"/>
      <c r="QS2527"/>
      <c r="QT2527"/>
      <c r="QU2527"/>
      <c r="QV2527"/>
      <c r="QW2527"/>
      <c r="QX2527"/>
      <c r="QY2527"/>
      <c r="QZ2527"/>
      <c r="RA2527"/>
      <c r="RB2527" s="39"/>
      <c r="RC2527" s="39"/>
      <c r="RD2527" s="39"/>
    </row>
    <row r="2528" spans="2:472" hidden="1" x14ac:dyDescent="0.2">
      <c r="B2528" s="426"/>
      <c r="C2528" s="427"/>
      <c r="V2528" s="63">
        <v>333</v>
      </c>
      <c r="W2528" s="54" t="s">
        <v>4244</v>
      </c>
      <c r="X2528" s="64">
        <v>141104</v>
      </c>
      <c r="Y2528" s="54" t="s">
        <v>1513</v>
      </c>
      <c r="Z2528" s="63" t="s">
        <v>1341</v>
      </c>
      <c r="AA2528" s="54" t="s">
        <v>623</v>
      </c>
      <c r="AB2528" s="54" t="s">
        <v>396</v>
      </c>
      <c r="AC2528" s="54" t="s">
        <v>1513</v>
      </c>
      <c r="AD2528" s="64" t="s">
        <v>3886</v>
      </c>
      <c r="AE2528" s="64" t="s">
        <v>6834</v>
      </c>
      <c r="AF2528" s="63">
        <v>333</v>
      </c>
      <c r="AG2528" s="54" t="s">
        <v>4244</v>
      </c>
      <c r="AH2528" s="54" t="s">
        <v>4243</v>
      </c>
      <c r="AI2528" s="63" t="s">
        <v>4222</v>
      </c>
      <c r="AJ2528" s="64" t="s">
        <v>4245</v>
      </c>
      <c r="AK2528" s="569">
        <v>2300473</v>
      </c>
      <c r="AL2528" s="64" t="s">
        <v>629</v>
      </c>
      <c r="AM2528" s="64" t="s">
        <v>4249</v>
      </c>
      <c r="AN2528" s="570">
        <v>249146850</v>
      </c>
      <c r="AO2528" s="54"/>
      <c r="AP2528" s="54"/>
      <c r="AQ2528" s="54"/>
      <c r="AR2528" s="54"/>
      <c r="AS2528" s="54"/>
      <c r="AT2528" s="64" t="s">
        <v>6821</v>
      </c>
      <c r="AU2528" s="64"/>
      <c r="AV2528" s="54"/>
      <c r="AW2528" s="54"/>
      <c r="AX2528" s="54"/>
      <c r="AY2528" s="54"/>
      <c r="AZ2528" s="54"/>
      <c r="BA2528" s="54"/>
      <c r="BB2528" s="54"/>
      <c r="BC2528" s="54"/>
      <c r="BD2528" s="64">
        <v>141104</v>
      </c>
      <c r="BE2528" s="54" t="s">
        <v>1513</v>
      </c>
      <c r="BF2528" s="63" t="s">
        <v>1341</v>
      </c>
      <c r="BG2528" s="54" t="s">
        <v>623</v>
      </c>
      <c r="BH2528" s="54" t="s">
        <v>396</v>
      </c>
      <c r="BI2528" s="54" t="s">
        <v>1513</v>
      </c>
      <c r="BJ2528" s="64" t="s">
        <v>3886</v>
      </c>
      <c r="BK2528" s="64" t="s">
        <v>6834</v>
      </c>
      <c r="BL2528" s="54"/>
      <c r="BM2528" s="54"/>
      <c r="BN2528" s="54"/>
      <c r="BO2528" s="39"/>
      <c r="BP2528" s="39"/>
      <c r="BQ2528" s="39"/>
      <c r="BR2528" s="39"/>
      <c r="BS2528" s="47"/>
      <c r="BT2528" s="39"/>
      <c r="BU2528" s="39"/>
      <c r="BV2528" s="39"/>
      <c r="BW2528" s="39"/>
      <c r="BX2528" s="39"/>
      <c r="BY2528" s="39"/>
      <c r="BZ2528" s="39"/>
      <c r="CA2528" s="39"/>
      <c r="CB2528" s="39"/>
      <c r="CC2528" s="47"/>
      <c r="CD2528" s="39"/>
      <c r="CE2528" s="39"/>
      <c r="CF2528" s="48"/>
      <c r="CG2528" s="48"/>
      <c r="CH2528" s="48"/>
      <c r="CI2528" s="48"/>
      <c r="CJ2528" s="48"/>
      <c r="CK2528" s="48"/>
      <c r="CL2528" s="48"/>
      <c r="CM2528" s="48"/>
      <c r="CN2528" s="48"/>
      <c r="CO2528" s="48"/>
      <c r="CP2528" s="48"/>
      <c r="CQ2528" s="48"/>
      <c r="CR2528" s="48"/>
      <c r="CS2528" s="48"/>
      <c r="CT2528" s="48"/>
      <c r="CU2528" s="48"/>
      <c r="CV2528" s="48"/>
      <c r="CW2528" s="48"/>
      <c r="CX2528" s="39"/>
      <c r="ML2528" s="135"/>
      <c r="MM2528" s="135"/>
      <c r="MN2528" s="135"/>
      <c r="MO2528" s="135"/>
      <c r="MP2528" s="135"/>
      <c r="MQ2528" s="135"/>
      <c r="MR2528" s="135"/>
      <c r="MS2528" s="135"/>
      <c r="MT2528" s="135"/>
      <c r="MU2528" s="135"/>
      <c r="MV2528" s="135"/>
      <c r="MW2528" s="135"/>
      <c r="MX2528" s="135"/>
      <c r="MY2528" s="135"/>
      <c r="MZ2528" s="135"/>
      <c r="NA2528" s="135"/>
      <c r="NB2528" s="135"/>
      <c r="NC2528" s="135"/>
      <c r="ND2528" s="135"/>
      <c r="NE2528" s="135"/>
      <c r="NF2528" s="135"/>
      <c r="NG2528" s="135"/>
      <c r="NH2528" s="135"/>
      <c r="NI2528" s="135"/>
      <c r="NJ2528" s="135"/>
      <c r="NK2528" s="135"/>
      <c r="NL2528" s="135"/>
      <c r="NM2528" s="135"/>
      <c r="NN2528" s="135"/>
      <c r="NO2528" s="135"/>
      <c r="NP2528" s="135"/>
      <c r="NQ2528" s="39"/>
      <c r="QS2528"/>
      <c r="QT2528"/>
      <c r="QU2528"/>
      <c r="QV2528"/>
      <c r="QW2528"/>
      <c r="QX2528"/>
      <c r="QY2528"/>
      <c r="QZ2528"/>
      <c r="RA2528"/>
      <c r="RB2528" s="39"/>
      <c r="RC2528" s="39"/>
      <c r="RD2528" s="39"/>
    </row>
    <row r="2529" spans="2:472" hidden="1" x14ac:dyDescent="0.2">
      <c r="B2529" s="426"/>
      <c r="C2529" s="427"/>
      <c r="V2529" s="63">
        <v>333</v>
      </c>
      <c r="W2529" s="54" t="s">
        <v>4244</v>
      </c>
      <c r="X2529" s="64">
        <v>141106</v>
      </c>
      <c r="Y2529" s="54" t="s">
        <v>623</v>
      </c>
      <c r="Z2529" s="63" t="s">
        <v>1341</v>
      </c>
      <c r="AA2529" s="54" t="s">
        <v>623</v>
      </c>
      <c r="AB2529" s="54" t="s">
        <v>396</v>
      </c>
      <c r="AC2529" s="54" t="s">
        <v>623</v>
      </c>
      <c r="AD2529" s="64" t="s">
        <v>3886</v>
      </c>
      <c r="AE2529" s="64" t="s">
        <v>6834</v>
      </c>
      <c r="AF2529" s="63">
        <v>333</v>
      </c>
      <c r="AG2529" s="54" t="s">
        <v>4244</v>
      </c>
      <c r="AH2529" s="54" t="s">
        <v>4243</v>
      </c>
      <c r="AI2529" s="63" t="s">
        <v>4222</v>
      </c>
      <c r="AJ2529" s="64" t="s">
        <v>4245</v>
      </c>
      <c r="AK2529" s="569">
        <v>2300473</v>
      </c>
      <c r="AL2529" s="64" t="s">
        <v>629</v>
      </c>
      <c r="AM2529" s="64" t="s">
        <v>4249</v>
      </c>
      <c r="AN2529" s="570">
        <v>249146850</v>
      </c>
      <c r="AO2529" s="54"/>
      <c r="AP2529" s="54"/>
      <c r="AQ2529" s="54"/>
      <c r="AR2529" s="54"/>
      <c r="AS2529" s="54"/>
      <c r="AT2529" s="64" t="s">
        <v>6821</v>
      </c>
      <c r="AU2529" s="64"/>
      <c r="AV2529" s="54"/>
      <c r="AW2529" s="54"/>
      <c r="AX2529" s="54"/>
      <c r="AY2529" s="54"/>
      <c r="AZ2529" s="54"/>
      <c r="BA2529" s="54"/>
      <c r="BB2529" s="54"/>
      <c r="BC2529" s="54"/>
      <c r="BD2529" s="64">
        <v>141106</v>
      </c>
      <c r="BE2529" s="54" t="s">
        <v>623</v>
      </c>
      <c r="BF2529" s="63" t="s">
        <v>1341</v>
      </c>
      <c r="BG2529" s="54" t="s">
        <v>623</v>
      </c>
      <c r="BH2529" s="54" t="s">
        <v>396</v>
      </c>
      <c r="BI2529" s="54" t="s">
        <v>623</v>
      </c>
      <c r="BJ2529" s="64" t="s">
        <v>3886</v>
      </c>
      <c r="BK2529" s="64" t="s">
        <v>6834</v>
      </c>
      <c r="BL2529" s="54"/>
      <c r="BM2529" s="54"/>
      <c r="BN2529" s="54"/>
      <c r="BO2529" s="39"/>
      <c r="BP2529" s="39"/>
      <c r="BQ2529" s="39"/>
      <c r="BR2529" s="39"/>
      <c r="BS2529" s="47"/>
      <c r="BT2529" s="39"/>
      <c r="BU2529" s="39"/>
      <c r="BV2529" s="39"/>
      <c r="BW2529" s="39"/>
      <c r="BX2529" s="39"/>
      <c r="BY2529" s="39"/>
      <c r="BZ2529" s="39"/>
      <c r="CA2529" s="39"/>
      <c r="CB2529" s="39"/>
      <c r="CC2529" s="47"/>
      <c r="CD2529" s="39"/>
      <c r="CE2529" s="39"/>
      <c r="CF2529" s="48"/>
      <c r="CG2529" s="48"/>
      <c r="CH2529" s="48"/>
      <c r="CI2529" s="48"/>
      <c r="CJ2529" s="48"/>
      <c r="CK2529" s="48"/>
      <c r="CL2529" s="48"/>
      <c r="CM2529" s="48"/>
      <c r="CN2529" s="48"/>
      <c r="CO2529" s="48"/>
      <c r="CP2529" s="48"/>
      <c r="CQ2529" s="48"/>
      <c r="CR2529" s="48"/>
      <c r="CS2529" s="48"/>
      <c r="CT2529" s="48"/>
      <c r="CU2529" s="48"/>
      <c r="CV2529" s="48"/>
      <c r="CW2529" s="48"/>
      <c r="CX2529" s="39"/>
      <c r="ML2529" s="135"/>
      <c r="MM2529" s="135"/>
      <c r="MN2529" s="135"/>
      <c r="MO2529" s="135"/>
      <c r="MP2529" s="135"/>
      <c r="MQ2529" s="135"/>
      <c r="MR2529" s="135"/>
      <c r="MS2529" s="135"/>
      <c r="MT2529" s="135"/>
      <c r="MU2529" s="135"/>
      <c r="MV2529" s="135"/>
      <c r="MW2529" s="135"/>
      <c r="MX2529" s="135"/>
      <c r="MY2529" s="135"/>
      <c r="MZ2529" s="135"/>
      <c r="NA2529" s="135"/>
      <c r="NB2529" s="135"/>
      <c r="NC2529" s="135"/>
      <c r="ND2529" s="135"/>
      <c r="NE2529" s="135"/>
      <c r="NF2529" s="135"/>
      <c r="NG2529" s="135"/>
      <c r="NH2529" s="135"/>
      <c r="NI2529" s="135"/>
      <c r="NJ2529" s="135"/>
      <c r="NK2529" s="135"/>
      <c r="NL2529" s="135"/>
      <c r="NM2529" s="135"/>
      <c r="NN2529" s="135"/>
      <c r="NO2529" s="135"/>
      <c r="NP2529" s="135"/>
      <c r="NQ2529" s="39"/>
      <c r="QS2529"/>
      <c r="QT2529"/>
      <c r="QU2529"/>
      <c r="QV2529"/>
      <c r="QW2529"/>
      <c r="QX2529"/>
      <c r="QY2529"/>
      <c r="QZ2529"/>
      <c r="RA2529"/>
      <c r="RB2529" s="39"/>
      <c r="RC2529" s="39"/>
      <c r="RD2529" s="39"/>
    </row>
    <row r="2530" spans="2:472" hidden="1" x14ac:dyDescent="0.2">
      <c r="B2530" s="426"/>
      <c r="C2530" s="427"/>
      <c r="V2530" s="63">
        <v>333</v>
      </c>
      <c r="W2530" s="54" t="s">
        <v>4244</v>
      </c>
      <c r="X2530" s="64">
        <v>141100</v>
      </c>
      <c r="Y2530" s="54" t="s">
        <v>6874</v>
      </c>
      <c r="Z2530" s="63" t="s">
        <v>1341</v>
      </c>
      <c r="AA2530" s="54" t="s">
        <v>623</v>
      </c>
      <c r="AB2530" s="54" t="s">
        <v>396</v>
      </c>
      <c r="AC2530" s="54" t="s">
        <v>623</v>
      </c>
      <c r="AD2530" s="64" t="s">
        <v>3886</v>
      </c>
      <c r="AE2530" s="64" t="s">
        <v>6834</v>
      </c>
      <c r="AF2530" s="63">
        <v>333</v>
      </c>
      <c r="AG2530" s="54" t="s">
        <v>4244</v>
      </c>
      <c r="AH2530" s="54" t="s">
        <v>4243</v>
      </c>
      <c r="AI2530" s="63" t="s">
        <v>4222</v>
      </c>
      <c r="AJ2530" s="64" t="s">
        <v>4245</v>
      </c>
      <c r="AK2530" s="569">
        <v>2300473</v>
      </c>
      <c r="AL2530" s="64" t="s">
        <v>629</v>
      </c>
      <c r="AM2530" s="64" t="s">
        <v>4249</v>
      </c>
      <c r="AN2530" s="570">
        <v>249146850</v>
      </c>
      <c r="AO2530" s="54"/>
      <c r="AP2530" s="54"/>
      <c r="AQ2530" s="54"/>
      <c r="AR2530" s="54"/>
      <c r="AS2530" s="54"/>
      <c r="AT2530" s="64" t="s">
        <v>6821</v>
      </c>
      <c r="AU2530" s="64"/>
      <c r="AV2530" s="54"/>
      <c r="AW2530" s="54"/>
      <c r="AX2530" s="54"/>
      <c r="AY2530" s="54"/>
      <c r="AZ2530" s="54"/>
      <c r="BA2530" s="54"/>
      <c r="BB2530" s="54"/>
      <c r="BC2530" s="54"/>
      <c r="BD2530" s="64">
        <v>141100</v>
      </c>
      <c r="BE2530" s="54" t="s">
        <v>6874</v>
      </c>
      <c r="BF2530" s="63" t="s">
        <v>1341</v>
      </c>
      <c r="BG2530" s="54" t="s">
        <v>623</v>
      </c>
      <c r="BH2530" s="54" t="s">
        <v>396</v>
      </c>
      <c r="BI2530" s="54" t="s">
        <v>623</v>
      </c>
      <c r="BJ2530" s="64" t="s">
        <v>3886</v>
      </c>
      <c r="BK2530" s="64" t="s">
        <v>6834</v>
      </c>
      <c r="BL2530" s="54"/>
      <c r="BM2530" s="54"/>
      <c r="BN2530" s="54"/>
      <c r="BO2530" s="39"/>
      <c r="BP2530" s="39"/>
      <c r="BQ2530" s="39"/>
      <c r="BR2530" s="39"/>
      <c r="BS2530" s="47"/>
      <c r="BT2530" s="39"/>
      <c r="BU2530" s="39"/>
      <c r="BV2530" s="39"/>
      <c r="BW2530" s="39"/>
      <c r="BX2530" s="39"/>
      <c r="BY2530" s="39"/>
      <c r="BZ2530" s="39"/>
      <c r="CA2530" s="39"/>
      <c r="CB2530" s="39"/>
      <c r="CC2530" s="47"/>
      <c r="CD2530" s="39"/>
      <c r="CE2530" s="39"/>
      <c r="CF2530" s="48"/>
      <c r="CG2530" s="48"/>
      <c r="CH2530" s="48"/>
      <c r="CI2530" s="48"/>
      <c r="CJ2530" s="48"/>
      <c r="CK2530" s="48"/>
      <c r="CL2530" s="48"/>
      <c r="CM2530" s="48"/>
      <c r="CN2530" s="48"/>
      <c r="CO2530" s="48"/>
      <c r="CP2530" s="48"/>
      <c r="CQ2530" s="48"/>
      <c r="CR2530" s="48"/>
      <c r="CS2530" s="48"/>
      <c r="CT2530" s="48"/>
      <c r="CU2530" s="48"/>
      <c r="CV2530" s="48"/>
      <c r="CW2530" s="48"/>
      <c r="CX2530" s="39"/>
      <c r="ML2530" s="135"/>
      <c r="MM2530" s="135"/>
      <c r="MN2530" s="135"/>
      <c r="MO2530" s="135"/>
      <c r="MP2530" s="135"/>
      <c r="MQ2530" s="135"/>
      <c r="MR2530" s="135"/>
      <c r="MS2530" s="135"/>
      <c r="MT2530" s="135"/>
      <c r="MU2530" s="135"/>
      <c r="MV2530" s="135"/>
      <c r="MW2530" s="135"/>
      <c r="MX2530" s="135"/>
      <c r="MY2530" s="135"/>
      <c r="MZ2530" s="135"/>
      <c r="NA2530" s="135"/>
      <c r="NB2530" s="135"/>
      <c r="NC2530" s="135"/>
      <c r="ND2530" s="135"/>
      <c r="NE2530" s="135"/>
      <c r="NF2530" s="135"/>
      <c r="NG2530" s="135"/>
      <c r="NH2530" s="135"/>
      <c r="NI2530" s="135"/>
      <c r="NJ2530" s="135"/>
      <c r="NK2530" s="135"/>
      <c r="NL2530" s="135"/>
      <c r="NM2530" s="135"/>
      <c r="NN2530" s="135"/>
      <c r="NO2530" s="135"/>
      <c r="NP2530" s="135"/>
      <c r="NQ2530" s="39"/>
      <c r="QS2530"/>
      <c r="QT2530"/>
      <c r="QU2530"/>
      <c r="QV2530"/>
      <c r="QW2530"/>
      <c r="QX2530"/>
      <c r="QY2530"/>
      <c r="QZ2530"/>
      <c r="RA2530"/>
      <c r="RB2530" s="39"/>
      <c r="RC2530" s="39"/>
      <c r="RD2530" s="39"/>
    </row>
    <row r="2531" spans="2:472" hidden="1" x14ac:dyDescent="0.2">
      <c r="B2531" s="426"/>
      <c r="C2531" s="427"/>
      <c r="V2531" s="63">
        <v>333</v>
      </c>
      <c r="W2531" s="54" t="s">
        <v>4244</v>
      </c>
      <c r="X2531" s="64">
        <v>141107</v>
      </c>
      <c r="Y2531" s="54" t="s">
        <v>1990</v>
      </c>
      <c r="Z2531" s="63" t="s">
        <v>1341</v>
      </c>
      <c r="AA2531" s="54" t="s">
        <v>623</v>
      </c>
      <c r="AB2531" s="54" t="s">
        <v>396</v>
      </c>
      <c r="AC2531" s="54" t="s">
        <v>1990</v>
      </c>
      <c r="AD2531" s="64" t="s">
        <v>3886</v>
      </c>
      <c r="AE2531" s="64" t="s">
        <v>6834</v>
      </c>
      <c r="AF2531" s="63">
        <v>333</v>
      </c>
      <c r="AG2531" s="54" t="s">
        <v>4244</v>
      </c>
      <c r="AH2531" s="54" t="s">
        <v>4243</v>
      </c>
      <c r="AI2531" s="63" t="s">
        <v>4222</v>
      </c>
      <c r="AJ2531" s="64" t="s">
        <v>4245</v>
      </c>
      <c r="AK2531" s="569">
        <v>2300473</v>
      </c>
      <c r="AL2531" s="64" t="s">
        <v>629</v>
      </c>
      <c r="AM2531" s="64" t="s">
        <v>4249</v>
      </c>
      <c r="AN2531" s="570">
        <v>249146850</v>
      </c>
      <c r="AO2531" s="54"/>
      <c r="AP2531" s="54"/>
      <c r="AQ2531" s="54"/>
      <c r="AR2531" s="54"/>
      <c r="AS2531" s="54"/>
      <c r="AT2531" s="64" t="s">
        <v>6821</v>
      </c>
      <c r="AU2531" s="64"/>
      <c r="AV2531" s="54"/>
      <c r="AW2531" s="54"/>
      <c r="AX2531" s="54"/>
      <c r="AY2531" s="54"/>
      <c r="AZ2531" s="54"/>
      <c r="BA2531" s="54"/>
      <c r="BB2531" s="54"/>
      <c r="BC2531" s="54"/>
      <c r="BD2531" s="64">
        <v>141107</v>
      </c>
      <c r="BE2531" s="54" t="s">
        <v>1990</v>
      </c>
      <c r="BF2531" s="63" t="s">
        <v>1341</v>
      </c>
      <c r="BG2531" s="54" t="s">
        <v>623</v>
      </c>
      <c r="BH2531" s="54" t="s">
        <v>396</v>
      </c>
      <c r="BI2531" s="54" t="s">
        <v>1990</v>
      </c>
      <c r="BJ2531" s="64" t="s">
        <v>3886</v>
      </c>
      <c r="BK2531" s="64" t="s">
        <v>6834</v>
      </c>
      <c r="BL2531" s="54"/>
      <c r="BM2531" s="54"/>
      <c r="BN2531" s="54"/>
      <c r="BO2531" s="39"/>
      <c r="BP2531" s="39"/>
      <c r="BQ2531" s="39"/>
      <c r="BR2531" s="39"/>
      <c r="BS2531" s="47"/>
      <c r="BT2531" s="39"/>
      <c r="BU2531" s="39"/>
      <c r="BV2531" s="39"/>
      <c r="BW2531" s="39"/>
      <c r="BX2531" s="39"/>
      <c r="BY2531" s="39"/>
      <c r="BZ2531" s="39"/>
      <c r="CA2531" s="39"/>
      <c r="CB2531" s="39"/>
      <c r="CC2531" s="47"/>
      <c r="CD2531" s="39"/>
      <c r="CE2531" s="39"/>
      <c r="CF2531" s="48"/>
      <c r="CG2531" s="48"/>
      <c r="CH2531" s="48"/>
      <c r="CI2531" s="48"/>
      <c r="CJ2531" s="48"/>
      <c r="CK2531" s="48"/>
      <c r="CL2531" s="48"/>
      <c r="CM2531" s="48"/>
      <c r="CN2531" s="48"/>
      <c r="CO2531" s="48"/>
      <c r="CP2531" s="48"/>
      <c r="CQ2531" s="48"/>
      <c r="CR2531" s="48"/>
      <c r="CS2531" s="48"/>
      <c r="CT2531" s="48"/>
      <c r="CU2531" s="48"/>
      <c r="CV2531" s="48"/>
      <c r="CW2531" s="48"/>
      <c r="CX2531" s="39"/>
      <c r="ML2531" s="135"/>
      <c r="MM2531" s="135"/>
      <c r="MN2531" s="135"/>
      <c r="MO2531" s="135"/>
      <c r="MP2531" s="135"/>
      <c r="MQ2531" s="135"/>
      <c r="MR2531" s="135"/>
      <c r="MS2531" s="135"/>
      <c r="MT2531" s="135"/>
      <c r="MU2531" s="135"/>
      <c r="MV2531" s="135"/>
      <c r="MW2531" s="135"/>
      <c r="MX2531" s="135"/>
      <c r="MY2531" s="135"/>
      <c r="MZ2531" s="135"/>
      <c r="NA2531" s="135"/>
      <c r="NB2531" s="135"/>
      <c r="NC2531" s="135"/>
      <c r="ND2531" s="135"/>
      <c r="NE2531" s="135"/>
      <c r="NF2531" s="135"/>
      <c r="NG2531" s="135"/>
      <c r="NH2531" s="135"/>
      <c r="NI2531" s="135"/>
      <c r="NJ2531" s="135"/>
      <c r="NK2531" s="135"/>
      <c r="NL2531" s="135"/>
      <c r="NM2531" s="135"/>
      <c r="NN2531" s="135"/>
      <c r="NO2531" s="135"/>
      <c r="NP2531" s="135"/>
      <c r="NQ2531" s="39"/>
      <c r="QS2531"/>
      <c r="QT2531"/>
      <c r="QU2531"/>
      <c r="QV2531"/>
      <c r="QW2531"/>
      <c r="QX2531"/>
      <c r="QY2531"/>
      <c r="QZ2531"/>
      <c r="RA2531"/>
      <c r="RB2531" s="39"/>
      <c r="RC2531" s="39"/>
      <c r="RD2531" s="39"/>
    </row>
    <row r="2532" spans="2:472" hidden="1" x14ac:dyDescent="0.2">
      <c r="B2532" s="426"/>
      <c r="C2532" s="427"/>
      <c r="V2532" s="63">
        <v>333</v>
      </c>
      <c r="W2532" s="54" t="s">
        <v>4244</v>
      </c>
      <c r="X2532" s="64">
        <v>141110</v>
      </c>
      <c r="Y2532" s="54" t="s">
        <v>2177</v>
      </c>
      <c r="Z2532" s="63" t="s">
        <v>1341</v>
      </c>
      <c r="AA2532" s="54" t="s">
        <v>623</v>
      </c>
      <c r="AB2532" s="54" t="s">
        <v>396</v>
      </c>
      <c r="AC2532" s="54" t="s">
        <v>2177</v>
      </c>
      <c r="AD2532" s="64" t="s">
        <v>3886</v>
      </c>
      <c r="AE2532" s="64" t="s">
        <v>6834</v>
      </c>
      <c r="AF2532" s="63">
        <v>333</v>
      </c>
      <c r="AG2532" s="54" t="s">
        <v>4244</v>
      </c>
      <c r="AH2532" s="54" t="s">
        <v>4243</v>
      </c>
      <c r="AI2532" s="63" t="s">
        <v>4222</v>
      </c>
      <c r="AJ2532" s="64" t="s">
        <v>4245</v>
      </c>
      <c r="AK2532" s="569">
        <v>2300473</v>
      </c>
      <c r="AL2532" s="64" t="s">
        <v>629</v>
      </c>
      <c r="AM2532" s="64" t="s">
        <v>4249</v>
      </c>
      <c r="AN2532" s="570">
        <v>249146850</v>
      </c>
      <c r="AO2532" s="54"/>
      <c r="AP2532" s="54"/>
      <c r="AQ2532" s="54"/>
      <c r="AR2532" s="54"/>
      <c r="AS2532" s="54"/>
      <c r="AT2532" s="64" t="s">
        <v>6821</v>
      </c>
      <c r="AU2532" s="64"/>
      <c r="AV2532" s="54"/>
      <c r="AW2532" s="54"/>
      <c r="AX2532" s="54"/>
      <c r="AY2532" s="54"/>
      <c r="AZ2532" s="54"/>
      <c r="BA2532" s="54"/>
      <c r="BB2532" s="54"/>
      <c r="BC2532" s="54"/>
      <c r="BD2532" s="64">
        <v>141110</v>
      </c>
      <c r="BE2532" s="54" t="s">
        <v>2177</v>
      </c>
      <c r="BF2532" s="63" t="s">
        <v>1341</v>
      </c>
      <c r="BG2532" s="54" t="s">
        <v>623</v>
      </c>
      <c r="BH2532" s="54" t="s">
        <v>396</v>
      </c>
      <c r="BI2532" s="54" t="s">
        <v>2177</v>
      </c>
      <c r="BJ2532" s="64" t="s">
        <v>3886</v>
      </c>
      <c r="BK2532" s="64" t="s">
        <v>6834</v>
      </c>
      <c r="BL2532" s="54"/>
      <c r="BM2532" s="54"/>
      <c r="BN2532" s="54"/>
      <c r="BO2532" s="39"/>
      <c r="BP2532" s="39"/>
      <c r="BQ2532" s="39"/>
      <c r="BR2532" s="39"/>
      <c r="BS2532" s="47"/>
      <c r="BT2532" s="39"/>
      <c r="BU2532" s="39"/>
      <c r="BV2532" s="39"/>
      <c r="BW2532" s="39"/>
      <c r="BX2532" s="39"/>
      <c r="BY2532" s="39"/>
      <c r="BZ2532" s="39"/>
      <c r="CA2532" s="39"/>
      <c r="CB2532" s="39"/>
      <c r="CC2532" s="47"/>
      <c r="CD2532" s="39"/>
      <c r="CE2532" s="39"/>
      <c r="CF2532" s="48"/>
      <c r="CG2532" s="48"/>
      <c r="CH2532" s="48"/>
      <c r="CI2532" s="48"/>
      <c r="CJ2532" s="48"/>
      <c r="CK2532" s="48"/>
      <c r="CL2532" s="48"/>
      <c r="CM2532" s="48"/>
      <c r="CN2532" s="48"/>
      <c r="CO2532" s="48"/>
      <c r="CP2532" s="48"/>
      <c r="CQ2532" s="48"/>
      <c r="CR2532" s="48"/>
      <c r="CS2532" s="48"/>
      <c r="CT2532" s="48"/>
      <c r="CU2532" s="48"/>
      <c r="CV2532" s="48"/>
      <c r="CW2532" s="48"/>
      <c r="CX2532" s="39"/>
      <c r="ML2532" s="135"/>
      <c r="MM2532" s="135"/>
      <c r="MN2532" s="135"/>
      <c r="MO2532" s="135"/>
      <c r="MP2532" s="135"/>
      <c r="MQ2532" s="135"/>
      <c r="MR2532" s="135"/>
      <c r="MS2532" s="135"/>
      <c r="MT2532" s="135"/>
      <c r="MU2532" s="135"/>
      <c r="MV2532" s="135"/>
      <c r="MW2532" s="135"/>
      <c r="MX2532" s="135"/>
      <c r="MY2532" s="135"/>
      <c r="MZ2532" s="135"/>
      <c r="NA2532" s="135"/>
      <c r="NB2532" s="135"/>
      <c r="NC2532" s="135"/>
      <c r="ND2532" s="135"/>
      <c r="NE2532" s="135"/>
      <c r="NF2532" s="135"/>
      <c r="NG2532" s="135"/>
      <c r="NH2532" s="135"/>
      <c r="NI2532" s="135"/>
      <c r="NJ2532" s="135"/>
      <c r="NK2532" s="135"/>
      <c r="NL2532" s="135"/>
      <c r="NM2532" s="135"/>
      <c r="NN2532" s="135"/>
      <c r="NO2532" s="135"/>
      <c r="NP2532" s="135"/>
      <c r="NQ2532" s="39"/>
      <c r="QS2532"/>
      <c r="QT2532"/>
      <c r="QU2532"/>
      <c r="QV2532"/>
      <c r="QW2532"/>
      <c r="QX2532"/>
      <c r="QY2532"/>
      <c r="QZ2532"/>
      <c r="RA2532"/>
      <c r="RB2532" s="39"/>
      <c r="RC2532" s="39"/>
      <c r="RD2532" s="39"/>
    </row>
    <row r="2533" spans="2:472" hidden="1" x14ac:dyDescent="0.2">
      <c r="B2533" s="426"/>
      <c r="C2533" s="427"/>
      <c r="V2533" s="63">
        <v>333</v>
      </c>
      <c r="W2533" s="54" t="s">
        <v>4244</v>
      </c>
      <c r="X2533" s="64">
        <v>141111</v>
      </c>
      <c r="Y2533" s="54" t="s">
        <v>2337</v>
      </c>
      <c r="Z2533" s="63" t="s">
        <v>1341</v>
      </c>
      <c r="AA2533" s="54" t="s">
        <v>623</v>
      </c>
      <c r="AB2533" s="54" t="s">
        <v>396</v>
      </c>
      <c r="AC2533" s="54" t="s">
        <v>6875</v>
      </c>
      <c r="AD2533" s="64" t="s">
        <v>3886</v>
      </c>
      <c r="AE2533" s="64" t="s">
        <v>6834</v>
      </c>
      <c r="AF2533" s="63">
        <v>333</v>
      </c>
      <c r="AG2533" s="54" t="s">
        <v>4244</v>
      </c>
      <c r="AH2533" s="54" t="s">
        <v>4243</v>
      </c>
      <c r="AI2533" s="63" t="s">
        <v>4222</v>
      </c>
      <c r="AJ2533" s="64" t="s">
        <v>4245</v>
      </c>
      <c r="AK2533" s="569">
        <v>2300473</v>
      </c>
      <c r="AL2533" s="64" t="s">
        <v>629</v>
      </c>
      <c r="AM2533" s="64" t="s">
        <v>4249</v>
      </c>
      <c r="AN2533" s="570">
        <v>249146850</v>
      </c>
      <c r="AO2533" s="54"/>
      <c r="AP2533" s="54"/>
      <c r="AQ2533" s="54"/>
      <c r="AR2533" s="54"/>
      <c r="AS2533" s="54"/>
      <c r="AT2533" s="64" t="s">
        <v>6821</v>
      </c>
      <c r="AU2533" s="64"/>
      <c r="AV2533" s="54"/>
      <c r="AW2533" s="54"/>
      <c r="AX2533" s="54"/>
      <c r="AY2533" s="54"/>
      <c r="AZ2533" s="54"/>
      <c r="BA2533" s="54"/>
      <c r="BB2533" s="54"/>
      <c r="BC2533" s="54"/>
      <c r="BD2533" s="64">
        <v>141111</v>
      </c>
      <c r="BE2533" s="54" t="s">
        <v>2337</v>
      </c>
      <c r="BF2533" s="63" t="s">
        <v>1341</v>
      </c>
      <c r="BG2533" s="54" t="s">
        <v>623</v>
      </c>
      <c r="BH2533" s="54" t="s">
        <v>396</v>
      </c>
      <c r="BI2533" s="54" t="s">
        <v>6875</v>
      </c>
      <c r="BJ2533" s="64" t="s">
        <v>3886</v>
      </c>
      <c r="BK2533" s="64" t="s">
        <v>6834</v>
      </c>
      <c r="BL2533" s="54"/>
      <c r="BM2533" s="54"/>
      <c r="BN2533" s="54"/>
      <c r="BO2533" s="39"/>
      <c r="BP2533" s="39"/>
      <c r="BQ2533" s="39"/>
      <c r="BR2533" s="39"/>
      <c r="BS2533" s="47"/>
      <c r="BT2533" s="39"/>
      <c r="BU2533" s="39"/>
      <c r="BV2533" s="39"/>
      <c r="BW2533" s="39"/>
      <c r="BX2533" s="39"/>
      <c r="BY2533" s="39"/>
      <c r="BZ2533" s="39"/>
      <c r="CA2533" s="39"/>
      <c r="CB2533" s="39"/>
      <c r="CC2533" s="47"/>
      <c r="CD2533" s="39"/>
      <c r="CE2533" s="39"/>
      <c r="CF2533" s="48"/>
      <c r="CG2533" s="48"/>
      <c r="CH2533" s="48"/>
      <c r="CI2533" s="48"/>
      <c r="CJ2533" s="48"/>
      <c r="CK2533" s="48"/>
      <c r="CL2533" s="48"/>
      <c r="CM2533" s="48"/>
      <c r="CN2533" s="48"/>
      <c r="CO2533" s="48"/>
      <c r="CP2533" s="48"/>
      <c r="CQ2533" s="48"/>
      <c r="CR2533" s="48"/>
      <c r="CS2533" s="48"/>
      <c r="CT2533" s="48"/>
      <c r="CU2533" s="48"/>
      <c r="CV2533" s="48"/>
      <c r="CW2533" s="48"/>
      <c r="CX2533" s="39"/>
      <c r="ML2533" s="135"/>
      <c r="MM2533" s="135"/>
      <c r="MN2533" s="135"/>
      <c r="MO2533" s="135"/>
      <c r="MP2533" s="135"/>
      <c r="MQ2533" s="135"/>
      <c r="MR2533" s="135"/>
      <c r="MS2533" s="135"/>
      <c r="MT2533" s="135"/>
      <c r="MU2533" s="135"/>
      <c r="MV2533" s="135"/>
      <c r="MW2533" s="135"/>
      <c r="MX2533" s="135"/>
      <c r="MY2533" s="135"/>
      <c r="MZ2533" s="135"/>
      <c r="NA2533" s="135"/>
      <c r="NB2533" s="135"/>
      <c r="NC2533" s="135"/>
      <c r="ND2533" s="135"/>
      <c r="NE2533" s="135"/>
      <c r="NF2533" s="135"/>
      <c r="NG2533" s="135"/>
      <c r="NH2533" s="135"/>
      <c r="NI2533" s="135"/>
      <c r="NJ2533" s="135"/>
      <c r="NK2533" s="135"/>
      <c r="NL2533" s="135"/>
      <c r="NM2533" s="135"/>
      <c r="NN2533" s="135"/>
      <c r="NO2533" s="135"/>
      <c r="NP2533" s="135"/>
      <c r="NQ2533" s="39"/>
      <c r="QS2533"/>
      <c r="QT2533"/>
      <c r="QU2533"/>
      <c r="QV2533"/>
      <c r="QW2533"/>
      <c r="QX2533"/>
      <c r="QY2533"/>
      <c r="QZ2533"/>
      <c r="RA2533"/>
      <c r="RB2533" s="39"/>
      <c r="RC2533" s="39"/>
      <c r="RD2533" s="39"/>
    </row>
    <row r="2534" spans="2:472" hidden="1" x14ac:dyDescent="0.2">
      <c r="B2534" s="426"/>
      <c r="C2534" s="427"/>
      <c r="V2534" s="63">
        <v>333</v>
      </c>
      <c r="W2534" s="54" t="s">
        <v>4244</v>
      </c>
      <c r="X2534" s="64">
        <v>142101</v>
      </c>
      <c r="Y2534" s="54" t="s">
        <v>904</v>
      </c>
      <c r="Z2534" s="63" t="s">
        <v>412</v>
      </c>
      <c r="AA2534" s="54" t="s">
        <v>632</v>
      </c>
      <c r="AB2534" s="54" t="s">
        <v>396</v>
      </c>
      <c r="AC2534" s="54" t="s">
        <v>904</v>
      </c>
      <c r="AD2534" s="64" t="s">
        <v>3886</v>
      </c>
      <c r="AE2534" s="64" t="s">
        <v>6834</v>
      </c>
      <c r="AF2534" s="63">
        <v>333</v>
      </c>
      <c r="AG2534" s="54" t="s">
        <v>4244</v>
      </c>
      <c r="AH2534" s="54" t="s">
        <v>4243</v>
      </c>
      <c r="AI2534" s="63" t="s">
        <v>4222</v>
      </c>
      <c r="AJ2534" s="64" t="s">
        <v>4245</v>
      </c>
      <c r="AK2534" s="569">
        <v>2300473</v>
      </c>
      <c r="AL2534" s="64" t="s">
        <v>629</v>
      </c>
      <c r="AM2534" s="64" t="s">
        <v>4249</v>
      </c>
      <c r="AN2534" s="570">
        <v>249146850</v>
      </c>
      <c r="AO2534" s="54"/>
      <c r="AP2534" s="54"/>
      <c r="AQ2534" s="54"/>
      <c r="AR2534" s="54"/>
      <c r="AS2534" s="54"/>
      <c r="AT2534" s="64" t="s">
        <v>6821</v>
      </c>
      <c r="AU2534" s="64"/>
      <c r="AV2534" s="54"/>
      <c r="AW2534" s="54"/>
      <c r="AX2534" s="54"/>
      <c r="AY2534" s="54"/>
      <c r="AZ2534" s="54"/>
      <c r="BA2534" s="54"/>
      <c r="BB2534" s="54"/>
      <c r="BC2534" s="54"/>
      <c r="BD2534" s="64">
        <v>142101</v>
      </c>
      <c r="BE2534" s="54" t="s">
        <v>904</v>
      </c>
      <c r="BF2534" s="63" t="s">
        <v>412</v>
      </c>
      <c r="BG2534" s="54" t="s">
        <v>632</v>
      </c>
      <c r="BH2534" s="54" t="s">
        <v>396</v>
      </c>
      <c r="BI2534" s="54" t="s">
        <v>904</v>
      </c>
      <c r="BJ2534" s="64" t="s">
        <v>3886</v>
      </c>
      <c r="BK2534" s="64" t="s">
        <v>6834</v>
      </c>
      <c r="BL2534" s="54"/>
      <c r="BM2534" s="54"/>
      <c r="BN2534" s="54"/>
      <c r="BO2534" s="39"/>
      <c r="BP2534" s="39"/>
      <c r="BQ2534" s="39"/>
      <c r="BR2534" s="39"/>
      <c r="BS2534" s="47"/>
      <c r="BT2534" s="39"/>
      <c r="BU2534" s="39"/>
      <c r="BV2534" s="39"/>
      <c r="BW2534" s="39"/>
      <c r="BX2534" s="39"/>
      <c r="BY2534" s="39"/>
      <c r="BZ2534" s="39"/>
      <c r="CA2534" s="39"/>
      <c r="CB2534" s="39"/>
      <c r="CC2534" s="47"/>
      <c r="CD2534" s="39"/>
      <c r="CE2534" s="39"/>
      <c r="CF2534" s="48"/>
      <c r="CG2534" s="48"/>
      <c r="CH2534" s="48"/>
      <c r="CI2534" s="48"/>
      <c r="CJ2534" s="48"/>
      <c r="CK2534" s="48"/>
      <c r="CL2534" s="48"/>
      <c r="CM2534" s="48"/>
      <c r="CN2534" s="48"/>
      <c r="CO2534" s="48"/>
      <c r="CP2534" s="48"/>
      <c r="CQ2534" s="48"/>
      <c r="CR2534" s="48"/>
      <c r="CS2534" s="48"/>
      <c r="CT2534" s="48"/>
      <c r="CU2534" s="48"/>
      <c r="CV2534" s="48"/>
      <c r="CW2534" s="48"/>
      <c r="CX2534" s="39"/>
      <c r="ML2534" s="135"/>
      <c r="MM2534" s="135"/>
      <c r="MN2534" s="135"/>
      <c r="MO2534" s="135"/>
      <c r="MP2534" s="135"/>
      <c r="MQ2534" s="135"/>
      <c r="MR2534" s="135"/>
      <c r="MS2534" s="135"/>
      <c r="MT2534" s="135"/>
      <c r="MU2534" s="135"/>
      <c r="MV2534" s="135"/>
      <c r="MW2534" s="135"/>
      <c r="MX2534" s="135"/>
      <c r="MY2534" s="135"/>
      <c r="MZ2534" s="135"/>
      <c r="NA2534" s="135"/>
      <c r="NB2534" s="135"/>
      <c r="NC2534" s="135"/>
      <c r="ND2534" s="135"/>
      <c r="NE2534" s="135"/>
      <c r="NF2534" s="135"/>
      <c r="NG2534" s="135"/>
      <c r="NH2534" s="135"/>
      <c r="NI2534" s="135"/>
      <c r="NJ2534" s="135"/>
      <c r="NK2534" s="135"/>
      <c r="NL2534" s="135"/>
      <c r="NM2534" s="135"/>
      <c r="NN2534" s="135"/>
      <c r="NO2534" s="135"/>
      <c r="NP2534" s="135"/>
      <c r="NQ2534" s="39"/>
      <c r="QS2534"/>
      <c r="QT2534"/>
      <c r="QU2534"/>
      <c r="QV2534"/>
      <c r="QW2534"/>
      <c r="QX2534"/>
      <c r="QY2534"/>
      <c r="QZ2534"/>
      <c r="RA2534"/>
      <c r="RB2534" s="39"/>
      <c r="RC2534" s="39"/>
      <c r="RD2534" s="39"/>
    </row>
    <row r="2535" spans="2:472" hidden="1" x14ac:dyDescent="0.2">
      <c r="B2535" s="426"/>
      <c r="C2535" s="427"/>
      <c r="V2535" s="63">
        <v>333</v>
      </c>
      <c r="W2535" s="54" t="s">
        <v>4244</v>
      </c>
      <c r="X2535" s="64">
        <v>142102</v>
      </c>
      <c r="Y2535" s="54" t="s">
        <v>1219</v>
      </c>
      <c r="Z2535" s="63" t="s">
        <v>412</v>
      </c>
      <c r="AA2535" s="54" t="s">
        <v>632</v>
      </c>
      <c r="AB2535" s="54" t="s">
        <v>396</v>
      </c>
      <c r="AC2535" s="54" t="s">
        <v>1219</v>
      </c>
      <c r="AD2535" s="64" t="s">
        <v>3886</v>
      </c>
      <c r="AE2535" s="64" t="s">
        <v>6834</v>
      </c>
      <c r="AF2535" s="63">
        <v>333</v>
      </c>
      <c r="AG2535" s="54" t="s">
        <v>4244</v>
      </c>
      <c r="AH2535" s="54" t="s">
        <v>4243</v>
      </c>
      <c r="AI2535" s="63" t="s">
        <v>4222</v>
      </c>
      <c r="AJ2535" s="64" t="s">
        <v>4245</v>
      </c>
      <c r="AK2535" s="569">
        <v>2300473</v>
      </c>
      <c r="AL2535" s="64" t="s">
        <v>629</v>
      </c>
      <c r="AM2535" s="64" t="s">
        <v>4249</v>
      </c>
      <c r="AN2535" s="570">
        <v>249146850</v>
      </c>
      <c r="AO2535" s="54"/>
      <c r="AP2535" s="54"/>
      <c r="AQ2535" s="54"/>
      <c r="AR2535" s="54"/>
      <c r="AS2535" s="54"/>
      <c r="AT2535" s="64" t="s">
        <v>6821</v>
      </c>
      <c r="AU2535" s="64"/>
      <c r="AV2535" s="54"/>
      <c r="AW2535" s="54"/>
      <c r="AX2535" s="54"/>
      <c r="AY2535" s="54"/>
      <c r="AZ2535" s="54"/>
      <c r="BA2535" s="54"/>
      <c r="BB2535" s="54"/>
      <c r="BC2535" s="54"/>
      <c r="BD2535" s="64">
        <v>142102</v>
      </c>
      <c r="BE2535" s="54" t="s">
        <v>1219</v>
      </c>
      <c r="BF2535" s="63" t="s">
        <v>412</v>
      </c>
      <c r="BG2535" s="54" t="s">
        <v>632</v>
      </c>
      <c r="BH2535" s="54" t="s">
        <v>396</v>
      </c>
      <c r="BI2535" s="54" t="s">
        <v>1219</v>
      </c>
      <c r="BJ2535" s="64" t="s">
        <v>3886</v>
      </c>
      <c r="BK2535" s="64" t="s">
        <v>6834</v>
      </c>
      <c r="BL2535" s="54"/>
      <c r="BM2535" s="54"/>
      <c r="BN2535" s="54"/>
      <c r="BO2535" s="39"/>
      <c r="BP2535" s="39"/>
      <c r="BQ2535" s="39"/>
      <c r="BR2535" s="39"/>
      <c r="BS2535" s="47"/>
      <c r="BT2535" s="39"/>
      <c r="BU2535" s="39"/>
      <c r="BV2535" s="39"/>
      <c r="BW2535" s="39"/>
      <c r="BX2535" s="39"/>
      <c r="BY2535" s="39"/>
      <c r="BZ2535" s="39"/>
      <c r="CA2535" s="39"/>
      <c r="CB2535" s="39"/>
      <c r="CC2535" s="47"/>
      <c r="CD2535" s="39"/>
      <c r="CE2535" s="39"/>
      <c r="CF2535" s="48"/>
      <c r="CG2535" s="48"/>
      <c r="CH2535" s="48"/>
      <c r="CI2535" s="48"/>
      <c r="CJ2535" s="48"/>
      <c r="CK2535" s="48"/>
      <c r="CL2535" s="48"/>
      <c r="CM2535" s="48"/>
      <c r="CN2535" s="48"/>
      <c r="CO2535" s="48"/>
      <c r="CP2535" s="48"/>
      <c r="CQ2535" s="48"/>
      <c r="CR2535" s="48"/>
      <c r="CS2535" s="48"/>
      <c r="CT2535" s="48"/>
      <c r="CU2535" s="48"/>
      <c r="CV2535" s="48"/>
      <c r="CW2535" s="48"/>
      <c r="CX2535" s="39"/>
      <c r="ML2535" s="135"/>
      <c r="MM2535" s="135"/>
      <c r="MN2535" s="135"/>
      <c r="MO2535" s="135"/>
      <c r="MP2535" s="135"/>
      <c r="MQ2535" s="135"/>
      <c r="MR2535" s="135"/>
      <c r="MS2535" s="135"/>
      <c r="MT2535" s="135"/>
      <c r="MU2535" s="135"/>
      <c r="MV2535" s="135"/>
      <c r="MW2535" s="135"/>
      <c r="MX2535" s="135"/>
      <c r="MY2535" s="135"/>
      <c r="MZ2535" s="135"/>
      <c r="NA2535" s="135"/>
      <c r="NB2535" s="135"/>
      <c r="NC2535" s="135"/>
      <c r="ND2535" s="135"/>
      <c r="NE2535" s="135"/>
      <c r="NF2535" s="135"/>
      <c r="NG2535" s="135"/>
      <c r="NH2535" s="135"/>
      <c r="NI2535" s="135"/>
      <c r="NJ2535" s="135"/>
      <c r="NK2535" s="135"/>
      <c r="NL2535" s="135"/>
      <c r="NM2535" s="135"/>
      <c r="NN2535" s="135"/>
      <c r="NO2535" s="135"/>
      <c r="NP2535" s="135"/>
      <c r="NQ2535" s="39"/>
      <c r="QS2535"/>
      <c r="QT2535"/>
      <c r="QU2535"/>
      <c r="QV2535"/>
      <c r="QW2535"/>
      <c r="QX2535"/>
      <c r="QY2535"/>
      <c r="QZ2535"/>
      <c r="RA2535"/>
      <c r="RB2535" s="39"/>
      <c r="RC2535" s="39"/>
      <c r="RD2535" s="39"/>
    </row>
    <row r="2536" spans="2:472" hidden="1" x14ac:dyDescent="0.2">
      <c r="B2536" s="426"/>
      <c r="C2536" s="427"/>
      <c r="V2536" s="63">
        <v>333</v>
      </c>
      <c r="W2536" s="54" t="s">
        <v>4244</v>
      </c>
      <c r="X2536" s="64">
        <v>142104</v>
      </c>
      <c r="Y2536" s="54" t="s">
        <v>1522</v>
      </c>
      <c r="Z2536" s="63" t="s">
        <v>412</v>
      </c>
      <c r="AA2536" s="54" t="s">
        <v>632</v>
      </c>
      <c r="AB2536" s="54" t="s">
        <v>396</v>
      </c>
      <c r="AC2536" s="54" t="s">
        <v>1522</v>
      </c>
      <c r="AD2536" s="64" t="s">
        <v>3886</v>
      </c>
      <c r="AE2536" s="64" t="s">
        <v>6834</v>
      </c>
      <c r="AF2536" s="63">
        <v>333</v>
      </c>
      <c r="AG2536" s="54" t="s">
        <v>4244</v>
      </c>
      <c r="AH2536" s="54" t="s">
        <v>4243</v>
      </c>
      <c r="AI2536" s="63" t="s">
        <v>4222</v>
      </c>
      <c r="AJ2536" s="64" t="s">
        <v>4245</v>
      </c>
      <c r="AK2536" s="569">
        <v>2300473</v>
      </c>
      <c r="AL2536" s="64" t="s">
        <v>629</v>
      </c>
      <c r="AM2536" s="64" t="s">
        <v>4249</v>
      </c>
      <c r="AN2536" s="570">
        <v>249146850</v>
      </c>
      <c r="AO2536" s="54"/>
      <c r="AP2536" s="54"/>
      <c r="AQ2536" s="54"/>
      <c r="AR2536" s="54"/>
      <c r="AS2536" s="54"/>
      <c r="AT2536" s="64" t="s">
        <v>6821</v>
      </c>
      <c r="AU2536" s="64"/>
      <c r="AV2536" s="54"/>
      <c r="AW2536" s="54"/>
      <c r="AX2536" s="54"/>
      <c r="AY2536" s="54"/>
      <c r="AZ2536" s="54"/>
      <c r="BA2536" s="54"/>
      <c r="BB2536" s="54"/>
      <c r="BC2536" s="54"/>
      <c r="BD2536" s="64">
        <v>142104</v>
      </c>
      <c r="BE2536" s="54" t="s">
        <v>1522</v>
      </c>
      <c r="BF2536" s="63" t="s">
        <v>412</v>
      </c>
      <c r="BG2536" s="54" t="s">
        <v>632</v>
      </c>
      <c r="BH2536" s="54" t="s">
        <v>396</v>
      </c>
      <c r="BI2536" s="54" t="s">
        <v>1522</v>
      </c>
      <c r="BJ2536" s="64" t="s">
        <v>3886</v>
      </c>
      <c r="BK2536" s="64" t="s">
        <v>6834</v>
      </c>
      <c r="BL2536" s="54"/>
      <c r="BM2536" s="54"/>
      <c r="BN2536" s="54"/>
      <c r="BO2536" s="39"/>
      <c r="BP2536" s="39"/>
      <c r="BQ2536" s="39"/>
      <c r="BR2536" s="39"/>
      <c r="BS2536" s="47"/>
      <c r="BT2536" s="39"/>
      <c r="BU2536" s="39"/>
      <c r="BV2536" s="39"/>
      <c r="BW2536" s="39"/>
      <c r="BX2536" s="39"/>
      <c r="BY2536" s="39"/>
      <c r="BZ2536" s="39"/>
      <c r="CA2536" s="39"/>
      <c r="CB2536" s="39"/>
      <c r="CC2536" s="47"/>
      <c r="CD2536" s="39"/>
      <c r="CE2536" s="39"/>
      <c r="CF2536" s="48"/>
      <c r="CG2536" s="48"/>
      <c r="CH2536" s="48"/>
      <c r="CI2536" s="48"/>
      <c r="CJ2536" s="48"/>
      <c r="CK2536" s="48"/>
      <c r="CL2536" s="48"/>
      <c r="CM2536" s="48"/>
      <c r="CN2536" s="48"/>
      <c r="CO2536" s="48"/>
      <c r="CP2536" s="48"/>
      <c r="CQ2536" s="48"/>
      <c r="CR2536" s="48"/>
      <c r="CS2536" s="48"/>
      <c r="CT2536" s="48"/>
      <c r="CU2536" s="48"/>
      <c r="CV2536" s="48"/>
      <c r="CW2536" s="48"/>
      <c r="CX2536" s="39"/>
      <c r="ML2536" s="135"/>
      <c r="MM2536" s="135"/>
      <c r="MN2536" s="135"/>
      <c r="MO2536" s="135"/>
      <c r="MP2536" s="135"/>
      <c r="MQ2536" s="135"/>
      <c r="MR2536" s="135"/>
      <c r="MS2536" s="135"/>
      <c r="MT2536" s="135"/>
      <c r="MU2536" s="135"/>
      <c r="MV2536" s="135"/>
      <c r="MW2536" s="135"/>
      <c r="MX2536" s="135"/>
      <c r="MY2536" s="135"/>
      <c r="MZ2536" s="135"/>
      <c r="NA2536" s="135"/>
      <c r="NB2536" s="135"/>
      <c r="NC2536" s="135"/>
      <c r="ND2536" s="135"/>
      <c r="NE2536" s="135"/>
      <c r="NF2536" s="135"/>
      <c r="NG2536" s="135"/>
      <c r="NH2536" s="135"/>
      <c r="NI2536" s="135"/>
      <c r="NJ2536" s="135"/>
      <c r="NK2536" s="135"/>
      <c r="NL2536" s="135"/>
      <c r="NM2536" s="135"/>
      <c r="NN2536" s="135"/>
      <c r="NO2536" s="135"/>
      <c r="NP2536" s="135"/>
      <c r="NQ2536" s="39"/>
      <c r="QS2536"/>
      <c r="QT2536"/>
      <c r="QU2536"/>
      <c r="QV2536"/>
      <c r="QW2536"/>
      <c r="QX2536"/>
      <c r="QY2536"/>
      <c r="QZ2536"/>
      <c r="RA2536"/>
      <c r="RB2536" s="39"/>
      <c r="RC2536" s="39"/>
      <c r="RD2536" s="39"/>
    </row>
    <row r="2537" spans="2:472" hidden="1" x14ac:dyDescent="0.2">
      <c r="B2537" s="426"/>
      <c r="C2537" s="427"/>
      <c r="V2537" s="63">
        <v>333</v>
      </c>
      <c r="W2537" s="54" t="s">
        <v>4244</v>
      </c>
      <c r="X2537" s="64">
        <v>142105</v>
      </c>
      <c r="Y2537" s="54" t="s">
        <v>1790</v>
      </c>
      <c r="Z2537" s="63" t="s">
        <v>1341</v>
      </c>
      <c r="AA2537" s="54" t="s">
        <v>632</v>
      </c>
      <c r="AB2537" s="54" t="s">
        <v>396</v>
      </c>
      <c r="AC2537" s="54" t="s">
        <v>1790</v>
      </c>
      <c r="AD2537" s="64" t="s">
        <v>3886</v>
      </c>
      <c r="AE2537" s="64" t="s">
        <v>6834</v>
      </c>
      <c r="AF2537" s="63">
        <v>333</v>
      </c>
      <c r="AG2537" s="54" t="s">
        <v>4244</v>
      </c>
      <c r="AH2537" s="54" t="s">
        <v>4243</v>
      </c>
      <c r="AI2537" s="63" t="s">
        <v>4222</v>
      </c>
      <c r="AJ2537" s="64" t="s">
        <v>4245</v>
      </c>
      <c r="AK2537" s="569">
        <v>2300473</v>
      </c>
      <c r="AL2537" s="64" t="s">
        <v>629</v>
      </c>
      <c r="AM2537" s="64" t="s">
        <v>4249</v>
      </c>
      <c r="AN2537" s="570">
        <v>249146850</v>
      </c>
      <c r="AO2537" s="54"/>
      <c r="AP2537" s="54"/>
      <c r="AQ2537" s="54"/>
      <c r="AR2537" s="54"/>
      <c r="AS2537" s="54"/>
      <c r="AT2537" s="64" t="s">
        <v>6821</v>
      </c>
      <c r="AU2537" s="64"/>
      <c r="AV2537" s="54"/>
      <c r="AW2537" s="54"/>
      <c r="AX2537" s="54"/>
      <c r="AY2537" s="54"/>
      <c r="AZ2537" s="54"/>
      <c r="BA2537" s="54"/>
      <c r="BB2537" s="54"/>
      <c r="BC2537" s="54"/>
      <c r="BD2537" s="64">
        <v>142105</v>
      </c>
      <c r="BE2537" s="54" t="s">
        <v>1790</v>
      </c>
      <c r="BF2537" s="63" t="s">
        <v>1341</v>
      </c>
      <c r="BG2537" s="54" t="s">
        <v>632</v>
      </c>
      <c r="BH2537" s="54" t="s">
        <v>396</v>
      </c>
      <c r="BI2537" s="54" t="s">
        <v>1790</v>
      </c>
      <c r="BJ2537" s="64" t="s">
        <v>3886</v>
      </c>
      <c r="BK2537" s="64" t="s">
        <v>6834</v>
      </c>
      <c r="BL2537" s="54"/>
      <c r="BM2537" s="54"/>
      <c r="BN2537" s="54"/>
      <c r="BO2537" s="39"/>
      <c r="BP2537" s="39"/>
      <c r="BQ2537" s="39"/>
      <c r="BR2537" s="39"/>
      <c r="BS2537" s="47"/>
      <c r="BT2537" s="39"/>
      <c r="BU2537" s="39"/>
      <c r="BV2537" s="39"/>
      <c r="BW2537" s="39"/>
      <c r="BX2537" s="39"/>
      <c r="BY2537" s="39"/>
      <c r="BZ2537" s="39"/>
      <c r="CA2537" s="39"/>
      <c r="CB2537" s="39"/>
      <c r="CC2537" s="47"/>
      <c r="CD2537" s="39"/>
      <c r="CE2537" s="39"/>
      <c r="CF2537" s="48"/>
      <c r="CG2537" s="48"/>
      <c r="CH2537" s="48"/>
      <c r="CI2537" s="48"/>
      <c r="CJ2537" s="48"/>
      <c r="CK2537" s="48"/>
      <c r="CL2537" s="48"/>
      <c r="CM2537" s="48"/>
      <c r="CN2537" s="48"/>
      <c r="CO2537" s="48"/>
      <c r="CP2537" s="48"/>
      <c r="CQ2537" s="48"/>
      <c r="CR2537" s="48"/>
      <c r="CS2537" s="48"/>
      <c r="CT2537" s="48"/>
      <c r="CU2537" s="48"/>
      <c r="CV2537" s="48"/>
      <c r="CW2537" s="48"/>
      <c r="CX2537" s="39"/>
      <c r="ML2537" s="135"/>
      <c r="MM2537" s="135"/>
      <c r="MN2537" s="135"/>
      <c r="MO2537" s="135"/>
      <c r="MP2537" s="135"/>
      <c r="MQ2537" s="135"/>
      <c r="MR2537" s="135"/>
      <c r="MS2537" s="135"/>
      <c r="MT2537" s="135"/>
      <c r="MU2537" s="135"/>
      <c r="MV2537" s="135"/>
      <c r="MW2537" s="135"/>
      <c r="MX2537" s="135"/>
      <c r="MY2537" s="135"/>
      <c r="MZ2537" s="135"/>
      <c r="NA2537" s="135"/>
      <c r="NB2537" s="135"/>
      <c r="NC2537" s="135"/>
      <c r="ND2537" s="135"/>
      <c r="NE2537" s="135"/>
      <c r="NF2537" s="135"/>
      <c r="NG2537" s="135"/>
      <c r="NH2537" s="135"/>
      <c r="NI2537" s="135"/>
      <c r="NJ2537" s="135"/>
      <c r="NK2537" s="135"/>
      <c r="NL2537" s="135"/>
      <c r="NM2537" s="135"/>
      <c r="NN2537" s="135"/>
      <c r="NO2537" s="135"/>
      <c r="NP2537" s="135"/>
      <c r="NQ2537" s="39"/>
      <c r="QS2537"/>
      <c r="QT2537"/>
      <c r="QU2537"/>
      <c r="QV2537"/>
      <c r="QW2537"/>
      <c r="QX2537"/>
      <c r="QY2537"/>
      <c r="QZ2537"/>
      <c r="RA2537"/>
      <c r="RB2537" s="39"/>
      <c r="RC2537" s="39"/>
      <c r="RD2537" s="39"/>
    </row>
    <row r="2538" spans="2:472" hidden="1" x14ac:dyDescent="0.2">
      <c r="B2538" s="426"/>
      <c r="C2538" s="427"/>
      <c r="V2538" s="63">
        <v>333</v>
      </c>
      <c r="W2538" s="54" t="s">
        <v>4244</v>
      </c>
      <c r="X2538" s="64">
        <v>142106</v>
      </c>
      <c r="Y2538" s="54" t="s">
        <v>1994</v>
      </c>
      <c r="Z2538" s="63" t="s">
        <v>412</v>
      </c>
      <c r="AA2538" s="54" t="s">
        <v>632</v>
      </c>
      <c r="AB2538" s="54" t="s">
        <v>396</v>
      </c>
      <c r="AC2538" s="54" t="s">
        <v>1994</v>
      </c>
      <c r="AD2538" s="64" t="s">
        <v>3886</v>
      </c>
      <c r="AE2538" s="64" t="s">
        <v>6834</v>
      </c>
      <c r="AF2538" s="63">
        <v>333</v>
      </c>
      <c r="AG2538" s="54" t="s">
        <v>4244</v>
      </c>
      <c r="AH2538" s="54" t="s">
        <v>4243</v>
      </c>
      <c r="AI2538" s="63" t="s">
        <v>4222</v>
      </c>
      <c r="AJ2538" s="64" t="s">
        <v>4245</v>
      </c>
      <c r="AK2538" s="569">
        <v>2300473</v>
      </c>
      <c r="AL2538" s="64" t="s">
        <v>629</v>
      </c>
      <c r="AM2538" s="64" t="s">
        <v>4249</v>
      </c>
      <c r="AN2538" s="570">
        <v>249146850</v>
      </c>
      <c r="AO2538" s="54"/>
      <c r="AP2538" s="54"/>
      <c r="AQ2538" s="54"/>
      <c r="AR2538" s="54"/>
      <c r="AS2538" s="54"/>
      <c r="AT2538" s="64" t="s">
        <v>6821</v>
      </c>
      <c r="AU2538" s="64"/>
      <c r="AV2538" s="54"/>
      <c r="AW2538" s="54"/>
      <c r="AX2538" s="54"/>
      <c r="AY2538" s="54"/>
      <c r="AZ2538" s="54"/>
      <c r="BA2538" s="54"/>
      <c r="BB2538" s="54"/>
      <c r="BC2538" s="54"/>
      <c r="BD2538" s="64">
        <v>142106</v>
      </c>
      <c r="BE2538" s="54" t="s">
        <v>1994</v>
      </c>
      <c r="BF2538" s="63" t="s">
        <v>412</v>
      </c>
      <c r="BG2538" s="54" t="s">
        <v>632</v>
      </c>
      <c r="BH2538" s="54" t="s">
        <v>396</v>
      </c>
      <c r="BI2538" s="54" t="s">
        <v>1994</v>
      </c>
      <c r="BJ2538" s="64" t="s">
        <v>3886</v>
      </c>
      <c r="BK2538" s="64" t="s">
        <v>6834</v>
      </c>
      <c r="BL2538" s="54"/>
      <c r="BM2538" s="54"/>
      <c r="BN2538" s="54"/>
      <c r="BO2538" s="39"/>
      <c r="BP2538" s="39"/>
      <c r="BQ2538" s="39"/>
      <c r="BR2538" s="39"/>
      <c r="BS2538" s="47"/>
      <c r="BT2538" s="39"/>
      <c r="BU2538" s="39"/>
      <c r="BV2538" s="39"/>
      <c r="BW2538" s="39"/>
      <c r="BX2538" s="39"/>
      <c r="BY2538" s="39"/>
      <c r="BZ2538" s="39"/>
      <c r="CA2538" s="39"/>
      <c r="CB2538" s="39"/>
      <c r="CC2538" s="47"/>
      <c r="CD2538" s="39"/>
      <c r="CE2538" s="39"/>
      <c r="CF2538" s="48"/>
      <c r="CG2538" s="48"/>
      <c r="CH2538" s="48"/>
      <c r="CI2538" s="48"/>
      <c r="CJ2538" s="48"/>
      <c r="CK2538" s="48"/>
      <c r="CL2538" s="48"/>
      <c r="CM2538" s="48"/>
      <c r="CN2538" s="48"/>
      <c r="CO2538" s="48"/>
      <c r="CP2538" s="48"/>
      <c r="CQ2538" s="48"/>
      <c r="CR2538" s="48"/>
      <c r="CS2538" s="48"/>
      <c r="CT2538" s="48"/>
      <c r="CU2538" s="48"/>
      <c r="CV2538" s="48"/>
      <c r="CW2538" s="48"/>
      <c r="CX2538" s="39"/>
      <c r="ML2538" s="135"/>
      <c r="MM2538" s="135"/>
      <c r="MN2538" s="135"/>
      <c r="MO2538" s="135"/>
      <c r="MP2538" s="135"/>
      <c r="MQ2538" s="135"/>
      <c r="MR2538" s="135"/>
      <c r="MS2538" s="135"/>
      <c r="MT2538" s="135"/>
      <c r="MU2538" s="135"/>
      <c r="MV2538" s="135"/>
      <c r="MW2538" s="135"/>
      <c r="MX2538" s="135"/>
      <c r="MY2538" s="135"/>
      <c r="MZ2538" s="135"/>
      <c r="NA2538" s="135"/>
      <c r="NB2538" s="135"/>
      <c r="NC2538" s="135"/>
      <c r="ND2538" s="135"/>
      <c r="NE2538" s="135"/>
      <c r="NF2538" s="135"/>
      <c r="NG2538" s="135"/>
      <c r="NH2538" s="135"/>
      <c r="NI2538" s="135"/>
      <c r="NJ2538" s="135"/>
      <c r="NK2538" s="135"/>
      <c r="NL2538" s="135"/>
      <c r="NM2538" s="135"/>
      <c r="NN2538" s="135"/>
      <c r="NO2538" s="135"/>
      <c r="NP2538" s="135"/>
      <c r="NQ2538" s="39"/>
      <c r="QS2538"/>
      <c r="QT2538"/>
      <c r="QU2538"/>
      <c r="QV2538"/>
      <c r="QW2538"/>
      <c r="QX2538"/>
      <c r="QY2538"/>
      <c r="QZ2538"/>
      <c r="RA2538"/>
      <c r="RB2538" s="39"/>
      <c r="RC2538" s="39"/>
      <c r="RD2538" s="39"/>
    </row>
    <row r="2539" spans="2:472" hidden="1" x14ac:dyDescent="0.2">
      <c r="B2539" s="426"/>
      <c r="C2539" s="427"/>
      <c r="V2539" s="63">
        <v>333</v>
      </c>
      <c r="W2539" s="54" t="s">
        <v>4244</v>
      </c>
      <c r="X2539" s="64">
        <v>142115</v>
      </c>
      <c r="Y2539" s="54" t="s">
        <v>2637</v>
      </c>
      <c r="Z2539" s="63" t="s">
        <v>412</v>
      </c>
      <c r="AA2539" s="54" t="s">
        <v>632</v>
      </c>
      <c r="AB2539" s="54" t="s">
        <v>396</v>
      </c>
      <c r="AC2539" s="54" t="s">
        <v>2637</v>
      </c>
      <c r="AD2539" s="64" t="s">
        <v>3886</v>
      </c>
      <c r="AE2539" s="64" t="s">
        <v>6834</v>
      </c>
      <c r="AF2539" s="63">
        <v>333</v>
      </c>
      <c r="AG2539" s="54" t="s">
        <v>4244</v>
      </c>
      <c r="AH2539" s="54" t="s">
        <v>4243</v>
      </c>
      <c r="AI2539" s="63" t="s">
        <v>4222</v>
      </c>
      <c r="AJ2539" s="64" t="s">
        <v>4245</v>
      </c>
      <c r="AK2539" s="569">
        <v>2300473</v>
      </c>
      <c r="AL2539" s="64" t="s">
        <v>629</v>
      </c>
      <c r="AM2539" s="64" t="s">
        <v>4249</v>
      </c>
      <c r="AN2539" s="570">
        <v>249146850</v>
      </c>
      <c r="AO2539" s="54"/>
      <c r="AP2539" s="54"/>
      <c r="AQ2539" s="54"/>
      <c r="AR2539" s="54"/>
      <c r="AS2539" s="54"/>
      <c r="AT2539" s="64" t="s">
        <v>6821</v>
      </c>
      <c r="AU2539" s="64"/>
      <c r="AV2539" s="54"/>
      <c r="AW2539" s="54"/>
      <c r="AX2539" s="54"/>
      <c r="AY2539" s="54"/>
      <c r="AZ2539" s="54"/>
      <c r="BA2539" s="54"/>
      <c r="BB2539" s="54"/>
      <c r="BC2539" s="54"/>
      <c r="BD2539" s="64">
        <v>142115</v>
      </c>
      <c r="BE2539" s="54" t="s">
        <v>2637</v>
      </c>
      <c r="BF2539" s="63" t="s">
        <v>412</v>
      </c>
      <c r="BG2539" s="54" t="s">
        <v>632</v>
      </c>
      <c r="BH2539" s="54" t="s">
        <v>396</v>
      </c>
      <c r="BI2539" s="54" t="s">
        <v>2637</v>
      </c>
      <c r="BJ2539" s="64" t="s">
        <v>3886</v>
      </c>
      <c r="BK2539" s="64" t="s">
        <v>6834</v>
      </c>
      <c r="BL2539" s="54"/>
      <c r="BM2539" s="54"/>
      <c r="BN2539" s="54"/>
      <c r="BO2539" s="39"/>
      <c r="BP2539" s="39"/>
      <c r="BQ2539" s="39"/>
      <c r="BR2539" s="39"/>
      <c r="BS2539" s="47"/>
      <c r="BT2539" s="39"/>
      <c r="BU2539" s="39"/>
      <c r="BV2539" s="39"/>
      <c r="BW2539" s="39"/>
      <c r="BX2539" s="39"/>
      <c r="BY2539" s="39"/>
      <c r="BZ2539" s="39"/>
      <c r="CA2539" s="39"/>
      <c r="CB2539" s="39"/>
      <c r="CC2539" s="47"/>
      <c r="CD2539" s="39"/>
      <c r="CE2539" s="39"/>
      <c r="CF2539" s="48"/>
      <c r="CG2539" s="48"/>
      <c r="CH2539" s="48"/>
      <c r="CI2539" s="48"/>
      <c r="CJ2539" s="48"/>
      <c r="CK2539" s="48"/>
      <c r="CL2539" s="48"/>
      <c r="CM2539" s="48"/>
      <c r="CN2539" s="48"/>
      <c r="CO2539" s="48"/>
      <c r="CP2539" s="48"/>
      <c r="CQ2539" s="48"/>
      <c r="CR2539" s="48"/>
      <c r="CS2539" s="48"/>
      <c r="CT2539" s="48"/>
      <c r="CU2539" s="48"/>
      <c r="CV2539" s="48"/>
      <c r="CW2539" s="48"/>
      <c r="CX2539" s="39"/>
      <c r="ML2539" s="135"/>
      <c r="MM2539" s="135"/>
      <c r="MN2539" s="135"/>
      <c r="MO2539" s="135"/>
      <c r="MP2539" s="135"/>
      <c r="MQ2539" s="135"/>
      <c r="MR2539" s="135"/>
      <c r="MS2539" s="135"/>
      <c r="MT2539" s="135"/>
      <c r="MU2539" s="135"/>
      <c r="MV2539" s="135"/>
      <c r="MW2539" s="135"/>
      <c r="MX2539" s="135"/>
      <c r="MY2539" s="135"/>
      <c r="MZ2539" s="135"/>
      <c r="NA2539" s="135"/>
      <c r="NB2539" s="135"/>
      <c r="NC2539" s="135"/>
      <c r="ND2539" s="135"/>
      <c r="NE2539" s="135"/>
      <c r="NF2539" s="135"/>
      <c r="NG2539" s="135"/>
      <c r="NH2539" s="135"/>
      <c r="NI2539" s="135"/>
      <c r="NJ2539" s="135"/>
      <c r="NK2539" s="135"/>
      <c r="NL2539" s="135"/>
      <c r="NM2539" s="135"/>
      <c r="NN2539" s="135"/>
      <c r="NO2539" s="135"/>
      <c r="NP2539" s="135"/>
      <c r="NQ2539" s="39"/>
      <c r="QS2539"/>
      <c r="QT2539"/>
      <c r="QU2539"/>
      <c r="QV2539"/>
      <c r="QW2539"/>
      <c r="QX2539"/>
      <c r="QY2539"/>
      <c r="QZ2539"/>
      <c r="RA2539"/>
      <c r="RB2539" s="39"/>
      <c r="RC2539" s="39"/>
      <c r="RD2539" s="39"/>
    </row>
    <row r="2540" spans="2:472" hidden="1" x14ac:dyDescent="0.2">
      <c r="B2540" s="426"/>
      <c r="C2540" s="427"/>
      <c r="V2540" s="63">
        <v>333</v>
      </c>
      <c r="W2540" s="54" t="s">
        <v>4244</v>
      </c>
      <c r="X2540" s="64">
        <v>142111</v>
      </c>
      <c r="Y2540" s="54" t="s">
        <v>2183</v>
      </c>
      <c r="Z2540" s="63" t="s">
        <v>412</v>
      </c>
      <c r="AA2540" s="54" t="s">
        <v>632</v>
      </c>
      <c r="AB2540" s="54" t="s">
        <v>396</v>
      </c>
      <c r="AC2540" s="54" t="s">
        <v>2183</v>
      </c>
      <c r="AD2540" s="64" t="s">
        <v>3886</v>
      </c>
      <c r="AE2540" s="64" t="s">
        <v>6834</v>
      </c>
      <c r="AF2540" s="63">
        <v>333</v>
      </c>
      <c r="AG2540" s="54" t="s">
        <v>4244</v>
      </c>
      <c r="AH2540" s="54" t="s">
        <v>4243</v>
      </c>
      <c r="AI2540" s="63" t="s">
        <v>4222</v>
      </c>
      <c r="AJ2540" s="64" t="s">
        <v>4245</v>
      </c>
      <c r="AK2540" s="569">
        <v>2300473</v>
      </c>
      <c r="AL2540" s="64" t="s">
        <v>629</v>
      </c>
      <c r="AM2540" s="64" t="s">
        <v>4249</v>
      </c>
      <c r="AN2540" s="570">
        <v>249146850</v>
      </c>
      <c r="AO2540" s="54"/>
      <c r="AP2540" s="54"/>
      <c r="AQ2540" s="54"/>
      <c r="AR2540" s="54"/>
      <c r="AS2540" s="54"/>
      <c r="AT2540" s="64" t="s">
        <v>6821</v>
      </c>
      <c r="AU2540" s="64"/>
      <c r="AV2540" s="54"/>
      <c r="AW2540" s="54"/>
      <c r="AX2540" s="54"/>
      <c r="AY2540" s="54"/>
      <c r="AZ2540" s="54"/>
      <c r="BA2540" s="54"/>
      <c r="BB2540" s="54"/>
      <c r="BC2540" s="54"/>
      <c r="BD2540" s="64">
        <v>142111</v>
      </c>
      <c r="BE2540" s="54" t="s">
        <v>2183</v>
      </c>
      <c r="BF2540" s="63" t="s">
        <v>412</v>
      </c>
      <c r="BG2540" s="54" t="s">
        <v>632</v>
      </c>
      <c r="BH2540" s="54" t="s">
        <v>396</v>
      </c>
      <c r="BI2540" s="54" t="s">
        <v>2183</v>
      </c>
      <c r="BJ2540" s="64" t="s">
        <v>3886</v>
      </c>
      <c r="BK2540" s="64" t="s">
        <v>6834</v>
      </c>
      <c r="BL2540" s="54"/>
      <c r="BM2540" s="54"/>
      <c r="BN2540" s="54"/>
      <c r="BO2540" s="39"/>
      <c r="BP2540" s="39"/>
      <c r="BQ2540" s="39"/>
      <c r="BR2540" s="39"/>
      <c r="BS2540" s="47"/>
      <c r="BT2540" s="39"/>
      <c r="BU2540" s="39"/>
      <c r="BV2540" s="39"/>
      <c r="BW2540" s="39"/>
      <c r="BX2540" s="39"/>
      <c r="BY2540" s="39"/>
      <c r="BZ2540" s="39"/>
      <c r="CA2540" s="39"/>
      <c r="CB2540" s="39"/>
      <c r="CC2540" s="47"/>
      <c r="CD2540" s="39"/>
      <c r="CE2540" s="39"/>
      <c r="CF2540" s="48"/>
      <c r="CG2540" s="48"/>
      <c r="CH2540" s="48"/>
      <c r="CI2540" s="48"/>
      <c r="CJ2540" s="48"/>
      <c r="CK2540" s="48"/>
      <c r="CL2540" s="48"/>
      <c r="CM2540" s="48"/>
      <c r="CN2540" s="48"/>
      <c r="CO2540" s="48"/>
      <c r="CP2540" s="48"/>
      <c r="CQ2540" s="48"/>
      <c r="CR2540" s="48"/>
      <c r="CS2540" s="48"/>
      <c r="CT2540" s="48"/>
      <c r="CU2540" s="48"/>
      <c r="CV2540" s="48"/>
      <c r="CW2540" s="48"/>
      <c r="CX2540" s="39"/>
      <c r="ML2540" s="135"/>
      <c r="MM2540" s="135"/>
      <c r="MN2540" s="135"/>
      <c r="MO2540" s="135"/>
      <c r="MP2540" s="135"/>
      <c r="MQ2540" s="135"/>
      <c r="MR2540" s="135"/>
      <c r="MS2540" s="135"/>
      <c r="MT2540" s="135"/>
      <c r="MU2540" s="135"/>
      <c r="MV2540" s="135"/>
      <c r="MW2540" s="135"/>
      <c r="MX2540" s="135"/>
      <c r="MY2540" s="135"/>
      <c r="MZ2540" s="135"/>
      <c r="NA2540" s="135"/>
      <c r="NB2540" s="135"/>
      <c r="NC2540" s="135"/>
      <c r="ND2540" s="135"/>
      <c r="NE2540" s="135"/>
      <c r="NF2540" s="135"/>
      <c r="NG2540" s="135"/>
      <c r="NH2540" s="135"/>
      <c r="NI2540" s="135"/>
      <c r="NJ2540" s="135"/>
      <c r="NK2540" s="135"/>
      <c r="NL2540" s="135"/>
      <c r="NM2540" s="135"/>
      <c r="NN2540" s="135"/>
      <c r="NO2540" s="135"/>
      <c r="NP2540" s="135"/>
      <c r="NQ2540" s="39"/>
      <c r="QS2540"/>
      <c r="QT2540"/>
      <c r="QU2540"/>
      <c r="QV2540"/>
      <c r="QW2540"/>
      <c r="QX2540"/>
      <c r="QY2540"/>
      <c r="QZ2540"/>
      <c r="RA2540"/>
      <c r="RB2540" s="39"/>
      <c r="RC2540" s="39"/>
      <c r="RD2540" s="39"/>
    </row>
    <row r="2541" spans="2:472" hidden="1" x14ac:dyDescent="0.2">
      <c r="B2541" s="426"/>
      <c r="C2541" s="427"/>
      <c r="V2541" s="63">
        <v>333</v>
      </c>
      <c r="W2541" s="54" t="s">
        <v>4244</v>
      </c>
      <c r="X2541" s="64">
        <v>142100</v>
      </c>
      <c r="Y2541" s="54" t="s">
        <v>6876</v>
      </c>
      <c r="Z2541" s="63" t="s">
        <v>412</v>
      </c>
      <c r="AA2541" s="54" t="s">
        <v>632</v>
      </c>
      <c r="AB2541" s="54" t="s">
        <v>396</v>
      </c>
      <c r="AC2541" s="54" t="s">
        <v>6877</v>
      </c>
      <c r="AD2541" s="64" t="s">
        <v>3886</v>
      </c>
      <c r="AE2541" s="64" t="s">
        <v>6834</v>
      </c>
      <c r="AF2541" s="63">
        <v>333</v>
      </c>
      <c r="AG2541" s="54" t="s">
        <v>4244</v>
      </c>
      <c r="AH2541" s="54" t="s">
        <v>4243</v>
      </c>
      <c r="AI2541" s="63" t="s">
        <v>4222</v>
      </c>
      <c r="AJ2541" s="64" t="s">
        <v>4245</v>
      </c>
      <c r="AK2541" s="569">
        <v>2300473</v>
      </c>
      <c r="AL2541" s="64" t="s">
        <v>629</v>
      </c>
      <c r="AM2541" s="64" t="s">
        <v>4249</v>
      </c>
      <c r="AN2541" s="570">
        <v>249146850</v>
      </c>
      <c r="AO2541" s="54"/>
      <c r="AP2541" s="54"/>
      <c r="AQ2541" s="54"/>
      <c r="AR2541" s="54"/>
      <c r="AS2541" s="54"/>
      <c r="AT2541" s="64" t="s">
        <v>6821</v>
      </c>
      <c r="AU2541" s="64"/>
      <c r="AV2541" s="54"/>
      <c r="AW2541" s="54"/>
      <c r="AX2541" s="54"/>
      <c r="AY2541" s="54"/>
      <c r="AZ2541" s="54"/>
      <c r="BA2541" s="54"/>
      <c r="BB2541" s="54"/>
      <c r="BC2541" s="54"/>
      <c r="BD2541" s="64">
        <v>142100</v>
      </c>
      <c r="BE2541" s="54" t="s">
        <v>6876</v>
      </c>
      <c r="BF2541" s="63" t="s">
        <v>412</v>
      </c>
      <c r="BG2541" s="54" t="s">
        <v>632</v>
      </c>
      <c r="BH2541" s="54" t="s">
        <v>396</v>
      </c>
      <c r="BI2541" s="54" t="s">
        <v>6877</v>
      </c>
      <c r="BJ2541" s="64" t="s">
        <v>3886</v>
      </c>
      <c r="BK2541" s="64" t="s">
        <v>6834</v>
      </c>
      <c r="BL2541" s="54"/>
      <c r="BM2541" s="54"/>
      <c r="BN2541" s="54"/>
      <c r="BO2541" s="39"/>
      <c r="BP2541" s="39"/>
      <c r="BQ2541" s="39"/>
      <c r="BR2541" s="39"/>
      <c r="BS2541" s="47"/>
      <c r="BT2541" s="39"/>
      <c r="BU2541" s="39"/>
      <c r="BV2541" s="39"/>
      <c r="BW2541" s="39"/>
      <c r="BX2541" s="39"/>
      <c r="BY2541" s="39"/>
      <c r="BZ2541" s="39"/>
      <c r="CA2541" s="39"/>
      <c r="CB2541" s="39"/>
      <c r="CC2541" s="47"/>
      <c r="CD2541" s="39"/>
      <c r="CE2541" s="39"/>
      <c r="CF2541" s="48"/>
      <c r="CG2541" s="48"/>
      <c r="CH2541" s="48"/>
      <c r="CI2541" s="48"/>
      <c r="CJ2541" s="48"/>
      <c r="CK2541" s="48"/>
      <c r="CL2541" s="48"/>
      <c r="CM2541" s="48"/>
      <c r="CN2541" s="48"/>
      <c r="CO2541" s="48"/>
      <c r="CP2541" s="48"/>
      <c r="CQ2541" s="48"/>
      <c r="CR2541" s="48"/>
      <c r="CS2541" s="48"/>
      <c r="CT2541" s="48"/>
      <c r="CU2541" s="48"/>
      <c r="CV2541" s="48"/>
      <c r="CW2541" s="48"/>
      <c r="CX2541" s="39"/>
      <c r="ML2541" s="135"/>
      <c r="MM2541" s="135"/>
      <c r="MN2541" s="135"/>
      <c r="MO2541" s="135"/>
      <c r="MP2541" s="135"/>
      <c r="MQ2541" s="135"/>
      <c r="MR2541" s="135"/>
      <c r="MS2541" s="135"/>
      <c r="MT2541" s="135"/>
      <c r="MU2541" s="135"/>
      <c r="MV2541" s="135"/>
      <c r="MW2541" s="135"/>
      <c r="MX2541" s="135"/>
      <c r="MY2541" s="135"/>
      <c r="MZ2541" s="135"/>
      <c r="NA2541" s="135"/>
      <c r="NB2541" s="135"/>
      <c r="NC2541" s="135"/>
      <c r="ND2541" s="135"/>
      <c r="NE2541" s="135"/>
      <c r="NF2541" s="135"/>
      <c r="NG2541" s="135"/>
      <c r="NH2541" s="135"/>
      <c r="NI2541" s="135"/>
      <c r="NJ2541" s="135"/>
      <c r="NK2541" s="135"/>
      <c r="NL2541" s="135"/>
      <c r="NM2541" s="135"/>
      <c r="NN2541" s="135"/>
      <c r="NO2541" s="135"/>
      <c r="NP2541" s="135"/>
      <c r="NQ2541" s="39"/>
      <c r="QS2541"/>
      <c r="QT2541"/>
      <c r="QU2541"/>
      <c r="QV2541"/>
      <c r="QW2541"/>
      <c r="QX2541"/>
      <c r="QY2541"/>
      <c r="QZ2541"/>
      <c r="RA2541"/>
      <c r="RB2541" s="39"/>
      <c r="RC2541" s="39"/>
      <c r="RD2541" s="39"/>
    </row>
    <row r="2542" spans="2:472" hidden="1" x14ac:dyDescent="0.2">
      <c r="B2542" s="426"/>
      <c r="C2542" s="427"/>
      <c r="V2542" s="63">
        <v>333</v>
      </c>
      <c r="W2542" s="54" t="s">
        <v>4244</v>
      </c>
      <c r="X2542" s="64">
        <v>142113</v>
      </c>
      <c r="Y2542" s="54" t="s">
        <v>2342</v>
      </c>
      <c r="Z2542" s="63" t="s">
        <v>412</v>
      </c>
      <c r="AA2542" s="54" t="s">
        <v>632</v>
      </c>
      <c r="AB2542" s="54" t="s">
        <v>396</v>
      </c>
      <c r="AC2542" s="54" t="s">
        <v>2342</v>
      </c>
      <c r="AD2542" s="64" t="s">
        <v>3886</v>
      </c>
      <c r="AE2542" s="64" t="s">
        <v>6834</v>
      </c>
      <c r="AF2542" s="63">
        <v>333</v>
      </c>
      <c r="AG2542" s="54" t="s">
        <v>4244</v>
      </c>
      <c r="AH2542" s="54" t="s">
        <v>4243</v>
      </c>
      <c r="AI2542" s="63" t="s">
        <v>4222</v>
      </c>
      <c r="AJ2542" s="64" t="s">
        <v>4245</v>
      </c>
      <c r="AK2542" s="569">
        <v>2300473</v>
      </c>
      <c r="AL2542" s="64" t="s">
        <v>629</v>
      </c>
      <c r="AM2542" s="64" t="s">
        <v>4249</v>
      </c>
      <c r="AN2542" s="570">
        <v>249146850</v>
      </c>
      <c r="AO2542" s="54"/>
      <c r="AP2542" s="54"/>
      <c r="AQ2542" s="54"/>
      <c r="AR2542" s="54"/>
      <c r="AS2542" s="54"/>
      <c r="AT2542" s="64" t="s">
        <v>6821</v>
      </c>
      <c r="AU2542" s="64"/>
      <c r="AV2542" s="54"/>
      <c r="AW2542" s="54"/>
      <c r="AX2542" s="54"/>
      <c r="AY2542" s="54"/>
      <c r="AZ2542" s="54"/>
      <c r="BA2542" s="54"/>
      <c r="BB2542" s="54"/>
      <c r="BC2542" s="54"/>
      <c r="BD2542" s="64">
        <v>142113</v>
      </c>
      <c r="BE2542" s="54" t="s">
        <v>2342</v>
      </c>
      <c r="BF2542" s="63" t="s">
        <v>412</v>
      </c>
      <c r="BG2542" s="54" t="s">
        <v>632</v>
      </c>
      <c r="BH2542" s="54" t="s">
        <v>396</v>
      </c>
      <c r="BI2542" s="54" t="s">
        <v>2342</v>
      </c>
      <c r="BJ2542" s="64" t="s">
        <v>3886</v>
      </c>
      <c r="BK2542" s="64" t="s">
        <v>6834</v>
      </c>
      <c r="BL2542" s="54"/>
      <c r="BM2542" s="54"/>
      <c r="BN2542" s="54"/>
      <c r="BO2542" s="39"/>
      <c r="BP2542" s="39"/>
      <c r="BQ2542" s="39"/>
      <c r="BR2542" s="39"/>
      <c r="BS2542" s="47"/>
      <c r="BT2542" s="39"/>
      <c r="BU2542" s="39"/>
      <c r="BV2542" s="39"/>
      <c r="BW2542" s="39"/>
      <c r="BX2542" s="39"/>
      <c r="BY2542" s="39"/>
      <c r="BZ2542" s="39"/>
      <c r="CA2542" s="39"/>
      <c r="CB2542" s="39"/>
      <c r="CC2542" s="47"/>
      <c r="CD2542" s="39"/>
      <c r="CE2542" s="39"/>
      <c r="CF2542" s="48"/>
      <c r="CG2542" s="48"/>
      <c r="CH2542" s="48"/>
      <c r="CI2542" s="48"/>
      <c r="CJ2542" s="48"/>
      <c r="CK2542" s="48"/>
      <c r="CL2542" s="48"/>
      <c r="CM2542" s="48"/>
      <c r="CN2542" s="48"/>
      <c r="CO2542" s="48"/>
      <c r="CP2542" s="48"/>
      <c r="CQ2542" s="48"/>
      <c r="CR2542" s="48"/>
      <c r="CS2542" s="48"/>
      <c r="CT2542" s="48"/>
      <c r="CU2542" s="48"/>
      <c r="CV2542" s="48"/>
      <c r="CW2542" s="48"/>
      <c r="CX2542" s="39"/>
      <c r="ML2542" s="135"/>
      <c r="MM2542" s="135"/>
      <c r="MN2542" s="135"/>
      <c r="MO2542" s="135"/>
      <c r="MP2542" s="135"/>
      <c r="MQ2542" s="135"/>
      <c r="MR2542" s="135"/>
      <c r="MS2542" s="135"/>
      <c r="MT2542" s="135"/>
      <c r="MU2542" s="135"/>
      <c r="MV2542" s="135"/>
      <c r="MW2542" s="135"/>
      <c r="MX2542" s="135"/>
      <c r="MY2542" s="135"/>
      <c r="MZ2542" s="135"/>
      <c r="NA2542" s="135"/>
      <c r="NB2542" s="135"/>
      <c r="NC2542" s="135"/>
      <c r="ND2542" s="135"/>
      <c r="NE2542" s="135"/>
      <c r="NF2542" s="135"/>
      <c r="NG2542" s="135"/>
      <c r="NH2542" s="135"/>
      <c r="NI2542" s="135"/>
      <c r="NJ2542" s="135"/>
      <c r="NK2542" s="135"/>
      <c r="NL2542" s="135"/>
      <c r="NM2542" s="135"/>
      <c r="NN2542" s="135"/>
      <c r="NO2542" s="135"/>
      <c r="NP2542" s="135"/>
      <c r="NQ2542" s="39"/>
      <c r="QS2542"/>
      <c r="QT2542"/>
      <c r="QU2542"/>
      <c r="QV2542"/>
      <c r="QW2542"/>
      <c r="QX2542"/>
      <c r="QY2542"/>
      <c r="QZ2542"/>
      <c r="RA2542"/>
      <c r="RB2542" s="39"/>
      <c r="RC2542" s="39"/>
      <c r="RD2542" s="39"/>
    </row>
    <row r="2543" spans="2:472" hidden="1" x14ac:dyDescent="0.2">
      <c r="B2543" s="426"/>
      <c r="C2543" s="427"/>
      <c r="V2543" s="63">
        <v>333</v>
      </c>
      <c r="W2543" s="54" t="s">
        <v>4244</v>
      </c>
      <c r="X2543" s="64">
        <v>142120</v>
      </c>
      <c r="Y2543" s="54" t="s">
        <v>2877</v>
      </c>
      <c r="Z2543" s="63" t="s">
        <v>412</v>
      </c>
      <c r="AA2543" s="54" t="s">
        <v>632</v>
      </c>
      <c r="AB2543" s="54" t="s">
        <v>396</v>
      </c>
      <c r="AC2543" s="54" t="s">
        <v>6878</v>
      </c>
      <c r="AD2543" s="64" t="s">
        <v>3886</v>
      </c>
      <c r="AE2543" s="64" t="s">
        <v>6834</v>
      </c>
      <c r="AF2543" s="63">
        <v>333</v>
      </c>
      <c r="AG2543" s="54" t="s">
        <v>4244</v>
      </c>
      <c r="AH2543" s="54" t="s">
        <v>4243</v>
      </c>
      <c r="AI2543" s="63" t="s">
        <v>4222</v>
      </c>
      <c r="AJ2543" s="64" t="s">
        <v>4245</v>
      </c>
      <c r="AK2543" s="569">
        <v>2300473</v>
      </c>
      <c r="AL2543" s="64" t="s">
        <v>629</v>
      </c>
      <c r="AM2543" s="64" t="s">
        <v>4249</v>
      </c>
      <c r="AN2543" s="570">
        <v>249146850</v>
      </c>
      <c r="AO2543" s="54"/>
      <c r="AP2543" s="54"/>
      <c r="AQ2543" s="54"/>
      <c r="AR2543" s="54"/>
      <c r="AS2543" s="54"/>
      <c r="AT2543" s="64" t="s">
        <v>6821</v>
      </c>
      <c r="AU2543" s="64"/>
      <c r="AV2543" s="54"/>
      <c r="AW2543" s="54"/>
      <c r="AX2543" s="54"/>
      <c r="AY2543" s="54"/>
      <c r="AZ2543" s="54"/>
      <c r="BA2543" s="54"/>
      <c r="BB2543" s="54"/>
      <c r="BC2543" s="54"/>
      <c r="BD2543" s="64">
        <v>142120</v>
      </c>
      <c r="BE2543" s="54" t="s">
        <v>2877</v>
      </c>
      <c r="BF2543" s="63" t="s">
        <v>412</v>
      </c>
      <c r="BG2543" s="54" t="s">
        <v>632</v>
      </c>
      <c r="BH2543" s="54" t="s">
        <v>396</v>
      </c>
      <c r="BI2543" s="54" t="s">
        <v>6878</v>
      </c>
      <c r="BJ2543" s="64" t="s">
        <v>3886</v>
      </c>
      <c r="BK2543" s="64" t="s">
        <v>6834</v>
      </c>
      <c r="BL2543" s="54"/>
      <c r="BM2543" s="54"/>
      <c r="BN2543" s="54"/>
      <c r="BO2543" s="39"/>
      <c r="BP2543" s="39"/>
      <c r="BQ2543" s="39"/>
      <c r="BR2543" s="39"/>
      <c r="BS2543" s="47"/>
      <c r="BT2543" s="39"/>
      <c r="BU2543" s="39"/>
      <c r="BV2543" s="39"/>
      <c r="BW2543" s="39"/>
      <c r="BX2543" s="39"/>
      <c r="BY2543" s="39"/>
      <c r="BZ2543" s="39"/>
      <c r="CA2543" s="39"/>
      <c r="CB2543" s="39"/>
      <c r="CC2543" s="47"/>
      <c r="CD2543" s="39"/>
      <c r="CE2543" s="39"/>
      <c r="CF2543" s="48"/>
      <c r="CG2543" s="48"/>
      <c r="CH2543" s="48"/>
      <c r="CI2543" s="48"/>
      <c r="CJ2543" s="48"/>
      <c r="CK2543" s="48"/>
      <c r="CL2543" s="48"/>
      <c r="CM2543" s="48"/>
      <c r="CN2543" s="48"/>
      <c r="CO2543" s="48"/>
      <c r="CP2543" s="48"/>
      <c r="CQ2543" s="48"/>
      <c r="CR2543" s="48"/>
      <c r="CS2543" s="48"/>
      <c r="CT2543" s="48"/>
      <c r="CU2543" s="48"/>
      <c r="CV2543" s="48"/>
      <c r="CW2543" s="48"/>
      <c r="CX2543" s="39"/>
      <c r="ML2543" s="135"/>
      <c r="MM2543" s="135"/>
      <c r="MN2543" s="135"/>
      <c r="MO2543" s="135"/>
      <c r="MP2543" s="135"/>
      <c r="MQ2543" s="135"/>
      <c r="MR2543" s="135"/>
      <c r="MS2543" s="135"/>
      <c r="MT2543" s="135"/>
      <c r="MU2543" s="135"/>
      <c r="MV2543" s="135"/>
      <c r="MW2543" s="135"/>
      <c r="MX2543" s="135"/>
      <c r="MY2543" s="135"/>
      <c r="MZ2543" s="135"/>
      <c r="NA2543" s="135"/>
      <c r="NB2543" s="135"/>
      <c r="NC2543" s="135"/>
      <c r="ND2543" s="135"/>
      <c r="NE2543" s="135"/>
      <c r="NF2543" s="135"/>
      <c r="NG2543" s="135"/>
      <c r="NH2543" s="135"/>
      <c r="NI2543" s="135"/>
      <c r="NJ2543" s="135"/>
      <c r="NK2543" s="135"/>
      <c r="NL2543" s="135"/>
      <c r="NM2543" s="135"/>
      <c r="NN2543" s="135"/>
      <c r="NO2543" s="135"/>
      <c r="NP2543" s="135"/>
      <c r="NQ2543" s="39"/>
      <c r="QS2543"/>
      <c r="QT2543"/>
      <c r="QU2543"/>
      <c r="QV2543"/>
      <c r="QW2543"/>
      <c r="QX2543"/>
      <c r="QY2543"/>
      <c r="QZ2543"/>
      <c r="RA2543"/>
      <c r="RB2543" s="39"/>
      <c r="RC2543" s="39"/>
      <c r="RD2543" s="39"/>
    </row>
    <row r="2544" spans="2:472" hidden="1" x14ac:dyDescent="0.2">
      <c r="B2544" s="426"/>
      <c r="C2544" s="427"/>
      <c r="V2544" s="63">
        <v>333</v>
      </c>
      <c r="W2544" s="54" t="s">
        <v>4244</v>
      </c>
      <c r="X2544" s="64">
        <v>142121</v>
      </c>
      <c r="Y2544" s="54" t="s">
        <v>2977</v>
      </c>
      <c r="Z2544" s="63" t="s">
        <v>1341</v>
      </c>
      <c r="AA2544" s="54" t="s">
        <v>632</v>
      </c>
      <c r="AB2544" s="54" t="s">
        <v>396</v>
      </c>
      <c r="AC2544" s="54" t="s">
        <v>6879</v>
      </c>
      <c r="AD2544" s="64" t="s">
        <v>3886</v>
      </c>
      <c r="AE2544" s="64" t="s">
        <v>6834</v>
      </c>
      <c r="AF2544" s="63">
        <v>333</v>
      </c>
      <c r="AG2544" s="54" t="s">
        <v>4244</v>
      </c>
      <c r="AH2544" s="54" t="s">
        <v>4243</v>
      </c>
      <c r="AI2544" s="63" t="s">
        <v>4222</v>
      </c>
      <c r="AJ2544" s="64" t="s">
        <v>4245</v>
      </c>
      <c r="AK2544" s="569">
        <v>2300473</v>
      </c>
      <c r="AL2544" s="64" t="s">
        <v>629</v>
      </c>
      <c r="AM2544" s="64" t="s">
        <v>4249</v>
      </c>
      <c r="AN2544" s="570">
        <v>249146850</v>
      </c>
      <c r="AO2544" s="54"/>
      <c r="AP2544" s="54"/>
      <c r="AQ2544" s="54"/>
      <c r="AR2544" s="54"/>
      <c r="AS2544" s="54"/>
      <c r="AT2544" s="64" t="s">
        <v>6821</v>
      </c>
      <c r="AU2544" s="64"/>
      <c r="AV2544" s="54"/>
      <c r="AW2544" s="54"/>
      <c r="AX2544" s="54"/>
      <c r="AY2544" s="54"/>
      <c r="AZ2544" s="54"/>
      <c r="BA2544" s="54"/>
      <c r="BB2544" s="54"/>
      <c r="BC2544" s="54"/>
      <c r="BD2544" s="64">
        <v>142121</v>
      </c>
      <c r="BE2544" s="54" t="s">
        <v>2977</v>
      </c>
      <c r="BF2544" s="63" t="s">
        <v>1341</v>
      </c>
      <c r="BG2544" s="54" t="s">
        <v>632</v>
      </c>
      <c r="BH2544" s="54" t="s">
        <v>396</v>
      </c>
      <c r="BI2544" s="54" t="s">
        <v>6879</v>
      </c>
      <c r="BJ2544" s="64" t="s">
        <v>3886</v>
      </c>
      <c r="BK2544" s="64" t="s">
        <v>6834</v>
      </c>
      <c r="BL2544" s="54"/>
      <c r="BM2544" s="54"/>
      <c r="BN2544" s="54"/>
      <c r="BO2544" s="39"/>
      <c r="BP2544" s="39"/>
      <c r="BQ2544" s="39"/>
      <c r="BR2544" s="39"/>
      <c r="BS2544" s="47"/>
      <c r="BT2544" s="39"/>
      <c r="BU2544" s="39"/>
      <c r="BV2544" s="39"/>
      <c r="BW2544" s="39"/>
      <c r="BX2544" s="39"/>
      <c r="BY2544" s="39"/>
      <c r="BZ2544" s="39"/>
      <c r="CA2544" s="39"/>
      <c r="CB2544" s="39"/>
      <c r="CC2544" s="47"/>
      <c r="CD2544" s="39"/>
      <c r="CE2544" s="39"/>
      <c r="CF2544" s="48"/>
      <c r="CG2544" s="48"/>
      <c r="CH2544" s="48"/>
      <c r="CI2544" s="48"/>
      <c r="CJ2544" s="48"/>
      <c r="CK2544" s="48"/>
      <c r="CL2544" s="48"/>
      <c r="CM2544" s="48"/>
      <c r="CN2544" s="48"/>
      <c r="CO2544" s="48"/>
      <c r="CP2544" s="48"/>
      <c r="CQ2544" s="48"/>
      <c r="CR2544" s="48"/>
      <c r="CS2544" s="48"/>
      <c r="CT2544" s="48"/>
      <c r="CU2544" s="48"/>
      <c r="CV2544" s="48"/>
      <c r="CW2544" s="48"/>
      <c r="CX2544" s="39"/>
      <c r="ML2544" s="135"/>
      <c r="MM2544" s="135"/>
      <c r="MN2544" s="135"/>
      <c r="MO2544" s="135"/>
      <c r="MP2544" s="135"/>
      <c r="MQ2544" s="135"/>
      <c r="MR2544" s="135"/>
      <c r="MS2544" s="135"/>
      <c r="MT2544" s="135"/>
      <c r="MU2544" s="135"/>
      <c r="MV2544" s="135"/>
      <c r="MW2544" s="135"/>
      <c r="MX2544" s="135"/>
      <c r="MY2544" s="135"/>
      <c r="MZ2544" s="135"/>
      <c r="NA2544" s="135"/>
      <c r="NB2544" s="135"/>
      <c r="NC2544" s="135"/>
      <c r="ND2544" s="135"/>
      <c r="NE2544" s="135"/>
      <c r="NF2544" s="135"/>
      <c r="NG2544" s="135"/>
      <c r="NH2544" s="135"/>
      <c r="NI2544" s="135"/>
      <c r="NJ2544" s="135"/>
      <c r="NK2544" s="135"/>
      <c r="NL2544" s="135"/>
      <c r="NM2544" s="135"/>
      <c r="NN2544" s="135"/>
      <c r="NO2544" s="135"/>
      <c r="NP2544" s="135"/>
      <c r="NQ2544" s="39"/>
      <c r="QS2544"/>
      <c r="QT2544"/>
      <c r="QU2544"/>
      <c r="QV2544"/>
      <c r="QW2544"/>
      <c r="QX2544"/>
      <c r="QY2544"/>
      <c r="QZ2544"/>
      <c r="RA2544"/>
      <c r="RB2544" s="39"/>
      <c r="RC2544" s="39"/>
      <c r="RD2544" s="39"/>
    </row>
    <row r="2545" spans="2:472" hidden="1" x14ac:dyDescent="0.2">
      <c r="B2545" s="426"/>
      <c r="C2545" s="427"/>
      <c r="V2545" s="63">
        <v>333</v>
      </c>
      <c r="W2545" s="54" t="s">
        <v>4244</v>
      </c>
      <c r="X2545" s="64">
        <v>142122</v>
      </c>
      <c r="Y2545" s="54" t="s">
        <v>3061</v>
      </c>
      <c r="Z2545" s="63" t="s">
        <v>1341</v>
      </c>
      <c r="AA2545" s="54" t="s">
        <v>632</v>
      </c>
      <c r="AB2545" s="54" t="s">
        <v>396</v>
      </c>
      <c r="AC2545" s="54" t="s">
        <v>6880</v>
      </c>
      <c r="AD2545" s="64" t="s">
        <v>3886</v>
      </c>
      <c r="AE2545" s="64" t="s">
        <v>6834</v>
      </c>
      <c r="AF2545" s="63">
        <v>333</v>
      </c>
      <c r="AG2545" s="54" t="s">
        <v>4244</v>
      </c>
      <c r="AH2545" s="54" t="s">
        <v>4243</v>
      </c>
      <c r="AI2545" s="63" t="s">
        <v>4222</v>
      </c>
      <c r="AJ2545" s="64" t="s">
        <v>4245</v>
      </c>
      <c r="AK2545" s="569">
        <v>2300473</v>
      </c>
      <c r="AL2545" s="64" t="s">
        <v>629</v>
      </c>
      <c r="AM2545" s="64" t="s">
        <v>4249</v>
      </c>
      <c r="AN2545" s="570">
        <v>249146850</v>
      </c>
      <c r="AO2545" s="54"/>
      <c r="AP2545" s="54"/>
      <c r="AQ2545" s="54"/>
      <c r="AR2545" s="54"/>
      <c r="AS2545" s="54"/>
      <c r="AT2545" s="64" t="s">
        <v>6821</v>
      </c>
      <c r="AU2545" s="64"/>
      <c r="AV2545" s="54"/>
      <c r="AW2545" s="54"/>
      <c r="AX2545" s="54"/>
      <c r="AY2545" s="54"/>
      <c r="AZ2545" s="54"/>
      <c r="BA2545" s="54"/>
      <c r="BB2545" s="54"/>
      <c r="BC2545" s="54"/>
      <c r="BD2545" s="64">
        <v>142122</v>
      </c>
      <c r="BE2545" s="54" t="s">
        <v>3061</v>
      </c>
      <c r="BF2545" s="63" t="s">
        <v>1341</v>
      </c>
      <c r="BG2545" s="54" t="s">
        <v>632</v>
      </c>
      <c r="BH2545" s="54" t="s">
        <v>396</v>
      </c>
      <c r="BI2545" s="54" t="s">
        <v>6880</v>
      </c>
      <c r="BJ2545" s="64" t="s">
        <v>3886</v>
      </c>
      <c r="BK2545" s="64" t="s">
        <v>6834</v>
      </c>
      <c r="BL2545" s="54"/>
      <c r="BM2545" s="54"/>
      <c r="BN2545" s="54"/>
      <c r="BO2545" s="39"/>
      <c r="BP2545" s="39"/>
      <c r="BQ2545" s="39"/>
      <c r="BR2545" s="39"/>
      <c r="BS2545" s="47"/>
      <c r="BT2545" s="39"/>
      <c r="BU2545" s="39"/>
      <c r="BV2545" s="39"/>
      <c r="BW2545" s="39"/>
      <c r="BX2545" s="39"/>
      <c r="BY2545" s="39"/>
      <c r="BZ2545" s="39"/>
      <c r="CA2545" s="39"/>
      <c r="CB2545" s="39"/>
      <c r="CC2545" s="47"/>
      <c r="CD2545" s="39"/>
      <c r="CE2545" s="39"/>
      <c r="CF2545" s="48"/>
      <c r="CG2545" s="48"/>
      <c r="CH2545" s="48"/>
      <c r="CI2545" s="48"/>
      <c r="CJ2545" s="48"/>
      <c r="CK2545" s="48"/>
      <c r="CL2545" s="48"/>
      <c r="CM2545" s="48"/>
      <c r="CN2545" s="48"/>
      <c r="CO2545" s="48"/>
      <c r="CP2545" s="48"/>
      <c r="CQ2545" s="48"/>
      <c r="CR2545" s="48"/>
      <c r="CS2545" s="48"/>
      <c r="CT2545" s="48"/>
      <c r="CU2545" s="48"/>
      <c r="CV2545" s="48"/>
      <c r="CW2545" s="48"/>
      <c r="CX2545" s="39"/>
      <c r="ML2545" s="135"/>
      <c r="MM2545" s="135"/>
      <c r="MN2545" s="135"/>
      <c r="MO2545" s="135"/>
      <c r="MP2545" s="135"/>
      <c r="MQ2545" s="135"/>
      <c r="MR2545" s="135"/>
      <c r="MS2545" s="135"/>
      <c r="MT2545" s="135"/>
      <c r="MU2545" s="135"/>
      <c r="MV2545" s="135"/>
      <c r="MW2545" s="135"/>
      <c r="MX2545" s="135"/>
      <c r="MY2545" s="135"/>
      <c r="MZ2545" s="135"/>
      <c r="NA2545" s="135"/>
      <c r="NB2545" s="135"/>
      <c r="NC2545" s="135"/>
      <c r="ND2545" s="135"/>
      <c r="NE2545" s="135"/>
      <c r="NF2545" s="135"/>
      <c r="NG2545" s="135"/>
      <c r="NH2545" s="135"/>
      <c r="NI2545" s="135"/>
      <c r="NJ2545" s="135"/>
      <c r="NK2545" s="135"/>
      <c r="NL2545" s="135"/>
      <c r="NM2545" s="135"/>
      <c r="NN2545" s="135"/>
      <c r="NO2545" s="135"/>
      <c r="NP2545" s="135"/>
      <c r="NQ2545" s="39"/>
      <c r="QS2545"/>
      <c r="QT2545"/>
      <c r="QU2545"/>
      <c r="QV2545"/>
      <c r="QW2545"/>
      <c r="QX2545"/>
      <c r="QY2545"/>
      <c r="QZ2545"/>
      <c r="RA2545"/>
      <c r="RB2545" s="39"/>
      <c r="RC2545" s="39"/>
      <c r="RD2545" s="39"/>
    </row>
    <row r="2546" spans="2:472" hidden="1" x14ac:dyDescent="0.2">
      <c r="B2546" s="426"/>
      <c r="C2546" s="427"/>
      <c r="V2546" s="63">
        <v>333</v>
      </c>
      <c r="W2546" s="54" t="s">
        <v>4244</v>
      </c>
      <c r="X2546" s="64">
        <v>142119</v>
      </c>
      <c r="Y2546" s="54" t="s">
        <v>2770</v>
      </c>
      <c r="Z2546" s="63" t="s">
        <v>1341</v>
      </c>
      <c r="AA2546" s="54" t="s">
        <v>632</v>
      </c>
      <c r="AB2546" s="54" t="s">
        <v>396</v>
      </c>
      <c r="AC2546" s="54" t="s">
        <v>6877</v>
      </c>
      <c r="AD2546" s="64" t="s">
        <v>3886</v>
      </c>
      <c r="AE2546" s="64" t="s">
        <v>6834</v>
      </c>
      <c r="AF2546" s="63">
        <v>333</v>
      </c>
      <c r="AG2546" s="54" t="s">
        <v>4244</v>
      </c>
      <c r="AH2546" s="54" t="s">
        <v>4243</v>
      </c>
      <c r="AI2546" s="63" t="s">
        <v>4222</v>
      </c>
      <c r="AJ2546" s="64" t="s">
        <v>4245</v>
      </c>
      <c r="AK2546" s="569">
        <v>2300473</v>
      </c>
      <c r="AL2546" s="64" t="s">
        <v>629</v>
      </c>
      <c r="AM2546" s="64" t="s">
        <v>4249</v>
      </c>
      <c r="AN2546" s="570">
        <v>249146850</v>
      </c>
      <c r="AO2546" s="54"/>
      <c r="AP2546" s="54"/>
      <c r="AQ2546" s="54"/>
      <c r="AR2546" s="54"/>
      <c r="AS2546" s="54"/>
      <c r="AT2546" s="64" t="s">
        <v>6821</v>
      </c>
      <c r="AU2546" s="64"/>
      <c r="AV2546" s="54"/>
      <c r="AW2546" s="54"/>
      <c r="AX2546" s="54"/>
      <c r="AY2546" s="54"/>
      <c r="AZ2546" s="54"/>
      <c r="BA2546" s="54"/>
      <c r="BB2546" s="54"/>
      <c r="BC2546" s="54"/>
      <c r="BD2546" s="64">
        <v>142119</v>
      </c>
      <c r="BE2546" s="54" t="s">
        <v>2770</v>
      </c>
      <c r="BF2546" s="63" t="s">
        <v>1341</v>
      </c>
      <c r="BG2546" s="54" t="s">
        <v>632</v>
      </c>
      <c r="BH2546" s="54" t="s">
        <v>396</v>
      </c>
      <c r="BI2546" s="54" t="s">
        <v>6877</v>
      </c>
      <c r="BJ2546" s="64" t="s">
        <v>3886</v>
      </c>
      <c r="BK2546" s="64" t="s">
        <v>6834</v>
      </c>
      <c r="BL2546" s="54"/>
      <c r="BM2546" s="54"/>
      <c r="BN2546" s="54"/>
      <c r="BO2546" s="39"/>
      <c r="BP2546" s="39"/>
      <c r="BQ2546" s="39"/>
      <c r="BR2546" s="39"/>
      <c r="BS2546" s="47"/>
      <c r="BT2546" s="39"/>
      <c r="BU2546" s="39"/>
      <c r="BV2546" s="39"/>
      <c r="BW2546" s="39"/>
      <c r="BX2546" s="39"/>
      <c r="BY2546" s="39"/>
      <c r="BZ2546" s="39"/>
      <c r="CA2546" s="39"/>
      <c r="CB2546" s="39"/>
      <c r="CC2546" s="47"/>
      <c r="CD2546" s="39"/>
      <c r="CE2546" s="39"/>
      <c r="CF2546" s="48"/>
      <c r="CG2546" s="48"/>
      <c r="CH2546" s="48"/>
      <c r="CI2546" s="48"/>
      <c r="CJ2546" s="48"/>
      <c r="CK2546" s="48"/>
      <c r="CL2546" s="48"/>
      <c r="CM2546" s="48"/>
      <c r="CN2546" s="48"/>
      <c r="CO2546" s="48"/>
      <c r="CP2546" s="48"/>
      <c r="CQ2546" s="48"/>
      <c r="CR2546" s="48"/>
      <c r="CS2546" s="48"/>
      <c r="CT2546" s="48"/>
      <c r="CU2546" s="48"/>
      <c r="CV2546" s="48"/>
      <c r="CW2546" s="48"/>
      <c r="CX2546" s="39"/>
      <c r="ML2546" s="135"/>
      <c r="MM2546" s="135"/>
      <c r="MN2546" s="135"/>
      <c r="MO2546" s="135"/>
      <c r="MP2546" s="135"/>
      <c r="MQ2546" s="135"/>
      <c r="MR2546" s="135"/>
      <c r="MS2546" s="135"/>
      <c r="MT2546" s="135"/>
      <c r="MU2546" s="135"/>
      <c r="MV2546" s="135"/>
      <c r="MW2546" s="135"/>
      <c r="MX2546" s="135"/>
      <c r="MY2546" s="135"/>
      <c r="MZ2546" s="135"/>
      <c r="NA2546" s="135"/>
      <c r="NB2546" s="135"/>
      <c r="NC2546" s="135"/>
      <c r="ND2546" s="135"/>
      <c r="NE2546" s="135"/>
      <c r="NF2546" s="135"/>
      <c r="NG2546" s="135"/>
      <c r="NH2546" s="135"/>
      <c r="NI2546" s="135"/>
      <c r="NJ2546" s="135"/>
      <c r="NK2546" s="135"/>
      <c r="NL2546" s="135"/>
      <c r="NM2546" s="135"/>
      <c r="NN2546" s="135"/>
      <c r="NO2546" s="135"/>
      <c r="NP2546" s="135"/>
      <c r="NQ2546" s="39"/>
      <c r="QS2546"/>
      <c r="QT2546"/>
      <c r="QU2546"/>
      <c r="QV2546"/>
      <c r="QW2546"/>
      <c r="QX2546"/>
      <c r="QY2546"/>
      <c r="QZ2546"/>
      <c r="RA2546"/>
      <c r="RB2546" s="39"/>
      <c r="RC2546" s="39"/>
      <c r="RD2546" s="39"/>
    </row>
    <row r="2547" spans="2:472" hidden="1" x14ac:dyDescent="0.2">
      <c r="B2547" s="426"/>
      <c r="C2547" s="427"/>
      <c r="V2547" s="63">
        <v>333</v>
      </c>
      <c r="W2547" s="54" t="s">
        <v>4244</v>
      </c>
      <c r="X2547" s="64">
        <v>142114</v>
      </c>
      <c r="Y2547" s="54" t="s">
        <v>2493</v>
      </c>
      <c r="Z2547" s="63" t="s">
        <v>412</v>
      </c>
      <c r="AA2547" s="54" t="s">
        <v>632</v>
      </c>
      <c r="AB2547" s="54" t="s">
        <v>396</v>
      </c>
      <c r="AC2547" s="54" t="s">
        <v>2493</v>
      </c>
      <c r="AD2547" s="64" t="s">
        <v>3886</v>
      </c>
      <c r="AE2547" s="64" t="s">
        <v>6834</v>
      </c>
      <c r="AF2547" s="63">
        <v>333</v>
      </c>
      <c r="AG2547" s="54" t="s">
        <v>4244</v>
      </c>
      <c r="AH2547" s="54" t="s">
        <v>4243</v>
      </c>
      <c r="AI2547" s="63" t="s">
        <v>4222</v>
      </c>
      <c r="AJ2547" s="64" t="s">
        <v>4245</v>
      </c>
      <c r="AK2547" s="569">
        <v>2300473</v>
      </c>
      <c r="AL2547" s="64" t="s">
        <v>629</v>
      </c>
      <c r="AM2547" s="64" t="s">
        <v>4249</v>
      </c>
      <c r="AN2547" s="570">
        <v>249146850</v>
      </c>
      <c r="AO2547" s="54"/>
      <c r="AP2547" s="54"/>
      <c r="AQ2547" s="54"/>
      <c r="AR2547" s="54"/>
      <c r="AS2547" s="54"/>
      <c r="AT2547" s="64" t="s">
        <v>6821</v>
      </c>
      <c r="AU2547" s="64"/>
      <c r="AV2547" s="54"/>
      <c r="AW2547" s="54"/>
      <c r="AX2547" s="54"/>
      <c r="AY2547" s="54"/>
      <c r="AZ2547" s="54"/>
      <c r="BA2547" s="54"/>
      <c r="BB2547" s="54"/>
      <c r="BC2547" s="54"/>
      <c r="BD2547" s="64">
        <v>142114</v>
      </c>
      <c r="BE2547" s="54" t="s">
        <v>2493</v>
      </c>
      <c r="BF2547" s="63" t="s">
        <v>412</v>
      </c>
      <c r="BG2547" s="54" t="s">
        <v>632</v>
      </c>
      <c r="BH2547" s="54" t="s">
        <v>396</v>
      </c>
      <c r="BI2547" s="54" t="s">
        <v>2493</v>
      </c>
      <c r="BJ2547" s="64" t="s">
        <v>3886</v>
      </c>
      <c r="BK2547" s="64" t="s">
        <v>6834</v>
      </c>
      <c r="BL2547" s="54"/>
      <c r="BM2547" s="54"/>
      <c r="BN2547" s="54"/>
      <c r="BO2547" s="39"/>
      <c r="BP2547" s="39"/>
      <c r="BQ2547" s="39"/>
      <c r="BR2547" s="39"/>
      <c r="BS2547" s="47"/>
      <c r="BT2547" s="39"/>
      <c r="BU2547" s="39"/>
      <c r="BV2547" s="39"/>
      <c r="BW2547" s="39"/>
      <c r="BX2547" s="39"/>
      <c r="BY2547" s="39"/>
      <c r="BZ2547" s="39"/>
      <c r="CA2547" s="39"/>
      <c r="CB2547" s="39"/>
      <c r="CC2547" s="47"/>
      <c r="CD2547" s="39"/>
      <c r="CE2547" s="39"/>
      <c r="CF2547" s="48"/>
      <c r="CG2547" s="48"/>
      <c r="CH2547" s="48"/>
      <c r="CI2547" s="48"/>
      <c r="CJ2547" s="48"/>
      <c r="CK2547" s="48"/>
      <c r="CL2547" s="48"/>
      <c r="CM2547" s="48"/>
      <c r="CN2547" s="48"/>
      <c r="CO2547" s="48"/>
      <c r="CP2547" s="48"/>
      <c r="CQ2547" s="48"/>
      <c r="CR2547" s="48"/>
      <c r="CS2547" s="48"/>
      <c r="CT2547" s="48"/>
      <c r="CU2547" s="48"/>
      <c r="CV2547" s="48"/>
      <c r="CW2547" s="48"/>
      <c r="CX2547" s="39"/>
      <c r="ML2547" s="135"/>
      <c r="MM2547" s="135"/>
      <c r="MN2547" s="135"/>
      <c r="MO2547" s="135"/>
      <c r="MP2547" s="135"/>
      <c r="MQ2547" s="135"/>
      <c r="MR2547" s="135"/>
      <c r="MS2547" s="135"/>
      <c r="MT2547" s="135"/>
      <c r="MU2547" s="135"/>
      <c r="MV2547" s="135"/>
      <c r="MW2547" s="135"/>
      <c r="MX2547" s="135"/>
      <c r="MY2547" s="135"/>
      <c r="MZ2547" s="135"/>
      <c r="NA2547" s="135"/>
      <c r="NB2547" s="135"/>
      <c r="NC2547" s="135"/>
      <c r="ND2547" s="135"/>
      <c r="NE2547" s="135"/>
      <c r="NF2547" s="135"/>
      <c r="NG2547" s="135"/>
      <c r="NH2547" s="135"/>
      <c r="NI2547" s="135"/>
      <c r="NJ2547" s="135"/>
      <c r="NK2547" s="135"/>
      <c r="NL2547" s="135"/>
      <c r="NM2547" s="135"/>
      <c r="NN2547" s="135"/>
      <c r="NO2547" s="135"/>
      <c r="NP2547" s="135"/>
      <c r="NQ2547" s="39"/>
      <c r="QS2547"/>
      <c r="QT2547"/>
      <c r="QU2547"/>
      <c r="QV2547"/>
      <c r="QW2547"/>
      <c r="QX2547"/>
      <c r="QY2547"/>
      <c r="QZ2547"/>
      <c r="RA2547"/>
      <c r="RB2547" s="39"/>
      <c r="RC2547" s="39"/>
      <c r="RD2547" s="39"/>
    </row>
    <row r="2548" spans="2:472" hidden="1" x14ac:dyDescent="0.2">
      <c r="B2548" s="426"/>
      <c r="C2548" s="427"/>
      <c r="V2548" s="63">
        <v>333</v>
      </c>
      <c r="W2548" s="54" t="s">
        <v>4244</v>
      </c>
      <c r="X2548" s="64">
        <v>141802</v>
      </c>
      <c r="Y2548" s="54" t="s">
        <v>901</v>
      </c>
      <c r="Z2548" s="63" t="s">
        <v>412</v>
      </c>
      <c r="AA2548" s="54" t="s">
        <v>629</v>
      </c>
      <c r="AB2548" s="54" t="s">
        <v>396</v>
      </c>
      <c r="AC2548" s="54" t="s">
        <v>901</v>
      </c>
      <c r="AD2548" s="64" t="s">
        <v>3886</v>
      </c>
      <c r="AE2548" s="64" t="s">
        <v>6834</v>
      </c>
      <c r="AF2548" s="63">
        <v>333</v>
      </c>
      <c r="AG2548" s="54" t="s">
        <v>4244</v>
      </c>
      <c r="AH2548" s="54" t="s">
        <v>4243</v>
      </c>
      <c r="AI2548" s="63" t="s">
        <v>4222</v>
      </c>
      <c r="AJ2548" s="64" t="s">
        <v>4245</v>
      </c>
      <c r="AK2548" s="569">
        <v>2300473</v>
      </c>
      <c r="AL2548" s="64" t="s">
        <v>629</v>
      </c>
      <c r="AM2548" s="64" t="s">
        <v>4249</v>
      </c>
      <c r="AN2548" s="570">
        <v>249146850</v>
      </c>
      <c r="AO2548" s="54"/>
      <c r="AP2548" s="54"/>
      <c r="AQ2548" s="54"/>
      <c r="AR2548" s="54"/>
      <c r="AS2548" s="54"/>
      <c r="AT2548" s="64" t="s">
        <v>6821</v>
      </c>
      <c r="AU2548" s="64"/>
      <c r="AV2548" s="54"/>
      <c r="AW2548" s="54"/>
      <c r="AX2548" s="54"/>
      <c r="AY2548" s="54"/>
      <c r="AZ2548" s="54"/>
      <c r="BA2548" s="54"/>
      <c r="BB2548" s="54"/>
      <c r="BC2548" s="54"/>
      <c r="BD2548" s="64">
        <v>141802</v>
      </c>
      <c r="BE2548" s="54" t="s">
        <v>901</v>
      </c>
      <c r="BF2548" s="63" t="s">
        <v>412</v>
      </c>
      <c r="BG2548" s="54" t="s">
        <v>629</v>
      </c>
      <c r="BH2548" s="54" t="s">
        <v>396</v>
      </c>
      <c r="BI2548" s="54" t="s">
        <v>901</v>
      </c>
      <c r="BJ2548" s="64" t="s">
        <v>3886</v>
      </c>
      <c r="BK2548" s="64" t="s">
        <v>6834</v>
      </c>
      <c r="BL2548" s="54"/>
      <c r="BM2548" s="54"/>
      <c r="BN2548" s="54"/>
      <c r="BO2548" s="39"/>
      <c r="BP2548" s="39"/>
      <c r="BQ2548" s="39"/>
      <c r="BR2548" s="39"/>
      <c r="BS2548" s="47"/>
      <c r="BT2548" s="39"/>
      <c r="BU2548" s="39"/>
      <c r="BV2548" s="39"/>
      <c r="BW2548" s="39"/>
      <c r="BX2548" s="39"/>
      <c r="BY2548" s="39"/>
      <c r="BZ2548" s="39"/>
      <c r="CA2548" s="39"/>
      <c r="CB2548" s="39"/>
      <c r="CC2548" s="47"/>
      <c r="CD2548" s="39"/>
      <c r="CE2548" s="39"/>
      <c r="CF2548" s="48"/>
      <c r="CG2548" s="48"/>
      <c r="CH2548" s="48"/>
      <c r="CI2548" s="48"/>
      <c r="CJ2548" s="48"/>
      <c r="CK2548" s="48"/>
      <c r="CL2548" s="48"/>
      <c r="CM2548" s="48"/>
      <c r="CN2548" s="48"/>
      <c r="CO2548" s="48"/>
      <c r="CP2548" s="48"/>
      <c r="CQ2548" s="48"/>
      <c r="CR2548" s="48"/>
      <c r="CS2548" s="48"/>
      <c r="CT2548" s="48"/>
      <c r="CU2548" s="48"/>
      <c r="CV2548" s="48"/>
      <c r="CW2548" s="48"/>
      <c r="CX2548" s="39"/>
      <c r="ML2548" s="135"/>
      <c r="MM2548" s="135"/>
      <c r="MN2548" s="135"/>
      <c r="MO2548" s="135"/>
      <c r="MP2548" s="135"/>
      <c r="MQ2548" s="135"/>
      <c r="MR2548" s="135"/>
      <c r="MS2548" s="135"/>
      <c r="MT2548" s="135"/>
      <c r="MU2548" s="135"/>
      <c r="MV2548" s="135"/>
      <c r="MW2548" s="135"/>
      <c r="MX2548" s="135"/>
      <c r="MY2548" s="135"/>
      <c r="MZ2548" s="135"/>
      <c r="NA2548" s="135"/>
      <c r="NB2548" s="135"/>
      <c r="NC2548" s="135"/>
      <c r="ND2548" s="135"/>
      <c r="NE2548" s="135"/>
      <c r="NF2548" s="135"/>
      <c r="NG2548" s="135"/>
      <c r="NH2548" s="135"/>
      <c r="NI2548" s="135"/>
      <c r="NJ2548" s="135"/>
      <c r="NK2548" s="135"/>
      <c r="NL2548" s="135"/>
      <c r="NM2548" s="135"/>
      <c r="NN2548" s="135"/>
      <c r="NO2548" s="135"/>
      <c r="NP2548" s="135"/>
      <c r="NQ2548" s="39"/>
      <c r="QS2548"/>
      <c r="QT2548"/>
      <c r="QU2548"/>
      <c r="QV2548"/>
      <c r="QW2548"/>
      <c r="QX2548"/>
      <c r="QY2548"/>
      <c r="QZ2548"/>
      <c r="RA2548"/>
      <c r="RB2548" s="39"/>
      <c r="RC2548" s="39"/>
      <c r="RD2548" s="39"/>
    </row>
    <row r="2549" spans="2:472" hidden="1" x14ac:dyDescent="0.2">
      <c r="B2549" s="426"/>
      <c r="C2549" s="427"/>
      <c r="V2549" s="63">
        <v>333</v>
      </c>
      <c r="W2549" s="54" t="s">
        <v>4244</v>
      </c>
      <c r="X2549" s="64">
        <v>141804</v>
      </c>
      <c r="Y2549" s="54" t="s">
        <v>1217</v>
      </c>
      <c r="Z2549" s="63" t="s">
        <v>412</v>
      </c>
      <c r="AA2549" s="54" t="s">
        <v>629</v>
      </c>
      <c r="AB2549" s="54" t="s">
        <v>396</v>
      </c>
      <c r="AC2549" s="54" t="s">
        <v>1217</v>
      </c>
      <c r="AD2549" s="64" t="s">
        <v>3886</v>
      </c>
      <c r="AE2549" s="64" t="s">
        <v>6834</v>
      </c>
      <c r="AF2549" s="63">
        <v>333</v>
      </c>
      <c r="AG2549" s="54" t="s">
        <v>4244</v>
      </c>
      <c r="AH2549" s="54" t="s">
        <v>4243</v>
      </c>
      <c r="AI2549" s="63" t="s">
        <v>4222</v>
      </c>
      <c r="AJ2549" s="64" t="s">
        <v>4245</v>
      </c>
      <c r="AK2549" s="569">
        <v>2300473</v>
      </c>
      <c r="AL2549" s="64" t="s">
        <v>629</v>
      </c>
      <c r="AM2549" s="64" t="s">
        <v>4249</v>
      </c>
      <c r="AN2549" s="570">
        <v>249146850</v>
      </c>
      <c r="AO2549" s="54"/>
      <c r="AP2549" s="54"/>
      <c r="AQ2549" s="54"/>
      <c r="AR2549" s="54"/>
      <c r="AS2549" s="54"/>
      <c r="AT2549" s="64" t="s">
        <v>6821</v>
      </c>
      <c r="AU2549" s="64"/>
      <c r="AV2549" s="54"/>
      <c r="AW2549" s="54"/>
      <c r="AX2549" s="54"/>
      <c r="AY2549" s="54"/>
      <c r="AZ2549" s="54"/>
      <c r="BA2549" s="54"/>
      <c r="BB2549" s="54"/>
      <c r="BC2549" s="54"/>
      <c r="BD2549" s="64">
        <v>141804</v>
      </c>
      <c r="BE2549" s="54" t="s">
        <v>1217</v>
      </c>
      <c r="BF2549" s="63" t="s">
        <v>412</v>
      </c>
      <c r="BG2549" s="54" t="s">
        <v>629</v>
      </c>
      <c r="BH2549" s="54" t="s">
        <v>396</v>
      </c>
      <c r="BI2549" s="54" t="s">
        <v>1217</v>
      </c>
      <c r="BJ2549" s="64" t="s">
        <v>3886</v>
      </c>
      <c r="BK2549" s="64" t="s">
        <v>6834</v>
      </c>
      <c r="BL2549" s="54"/>
      <c r="BM2549" s="54"/>
      <c r="BN2549" s="54"/>
      <c r="BO2549" s="39"/>
      <c r="BP2549" s="39"/>
      <c r="BQ2549" s="39"/>
      <c r="BR2549" s="39"/>
      <c r="BS2549" s="47"/>
      <c r="BT2549" s="39"/>
      <c r="BU2549" s="39"/>
      <c r="BV2549" s="39"/>
      <c r="BW2549" s="39"/>
      <c r="BX2549" s="39"/>
      <c r="BY2549" s="39"/>
      <c r="BZ2549" s="39"/>
      <c r="CA2549" s="39"/>
      <c r="CB2549" s="39"/>
      <c r="CC2549" s="47"/>
      <c r="CD2549" s="39"/>
      <c r="CE2549" s="39"/>
      <c r="CF2549" s="48"/>
      <c r="CG2549" s="48"/>
      <c r="CH2549" s="48"/>
      <c r="CI2549" s="48"/>
      <c r="CJ2549" s="48"/>
      <c r="CK2549" s="48"/>
      <c r="CL2549" s="48"/>
      <c r="CM2549" s="48"/>
      <c r="CN2549" s="48"/>
      <c r="CO2549" s="48"/>
      <c r="CP2549" s="48"/>
      <c r="CQ2549" s="48"/>
      <c r="CR2549" s="48"/>
      <c r="CS2549" s="48"/>
      <c r="CT2549" s="48"/>
      <c r="CU2549" s="48"/>
      <c r="CV2549" s="48"/>
      <c r="CW2549" s="48"/>
      <c r="CX2549" s="39"/>
      <c r="ML2549" s="135"/>
      <c r="MM2549" s="135"/>
      <c r="MN2549" s="135"/>
      <c r="MO2549" s="135"/>
      <c r="MP2549" s="135"/>
      <c r="MQ2549" s="135"/>
      <c r="MR2549" s="135"/>
      <c r="MS2549" s="135"/>
      <c r="MT2549" s="135"/>
      <c r="MU2549" s="135"/>
      <c r="MV2549" s="135"/>
      <c r="MW2549" s="135"/>
      <c r="MX2549" s="135"/>
      <c r="MY2549" s="135"/>
      <c r="MZ2549" s="135"/>
      <c r="NA2549" s="135"/>
      <c r="NB2549" s="135"/>
      <c r="NC2549" s="135"/>
      <c r="ND2549" s="135"/>
      <c r="NE2549" s="135"/>
      <c r="NF2549" s="135"/>
      <c r="NG2549" s="135"/>
      <c r="NH2549" s="135"/>
      <c r="NI2549" s="135"/>
      <c r="NJ2549" s="135"/>
      <c r="NK2549" s="135"/>
      <c r="NL2549" s="135"/>
      <c r="NM2549" s="135"/>
      <c r="NN2549" s="135"/>
      <c r="NO2549" s="135"/>
      <c r="NP2549" s="135"/>
      <c r="NQ2549" s="39"/>
      <c r="QS2549"/>
      <c r="QT2549"/>
      <c r="QU2549"/>
      <c r="QV2549"/>
      <c r="QW2549"/>
      <c r="QX2549"/>
      <c r="QY2549"/>
      <c r="QZ2549"/>
      <c r="RA2549"/>
      <c r="RB2549" s="39"/>
      <c r="RC2549" s="39"/>
      <c r="RD2549" s="39"/>
    </row>
    <row r="2550" spans="2:472" hidden="1" x14ac:dyDescent="0.2">
      <c r="B2550" s="426"/>
      <c r="C2550" s="427"/>
      <c r="V2550" s="63">
        <v>333</v>
      </c>
      <c r="W2550" s="54" t="s">
        <v>4244</v>
      </c>
      <c r="X2550" s="64">
        <v>141808</v>
      </c>
      <c r="Y2550" s="54" t="s">
        <v>1519</v>
      </c>
      <c r="Z2550" s="63" t="s">
        <v>1341</v>
      </c>
      <c r="AA2550" s="54" t="s">
        <v>629</v>
      </c>
      <c r="AB2550" s="54" t="s">
        <v>396</v>
      </c>
      <c r="AC2550" s="54" t="s">
        <v>1519</v>
      </c>
      <c r="AD2550" s="64" t="s">
        <v>3886</v>
      </c>
      <c r="AE2550" s="64" t="s">
        <v>6834</v>
      </c>
      <c r="AF2550" s="63">
        <v>333</v>
      </c>
      <c r="AG2550" s="54" t="s">
        <v>4244</v>
      </c>
      <c r="AH2550" s="54" t="s">
        <v>4243</v>
      </c>
      <c r="AI2550" s="63" t="s">
        <v>4222</v>
      </c>
      <c r="AJ2550" s="64" t="s">
        <v>4245</v>
      </c>
      <c r="AK2550" s="569">
        <v>2300473</v>
      </c>
      <c r="AL2550" s="64" t="s">
        <v>629</v>
      </c>
      <c r="AM2550" s="64" t="s">
        <v>4249</v>
      </c>
      <c r="AN2550" s="570">
        <v>249146850</v>
      </c>
      <c r="AO2550" s="54"/>
      <c r="AP2550" s="54"/>
      <c r="AQ2550" s="54"/>
      <c r="AR2550" s="54"/>
      <c r="AS2550" s="54"/>
      <c r="AT2550" s="64" t="s">
        <v>6821</v>
      </c>
      <c r="AU2550" s="64"/>
      <c r="AV2550" s="54"/>
      <c r="AW2550" s="54"/>
      <c r="AX2550" s="54"/>
      <c r="AY2550" s="54"/>
      <c r="AZ2550" s="54"/>
      <c r="BA2550" s="54"/>
      <c r="BB2550" s="54"/>
      <c r="BC2550" s="54"/>
      <c r="BD2550" s="64">
        <v>141808</v>
      </c>
      <c r="BE2550" s="54" t="s">
        <v>1519</v>
      </c>
      <c r="BF2550" s="63" t="s">
        <v>1341</v>
      </c>
      <c r="BG2550" s="54" t="s">
        <v>629</v>
      </c>
      <c r="BH2550" s="54" t="s">
        <v>396</v>
      </c>
      <c r="BI2550" s="54" t="s">
        <v>1519</v>
      </c>
      <c r="BJ2550" s="64" t="s">
        <v>3886</v>
      </c>
      <c r="BK2550" s="64" t="s">
        <v>6834</v>
      </c>
      <c r="BL2550" s="54"/>
      <c r="BM2550" s="54"/>
      <c r="BN2550" s="54"/>
      <c r="BO2550" s="39"/>
      <c r="BP2550" s="39"/>
      <c r="BQ2550" s="39"/>
      <c r="BR2550" s="39"/>
      <c r="BS2550" s="47"/>
      <c r="BT2550" s="39"/>
      <c r="BU2550" s="39"/>
      <c r="BV2550" s="39"/>
      <c r="BW2550" s="39"/>
      <c r="BX2550" s="39"/>
      <c r="BY2550" s="39"/>
      <c r="BZ2550" s="39"/>
      <c r="CA2550" s="39"/>
      <c r="CB2550" s="39"/>
      <c r="CC2550" s="47"/>
      <c r="CD2550" s="39"/>
      <c r="CE2550" s="39"/>
      <c r="CF2550" s="48"/>
      <c r="CG2550" s="48"/>
      <c r="CH2550" s="48"/>
      <c r="CI2550" s="48"/>
      <c r="CJ2550" s="48"/>
      <c r="CK2550" s="48"/>
      <c r="CL2550" s="48"/>
      <c r="CM2550" s="48"/>
      <c r="CN2550" s="48"/>
      <c r="CO2550" s="48"/>
      <c r="CP2550" s="48"/>
      <c r="CQ2550" s="48"/>
      <c r="CR2550" s="48"/>
      <c r="CS2550" s="48"/>
      <c r="CT2550" s="48"/>
      <c r="CU2550" s="48"/>
      <c r="CV2550" s="48"/>
      <c r="CW2550" s="48"/>
      <c r="CX2550" s="39"/>
      <c r="ML2550" s="135"/>
      <c r="MM2550" s="135"/>
      <c r="MN2550" s="135"/>
      <c r="MO2550" s="135"/>
      <c r="MP2550" s="135"/>
      <c r="MQ2550" s="135"/>
      <c r="MR2550" s="135"/>
      <c r="MS2550" s="135"/>
      <c r="MT2550" s="135"/>
      <c r="MU2550" s="135"/>
      <c r="MV2550" s="135"/>
      <c r="MW2550" s="135"/>
      <c r="MX2550" s="135"/>
      <c r="MY2550" s="135"/>
      <c r="MZ2550" s="135"/>
      <c r="NA2550" s="135"/>
      <c r="NB2550" s="135"/>
      <c r="NC2550" s="135"/>
      <c r="ND2550" s="135"/>
      <c r="NE2550" s="135"/>
      <c r="NF2550" s="135"/>
      <c r="NG2550" s="135"/>
      <c r="NH2550" s="135"/>
      <c r="NI2550" s="135"/>
      <c r="NJ2550" s="135"/>
      <c r="NK2550" s="135"/>
      <c r="NL2550" s="135"/>
      <c r="NM2550" s="135"/>
      <c r="NN2550" s="135"/>
      <c r="NO2550" s="135"/>
      <c r="NP2550" s="135"/>
      <c r="NQ2550" s="39"/>
      <c r="QS2550"/>
      <c r="QT2550"/>
      <c r="QU2550"/>
      <c r="QV2550"/>
      <c r="QW2550"/>
      <c r="QX2550"/>
      <c r="QY2550"/>
      <c r="QZ2550"/>
      <c r="RA2550"/>
      <c r="RB2550" s="39"/>
      <c r="RC2550" s="39"/>
      <c r="RD2550" s="39"/>
    </row>
    <row r="2551" spans="2:472" hidden="1" x14ac:dyDescent="0.2">
      <c r="B2551" s="426"/>
      <c r="C2551" s="427"/>
      <c r="V2551" s="63">
        <v>333</v>
      </c>
      <c r="W2551" s="54" t="s">
        <v>4244</v>
      </c>
      <c r="X2551" s="64">
        <v>141809</v>
      </c>
      <c r="Y2551" s="54" t="s">
        <v>1789</v>
      </c>
      <c r="Z2551" s="63" t="s">
        <v>412</v>
      </c>
      <c r="AA2551" s="54" t="s">
        <v>629</v>
      </c>
      <c r="AB2551" s="54" t="s">
        <v>396</v>
      </c>
      <c r="AC2551" s="54" t="s">
        <v>1789</v>
      </c>
      <c r="AD2551" s="64" t="s">
        <v>3886</v>
      </c>
      <c r="AE2551" s="64" t="s">
        <v>6834</v>
      </c>
      <c r="AF2551" s="63">
        <v>333</v>
      </c>
      <c r="AG2551" s="54" t="s">
        <v>4244</v>
      </c>
      <c r="AH2551" s="54" t="s">
        <v>4243</v>
      </c>
      <c r="AI2551" s="63" t="s">
        <v>4222</v>
      </c>
      <c r="AJ2551" s="64" t="s">
        <v>4245</v>
      </c>
      <c r="AK2551" s="569">
        <v>2300473</v>
      </c>
      <c r="AL2551" s="64" t="s">
        <v>629</v>
      </c>
      <c r="AM2551" s="64" t="s">
        <v>4249</v>
      </c>
      <c r="AN2551" s="570">
        <v>249146850</v>
      </c>
      <c r="AO2551" s="54"/>
      <c r="AP2551" s="54"/>
      <c r="AQ2551" s="54"/>
      <c r="AR2551" s="54"/>
      <c r="AS2551" s="54"/>
      <c r="AT2551" s="64" t="s">
        <v>6821</v>
      </c>
      <c r="AU2551" s="64"/>
      <c r="AV2551" s="54"/>
      <c r="AW2551" s="54"/>
      <c r="AX2551" s="54"/>
      <c r="AY2551" s="54"/>
      <c r="AZ2551" s="54"/>
      <c r="BA2551" s="54"/>
      <c r="BB2551" s="54"/>
      <c r="BC2551" s="54"/>
      <c r="BD2551" s="64">
        <v>141809</v>
      </c>
      <c r="BE2551" s="54" t="s">
        <v>1789</v>
      </c>
      <c r="BF2551" s="63" t="s">
        <v>412</v>
      </c>
      <c r="BG2551" s="54" t="s">
        <v>629</v>
      </c>
      <c r="BH2551" s="54" t="s">
        <v>396</v>
      </c>
      <c r="BI2551" s="54" t="s">
        <v>1789</v>
      </c>
      <c r="BJ2551" s="64" t="s">
        <v>3886</v>
      </c>
      <c r="BK2551" s="64" t="s">
        <v>6834</v>
      </c>
      <c r="BL2551" s="54"/>
      <c r="BM2551" s="54"/>
      <c r="BN2551" s="54"/>
      <c r="BO2551" s="39"/>
      <c r="BP2551" s="39"/>
      <c r="BQ2551" s="39"/>
      <c r="BR2551" s="39"/>
      <c r="BS2551" s="47"/>
      <c r="BT2551" s="39"/>
      <c r="BU2551" s="39"/>
      <c r="BV2551" s="39"/>
      <c r="BW2551" s="39"/>
      <c r="BX2551" s="39"/>
      <c r="BY2551" s="39"/>
      <c r="BZ2551" s="39"/>
      <c r="CA2551" s="39"/>
      <c r="CB2551" s="39"/>
      <c r="CC2551" s="47"/>
      <c r="CD2551" s="39"/>
      <c r="CE2551" s="39"/>
      <c r="CF2551" s="48"/>
      <c r="CG2551" s="48"/>
      <c r="CH2551" s="48"/>
      <c r="CI2551" s="48"/>
      <c r="CJ2551" s="48"/>
      <c r="CK2551" s="48"/>
      <c r="CL2551" s="48"/>
      <c r="CM2551" s="48"/>
      <c r="CN2551" s="48"/>
      <c r="CO2551" s="48"/>
      <c r="CP2551" s="48"/>
      <c r="CQ2551" s="48"/>
      <c r="CR2551" s="48"/>
      <c r="CS2551" s="48"/>
      <c r="CT2551" s="48"/>
      <c r="CU2551" s="48"/>
      <c r="CV2551" s="48"/>
      <c r="CW2551" s="48"/>
      <c r="CX2551" s="39"/>
      <c r="ML2551" s="135"/>
      <c r="MM2551" s="135"/>
      <c r="MN2551" s="135"/>
      <c r="MO2551" s="135"/>
      <c r="MP2551" s="135"/>
      <c r="MQ2551" s="135"/>
      <c r="MR2551" s="135"/>
      <c r="MS2551" s="135"/>
      <c r="MT2551" s="135"/>
      <c r="MU2551" s="135"/>
      <c r="MV2551" s="135"/>
      <c r="MW2551" s="135"/>
      <c r="MX2551" s="135"/>
      <c r="MY2551" s="135"/>
      <c r="MZ2551" s="135"/>
      <c r="NA2551" s="135"/>
      <c r="NB2551" s="135"/>
      <c r="NC2551" s="135"/>
      <c r="ND2551" s="135"/>
      <c r="NE2551" s="135"/>
      <c r="NF2551" s="135"/>
      <c r="NG2551" s="135"/>
      <c r="NH2551" s="135"/>
      <c r="NI2551" s="135"/>
      <c r="NJ2551" s="135"/>
      <c r="NK2551" s="135"/>
      <c r="NL2551" s="135"/>
      <c r="NM2551" s="135"/>
      <c r="NN2551" s="135"/>
      <c r="NO2551" s="135"/>
      <c r="NP2551" s="135"/>
      <c r="NQ2551" s="39"/>
      <c r="QS2551"/>
      <c r="QT2551"/>
      <c r="QU2551"/>
      <c r="QV2551"/>
      <c r="QW2551"/>
      <c r="QX2551"/>
      <c r="QY2551"/>
      <c r="QZ2551"/>
      <c r="RA2551"/>
      <c r="RB2551" s="39"/>
      <c r="RC2551" s="39"/>
      <c r="RD2551" s="39"/>
    </row>
    <row r="2552" spans="2:472" hidden="1" x14ac:dyDescent="0.2">
      <c r="B2552" s="426"/>
      <c r="C2552" s="427"/>
      <c r="V2552" s="63">
        <v>333</v>
      </c>
      <c r="W2552" s="54" t="s">
        <v>4244</v>
      </c>
      <c r="X2552" s="64">
        <v>141814</v>
      </c>
      <c r="Y2552" s="54" t="s">
        <v>2181</v>
      </c>
      <c r="Z2552" s="63" t="s">
        <v>1341</v>
      </c>
      <c r="AA2552" s="54" t="s">
        <v>629</v>
      </c>
      <c r="AB2552" s="54" t="s">
        <v>396</v>
      </c>
      <c r="AC2552" s="54" t="s">
        <v>2181</v>
      </c>
      <c r="AD2552" s="64" t="s">
        <v>3886</v>
      </c>
      <c r="AE2552" s="64" t="s">
        <v>6834</v>
      </c>
      <c r="AF2552" s="63">
        <v>333</v>
      </c>
      <c r="AG2552" s="54" t="s">
        <v>4244</v>
      </c>
      <c r="AH2552" s="54" t="s">
        <v>4243</v>
      </c>
      <c r="AI2552" s="63" t="s">
        <v>4222</v>
      </c>
      <c r="AJ2552" s="64" t="s">
        <v>4245</v>
      </c>
      <c r="AK2552" s="569">
        <v>2300473</v>
      </c>
      <c r="AL2552" s="64" t="s">
        <v>629</v>
      </c>
      <c r="AM2552" s="64" t="s">
        <v>4249</v>
      </c>
      <c r="AN2552" s="570">
        <v>249146850</v>
      </c>
      <c r="AO2552" s="54"/>
      <c r="AP2552" s="54"/>
      <c r="AQ2552" s="54"/>
      <c r="AR2552" s="54"/>
      <c r="AS2552" s="54"/>
      <c r="AT2552" s="64" t="s">
        <v>6821</v>
      </c>
      <c r="AU2552" s="64"/>
      <c r="AV2552" s="54"/>
      <c r="AW2552" s="54"/>
      <c r="AX2552" s="54"/>
      <c r="AY2552" s="54"/>
      <c r="AZ2552" s="54"/>
      <c r="BA2552" s="54"/>
      <c r="BB2552" s="54"/>
      <c r="BC2552" s="54"/>
      <c r="BD2552" s="64">
        <v>141814</v>
      </c>
      <c r="BE2552" s="54" t="s">
        <v>2181</v>
      </c>
      <c r="BF2552" s="63" t="s">
        <v>1341</v>
      </c>
      <c r="BG2552" s="54" t="s">
        <v>629</v>
      </c>
      <c r="BH2552" s="54" t="s">
        <v>396</v>
      </c>
      <c r="BI2552" s="54" t="s">
        <v>2181</v>
      </c>
      <c r="BJ2552" s="64" t="s">
        <v>3886</v>
      </c>
      <c r="BK2552" s="64" t="s">
        <v>6834</v>
      </c>
      <c r="BL2552" s="54"/>
      <c r="BM2552" s="54"/>
      <c r="BN2552" s="54"/>
      <c r="BO2552" s="39"/>
      <c r="BP2552" s="39"/>
      <c r="BQ2552" s="39"/>
      <c r="BR2552" s="39"/>
      <c r="BS2552" s="47"/>
      <c r="BT2552" s="39"/>
      <c r="BU2552" s="39"/>
      <c r="BV2552" s="39"/>
      <c r="BW2552" s="39"/>
      <c r="BX2552" s="39"/>
      <c r="BY2552" s="39"/>
      <c r="BZ2552" s="39"/>
      <c r="CA2552" s="39"/>
      <c r="CB2552" s="39"/>
      <c r="CC2552" s="47"/>
      <c r="CD2552" s="39"/>
      <c r="CE2552" s="39"/>
      <c r="CF2552" s="48"/>
      <c r="CG2552" s="48"/>
      <c r="CH2552" s="48"/>
      <c r="CI2552" s="48"/>
      <c r="CJ2552" s="48"/>
      <c r="CK2552" s="48"/>
      <c r="CL2552" s="48"/>
      <c r="CM2552" s="48"/>
      <c r="CN2552" s="48"/>
      <c r="CO2552" s="48"/>
      <c r="CP2552" s="48"/>
      <c r="CQ2552" s="48"/>
      <c r="CR2552" s="48"/>
      <c r="CS2552" s="48"/>
      <c r="CT2552" s="48"/>
      <c r="CU2552" s="48"/>
      <c r="CV2552" s="48"/>
      <c r="CW2552" s="48"/>
      <c r="CX2552" s="39"/>
      <c r="ML2552" s="135"/>
      <c r="MM2552" s="135"/>
      <c r="MN2552" s="135"/>
      <c r="MO2552" s="135"/>
      <c r="MP2552" s="135"/>
      <c r="MQ2552" s="135"/>
      <c r="MR2552" s="135"/>
      <c r="MS2552" s="135"/>
      <c r="MT2552" s="135"/>
      <c r="MU2552" s="135"/>
      <c r="MV2552" s="135"/>
      <c r="MW2552" s="135"/>
      <c r="MX2552" s="135"/>
      <c r="MY2552" s="135"/>
      <c r="MZ2552" s="135"/>
      <c r="NA2552" s="135"/>
      <c r="NB2552" s="135"/>
      <c r="NC2552" s="135"/>
      <c r="ND2552" s="135"/>
      <c r="NE2552" s="135"/>
      <c r="NF2552" s="135"/>
      <c r="NG2552" s="135"/>
      <c r="NH2552" s="135"/>
      <c r="NI2552" s="135"/>
      <c r="NJ2552" s="135"/>
      <c r="NK2552" s="135"/>
      <c r="NL2552" s="135"/>
      <c r="NM2552" s="135"/>
      <c r="NN2552" s="135"/>
      <c r="NO2552" s="135"/>
      <c r="NP2552" s="135"/>
      <c r="NQ2552" s="39"/>
      <c r="QS2552"/>
      <c r="QT2552"/>
      <c r="QU2552"/>
      <c r="QV2552"/>
      <c r="QW2552"/>
      <c r="QX2552"/>
      <c r="QY2552"/>
      <c r="QZ2552"/>
      <c r="RA2552"/>
      <c r="RB2552" s="39"/>
      <c r="RC2552" s="39"/>
      <c r="RD2552" s="39"/>
    </row>
    <row r="2553" spans="2:472" hidden="1" x14ac:dyDescent="0.2">
      <c r="B2553" s="426"/>
      <c r="C2553" s="427"/>
      <c r="V2553" s="63">
        <v>333</v>
      </c>
      <c r="W2553" s="54" t="s">
        <v>4244</v>
      </c>
      <c r="X2553" s="64">
        <v>141813</v>
      </c>
      <c r="Y2553" s="54" t="s">
        <v>1992</v>
      </c>
      <c r="Z2553" s="63" t="s">
        <v>412</v>
      </c>
      <c r="AA2553" s="54" t="s">
        <v>629</v>
      </c>
      <c r="AB2553" s="54" t="s">
        <v>396</v>
      </c>
      <c r="AC2553" s="54" t="s">
        <v>1992</v>
      </c>
      <c r="AD2553" s="64" t="s">
        <v>3886</v>
      </c>
      <c r="AE2553" s="64" t="s">
        <v>6834</v>
      </c>
      <c r="AF2553" s="63">
        <v>333</v>
      </c>
      <c r="AG2553" s="54" t="s">
        <v>4244</v>
      </c>
      <c r="AH2553" s="54" t="s">
        <v>4243</v>
      </c>
      <c r="AI2553" s="63" t="s">
        <v>4222</v>
      </c>
      <c r="AJ2553" s="64" t="s">
        <v>4245</v>
      </c>
      <c r="AK2553" s="569">
        <v>2300473</v>
      </c>
      <c r="AL2553" s="64" t="s">
        <v>629</v>
      </c>
      <c r="AM2553" s="64" t="s">
        <v>4249</v>
      </c>
      <c r="AN2553" s="570">
        <v>249146850</v>
      </c>
      <c r="AO2553" s="54"/>
      <c r="AP2553" s="54"/>
      <c r="AQ2553" s="54"/>
      <c r="AR2553" s="54"/>
      <c r="AS2553" s="54"/>
      <c r="AT2553" s="64" t="s">
        <v>6821</v>
      </c>
      <c r="AU2553" s="64"/>
      <c r="AV2553" s="54"/>
      <c r="AW2553" s="54"/>
      <c r="AX2553" s="54"/>
      <c r="AY2553" s="54"/>
      <c r="AZ2553" s="54"/>
      <c r="BA2553" s="54"/>
      <c r="BB2553" s="54"/>
      <c r="BC2553" s="54"/>
      <c r="BD2553" s="64">
        <v>141813</v>
      </c>
      <c r="BE2553" s="54" t="s">
        <v>1992</v>
      </c>
      <c r="BF2553" s="63" t="s">
        <v>412</v>
      </c>
      <c r="BG2553" s="54" t="s">
        <v>629</v>
      </c>
      <c r="BH2553" s="54" t="s">
        <v>396</v>
      </c>
      <c r="BI2553" s="54" t="s">
        <v>1992</v>
      </c>
      <c r="BJ2553" s="64" t="s">
        <v>3886</v>
      </c>
      <c r="BK2553" s="64" t="s">
        <v>6834</v>
      </c>
      <c r="BL2553" s="54"/>
      <c r="BM2553" s="54"/>
      <c r="BN2553" s="54"/>
      <c r="BO2553" s="39"/>
      <c r="BP2553" s="39"/>
      <c r="BQ2553" s="39"/>
      <c r="BR2553" s="39"/>
      <c r="BS2553" s="47"/>
      <c r="BT2553" s="39"/>
      <c r="BU2553" s="39"/>
      <c r="BV2553" s="39"/>
      <c r="BW2553" s="39"/>
      <c r="BX2553" s="39"/>
      <c r="BY2553" s="39"/>
      <c r="BZ2553" s="39"/>
      <c r="CA2553" s="39"/>
      <c r="CB2553" s="39"/>
      <c r="CC2553" s="47"/>
      <c r="CD2553" s="39"/>
      <c r="CE2553" s="39"/>
      <c r="CF2553" s="48"/>
      <c r="CG2553" s="48"/>
      <c r="CH2553" s="48"/>
      <c r="CI2553" s="48"/>
      <c r="CJ2553" s="48"/>
      <c r="CK2553" s="48"/>
      <c r="CL2553" s="48"/>
      <c r="CM2553" s="48"/>
      <c r="CN2553" s="48"/>
      <c r="CO2553" s="48"/>
      <c r="CP2553" s="48"/>
      <c r="CQ2553" s="48"/>
      <c r="CR2553" s="48"/>
      <c r="CS2553" s="48"/>
      <c r="CT2553" s="48"/>
      <c r="CU2553" s="48"/>
      <c r="CV2553" s="48"/>
      <c r="CW2553" s="48"/>
      <c r="CX2553" s="39"/>
      <c r="ML2553" s="135"/>
      <c r="MM2553" s="135"/>
      <c r="MN2553" s="135"/>
      <c r="MO2553" s="135"/>
      <c r="MP2553" s="135"/>
      <c r="MQ2553" s="135"/>
      <c r="MR2553" s="135"/>
      <c r="MS2553" s="135"/>
      <c r="MT2553" s="135"/>
      <c r="MU2553" s="135"/>
      <c r="MV2553" s="135"/>
      <c r="MW2553" s="135"/>
      <c r="MX2553" s="135"/>
      <c r="MY2553" s="135"/>
      <c r="MZ2553" s="135"/>
      <c r="NA2553" s="135"/>
      <c r="NB2553" s="135"/>
      <c r="NC2553" s="135"/>
      <c r="ND2553" s="135"/>
      <c r="NE2553" s="135"/>
      <c r="NF2553" s="135"/>
      <c r="NG2553" s="135"/>
      <c r="NH2553" s="135"/>
      <c r="NI2553" s="135"/>
      <c r="NJ2553" s="135"/>
      <c r="NK2553" s="135"/>
      <c r="NL2553" s="135"/>
      <c r="NM2553" s="135"/>
      <c r="NN2553" s="135"/>
      <c r="NO2553" s="135"/>
      <c r="NP2553" s="135"/>
      <c r="NQ2553" s="39"/>
      <c r="QS2553"/>
      <c r="QT2553"/>
      <c r="QU2553"/>
      <c r="QV2553"/>
      <c r="QW2553"/>
      <c r="QX2553"/>
      <c r="QY2553"/>
      <c r="QZ2553"/>
      <c r="RA2553"/>
      <c r="RB2553" s="39"/>
      <c r="RC2553" s="39"/>
      <c r="RD2553" s="39"/>
    </row>
    <row r="2554" spans="2:472" hidden="1" x14ac:dyDescent="0.2">
      <c r="B2554" s="426"/>
      <c r="C2554" s="427"/>
      <c r="V2554" s="63">
        <v>333</v>
      </c>
      <c r="W2554" s="54" t="s">
        <v>4244</v>
      </c>
      <c r="X2554" s="64">
        <v>141800</v>
      </c>
      <c r="Y2554" s="54" t="s">
        <v>6881</v>
      </c>
      <c r="Z2554" s="63" t="s">
        <v>412</v>
      </c>
      <c r="AA2554" s="54" t="s">
        <v>629</v>
      </c>
      <c r="AB2554" s="54" t="s">
        <v>396</v>
      </c>
      <c r="AC2554" s="54" t="s">
        <v>6882</v>
      </c>
      <c r="AD2554" s="64" t="s">
        <v>3886</v>
      </c>
      <c r="AE2554" s="64" t="s">
        <v>6834</v>
      </c>
      <c r="AF2554" s="63">
        <v>333</v>
      </c>
      <c r="AG2554" s="54" t="s">
        <v>4244</v>
      </c>
      <c r="AH2554" s="54" t="s">
        <v>4243</v>
      </c>
      <c r="AI2554" s="63" t="s">
        <v>4222</v>
      </c>
      <c r="AJ2554" s="64" t="s">
        <v>4245</v>
      </c>
      <c r="AK2554" s="569">
        <v>2300473</v>
      </c>
      <c r="AL2554" s="64" t="s">
        <v>629</v>
      </c>
      <c r="AM2554" s="64" t="s">
        <v>4249</v>
      </c>
      <c r="AN2554" s="570">
        <v>249146850</v>
      </c>
      <c r="AO2554" s="54"/>
      <c r="AP2554" s="54"/>
      <c r="AQ2554" s="54"/>
      <c r="AR2554" s="54"/>
      <c r="AS2554" s="54"/>
      <c r="AT2554" s="64" t="s">
        <v>6821</v>
      </c>
      <c r="AU2554" s="64"/>
      <c r="AV2554" s="54"/>
      <c r="AW2554" s="54"/>
      <c r="AX2554" s="54"/>
      <c r="AY2554" s="54"/>
      <c r="AZ2554" s="54"/>
      <c r="BA2554" s="54"/>
      <c r="BB2554" s="54"/>
      <c r="BC2554" s="54"/>
      <c r="BD2554" s="64">
        <v>141800</v>
      </c>
      <c r="BE2554" s="54" t="s">
        <v>6881</v>
      </c>
      <c r="BF2554" s="63" t="s">
        <v>412</v>
      </c>
      <c r="BG2554" s="54" t="s">
        <v>629</v>
      </c>
      <c r="BH2554" s="54" t="s">
        <v>396</v>
      </c>
      <c r="BI2554" s="54" t="s">
        <v>6882</v>
      </c>
      <c r="BJ2554" s="64" t="s">
        <v>3886</v>
      </c>
      <c r="BK2554" s="64" t="s">
        <v>6834</v>
      </c>
      <c r="BL2554" s="54"/>
      <c r="BM2554" s="54"/>
      <c r="BN2554" s="54"/>
      <c r="BO2554" s="39"/>
      <c r="BP2554" s="39"/>
      <c r="BQ2554" s="39"/>
      <c r="BR2554" s="39"/>
      <c r="BS2554" s="47"/>
      <c r="BT2554" s="39"/>
      <c r="BU2554" s="39"/>
      <c r="BV2554" s="39"/>
      <c r="BW2554" s="39"/>
      <c r="BX2554" s="39"/>
      <c r="BY2554" s="39"/>
      <c r="BZ2554" s="39"/>
      <c r="CA2554" s="39"/>
      <c r="CB2554" s="39"/>
      <c r="CC2554" s="47"/>
      <c r="CD2554" s="39"/>
      <c r="CE2554" s="39"/>
      <c r="CF2554" s="48"/>
      <c r="CG2554" s="48"/>
      <c r="CH2554" s="48"/>
      <c r="CI2554" s="48"/>
      <c r="CJ2554" s="48"/>
      <c r="CK2554" s="48"/>
      <c r="CL2554" s="48"/>
      <c r="CM2554" s="48"/>
      <c r="CN2554" s="48"/>
      <c r="CO2554" s="48"/>
      <c r="CP2554" s="48"/>
      <c r="CQ2554" s="48"/>
      <c r="CR2554" s="48"/>
      <c r="CS2554" s="48"/>
      <c r="CT2554" s="48"/>
      <c r="CU2554" s="48"/>
      <c r="CV2554" s="48"/>
      <c r="CW2554" s="48"/>
      <c r="CX2554" s="39"/>
      <c r="ML2554" s="135"/>
      <c r="MM2554" s="135"/>
      <c r="MN2554" s="135"/>
      <c r="MO2554" s="135"/>
      <c r="MP2554" s="135"/>
      <c r="MQ2554" s="135"/>
      <c r="MR2554" s="135"/>
      <c r="MS2554" s="135"/>
      <c r="MT2554" s="135"/>
      <c r="MU2554" s="135"/>
      <c r="MV2554" s="135"/>
      <c r="MW2554" s="135"/>
      <c r="MX2554" s="135"/>
      <c r="MY2554" s="135"/>
      <c r="MZ2554" s="135"/>
      <c r="NA2554" s="135"/>
      <c r="NB2554" s="135"/>
      <c r="NC2554" s="135"/>
      <c r="ND2554" s="135"/>
      <c r="NE2554" s="135"/>
      <c r="NF2554" s="135"/>
      <c r="NG2554" s="135"/>
      <c r="NH2554" s="135"/>
      <c r="NI2554" s="135"/>
      <c r="NJ2554" s="135"/>
      <c r="NK2554" s="135"/>
      <c r="NL2554" s="135"/>
      <c r="NM2554" s="135"/>
      <c r="NN2554" s="135"/>
      <c r="NO2554" s="135"/>
      <c r="NP2554" s="135"/>
      <c r="NQ2554" s="39"/>
      <c r="QS2554"/>
      <c r="QT2554"/>
      <c r="QU2554"/>
      <c r="QV2554"/>
      <c r="QW2554"/>
      <c r="QX2554"/>
      <c r="QY2554"/>
      <c r="QZ2554"/>
      <c r="RA2554"/>
      <c r="RB2554" s="39"/>
      <c r="RC2554" s="39"/>
      <c r="RD2554" s="39"/>
    </row>
    <row r="2555" spans="2:472" hidden="1" x14ac:dyDescent="0.2">
      <c r="B2555" s="426"/>
      <c r="C2555" s="427"/>
      <c r="V2555" s="63">
        <v>333</v>
      </c>
      <c r="W2555" s="54" t="s">
        <v>4244</v>
      </c>
      <c r="X2555" s="64">
        <v>141817</v>
      </c>
      <c r="Y2555" s="54" t="s">
        <v>2340</v>
      </c>
      <c r="Z2555" s="63" t="s">
        <v>1341</v>
      </c>
      <c r="AA2555" s="54" t="s">
        <v>629</v>
      </c>
      <c r="AB2555" s="54" t="s">
        <v>396</v>
      </c>
      <c r="AC2555" s="54" t="s">
        <v>6883</v>
      </c>
      <c r="AD2555" s="64" t="s">
        <v>3886</v>
      </c>
      <c r="AE2555" s="64" t="s">
        <v>6834</v>
      </c>
      <c r="AF2555" s="63">
        <v>333</v>
      </c>
      <c r="AG2555" s="54" t="s">
        <v>4244</v>
      </c>
      <c r="AH2555" s="54" t="s">
        <v>4243</v>
      </c>
      <c r="AI2555" s="63" t="s">
        <v>4222</v>
      </c>
      <c r="AJ2555" s="64" t="s">
        <v>4245</v>
      </c>
      <c r="AK2555" s="569">
        <v>2300473</v>
      </c>
      <c r="AL2555" s="64" t="s">
        <v>629</v>
      </c>
      <c r="AM2555" s="64" t="s">
        <v>4249</v>
      </c>
      <c r="AN2555" s="570">
        <v>249146850</v>
      </c>
      <c r="AO2555" s="54"/>
      <c r="AP2555" s="54"/>
      <c r="AQ2555" s="54"/>
      <c r="AR2555" s="54"/>
      <c r="AS2555" s="54"/>
      <c r="AT2555" s="64" t="s">
        <v>6821</v>
      </c>
      <c r="AU2555" s="64"/>
      <c r="AV2555" s="54"/>
      <c r="AW2555" s="54"/>
      <c r="AX2555" s="54"/>
      <c r="AY2555" s="54"/>
      <c r="AZ2555" s="54"/>
      <c r="BA2555" s="54"/>
      <c r="BB2555" s="54"/>
      <c r="BC2555" s="54"/>
      <c r="BD2555" s="64">
        <v>141817</v>
      </c>
      <c r="BE2555" s="54" t="s">
        <v>2340</v>
      </c>
      <c r="BF2555" s="63" t="s">
        <v>1341</v>
      </c>
      <c r="BG2555" s="54" t="s">
        <v>629</v>
      </c>
      <c r="BH2555" s="54" t="s">
        <v>396</v>
      </c>
      <c r="BI2555" s="54" t="s">
        <v>6883</v>
      </c>
      <c r="BJ2555" s="64" t="s">
        <v>3886</v>
      </c>
      <c r="BK2555" s="64" t="s">
        <v>6834</v>
      </c>
      <c r="BL2555" s="54"/>
      <c r="BM2555" s="54"/>
      <c r="BN2555" s="54"/>
      <c r="BO2555" s="39"/>
      <c r="BP2555" s="39"/>
      <c r="BQ2555" s="39"/>
      <c r="BR2555" s="39"/>
      <c r="BS2555" s="47"/>
      <c r="BT2555" s="39"/>
      <c r="BU2555" s="39"/>
      <c r="BV2555" s="39"/>
      <c r="BW2555" s="39"/>
      <c r="BX2555" s="39"/>
      <c r="BY2555" s="39"/>
      <c r="BZ2555" s="39"/>
      <c r="CA2555" s="39"/>
      <c r="CB2555" s="39"/>
      <c r="CC2555" s="47"/>
      <c r="CD2555" s="39"/>
      <c r="CE2555" s="39"/>
      <c r="CF2555" s="48"/>
      <c r="CG2555" s="48"/>
      <c r="CH2555" s="48"/>
      <c r="CI2555" s="48"/>
      <c r="CJ2555" s="48"/>
      <c r="CK2555" s="48"/>
      <c r="CL2555" s="48"/>
      <c r="CM2555" s="48"/>
      <c r="CN2555" s="48"/>
      <c r="CO2555" s="48"/>
      <c r="CP2555" s="48"/>
      <c r="CQ2555" s="48"/>
      <c r="CR2555" s="48"/>
      <c r="CS2555" s="48"/>
      <c r="CT2555" s="48"/>
      <c r="CU2555" s="48"/>
      <c r="CV2555" s="48"/>
      <c r="CW2555" s="48"/>
      <c r="CX2555" s="39"/>
      <c r="ML2555" s="135"/>
      <c r="MM2555" s="135"/>
      <c r="MN2555" s="135"/>
      <c r="MO2555" s="135"/>
      <c r="MP2555" s="135"/>
      <c r="MQ2555" s="135"/>
      <c r="MR2555" s="135"/>
      <c r="MS2555" s="135"/>
      <c r="MT2555" s="135"/>
      <c r="MU2555" s="135"/>
      <c r="MV2555" s="135"/>
      <c r="MW2555" s="135"/>
      <c r="MX2555" s="135"/>
      <c r="MY2555" s="135"/>
      <c r="MZ2555" s="135"/>
      <c r="NA2555" s="135"/>
      <c r="NB2555" s="135"/>
      <c r="NC2555" s="135"/>
      <c r="ND2555" s="135"/>
      <c r="NE2555" s="135"/>
      <c r="NF2555" s="135"/>
      <c r="NG2555" s="135"/>
      <c r="NH2555" s="135"/>
      <c r="NI2555" s="135"/>
      <c r="NJ2555" s="135"/>
      <c r="NK2555" s="135"/>
      <c r="NL2555" s="135"/>
      <c r="NM2555" s="135"/>
      <c r="NN2555" s="135"/>
      <c r="NO2555" s="135"/>
      <c r="NP2555" s="135"/>
      <c r="NQ2555" s="39"/>
      <c r="QS2555"/>
      <c r="QT2555"/>
      <c r="QU2555"/>
      <c r="QV2555"/>
      <c r="QW2555"/>
      <c r="QX2555"/>
      <c r="QY2555"/>
      <c r="QZ2555"/>
      <c r="RA2555"/>
      <c r="RB2555" s="39"/>
      <c r="RC2555" s="39"/>
      <c r="RD2555" s="39"/>
    </row>
    <row r="2556" spans="2:472" hidden="1" x14ac:dyDescent="0.2">
      <c r="B2556" s="426"/>
      <c r="C2556" s="427"/>
      <c r="V2556" s="63">
        <v>333</v>
      </c>
      <c r="W2556" s="54" t="s">
        <v>4244</v>
      </c>
      <c r="X2556" s="64">
        <v>141818</v>
      </c>
      <c r="Y2556" s="54" t="s">
        <v>2491</v>
      </c>
      <c r="Z2556" s="63" t="s">
        <v>1341</v>
      </c>
      <c r="AA2556" s="54" t="s">
        <v>629</v>
      </c>
      <c r="AB2556" s="54" t="s">
        <v>396</v>
      </c>
      <c r="AC2556" s="54" t="s">
        <v>6884</v>
      </c>
      <c r="AD2556" s="64" t="s">
        <v>3886</v>
      </c>
      <c r="AE2556" s="64" t="s">
        <v>6834</v>
      </c>
      <c r="AF2556" s="63">
        <v>333</v>
      </c>
      <c r="AG2556" s="54" t="s">
        <v>4244</v>
      </c>
      <c r="AH2556" s="54" t="s">
        <v>4243</v>
      </c>
      <c r="AI2556" s="63" t="s">
        <v>4222</v>
      </c>
      <c r="AJ2556" s="64" t="s">
        <v>4245</v>
      </c>
      <c r="AK2556" s="569">
        <v>2300473</v>
      </c>
      <c r="AL2556" s="64" t="s">
        <v>629</v>
      </c>
      <c r="AM2556" s="64" t="s">
        <v>4249</v>
      </c>
      <c r="AN2556" s="570">
        <v>249146850</v>
      </c>
      <c r="AO2556" s="54"/>
      <c r="AP2556" s="54"/>
      <c r="AQ2556" s="54"/>
      <c r="AR2556" s="54"/>
      <c r="AS2556" s="54"/>
      <c r="AT2556" s="64" t="s">
        <v>6821</v>
      </c>
      <c r="AU2556" s="64"/>
      <c r="AV2556" s="54"/>
      <c r="AW2556" s="54"/>
      <c r="AX2556" s="54"/>
      <c r="AY2556" s="54"/>
      <c r="AZ2556" s="54"/>
      <c r="BA2556" s="54"/>
      <c r="BB2556" s="54"/>
      <c r="BC2556" s="54"/>
      <c r="BD2556" s="64">
        <v>141818</v>
      </c>
      <c r="BE2556" s="54" t="s">
        <v>2491</v>
      </c>
      <c r="BF2556" s="63" t="s">
        <v>1341</v>
      </c>
      <c r="BG2556" s="54" t="s">
        <v>629</v>
      </c>
      <c r="BH2556" s="54" t="s">
        <v>396</v>
      </c>
      <c r="BI2556" s="54" t="s">
        <v>6884</v>
      </c>
      <c r="BJ2556" s="64" t="s">
        <v>3886</v>
      </c>
      <c r="BK2556" s="64" t="s">
        <v>6834</v>
      </c>
      <c r="BL2556" s="54"/>
      <c r="BM2556" s="54"/>
      <c r="BN2556" s="54"/>
      <c r="BO2556" s="39"/>
      <c r="BP2556" s="39"/>
      <c r="BQ2556" s="39"/>
      <c r="BR2556" s="39"/>
      <c r="BS2556" s="47"/>
      <c r="BT2556" s="39"/>
      <c r="BU2556" s="39"/>
      <c r="BV2556" s="39"/>
      <c r="BW2556" s="39"/>
      <c r="BX2556" s="39"/>
      <c r="BY2556" s="39"/>
      <c r="BZ2556" s="39"/>
      <c r="CA2556" s="39"/>
      <c r="CB2556" s="39"/>
      <c r="CC2556" s="47"/>
      <c r="CD2556" s="39"/>
      <c r="CE2556" s="39"/>
      <c r="CF2556" s="48"/>
      <c r="CG2556" s="48"/>
      <c r="CH2556" s="48"/>
      <c r="CI2556" s="48"/>
      <c r="CJ2556" s="48"/>
      <c r="CK2556" s="48"/>
      <c r="CL2556" s="48"/>
      <c r="CM2556" s="48"/>
      <c r="CN2556" s="48"/>
      <c r="CO2556" s="48"/>
      <c r="CP2556" s="48"/>
      <c r="CQ2556" s="48"/>
      <c r="CR2556" s="48"/>
      <c r="CS2556" s="48"/>
      <c r="CT2556" s="48"/>
      <c r="CU2556" s="48"/>
      <c r="CV2556" s="48"/>
      <c r="CW2556" s="48"/>
      <c r="CX2556" s="39"/>
      <c r="ML2556" s="135"/>
      <c r="MM2556" s="135"/>
      <c r="MN2556" s="135"/>
      <c r="MO2556" s="135"/>
      <c r="MP2556" s="135"/>
      <c r="MQ2556" s="135"/>
      <c r="MR2556" s="135"/>
      <c r="MS2556" s="135"/>
      <c r="MT2556" s="135"/>
      <c r="MU2556" s="135"/>
      <c r="MV2556" s="135"/>
      <c r="MW2556" s="135"/>
      <c r="MX2556" s="135"/>
      <c r="MY2556" s="135"/>
      <c r="MZ2556" s="135"/>
      <c r="NA2556" s="135"/>
      <c r="NB2556" s="135"/>
      <c r="NC2556" s="135"/>
      <c r="ND2556" s="135"/>
      <c r="NE2556" s="135"/>
      <c r="NF2556" s="135"/>
      <c r="NG2556" s="135"/>
      <c r="NH2556" s="135"/>
      <c r="NI2556" s="135"/>
      <c r="NJ2556" s="135"/>
      <c r="NK2556" s="135"/>
      <c r="NL2556" s="135"/>
      <c r="NM2556" s="135"/>
      <c r="NN2556" s="135"/>
      <c r="NO2556" s="135"/>
      <c r="NP2556" s="135"/>
      <c r="NQ2556" s="39"/>
      <c r="QS2556"/>
      <c r="QT2556"/>
      <c r="QU2556"/>
      <c r="QV2556"/>
      <c r="QW2556"/>
      <c r="QX2556"/>
      <c r="QY2556"/>
      <c r="QZ2556"/>
      <c r="RA2556"/>
      <c r="RB2556" s="39"/>
      <c r="RC2556" s="39"/>
      <c r="RD2556" s="39"/>
    </row>
    <row r="2557" spans="2:472" hidden="1" x14ac:dyDescent="0.2">
      <c r="B2557" s="426"/>
      <c r="C2557" s="427"/>
      <c r="V2557" s="63">
        <v>333</v>
      </c>
      <c r="W2557" s="54" t="s">
        <v>4244</v>
      </c>
      <c r="X2557" s="64">
        <v>141819</v>
      </c>
      <c r="Y2557" s="54" t="s">
        <v>2635</v>
      </c>
      <c r="Z2557" s="63" t="s">
        <v>412</v>
      </c>
      <c r="AA2557" s="54" t="s">
        <v>629</v>
      </c>
      <c r="AB2557" s="54" t="s">
        <v>396</v>
      </c>
      <c r="AC2557" s="54" t="s">
        <v>6885</v>
      </c>
      <c r="AD2557" s="64" t="s">
        <v>3886</v>
      </c>
      <c r="AE2557" s="64" t="s">
        <v>6834</v>
      </c>
      <c r="AF2557" s="63">
        <v>333</v>
      </c>
      <c r="AG2557" s="54" t="s">
        <v>4244</v>
      </c>
      <c r="AH2557" s="54" t="s">
        <v>4243</v>
      </c>
      <c r="AI2557" s="63" t="s">
        <v>4222</v>
      </c>
      <c r="AJ2557" s="64" t="s">
        <v>4245</v>
      </c>
      <c r="AK2557" s="569">
        <v>2300473</v>
      </c>
      <c r="AL2557" s="64" t="s">
        <v>629</v>
      </c>
      <c r="AM2557" s="64" t="s">
        <v>4249</v>
      </c>
      <c r="AN2557" s="570">
        <v>249146850</v>
      </c>
      <c r="AO2557" s="54"/>
      <c r="AP2557" s="54"/>
      <c r="AQ2557" s="54"/>
      <c r="AR2557" s="54"/>
      <c r="AS2557" s="54"/>
      <c r="AT2557" s="64" t="s">
        <v>6821</v>
      </c>
      <c r="AU2557" s="64"/>
      <c r="AV2557" s="54"/>
      <c r="AW2557" s="54"/>
      <c r="AX2557" s="54"/>
      <c r="AY2557" s="54"/>
      <c r="AZ2557" s="54"/>
      <c r="BA2557" s="54"/>
      <c r="BB2557" s="54"/>
      <c r="BC2557" s="54"/>
      <c r="BD2557" s="64">
        <v>141819</v>
      </c>
      <c r="BE2557" s="54" t="s">
        <v>2635</v>
      </c>
      <c r="BF2557" s="63" t="s">
        <v>412</v>
      </c>
      <c r="BG2557" s="54" t="s">
        <v>629</v>
      </c>
      <c r="BH2557" s="54" t="s">
        <v>396</v>
      </c>
      <c r="BI2557" s="54" t="s">
        <v>6885</v>
      </c>
      <c r="BJ2557" s="64" t="s">
        <v>3886</v>
      </c>
      <c r="BK2557" s="64" t="s">
        <v>6834</v>
      </c>
      <c r="BL2557" s="54"/>
      <c r="BM2557" s="54"/>
      <c r="BN2557" s="54"/>
      <c r="BO2557" s="39"/>
      <c r="BP2557" s="39"/>
      <c r="BQ2557" s="39"/>
      <c r="BR2557" s="39"/>
      <c r="BS2557" s="47"/>
      <c r="BT2557" s="39"/>
      <c r="BU2557" s="39"/>
      <c r="BV2557" s="39"/>
      <c r="BW2557" s="39"/>
      <c r="BX2557" s="39"/>
      <c r="BY2557" s="39"/>
      <c r="BZ2557" s="39"/>
      <c r="CA2557" s="39"/>
      <c r="CB2557" s="39"/>
      <c r="CC2557" s="47"/>
      <c r="CD2557" s="39"/>
      <c r="CE2557" s="39"/>
      <c r="CF2557" s="48"/>
      <c r="CG2557" s="48"/>
      <c r="CH2557" s="48"/>
      <c r="CI2557" s="48"/>
      <c r="CJ2557" s="48"/>
      <c r="CK2557" s="48"/>
      <c r="CL2557" s="48"/>
      <c r="CM2557" s="48"/>
      <c r="CN2557" s="48"/>
      <c r="CO2557" s="48"/>
      <c r="CP2557" s="48"/>
      <c r="CQ2557" s="48"/>
      <c r="CR2557" s="48"/>
      <c r="CS2557" s="48"/>
      <c r="CT2557" s="48"/>
      <c r="CU2557" s="48"/>
      <c r="CV2557" s="48"/>
      <c r="CW2557" s="48"/>
      <c r="CX2557" s="39"/>
      <c r="ML2557" s="135"/>
      <c r="MM2557" s="135"/>
      <c r="MN2557" s="135"/>
      <c r="MO2557" s="135"/>
      <c r="MP2557" s="135"/>
      <c r="MQ2557" s="135"/>
      <c r="MR2557" s="135"/>
      <c r="MS2557" s="135"/>
      <c r="MT2557" s="135"/>
      <c r="MU2557" s="135"/>
      <c r="MV2557" s="135"/>
      <c r="MW2557" s="135"/>
      <c r="MX2557" s="135"/>
      <c r="MY2557" s="135"/>
      <c r="MZ2557" s="135"/>
      <c r="NA2557" s="135"/>
      <c r="NB2557" s="135"/>
      <c r="NC2557" s="135"/>
      <c r="ND2557" s="135"/>
      <c r="NE2557" s="135"/>
      <c r="NF2557" s="135"/>
      <c r="NG2557" s="135"/>
      <c r="NH2557" s="135"/>
      <c r="NI2557" s="135"/>
      <c r="NJ2557" s="135"/>
      <c r="NK2557" s="135"/>
      <c r="NL2557" s="135"/>
      <c r="NM2557" s="135"/>
      <c r="NN2557" s="135"/>
      <c r="NO2557" s="135"/>
      <c r="NP2557" s="135"/>
      <c r="NQ2557" s="39"/>
      <c r="QS2557"/>
      <c r="QT2557"/>
      <c r="QU2557"/>
      <c r="QV2557"/>
      <c r="QW2557"/>
      <c r="QX2557"/>
      <c r="QY2557"/>
      <c r="QZ2557"/>
      <c r="RA2557"/>
      <c r="RB2557" s="39"/>
      <c r="RC2557" s="39"/>
      <c r="RD2557" s="39"/>
    </row>
    <row r="2558" spans="2:472" hidden="1" x14ac:dyDescent="0.2">
      <c r="B2558" s="426"/>
      <c r="C2558" s="427"/>
      <c r="V2558" s="63">
        <v>333</v>
      </c>
      <c r="W2558" s="54" t="s">
        <v>4244</v>
      </c>
      <c r="X2558" s="64">
        <v>141820</v>
      </c>
      <c r="Y2558" s="54" t="s">
        <v>2768</v>
      </c>
      <c r="Z2558" s="63" t="s">
        <v>1341</v>
      </c>
      <c r="AA2558" s="54" t="s">
        <v>629</v>
      </c>
      <c r="AB2558" s="54" t="s">
        <v>396</v>
      </c>
      <c r="AC2558" s="54" t="s">
        <v>6886</v>
      </c>
      <c r="AD2558" s="64" t="s">
        <v>3886</v>
      </c>
      <c r="AE2558" s="64" t="s">
        <v>6834</v>
      </c>
      <c r="AF2558" s="63">
        <v>333</v>
      </c>
      <c r="AG2558" s="54" t="s">
        <v>4244</v>
      </c>
      <c r="AH2558" s="54" t="s">
        <v>4243</v>
      </c>
      <c r="AI2558" s="63" t="s">
        <v>4222</v>
      </c>
      <c r="AJ2558" s="64" t="s">
        <v>4245</v>
      </c>
      <c r="AK2558" s="569">
        <v>2300473</v>
      </c>
      <c r="AL2558" s="64" t="s">
        <v>629</v>
      </c>
      <c r="AM2558" s="64" t="s">
        <v>4249</v>
      </c>
      <c r="AN2558" s="570">
        <v>249146850</v>
      </c>
      <c r="AO2558" s="54"/>
      <c r="AP2558" s="54"/>
      <c r="AQ2558" s="54"/>
      <c r="AR2558" s="54"/>
      <c r="AS2558" s="54"/>
      <c r="AT2558" s="64" t="s">
        <v>6821</v>
      </c>
      <c r="AU2558" s="64"/>
      <c r="AV2558" s="54"/>
      <c r="AW2558" s="54"/>
      <c r="AX2558" s="54"/>
      <c r="AY2558" s="54"/>
      <c r="AZ2558" s="54"/>
      <c r="BA2558" s="54"/>
      <c r="BB2558" s="54"/>
      <c r="BC2558" s="54"/>
      <c r="BD2558" s="64">
        <v>141820</v>
      </c>
      <c r="BE2558" s="54" t="s">
        <v>2768</v>
      </c>
      <c r="BF2558" s="63" t="s">
        <v>1341</v>
      </c>
      <c r="BG2558" s="54" t="s">
        <v>629</v>
      </c>
      <c r="BH2558" s="54" t="s">
        <v>396</v>
      </c>
      <c r="BI2558" s="54" t="s">
        <v>6886</v>
      </c>
      <c r="BJ2558" s="64" t="s">
        <v>3886</v>
      </c>
      <c r="BK2558" s="64" t="s">
        <v>6834</v>
      </c>
      <c r="BL2558" s="54"/>
      <c r="BM2558" s="54"/>
      <c r="BN2558" s="54"/>
      <c r="BO2558" s="39"/>
      <c r="BP2558" s="39"/>
      <c r="BQ2558" s="39"/>
      <c r="BR2558" s="39"/>
      <c r="BS2558" s="47"/>
      <c r="BT2558" s="39"/>
      <c r="BU2558" s="39"/>
      <c r="BV2558" s="39"/>
      <c r="BW2558" s="39"/>
      <c r="BX2558" s="39"/>
      <c r="BY2558" s="39"/>
      <c r="BZ2558" s="39"/>
      <c r="CA2558" s="39"/>
      <c r="CB2558" s="39"/>
      <c r="CC2558" s="47"/>
      <c r="CD2558" s="39"/>
      <c r="CE2558" s="39"/>
      <c r="CF2558" s="48"/>
      <c r="CG2558" s="48"/>
      <c r="CH2558" s="48"/>
      <c r="CI2558" s="48"/>
      <c r="CJ2558" s="48"/>
      <c r="CK2558" s="48"/>
      <c r="CL2558" s="48"/>
      <c r="CM2558" s="48"/>
      <c r="CN2558" s="48"/>
      <c r="CO2558" s="48"/>
      <c r="CP2558" s="48"/>
      <c r="CQ2558" s="48"/>
      <c r="CR2558" s="48"/>
      <c r="CS2558" s="48"/>
      <c r="CT2558" s="48"/>
      <c r="CU2558" s="48"/>
      <c r="CV2558" s="48"/>
      <c r="CW2558" s="48"/>
      <c r="CX2558" s="39"/>
      <c r="ML2558" s="135"/>
      <c r="MM2558" s="135"/>
      <c r="MN2558" s="135"/>
      <c r="MO2558" s="135"/>
      <c r="MP2558" s="135"/>
      <c r="MQ2558" s="135"/>
      <c r="MR2558" s="135"/>
      <c r="MS2558" s="135"/>
      <c r="MT2558" s="135"/>
      <c r="MU2558" s="135"/>
      <c r="MV2558" s="135"/>
      <c r="MW2558" s="135"/>
      <c r="MX2558" s="135"/>
      <c r="MY2558" s="135"/>
      <c r="MZ2558" s="135"/>
      <c r="NA2558" s="135"/>
      <c r="NB2558" s="135"/>
      <c r="NC2558" s="135"/>
      <c r="ND2558" s="135"/>
      <c r="NE2558" s="135"/>
      <c r="NF2558" s="135"/>
      <c r="NG2558" s="135"/>
      <c r="NH2558" s="135"/>
      <c r="NI2558" s="135"/>
      <c r="NJ2558" s="135"/>
      <c r="NK2558" s="135"/>
      <c r="NL2558" s="135"/>
      <c r="NM2558" s="135"/>
      <c r="NN2558" s="135"/>
      <c r="NO2558" s="135"/>
      <c r="NP2558" s="135"/>
      <c r="NQ2558" s="39"/>
      <c r="QS2558"/>
      <c r="QT2558"/>
      <c r="QU2558"/>
      <c r="QV2558"/>
      <c r="QW2558"/>
      <c r="QX2558"/>
      <c r="QY2558"/>
      <c r="QZ2558"/>
      <c r="RA2558"/>
      <c r="RB2558" s="39"/>
      <c r="RC2558" s="39"/>
      <c r="RD2558" s="39"/>
    </row>
    <row r="2559" spans="2:472" hidden="1" x14ac:dyDescent="0.2">
      <c r="B2559" s="426"/>
      <c r="C2559" s="427"/>
      <c r="V2559" s="63">
        <v>333</v>
      </c>
      <c r="W2559" s="54" t="s">
        <v>4244</v>
      </c>
      <c r="X2559" s="64">
        <v>141821</v>
      </c>
      <c r="Y2559" s="54" t="s">
        <v>2876</v>
      </c>
      <c r="Z2559" s="63" t="s">
        <v>412</v>
      </c>
      <c r="AA2559" s="54" t="s">
        <v>629</v>
      </c>
      <c r="AB2559" s="54" t="s">
        <v>396</v>
      </c>
      <c r="AC2559" s="54" t="s">
        <v>6882</v>
      </c>
      <c r="AD2559" s="64" t="s">
        <v>3886</v>
      </c>
      <c r="AE2559" s="64" t="s">
        <v>6834</v>
      </c>
      <c r="AF2559" s="63">
        <v>333</v>
      </c>
      <c r="AG2559" s="54" t="s">
        <v>4244</v>
      </c>
      <c r="AH2559" s="54" t="s">
        <v>4243</v>
      </c>
      <c r="AI2559" s="63" t="s">
        <v>4222</v>
      </c>
      <c r="AJ2559" s="64" t="s">
        <v>4245</v>
      </c>
      <c r="AK2559" s="569">
        <v>2300473</v>
      </c>
      <c r="AL2559" s="64" t="s">
        <v>629</v>
      </c>
      <c r="AM2559" s="64" t="s">
        <v>4249</v>
      </c>
      <c r="AN2559" s="570">
        <v>249146850</v>
      </c>
      <c r="AO2559" s="54"/>
      <c r="AP2559" s="54"/>
      <c r="AQ2559" s="54"/>
      <c r="AR2559" s="54"/>
      <c r="AS2559" s="54"/>
      <c r="AT2559" s="64" t="s">
        <v>6821</v>
      </c>
      <c r="AU2559" s="64"/>
      <c r="AV2559" s="54"/>
      <c r="AW2559" s="54"/>
      <c r="AX2559" s="54"/>
      <c r="AY2559" s="54"/>
      <c r="AZ2559" s="54"/>
      <c r="BA2559" s="54"/>
      <c r="BB2559" s="54"/>
      <c r="BC2559" s="54"/>
      <c r="BD2559" s="64">
        <v>141821</v>
      </c>
      <c r="BE2559" s="54" t="s">
        <v>2876</v>
      </c>
      <c r="BF2559" s="63" t="s">
        <v>412</v>
      </c>
      <c r="BG2559" s="54" t="s">
        <v>629</v>
      </c>
      <c r="BH2559" s="54" t="s">
        <v>396</v>
      </c>
      <c r="BI2559" s="54" t="s">
        <v>6882</v>
      </c>
      <c r="BJ2559" s="64" t="s">
        <v>3886</v>
      </c>
      <c r="BK2559" s="64" t="s">
        <v>6834</v>
      </c>
      <c r="BL2559" s="54"/>
      <c r="BM2559" s="54"/>
      <c r="BN2559" s="54"/>
      <c r="BO2559" s="39"/>
      <c r="BP2559" s="39"/>
      <c r="BQ2559" s="39"/>
      <c r="BR2559" s="39"/>
      <c r="BS2559" s="47"/>
      <c r="BT2559" s="39"/>
      <c r="BU2559" s="39"/>
      <c r="BV2559" s="39"/>
      <c r="BW2559" s="39"/>
      <c r="BX2559" s="39"/>
      <c r="BY2559" s="39"/>
      <c r="BZ2559" s="39"/>
      <c r="CA2559" s="39"/>
      <c r="CB2559" s="39"/>
      <c r="CC2559" s="47"/>
      <c r="CD2559" s="39"/>
      <c r="CE2559" s="39"/>
      <c r="CF2559" s="48"/>
      <c r="CG2559" s="48"/>
      <c r="CH2559" s="48"/>
      <c r="CI2559" s="48"/>
      <c r="CJ2559" s="48"/>
      <c r="CK2559" s="48"/>
      <c r="CL2559" s="48"/>
      <c r="CM2559" s="48"/>
      <c r="CN2559" s="48"/>
      <c r="CO2559" s="48"/>
      <c r="CP2559" s="48"/>
      <c r="CQ2559" s="48"/>
      <c r="CR2559" s="48"/>
      <c r="CS2559" s="48"/>
      <c r="CT2559" s="48"/>
      <c r="CU2559" s="48"/>
      <c r="CV2559" s="48"/>
      <c r="CW2559" s="48"/>
      <c r="CX2559" s="39"/>
      <c r="ML2559" s="135"/>
      <c r="MM2559" s="135"/>
      <c r="MN2559" s="135"/>
      <c r="MO2559" s="135"/>
      <c r="MP2559" s="135"/>
      <c r="MQ2559" s="135"/>
      <c r="MR2559" s="135"/>
      <c r="MS2559" s="135"/>
      <c r="MT2559" s="135"/>
      <c r="MU2559" s="135"/>
      <c r="MV2559" s="135"/>
      <c r="MW2559" s="135"/>
      <c r="MX2559" s="135"/>
      <c r="MY2559" s="135"/>
      <c r="MZ2559" s="135"/>
      <c r="NA2559" s="135"/>
      <c r="NB2559" s="135"/>
      <c r="NC2559" s="135"/>
      <c r="ND2559" s="135"/>
      <c r="NE2559" s="135"/>
      <c r="NF2559" s="135"/>
      <c r="NG2559" s="135"/>
      <c r="NH2559" s="135"/>
      <c r="NI2559" s="135"/>
      <c r="NJ2559" s="135"/>
      <c r="NK2559" s="135"/>
      <c r="NL2559" s="135"/>
      <c r="NM2559" s="135"/>
      <c r="NN2559" s="135"/>
      <c r="NO2559" s="135"/>
      <c r="NP2559" s="135"/>
      <c r="NQ2559" s="39"/>
      <c r="QS2559"/>
      <c r="QT2559"/>
      <c r="QU2559"/>
      <c r="QV2559"/>
      <c r="QW2559"/>
      <c r="QX2559"/>
      <c r="QY2559"/>
      <c r="QZ2559"/>
      <c r="RA2559"/>
      <c r="RB2559" s="39"/>
      <c r="RC2559" s="39"/>
      <c r="RD2559" s="39"/>
    </row>
    <row r="2560" spans="2:472" hidden="1" x14ac:dyDescent="0.2">
      <c r="B2560" s="426"/>
      <c r="C2560" s="427"/>
      <c r="V2560" s="63">
        <v>334</v>
      </c>
      <c r="W2560" s="54" t="s">
        <v>4254</v>
      </c>
      <c r="X2560" s="64">
        <v>140200</v>
      </c>
      <c r="Y2560" s="54" t="s">
        <v>6887</v>
      </c>
      <c r="Z2560" s="63" t="s">
        <v>412</v>
      </c>
      <c r="AA2560" s="54" t="s">
        <v>614</v>
      </c>
      <c r="AB2560" s="54" t="s">
        <v>396</v>
      </c>
      <c r="AC2560" s="54" t="s">
        <v>6888</v>
      </c>
      <c r="AD2560" s="64" t="s">
        <v>3886</v>
      </c>
      <c r="AE2560" s="64" t="s">
        <v>6834</v>
      </c>
      <c r="AF2560" s="63">
        <v>334</v>
      </c>
      <c r="AG2560" s="54" t="s">
        <v>4254</v>
      </c>
      <c r="AH2560" s="54" t="s">
        <v>4253</v>
      </c>
      <c r="AI2560" s="63" t="s">
        <v>4222</v>
      </c>
      <c r="AJ2560" s="64" t="s">
        <v>4255</v>
      </c>
      <c r="AK2560" s="569">
        <v>2350774</v>
      </c>
      <c r="AL2560" s="64" t="s">
        <v>630</v>
      </c>
      <c r="AM2560" s="64" t="s">
        <v>4259</v>
      </c>
      <c r="AN2560" s="570">
        <v>249146880</v>
      </c>
      <c r="AO2560" s="54"/>
      <c r="AP2560" s="54"/>
      <c r="AQ2560" s="54"/>
      <c r="AR2560" s="54"/>
      <c r="AS2560" s="54"/>
      <c r="AT2560" s="64" t="s">
        <v>6821</v>
      </c>
      <c r="AU2560" s="64"/>
      <c r="AV2560" s="54"/>
      <c r="AW2560" s="54"/>
      <c r="AX2560" s="54"/>
      <c r="AY2560" s="54"/>
      <c r="AZ2560" s="54"/>
      <c r="BA2560" s="54"/>
      <c r="BB2560" s="54"/>
      <c r="BC2560" s="54"/>
      <c r="BD2560" s="64">
        <v>140200</v>
      </c>
      <c r="BE2560" s="54" t="s">
        <v>6887</v>
      </c>
      <c r="BF2560" s="63" t="s">
        <v>412</v>
      </c>
      <c r="BG2560" s="54" t="s">
        <v>614</v>
      </c>
      <c r="BH2560" s="54" t="s">
        <v>396</v>
      </c>
      <c r="BI2560" s="54" t="s">
        <v>6888</v>
      </c>
      <c r="BJ2560" s="64" t="s">
        <v>3886</v>
      </c>
      <c r="BK2560" s="64" t="s">
        <v>6834</v>
      </c>
      <c r="BL2560" s="54"/>
      <c r="BM2560" s="54"/>
      <c r="BN2560" s="54"/>
      <c r="BO2560" s="39"/>
      <c r="BP2560" s="39"/>
      <c r="BQ2560" s="39"/>
      <c r="BR2560" s="39"/>
      <c r="BS2560" s="47"/>
      <c r="BT2560" s="39"/>
      <c r="BU2560" s="39"/>
      <c r="BV2560" s="39"/>
      <c r="BW2560" s="39"/>
      <c r="BX2560" s="39"/>
      <c r="BY2560" s="39"/>
      <c r="BZ2560" s="39"/>
      <c r="CA2560" s="39"/>
      <c r="CB2560" s="39"/>
      <c r="CC2560" s="47"/>
      <c r="CD2560" s="39"/>
      <c r="CE2560" s="39"/>
      <c r="CF2560" s="48"/>
      <c r="CG2560" s="48"/>
      <c r="CH2560" s="48"/>
      <c r="CI2560" s="48"/>
      <c r="CJ2560" s="48"/>
      <c r="CK2560" s="48"/>
      <c r="CL2560" s="48"/>
      <c r="CM2560" s="48"/>
      <c r="CN2560" s="48"/>
      <c r="CO2560" s="48"/>
      <c r="CP2560" s="48"/>
      <c r="CQ2560" s="48"/>
      <c r="CR2560" s="48"/>
      <c r="CS2560" s="48"/>
      <c r="CT2560" s="48"/>
      <c r="CU2560" s="48"/>
      <c r="CV2560" s="48"/>
      <c r="CW2560" s="48"/>
      <c r="CX2560" s="39"/>
      <c r="ML2560" s="135"/>
      <c r="MM2560" s="135"/>
      <c r="MN2560" s="135"/>
      <c r="MO2560" s="135"/>
      <c r="MP2560" s="135"/>
      <c r="MQ2560" s="135"/>
      <c r="MR2560" s="135"/>
      <c r="MS2560" s="135"/>
      <c r="MT2560" s="135"/>
      <c r="MU2560" s="135"/>
      <c r="MV2560" s="135"/>
      <c r="MW2560" s="135"/>
      <c r="MX2560" s="135"/>
      <c r="MY2560" s="135"/>
      <c r="MZ2560" s="135"/>
      <c r="NA2560" s="135"/>
      <c r="NB2560" s="135"/>
      <c r="NC2560" s="135"/>
      <c r="ND2560" s="135"/>
      <c r="NE2560" s="135"/>
      <c r="NF2560" s="135"/>
      <c r="NG2560" s="135"/>
      <c r="NH2560" s="135"/>
      <c r="NI2560" s="135"/>
      <c r="NJ2560" s="135"/>
      <c r="NK2560" s="135"/>
      <c r="NL2560" s="135"/>
      <c r="NM2560" s="135"/>
      <c r="NN2560" s="135"/>
      <c r="NO2560" s="135"/>
      <c r="NP2560" s="135"/>
      <c r="NQ2560" s="39"/>
      <c r="QS2560"/>
      <c r="QT2560"/>
      <c r="QU2560"/>
      <c r="QV2560"/>
      <c r="QW2560"/>
      <c r="QX2560"/>
      <c r="QY2560"/>
      <c r="QZ2560"/>
      <c r="RA2560"/>
      <c r="RB2560" s="39"/>
      <c r="RC2560" s="39"/>
      <c r="RD2560" s="39"/>
    </row>
    <row r="2561" spans="2:472" hidden="1" x14ac:dyDescent="0.2">
      <c r="B2561" s="426"/>
      <c r="C2561" s="427"/>
      <c r="V2561" s="63">
        <v>334</v>
      </c>
      <c r="W2561" s="54" t="s">
        <v>4254</v>
      </c>
      <c r="X2561" s="64">
        <v>140202</v>
      </c>
      <c r="Y2561" s="54" t="s">
        <v>890</v>
      </c>
      <c r="Z2561" s="63" t="s">
        <v>412</v>
      </c>
      <c r="AA2561" s="54" t="s">
        <v>614</v>
      </c>
      <c r="AB2561" s="54" t="s">
        <v>396</v>
      </c>
      <c r="AC2561" s="54" t="s">
        <v>890</v>
      </c>
      <c r="AD2561" s="64" t="s">
        <v>3886</v>
      </c>
      <c r="AE2561" s="64" t="s">
        <v>6834</v>
      </c>
      <c r="AF2561" s="63">
        <v>334</v>
      </c>
      <c r="AG2561" s="54" t="s">
        <v>4254</v>
      </c>
      <c r="AH2561" s="54" t="s">
        <v>4253</v>
      </c>
      <c r="AI2561" s="63" t="s">
        <v>4222</v>
      </c>
      <c r="AJ2561" s="64" t="s">
        <v>4255</v>
      </c>
      <c r="AK2561" s="569">
        <v>2350774</v>
      </c>
      <c r="AL2561" s="64" t="s">
        <v>630</v>
      </c>
      <c r="AM2561" s="64" t="s">
        <v>4259</v>
      </c>
      <c r="AN2561" s="570">
        <v>249146880</v>
      </c>
      <c r="AO2561" s="54"/>
      <c r="AP2561" s="54"/>
      <c r="AQ2561" s="54"/>
      <c r="AR2561" s="54"/>
      <c r="AS2561" s="54"/>
      <c r="AT2561" s="64" t="s">
        <v>6821</v>
      </c>
      <c r="AU2561" s="64"/>
      <c r="AV2561" s="54"/>
      <c r="AW2561" s="54"/>
      <c r="AX2561" s="54"/>
      <c r="AY2561" s="54"/>
      <c r="AZ2561" s="54"/>
      <c r="BA2561" s="54"/>
      <c r="BB2561" s="54"/>
      <c r="BC2561" s="54"/>
      <c r="BD2561" s="64">
        <v>140202</v>
      </c>
      <c r="BE2561" s="54" t="s">
        <v>890</v>
      </c>
      <c r="BF2561" s="63" t="s">
        <v>412</v>
      </c>
      <c r="BG2561" s="54" t="s">
        <v>614</v>
      </c>
      <c r="BH2561" s="54" t="s">
        <v>396</v>
      </c>
      <c r="BI2561" s="54" t="s">
        <v>890</v>
      </c>
      <c r="BJ2561" s="64" t="s">
        <v>3886</v>
      </c>
      <c r="BK2561" s="64" t="s">
        <v>6834</v>
      </c>
      <c r="BL2561" s="54"/>
      <c r="BM2561" s="54"/>
      <c r="BN2561" s="54"/>
      <c r="BO2561" s="39"/>
      <c r="BP2561" s="39"/>
      <c r="BQ2561" s="39"/>
      <c r="BR2561" s="39"/>
      <c r="BS2561" s="47"/>
      <c r="BT2561" s="39"/>
      <c r="BU2561" s="39"/>
      <c r="BV2561" s="39"/>
      <c r="BW2561" s="39"/>
      <c r="BX2561" s="39"/>
      <c r="BY2561" s="39"/>
      <c r="BZ2561" s="39"/>
      <c r="CA2561" s="39"/>
      <c r="CB2561" s="39"/>
      <c r="CC2561" s="47"/>
      <c r="CD2561" s="39"/>
      <c r="CE2561" s="39"/>
      <c r="CF2561" s="48"/>
      <c r="CG2561" s="48"/>
      <c r="CH2561" s="48"/>
      <c r="CI2561" s="48"/>
      <c r="CJ2561" s="48"/>
      <c r="CK2561" s="48"/>
      <c r="CL2561" s="48"/>
      <c r="CM2561" s="48"/>
      <c r="CN2561" s="48"/>
      <c r="CO2561" s="48"/>
      <c r="CP2561" s="48"/>
      <c r="CQ2561" s="48"/>
      <c r="CR2561" s="48"/>
      <c r="CS2561" s="48"/>
      <c r="CT2561" s="48"/>
      <c r="CU2561" s="48"/>
      <c r="CV2561" s="48"/>
      <c r="CW2561" s="48"/>
      <c r="CX2561" s="39"/>
      <c r="ML2561" s="135"/>
      <c r="MM2561" s="135"/>
      <c r="MN2561" s="135"/>
      <c r="MO2561" s="135"/>
      <c r="MP2561" s="135"/>
      <c r="MQ2561" s="135"/>
      <c r="MR2561" s="135"/>
      <c r="MS2561" s="135"/>
      <c r="MT2561" s="135"/>
      <c r="MU2561" s="135"/>
      <c r="MV2561" s="135"/>
      <c r="MW2561" s="135"/>
      <c r="MX2561" s="135"/>
      <c r="MY2561" s="135"/>
      <c r="MZ2561" s="135"/>
      <c r="NA2561" s="135"/>
      <c r="NB2561" s="135"/>
      <c r="NC2561" s="135"/>
      <c r="ND2561" s="135"/>
      <c r="NE2561" s="135"/>
      <c r="NF2561" s="135"/>
      <c r="NG2561" s="135"/>
      <c r="NH2561" s="135"/>
      <c r="NI2561" s="135"/>
      <c r="NJ2561" s="135"/>
      <c r="NK2561" s="135"/>
      <c r="NL2561" s="135"/>
      <c r="NM2561" s="135"/>
      <c r="NN2561" s="135"/>
      <c r="NO2561" s="135"/>
      <c r="NP2561" s="135"/>
      <c r="NQ2561" s="39"/>
      <c r="QS2561"/>
      <c r="QT2561"/>
      <c r="QU2561"/>
      <c r="QV2561"/>
      <c r="QW2561"/>
      <c r="QX2561"/>
      <c r="QY2561"/>
      <c r="QZ2561"/>
      <c r="RA2561"/>
      <c r="RB2561" s="39"/>
      <c r="RC2561" s="39"/>
      <c r="RD2561" s="39"/>
    </row>
    <row r="2562" spans="2:472" hidden="1" x14ac:dyDescent="0.2">
      <c r="B2562" s="426"/>
      <c r="C2562" s="427"/>
      <c r="V2562" s="63">
        <v>334</v>
      </c>
      <c r="W2562" s="54" t="s">
        <v>4254</v>
      </c>
      <c r="X2562" s="64">
        <v>140206</v>
      </c>
      <c r="Y2562" s="54" t="s">
        <v>1203</v>
      </c>
      <c r="Z2562" s="63" t="s">
        <v>412</v>
      </c>
      <c r="AA2562" s="54" t="s">
        <v>614</v>
      </c>
      <c r="AB2562" s="54" t="s">
        <v>396</v>
      </c>
      <c r="AC2562" s="54" t="s">
        <v>1203</v>
      </c>
      <c r="AD2562" s="64" t="s">
        <v>3886</v>
      </c>
      <c r="AE2562" s="64" t="s">
        <v>6834</v>
      </c>
      <c r="AF2562" s="63">
        <v>334</v>
      </c>
      <c r="AG2562" s="54" t="s">
        <v>4254</v>
      </c>
      <c r="AH2562" s="54" t="s">
        <v>4253</v>
      </c>
      <c r="AI2562" s="63" t="s">
        <v>4222</v>
      </c>
      <c r="AJ2562" s="64" t="s">
        <v>4255</v>
      </c>
      <c r="AK2562" s="569">
        <v>2350774</v>
      </c>
      <c r="AL2562" s="64" t="s">
        <v>630</v>
      </c>
      <c r="AM2562" s="64" t="s">
        <v>4259</v>
      </c>
      <c r="AN2562" s="570">
        <v>249146880</v>
      </c>
      <c r="AO2562" s="54"/>
      <c r="AP2562" s="54"/>
      <c r="AQ2562" s="54"/>
      <c r="AR2562" s="54"/>
      <c r="AS2562" s="54"/>
      <c r="AT2562" s="64" t="s">
        <v>6821</v>
      </c>
      <c r="AU2562" s="64"/>
      <c r="AV2562" s="54"/>
      <c r="AW2562" s="54"/>
      <c r="AX2562" s="54"/>
      <c r="AY2562" s="54"/>
      <c r="AZ2562" s="54"/>
      <c r="BA2562" s="54"/>
      <c r="BB2562" s="54"/>
      <c r="BC2562" s="54"/>
      <c r="BD2562" s="64">
        <v>140206</v>
      </c>
      <c r="BE2562" s="54" t="s">
        <v>1203</v>
      </c>
      <c r="BF2562" s="63" t="s">
        <v>412</v>
      </c>
      <c r="BG2562" s="54" t="s">
        <v>614</v>
      </c>
      <c r="BH2562" s="54" t="s">
        <v>396</v>
      </c>
      <c r="BI2562" s="54" t="s">
        <v>1203</v>
      </c>
      <c r="BJ2562" s="64" t="s">
        <v>3886</v>
      </c>
      <c r="BK2562" s="64" t="s">
        <v>6834</v>
      </c>
      <c r="BL2562" s="54"/>
      <c r="BM2562" s="54"/>
      <c r="BN2562" s="54"/>
      <c r="BO2562" s="39"/>
      <c r="BP2562" s="39"/>
      <c r="BQ2562" s="39"/>
      <c r="BR2562" s="39"/>
      <c r="BS2562" s="47"/>
      <c r="BT2562" s="39"/>
      <c r="BU2562" s="39"/>
      <c r="BV2562" s="39"/>
      <c r="BW2562" s="39"/>
      <c r="BX2562" s="39"/>
      <c r="BY2562" s="39"/>
      <c r="BZ2562" s="39"/>
      <c r="CA2562" s="39"/>
      <c r="CB2562" s="39"/>
      <c r="CC2562" s="47"/>
      <c r="CD2562" s="39"/>
      <c r="CE2562" s="39"/>
      <c r="CF2562" s="48"/>
      <c r="CG2562" s="48"/>
      <c r="CH2562" s="48"/>
      <c r="CI2562" s="48"/>
      <c r="CJ2562" s="48"/>
      <c r="CK2562" s="48"/>
      <c r="CL2562" s="48"/>
      <c r="CM2562" s="48"/>
      <c r="CN2562" s="48"/>
      <c r="CO2562" s="48"/>
      <c r="CP2562" s="48"/>
      <c r="CQ2562" s="48"/>
      <c r="CR2562" s="48"/>
      <c r="CS2562" s="48"/>
      <c r="CT2562" s="48"/>
      <c r="CU2562" s="48"/>
      <c r="CV2562" s="48"/>
      <c r="CW2562" s="48"/>
      <c r="CX2562" s="39"/>
      <c r="ML2562" s="135"/>
      <c r="MM2562" s="135"/>
      <c r="MN2562" s="135"/>
      <c r="MO2562" s="135"/>
      <c r="MP2562" s="135"/>
      <c r="MQ2562" s="135"/>
      <c r="MR2562" s="135"/>
      <c r="MS2562" s="135"/>
      <c r="MT2562" s="135"/>
      <c r="MU2562" s="135"/>
      <c r="MV2562" s="135"/>
      <c r="MW2562" s="135"/>
      <c r="MX2562" s="135"/>
      <c r="MY2562" s="135"/>
      <c r="MZ2562" s="135"/>
      <c r="NA2562" s="135"/>
      <c r="NB2562" s="135"/>
      <c r="NC2562" s="135"/>
      <c r="ND2562" s="135"/>
      <c r="NE2562" s="135"/>
      <c r="NF2562" s="135"/>
      <c r="NG2562" s="135"/>
      <c r="NH2562" s="135"/>
      <c r="NI2562" s="135"/>
      <c r="NJ2562" s="135"/>
      <c r="NK2562" s="135"/>
      <c r="NL2562" s="135"/>
      <c r="NM2562" s="135"/>
      <c r="NN2562" s="135"/>
      <c r="NO2562" s="135"/>
      <c r="NP2562" s="135"/>
      <c r="NQ2562" s="39"/>
      <c r="QS2562"/>
      <c r="QT2562"/>
      <c r="QU2562"/>
      <c r="QV2562"/>
      <c r="QW2562"/>
      <c r="QX2562"/>
      <c r="QY2562"/>
      <c r="QZ2562"/>
      <c r="RA2562"/>
      <c r="RB2562" s="39"/>
      <c r="RC2562" s="39"/>
      <c r="RD2562" s="39"/>
    </row>
    <row r="2563" spans="2:472" hidden="1" x14ac:dyDescent="0.2">
      <c r="B2563" s="426"/>
      <c r="C2563" s="427"/>
      <c r="V2563" s="63">
        <v>334</v>
      </c>
      <c r="W2563" s="54" t="s">
        <v>4254</v>
      </c>
      <c r="X2563" s="64">
        <v>140207</v>
      </c>
      <c r="Y2563" s="54" t="s">
        <v>1507</v>
      </c>
      <c r="Z2563" s="63" t="s">
        <v>412</v>
      </c>
      <c r="AA2563" s="54" t="s">
        <v>614</v>
      </c>
      <c r="AB2563" s="54" t="s">
        <v>396</v>
      </c>
      <c r="AC2563" s="54" t="s">
        <v>1507</v>
      </c>
      <c r="AD2563" s="64" t="s">
        <v>3886</v>
      </c>
      <c r="AE2563" s="64" t="s">
        <v>6834</v>
      </c>
      <c r="AF2563" s="63">
        <v>334</v>
      </c>
      <c r="AG2563" s="54" t="s">
        <v>4254</v>
      </c>
      <c r="AH2563" s="54" t="s">
        <v>4253</v>
      </c>
      <c r="AI2563" s="63" t="s">
        <v>4222</v>
      </c>
      <c r="AJ2563" s="64" t="s">
        <v>4255</v>
      </c>
      <c r="AK2563" s="569">
        <v>2350774</v>
      </c>
      <c r="AL2563" s="64" t="s">
        <v>630</v>
      </c>
      <c r="AM2563" s="64" t="s">
        <v>4259</v>
      </c>
      <c r="AN2563" s="570">
        <v>249146880</v>
      </c>
      <c r="AO2563" s="54"/>
      <c r="AP2563" s="54"/>
      <c r="AQ2563" s="54"/>
      <c r="AR2563" s="54"/>
      <c r="AS2563" s="54"/>
      <c r="AT2563" s="64" t="s">
        <v>6821</v>
      </c>
      <c r="AU2563" s="64"/>
      <c r="AV2563" s="54"/>
      <c r="AW2563" s="54"/>
      <c r="AX2563" s="54"/>
      <c r="AY2563" s="54"/>
      <c r="AZ2563" s="54"/>
      <c r="BA2563" s="54"/>
      <c r="BB2563" s="54"/>
      <c r="BC2563" s="54"/>
      <c r="BD2563" s="64">
        <v>140207</v>
      </c>
      <c r="BE2563" s="54" t="s">
        <v>1507</v>
      </c>
      <c r="BF2563" s="63" t="s">
        <v>412</v>
      </c>
      <c r="BG2563" s="54" t="s">
        <v>614</v>
      </c>
      <c r="BH2563" s="54" t="s">
        <v>396</v>
      </c>
      <c r="BI2563" s="54" t="s">
        <v>1507</v>
      </c>
      <c r="BJ2563" s="64" t="s">
        <v>3886</v>
      </c>
      <c r="BK2563" s="64" t="s">
        <v>6834</v>
      </c>
      <c r="BL2563" s="54"/>
      <c r="BM2563" s="54"/>
      <c r="BN2563" s="54"/>
      <c r="BO2563" s="39"/>
      <c r="BP2563" s="39"/>
      <c r="BQ2563" s="39"/>
      <c r="BR2563" s="39"/>
      <c r="BS2563" s="47"/>
      <c r="BT2563" s="39"/>
      <c r="BU2563" s="39"/>
      <c r="BV2563" s="39"/>
      <c r="BW2563" s="39"/>
      <c r="BX2563" s="39"/>
      <c r="BY2563" s="39"/>
      <c r="BZ2563" s="39"/>
      <c r="CA2563" s="39"/>
      <c r="CB2563" s="39"/>
      <c r="CC2563" s="47"/>
      <c r="CD2563" s="39"/>
      <c r="CE2563" s="39"/>
      <c r="CF2563" s="48"/>
      <c r="CG2563" s="48"/>
      <c r="CH2563" s="48"/>
      <c r="CI2563" s="48"/>
      <c r="CJ2563" s="48"/>
      <c r="CK2563" s="48"/>
      <c r="CL2563" s="48"/>
      <c r="CM2563" s="48"/>
      <c r="CN2563" s="48"/>
      <c r="CO2563" s="48"/>
      <c r="CP2563" s="48"/>
      <c r="CQ2563" s="48"/>
      <c r="CR2563" s="48"/>
      <c r="CS2563" s="48"/>
      <c r="CT2563" s="48"/>
      <c r="CU2563" s="48"/>
      <c r="CV2563" s="48"/>
      <c r="CW2563" s="48"/>
      <c r="CX2563" s="39"/>
      <c r="ML2563" s="135"/>
      <c r="MM2563" s="135"/>
      <c r="MN2563" s="135"/>
      <c r="MO2563" s="135"/>
      <c r="MP2563" s="135"/>
      <c r="MQ2563" s="135"/>
      <c r="MR2563" s="135"/>
      <c r="MS2563" s="135"/>
      <c r="MT2563" s="135"/>
      <c r="MU2563" s="135"/>
      <c r="MV2563" s="135"/>
      <c r="MW2563" s="135"/>
      <c r="MX2563" s="135"/>
      <c r="MY2563" s="135"/>
      <c r="MZ2563" s="135"/>
      <c r="NA2563" s="135"/>
      <c r="NB2563" s="135"/>
      <c r="NC2563" s="135"/>
      <c r="ND2563" s="135"/>
      <c r="NE2563" s="135"/>
      <c r="NF2563" s="135"/>
      <c r="NG2563" s="135"/>
      <c r="NH2563" s="135"/>
      <c r="NI2563" s="135"/>
      <c r="NJ2563" s="135"/>
      <c r="NK2563" s="135"/>
      <c r="NL2563" s="135"/>
      <c r="NM2563" s="135"/>
      <c r="NN2563" s="135"/>
      <c r="NO2563" s="135"/>
      <c r="NP2563" s="135"/>
      <c r="NQ2563" s="39"/>
      <c r="QS2563"/>
      <c r="QT2563"/>
      <c r="QU2563"/>
      <c r="QV2563"/>
      <c r="QW2563"/>
      <c r="QX2563"/>
      <c r="QY2563"/>
      <c r="QZ2563"/>
      <c r="RA2563"/>
      <c r="RB2563" s="39"/>
      <c r="RC2563" s="39"/>
      <c r="RD2563" s="39"/>
    </row>
    <row r="2564" spans="2:472" hidden="1" x14ac:dyDescent="0.2">
      <c r="B2564" s="426"/>
      <c r="C2564" s="427"/>
      <c r="V2564" s="63">
        <v>334</v>
      </c>
      <c r="W2564" s="54" t="s">
        <v>4254</v>
      </c>
      <c r="X2564" s="64">
        <v>140208</v>
      </c>
      <c r="Y2564" s="54" t="s">
        <v>1779</v>
      </c>
      <c r="Z2564" s="63" t="s">
        <v>412</v>
      </c>
      <c r="AA2564" s="54" t="s">
        <v>614</v>
      </c>
      <c r="AB2564" s="54" t="s">
        <v>396</v>
      </c>
      <c r="AC2564" s="54" t="s">
        <v>1779</v>
      </c>
      <c r="AD2564" s="64" t="s">
        <v>3886</v>
      </c>
      <c r="AE2564" s="64" t="s">
        <v>6834</v>
      </c>
      <c r="AF2564" s="63">
        <v>334</v>
      </c>
      <c r="AG2564" s="54" t="s">
        <v>4254</v>
      </c>
      <c r="AH2564" s="54" t="s">
        <v>4253</v>
      </c>
      <c r="AI2564" s="63" t="s">
        <v>4222</v>
      </c>
      <c r="AJ2564" s="64" t="s">
        <v>4255</v>
      </c>
      <c r="AK2564" s="569">
        <v>2350774</v>
      </c>
      <c r="AL2564" s="64" t="s">
        <v>630</v>
      </c>
      <c r="AM2564" s="64" t="s">
        <v>4259</v>
      </c>
      <c r="AN2564" s="570">
        <v>249146880</v>
      </c>
      <c r="AO2564" s="54"/>
      <c r="AP2564" s="54"/>
      <c r="AQ2564" s="54"/>
      <c r="AR2564" s="54"/>
      <c r="AS2564" s="54"/>
      <c r="AT2564" s="64" t="s">
        <v>6821</v>
      </c>
      <c r="AU2564" s="64"/>
      <c r="AV2564" s="54"/>
      <c r="AW2564" s="54"/>
      <c r="AX2564" s="54"/>
      <c r="AY2564" s="54"/>
      <c r="AZ2564" s="54"/>
      <c r="BA2564" s="54"/>
      <c r="BB2564" s="54"/>
      <c r="BC2564" s="54"/>
      <c r="BD2564" s="64">
        <v>140208</v>
      </c>
      <c r="BE2564" s="54" t="s">
        <v>1779</v>
      </c>
      <c r="BF2564" s="63" t="s">
        <v>412</v>
      </c>
      <c r="BG2564" s="54" t="s">
        <v>614</v>
      </c>
      <c r="BH2564" s="54" t="s">
        <v>396</v>
      </c>
      <c r="BI2564" s="54" t="s">
        <v>1779</v>
      </c>
      <c r="BJ2564" s="64" t="s">
        <v>3886</v>
      </c>
      <c r="BK2564" s="64" t="s">
        <v>6834</v>
      </c>
      <c r="BL2564" s="54"/>
      <c r="BM2564" s="54"/>
      <c r="BN2564" s="54"/>
      <c r="BO2564" s="39"/>
      <c r="BP2564" s="39"/>
      <c r="BQ2564" s="39"/>
      <c r="BR2564" s="39"/>
      <c r="BS2564" s="47"/>
      <c r="BT2564" s="39"/>
      <c r="BU2564" s="39"/>
      <c r="BV2564" s="39"/>
      <c r="BW2564" s="39"/>
      <c r="BX2564" s="39"/>
      <c r="BY2564" s="39"/>
      <c r="BZ2564" s="39"/>
      <c r="CA2564" s="39"/>
      <c r="CB2564" s="39"/>
      <c r="CC2564" s="47"/>
      <c r="CD2564" s="39"/>
      <c r="CE2564" s="39"/>
      <c r="CF2564" s="48"/>
      <c r="CG2564" s="48"/>
      <c r="CH2564" s="48"/>
      <c r="CI2564" s="48"/>
      <c r="CJ2564" s="48"/>
      <c r="CK2564" s="48"/>
      <c r="CL2564" s="48"/>
      <c r="CM2564" s="48"/>
      <c r="CN2564" s="48"/>
      <c r="CO2564" s="48"/>
      <c r="CP2564" s="48"/>
      <c r="CQ2564" s="48"/>
      <c r="CR2564" s="48"/>
      <c r="CS2564" s="48"/>
      <c r="CT2564" s="48"/>
      <c r="CU2564" s="48"/>
      <c r="CV2564" s="48"/>
      <c r="CW2564" s="48"/>
      <c r="CX2564" s="39"/>
      <c r="ML2564" s="135"/>
      <c r="MM2564" s="135"/>
      <c r="MN2564" s="135"/>
      <c r="MO2564" s="135"/>
      <c r="MP2564" s="135"/>
      <c r="MQ2564" s="135"/>
      <c r="MR2564" s="135"/>
      <c r="MS2564" s="135"/>
      <c r="MT2564" s="135"/>
      <c r="MU2564" s="135"/>
      <c r="MV2564" s="135"/>
      <c r="MW2564" s="135"/>
      <c r="MX2564" s="135"/>
      <c r="MY2564" s="135"/>
      <c r="MZ2564" s="135"/>
      <c r="NA2564" s="135"/>
      <c r="NB2564" s="135"/>
      <c r="NC2564" s="135"/>
      <c r="ND2564" s="135"/>
      <c r="NE2564" s="135"/>
      <c r="NF2564" s="135"/>
      <c r="NG2564" s="135"/>
      <c r="NH2564" s="135"/>
      <c r="NI2564" s="135"/>
      <c r="NJ2564" s="135"/>
      <c r="NK2564" s="135"/>
      <c r="NL2564" s="135"/>
      <c r="NM2564" s="135"/>
      <c r="NN2564" s="135"/>
      <c r="NO2564" s="135"/>
      <c r="NP2564" s="135"/>
      <c r="NQ2564" s="39"/>
      <c r="QS2564"/>
      <c r="QT2564"/>
      <c r="QU2564"/>
      <c r="QV2564"/>
      <c r="QW2564"/>
      <c r="QX2564"/>
      <c r="QY2564"/>
      <c r="QZ2564"/>
      <c r="RA2564"/>
      <c r="RB2564" s="39"/>
      <c r="RC2564" s="39"/>
      <c r="RD2564" s="39"/>
    </row>
    <row r="2565" spans="2:472" hidden="1" x14ac:dyDescent="0.2">
      <c r="B2565" s="426"/>
      <c r="C2565" s="427"/>
      <c r="V2565" s="63">
        <v>334</v>
      </c>
      <c r="W2565" s="54" t="s">
        <v>4254</v>
      </c>
      <c r="X2565" s="64">
        <v>140209</v>
      </c>
      <c r="Y2565" s="54" t="s">
        <v>1986</v>
      </c>
      <c r="Z2565" s="63" t="s">
        <v>412</v>
      </c>
      <c r="AA2565" s="54" t="s">
        <v>614</v>
      </c>
      <c r="AB2565" s="54" t="s">
        <v>396</v>
      </c>
      <c r="AC2565" s="54" t="s">
        <v>1986</v>
      </c>
      <c r="AD2565" s="64" t="s">
        <v>3886</v>
      </c>
      <c r="AE2565" s="64" t="s">
        <v>6834</v>
      </c>
      <c r="AF2565" s="63">
        <v>334</v>
      </c>
      <c r="AG2565" s="54" t="s">
        <v>4254</v>
      </c>
      <c r="AH2565" s="54" t="s">
        <v>4253</v>
      </c>
      <c r="AI2565" s="63" t="s">
        <v>4222</v>
      </c>
      <c r="AJ2565" s="64" t="s">
        <v>4255</v>
      </c>
      <c r="AK2565" s="569">
        <v>2350774</v>
      </c>
      <c r="AL2565" s="64" t="s">
        <v>630</v>
      </c>
      <c r="AM2565" s="64" t="s">
        <v>4259</v>
      </c>
      <c r="AN2565" s="570">
        <v>249146880</v>
      </c>
      <c r="AO2565" s="54"/>
      <c r="AP2565" s="54"/>
      <c r="AQ2565" s="54"/>
      <c r="AR2565" s="54"/>
      <c r="AS2565" s="54"/>
      <c r="AT2565" s="64" t="s">
        <v>6821</v>
      </c>
      <c r="AU2565" s="64"/>
      <c r="AV2565" s="54"/>
      <c r="AW2565" s="54"/>
      <c r="AX2565" s="54"/>
      <c r="AY2565" s="54"/>
      <c r="AZ2565" s="54"/>
      <c r="BA2565" s="54"/>
      <c r="BB2565" s="54"/>
      <c r="BC2565" s="54"/>
      <c r="BD2565" s="64">
        <v>140209</v>
      </c>
      <c r="BE2565" s="54" t="s">
        <v>1986</v>
      </c>
      <c r="BF2565" s="63" t="s">
        <v>412</v>
      </c>
      <c r="BG2565" s="54" t="s">
        <v>614</v>
      </c>
      <c r="BH2565" s="54" t="s">
        <v>396</v>
      </c>
      <c r="BI2565" s="54" t="s">
        <v>1986</v>
      </c>
      <c r="BJ2565" s="64" t="s">
        <v>3886</v>
      </c>
      <c r="BK2565" s="64" t="s">
        <v>6834</v>
      </c>
      <c r="BL2565" s="54"/>
      <c r="BM2565" s="54"/>
      <c r="BN2565" s="54"/>
      <c r="BO2565" s="39"/>
      <c r="BP2565" s="39"/>
      <c r="BQ2565" s="39"/>
      <c r="BR2565" s="39"/>
      <c r="BS2565" s="47"/>
      <c r="BT2565" s="39"/>
      <c r="BU2565" s="39"/>
      <c r="BV2565" s="39"/>
      <c r="BW2565" s="39"/>
      <c r="BX2565" s="39"/>
      <c r="BY2565" s="39"/>
      <c r="BZ2565" s="39"/>
      <c r="CA2565" s="39"/>
      <c r="CB2565" s="39"/>
      <c r="CC2565" s="47"/>
      <c r="CD2565" s="39"/>
      <c r="CE2565" s="39"/>
      <c r="CF2565" s="48"/>
      <c r="CG2565" s="48"/>
      <c r="CH2565" s="48"/>
      <c r="CI2565" s="48"/>
      <c r="CJ2565" s="48"/>
      <c r="CK2565" s="48"/>
      <c r="CL2565" s="48"/>
      <c r="CM2565" s="48"/>
      <c r="CN2565" s="48"/>
      <c r="CO2565" s="48"/>
      <c r="CP2565" s="48"/>
      <c r="CQ2565" s="48"/>
      <c r="CR2565" s="48"/>
      <c r="CS2565" s="48"/>
      <c r="CT2565" s="48"/>
      <c r="CU2565" s="48"/>
      <c r="CV2565" s="48"/>
      <c r="CW2565" s="48"/>
      <c r="CX2565" s="39"/>
      <c r="ML2565" s="135"/>
      <c r="MM2565" s="135"/>
      <c r="MN2565" s="135"/>
      <c r="MO2565" s="135"/>
      <c r="MP2565" s="135"/>
      <c r="MQ2565" s="135"/>
      <c r="MR2565" s="135"/>
      <c r="MS2565" s="135"/>
      <c r="MT2565" s="135"/>
      <c r="MU2565" s="135"/>
      <c r="MV2565" s="135"/>
      <c r="MW2565" s="135"/>
      <c r="MX2565" s="135"/>
      <c r="MY2565" s="135"/>
      <c r="MZ2565" s="135"/>
      <c r="NA2565" s="135"/>
      <c r="NB2565" s="135"/>
      <c r="NC2565" s="135"/>
      <c r="ND2565" s="135"/>
      <c r="NE2565" s="135"/>
      <c r="NF2565" s="135"/>
      <c r="NG2565" s="135"/>
      <c r="NH2565" s="135"/>
      <c r="NI2565" s="135"/>
      <c r="NJ2565" s="135"/>
      <c r="NK2565" s="135"/>
      <c r="NL2565" s="135"/>
      <c r="NM2565" s="135"/>
      <c r="NN2565" s="135"/>
      <c r="NO2565" s="135"/>
      <c r="NP2565" s="135"/>
      <c r="NQ2565" s="39"/>
      <c r="QS2565"/>
      <c r="QT2565"/>
      <c r="QU2565"/>
      <c r="QV2565"/>
      <c r="QW2565"/>
      <c r="QX2565"/>
      <c r="QY2565"/>
      <c r="QZ2565"/>
      <c r="RA2565"/>
      <c r="RB2565" s="39"/>
      <c r="RC2565" s="39"/>
      <c r="RD2565" s="39"/>
    </row>
    <row r="2566" spans="2:472" hidden="1" x14ac:dyDescent="0.2">
      <c r="B2566" s="426"/>
      <c r="C2566" s="427"/>
      <c r="V2566" s="63">
        <v>334</v>
      </c>
      <c r="W2566" s="54" t="s">
        <v>4254</v>
      </c>
      <c r="X2566" s="64">
        <v>140211</v>
      </c>
      <c r="Y2566" s="54" t="s">
        <v>2174</v>
      </c>
      <c r="Z2566" s="63" t="s">
        <v>412</v>
      </c>
      <c r="AA2566" s="54" t="s">
        <v>614</v>
      </c>
      <c r="AB2566" s="54" t="s">
        <v>396</v>
      </c>
      <c r="AC2566" s="54" t="s">
        <v>6888</v>
      </c>
      <c r="AD2566" s="64" t="s">
        <v>3886</v>
      </c>
      <c r="AE2566" s="64" t="s">
        <v>6834</v>
      </c>
      <c r="AF2566" s="63">
        <v>334</v>
      </c>
      <c r="AG2566" s="54" t="s">
        <v>4254</v>
      </c>
      <c r="AH2566" s="54" t="s">
        <v>4253</v>
      </c>
      <c r="AI2566" s="63" t="s">
        <v>4222</v>
      </c>
      <c r="AJ2566" s="64" t="s">
        <v>4255</v>
      </c>
      <c r="AK2566" s="569">
        <v>2350774</v>
      </c>
      <c r="AL2566" s="64" t="s">
        <v>630</v>
      </c>
      <c r="AM2566" s="64" t="s">
        <v>4259</v>
      </c>
      <c r="AN2566" s="570">
        <v>249146880</v>
      </c>
      <c r="AO2566" s="54"/>
      <c r="AP2566" s="54"/>
      <c r="AQ2566" s="54"/>
      <c r="AR2566" s="54"/>
      <c r="AS2566" s="54"/>
      <c r="AT2566" s="64" t="s">
        <v>6821</v>
      </c>
      <c r="AU2566" s="64"/>
      <c r="AV2566" s="54"/>
      <c r="AW2566" s="54"/>
      <c r="AX2566" s="54"/>
      <c r="AY2566" s="54"/>
      <c r="AZ2566" s="54"/>
      <c r="BA2566" s="54"/>
      <c r="BB2566" s="54"/>
      <c r="BC2566" s="54"/>
      <c r="BD2566" s="64">
        <v>140211</v>
      </c>
      <c r="BE2566" s="54" t="s">
        <v>2174</v>
      </c>
      <c r="BF2566" s="63" t="s">
        <v>412</v>
      </c>
      <c r="BG2566" s="54" t="s">
        <v>614</v>
      </c>
      <c r="BH2566" s="54" t="s">
        <v>396</v>
      </c>
      <c r="BI2566" s="54" t="s">
        <v>6888</v>
      </c>
      <c r="BJ2566" s="64" t="s">
        <v>3886</v>
      </c>
      <c r="BK2566" s="64" t="s">
        <v>6834</v>
      </c>
      <c r="BL2566" s="54"/>
      <c r="BM2566" s="54"/>
      <c r="BN2566" s="54"/>
      <c r="BO2566" s="39"/>
      <c r="BP2566" s="39"/>
      <c r="BQ2566" s="39"/>
      <c r="BR2566" s="39"/>
      <c r="BS2566" s="47"/>
      <c r="BT2566" s="39"/>
      <c r="BU2566" s="39"/>
      <c r="BV2566" s="39"/>
      <c r="BW2566" s="39"/>
      <c r="BX2566" s="39"/>
      <c r="BY2566" s="39"/>
      <c r="BZ2566" s="39"/>
      <c r="CA2566" s="39"/>
      <c r="CB2566" s="39"/>
      <c r="CC2566" s="47"/>
      <c r="CD2566" s="39"/>
      <c r="CE2566" s="39"/>
      <c r="CF2566" s="48"/>
      <c r="CG2566" s="48"/>
      <c r="CH2566" s="48"/>
      <c r="CI2566" s="48"/>
      <c r="CJ2566" s="48"/>
      <c r="CK2566" s="48"/>
      <c r="CL2566" s="48"/>
      <c r="CM2566" s="48"/>
      <c r="CN2566" s="48"/>
      <c r="CO2566" s="48"/>
      <c r="CP2566" s="48"/>
      <c r="CQ2566" s="48"/>
      <c r="CR2566" s="48"/>
      <c r="CS2566" s="48"/>
      <c r="CT2566" s="48"/>
      <c r="CU2566" s="48"/>
      <c r="CV2566" s="48"/>
      <c r="CW2566" s="48"/>
      <c r="CX2566" s="39"/>
      <c r="ML2566" s="135"/>
      <c r="MM2566" s="135"/>
      <c r="MN2566" s="135"/>
      <c r="MO2566" s="135"/>
      <c r="MP2566" s="135"/>
      <c r="MQ2566" s="135"/>
      <c r="MR2566" s="135"/>
      <c r="MS2566" s="135"/>
      <c r="MT2566" s="135"/>
      <c r="MU2566" s="135"/>
      <c r="MV2566" s="135"/>
      <c r="MW2566" s="135"/>
      <c r="MX2566" s="135"/>
      <c r="MY2566" s="135"/>
      <c r="MZ2566" s="135"/>
      <c r="NA2566" s="135"/>
      <c r="NB2566" s="135"/>
      <c r="NC2566" s="135"/>
      <c r="ND2566" s="135"/>
      <c r="NE2566" s="135"/>
      <c r="NF2566" s="135"/>
      <c r="NG2566" s="135"/>
      <c r="NH2566" s="135"/>
      <c r="NI2566" s="135"/>
      <c r="NJ2566" s="135"/>
      <c r="NK2566" s="135"/>
      <c r="NL2566" s="135"/>
      <c r="NM2566" s="135"/>
      <c r="NN2566" s="135"/>
      <c r="NO2566" s="135"/>
      <c r="NP2566" s="135"/>
      <c r="NQ2566" s="39"/>
      <c r="QS2566"/>
      <c r="QT2566"/>
      <c r="QU2566"/>
      <c r="QV2566"/>
      <c r="QW2566"/>
      <c r="QX2566"/>
      <c r="QY2566"/>
      <c r="QZ2566"/>
      <c r="RA2566"/>
      <c r="RB2566" s="39"/>
      <c r="RC2566" s="39"/>
      <c r="RD2566" s="39"/>
    </row>
    <row r="2567" spans="2:472" hidden="1" x14ac:dyDescent="0.2">
      <c r="B2567" s="426"/>
      <c r="C2567" s="427"/>
      <c r="V2567" s="63">
        <v>334</v>
      </c>
      <c r="W2567" s="54" t="s">
        <v>4254</v>
      </c>
      <c r="X2567" s="64">
        <v>140212</v>
      </c>
      <c r="Y2567" s="54" t="s">
        <v>2336</v>
      </c>
      <c r="Z2567" s="63" t="s">
        <v>412</v>
      </c>
      <c r="AA2567" s="54" t="s">
        <v>614</v>
      </c>
      <c r="AB2567" s="54" t="s">
        <v>396</v>
      </c>
      <c r="AC2567" s="54" t="s">
        <v>6889</v>
      </c>
      <c r="AD2567" s="64" t="s">
        <v>3886</v>
      </c>
      <c r="AE2567" s="64" t="s">
        <v>6834</v>
      </c>
      <c r="AF2567" s="63">
        <v>334</v>
      </c>
      <c r="AG2567" s="54" t="s">
        <v>4254</v>
      </c>
      <c r="AH2567" s="54" t="s">
        <v>4253</v>
      </c>
      <c r="AI2567" s="63" t="s">
        <v>4222</v>
      </c>
      <c r="AJ2567" s="64" t="s">
        <v>4255</v>
      </c>
      <c r="AK2567" s="569">
        <v>2350774</v>
      </c>
      <c r="AL2567" s="64" t="s">
        <v>630</v>
      </c>
      <c r="AM2567" s="64" t="s">
        <v>4259</v>
      </c>
      <c r="AN2567" s="570">
        <v>249146880</v>
      </c>
      <c r="AO2567" s="54"/>
      <c r="AP2567" s="54"/>
      <c r="AQ2567" s="54"/>
      <c r="AR2567" s="54"/>
      <c r="AS2567" s="54"/>
      <c r="AT2567" s="64" t="s">
        <v>6821</v>
      </c>
      <c r="AU2567" s="64"/>
      <c r="AV2567" s="54"/>
      <c r="AW2567" s="54"/>
      <c r="AX2567" s="54"/>
      <c r="AY2567" s="54"/>
      <c r="AZ2567" s="54"/>
      <c r="BA2567" s="54"/>
      <c r="BB2567" s="54"/>
      <c r="BC2567" s="54"/>
      <c r="BD2567" s="64">
        <v>140212</v>
      </c>
      <c r="BE2567" s="54" t="s">
        <v>2336</v>
      </c>
      <c r="BF2567" s="63" t="s">
        <v>412</v>
      </c>
      <c r="BG2567" s="54" t="s">
        <v>614</v>
      </c>
      <c r="BH2567" s="54" t="s">
        <v>396</v>
      </c>
      <c r="BI2567" s="54" t="s">
        <v>6889</v>
      </c>
      <c r="BJ2567" s="64" t="s">
        <v>3886</v>
      </c>
      <c r="BK2567" s="64" t="s">
        <v>6834</v>
      </c>
      <c r="BL2567" s="54"/>
      <c r="BM2567" s="54"/>
      <c r="BN2567" s="54"/>
      <c r="BO2567" s="39"/>
      <c r="BP2567" s="39"/>
      <c r="BQ2567" s="39"/>
      <c r="BR2567" s="39"/>
      <c r="BS2567" s="47"/>
      <c r="BT2567" s="39"/>
      <c r="BU2567" s="39"/>
      <c r="BV2567" s="39"/>
      <c r="BW2567" s="39"/>
      <c r="BX2567" s="39"/>
      <c r="BY2567" s="39"/>
      <c r="BZ2567" s="39"/>
      <c r="CA2567" s="39"/>
      <c r="CB2567" s="39"/>
      <c r="CC2567" s="47"/>
      <c r="CD2567" s="39"/>
      <c r="CE2567" s="39"/>
      <c r="CF2567" s="48"/>
      <c r="CG2567" s="48"/>
      <c r="CH2567" s="48"/>
      <c r="CI2567" s="48"/>
      <c r="CJ2567" s="48"/>
      <c r="CK2567" s="48"/>
      <c r="CL2567" s="48"/>
      <c r="CM2567" s="48"/>
      <c r="CN2567" s="48"/>
      <c r="CO2567" s="48"/>
      <c r="CP2567" s="48"/>
      <c r="CQ2567" s="48"/>
      <c r="CR2567" s="48"/>
      <c r="CS2567" s="48"/>
      <c r="CT2567" s="48"/>
      <c r="CU2567" s="48"/>
      <c r="CV2567" s="48"/>
      <c r="CW2567" s="48"/>
      <c r="CX2567" s="39"/>
      <c r="ML2567" s="135"/>
      <c r="MM2567" s="135"/>
      <c r="MN2567" s="135"/>
      <c r="MO2567" s="135"/>
      <c r="MP2567" s="135"/>
      <c r="MQ2567" s="135"/>
      <c r="MR2567" s="135"/>
      <c r="MS2567" s="135"/>
      <c r="MT2567" s="135"/>
      <c r="MU2567" s="135"/>
      <c r="MV2567" s="135"/>
      <c r="MW2567" s="135"/>
      <c r="MX2567" s="135"/>
      <c r="MY2567" s="135"/>
      <c r="MZ2567" s="135"/>
      <c r="NA2567" s="135"/>
      <c r="NB2567" s="135"/>
      <c r="NC2567" s="135"/>
      <c r="ND2567" s="135"/>
      <c r="NE2567" s="135"/>
      <c r="NF2567" s="135"/>
      <c r="NG2567" s="135"/>
      <c r="NH2567" s="135"/>
      <c r="NI2567" s="135"/>
      <c r="NJ2567" s="135"/>
      <c r="NK2567" s="135"/>
      <c r="NL2567" s="135"/>
      <c r="NM2567" s="135"/>
      <c r="NN2567" s="135"/>
      <c r="NO2567" s="135"/>
      <c r="NP2567" s="135"/>
      <c r="NQ2567" s="39"/>
      <c r="QS2567"/>
      <c r="QT2567"/>
      <c r="QU2567"/>
      <c r="QV2567"/>
      <c r="QW2567"/>
      <c r="QX2567"/>
      <c r="QY2567"/>
      <c r="QZ2567"/>
      <c r="RA2567"/>
      <c r="RB2567" s="39"/>
      <c r="RC2567" s="39"/>
      <c r="RD2567" s="39"/>
    </row>
    <row r="2568" spans="2:472" hidden="1" x14ac:dyDescent="0.2">
      <c r="B2568" s="426"/>
      <c r="C2568" s="427"/>
      <c r="V2568" s="63">
        <v>334</v>
      </c>
      <c r="W2568" s="54" t="s">
        <v>4254</v>
      </c>
      <c r="X2568" s="64">
        <v>141000</v>
      </c>
      <c r="Y2568" s="54" t="s">
        <v>6890</v>
      </c>
      <c r="Z2568" s="63" t="s">
        <v>412</v>
      </c>
      <c r="AA2568" s="54" t="s">
        <v>622</v>
      </c>
      <c r="AB2568" s="54" t="s">
        <v>396</v>
      </c>
      <c r="AC2568" s="54" t="s">
        <v>894</v>
      </c>
      <c r="AD2568" s="64" t="s">
        <v>3886</v>
      </c>
      <c r="AE2568" s="64" t="s">
        <v>6834</v>
      </c>
      <c r="AF2568" s="63">
        <v>334</v>
      </c>
      <c r="AG2568" s="54" t="s">
        <v>4254</v>
      </c>
      <c r="AH2568" s="54" t="s">
        <v>4253</v>
      </c>
      <c r="AI2568" s="63" t="s">
        <v>4222</v>
      </c>
      <c r="AJ2568" s="64" t="s">
        <v>4255</v>
      </c>
      <c r="AK2568" s="569">
        <v>2350774</v>
      </c>
      <c r="AL2568" s="64" t="s">
        <v>630</v>
      </c>
      <c r="AM2568" s="64" t="s">
        <v>4259</v>
      </c>
      <c r="AN2568" s="570">
        <v>249146880</v>
      </c>
      <c r="AO2568" s="54"/>
      <c r="AP2568" s="54"/>
      <c r="AQ2568" s="54"/>
      <c r="AR2568" s="54"/>
      <c r="AS2568" s="54"/>
      <c r="AT2568" s="64" t="s">
        <v>6821</v>
      </c>
      <c r="AU2568" s="64"/>
      <c r="AV2568" s="54"/>
      <c r="AW2568" s="54"/>
      <c r="AX2568" s="54"/>
      <c r="AY2568" s="54"/>
      <c r="AZ2568" s="54"/>
      <c r="BA2568" s="54"/>
      <c r="BB2568" s="54"/>
      <c r="BC2568" s="54"/>
      <c r="BD2568" s="64">
        <v>141000</v>
      </c>
      <c r="BE2568" s="54" t="s">
        <v>6890</v>
      </c>
      <c r="BF2568" s="63" t="s">
        <v>412</v>
      </c>
      <c r="BG2568" s="54" t="s">
        <v>622</v>
      </c>
      <c r="BH2568" s="54" t="s">
        <v>396</v>
      </c>
      <c r="BI2568" s="54" t="s">
        <v>894</v>
      </c>
      <c r="BJ2568" s="64" t="s">
        <v>3886</v>
      </c>
      <c r="BK2568" s="64" t="s">
        <v>6834</v>
      </c>
      <c r="BL2568" s="54"/>
      <c r="BM2568" s="54"/>
      <c r="BN2568" s="54"/>
      <c r="BO2568" s="39"/>
      <c r="BP2568" s="39"/>
      <c r="BQ2568" s="39"/>
      <c r="BR2568" s="39"/>
      <c r="BS2568" s="47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47"/>
      <c r="CD2568" s="39"/>
      <c r="CE2568" s="39"/>
      <c r="CF2568" s="48"/>
      <c r="CG2568" s="48"/>
      <c r="CH2568" s="48"/>
      <c r="CI2568" s="48"/>
      <c r="CJ2568" s="48"/>
      <c r="CK2568" s="48"/>
      <c r="CL2568" s="48"/>
      <c r="CM2568" s="48"/>
      <c r="CN2568" s="48"/>
      <c r="CO2568" s="48"/>
      <c r="CP2568" s="48"/>
      <c r="CQ2568" s="48"/>
      <c r="CR2568" s="48"/>
      <c r="CS2568" s="48"/>
      <c r="CT2568" s="48"/>
      <c r="CU2568" s="48"/>
      <c r="CV2568" s="48"/>
      <c r="CW2568" s="48"/>
      <c r="CX2568" s="39"/>
      <c r="ML2568" s="135"/>
      <c r="MM2568" s="135"/>
      <c r="MN2568" s="135"/>
      <c r="MO2568" s="135"/>
      <c r="MP2568" s="135"/>
      <c r="MQ2568" s="135"/>
      <c r="MR2568" s="135"/>
      <c r="MS2568" s="135"/>
      <c r="MT2568" s="135"/>
      <c r="MU2568" s="135"/>
      <c r="MV2568" s="135"/>
      <c r="MW2568" s="135"/>
      <c r="MX2568" s="135"/>
      <c r="MY2568" s="135"/>
      <c r="MZ2568" s="135"/>
      <c r="NA2568" s="135"/>
      <c r="NB2568" s="135"/>
      <c r="NC2568" s="135"/>
      <c r="ND2568" s="135"/>
      <c r="NE2568" s="135"/>
      <c r="NF2568" s="135"/>
      <c r="NG2568" s="135"/>
      <c r="NH2568" s="135"/>
      <c r="NI2568" s="135"/>
      <c r="NJ2568" s="135"/>
      <c r="NK2568" s="135"/>
      <c r="NL2568" s="135"/>
      <c r="NM2568" s="135"/>
      <c r="NN2568" s="135"/>
      <c r="NO2568" s="135"/>
      <c r="NP2568" s="135"/>
      <c r="NQ2568" s="39"/>
      <c r="QS2568"/>
      <c r="QT2568"/>
      <c r="QU2568"/>
      <c r="QV2568"/>
      <c r="QW2568"/>
      <c r="QX2568"/>
      <c r="QY2568"/>
      <c r="QZ2568"/>
      <c r="RA2568"/>
      <c r="RB2568" s="39"/>
      <c r="RC2568" s="39"/>
      <c r="RD2568" s="39"/>
    </row>
    <row r="2569" spans="2:472" hidden="1" x14ac:dyDescent="0.2">
      <c r="B2569" s="426"/>
      <c r="C2569" s="427"/>
      <c r="V2569" s="63">
        <v>334</v>
      </c>
      <c r="W2569" s="54" t="s">
        <v>4254</v>
      </c>
      <c r="X2569" s="64">
        <v>141002</v>
      </c>
      <c r="Y2569" s="54" t="s">
        <v>1210</v>
      </c>
      <c r="Z2569" s="63" t="s">
        <v>412</v>
      </c>
      <c r="AA2569" s="54" t="s">
        <v>622</v>
      </c>
      <c r="AB2569" s="54" t="s">
        <v>396</v>
      </c>
      <c r="AC2569" s="54" t="s">
        <v>1210</v>
      </c>
      <c r="AD2569" s="64" t="s">
        <v>3886</v>
      </c>
      <c r="AE2569" s="64" t="s">
        <v>6834</v>
      </c>
      <c r="AF2569" s="63">
        <v>334</v>
      </c>
      <c r="AG2569" s="54" t="s">
        <v>4254</v>
      </c>
      <c r="AH2569" s="54" t="s">
        <v>4253</v>
      </c>
      <c r="AI2569" s="63" t="s">
        <v>4222</v>
      </c>
      <c r="AJ2569" s="64" t="s">
        <v>4255</v>
      </c>
      <c r="AK2569" s="569">
        <v>2350774</v>
      </c>
      <c r="AL2569" s="64" t="s">
        <v>630</v>
      </c>
      <c r="AM2569" s="64" t="s">
        <v>4259</v>
      </c>
      <c r="AN2569" s="570">
        <v>249146880</v>
      </c>
      <c r="AO2569" s="54"/>
      <c r="AP2569" s="54"/>
      <c r="AQ2569" s="54"/>
      <c r="AR2569" s="54"/>
      <c r="AS2569" s="54"/>
      <c r="AT2569" s="64" t="s">
        <v>6821</v>
      </c>
      <c r="AU2569" s="64"/>
      <c r="AV2569" s="54"/>
      <c r="AW2569" s="54"/>
      <c r="AX2569" s="54"/>
      <c r="AY2569" s="54"/>
      <c r="AZ2569" s="54"/>
      <c r="BA2569" s="54"/>
      <c r="BB2569" s="54"/>
      <c r="BC2569" s="54"/>
      <c r="BD2569" s="64">
        <v>141002</v>
      </c>
      <c r="BE2569" s="54" t="s">
        <v>1210</v>
      </c>
      <c r="BF2569" s="63" t="s">
        <v>412</v>
      </c>
      <c r="BG2569" s="54" t="s">
        <v>622</v>
      </c>
      <c r="BH2569" s="54" t="s">
        <v>396</v>
      </c>
      <c r="BI2569" s="54" t="s">
        <v>1210</v>
      </c>
      <c r="BJ2569" s="64" t="s">
        <v>3886</v>
      </c>
      <c r="BK2569" s="64" t="s">
        <v>6834</v>
      </c>
      <c r="BL2569" s="54"/>
      <c r="BM2569" s="54"/>
      <c r="BN2569" s="54"/>
      <c r="BO2569" s="39"/>
      <c r="BP2569" s="39"/>
      <c r="BQ2569" s="39"/>
      <c r="BR2569" s="39"/>
      <c r="BS2569" s="47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47"/>
      <c r="CD2569" s="39"/>
      <c r="CE2569" s="39"/>
      <c r="CF2569" s="48"/>
      <c r="CG2569" s="48"/>
      <c r="CH2569" s="48"/>
      <c r="CI2569" s="48"/>
      <c r="CJ2569" s="48"/>
      <c r="CK2569" s="48"/>
      <c r="CL2569" s="48"/>
      <c r="CM2569" s="48"/>
      <c r="CN2569" s="48"/>
      <c r="CO2569" s="48"/>
      <c r="CP2569" s="48"/>
      <c r="CQ2569" s="48"/>
      <c r="CR2569" s="48"/>
      <c r="CS2569" s="48"/>
      <c r="CT2569" s="48"/>
      <c r="CU2569" s="48"/>
      <c r="CV2569" s="48"/>
      <c r="CW2569" s="48"/>
      <c r="CX2569" s="39"/>
      <c r="ML2569" s="135"/>
      <c r="MM2569" s="135"/>
      <c r="MN2569" s="135"/>
      <c r="MO2569" s="135"/>
      <c r="MP2569" s="135"/>
      <c r="MQ2569" s="135"/>
      <c r="MR2569" s="135"/>
      <c r="MS2569" s="135"/>
      <c r="MT2569" s="135"/>
      <c r="MU2569" s="135"/>
      <c r="MV2569" s="135"/>
      <c r="MW2569" s="135"/>
      <c r="MX2569" s="135"/>
      <c r="MY2569" s="135"/>
      <c r="MZ2569" s="135"/>
      <c r="NA2569" s="135"/>
      <c r="NB2569" s="135"/>
      <c r="NC2569" s="135"/>
      <c r="ND2569" s="135"/>
      <c r="NE2569" s="135"/>
      <c r="NF2569" s="135"/>
      <c r="NG2569" s="135"/>
      <c r="NH2569" s="135"/>
      <c r="NI2569" s="135"/>
      <c r="NJ2569" s="135"/>
      <c r="NK2569" s="135"/>
      <c r="NL2569" s="135"/>
      <c r="NM2569" s="135"/>
      <c r="NN2569" s="135"/>
      <c r="NO2569" s="135"/>
      <c r="NP2569" s="135"/>
      <c r="NQ2569" s="39"/>
      <c r="QS2569"/>
      <c r="QT2569"/>
      <c r="QU2569"/>
      <c r="QV2569"/>
      <c r="QW2569"/>
      <c r="QX2569"/>
      <c r="QY2569"/>
      <c r="QZ2569"/>
      <c r="RA2569"/>
      <c r="RB2569" s="39"/>
      <c r="RC2569" s="39"/>
      <c r="RD2569" s="39"/>
    </row>
    <row r="2570" spans="2:472" hidden="1" x14ac:dyDescent="0.2">
      <c r="B2570" s="426"/>
      <c r="C2570" s="427"/>
      <c r="V2570" s="63">
        <v>334</v>
      </c>
      <c r="W2570" s="54" t="s">
        <v>4254</v>
      </c>
      <c r="X2570" s="64">
        <v>141001</v>
      </c>
      <c r="Y2570" s="54" t="s">
        <v>894</v>
      </c>
      <c r="Z2570" s="63" t="s">
        <v>412</v>
      </c>
      <c r="AA2570" s="54" t="s">
        <v>622</v>
      </c>
      <c r="AB2570" s="54" t="s">
        <v>396</v>
      </c>
      <c r="AC2570" s="54" t="s">
        <v>894</v>
      </c>
      <c r="AD2570" s="64" t="s">
        <v>3886</v>
      </c>
      <c r="AE2570" s="64" t="s">
        <v>6834</v>
      </c>
      <c r="AF2570" s="63">
        <v>334</v>
      </c>
      <c r="AG2570" s="54" t="s">
        <v>4254</v>
      </c>
      <c r="AH2570" s="54" t="s">
        <v>4253</v>
      </c>
      <c r="AI2570" s="63" t="s">
        <v>4222</v>
      </c>
      <c r="AJ2570" s="64" t="s">
        <v>4255</v>
      </c>
      <c r="AK2570" s="569">
        <v>2350774</v>
      </c>
      <c r="AL2570" s="64" t="s">
        <v>630</v>
      </c>
      <c r="AM2570" s="64" t="s">
        <v>4259</v>
      </c>
      <c r="AN2570" s="570">
        <v>249146880</v>
      </c>
      <c r="AO2570" s="54"/>
      <c r="AP2570" s="54"/>
      <c r="AQ2570" s="54"/>
      <c r="AR2570" s="54"/>
      <c r="AS2570" s="54"/>
      <c r="AT2570" s="64" t="s">
        <v>6821</v>
      </c>
      <c r="AU2570" s="64"/>
      <c r="AV2570" s="54"/>
      <c r="AW2570" s="54"/>
      <c r="AX2570" s="54"/>
      <c r="AY2570" s="54"/>
      <c r="AZ2570" s="54"/>
      <c r="BA2570" s="54"/>
      <c r="BB2570" s="54"/>
      <c r="BC2570" s="54"/>
      <c r="BD2570" s="64">
        <v>141001</v>
      </c>
      <c r="BE2570" s="54" t="s">
        <v>894</v>
      </c>
      <c r="BF2570" s="63" t="s">
        <v>412</v>
      </c>
      <c r="BG2570" s="54" t="s">
        <v>622</v>
      </c>
      <c r="BH2570" s="54" t="s">
        <v>396</v>
      </c>
      <c r="BI2570" s="54" t="s">
        <v>894</v>
      </c>
      <c r="BJ2570" s="64" t="s">
        <v>3886</v>
      </c>
      <c r="BK2570" s="64" t="s">
        <v>6834</v>
      </c>
      <c r="BL2570" s="54"/>
      <c r="BM2570" s="54"/>
      <c r="BN2570" s="54"/>
      <c r="BO2570" s="39"/>
      <c r="BP2570" s="39"/>
      <c r="BQ2570" s="39"/>
      <c r="BR2570" s="39"/>
      <c r="BS2570" s="47"/>
      <c r="BT2570" s="39"/>
      <c r="BU2570" s="39"/>
      <c r="BV2570" s="39"/>
      <c r="BW2570" s="39"/>
      <c r="BX2570" s="39"/>
      <c r="BY2570" s="39"/>
      <c r="BZ2570" s="39"/>
      <c r="CA2570" s="39"/>
      <c r="CB2570" s="39"/>
      <c r="CC2570" s="47"/>
      <c r="CD2570" s="39"/>
      <c r="CE2570" s="39"/>
      <c r="CF2570" s="48"/>
      <c r="CG2570" s="48"/>
      <c r="CH2570" s="48"/>
      <c r="CI2570" s="48"/>
      <c r="CJ2570" s="48"/>
      <c r="CK2570" s="48"/>
      <c r="CL2570" s="48"/>
      <c r="CM2570" s="48"/>
      <c r="CN2570" s="48"/>
      <c r="CO2570" s="48"/>
      <c r="CP2570" s="48"/>
      <c r="CQ2570" s="48"/>
      <c r="CR2570" s="48"/>
      <c r="CS2570" s="48"/>
      <c r="CT2570" s="48"/>
      <c r="CU2570" s="48"/>
      <c r="CV2570" s="48"/>
      <c r="CW2570" s="48"/>
      <c r="CX2570" s="39"/>
      <c r="ML2570" s="135"/>
      <c r="MM2570" s="135"/>
      <c r="MN2570" s="135"/>
      <c r="MO2570" s="135"/>
      <c r="MP2570" s="135"/>
      <c r="MQ2570" s="135"/>
      <c r="MR2570" s="135"/>
      <c r="MS2570" s="135"/>
      <c r="MT2570" s="135"/>
      <c r="MU2570" s="135"/>
      <c r="MV2570" s="135"/>
      <c r="MW2570" s="135"/>
      <c r="MX2570" s="135"/>
      <c r="MY2570" s="135"/>
      <c r="MZ2570" s="135"/>
      <c r="NA2570" s="135"/>
      <c r="NB2570" s="135"/>
      <c r="NC2570" s="135"/>
      <c r="ND2570" s="135"/>
      <c r="NE2570" s="135"/>
      <c r="NF2570" s="135"/>
      <c r="NG2570" s="135"/>
      <c r="NH2570" s="135"/>
      <c r="NI2570" s="135"/>
      <c r="NJ2570" s="135"/>
      <c r="NK2570" s="135"/>
      <c r="NL2570" s="135"/>
      <c r="NM2570" s="135"/>
      <c r="NN2570" s="135"/>
      <c r="NO2570" s="135"/>
      <c r="NP2570" s="135"/>
      <c r="NQ2570" s="39"/>
      <c r="QS2570"/>
      <c r="QT2570"/>
      <c r="QU2570"/>
      <c r="QV2570"/>
      <c r="QW2570"/>
      <c r="QX2570"/>
      <c r="QY2570"/>
      <c r="QZ2570"/>
      <c r="RA2570"/>
      <c r="RB2570" s="39"/>
      <c r="RC2570" s="39"/>
      <c r="RD2570" s="39"/>
    </row>
    <row r="2571" spans="2:472" hidden="1" x14ac:dyDescent="0.2">
      <c r="B2571" s="426"/>
      <c r="C2571" s="427"/>
      <c r="V2571" s="63">
        <v>334</v>
      </c>
      <c r="W2571" s="54" t="s">
        <v>4254</v>
      </c>
      <c r="X2571" s="64">
        <v>141902</v>
      </c>
      <c r="Y2571" s="54" t="s">
        <v>902</v>
      </c>
      <c r="Z2571" s="63" t="s">
        <v>412</v>
      </c>
      <c r="AA2571" s="54" t="s">
        <v>630</v>
      </c>
      <c r="AB2571" s="54" t="s">
        <v>396</v>
      </c>
      <c r="AC2571" s="54" t="s">
        <v>902</v>
      </c>
      <c r="AD2571" s="64" t="s">
        <v>3886</v>
      </c>
      <c r="AE2571" s="64" t="s">
        <v>6834</v>
      </c>
      <c r="AF2571" s="63">
        <v>334</v>
      </c>
      <c r="AG2571" s="54" t="s">
        <v>4254</v>
      </c>
      <c r="AH2571" s="54" t="s">
        <v>4253</v>
      </c>
      <c r="AI2571" s="63" t="s">
        <v>4222</v>
      </c>
      <c r="AJ2571" s="64" t="s">
        <v>4255</v>
      </c>
      <c r="AK2571" s="569">
        <v>2350774</v>
      </c>
      <c r="AL2571" s="64" t="s">
        <v>630</v>
      </c>
      <c r="AM2571" s="64" t="s">
        <v>4259</v>
      </c>
      <c r="AN2571" s="570">
        <v>249146880</v>
      </c>
      <c r="AO2571" s="54"/>
      <c r="AP2571" s="54"/>
      <c r="AQ2571" s="54"/>
      <c r="AR2571" s="54"/>
      <c r="AS2571" s="54"/>
      <c r="AT2571" s="64" t="s">
        <v>6821</v>
      </c>
      <c r="AU2571" s="64"/>
      <c r="AV2571" s="54"/>
      <c r="AW2571" s="54"/>
      <c r="AX2571" s="54"/>
      <c r="AY2571" s="54"/>
      <c r="AZ2571" s="54"/>
      <c r="BA2571" s="54"/>
      <c r="BB2571" s="54"/>
      <c r="BC2571" s="54"/>
      <c r="BD2571" s="64">
        <v>141902</v>
      </c>
      <c r="BE2571" s="54" t="s">
        <v>902</v>
      </c>
      <c r="BF2571" s="63" t="s">
        <v>412</v>
      </c>
      <c r="BG2571" s="54" t="s">
        <v>630</v>
      </c>
      <c r="BH2571" s="54" t="s">
        <v>396</v>
      </c>
      <c r="BI2571" s="54" t="s">
        <v>902</v>
      </c>
      <c r="BJ2571" s="64" t="s">
        <v>3886</v>
      </c>
      <c r="BK2571" s="64" t="s">
        <v>6834</v>
      </c>
      <c r="BL2571" s="54"/>
      <c r="BM2571" s="54"/>
      <c r="BN2571" s="54"/>
      <c r="BO2571" s="39"/>
      <c r="BP2571" s="39"/>
      <c r="BQ2571" s="39"/>
      <c r="BR2571" s="39"/>
      <c r="BS2571" s="47"/>
      <c r="BT2571" s="39"/>
      <c r="BU2571" s="39"/>
      <c r="BV2571" s="39"/>
      <c r="BW2571" s="39"/>
      <c r="BX2571" s="39"/>
      <c r="BY2571" s="39"/>
      <c r="BZ2571" s="39"/>
      <c r="CA2571" s="39"/>
      <c r="CB2571" s="39"/>
      <c r="CC2571" s="47"/>
      <c r="CD2571" s="39"/>
      <c r="CE2571" s="39"/>
      <c r="CF2571" s="48"/>
      <c r="CG2571" s="48"/>
      <c r="CH2571" s="48"/>
      <c r="CI2571" s="48"/>
      <c r="CJ2571" s="48"/>
      <c r="CK2571" s="48"/>
      <c r="CL2571" s="48"/>
      <c r="CM2571" s="48"/>
      <c r="CN2571" s="48"/>
      <c r="CO2571" s="48"/>
      <c r="CP2571" s="48"/>
      <c r="CQ2571" s="48"/>
      <c r="CR2571" s="48"/>
      <c r="CS2571" s="48"/>
      <c r="CT2571" s="48"/>
      <c r="CU2571" s="48"/>
      <c r="CV2571" s="48"/>
      <c r="CW2571" s="48"/>
      <c r="CX2571" s="39"/>
      <c r="ML2571" s="135"/>
      <c r="MM2571" s="135"/>
      <c r="MN2571" s="135"/>
      <c r="MO2571" s="135"/>
      <c r="MP2571" s="135"/>
      <c r="MQ2571" s="135"/>
      <c r="MR2571" s="135"/>
      <c r="MS2571" s="135"/>
      <c r="MT2571" s="135"/>
      <c r="MU2571" s="135"/>
      <c r="MV2571" s="135"/>
      <c r="MW2571" s="135"/>
      <c r="MX2571" s="135"/>
      <c r="MY2571" s="135"/>
      <c r="MZ2571" s="135"/>
      <c r="NA2571" s="135"/>
      <c r="NB2571" s="135"/>
      <c r="NC2571" s="135"/>
      <c r="ND2571" s="135"/>
      <c r="NE2571" s="135"/>
      <c r="NF2571" s="135"/>
      <c r="NG2571" s="135"/>
      <c r="NH2571" s="135"/>
      <c r="NI2571" s="135"/>
      <c r="NJ2571" s="135"/>
      <c r="NK2571" s="135"/>
      <c r="NL2571" s="135"/>
      <c r="NM2571" s="135"/>
      <c r="NN2571" s="135"/>
      <c r="NO2571" s="135"/>
      <c r="NP2571" s="135"/>
      <c r="NQ2571" s="39"/>
      <c r="QS2571"/>
      <c r="QT2571"/>
      <c r="QU2571"/>
      <c r="QV2571"/>
      <c r="QW2571"/>
      <c r="QX2571"/>
      <c r="QY2571"/>
      <c r="QZ2571"/>
      <c r="RA2571"/>
      <c r="RB2571" s="39"/>
      <c r="RC2571" s="39"/>
      <c r="RD2571" s="39"/>
    </row>
    <row r="2572" spans="2:472" hidden="1" x14ac:dyDescent="0.2">
      <c r="B2572" s="426"/>
      <c r="C2572" s="427"/>
      <c r="V2572" s="63">
        <v>334</v>
      </c>
      <c r="W2572" s="54" t="s">
        <v>4254</v>
      </c>
      <c r="X2572" s="64">
        <v>141904</v>
      </c>
      <c r="Y2572" s="54" t="s">
        <v>1176</v>
      </c>
      <c r="Z2572" s="63" t="s">
        <v>412</v>
      </c>
      <c r="AA2572" s="54" t="s">
        <v>630</v>
      </c>
      <c r="AB2572" s="54" t="s">
        <v>396</v>
      </c>
      <c r="AC2572" s="54" t="s">
        <v>1176</v>
      </c>
      <c r="AD2572" s="64" t="s">
        <v>3886</v>
      </c>
      <c r="AE2572" s="64" t="s">
        <v>6834</v>
      </c>
      <c r="AF2572" s="63">
        <v>334</v>
      </c>
      <c r="AG2572" s="54" t="s">
        <v>4254</v>
      </c>
      <c r="AH2572" s="54" t="s">
        <v>4253</v>
      </c>
      <c r="AI2572" s="63" t="s">
        <v>4222</v>
      </c>
      <c r="AJ2572" s="64" t="s">
        <v>4255</v>
      </c>
      <c r="AK2572" s="569">
        <v>2350774</v>
      </c>
      <c r="AL2572" s="64" t="s">
        <v>630</v>
      </c>
      <c r="AM2572" s="64" t="s">
        <v>4259</v>
      </c>
      <c r="AN2572" s="570">
        <v>249146880</v>
      </c>
      <c r="AO2572" s="54"/>
      <c r="AP2572" s="54"/>
      <c r="AQ2572" s="54"/>
      <c r="AR2572" s="54"/>
      <c r="AS2572" s="54"/>
      <c r="AT2572" s="64" t="s">
        <v>6821</v>
      </c>
      <c r="AU2572" s="64"/>
      <c r="AV2572" s="54"/>
      <c r="AW2572" s="54"/>
      <c r="AX2572" s="54"/>
      <c r="AY2572" s="54"/>
      <c r="AZ2572" s="54"/>
      <c r="BA2572" s="54"/>
      <c r="BB2572" s="54"/>
      <c r="BC2572" s="54"/>
      <c r="BD2572" s="64">
        <v>141904</v>
      </c>
      <c r="BE2572" s="54" t="s">
        <v>1176</v>
      </c>
      <c r="BF2572" s="63" t="s">
        <v>412</v>
      </c>
      <c r="BG2572" s="54" t="s">
        <v>630</v>
      </c>
      <c r="BH2572" s="54" t="s">
        <v>396</v>
      </c>
      <c r="BI2572" s="54" t="s">
        <v>1176</v>
      </c>
      <c r="BJ2572" s="64" t="s">
        <v>3886</v>
      </c>
      <c r="BK2572" s="64" t="s">
        <v>6834</v>
      </c>
      <c r="BL2572" s="54"/>
      <c r="BM2572" s="54"/>
      <c r="BN2572" s="54"/>
      <c r="BO2572" s="39"/>
      <c r="BP2572" s="39"/>
      <c r="BQ2572" s="39"/>
      <c r="BR2572" s="39"/>
      <c r="BS2572" s="47"/>
      <c r="BT2572" s="39"/>
      <c r="BU2572" s="39"/>
      <c r="BV2572" s="39"/>
      <c r="BW2572" s="39"/>
      <c r="BX2572" s="39"/>
      <c r="BY2572" s="39"/>
      <c r="BZ2572" s="39"/>
      <c r="CA2572" s="39"/>
      <c r="CB2572" s="39"/>
      <c r="CC2572" s="47"/>
      <c r="CD2572" s="39"/>
      <c r="CE2572" s="39"/>
      <c r="CF2572" s="48"/>
      <c r="CG2572" s="48"/>
      <c r="CH2572" s="48"/>
      <c r="CI2572" s="48"/>
      <c r="CJ2572" s="48"/>
      <c r="CK2572" s="48"/>
      <c r="CL2572" s="48"/>
      <c r="CM2572" s="48"/>
      <c r="CN2572" s="48"/>
      <c r="CO2572" s="48"/>
      <c r="CP2572" s="48"/>
      <c r="CQ2572" s="48"/>
      <c r="CR2572" s="48"/>
      <c r="CS2572" s="48"/>
      <c r="CT2572" s="48"/>
      <c r="CU2572" s="48"/>
      <c r="CV2572" s="48"/>
      <c r="CW2572" s="48"/>
      <c r="CX2572" s="39"/>
      <c r="ML2572" s="135"/>
      <c r="MM2572" s="135"/>
      <c r="MN2572" s="135"/>
      <c r="MO2572" s="135"/>
      <c r="MP2572" s="135"/>
      <c r="MQ2572" s="135"/>
      <c r="MR2572" s="135"/>
      <c r="MS2572" s="135"/>
      <c r="MT2572" s="135"/>
      <c r="MU2572" s="135"/>
      <c r="MV2572" s="135"/>
      <c r="MW2572" s="135"/>
      <c r="MX2572" s="135"/>
      <c r="MY2572" s="135"/>
      <c r="MZ2572" s="135"/>
      <c r="NA2572" s="135"/>
      <c r="NB2572" s="135"/>
      <c r="NC2572" s="135"/>
      <c r="ND2572" s="135"/>
      <c r="NE2572" s="135"/>
      <c r="NF2572" s="135"/>
      <c r="NG2572" s="135"/>
      <c r="NH2572" s="135"/>
      <c r="NI2572" s="135"/>
      <c r="NJ2572" s="135"/>
      <c r="NK2572" s="135"/>
      <c r="NL2572" s="135"/>
      <c r="NM2572" s="135"/>
      <c r="NN2572" s="135"/>
      <c r="NO2572" s="135"/>
      <c r="NP2572" s="135"/>
      <c r="NQ2572" s="39"/>
      <c r="QS2572"/>
      <c r="QT2572"/>
      <c r="QU2572"/>
      <c r="QV2572"/>
      <c r="QW2572"/>
      <c r="QX2572"/>
      <c r="QY2572"/>
      <c r="QZ2572"/>
      <c r="RA2572"/>
      <c r="RB2572" s="39"/>
      <c r="RC2572" s="39"/>
      <c r="RD2572" s="39"/>
    </row>
    <row r="2573" spans="2:472" hidden="1" x14ac:dyDescent="0.2">
      <c r="B2573" s="426"/>
      <c r="C2573" s="427"/>
      <c r="V2573" s="63">
        <v>334</v>
      </c>
      <c r="W2573" s="54" t="s">
        <v>4254</v>
      </c>
      <c r="X2573" s="64">
        <v>141917</v>
      </c>
      <c r="Y2573" s="54" t="s">
        <v>1520</v>
      </c>
      <c r="Z2573" s="63" t="s">
        <v>412</v>
      </c>
      <c r="AA2573" s="54" t="s">
        <v>630</v>
      </c>
      <c r="AB2573" s="54" t="s">
        <v>396</v>
      </c>
      <c r="AC2573" s="54" t="s">
        <v>1520</v>
      </c>
      <c r="AD2573" s="64" t="s">
        <v>3886</v>
      </c>
      <c r="AE2573" s="64" t="s">
        <v>6834</v>
      </c>
      <c r="AF2573" s="63">
        <v>334</v>
      </c>
      <c r="AG2573" s="54" t="s">
        <v>4254</v>
      </c>
      <c r="AH2573" s="54" t="s">
        <v>4253</v>
      </c>
      <c r="AI2573" s="63" t="s">
        <v>4222</v>
      </c>
      <c r="AJ2573" s="64" t="s">
        <v>4255</v>
      </c>
      <c r="AK2573" s="569">
        <v>2350774</v>
      </c>
      <c r="AL2573" s="64" t="s">
        <v>630</v>
      </c>
      <c r="AM2573" s="64" t="s">
        <v>4259</v>
      </c>
      <c r="AN2573" s="570">
        <v>249146880</v>
      </c>
      <c r="AO2573" s="54"/>
      <c r="AP2573" s="54"/>
      <c r="AQ2573" s="54"/>
      <c r="AR2573" s="54"/>
      <c r="AS2573" s="54"/>
      <c r="AT2573" s="64" t="s">
        <v>6821</v>
      </c>
      <c r="AU2573" s="64"/>
      <c r="AV2573" s="54"/>
      <c r="AW2573" s="54"/>
      <c r="AX2573" s="54"/>
      <c r="AY2573" s="54"/>
      <c r="AZ2573" s="54"/>
      <c r="BA2573" s="54"/>
      <c r="BB2573" s="54"/>
      <c r="BC2573" s="54"/>
      <c r="BD2573" s="64">
        <v>141917</v>
      </c>
      <c r="BE2573" s="54" t="s">
        <v>1520</v>
      </c>
      <c r="BF2573" s="63" t="s">
        <v>412</v>
      </c>
      <c r="BG2573" s="54" t="s">
        <v>630</v>
      </c>
      <c r="BH2573" s="54" t="s">
        <v>396</v>
      </c>
      <c r="BI2573" s="54" t="s">
        <v>1520</v>
      </c>
      <c r="BJ2573" s="64" t="s">
        <v>3886</v>
      </c>
      <c r="BK2573" s="64" t="s">
        <v>6834</v>
      </c>
      <c r="BL2573" s="54"/>
      <c r="BM2573" s="54"/>
      <c r="BN2573" s="54"/>
      <c r="BO2573" s="39"/>
      <c r="BP2573" s="39"/>
      <c r="BQ2573" s="39"/>
      <c r="BR2573" s="39"/>
      <c r="BS2573" s="47"/>
      <c r="BT2573" s="39"/>
      <c r="BU2573" s="39"/>
      <c r="BV2573" s="39"/>
      <c r="BW2573" s="39"/>
      <c r="BX2573" s="39"/>
      <c r="BY2573" s="39"/>
      <c r="BZ2573" s="39"/>
      <c r="CA2573" s="39"/>
      <c r="CB2573" s="39"/>
      <c r="CC2573" s="47"/>
      <c r="CD2573" s="39"/>
      <c r="CE2573" s="39"/>
      <c r="CF2573" s="48"/>
      <c r="CG2573" s="48"/>
      <c r="CH2573" s="48"/>
      <c r="CI2573" s="48"/>
      <c r="CJ2573" s="48"/>
      <c r="CK2573" s="48"/>
      <c r="CL2573" s="48"/>
      <c r="CM2573" s="48"/>
      <c r="CN2573" s="48"/>
      <c r="CO2573" s="48"/>
      <c r="CP2573" s="48"/>
      <c r="CQ2573" s="48"/>
      <c r="CR2573" s="48"/>
      <c r="CS2573" s="48"/>
      <c r="CT2573" s="48"/>
      <c r="CU2573" s="48"/>
      <c r="CV2573" s="48"/>
      <c r="CW2573" s="48"/>
      <c r="CX2573" s="39"/>
      <c r="ML2573" s="135"/>
      <c r="MM2573" s="135"/>
      <c r="MN2573" s="135"/>
      <c r="MO2573" s="135"/>
      <c r="MP2573" s="135"/>
      <c r="MQ2573" s="135"/>
      <c r="MR2573" s="135"/>
      <c r="MS2573" s="135"/>
      <c r="MT2573" s="135"/>
      <c r="MU2573" s="135"/>
      <c r="MV2573" s="135"/>
      <c r="MW2573" s="135"/>
      <c r="MX2573" s="135"/>
      <c r="MY2573" s="135"/>
      <c r="MZ2573" s="135"/>
      <c r="NA2573" s="135"/>
      <c r="NB2573" s="135"/>
      <c r="NC2573" s="135"/>
      <c r="ND2573" s="135"/>
      <c r="NE2573" s="135"/>
      <c r="NF2573" s="135"/>
      <c r="NG2573" s="135"/>
      <c r="NH2573" s="135"/>
      <c r="NI2573" s="135"/>
      <c r="NJ2573" s="135"/>
      <c r="NK2573" s="135"/>
      <c r="NL2573" s="135"/>
      <c r="NM2573" s="135"/>
      <c r="NN2573" s="135"/>
      <c r="NO2573" s="135"/>
      <c r="NP2573" s="135"/>
      <c r="NQ2573" s="39"/>
      <c r="QS2573"/>
      <c r="QT2573"/>
      <c r="QU2573"/>
      <c r="QV2573"/>
      <c r="QW2573"/>
      <c r="QX2573"/>
      <c r="QY2573"/>
      <c r="QZ2573"/>
      <c r="RA2573"/>
      <c r="RB2573" s="39"/>
      <c r="RC2573" s="39"/>
      <c r="RD2573" s="39"/>
    </row>
    <row r="2574" spans="2:472" hidden="1" x14ac:dyDescent="0.2">
      <c r="B2574" s="426"/>
      <c r="C2574" s="427"/>
      <c r="V2574" s="63">
        <v>334</v>
      </c>
      <c r="W2574" s="54" t="s">
        <v>4254</v>
      </c>
      <c r="X2574" s="64">
        <v>141909</v>
      </c>
      <c r="Y2574" s="54" t="s">
        <v>741</v>
      </c>
      <c r="Z2574" s="63" t="s">
        <v>412</v>
      </c>
      <c r="AA2574" s="54" t="s">
        <v>630</v>
      </c>
      <c r="AB2574" s="54" t="s">
        <v>396</v>
      </c>
      <c r="AC2574" s="54" t="s">
        <v>741</v>
      </c>
      <c r="AD2574" s="64" t="s">
        <v>3886</v>
      </c>
      <c r="AE2574" s="64" t="s">
        <v>6834</v>
      </c>
      <c r="AF2574" s="63">
        <v>334</v>
      </c>
      <c r="AG2574" s="54" t="s">
        <v>4254</v>
      </c>
      <c r="AH2574" s="54" t="s">
        <v>4253</v>
      </c>
      <c r="AI2574" s="63" t="s">
        <v>4222</v>
      </c>
      <c r="AJ2574" s="64" t="s">
        <v>4255</v>
      </c>
      <c r="AK2574" s="569">
        <v>2350774</v>
      </c>
      <c r="AL2574" s="64" t="s">
        <v>630</v>
      </c>
      <c r="AM2574" s="64" t="s">
        <v>4259</v>
      </c>
      <c r="AN2574" s="570">
        <v>249146880</v>
      </c>
      <c r="AO2574" s="54"/>
      <c r="AP2574" s="54"/>
      <c r="AQ2574" s="54"/>
      <c r="AR2574" s="54"/>
      <c r="AS2574" s="54"/>
      <c r="AT2574" s="64" t="s">
        <v>6821</v>
      </c>
      <c r="AU2574" s="64"/>
      <c r="AV2574" s="54"/>
      <c r="AW2574" s="54"/>
      <c r="AX2574" s="54"/>
      <c r="AY2574" s="54"/>
      <c r="AZ2574" s="54"/>
      <c r="BA2574" s="54"/>
      <c r="BB2574" s="54"/>
      <c r="BC2574" s="54"/>
      <c r="BD2574" s="64">
        <v>141909</v>
      </c>
      <c r="BE2574" s="54" t="s">
        <v>741</v>
      </c>
      <c r="BF2574" s="63" t="s">
        <v>412</v>
      </c>
      <c r="BG2574" s="54" t="s">
        <v>630</v>
      </c>
      <c r="BH2574" s="54" t="s">
        <v>396</v>
      </c>
      <c r="BI2574" s="54" t="s">
        <v>741</v>
      </c>
      <c r="BJ2574" s="64" t="s">
        <v>3886</v>
      </c>
      <c r="BK2574" s="64" t="s">
        <v>6834</v>
      </c>
      <c r="BL2574" s="54"/>
      <c r="BM2574" s="54"/>
      <c r="BN2574" s="54"/>
      <c r="BO2574" s="39"/>
      <c r="BP2574" s="39"/>
      <c r="BQ2574" s="39"/>
      <c r="BR2574" s="39"/>
      <c r="BS2574" s="47"/>
      <c r="BT2574" s="39"/>
      <c r="BU2574" s="39"/>
      <c r="BV2574" s="39"/>
      <c r="BW2574" s="39"/>
      <c r="BX2574" s="39"/>
      <c r="BY2574" s="39"/>
      <c r="BZ2574" s="39"/>
      <c r="CA2574" s="39"/>
      <c r="CB2574" s="39"/>
      <c r="CC2574" s="47"/>
      <c r="CD2574" s="39"/>
      <c r="CE2574" s="39"/>
      <c r="CF2574" s="48"/>
      <c r="CG2574" s="48"/>
      <c r="CH2574" s="48"/>
      <c r="CI2574" s="48"/>
      <c r="CJ2574" s="48"/>
      <c r="CK2574" s="48"/>
      <c r="CL2574" s="48"/>
      <c r="CM2574" s="48"/>
      <c r="CN2574" s="48"/>
      <c r="CO2574" s="48"/>
      <c r="CP2574" s="48"/>
      <c r="CQ2574" s="48"/>
      <c r="CR2574" s="48"/>
      <c r="CS2574" s="48"/>
      <c r="CT2574" s="48"/>
      <c r="CU2574" s="48"/>
      <c r="CV2574" s="48"/>
      <c r="CW2574" s="48"/>
      <c r="CX2574" s="39"/>
      <c r="ML2574" s="135"/>
      <c r="MM2574" s="135"/>
      <c r="MN2574" s="135"/>
      <c r="MO2574" s="135"/>
      <c r="MP2574" s="135"/>
      <c r="MQ2574" s="135"/>
      <c r="MR2574" s="135"/>
      <c r="MS2574" s="135"/>
      <c r="MT2574" s="135"/>
      <c r="MU2574" s="135"/>
      <c r="MV2574" s="135"/>
      <c r="MW2574" s="135"/>
      <c r="MX2574" s="135"/>
      <c r="MY2574" s="135"/>
      <c r="MZ2574" s="135"/>
      <c r="NA2574" s="135"/>
      <c r="NB2574" s="135"/>
      <c r="NC2574" s="135"/>
      <c r="ND2574" s="135"/>
      <c r="NE2574" s="135"/>
      <c r="NF2574" s="135"/>
      <c r="NG2574" s="135"/>
      <c r="NH2574" s="135"/>
      <c r="NI2574" s="135"/>
      <c r="NJ2574" s="135"/>
      <c r="NK2574" s="135"/>
      <c r="NL2574" s="135"/>
      <c r="NM2574" s="135"/>
      <c r="NN2574" s="135"/>
      <c r="NO2574" s="135"/>
      <c r="NP2574" s="135"/>
      <c r="NQ2574" s="39"/>
      <c r="QS2574"/>
      <c r="QT2574"/>
      <c r="QU2574"/>
      <c r="QV2574"/>
      <c r="QW2574"/>
      <c r="QX2574"/>
      <c r="QY2574"/>
      <c r="QZ2574"/>
      <c r="RA2574"/>
      <c r="RB2574" s="39"/>
      <c r="RC2574" s="39"/>
      <c r="RD2574" s="39"/>
    </row>
    <row r="2575" spans="2:472" hidden="1" x14ac:dyDescent="0.2">
      <c r="B2575" s="426"/>
      <c r="C2575" s="427"/>
      <c r="V2575" s="63">
        <v>334</v>
      </c>
      <c r="W2575" s="54" t="s">
        <v>4254</v>
      </c>
      <c r="X2575" s="64">
        <v>141910</v>
      </c>
      <c r="Y2575" s="54" t="s">
        <v>1993</v>
      </c>
      <c r="Z2575" s="63" t="s">
        <v>412</v>
      </c>
      <c r="AA2575" s="54" t="s">
        <v>630</v>
      </c>
      <c r="AB2575" s="54" t="s">
        <v>396</v>
      </c>
      <c r="AC2575" s="54" t="s">
        <v>1993</v>
      </c>
      <c r="AD2575" s="64" t="s">
        <v>3886</v>
      </c>
      <c r="AE2575" s="64" t="s">
        <v>6834</v>
      </c>
      <c r="AF2575" s="63">
        <v>334</v>
      </c>
      <c r="AG2575" s="54" t="s">
        <v>4254</v>
      </c>
      <c r="AH2575" s="54" t="s">
        <v>4253</v>
      </c>
      <c r="AI2575" s="63" t="s">
        <v>4222</v>
      </c>
      <c r="AJ2575" s="64" t="s">
        <v>4255</v>
      </c>
      <c r="AK2575" s="569">
        <v>2350774</v>
      </c>
      <c r="AL2575" s="64" t="s">
        <v>630</v>
      </c>
      <c r="AM2575" s="64" t="s">
        <v>4259</v>
      </c>
      <c r="AN2575" s="570">
        <v>249146880</v>
      </c>
      <c r="AO2575" s="54"/>
      <c r="AP2575" s="54"/>
      <c r="AQ2575" s="54"/>
      <c r="AR2575" s="54"/>
      <c r="AS2575" s="54"/>
      <c r="AT2575" s="64" t="s">
        <v>6821</v>
      </c>
      <c r="AU2575" s="64"/>
      <c r="AV2575" s="54"/>
      <c r="AW2575" s="54"/>
      <c r="AX2575" s="54"/>
      <c r="AY2575" s="54"/>
      <c r="AZ2575" s="54"/>
      <c r="BA2575" s="54"/>
      <c r="BB2575" s="54"/>
      <c r="BC2575" s="54"/>
      <c r="BD2575" s="64">
        <v>141910</v>
      </c>
      <c r="BE2575" s="54" t="s">
        <v>1993</v>
      </c>
      <c r="BF2575" s="63" t="s">
        <v>412</v>
      </c>
      <c r="BG2575" s="54" t="s">
        <v>630</v>
      </c>
      <c r="BH2575" s="54" t="s">
        <v>396</v>
      </c>
      <c r="BI2575" s="54" t="s">
        <v>1993</v>
      </c>
      <c r="BJ2575" s="64" t="s">
        <v>3886</v>
      </c>
      <c r="BK2575" s="64" t="s">
        <v>6834</v>
      </c>
      <c r="BL2575" s="54"/>
      <c r="BM2575" s="54"/>
      <c r="BN2575" s="54"/>
      <c r="BO2575" s="39"/>
      <c r="BP2575" s="39"/>
      <c r="BQ2575" s="39"/>
      <c r="BR2575" s="39"/>
      <c r="BS2575" s="47"/>
      <c r="BT2575" s="39"/>
      <c r="BU2575" s="39"/>
      <c r="BV2575" s="39"/>
      <c r="BW2575" s="39"/>
      <c r="BX2575" s="39"/>
      <c r="BY2575" s="39"/>
      <c r="BZ2575" s="39"/>
      <c r="CA2575" s="39"/>
      <c r="CB2575" s="39"/>
      <c r="CC2575" s="47"/>
      <c r="CD2575" s="39"/>
      <c r="CE2575" s="39"/>
      <c r="CF2575" s="48"/>
      <c r="CG2575" s="48"/>
      <c r="CH2575" s="48"/>
      <c r="CI2575" s="48"/>
      <c r="CJ2575" s="48"/>
      <c r="CK2575" s="48"/>
      <c r="CL2575" s="48"/>
      <c r="CM2575" s="48"/>
      <c r="CN2575" s="48"/>
      <c r="CO2575" s="48"/>
      <c r="CP2575" s="48"/>
      <c r="CQ2575" s="48"/>
      <c r="CR2575" s="48"/>
      <c r="CS2575" s="48"/>
      <c r="CT2575" s="48"/>
      <c r="CU2575" s="48"/>
      <c r="CV2575" s="48"/>
      <c r="CW2575" s="48"/>
      <c r="CX2575" s="39"/>
      <c r="ML2575" s="135"/>
      <c r="MM2575" s="135"/>
      <c r="MN2575" s="135"/>
      <c r="MO2575" s="135"/>
      <c r="MP2575" s="135"/>
      <c r="MQ2575" s="135"/>
      <c r="MR2575" s="135"/>
      <c r="MS2575" s="135"/>
      <c r="MT2575" s="135"/>
      <c r="MU2575" s="135"/>
      <c r="MV2575" s="135"/>
      <c r="MW2575" s="135"/>
      <c r="MX2575" s="135"/>
      <c r="MY2575" s="135"/>
      <c r="MZ2575" s="135"/>
      <c r="NA2575" s="135"/>
      <c r="NB2575" s="135"/>
      <c r="NC2575" s="135"/>
      <c r="ND2575" s="135"/>
      <c r="NE2575" s="135"/>
      <c r="NF2575" s="135"/>
      <c r="NG2575" s="135"/>
      <c r="NH2575" s="135"/>
      <c r="NI2575" s="135"/>
      <c r="NJ2575" s="135"/>
      <c r="NK2575" s="135"/>
      <c r="NL2575" s="135"/>
      <c r="NM2575" s="135"/>
      <c r="NN2575" s="135"/>
      <c r="NO2575" s="135"/>
      <c r="NP2575" s="135"/>
      <c r="NQ2575" s="39"/>
      <c r="QS2575"/>
      <c r="QT2575"/>
      <c r="QU2575"/>
      <c r="QV2575"/>
      <c r="QW2575"/>
      <c r="QX2575"/>
      <c r="QY2575"/>
      <c r="QZ2575"/>
      <c r="RA2575"/>
      <c r="RB2575" s="39"/>
      <c r="RC2575" s="39"/>
      <c r="RD2575" s="39"/>
    </row>
    <row r="2576" spans="2:472" hidden="1" x14ac:dyDescent="0.2">
      <c r="B2576" s="426"/>
      <c r="C2576" s="427"/>
      <c r="V2576" s="63">
        <v>334</v>
      </c>
      <c r="W2576" s="54" t="s">
        <v>4254</v>
      </c>
      <c r="X2576" s="64">
        <v>141900</v>
      </c>
      <c r="Y2576" s="54" t="s">
        <v>6891</v>
      </c>
      <c r="Z2576" s="63" t="s">
        <v>412</v>
      </c>
      <c r="AA2576" s="54" t="s">
        <v>630</v>
      </c>
      <c r="AB2576" s="54" t="s">
        <v>396</v>
      </c>
      <c r="AC2576" s="54" t="s">
        <v>6892</v>
      </c>
      <c r="AD2576" s="64" t="s">
        <v>3886</v>
      </c>
      <c r="AE2576" s="64" t="s">
        <v>6834</v>
      </c>
      <c r="AF2576" s="63">
        <v>334</v>
      </c>
      <c r="AG2576" s="54" t="s">
        <v>4254</v>
      </c>
      <c r="AH2576" s="54" t="s">
        <v>4253</v>
      </c>
      <c r="AI2576" s="63" t="s">
        <v>4222</v>
      </c>
      <c r="AJ2576" s="64" t="s">
        <v>4255</v>
      </c>
      <c r="AK2576" s="569">
        <v>2350774</v>
      </c>
      <c r="AL2576" s="64" t="s">
        <v>630</v>
      </c>
      <c r="AM2576" s="64" t="s">
        <v>4259</v>
      </c>
      <c r="AN2576" s="570">
        <v>249146880</v>
      </c>
      <c r="AO2576" s="54"/>
      <c r="AP2576" s="54"/>
      <c r="AQ2576" s="54"/>
      <c r="AR2576" s="54"/>
      <c r="AS2576" s="54"/>
      <c r="AT2576" s="64" t="s">
        <v>6821</v>
      </c>
      <c r="AU2576" s="64"/>
      <c r="AV2576" s="54"/>
      <c r="AW2576" s="54"/>
      <c r="AX2576" s="54"/>
      <c r="AY2576" s="54"/>
      <c r="AZ2576" s="54"/>
      <c r="BA2576" s="54"/>
      <c r="BB2576" s="54"/>
      <c r="BC2576" s="54"/>
      <c r="BD2576" s="64">
        <v>141900</v>
      </c>
      <c r="BE2576" s="54" t="s">
        <v>6891</v>
      </c>
      <c r="BF2576" s="63" t="s">
        <v>412</v>
      </c>
      <c r="BG2576" s="54" t="s">
        <v>630</v>
      </c>
      <c r="BH2576" s="54" t="s">
        <v>396</v>
      </c>
      <c r="BI2576" s="54" t="s">
        <v>6892</v>
      </c>
      <c r="BJ2576" s="64" t="s">
        <v>3886</v>
      </c>
      <c r="BK2576" s="64" t="s">
        <v>6834</v>
      </c>
      <c r="BL2576" s="54"/>
      <c r="BM2576" s="54"/>
      <c r="BN2576" s="54"/>
      <c r="BO2576" s="39"/>
      <c r="BP2576" s="39"/>
      <c r="BQ2576" s="39"/>
      <c r="BR2576" s="39"/>
      <c r="BS2576" s="47"/>
      <c r="BT2576" s="39"/>
      <c r="BU2576" s="39"/>
      <c r="BV2576" s="39"/>
      <c r="BW2576" s="39"/>
      <c r="BX2576" s="39"/>
      <c r="BY2576" s="39"/>
      <c r="BZ2576" s="39"/>
      <c r="CA2576" s="39"/>
      <c r="CB2576" s="39"/>
      <c r="CC2576" s="47"/>
      <c r="CD2576" s="39"/>
      <c r="CE2576" s="39"/>
      <c r="CF2576" s="48"/>
      <c r="CG2576" s="48"/>
      <c r="CH2576" s="48"/>
      <c r="CI2576" s="48"/>
      <c r="CJ2576" s="48"/>
      <c r="CK2576" s="48"/>
      <c r="CL2576" s="48"/>
      <c r="CM2576" s="48"/>
      <c r="CN2576" s="48"/>
      <c r="CO2576" s="48"/>
      <c r="CP2576" s="48"/>
      <c r="CQ2576" s="48"/>
      <c r="CR2576" s="48"/>
      <c r="CS2576" s="48"/>
      <c r="CT2576" s="48"/>
      <c r="CU2576" s="48"/>
      <c r="CV2576" s="48"/>
      <c r="CW2576" s="48"/>
      <c r="CX2576" s="39"/>
      <c r="ML2576" s="135"/>
      <c r="MM2576" s="135"/>
      <c r="MN2576" s="135"/>
      <c r="MO2576" s="135"/>
      <c r="MP2576" s="135"/>
      <c r="MQ2576" s="135"/>
      <c r="MR2576" s="135"/>
      <c r="MS2576" s="135"/>
      <c r="MT2576" s="135"/>
      <c r="MU2576" s="135"/>
      <c r="MV2576" s="135"/>
      <c r="MW2576" s="135"/>
      <c r="MX2576" s="135"/>
      <c r="MY2576" s="135"/>
      <c r="MZ2576" s="135"/>
      <c r="NA2576" s="135"/>
      <c r="NB2576" s="135"/>
      <c r="NC2576" s="135"/>
      <c r="ND2576" s="135"/>
      <c r="NE2576" s="135"/>
      <c r="NF2576" s="135"/>
      <c r="NG2576" s="135"/>
      <c r="NH2576" s="135"/>
      <c r="NI2576" s="135"/>
      <c r="NJ2576" s="135"/>
      <c r="NK2576" s="135"/>
      <c r="NL2576" s="135"/>
      <c r="NM2576" s="135"/>
      <c r="NN2576" s="135"/>
      <c r="NO2576" s="135"/>
      <c r="NP2576" s="135"/>
      <c r="NQ2576" s="39"/>
      <c r="QS2576"/>
      <c r="QT2576"/>
      <c r="QU2576"/>
      <c r="QV2576"/>
      <c r="QW2576"/>
      <c r="QX2576"/>
      <c r="QY2576"/>
      <c r="QZ2576"/>
      <c r="RA2576"/>
      <c r="RB2576" s="39"/>
      <c r="RC2576" s="39"/>
      <c r="RD2576" s="39"/>
    </row>
    <row r="2577" spans="2:472" hidden="1" x14ac:dyDescent="0.2">
      <c r="B2577" s="426"/>
      <c r="C2577" s="427"/>
      <c r="V2577" s="63">
        <v>334</v>
      </c>
      <c r="W2577" s="54" t="s">
        <v>4254</v>
      </c>
      <c r="X2577" s="64">
        <v>141918</v>
      </c>
      <c r="Y2577" s="54" t="s">
        <v>2182</v>
      </c>
      <c r="Z2577" s="63" t="s">
        <v>412</v>
      </c>
      <c r="AA2577" s="54" t="s">
        <v>630</v>
      </c>
      <c r="AB2577" s="54" t="s">
        <v>396</v>
      </c>
      <c r="AC2577" s="54" t="s">
        <v>6893</v>
      </c>
      <c r="AD2577" s="64" t="s">
        <v>3886</v>
      </c>
      <c r="AE2577" s="64" t="s">
        <v>6834</v>
      </c>
      <c r="AF2577" s="63">
        <v>334</v>
      </c>
      <c r="AG2577" s="54" t="s">
        <v>4254</v>
      </c>
      <c r="AH2577" s="54" t="s">
        <v>4253</v>
      </c>
      <c r="AI2577" s="63" t="s">
        <v>4222</v>
      </c>
      <c r="AJ2577" s="64" t="s">
        <v>4255</v>
      </c>
      <c r="AK2577" s="569">
        <v>2350774</v>
      </c>
      <c r="AL2577" s="64" t="s">
        <v>630</v>
      </c>
      <c r="AM2577" s="64" t="s">
        <v>4259</v>
      </c>
      <c r="AN2577" s="570">
        <v>249146880</v>
      </c>
      <c r="AO2577" s="54"/>
      <c r="AP2577" s="54"/>
      <c r="AQ2577" s="54"/>
      <c r="AR2577" s="54"/>
      <c r="AS2577" s="54"/>
      <c r="AT2577" s="64" t="s">
        <v>6821</v>
      </c>
      <c r="AU2577" s="64"/>
      <c r="AV2577" s="54"/>
      <c r="AW2577" s="54"/>
      <c r="AX2577" s="54"/>
      <c r="AY2577" s="54"/>
      <c r="AZ2577" s="54"/>
      <c r="BA2577" s="54"/>
      <c r="BB2577" s="54"/>
      <c r="BC2577" s="54"/>
      <c r="BD2577" s="64">
        <v>141918</v>
      </c>
      <c r="BE2577" s="54" t="s">
        <v>2182</v>
      </c>
      <c r="BF2577" s="63" t="s">
        <v>412</v>
      </c>
      <c r="BG2577" s="54" t="s">
        <v>630</v>
      </c>
      <c r="BH2577" s="54" t="s">
        <v>396</v>
      </c>
      <c r="BI2577" s="54" t="s">
        <v>6893</v>
      </c>
      <c r="BJ2577" s="64" t="s">
        <v>3886</v>
      </c>
      <c r="BK2577" s="64" t="s">
        <v>6834</v>
      </c>
      <c r="BL2577" s="54"/>
      <c r="BM2577" s="54"/>
      <c r="BN2577" s="54"/>
      <c r="BO2577" s="39"/>
      <c r="BP2577" s="39"/>
      <c r="BQ2577" s="39"/>
      <c r="BR2577" s="39"/>
      <c r="BS2577" s="47"/>
      <c r="BT2577" s="39"/>
      <c r="BU2577" s="39"/>
      <c r="BV2577" s="39"/>
      <c r="BW2577" s="39"/>
      <c r="BX2577" s="39"/>
      <c r="BY2577" s="39"/>
      <c r="BZ2577" s="39"/>
      <c r="CA2577" s="39"/>
      <c r="CB2577" s="39"/>
      <c r="CC2577" s="47"/>
      <c r="CD2577" s="39"/>
      <c r="CE2577" s="39"/>
      <c r="CF2577" s="48"/>
      <c r="CG2577" s="48"/>
      <c r="CH2577" s="48"/>
      <c r="CI2577" s="48"/>
      <c r="CJ2577" s="48"/>
      <c r="CK2577" s="48"/>
      <c r="CL2577" s="48"/>
      <c r="CM2577" s="48"/>
      <c r="CN2577" s="48"/>
      <c r="CO2577" s="48"/>
      <c r="CP2577" s="48"/>
      <c r="CQ2577" s="48"/>
      <c r="CR2577" s="48"/>
      <c r="CS2577" s="48"/>
      <c r="CT2577" s="48"/>
      <c r="CU2577" s="48"/>
      <c r="CV2577" s="48"/>
      <c r="CW2577" s="48"/>
      <c r="CX2577" s="39"/>
      <c r="ML2577" s="135"/>
      <c r="MM2577" s="135"/>
      <c r="MN2577" s="135"/>
      <c r="MO2577" s="135"/>
      <c r="MP2577" s="135"/>
      <c r="MQ2577" s="135"/>
      <c r="MR2577" s="135"/>
      <c r="MS2577" s="135"/>
      <c r="MT2577" s="135"/>
      <c r="MU2577" s="135"/>
      <c r="MV2577" s="135"/>
      <c r="MW2577" s="135"/>
      <c r="MX2577" s="135"/>
      <c r="MY2577" s="135"/>
      <c r="MZ2577" s="135"/>
      <c r="NA2577" s="135"/>
      <c r="NB2577" s="135"/>
      <c r="NC2577" s="135"/>
      <c r="ND2577" s="135"/>
      <c r="NE2577" s="135"/>
      <c r="NF2577" s="135"/>
      <c r="NG2577" s="135"/>
      <c r="NH2577" s="135"/>
      <c r="NI2577" s="135"/>
      <c r="NJ2577" s="135"/>
      <c r="NK2577" s="135"/>
      <c r="NL2577" s="135"/>
      <c r="NM2577" s="135"/>
      <c r="NN2577" s="135"/>
      <c r="NO2577" s="135"/>
      <c r="NP2577" s="135"/>
      <c r="NQ2577" s="39"/>
      <c r="QS2577"/>
      <c r="QT2577"/>
      <c r="QU2577"/>
      <c r="QV2577"/>
      <c r="QW2577"/>
      <c r="QX2577"/>
      <c r="QY2577"/>
      <c r="QZ2577"/>
      <c r="RA2577"/>
      <c r="RB2577" s="39"/>
      <c r="RC2577" s="39"/>
      <c r="RD2577" s="39"/>
    </row>
    <row r="2578" spans="2:472" hidden="1" x14ac:dyDescent="0.2">
      <c r="B2578" s="426"/>
      <c r="C2578" s="427"/>
      <c r="V2578" s="63">
        <v>334</v>
      </c>
      <c r="W2578" s="54" t="s">
        <v>4254</v>
      </c>
      <c r="X2578" s="64">
        <v>141919</v>
      </c>
      <c r="Y2578" s="54" t="s">
        <v>2341</v>
      </c>
      <c r="Z2578" s="63" t="s">
        <v>412</v>
      </c>
      <c r="AA2578" s="54" t="s">
        <v>630</v>
      </c>
      <c r="AB2578" s="54" t="s">
        <v>396</v>
      </c>
      <c r="AC2578" s="54" t="s">
        <v>6894</v>
      </c>
      <c r="AD2578" s="64" t="s">
        <v>3886</v>
      </c>
      <c r="AE2578" s="64" t="s">
        <v>6834</v>
      </c>
      <c r="AF2578" s="63">
        <v>334</v>
      </c>
      <c r="AG2578" s="54" t="s">
        <v>4254</v>
      </c>
      <c r="AH2578" s="54" t="s">
        <v>4253</v>
      </c>
      <c r="AI2578" s="63" t="s">
        <v>4222</v>
      </c>
      <c r="AJ2578" s="64" t="s">
        <v>4255</v>
      </c>
      <c r="AK2578" s="569">
        <v>2350774</v>
      </c>
      <c r="AL2578" s="64" t="s">
        <v>630</v>
      </c>
      <c r="AM2578" s="64" t="s">
        <v>4259</v>
      </c>
      <c r="AN2578" s="570">
        <v>249146880</v>
      </c>
      <c r="AO2578" s="54"/>
      <c r="AP2578" s="54"/>
      <c r="AQ2578" s="54"/>
      <c r="AR2578" s="54"/>
      <c r="AS2578" s="54"/>
      <c r="AT2578" s="64" t="s">
        <v>6821</v>
      </c>
      <c r="AU2578" s="64"/>
      <c r="AV2578" s="54"/>
      <c r="AW2578" s="54"/>
      <c r="AX2578" s="54"/>
      <c r="AY2578" s="54"/>
      <c r="AZ2578" s="54"/>
      <c r="BA2578" s="54"/>
      <c r="BB2578" s="54"/>
      <c r="BC2578" s="54"/>
      <c r="BD2578" s="64">
        <v>141919</v>
      </c>
      <c r="BE2578" s="54" t="s">
        <v>2341</v>
      </c>
      <c r="BF2578" s="63" t="s">
        <v>412</v>
      </c>
      <c r="BG2578" s="54" t="s">
        <v>630</v>
      </c>
      <c r="BH2578" s="54" t="s">
        <v>396</v>
      </c>
      <c r="BI2578" s="54" t="s">
        <v>6894</v>
      </c>
      <c r="BJ2578" s="64" t="s">
        <v>3886</v>
      </c>
      <c r="BK2578" s="64" t="s">
        <v>6834</v>
      </c>
      <c r="BL2578" s="54"/>
      <c r="BM2578" s="54"/>
      <c r="BN2578" s="54"/>
      <c r="BO2578" s="39"/>
      <c r="BP2578" s="39"/>
      <c r="BQ2578" s="39"/>
      <c r="BR2578" s="39"/>
      <c r="BS2578" s="47"/>
      <c r="BT2578" s="39"/>
      <c r="BU2578" s="39"/>
      <c r="BV2578" s="39"/>
      <c r="BW2578" s="39"/>
      <c r="BX2578" s="39"/>
      <c r="BY2578" s="39"/>
      <c r="BZ2578" s="39"/>
      <c r="CA2578" s="39"/>
      <c r="CB2578" s="39"/>
      <c r="CC2578" s="47"/>
      <c r="CD2578" s="39"/>
      <c r="CE2578" s="39"/>
      <c r="CF2578" s="48"/>
      <c r="CG2578" s="48"/>
      <c r="CH2578" s="48"/>
      <c r="CI2578" s="48"/>
      <c r="CJ2578" s="48"/>
      <c r="CK2578" s="48"/>
      <c r="CL2578" s="48"/>
      <c r="CM2578" s="48"/>
      <c r="CN2578" s="48"/>
      <c r="CO2578" s="48"/>
      <c r="CP2578" s="48"/>
      <c r="CQ2578" s="48"/>
      <c r="CR2578" s="48"/>
      <c r="CS2578" s="48"/>
      <c r="CT2578" s="48"/>
      <c r="CU2578" s="48"/>
      <c r="CV2578" s="48"/>
      <c r="CW2578" s="48"/>
      <c r="CX2578" s="39"/>
      <c r="ML2578" s="135"/>
      <c r="MM2578" s="135"/>
      <c r="MN2578" s="135"/>
      <c r="MO2578" s="135"/>
      <c r="MP2578" s="135"/>
      <c r="MQ2578" s="135"/>
      <c r="MR2578" s="135"/>
      <c r="MS2578" s="135"/>
      <c r="MT2578" s="135"/>
      <c r="MU2578" s="135"/>
      <c r="MV2578" s="135"/>
      <c r="MW2578" s="135"/>
      <c r="MX2578" s="135"/>
      <c r="MY2578" s="135"/>
      <c r="MZ2578" s="135"/>
      <c r="NA2578" s="135"/>
      <c r="NB2578" s="135"/>
      <c r="NC2578" s="135"/>
      <c r="ND2578" s="135"/>
      <c r="NE2578" s="135"/>
      <c r="NF2578" s="135"/>
      <c r="NG2578" s="135"/>
      <c r="NH2578" s="135"/>
      <c r="NI2578" s="135"/>
      <c r="NJ2578" s="135"/>
      <c r="NK2578" s="135"/>
      <c r="NL2578" s="135"/>
      <c r="NM2578" s="135"/>
      <c r="NN2578" s="135"/>
      <c r="NO2578" s="135"/>
      <c r="NP2578" s="135"/>
      <c r="NQ2578" s="39"/>
      <c r="QS2578"/>
      <c r="QT2578"/>
      <c r="QU2578"/>
      <c r="QV2578"/>
      <c r="QW2578"/>
      <c r="QX2578"/>
      <c r="QY2578"/>
      <c r="QZ2578"/>
      <c r="RA2578"/>
      <c r="RB2578" s="39"/>
      <c r="RC2578" s="39"/>
      <c r="RD2578" s="39"/>
    </row>
    <row r="2579" spans="2:472" hidden="1" x14ac:dyDescent="0.2">
      <c r="B2579" s="426"/>
      <c r="C2579" s="427"/>
      <c r="V2579" s="63">
        <v>334</v>
      </c>
      <c r="W2579" s="54" t="s">
        <v>4254</v>
      </c>
      <c r="X2579" s="64">
        <v>141920</v>
      </c>
      <c r="Y2579" s="54" t="s">
        <v>6895</v>
      </c>
      <c r="Z2579" s="63" t="s">
        <v>412</v>
      </c>
      <c r="AA2579" s="54" t="s">
        <v>630</v>
      </c>
      <c r="AB2579" s="54" t="s">
        <v>396</v>
      </c>
      <c r="AC2579" s="54" t="s">
        <v>6892</v>
      </c>
      <c r="AD2579" s="64" t="s">
        <v>3886</v>
      </c>
      <c r="AE2579" s="64" t="s">
        <v>6834</v>
      </c>
      <c r="AF2579" s="63">
        <v>334</v>
      </c>
      <c r="AG2579" s="54" t="s">
        <v>4254</v>
      </c>
      <c r="AH2579" s="54" t="s">
        <v>4253</v>
      </c>
      <c r="AI2579" s="63" t="s">
        <v>4222</v>
      </c>
      <c r="AJ2579" s="64" t="s">
        <v>4255</v>
      </c>
      <c r="AK2579" s="569">
        <v>2350774</v>
      </c>
      <c r="AL2579" s="64" t="s">
        <v>630</v>
      </c>
      <c r="AM2579" s="64" t="s">
        <v>4259</v>
      </c>
      <c r="AN2579" s="570">
        <v>249146880</v>
      </c>
      <c r="AO2579" s="54"/>
      <c r="AP2579" s="54"/>
      <c r="AQ2579" s="54"/>
      <c r="AR2579" s="54"/>
      <c r="AS2579" s="54"/>
      <c r="AT2579" s="64" t="s">
        <v>6821</v>
      </c>
      <c r="AU2579" s="64"/>
      <c r="AV2579" s="54"/>
      <c r="AW2579" s="54"/>
      <c r="AX2579" s="54"/>
      <c r="AY2579" s="54"/>
      <c r="AZ2579" s="54"/>
      <c r="BA2579" s="54"/>
      <c r="BB2579" s="54"/>
      <c r="BC2579" s="54"/>
      <c r="BD2579" s="64">
        <v>141920</v>
      </c>
      <c r="BE2579" s="54" t="s">
        <v>6895</v>
      </c>
      <c r="BF2579" s="63" t="s">
        <v>412</v>
      </c>
      <c r="BG2579" s="54" t="s">
        <v>630</v>
      </c>
      <c r="BH2579" s="54" t="s">
        <v>396</v>
      </c>
      <c r="BI2579" s="54" t="s">
        <v>6892</v>
      </c>
      <c r="BJ2579" s="64" t="s">
        <v>3886</v>
      </c>
      <c r="BK2579" s="64" t="s">
        <v>6834</v>
      </c>
      <c r="BL2579" s="54"/>
      <c r="BM2579" s="54"/>
      <c r="BN2579" s="54"/>
      <c r="BO2579" s="39"/>
      <c r="BP2579" s="39"/>
      <c r="BQ2579" s="39"/>
      <c r="BR2579" s="39"/>
      <c r="BS2579" s="47"/>
      <c r="BT2579" s="39"/>
      <c r="BU2579" s="39"/>
      <c r="BV2579" s="39"/>
      <c r="BW2579" s="39"/>
      <c r="BX2579" s="39"/>
      <c r="BY2579" s="39"/>
      <c r="BZ2579" s="39"/>
      <c r="CA2579" s="39"/>
      <c r="CB2579" s="39"/>
      <c r="CC2579" s="47"/>
      <c r="CD2579" s="39"/>
      <c r="CE2579" s="39"/>
      <c r="CF2579" s="48"/>
      <c r="CG2579" s="48"/>
      <c r="CH2579" s="48"/>
      <c r="CI2579" s="48"/>
      <c r="CJ2579" s="48"/>
      <c r="CK2579" s="48"/>
      <c r="CL2579" s="48"/>
      <c r="CM2579" s="48"/>
      <c r="CN2579" s="48"/>
      <c r="CO2579" s="48"/>
      <c r="CP2579" s="48"/>
      <c r="CQ2579" s="48"/>
      <c r="CR2579" s="48"/>
      <c r="CS2579" s="48"/>
      <c r="CT2579" s="48"/>
      <c r="CU2579" s="48"/>
      <c r="CV2579" s="48"/>
      <c r="CW2579" s="48"/>
      <c r="CX2579" s="39"/>
      <c r="ML2579" s="135"/>
      <c r="MM2579" s="135"/>
      <c r="MN2579" s="135"/>
      <c r="MO2579" s="135"/>
      <c r="MP2579" s="135"/>
      <c r="MQ2579" s="135"/>
      <c r="MR2579" s="135"/>
      <c r="MS2579" s="135"/>
      <c r="MT2579" s="135"/>
      <c r="MU2579" s="135"/>
      <c r="MV2579" s="135"/>
      <c r="MW2579" s="135"/>
      <c r="MX2579" s="135"/>
      <c r="MY2579" s="135"/>
      <c r="MZ2579" s="135"/>
      <c r="NA2579" s="135"/>
      <c r="NB2579" s="135"/>
      <c r="NC2579" s="135"/>
      <c r="ND2579" s="135"/>
      <c r="NE2579" s="135"/>
      <c r="NF2579" s="135"/>
      <c r="NG2579" s="135"/>
      <c r="NH2579" s="135"/>
      <c r="NI2579" s="135"/>
      <c r="NJ2579" s="135"/>
      <c r="NK2579" s="135"/>
      <c r="NL2579" s="135"/>
      <c r="NM2579" s="135"/>
      <c r="NN2579" s="135"/>
      <c r="NO2579" s="135"/>
      <c r="NP2579" s="135"/>
      <c r="NQ2579" s="39"/>
      <c r="QS2579"/>
      <c r="QT2579"/>
      <c r="QU2579"/>
      <c r="QV2579"/>
      <c r="QW2579"/>
      <c r="QX2579"/>
      <c r="QY2579"/>
      <c r="QZ2579"/>
      <c r="RA2579"/>
      <c r="RB2579" s="39"/>
      <c r="RC2579" s="39"/>
      <c r="RD2579" s="39"/>
    </row>
    <row r="2580" spans="2:472" hidden="1" x14ac:dyDescent="0.2">
      <c r="B2580" s="426"/>
      <c r="C2580" s="427"/>
      <c r="V2580" s="63">
        <v>334</v>
      </c>
      <c r="W2580" s="54" t="s">
        <v>4254</v>
      </c>
      <c r="X2580" s="64">
        <v>141921</v>
      </c>
      <c r="Y2580" s="54" t="s">
        <v>6895</v>
      </c>
      <c r="Z2580" s="63" t="s">
        <v>412</v>
      </c>
      <c r="AA2580" s="54" t="s">
        <v>630</v>
      </c>
      <c r="AB2580" s="54" t="s">
        <v>396</v>
      </c>
      <c r="AC2580" s="54" t="s">
        <v>6896</v>
      </c>
      <c r="AD2580" s="64" t="s">
        <v>3886</v>
      </c>
      <c r="AE2580" s="64" t="s">
        <v>6834</v>
      </c>
      <c r="AF2580" s="63">
        <v>334</v>
      </c>
      <c r="AG2580" s="54" t="s">
        <v>4254</v>
      </c>
      <c r="AH2580" s="54" t="s">
        <v>4253</v>
      </c>
      <c r="AI2580" s="63" t="s">
        <v>4222</v>
      </c>
      <c r="AJ2580" s="64" t="s">
        <v>4255</v>
      </c>
      <c r="AK2580" s="569">
        <v>2350774</v>
      </c>
      <c r="AL2580" s="64" t="s">
        <v>630</v>
      </c>
      <c r="AM2580" s="64" t="s">
        <v>4259</v>
      </c>
      <c r="AN2580" s="570">
        <v>249146880</v>
      </c>
      <c r="AO2580" s="54"/>
      <c r="AP2580" s="54"/>
      <c r="AQ2580" s="54"/>
      <c r="AR2580" s="54"/>
      <c r="AS2580" s="54"/>
      <c r="AT2580" s="64" t="s">
        <v>6821</v>
      </c>
      <c r="AU2580" s="64"/>
      <c r="AV2580" s="54"/>
      <c r="AW2580" s="54"/>
      <c r="AX2580" s="54"/>
      <c r="AY2580" s="54"/>
      <c r="AZ2580" s="54"/>
      <c r="BA2580" s="54"/>
      <c r="BB2580" s="54"/>
      <c r="BC2580" s="54"/>
      <c r="BD2580" s="64">
        <v>141921</v>
      </c>
      <c r="BE2580" s="54" t="s">
        <v>6895</v>
      </c>
      <c r="BF2580" s="63" t="s">
        <v>412</v>
      </c>
      <c r="BG2580" s="54" t="s">
        <v>630</v>
      </c>
      <c r="BH2580" s="54" t="s">
        <v>396</v>
      </c>
      <c r="BI2580" s="54" t="s">
        <v>6896</v>
      </c>
      <c r="BJ2580" s="64" t="s">
        <v>3886</v>
      </c>
      <c r="BK2580" s="64" t="s">
        <v>6834</v>
      </c>
      <c r="BL2580" s="54"/>
      <c r="BM2580" s="54"/>
      <c r="BN2580" s="54"/>
      <c r="BO2580" s="39"/>
      <c r="BP2580" s="39"/>
      <c r="BQ2580" s="39"/>
      <c r="BR2580" s="39"/>
      <c r="BS2580" s="47"/>
      <c r="BT2580" s="39"/>
      <c r="BU2580" s="39"/>
      <c r="BV2580" s="39"/>
      <c r="BW2580" s="39"/>
      <c r="BX2580" s="39"/>
      <c r="BY2580" s="39"/>
      <c r="BZ2580" s="39"/>
      <c r="CA2580" s="39"/>
      <c r="CB2580" s="39"/>
      <c r="CC2580" s="47"/>
      <c r="CD2580" s="39"/>
      <c r="CE2580" s="39"/>
      <c r="CF2580" s="48"/>
      <c r="CG2580" s="48"/>
      <c r="CH2580" s="48"/>
      <c r="CI2580" s="48"/>
      <c r="CJ2580" s="48"/>
      <c r="CK2580" s="48"/>
      <c r="CL2580" s="48"/>
      <c r="CM2580" s="48"/>
      <c r="CN2580" s="48"/>
      <c r="CO2580" s="48"/>
      <c r="CP2580" s="48"/>
      <c r="CQ2580" s="48"/>
      <c r="CR2580" s="48"/>
      <c r="CS2580" s="48"/>
      <c r="CT2580" s="48"/>
      <c r="CU2580" s="48"/>
      <c r="CV2580" s="48"/>
      <c r="CW2580" s="48"/>
      <c r="CX2580" s="39"/>
      <c r="ML2580" s="135"/>
      <c r="MM2580" s="135"/>
      <c r="MN2580" s="135"/>
      <c r="MO2580" s="135"/>
      <c r="MP2580" s="135"/>
      <c r="MQ2580" s="135"/>
      <c r="MR2580" s="135"/>
      <c r="MS2580" s="135"/>
      <c r="MT2580" s="135"/>
      <c r="MU2580" s="135"/>
      <c r="MV2580" s="135"/>
      <c r="MW2580" s="135"/>
      <c r="MX2580" s="135"/>
      <c r="MY2580" s="135"/>
      <c r="MZ2580" s="135"/>
      <c r="NA2580" s="135"/>
      <c r="NB2580" s="135"/>
      <c r="NC2580" s="135"/>
      <c r="ND2580" s="135"/>
      <c r="NE2580" s="135"/>
      <c r="NF2580" s="135"/>
      <c r="NG2580" s="135"/>
      <c r="NH2580" s="135"/>
      <c r="NI2580" s="135"/>
      <c r="NJ2580" s="135"/>
      <c r="NK2580" s="135"/>
      <c r="NL2580" s="135"/>
      <c r="NM2580" s="135"/>
      <c r="NN2580" s="135"/>
      <c r="NO2580" s="135"/>
      <c r="NP2580" s="135"/>
      <c r="NQ2580" s="39"/>
      <c r="QS2580"/>
      <c r="QT2580"/>
      <c r="QU2580"/>
      <c r="QV2580"/>
      <c r="QW2580"/>
      <c r="QX2580"/>
      <c r="QY2580"/>
      <c r="QZ2580"/>
      <c r="RA2580"/>
      <c r="RB2580" s="39"/>
      <c r="RC2580" s="39"/>
      <c r="RD2580" s="39"/>
    </row>
    <row r="2581" spans="2:472" hidden="1" x14ac:dyDescent="0.2">
      <c r="B2581" s="426"/>
      <c r="C2581" s="427"/>
      <c r="V2581" s="63">
        <v>334</v>
      </c>
      <c r="W2581" s="54" t="s">
        <v>4254</v>
      </c>
      <c r="X2581" s="64">
        <v>141916</v>
      </c>
      <c r="Y2581" s="54" t="s">
        <v>2769</v>
      </c>
      <c r="Z2581" s="63" t="s">
        <v>412</v>
      </c>
      <c r="AA2581" s="54" t="s">
        <v>630</v>
      </c>
      <c r="AB2581" s="54" t="s">
        <v>396</v>
      </c>
      <c r="AC2581" s="54" t="s">
        <v>2769</v>
      </c>
      <c r="AD2581" s="64" t="s">
        <v>3886</v>
      </c>
      <c r="AE2581" s="64" t="s">
        <v>6834</v>
      </c>
      <c r="AF2581" s="63">
        <v>334</v>
      </c>
      <c r="AG2581" s="54" t="s">
        <v>4254</v>
      </c>
      <c r="AH2581" s="54" t="s">
        <v>4253</v>
      </c>
      <c r="AI2581" s="63" t="s">
        <v>4222</v>
      </c>
      <c r="AJ2581" s="64" t="s">
        <v>4255</v>
      </c>
      <c r="AK2581" s="569">
        <v>2350774</v>
      </c>
      <c r="AL2581" s="64" t="s">
        <v>630</v>
      </c>
      <c r="AM2581" s="64" t="s">
        <v>4259</v>
      </c>
      <c r="AN2581" s="570">
        <v>249146880</v>
      </c>
      <c r="AO2581" s="54"/>
      <c r="AP2581" s="54"/>
      <c r="AQ2581" s="54"/>
      <c r="AR2581" s="54"/>
      <c r="AS2581" s="54"/>
      <c r="AT2581" s="64" t="s">
        <v>6821</v>
      </c>
      <c r="AU2581" s="64"/>
      <c r="AV2581" s="54"/>
      <c r="AW2581" s="54"/>
      <c r="AX2581" s="54"/>
      <c r="AY2581" s="54"/>
      <c r="AZ2581" s="54"/>
      <c r="BA2581" s="54"/>
      <c r="BB2581" s="54"/>
      <c r="BC2581" s="54"/>
      <c r="BD2581" s="64">
        <v>141916</v>
      </c>
      <c r="BE2581" s="54" t="s">
        <v>2769</v>
      </c>
      <c r="BF2581" s="63" t="s">
        <v>412</v>
      </c>
      <c r="BG2581" s="54" t="s">
        <v>630</v>
      </c>
      <c r="BH2581" s="54" t="s">
        <v>396</v>
      </c>
      <c r="BI2581" s="54" t="s">
        <v>2769</v>
      </c>
      <c r="BJ2581" s="64" t="s">
        <v>3886</v>
      </c>
      <c r="BK2581" s="64" t="s">
        <v>6834</v>
      </c>
      <c r="BL2581" s="54"/>
      <c r="BM2581" s="54"/>
      <c r="BN2581" s="54"/>
      <c r="BO2581" s="39"/>
      <c r="BP2581" s="39"/>
      <c r="BQ2581" s="39"/>
      <c r="BR2581" s="39"/>
      <c r="BS2581" s="47"/>
      <c r="BT2581" s="39"/>
      <c r="BU2581" s="39"/>
      <c r="BV2581" s="39"/>
      <c r="BW2581" s="39"/>
      <c r="BX2581" s="39"/>
      <c r="BY2581" s="39"/>
      <c r="BZ2581" s="39"/>
      <c r="CA2581" s="39"/>
      <c r="CB2581" s="39"/>
      <c r="CC2581" s="47"/>
      <c r="CD2581" s="39"/>
      <c r="CE2581" s="39"/>
      <c r="CF2581" s="48"/>
      <c r="CG2581" s="48"/>
      <c r="CH2581" s="48"/>
      <c r="CI2581" s="48"/>
      <c r="CJ2581" s="48"/>
      <c r="CK2581" s="48"/>
      <c r="CL2581" s="48"/>
      <c r="CM2581" s="48"/>
      <c r="CN2581" s="48"/>
      <c r="CO2581" s="48"/>
      <c r="CP2581" s="48"/>
      <c r="CQ2581" s="48"/>
      <c r="CR2581" s="48"/>
      <c r="CS2581" s="48"/>
      <c r="CT2581" s="48"/>
      <c r="CU2581" s="48"/>
      <c r="CV2581" s="48"/>
      <c r="CW2581" s="48"/>
      <c r="CX2581" s="39"/>
      <c r="ML2581" s="135"/>
      <c r="MM2581" s="135"/>
      <c r="MN2581" s="135"/>
      <c r="MO2581" s="135"/>
      <c r="MP2581" s="135"/>
      <c r="MQ2581" s="135"/>
      <c r="MR2581" s="135"/>
      <c r="MS2581" s="135"/>
      <c r="MT2581" s="135"/>
      <c r="MU2581" s="135"/>
      <c r="MV2581" s="135"/>
      <c r="MW2581" s="135"/>
      <c r="MX2581" s="135"/>
      <c r="MY2581" s="135"/>
      <c r="MZ2581" s="135"/>
      <c r="NA2581" s="135"/>
      <c r="NB2581" s="135"/>
      <c r="NC2581" s="135"/>
      <c r="ND2581" s="135"/>
      <c r="NE2581" s="135"/>
      <c r="NF2581" s="135"/>
      <c r="NG2581" s="135"/>
      <c r="NH2581" s="135"/>
      <c r="NI2581" s="135"/>
      <c r="NJ2581" s="135"/>
      <c r="NK2581" s="135"/>
      <c r="NL2581" s="135"/>
      <c r="NM2581" s="135"/>
      <c r="NN2581" s="135"/>
      <c r="NO2581" s="135"/>
      <c r="NP2581" s="135"/>
      <c r="NQ2581" s="39"/>
      <c r="QS2581"/>
      <c r="QT2581"/>
      <c r="QU2581"/>
      <c r="QV2581"/>
      <c r="QW2581"/>
      <c r="QX2581"/>
      <c r="QY2581"/>
      <c r="QZ2581"/>
      <c r="RA2581"/>
      <c r="RB2581" s="39"/>
      <c r="RC2581" s="39"/>
      <c r="RD2581" s="39"/>
    </row>
    <row r="2582" spans="2:472" hidden="1" x14ac:dyDescent="0.2">
      <c r="B2582" s="426"/>
      <c r="C2582" s="427"/>
      <c r="V2582" s="63">
        <v>334</v>
      </c>
      <c r="W2582" s="54" t="s">
        <v>4254</v>
      </c>
      <c r="X2582" s="64">
        <v>142001</v>
      </c>
      <c r="Y2582" s="54" t="s">
        <v>903</v>
      </c>
      <c r="Z2582" s="63" t="s">
        <v>1341</v>
      </c>
      <c r="AA2582" s="54" t="s">
        <v>631</v>
      </c>
      <c r="AB2582" s="54" t="s">
        <v>396</v>
      </c>
      <c r="AC2582" s="54" t="s">
        <v>903</v>
      </c>
      <c r="AD2582" s="64" t="s">
        <v>3886</v>
      </c>
      <c r="AE2582" s="64" t="s">
        <v>6834</v>
      </c>
      <c r="AF2582" s="63">
        <v>334</v>
      </c>
      <c r="AG2582" s="54" t="s">
        <v>4254</v>
      </c>
      <c r="AH2582" s="54" t="s">
        <v>4253</v>
      </c>
      <c r="AI2582" s="63" t="s">
        <v>4222</v>
      </c>
      <c r="AJ2582" s="64" t="s">
        <v>4255</v>
      </c>
      <c r="AK2582" s="569">
        <v>2350774</v>
      </c>
      <c r="AL2582" s="64" t="s">
        <v>630</v>
      </c>
      <c r="AM2582" s="64" t="s">
        <v>4259</v>
      </c>
      <c r="AN2582" s="570">
        <v>249146880</v>
      </c>
      <c r="AO2582" s="54"/>
      <c r="AP2582" s="54"/>
      <c r="AQ2582" s="54"/>
      <c r="AR2582" s="54"/>
      <c r="AS2582" s="54"/>
      <c r="AT2582" s="64" t="s">
        <v>6821</v>
      </c>
      <c r="AU2582" s="64"/>
      <c r="AV2582" s="54"/>
      <c r="AW2582" s="54"/>
      <c r="AX2582" s="54"/>
      <c r="AY2582" s="54"/>
      <c r="AZ2582" s="54"/>
      <c r="BA2582" s="54"/>
      <c r="BB2582" s="54"/>
      <c r="BC2582" s="54"/>
      <c r="BD2582" s="64">
        <v>142001</v>
      </c>
      <c r="BE2582" s="54" t="s">
        <v>903</v>
      </c>
      <c r="BF2582" s="63" t="s">
        <v>1341</v>
      </c>
      <c r="BG2582" s="54" t="s">
        <v>631</v>
      </c>
      <c r="BH2582" s="54" t="s">
        <v>396</v>
      </c>
      <c r="BI2582" s="54" t="s">
        <v>903</v>
      </c>
      <c r="BJ2582" s="64" t="s">
        <v>3886</v>
      </c>
      <c r="BK2582" s="64" t="s">
        <v>6834</v>
      </c>
      <c r="BL2582" s="54"/>
      <c r="BM2582" s="54"/>
      <c r="BN2582" s="54"/>
      <c r="BO2582" s="39"/>
      <c r="BP2582" s="39"/>
      <c r="BQ2582" s="39"/>
      <c r="BR2582" s="39"/>
      <c r="BS2582" s="47"/>
      <c r="BT2582" s="39"/>
      <c r="BU2582" s="39"/>
      <c r="BV2582" s="39"/>
      <c r="BW2582" s="39"/>
      <c r="BX2582" s="39"/>
      <c r="BY2582" s="39"/>
      <c r="BZ2582" s="39"/>
      <c r="CA2582" s="39"/>
      <c r="CB2582" s="39"/>
      <c r="CC2582" s="47"/>
      <c r="CD2582" s="39"/>
      <c r="CE2582" s="39"/>
      <c r="CF2582" s="48"/>
      <c r="CG2582" s="48"/>
      <c r="CH2582" s="48"/>
      <c r="CI2582" s="48"/>
      <c r="CJ2582" s="48"/>
      <c r="CK2582" s="48"/>
      <c r="CL2582" s="48"/>
      <c r="CM2582" s="48"/>
      <c r="CN2582" s="48"/>
      <c r="CO2582" s="48"/>
      <c r="CP2582" s="48"/>
      <c r="CQ2582" s="48"/>
      <c r="CR2582" s="48"/>
      <c r="CS2582" s="48"/>
      <c r="CT2582" s="48"/>
      <c r="CU2582" s="48"/>
      <c r="CV2582" s="48"/>
      <c r="CW2582" s="48"/>
      <c r="CX2582" s="39"/>
      <c r="ML2582" s="135"/>
      <c r="MM2582" s="135"/>
      <c r="MN2582" s="135"/>
      <c r="MO2582" s="135"/>
      <c r="MP2582" s="135"/>
      <c r="MQ2582" s="135"/>
      <c r="MR2582" s="135"/>
      <c r="MS2582" s="135"/>
      <c r="MT2582" s="135"/>
      <c r="MU2582" s="135"/>
      <c r="MV2582" s="135"/>
      <c r="MW2582" s="135"/>
      <c r="MX2582" s="135"/>
      <c r="MY2582" s="135"/>
      <c r="MZ2582" s="135"/>
      <c r="NA2582" s="135"/>
      <c r="NB2582" s="135"/>
      <c r="NC2582" s="135"/>
      <c r="ND2582" s="135"/>
      <c r="NE2582" s="135"/>
      <c r="NF2582" s="135"/>
      <c r="NG2582" s="135"/>
      <c r="NH2582" s="135"/>
      <c r="NI2582" s="135"/>
      <c r="NJ2582" s="135"/>
      <c r="NK2582" s="135"/>
      <c r="NL2582" s="135"/>
      <c r="NM2582" s="135"/>
      <c r="NN2582" s="135"/>
      <c r="NO2582" s="135"/>
      <c r="NP2582" s="135"/>
      <c r="NQ2582" s="39"/>
      <c r="QS2582"/>
      <c r="QT2582"/>
      <c r="QU2582"/>
      <c r="QV2582"/>
      <c r="QW2582"/>
      <c r="QX2582"/>
      <c r="QY2582"/>
      <c r="QZ2582"/>
      <c r="RA2582"/>
      <c r="RB2582" s="39"/>
      <c r="RC2582" s="39"/>
      <c r="RD2582" s="39"/>
    </row>
    <row r="2583" spans="2:472" hidden="1" x14ac:dyDescent="0.2">
      <c r="B2583" s="426"/>
      <c r="C2583" s="427"/>
      <c r="V2583" s="63">
        <v>334</v>
      </c>
      <c r="W2583" s="54" t="s">
        <v>4254</v>
      </c>
      <c r="X2583" s="64">
        <v>142002</v>
      </c>
      <c r="Y2583" s="54" t="s">
        <v>1218</v>
      </c>
      <c r="Z2583" s="63" t="s">
        <v>1341</v>
      </c>
      <c r="AA2583" s="54" t="s">
        <v>631</v>
      </c>
      <c r="AB2583" s="54" t="s">
        <v>396</v>
      </c>
      <c r="AC2583" s="54" t="s">
        <v>1218</v>
      </c>
      <c r="AD2583" s="64" t="s">
        <v>3886</v>
      </c>
      <c r="AE2583" s="64" t="s">
        <v>6834</v>
      </c>
      <c r="AF2583" s="63">
        <v>334</v>
      </c>
      <c r="AG2583" s="54" t="s">
        <v>4254</v>
      </c>
      <c r="AH2583" s="54" t="s">
        <v>4253</v>
      </c>
      <c r="AI2583" s="63" t="s">
        <v>4222</v>
      </c>
      <c r="AJ2583" s="64" t="s">
        <v>4255</v>
      </c>
      <c r="AK2583" s="569">
        <v>2350774</v>
      </c>
      <c r="AL2583" s="64" t="s">
        <v>630</v>
      </c>
      <c r="AM2583" s="64" t="s">
        <v>4259</v>
      </c>
      <c r="AN2583" s="570">
        <v>249146880</v>
      </c>
      <c r="AO2583" s="54"/>
      <c r="AP2583" s="54"/>
      <c r="AQ2583" s="54"/>
      <c r="AR2583" s="54"/>
      <c r="AS2583" s="54"/>
      <c r="AT2583" s="64" t="s">
        <v>6821</v>
      </c>
      <c r="AU2583" s="64"/>
      <c r="AV2583" s="54"/>
      <c r="AW2583" s="54"/>
      <c r="AX2583" s="54"/>
      <c r="AY2583" s="54"/>
      <c r="AZ2583" s="54"/>
      <c r="BA2583" s="54"/>
      <c r="BB2583" s="54"/>
      <c r="BC2583" s="54"/>
      <c r="BD2583" s="64">
        <v>142002</v>
      </c>
      <c r="BE2583" s="54" t="s">
        <v>1218</v>
      </c>
      <c r="BF2583" s="63" t="s">
        <v>1341</v>
      </c>
      <c r="BG2583" s="54" t="s">
        <v>631</v>
      </c>
      <c r="BH2583" s="54" t="s">
        <v>396</v>
      </c>
      <c r="BI2583" s="54" t="s">
        <v>1218</v>
      </c>
      <c r="BJ2583" s="64" t="s">
        <v>3886</v>
      </c>
      <c r="BK2583" s="64" t="s">
        <v>6834</v>
      </c>
      <c r="BL2583" s="54"/>
      <c r="BM2583" s="54"/>
      <c r="BN2583" s="54"/>
      <c r="BO2583" s="39"/>
      <c r="BP2583" s="39"/>
      <c r="BQ2583" s="39"/>
      <c r="BR2583" s="39"/>
      <c r="BS2583" s="47"/>
      <c r="BT2583" s="39"/>
      <c r="BU2583" s="39"/>
      <c r="BV2583" s="39"/>
      <c r="BW2583" s="39"/>
      <c r="BX2583" s="39"/>
      <c r="BY2583" s="39"/>
      <c r="BZ2583" s="39"/>
      <c r="CA2583" s="39"/>
      <c r="CB2583" s="39"/>
      <c r="CC2583" s="47"/>
      <c r="CD2583" s="39"/>
      <c r="CE2583" s="39"/>
      <c r="CF2583" s="48"/>
      <c r="CG2583" s="48"/>
      <c r="CH2583" s="48"/>
      <c r="CI2583" s="48"/>
      <c r="CJ2583" s="48"/>
      <c r="CK2583" s="48"/>
      <c r="CL2583" s="48"/>
      <c r="CM2583" s="48"/>
      <c r="CN2583" s="48"/>
      <c r="CO2583" s="48"/>
      <c r="CP2583" s="48"/>
      <c r="CQ2583" s="48"/>
      <c r="CR2583" s="48"/>
      <c r="CS2583" s="48"/>
      <c r="CT2583" s="48"/>
      <c r="CU2583" s="48"/>
      <c r="CV2583" s="48"/>
      <c r="CW2583" s="48"/>
      <c r="CX2583" s="39"/>
      <c r="ML2583" s="135"/>
      <c r="MM2583" s="135"/>
      <c r="MN2583" s="135"/>
      <c r="MO2583" s="135"/>
      <c r="MP2583" s="135"/>
      <c r="MQ2583" s="135"/>
      <c r="MR2583" s="135"/>
      <c r="MS2583" s="135"/>
      <c r="MT2583" s="135"/>
      <c r="MU2583" s="135"/>
      <c r="MV2583" s="135"/>
      <c r="MW2583" s="135"/>
      <c r="MX2583" s="135"/>
      <c r="MY2583" s="135"/>
      <c r="MZ2583" s="135"/>
      <c r="NA2583" s="135"/>
      <c r="NB2583" s="135"/>
      <c r="NC2583" s="135"/>
      <c r="ND2583" s="135"/>
      <c r="NE2583" s="135"/>
      <c r="NF2583" s="135"/>
      <c r="NG2583" s="135"/>
      <c r="NH2583" s="135"/>
      <c r="NI2583" s="135"/>
      <c r="NJ2583" s="135"/>
      <c r="NK2583" s="135"/>
      <c r="NL2583" s="135"/>
      <c r="NM2583" s="135"/>
      <c r="NN2583" s="135"/>
      <c r="NO2583" s="135"/>
      <c r="NP2583" s="135"/>
      <c r="NQ2583" s="39"/>
      <c r="QS2583"/>
      <c r="QT2583"/>
      <c r="QU2583"/>
      <c r="QV2583"/>
      <c r="QW2583"/>
      <c r="QX2583"/>
      <c r="QY2583"/>
      <c r="QZ2583"/>
      <c r="RA2583"/>
      <c r="RB2583" s="39"/>
      <c r="RC2583" s="39"/>
      <c r="RD2583" s="39"/>
    </row>
    <row r="2584" spans="2:472" hidden="1" x14ac:dyDescent="0.2">
      <c r="B2584" s="426"/>
      <c r="C2584" s="427"/>
      <c r="V2584" s="63">
        <v>334</v>
      </c>
      <c r="W2584" s="54" t="s">
        <v>4254</v>
      </c>
      <c r="X2584" s="64">
        <v>142003</v>
      </c>
      <c r="Y2584" s="54" t="s">
        <v>1521</v>
      </c>
      <c r="Z2584" s="63" t="s">
        <v>1341</v>
      </c>
      <c r="AA2584" s="54" t="s">
        <v>631</v>
      </c>
      <c r="AB2584" s="54" t="s">
        <v>396</v>
      </c>
      <c r="AC2584" s="54" t="s">
        <v>1521</v>
      </c>
      <c r="AD2584" s="64" t="s">
        <v>3886</v>
      </c>
      <c r="AE2584" s="64" t="s">
        <v>6834</v>
      </c>
      <c r="AF2584" s="63">
        <v>334</v>
      </c>
      <c r="AG2584" s="54" t="s">
        <v>4254</v>
      </c>
      <c r="AH2584" s="54" t="s">
        <v>4253</v>
      </c>
      <c r="AI2584" s="63" t="s">
        <v>4222</v>
      </c>
      <c r="AJ2584" s="64" t="s">
        <v>4255</v>
      </c>
      <c r="AK2584" s="569">
        <v>2350774</v>
      </c>
      <c r="AL2584" s="64" t="s">
        <v>630</v>
      </c>
      <c r="AM2584" s="64" t="s">
        <v>4259</v>
      </c>
      <c r="AN2584" s="570">
        <v>249146880</v>
      </c>
      <c r="AO2584" s="54"/>
      <c r="AP2584" s="54"/>
      <c r="AQ2584" s="54"/>
      <c r="AR2584" s="54"/>
      <c r="AS2584" s="54"/>
      <c r="AT2584" s="64" t="s">
        <v>6821</v>
      </c>
      <c r="AU2584" s="64"/>
      <c r="AV2584" s="54"/>
      <c r="AW2584" s="54"/>
      <c r="AX2584" s="54"/>
      <c r="AY2584" s="54"/>
      <c r="AZ2584" s="54"/>
      <c r="BA2584" s="54"/>
      <c r="BB2584" s="54"/>
      <c r="BC2584" s="54"/>
      <c r="BD2584" s="64">
        <v>142003</v>
      </c>
      <c r="BE2584" s="54" t="s">
        <v>1521</v>
      </c>
      <c r="BF2584" s="63" t="s">
        <v>1341</v>
      </c>
      <c r="BG2584" s="54" t="s">
        <v>631</v>
      </c>
      <c r="BH2584" s="54" t="s">
        <v>396</v>
      </c>
      <c r="BI2584" s="54" t="s">
        <v>1521</v>
      </c>
      <c r="BJ2584" s="64" t="s">
        <v>3886</v>
      </c>
      <c r="BK2584" s="64" t="s">
        <v>6834</v>
      </c>
      <c r="BL2584" s="54"/>
      <c r="BM2584" s="54"/>
      <c r="BN2584" s="54"/>
      <c r="BO2584" s="39"/>
      <c r="BP2584" s="39"/>
      <c r="BQ2584" s="39"/>
      <c r="BR2584" s="39"/>
      <c r="BS2584" s="47"/>
      <c r="BT2584" s="39"/>
      <c r="BU2584" s="39"/>
      <c r="BV2584" s="39"/>
      <c r="BW2584" s="39"/>
      <c r="BX2584" s="39"/>
      <c r="BY2584" s="39"/>
      <c r="BZ2584" s="39"/>
      <c r="CA2584" s="39"/>
      <c r="CB2584" s="39"/>
      <c r="CC2584" s="47"/>
      <c r="CD2584" s="39"/>
      <c r="CE2584" s="39"/>
      <c r="CF2584" s="48"/>
      <c r="CG2584" s="48"/>
      <c r="CH2584" s="48"/>
      <c r="CI2584" s="48"/>
      <c r="CJ2584" s="48"/>
      <c r="CK2584" s="48"/>
      <c r="CL2584" s="48"/>
      <c r="CM2584" s="48"/>
      <c r="CN2584" s="48"/>
      <c r="CO2584" s="48"/>
      <c r="CP2584" s="48"/>
      <c r="CQ2584" s="48"/>
      <c r="CR2584" s="48"/>
      <c r="CS2584" s="48"/>
      <c r="CT2584" s="48"/>
      <c r="CU2584" s="48"/>
      <c r="CV2584" s="48"/>
      <c r="CW2584" s="48"/>
      <c r="CX2584" s="39"/>
      <c r="ML2584" s="135"/>
      <c r="MM2584" s="135"/>
      <c r="MN2584" s="135"/>
      <c r="MO2584" s="135"/>
      <c r="MP2584" s="135"/>
      <c r="MQ2584" s="135"/>
      <c r="MR2584" s="135"/>
      <c r="MS2584" s="135"/>
      <c r="MT2584" s="135"/>
      <c r="MU2584" s="135"/>
      <c r="MV2584" s="135"/>
      <c r="MW2584" s="135"/>
      <c r="MX2584" s="135"/>
      <c r="MY2584" s="135"/>
      <c r="MZ2584" s="135"/>
      <c r="NA2584" s="135"/>
      <c r="NB2584" s="135"/>
      <c r="NC2584" s="135"/>
      <c r="ND2584" s="135"/>
      <c r="NE2584" s="135"/>
      <c r="NF2584" s="135"/>
      <c r="NG2584" s="135"/>
      <c r="NH2584" s="135"/>
      <c r="NI2584" s="135"/>
      <c r="NJ2584" s="135"/>
      <c r="NK2584" s="135"/>
      <c r="NL2584" s="135"/>
      <c r="NM2584" s="135"/>
      <c r="NN2584" s="135"/>
      <c r="NO2584" s="135"/>
      <c r="NP2584" s="135"/>
      <c r="NQ2584" s="39"/>
      <c r="QS2584"/>
      <c r="QT2584"/>
      <c r="QU2584"/>
      <c r="QV2584"/>
      <c r="QW2584"/>
      <c r="QX2584"/>
      <c r="QY2584"/>
      <c r="QZ2584"/>
      <c r="RA2584"/>
      <c r="RB2584" s="39"/>
      <c r="RC2584" s="39"/>
      <c r="RD2584" s="39"/>
    </row>
    <row r="2585" spans="2:472" hidden="1" x14ac:dyDescent="0.2">
      <c r="B2585" s="426"/>
      <c r="C2585" s="427"/>
      <c r="V2585" s="63">
        <v>334</v>
      </c>
      <c r="W2585" s="54" t="s">
        <v>4254</v>
      </c>
      <c r="X2585" s="64">
        <v>142006</v>
      </c>
      <c r="Y2585" s="54" t="s">
        <v>631</v>
      </c>
      <c r="Z2585" s="63" t="s">
        <v>1341</v>
      </c>
      <c r="AA2585" s="54" t="s">
        <v>631</v>
      </c>
      <c r="AB2585" s="54" t="s">
        <v>396</v>
      </c>
      <c r="AC2585" s="54" t="s">
        <v>631</v>
      </c>
      <c r="AD2585" s="64" t="s">
        <v>3886</v>
      </c>
      <c r="AE2585" s="64" t="s">
        <v>6834</v>
      </c>
      <c r="AF2585" s="63">
        <v>334</v>
      </c>
      <c r="AG2585" s="54" t="s">
        <v>4254</v>
      </c>
      <c r="AH2585" s="54" t="s">
        <v>4253</v>
      </c>
      <c r="AI2585" s="63" t="s">
        <v>4222</v>
      </c>
      <c r="AJ2585" s="64" t="s">
        <v>4255</v>
      </c>
      <c r="AK2585" s="569">
        <v>2350774</v>
      </c>
      <c r="AL2585" s="64" t="s">
        <v>630</v>
      </c>
      <c r="AM2585" s="64" t="s">
        <v>4259</v>
      </c>
      <c r="AN2585" s="570">
        <v>249146880</v>
      </c>
      <c r="AO2585" s="54"/>
      <c r="AP2585" s="54"/>
      <c r="AQ2585" s="54"/>
      <c r="AR2585" s="54"/>
      <c r="AS2585" s="54"/>
      <c r="AT2585" s="64" t="s">
        <v>6821</v>
      </c>
      <c r="AU2585" s="64"/>
      <c r="AV2585" s="54"/>
      <c r="AW2585" s="54"/>
      <c r="AX2585" s="54"/>
      <c r="AY2585" s="54"/>
      <c r="AZ2585" s="54"/>
      <c r="BA2585" s="54"/>
      <c r="BB2585" s="54"/>
      <c r="BC2585" s="54"/>
      <c r="BD2585" s="64">
        <v>142006</v>
      </c>
      <c r="BE2585" s="54" t="s">
        <v>631</v>
      </c>
      <c r="BF2585" s="63" t="s">
        <v>1341</v>
      </c>
      <c r="BG2585" s="54" t="s">
        <v>631</v>
      </c>
      <c r="BH2585" s="54" t="s">
        <v>396</v>
      </c>
      <c r="BI2585" s="54" t="s">
        <v>631</v>
      </c>
      <c r="BJ2585" s="64" t="s">
        <v>3886</v>
      </c>
      <c r="BK2585" s="64" t="s">
        <v>6834</v>
      </c>
      <c r="BL2585" s="54"/>
      <c r="BM2585" s="54"/>
      <c r="BN2585" s="54"/>
      <c r="BO2585" s="39"/>
      <c r="BP2585" s="39"/>
      <c r="BQ2585" s="39"/>
      <c r="BR2585" s="39"/>
      <c r="BS2585" s="47"/>
      <c r="BT2585" s="39"/>
      <c r="BU2585" s="39"/>
      <c r="BV2585" s="39"/>
      <c r="BW2585" s="39"/>
      <c r="BX2585" s="39"/>
      <c r="BY2585" s="39"/>
      <c r="BZ2585" s="39"/>
      <c r="CA2585" s="39"/>
      <c r="CB2585" s="39"/>
      <c r="CC2585" s="47"/>
      <c r="CD2585" s="39"/>
      <c r="CE2585" s="39"/>
      <c r="CF2585" s="48"/>
      <c r="CG2585" s="48"/>
      <c r="CH2585" s="48"/>
      <c r="CI2585" s="48"/>
      <c r="CJ2585" s="48"/>
      <c r="CK2585" s="48"/>
      <c r="CL2585" s="48"/>
      <c r="CM2585" s="48"/>
      <c r="CN2585" s="48"/>
      <c r="CO2585" s="48"/>
      <c r="CP2585" s="48"/>
      <c r="CQ2585" s="48"/>
      <c r="CR2585" s="48"/>
      <c r="CS2585" s="48"/>
      <c r="CT2585" s="48"/>
      <c r="CU2585" s="48"/>
      <c r="CV2585" s="48"/>
      <c r="CW2585" s="48"/>
      <c r="CX2585" s="39"/>
      <c r="ML2585" s="135"/>
      <c r="MM2585" s="135"/>
      <c r="MN2585" s="135"/>
      <c r="MO2585" s="135"/>
      <c r="MP2585" s="135"/>
      <c r="MQ2585" s="135"/>
      <c r="MR2585" s="135"/>
      <c r="MS2585" s="135"/>
      <c r="MT2585" s="135"/>
      <c r="MU2585" s="135"/>
      <c r="MV2585" s="135"/>
      <c r="MW2585" s="135"/>
      <c r="MX2585" s="135"/>
      <c r="MY2585" s="135"/>
      <c r="MZ2585" s="135"/>
      <c r="NA2585" s="135"/>
      <c r="NB2585" s="135"/>
      <c r="NC2585" s="135"/>
      <c r="ND2585" s="135"/>
      <c r="NE2585" s="135"/>
      <c r="NF2585" s="135"/>
      <c r="NG2585" s="135"/>
      <c r="NH2585" s="135"/>
      <c r="NI2585" s="135"/>
      <c r="NJ2585" s="135"/>
      <c r="NK2585" s="135"/>
      <c r="NL2585" s="135"/>
      <c r="NM2585" s="135"/>
      <c r="NN2585" s="135"/>
      <c r="NO2585" s="135"/>
      <c r="NP2585" s="135"/>
      <c r="NQ2585" s="39"/>
      <c r="QS2585"/>
      <c r="QT2585"/>
      <c r="QU2585"/>
      <c r="QV2585"/>
      <c r="QW2585"/>
      <c r="QX2585"/>
      <c r="QY2585"/>
      <c r="QZ2585"/>
      <c r="RA2585"/>
      <c r="RB2585" s="39"/>
      <c r="RC2585" s="39"/>
      <c r="RD2585" s="39"/>
    </row>
    <row r="2586" spans="2:472" hidden="1" x14ac:dyDescent="0.2">
      <c r="B2586" s="426"/>
      <c r="C2586" s="427"/>
      <c r="V2586" s="63">
        <v>334</v>
      </c>
      <c r="W2586" s="54" t="s">
        <v>4254</v>
      </c>
      <c r="X2586" s="64">
        <v>142000</v>
      </c>
      <c r="Y2586" s="54" t="s">
        <v>6897</v>
      </c>
      <c r="Z2586" s="63" t="s">
        <v>1341</v>
      </c>
      <c r="AA2586" s="54" t="s">
        <v>631</v>
      </c>
      <c r="AB2586" s="54" t="s">
        <v>396</v>
      </c>
      <c r="AC2586" s="54" t="s">
        <v>631</v>
      </c>
      <c r="AD2586" s="64" t="s">
        <v>3886</v>
      </c>
      <c r="AE2586" s="64" t="s">
        <v>6834</v>
      </c>
      <c r="AF2586" s="63">
        <v>334</v>
      </c>
      <c r="AG2586" s="54" t="s">
        <v>4254</v>
      </c>
      <c r="AH2586" s="54" t="s">
        <v>4253</v>
      </c>
      <c r="AI2586" s="63" t="s">
        <v>4222</v>
      </c>
      <c r="AJ2586" s="64" t="s">
        <v>4255</v>
      </c>
      <c r="AK2586" s="569">
        <v>2350774</v>
      </c>
      <c r="AL2586" s="64" t="s">
        <v>630</v>
      </c>
      <c r="AM2586" s="64" t="s">
        <v>4259</v>
      </c>
      <c r="AN2586" s="570">
        <v>249146880</v>
      </c>
      <c r="AO2586" s="54"/>
      <c r="AP2586" s="54"/>
      <c r="AQ2586" s="54"/>
      <c r="AR2586" s="54"/>
      <c r="AS2586" s="54"/>
      <c r="AT2586" s="64" t="s">
        <v>6821</v>
      </c>
      <c r="AU2586" s="64"/>
      <c r="AV2586" s="54"/>
      <c r="AW2586" s="54"/>
      <c r="AX2586" s="54"/>
      <c r="AY2586" s="54"/>
      <c r="AZ2586" s="54"/>
      <c r="BA2586" s="54"/>
      <c r="BB2586" s="54"/>
      <c r="BC2586" s="54"/>
      <c r="BD2586" s="64">
        <v>142000</v>
      </c>
      <c r="BE2586" s="54" t="s">
        <v>6897</v>
      </c>
      <c r="BF2586" s="63" t="s">
        <v>1341</v>
      </c>
      <c r="BG2586" s="54" t="s">
        <v>631</v>
      </c>
      <c r="BH2586" s="54" t="s">
        <v>396</v>
      </c>
      <c r="BI2586" s="54" t="s">
        <v>631</v>
      </c>
      <c r="BJ2586" s="64" t="s">
        <v>3886</v>
      </c>
      <c r="BK2586" s="64" t="s">
        <v>6834</v>
      </c>
      <c r="BL2586" s="54"/>
      <c r="BM2586" s="54"/>
      <c r="BN2586" s="54"/>
      <c r="BO2586" s="39"/>
      <c r="BP2586" s="39"/>
      <c r="BQ2586" s="39"/>
      <c r="BR2586" s="39"/>
      <c r="BS2586" s="47"/>
      <c r="BT2586" s="39"/>
      <c r="BU2586" s="39"/>
      <c r="BV2586" s="39"/>
      <c r="BW2586" s="39"/>
      <c r="BX2586" s="39"/>
      <c r="BY2586" s="39"/>
      <c r="BZ2586" s="39"/>
      <c r="CA2586" s="39"/>
      <c r="CB2586" s="39"/>
      <c r="CC2586" s="47"/>
      <c r="CD2586" s="39"/>
      <c r="CE2586" s="39"/>
      <c r="CF2586" s="48"/>
      <c r="CG2586" s="48"/>
      <c r="CH2586" s="48"/>
      <c r="CI2586" s="48"/>
      <c r="CJ2586" s="48"/>
      <c r="CK2586" s="48"/>
      <c r="CL2586" s="48"/>
      <c r="CM2586" s="48"/>
      <c r="CN2586" s="48"/>
      <c r="CO2586" s="48"/>
      <c r="CP2586" s="48"/>
      <c r="CQ2586" s="48"/>
      <c r="CR2586" s="48"/>
      <c r="CS2586" s="48"/>
      <c r="CT2586" s="48"/>
      <c r="CU2586" s="48"/>
      <c r="CV2586" s="48"/>
      <c r="CW2586" s="48"/>
      <c r="CX2586" s="39"/>
      <c r="ML2586" s="135"/>
      <c r="MM2586" s="135"/>
      <c r="MN2586" s="135"/>
      <c r="MO2586" s="135"/>
      <c r="MP2586" s="135"/>
      <c r="MQ2586" s="135"/>
      <c r="MR2586" s="135"/>
      <c r="MS2586" s="135"/>
      <c r="MT2586" s="135"/>
      <c r="MU2586" s="135"/>
      <c r="MV2586" s="135"/>
      <c r="MW2586" s="135"/>
      <c r="MX2586" s="135"/>
      <c r="MY2586" s="135"/>
      <c r="MZ2586" s="135"/>
      <c r="NA2586" s="135"/>
      <c r="NB2586" s="135"/>
      <c r="NC2586" s="135"/>
      <c r="ND2586" s="135"/>
      <c r="NE2586" s="135"/>
      <c r="NF2586" s="135"/>
      <c r="NG2586" s="135"/>
      <c r="NH2586" s="135"/>
      <c r="NI2586" s="135"/>
      <c r="NJ2586" s="135"/>
      <c r="NK2586" s="135"/>
      <c r="NL2586" s="135"/>
      <c r="NM2586" s="135"/>
      <c r="NN2586" s="135"/>
      <c r="NO2586" s="135"/>
      <c r="NP2586" s="135"/>
      <c r="NQ2586" s="39"/>
      <c r="QS2586"/>
      <c r="QT2586"/>
      <c r="QU2586"/>
      <c r="QV2586"/>
      <c r="QW2586"/>
      <c r="QX2586"/>
      <c r="QY2586"/>
      <c r="QZ2586"/>
      <c r="RA2586"/>
      <c r="RB2586" s="39"/>
      <c r="RC2586" s="39"/>
      <c r="RD2586" s="39"/>
    </row>
    <row r="2587" spans="2:472" hidden="1" x14ac:dyDescent="0.2">
      <c r="B2587" s="426"/>
      <c r="C2587" s="427"/>
      <c r="V2587" s="63">
        <v>335</v>
      </c>
      <c r="W2587" s="54" t="s">
        <v>4266</v>
      </c>
      <c r="X2587" s="64">
        <v>111513</v>
      </c>
      <c r="Y2587" s="54" t="s">
        <v>1175</v>
      </c>
      <c r="Z2587" s="63" t="s">
        <v>412</v>
      </c>
      <c r="AA2587" s="54" t="s">
        <v>584</v>
      </c>
      <c r="AB2587" s="54" t="s">
        <v>393</v>
      </c>
      <c r="AC2587" s="54" t="s">
        <v>1175</v>
      </c>
      <c r="AD2587" s="64" t="s">
        <v>6898</v>
      </c>
      <c r="AE2587" s="64" t="s">
        <v>6898</v>
      </c>
      <c r="AF2587" s="63">
        <v>335</v>
      </c>
      <c r="AG2587" s="54" t="s">
        <v>4266</v>
      </c>
      <c r="AH2587" s="54" t="s">
        <v>6899</v>
      </c>
      <c r="AI2587" s="63" t="s">
        <v>4267</v>
      </c>
      <c r="AJ2587" s="64" t="s">
        <v>4268</v>
      </c>
      <c r="AK2587" s="569">
        <v>2700253</v>
      </c>
      <c r="AL2587" s="64" t="s">
        <v>584</v>
      </c>
      <c r="AM2587" s="64" t="s">
        <v>4272</v>
      </c>
      <c r="AN2587" s="570">
        <v>215802320</v>
      </c>
      <c r="AO2587" s="54"/>
      <c r="AP2587" s="54"/>
      <c r="AQ2587" s="54"/>
      <c r="AR2587" s="54"/>
      <c r="AS2587" s="54"/>
      <c r="AT2587" s="64" t="s">
        <v>6821</v>
      </c>
      <c r="AU2587" s="64"/>
      <c r="AV2587" s="54"/>
      <c r="AW2587" s="54"/>
      <c r="AX2587" s="54"/>
      <c r="AY2587" s="54"/>
      <c r="AZ2587" s="54"/>
      <c r="BA2587" s="54"/>
      <c r="BB2587" s="54"/>
      <c r="BC2587" s="54"/>
      <c r="BD2587" s="64">
        <v>111513</v>
      </c>
      <c r="BE2587" s="54" t="s">
        <v>1175</v>
      </c>
      <c r="BF2587" s="63" t="s">
        <v>412</v>
      </c>
      <c r="BG2587" s="54" t="s">
        <v>584</v>
      </c>
      <c r="BH2587" s="54" t="s">
        <v>393</v>
      </c>
      <c r="BI2587" s="54" t="s">
        <v>1175</v>
      </c>
      <c r="BJ2587" s="64" t="s">
        <v>6898</v>
      </c>
      <c r="BK2587" s="64" t="s">
        <v>6898</v>
      </c>
      <c r="BL2587" s="54"/>
      <c r="BM2587" s="54"/>
      <c r="BN2587" s="54"/>
      <c r="BO2587" s="39"/>
      <c r="BP2587" s="39"/>
      <c r="BQ2587" s="39"/>
      <c r="BR2587" s="39"/>
      <c r="BS2587" s="47"/>
      <c r="BT2587" s="39"/>
      <c r="BU2587" s="39"/>
      <c r="BV2587" s="39"/>
      <c r="BW2587" s="39"/>
      <c r="BX2587" s="39"/>
      <c r="BY2587" s="39"/>
      <c r="BZ2587" s="39"/>
      <c r="CA2587" s="39"/>
      <c r="CB2587" s="39"/>
      <c r="CC2587" s="47"/>
      <c r="CD2587" s="39"/>
      <c r="CE2587" s="39"/>
      <c r="CF2587" s="48"/>
      <c r="CG2587" s="48"/>
      <c r="CH2587" s="48"/>
      <c r="CI2587" s="48"/>
      <c r="CJ2587" s="48"/>
      <c r="CK2587" s="48"/>
      <c r="CL2587" s="48"/>
      <c r="CM2587" s="48"/>
      <c r="CN2587" s="48"/>
      <c r="CO2587" s="48"/>
      <c r="CP2587" s="48"/>
      <c r="CQ2587" s="48"/>
      <c r="CR2587" s="48"/>
      <c r="CS2587" s="48"/>
      <c r="CT2587" s="48"/>
      <c r="CU2587" s="48"/>
      <c r="CV2587" s="48"/>
      <c r="CW2587" s="48"/>
      <c r="CX2587" s="39"/>
      <c r="ML2587" s="135"/>
      <c r="MM2587" s="135"/>
      <c r="MN2587" s="135"/>
      <c r="MO2587" s="135"/>
      <c r="MP2587" s="135"/>
      <c r="MQ2587" s="135"/>
      <c r="MR2587" s="135"/>
      <c r="MS2587" s="135"/>
      <c r="MT2587" s="135"/>
      <c r="MU2587" s="135"/>
      <c r="MV2587" s="135"/>
      <c r="MW2587" s="135"/>
      <c r="MX2587" s="135"/>
      <c r="MY2587" s="135"/>
      <c r="MZ2587" s="135"/>
      <c r="NA2587" s="135"/>
      <c r="NB2587" s="135"/>
      <c r="NC2587" s="135"/>
      <c r="ND2587" s="135"/>
      <c r="NE2587" s="135"/>
      <c r="NF2587" s="135"/>
      <c r="NG2587" s="135"/>
      <c r="NH2587" s="135"/>
      <c r="NI2587" s="135"/>
      <c r="NJ2587" s="135"/>
      <c r="NK2587" s="135"/>
      <c r="NL2587" s="135"/>
      <c r="NM2587" s="135"/>
      <c r="NN2587" s="135"/>
      <c r="NO2587" s="135"/>
      <c r="NP2587" s="135"/>
      <c r="NQ2587" s="39"/>
      <c r="QS2587"/>
      <c r="QT2587"/>
      <c r="QU2587"/>
      <c r="QV2587"/>
      <c r="QW2587"/>
      <c r="QX2587"/>
      <c r="QY2587"/>
      <c r="QZ2587"/>
      <c r="RA2587"/>
      <c r="RB2587" s="39"/>
      <c r="RC2587" s="39"/>
      <c r="RD2587" s="39"/>
    </row>
    <row r="2588" spans="2:472" hidden="1" x14ac:dyDescent="0.2">
      <c r="B2588" s="426"/>
      <c r="C2588" s="427"/>
      <c r="V2588" s="63">
        <v>335</v>
      </c>
      <c r="W2588" s="54" t="s">
        <v>4266</v>
      </c>
      <c r="X2588" s="64">
        <v>111512</v>
      </c>
      <c r="Y2588" s="54" t="s">
        <v>859</v>
      </c>
      <c r="Z2588" s="63" t="s">
        <v>412</v>
      </c>
      <c r="AA2588" s="54" t="s">
        <v>584</v>
      </c>
      <c r="AB2588" s="54" t="s">
        <v>393</v>
      </c>
      <c r="AC2588" s="54" t="s">
        <v>859</v>
      </c>
      <c r="AD2588" s="64" t="s">
        <v>6898</v>
      </c>
      <c r="AE2588" s="64" t="s">
        <v>6898</v>
      </c>
      <c r="AF2588" s="63">
        <v>335</v>
      </c>
      <c r="AG2588" s="54" t="s">
        <v>4266</v>
      </c>
      <c r="AH2588" s="54" t="s">
        <v>6899</v>
      </c>
      <c r="AI2588" s="63" t="s">
        <v>4267</v>
      </c>
      <c r="AJ2588" s="64" t="s">
        <v>4268</v>
      </c>
      <c r="AK2588" s="569">
        <v>2700253</v>
      </c>
      <c r="AL2588" s="64" t="s">
        <v>584</v>
      </c>
      <c r="AM2588" s="64" t="s">
        <v>4272</v>
      </c>
      <c r="AN2588" s="570">
        <v>215802320</v>
      </c>
      <c r="AO2588" s="54"/>
      <c r="AP2588" s="54"/>
      <c r="AQ2588" s="54"/>
      <c r="AR2588" s="54"/>
      <c r="AS2588" s="54"/>
      <c r="AT2588" s="64" t="s">
        <v>6821</v>
      </c>
      <c r="AU2588" s="64"/>
      <c r="AV2588" s="54"/>
      <c r="AW2588" s="54"/>
      <c r="AX2588" s="54"/>
      <c r="AY2588" s="54"/>
      <c r="AZ2588" s="54"/>
      <c r="BA2588" s="54"/>
      <c r="BB2588" s="54"/>
      <c r="BC2588" s="54"/>
      <c r="BD2588" s="64">
        <v>111512</v>
      </c>
      <c r="BE2588" s="54" t="s">
        <v>859</v>
      </c>
      <c r="BF2588" s="63" t="s">
        <v>412</v>
      </c>
      <c r="BG2588" s="54" t="s">
        <v>584</v>
      </c>
      <c r="BH2588" s="54" t="s">
        <v>393</v>
      </c>
      <c r="BI2588" s="54" t="s">
        <v>859</v>
      </c>
      <c r="BJ2588" s="64" t="s">
        <v>6898</v>
      </c>
      <c r="BK2588" s="64" t="s">
        <v>6898</v>
      </c>
      <c r="BL2588" s="54"/>
      <c r="BM2588" s="54"/>
      <c r="BN2588" s="54"/>
      <c r="BO2588" s="39"/>
      <c r="BP2588" s="39"/>
      <c r="BQ2588" s="39"/>
      <c r="BR2588" s="39"/>
      <c r="BS2588" s="47"/>
      <c r="BT2588" s="39"/>
      <c r="BU2588" s="39"/>
      <c r="BV2588" s="39"/>
      <c r="BW2588" s="39"/>
      <c r="BX2588" s="39"/>
      <c r="BY2588" s="39"/>
      <c r="BZ2588" s="39"/>
      <c r="CA2588" s="39"/>
      <c r="CB2588" s="39"/>
      <c r="CC2588" s="47"/>
      <c r="CD2588" s="39"/>
      <c r="CE2588" s="39"/>
      <c r="CF2588" s="48"/>
      <c r="CG2588" s="48"/>
      <c r="CH2588" s="48"/>
      <c r="CI2588" s="48"/>
      <c r="CJ2588" s="48"/>
      <c r="CK2588" s="48"/>
      <c r="CL2588" s="48"/>
      <c r="CM2588" s="48"/>
      <c r="CN2588" s="48"/>
      <c r="CO2588" s="48"/>
      <c r="CP2588" s="48"/>
      <c r="CQ2588" s="48"/>
      <c r="CR2588" s="48"/>
      <c r="CS2588" s="48"/>
      <c r="CT2588" s="48"/>
      <c r="CU2588" s="48"/>
      <c r="CV2588" s="48"/>
      <c r="CW2588" s="48"/>
      <c r="CX2588" s="39"/>
      <c r="ML2588" s="135"/>
      <c r="MM2588" s="135"/>
      <c r="MN2588" s="135"/>
      <c r="MO2588" s="135"/>
      <c r="MP2588" s="135"/>
      <c r="MQ2588" s="135"/>
      <c r="MR2588" s="135"/>
      <c r="MS2588" s="135"/>
      <c r="MT2588" s="135"/>
      <c r="MU2588" s="135"/>
      <c r="MV2588" s="135"/>
      <c r="MW2588" s="135"/>
      <c r="MX2588" s="135"/>
      <c r="MY2588" s="135"/>
      <c r="MZ2588" s="135"/>
      <c r="NA2588" s="135"/>
      <c r="NB2588" s="135"/>
      <c r="NC2588" s="135"/>
      <c r="ND2588" s="135"/>
      <c r="NE2588" s="135"/>
      <c r="NF2588" s="135"/>
      <c r="NG2588" s="135"/>
      <c r="NH2588" s="135"/>
      <c r="NI2588" s="135"/>
      <c r="NJ2588" s="135"/>
      <c r="NK2588" s="135"/>
      <c r="NL2588" s="135"/>
      <c r="NM2588" s="135"/>
      <c r="NN2588" s="135"/>
      <c r="NO2588" s="135"/>
      <c r="NP2588" s="135"/>
      <c r="NQ2588" s="39"/>
      <c r="QS2588"/>
      <c r="QT2588"/>
      <c r="QU2588"/>
      <c r="QV2588"/>
      <c r="QW2588"/>
      <c r="QX2588"/>
      <c r="QY2588"/>
      <c r="QZ2588"/>
      <c r="RA2588"/>
      <c r="RB2588" s="39"/>
      <c r="RC2588" s="39"/>
      <c r="RD2588" s="39"/>
    </row>
    <row r="2589" spans="2:472" hidden="1" x14ac:dyDescent="0.2">
      <c r="B2589" s="426"/>
      <c r="C2589" s="427"/>
      <c r="V2589" s="63">
        <v>335</v>
      </c>
      <c r="W2589" s="54" t="s">
        <v>4266</v>
      </c>
      <c r="X2589" s="64">
        <v>111500</v>
      </c>
      <c r="Y2589" s="54" t="s">
        <v>6900</v>
      </c>
      <c r="Z2589" s="63" t="s">
        <v>412</v>
      </c>
      <c r="AA2589" s="54" t="s">
        <v>584</v>
      </c>
      <c r="AB2589" s="54" t="s">
        <v>393</v>
      </c>
      <c r="AC2589" s="54" t="s">
        <v>1175</v>
      </c>
      <c r="AD2589" s="64" t="s">
        <v>6898</v>
      </c>
      <c r="AE2589" s="64" t="s">
        <v>6898</v>
      </c>
      <c r="AF2589" s="63">
        <v>335</v>
      </c>
      <c r="AG2589" s="54" t="s">
        <v>4266</v>
      </c>
      <c r="AH2589" s="54" t="s">
        <v>6899</v>
      </c>
      <c r="AI2589" s="63" t="s">
        <v>4267</v>
      </c>
      <c r="AJ2589" s="64" t="s">
        <v>4268</v>
      </c>
      <c r="AK2589" s="569">
        <v>2700253</v>
      </c>
      <c r="AL2589" s="64" t="s">
        <v>584</v>
      </c>
      <c r="AM2589" s="64" t="s">
        <v>4272</v>
      </c>
      <c r="AN2589" s="570">
        <v>215802320</v>
      </c>
      <c r="AO2589" s="54"/>
      <c r="AP2589" s="54"/>
      <c r="AQ2589" s="54"/>
      <c r="AR2589" s="54"/>
      <c r="AS2589" s="54"/>
      <c r="AT2589" s="64" t="s">
        <v>6821</v>
      </c>
      <c r="AU2589" s="64"/>
      <c r="AV2589" s="54"/>
      <c r="AW2589" s="54"/>
      <c r="AX2589" s="54"/>
      <c r="AY2589" s="54"/>
      <c r="AZ2589" s="54"/>
      <c r="BA2589" s="54"/>
      <c r="BB2589" s="54"/>
      <c r="BC2589" s="54"/>
      <c r="BD2589" s="64">
        <v>111500</v>
      </c>
      <c r="BE2589" s="54" t="s">
        <v>6900</v>
      </c>
      <c r="BF2589" s="63" t="s">
        <v>412</v>
      </c>
      <c r="BG2589" s="54" t="s">
        <v>584</v>
      </c>
      <c r="BH2589" s="54" t="s">
        <v>393</v>
      </c>
      <c r="BI2589" s="54" t="s">
        <v>1175</v>
      </c>
      <c r="BJ2589" s="64" t="s">
        <v>6898</v>
      </c>
      <c r="BK2589" s="64" t="s">
        <v>6898</v>
      </c>
      <c r="BL2589" s="54"/>
      <c r="BM2589" s="54"/>
      <c r="BN2589" s="54"/>
      <c r="BO2589" s="39"/>
      <c r="BP2589" s="39"/>
      <c r="BQ2589" s="39"/>
      <c r="BR2589" s="39"/>
      <c r="BS2589" s="47"/>
      <c r="BT2589" s="39"/>
      <c r="BU2589" s="39"/>
      <c r="BV2589" s="39"/>
      <c r="BW2589" s="39"/>
      <c r="BX2589" s="39"/>
      <c r="BY2589" s="39"/>
      <c r="BZ2589" s="39"/>
      <c r="CA2589" s="39"/>
      <c r="CB2589" s="39"/>
      <c r="CC2589" s="47"/>
      <c r="CD2589" s="39"/>
      <c r="CE2589" s="39"/>
      <c r="CF2589" s="48"/>
      <c r="CG2589" s="48"/>
      <c r="CH2589" s="48"/>
      <c r="CI2589" s="48"/>
      <c r="CJ2589" s="48"/>
      <c r="CK2589" s="48"/>
      <c r="CL2589" s="48"/>
      <c r="CM2589" s="48"/>
      <c r="CN2589" s="48"/>
      <c r="CO2589" s="48"/>
      <c r="CP2589" s="48"/>
      <c r="CQ2589" s="48"/>
      <c r="CR2589" s="48"/>
      <c r="CS2589" s="48"/>
      <c r="CT2589" s="48"/>
      <c r="CU2589" s="48"/>
      <c r="CV2589" s="48"/>
      <c r="CW2589" s="48"/>
      <c r="CX2589" s="39"/>
      <c r="ML2589" s="135"/>
      <c r="MM2589" s="135"/>
      <c r="MN2589" s="135"/>
      <c r="MO2589" s="135"/>
      <c r="MP2589" s="135"/>
      <c r="MQ2589" s="135"/>
      <c r="MR2589" s="135"/>
      <c r="MS2589" s="135"/>
      <c r="MT2589" s="135"/>
      <c r="MU2589" s="135"/>
      <c r="MV2589" s="135"/>
      <c r="MW2589" s="135"/>
      <c r="MX2589" s="135"/>
      <c r="MY2589" s="135"/>
      <c r="MZ2589" s="135"/>
      <c r="NA2589" s="135"/>
      <c r="NB2589" s="135"/>
      <c r="NC2589" s="135"/>
      <c r="ND2589" s="135"/>
      <c r="NE2589" s="135"/>
      <c r="NF2589" s="135"/>
      <c r="NG2589" s="135"/>
      <c r="NH2589" s="135"/>
      <c r="NI2589" s="135"/>
      <c r="NJ2589" s="135"/>
      <c r="NK2589" s="135"/>
      <c r="NL2589" s="135"/>
      <c r="NM2589" s="135"/>
      <c r="NN2589" s="135"/>
      <c r="NO2589" s="135"/>
      <c r="NP2589" s="135"/>
      <c r="NQ2589" s="39"/>
      <c r="QS2589"/>
      <c r="QT2589"/>
      <c r="QU2589"/>
      <c r="QV2589"/>
      <c r="QW2589"/>
      <c r="QX2589"/>
      <c r="QY2589"/>
      <c r="QZ2589"/>
      <c r="RA2589"/>
      <c r="RB2589" s="39"/>
      <c r="RC2589" s="39"/>
      <c r="RD2589" s="39"/>
    </row>
    <row r="2590" spans="2:472" hidden="1" x14ac:dyDescent="0.2">
      <c r="B2590" s="426"/>
      <c r="C2590" s="427"/>
      <c r="V2590" s="63">
        <v>335</v>
      </c>
      <c r="W2590" s="54" t="s">
        <v>4266</v>
      </c>
      <c r="X2590" s="64">
        <v>111514</v>
      </c>
      <c r="Y2590" s="54" t="s">
        <v>1480</v>
      </c>
      <c r="Z2590" s="63" t="s">
        <v>412</v>
      </c>
      <c r="AA2590" s="54" t="s">
        <v>584</v>
      </c>
      <c r="AB2590" s="54" t="s">
        <v>393</v>
      </c>
      <c r="AC2590" s="54" t="s">
        <v>1480</v>
      </c>
      <c r="AD2590" s="64" t="s">
        <v>6898</v>
      </c>
      <c r="AE2590" s="64" t="s">
        <v>6898</v>
      </c>
      <c r="AF2590" s="63">
        <v>335</v>
      </c>
      <c r="AG2590" s="54" t="s">
        <v>4266</v>
      </c>
      <c r="AH2590" s="54" t="s">
        <v>6899</v>
      </c>
      <c r="AI2590" s="63" t="s">
        <v>4267</v>
      </c>
      <c r="AJ2590" s="64" t="s">
        <v>4268</v>
      </c>
      <c r="AK2590" s="569">
        <v>2700253</v>
      </c>
      <c r="AL2590" s="64" t="s">
        <v>584</v>
      </c>
      <c r="AM2590" s="64" t="s">
        <v>4272</v>
      </c>
      <c r="AN2590" s="570">
        <v>215802320</v>
      </c>
      <c r="AO2590" s="54"/>
      <c r="AP2590" s="54"/>
      <c r="AQ2590" s="54"/>
      <c r="AR2590" s="54"/>
      <c r="AS2590" s="54"/>
      <c r="AT2590" s="64" t="s">
        <v>6821</v>
      </c>
      <c r="AU2590" s="64"/>
      <c r="AV2590" s="54"/>
      <c r="AW2590" s="54"/>
      <c r="AX2590" s="54"/>
      <c r="AY2590" s="54"/>
      <c r="AZ2590" s="54"/>
      <c r="BA2590" s="54"/>
      <c r="BB2590" s="54"/>
      <c r="BC2590" s="54"/>
      <c r="BD2590" s="64">
        <v>111514</v>
      </c>
      <c r="BE2590" s="54" t="s">
        <v>1480</v>
      </c>
      <c r="BF2590" s="63" t="s">
        <v>412</v>
      </c>
      <c r="BG2590" s="54" t="s">
        <v>584</v>
      </c>
      <c r="BH2590" s="54" t="s">
        <v>393</v>
      </c>
      <c r="BI2590" s="54" t="s">
        <v>1480</v>
      </c>
      <c r="BJ2590" s="64" t="s">
        <v>6898</v>
      </c>
      <c r="BK2590" s="64" t="s">
        <v>6898</v>
      </c>
      <c r="BL2590" s="54"/>
      <c r="BM2590" s="54"/>
      <c r="BN2590" s="54"/>
      <c r="BO2590" s="39"/>
      <c r="BP2590" s="39"/>
      <c r="BQ2590" s="39"/>
      <c r="BR2590" s="39"/>
      <c r="BS2590" s="47"/>
      <c r="BT2590" s="39"/>
      <c r="BU2590" s="39"/>
      <c r="BV2590" s="39"/>
      <c r="BW2590" s="39"/>
      <c r="BX2590" s="39"/>
      <c r="BY2590" s="39"/>
      <c r="BZ2590" s="39"/>
      <c r="CA2590" s="39"/>
      <c r="CB2590" s="39"/>
      <c r="CC2590" s="47"/>
      <c r="CD2590" s="39"/>
      <c r="CE2590" s="39"/>
      <c r="CF2590" s="48"/>
      <c r="CG2590" s="48"/>
      <c r="CH2590" s="48"/>
      <c r="CI2590" s="48"/>
      <c r="CJ2590" s="48"/>
      <c r="CK2590" s="48"/>
      <c r="CL2590" s="48"/>
      <c r="CM2590" s="48"/>
      <c r="CN2590" s="48"/>
      <c r="CO2590" s="48"/>
      <c r="CP2590" s="48"/>
      <c r="CQ2590" s="48"/>
      <c r="CR2590" s="48"/>
      <c r="CS2590" s="48"/>
      <c r="CT2590" s="48"/>
      <c r="CU2590" s="48"/>
      <c r="CV2590" s="48"/>
      <c r="CW2590" s="48"/>
      <c r="CX2590" s="39"/>
      <c r="ML2590" s="135"/>
      <c r="MM2590" s="135"/>
      <c r="MN2590" s="135"/>
      <c r="MO2590" s="135"/>
      <c r="MP2590" s="135"/>
      <c r="MQ2590" s="135"/>
      <c r="MR2590" s="135"/>
      <c r="MS2590" s="135"/>
      <c r="MT2590" s="135"/>
      <c r="MU2590" s="135"/>
      <c r="MV2590" s="135"/>
      <c r="MW2590" s="135"/>
      <c r="MX2590" s="135"/>
      <c r="MY2590" s="135"/>
      <c r="MZ2590" s="135"/>
      <c r="NA2590" s="135"/>
      <c r="NB2590" s="135"/>
      <c r="NC2590" s="135"/>
      <c r="ND2590" s="135"/>
      <c r="NE2590" s="135"/>
      <c r="NF2590" s="135"/>
      <c r="NG2590" s="135"/>
      <c r="NH2590" s="135"/>
      <c r="NI2590" s="135"/>
      <c r="NJ2590" s="135"/>
      <c r="NK2590" s="135"/>
      <c r="NL2590" s="135"/>
      <c r="NM2590" s="135"/>
      <c r="NN2590" s="135"/>
      <c r="NO2590" s="135"/>
      <c r="NP2590" s="135"/>
      <c r="NQ2590" s="39"/>
      <c r="QS2590"/>
      <c r="QT2590"/>
      <c r="QU2590"/>
      <c r="QV2590"/>
      <c r="QW2590"/>
      <c r="QX2590"/>
      <c r="QY2590"/>
      <c r="QZ2590"/>
      <c r="RA2590"/>
      <c r="RB2590" s="39"/>
      <c r="RC2590" s="39"/>
      <c r="RD2590" s="39"/>
    </row>
    <row r="2591" spans="2:472" hidden="1" x14ac:dyDescent="0.2">
      <c r="B2591" s="426"/>
      <c r="C2591" s="427"/>
      <c r="V2591" s="63">
        <v>335</v>
      </c>
      <c r="W2591" s="54" t="s">
        <v>4266</v>
      </c>
      <c r="X2591" s="64">
        <v>111515</v>
      </c>
      <c r="Y2591" s="54" t="s">
        <v>1754</v>
      </c>
      <c r="Z2591" s="63" t="s">
        <v>412</v>
      </c>
      <c r="AA2591" s="54" t="s">
        <v>584</v>
      </c>
      <c r="AB2591" s="54" t="s">
        <v>393</v>
      </c>
      <c r="AC2591" s="54" t="s">
        <v>1754</v>
      </c>
      <c r="AD2591" s="64" t="s">
        <v>6898</v>
      </c>
      <c r="AE2591" s="64" t="s">
        <v>6898</v>
      </c>
      <c r="AF2591" s="63">
        <v>335</v>
      </c>
      <c r="AG2591" s="54" t="s">
        <v>4266</v>
      </c>
      <c r="AH2591" s="54" t="s">
        <v>6899</v>
      </c>
      <c r="AI2591" s="63" t="s">
        <v>4267</v>
      </c>
      <c r="AJ2591" s="64" t="s">
        <v>4268</v>
      </c>
      <c r="AK2591" s="569">
        <v>2700253</v>
      </c>
      <c r="AL2591" s="64" t="s">
        <v>584</v>
      </c>
      <c r="AM2591" s="64" t="s">
        <v>4272</v>
      </c>
      <c r="AN2591" s="570">
        <v>215802320</v>
      </c>
      <c r="AO2591" s="54"/>
      <c r="AP2591" s="54"/>
      <c r="AQ2591" s="54"/>
      <c r="AR2591" s="54"/>
      <c r="AS2591" s="54"/>
      <c r="AT2591" s="64" t="s">
        <v>6821</v>
      </c>
      <c r="AU2591" s="64"/>
      <c r="AV2591" s="54"/>
      <c r="AW2591" s="54"/>
      <c r="AX2591" s="54"/>
      <c r="AY2591" s="54"/>
      <c r="AZ2591" s="54"/>
      <c r="BA2591" s="54"/>
      <c r="BB2591" s="54"/>
      <c r="BC2591" s="54"/>
      <c r="BD2591" s="64">
        <v>111515</v>
      </c>
      <c r="BE2591" s="54" t="s">
        <v>1754</v>
      </c>
      <c r="BF2591" s="63" t="s">
        <v>412</v>
      </c>
      <c r="BG2591" s="54" t="s">
        <v>584</v>
      </c>
      <c r="BH2591" s="54" t="s">
        <v>393</v>
      </c>
      <c r="BI2591" s="54" t="s">
        <v>1754</v>
      </c>
      <c r="BJ2591" s="64" t="s">
        <v>6898</v>
      </c>
      <c r="BK2591" s="64" t="s">
        <v>6898</v>
      </c>
      <c r="BL2591" s="54"/>
      <c r="BM2591" s="54"/>
      <c r="BN2591" s="54"/>
      <c r="BO2591" s="39"/>
      <c r="BP2591" s="39"/>
      <c r="BQ2591" s="39"/>
      <c r="BR2591" s="39"/>
      <c r="BS2591" s="47"/>
      <c r="BT2591" s="39"/>
      <c r="BU2591" s="39"/>
      <c r="BV2591" s="39"/>
      <c r="BW2591" s="39"/>
      <c r="BX2591" s="39"/>
      <c r="BY2591" s="39"/>
      <c r="BZ2591" s="39"/>
      <c r="CA2591" s="39"/>
      <c r="CB2591" s="39"/>
      <c r="CC2591" s="47"/>
      <c r="CD2591" s="39"/>
      <c r="CE2591" s="39"/>
      <c r="CF2591" s="48"/>
      <c r="CG2591" s="48"/>
      <c r="CH2591" s="48"/>
      <c r="CI2591" s="48"/>
      <c r="CJ2591" s="48"/>
      <c r="CK2591" s="48"/>
      <c r="CL2591" s="48"/>
      <c r="CM2591" s="48"/>
      <c r="CN2591" s="48"/>
      <c r="CO2591" s="48"/>
      <c r="CP2591" s="48"/>
      <c r="CQ2591" s="48"/>
      <c r="CR2591" s="48"/>
      <c r="CS2591" s="48"/>
      <c r="CT2591" s="48"/>
      <c r="CU2591" s="48"/>
      <c r="CV2591" s="48"/>
      <c r="CW2591" s="48"/>
      <c r="CX2591" s="39"/>
      <c r="ML2591" s="135"/>
      <c r="MM2591" s="135"/>
      <c r="MN2591" s="135"/>
      <c r="MO2591" s="135"/>
      <c r="MP2591" s="135"/>
      <c r="MQ2591" s="135"/>
      <c r="MR2591" s="135"/>
      <c r="MS2591" s="135"/>
      <c r="MT2591" s="135"/>
      <c r="MU2591" s="135"/>
      <c r="MV2591" s="135"/>
      <c r="MW2591" s="135"/>
      <c r="MX2591" s="135"/>
      <c r="MY2591" s="135"/>
      <c r="MZ2591" s="135"/>
      <c r="NA2591" s="135"/>
      <c r="NB2591" s="135"/>
      <c r="NC2591" s="135"/>
      <c r="ND2591" s="135"/>
      <c r="NE2591" s="135"/>
      <c r="NF2591" s="135"/>
      <c r="NG2591" s="135"/>
      <c r="NH2591" s="135"/>
      <c r="NI2591" s="135"/>
      <c r="NJ2591" s="135"/>
      <c r="NK2591" s="135"/>
      <c r="NL2591" s="135"/>
      <c r="NM2591" s="135"/>
      <c r="NN2591" s="135"/>
      <c r="NO2591" s="135"/>
      <c r="NP2591" s="135"/>
      <c r="NQ2591" s="39"/>
      <c r="QS2591"/>
      <c r="QT2591"/>
      <c r="QU2591"/>
      <c r="QV2591"/>
      <c r="QW2591"/>
      <c r="QX2591"/>
      <c r="QY2591"/>
      <c r="QZ2591"/>
      <c r="RA2591"/>
      <c r="RB2591" s="39"/>
      <c r="RC2591" s="39"/>
      <c r="RD2591" s="39"/>
    </row>
    <row r="2592" spans="2:472" hidden="1" x14ac:dyDescent="0.2">
      <c r="B2592" s="426"/>
      <c r="C2592" s="427"/>
      <c r="V2592" s="63">
        <v>335</v>
      </c>
      <c r="W2592" s="54" t="s">
        <v>4266</v>
      </c>
      <c r="X2592" s="64">
        <v>111516</v>
      </c>
      <c r="Y2592" s="54" t="s">
        <v>1968</v>
      </c>
      <c r="Z2592" s="63" t="s">
        <v>412</v>
      </c>
      <c r="AA2592" s="54" t="s">
        <v>584</v>
      </c>
      <c r="AB2592" s="54" t="s">
        <v>393</v>
      </c>
      <c r="AC2592" s="54" t="s">
        <v>1968</v>
      </c>
      <c r="AD2592" s="64" t="s">
        <v>6898</v>
      </c>
      <c r="AE2592" s="64" t="s">
        <v>6898</v>
      </c>
      <c r="AF2592" s="63">
        <v>335</v>
      </c>
      <c r="AG2592" s="54" t="s">
        <v>4266</v>
      </c>
      <c r="AH2592" s="54" t="s">
        <v>6899</v>
      </c>
      <c r="AI2592" s="63" t="s">
        <v>4267</v>
      </c>
      <c r="AJ2592" s="64" t="s">
        <v>4268</v>
      </c>
      <c r="AK2592" s="569">
        <v>2700253</v>
      </c>
      <c r="AL2592" s="64" t="s">
        <v>584</v>
      </c>
      <c r="AM2592" s="64" t="s">
        <v>4272</v>
      </c>
      <c r="AN2592" s="570">
        <v>215802320</v>
      </c>
      <c r="AO2592" s="54"/>
      <c r="AP2592" s="54"/>
      <c r="AQ2592" s="54"/>
      <c r="AR2592" s="54"/>
      <c r="AS2592" s="54"/>
      <c r="AT2592" s="64" t="s">
        <v>6821</v>
      </c>
      <c r="AU2592" s="64"/>
      <c r="AV2592" s="54"/>
      <c r="AW2592" s="54"/>
      <c r="AX2592" s="54"/>
      <c r="AY2592" s="54"/>
      <c r="AZ2592" s="54"/>
      <c r="BA2592" s="54"/>
      <c r="BB2592" s="54"/>
      <c r="BC2592" s="54"/>
      <c r="BD2592" s="64">
        <v>111516</v>
      </c>
      <c r="BE2592" s="54" t="s">
        <v>1968</v>
      </c>
      <c r="BF2592" s="63" t="s">
        <v>412</v>
      </c>
      <c r="BG2592" s="54" t="s">
        <v>584</v>
      </c>
      <c r="BH2592" s="54" t="s">
        <v>393</v>
      </c>
      <c r="BI2592" s="54" t="s">
        <v>1968</v>
      </c>
      <c r="BJ2592" s="64" t="s">
        <v>6898</v>
      </c>
      <c r="BK2592" s="64" t="s">
        <v>6898</v>
      </c>
      <c r="BL2592" s="54"/>
      <c r="BM2592" s="54"/>
      <c r="BN2592" s="54"/>
      <c r="BO2592" s="39"/>
      <c r="BP2592" s="39"/>
      <c r="BQ2592" s="39"/>
      <c r="BR2592" s="39"/>
      <c r="BS2592" s="47"/>
      <c r="BT2592" s="39"/>
      <c r="BU2592" s="39"/>
      <c r="BV2592" s="39"/>
      <c r="BW2592" s="39"/>
      <c r="BX2592" s="39"/>
      <c r="BY2592" s="39"/>
      <c r="BZ2592" s="39"/>
      <c r="CA2592" s="39"/>
      <c r="CB2592" s="39"/>
      <c r="CC2592" s="47"/>
      <c r="CD2592" s="39"/>
      <c r="CE2592" s="39"/>
      <c r="CF2592" s="48"/>
      <c r="CG2592" s="48"/>
      <c r="CH2592" s="48"/>
      <c r="CI2592" s="48"/>
      <c r="CJ2592" s="48"/>
      <c r="CK2592" s="48"/>
      <c r="CL2592" s="48"/>
      <c r="CM2592" s="48"/>
      <c r="CN2592" s="48"/>
      <c r="CO2592" s="48"/>
      <c r="CP2592" s="48"/>
      <c r="CQ2592" s="48"/>
      <c r="CR2592" s="48"/>
      <c r="CS2592" s="48"/>
      <c r="CT2592" s="48"/>
      <c r="CU2592" s="48"/>
      <c r="CV2592" s="48"/>
      <c r="CW2592" s="48"/>
      <c r="CX2592" s="39"/>
      <c r="ML2592" s="135"/>
      <c r="MM2592" s="135"/>
      <c r="MN2592" s="135"/>
      <c r="MO2592" s="135"/>
      <c r="MP2592" s="135"/>
      <c r="MQ2592" s="135"/>
      <c r="MR2592" s="135"/>
      <c r="MS2592" s="135"/>
      <c r="MT2592" s="135"/>
      <c r="MU2592" s="135"/>
      <c r="MV2592" s="135"/>
      <c r="MW2592" s="135"/>
      <c r="MX2592" s="135"/>
      <c r="MY2592" s="135"/>
      <c r="MZ2592" s="135"/>
      <c r="NA2592" s="135"/>
      <c r="NB2592" s="135"/>
      <c r="NC2592" s="135"/>
      <c r="ND2592" s="135"/>
      <c r="NE2592" s="135"/>
      <c r="NF2592" s="135"/>
      <c r="NG2592" s="135"/>
      <c r="NH2592" s="135"/>
      <c r="NI2592" s="135"/>
      <c r="NJ2592" s="135"/>
      <c r="NK2592" s="135"/>
      <c r="NL2592" s="135"/>
      <c r="NM2592" s="135"/>
      <c r="NN2592" s="135"/>
      <c r="NO2592" s="135"/>
      <c r="NP2592" s="135"/>
      <c r="NQ2592" s="39"/>
      <c r="QS2592"/>
      <c r="QT2592"/>
      <c r="QU2592"/>
      <c r="QV2592"/>
      <c r="QW2592"/>
      <c r="QX2592"/>
      <c r="QY2592"/>
      <c r="QZ2592"/>
      <c r="RA2592"/>
      <c r="RB2592" s="39"/>
      <c r="RC2592" s="39"/>
      <c r="RD2592" s="39"/>
    </row>
    <row r="2593" spans="2:472" hidden="1" x14ac:dyDescent="0.2">
      <c r="B2593" s="426"/>
      <c r="C2593" s="427"/>
      <c r="V2593" s="63">
        <v>335</v>
      </c>
      <c r="W2593" s="54" t="s">
        <v>4266</v>
      </c>
      <c r="X2593" s="64">
        <v>111517</v>
      </c>
      <c r="Y2593" s="54" t="s">
        <v>2157</v>
      </c>
      <c r="Z2593" s="63" t="s">
        <v>412</v>
      </c>
      <c r="AA2593" s="54" t="s">
        <v>584</v>
      </c>
      <c r="AB2593" s="54" t="s">
        <v>393</v>
      </c>
      <c r="AC2593" s="54" t="s">
        <v>2157</v>
      </c>
      <c r="AD2593" s="64" t="s">
        <v>6898</v>
      </c>
      <c r="AE2593" s="64" t="s">
        <v>6898</v>
      </c>
      <c r="AF2593" s="63">
        <v>335</v>
      </c>
      <c r="AG2593" s="54" t="s">
        <v>4266</v>
      </c>
      <c r="AH2593" s="54" t="s">
        <v>6899</v>
      </c>
      <c r="AI2593" s="63" t="s">
        <v>4267</v>
      </c>
      <c r="AJ2593" s="64" t="s">
        <v>4268</v>
      </c>
      <c r="AK2593" s="569">
        <v>2700253</v>
      </c>
      <c r="AL2593" s="64" t="s">
        <v>584</v>
      </c>
      <c r="AM2593" s="64" t="s">
        <v>4272</v>
      </c>
      <c r="AN2593" s="570">
        <v>215802320</v>
      </c>
      <c r="AO2593" s="54"/>
      <c r="AP2593" s="54"/>
      <c r="AQ2593" s="54"/>
      <c r="AR2593" s="54"/>
      <c r="AS2593" s="54"/>
      <c r="AT2593" s="64" t="s">
        <v>6821</v>
      </c>
      <c r="AU2593" s="64"/>
      <c r="AV2593" s="54"/>
      <c r="AW2593" s="54"/>
      <c r="AX2593" s="54"/>
      <c r="AY2593" s="54"/>
      <c r="AZ2593" s="54"/>
      <c r="BA2593" s="54"/>
      <c r="BB2593" s="54"/>
      <c r="BC2593" s="54"/>
      <c r="BD2593" s="64">
        <v>111517</v>
      </c>
      <c r="BE2593" s="54" t="s">
        <v>2157</v>
      </c>
      <c r="BF2593" s="63" t="s">
        <v>412</v>
      </c>
      <c r="BG2593" s="54" t="s">
        <v>584</v>
      </c>
      <c r="BH2593" s="54" t="s">
        <v>393</v>
      </c>
      <c r="BI2593" s="54" t="s">
        <v>2157</v>
      </c>
      <c r="BJ2593" s="64" t="s">
        <v>6898</v>
      </c>
      <c r="BK2593" s="64" t="s">
        <v>6898</v>
      </c>
      <c r="BL2593" s="54"/>
      <c r="BM2593" s="54"/>
      <c r="BN2593" s="54"/>
      <c r="BO2593" s="39"/>
      <c r="BP2593" s="39"/>
      <c r="BQ2593" s="39"/>
      <c r="BR2593" s="39"/>
      <c r="BS2593" s="47"/>
      <c r="BT2593" s="39"/>
      <c r="BU2593" s="39"/>
      <c r="BV2593" s="39"/>
      <c r="BW2593" s="39"/>
      <c r="BX2593" s="39"/>
      <c r="BY2593" s="39"/>
      <c r="BZ2593" s="39"/>
      <c r="CA2593" s="39"/>
      <c r="CB2593" s="39"/>
      <c r="CC2593" s="47"/>
      <c r="CD2593" s="39"/>
      <c r="CE2593" s="39"/>
      <c r="CF2593" s="48"/>
      <c r="CG2593" s="48"/>
      <c r="CH2593" s="48"/>
      <c r="CI2593" s="48"/>
      <c r="CJ2593" s="48"/>
      <c r="CK2593" s="48"/>
      <c r="CL2593" s="48"/>
      <c r="CM2593" s="48"/>
      <c r="CN2593" s="48"/>
      <c r="CO2593" s="48"/>
      <c r="CP2593" s="48"/>
      <c r="CQ2593" s="48"/>
      <c r="CR2593" s="48"/>
      <c r="CS2593" s="48"/>
      <c r="CT2593" s="48"/>
      <c r="CU2593" s="48"/>
      <c r="CV2593" s="48"/>
      <c r="CW2593" s="48"/>
      <c r="CX2593" s="39"/>
      <c r="ML2593" s="135"/>
      <c r="MM2593" s="135"/>
      <c r="MN2593" s="135"/>
      <c r="MO2593" s="135"/>
      <c r="MP2593" s="135"/>
      <c r="MQ2593" s="135"/>
      <c r="MR2593" s="135"/>
      <c r="MS2593" s="135"/>
      <c r="MT2593" s="135"/>
      <c r="MU2593" s="135"/>
      <c r="MV2593" s="135"/>
      <c r="MW2593" s="135"/>
      <c r="MX2593" s="135"/>
      <c r="MY2593" s="135"/>
      <c r="MZ2593" s="135"/>
      <c r="NA2593" s="135"/>
      <c r="NB2593" s="135"/>
      <c r="NC2593" s="135"/>
      <c r="ND2593" s="135"/>
      <c r="NE2593" s="135"/>
      <c r="NF2593" s="135"/>
      <c r="NG2593" s="135"/>
      <c r="NH2593" s="135"/>
      <c r="NI2593" s="135"/>
      <c r="NJ2593" s="135"/>
      <c r="NK2593" s="135"/>
      <c r="NL2593" s="135"/>
      <c r="NM2593" s="135"/>
      <c r="NN2593" s="135"/>
      <c r="NO2593" s="135"/>
      <c r="NP2593" s="135"/>
      <c r="NQ2593" s="39"/>
      <c r="QS2593"/>
      <c r="QT2593"/>
      <c r="QU2593"/>
      <c r="QV2593"/>
      <c r="QW2593"/>
      <c r="QX2593"/>
      <c r="QY2593"/>
      <c r="QZ2593"/>
      <c r="RA2593"/>
      <c r="RB2593" s="39"/>
      <c r="RC2593" s="39"/>
      <c r="RD2593" s="39"/>
    </row>
    <row r="2594" spans="2:472" hidden="1" x14ac:dyDescent="0.2">
      <c r="B2594" s="426"/>
      <c r="C2594" s="427"/>
      <c r="V2594" s="63">
        <v>336</v>
      </c>
      <c r="W2594" s="54" t="s">
        <v>4279</v>
      </c>
      <c r="X2594" s="64">
        <v>110501</v>
      </c>
      <c r="Y2594" s="54" t="s">
        <v>848</v>
      </c>
      <c r="Z2594" s="63" t="s">
        <v>412</v>
      </c>
      <c r="AA2594" s="54" t="s">
        <v>574</v>
      </c>
      <c r="AB2594" s="54" t="s">
        <v>393</v>
      </c>
      <c r="AC2594" s="54" t="s">
        <v>848</v>
      </c>
      <c r="AD2594" s="64" t="s">
        <v>6898</v>
      </c>
      <c r="AE2594" s="64" t="s">
        <v>6898</v>
      </c>
      <c r="AF2594" s="63">
        <v>336</v>
      </c>
      <c r="AG2594" s="54" t="s">
        <v>4279</v>
      </c>
      <c r="AH2594" s="54" t="s">
        <v>4278</v>
      </c>
      <c r="AI2594" s="63" t="s">
        <v>4280</v>
      </c>
      <c r="AJ2594" s="64" t="s">
        <v>4281</v>
      </c>
      <c r="AK2594" s="569">
        <v>2750508</v>
      </c>
      <c r="AL2594" s="64" t="s">
        <v>574</v>
      </c>
      <c r="AM2594" s="64" t="s">
        <v>4285</v>
      </c>
      <c r="AN2594" s="570">
        <v>215802520</v>
      </c>
      <c r="AO2594" s="54"/>
      <c r="AP2594" s="54"/>
      <c r="AQ2594" s="54"/>
      <c r="AR2594" s="54"/>
      <c r="AS2594" s="54"/>
      <c r="AT2594" s="64" t="s">
        <v>6821</v>
      </c>
      <c r="AU2594" s="64"/>
      <c r="AV2594" s="54"/>
      <c r="AW2594" s="54"/>
      <c r="AX2594" s="54"/>
      <c r="AY2594" s="54"/>
      <c r="AZ2594" s="54"/>
      <c r="BA2594" s="54"/>
      <c r="BB2594" s="54"/>
      <c r="BC2594" s="54"/>
      <c r="BD2594" s="64">
        <v>110501</v>
      </c>
      <c r="BE2594" s="54" t="s">
        <v>848</v>
      </c>
      <c r="BF2594" s="63" t="s">
        <v>412</v>
      </c>
      <c r="BG2594" s="54" t="s">
        <v>574</v>
      </c>
      <c r="BH2594" s="54" t="s">
        <v>393</v>
      </c>
      <c r="BI2594" s="54" t="s">
        <v>848</v>
      </c>
      <c r="BJ2594" s="64" t="s">
        <v>6898</v>
      </c>
      <c r="BK2594" s="64" t="s">
        <v>6898</v>
      </c>
      <c r="BL2594" s="54"/>
      <c r="BM2594" s="54"/>
      <c r="BN2594" s="54"/>
      <c r="BO2594" s="39"/>
      <c r="BP2594" s="39"/>
      <c r="BQ2594" s="39"/>
      <c r="BR2594" s="39"/>
      <c r="BS2594" s="47"/>
      <c r="BT2594" s="39"/>
      <c r="BU2594" s="39"/>
      <c r="BV2594" s="39"/>
      <c r="BW2594" s="39"/>
      <c r="BX2594" s="39"/>
      <c r="BY2594" s="39"/>
      <c r="BZ2594" s="39"/>
      <c r="CA2594" s="39"/>
      <c r="CB2594" s="39"/>
      <c r="CC2594" s="47"/>
      <c r="CD2594" s="39"/>
      <c r="CE2594" s="39"/>
      <c r="CF2594" s="48"/>
      <c r="CG2594" s="48"/>
      <c r="CH2594" s="48"/>
      <c r="CI2594" s="48"/>
      <c r="CJ2594" s="48"/>
      <c r="CK2594" s="48"/>
      <c r="CL2594" s="48"/>
      <c r="CM2594" s="48"/>
      <c r="CN2594" s="48"/>
      <c r="CO2594" s="48"/>
      <c r="CP2594" s="48"/>
      <c r="CQ2594" s="48"/>
      <c r="CR2594" s="48"/>
      <c r="CS2594" s="48"/>
      <c r="CT2594" s="48"/>
      <c r="CU2594" s="48"/>
      <c r="CV2594" s="48"/>
      <c r="CW2594" s="48"/>
      <c r="CX2594" s="39"/>
      <c r="ML2594" s="135"/>
      <c r="MM2594" s="135"/>
      <c r="MN2594" s="135"/>
      <c r="MO2594" s="135"/>
      <c r="MP2594" s="135"/>
      <c r="MQ2594" s="135"/>
      <c r="MR2594" s="135"/>
      <c r="MS2594" s="135"/>
      <c r="MT2594" s="135"/>
      <c r="MU2594" s="135"/>
      <c r="MV2594" s="135"/>
      <c r="MW2594" s="135"/>
      <c r="MX2594" s="135"/>
      <c r="MY2594" s="135"/>
      <c r="MZ2594" s="135"/>
      <c r="NA2594" s="135"/>
      <c r="NB2594" s="135"/>
      <c r="NC2594" s="135"/>
      <c r="ND2594" s="135"/>
      <c r="NE2594" s="135"/>
      <c r="NF2594" s="135"/>
      <c r="NG2594" s="135"/>
      <c r="NH2594" s="135"/>
      <c r="NI2594" s="135"/>
      <c r="NJ2594" s="135"/>
      <c r="NK2594" s="135"/>
      <c r="NL2594" s="135"/>
      <c r="NM2594" s="135"/>
      <c r="NN2594" s="135"/>
      <c r="NO2594" s="135"/>
      <c r="NP2594" s="135"/>
      <c r="NQ2594" s="39"/>
      <c r="QS2594"/>
      <c r="QT2594"/>
      <c r="QU2594"/>
      <c r="QV2594"/>
      <c r="QW2594"/>
      <c r="QX2594"/>
      <c r="QY2594"/>
      <c r="QZ2594"/>
      <c r="RA2594"/>
      <c r="RB2594" s="39"/>
      <c r="RC2594" s="39"/>
      <c r="RD2594" s="39"/>
    </row>
    <row r="2595" spans="2:472" hidden="1" x14ac:dyDescent="0.2">
      <c r="B2595" s="426"/>
      <c r="C2595" s="427"/>
      <c r="V2595" s="63">
        <v>336</v>
      </c>
      <c r="W2595" s="54" t="s">
        <v>4279</v>
      </c>
      <c r="X2595" s="64">
        <v>110500</v>
      </c>
      <c r="Y2595" s="54" t="s">
        <v>6901</v>
      </c>
      <c r="Z2595" s="63" t="s">
        <v>412</v>
      </c>
      <c r="AA2595" s="54" t="s">
        <v>574</v>
      </c>
      <c r="AB2595" s="54" t="s">
        <v>393</v>
      </c>
      <c r="AC2595" s="54" t="s">
        <v>6902</v>
      </c>
      <c r="AD2595" s="64" t="s">
        <v>6898</v>
      </c>
      <c r="AE2595" s="64" t="s">
        <v>6898</v>
      </c>
      <c r="AF2595" s="63">
        <v>336</v>
      </c>
      <c r="AG2595" s="54" t="s">
        <v>4279</v>
      </c>
      <c r="AH2595" s="54" t="s">
        <v>4278</v>
      </c>
      <c r="AI2595" s="63" t="s">
        <v>4280</v>
      </c>
      <c r="AJ2595" s="64" t="s">
        <v>4281</v>
      </c>
      <c r="AK2595" s="569">
        <v>2750508</v>
      </c>
      <c r="AL2595" s="64" t="s">
        <v>574</v>
      </c>
      <c r="AM2595" s="64" t="s">
        <v>4285</v>
      </c>
      <c r="AN2595" s="570">
        <v>215802520</v>
      </c>
      <c r="AO2595" s="54"/>
      <c r="AP2595" s="54"/>
      <c r="AQ2595" s="54"/>
      <c r="AR2595" s="54"/>
      <c r="AS2595" s="54"/>
      <c r="AT2595" s="64" t="s">
        <v>6821</v>
      </c>
      <c r="AU2595" s="64"/>
      <c r="AV2595" s="54"/>
      <c r="AW2595" s="54"/>
      <c r="AX2595" s="54"/>
      <c r="AY2595" s="54"/>
      <c r="AZ2595" s="54"/>
      <c r="BA2595" s="54"/>
      <c r="BB2595" s="54"/>
      <c r="BC2595" s="54"/>
      <c r="BD2595" s="64">
        <v>110500</v>
      </c>
      <c r="BE2595" s="54" t="s">
        <v>6901</v>
      </c>
      <c r="BF2595" s="63" t="s">
        <v>412</v>
      </c>
      <c r="BG2595" s="54" t="s">
        <v>574</v>
      </c>
      <c r="BH2595" s="54" t="s">
        <v>393</v>
      </c>
      <c r="BI2595" s="54" t="s">
        <v>6902</v>
      </c>
      <c r="BJ2595" s="64" t="s">
        <v>6898</v>
      </c>
      <c r="BK2595" s="64" t="s">
        <v>6898</v>
      </c>
      <c r="BL2595" s="54"/>
      <c r="BM2595" s="54"/>
      <c r="BN2595" s="54"/>
      <c r="BO2595" s="39"/>
      <c r="BP2595" s="39"/>
      <c r="BQ2595" s="39"/>
      <c r="BR2595" s="39"/>
      <c r="BS2595" s="47"/>
      <c r="BT2595" s="39"/>
      <c r="BU2595" s="39"/>
      <c r="BV2595" s="39"/>
      <c r="BW2595" s="39"/>
      <c r="BX2595" s="39"/>
      <c r="BY2595" s="39"/>
      <c r="BZ2595" s="39"/>
      <c r="CA2595" s="39"/>
      <c r="CB2595" s="39"/>
      <c r="CC2595" s="47"/>
      <c r="CD2595" s="39"/>
      <c r="CE2595" s="39"/>
      <c r="CF2595" s="48"/>
      <c r="CG2595" s="48"/>
      <c r="CH2595" s="48"/>
      <c r="CI2595" s="48"/>
      <c r="CJ2595" s="48"/>
      <c r="CK2595" s="48"/>
      <c r="CL2595" s="48"/>
      <c r="CM2595" s="48"/>
      <c r="CN2595" s="48"/>
      <c r="CO2595" s="48"/>
      <c r="CP2595" s="48"/>
      <c r="CQ2595" s="48"/>
      <c r="CR2595" s="48"/>
      <c r="CS2595" s="48"/>
      <c r="CT2595" s="48"/>
      <c r="CU2595" s="48"/>
      <c r="CV2595" s="48"/>
      <c r="CW2595" s="48"/>
      <c r="CX2595" s="39"/>
      <c r="ML2595" s="135"/>
      <c r="MM2595" s="135"/>
      <c r="MN2595" s="135"/>
      <c r="MO2595" s="135"/>
      <c r="MP2595" s="135"/>
      <c r="MQ2595" s="135"/>
      <c r="MR2595" s="135"/>
      <c r="MS2595" s="135"/>
      <c r="MT2595" s="135"/>
      <c r="MU2595" s="135"/>
      <c r="MV2595" s="135"/>
      <c r="MW2595" s="135"/>
      <c r="MX2595" s="135"/>
      <c r="MY2595" s="135"/>
      <c r="MZ2595" s="135"/>
      <c r="NA2595" s="135"/>
      <c r="NB2595" s="135"/>
      <c r="NC2595" s="135"/>
      <c r="ND2595" s="135"/>
      <c r="NE2595" s="135"/>
      <c r="NF2595" s="135"/>
      <c r="NG2595" s="135"/>
      <c r="NH2595" s="135"/>
      <c r="NI2595" s="135"/>
      <c r="NJ2595" s="135"/>
      <c r="NK2595" s="135"/>
      <c r="NL2595" s="135"/>
      <c r="NM2595" s="135"/>
      <c r="NN2595" s="135"/>
      <c r="NO2595" s="135"/>
      <c r="NP2595" s="135"/>
      <c r="NQ2595" s="39"/>
      <c r="QS2595"/>
      <c r="QT2595"/>
      <c r="QU2595"/>
      <c r="QV2595"/>
      <c r="QW2595"/>
      <c r="QX2595"/>
      <c r="QY2595"/>
      <c r="QZ2595"/>
      <c r="RA2595"/>
      <c r="RB2595" s="39"/>
      <c r="RC2595" s="39"/>
      <c r="RD2595" s="39"/>
    </row>
    <row r="2596" spans="2:472" hidden="1" x14ac:dyDescent="0.2">
      <c r="B2596" s="426"/>
      <c r="C2596" s="427"/>
      <c r="V2596" s="63">
        <v>336</v>
      </c>
      <c r="W2596" s="54" t="s">
        <v>4279</v>
      </c>
      <c r="X2596" s="64">
        <v>110506</v>
      </c>
      <c r="Y2596" s="54" t="s">
        <v>1165</v>
      </c>
      <c r="Z2596" s="63" t="s">
        <v>412</v>
      </c>
      <c r="AA2596" s="54" t="s">
        <v>574</v>
      </c>
      <c r="AB2596" s="54" t="s">
        <v>393</v>
      </c>
      <c r="AC2596" s="54" t="s">
        <v>1165</v>
      </c>
      <c r="AD2596" s="64" t="s">
        <v>6898</v>
      </c>
      <c r="AE2596" s="64" t="s">
        <v>6898</v>
      </c>
      <c r="AF2596" s="63">
        <v>336</v>
      </c>
      <c r="AG2596" s="54" t="s">
        <v>4279</v>
      </c>
      <c r="AH2596" s="54" t="s">
        <v>4278</v>
      </c>
      <c r="AI2596" s="63" t="s">
        <v>4280</v>
      </c>
      <c r="AJ2596" s="64" t="s">
        <v>4281</v>
      </c>
      <c r="AK2596" s="569">
        <v>2750508</v>
      </c>
      <c r="AL2596" s="64" t="s">
        <v>574</v>
      </c>
      <c r="AM2596" s="64" t="s">
        <v>4285</v>
      </c>
      <c r="AN2596" s="570">
        <v>215802520</v>
      </c>
      <c r="AO2596" s="54"/>
      <c r="AP2596" s="54"/>
      <c r="AQ2596" s="54"/>
      <c r="AR2596" s="54"/>
      <c r="AS2596" s="54"/>
      <c r="AT2596" s="64" t="s">
        <v>6821</v>
      </c>
      <c r="AU2596" s="64"/>
      <c r="AV2596" s="54"/>
      <c r="AW2596" s="54"/>
      <c r="AX2596" s="54"/>
      <c r="AY2596" s="54"/>
      <c r="AZ2596" s="54"/>
      <c r="BA2596" s="54"/>
      <c r="BB2596" s="54"/>
      <c r="BC2596" s="54"/>
      <c r="BD2596" s="64">
        <v>110506</v>
      </c>
      <c r="BE2596" s="54" t="s">
        <v>1165</v>
      </c>
      <c r="BF2596" s="63" t="s">
        <v>412</v>
      </c>
      <c r="BG2596" s="54" t="s">
        <v>574</v>
      </c>
      <c r="BH2596" s="54" t="s">
        <v>393</v>
      </c>
      <c r="BI2596" s="54" t="s">
        <v>1165</v>
      </c>
      <c r="BJ2596" s="64" t="s">
        <v>6898</v>
      </c>
      <c r="BK2596" s="64" t="s">
        <v>6898</v>
      </c>
      <c r="BL2596" s="54"/>
      <c r="BM2596" s="54"/>
      <c r="BN2596" s="54"/>
      <c r="BO2596" s="39"/>
      <c r="BP2596" s="39"/>
      <c r="BQ2596" s="39"/>
      <c r="BR2596" s="39"/>
      <c r="BS2596" s="47"/>
      <c r="BT2596" s="39"/>
      <c r="BU2596" s="39"/>
      <c r="BV2596" s="39"/>
      <c r="BW2596" s="39"/>
      <c r="BX2596" s="39"/>
      <c r="BY2596" s="39"/>
      <c r="BZ2596" s="39"/>
      <c r="CA2596" s="39"/>
      <c r="CB2596" s="39"/>
      <c r="CC2596" s="47"/>
      <c r="CD2596" s="39"/>
      <c r="CE2596" s="39"/>
      <c r="CF2596" s="48"/>
      <c r="CG2596" s="48"/>
      <c r="CH2596" s="48"/>
      <c r="CI2596" s="48"/>
      <c r="CJ2596" s="48"/>
      <c r="CK2596" s="48"/>
      <c r="CL2596" s="48"/>
      <c r="CM2596" s="48"/>
      <c r="CN2596" s="48"/>
      <c r="CO2596" s="48"/>
      <c r="CP2596" s="48"/>
      <c r="CQ2596" s="48"/>
      <c r="CR2596" s="48"/>
      <c r="CS2596" s="48"/>
      <c r="CT2596" s="48"/>
      <c r="CU2596" s="48"/>
      <c r="CV2596" s="48"/>
      <c r="CW2596" s="48"/>
      <c r="CX2596" s="39"/>
      <c r="ML2596" s="135"/>
      <c r="MM2596" s="135"/>
      <c r="MN2596" s="135"/>
      <c r="MO2596" s="135"/>
      <c r="MP2596" s="135"/>
      <c r="MQ2596" s="135"/>
      <c r="MR2596" s="135"/>
      <c r="MS2596" s="135"/>
      <c r="MT2596" s="135"/>
      <c r="MU2596" s="135"/>
      <c r="MV2596" s="135"/>
      <c r="MW2596" s="135"/>
      <c r="MX2596" s="135"/>
      <c r="MY2596" s="135"/>
      <c r="MZ2596" s="135"/>
      <c r="NA2596" s="135"/>
      <c r="NB2596" s="135"/>
      <c r="NC2596" s="135"/>
      <c r="ND2596" s="135"/>
      <c r="NE2596" s="135"/>
      <c r="NF2596" s="135"/>
      <c r="NG2596" s="135"/>
      <c r="NH2596" s="135"/>
      <c r="NI2596" s="135"/>
      <c r="NJ2596" s="135"/>
      <c r="NK2596" s="135"/>
      <c r="NL2596" s="135"/>
      <c r="NM2596" s="135"/>
      <c r="NN2596" s="135"/>
      <c r="NO2596" s="135"/>
      <c r="NP2596" s="135"/>
      <c r="NQ2596" s="39"/>
      <c r="QS2596"/>
      <c r="QT2596"/>
      <c r="QU2596"/>
      <c r="QV2596"/>
      <c r="QW2596"/>
      <c r="QX2596"/>
      <c r="QY2596"/>
      <c r="QZ2596"/>
      <c r="RA2596"/>
      <c r="RB2596" s="39"/>
      <c r="RC2596" s="39"/>
      <c r="RD2596" s="39"/>
    </row>
    <row r="2597" spans="2:472" hidden="1" x14ac:dyDescent="0.2">
      <c r="B2597" s="426"/>
      <c r="C2597" s="427"/>
      <c r="V2597" s="63">
        <v>336</v>
      </c>
      <c r="W2597" s="54" t="s">
        <v>4279</v>
      </c>
      <c r="X2597" s="64">
        <v>110507</v>
      </c>
      <c r="Y2597" s="54" t="s">
        <v>1470</v>
      </c>
      <c r="Z2597" s="63" t="s">
        <v>412</v>
      </c>
      <c r="AA2597" s="54" t="s">
        <v>574</v>
      </c>
      <c r="AB2597" s="54" t="s">
        <v>393</v>
      </c>
      <c r="AC2597" s="54" t="s">
        <v>6903</v>
      </c>
      <c r="AD2597" s="64" t="s">
        <v>6898</v>
      </c>
      <c r="AE2597" s="64" t="s">
        <v>6898</v>
      </c>
      <c r="AF2597" s="63">
        <v>336</v>
      </c>
      <c r="AG2597" s="54" t="s">
        <v>4279</v>
      </c>
      <c r="AH2597" s="54" t="s">
        <v>4278</v>
      </c>
      <c r="AI2597" s="63" t="s">
        <v>4280</v>
      </c>
      <c r="AJ2597" s="64" t="s">
        <v>4281</v>
      </c>
      <c r="AK2597" s="569">
        <v>2750508</v>
      </c>
      <c r="AL2597" s="64" t="s">
        <v>574</v>
      </c>
      <c r="AM2597" s="64" t="s">
        <v>4285</v>
      </c>
      <c r="AN2597" s="570">
        <v>215802520</v>
      </c>
      <c r="AO2597" s="54"/>
      <c r="AP2597" s="54"/>
      <c r="AQ2597" s="54"/>
      <c r="AR2597" s="54"/>
      <c r="AS2597" s="54"/>
      <c r="AT2597" s="64" t="s">
        <v>6821</v>
      </c>
      <c r="AU2597" s="64"/>
      <c r="AV2597" s="54"/>
      <c r="AW2597" s="54"/>
      <c r="AX2597" s="54"/>
      <c r="AY2597" s="54"/>
      <c r="AZ2597" s="54"/>
      <c r="BA2597" s="54"/>
      <c r="BB2597" s="54"/>
      <c r="BC2597" s="54"/>
      <c r="BD2597" s="64">
        <v>110507</v>
      </c>
      <c r="BE2597" s="54" t="s">
        <v>1470</v>
      </c>
      <c r="BF2597" s="63" t="s">
        <v>412</v>
      </c>
      <c r="BG2597" s="54" t="s">
        <v>574</v>
      </c>
      <c r="BH2597" s="54" t="s">
        <v>393</v>
      </c>
      <c r="BI2597" s="54" t="s">
        <v>6903</v>
      </c>
      <c r="BJ2597" s="64" t="s">
        <v>6898</v>
      </c>
      <c r="BK2597" s="64" t="s">
        <v>6898</v>
      </c>
      <c r="BL2597" s="54"/>
      <c r="BM2597" s="54"/>
      <c r="BN2597" s="54"/>
      <c r="BO2597" s="39"/>
      <c r="BP2597" s="39"/>
      <c r="BQ2597" s="39"/>
      <c r="BR2597" s="39"/>
      <c r="BS2597" s="47"/>
      <c r="BT2597" s="39"/>
      <c r="BU2597" s="39"/>
      <c r="BV2597" s="39"/>
      <c r="BW2597" s="39"/>
      <c r="BX2597" s="39"/>
      <c r="BY2597" s="39"/>
      <c r="BZ2597" s="39"/>
      <c r="CA2597" s="39"/>
      <c r="CB2597" s="39"/>
      <c r="CC2597" s="47"/>
      <c r="CD2597" s="39"/>
      <c r="CE2597" s="39"/>
      <c r="CF2597" s="48"/>
      <c r="CG2597" s="48"/>
      <c r="CH2597" s="48"/>
      <c r="CI2597" s="48"/>
      <c r="CJ2597" s="48"/>
      <c r="CK2597" s="48"/>
      <c r="CL2597" s="48"/>
      <c r="CM2597" s="48"/>
      <c r="CN2597" s="48"/>
      <c r="CO2597" s="48"/>
      <c r="CP2597" s="48"/>
      <c r="CQ2597" s="48"/>
      <c r="CR2597" s="48"/>
      <c r="CS2597" s="48"/>
      <c r="CT2597" s="48"/>
      <c r="CU2597" s="48"/>
      <c r="CV2597" s="48"/>
      <c r="CW2597" s="48"/>
      <c r="CX2597" s="39"/>
      <c r="ML2597" s="135"/>
      <c r="MM2597" s="135"/>
      <c r="MN2597" s="135"/>
      <c r="MO2597" s="135"/>
      <c r="MP2597" s="135"/>
      <c r="MQ2597" s="135"/>
      <c r="MR2597" s="135"/>
      <c r="MS2597" s="135"/>
      <c r="MT2597" s="135"/>
      <c r="MU2597" s="135"/>
      <c r="MV2597" s="135"/>
      <c r="MW2597" s="135"/>
      <c r="MX2597" s="135"/>
      <c r="MY2597" s="135"/>
      <c r="MZ2597" s="135"/>
      <c r="NA2597" s="135"/>
      <c r="NB2597" s="135"/>
      <c r="NC2597" s="135"/>
      <c r="ND2597" s="135"/>
      <c r="NE2597" s="135"/>
      <c r="NF2597" s="135"/>
      <c r="NG2597" s="135"/>
      <c r="NH2597" s="135"/>
      <c r="NI2597" s="135"/>
      <c r="NJ2597" s="135"/>
      <c r="NK2597" s="135"/>
      <c r="NL2597" s="135"/>
      <c r="NM2597" s="135"/>
      <c r="NN2597" s="135"/>
      <c r="NO2597" s="135"/>
      <c r="NP2597" s="135"/>
      <c r="NQ2597" s="39"/>
      <c r="QS2597"/>
      <c r="QT2597"/>
      <c r="QU2597"/>
      <c r="QV2597"/>
      <c r="QW2597"/>
      <c r="QX2597"/>
      <c r="QY2597"/>
      <c r="QZ2597"/>
      <c r="RA2597"/>
      <c r="RB2597" s="39"/>
      <c r="RC2597" s="39"/>
      <c r="RD2597" s="39"/>
    </row>
    <row r="2598" spans="2:472" hidden="1" x14ac:dyDescent="0.2">
      <c r="B2598" s="426"/>
      <c r="C2598" s="427"/>
      <c r="V2598" s="63">
        <v>336</v>
      </c>
      <c r="W2598" s="54" t="s">
        <v>4279</v>
      </c>
      <c r="X2598" s="64">
        <v>110508</v>
      </c>
      <c r="Y2598" s="54" t="s">
        <v>1746</v>
      </c>
      <c r="Z2598" s="63" t="s">
        <v>412</v>
      </c>
      <c r="AA2598" s="54" t="s">
        <v>574</v>
      </c>
      <c r="AB2598" s="54" t="s">
        <v>393</v>
      </c>
      <c r="AC2598" s="54" t="s">
        <v>6902</v>
      </c>
      <c r="AD2598" s="64" t="s">
        <v>6898</v>
      </c>
      <c r="AE2598" s="64" t="s">
        <v>6898</v>
      </c>
      <c r="AF2598" s="63">
        <v>336</v>
      </c>
      <c r="AG2598" s="54" t="s">
        <v>4279</v>
      </c>
      <c r="AH2598" s="54" t="s">
        <v>4278</v>
      </c>
      <c r="AI2598" s="63" t="s">
        <v>4280</v>
      </c>
      <c r="AJ2598" s="64" t="s">
        <v>4281</v>
      </c>
      <c r="AK2598" s="569">
        <v>2750508</v>
      </c>
      <c r="AL2598" s="64" t="s">
        <v>574</v>
      </c>
      <c r="AM2598" s="64" t="s">
        <v>4285</v>
      </c>
      <c r="AN2598" s="570">
        <v>215802520</v>
      </c>
      <c r="AO2598" s="54"/>
      <c r="AP2598" s="54"/>
      <c r="AQ2598" s="54"/>
      <c r="AR2598" s="54"/>
      <c r="AS2598" s="54"/>
      <c r="AT2598" s="64" t="s">
        <v>6821</v>
      </c>
      <c r="AU2598" s="64"/>
      <c r="AV2598" s="54"/>
      <c r="AW2598" s="54"/>
      <c r="AX2598" s="54"/>
      <c r="AY2598" s="54"/>
      <c r="AZ2598" s="54"/>
      <c r="BA2598" s="54"/>
      <c r="BB2598" s="54"/>
      <c r="BC2598" s="54"/>
      <c r="BD2598" s="64">
        <v>110508</v>
      </c>
      <c r="BE2598" s="54" t="s">
        <v>1746</v>
      </c>
      <c r="BF2598" s="63" t="s">
        <v>412</v>
      </c>
      <c r="BG2598" s="54" t="s">
        <v>574</v>
      </c>
      <c r="BH2598" s="54" t="s">
        <v>393</v>
      </c>
      <c r="BI2598" s="54" t="s">
        <v>6902</v>
      </c>
      <c r="BJ2598" s="64" t="s">
        <v>6898</v>
      </c>
      <c r="BK2598" s="64" t="s">
        <v>6898</v>
      </c>
      <c r="BL2598" s="54"/>
      <c r="BM2598" s="54"/>
      <c r="BN2598" s="54"/>
      <c r="BO2598" s="39"/>
      <c r="BP2598" s="39"/>
      <c r="BQ2598" s="39"/>
      <c r="BR2598" s="39"/>
      <c r="BS2598" s="47"/>
      <c r="BT2598" s="39"/>
      <c r="BU2598" s="39"/>
      <c r="BV2598" s="39"/>
      <c r="BW2598" s="39"/>
      <c r="BX2598" s="39"/>
      <c r="BY2598" s="39"/>
      <c r="BZ2598" s="39"/>
      <c r="CA2598" s="39"/>
      <c r="CB2598" s="39"/>
      <c r="CC2598" s="47"/>
      <c r="CD2598" s="39"/>
      <c r="CE2598" s="39"/>
      <c r="CF2598" s="48"/>
      <c r="CG2598" s="48"/>
      <c r="CH2598" s="48"/>
      <c r="CI2598" s="48"/>
      <c r="CJ2598" s="48"/>
      <c r="CK2598" s="48"/>
      <c r="CL2598" s="48"/>
      <c r="CM2598" s="48"/>
      <c r="CN2598" s="48"/>
      <c r="CO2598" s="48"/>
      <c r="CP2598" s="48"/>
      <c r="CQ2598" s="48"/>
      <c r="CR2598" s="48"/>
      <c r="CS2598" s="48"/>
      <c r="CT2598" s="48"/>
      <c r="CU2598" s="48"/>
      <c r="CV2598" s="48"/>
      <c r="CW2598" s="48"/>
      <c r="CX2598" s="39"/>
      <c r="ML2598" s="135"/>
      <c r="MM2598" s="135"/>
      <c r="MN2598" s="135"/>
      <c r="MO2598" s="135"/>
      <c r="MP2598" s="135"/>
      <c r="MQ2598" s="135"/>
      <c r="MR2598" s="135"/>
      <c r="MS2598" s="135"/>
      <c r="MT2598" s="135"/>
      <c r="MU2598" s="135"/>
      <c r="MV2598" s="135"/>
      <c r="MW2598" s="135"/>
      <c r="MX2598" s="135"/>
      <c r="MY2598" s="135"/>
      <c r="MZ2598" s="135"/>
      <c r="NA2598" s="135"/>
      <c r="NB2598" s="135"/>
      <c r="NC2598" s="135"/>
      <c r="ND2598" s="135"/>
      <c r="NE2598" s="135"/>
      <c r="NF2598" s="135"/>
      <c r="NG2598" s="135"/>
      <c r="NH2598" s="135"/>
      <c r="NI2598" s="135"/>
      <c r="NJ2598" s="135"/>
      <c r="NK2598" s="135"/>
      <c r="NL2598" s="135"/>
      <c r="NM2598" s="135"/>
      <c r="NN2598" s="135"/>
      <c r="NO2598" s="135"/>
      <c r="NP2598" s="135"/>
      <c r="NQ2598" s="39"/>
      <c r="QS2598"/>
      <c r="QT2598"/>
      <c r="QU2598"/>
      <c r="QV2598"/>
      <c r="QW2598"/>
      <c r="QX2598"/>
      <c r="QY2598"/>
      <c r="QZ2598"/>
      <c r="RA2598"/>
      <c r="RB2598" s="39"/>
      <c r="RC2598" s="39"/>
      <c r="RD2598" s="39"/>
    </row>
    <row r="2599" spans="2:472" hidden="1" x14ac:dyDescent="0.2">
      <c r="B2599" s="426"/>
      <c r="C2599" s="427"/>
      <c r="V2599" s="63">
        <v>336</v>
      </c>
      <c r="W2599" s="54" t="s">
        <v>4279</v>
      </c>
      <c r="X2599" s="64">
        <v>111002</v>
      </c>
      <c r="Y2599" s="54" t="s">
        <v>854</v>
      </c>
      <c r="Z2599" s="63" t="s">
        <v>412</v>
      </c>
      <c r="AA2599" s="54" t="s">
        <v>579</v>
      </c>
      <c r="AB2599" s="54" t="s">
        <v>393</v>
      </c>
      <c r="AC2599" s="54" t="s">
        <v>854</v>
      </c>
      <c r="AD2599" s="64" t="s">
        <v>6898</v>
      </c>
      <c r="AE2599" s="64" t="s">
        <v>6898</v>
      </c>
      <c r="AF2599" s="63">
        <v>336</v>
      </c>
      <c r="AG2599" s="54" t="s">
        <v>4279</v>
      </c>
      <c r="AH2599" s="54" t="s">
        <v>4278</v>
      </c>
      <c r="AI2599" s="63" t="s">
        <v>4280</v>
      </c>
      <c r="AJ2599" s="64" t="s">
        <v>4281</v>
      </c>
      <c r="AK2599" s="569">
        <v>2750508</v>
      </c>
      <c r="AL2599" s="64" t="s">
        <v>574</v>
      </c>
      <c r="AM2599" s="64" t="s">
        <v>4285</v>
      </c>
      <c r="AN2599" s="570">
        <v>215802520</v>
      </c>
      <c r="AO2599" s="54"/>
      <c r="AP2599" s="54"/>
      <c r="AQ2599" s="54"/>
      <c r="AR2599" s="54"/>
      <c r="AS2599" s="54"/>
      <c r="AT2599" s="64" t="s">
        <v>6821</v>
      </c>
      <c r="AU2599" s="64"/>
      <c r="AV2599" s="54"/>
      <c r="AW2599" s="54"/>
      <c r="AX2599" s="54"/>
      <c r="AY2599" s="54"/>
      <c r="AZ2599" s="54"/>
      <c r="BA2599" s="54"/>
      <c r="BB2599" s="54"/>
      <c r="BC2599" s="54"/>
      <c r="BD2599" s="64">
        <v>111002</v>
      </c>
      <c r="BE2599" s="54" t="s">
        <v>854</v>
      </c>
      <c r="BF2599" s="63" t="s">
        <v>412</v>
      </c>
      <c r="BG2599" s="54" t="s">
        <v>579</v>
      </c>
      <c r="BH2599" s="54" t="s">
        <v>393</v>
      </c>
      <c r="BI2599" s="54" t="s">
        <v>854</v>
      </c>
      <c r="BJ2599" s="64" t="s">
        <v>6898</v>
      </c>
      <c r="BK2599" s="64" t="s">
        <v>6898</v>
      </c>
      <c r="BL2599" s="54"/>
      <c r="BM2599" s="54"/>
      <c r="BN2599" s="54"/>
      <c r="BO2599" s="39"/>
      <c r="BP2599" s="39"/>
      <c r="BQ2599" s="39"/>
      <c r="BR2599" s="39"/>
      <c r="BS2599" s="47"/>
      <c r="BT2599" s="39"/>
      <c r="BU2599" s="39"/>
      <c r="BV2599" s="39"/>
      <c r="BW2599" s="39"/>
      <c r="BX2599" s="39"/>
      <c r="BY2599" s="39"/>
      <c r="BZ2599" s="39"/>
      <c r="CA2599" s="39"/>
      <c r="CB2599" s="39"/>
      <c r="CC2599" s="47"/>
      <c r="CD2599" s="39"/>
      <c r="CE2599" s="39"/>
      <c r="CF2599" s="48"/>
      <c r="CG2599" s="48"/>
      <c r="CH2599" s="48"/>
      <c r="CI2599" s="48"/>
      <c r="CJ2599" s="48"/>
      <c r="CK2599" s="48"/>
      <c r="CL2599" s="48"/>
      <c r="CM2599" s="48"/>
      <c r="CN2599" s="48"/>
      <c r="CO2599" s="48"/>
      <c r="CP2599" s="48"/>
      <c r="CQ2599" s="48"/>
      <c r="CR2599" s="48"/>
      <c r="CS2599" s="48"/>
      <c r="CT2599" s="48"/>
      <c r="CU2599" s="48"/>
      <c r="CV2599" s="48"/>
      <c r="CW2599" s="48"/>
      <c r="CX2599" s="39"/>
      <c r="ML2599" s="135"/>
      <c r="MM2599" s="135"/>
      <c r="MN2599" s="135"/>
      <c r="MO2599" s="135"/>
      <c r="MP2599" s="135"/>
      <c r="MQ2599" s="135"/>
      <c r="MR2599" s="135"/>
      <c r="MS2599" s="135"/>
      <c r="MT2599" s="135"/>
      <c r="MU2599" s="135"/>
      <c r="MV2599" s="135"/>
      <c r="MW2599" s="135"/>
      <c r="MX2599" s="135"/>
      <c r="MY2599" s="135"/>
      <c r="MZ2599" s="135"/>
      <c r="NA2599" s="135"/>
      <c r="NB2599" s="135"/>
      <c r="NC2599" s="135"/>
      <c r="ND2599" s="135"/>
      <c r="NE2599" s="135"/>
      <c r="NF2599" s="135"/>
      <c r="NG2599" s="135"/>
      <c r="NH2599" s="135"/>
      <c r="NI2599" s="135"/>
      <c r="NJ2599" s="135"/>
      <c r="NK2599" s="135"/>
      <c r="NL2599" s="135"/>
      <c r="NM2599" s="135"/>
      <c r="NN2599" s="135"/>
      <c r="NO2599" s="135"/>
      <c r="NP2599" s="135"/>
      <c r="NQ2599" s="39"/>
      <c r="QS2599"/>
      <c r="QT2599"/>
      <c r="QU2599"/>
      <c r="QV2599"/>
      <c r="QW2599"/>
      <c r="QX2599"/>
      <c r="QY2599"/>
      <c r="QZ2599"/>
      <c r="RA2599"/>
      <c r="RB2599" s="39"/>
      <c r="RC2599" s="39"/>
      <c r="RD2599" s="39"/>
    </row>
    <row r="2600" spans="2:472" hidden="1" x14ac:dyDescent="0.2">
      <c r="B2600" s="426"/>
      <c r="C2600" s="427"/>
      <c r="V2600" s="63">
        <v>336</v>
      </c>
      <c r="W2600" s="54" t="s">
        <v>4279</v>
      </c>
      <c r="X2600" s="64">
        <v>111000</v>
      </c>
      <c r="Y2600" s="54" t="s">
        <v>6904</v>
      </c>
      <c r="Z2600" s="63" t="s">
        <v>412</v>
      </c>
      <c r="AA2600" s="54" t="s">
        <v>579</v>
      </c>
      <c r="AB2600" s="54" t="s">
        <v>393</v>
      </c>
      <c r="AC2600" s="54" t="s">
        <v>6905</v>
      </c>
      <c r="AD2600" s="64" t="s">
        <v>6898</v>
      </c>
      <c r="AE2600" s="64" t="s">
        <v>6898</v>
      </c>
      <c r="AF2600" s="63">
        <v>336</v>
      </c>
      <c r="AG2600" s="54" t="s">
        <v>4279</v>
      </c>
      <c r="AH2600" s="54" t="s">
        <v>4278</v>
      </c>
      <c r="AI2600" s="63" t="s">
        <v>4280</v>
      </c>
      <c r="AJ2600" s="64" t="s">
        <v>4281</v>
      </c>
      <c r="AK2600" s="569">
        <v>2750508</v>
      </c>
      <c r="AL2600" s="64" t="s">
        <v>574</v>
      </c>
      <c r="AM2600" s="64" t="s">
        <v>4285</v>
      </c>
      <c r="AN2600" s="570">
        <v>215802520</v>
      </c>
      <c r="AO2600" s="54"/>
      <c r="AP2600" s="54"/>
      <c r="AQ2600" s="54"/>
      <c r="AR2600" s="54"/>
      <c r="AS2600" s="54"/>
      <c r="AT2600" s="64" t="s">
        <v>6821</v>
      </c>
      <c r="AU2600" s="64"/>
      <c r="AV2600" s="54"/>
      <c r="AW2600" s="54"/>
      <c r="AX2600" s="54"/>
      <c r="AY2600" s="54"/>
      <c r="AZ2600" s="54"/>
      <c r="BA2600" s="54"/>
      <c r="BB2600" s="54"/>
      <c r="BC2600" s="54"/>
      <c r="BD2600" s="64">
        <v>111000</v>
      </c>
      <c r="BE2600" s="54" t="s">
        <v>6904</v>
      </c>
      <c r="BF2600" s="63" t="s">
        <v>412</v>
      </c>
      <c r="BG2600" s="54" t="s">
        <v>579</v>
      </c>
      <c r="BH2600" s="54" t="s">
        <v>393</v>
      </c>
      <c r="BI2600" s="54" t="s">
        <v>6905</v>
      </c>
      <c r="BJ2600" s="64" t="s">
        <v>6898</v>
      </c>
      <c r="BK2600" s="64" t="s">
        <v>6898</v>
      </c>
      <c r="BL2600" s="54"/>
      <c r="BM2600" s="54"/>
      <c r="BN2600" s="54"/>
      <c r="BO2600" s="39"/>
      <c r="BP2600" s="39"/>
      <c r="BQ2600" s="39"/>
      <c r="BR2600" s="39"/>
      <c r="BS2600" s="47"/>
      <c r="BT2600" s="39"/>
      <c r="BU2600" s="39"/>
      <c r="BV2600" s="39"/>
      <c r="BW2600" s="39"/>
      <c r="BX2600" s="39"/>
      <c r="BY2600" s="39"/>
      <c r="BZ2600" s="39"/>
      <c r="CA2600" s="39"/>
      <c r="CB2600" s="39"/>
      <c r="CC2600" s="47"/>
      <c r="CD2600" s="39"/>
      <c r="CE2600" s="39"/>
      <c r="CF2600" s="48"/>
      <c r="CG2600" s="48"/>
      <c r="CH2600" s="48"/>
      <c r="CI2600" s="48"/>
      <c r="CJ2600" s="48"/>
      <c r="CK2600" s="48"/>
      <c r="CL2600" s="48"/>
      <c r="CM2600" s="48"/>
      <c r="CN2600" s="48"/>
      <c r="CO2600" s="48"/>
      <c r="CP2600" s="48"/>
      <c r="CQ2600" s="48"/>
      <c r="CR2600" s="48"/>
      <c r="CS2600" s="48"/>
      <c r="CT2600" s="48"/>
      <c r="CU2600" s="48"/>
      <c r="CV2600" s="48"/>
      <c r="CW2600" s="48"/>
      <c r="CX2600" s="39"/>
      <c r="ML2600" s="135"/>
      <c r="MM2600" s="135"/>
      <c r="MN2600" s="135"/>
      <c r="MO2600" s="135"/>
      <c r="MP2600" s="135"/>
      <c r="MQ2600" s="135"/>
      <c r="MR2600" s="135"/>
      <c r="MS2600" s="135"/>
      <c r="MT2600" s="135"/>
      <c r="MU2600" s="135"/>
      <c r="MV2600" s="135"/>
      <c r="MW2600" s="135"/>
      <c r="MX2600" s="135"/>
      <c r="MY2600" s="135"/>
      <c r="MZ2600" s="135"/>
      <c r="NA2600" s="135"/>
      <c r="NB2600" s="135"/>
      <c r="NC2600" s="135"/>
      <c r="ND2600" s="135"/>
      <c r="NE2600" s="135"/>
      <c r="NF2600" s="135"/>
      <c r="NG2600" s="135"/>
      <c r="NH2600" s="135"/>
      <c r="NI2600" s="135"/>
      <c r="NJ2600" s="135"/>
      <c r="NK2600" s="135"/>
      <c r="NL2600" s="135"/>
      <c r="NM2600" s="135"/>
      <c r="NN2600" s="135"/>
      <c r="NO2600" s="135"/>
      <c r="NP2600" s="135"/>
      <c r="NQ2600" s="39"/>
      <c r="QS2600"/>
      <c r="QT2600"/>
      <c r="QU2600"/>
      <c r="QV2600"/>
      <c r="QW2600"/>
      <c r="QX2600"/>
      <c r="QY2600"/>
      <c r="QZ2600"/>
      <c r="RA2600"/>
      <c r="RB2600" s="39"/>
      <c r="RC2600" s="39"/>
      <c r="RD2600" s="39"/>
    </row>
    <row r="2601" spans="2:472" hidden="1" x14ac:dyDescent="0.2">
      <c r="B2601" s="426"/>
      <c r="C2601" s="427"/>
      <c r="V2601" s="63">
        <v>336</v>
      </c>
      <c r="W2601" s="54" t="s">
        <v>4279</v>
      </c>
      <c r="X2601" s="64">
        <v>111009</v>
      </c>
      <c r="Y2601" s="54" t="s">
        <v>1171</v>
      </c>
      <c r="Z2601" s="63" t="s">
        <v>412</v>
      </c>
      <c r="AA2601" s="54" t="s">
        <v>579</v>
      </c>
      <c r="AB2601" s="54" t="s">
        <v>393</v>
      </c>
      <c r="AC2601" s="54" t="s">
        <v>1171</v>
      </c>
      <c r="AD2601" s="64" t="s">
        <v>6898</v>
      </c>
      <c r="AE2601" s="64" t="s">
        <v>6898</v>
      </c>
      <c r="AF2601" s="63">
        <v>336</v>
      </c>
      <c r="AG2601" s="54" t="s">
        <v>4279</v>
      </c>
      <c r="AH2601" s="54" t="s">
        <v>4278</v>
      </c>
      <c r="AI2601" s="63" t="s">
        <v>4280</v>
      </c>
      <c r="AJ2601" s="64" t="s">
        <v>4281</v>
      </c>
      <c r="AK2601" s="569">
        <v>2750508</v>
      </c>
      <c r="AL2601" s="64" t="s">
        <v>574</v>
      </c>
      <c r="AM2601" s="64" t="s">
        <v>4285</v>
      </c>
      <c r="AN2601" s="570">
        <v>215802520</v>
      </c>
      <c r="AO2601" s="54"/>
      <c r="AP2601" s="54"/>
      <c r="AQ2601" s="54"/>
      <c r="AR2601" s="54"/>
      <c r="AS2601" s="54"/>
      <c r="AT2601" s="64" t="s">
        <v>6821</v>
      </c>
      <c r="AU2601" s="64"/>
      <c r="AV2601" s="54"/>
      <c r="AW2601" s="54"/>
      <c r="AX2601" s="54"/>
      <c r="AY2601" s="54"/>
      <c r="AZ2601" s="54"/>
      <c r="BA2601" s="54"/>
      <c r="BB2601" s="54"/>
      <c r="BC2601" s="54"/>
      <c r="BD2601" s="64">
        <v>111009</v>
      </c>
      <c r="BE2601" s="54" t="s">
        <v>1171</v>
      </c>
      <c r="BF2601" s="63" t="s">
        <v>412</v>
      </c>
      <c r="BG2601" s="54" t="s">
        <v>579</v>
      </c>
      <c r="BH2601" s="54" t="s">
        <v>393</v>
      </c>
      <c r="BI2601" s="54" t="s">
        <v>1171</v>
      </c>
      <c r="BJ2601" s="64" t="s">
        <v>6898</v>
      </c>
      <c r="BK2601" s="64" t="s">
        <v>6898</v>
      </c>
      <c r="BL2601" s="54"/>
      <c r="BM2601" s="54"/>
      <c r="BN2601" s="54"/>
      <c r="BO2601" s="39"/>
      <c r="BP2601" s="39"/>
      <c r="BQ2601" s="39"/>
      <c r="BR2601" s="39"/>
      <c r="BS2601" s="47"/>
      <c r="BT2601" s="39"/>
      <c r="BU2601" s="39"/>
      <c r="BV2601" s="39"/>
      <c r="BW2601" s="39"/>
      <c r="BX2601" s="39"/>
      <c r="BY2601" s="39"/>
      <c r="BZ2601" s="39"/>
      <c r="CA2601" s="39"/>
      <c r="CB2601" s="39"/>
      <c r="CC2601" s="47"/>
      <c r="CD2601" s="39"/>
      <c r="CE2601" s="39"/>
      <c r="CF2601" s="48"/>
      <c r="CG2601" s="48"/>
      <c r="CH2601" s="48"/>
      <c r="CI2601" s="48"/>
      <c r="CJ2601" s="48"/>
      <c r="CK2601" s="48"/>
      <c r="CL2601" s="48"/>
      <c r="CM2601" s="48"/>
      <c r="CN2601" s="48"/>
      <c r="CO2601" s="48"/>
      <c r="CP2601" s="48"/>
      <c r="CQ2601" s="48"/>
      <c r="CR2601" s="48"/>
      <c r="CS2601" s="48"/>
      <c r="CT2601" s="48"/>
      <c r="CU2601" s="48"/>
      <c r="CV2601" s="48"/>
      <c r="CW2601" s="48"/>
      <c r="CX2601" s="39"/>
      <c r="ML2601" s="135"/>
      <c r="MM2601" s="135"/>
      <c r="MN2601" s="135"/>
      <c r="MO2601" s="135"/>
      <c r="MP2601" s="135"/>
      <c r="MQ2601" s="135"/>
      <c r="MR2601" s="135"/>
      <c r="MS2601" s="135"/>
      <c r="MT2601" s="135"/>
      <c r="MU2601" s="135"/>
      <c r="MV2601" s="135"/>
      <c r="MW2601" s="135"/>
      <c r="MX2601" s="135"/>
      <c r="MY2601" s="135"/>
      <c r="MZ2601" s="135"/>
      <c r="NA2601" s="135"/>
      <c r="NB2601" s="135"/>
      <c r="NC2601" s="135"/>
      <c r="ND2601" s="135"/>
      <c r="NE2601" s="135"/>
      <c r="NF2601" s="135"/>
      <c r="NG2601" s="135"/>
      <c r="NH2601" s="135"/>
      <c r="NI2601" s="135"/>
      <c r="NJ2601" s="135"/>
      <c r="NK2601" s="135"/>
      <c r="NL2601" s="135"/>
      <c r="NM2601" s="135"/>
      <c r="NN2601" s="135"/>
      <c r="NO2601" s="135"/>
      <c r="NP2601" s="135"/>
      <c r="NQ2601" s="39"/>
      <c r="QS2601"/>
      <c r="QT2601"/>
      <c r="QU2601"/>
      <c r="QV2601"/>
      <c r="QW2601"/>
      <c r="QX2601"/>
      <c r="QY2601"/>
      <c r="QZ2601"/>
      <c r="RA2601"/>
      <c r="RB2601" s="39"/>
      <c r="RC2601" s="39"/>
      <c r="RD2601" s="39"/>
    </row>
    <row r="2602" spans="2:472" hidden="1" x14ac:dyDescent="0.2">
      <c r="B2602" s="426"/>
      <c r="C2602" s="427"/>
      <c r="V2602" s="63">
        <v>336</v>
      </c>
      <c r="W2602" s="54" t="s">
        <v>4279</v>
      </c>
      <c r="X2602" s="64">
        <v>111012</v>
      </c>
      <c r="Y2602" s="54" t="s">
        <v>1475</v>
      </c>
      <c r="Z2602" s="63" t="s">
        <v>412</v>
      </c>
      <c r="AA2602" s="54" t="s">
        <v>579</v>
      </c>
      <c r="AB2602" s="54" t="s">
        <v>393</v>
      </c>
      <c r="AC2602" s="54" t="s">
        <v>6906</v>
      </c>
      <c r="AD2602" s="64" t="s">
        <v>6898</v>
      </c>
      <c r="AE2602" s="64" t="s">
        <v>6898</v>
      </c>
      <c r="AF2602" s="63">
        <v>336</v>
      </c>
      <c r="AG2602" s="54" t="s">
        <v>4279</v>
      </c>
      <c r="AH2602" s="54" t="s">
        <v>4278</v>
      </c>
      <c r="AI2602" s="63" t="s">
        <v>4280</v>
      </c>
      <c r="AJ2602" s="64" t="s">
        <v>4281</v>
      </c>
      <c r="AK2602" s="569">
        <v>2750508</v>
      </c>
      <c r="AL2602" s="64" t="s">
        <v>574</v>
      </c>
      <c r="AM2602" s="64" t="s">
        <v>4285</v>
      </c>
      <c r="AN2602" s="570">
        <v>215802520</v>
      </c>
      <c r="AO2602" s="54"/>
      <c r="AP2602" s="54"/>
      <c r="AQ2602" s="54"/>
      <c r="AR2602" s="54"/>
      <c r="AS2602" s="54"/>
      <c r="AT2602" s="64" t="s">
        <v>6821</v>
      </c>
      <c r="AU2602" s="64"/>
      <c r="AV2602" s="54"/>
      <c r="AW2602" s="54"/>
      <c r="AX2602" s="54"/>
      <c r="AY2602" s="54"/>
      <c r="AZ2602" s="54"/>
      <c r="BA2602" s="54"/>
      <c r="BB2602" s="54"/>
      <c r="BC2602" s="54"/>
      <c r="BD2602" s="64">
        <v>111012</v>
      </c>
      <c r="BE2602" s="54" t="s">
        <v>1475</v>
      </c>
      <c r="BF2602" s="63" t="s">
        <v>412</v>
      </c>
      <c r="BG2602" s="54" t="s">
        <v>579</v>
      </c>
      <c r="BH2602" s="54" t="s">
        <v>393</v>
      </c>
      <c r="BI2602" s="54" t="s">
        <v>6906</v>
      </c>
      <c r="BJ2602" s="64" t="s">
        <v>6898</v>
      </c>
      <c r="BK2602" s="64" t="s">
        <v>6898</v>
      </c>
      <c r="BL2602" s="54"/>
      <c r="BM2602" s="54"/>
      <c r="BN2602" s="54"/>
      <c r="BO2602" s="39"/>
      <c r="BP2602" s="39"/>
      <c r="BQ2602" s="39"/>
      <c r="BR2602" s="39"/>
      <c r="BS2602" s="47"/>
      <c r="BT2602" s="39"/>
      <c r="BU2602" s="39"/>
      <c r="BV2602" s="39"/>
      <c r="BW2602" s="39"/>
      <c r="BX2602" s="39"/>
      <c r="BY2602" s="39"/>
      <c r="BZ2602" s="39"/>
      <c r="CA2602" s="39"/>
      <c r="CB2602" s="39"/>
      <c r="CC2602" s="47"/>
      <c r="CD2602" s="39"/>
      <c r="CE2602" s="39"/>
      <c r="CF2602" s="48"/>
      <c r="CG2602" s="48"/>
      <c r="CH2602" s="48"/>
      <c r="CI2602" s="48"/>
      <c r="CJ2602" s="48"/>
      <c r="CK2602" s="48"/>
      <c r="CL2602" s="48"/>
      <c r="CM2602" s="48"/>
      <c r="CN2602" s="48"/>
      <c r="CO2602" s="48"/>
      <c r="CP2602" s="48"/>
      <c r="CQ2602" s="48"/>
      <c r="CR2602" s="48"/>
      <c r="CS2602" s="48"/>
      <c r="CT2602" s="48"/>
      <c r="CU2602" s="48"/>
      <c r="CV2602" s="48"/>
      <c r="CW2602" s="48"/>
      <c r="CX2602" s="39"/>
      <c r="ML2602" s="135"/>
      <c r="MM2602" s="135"/>
      <c r="MN2602" s="135"/>
      <c r="MO2602" s="135"/>
      <c r="MP2602" s="135"/>
      <c r="MQ2602" s="135"/>
      <c r="MR2602" s="135"/>
      <c r="MS2602" s="135"/>
      <c r="MT2602" s="135"/>
      <c r="MU2602" s="135"/>
      <c r="MV2602" s="135"/>
      <c r="MW2602" s="135"/>
      <c r="MX2602" s="135"/>
      <c r="MY2602" s="135"/>
      <c r="MZ2602" s="135"/>
      <c r="NA2602" s="135"/>
      <c r="NB2602" s="135"/>
      <c r="NC2602" s="135"/>
      <c r="ND2602" s="135"/>
      <c r="NE2602" s="135"/>
      <c r="NF2602" s="135"/>
      <c r="NG2602" s="135"/>
      <c r="NH2602" s="135"/>
      <c r="NI2602" s="135"/>
      <c r="NJ2602" s="135"/>
      <c r="NK2602" s="135"/>
      <c r="NL2602" s="135"/>
      <c r="NM2602" s="135"/>
      <c r="NN2602" s="135"/>
      <c r="NO2602" s="135"/>
      <c r="NP2602" s="135"/>
      <c r="NQ2602" s="39"/>
      <c r="QS2602"/>
      <c r="QT2602"/>
      <c r="QU2602"/>
      <c r="QV2602"/>
      <c r="QW2602"/>
      <c r="QX2602"/>
      <c r="QY2602"/>
      <c r="QZ2602"/>
      <c r="RA2602"/>
      <c r="RB2602" s="39"/>
      <c r="RC2602" s="39"/>
      <c r="RD2602" s="39"/>
    </row>
    <row r="2603" spans="2:472" hidden="1" x14ac:dyDescent="0.2">
      <c r="B2603" s="426"/>
      <c r="C2603" s="427"/>
      <c r="V2603" s="63">
        <v>336</v>
      </c>
      <c r="W2603" s="54" t="s">
        <v>4279</v>
      </c>
      <c r="X2603" s="64">
        <v>111013</v>
      </c>
      <c r="Y2603" s="54" t="s">
        <v>1750</v>
      </c>
      <c r="Z2603" s="63" t="s">
        <v>412</v>
      </c>
      <c r="AA2603" s="54" t="s">
        <v>579</v>
      </c>
      <c r="AB2603" s="54" t="s">
        <v>393</v>
      </c>
      <c r="AC2603" s="54" t="s">
        <v>6907</v>
      </c>
      <c r="AD2603" s="64" t="s">
        <v>6898</v>
      </c>
      <c r="AE2603" s="64" t="s">
        <v>6898</v>
      </c>
      <c r="AF2603" s="63">
        <v>336</v>
      </c>
      <c r="AG2603" s="54" t="s">
        <v>4279</v>
      </c>
      <c r="AH2603" s="54" t="s">
        <v>4278</v>
      </c>
      <c r="AI2603" s="63" t="s">
        <v>4280</v>
      </c>
      <c r="AJ2603" s="64" t="s">
        <v>4281</v>
      </c>
      <c r="AK2603" s="569">
        <v>2750508</v>
      </c>
      <c r="AL2603" s="64" t="s">
        <v>574</v>
      </c>
      <c r="AM2603" s="64" t="s">
        <v>4285</v>
      </c>
      <c r="AN2603" s="570">
        <v>215802520</v>
      </c>
      <c r="AO2603" s="54"/>
      <c r="AP2603" s="54"/>
      <c r="AQ2603" s="54"/>
      <c r="AR2603" s="54"/>
      <c r="AS2603" s="54"/>
      <c r="AT2603" s="64" t="s">
        <v>6821</v>
      </c>
      <c r="AU2603" s="64"/>
      <c r="AV2603" s="54"/>
      <c r="AW2603" s="54"/>
      <c r="AX2603" s="54"/>
      <c r="AY2603" s="54"/>
      <c r="AZ2603" s="54"/>
      <c r="BA2603" s="54"/>
      <c r="BB2603" s="54"/>
      <c r="BC2603" s="54"/>
      <c r="BD2603" s="64">
        <v>111013</v>
      </c>
      <c r="BE2603" s="54" t="s">
        <v>1750</v>
      </c>
      <c r="BF2603" s="63" t="s">
        <v>412</v>
      </c>
      <c r="BG2603" s="54" t="s">
        <v>579</v>
      </c>
      <c r="BH2603" s="54" t="s">
        <v>393</v>
      </c>
      <c r="BI2603" s="54" t="s">
        <v>6907</v>
      </c>
      <c r="BJ2603" s="64" t="s">
        <v>6898</v>
      </c>
      <c r="BK2603" s="64" t="s">
        <v>6898</v>
      </c>
      <c r="BL2603" s="54"/>
      <c r="BM2603" s="54"/>
      <c r="BN2603" s="54"/>
      <c r="BO2603" s="39"/>
      <c r="BP2603" s="39"/>
      <c r="BQ2603" s="39"/>
      <c r="BR2603" s="39"/>
      <c r="BS2603" s="47"/>
      <c r="BT2603" s="39"/>
      <c r="BU2603" s="39"/>
      <c r="BV2603" s="39"/>
      <c r="BW2603" s="39"/>
      <c r="BX2603" s="39"/>
      <c r="BY2603" s="39"/>
      <c r="BZ2603" s="39"/>
      <c r="CA2603" s="39"/>
      <c r="CB2603" s="39"/>
      <c r="CC2603" s="47"/>
      <c r="CD2603" s="39"/>
      <c r="CE2603" s="39"/>
      <c r="CF2603" s="48"/>
      <c r="CG2603" s="48"/>
      <c r="CH2603" s="48"/>
      <c r="CI2603" s="48"/>
      <c r="CJ2603" s="48"/>
      <c r="CK2603" s="48"/>
      <c r="CL2603" s="48"/>
      <c r="CM2603" s="48"/>
      <c r="CN2603" s="48"/>
      <c r="CO2603" s="48"/>
      <c r="CP2603" s="48"/>
      <c r="CQ2603" s="48"/>
      <c r="CR2603" s="48"/>
      <c r="CS2603" s="48"/>
      <c r="CT2603" s="48"/>
      <c r="CU2603" s="48"/>
      <c r="CV2603" s="48"/>
      <c r="CW2603" s="48"/>
      <c r="CX2603" s="39"/>
      <c r="ML2603" s="135"/>
      <c r="MM2603" s="135"/>
      <c r="MN2603" s="135"/>
      <c r="MO2603" s="135"/>
      <c r="MP2603" s="135"/>
      <c r="MQ2603" s="135"/>
      <c r="MR2603" s="135"/>
      <c r="MS2603" s="135"/>
      <c r="MT2603" s="135"/>
      <c r="MU2603" s="135"/>
      <c r="MV2603" s="135"/>
      <c r="MW2603" s="135"/>
      <c r="MX2603" s="135"/>
      <c r="MY2603" s="135"/>
      <c r="MZ2603" s="135"/>
      <c r="NA2603" s="135"/>
      <c r="NB2603" s="135"/>
      <c r="NC2603" s="135"/>
      <c r="ND2603" s="135"/>
      <c r="NE2603" s="135"/>
      <c r="NF2603" s="135"/>
      <c r="NG2603" s="135"/>
      <c r="NH2603" s="135"/>
      <c r="NI2603" s="135"/>
      <c r="NJ2603" s="135"/>
      <c r="NK2603" s="135"/>
      <c r="NL2603" s="135"/>
      <c r="NM2603" s="135"/>
      <c r="NN2603" s="135"/>
      <c r="NO2603" s="135"/>
      <c r="NP2603" s="135"/>
      <c r="NQ2603" s="39"/>
      <c r="QS2603"/>
      <c r="QT2603"/>
      <c r="QU2603"/>
      <c r="QV2603"/>
      <c r="QW2603"/>
      <c r="QX2603"/>
      <c r="QY2603"/>
      <c r="QZ2603"/>
      <c r="RA2603"/>
      <c r="RB2603" s="39"/>
      <c r="RC2603" s="39"/>
      <c r="RD2603" s="39"/>
    </row>
    <row r="2604" spans="2:472" hidden="1" x14ac:dyDescent="0.2">
      <c r="B2604" s="426"/>
      <c r="C2604" s="427"/>
      <c r="V2604" s="63">
        <v>336</v>
      </c>
      <c r="W2604" s="54" t="s">
        <v>4279</v>
      </c>
      <c r="X2604" s="64">
        <v>111014</v>
      </c>
      <c r="Y2604" s="54" t="s">
        <v>1964</v>
      </c>
      <c r="Z2604" s="63" t="s">
        <v>412</v>
      </c>
      <c r="AA2604" s="54" t="s">
        <v>579</v>
      </c>
      <c r="AB2604" s="54" t="s">
        <v>393</v>
      </c>
      <c r="AC2604" s="54" t="s">
        <v>6905</v>
      </c>
      <c r="AD2604" s="64" t="s">
        <v>6898</v>
      </c>
      <c r="AE2604" s="64" t="s">
        <v>6898</v>
      </c>
      <c r="AF2604" s="63">
        <v>336</v>
      </c>
      <c r="AG2604" s="54" t="s">
        <v>4279</v>
      </c>
      <c r="AH2604" s="54" t="s">
        <v>4278</v>
      </c>
      <c r="AI2604" s="63" t="s">
        <v>4280</v>
      </c>
      <c r="AJ2604" s="64" t="s">
        <v>4281</v>
      </c>
      <c r="AK2604" s="569">
        <v>2750508</v>
      </c>
      <c r="AL2604" s="64" t="s">
        <v>574</v>
      </c>
      <c r="AM2604" s="64" t="s">
        <v>4285</v>
      </c>
      <c r="AN2604" s="570">
        <v>215802520</v>
      </c>
      <c r="AO2604" s="54"/>
      <c r="AP2604" s="54"/>
      <c r="AQ2604" s="54"/>
      <c r="AR2604" s="54"/>
      <c r="AS2604" s="54"/>
      <c r="AT2604" s="64" t="s">
        <v>6821</v>
      </c>
      <c r="AU2604" s="64"/>
      <c r="AV2604" s="54"/>
      <c r="AW2604" s="54"/>
      <c r="AX2604" s="54"/>
      <c r="AY2604" s="54"/>
      <c r="AZ2604" s="54"/>
      <c r="BA2604" s="54"/>
      <c r="BB2604" s="54"/>
      <c r="BC2604" s="54"/>
      <c r="BD2604" s="64">
        <v>111014</v>
      </c>
      <c r="BE2604" s="54" t="s">
        <v>1964</v>
      </c>
      <c r="BF2604" s="63" t="s">
        <v>412</v>
      </c>
      <c r="BG2604" s="54" t="s">
        <v>579</v>
      </c>
      <c r="BH2604" s="54" t="s">
        <v>393</v>
      </c>
      <c r="BI2604" s="54" t="s">
        <v>6905</v>
      </c>
      <c r="BJ2604" s="64" t="s">
        <v>6898</v>
      </c>
      <c r="BK2604" s="64" t="s">
        <v>6898</v>
      </c>
      <c r="BL2604" s="54"/>
      <c r="BM2604" s="54"/>
      <c r="BN2604" s="54"/>
      <c r="BO2604" s="39"/>
      <c r="BP2604" s="39"/>
      <c r="BQ2604" s="39"/>
      <c r="BR2604" s="39"/>
      <c r="BS2604" s="47"/>
      <c r="BT2604" s="39"/>
      <c r="BU2604" s="39"/>
      <c r="BV2604" s="39"/>
      <c r="BW2604" s="39"/>
      <c r="BX2604" s="39"/>
      <c r="BY2604" s="39"/>
      <c r="BZ2604" s="39"/>
      <c r="CA2604" s="39"/>
      <c r="CB2604" s="39"/>
      <c r="CC2604" s="47"/>
      <c r="CD2604" s="39"/>
      <c r="CE2604" s="39"/>
      <c r="CF2604" s="48"/>
      <c r="CG2604" s="48"/>
      <c r="CH2604" s="48"/>
      <c r="CI2604" s="48"/>
      <c r="CJ2604" s="48"/>
      <c r="CK2604" s="48"/>
      <c r="CL2604" s="48"/>
      <c r="CM2604" s="48"/>
      <c r="CN2604" s="48"/>
      <c r="CO2604" s="48"/>
      <c r="CP2604" s="48"/>
      <c r="CQ2604" s="48"/>
      <c r="CR2604" s="48"/>
      <c r="CS2604" s="48"/>
      <c r="CT2604" s="48"/>
      <c r="CU2604" s="48"/>
      <c r="CV2604" s="48"/>
      <c r="CW2604" s="48"/>
      <c r="CX2604" s="39"/>
      <c r="ML2604" s="135"/>
      <c r="MM2604" s="135"/>
      <c r="MN2604" s="135"/>
      <c r="MO2604" s="135"/>
      <c r="MP2604" s="135"/>
      <c r="MQ2604" s="135"/>
      <c r="MR2604" s="135"/>
      <c r="MS2604" s="135"/>
      <c r="MT2604" s="135"/>
      <c r="MU2604" s="135"/>
      <c r="MV2604" s="135"/>
      <c r="MW2604" s="135"/>
      <c r="MX2604" s="135"/>
      <c r="MY2604" s="135"/>
      <c r="MZ2604" s="135"/>
      <c r="NA2604" s="135"/>
      <c r="NB2604" s="135"/>
      <c r="NC2604" s="135"/>
      <c r="ND2604" s="135"/>
      <c r="NE2604" s="135"/>
      <c r="NF2604" s="135"/>
      <c r="NG2604" s="135"/>
      <c r="NH2604" s="135"/>
      <c r="NI2604" s="135"/>
      <c r="NJ2604" s="135"/>
      <c r="NK2604" s="135"/>
      <c r="NL2604" s="135"/>
      <c r="NM2604" s="135"/>
      <c r="NN2604" s="135"/>
      <c r="NO2604" s="135"/>
      <c r="NP2604" s="135"/>
      <c r="NQ2604" s="39"/>
      <c r="QS2604"/>
      <c r="QT2604"/>
      <c r="QU2604"/>
      <c r="QV2604"/>
      <c r="QW2604"/>
      <c r="QX2604"/>
      <c r="QY2604"/>
      <c r="QZ2604"/>
      <c r="RA2604"/>
      <c r="RB2604" s="39"/>
      <c r="RC2604" s="39"/>
      <c r="RD2604" s="39"/>
    </row>
    <row r="2605" spans="2:472" hidden="1" x14ac:dyDescent="0.2">
      <c r="B2605" s="426"/>
      <c r="C2605" s="427"/>
      <c r="V2605" s="63">
        <v>338</v>
      </c>
      <c r="W2605" s="54" t="s">
        <v>4292</v>
      </c>
      <c r="X2605" s="64">
        <v>110601</v>
      </c>
      <c r="Y2605" s="54" t="s">
        <v>849</v>
      </c>
      <c r="Z2605" s="63" t="s">
        <v>412</v>
      </c>
      <c r="AA2605" s="54" t="s">
        <v>393</v>
      </c>
      <c r="AB2605" s="54" t="s">
        <v>393</v>
      </c>
      <c r="AC2605" s="54" t="s">
        <v>849</v>
      </c>
      <c r="AD2605" s="64" t="s">
        <v>6898</v>
      </c>
      <c r="AE2605" s="64" t="s">
        <v>6898</v>
      </c>
      <c r="AF2605" s="63">
        <v>338</v>
      </c>
      <c r="AG2605" s="54" t="s">
        <v>4292</v>
      </c>
      <c r="AH2605" s="54" t="s">
        <v>6908</v>
      </c>
      <c r="AI2605" s="63" t="s">
        <v>4293</v>
      </c>
      <c r="AJ2605" s="64" t="s">
        <v>4294</v>
      </c>
      <c r="AK2605" s="569">
        <v>1050057</v>
      </c>
      <c r="AL2605" s="64" t="s">
        <v>393</v>
      </c>
      <c r="AM2605" s="64" t="s">
        <v>4298</v>
      </c>
      <c r="AN2605" s="570">
        <v>215802100</v>
      </c>
      <c r="AO2605" s="54"/>
      <c r="AP2605" s="54"/>
      <c r="AQ2605" s="54"/>
      <c r="AR2605" s="54"/>
      <c r="AS2605" s="54"/>
      <c r="AT2605" s="64" t="s">
        <v>6821</v>
      </c>
      <c r="AU2605" s="64"/>
      <c r="AV2605" s="54"/>
      <c r="AW2605" s="54"/>
      <c r="AX2605" s="54"/>
      <c r="AY2605" s="54"/>
      <c r="AZ2605" s="54"/>
      <c r="BA2605" s="54"/>
      <c r="BB2605" s="54"/>
      <c r="BC2605" s="54"/>
      <c r="BD2605" s="64">
        <v>110601</v>
      </c>
      <c r="BE2605" s="54" t="s">
        <v>849</v>
      </c>
      <c r="BF2605" s="63" t="s">
        <v>412</v>
      </c>
      <c r="BG2605" s="54" t="s">
        <v>393</v>
      </c>
      <c r="BH2605" s="54" t="s">
        <v>393</v>
      </c>
      <c r="BI2605" s="54" t="s">
        <v>849</v>
      </c>
      <c r="BJ2605" s="64" t="s">
        <v>6898</v>
      </c>
      <c r="BK2605" s="64" t="s">
        <v>6898</v>
      </c>
      <c r="BL2605" s="54"/>
      <c r="BM2605" s="54"/>
      <c r="BN2605" s="54"/>
      <c r="BO2605" s="39"/>
      <c r="BP2605" s="39"/>
      <c r="BQ2605" s="39"/>
      <c r="BR2605" s="39"/>
      <c r="BS2605" s="47"/>
      <c r="BT2605" s="39"/>
      <c r="BU2605" s="39"/>
      <c r="BV2605" s="39"/>
      <c r="BW2605" s="39"/>
      <c r="BX2605" s="39"/>
      <c r="BY2605" s="39"/>
      <c r="BZ2605" s="39"/>
      <c r="CA2605" s="39"/>
      <c r="CB2605" s="39"/>
      <c r="CC2605" s="47"/>
      <c r="CD2605" s="39"/>
      <c r="CE2605" s="39"/>
      <c r="CF2605" s="48"/>
      <c r="CG2605" s="48"/>
      <c r="CH2605" s="48"/>
      <c r="CI2605" s="48"/>
      <c r="CJ2605" s="48"/>
      <c r="CK2605" s="48"/>
      <c r="CL2605" s="48"/>
      <c r="CM2605" s="48"/>
      <c r="CN2605" s="48"/>
      <c r="CO2605" s="48"/>
      <c r="CP2605" s="48"/>
      <c r="CQ2605" s="48"/>
      <c r="CR2605" s="48"/>
      <c r="CS2605" s="48"/>
      <c r="CT2605" s="48"/>
      <c r="CU2605" s="48"/>
      <c r="CV2605" s="48"/>
      <c r="CW2605" s="48"/>
      <c r="CX2605" s="39"/>
      <c r="ML2605" s="135"/>
      <c r="MM2605" s="135"/>
      <c r="MN2605" s="135"/>
      <c r="MO2605" s="135"/>
      <c r="MP2605" s="135"/>
      <c r="MQ2605" s="135"/>
      <c r="MR2605" s="135"/>
      <c r="MS2605" s="135"/>
      <c r="MT2605" s="135"/>
      <c r="MU2605" s="135"/>
      <c r="MV2605" s="135"/>
      <c r="MW2605" s="135"/>
      <c r="MX2605" s="135"/>
      <c r="MY2605" s="135"/>
      <c r="MZ2605" s="135"/>
      <c r="NA2605" s="135"/>
      <c r="NB2605" s="135"/>
      <c r="NC2605" s="135"/>
      <c r="ND2605" s="135"/>
      <c r="NE2605" s="135"/>
      <c r="NF2605" s="135"/>
      <c r="NG2605" s="135"/>
      <c r="NH2605" s="135"/>
      <c r="NI2605" s="135"/>
      <c r="NJ2605" s="135"/>
      <c r="NK2605" s="135"/>
      <c r="NL2605" s="135"/>
      <c r="NM2605" s="135"/>
      <c r="NN2605" s="135"/>
      <c r="NO2605" s="135"/>
      <c r="NP2605" s="135"/>
      <c r="NQ2605" s="39"/>
      <c r="QS2605"/>
      <c r="QT2605"/>
      <c r="QU2605"/>
      <c r="QV2605"/>
      <c r="QW2605"/>
      <c r="QX2605"/>
      <c r="QY2605"/>
      <c r="QZ2605"/>
      <c r="RA2605"/>
      <c r="RB2605" s="39"/>
      <c r="RC2605" s="39"/>
      <c r="RD2605" s="39"/>
    </row>
    <row r="2606" spans="2:472" hidden="1" x14ac:dyDescent="0.2">
      <c r="B2606" s="426"/>
      <c r="C2606" s="427"/>
      <c r="V2606" s="63">
        <v>338</v>
      </c>
      <c r="W2606" s="54" t="s">
        <v>4292</v>
      </c>
      <c r="X2606" s="64">
        <v>110602</v>
      </c>
      <c r="Y2606" s="54" t="s">
        <v>1166</v>
      </c>
      <c r="Z2606" s="63" t="s">
        <v>412</v>
      </c>
      <c r="AA2606" s="54" t="s">
        <v>393</v>
      </c>
      <c r="AB2606" s="54" t="s">
        <v>393</v>
      </c>
      <c r="AC2606" s="54" t="s">
        <v>1166</v>
      </c>
      <c r="AD2606" s="64" t="s">
        <v>6898</v>
      </c>
      <c r="AE2606" s="64" t="s">
        <v>6898</v>
      </c>
      <c r="AF2606" s="63">
        <v>338</v>
      </c>
      <c r="AG2606" s="54" t="s">
        <v>4292</v>
      </c>
      <c r="AH2606" s="54" t="s">
        <v>6908</v>
      </c>
      <c r="AI2606" s="63" t="s">
        <v>4293</v>
      </c>
      <c r="AJ2606" s="64" t="s">
        <v>4294</v>
      </c>
      <c r="AK2606" s="569">
        <v>1050057</v>
      </c>
      <c r="AL2606" s="64" t="s">
        <v>393</v>
      </c>
      <c r="AM2606" s="64" t="s">
        <v>4298</v>
      </c>
      <c r="AN2606" s="570">
        <v>215802100</v>
      </c>
      <c r="AO2606" s="54"/>
      <c r="AP2606" s="54"/>
      <c r="AQ2606" s="54"/>
      <c r="AR2606" s="54"/>
      <c r="AS2606" s="54"/>
      <c r="AT2606" s="64" t="s">
        <v>6821</v>
      </c>
      <c r="AU2606" s="64"/>
      <c r="AV2606" s="54"/>
      <c r="AW2606" s="54"/>
      <c r="AX2606" s="54"/>
      <c r="AY2606" s="54"/>
      <c r="AZ2606" s="54"/>
      <c r="BA2606" s="54"/>
      <c r="BB2606" s="54"/>
      <c r="BC2606" s="54"/>
      <c r="BD2606" s="64">
        <v>110602</v>
      </c>
      <c r="BE2606" s="54" t="s">
        <v>1166</v>
      </c>
      <c r="BF2606" s="63" t="s">
        <v>412</v>
      </c>
      <c r="BG2606" s="54" t="s">
        <v>393</v>
      </c>
      <c r="BH2606" s="54" t="s">
        <v>393</v>
      </c>
      <c r="BI2606" s="54" t="s">
        <v>1166</v>
      </c>
      <c r="BJ2606" s="64" t="s">
        <v>6898</v>
      </c>
      <c r="BK2606" s="64" t="s">
        <v>6898</v>
      </c>
      <c r="BL2606" s="54"/>
      <c r="BM2606" s="54"/>
      <c r="BN2606" s="54"/>
      <c r="BO2606" s="39"/>
      <c r="BP2606" s="39"/>
      <c r="BQ2606" s="39"/>
      <c r="BR2606" s="39"/>
      <c r="BS2606" s="47"/>
      <c r="BT2606" s="39"/>
      <c r="BU2606" s="39"/>
      <c r="BV2606" s="39"/>
      <c r="BW2606" s="39"/>
      <c r="BX2606" s="39"/>
      <c r="BY2606" s="39"/>
      <c r="BZ2606" s="39"/>
      <c r="CA2606" s="39"/>
      <c r="CB2606" s="39"/>
      <c r="CC2606" s="47"/>
      <c r="CD2606" s="39"/>
      <c r="CE2606" s="39"/>
      <c r="CF2606" s="48"/>
      <c r="CG2606" s="48"/>
      <c r="CH2606" s="48"/>
      <c r="CI2606" s="48"/>
      <c r="CJ2606" s="48"/>
      <c r="CK2606" s="48"/>
      <c r="CL2606" s="48"/>
      <c r="CM2606" s="48"/>
      <c r="CN2606" s="48"/>
      <c r="CO2606" s="48"/>
      <c r="CP2606" s="48"/>
      <c r="CQ2606" s="48"/>
      <c r="CR2606" s="48"/>
      <c r="CS2606" s="48"/>
      <c r="CT2606" s="48"/>
      <c r="CU2606" s="48"/>
      <c r="CV2606" s="48"/>
      <c r="CW2606" s="48"/>
      <c r="CX2606" s="39"/>
      <c r="ML2606" s="135"/>
      <c r="MM2606" s="135"/>
      <c r="MN2606" s="135"/>
      <c r="MO2606" s="135"/>
      <c r="MP2606" s="135"/>
      <c r="MQ2606" s="135"/>
      <c r="MR2606" s="135"/>
      <c r="MS2606" s="135"/>
      <c r="MT2606" s="135"/>
      <c r="MU2606" s="135"/>
      <c r="MV2606" s="135"/>
      <c r="MW2606" s="135"/>
      <c r="MX2606" s="135"/>
      <c r="MY2606" s="135"/>
      <c r="MZ2606" s="135"/>
      <c r="NA2606" s="135"/>
      <c r="NB2606" s="135"/>
      <c r="NC2606" s="135"/>
      <c r="ND2606" s="135"/>
      <c r="NE2606" s="135"/>
      <c r="NF2606" s="135"/>
      <c r="NG2606" s="135"/>
      <c r="NH2606" s="135"/>
      <c r="NI2606" s="135"/>
      <c r="NJ2606" s="135"/>
      <c r="NK2606" s="135"/>
      <c r="NL2606" s="135"/>
      <c r="NM2606" s="135"/>
      <c r="NN2606" s="135"/>
      <c r="NO2606" s="135"/>
      <c r="NP2606" s="135"/>
      <c r="NQ2606" s="39"/>
      <c r="QS2606"/>
      <c r="QT2606"/>
      <c r="QU2606"/>
      <c r="QV2606"/>
      <c r="QW2606"/>
      <c r="QX2606"/>
      <c r="QY2606"/>
      <c r="QZ2606"/>
      <c r="RA2606"/>
      <c r="RB2606" s="39"/>
      <c r="RC2606" s="39"/>
      <c r="RD2606" s="39"/>
    </row>
    <row r="2607" spans="2:472" hidden="1" x14ac:dyDescent="0.2">
      <c r="B2607" s="426"/>
      <c r="C2607" s="427"/>
      <c r="V2607" s="63">
        <v>338</v>
      </c>
      <c r="W2607" s="54" t="s">
        <v>4292</v>
      </c>
      <c r="X2607" s="64">
        <v>110654</v>
      </c>
      <c r="Y2607" s="54" t="s">
        <v>1227</v>
      </c>
      <c r="Z2607" s="63" t="s">
        <v>412</v>
      </c>
      <c r="AA2607" s="54" t="s">
        <v>393</v>
      </c>
      <c r="AB2607" s="54" t="s">
        <v>393</v>
      </c>
      <c r="AC2607" s="54" t="s">
        <v>1227</v>
      </c>
      <c r="AD2607" s="64" t="s">
        <v>6898</v>
      </c>
      <c r="AE2607" s="64" t="s">
        <v>6898</v>
      </c>
      <c r="AF2607" s="63">
        <v>338</v>
      </c>
      <c r="AG2607" s="54" t="s">
        <v>4292</v>
      </c>
      <c r="AH2607" s="54" t="s">
        <v>6908</v>
      </c>
      <c r="AI2607" s="63" t="s">
        <v>4293</v>
      </c>
      <c r="AJ2607" s="64" t="s">
        <v>4294</v>
      </c>
      <c r="AK2607" s="569">
        <v>1050057</v>
      </c>
      <c r="AL2607" s="64" t="s">
        <v>393</v>
      </c>
      <c r="AM2607" s="64" t="s">
        <v>4298</v>
      </c>
      <c r="AN2607" s="570">
        <v>215802100</v>
      </c>
      <c r="AO2607" s="54"/>
      <c r="AP2607" s="54"/>
      <c r="AQ2607" s="54"/>
      <c r="AR2607" s="54"/>
      <c r="AS2607" s="54"/>
      <c r="AT2607" s="64" t="s">
        <v>6821</v>
      </c>
      <c r="AU2607" s="64"/>
      <c r="AV2607" s="54"/>
      <c r="AW2607" s="54"/>
      <c r="AX2607" s="54"/>
      <c r="AY2607" s="54"/>
      <c r="AZ2607" s="54"/>
      <c r="BA2607" s="54"/>
      <c r="BB2607" s="54"/>
      <c r="BC2607" s="54"/>
      <c r="BD2607" s="64">
        <v>110654</v>
      </c>
      <c r="BE2607" s="54" t="s">
        <v>1227</v>
      </c>
      <c r="BF2607" s="63" t="s">
        <v>412</v>
      </c>
      <c r="BG2607" s="54" t="s">
        <v>393</v>
      </c>
      <c r="BH2607" s="54" t="s">
        <v>393</v>
      </c>
      <c r="BI2607" s="54" t="s">
        <v>1227</v>
      </c>
      <c r="BJ2607" s="64" t="s">
        <v>6898</v>
      </c>
      <c r="BK2607" s="64" t="s">
        <v>6898</v>
      </c>
      <c r="BL2607" s="54"/>
      <c r="BM2607" s="54"/>
      <c r="BN2607" s="54"/>
      <c r="BO2607" s="39"/>
      <c r="BP2607" s="39"/>
      <c r="BQ2607" s="39"/>
      <c r="BR2607" s="39"/>
      <c r="BS2607" s="47"/>
      <c r="BT2607" s="39"/>
      <c r="BU2607" s="39"/>
      <c r="BV2607" s="39"/>
      <c r="BW2607" s="39"/>
      <c r="BX2607" s="39"/>
      <c r="BY2607" s="39"/>
      <c r="BZ2607" s="39"/>
      <c r="CA2607" s="39"/>
      <c r="CB2607" s="39"/>
      <c r="CC2607" s="47"/>
      <c r="CD2607" s="39"/>
      <c r="CE2607" s="39"/>
      <c r="CF2607" s="48"/>
      <c r="CG2607" s="48"/>
      <c r="CH2607" s="48"/>
      <c r="CI2607" s="48"/>
      <c r="CJ2607" s="48"/>
      <c r="CK2607" s="48"/>
      <c r="CL2607" s="48"/>
      <c r="CM2607" s="48"/>
      <c r="CN2607" s="48"/>
      <c r="CO2607" s="48"/>
      <c r="CP2607" s="48"/>
      <c r="CQ2607" s="48"/>
      <c r="CR2607" s="48"/>
      <c r="CS2607" s="48"/>
      <c r="CT2607" s="48"/>
      <c r="CU2607" s="48"/>
      <c r="CV2607" s="48"/>
      <c r="CW2607" s="48"/>
      <c r="CX2607" s="39"/>
      <c r="ML2607" s="135"/>
      <c r="MM2607" s="135"/>
      <c r="MN2607" s="135"/>
      <c r="MO2607" s="135"/>
      <c r="MP2607" s="135"/>
      <c r="MQ2607" s="135"/>
      <c r="MR2607" s="135"/>
      <c r="MS2607" s="135"/>
      <c r="MT2607" s="135"/>
      <c r="MU2607" s="135"/>
      <c r="MV2607" s="135"/>
      <c r="MW2607" s="135"/>
      <c r="MX2607" s="135"/>
      <c r="MY2607" s="135"/>
      <c r="MZ2607" s="135"/>
      <c r="NA2607" s="135"/>
      <c r="NB2607" s="135"/>
      <c r="NC2607" s="135"/>
      <c r="ND2607" s="135"/>
      <c r="NE2607" s="135"/>
      <c r="NF2607" s="135"/>
      <c r="NG2607" s="135"/>
      <c r="NH2607" s="135"/>
      <c r="NI2607" s="135"/>
      <c r="NJ2607" s="135"/>
      <c r="NK2607" s="135"/>
      <c r="NL2607" s="135"/>
      <c r="NM2607" s="135"/>
      <c r="NN2607" s="135"/>
      <c r="NO2607" s="135"/>
      <c r="NP2607" s="135"/>
      <c r="NQ2607" s="39"/>
      <c r="QS2607"/>
      <c r="QT2607"/>
      <c r="QU2607"/>
      <c r="QV2607"/>
      <c r="QW2607"/>
      <c r="QX2607"/>
      <c r="QY2607"/>
      <c r="QZ2607"/>
      <c r="RA2607"/>
      <c r="RB2607" s="39"/>
      <c r="RC2607" s="39"/>
      <c r="RD2607" s="39"/>
    </row>
    <row r="2608" spans="2:472" hidden="1" x14ac:dyDescent="0.2">
      <c r="B2608" s="426"/>
      <c r="C2608" s="427"/>
      <c r="V2608" s="63">
        <v>338</v>
      </c>
      <c r="W2608" s="54" t="s">
        <v>4292</v>
      </c>
      <c r="X2608" s="64">
        <v>110655</v>
      </c>
      <c r="Y2608" s="54" t="s">
        <v>2969</v>
      </c>
      <c r="Z2608" s="63" t="s">
        <v>412</v>
      </c>
      <c r="AA2608" s="54" t="s">
        <v>393</v>
      </c>
      <c r="AB2608" s="54" t="s">
        <v>393</v>
      </c>
      <c r="AC2608" s="54" t="s">
        <v>2969</v>
      </c>
      <c r="AD2608" s="64" t="s">
        <v>6898</v>
      </c>
      <c r="AE2608" s="64" t="s">
        <v>6898</v>
      </c>
      <c r="AF2608" s="63">
        <v>338</v>
      </c>
      <c r="AG2608" s="54" t="s">
        <v>4292</v>
      </c>
      <c r="AH2608" s="54" t="s">
        <v>6908</v>
      </c>
      <c r="AI2608" s="63" t="s">
        <v>4293</v>
      </c>
      <c r="AJ2608" s="64" t="s">
        <v>4294</v>
      </c>
      <c r="AK2608" s="569">
        <v>1050057</v>
      </c>
      <c r="AL2608" s="64" t="s">
        <v>393</v>
      </c>
      <c r="AM2608" s="64" t="s">
        <v>4298</v>
      </c>
      <c r="AN2608" s="570">
        <v>215802100</v>
      </c>
      <c r="AO2608" s="54"/>
      <c r="AP2608" s="54"/>
      <c r="AQ2608" s="54"/>
      <c r="AR2608" s="54"/>
      <c r="AS2608" s="54"/>
      <c r="AT2608" s="64" t="s">
        <v>6821</v>
      </c>
      <c r="AU2608" s="64"/>
      <c r="AV2608" s="54"/>
      <c r="AW2608" s="54"/>
      <c r="AX2608" s="54"/>
      <c r="AY2608" s="54"/>
      <c r="AZ2608" s="54"/>
      <c r="BA2608" s="54"/>
      <c r="BB2608" s="54"/>
      <c r="BC2608" s="54"/>
      <c r="BD2608" s="64">
        <v>110655</v>
      </c>
      <c r="BE2608" s="54" t="s">
        <v>2969</v>
      </c>
      <c r="BF2608" s="63" t="s">
        <v>412</v>
      </c>
      <c r="BG2608" s="54" t="s">
        <v>393</v>
      </c>
      <c r="BH2608" s="54" t="s">
        <v>393</v>
      </c>
      <c r="BI2608" s="54" t="s">
        <v>2969</v>
      </c>
      <c r="BJ2608" s="64" t="s">
        <v>6898</v>
      </c>
      <c r="BK2608" s="64" t="s">
        <v>6898</v>
      </c>
      <c r="BL2608" s="54"/>
      <c r="BM2608" s="54"/>
      <c r="BN2608" s="54"/>
      <c r="BO2608" s="39"/>
      <c r="BP2608" s="39"/>
      <c r="BQ2608" s="39"/>
      <c r="BR2608" s="39"/>
      <c r="BS2608" s="47"/>
      <c r="BT2608" s="39"/>
      <c r="BU2608" s="39"/>
      <c r="BV2608" s="39"/>
      <c r="BW2608" s="39"/>
      <c r="BX2608" s="39"/>
      <c r="BY2608" s="39"/>
      <c r="BZ2608" s="39"/>
      <c r="CA2608" s="39"/>
      <c r="CB2608" s="39"/>
      <c r="CC2608" s="47"/>
      <c r="CD2608" s="39"/>
      <c r="CE2608" s="39"/>
      <c r="CF2608" s="48"/>
      <c r="CG2608" s="48"/>
      <c r="CH2608" s="48"/>
      <c r="CI2608" s="48"/>
      <c r="CJ2608" s="48"/>
      <c r="CK2608" s="48"/>
      <c r="CL2608" s="48"/>
      <c r="CM2608" s="48"/>
      <c r="CN2608" s="48"/>
      <c r="CO2608" s="48"/>
      <c r="CP2608" s="48"/>
      <c r="CQ2608" s="48"/>
      <c r="CR2608" s="48"/>
      <c r="CS2608" s="48"/>
      <c r="CT2608" s="48"/>
      <c r="CU2608" s="48"/>
      <c r="CV2608" s="48"/>
      <c r="CW2608" s="48"/>
      <c r="CX2608" s="39"/>
      <c r="ML2608" s="135"/>
      <c r="MM2608" s="135"/>
      <c r="MN2608" s="135"/>
      <c r="MO2608" s="135"/>
      <c r="MP2608" s="135"/>
      <c r="MQ2608" s="135"/>
      <c r="MR2608" s="135"/>
      <c r="MS2608" s="135"/>
      <c r="MT2608" s="135"/>
      <c r="MU2608" s="135"/>
      <c r="MV2608" s="135"/>
      <c r="MW2608" s="135"/>
      <c r="MX2608" s="135"/>
      <c r="MY2608" s="135"/>
      <c r="MZ2608" s="135"/>
      <c r="NA2608" s="135"/>
      <c r="NB2608" s="135"/>
      <c r="NC2608" s="135"/>
      <c r="ND2608" s="135"/>
      <c r="NE2608" s="135"/>
      <c r="NF2608" s="135"/>
      <c r="NG2608" s="135"/>
      <c r="NH2608" s="135"/>
      <c r="NI2608" s="135"/>
      <c r="NJ2608" s="135"/>
      <c r="NK2608" s="135"/>
      <c r="NL2608" s="135"/>
      <c r="NM2608" s="135"/>
      <c r="NN2608" s="135"/>
      <c r="NO2608" s="135"/>
      <c r="NP2608" s="135"/>
      <c r="NQ2608" s="39"/>
      <c r="QS2608"/>
      <c r="QT2608"/>
      <c r="QU2608"/>
      <c r="QV2608"/>
      <c r="QW2608"/>
      <c r="QX2608"/>
      <c r="QY2608"/>
      <c r="QZ2608"/>
      <c r="RA2608"/>
      <c r="RB2608" s="39"/>
      <c r="RC2608" s="39"/>
      <c r="RD2608" s="39"/>
    </row>
    <row r="2609" spans="2:472" hidden="1" x14ac:dyDescent="0.2">
      <c r="B2609" s="426"/>
      <c r="C2609" s="427"/>
      <c r="V2609" s="63">
        <v>338</v>
      </c>
      <c r="W2609" s="54" t="s">
        <v>4292</v>
      </c>
      <c r="X2609" s="64">
        <v>110656</v>
      </c>
      <c r="Y2609" s="54" t="s">
        <v>1552</v>
      </c>
      <c r="Z2609" s="63" t="s">
        <v>412</v>
      </c>
      <c r="AA2609" s="54" t="s">
        <v>393</v>
      </c>
      <c r="AB2609" s="54" t="s">
        <v>393</v>
      </c>
      <c r="AC2609" s="54" t="s">
        <v>1552</v>
      </c>
      <c r="AD2609" s="64" t="s">
        <v>6898</v>
      </c>
      <c r="AE2609" s="64" t="s">
        <v>6898</v>
      </c>
      <c r="AF2609" s="63">
        <v>338</v>
      </c>
      <c r="AG2609" s="54" t="s">
        <v>4292</v>
      </c>
      <c r="AH2609" s="54" t="s">
        <v>6908</v>
      </c>
      <c r="AI2609" s="63" t="s">
        <v>4293</v>
      </c>
      <c r="AJ2609" s="64" t="s">
        <v>4294</v>
      </c>
      <c r="AK2609" s="569">
        <v>1050057</v>
      </c>
      <c r="AL2609" s="64" t="s">
        <v>393</v>
      </c>
      <c r="AM2609" s="64" t="s">
        <v>4298</v>
      </c>
      <c r="AN2609" s="570">
        <v>215802100</v>
      </c>
      <c r="AO2609" s="54"/>
      <c r="AP2609" s="54"/>
      <c r="AQ2609" s="54"/>
      <c r="AR2609" s="54"/>
      <c r="AS2609" s="54"/>
      <c r="AT2609" s="64" t="s">
        <v>6821</v>
      </c>
      <c r="AU2609" s="64"/>
      <c r="AV2609" s="54"/>
      <c r="AW2609" s="54"/>
      <c r="AX2609" s="54"/>
      <c r="AY2609" s="54"/>
      <c r="AZ2609" s="54"/>
      <c r="BA2609" s="54"/>
      <c r="BB2609" s="54"/>
      <c r="BC2609" s="54"/>
      <c r="BD2609" s="64">
        <v>110656</v>
      </c>
      <c r="BE2609" s="54" t="s">
        <v>1552</v>
      </c>
      <c r="BF2609" s="63" t="s">
        <v>412</v>
      </c>
      <c r="BG2609" s="54" t="s">
        <v>393</v>
      </c>
      <c r="BH2609" s="54" t="s">
        <v>393</v>
      </c>
      <c r="BI2609" s="54" t="s">
        <v>1552</v>
      </c>
      <c r="BJ2609" s="64" t="s">
        <v>6898</v>
      </c>
      <c r="BK2609" s="64" t="s">
        <v>6898</v>
      </c>
      <c r="BL2609" s="54"/>
      <c r="BM2609" s="54"/>
      <c r="BN2609" s="54"/>
      <c r="BO2609" s="39"/>
      <c r="BP2609" s="39"/>
      <c r="BQ2609" s="39"/>
      <c r="BR2609" s="39"/>
      <c r="BS2609" s="47"/>
      <c r="BT2609" s="39"/>
      <c r="BU2609" s="39"/>
      <c r="BV2609" s="39"/>
      <c r="BW2609" s="39"/>
      <c r="BX2609" s="39"/>
      <c r="BY2609" s="39"/>
      <c r="BZ2609" s="39"/>
      <c r="CA2609" s="39"/>
      <c r="CB2609" s="39"/>
      <c r="CC2609" s="47"/>
      <c r="CD2609" s="39"/>
      <c r="CE2609" s="39"/>
      <c r="CF2609" s="48"/>
      <c r="CG2609" s="48"/>
      <c r="CH2609" s="48"/>
      <c r="CI2609" s="48"/>
      <c r="CJ2609" s="48"/>
      <c r="CK2609" s="48"/>
      <c r="CL2609" s="48"/>
      <c r="CM2609" s="48"/>
      <c r="CN2609" s="48"/>
      <c r="CO2609" s="48"/>
      <c r="CP2609" s="48"/>
      <c r="CQ2609" s="48"/>
      <c r="CR2609" s="48"/>
      <c r="CS2609" s="48"/>
      <c r="CT2609" s="48"/>
      <c r="CU2609" s="48"/>
      <c r="CV2609" s="48"/>
      <c r="CW2609" s="48"/>
      <c r="CX2609" s="39"/>
      <c r="ML2609" s="135"/>
      <c r="MM2609" s="135"/>
      <c r="MN2609" s="135"/>
      <c r="MO2609" s="135"/>
      <c r="MP2609" s="135"/>
      <c r="MQ2609" s="135"/>
      <c r="MR2609" s="135"/>
      <c r="MS2609" s="135"/>
      <c r="MT2609" s="135"/>
      <c r="MU2609" s="135"/>
      <c r="MV2609" s="135"/>
      <c r="MW2609" s="135"/>
      <c r="MX2609" s="135"/>
      <c r="MY2609" s="135"/>
      <c r="MZ2609" s="135"/>
      <c r="NA2609" s="135"/>
      <c r="NB2609" s="135"/>
      <c r="NC2609" s="135"/>
      <c r="ND2609" s="135"/>
      <c r="NE2609" s="135"/>
      <c r="NF2609" s="135"/>
      <c r="NG2609" s="135"/>
      <c r="NH2609" s="135"/>
      <c r="NI2609" s="135"/>
      <c r="NJ2609" s="135"/>
      <c r="NK2609" s="135"/>
      <c r="NL2609" s="135"/>
      <c r="NM2609" s="135"/>
      <c r="NN2609" s="135"/>
      <c r="NO2609" s="135"/>
      <c r="NP2609" s="135"/>
      <c r="NQ2609" s="39"/>
      <c r="QS2609"/>
      <c r="QT2609"/>
      <c r="QU2609"/>
      <c r="QV2609"/>
      <c r="QW2609"/>
      <c r="QX2609"/>
      <c r="QY2609"/>
      <c r="QZ2609"/>
      <c r="RA2609"/>
      <c r="RB2609" s="39"/>
      <c r="RC2609" s="39"/>
      <c r="RD2609" s="39"/>
    </row>
    <row r="2610" spans="2:472" hidden="1" x14ac:dyDescent="0.2">
      <c r="B2610" s="426"/>
      <c r="C2610" s="427"/>
      <c r="V2610" s="63">
        <v>338</v>
      </c>
      <c r="W2610" s="54" t="s">
        <v>4292</v>
      </c>
      <c r="X2610" s="64">
        <v>110657</v>
      </c>
      <c r="Y2610" s="54" t="s">
        <v>3127</v>
      </c>
      <c r="Z2610" s="63" t="s">
        <v>412</v>
      </c>
      <c r="AA2610" s="54" t="s">
        <v>393</v>
      </c>
      <c r="AB2610" s="54" t="s">
        <v>393</v>
      </c>
      <c r="AC2610" s="54" t="s">
        <v>3127</v>
      </c>
      <c r="AD2610" s="64" t="s">
        <v>6898</v>
      </c>
      <c r="AE2610" s="64" t="s">
        <v>6898</v>
      </c>
      <c r="AF2610" s="63">
        <v>338</v>
      </c>
      <c r="AG2610" s="54" t="s">
        <v>4292</v>
      </c>
      <c r="AH2610" s="54" t="s">
        <v>6908</v>
      </c>
      <c r="AI2610" s="63" t="s">
        <v>4293</v>
      </c>
      <c r="AJ2610" s="64" t="s">
        <v>4294</v>
      </c>
      <c r="AK2610" s="569">
        <v>1050057</v>
      </c>
      <c r="AL2610" s="64" t="s">
        <v>393</v>
      </c>
      <c r="AM2610" s="64" t="s">
        <v>4298</v>
      </c>
      <c r="AN2610" s="570">
        <v>215802100</v>
      </c>
      <c r="AO2610" s="54"/>
      <c r="AP2610" s="54"/>
      <c r="AQ2610" s="54"/>
      <c r="AR2610" s="54"/>
      <c r="AS2610" s="54"/>
      <c r="AT2610" s="64" t="s">
        <v>6821</v>
      </c>
      <c r="AU2610" s="64"/>
      <c r="AV2610" s="54"/>
      <c r="AW2610" s="54"/>
      <c r="AX2610" s="54"/>
      <c r="AY2610" s="54"/>
      <c r="AZ2610" s="54"/>
      <c r="BA2610" s="54"/>
      <c r="BB2610" s="54"/>
      <c r="BC2610" s="54"/>
      <c r="BD2610" s="64">
        <v>110657</v>
      </c>
      <c r="BE2610" s="54" t="s">
        <v>3127</v>
      </c>
      <c r="BF2610" s="63" t="s">
        <v>412</v>
      </c>
      <c r="BG2610" s="54" t="s">
        <v>393</v>
      </c>
      <c r="BH2610" s="54" t="s">
        <v>393</v>
      </c>
      <c r="BI2610" s="54" t="s">
        <v>3127</v>
      </c>
      <c r="BJ2610" s="64" t="s">
        <v>6898</v>
      </c>
      <c r="BK2610" s="64" t="s">
        <v>6898</v>
      </c>
      <c r="BL2610" s="54"/>
      <c r="BM2610" s="54"/>
      <c r="BN2610" s="54"/>
      <c r="BO2610" s="39"/>
      <c r="BP2610" s="39"/>
      <c r="BQ2610" s="39"/>
      <c r="BR2610" s="39"/>
      <c r="BS2610" s="47"/>
      <c r="BT2610" s="39"/>
      <c r="BU2610" s="39"/>
      <c r="BV2610" s="39"/>
      <c r="BW2610" s="39"/>
      <c r="BX2610" s="39"/>
      <c r="BY2610" s="39"/>
      <c r="BZ2610" s="39"/>
      <c r="CA2610" s="39"/>
      <c r="CB2610" s="39"/>
      <c r="CC2610" s="47"/>
      <c r="CD2610" s="39"/>
      <c r="CE2610" s="39"/>
      <c r="CF2610" s="48"/>
      <c r="CG2610" s="48"/>
      <c r="CH2610" s="48"/>
      <c r="CI2610" s="48"/>
      <c r="CJ2610" s="48"/>
      <c r="CK2610" s="48"/>
      <c r="CL2610" s="48"/>
      <c r="CM2610" s="48"/>
      <c r="CN2610" s="48"/>
      <c r="CO2610" s="48"/>
      <c r="CP2610" s="48"/>
      <c r="CQ2610" s="48"/>
      <c r="CR2610" s="48"/>
      <c r="CS2610" s="48"/>
      <c r="CT2610" s="48"/>
      <c r="CU2610" s="48"/>
      <c r="CV2610" s="48"/>
      <c r="CW2610" s="48"/>
      <c r="CX2610" s="39"/>
      <c r="ML2610" s="135"/>
      <c r="MM2610" s="135"/>
      <c r="MN2610" s="135"/>
      <c r="MO2610" s="135"/>
      <c r="MP2610" s="135"/>
      <c r="MQ2610" s="135"/>
      <c r="MR2610" s="135"/>
      <c r="MS2610" s="135"/>
      <c r="MT2610" s="135"/>
      <c r="MU2610" s="135"/>
      <c r="MV2610" s="135"/>
      <c r="MW2610" s="135"/>
      <c r="MX2610" s="135"/>
      <c r="MY2610" s="135"/>
      <c r="MZ2610" s="135"/>
      <c r="NA2610" s="135"/>
      <c r="NB2610" s="135"/>
      <c r="NC2610" s="135"/>
      <c r="ND2610" s="135"/>
      <c r="NE2610" s="135"/>
      <c r="NF2610" s="135"/>
      <c r="NG2610" s="135"/>
      <c r="NH2610" s="135"/>
      <c r="NI2610" s="135"/>
      <c r="NJ2610" s="135"/>
      <c r="NK2610" s="135"/>
      <c r="NL2610" s="135"/>
      <c r="NM2610" s="135"/>
      <c r="NN2610" s="135"/>
      <c r="NO2610" s="135"/>
      <c r="NP2610" s="135"/>
      <c r="NQ2610" s="39"/>
      <c r="QS2610"/>
      <c r="QT2610"/>
      <c r="QU2610"/>
      <c r="QV2610"/>
      <c r="QW2610"/>
      <c r="QX2610"/>
      <c r="QY2610"/>
      <c r="QZ2610"/>
      <c r="RA2610"/>
      <c r="RB2610" s="39"/>
      <c r="RC2610" s="39"/>
      <c r="RD2610" s="39"/>
    </row>
    <row r="2611" spans="2:472" hidden="1" x14ac:dyDescent="0.2">
      <c r="B2611" s="426"/>
      <c r="C2611" s="427"/>
      <c r="V2611" s="63">
        <v>338</v>
      </c>
      <c r="W2611" s="54" t="s">
        <v>4292</v>
      </c>
      <c r="X2611" s="64">
        <v>110607</v>
      </c>
      <c r="Y2611" s="54" t="s">
        <v>1471</v>
      </c>
      <c r="Z2611" s="63" t="s">
        <v>412</v>
      </c>
      <c r="AA2611" s="54" t="s">
        <v>393</v>
      </c>
      <c r="AB2611" s="54" t="s">
        <v>393</v>
      </c>
      <c r="AC2611" s="54" t="s">
        <v>1471</v>
      </c>
      <c r="AD2611" s="64" t="s">
        <v>6898</v>
      </c>
      <c r="AE2611" s="64" t="s">
        <v>6898</v>
      </c>
      <c r="AF2611" s="63">
        <v>338</v>
      </c>
      <c r="AG2611" s="54" t="s">
        <v>4292</v>
      </c>
      <c r="AH2611" s="54" t="s">
        <v>6908</v>
      </c>
      <c r="AI2611" s="63" t="s">
        <v>4293</v>
      </c>
      <c r="AJ2611" s="64" t="s">
        <v>4294</v>
      </c>
      <c r="AK2611" s="569">
        <v>1050057</v>
      </c>
      <c r="AL2611" s="64" t="s">
        <v>393</v>
      </c>
      <c r="AM2611" s="64" t="s">
        <v>4298</v>
      </c>
      <c r="AN2611" s="570">
        <v>215802100</v>
      </c>
      <c r="AO2611" s="54"/>
      <c r="AP2611" s="54"/>
      <c r="AQ2611" s="54"/>
      <c r="AR2611" s="54"/>
      <c r="AS2611" s="54"/>
      <c r="AT2611" s="64" t="s">
        <v>6821</v>
      </c>
      <c r="AU2611" s="64"/>
      <c r="AV2611" s="54"/>
      <c r="AW2611" s="54"/>
      <c r="AX2611" s="54"/>
      <c r="AY2611" s="54"/>
      <c r="AZ2611" s="54"/>
      <c r="BA2611" s="54"/>
      <c r="BB2611" s="54"/>
      <c r="BC2611" s="54"/>
      <c r="BD2611" s="64">
        <v>110607</v>
      </c>
      <c r="BE2611" s="54" t="s">
        <v>1471</v>
      </c>
      <c r="BF2611" s="63" t="s">
        <v>412</v>
      </c>
      <c r="BG2611" s="54" t="s">
        <v>393</v>
      </c>
      <c r="BH2611" s="54" t="s">
        <v>393</v>
      </c>
      <c r="BI2611" s="54" t="s">
        <v>1471</v>
      </c>
      <c r="BJ2611" s="64" t="s">
        <v>6898</v>
      </c>
      <c r="BK2611" s="64" t="s">
        <v>6898</v>
      </c>
      <c r="BL2611" s="54"/>
      <c r="BM2611" s="54"/>
      <c r="BN2611" s="54"/>
      <c r="BO2611" s="39"/>
      <c r="BP2611" s="39"/>
      <c r="BQ2611" s="39"/>
      <c r="BR2611" s="39"/>
      <c r="BS2611" s="47"/>
      <c r="BT2611" s="39"/>
      <c r="BU2611" s="39"/>
      <c r="BV2611" s="39"/>
      <c r="BW2611" s="39"/>
      <c r="BX2611" s="39"/>
      <c r="BY2611" s="39"/>
      <c r="BZ2611" s="39"/>
      <c r="CA2611" s="39"/>
      <c r="CB2611" s="39"/>
      <c r="CC2611" s="47"/>
      <c r="CD2611" s="39"/>
      <c r="CE2611" s="39"/>
      <c r="CF2611" s="48"/>
      <c r="CG2611" s="48"/>
      <c r="CH2611" s="48"/>
      <c r="CI2611" s="48"/>
      <c r="CJ2611" s="48"/>
      <c r="CK2611" s="48"/>
      <c r="CL2611" s="48"/>
      <c r="CM2611" s="48"/>
      <c r="CN2611" s="48"/>
      <c r="CO2611" s="48"/>
      <c r="CP2611" s="48"/>
      <c r="CQ2611" s="48"/>
      <c r="CR2611" s="48"/>
      <c r="CS2611" s="48"/>
      <c r="CT2611" s="48"/>
      <c r="CU2611" s="48"/>
      <c r="CV2611" s="48"/>
      <c r="CW2611" s="48"/>
      <c r="CX2611" s="39"/>
      <c r="ML2611" s="135"/>
      <c r="MM2611" s="135"/>
      <c r="MN2611" s="135"/>
      <c r="MO2611" s="135"/>
      <c r="MP2611" s="135"/>
      <c r="MQ2611" s="135"/>
      <c r="MR2611" s="135"/>
      <c r="MS2611" s="135"/>
      <c r="MT2611" s="135"/>
      <c r="MU2611" s="135"/>
      <c r="MV2611" s="135"/>
      <c r="MW2611" s="135"/>
      <c r="MX2611" s="135"/>
      <c r="MY2611" s="135"/>
      <c r="MZ2611" s="135"/>
      <c r="NA2611" s="135"/>
      <c r="NB2611" s="135"/>
      <c r="NC2611" s="135"/>
      <c r="ND2611" s="135"/>
      <c r="NE2611" s="135"/>
      <c r="NF2611" s="135"/>
      <c r="NG2611" s="135"/>
      <c r="NH2611" s="135"/>
      <c r="NI2611" s="135"/>
      <c r="NJ2611" s="135"/>
      <c r="NK2611" s="135"/>
      <c r="NL2611" s="135"/>
      <c r="NM2611" s="135"/>
      <c r="NN2611" s="135"/>
      <c r="NO2611" s="135"/>
      <c r="NP2611" s="135"/>
      <c r="NQ2611" s="39"/>
      <c r="QS2611"/>
      <c r="QT2611"/>
      <c r="QU2611"/>
      <c r="QV2611"/>
      <c r="QW2611"/>
      <c r="QX2611"/>
      <c r="QY2611"/>
      <c r="QZ2611"/>
      <c r="RA2611"/>
      <c r="RB2611" s="39"/>
      <c r="RC2611" s="39"/>
      <c r="RD2611" s="39"/>
    </row>
    <row r="2612" spans="2:472" hidden="1" x14ac:dyDescent="0.2">
      <c r="B2612" s="426"/>
      <c r="C2612" s="427"/>
      <c r="V2612" s="63">
        <v>338</v>
      </c>
      <c r="W2612" s="54" t="s">
        <v>4292</v>
      </c>
      <c r="X2612" s="64">
        <v>110658</v>
      </c>
      <c r="Y2612" s="54" t="s">
        <v>3187</v>
      </c>
      <c r="Z2612" s="63" t="s">
        <v>412</v>
      </c>
      <c r="AA2612" s="54" t="s">
        <v>393</v>
      </c>
      <c r="AB2612" s="54" t="s">
        <v>393</v>
      </c>
      <c r="AC2612" s="54" t="s">
        <v>3187</v>
      </c>
      <c r="AD2612" s="64" t="s">
        <v>6898</v>
      </c>
      <c r="AE2612" s="64" t="s">
        <v>6898</v>
      </c>
      <c r="AF2612" s="63">
        <v>338</v>
      </c>
      <c r="AG2612" s="54" t="s">
        <v>4292</v>
      </c>
      <c r="AH2612" s="54" t="s">
        <v>6908</v>
      </c>
      <c r="AI2612" s="63" t="s">
        <v>4293</v>
      </c>
      <c r="AJ2612" s="64" t="s">
        <v>4294</v>
      </c>
      <c r="AK2612" s="569">
        <v>1050057</v>
      </c>
      <c r="AL2612" s="64" t="s">
        <v>393</v>
      </c>
      <c r="AM2612" s="64" t="s">
        <v>4298</v>
      </c>
      <c r="AN2612" s="570">
        <v>215802100</v>
      </c>
      <c r="AO2612" s="54"/>
      <c r="AP2612" s="54"/>
      <c r="AQ2612" s="54"/>
      <c r="AR2612" s="54"/>
      <c r="AS2612" s="54"/>
      <c r="AT2612" s="64" t="s">
        <v>6821</v>
      </c>
      <c r="AU2612" s="64"/>
      <c r="AV2612" s="54"/>
      <c r="AW2612" s="54"/>
      <c r="AX2612" s="54"/>
      <c r="AY2612" s="54"/>
      <c r="AZ2612" s="54"/>
      <c r="BA2612" s="54"/>
      <c r="BB2612" s="54"/>
      <c r="BC2612" s="54"/>
      <c r="BD2612" s="64">
        <v>110658</v>
      </c>
      <c r="BE2612" s="54" t="s">
        <v>3187</v>
      </c>
      <c r="BF2612" s="63" t="s">
        <v>412</v>
      </c>
      <c r="BG2612" s="54" t="s">
        <v>393</v>
      </c>
      <c r="BH2612" s="54" t="s">
        <v>393</v>
      </c>
      <c r="BI2612" s="54" t="s">
        <v>3187</v>
      </c>
      <c r="BJ2612" s="64" t="s">
        <v>6898</v>
      </c>
      <c r="BK2612" s="64" t="s">
        <v>6898</v>
      </c>
      <c r="BL2612" s="54"/>
      <c r="BM2612" s="54"/>
      <c r="BN2612" s="54"/>
      <c r="BO2612" s="39"/>
      <c r="BP2612" s="39"/>
      <c r="BQ2612" s="39"/>
      <c r="BR2612" s="39"/>
      <c r="BS2612" s="47"/>
      <c r="BT2612" s="39"/>
      <c r="BU2612" s="39"/>
      <c r="BV2612" s="39"/>
      <c r="BW2612" s="39"/>
      <c r="BX2612" s="39"/>
      <c r="BY2612" s="39"/>
      <c r="BZ2612" s="39"/>
      <c r="CA2612" s="39"/>
      <c r="CB2612" s="39"/>
      <c r="CC2612" s="47"/>
      <c r="CD2612" s="39"/>
      <c r="CE2612" s="39"/>
      <c r="CF2612" s="48"/>
      <c r="CG2612" s="48"/>
      <c r="CH2612" s="48"/>
      <c r="CI2612" s="48"/>
      <c r="CJ2612" s="48"/>
      <c r="CK2612" s="48"/>
      <c r="CL2612" s="48"/>
      <c r="CM2612" s="48"/>
      <c r="CN2612" s="48"/>
      <c r="CO2612" s="48"/>
      <c r="CP2612" s="48"/>
      <c r="CQ2612" s="48"/>
      <c r="CR2612" s="48"/>
      <c r="CS2612" s="48"/>
      <c r="CT2612" s="48"/>
      <c r="CU2612" s="48"/>
      <c r="CV2612" s="48"/>
      <c r="CW2612" s="48"/>
      <c r="CX2612" s="39"/>
      <c r="ML2612" s="135"/>
      <c r="MM2612" s="135"/>
      <c r="MN2612" s="135"/>
      <c r="MO2612" s="135"/>
      <c r="MP2612" s="135"/>
      <c r="MQ2612" s="135"/>
      <c r="MR2612" s="135"/>
      <c r="MS2612" s="135"/>
      <c r="MT2612" s="135"/>
      <c r="MU2612" s="135"/>
      <c r="MV2612" s="135"/>
      <c r="MW2612" s="135"/>
      <c r="MX2612" s="135"/>
      <c r="MY2612" s="135"/>
      <c r="MZ2612" s="135"/>
      <c r="NA2612" s="135"/>
      <c r="NB2612" s="135"/>
      <c r="NC2612" s="135"/>
      <c r="ND2612" s="135"/>
      <c r="NE2612" s="135"/>
      <c r="NF2612" s="135"/>
      <c r="NG2612" s="135"/>
      <c r="NH2612" s="135"/>
      <c r="NI2612" s="135"/>
      <c r="NJ2612" s="135"/>
      <c r="NK2612" s="135"/>
      <c r="NL2612" s="135"/>
      <c r="NM2612" s="135"/>
      <c r="NN2612" s="135"/>
      <c r="NO2612" s="135"/>
      <c r="NP2612" s="135"/>
      <c r="NQ2612" s="39"/>
      <c r="QS2612"/>
      <c r="QT2612"/>
      <c r="QU2612"/>
      <c r="QV2612"/>
      <c r="QW2612"/>
      <c r="QX2612"/>
      <c r="QY2612"/>
      <c r="QZ2612"/>
      <c r="RA2612"/>
      <c r="RB2612" s="39"/>
      <c r="RC2612" s="39"/>
      <c r="RD2612" s="39"/>
    </row>
    <row r="2613" spans="2:472" hidden="1" x14ac:dyDescent="0.2">
      <c r="B2613" s="426"/>
      <c r="C2613" s="427"/>
      <c r="V2613" s="63">
        <v>338</v>
      </c>
      <c r="W2613" s="54" t="s">
        <v>4292</v>
      </c>
      <c r="X2613" s="64">
        <v>110660</v>
      </c>
      <c r="Y2613" s="54" t="s">
        <v>3297</v>
      </c>
      <c r="Z2613" s="63" t="s">
        <v>412</v>
      </c>
      <c r="AA2613" s="54" t="s">
        <v>393</v>
      </c>
      <c r="AB2613" s="54" t="s">
        <v>393</v>
      </c>
      <c r="AC2613" s="54" t="s">
        <v>3297</v>
      </c>
      <c r="AD2613" s="64" t="s">
        <v>6898</v>
      </c>
      <c r="AE2613" s="64" t="s">
        <v>6898</v>
      </c>
      <c r="AF2613" s="63">
        <v>338</v>
      </c>
      <c r="AG2613" s="54" t="s">
        <v>4292</v>
      </c>
      <c r="AH2613" s="54" t="s">
        <v>6908</v>
      </c>
      <c r="AI2613" s="63" t="s">
        <v>4293</v>
      </c>
      <c r="AJ2613" s="64" t="s">
        <v>4294</v>
      </c>
      <c r="AK2613" s="569">
        <v>1050057</v>
      </c>
      <c r="AL2613" s="64" t="s">
        <v>393</v>
      </c>
      <c r="AM2613" s="64" t="s">
        <v>4298</v>
      </c>
      <c r="AN2613" s="570">
        <v>215802100</v>
      </c>
      <c r="AO2613" s="54"/>
      <c r="AP2613" s="54"/>
      <c r="AQ2613" s="54"/>
      <c r="AR2613" s="54"/>
      <c r="AS2613" s="54"/>
      <c r="AT2613" s="64" t="s">
        <v>6821</v>
      </c>
      <c r="AU2613" s="64"/>
      <c r="AV2613" s="54"/>
      <c r="AW2613" s="54"/>
      <c r="AX2613" s="54"/>
      <c r="AY2613" s="54"/>
      <c r="AZ2613" s="54"/>
      <c r="BA2613" s="54"/>
      <c r="BB2613" s="54"/>
      <c r="BC2613" s="54"/>
      <c r="BD2613" s="64">
        <v>110660</v>
      </c>
      <c r="BE2613" s="54" t="s">
        <v>3297</v>
      </c>
      <c r="BF2613" s="63" t="s">
        <v>412</v>
      </c>
      <c r="BG2613" s="54" t="s">
        <v>393</v>
      </c>
      <c r="BH2613" s="54" t="s">
        <v>393</v>
      </c>
      <c r="BI2613" s="54" t="s">
        <v>3297</v>
      </c>
      <c r="BJ2613" s="64" t="s">
        <v>6898</v>
      </c>
      <c r="BK2613" s="64" t="s">
        <v>6898</v>
      </c>
      <c r="BL2613" s="54"/>
      <c r="BM2613" s="54"/>
      <c r="BN2613" s="54"/>
      <c r="BO2613" s="39"/>
      <c r="BP2613" s="39"/>
      <c r="BQ2613" s="39"/>
      <c r="BR2613" s="39"/>
      <c r="BS2613" s="47"/>
      <c r="BT2613" s="39"/>
      <c r="BU2613" s="39"/>
      <c r="BV2613" s="39"/>
      <c r="BW2613" s="39"/>
      <c r="BX2613" s="39"/>
      <c r="BY2613" s="39"/>
      <c r="BZ2613" s="39"/>
      <c r="CA2613" s="39"/>
      <c r="CB2613" s="39"/>
      <c r="CC2613" s="47"/>
      <c r="CD2613" s="39"/>
      <c r="CE2613" s="39"/>
      <c r="CF2613" s="48"/>
      <c r="CG2613" s="48"/>
      <c r="CH2613" s="48"/>
      <c r="CI2613" s="48"/>
      <c r="CJ2613" s="48"/>
      <c r="CK2613" s="48"/>
      <c r="CL2613" s="48"/>
      <c r="CM2613" s="48"/>
      <c r="CN2613" s="48"/>
      <c r="CO2613" s="48"/>
      <c r="CP2613" s="48"/>
      <c r="CQ2613" s="48"/>
      <c r="CR2613" s="48"/>
      <c r="CS2613" s="48"/>
      <c r="CT2613" s="48"/>
      <c r="CU2613" s="48"/>
      <c r="CV2613" s="48"/>
      <c r="CW2613" s="48"/>
      <c r="CX2613" s="39"/>
      <c r="ML2613" s="135"/>
      <c r="MM2613" s="135"/>
      <c r="MN2613" s="135"/>
      <c r="MO2613" s="135"/>
      <c r="MP2613" s="135"/>
      <c r="MQ2613" s="135"/>
      <c r="MR2613" s="135"/>
      <c r="MS2613" s="135"/>
      <c r="MT2613" s="135"/>
      <c r="MU2613" s="135"/>
      <c r="MV2613" s="135"/>
      <c r="MW2613" s="135"/>
      <c r="MX2613" s="135"/>
      <c r="MY2613" s="135"/>
      <c r="MZ2613" s="135"/>
      <c r="NA2613" s="135"/>
      <c r="NB2613" s="135"/>
      <c r="NC2613" s="135"/>
      <c r="ND2613" s="135"/>
      <c r="NE2613" s="135"/>
      <c r="NF2613" s="135"/>
      <c r="NG2613" s="135"/>
      <c r="NH2613" s="135"/>
      <c r="NI2613" s="135"/>
      <c r="NJ2613" s="135"/>
      <c r="NK2613" s="135"/>
      <c r="NL2613" s="135"/>
      <c r="NM2613" s="135"/>
      <c r="NN2613" s="135"/>
      <c r="NO2613" s="135"/>
      <c r="NP2613" s="135"/>
      <c r="NQ2613" s="39"/>
      <c r="QS2613"/>
      <c r="QT2613"/>
      <c r="QU2613"/>
      <c r="QV2613"/>
      <c r="QW2613"/>
      <c r="QX2613"/>
      <c r="QY2613"/>
      <c r="QZ2613"/>
      <c r="RA2613"/>
      <c r="RB2613" s="39"/>
      <c r="RC2613" s="39"/>
      <c r="RD2613" s="39"/>
    </row>
    <row r="2614" spans="2:472" hidden="1" x14ac:dyDescent="0.2">
      <c r="B2614" s="426"/>
      <c r="C2614" s="427"/>
      <c r="V2614" s="63">
        <v>338</v>
      </c>
      <c r="W2614" s="54" t="s">
        <v>4292</v>
      </c>
      <c r="X2614" s="64">
        <v>110600</v>
      </c>
      <c r="Y2614" s="54" t="s">
        <v>6909</v>
      </c>
      <c r="Z2614" s="63" t="s">
        <v>412</v>
      </c>
      <c r="AA2614" s="54" t="s">
        <v>393</v>
      </c>
      <c r="AB2614" s="54" t="s">
        <v>393</v>
      </c>
      <c r="AC2614" s="54" t="s">
        <v>3187</v>
      </c>
      <c r="AD2614" s="64" t="s">
        <v>6898</v>
      </c>
      <c r="AE2614" s="64" t="s">
        <v>6898</v>
      </c>
      <c r="AF2614" s="63">
        <v>338</v>
      </c>
      <c r="AG2614" s="54" t="s">
        <v>4292</v>
      </c>
      <c r="AH2614" s="54" t="s">
        <v>6908</v>
      </c>
      <c r="AI2614" s="63" t="s">
        <v>4293</v>
      </c>
      <c r="AJ2614" s="64" t="s">
        <v>4294</v>
      </c>
      <c r="AK2614" s="569">
        <v>1050057</v>
      </c>
      <c r="AL2614" s="64" t="s">
        <v>393</v>
      </c>
      <c r="AM2614" s="64" t="s">
        <v>4298</v>
      </c>
      <c r="AN2614" s="570">
        <v>215802100</v>
      </c>
      <c r="AO2614" s="54"/>
      <c r="AP2614" s="54"/>
      <c r="AQ2614" s="54"/>
      <c r="AR2614" s="54"/>
      <c r="AS2614" s="54"/>
      <c r="AT2614" s="64" t="s">
        <v>6821</v>
      </c>
      <c r="AU2614" s="64"/>
      <c r="AV2614" s="54"/>
      <c r="AW2614" s="54"/>
      <c r="AX2614" s="54"/>
      <c r="AY2614" s="54"/>
      <c r="AZ2614" s="54"/>
      <c r="BA2614" s="54"/>
      <c r="BB2614" s="54"/>
      <c r="BC2614" s="54"/>
      <c r="BD2614" s="64">
        <v>110600</v>
      </c>
      <c r="BE2614" s="54" t="s">
        <v>6909</v>
      </c>
      <c r="BF2614" s="63" t="s">
        <v>412</v>
      </c>
      <c r="BG2614" s="54" t="s">
        <v>393</v>
      </c>
      <c r="BH2614" s="54" t="s">
        <v>393</v>
      </c>
      <c r="BI2614" s="54" t="s">
        <v>3187</v>
      </c>
      <c r="BJ2614" s="64" t="s">
        <v>6898</v>
      </c>
      <c r="BK2614" s="64" t="s">
        <v>6898</v>
      </c>
      <c r="BL2614" s="54"/>
      <c r="BM2614" s="54"/>
      <c r="BN2614" s="54"/>
      <c r="BO2614" s="39"/>
      <c r="BP2614" s="39"/>
      <c r="BQ2614" s="39"/>
      <c r="BR2614" s="39"/>
      <c r="BS2614" s="47"/>
      <c r="BT2614" s="39"/>
      <c r="BU2614" s="39"/>
      <c r="BV2614" s="39"/>
      <c r="BW2614" s="39"/>
      <c r="BX2614" s="39"/>
      <c r="BY2614" s="39"/>
      <c r="BZ2614" s="39"/>
      <c r="CA2614" s="39"/>
      <c r="CB2614" s="39"/>
      <c r="CC2614" s="47"/>
      <c r="CD2614" s="39"/>
      <c r="CE2614" s="39"/>
      <c r="CF2614" s="48"/>
      <c r="CG2614" s="48"/>
      <c r="CH2614" s="48"/>
      <c r="CI2614" s="48"/>
      <c r="CJ2614" s="48"/>
      <c r="CK2614" s="48"/>
      <c r="CL2614" s="48"/>
      <c r="CM2614" s="48"/>
      <c r="CN2614" s="48"/>
      <c r="CO2614" s="48"/>
      <c r="CP2614" s="48"/>
      <c r="CQ2614" s="48"/>
      <c r="CR2614" s="48"/>
      <c r="CS2614" s="48"/>
      <c r="CT2614" s="48"/>
      <c r="CU2614" s="48"/>
      <c r="CV2614" s="48"/>
      <c r="CW2614" s="48"/>
      <c r="CX2614" s="39"/>
      <c r="ML2614" s="135"/>
      <c r="MM2614" s="135"/>
      <c r="MN2614" s="135"/>
      <c r="MO2614" s="135"/>
      <c r="MP2614" s="135"/>
      <c r="MQ2614" s="135"/>
      <c r="MR2614" s="135"/>
      <c r="MS2614" s="135"/>
      <c r="MT2614" s="135"/>
      <c r="MU2614" s="135"/>
      <c r="MV2614" s="135"/>
      <c r="MW2614" s="135"/>
      <c r="MX2614" s="135"/>
      <c r="MY2614" s="135"/>
      <c r="MZ2614" s="135"/>
      <c r="NA2614" s="135"/>
      <c r="NB2614" s="135"/>
      <c r="NC2614" s="135"/>
      <c r="ND2614" s="135"/>
      <c r="NE2614" s="135"/>
      <c r="NF2614" s="135"/>
      <c r="NG2614" s="135"/>
      <c r="NH2614" s="135"/>
      <c r="NI2614" s="135"/>
      <c r="NJ2614" s="135"/>
      <c r="NK2614" s="135"/>
      <c r="NL2614" s="135"/>
      <c r="NM2614" s="135"/>
      <c r="NN2614" s="135"/>
      <c r="NO2614" s="135"/>
      <c r="NP2614" s="135"/>
      <c r="NQ2614" s="39"/>
      <c r="QS2614"/>
      <c r="QT2614"/>
      <c r="QU2614"/>
      <c r="QV2614"/>
      <c r="QW2614"/>
      <c r="QX2614"/>
      <c r="QY2614"/>
      <c r="QZ2614"/>
      <c r="RA2614"/>
      <c r="RB2614" s="39"/>
      <c r="RC2614" s="39"/>
      <c r="RD2614" s="39"/>
    </row>
    <row r="2615" spans="2:472" hidden="1" x14ac:dyDescent="0.2">
      <c r="B2615" s="426"/>
      <c r="C2615" s="427"/>
      <c r="V2615" s="63">
        <v>338</v>
      </c>
      <c r="W2615" s="54" t="s">
        <v>4292</v>
      </c>
      <c r="X2615" s="64">
        <v>110621</v>
      </c>
      <c r="Y2615" s="54" t="s">
        <v>2474</v>
      </c>
      <c r="Z2615" s="63" t="s">
        <v>412</v>
      </c>
      <c r="AA2615" s="54" t="s">
        <v>393</v>
      </c>
      <c r="AB2615" s="54" t="s">
        <v>393</v>
      </c>
      <c r="AC2615" s="54" t="s">
        <v>2474</v>
      </c>
      <c r="AD2615" s="64" t="s">
        <v>6898</v>
      </c>
      <c r="AE2615" s="64" t="s">
        <v>6898</v>
      </c>
      <c r="AF2615" s="63">
        <v>338</v>
      </c>
      <c r="AG2615" s="54" t="s">
        <v>4292</v>
      </c>
      <c r="AH2615" s="54" t="s">
        <v>6908</v>
      </c>
      <c r="AI2615" s="63" t="s">
        <v>4293</v>
      </c>
      <c r="AJ2615" s="64" t="s">
        <v>4294</v>
      </c>
      <c r="AK2615" s="569">
        <v>1050057</v>
      </c>
      <c r="AL2615" s="64" t="s">
        <v>393</v>
      </c>
      <c r="AM2615" s="64" t="s">
        <v>4298</v>
      </c>
      <c r="AN2615" s="570">
        <v>215802100</v>
      </c>
      <c r="AO2615" s="54"/>
      <c r="AP2615" s="54"/>
      <c r="AQ2615" s="54"/>
      <c r="AR2615" s="54"/>
      <c r="AS2615" s="54"/>
      <c r="AT2615" s="64" t="s">
        <v>6821</v>
      </c>
      <c r="AU2615" s="64"/>
      <c r="AV2615" s="54"/>
      <c r="AW2615" s="54"/>
      <c r="AX2615" s="54"/>
      <c r="AY2615" s="54"/>
      <c r="AZ2615" s="54"/>
      <c r="BA2615" s="54"/>
      <c r="BB2615" s="54"/>
      <c r="BC2615" s="54"/>
      <c r="BD2615" s="64">
        <v>110621</v>
      </c>
      <c r="BE2615" s="54" t="s">
        <v>2474</v>
      </c>
      <c r="BF2615" s="63" t="s">
        <v>412</v>
      </c>
      <c r="BG2615" s="54" t="s">
        <v>393</v>
      </c>
      <c r="BH2615" s="54" t="s">
        <v>393</v>
      </c>
      <c r="BI2615" s="54" t="s">
        <v>2474</v>
      </c>
      <c r="BJ2615" s="64" t="s">
        <v>6898</v>
      </c>
      <c r="BK2615" s="64" t="s">
        <v>6898</v>
      </c>
      <c r="BL2615" s="54"/>
      <c r="BM2615" s="54"/>
      <c r="BN2615" s="54"/>
      <c r="BO2615" s="39"/>
      <c r="BP2615" s="39"/>
      <c r="BQ2615" s="39"/>
      <c r="BR2615" s="39"/>
      <c r="BS2615" s="47"/>
      <c r="BT2615" s="39"/>
      <c r="BU2615" s="39"/>
      <c r="BV2615" s="39"/>
      <c r="BW2615" s="39"/>
      <c r="BX2615" s="39"/>
      <c r="BY2615" s="39"/>
      <c r="BZ2615" s="39"/>
      <c r="CA2615" s="39"/>
      <c r="CB2615" s="39"/>
      <c r="CC2615" s="47"/>
      <c r="CD2615" s="39"/>
      <c r="CE2615" s="39"/>
      <c r="CF2615" s="48"/>
      <c r="CG2615" s="48"/>
      <c r="CH2615" s="48"/>
      <c r="CI2615" s="48"/>
      <c r="CJ2615" s="48"/>
      <c r="CK2615" s="48"/>
      <c r="CL2615" s="48"/>
      <c r="CM2615" s="48"/>
      <c r="CN2615" s="48"/>
      <c r="CO2615" s="48"/>
      <c r="CP2615" s="48"/>
      <c r="CQ2615" s="48"/>
      <c r="CR2615" s="48"/>
      <c r="CS2615" s="48"/>
      <c r="CT2615" s="48"/>
      <c r="CU2615" s="48"/>
      <c r="CV2615" s="48"/>
      <c r="CW2615" s="48"/>
      <c r="CX2615" s="39"/>
      <c r="ML2615" s="135"/>
      <c r="MM2615" s="135"/>
      <c r="MN2615" s="135"/>
      <c r="MO2615" s="135"/>
      <c r="MP2615" s="135"/>
      <c r="MQ2615" s="135"/>
      <c r="MR2615" s="135"/>
      <c r="MS2615" s="135"/>
      <c r="MT2615" s="135"/>
      <c r="MU2615" s="135"/>
      <c r="MV2615" s="135"/>
      <c r="MW2615" s="135"/>
      <c r="MX2615" s="135"/>
      <c r="MY2615" s="135"/>
      <c r="MZ2615" s="135"/>
      <c r="NA2615" s="135"/>
      <c r="NB2615" s="135"/>
      <c r="NC2615" s="135"/>
      <c r="ND2615" s="135"/>
      <c r="NE2615" s="135"/>
      <c r="NF2615" s="135"/>
      <c r="NG2615" s="135"/>
      <c r="NH2615" s="135"/>
      <c r="NI2615" s="135"/>
      <c r="NJ2615" s="135"/>
      <c r="NK2615" s="135"/>
      <c r="NL2615" s="135"/>
      <c r="NM2615" s="135"/>
      <c r="NN2615" s="135"/>
      <c r="NO2615" s="135"/>
      <c r="NP2615" s="135"/>
      <c r="NQ2615" s="39"/>
      <c r="QS2615"/>
      <c r="QT2615"/>
      <c r="QU2615"/>
      <c r="QV2615"/>
      <c r="QW2615"/>
      <c r="QX2615"/>
      <c r="QY2615"/>
      <c r="QZ2615"/>
      <c r="RA2615"/>
      <c r="RB2615" s="39"/>
      <c r="RC2615" s="39"/>
      <c r="RD2615" s="39"/>
    </row>
    <row r="2616" spans="2:472" hidden="1" x14ac:dyDescent="0.2">
      <c r="B2616" s="426"/>
      <c r="C2616" s="427"/>
      <c r="V2616" s="63">
        <v>338</v>
      </c>
      <c r="W2616" s="54" t="s">
        <v>4292</v>
      </c>
      <c r="X2616" s="64">
        <v>110661</v>
      </c>
      <c r="Y2616" s="54" t="s">
        <v>3346</v>
      </c>
      <c r="Z2616" s="63" t="s">
        <v>412</v>
      </c>
      <c r="AA2616" s="54" t="s">
        <v>393</v>
      </c>
      <c r="AB2616" s="54" t="s">
        <v>393</v>
      </c>
      <c r="AC2616" s="54" t="s">
        <v>3346</v>
      </c>
      <c r="AD2616" s="64" t="s">
        <v>6898</v>
      </c>
      <c r="AE2616" s="64" t="s">
        <v>6898</v>
      </c>
      <c r="AF2616" s="63">
        <v>338</v>
      </c>
      <c r="AG2616" s="54" t="s">
        <v>4292</v>
      </c>
      <c r="AH2616" s="54" t="s">
        <v>6908</v>
      </c>
      <c r="AI2616" s="63" t="s">
        <v>4293</v>
      </c>
      <c r="AJ2616" s="64" t="s">
        <v>4294</v>
      </c>
      <c r="AK2616" s="569">
        <v>1050057</v>
      </c>
      <c r="AL2616" s="64" t="s">
        <v>393</v>
      </c>
      <c r="AM2616" s="64" t="s">
        <v>4298</v>
      </c>
      <c r="AN2616" s="570">
        <v>215802100</v>
      </c>
      <c r="AO2616" s="54"/>
      <c r="AP2616" s="54"/>
      <c r="AQ2616" s="54"/>
      <c r="AR2616" s="54"/>
      <c r="AS2616" s="54"/>
      <c r="AT2616" s="64" t="s">
        <v>6821</v>
      </c>
      <c r="AU2616" s="64"/>
      <c r="AV2616" s="54"/>
      <c r="AW2616" s="54"/>
      <c r="AX2616" s="54"/>
      <c r="AY2616" s="54"/>
      <c r="AZ2616" s="54"/>
      <c r="BA2616" s="54"/>
      <c r="BB2616" s="54"/>
      <c r="BC2616" s="54"/>
      <c r="BD2616" s="64">
        <v>110661</v>
      </c>
      <c r="BE2616" s="54" t="s">
        <v>3346</v>
      </c>
      <c r="BF2616" s="63" t="s">
        <v>412</v>
      </c>
      <c r="BG2616" s="54" t="s">
        <v>393</v>
      </c>
      <c r="BH2616" s="54" t="s">
        <v>393</v>
      </c>
      <c r="BI2616" s="54" t="s">
        <v>3346</v>
      </c>
      <c r="BJ2616" s="64" t="s">
        <v>6898</v>
      </c>
      <c r="BK2616" s="64" t="s">
        <v>6898</v>
      </c>
      <c r="BL2616" s="54"/>
      <c r="BM2616" s="54"/>
      <c r="BN2616" s="54"/>
      <c r="BO2616" s="39"/>
      <c r="BP2616" s="39"/>
      <c r="BQ2616" s="39"/>
      <c r="BR2616" s="39"/>
      <c r="BS2616" s="47"/>
      <c r="BT2616" s="39"/>
      <c r="BU2616" s="39"/>
      <c r="BV2616" s="39"/>
      <c r="BW2616" s="39"/>
      <c r="BX2616" s="39"/>
      <c r="BY2616" s="39"/>
      <c r="BZ2616" s="39"/>
      <c r="CA2616" s="39"/>
      <c r="CB2616" s="39"/>
      <c r="CC2616" s="47"/>
      <c r="CD2616" s="39"/>
      <c r="CE2616" s="39"/>
      <c r="CF2616" s="48"/>
      <c r="CG2616" s="48"/>
      <c r="CH2616" s="48"/>
      <c r="CI2616" s="48"/>
      <c r="CJ2616" s="48"/>
      <c r="CK2616" s="48"/>
      <c r="CL2616" s="48"/>
      <c r="CM2616" s="48"/>
      <c r="CN2616" s="48"/>
      <c r="CO2616" s="48"/>
      <c r="CP2616" s="48"/>
      <c r="CQ2616" s="48"/>
      <c r="CR2616" s="48"/>
      <c r="CS2616" s="48"/>
      <c r="CT2616" s="48"/>
      <c r="CU2616" s="48"/>
      <c r="CV2616" s="48"/>
      <c r="CW2616" s="48"/>
      <c r="CX2616" s="39"/>
      <c r="ML2616" s="135"/>
      <c r="MM2616" s="135"/>
      <c r="MN2616" s="135"/>
      <c r="MO2616" s="135"/>
      <c r="MP2616" s="135"/>
      <c r="MQ2616" s="135"/>
      <c r="MR2616" s="135"/>
      <c r="MS2616" s="135"/>
      <c r="MT2616" s="135"/>
      <c r="MU2616" s="135"/>
      <c r="MV2616" s="135"/>
      <c r="MW2616" s="135"/>
      <c r="MX2616" s="135"/>
      <c r="MY2616" s="135"/>
      <c r="MZ2616" s="135"/>
      <c r="NA2616" s="135"/>
      <c r="NB2616" s="135"/>
      <c r="NC2616" s="135"/>
      <c r="ND2616" s="135"/>
      <c r="NE2616" s="135"/>
      <c r="NF2616" s="135"/>
      <c r="NG2616" s="135"/>
      <c r="NH2616" s="135"/>
      <c r="NI2616" s="135"/>
      <c r="NJ2616" s="135"/>
      <c r="NK2616" s="135"/>
      <c r="NL2616" s="135"/>
      <c r="NM2616" s="135"/>
      <c r="NN2616" s="135"/>
      <c r="NO2616" s="135"/>
      <c r="NP2616" s="135"/>
      <c r="NQ2616" s="39"/>
      <c r="QS2616"/>
      <c r="QT2616"/>
      <c r="QU2616"/>
      <c r="QV2616"/>
      <c r="QW2616"/>
      <c r="QX2616"/>
      <c r="QY2616"/>
      <c r="QZ2616"/>
      <c r="RA2616"/>
      <c r="RB2616" s="39"/>
      <c r="RC2616" s="39"/>
      <c r="RD2616" s="39"/>
    </row>
    <row r="2617" spans="2:472" hidden="1" x14ac:dyDescent="0.2">
      <c r="B2617" s="426"/>
      <c r="C2617" s="427"/>
      <c r="V2617" s="63">
        <v>338</v>
      </c>
      <c r="W2617" s="54" t="s">
        <v>4292</v>
      </c>
      <c r="X2617" s="64">
        <v>110633</v>
      </c>
      <c r="Y2617" s="54" t="s">
        <v>2618</v>
      </c>
      <c r="Z2617" s="63" t="s">
        <v>412</v>
      </c>
      <c r="AA2617" s="54" t="s">
        <v>393</v>
      </c>
      <c r="AB2617" s="54" t="s">
        <v>393</v>
      </c>
      <c r="AC2617" s="54" t="s">
        <v>2618</v>
      </c>
      <c r="AD2617" s="64" t="s">
        <v>6898</v>
      </c>
      <c r="AE2617" s="64" t="s">
        <v>6898</v>
      </c>
      <c r="AF2617" s="63">
        <v>338</v>
      </c>
      <c r="AG2617" s="54" t="s">
        <v>4292</v>
      </c>
      <c r="AH2617" s="54" t="s">
        <v>6908</v>
      </c>
      <c r="AI2617" s="63" t="s">
        <v>4293</v>
      </c>
      <c r="AJ2617" s="64" t="s">
        <v>4294</v>
      </c>
      <c r="AK2617" s="569">
        <v>1050057</v>
      </c>
      <c r="AL2617" s="64" t="s">
        <v>393</v>
      </c>
      <c r="AM2617" s="64" t="s">
        <v>4298</v>
      </c>
      <c r="AN2617" s="570">
        <v>215802100</v>
      </c>
      <c r="AO2617" s="54"/>
      <c r="AP2617" s="54"/>
      <c r="AQ2617" s="54"/>
      <c r="AR2617" s="54"/>
      <c r="AS2617" s="54"/>
      <c r="AT2617" s="64" t="s">
        <v>6821</v>
      </c>
      <c r="AU2617" s="64"/>
      <c r="AV2617" s="54"/>
      <c r="AW2617" s="54"/>
      <c r="AX2617" s="54"/>
      <c r="AY2617" s="54"/>
      <c r="AZ2617" s="54"/>
      <c r="BA2617" s="54"/>
      <c r="BB2617" s="54"/>
      <c r="BC2617" s="54"/>
      <c r="BD2617" s="64">
        <v>110633</v>
      </c>
      <c r="BE2617" s="54" t="s">
        <v>2618</v>
      </c>
      <c r="BF2617" s="63" t="s">
        <v>412</v>
      </c>
      <c r="BG2617" s="54" t="s">
        <v>393</v>
      </c>
      <c r="BH2617" s="54" t="s">
        <v>393</v>
      </c>
      <c r="BI2617" s="54" t="s">
        <v>2618</v>
      </c>
      <c r="BJ2617" s="64" t="s">
        <v>6898</v>
      </c>
      <c r="BK2617" s="64" t="s">
        <v>6898</v>
      </c>
      <c r="BL2617" s="54"/>
      <c r="BM2617" s="54"/>
      <c r="BN2617" s="54"/>
      <c r="BO2617" s="39"/>
      <c r="BP2617" s="39"/>
      <c r="BQ2617" s="39"/>
      <c r="BR2617" s="39"/>
      <c r="BS2617" s="47"/>
      <c r="BT2617" s="39"/>
      <c r="BU2617" s="39"/>
      <c r="BV2617" s="39"/>
      <c r="BW2617" s="39"/>
      <c r="BX2617" s="39"/>
      <c r="BY2617" s="39"/>
      <c r="BZ2617" s="39"/>
      <c r="CA2617" s="39"/>
      <c r="CB2617" s="39"/>
      <c r="CC2617" s="47"/>
      <c r="CD2617" s="39"/>
      <c r="CE2617" s="39"/>
      <c r="CF2617" s="48"/>
      <c r="CG2617" s="48"/>
      <c r="CH2617" s="48"/>
      <c r="CI2617" s="48"/>
      <c r="CJ2617" s="48"/>
      <c r="CK2617" s="48"/>
      <c r="CL2617" s="48"/>
      <c r="CM2617" s="48"/>
      <c r="CN2617" s="48"/>
      <c r="CO2617" s="48"/>
      <c r="CP2617" s="48"/>
      <c r="CQ2617" s="48"/>
      <c r="CR2617" s="48"/>
      <c r="CS2617" s="48"/>
      <c r="CT2617" s="48"/>
      <c r="CU2617" s="48"/>
      <c r="CV2617" s="48"/>
      <c r="CW2617" s="48"/>
      <c r="CX2617" s="39"/>
      <c r="ML2617" s="135"/>
      <c r="MM2617" s="135"/>
      <c r="MN2617" s="135"/>
      <c r="MO2617" s="135"/>
      <c r="MP2617" s="135"/>
      <c r="MQ2617" s="135"/>
      <c r="MR2617" s="135"/>
      <c r="MS2617" s="135"/>
      <c r="MT2617" s="135"/>
      <c r="MU2617" s="135"/>
      <c r="MV2617" s="135"/>
      <c r="MW2617" s="135"/>
      <c r="MX2617" s="135"/>
      <c r="MY2617" s="135"/>
      <c r="MZ2617" s="135"/>
      <c r="NA2617" s="135"/>
      <c r="NB2617" s="135"/>
      <c r="NC2617" s="135"/>
      <c r="ND2617" s="135"/>
      <c r="NE2617" s="135"/>
      <c r="NF2617" s="135"/>
      <c r="NG2617" s="135"/>
      <c r="NH2617" s="135"/>
      <c r="NI2617" s="135"/>
      <c r="NJ2617" s="135"/>
      <c r="NK2617" s="135"/>
      <c r="NL2617" s="135"/>
      <c r="NM2617" s="135"/>
      <c r="NN2617" s="135"/>
      <c r="NO2617" s="135"/>
      <c r="NP2617" s="135"/>
      <c r="NQ2617" s="39"/>
      <c r="QS2617"/>
      <c r="QT2617"/>
      <c r="QU2617"/>
      <c r="QV2617"/>
      <c r="QW2617"/>
      <c r="QX2617"/>
      <c r="QY2617"/>
      <c r="QZ2617"/>
      <c r="RA2617"/>
      <c r="RB2617" s="39"/>
      <c r="RC2617" s="39"/>
      <c r="RD2617" s="39"/>
    </row>
    <row r="2618" spans="2:472" hidden="1" x14ac:dyDescent="0.2">
      <c r="B2618" s="426"/>
      <c r="C2618" s="427"/>
      <c r="V2618" s="63">
        <v>338</v>
      </c>
      <c r="W2618" s="54" t="s">
        <v>4292</v>
      </c>
      <c r="X2618" s="64">
        <v>110662</v>
      </c>
      <c r="Y2618" s="54" t="s">
        <v>3397</v>
      </c>
      <c r="Z2618" s="63" t="s">
        <v>412</v>
      </c>
      <c r="AA2618" s="54" t="s">
        <v>393</v>
      </c>
      <c r="AB2618" s="54" t="s">
        <v>393</v>
      </c>
      <c r="AC2618" s="54" t="s">
        <v>3397</v>
      </c>
      <c r="AD2618" s="64" t="s">
        <v>6898</v>
      </c>
      <c r="AE2618" s="64" t="s">
        <v>6898</v>
      </c>
      <c r="AF2618" s="63">
        <v>338</v>
      </c>
      <c r="AG2618" s="54" t="s">
        <v>4292</v>
      </c>
      <c r="AH2618" s="54" t="s">
        <v>6908</v>
      </c>
      <c r="AI2618" s="63" t="s">
        <v>4293</v>
      </c>
      <c r="AJ2618" s="64" t="s">
        <v>4294</v>
      </c>
      <c r="AK2618" s="569">
        <v>1050057</v>
      </c>
      <c r="AL2618" s="64" t="s">
        <v>393</v>
      </c>
      <c r="AM2618" s="64" t="s">
        <v>4298</v>
      </c>
      <c r="AN2618" s="570">
        <v>215802100</v>
      </c>
      <c r="AO2618" s="54"/>
      <c r="AP2618" s="54"/>
      <c r="AQ2618" s="54"/>
      <c r="AR2618" s="54"/>
      <c r="AS2618" s="54"/>
      <c r="AT2618" s="64" t="s">
        <v>6821</v>
      </c>
      <c r="AU2618" s="64"/>
      <c r="AV2618" s="54"/>
      <c r="AW2618" s="54"/>
      <c r="AX2618" s="54"/>
      <c r="AY2618" s="54"/>
      <c r="AZ2618" s="54"/>
      <c r="BA2618" s="54"/>
      <c r="BB2618" s="54"/>
      <c r="BC2618" s="54"/>
      <c r="BD2618" s="64">
        <v>110662</v>
      </c>
      <c r="BE2618" s="54" t="s">
        <v>3397</v>
      </c>
      <c r="BF2618" s="63" t="s">
        <v>412</v>
      </c>
      <c r="BG2618" s="54" t="s">
        <v>393</v>
      </c>
      <c r="BH2618" s="54" t="s">
        <v>393</v>
      </c>
      <c r="BI2618" s="54" t="s">
        <v>3397</v>
      </c>
      <c r="BJ2618" s="64" t="s">
        <v>6898</v>
      </c>
      <c r="BK2618" s="64" t="s">
        <v>6898</v>
      </c>
      <c r="BL2618" s="54"/>
      <c r="BM2618" s="54"/>
      <c r="BN2618" s="54"/>
      <c r="BO2618" s="39"/>
      <c r="BP2618" s="39"/>
      <c r="BQ2618" s="39"/>
      <c r="BR2618" s="39"/>
      <c r="BS2618" s="47"/>
      <c r="BT2618" s="39"/>
      <c r="BU2618" s="39"/>
      <c r="BV2618" s="39"/>
      <c r="BW2618" s="39"/>
      <c r="BX2618" s="39"/>
      <c r="BY2618" s="39"/>
      <c r="BZ2618" s="39"/>
      <c r="CA2618" s="39"/>
      <c r="CB2618" s="39"/>
      <c r="CC2618" s="47"/>
      <c r="CD2618" s="39"/>
      <c r="CE2618" s="39"/>
      <c r="CF2618" s="48"/>
      <c r="CG2618" s="48"/>
      <c r="CH2618" s="48"/>
      <c r="CI2618" s="48"/>
      <c r="CJ2618" s="48"/>
      <c r="CK2618" s="48"/>
      <c r="CL2618" s="48"/>
      <c r="CM2618" s="48"/>
      <c r="CN2618" s="48"/>
      <c r="CO2618" s="48"/>
      <c r="CP2618" s="48"/>
      <c r="CQ2618" s="48"/>
      <c r="CR2618" s="48"/>
      <c r="CS2618" s="48"/>
      <c r="CT2618" s="48"/>
      <c r="CU2618" s="48"/>
      <c r="CV2618" s="48"/>
      <c r="CW2618" s="48"/>
      <c r="CX2618" s="39"/>
      <c r="ML2618" s="135"/>
      <c r="MM2618" s="135"/>
      <c r="MN2618" s="135"/>
      <c r="MO2618" s="135"/>
      <c r="MP2618" s="135"/>
      <c r="MQ2618" s="135"/>
      <c r="MR2618" s="135"/>
      <c r="MS2618" s="135"/>
      <c r="MT2618" s="135"/>
      <c r="MU2618" s="135"/>
      <c r="MV2618" s="135"/>
      <c r="MW2618" s="135"/>
      <c r="MX2618" s="135"/>
      <c r="MY2618" s="135"/>
      <c r="MZ2618" s="135"/>
      <c r="NA2618" s="135"/>
      <c r="NB2618" s="135"/>
      <c r="NC2618" s="135"/>
      <c r="ND2618" s="135"/>
      <c r="NE2618" s="135"/>
      <c r="NF2618" s="135"/>
      <c r="NG2618" s="135"/>
      <c r="NH2618" s="135"/>
      <c r="NI2618" s="135"/>
      <c r="NJ2618" s="135"/>
      <c r="NK2618" s="135"/>
      <c r="NL2618" s="135"/>
      <c r="NM2618" s="135"/>
      <c r="NN2618" s="135"/>
      <c r="NO2618" s="135"/>
      <c r="NP2618" s="135"/>
      <c r="NQ2618" s="39"/>
      <c r="QS2618"/>
      <c r="QT2618"/>
      <c r="QU2618"/>
      <c r="QV2618"/>
      <c r="QW2618"/>
      <c r="QX2618"/>
      <c r="QY2618"/>
      <c r="QZ2618"/>
      <c r="RA2618"/>
      <c r="RB2618" s="39"/>
      <c r="RC2618" s="39"/>
      <c r="RD2618" s="39"/>
    </row>
    <row r="2619" spans="2:472" hidden="1" x14ac:dyDescent="0.2">
      <c r="B2619" s="426"/>
      <c r="C2619" s="427"/>
      <c r="V2619" s="63">
        <v>338</v>
      </c>
      <c r="W2619" s="54" t="s">
        <v>4292</v>
      </c>
      <c r="X2619" s="64">
        <v>110663</v>
      </c>
      <c r="Y2619" s="54" t="s">
        <v>3445</v>
      </c>
      <c r="Z2619" s="63" t="s">
        <v>412</v>
      </c>
      <c r="AA2619" s="54" t="s">
        <v>393</v>
      </c>
      <c r="AB2619" s="54" t="s">
        <v>393</v>
      </c>
      <c r="AC2619" s="54" t="s">
        <v>3445</v>
      </c>
      <c r="AD2619" s="64" t="s">
        <v>6898</v>
      </c>
      <c r="AE2619" s="64" t="s">
        <v>6898</v>
      </c>
      <c r="AF2619" s="63">
        <v>338</v>
      </c>
      <c r="AG2619" s="54" t="s">
        <v>4292</v>
      </c>
      <c r="AH2619" s="54" t="s">
        <v>6908</v>
      </c>
      <c r="AI2619" s="63" t="s">
        <v>4293</v>
      </c>
      <c r="AJ2619" s="64" t="s">
        <v>4294</v>
      </c>
      <c r="AK2619" s="569">
        <v>1050057</v>
      </c>
      <c r="AL2619" s="64" t="s">
        <v>393</v>
      </c>
      <c r="AM2619" s="64" t="s">
        <v>4298</v>
      </c>
      <c r="AN2619" s="570">
        <v>215802100</v>
      </c>
      <c r="AO2619" s="54"/>
      <c r="AP2619" s="54"/>
      <c r="AQ2619" s="54"/>
      <c r="AR2619" s="54"/>
      <c r="AS2619" s="54"/>
      <c r="AT2619" s="64" t="s">
        <v>6821</v>
      </c>
      <c r="AU2619" s="64"/>
      <c r="AV2619" s="54"/>
      <c r="AW2619" s="54"/>
      <c r="AX2619" s="54"/>
      <c r="AY2619" s="54"/>
      <c r="AZ2619" s="54"/>
      <c r="BA2619" s="54"/>
      <c r="BB2619" s="54"/>
      <c r="BC2619" s="54"/>
      <c r="BD2619" s="64">
        <v>110663</v>
      </c>
      <c r="BE2619" s="54" t="s">
        <v>3445</v>
      </c>
      <c r="BF2619" s="63" t="s">
        <v>412</v>
      </c>
      <c r="BG2619" s="54" t="s">
        <v>393</v>
      </c>
      <c r="BH2619" s="54" t="s">
        <v>393</v>
      </c>
      <c r="BI2619" s="54" t="s">
        <v>3445</v>
      </c>
      <c r="BJ2619" s="64" t="s">
        <v>6898</v>
      </c>
      <c r="BK2619" s="64" t="s">
        <v>6898</v>
      </c>
      <c r="BL2619" s="54"/>
      <c r="BM2619" s="54"/>
      <c r="BN2619" s="54"/>
      <c r="BO2619" s="39"/>
      <c r="BP2619" s="39"/>
      <c r="BQ2619" s="39"/>
      <c r="BR2619" s="39"/>
      <c r="BS2619" s="47"/>
      <c r="BT2619" s="39"/>
      <c r="BU2619" s="39"/>
      <c r="BV2619" s="39"/>
      <c r="BW2619" s="39"/>
      <c r="BX2619" s="39"/>
      <c r="BY2619" s="39"/>
      <c r="BZ2619" s="39"/>
      <c r="CA2619" s="39"/>
      <c r="CB2619" s="39"/>
      <c r="CC2619" s="47"/>
      <c r="CD2619" s="39"/>
      <c r="CE2619" s="39"/>
      <c r="CF2619" s="48"/>
      <c r="CG2619" s="48"/>
      <c r="CH2619" s="48"/>
      <c r="CI2619" s="48"/>
      <c r="CJ2619" s="48"/>
      <c r="CK2619" s="48"/>
      <c r="CL2619" s="48"/>
      <c r="CM2619" s="48"/>
      <c r="CN2619" s="48"/>
      <c r="CO2619" s="48"/>
      <c r="CP2619" s="48"/>
      <c r="CQ2619" s="48"/>
      <c r="CR2619" s="48"/>
      <c r="CS2619" s="48"/>
      <c r="CT2619" s="48"/>
      <c r="CU2619" s="48"/>
      <c r="CV2619" s="48"/>
      <c r="CW2619" s="48"/>
      <c r="CX2619" s="39"/>
      <c r="ML2619" s="135"/>
      <c r="MM2619" s="135"/>
      <c r="MN2619" s="135"/>
      <c r="MO2619" s="135"/>
      <c r="MP2619" s="135"/>
      <c r="MQ2619" s="135"/>
      <c r="MR2619" s="135"/>
      <c r="MS2619" s="135"/>
      <c r="MT2619" s="135"/>
      <c r="MU2619" s="135"/>
      <c r="MV2619" s="135"/>
      <c r="MW2619" s="135"/>
      <c r="MX2619" s="135"/>
      <c r="MY2619" s="135"/>
      <c r="MZ2619" s="135"/>
      <c r="NA2619" s="135"/>
      <c r="NB2619" s="135"/>
      <c r="NC2619" s="135"/>
      <c r="ND2619" s="135"/>
      <c r="NE2619" s="135"/>
      <c r="NF2619" s="135"/>
      <c r="NG2619" s="135"/>
      <c r="NH2619" s="135"/>
      <c r="NI2619" s="135"/>
      <c r="NJ2619" s="135"/>
      <c r="NK2619" s="135"/>
      <c r="NL2619" s="135"/>
      <c r="NM2619" s="135"/>
      <c r="NN2619" s="135"/>
      <c r="NO2619" s="135"/>
      <c r="NP2619" s="135"/>
      <c r="NQ2619" s="39"/>
      <c r="QS2619"/>
      <c r="QT2619"/>
      <c r="QU2619"/>
      <c r="QV2619"/>
      <c r="QW2619"/>
      <c r="QX2619"/>
      <c r="QY2619"/>
      <c r="QZ2619"/>
      <c r="RA2619"/>
      <c r="RB2619" s="39"/>
      <c r="RC2619" s="39"/>
      <c r="RD2619" s="39"/>
    </row>
    <row r="2620" spans="2:472" hidden="1" x14ac:dyDescent="0.2">
      <c r="B2620" s="426"/>
      <c r="C2620" s="427"/>
      <c r="V2620" s="63">
        <v>338</v>
      </c>
      <c r="W2620" s="54" t="s">
        <v>4292</v>
      </c>
      <c r="X2620" s="64">
        <v>110664</v>
      </c>
      <c r="Y2620" s="54" t="s">
        <v>3490</v>
      </c>
      <c r="Z2620" s="63" t="s">
        <v>412</v>
      </c>
      <c r="AA2620" s="54" t="s">
        <v>393</v>
      </c>
      <c r="AB2620" s="54" t="s">
        <v>393</v>
      </c>
      <c r="AC2620" s="54" t="s">
        <v>3490</v>
      </c>
      <c r="AD2620" s="64" t="s">
        <v>6898</v>
      </c>
      <c r="AE2620" s="64" t="s">
        <v>6898</v>
      </c>
      <c r="AF2620" s="63">
        <v>338</v>
      </c>
      <c r="AG2620" s="54" t="s">
        <v>4292</v>
      </c>
      <c r="AH2620" s="54" t="s">
        <v>6908</v>
      </c>
      <c r="AI2620" s="63" t="s">
        <v>4293</v>
      </c>
      <c r="AJ2620" s="64" t="s">
        <v>4294</v>
      </c>
      <c r="AK2620" s="569">
        <v>1050057</v>
      </c>
      <c r="AL2620" s="64" t="s">
        <v>393</v>
      </c>
      <c r="AM2620" s="64" t="s">
        <v>4298</v>
      </c>
      <c r="AN2620" s="570">
        <v>215802100</v>
      </c>
      <c r="AO2620" s="54"/>
      <c r="AP2620" s="54"/>
      <c r="AQ2620" s="54"/>
      <c r="AR2620" s="54"/>
      <c r="AS2620" s="54"/>
      <c r="AT2620" s="64" t="s">
        <v>6821</v>
      </c>
      <c r="AU2620" s="64"/>
      <c r="AV2620" s="54"/>
      <c r="AW2620" s="54"/>
      <c r="AX2620" s="54"/>
      <c r="AY2620" s="54"/>
      <c r="AZ2620" s="54"/>
      <c r="BA2620" s="54"/>
      <c r="BB2620" s="54"/>
      <c r="BC2620" s="54"/>
      <c r="BD2620" s="64">
        <v>110664</v>
      </c>
      <c r="BE2620" s="54" t="s">
        <v>3490</v>
      </c>
      <c r="BF2620" s="63" t="s">
        <v>412</v>
      </c>
      <c r="BG2620" s="54" t="s">
        <v>393</v>
      </c>
      <c r="BH2620" s="54" t="s">
        <v>393</v>
      </c>
      <c r="BI2620" s="54" t="s">
        <v>3490</v>
      </c>
      <c r="BJ2620" s="64" t="s">
        <v>6898</v>
      </c>
      <c r="BK2620" s="64" t="s">
        <v>6898</v>
      </c>
      <c r="BL2620" s="54"/>
      <c r="BM2620" s="54"/>
      <c r="BN2620" s="54"/>
      <c r="BO2620" s="39"/>
      <c r="BP2620" s="39"/>
      <c r="BQ2620" s="39"/>
      <c r="BR2620" s="39"/>
      <c r="BS2620" s="47"/>
      <c r="BT2620" s="39"/>
      <c r="BU2620" s="39"/>
      <c r="BV2620" s="39"/>
      <c r="BW2620" s="39"/>
      <c r="BX2620" s="39"/>
      <c r="BY2620" s="39"/>
      <c r="BZ2620" s="39"/>
      <c r="CA2620" s="39"/>
      <c r="CB2620" s="39"/>
      <c r="CC2620" s="47"/>
      <c r="CD2620" s="39"/>
      <c r="CE2620" s="39"/>
      <c r="CF2620" s="48"/>
      <c r="CG2620" s="48"/>
      <c r="CH2620" s="48"/>
      <c r="CI2620" s="48"/>
      <c r="CJ2620" s="48"/>
      <c r="CK2620" s="48"/>
      <c r="CL2620" s="48"/>
      <c r="CM2620" s="48"/>
      <c r="CN2620" s="48"/>
      <c r="CO2620" s="48"/>
      <c r="CP2620" s="48"/>
      <c r="CQ2620" s="48"/>
      <c r="CR2620" s="48"/>
      <c r="CS2620" s="48"/>
      <c r="CT2620" s="48"/>
      <c r="CU2620" s="48"/>
      <c r="CV2620" s="48"/>
      <c r="CW2620" s="48"/>
      <c r="CX2620" s="39"/>
      <c r="ML2620" s="135"/>
      <c r="MM2620" s="135"/>
      <c r="MN2620" s="135"/>
      <c r="MO2620" s="135"/>
      <c r="MP2620" s="135"/>
      <c r="MQ2620" s="135"/>
      <c r="MR2620" s="135"/>
      <c r="MS2620" s="135"/>
      <c r="MT2620" s="135"/>
      <c r="MU2620" s="135"/>
      <c r="MV2620" s="135"/>
      <c r="MW2620" s="135"/>
      <c r="MX2620" s="135"/>
      <c r="MY2620" s="135"/>
      <c r="MZ2620" s="135"/>
      <c r="NA2620" s="135"/>
      <c r="NB2620" s="135"/>
      <c r="NC2620" s="135"/>
      <c r="ND2620" s="135"/>
      <c r="NE2620" s="135"/>
      <c r="NF2620" s="135"/>
      <c r="NG2620" s="135"/>
      <c r="NH2620" s="135"/>
      <c r="NI2620" s="135"/>
      <c r="NJ2620" s="135"/>
      <c r="NK2620" s="135"/>
      <c r="NL2620" s="135"/>
      <c r="NM2620" s="135"/>
      <c r="NN2620" s="135"/>
      <c r="NO2620" s="135"/>
      <c r="NP2620" s="135"/>
      <c r="NQ2620" s="39"/>
      <c r="QS2620"/>
      <c r="QT2620"/>
      <c r="QU2620"/>
      <c r="QV2620"/>
      <c r="QW2620"/>
      <c r="QX2620"/>
      <c r="QY2620"/>
      <c r="QZ2620"/>
      <c r="RA2620"/>
      <c r="RB2620" s="39"/>
      <c r="RC2620" s="39"/>
      <c r="RD2620" s="39"/>
    </row>
    <row r="2621" spans="2:472" hidden="1" x14ac:dyDescent="0.2">
      <c r="B2621" s="426"/>
      <c r="C2621" s="427"/>
      <c r="V2621" s="63">
        <v>338</v>
      </c>
      <c r="W2621" s="54" t="s">
        <v>4292</v>
      </c>
      <c r="X2621" s="64">
        <v>110665</v>
      </c>
      <c r="Y2621" s="54" t="s">
        <v>3406</v>
      </c>
      <c r="Z2621" s="63" t="s">
        <v>412</v>
      </c>
      <c r="AA2621" s="54" t="s">
        <v>393</v>
      </c>
      <c r="AB2621" s="54" t="s">
        <v>393</v>
      </c>
      <c r="AC2621" s="54" t="s">
        <v>3406</v>
      </c>
      <c r="AD2621" s="64" t="s">
        <v>6898</v>
      </c>
      <c r="AE2621" s="64" t="s">
        <v>6898</v>
      </c>
      <c r="AF2621" s="63">
        <v>338</v>
      </c>
      <c r="AG2621" s="54" t="s">
        <v>4292</v>
      </c>
      <c r="AH2621" s="54" t="s">
        <v>6908</v>
      </c>
      <c r="AI2621" s="63" t="s">
        <v>4293</v>
      </c>
      <c r="AJ2621" s="64" t="s">
        <v>4294</v>
      </c>
      <c r="AK2621" s="569">
        <v>1050057</v>
      </c>
      <c r="AL2621" s="64" t="s">
        <v>393</v>
      </c>
      <c r="AM2621" s="64" t="s">
        <v>4298</v>
      </c>
      <c r="AN2621" s="570">
        <v>215802100</v>
      </c>
      <c r="AO2621" s="54"/>
      <c r="AP2621" s="54"/>
      <c r="AQ2621" s="54"/>
      <c r="AR2621" s="54"/>
      <c r="AS2621" s="54"/>
      <c r="AT2621" s="64" t="s">
        <v>6821</v>
      </c>
      <c r="AU2621" s="64"/>
      <c r="AV2621" s="54"/>
      <c r="AW2621" s="54"/>
      <c r="AX2621" s="54"/>
      <c r="AY2621" s="54"/>
      <c r="AZ2621" s="54"/>
      <c r="BA2621" s="54"/>
      <c r="BB2621" s="54"/>
      <c r="BC2621" s="54"/>
      <c r="BD2621" s="64">
        <v>110665</v>
      </c>
      <c r="BE2621" s="54" t="s">
        <v>3406</v>
      </c>
      <c r="BF2621" s="63" t="s">
        <v>412</v>
      </c>
      <c r="BG2621" s="54" t="s">
        <v>393</v>
      </c>
      <c r="BH2621" s="54" t="s">
        <v>393</v>
      </c>
      <c r="BI2621" s="54" t="s">
        <v>3406</v>
      </c>
      <c r="BJ2621" s="64" t="s">
        <v>6898</v>
      </c>
      <c r="BK2621" s="64" t="s">
        <v>6898</v>
      </c>
      <c r="BL2621" s="54"/>
      <c r="BM2621" s="54"/>
      <c r="BN2621" s="54"/>
      <c r="BO2621" s="39"/>
      <c r="BP2621" s="39"/>
      <c r="BQ2621" s="39"/>
      <c r="BR2621" s="39"/>
      <c r="BS2621" s="47"/>
      <c r="BT2621" s="39"/>
      <c r="BU2621" s="39"/>
      <c r="BV2621" s="39"/>
      <c r="BW2621" s="39"/>
      <c r="BX2621" s="39"/>
      <c r="BY2621" s="39"/>
      <c r="BZ2621" s="39"/>
      <c r="CA2621" s="39"/>
      <c r="CB2621" s="39"/>
      <c r="CC2621" s="47"/>
      <c r="CD2621" s="39"/>
      <c r="CE2621" s="39"/>
      <c r="CF2621" s="48"/>
      <c r="CG2621" s="48"/>
      <c r="CH2621" s="48"/>
      <c r="CI2621" s="48"/>
      <c r="CJ2621" s="48"/>
      <c r="CK2621" s="48"/>
      <c r="CL2621" s="48"/>
      <c r="CM2621" s="48"/>
      <c r="CN2621" s="48"/>
      <c r="CO2621" s="48"/>
      <c r="CP2621" s="48"/>
      <c r="CQ2621" s="48"/>
      <c r="CR2621" s="48"/>
      <c r="CS2621" s="48"/>
      <c r="CT2621" s="48"/>
      <c r="CU2621" s="48"/>
      <c r="CV2621" s="48"/>
      <c r="CW2621" s="48"/>
      <c r="CX2621" s="39"/>
      <c r="ML2621" s="135"/>
      <c r="MM2621" s="135"/>
      <c r="MN2621" s="135"/>
      <c r="MO2621" s="135"/>
      <c r="MP2621" s="135"/>
      <c r="MQ2621" s="135"/>
      <c r="MR2621" s="135"/>
      <c r="MS2621" s="135"/>
      <c r="MT2621" s="135"/>
      <c r="MU2621" s="135"/>
      <c r="MV2621" s="135"/>
      <c r="MW2621" s="135"/>
      <c r="MX2621" s="135"/>
      <c r="MY2621" s="135"/>
      <c r="MZ2621" s="135"/>
      <c r="NA2621" s="135"/>
      <c r="NB2621" s="135"/>
      <c r="NC2621" s="135"/>
      <c r="ND2621" s="135"/>
      <c r="NE2621" s="135"/>
      <c r="NF2621" s="135"/>
      <c r="NG2621" s="135"/>
      <c r="NH2621" s="135"/>
      <c r="NI2621" s="135"/>
      <c r="NJ2621" s="135"/>
      <c r="NK2621" s="135"/>
      <c r="NL2621" s="135"/>
      <c r="NM2621" s="135"/>
      <c r="NN2621" s="135"/>
      <c r="NO2621" s="135"/>
      <c r="NP2621" s="135"/>
      <c r="NQ2621" s="39"/>
      <c r="QS2621"/>
      <c r="QT2621"/>
      <c r="QU2621"/>
      <c r="QV2621"/>
      <c r="QW2621"/>
      <c r="QX2621"/>
      <c r="QY2621"/>
      <c r="QZ2621"/>
      <c r="RA2621"/>
      <c r="RB2621" s="39"/>
      <c r="RC2621" s="39"/>
      <c r="RD2621" s="39"/>
    </row>
    <row r="2622" spans="2:472" hidden="1" x14ac:dyDescent="0.2">
      <c r="B2622" s="426"/>
      <c r="C2622" s="427"/>
      <c r="V2622" s="63">
        <v>338</v>
      </c>
      <c r="W2622" s="54" t="s">
        <v>4292</v>
      </c>
      <c r="X2622" s="64">
        <v>110666</v>
      </c>
      <c r="Y2622" s="54" t="s">
        <v>3559</v>
      </c>
      <c r="Z2622" s="63" t="s">
        <v>412</v>
      </c>
      <c r="AA2622" s="54" t="s">
        <v>393</v>
      </c>
      <c r="AB2622" s="54" t="s">
        <v>393</v>
      </c>
      <c r="AC2622" s="54" t="s">
        <v>3559</v>
      </c>
      <c r="AD2622" s="64" t="s">
        <v>6898</v>
      </c>
      <c r="AE2622" s="64" t="s">
        <v>6898</v>
      </c>
      <c r="AF2622" s="63">
        <v>338</v>
      </c>
      <c r="AG2622" s="54" t="s">
        <v>4292</v>
      </c>
      <c r="AH2622" s="54" t="s">
        <v>6908</v>
      </c>
      <c r="AI2622" s="63" t="s">
        <v>4293</v>
      </c>
      <c r="AJ2622" s="64" t="s">
        <v>4294</v>
      </c>
      <c r="AK2622" s="569">
        <v>1050057</v>
      </c>
      <c r="AL2622" s="64" t="s">
        <v>393</v>
      </c>
      <c r="AM2622" s="64" t="s">
        <v>4298</v>
      </c>
      <c r="AN2622" s="570">
        <v>215802100</v>
      </c>
      <c r="AO2622" s="54"/>
      <c r="AP2622" s="54"/>
      <c r="AQ2622" s="54"/>
      <c r="AR2622" s="54"/>
      <c r="AS2622" s="54"/>
      <c r="AT2622" s="64" t="s">
        <v>6821</v>
      </c>
      <c r="AU2622" s="64"/>
      <c r="AV2622" s="54"/>
      <c r="AW2622" s="54"/>
      <c r="AX2622" s="54"/>
      <c r="AY2622" s="54"/>
      <c r="AZ2622" s="54"/>
      <c r="BA2622" s="54"/>
      <c r="BB2622" s="54"/>
      <c r="BC2622" s="54"/>
      <c r="BD2622" s="64">
        <v>110666</v>
      </c>
      <c r="BE2622" s="54" t="s">
        <v>3559</v>
      </c>
      <c r="BF2622" s="63" t="s">
        <v>412</v>
      </c>
      <c r="BG2622" s="54" t="s">
        <v>393</v>
      </c>
      <c r="BH2622" s="54" t="s">
        <v>393</v>
      </c>
      <c r="BI2622" s="54" t="s">
        <v>3559</v>
      </c>
      <c r="BJ2622" s="64" t="s">
        <v>6898</v>
      </c>
      <c r="BK2622" s="64" t="s">
        <v>6898</v>
      </c>
      <c r="BL2622" s="54"/>
      <c r="BM2622" s="54"/>
      <c r="BN2622" s="54"/>
      <c r="BO2622" s="39"/>
      <c r="BP2622" s="39"/>
      <c r="BQ2622" s="39"/>
      <c r="BR2622" s="39"/>
      <c r="BS2622" s="47"/>
      <c r="BT2622" s="39"/>
      <c r="BU2622" s="39"/>
      <c r="BV2622" s="39"/>
      <c r="BW2622" s="39"/>
      <c r="BX2622" s="39"/>
      <c r="BY2622" s="39"/>
      <c r="BZ2622" s="39"/>
      <c r="CA2622" s="39"/>
      <c r="CB2622" s="39"/>
      <c r="CC2622" s="47"/>
      <c r="CD2622" s="39"/>
      <c r="CE2622" s="39"/>
      <c r="CF2622" s="48"/>
      <c r="CG2622" s="48"/>
      <c r="CH2622" s="48"/>
      <c r="CI2622" s="48"/>
      <c r="CJ2622" s="48"/>
      <c r="CK2622" s="48"/>
      <c r="CL2622" s="48"/>
      <c r="CM2622" s="48"/>
      <c r="CN2622" s="48"/>
      <c r="CO2622" s="48"/>
      <c r="CP2622" s="48"/>
      <c r="CQ2622" s="48"/>
      <c r="CR2622" s="48"/>
      <c r="CS2622" s="48"/>
      <c r="CT2622" s="48"/>
      <c r="CU2622" s="48"/>
      <c r="CV2622" s="48"/>
      <c r="CW2622" s="48"/>
      <c r="CX2622" s="39"/>
      <c r="ML2622" s="135"/>
      <c r="MM2622" s="135"/>
      <c r="MN2622" s="135"/>
      <c r="MO2622" s="135"/>
      <c r="MP2622" s="135"/>
      <c r="MQ2622" s="135"/>
      <c r="MR2622" s="135"/>
      <c r="MS2622" s="135"/>
      <c r="MT2622" s="135"/>
      <c r="MU2622" s="135"/>
      <c r="MV2622" s="135"/>
      <c r="MW2622" s="135"/>
      <c r="MX2622" s="135"/>
      <c r="MY2622" s="135"/>
      <c r="MZ2622" s="135"/>
      <c r="NA2622" s="135"/>
      <c r="NB2622" s="135"/>
      <c r="NC2622" s="135"/>
      <c r="ND2622" s="135"/>
      <c r="NE2622" s="135"/>
      <c r="NF2622" s="135"/>
      <c r="NG2622" s="135"/>
      <c r="NH2622" s="135"/>
      <c r="NI2622" s="135"/>
      <c r="NJ2622" s="135"/>
      <c r="NK2622" s="135"/>
      <c r="NL2622" s="135"/>
      <c r="NM2622" s="135"/>
      <c r="NN2622" s="135"/>
      <c r="NO2622" s="135"/>
      <c r="NP2622" s="135"/>
      <c r="NQ2622" s="39"/>
      <c r="QS2622"/>
      <c r="QT2622"/>
      <c r="QU2622"/>
      <c r="QV2622"/>
      <c r="QW2622"/>
      <c r="QX2622"/>
      <c r="QY2622"/>
      <c r="QZ2622"/>
      <c r="RA2622"/>
      <c r="RB2622" s="39"/>
      <c r="RC2622" s="39"/>
      <c r="RD2622" s="39"/>
    </row>
    <row r="2623" spans="2:472" hidden="1" x14ac:dyDescent="0.2">
      <c r="B2623" s="426"/>
      <c r="C2623" s="427"/>
      <c r="V2623" s="63">
        <v>338</v>
      </c>
      <c r="W2623" s="54" t="s">
        <v>4292</v>
      </c>
      <c r="X2623" s="64">
        <v>110667</v>
      </c>
      <c r="Y2623" s="54" t="s">
        <v>3565</v>
      </c>
      <c r="Z2623" s="63" t="s">
        <v>412</v>
      </c>
      <c r="AA2623" s="54" t="s">
        <v>393</v>
      </c>
      <c r="AB2623" s="54" t="s">
        <v>393</v>
      </c>
      <c r="AC2623" s="54" t="s">
        <v>3565</v>
      </c>
      <c r="AD2623" s="64" t="s">
        <v>6898</v>
      </c>
      <c r="AE2623" s="64" t="s">
        <v>6898</v>
      </c>
      <c r="AF2623" s="63">
        <v>338</v>
      </c>
      <c r="AG2623" s="54" t="s">
        <v>4292</v>
      </c>
      <c r="AH2623" s="54" t="s">
        <v>6908</v>
      </c>
      <c r="AI2623" s="63" t="s">
        <v>4293</v>
      </c>
      <c r="AJ2623" s="64" t="s">
        <v>4294</v>
      </c>
      <c r="AK2623" s="569">
        <v>1050057</v>
      </c>
      <c r="AL2623" s="64" t="s">
        <v>393</v>
      </c>
      <c r="AM2623" s="64" t="s">
        <v>4298</v>
      </c>
      <c r="AN2623" s="570">
        <v>215802100</v>
      </c>
      <c r="AO2623" s="54"/>
      <c r="AP2623" s="54"/>
      <c r="AQ2623" s="54"/>
      <c r="AR2623" s="54"/>
      <c r="AS2623" s="54"/>
      <c r="AT2623" s="64" t="s">
        <v>6821</v>
      </c>
      <c r="AU2623" s="64"/>
      <c r="AV2623" s="54"/>
      <c r="AW2623" s="54"/>
      <c r="AX2623" s="54"/>
      <c r="AY2623" s="54"/>
      <c r="AZ2623" s="54"/>
      <c r="BA2623" s="54"/>
      <c r="BB2623" s="54"/>
      <c r="BC2623" s="54"/>
      <c r="BD2623" s="64">
        <v>110667</v>
      </c>
      <c r="BE2623" s="54" t="s">
        <v>3565</v>
      </c>
      <c r="BF2623" s="63" t="s">
        <v>412</v>
      </c>
      <c r="BG2623" s="54" t="s">
        <v>393</v>
      </c>
      <c r="BH2623" s="54" t="s">
        <v>393</v>
      </c>
      <c r="BI2623" s="54" t="s">
        <v>3565</v>
      </c>
      <c r="BJ2623" s="64" t="s">
        <v>6898</v>
      </c>
      <c r="BK2623" s="64" t="s">
        <v>6898</v>
      </c>
      <c r="BL2623" s="54"/>
      <c r="BM2623" s="54"/>
      <c r="BN2623" s="54"/>
      <c r="BO2623" s="39"/>
      <c r="BP2623" s="39"/>
      <c r="BQ2623" s="39"/>
      <c r="BR2623" s="39"/>
      <c r="BS2623" s="47"/>
      <c r="BT2623" s="39"/>
      <c r="BU2623" s="39"/>
      <c r="BV2623" s="39"/>
      <c r="BW2623" s="39"/>
      <c r="BX2623" s="39"/>
      <c r="BY2623" s="39"/>
      <c r="BZ2623" s="39"/>
      <c r="CA2623" s="39"/>
      <c r="CB2623" s="39"/>
      <c r="CC2623" s="47"/>
      <c r="CD2623" s="39"/>
      <c r="CE2623" s="39"/>
      <c r="CF2623" s="48"/>
      <c r="CG2623" s="48"/>
      <c r="CH2623" s="48"/>
      <c r="CI2623" s="48"/>
      <c r="CJ2623" s="48"/>
      <c r="CK2623" s="48"/>
      <c r="CL2623" s="48"/>
      <c r="CM2623" s="48"/>
      <c r="CN2623" s="48"/>
      <c r="CO2623" s="48"/>
      <c r="CP2623" s="48"/>
      <c r="CQ2623" s="48"/>
      <c r="CR2623" s="48"/>
      <c r="CS2623" s="48"/>
      <c r="CT2623" s="48"/>
      <c r="CU2623" s="48"/>
      <c r="CV2623" s="48"/>
      <c r="CW2623" s="48"/>
      <c r="CX2623" s="39"/>
      <c r="ML2623" s="135"/>
      <c r="MM2623" s="135"/>
      <c r="MN2623" s="135"/>
      <c r="MO2623" s="135"/>
      <c r="MP2623" s="135"/>
      <c r="MQ2623" s="135"/>
      <c r="MR2623" s="135"/>
      <c r="MS2623" s="135"/>
      <c r="MT2623" s="135"/>
      <c r="MU2623" s="135"/>
      <c r="MV2623" s="135"/>
      <c r="MW2623" s="135"/>
      <c r="MX2623" s="135"/>
      <c r="MY2623" s="135"/>
      <c r="MZ2623" s="135"/>
      <c r="NA2623" s="135"/>
      <c r="NB2623" s="135"/>
      <c r="NC2623" s="135"/>
      <c r="ND2623" s="135"/>
      <c r="NE2623" s="135"/>
      <c r="NF2623" s="135"/>
      <c r="NG2623" s="135"/>
      <c r="NH2623" s="135"/>
      <c r="NI2623" s="135"/>
      <c r="NJ2623" s="135"/>
      <c r="NK2623" s="135"/>
      <c r="NL2623" s="135"/>
      <c r="NM2623" s="135"/>
      <c r="NN2623" s="135"/>
      <c r="NO2623" s="135"/>
      <c r="NP2623" s="135"/>
      <c r="NQ2623" s="39"/>
      <c r="QS2623"/>
      <c r="QT2623"/>
      <c r="QU2623"/>
      <c r="QV2623"/>
      <c r="QW2623"/>
      <c r="QX2623"/>
      <c r="QY2623"/>
      <c r="QZ2623"/>
      <c r="RA2623"/>
      <c r="RB2623" s="39"/>
      <c r="RC2623" s="39"/>
      <c r="RD2623" s="39"/>
    </row>
    <row r="2624" spans="2:472" hidden="1" x14ac:dyDescent="0.2">
      <c r="B2624" s="426"/>
      <c r="C2624" s="427"/>
      <c r="V2624" s="63">
        <v>339</v>
      </c>
      <c r="W2624" s="54" t="s">
        <v>4305</v>
      </c>
      <c r="X2624" s="64">
        <v>110702</v>
      </c>
      <c r="Y2624" s="54" t="s">
        <v>850</v>
      </c>
      <c r="Z2624" s="63" t="s">
        <v>412</v>
      </c>
      <c r="AA2624" s="54" t="s">
        <v>575</v>
      </c>
      <c r="AB2624" s="54" t="s">
        <v>393</v>
      </c>
      <c r="AC2624" s="54" t="s">
        <v>850</v>
      </c>
      <c r="AD2624" s="64" t="s">
        <v>6898</v>
      </c>
      <c r="AE2624" s="64" t="s">
        <v>6898</v>
      </c>
      <c r="AF2624" s="63">
        <v>339</v>
      </c>
      <c r="AG2624" s="54" t="s">
        <v>4305</v>
      </c>
      <c r="AH2624" s="54" t="s">
        <v>4304</v>
      </c>
      <c r="AI2624" s="63" t="s">
        <v>4306</v>
      </c>
      <c r="AJ2624" s="64" t="s">
        <v>4307</v>
      </c>
      <c r="AK2624" s="569">
        <v>2670437</v>
      </c>
      <c r="AL2624" s="64" t="s">
        <v>575</v>
      </c>
      <c r="AM2624" s="64" t="s">
        <v>4311</v>
      </c>
      <c r="AN2624" s="570">
        <v>215802570</v>
      </c>
      <c r="AO2624" s="54"/>
      <c r="AP2624" s="54"/>
      <c r="AQ2624" s="54"/>
      <c r="AR2624" s="54"/>
      <c r="AS2624" s="54"/>
      <c r="AT2624" s="64" t="s">
        <v>6821</v>
      </c>
      <c r="AU2624" s="64"/>
      <c r="AV2624" s="54"/>
      <c r="AW2624" s="54"/>
      <c r="AX2624" s="54"/>
      <c r="AY2624" s="54"/>
      <c r="AZ2624" s="54"/>
      <c r="BA2624" s="54"/>
      <c r="BB2624" s="54"/>
      <c r="BC2624" s="54"/>
      <c r="BD2624" s="64">
        <v>110702</v>
      </c>
      <c r="BE2624" s="54" t="s">
        <v>850</v>
      </c>
      <c r="BF2624" s="63" t="s">
        <v>412</v>
      </c>
      <c r="BG2624" s="54" t="s">
        <v>575</v>
      </c>
      <c r="BH2624" s="54" t="s">
        <v>393</v>
      </c>
      <c r="BI2624" s="54" t="s">
        <v>850</v>
      </c>
      <c r="BJ2624" s="64" t="s">
        <v>6898</v>
      </c>
      <c r="BK2624" s="64" t="s">
        <v>6898</v>
      </c>
      <c r="BL2624" s="54"/>
      <c r="BM2624" s="54"/>
      <c r="BN2624" s="54"/>
      <c r="BO2624" s="39"/>
      <c r="BP2624" s="39"/>
      <c r="BQ2624" s="39"/>
      <c r="BR2624" s="39"/>
      <c r="BS2624" s="47"/>
      <c r="BT2624" s="39"/>
      <c r="BU2624" s="39"/>
      <c r="BV2624" s="39"/>
      <c r="BW2624" s="39"/>
      <c r="BX2624" s="39"/>
      <c r="BY2624" s="39"/>
      <c r="BZ2624" s="39"/>
      <c r="CA2624" s="39"/>
      <c r="CB2624" s="39"/>
      <c r="CC2624" s="47"/>
      <c r="CD2624" s="39"/>
      <c r="CE2624" s="39"/>
      <c r="CF2624" s="48"/>
      <c r="CG2624" s="48"/>
      <c r="CH2624" s="48"/>
      <c r="CI2624" s="48"/>
      <c r="CJ2624" s="48"/>
      <c r="CK2624" s="48"/>
      <c r="CL2624" s="48"/>
      <c r="CM2624" s="48"/>
      <c r="CN2624" s="48"/>
      <c r="CO2624" s="48"/>
      <c r="CP2624" s="48"/>
      <c r="CQ2624" s="48"/>
      <c r="CR2624" s="48"/>
      <c r="CS2624" s="48"/>
      <c r="CT2624" s="48"/>
      <c r="CU2624" s="48"/>
      <c r="CV2624" s="48"/>
      <c r="CW2624" s="48"/>
      <c r="CX2624" s="39"/>
      <c r="ML2624" s="135"/>
      <c r="MM2624" s="135"/>
      <c r="MN2624" s="135"/>
      <c r="MO2624" s="135"/>
      <c r="MP2624" s="135"/>
      <c r="MQ2624" s="135"/>
      <c r="MR2624" s="135"/>
      <c r="MS2624" s="135"/>
      <c r="MT2624" s="135"/>
      <c r="MU2624" s="135"/>
      <c r="MV2624" s="135"/>
      <c r="MW2624" s="135"/>
      <c r="MX2624" s="135"/>
      <c r="MY2624" s="135"/>
      <c r="MZ2624" s="135"/>
      <c r="NA2624" s="135"/>
      <c r="NB2624" s="135"/>
      <c r="NC2624" s="135"/>
      <c r="ND2624" s="135"/>
      <c r="NE2624" s="135"/>
      <c r="NF2624" s="135"/>
      <c r="NG2624" s="135"/>
      <c r="NH2624" s="135"/>
      <c r="NI2624" s="135"/>
      <c r="NJ2624" s="135"/>
      <c r="NK2624" s="135"/>
      <c r="NL2624" s="135"/>
      <c r="NM2624" s="135"/>
      <c r="NN2624" s="135"/>
      <c r="NO2624" s="135"/>
      <c r="NP2624" s="135"/>
      <c r="NQ2624" s="39"/>
      <c r="QS2624"/>
      <c r="QT2624"/>
      <c r="QU2624"/>
      <c r="QV2624"/>
      <c r="QW2624"/>
      <c r="QX2624"/>
      <c r="QY2624"/>
      <c r="QZ2624"/>
      <c r="RA2624"/>
      <c r="RB2624" s="39"/>
      <c r="RC2624" s="39"/>
      <c r="RD2624" s="39"/>
    </row>
    <row r="2625" spans="2:472" hidden="1" x14ac:dyDescent="0.2">
      <c r="B2625" s="426"/>
      <c r="C2625" s="427"/>
      <c r="V2625" s="63">
        <v>339</v>
      </c>
      <c r="W2625" s="54" t="s">
        <v>4305</v>
      </c>
      <c r="X2625" s="64">
        <v>110705</v>
      </c>
      <c r="Y2625" s="54" t="s">
        <v>1167</v>
      </c>
      <c r="Z2625" s="63" t="s">
        <v>412</v>
      </c>
      <c r="AA2625" s="54" t="s">
        <v>575</v>
      </c>
      <c r="AB2625" s="54" t="s">
        <v>393</v>
      </c>
      <c r="AC2625" s="54" t="s">
        <v>1167</v>
      </c>
      <c r="AD2625" s="64" t="s">
        <v>6898</v>
      </c>
      <c r="AE2625" s="64" t="s">
        <v>6898</v>
      </c>
      <c r="AF2625" s="63">
        <v>339</v>
      </c>
      <c r="AG2625" s="54" t="s">
        <v>4305</v>
      </c>
      <c r="AH2625" s="54" t="s">
        <v>4304</v>
      </c>
      <c r="AI2625" s="63" t="s">
        <v>4306</v>
      </c>
      <c r="AJ2625" s="64" t="s">
        <v>4307</v>
      </c>
      <c r="AK2625" s="569">
        <v>2670437</v>
      </c>
      <c r="AL2625" s="64" t="s">
        <v>575</v>
      </c>
      <c r="AM2625" s="64" t="s">
        <v>4311</v>
      </c>
      <c r="AN2625" s="570">
        <v>215802570</v>
      </c>
      <c r="AO2625" s="54"/>
      <c r="AP2625" s="54"/>
      <c r="AQ2625" s="54"/>
      <c r="AR2625" s="54"/>
      <c r="AS2625" s="54"/>
      <c r="AT2625" s="64" t="s">
        <v>6821</v>
      </c>
      <c r="AU2625" s="64"/>
      <c r="AV2625" s="54"/>
      <c r="AW2625" s="54"/>
      <c r="AX2625" s="54"/>
      <c r="AY2625" s="54"/>
      <c r="AZ2625" s="54"/>
      <c r="BA2625" s="54"/>
      <c r="BB2625" s="54"/>
      <c r="BC2625" s="54"/>
      <c r="BD2625" s="64">
        <v>110705</v>
      </c>
      <c r="BE2625" s="54" t="s">
        <v>1167</v>
      </c>
      <c r="BF2625" s="63" t="s">
        <v>412</v>
      </c>
      <c r="BG2625" s="54" t="s">
        <v>575</v>
      </c>
      <c r="BH2625" s="54" t="s">
        <v>393</v>
      </c>
      <c r="BI2625" s="54" t="s">
        <v>1167</v>
      </c>
      <c r="BJ2625" s="64" t="s">
        <v>6898</v>
      </c>
      <c r="BK2625" s="64" t="s">
        <v>6898</v>
      </c>
      <c r="BL2625" s="54"/>
      <c r="BM2625" s="54"/>
      <c r="BN2625" s="54"/>
      <c r="BO2625" s="39"/>
      <c r="BP2625" s="39"/>
      <c r="BQ2625" s="39"/>
      <c r="BR2625" s="39"/>
      <c r="BS2625" s="47"/>
      <c r="BT2625" s="39"/>
      <c r="BU2625" s="39"/>
      <c r="BV2625" s="39"/>
      <c r="BW2625" s="39"/>
      <c r="BX2625" s="39"/>
      <c r="BY2625" s="39"/>
      <c r="BZ2625" s="39"/>
      <c r="CA2625" s="39"/>
      <c r="CB2625" s="39"/>
      <c r="CC2625" s="47"/>
      <c r="CD2625" s="39"/>
      <c r="CE2625" s="39"/>
      <c r="CF2625" s="48"/>
      <c r="CG2625" s="48"/>
      <c r="CH2625" s="48"/>
      <c r="CI2625" s="48"/>
      <c r="CJ2625" s="48"/>
      <c r="CK2625" s="48"/>
      <c r="CL2625" s="48"/>
      <c r="CM2625" s="48"/>
      <c r="CN2625" s="48"/>
      <c r="CO2625" s="48"/>
      <c r="CP2625" s="48"/>
      <c r="CQ2625" s="48"/>
      <c r="CR2625" s="48"/>
      <c r="CS2625" s="48"/>
      <c r="CT2625" s="48"/>
      <c r="CU2625" s="48"/>
      <c r="CV2625" s="48"/>
      <c r="CW2625" s="48"/>
      <c r="CX2625" s="39"/>
      <c r="ML2625" s="135"/>
      <c r="MM2625" s="135"/>
      <c r="MN2625" s="135"/>
      <c r="MO2625" s="135"/>
      <c r="MP2625" s="135"/>
      <c r="MQ2625" s="135"/>
      <c r="MR2625" s="135"/>
      <c r="MS2625" s="135"/>
      <c r="MT2625" s="135"/>
      <c r="MU2625" s="135"/>
      <c r="MV2625" s="135"/>
      <c r="MW2625" s="135"/>
      <c r="MX2625" s="135"/>
      <c r="MY2625" s="135"/>
      <c r="MZ2625" s="135"/>
      <c r="NA2625" s="135"/>
      <c r="NB2625" s="135"/>
      <c r="NC2625" s="135"/>
      <c r="ND2625" s="135"/>
      <c r="NE2625" s="135"/>
      <c r="NF2625" s="135"/>
      <c r="NG2625" s="135"/>
      <c r="NH2625" s="135"/>
      <c r="NI2625" s="135"/>
      <c r="NJ2625" s="135"/>
      <c r="NK2625" s="135"/>
      <c r="NL2625" s="135"/>
      <c r="NM2625" s="135"/>
      <c r="NN2625" s="135"/>
      <c r="NO2625" s="135"/>
      <c r="NP2625" s="135"/>
      <c r="NQ2625" s="39"/>
      <c r="QS2625"/>
      <c r="QT2625"/>
      <c r="QU2625"/>
      <c r="QV2625"/>
      <c r="QW2625"/>
      <c r="QX2625"/>
      <c r="QY2625"/>
      <c r="QZ2625"/>
      <c r="RA2625"/>
      <c r="RB2625" s="39"/>
      <c r="RC2625" s="39"/>
      <c r="RD2625" s="39"/>
    </row>
    <row r="2626" spans="2:472" hidden="1" x14ac:dyDescent="0.2">
      <c r="B2626" s="426"/>
      <c r="C2626" s="427"/>
      <c r="V2626" s="63">
        <v>339</v>
      </c>
      <c r="W2626" s="54" t="s">
        <v>4305</v>
      </c>
      <c r="X2626" s="64">
        <v>110707</v>
      </c>
      <c r="Y2626" s="54" t="s">
        <v>575</v>
      </c>
      <c r="Z2626" s="63" t="s">
        <v>412</v>
      </c>
      <c r="AA2626" s="54" t="s">
        <v>575</v>
      </c>
      <c r="AB2626" s="54" t="s">
        <v>393</v>
      </c>
      <c r="AC2626" s="54" t="s">
        <v>575</v>
      </c>
      <c r="AD2626" s="64" t="s">
        <v>6898</v>
      </c>
      <c r="AE2626" s="64" t="s">
        <v>6898</v>
      </c>
      <c r="AF2626" s="63">
        <v>339</v>
      </c>
      <c r="AG2626" s="54" t="s">
        <v>4305</v>
      </c>
      <c r="AH2626" s="54" t="s">
        <v>4304</v>
      </c>
      <c r="AI2626" s="63" t="s">
        <v>4306</v>
      </c>
      <c r="AJ2626" s="64" t="s">
        <v>4307</v>
      </c>
      <c r="AK2626" s="569">
        <v>2670437</v>
      </c>
      <c r="AL2626" s="64" t="s">
        <v>575</v>
      </c>
      <c r="AM2626" s="64" t="s">
        <v>4311</v>
      </c>
      <c r="AN2626" s="570">
        <v>215802570</v>
      </c>
      <c r="AO2626" s="54"/>
      <c r="AP2626" s="54"/>
      <c r="AQ2626" s="54"/>
      <c r="AR2626" s="54"/>
      <c r="AS2626" s="54"/>
      <c r="AT2626" s="64" t="s">
        <v>6821</v>
      </c>
      <c r="AU2626" s="64"/>
      <c r="AV2626" s="54"/>
      <c r="AW2626" s="54"/>
      <c r="AX2626" s="54"/>
      <c r="AY2626" s="54"/>
      <c r="AZ2626" s="54"/>
      <c r="BA2626" s="54"/>
      <c r="BB2626" s="54"/>
      <c r="BC2626" s="54"/>
      <c r="BD2626" s="64">
        <v>110707</v>
      </c>
      <c r="BE2626" s="54" t="s">
        <v>575</v>
      </c>
      <c r="BF2626" s="63" t="s">
        <v>412</v>
      </c>
      <c r="BG2626" s="54" t="s">
        <v>575</v>
      </c>
      <c r="BH2626" s="54" t="s">
        <v>393</v>
      </c>
      <c r="BI2626" s="54" t="s">
        <v>575</v>
      </c>
      <c r="BJ2626" s="64" t="s">
        <v>6898</v>
      </c>
      <c r="BK2626" s="64" t="s">
        <v>6898</v>
      </c>
      <c r="BL2626" s="54"/>
      <c r="BM2626" s="54"/>
      <c r="BN2626" s="54"/>
      <c r="BO2626" s="39"/>
      <c r="BP2626" s="39"/>
      <c r="BQ2626" s="39"/>
      <c r="BR2626" s="39"/>
      <c r="BS2626" s="47"/>
      <c r="BT2626" s="39"/>
      <c r="BU2626" s="39"/>
      <c r="BV2626" s="39"/>
      <c r="BW2626" s="39"/>
      <c r="BX2626" s="39"/>
      <c r="BY2626" s="39"/>
      <c r="BZ2626" s="39"/>
      <c r="CA2626" s="39"/>
      <c r="CB2626" s="39"/>
      <c r="CC2626" s="47"/>
      <c r="CD2626" s="39"/>
      <c r="CE2626" s="39"/>
      <c r="CF2626" s="48"/>
      <c r="CG2626" s="48"/>
      <c r="CH2626" s="48"/>
      <c r="CI2626" s="48"/>
      <c r="CJ2626" s="48"/>
      <c r="CK2626" s="48"/>
      <c r="CL2626" s="48"/>
      <c r="CM2626" s="48"/>
      <c r="CN2626" s="48"/>
      <c r="CO2626" s="48"/>
      <c r="CP2626" s="48"/>
      <c r="CQ2626" s="48"/>
      <c r="CR2626" s="48"/>
      <c r="CS2626" s="48"/>
      <c r="CT2626" s="48"/>
      <c r="CU2626" s="48"/>
      <c r="CV2626" s="48"/>
      <c r="CW2626" s="48"/>
      <c r="CX2626" s="39"/>
      <c r="ML2626" s="135"/>
      <c r="MM2626" s="135"/>
      <c r="MN2626" s="135"/>
      <c r="MO2626" s="135"/>
      <c r="MP2626" s="135"/>
      <c r="MQ2626" s="135"/>
      <c r="MR2626" s="135"/>
      <c r="MS2626" s="135"/>
      <c r="MT2626" s="135"/>
      <c r="MU2626" s="135"/>
      <c r="MV2626" s="135"/>
      <c r="MW2626" s="135"/>
      <c r="MX2626" s="135"/>
      <c r="MY2626" s="135"/>
      <c r="MZ2626" s="135"/>
      <c r="NA2626" s="135"/>
      <c r="NB2626" s="135"/>
      <c r="NC2626" s="135"/>
      <c r="ND2626" s="135"/>
      <c r="NE2626" s="135"/>
      <c r="NF2626" s="135"/>
      <c r="NG2626" s="135"/>
      <c r="NH2626" s="135"/>
      <c r="NI2626" s="135"/>
      <c r="NJ2626" s="135"/>
      <c r="NK2626" s="135"/>
      <c r="NL2626" s="135"/>
      <c r="NM2626" s="135"/>
      <c r="NN2626" s="135"/>
      <c r="NO2626" s="135"/>
      <c r="NP2626" s="135"/>
      <c r="NQ2626" s="39"/>
      <c r="QS2626"/>
      <c r="QT2626"/>
      <c r="QU2626"/>
      <c r="QV2626"/>
      <c r="QW2626"/>
      <c r="QX2626"/>
      <c r="QY2626"/>
      <c r="QZ2626"/>
      <c r="RA2626"/>
      <c r="RB2626" s="39"/>
      <c r="RC2626" s="39"/>
      <c r="RD2626" s="39"/>
    </row>
    <row r="2627" spans="2:472" hidden="1" x14ac:dyDescent="0.2">
      <c r="B2627" s="426"/>
      <c r="C2627" s="427"/>
      <c r="V2627" s="63">
        <v>339</v>
      </c>
      <c r="W2627" s="54" t="s">
        <v>4305</v>
      </c>
      <c r="X2627" s="64">
        <v>110700</v>
      </c>
      <c r="Y2627" s="54" t="s">
        <v>6910</v>
      </c>
      <c r="Z2627" s="63" t="s">
        <v>412</v>
      </c>
      <c r="AA2627" s="54" t="s">
        <v>575</v>
      </c>
      <c r="AB2627" s="54" t="s">
        <v>393</v>
      </c>
      <c r="AC2627" s="54" t="s">
        <v>575</v>
      </c>
      <c r="AD2627" s="64" t="s">
        <v>6898</v>
      </c>
      <c r="AE2627" s="64" t="s">
        <v>6898</v>
      </c>
      <c r="AF2627" s="63">
        <v>339</v>
      </c>
      <c r="AG2627" s="54" t="s">
        <v>4305</v>
      </c>
      <c r="AH2627" s="54" t="s">
        <v>4304</v>
      </c>
      <c r="AI2627" s="63" t="s">
        <v>4306</v>
      </c>
      <c r="AJ2627" s="64" t="s">
        <v>4307</v>
      </c>
      <c r="AK2627" s="569">
        <v>2670437</v>
      </c>
      <c r="AL2627" s="64" t="s">
        <v>575</v>
      </c>
      <c r="AM2627" s="64" t="s">
        <v>4311</v>
      </c>
      <c r="AN2627" s="570">
        <v>215802570</v>
      </c>
      <c r="AO2627" s="54"/>
      <c r="AP2627" s="54"/>
      <c r="AQ2627" s="54"/>
      <c r="AR2627" s="54"/>
      <c r="AS2627" s="54"/>
      <c r="AT2627" s="64" t="s">
        <v>6821</v>
      </c>
      <c r="AU2627" s="64"/>
      <c r="AV2627" s="54"/>
      <c r="AW2627" s="54"/>
      <c r="AX2627" s="54"/>
      <c r="AY2627" s="54"/>
      <c r="AZ2627" s="54"/>
      <c r="BA2627" s="54"/>
      <c r="BB2627" s="54"/>
      <c r="BC2627" s="54"/>
      <c r="BD2627" s="64">
        <v>110700</v>
      </c>
      <c r="BE2627" s="54" t="s">
        <v>6910</v>
      </c>
      <c r="BF2627" s="63" t="s">
        <v>412</v>
      </c>
      <c r="BG2627" s="54" t="s">
        <v>575</v>
      </c>
      <c r="BH2627" s="54" t="s">
        <v>393</v>
      </c>
      <c r="BI2627" s="54" t="s">
        <v>575</v>
      </c>
      <c r="BJ2627" s="64" t="s">
        <v>6898</v>
      </c>
      <c r="BK2627" s="64" t="s">
        <v>6898</v>
      </c>
      <c r="BL2627" s="54"/>
      <c r="BM2627" s="54"/>
      <c r="BN2627" s="54"/>
      <c r="BO2627" s="39"/>
      <c r="BP2627" s="39"/>
      <c r="BQ2627" s="39"/>
      <c r="BR2627" s="39"/>
      <c r="BS2627" s="47"/>
      <c r="BT2627" s="39"/>
      <c r="BU2627" s="39"/>
      <c r="BV2627" s="39"/>
      <c r="BW2627" s="39"/>
      <c r="BX2627" s="39"/>
      <c r="BY2627" s="39"/>
      <c r="BZ2627" s="39"/>
      <c r="CA2627" s="39"/>
      <c r="CB2627" s="39"/>
      <c r="CC2627" s="47"/>
      <c r="CD2627" s="39"/>
      <c r="CE2627" s="39"/>
      <c r="CF2627" s="48"/>
      <c r="CG2627" s="48"/>
      <c r="CH2627" s="48"/>
      <c r="CI2627" s="48"/>
      <c r="CJ2627" s="48"/>
      <c r="CK2627" s="48"/>
      <c r="CL2627" s="48"/>
      <c r="CM2627" s="48"/>
      <c r="CN2627" s="48"/>
      <c r="CO2627" s="48"/>
      <c r="CP2627" s="48"/>
      <c r="CQ2627" s="48"/>
      <c r="CR2627" s="48"/>
      <c r="CS2627" s="48"/>
      <c r="CT2627" s="48"/>
      <c r="CU2627" s="48"/>
      <c r="CV2627" s="48"/>
      <c r="CW2627" s="48"/>
      <c r="CX2627" s="39"/>
      <c r="ML2627" s="135"/>
      <c r="MM2627" s="135"/>
      <c r="MN2627" s="135"/>
      <c r="MO2627" s="135"/>
      <c r="MP2627" s="135"/>
      <c r="MQ2627" s="135"/>
      <c r="MR2627" s="135"/>
      <c r="MS2627" s="135"/>
      <c r="MT2627" s="135"/>
      <c r="MU2627" s="135"/>
      <c r="MV2627" s="135"/>
      <c r="MW2627" s="135"/>
      <c r="MX2627" s="135"/>
      <c r="MY2627" s="135"/>
      <c r="MZ2627" s="135"/>
      <c r="NA2627" s="135"/>
      <c r="NB2627" s="135"/>
      <c r="NC2627" s="135"/>
      <c r="ND2627" s="135"/>
      <c r="NE2627" s="135"/>
      <c r="NF2627" s="135"/>
      <c r="NG2627" s="135"/>
      <c r="NH2627" s="135"/>
      <c r="NI2627" s="135"/>
      <c r="NJ2627" s="135"/>
      <c r="NK2627" s="135"/>
      <c r="NL2627" s="135"/>
      <c r="NM2627" s="135"/>
      <c r="NN2627" s="135"/>
      <c r="NO2627" s="135"/>
      <c r="NP2627" s="135"/>
      <c r="NQ2627" s="39"/>
      <c r="QS2627"/>
      <c r="QT2627"/>
      <c r="QU2627"/>
      <c r="QV2627"/>
      <c r="QW2627"/>
      <c r="QX2627"/>
      <c r="QY2627"/>
      <c r="QZ2627"/>
      <c r="RA2627"/>
      <c r="RB2627" s="39"/>
      <c r="RC2627" s="39"/>
      <c r="RD2627" s="39"/>
    </row>
    <row r="2628" spans="2:472" hidden="1" x14ac:dyDescent="0.2">
      <c r="B2628" s="426"/>
      <c r="C2628" s="427"/>
      <c r="V2628" s="63">
        <v>339</v>
      </c>
      <c r="W2628" s="54" t="s">
        <v>4305</v>
      </c>
      <c r="X2628" s="64">
        <v>110708</v>
      </c>
      <c r="Y2628" s="54" t="s">
        <v>1748</v>
      </c>
      <c r="Z2628" s="63" t="s">
        <v>412</v>
      </c>
      <c r="AA2628" s="54" t="s">
        <v>575</v>
      </c>
      <c r="AB2628" s="54" t="s">
        <v>393</v>
      </c>
      <c r="AC2628" s="54" t="s">
        <v>1748</v>
      </c>
      <c r="AD2628" s="64" t="s">
        <v>6898</v>
      </c>
      <c r="AE2628" s="64" t="s">
        <v>6898</v>
      </c>
      <c r="AF2628" s="63">
        <v>339</v>
      </c>
      <c r="AG2628" s="54" t="s">
        <v>4305</v>
      </c>
      <c r="AH2628" s="54" t="s">
        <v>4304</v>
      </c>
      <c r="AI2628" s="63" t="s">
        <v>4306</v>
      </c>
      <c r="AJ2628" s="64" t="s">
        <v>4307</v>
      </c>
      <c r="AK2628" s="569">
        <v>2670437</v>
      </c>
      <c r="AL2628" s="64" t="s">
        <v>575</v>
      </c>
      <c r="AM2628" s="64" t="s">
        <v>4311</v>
      </c>
      <c r="AN2628" s="570">
        <v>215802570</v>
      </c>
      <c r="AO2628" s="54"/>
      <c r="AP2628" s="54"/>
      <c r="AQ2628" s="54"/>
      <c r="AR2628" s="54"/>
      <c r="AS2628" s="54"/>
      <c r="AT2628" s="64" t="s">
        <v>6821</v>
      </c>
      <c r="AU2628" s="64"/>
      <c r="AV2628" s="54"/>
      <c r="AW2628" s="54"/>
      <c r="AX2628" s="54"/>
      <c r="AY2628" s="54"/>
      <c r="AZ2628" s="54"/>
      <c r="BA2628" s="54"/>
      <c r="BB2628" s="54"/>
      <c r="BC2628" s="54"/>
      <c r="BD2628" s="64">
        <v>110708</v>
      </c>
      <c r="BE2628" s="54" t="s">
        <v>1748</v>
      </c>
      <c r="BF2628" s="63" t="s">
        <v>412</v>
      </c>
      <c r="BG2628" s="54" t="s">
        <v>575</v>
      </c>
      <c r="BH2628" s="54" t="s">
        <v>393</v>
      </c>
      <c r="BI2628" s="54" t="s">
        <v>1748</v>
      </c>
      <c r="BJ2628" s="64" t="s">
        <v>6898</v>
      </c>
      <c r="BK2628" s="64" t="s">
        <v>6898</v>
      </c>
      <c r="BL2628" s="54"/>
      <c r="BM2628" s="54"/>
      <c r="BN2628" s="54"/>
      <c r="BO2628" s="39"/>
      <c r="BP2628" s="39"/>
      <c r="BQ2628" s="39"/>
      <c r="BR2628" s="39"/>
      <c r="BS2628" s="47"/>
      <c r="BT2628" s="39"/>
      <c r="BU2628" s="39"/>
      <c r="BV2628" s="39"/>
      <c r="BW2628" s="39"/>
      <c r="BX2628" s="39"/>
      <c r="BY2628" s="39"/>
      <c r="BZ2628" s="39"/>
      <c r="CA2628" s="39"/>
      <c r="CB2628" s="39"/>
      <c r="CC2628" s="47"/>
      <c r="CD2628" s="39"/>
      <c r="CE2628" s="39"/>
      <c r="CF2628" s="48"/>
      <c r="CG2628" s="48"/>
      <c r="CH2628" s="48"/>
      <c r="CI2628" s="48"/>
      <c r="CJ2628" s="48"/>
      <c r="CK2628" s="48"/>
      <c r="CL2628" s="48"/>
      <c r="CM2628" s="48"/>
      <c r="CN2628" s="48"/>
      <c r="CO2628" s="48"/>
      <c r="CP2628" s="48"/>
      <c r="CQ2628" s="48"/>
      <c r="CR2628" s="48"/>
      <c r="CS2628" s="48"/>
      <c r="CT2628" s="48"/>
      <c r="CU2628" s="48"/>
      <c r="CV2628" s="48"/>
      <c r="CW2628" s="48"/>
      <c r="CX2628" s="39"/>
      <c r="ML2628" s="135"/>
      <c r="MM2628" s="135"/>
      <c r="MN2628" s="135"/>
      <c r="MO2628" s="135"/>
      <c r="MP2628" s="135"/>
      <c r="MQ2628" s="135"/>
      <c r="MR2628" s="135"/>
      <c r="MS2628" s="135"/>
      <c r="MT2628" s="135"/>
      <c r="MU2628" s="135"/>
      <c r="MV2628" s="135"/>
      <c r="MW2628" s="135"/>
      <c r="MX2628" s="135"/>
      <c r="MY2628" s="135"/>
      <c r="MZ2628" s="135"/>
      <c r="NA2628" s="135"/>
      <c r="NB2628" s="135"/>
      <c r="NC2628" s="135"/>
      <c r="ND2628" s="135"/>
      <c r="NE2628" s="135"/>
      <c r="NF2628" s="135"/>
      <c r="NG2628" s="135"/>
      <c r="NH2628" s="135"/>
      <c r="NI2628" s="135"/>
      <c r="NJ2628" s="135"/>
      <c r="NK2628" s="135"/>
      <c r="NL2628" s="135"/>
      <c r="NM2628" s="135"/>
      <c r="NN2628" s="135"/>
      <c r="NO2628" s="135"/>
      <c r="NP2628" s="135"/>
      <c r="NQ2628" s="39"/>
      <c r="QS2628"/>
      <c r="QT2628"/>
      <c r="QU2628"/>
      <c r="QV2628"/>
      <c r="QW2628"/>
      <c r="QX2628"/>
      <c r="QY2628"/>
      <c r="QZ2628"/>
      <c r="RA2628"/>
      <c r="RB2628" s="39"/>
      <c r="RC2628" s="39"/>
      <c r="RD2628" s="39"/>
    </row>
    <row r="2629" spans="2:472" hidden="1" x14ac:dyDescent="0.2">
      <c r="B2629" s="426"/>
      <c r="C2629" s="427"/>
      <c r="V2629" s="63">
        <v>339</v>
      </c>
      <c r="W2629" s="54" t="s">
        <v>4305</v>
      </c>
      <c r="X2629" s="64">
        <v>110731</v>
      </c>
      <c r="Y2629" s="54" t="s">
        <v>2754</v>
      </c>
      <c r="Z2629" s="63" t="s">
        <v>412</v>
      </c>
      <c r="AA2629" s="54" t="s">
        <v>575</v>
      </c>
      <c r="AB2629" s="54" t="s">
        <v>393</v>
      </c>
      <c r="AC2629" s="54" t="s">
        <v>6911</v>
      </c>
      <c r="AD2629" s="64" t="s">
        <v>6898</v>
      </c>
      <c r="AE2629" s="64" t="s">
        <v>6898</v>
      </c>
      <c r="AF2629" s="63">
        <v>339</v>
      </c>
      <c r="AG2629" s="54" t="s">
        <v>4305</v>
      </c>
      <c r="AH2629" s="54" t="s">
        <v>4304</v>
      </c>
      <c r="AI2629" s="63" t="s">
        <v>4306</v>
      </c>
      <c r="AJ2629" s="64" t="s">
        <v>4307</v>
      </c>
      <c r="AK2629" s="569">
        <v>2670437</v>
      </c>
      <c r="AL2629" s="64" t="s">
        <v>575</v>
      </c>
      <c r="AM2629" s="64" t="s">
        <v>4311</v>
      </c>
      <c r="AN2629" s="570">
        <v>215802570</v>
      </c>
      <c r="AO2629" s="54"/>
      <c r="AP2629" s="54"/>
      <c r="AQ2629" s="54"/>
      <c r="AR2629" s="54"/>
      <c r="AS2629" s="54"/>
      <c r="AT2629" s="64" t="s">
        <v>6821</v>
      </c>
      <c r="AU2629" s="64"/>
      <c r="AV2629" s="54"/>
      <c r="AW2629" s="54"/>
      <c r="AX2629" s="54"/>
      <c r="AY2629" s="54"/>
      <c r="AZ2629" s="54"/>
      <c r="BA2629" s="54"/>
      <c r="BB2629" s="54"/>
      <c r="BC2629" s="54"/>
      <c r="BD2629" s="64">
        <v>110731</v>
      </c>
      <c r="BE2629" s="54" t="s">
        <v>2754</v>
      </c>
      <c r="BF2629" s="63" t="s">
        <v>412</v>
      </c>
      <c r="BG2629" s="54" t="s">
        <v>575</v>
      </c>
      <c r="BH2629" s="54" t="s">
        <v>393</v>
      </c>
      <c r="BI2629" s="54" t="s">
        <v>6911</v>
      </c>
      <c r="BJ2629" s="64" t="s">
        <v>6898</v>
      </c>
      <c r="BK2629" s="64" t="s">
        <v>6898</v>
      </c>
      <c r="BL2629" s="54"/>
      <c r="BM2629" s="54"/>
      <c r="BN2629" s="54"/>
      <c r="BO2629" s="39"/>
      <c r="BP2629" s="39"/>
      <c r="BQ2629" s="39"/>
      <c r="BR2629" s="39"/>
      <c r="BS2629" s="47"/>
      <c r="BT2629" s="39"/>
      <c r="BU2629" s="39"/>
      <c r="BV2629" s="39"/>
      <c r="BW2629" s="39"/>
      <c r="BX2629" s="39"/>
      <c r="BY2629" s="39"/>
      <c r="BZ2629" s="39"/>
      <c r="CA2629" s="39"/>
      <c r="CB2629" s="39"/>
      <c r="CC2629" s="47"/>
      <c r="CD2629" s="39"/>
      <c r="CE2629" s="39"/>
      <c r="CF2629" s="48"/>
      <c r="CG2629" s="48"/>
      <c r="CH2629" s="48"/>
      <c r="CI2629" s="48"/>
      <c r="CJ2629" s="48"/>
      <c r="CK2629" s="48"/>
      <c r="CL2629" s="48"/>
      <c r="CM2629" s="48"/>
      <c r="CN2629" s="48"/>
      <c r="CO2629" s="48"/>
      <c r="CP2629" s="48"/>
      <c r="CQ2629" s="48"/>
      <c r="CR2629" s="48"/>
      <c r="CS2629" s="48"/>
      <c r="CT2629" s="48"/>
      <c r="CU2629" s="48"/>
      <c r="CV2629" s="48"/>
      <c r="CW2629" s="48"/>
      <c r="CX2629" s="39"/>
      <c r="ML2629" s="135"/>
      <c r="MM2629" s="135"/>
      <c r="MN2629" s="135"/>
      <c r="MO2629" s="135"/>
      <c r="MP2629" s="135"/>
      <c r="MQ2629" s="135"/>
      <c r="MR2629" s="135"/>
      <c r="MS2629" s="135"/>
      <c r="MT2629" s="135"/>
      <c r="MU2629" s="135"/>
      <c r="MV2629" s="135"/>
      <c r="MW2629" s="135"/>
      <c r="MX2629" s="135"/>
      <c r="MY2629" s="135"/>
      <c r="MZ2629" s="135"/>
      <c r="NA2629" s="135"/>
      <c r="NB2629" s="135"/>
      <c r="NC2629" s="135"/>
      <c r="ND2629" s="135"/>
      <c r="NE2629" s="135"/>
      <c r="NF2629" s="135"/>
      <c r="NG2629" s="135"/>
      <c r="NH2629" s="135"/>
      <c r="NI2629" s="135"/>
      <c r="NJ2629" s="135"/>
      <c r="NK2629" s="135"/>
      <c r="NL2629" s="135"/>
      <c r="NM2629" s="135"/>
      <c r="NN2629" s="135"/>
      <c r="NO2629" s="135"/>
      <c r="NP2629" s="135"/>
      <c r="NQ2629" s="39"/>
      <c r="QS2629"/>
      <c r="QT2629"/>
      <c r="QU2629"/>
      <c r="QV2629"/>
      <c r="QW2629"/>
      <c r="QX2629"/>
      <c r="QY2629"/>
      <c r="QZ2629"/>
      <c r="RA2629"/>
      <c r="RB2629" s="39"/>
      <c r="RC2629" s="39"/>
      <c r="RD2629" s="39"/>
    </row>
    <row r="2630" spans="2:472" hidden="1" x14ac:dyDescent="0.2">
      <c r="B2630" s="426"/>
      <c r="C2630" s="427"/>
      <c r="V2630" s="63">
        <v>339</v>
      </c>
      <c r="W2630" s="54" t="s">
        <v>4305</v>
      </c>
      <c r="X2630" s="64">
        <v>110726</v>
      </c>
      <c r="Y2630" s="54" t="s">
        <v>1961</v>
      </c>
      <c r="Z2630" s="63" t="s">
        <v>412</v>
      </c>
      <c r="AA2630" s="54" t="s">
        <v>575</v>
      </c>
      <c r="AB2630" s="54" t="s">
        <v>393</v>
      </c>
      <c r="AC2630" s="54" t="s">
        <v>6912</v>
      </c>
      <c r="AD2630" s="64" t="s">
        <v>6898</v>
      </c>
      <c r="AE2630" s="64" t="s">
        <v>6898</v>
      </c>
      <c r="AF2630" s="63">
        <v>339</v>
      </c>
      <c r="AG2630" s="54" t="s">
        <v>4305</v>
      </c>
      <c r="AH2630" s="54" t="s">
        <v>4304</v>
      </c>
      <c r="AI2630" s="63" t="s">
        <v>4306</v>
      </c>
      <c r="AJ2630" s="64" t="s">
        <v>4307</v>
      </c>
      <c r="AK2630" s="569">
        <v>2670437</v>
      </c>
      <c r="AL2630" s="64" t="s">
        <v>575</v>
      </c>
      <c r="AM2630" s="64" t="s">
        <v>4311</v>
      </c>
      <c r="AN2630" s="570">
        <v>215802570</v>
      </c>
      <c r="AO2630" s="54"/>
      <c r="AP2630" s="54"/>
      <c r="AQ2630" s="54"/>
      <c r="AR2630" s="54"/>
      <c r="AS2630" s="54"/>
      <c r="AT2630" s="64" t="s">
        <v>6821</v>
      </c>
      <c r="AU2630" s="64"/>
      <c r="AV2630" s="54"/>
      <c r="AW2630" s="54"/>
      <c r="AX2630" s="54"/>
      <c r="AY2630" s="54"/>
      <c r="AZ2630" s="54"/>
      <c r="BA2630" s="54"/>
      <c r="BB2630" s="54"/>
      <c r="BC2630" s="54"/>
      <c r="BD2630" s="64">
        <v>110726</v>
      </c>
      <c r="BE2630" s="54" t="s">
        <v>1961</v>
      </c>
      <c r="BF2630" s="63" t="s">
        <v>412</v>
      </c>
      <c r="BG2630" s="54" t="s">
        <v>575</v>
      </c>
      <c r="BH2630" s="54" t="s">
        <v>393</v>
      </c>
      <c r="BI2630" s="54" t="s">
        <v>6912</v>
      </c>
      <c r="BJ2630" s="64" t="s">
        <v>6898</v>
      </c>
      <c r="BK2630" s="64" t="s">
        <v>6898</v>
      </c>
      <c r="BL2630" s="54"/>
      <c r="BM2630" s="54"/>
      <c r="BN2630" s="54"/>
      <c r="BO2630" s="39"/>
      <c r="BP2630" s="39"/>
      <c r="BQ2630" s="39"/>
      <c r="BR2630" s="39"/>
      <c r="BS2630" s="47"/>
      <c r="BT2630" s="39"/>
      <c r="BU2630" s="39"/>
      <c r="BV2630" s="39"/>
      <c r="BW2630" s="39"/>
      <c r="BX2630" s="39"/>
      <c r="BY2630" s="39"/>
      <c r="BZ2630" s="39"/>
      <c r="CA2630" s="39"/>
      <c r="CB2630" s="39"/>
      <c r="CC2630" s="47"/>
      <c r="CD2630" s="39"/>
      <c r="CE2630" s="39"/>
      <c r="CF2630" s="48"/>
      <c r="CG2630" s="48"/>
      <c r="CH2630" s="48"/>
      <c r="CI2630" s="48"/>
      <c r="CJ2630" s="48"/>
      <c r="CK2630" s="48"/>
      <c r="CL2630" s="48"/>
      <c r="CM2630" s="48"/>
      <c r="CN2630" s="48"/>
      <c r="CO2630" s="48"/>
      <c r="CP2630" s="48"/>
      <c r="CQ2630" s="48"/>
      <c r="CR2630" s="48"/>
      <c r="CS2630" s="48"/>
      <c r="CT2630" s="48"/>
      <c r="CU2630" s="48"/>
      <c r="CV2630" s="48"/>
      <c r="CW2630" s="48"/>
      <c r="CX2630" s="39"/>
      <c r="ML2630" s="135"/>
      <c r="MM2630" s="135"/>
      <c r="MN2630" s="135"/>
      <c r="MO2630" s="135"/>
      <c r="MP2630" s="135"/>
      <c r="MQ2630" s="135"/>
      <c r="MR2630" s="135"/>
      <c r="MS2630" s="135"/>
      <c r="MT2630" s="135"/>
      <c r="MU2630" s="135"/>
      <c r="MV2630" s="135"/>
      <c r="MW2630" s="135"/>
      <c r="MX2630" s="135"/>
      <c r="MY2630" s="135"/>
      <c r="MZ2630" s="135"/>
      <c r="NA2630" s="135"/>
      <c r="NB2630" s="135"/>
      <c r="NC2630" s="135"/>
      <c r="ND2630" s="135"/>
      <c r="NE2630" s="135"/>
      <c r="NF2630" s="135"/>
      <c r="NG2630" s="135"/>
      <c r="NH2630" s="135"/>
      <c r="NI2630" s="135"/>
      <c r="NJ2630" s="135"/>
      <c r="NK2630" s="135"/>
      <c r="NL2630" s="135"/>
      <c r="NM2630" s="135"/>
      <c r="NN2630" s="135"/>
      <c r="NO2630" s="135"/>
      <c r="NP2630" s="135"/>
      <c r="NQ2630" s="39"/>
      <c r="QS2630"/>
      <c r="QT2630"/>
      <c r="QU2630"/>
      <c r="QV2630"/>
      <c r="QW2630"/>
      <c r="QX2630"/>
      <c r="QY2630"/>
      <c r="QZ2630"/>
      <c r="RA2630"/>
      <c r="RB2630" s="39"/>
      <c r="RC2630" s="39"/>
      <c r="RD2630" s="39"/>
    </row>
    <row r="2631" spans="2:472" hidden="1" x14ac:dyDescent="0.2">
      <c r="B2631" s="426"/>
      <c r="C2631" s="427"/>
      <c r="V2631" s="63">
        <v>339</v>
      </c>
      <c r="W2631" s="54" t="s">
        <v>4305</v>
      </c>
      <c r="X2631" s="64">
        <v>110727</v>
      </c>
      <c r="Y2631" s="54" t="s">
        <v>2151</v>
      </c>
      <c r="Z2631" s="63" t="s">
        <v>412</v>
      </c>
      <c r="AA2631" s="54" t="s">
        <v>575</v>
      </c>
      <c r="AB2631" s="54" t="s">
        <v>393</v>
      </c>
      <c r="AC2631" s="54" t="s">
        <v>6913</v>
      </c>
      <c r="AD2631" s="64" t="s">
        <v>6898</v>
      </c>
      <c r="AE2631" s="64" t="s">
        <v>6898</v>
      </c>
      <c r="AF2631" s="63">
        <v>339</v>
      </c>
      <c r="AG2631" s="54" t="s">
        <v>4305</v>
      </c>
      <c r="AH2631" s="54" t="s">
        <v>4304</v>
      </c>
      <c r="AI2631" s="63" t="s">
        <v>4306</v>
      </c>
      <c r="AJ2631" s="64" t="s">
        <v>4307</v>
      </c>
      <c r="AK2631" s="569">
        <v>2670437</v>
      </c>
      <c r="AL2631" s="64" t="s">
        <v>575</v>
      </c>
      <c r="AM2631" s="64" t="s">
        <v>4311</v>
      </c>
      <c r="AN2631" s="570">
        <v>215802570</v>
      </c>
      <c r="AO2631" s="54"/>
      <c r="AP2631" s="54"/>
      <c r="AQ2631" s="54"/>
      <c r="AR2631" s="54"/>
      <c r="AS2631" s="54"/>
      <c r="AT2631" s="64" t="s">
        <v>6821</v>
      </c>
      <c r="AU2631" s="64"/>
      <c r="AV2631" s="54"/>
      <c r="AW2631" s="54"/>
      <c r="AX2631" s="54"/>
      <c r="AY2631" s="54"/>
      <c r="AZ2631" s="54"/>
      <c r="BA2631" s="54"/>
      <c r="BB2631" s="54"/>
      <c r="BC2631" s="54"/>
      <c r="BD2631" s="64">
        <v>110727</v>
      </c>
      <c r="BE2631" s="54" t="s">
        <v>2151</v>
      </c>
      <c r="BF2631" s="63" t="s">
        <v>412</v>
      </c>
      <c r="BG2631" s="54" t="s">
        <v>575</v>
      </c>
      <c r="BH2631" s="54" t="s">
        <v>393</v>
      </c>
      <c r="BI2631" s="54" t="s">
        <v>6913</v>
      </c>
      <c r="BJ2631" s="64" t="s">
        <v>6898</v>
      </c>
      <c r="BK2631" s="64" t="s">
        <v>6898</v>
      </c>
      <c r="BL2631" s="54"/>
      <c r="BM2631" s="54"/>
      <c r="BN2631" s="54"/>
      <c r="BO2631" s="39"/>
      <c r="BP2631" s="39"/>
      <c r="BQ2631" s="39"/>
      <c r="BR2631" s="39"/>
      <c r="BS2631" s="47"/>
      <c r="BT2631" s="39"/>
      <c r="BU2631" s="39"/>
      <c r="BV2631" s="39"/>
      <c r="BW2631" s="39"/>
      <c r="BX2631" s="39"/>
      <c r="BY2631" s="39"/>
      <c r="BZ2631" s="39"/>
      <c r="CA2631" s="39"/>
      <c r="CB2631" s="39"/>
      <c r="CC2631" s="47"/>
      <c r="CD2631" s="39"/>
      <c r="CE2631" s="39"/>
      <c r="CF2631" s="48"/>
      <c r="CG2631" s="48"/>
      <c r="CH2631" s="48"/>
      <c r="CI2631" s="48"/>
      <c r="CJ2631" s="48"/>
      <c r="CK2631" s="48"/>
      <c r="CL2631" s="48"/>
      <c r="CM2631" s="48"/>
      <c r="CN2631" s="48"/>
      <c r="CO2631" s="48"/>
      <c r="CP2631" s="48"/>
      <c r="CQ2631" s="48"/>
      <c r="CR2631" s="48"/>
      <c r="CS2631" s="48"/>
      <c r="CT2631" s="48"/>
      <c r="CU2631" s="48"/>
      <c r="CV2631" s="48"/>
      <c r="CW2631" s="48"/>
      <c r="CX2631" s="39"/>
      <c r="ML2631" s="135"/>
      <c r="MM2631" s="135"/>
      <c r="MN2631" s="135"/>
      <c r="MO2631" s="135"/>
      <c r="MP2631" s="135"/>
      <c r="MQ2631" s="135"/>
      <c r="MR2631" s="135"/>
      <c r="MS2631" s="135"/>
      <c r="MT2631" s="135"/>
      <c r="MU2631" s="135"/>
      <c r="MV2631" s="135"/>
      <c r="MW2631" s="135"/>
      <c r="MX2631" s="135"/>
      <c r="MY2631" s="135"/>
      <c r="MZ2631" s="135"/>
      <c r="NA2631" s="135"/>
      <c r="NB2631" s="135"/>
      <c r="NC2631" s="135"/>
      <c r="ND2631" s="135"/>
      <c r="NE2631" s="135"/>
      <c r="NF2631" s="135"/>
      <c r="NG2631" s="135"/>
      <c r="NH2631" s="135"/>
      <c r="NI2631" s="135"/>
      <c r="NJ2631" s="135"/>
      <c r="NK2631" s="135"/>
      <c r="NL2631" s="135"/>
      <c r="NM2631" s="135"/>
      <c r="NN2631" s="135"/>
      <c r="NO2631" s="135"/>
      <c r="NP2631" s="135"/>
      <c r="NQ2631" s="39"/>
      <c r="QS2631"/>
      <c r="QT2631"/>
      <c r="QU2631"/>
      <c r="QV2631"/>
      <c r="QW2631"/>
      <c r="QX2631"/>
      <c r="QY2631"/>
      <c r="QZ2631"/>
      <c r="RA2631"/>
      <c r="RB2631" s="39"/>
      <c r="RC2631" s="39"/>
      <c r="RD2631" s="39"/>
    </row>
    <row r="2632" spans="2:472" hidden="1" x14ac:dyDescent="0.2">
      <c r="B2632" s="426"/>
      <c r="C2632" s="427"/>
      <c r="V2632" s="63">
        <v>339</v>
      </c>
      <c r="W2632" s="54" t="s">
        <v>4305</v>
      </c>
      <c r="X2632" s="64">
        <v>110729</v>
      </c>
      <c r="Y2632" s="54" t="s">
        <v>2475</v>
      </c>
      <c r="Z2632" s="63" t="s">
        <v>412</v>
      </c>
      <c r="AA2632" s="54" t="s">
        <v>575</v>
      </c>
      <c r="AB2632" s="54" t="s">
        <v>393</v>
      </c>
      <c r="AC2632" s="54" t="s">
        <v>6914</v>
      </c>
      <c r="AD2632" s="64" t="s">
        <v>6898</v>
      </c>
      <c r="AE2632" s="64" t="s">
        <v>6898</v>
      </c>
      <c r="AF2632" s="63">
        <v>339</v>
      </c>
      <c r="AG2632" s="54" t="s">
        <v>4305</v>
      </c>
      <c r="AH2632" s="54" t="s">
        <v>4304</v>
      </c>
      <c r="AI2632" s="63" t="s">
        <v>4306</v>
      </c>
      <c r="AJ2632" s="64" t="s">
        <v>4307</v>
      </c>
      <c r="AK2632" s="569">
        <v>2670437</v>
      </c>
      <c r="AL2632" s="64" t="s">
        <v>575</v>
      </c>
      <c r="AM2632" s="64" t="s">
        <v>4311</v>
      </c>
      <c r="AN2632" s="570">
        <v>215802570</v>
      </c>
      <c r="AO2632" s="54"/>
      <c r="AP2632" s="54"/>
      <c r="AQ2632" s="54"/>
      <c r="AR2632" s="54"/>
      <c r="AS2632" s="54"/>
      <c r="AT2632" s="64" t="s">
        <v>6821</v>
      </c>
      <c r="AU2632" s="64"/>
      <c r="AV2632" s="54"/>
      <c r="AW2632" s="54"/>
      <c r="AX2632" s="54"/>
      <c r="AY2632" s="54"/>
      <c r="AZ2632" s="54"/>
      <c r="BA2632" s="54"/>
      <c r="BB2632" s="54"/>
      <c r="BC2632" s="54"/>
      <c r="BD2632" s="64">
        <v>110729</v>
      </c>
      <c r="BE2632" s="54" t="s">
        <v>2475</v>
      </c>
      <c r="BF2632" s="63" t="s">
        <v>412</v>
      </c>
      <c r="BG2632" s="54" t="s">
        <v>575</v>
      </c>
      <c r="BH2632" s="54" t="s">
        <v>393</v>
      </c>
      <c r="BI2632" s="54" t="s">
        <v>6914</v>
      </c>
      <c r="BJ2632" s="64" t="s">
        <v>6898</v>
      </c>
      <c r="BK2632" s="64" t="s">
        <v>6898</v>
      </c>
      <c r="BL2632" s="54"/>
      <c r="BM2632" s="54"/>
      <c r="BN2632" s="54"/>
      <c r="BO2632" s="39"/>
      <c r="BP2632" s="39"/>
      <c r="BQ2632" s="39"/>
      <c r="BR2632" s="39"/>
      <c r="BS2632" s="47"/>
      <c r="BT2632" s="39"/>
      <c r="BU2632" s="39"/>
      <c r="BV2632" s="39"/>
      <c r="BW2632" s="39"/>
      <c r="BX2632" s="39"/>
      <c r="BY2632" s="39"/>
      <c r="BZ2632" s="39"/>
      <c r="CA2632" s="39"/>
      <c r="CB2632" s="39"/>
      <c r="CC2632" s="47"/>
      <c r="CD2632" s="39"/>
      <c r="CE2632" s="39"/>
      <c r="CF2632" s="48"/>
      <c r="CG2632" s="48"/>
      <c r="CH2632" s="48"/>
      <c r="CI2632" s="48"/>
      <c r="CJ2632" s="48"/>
      <c r="CK2632" s="48"/>
      <c r="CL2632" s="48"/>
      <c r="CM2632" s="48"/>
      <c r="CN2632" s="48"/>
      <c r="CO2632" s="48"/>
      <c r="CP2632" s="48"/>
      <c r="CQ2632" s="48"/>
      <c r="CR2632" s="48"/>
      <c r="CS2632" s="48"/>
      <c r="CT2632" s="48"/>
      <c r="CU2632" s="48"/>
      <c r="CV2632" s="48"/>
      <c r="CW2632" s="48"/>
      <c r="CX2632" s="39"/>
      <c r="ML2632" s="135"/>
      <c r="MM2632" s="135"/>
      <c r="MN2632" s="135"/>
      <c r="MO2632" s="135"/>
      <c r="MP2632" s="135"/>
      <c r="MQ2632" s="135"/>
      <c r="MR2632" s="135"/>
      <c r="MS2632" s="135"/>
      <c r="MT2632" s="135"/>
      <c r="MU2632" s="135"/>
      <c r="MV2632" s="135"/>
      <c r="MW2632" s="135"/>
      <c r="MX2632" s="135"/>
      <c r="MY2632" s="135"/>
      <c r="MZ2632" s="135"/>
      <c r="NA2632" s="135"/>
      <c r="NB2632" s="135"/>
      <c r="NC2632" s="135"/>
      <c r="ND2632" s="135"/>
      <c r="NE2632" s="135"/>
      <c r="NF2632" s="135"/>
      <c r="NG2632" s="135"/>
      <c r="NH2632" s="135"/>
      <c r="NI2632" s="135"/>
      <c r="NJ2632" s="135"/>
      <c r="NK2632" s="135"/>
      <c r="NL2632" s="135"/>
      <c r="NM2632" s="135"/>
      <c r="NN2632" s="135"/>
      <c r="NO2632" s="135"/>
      <c r="NP2632" s="135"/>
      <c r="NQ2632" s="39"/>
      <c r="QS2632"/>
      <c r="QT2632"/>
      <c r="QU2632"/>
      <c r="QV2632"/>
      <c r="QW2632"/>
      <c r="QX2632"/>
      <c r="QY2632"/>
      <c r="QZ2632"/>
      <c r="RA2632"/>
      <c r="RB2632" s="39"/>
      <c r="RC2632" s="39"/>
      <c r="RD2632" s="39"/>
    </row>
    <row r="2633" spans="2:472" hidden="1" x14ac:dyDescent="0.2">
      <c r="B2633" s="426"/>
      <c r="C2633" s="427"/>
      <c r="V2633" s="63">
        <v>339</v>
      </c>
      <c r="W2633" s="54" t="s">
        <v>4305</v>
      </c>
      <c r="X2633" s="64">
        <v>110728</v>
      </c>
      <c r="Y2633" s="54" t="s">
        <v>2322</v>
      </c>
      <c r="Z2633" s="63" t="s">
        <v>412</v>
      </c>
      <c r="AA2633" s="54" t="s">
        <v>575</v>
      </c>
      <c r="AB2633" s="54" t="s">
        <v>393</v>
      </c>
      <c r="AC2633" s="54" t="s">
        <v>6915</v>
      </c>
      <c r="AD2633" s="64" t="s">
        <v>6898</v>
      </c>
      <c r="AE2633" s="64" t="s">
        <v>6898</v>
      </c>
      <c r="AF2633" s="63">
        <v>339</v>
      </c>
      <c r="AG2633" s="54" t="s">
        <v>4305</v>
      </c>
      <c r="AH2633" s="54" t="s">
        <v>4304</v>
      </c>
      <c r="AI2633" s="63" t="s">
        <v>4306</v>
      </c>
      <c r="AJ2633" s="64" t="s">
        <v>4307</v>
      </c>
      <c r="AK2633" s="569">
        <v>2670437</v>
      </c>
      <c r="AL2633" s="64" t="s">
        <v>575</v>
      </c>
      <c r="AM2633" s="64" t="s">
        <v>4311</v>
      </c>
      <c r="AN2633" s="570">
        <v>215802570</v>
      </c>
      <c r="AO2633" s="54"/>
      <c r="AP2633" s="54"/>
      <c r="AQ2633" s="54"/>
      <c r="AR2633" s="54"/>
      <c r="AS2633" s="54"/>
      <c r="AT2633" s="64" t="s">
        <v>6821</v>
      </c>
      <c r="AU2633" s="64"/>
      <c r="AV2633" s="54"/>
      <c r="AW2633" s="54"/>
      <c r="AX2633" s="54"/>
      <c r="AY2633" s="54"/>
      <c r="AZ2633" s="54"/>
      <c r="BA2633" s="54"/>
      <c r="BB2633" s="54"/>
      <c r="BC2633" s="54"/>
      <c r="BD2633" s="64">
        <v>110728</v>
      </c>
      <c r="BE2633" s="54" t="s">
        <v>2322</v>
      </c>
      <c r="BF2633" s="63" t="s">
        <v>412</v>
      </c>
      <c r="BG2633" s="54" t="s">
        <v>575</v>
      </c>
      <c r="BH2633" s="54" t="s">
        <v>393</v>
      </c>
      <c r="BI2633" s="54" t="s">
        <v>6915</v>
      </c>
      <c r="BJ2633" s="64" t="s">
        <v>6898</v>
      </c>
      <c r="BK2633" s="64" t="s">
        <v>6898</v>
      </c>
      <c r="BL2633" s="54"/>
      <c r="BM2633" s="54"/>
      <c r="BN2633" s="54"/>
      <c r="BO2633" s="39"/>
      <c r="BP2633" s="39"/>
      <c r="BQ2633" s="39"/>
      <c r="BR2633" s="39"/>
      <c r="BS2633" s="47"/>
      <c r="BT2633" s="39"/>
      <c r="BU2633" s="39"/>
      <c r="BV2633" s="39"/>
      <c r="BW2633" s="39"/>
      <c r="BX2633" s="39"/>
      <c r="BY2633" s="39"/>
      <c r="BZ2633" s="39"/>
      <c r="CA2633" s="39"/>
      <c r="CB2633" s="39"/>
      <c r="CC2633" s="47"/>
      <c r="CD2633" s="39"/>
      <c r="CE2633" s="39"/>
      <c r="CF2633" s="48"/>
      <c r="CG2633" s="48"/>
      <c r="CH2633" s="48"/>
      <c r="CI2633" s="48"/>
      <c r="CJ2633" s="48"/>
      <c r="CK2633" s="48"/>
      <c r="CL2633" s="48"/>
      <c r="CM2633" s="48"/>
      <c r="CN2633" s="48"/>
      <c r="CO2633" s="48"/>
      <c r="CP2633" s="48"/>
      <c r="CQ2633" s="48"/>
      <c r="CR2633" s="48"/>
      <c r="CS2633" s="48"/>
      <c r="CT2633" s="48"/>
      <c r="CU2633" s="48"/>
      <c r="CV2633" s="48"/>
      <c r="CW2633" s="48"/>
      <c r="CX2633" s="39"/>
      <c r="ML2633" s="135"/>
      <c r="MM2633" s="135"/>
      <c r="MN2633" s="135"/>
      <c r="MO2633" s="135"/>
      <c r="MP2633" s="135"/>
      <c r="MQ2633" s="135"/>
      <c r="MR2633" s="135"/>
      <c r="MS2633" s="135"/>
      <c r="MT2633" s="135"/>
      <c r="MU2633" s="135"/>
      <c r="MV2633" s="135"/>
      <c r="MW2633" s="135"/>
      <c r="MX2633" s="135"/>
      <c r="MY2633" s="135"/>
      <c r="MZ2633" s="135"/>
      <c r="NA2633" s="135"/>
      <c r="NB2633" s="135"/>
      <c r="NC2633" s="135"/>
      <c r="ND2633" s="135"/>
      <c r="NE2633" s="135"/>
      <c r="NF2633" s="135"/>
      <c r="NG2633" s="135"/>
      <c r="NH2633" s="135"/>
      <c r="NI2633" s="135"/>
      <c r="NJ2633" s="135"/>
      <c r="NK2633" s="135"/>
      <c r="NL2633" s="135"/>
      <c r="NM2633" s="135"/>
      <c r="NN2633" s="135"/>
      <c r="NO2633" s="135"/>
      <c r="NP2633" s="135"/>
      <c r="NQ2633" s="39"/>
      <c r="QS2633"/>
      <c r="QT2633"/>
      <c r="QU2633"/>
      <c r="QV2633"/>
      <c r="QW2633"/>
      <c r="QX2633"/>
      <c r="QY2633"/>
      <c r="QZ2633"/>
      <c r="RA2633"/>
      <c r="RB2633" s="39"/>
      <c r="RC2633" s="39"/>
      <c r="RD2633" s="39"/>
    </row>
    <row r="2634" spans="2:472" hidden="1" x14ac:dyDescent="0.2">
      <c r="B2634" s="426"/>
      <c r="C2634" s="427"/>
      <c r="V2634" s="63">
        <v>339</v>
      </c>
      <c r="W2634" s="54" t="s">
        <v>4305</v>
      </c>
      <c r="X2634" s="64">
        <v>110730</v>
      </c>
      <c r="Y2634" s="54" t="s">
        <v>2619</v>
      </c>
      <c r="Z2634" s="63" t="s">
        <v>412</v>
      </c>
      <c r="AA2634" s="54" t="s">
        <v>575</v>
      </c>
      <c r="AB2634" s="54" t="s">
        <v>393</v>
      </c>
      <c r="AC2634" s="54" t="s">
        <v>6916</v>
      </c>
      <c r="AD2634" s="64" t="s">
        <v>6898</v>
      </c>
      <c r="AE2634" s="64" t="s">
        <v>6898</v>
      </c>
      <c r="AF2634" s="63">
        <v>339</v>
      </c>
      <c r="AG2634" s="54" t="s">
        <v>4305</v>
      </c>
      <c r="AH2634" s="54" t="s">
        <v>4304</v>
      </c>
      <c r="AI2634" s="63" t="s">
        <v>4306</v>
      </c>
      <c r="AJ2634" s="64" t="s">
        <v>4307</v>
      </c>
      <c r="AK2634" s="569">
        <v>2670437</v>
      </c>
      <c r="AL2634" s="64" t="s">
        <v>575</v>
      </c>
      <c r="AM2634" s="64" t="s">
        <v>4311</v>
      </c>
      <c r="AN2634" s="570">
        <v>215802570</v>
      </c>
      <c r="AO2634" s="54"/>
      <c r="AP2634" s="54"/>
      <c r="AQ2634" s="54"/>
      <c r="AR2634" s="54"/>
      <c r="AS2634" s="54"/>
      <c r="AT2634" s="64" t="s">
        <v>6821</v>
      </c>
      <c r="AU2634" s="64"/>
      <c r="AV2634" s="54"/>
      <c r="AW2634" s="54"/>
      <c r="AX2634" s="54"/>
      <c r="AY2634" s="54"/>
      <c r="AZ2634" s="54"/>
      <c r="BA2634" s="54"/>
      <c r="BB2634" s="54"/>
      <c r="BC2634" s="54"/>
      <c r="BD2634" s="64">
        <v>110730</v>
      </c>
      <c r="BE2634" s="54" t="s">
        <v>2619</v>
      </c>
      <c r="BF2634" s="63" t="s">
        <v>412</v>
      </c>
      <c r="BG2634" s="54" t="s">
        <v>575</v>
      </c>
      <c r="BH2634" s="54" t="s">
        <v>393</v>
      </c>
      <c r="BI2634" s="54" t="s">
        <v>6916</v>
      </c>
      <c r="BJ2634" s="64" t="s">
        <v>6898</v>
      </c>
      <c r="BK2634" s="64" t="s">
        <v>6898</v>
      </c>
      <c r="BL2634" s="54"/>
      <c r="BM2634" s="54"/>
      <c r="BN2634" s="54"/>
      <c r="BO2634" s="39"/>
      <c r="BP2634" s="39"/>
      <c r="BQ2634" s="39"/>
      <c r="BR2634" s="39"/>
      <c r="BS2634" s="47"/>
      <c r="BT2634" s="39"/>
      <c r="BU2634" s="39"/>
      <c r="BV2634" s="39"/>
      <c r="BW2634" s="39"/>
      <c r="BX2634" s="39"/>
      <c r="BY2634" s="39"/>
      <c r="BZ2634" s="39"/>
      <c r="CA2634" s="39"/>
      <c r="CB2634" s="39"/>
      <c r="CC2634" s="47"/>
      <c r="CD2634" s="39"/>
      <c r="CE2634" s="39"/>
      <c r="CF2634" s="48"/>
      <c r="CG2634" s="48"/>
      <c r="CH2634" s="48"/>
      <c r="CI2634" s="48"/>
      <c r="CJ2634" s="48"/>
      <c r="CK2634" s="48"/>
      <c r="CL2634" s="48"/>
      <c r="CM2634" s="48"/>
      <c r="CN2634" s="48"/>
      <c r="CO2634" s="48"/>
      <c r="CP2634" s="48"/>
      <c r="CQ2634" s="48"/>
      <c r="CR2634" s="48"/>
      <c r="CS2634" s="48"/>
      <c r="CT2634" s="48"/>
      <c r="CU2634" s="48"/>
      <c r="CV2634" s="48"/>
      <c r="CW2634" s="48"/>
      <c r="CX2634" s="39"/>
      <c r="ML2634" s="135"/>
      <c r="MM2634" s="135"/>
      <c r="MN2634" s="135"/>
      <c r="MO2634" s="135"/>
      <c r="MP2634" s="135"/>
      <c r="MQ2634" s="135"/>
      <c r="MR2634" s="135"/>
      <c r="MS2634" s="135"/>
      <c r="MT2634" s="135"/>
      <c r="MU2634" s="135"/>
      <c r="MV2634" s="135"/>
      <c r="MW2634" s="135"/>
      <c r="MX2634" s="135"/>
      <c r="MY2634" s="135"/>
      <c r="MZ2634" s="135"/>
      <c r="NA2634" s="135"/>
      <c r="NB2634" s="135"/>
      <c r="NC2634" s="135"/>
      <c r="ND2634" s="135"/>
      <c r="NE2634" s="135"/>
      <c r="NF2634" s="135"/>
      <c r="NG2634" s="135"/>
      <c r="NH2634" s="135"/>
      <c r="NI2634" s="135"/>
      <c r="NJ2634" s="135"/>
      <c r="NK2634" s="135"/>
      <c r="NL2634" s="135"/>
      <c r="NM2634" s="135"/>
      <c r="NN2634" s="135"/>
      <c r="NO2634" s="135"/>
      <c r="NP2634" s="135"/>
      <c r="NQ2634" s="39"/>
      <c r="QS2634"/>
      <c r="QT2634"/>
      <c r="QU2634"/>
      <c r="QV2634"/>
      <c r="QW2634"/>
      <c r="QX2634"/>
      <c r="QY2634"/>
      <c r="QZ2634"/>
      <c r="RA2634"/>
      <c r="RB2634" s="39"/>
      <c r="RC2634" s="39"/>
      <c r="RD2634" s="39"/>
    </row>
    <row r="2635" spans="2:472" hidden="1" x14ac:dyDescent="0.2">
      <c r="B2635" s="426"/>
      <c r="C2635" s="427"/>
      <c r="V2635" s="63">
        <v>339</v>
      </c>
      <c r="W2635" s="54" t="s">
        <v>4305</v>
      </c>
      <c r="X2635" s="64">
        <v>110902</v>
      </c>
      <c r="Y2635" s="54" t="s">
        <v>852</v>
      </c>
      <c r="Z2635" s="63" t="s">
        <v>412</v>
      </c>
      <c r="AA2635" s="54" t="s">
        <v>577</v>
      </c>
      <c r="AB2635" s="54" t="s">
        <v>393</v>
      </c>
      <c r="AC2635" s="54" t="s">
        <v>852</v>
      </c>
      <c r="AD2635" s="64" t="s">
        <v>6898</v>
      </c>
      <c r="AE2635" s="64" t="s">
        <v>6898</v>
      </c>
      <c r="AF2635" s="63">
        <v>339</v>
      </c>
      <c r="AG2635" s="54" t="s">
        <v>4305</v>
      </c>
      <c r="AH2635" s="54" t="s">
        <v>4304</v>
      </c>
      <c r="AI2635" s="63" t="s">
        <v>4306</v>
      </c>
      <c r="AJ2635" s="64" t="s">
        <v>4307</v>
      </c>
      <c r="AK2635" s="569">
        <v>2670437</v>
      </c>
      <c r="AL2635" s="64" t="s">
        <v>575</v>
      </c>
      <c r="AM2635" s="64" t="s">
        <v>4311</v>
      </c>
      <c r="AN2635" s="570">
        <v>215802570</v>
      </c>
      <c r="AO2635" s="54"/>
      <c r="AP2635" s="54"/>
      <c r="AQ2635" s="54"/>
      <c r="AR2635" s="54"/>
      <c r="AS2635" s="54"/>
      <c r="AT2635" s="64" t="s">
        <v>6821</v>
      </c>
      <c r="AU2635" s="64"/>
      <c r="AV2635" s="54"/>
      <c r="AW2635" s="54"/>
      <c r="AX2635" s="54"/>
      <c r="AY2635" s="54"/>
      <c r="AZ2635" s="54"/>
      <c r="BA2635" s="54"/>
      <c r="BB2635" s="54"/>
      <c r="BC2635" s="54"/>
      <c r="BD2635" s="64">
        <v>110902</v>
      </c>
      <c r="BE2635" s="54" t="s">
        <v>852</v>
      </c>
      <c r="BF2635" s="63" t="s">
        <v>412</v>
      </c>
      <c r="BG2635" s="54" t="s">
        <v>577</v>
      </c>
      <c r="BH2635" s="54" t="s">
        <v>393</v>
      </c>
      <c r="BI2635" s="54" t="s">
        <v>852</v>
      </c>
      <c r="BJ2635" s="64" t="s">
        <v>6898</v>
      </c>
      <c r="BK2635" s="64" t="s">
        <v>6898</v>
      </c>
      <c r="BL2635" s="54"/>
      <c r="BM2635" s="54"/>
      <c r="BN2635" s="54"/>
      <c r="BO2635" s="39"/>
      <c r="BP2635" s="39"/>
      <c r="BQ2635" s="39"/>
      <c r="BR2635" s="39"/>
      <c r="BS2635" s="47"/>
      <c r="BT2635" s="39"/>
      <c r="BU2635" s="39"/>
      <c r="BV2635" s="39"/>
      <c r="BW2635" s="39"/>
      <c r="BX2635" s="39"/>
      <c r="BY2635" s="39"/>
      <c r="BZ2635" s="39"/>
      <c r="CA2635" s="39"/>
      <c r="CB2635" s="39"/>
      <c r="CC2635" s="47"/>
      <c r="CD2635" s="39"/>
      <c r="CE2635" s="39"/>
      <c r="CF2635" s="48"/>
      <c r="CG2635" s="48"/>
      <c r="CH2635" s="48"/>
      <c r="CI2635" s="48"/>
      <c r="CJ2635" s="48"/>
      <c r="CK2635" s="48"/>
      <c r="CL2635" s="48"/>
      <c r="CM2635" s="48"/>
      <c r="CN2635" s="48"/>
      <c r="CO2635" s="48"/>
      <c r="CP2635" s="48"/>
      <c r="CQ2635" s="48"/>
      <c r="CR2635" s="48"/>
      <c r="CS2635" s="48"/>
      <c r="CT2635" s="48"/>
      <c r="CU2635" s="48"/>
      <c r="CV2635" s="48"/>
      <c r="CW2635" s="48"/>
      <c r="CX2635" s="39"/>
      <c r="ML2635" s="135"/>
      <c r="MM2635" s="135"/>
      <c r="MN2635" s="135"/>
      <c r="MO2635" s="135"/>
      <c r="MP2635" s="135"/>
      <c r="MQ2635" s="135"/>
      <c r="MR2635" s="135"/>
      <c r="MS2635" s="135"/>
      <c r="MT2635" s="135"/>
      <c r="MU2635" s="135"/>
      <c r="MV2635" s="135"/>
      <c r="MW2635" s="135"/>
      <c r="MX2635" s="135"/>
      <c r="MY2635" s="135"/>
      <c r="MZ2635" s="135"/>
      <c r="NA2635" s="135"/>
      <c r="NB2635" s="135"/>
      <c r="NC2635" s="135"/>
      <c r="ND2635" s="135"/>
      <c r="NE2635" s="135"/>
      <c r="NF2635" s="135"/>
      <c r="NG2635" s="135"/>
      <c r="NH2635" s="135"/>
      <c r="NI2635" s="135"/>
      <c r="NJ2635" s="135"/>
      <c r="NK2635" s="135"/>
      <c r="NL2635" s="135"/>
      <c r="NM2635" s="135"/>
      <c r="NN2635" s="135"/>
      <c r="NO2635" s="135"/>
      <c r="NP2635" s="135"/>
      <c r="NQ2635" s="39"/>
      <c r="QS2635"/>
      <c r="QT2635"/>
      <c r="QU2635"/>
      <c r="QV2635"/>
      <c r="QW2635"/>
      <c r="QX2635"/>
      <c r="QY2635"/>
      <c r="QZ2635"/>
      <c r="RA2635"/>
      <c r="RB2635" s="39"/>
      <c r="RC2635" s="39"/>
      <c r="RD2635" s="39"/>
    </row>
    <row r="2636" spans="2:472" hidden="1" x14ac:dyDescent="0.2">
      <c r="B2636" s="426"/>
      <c r="C2636" s="427"/>
      <c r="V2636" s="63">
        <v>339</v>
      </c>
      <c r="W2636" s="54" t="s">
        <v>4305</v>
      </c>
      <c r="X2636" s="64">
        <v>110904</v>
      </c>
      <c r="Y2636" s="54" t="s">
        <v>1169</v>
      </c>
      <c r="Z2636" s="63" t="s">
        <v>412</v>
      </c>
      <c r="AA2636" s="54" t="s">
        <v>577</v>
      </c>
      <c r="AB2636" s="54" t="s">
        <v>393</v>
      </c>
      <c r="AC2636" s="54" t="s">
        <v>1169</v>
      </c>
      <c r="AD2636" s="64" t="s">
        <v>6898</v>
      </c>
      <c r="AE2636" s="64" t="s">
        <v>6898</v>
      </c>
      <c r="AF2636" s="63">
        <v>339</v>
      </c>
      <c r="AG2636" s="54" t="s">
        <v>4305</v>
      </c>
      <c r="AH2636" s="54" t="s">
        <v>4304</v>
      </c>
      <c r="AI2636" s="63" t="s">
        <v>4306</v>
      </c>
      <c r="AJ2636" s="64" t="s">
        <v>4307</v>
      </c>
      <c r="AK2636" s="569">
        <v>2670437</v>
      </c>
      <c r="AL2636" s="64" t="s">
        <v>575</v>
      </c>
      <c r="AM2636" s="64" t="s">
        <v>4311</v>
      </c>
      <c r="AN2636" s="570">
        <v>215802570</v>
      </c>
      <c r="AO2636" s="54"/>
      <c r="AP2636" s="54"/>
      <c r="AQ2636" s="54"/>
      <c r="AR2636" s="54"/>
      <c r="AS2636" s="54"/>
      <c r="AT2636" s="64" t="s">
        <v>6821</v>
      </c>
      <c r="AU2636" s="64"/>
      <c r="AV2636" s="54"/>
      <c r="AW2636" s="54"/>
      <c r="AX2636" s="54"/>
      <c r="AY2636" s="54"/>
      <c r="AZ2636" s="54"/>
      <c r="BA2636" s="54"/>
      <c r="BB2636" s="54"/>
      <c r="BC2636" s="54"/>
      <c r="BD2636" s="64">
        <v>110904</v>
      </c>
      <c r="BE2636" s="54" t="s">
        <v>1169</v>
      </c>
      <c r="BF2636" s="63" t="s">
        <v>412</v>
      </c>
      <c r="BG2636" s="54" t="s">
        <v>577</v>
      </c>
      <c r="BH2636" s="54" t="s">
        <v>393</v>
      </c>
      <c r="BI2636" s="54" t="s">
        <v>1169</v>
      </c>
      <c r="BJ2636" s="64" t="s">
        <v>6898</v>
      </c>
      <c r="BK2636" s="64" t="s">
        <v>6898</v>
      </c>
      <c r="BL2636" s="54"/>
      <c r="BM2636" s="54"/>
      <c r="BN2636" s="54"/>
      <c r="BO2636" s="39"/>
      <c r="BP2636" s="39"/>
      <c r="BQ2636" s="39"/>
      <c r="BR2636" s="39"/>
      <c r="BS2636" s="47"/>
      <c r="BT2636" s="39"/>
      <c r="BU2636" s="39"/>
      <c r="BV2636" s="39"/>
      <c r="BW2636" s="39"/>
      <c r="BX2636" s="39"/>
      <c r="BY2636" s="39"/>
      <c r="BZ2636" s="39"/>
      <c r="CA2636" s="39"/>
      <c r="CB2636" s="39"/>
      <c r="CC2636" s="47"/>
      <c r="CD2636" s="39"/>
      <c r="CE2636" s="39"/>
      <c r="CF2636" s="48"/>
      <c r="CG2636" s="48"/>
      <c r="CH2636" s="48"/>
      <c r="CI2636" s="48"/>
      <c r="CJ2636" s="48"/>
      <c r="CK2636" s="48"/>
      <c r="CL2636" s="48"/>
      <c r="CM2636" s="48"/>
      <c r="CN2636" s="48"/>
      <c r="CO2636" s="48"/>
      <c r="CP2636" s="48"/>
      <c r="CQ2636" s="48"/>
      <c r="CR2636" s="48"/>
      <c r="CS2636" s="48"/>
      <c r="CT2636" s="48"/>
      <c r="CU2636" s="48"/>
      <c r="CV2636" s="48"/>
      <c r="CW2636" s="48"/>
      <c r="CX2636" s="39"/>
      <c r="ML2636" s="135"/>
      <c r="MM2636" s="135"/>
      <c r="MN2636" s="135"/>
      <c r="MO2636" s="135"/>
      <c r="MP2636" s="135"/>
      <c r="MQ2636" s="135"/>
      <c r="MR2636" s="135"/>
      <c r="MS2636" s="135"/>
      <c r="MT2636" s="135"/>
      <c r="MU2636" s="135"/>
      <c r="MV2636" s="135"/>
      <c r="MW2636" s="135"/>
      <c r="MX2636" s="135"/>
      <c r="MY2636" s="135"/>
      <c r="MZ2636" s="135"/>
      <c r="NA2636" s="135"/>
      <c r="NB2636" s="135"/>
      <c r="NC2636" s="135"/>
      <c r="ND2636" s="135"/>
      <c r="NE2636" s="135"/>
      <c r="NF2636" s="135"/>
      <c r="NG2636" s="135"/>
      <c r="NH2636" s="135"/>
      <c r="NI2636" s="135"/>
      <c r="NJ2636" s="135"/>
      <c r="NK2636" s="135"/>
      <c r="NL2636" s="135"/>
      <c r="NM2636" s="135"/>
      <c r="NN2636" s="135"/>
      <c r="NO2636" s="135"/>
      <c r="NP2636" s="135"/>
      <c r="NQ2636" s="39"/>
      <c r="QS2636"/>
      <c r="QT2636"/>
      <c r="QU2636"/>
      <c r="QV2636"/>
      <c r="QW2636"/>
      <c r="QX2636"/>
      <c r="QY2636"/>
      <c r="QZ2636"/>
      <c r="RA2636"/>
      <c r="RB2636" s="39"/>
      <c r="RC2636" s="39"/>
      <c r="RD2636" s="39"/>
    </row>
    <row r="2637" spans="2:472" hidden="1" x14ac:dyDescent="0.2">
      <c r="B2637" s="426"/>
      <c r="C2637" s="427"/>
      <c r="V2637" s="63">
        <v>339</v>
      </c>
      <c r="W2637" s="54" t="s">
        <v>4305</v>
      </c>
      <c r="X2637" s="64">
        <v>110906</v>
      </c>
      <c r="Y2637" s="54" t="s">
        <v>1473</v>
      </c>
      <c r="Z2637" s="63" t="s">
        <v>412</v>
      </c>
      <c r="AA2637" s="54" t="s">
        <v>577</v>
      </c>
      <c r="AB2637" s="54" t="s">
        <v>393</v>
      </c>
      <c r="AC2637" s="54" t="s">
        <v>1473</v>
      </c>
      <c r="AD2637" s="64" t="s">
        <v>6898</v>
      </c>
      <c r="AE2637" s="64" t="s">
        <v>6898</v>
      </c>
      <c r="AF2637" s="63">
        <v>339</v>
      </c>
      <c r="AG2637" s="54" t="s">
        <v>4305</v>
      </c>
      <c r="AH2637" s="54" t="s">
        <v>4304</v>
      </c>
      <c r="AI2637" s="63" t="s">
        <v>4306</v>
      </c>
      <c r="AJ2637" s="64" t="s">
        <v>4307</v>
      </c>
      <c r="AK2637" s="569">
        <v>2670437</v>
      </c>
      <c r="AL2637" s="64" t="s">
        <v>575</v>
      </c>
      <c r="AM2637" s="64" t="s">
        <v>4311</v>
      </c>
      <c r="AN2637" s="570">
        <v>215802570</v>
      </c>
      <c r="AO2637" s="54"/>
      <c r="AP2637" s="54"/>
      <c r="AQ2637" s="54"/>
      <c r="AR2637" s="54"/>
      <c r="AS2637" s="54"/>
      <c r="AT2637" s="64" t="s">
        <v>6821</v>
      </c>
      <c r="AU2637" s="64"/>
      <c r="AV2637" s="54"/>
      <c r="AW2637" s="54"/>
      <c r="AX2637" s="54"/>
      <c r="AY2637" s="54"/>
      <c r="AZ2637" s="54"/>
      <c r="BA2637" s="54"/>
      <c r="BB2637" s="54"/>
      <c r="BC2637" s="54"/>
      <c r="BD2637" s="64">
        <v>110906</v>
      </c>
      <c r="BE2637" s="54" t="s">
        <v>1473</v>
      </c>
      <c r="BF2637" s="63" t="s">
        <v>412</v>
      </c>
      <c r="BG2637" s="54" t="s">
        <v>577</v>
      </c>
      <c r="BH2637" s="54" t="s">
        <v>393</v>
      </c>
      <c r="BI2637" s="54" t="s">
        <v>1473</v>
      </c>
      <c r="BJ2637" s="64" t="s">
        <v>6898</v>
      </c>
      <c r="BK2637" s="64" t="s">
        <v>6898</v>
      </c>
      <c r="BL2637" s="54"/>
      <c r="BM2637" s="54"/>
      <c r="BN2637" s="54"/>
      <c r="BO2637" s="39"/>
      <c r="BP2637" s="39"/>
      <c r="BQ2637" s="39"/>
      <c r="BR2637" s="39"/>
      <c r="BS2637" s="47"/>
      <c r="BT2637" s="39"/>
      <c r="BU2637" s="39"/>
      <c r="BV2637" s="39"/>
      <c r="BW2637" s="39"/>
      <c r="BX2637" s="39"/>
      <c r="BY2637" s="39"/>
      <c r="BZ2637" s="39"/>
      <c r="CA2637" s="39"/>
      <c r="CB2637" s="39"/>
      <c r="CC2637" s="47"/>
      <c r="CD2637" s="39"/>
      <c r="CE2637" s="39"/>
      <c r="CF2637" s="48"/>
      <c r="CG2637" s="48"/>
      <c r="CH2637" s="48"/>
      <c r="CI2637" s="48"/>
      <c r="CJ2637" s="48"/>
      <c r="CK2637" s="48"/>
      <c r="CL2637" s="48"/>
      <c r="CM2637" s="48"/>
      <c r="CN2637" s="48"/>
      <c r="CO2637" s="48"/>
      <c r="CP2637" s="48"/>
      <c r="CQ2637" s="48"/>
      <c r="CR2637" s="48"/>
      <c r="CS2637" s="48"/>
      <c r="CT2637" s="48"/>
      <c r="CU2637" s="48"/>
      <c r="CV2637" s="48"/>
      <c r="CW2637" s="48"/>
      <c r="CX2637" s="39"/>
      <c r="ML2637" s="135"/>
      <c r="MM2637" s="135"/>
      <c r="MN2637" s="135"/>
      <c r="MO2637" s="135"/>
      <c r="MP2637" s="135"/>
      <c r="MQ2637" s="135"/>
      <c r="MR2637" s="135"/>
      <c r="MS2637" s="135"/>
      <c r="MT2637" s="135"/>
      <c r="MU2637" s="135"/>
      <c r="MV2637" s="135"/>
      <c r="MW2637" s="135"/>
      <c r="MX2637" s="135"/>
      <c r="MY2637" s="135"/>
      <c r="MZ2637" s="135"/>
      <c r="NA2637" s="135"/>
      <c r="NB2637" s="135"/>
      <c r="NC2637" s="135"/>
      <c r="ND2637" s="135"/>
      <c r="NE2637" s="135"/>
      <c r="NF2637" s="135"/>
      <c r="NG2637" s="135"/>
      <c r="NH2637" s="135"/>
      <c r="NI2637" s="135"/>
      <c r="NJ2637" s="135"/>
      <c r="NK2637" s="135"/>
      <c r="NL2637" s="135"/>
      <c r="NM2637" s="135"/>
      <c r="NN2637" s="135"/>
      <c r="NO2637" s="135"/>
      <c r="NP2637" s="135"/>
      <c r="NQ2637" s="39"/>
      <c r="QS2637"/>
      <c r="QT2637"/>
      <c r="QU2637"/>
      <c r="QV2637"/>
      <c r="QW2637"/>
      <c r="QX2637"/>
      <c r="QY2637"/>
      <c r="QZ2637"/>
      <c r="RA2637"/>
      <c r="RB2637" s="39"/>
      <c r="RC2637" s="39"/>
      <c r="RD2637" s="39"/>
    </row>
    <row r="2638" spans="2:472" hidden="1" x14ac:dyDescent="0.2">
      <c r="B2638" s="426"/>
      <c r="C2638" s="427"/>
      <c r="V2638" s="63">
        <v>339</v>
      </c>
      <c r="W2638" s="54" t="s">
        <v>4305</v>
      </c>
      <c r="X2638" s="64">
        <v>110909</v>
      </c>
      <c r="Y2638" s="54" t="s">
        <v>577</v>
      </c>
      <c r="Z2638" s="63" t="s">
        <v>412</v>
      </c>
      <c r="AA2638" s="54" t="s">
        <v>577</v>
      </c>
      <c r="AB2638" s="54" t="s">
        <v>393</v>
      </c>
      <c r="AC2638" s="54" t="s">
        <v>577</v>
      </c>
      <c r="AD2638" s="64" t="s">
        <v>6898</v>
      </c>
      <c r="AE2638" s="64" t="s">
        <v>6898</v>
      </c>
      <c r="AF2638" s="63">
        <v>339</v>
      </c>
      <c r="AG2638" s="54" t="s">
        <v>4305</v>
      </c>
      <c r="AH2638" s="54" t="s">
        <v>4304</v>
      </c>
      <c r="AI2638" s="63" t="s">
        <v>4306</v>
      </c>
      <c r="AJ2638" s="64" t="s">
        <v>4307</v>
      </c>
      <c r="AK2638" s="569">
        <v>2670437</v>
      </c>
      <c r="AL2638" s="64" t="s">
        <v>575</v>
      </c>
      <c r="AM2638" s="64" t="s">
        <v>4311</v>
      </c>
      <c r="AN2638" s="570">
        <v>215802570</v>
      </c>
      <c r="AO2638" s="54"/>
      <c r="AP2638" s="54"/>
      <c r="AQ2638" s="54"/>
      <c r="AR2638" s="54"/>
      <c r="AS2638" s="54"/>
      <c r="AT2638" s="64" t="s">
        <v>6821</v>
      </c>
      <c r="AU2638" s="64"/>
      <c r="AV2638" s="54"/>
      <c r="AW2638" s="54"/>
      <c r="AX2638" s="54"/>
      <c r="AY2638" s="54"/>
      <c r="AZ2638" s="54"/>
      <c r="BA2638" s="54"/>
      <c r="BB2638" s="54"/>
      <c r="BC2638" s="54"/>
      <c r="BD2638" s="64">
        <v>110909</v>
      </c>
      <c r="BE2638" s="54" t="s">
        <v>577</v>
      </c>
      <c r="BF2638" s="63" t="s">
        <v>412</v>
      </c>
      <c r="BG2638" s="54" t="s">
        <v>577</v>
      </c>
      <c r="BH2638" s="54" t="s">
        <v>393</v>
      </c>
      <c r="BI2638" s="54" t="s">
        <v>577</v>
      </c>
      <c r="BJ2638" s="64" t="s">
        <v>6898</v>
      </c>
      <c r="BK2638" s="64" t="s">
        <v>6898</v>
      </c>
      <c r="BL2638" s="54"/>
      <c r="BM2638" s="54"/>
      <c r="BN2638" s="54"/>
      <c r="BO2638" s="39"/>
      <c r="BP2638" s="39"/>
      <c r="BQ2638" s="39"/>
      <c r="BR2638" s="39"/>
      <c r="BS2638" s="47"/>
      <c r="BT2638" s="39"/>
      <c r="BU2638" s="39"/>
      <c r="BV2638" s="39"/>
      <c r="BW2638" s="39"/>
      <c r="BX2638" s="39"/>
      <c r="BY2638" s="39"/>
      <c r="BZ2638" s="39"/>
      <c r="CA2638" s="39"/>
      <c r="CB2638" s="39"/>
      <c r="CC2638" s="47"/>
      <c r="CD2638" s="39"/>
      <c r="CE2638" s="39"/>
      <c r="CF2638" s="48"/>
      <c r="CG2638" s="48"/>
      <c r="CH2638" s="48"/>
      <c r="CI2638" s="48"/>
      <c r="CJ2638" s="48"/>
      <c r="CK2638" s="48"/>
      <c r="CL2638" s="48"/>
      <c r="CM2638" s="48"/>
      <c r="CN2638" s="48"/>
      <c r="CO2638" s="48"/>
      <c r="CP2638" s="48"/>
      <c r="CQ2638" s="48"/>
      <c r="CR2638" s="48"/>
      <c r="CS2638" s="48"/>
      <c r="CT2638" s="48"/>
      <c r="CU2638" s="48"/>
      <c r="CV2638" s="48"/>
      <c r="CW2638" s="48"/>
      <c r="CX2638" s="39"/>
      <c r="ML2638" s="135"/>
      <c r="MM2638" s="135"/>
      <c r="MN2638" s="135"/>
      <c r="MO2638" s="135"/>
      <c r="MP2638" s="135"/>
      <c r="MQ2638" s="135"/>
      <c r="MR2638" s="135"/>
      <c r="MS2638" s="135"/>
      <c r="MT2638" s="135"/>
      <c r="MU2638" s="135"/>
      <c r="MV2638" s="135"/>
      <c r="MW2638" s="135"/>
      <c r="MX2638" s="135"/>
      <c r="MY2638" s="135"/>
      <c r="MZ2638" s="135"/>
      <c r="NA2638" s="135"/>
      <c r="NB2638" s="135"/>
      <c r="NC2638" s="135"/>
      <c r="ND2638" s="135"/>
      <c r="NE2638" s="135"/>
      <c r="NF2638" s="135"/>
      <c r="NG2638" s="135"/>
      <c r="NH2638" s="135"/>
      <c r="NI2638" s="135"/>
      <c r="NJ2638" s="135"/>
      <c r="NK2638" s="135"/>
      <c r="NL2638" s="135"/>
      <c r="NM2638" s="135"/>
      <c r="NN2638" s="135"/>
      <c r="NO2638" s="135"/>
      <c r="NP2638" s="135"/>
      <c r="NQ2638" s="39"/>
      <c r="QS2638"/>
      <c r="QT2638"/>
      <c r="QU2638"/>
      <c r="QV2638"/>
      <c r="QW2638"/>
      <c r="QX2638"/>
      <c r="QY2638"/>
      <c r="QZ2638"/>
      <c r="RA2638"/>
      <c r="RB2638" s="39"/>
      <c r="RC2638" s="39"/>
      <c r="RD2638" s="39"/>
    </row>
    <row r="2639" spans="2:472" hidden="1" x14ac:dyDescent="0.2">
      <c r="B2639" s="426"/>
      <c r="C2639" s="427"/>
      <c r="V2639" s="63">
        <v>339</v>
      </c>
      <c r="W2639" s="54" t="s">
        <v>4305</v>
      </c>
      <c r="X2639" s="64">
        <v>110900</v>
      </c>
      <c r="Y2639" s="54" t="s">
        <v>6917</v>
      </c>
      <c r="Z2639" s="63" t="s">
        <v>412</v>
      </c>
      <c r="AA2639" s="54" t="s">
        <v>577</v>
      </c>
      <c r="AB2639" s="54" t="s">
        <v>393</v>
      </c>
      <c r="AC2639" s="54" t="s">
        <v>577</v>
      </c>
      <c r="AD2639" s="64" t="s">
        <v>6898</v>
      </c>
      <c r="AE2639" s="64" t="s">
        <v>6898</v>
      </c>
      <c r="AF2639" s="63">
        <v>339</v>
      </c>
      <c r="AG2639" s="54" t="s">
        <v>4305</v>
      </c>
      <c r="AH2639" s="54" t="s">
        <v>4304</v>
      </c>
      <c r="AI2639" s="63" t="s">
        <v>4306</v>
      </c>
      <c r="AJ2639" s="64" t="s">
        <v>4307</v>
      </c>
      <c r="AK2639" s="569">
        <v>2670437</v>
      </c>
      <c r="AL2639" s="64" t="s">
        <v>575</v>
      </c>
      <c r="AM2639" s="64" t="s">
        <v>4311</v>
      </c>
      <c r="AN2639" s="570">
        <v>215802570</v>
      </c>
      <c r="AO2639" s="54"/>
      <c r="AP2639" s="54"/>
      <c r="AQ2639" s="54"/>
      <c r="AR2639" s="54"/>
      <c r="AS2639" s="54"/>
      <c r="AT2639" s="64" t="s">
        <v>6821</v>
      </c>
      <c r="AU2639" s="64"/>
      <c r="AV2639" s="54"/>
      <c r="AW2639" s="54"/>
      <c r="AX2639" s="54"/>
      <c r="AY2639" s="54"/>
      <c r="AZ2639" s="54"/>
      <c r="BA2639" s="54"/>
      <c r="BB2639" s="54"/>
      <c r="BC2639" s="54"/>
      <c r="BD2639" s="64">
        <v>110900</v>
      </c>
      <c r="BE2639" s="54" t="s">
        <v>6917</v>
      </c>
      <c r="BF2639" s="63" t="s">
        <v>412</v>
      </c>
      <c r="BG2639" s="54" t="s">
        <v>577</v>
      </c>
      <c r="BH2639" s="54" t="s">
        <v>393</v>
      </c>
      <c r="BI2639" s="54" t="s">
        <v>577</v>
      </c>
      <c r="BJ2639" s="64" t="s">
        <v>6898</v>
      </c>
      <c r="BK2639" s="64" t="s">
        <v>6898</v>
      </c>
      <c r="BL2639" s="54"/>
      <c r="BM2639" s="54"/>
      <c r="BN2639" s="54"/>
      <c r="BO2639" s="39"/>
      <c r="BP2639" s="39"/>
      <c r="BQ2639" s="39"/>
      <c r="BR2639" s="39"/>
      <c r="BS2639" s="47"/>
      <c r="BT2639" s="39"/>
      <c r="BU2639" s="39"/>
      <c r="BV2639" s="39"/>
      <c r="BW2639" s="39"/>
      <c r="BX2639" s="39"/>
      <c r="BY2639" s="39"/>
      <c r="BZ2639" s="39"/>
      <c r="CA2639" s="39"/>
      <c r="CB2639" s="39"/>
      <c r="CC2639" s="47"/>
      <c r="CD2639" s="39"/>
      <c r="CE2639" s="39"/>
      <c r="CF2639" s="48"/>
      <c r="CG2639" s="48"/>
      <c r="CH2639" s="48"/>
      <c r="CI2639" s="48"/>
      <c r="CJ2639" s="48"/>
      <c r="CK2639" s="48"/>
      <c r="CL2639" s="48"/>
      <c r="CM2639" s="48"/>
      <c r="CN2639" s="48"/>
      <c r="CO2639" s="48"/>
      <c r="CP2639" s="48"/>
      <c r="CQ2639" s="48"/>
      <c r="CR2639" s="48"/>
      <c r="CS2639" s="48"/>
      <c r="CT2639" s="48"/>
      <c r="CU2639" s="48"/>
      <c r="CV2639" s="48"/>
      <c r="CW2639" s="48"/>
      <c r="CX2639" s="39"/>
      <c r="ML2639" s="135"/>
      <c r="MM2639" s="135"/>
      <c r="MN2639" s="135"/>
      <c r="MO2639" s="135"/>
      <c r="MP2639" s="135"/>
      <c r="MQ2639" s="135"/>
      <c r="MR2639" s="135"/>
      <c r="MS2639" s="135"/>
      <c r="MT2639" s="135"/>
      <c r="MU2639" s="135"/>
      <c r="MV2639" s="135"/>
      <c r="MW2639" s="135"/>
      <c r="MX2639" s="135"/>
      <c r="MY2639" s="135"/>
      <c r="MZ2639" s="135"/>
      <c r="NA2639" s="135"/>
      <c r="NB2639" s="135"/>
      <c r="NC2639" s="135"/>
      <c r="ND2639" s="135"/>
      <c r="NE2639" s="135"/>
      <c r="NF2639" s="135"/>
      <c r="NG2639" s="135"/>
      <c r="NH2639" s="135"/>
      <c r="NI2639" s="135"/>
      <c r="NJ2639" s="135"/>
      <c r="NK2639" s="135"/>
      <c r="NL2639" s="135"/>
      <c r="NM2639" s="135"/>
      <c r="NN2639" s="135"/>
      <c r="NO2639" s="135"/>
      <c r="NP2639" s="135"/>
      <c r="NQ2639" s="39"/>
      <c r="QS2639"/>
      <c r="QT2639"/>
      <c r="QU2639"/>
      <c r="QV2639"/>
      <c r="QW2639"/>
      <c r="QX2639"/>
      <c r="QY2639"/>
      <c r="QZ2639"/>
      <c r="RA2639"/>
      <c r="RB2639" s="39"/>
      <c r="RC2639" s="39"/>
      <c r="RD2639" s="39"/>
    </row>
    <row r="2640" spans="2:472" hidden="1" x14ac:dyDescent="0.2">
      <c r="B2640" s="426"/>
      <c r="C2640" s="427"/>
      <c r="V2640" s="63">
        <v>339</v>
      </c>
      <c r="W2640" s="54" t="s">
        <v>4305</v>
      </c>
      <c r="X2640" s="64">
        <v>110911</v>
      </c>
      <c r="Y2640" s="54" t="s">
        <v>1963</v>
      </c>
      <c r="Z2640" s="63" t="s">
        <v>412</v>
      </c>
      <c r="AA2640" s="54" t="s">
        <v>577</v>
      </c>
      <c r="AB2640" s="54" t="s">
        <v>393</v>
      </c>
      <c r="AC2640" s="54" t="s">
        <v>1963</v>
      </c>
      <c r="AD2640" s="64" t="s">
        <v>6898</v>
      </c>
      <c r="AE2640" s="64" t="s">
        <v>6898</v>
      </c>
      <c r="AF2640" s="63">
        <v>339</v>
      </c>
      <c r="AG2640" s="54" t="s">
        <v>4305</v>
      </c>
      <c r="AH2640" s="54" t="s">
        <v>4304</v>
      </c>
      <c r="AI2640" s="63" t="s">
        <v>4306</v>
      </c>
      <c r="AJ2640" s="64" t="s">
        <v>4307</v>
      </c>
      <c r="AK2640" s="569">
        <v>2670437</v>
      </c>
      <c r="AL2640" s="64" t="s">
        <v>575</v>
      </c>
      <c r="AM2640" s="64" t="s">
        <v>4311</v>
      </c>
      <c r="AN2640" s="570">
        <v>215802570</v>
      </c>
      <c r="AO2640" s="54"/>
      <c r="AP2640" s="54"/>
      <c r="AQ2640" s="54"/>
      <c r="AR2640" s="54"/>
      <c r="AS2640" s="54"/>
      <c r="AT2640" s="64" t="s">
        <v>6821</v>
      </c>
      <c r="AU2640" s="64"/>
      <c r="AV2640" s="54"/>
      <c r="AW2640" s="54"/>
      <c r="AX2640" s="54"/>
      <c r="AY2640" s="54"/>
      <c r="AZ2640" s="54"/>
      <c r="BA2640" s="54"/>
      <c r="BB2640" s="54"/>
      <c r="BC2640" s="54"/>
      <c r="BD2640" s="64">
        <v>110911</v>
      </c>
      <c r="BE2640" s="54" t="s">
        <v>1963</v>
      </c>
      <c r="BF2640" s="63" t="s">
        <v>412</v>
      </c>
      <c r="BG2640" s="54" t="s">
        <v>577</v>
      </c>
      <c r="BH2640" s="54" t="s">
        <v>393</v>
      </c>
      <c r="BI2640" s="54" t="s">
        <v>1963</v>
      </c>
      <c r="BJ2640" s="64" t="s">
        <v>6898</v>
      </c>
      <c r="BK2640" s="64" t="s">
        <v>6898</v>
      </c>
      <c r="BL2640" s="54"/>
      <c r="BM2640" s="54"/>
      <c r="BN2640" s="54"/>
      <c r="BO2640" s="39"/>
      <c r="BP2640" s="39"/>
      <c r="BQ2640" s="39"/>
      <c r="BR2640" s="39"/>
      <c r="BS2640" s="47"/>
      <c r="BT2640" s="39"/>
      <c r="BU2640" s="39"/>
      <c r="BV2640" s="39"/>
      <c r="BW2640" s="39"/>
      <c r="BX2640" s="39"/>
      <c r="BY2640" s="39"/>
      <c r="BZ2640" s="39"/>
      <c r="CA2640" s="39"/>
      <c r="CB2640" s="39"/>
      <c r="CC2640" s="47"/>
      <c r="CD2640" s="39"/>
      <c r="CE2640" s="39"/>
      <c r="CF2640" s="48"/>
      <c r="CG2640" s="48"/>
      <c r="CH2640" s="48"/>
      <c r="CI2640" s="48"/>
      <c r="CJ2640" s="48"/>
      <c r="CK2640" s="48"/>
      <c r="CL2640" s="48"/>
      <c r="CM2640" s="48"/>
      <c r="CN2640" s="48"/>
      <c r="CO2640" s="48"/>
      <c r="CP2640" s="48"/>
      <c r="CQ2640" s="48"/>
      <c r="CR2640" s="48"/>
      <c r="CS2640" s="48"/>
      <c r="CT2640" s="48"/>
      <c r="CU2640" s="48"/>
      <c r="CV2640" s="48"/>
      <c r="CW2640" s="48"/>
      <c r="CX2640" s="39"/>
      <c r="ML2640" s="135"/>
      <c r="MM2640" s="135"/>
      <c r="MN2640" s="135"/>
      <c r="MO2640" s="135"/>
      <c r="MP2640" s="135"/>
      <c r="MQ2640" s="135"/>
      <c r="MR2640" s="135"/>
      <c r="MS2640" s="135"/>
      <c r="MT2640" s="135"/>
      <c r="MU2640" s="135"/>
      <c r="MV2640" s="135"/>
      <c r="MW2640" s="135"/>
      <c r="MX2640" s="135"/>
      <c r="MY2640" s="135"/>
      <c r="MZ2640" s="135"/>
      <c r="NA2640" s="135"/>
      <c r="NB2640" s="135"/>
      <c r="NC2640" s="135"/>
      <c r="ND2640" s="135"/>
      <c r="NE2640" s="135"/>
      <c r="NF2640" s="135"/>
      <c r="NG2640" s="135"/>
      <c r="NH2640" s="135"/>
      <c r="NI2640" s="135"/>
      <c r="NJ2640" s="135"/>
      <c r="NK2640" s="135"/>
      <c r="NL2640" s="135"/>
      <c r="NM2640" s="135"/>
      <c r="NN2640" s="135"/>
      <c r="NO2640" s="135"/>
      <c r="NP2640" s="135"/>
      <c r="NQ2640" s="39"/>
      <c r="QS2640"/>
      <c r="QT2640"/>
      <c r="QU2640"/>
      <c r="QV2640"/>
      <c r="QW2640"/>
      <c r="QX2640"/>
      <c r="QY2640"/>
      <c r="QZ2640"/>
      <c r="RA2640"/>
      <c r="RB2640" s="39"/>
      <c r="RC2640" s="39"/>
      <c r="RD2640" s="39"/>
    </row>
    <row r="2641" spans="2:472" hidden="1" x14ac:dyDescent="0.2">
      <c r="B2641" s="426"/>
      <c r="C2641" s="427"/>
      <c r="V2641" s="63">
        <v>339</v>
      </c>
      <c r="W2641" s="54" t="s">
        <v>4305</v>
      </c>
      <c r="X2641" s="64">
        <v>110913</v>
      </c>
      <c r="Y2641" s="54" t="s">
        <v>2153</v>
      </c>
      <c r="Z2641" s="63" t="s">
        <v>412</v>
      </c>
      <c r="AA2641" s="54" t="s">
        <v>577</v>
      </c>
      <c r="AB2641" s="54" t="s">
        <v>393</v>
      </c>
      <c r="AC2641" s="54" t="s">
        <v>2153</v>
      </c>
      <c r="AD2641" s="64" t="s">
        <v>6898</v>
      </c>
      <c r="AE2641" s="64" t="s">
        <v>6898</v>
      </c>
      <c r="AF2641" s="63">
        <v>339</v>
      </c>
      <c r="AG2641" s="54" t="s">
        <v>4305</v>
      </c>
      <c r="AH2641" s="54" t="s">
        <v>4304</v>
      </c>
      <c r="AI2641" s="63" t="s">
        <v>4306</v>
      </c>
      <c r="AJ2641" s="64" t="s">
        <v>4307</v>
      </c>
      <c r="AK2641" s="569">
        <v>2670437</v>
      </c>
      <c r="AL2641" s="64" t="s">
        <v>575</v>
      </c>
      <c r="AM2641" s="64" t="s">
        <v>4311</v>
      </c>
      <c r="AN2641" s="570">
        <v>215802570</v>
      </c>
      <c r="AO2641" s="54"/>
      <c r="AP2641" s="54"/>
      <c r="AQ2641" s="54"/>
      <c r="AR2641" s="54"/>
      <c r="AS2641" s="54"/>
      <c r="AT2641" s="64" t="s">
        <v>6821</v>
      </c>
      <c r="AU2641" s="64"/>
      <c r="AV2641" s="54"/>
      <c r="AW2641" s="54"/>
      <c r="AX2641" s="54"/>
      <c r="AY2641" s="54"/>
      <c r="AZ2641" s="54"/>
      <c r="BA2641" s="54"/>
      <c r="BB2641" s="54"/>
      <c r="BC2641" s="54"/>
      <c r="BD2641" s="64">
        <v>110913</v>
      </c>
      <c r="BE2641" s="54" t="s">
        <v>2153</v>
      </c>
      <c r="BF2641" s="63" t="s">
        <v>412</v>
      </c>
      <c r="BG2641" s="54" t="s">
        <v>577</v>
      </c>
      <c r="BH2641" s="54" t="s">
        <v>393</v>
      </c>
      <c r="BI2641" s="54" t="s">
        <v>2153</v>
      </c>
      <c r="BJ2641" s="64" t="s">
        <v>6898</v>
      </c>
      <c r="BK2641" s="64" t="s">
        <v>6898</v>
      </c>
      <c r="BL2641" s="54"/>
      <c r="BM2641" s="54"/>
      <c r="BN2641" s="54"/>
      <c r="BO2641" s="39"/>
      <c r="BP2641" s="39"/>
      <c r="BQ2641" s="39"/>
      <c r="BR2641" s="39"/>
      <c r="BS2641" s="47"/>
      <c r="BT2641" s="39"/>
      <c r="BU2641" s="39"/>
      <c r="BV2641" s="39"/>
      <c r="BW2641" s="39"/>
      <c r="BX2641" s="39"/>
      <c r="BY2641" s="39"/>
      <c r="BZ2641" s="39"/>
      <c r="CA2641" s="39"/>
      <c r="CB2641" s="39"/>
      <c r="CC2641" s="47"/>
      <c r="CD2641" s="39"/>
      <c r="CE2641" s="39"/>
      <c r="CF2641" s="48"/>
      <c r="CG2641" s="48"/>
      <c r="CH2641" s="48"/>
      <c r="CI2641" s="48"/>
      <c r="CJ2641" s="48"/>
      <c r="CK2641" s="48"/>
      <c r="CL2641" s="48"/>
      <c r="CM2641" s="48"/>
      <c r="CN2641" s="48"/>
      <c r="CO2641" s="48"/>
      <c r="CP2641" s="48"/>
      <c r="CQ2641" s="48"/>
      <c r="CR2641" s="48"/>
      <c r="CS2641" s="48"/>
      <c r="CT2641" s="48"/>
      <c r="CU2641" s="48"/>
      <c r="CV2641" s="48"/>
      <c r="CW2641" s="48"/>
      <c r="CX2641" s="39"/>
      <c r="ML2641" s="135"/>
      <c r="MM2641" s="135"/>
      <c r="MN2641" s="135"/>
      <c r="MO2641" s="135"/>
      <c r="MP2641" s="135"/>
      <c r="MQ2641" s="135"/>
      <c r="MR2641" s="135"/>
      <c r="MS2641" s="135"/>
      <c r="MT2641" s="135"/>
      <c r="MU2641" s="135"/>
      <c r="MV2641" s="135"/>
      <c r="MW2641" s="135"/>
      <c r="MX2641" s="135"/>
      <c r="MY2641" s="135"/>
      <c r="MZ2641" s="135"/>
      <c r="NA2641" s="135"/>
      <c r="NB2641" s="135"/>
      <c r="NC2641" s="135"/>
      <c r="ND2641" s="135"/>
      <c r="NE2641" s="135"/>
      <c r="NF2641" s="135"/>
      <c r="NG2641" s="135"/>
      <c r="NH2641" s="135"/>
      <c r="NI2641" s="135"/>
      <c r="NJ2641" s="135"/>
      <c r="NK2641" s="135"/>
      <c r="NL2641" s="135"/>
      <c r="NM2641" s="135"/>
      <c r="NN2641" s="135"/>
      <c r="NO2641" s="135"/>
      <c r="NP2641" s="135"/>
      <c r="NQ2641" s="39"/>
      <c r="QS2641"/>
      <c r="QT2641"/>
      <c r="QU2641"/>
      <c r="QV2641"/>
      <c r="QW2641"/>
      <c r="QX2641"/>
      <c r="QY2641"/>
      <c r="QZ2641"/>
      <c r="RA2641"/>
      <c r="RB2641" s="39"/>
      <c r="RC2641" s="39"/>
      <c r="RD2641" s="39"/>
    </row>
    <row r="2642" spans="2:472" hidden="1" x14ac:dyDescent="0.2">
      <c r="B2642" s="426"/>
      <c r="C2642" s="427"/>
      <c r="V2642" s="63">
        <v>339</v>
      </c>
      <c r="W2642" s="54" t="s">
        <v>4305</v>
      </c>
      <c r="X2642" s="64">
        <v>110918</v>
      </c>
      <c r="Y2642" s="54" t="s">
        <v>2324</v>
      </c>
      <c r="Z2642" s="63" t="s">
        <v>412</v>
      </c>
      <c r="AA2642" s="54" t="s">
        <v>577</v>
      </c>
      <c r="AB2642" s="54" t="s">
        <v>393</v>
      </c>
      <c r="AC2642" s="54" t="s">
        <v>6918</v>
      </c>
      <c r="AD2642" s="64" t="s">
        <v>6898</v>
      </c>
      <c r="AE2642" s="64" t="s">
        <v>6898</v>
      </c>
      <c r="AF2642" s="63">
        <v>339</v>
      </c>
      <c r="AG2642" s="54" t="s">
        <v>4305</v>
      </c>
      <c r="AH2642" s="54" t="s">
        <v>4304</v>
      </c>
      <c r="AI2642" s="63" t="s">
        <v>4306</v>
      </c>
      <c r="AJ2642" s="64" t="s">
        <v>4307</v>
      </c>
      <c r="AK2642" s="569">
        <v>2670437</v>
      </c>
      <c r="AL2642" s="64" t="s">
        <v>575</v>
      </c>
      <c r="AM2642" s="64" t="s">
        <v>4311</v>
      </c>
      <c r="AN2642" s="570">
        <v>215802570</v>
      </c>
      <c r="AO2642" s="54"/>
      <c r="AP2642" s="54"/>
      <c r="AQ2642" s="54"/>
      <c r="AR2642" s="54"/>
      <c r="AS2642" s="54"/>
      <c r="AT2642" s="64" t="s">
        <v>6821</v>
      </c>
      <c r="AU2642" s="64"/>
      <c r="AV2642" s="54"/>
      <c r="AW2642" s="54"/>
      <c r="AX2642" s="54"/>
      <c r="AY2642" s="54"/>
      <c r="AZ2642" s="54"/>
      <c r="BA2642" s="54"/>
      <c r="BB2642" s="54"/>
      <c r="BC2642" s="54"/>
      <c r="BD2642" s="64">
        <v>110918</v>
      </c>
      <c r="BE2642" s="54" t="s">
        <v>2324</v>
      </c>
      <c r="BF2642" s="63" t="s">
        <v>412</v>
      </c>
      <c r="BG2642" s="54" t="s">
        <v>577</v>
      </c>
      <c r="BH2642" s="54" t="s">
        <v>393</v>
      </c>
      <c r="BI2642" s="54" t="s">
        <v>6918</v>
      </c>
      <c r="BJ2642" s="64" t="s">
        <v>6898</v>
      </c>
      <c r="BK2642" s="64" t="s">
        <v>6898</v>
      </c>
      <c r="BL2642" s="54"/>
      <c r="BM2642" s="54"/>
      <c r="BN2642" s="54"/>
      <c r="BO2642" s="39"/>
      <c r="BP2642" s="39"/>
      <c r="BQ2642" s="39"/>
      <c r="BR2642" s="39"/>
      <c r="BS2642" s="47"/>
      <c r="BT2642" s="39"/>
      <c r="BU2642" s="39"/>
      <c r="BV2642" s="39"/>
      <c r="BW2642" s="39"/>
      <c r="BX2642" s="39"/>
      <c r="BY2642" s="39"/>
      <c r="BZ2642" s="39"/>
      <c r="CA2642" s="39"/>
      <c r="CB2642" s="39"/>
      <c r="CC2642" s="47"/>
      <c r="CD2642" s="39"/>
      <c r="CE2642" s="39"/>
      <c r="CF2642" s="48"/>
      <c r="CG2642" s="48"/>
      <c r="CH2642" s="48"/>
      <c r="CI2642" s="48"/>
      <c r="CJ2642" s="48"/>
      <c r="CK2642" s="48"/>
      <c r="CL2642" s="48"/>
      <c r="CM2642" s="48"/>
      <c r="CN2642" s="48"/>
      <c r="CO2642" s="48"/>
      <c r="CP2642" s="48"/>
      <c r="CQ2642" s="48"/>
      <c r="CR2642" s="48"/>
      <c r="CS2642" s="48"/>
      <c r="CT2642" s="48"/>
      <c r="CU2642" s="48"/>
      <c r="CV2642" s="48"/>
      <c r="CW2642" s="48"/>
      <c r="CX2642" s="39"/>
      <c r="ML2642" s="135"/>
      <c r="MM2642" s="135"/>
      <c r="MN2642" s="135"/>
      <c r="MO2642" s="135"/>
      <c r="MP2642" s="135"/>
      <c r="MQ2642" s="135"/>
      <c r="MR2642" s="135"/>
      <c r="MS2642" s="135"/>
      <c r="MT2642" s="135"/>
      <c r="MU2642" s="135"/>
      <c r="MV2642" s="135"/>
      <c r="MW2642" s="135"/>
      <c r="MX2642" s="135"/>
      <c r="MY2642" s="135"/>
      <c r="MZ2642" s="135"/>
      <c r="NA2642" s="135"/>
      <c r="NB2642" s="135"/>
      <c r="NC2642" s="135"/>
      <c r="ND2642" s="135"/>
      <c r="NE2642" s="135"/>
      <c r="NF2642" s="135"/>
      <c r="NG2642" s="135"/>
      <c r="NH2642" s="135"/>
      <c r="NI2642" s="135"/>
      <c r="NJ2642" s="135"/>
      <c r="NK2642" s="135"/>
      <c r="NL2642" s="135"/>
      <c r="NM2642" s="135"/>
      <c r="NN2642" s="135"/>
      <c r="NO2642" s="135"/>
      <c r="NP2642" s="135"/>
      <c r="NQ2642" s="39"/>
      <c r="QS2642"/>
      <c r="QT2642"/>
      <c r="QU2642"/>
      <c r="QV2642"/>
      <c r="QW2642"/>
      <c r="QX2642"/>
      <c r="QY2642"/>
      <c r="QZ2642"/>
      <c r="RA2642"/>
      <c r="RB2642" s="39"/>
      <c r="RC2642" s="39"/>
      <c r="RD2642" s="39"/>
    </row>
    <row r="2643" spans="2:472" hidden="1" x14ac:dyDescent="0.2">
      <c r="B2643" s="426"/>
      <c r="C2643" s="427"/>
      <c r="V2643" s="63">
        <v>339</v>
      </c>
      <c r="W2643" s="54" t="s">
        <v>4305</v>
      </c>
      <c r="X2643" s="64">
        <v>110920</v>
      </c>
      <c r="Y2643" s="54" t="s">
        <v>2620</v>
      </c>
      <c r="Z2643" s="63" t="s">
        <v>412</v>
      </c>
      <c r="AA2643" s="54" t="s">
        <v>577</v>
      </c>
      <c r="AB2643" s="54" t="s">
        <v>393</v>
      </c>
      <c r="AC2643" s="54" t="s">
        <v>6919</v>
      </c>
      <c r="AD2643" s="64" t="s">
        <v>6898</v>
      </c>
      <c r="AE2643" s="64" t="s">
        <v>6898</v>
      </c>
      <c r="AF2643" s="63">
        <v>339</v>
      </c>
      <c r="AG2643" s="54" t="s">
        <v>4305</v>
      </c>
      <c r="AH2643" s="54" t="s">
        <v>4304</v>
      </c>
      <c r="AI2643" s="63" t="s">
        <v>4306</v>
      </c>
      <c r="AJ2643" s="64" t="s">
        <v>4307</v>
      </c>
      <c r="AK2643" s="569">
        <v>2670437</v>
      </c>
      <c r="AL2643" s="64" t="s">
        <v>575</v>
      </c>
      <c r="AM2643" s="64" t="s">
        <v>4311</v>
      </c>
      <c r="AN2643" s="570">
        <v>215802570</v>
      </c>
      <c r="AO2643" s="54"/>
      <c r="AP2643" s="54"/>
      <c r="AQ2643" s="54"/>
      <c r="AR2643" s="54"/>
      <c r="AS2643" s="54"/>
      <c r="AT2643" s="64" t="s">
        <v>6821</v>
      </c>
      <c r="AU2643" s="64"/>
      <c r="AV2643" s="54"/>
      <c r="AW2643" s="54"/>
      <c r="AX2643" s="54"/>
      <c r="AY2643" s="54"/>
      <c r="AZ2643" s="54"/>
      <c r="BA2643" s="54"/>
      <c r="BB2643" s="54"/>
      <c r="BC2643" s="54"/>
      <c r="BD2643" s="64">
        <v>110920</v>
      </c>
      <c r="BE2643" s="54" t="s">
        <v>2620</v>
      </c>
      <c r="BF2643" s="63" t="s">
        <v>412</v>
      </c>
      <c r="BG2643" s="54" t="s">
        <v>577</v>
      </c>
      <c r="BH2643" s="54" t="s">
        <v>393</v>
      </c>
      <c r="BI2643" s="54" t="s">
        <v>6919</v>
      </c>
      <c r="BJ2643" s="64" t="s">
        <v>6898</v>
      </c>
      <c r="BK2643" s="64" t="s">
        <v>6898</v>
      </c>
      <c r="BL2643" s="54"/>
      <c r="BM2643" s="54"/>
      <c r="BN2643" s="54"/>
      <c r="BO2643" s="39"/>
      <c r="BP2643" s="39"/>
      <c r="BQ2643" s="39"/>
      <c r="BR2643" s="39"/>
      <c r="BS2643" s="47"/>
      <c r="BT2643" s="39"/>
      <c r="BU2643" s="39"/>
      <c r="BV2643" s="39"/>
      <c r="BW2643" s="39"/>
      <c r="BX2643" s="39"/>
      <c r="BY2643" s="39"/>
      <c r="BZ2643" s="39"/>
      <c r="CA2643" s="39"/>
      <c r="CB2643" s="39"/>
      <c r="CC2643" s="47"/>
      <c r="CD2643" s="39"/>
      <c r="CE2643" s="39"/>
      <c r="CF2643" s="48"/>
      <c r="CG2643" s="48"/>
      <c r="CH2643" s="48"/>
      <c r="CI2643" s="48"/>
      <c r="CJ2643" s="48"/>
      <c r="CK2643" s="48"/>
      <c r="CL2643" s="48"/>
      <c r="CM2643" s="48"/>
      <c r="CN2643" s="48"/>
      <c r="CO2643" s="48"/>
      <c r="CP2643" s="48"/>
      <c r="CQ2643" s="48"/>
      <c r="CR2643" s="48"/>
      <c r="CS2643" s="48"/>
      <c r="CT2643" s="48"/>
      <c r="CU2643" s="48"/>
      <c r="CV2643" s="48"/>
      <c r="CW2643" s="48"/>
      <c r="CX2643" s="39"/>
      <c r="ML2643" s="135"/>
      <c r="MM2643" s="135"/>
      <c r="MN2643" s="135"/>
      <c r="MO2643" s="135"/>
      <c r="MP2643" s="135"/>
      <c r="MQ2643" s="135"/>
      <c r="MR2643" s="135"/>
      <c r="MS2643" s="135"/>
      <c r="MT2643" s="135"/>
      <c r="MU2643" s="135"/>
      <c r="MV2643" s="135"/>
      <c r="MW2643" s="135"/>
      <c r="MX2643" s="135"/>
      <c r="MY2643" s="135"/>
      <c r="MZ2643" s="135"/>
      <c r="NA2643" s="135"/>
      <c r="NB2643" s="135"/>
      <c r="NC2643" s="135"/>
      <c r="ND2643" s="135"/>
      <c r="NE2643" s="135"/>
      <c r="NF2643" s="135"/>
      <c r="NG2643" s="135"/>
      <c r="NH2643" s="135"/>
      <c r="NI2643" s="135"/>
      <c r="NJ2643" s="135"/>
      <c r="NK2643" s="135"/>
      <c r="NL2643" s="135"/>
      <c r="NM2643" s="135"/>
      <c r="NN2643" s="135"/>
      <c r="NO2643" s="135"/>
      <c r="NP2643" s="135"/>
      <c r="NQ2643" s="39"/>
      <c r="QS2643"/>
      <c r="QT2643"/>
      <c r="QU2643"/>
      <c r="QV2643"/>
      <c r="QW2643"/>
      <c r="QX2643"/>
      <c r="QY2643"/>
      <c r="QZ2643"/>
      <c r="RA2643"/>
      <c r="RB2643" s="39"/>
      <c r="RC2643" s="39"/>
      <c r="RD2643" s="39"/>
    </row>
    <row r="2644" spans="2:472" hidden="1" x14ac:dyDescent="0.2">
      <c r="B2644" s="426"/>
      <c r="C2644" s="427"/>
      <c r="V2644" s="63">
        <v>339</v>
      </c>
      <c r="W2644" s="54" t="s">
        <v>4305</v>
      </c>
      <c r="X2644" s="64">
        <v>110921</v>
      </c>
      <c r="Y2644" s="54" t="s">
        <v>2755</v>
      </c>
      <c r="Z2644" s="63" t="s">
        <v>412</v>
      </c>
      <c r="AA2644" s="54" t="s">
        <v>577</v>
      </c>
      <c r="AB2644" s="54" t="s">
        <v>393</v>
      </c>
      <c r="AC2644" s="54" t="s">
        <v>6920</v>
      </c>
      <c r="AD2644" s="64" t="s">
        <v>6898</v>
      </c>
      <c r="AE2644" s="64" t="s">
        <v>6898</v>
      </c>
      <c r="AF2644" s="63">
        <v>339</v>
      </c>
      <c r="AG2644" s="54" t="s">
        <v>4305</v>
      </c>
      <c r="AH2644" s="54" t="s">
        <v>4304</v>
      </c>
      <c r="AI2644" s="63" t="s">
        <v>4306</v>
      </c>
      <c r="AJ2644" s="64" t="s">
        <v>4307</v>
      </c>
      <c r="AK2644" s="569">
        <v>2670437</v>
      </c>
      <c r="AL2644" s="64" t="s">
        <v>575</v>
      </c>
      <c r="AM2644" s="64" t="s">
        <v>4311</v>
      </c>
      <c r="AN2644" s="570">
        <v>215802570</v>
      </c>
      <c r="AO2644" s="54"/>
      <c r="AP2644" s="54"/>
      <c r="AQ2644" s="54"/>
      <c r="AR2644" s="54"/>
      <c r="AS2644" s="54"/>
      <c r="AT2644" s="64" t="s">
        <v>6821</v>
      </c>
      <c r="AU2644" s="64"/>
      <c r="AV2644" s="54"/>
      <c r="AW2644" s="54"/>
      <c r="AX2644" s="54"/>
      <c r="AY2644" s="54"/>
      <c r="AZ2644" s="54"/>
      <c r="BA2644" s="54"/>
      <c r="BB2644" s="54"/>
      <c r="BC2644" s="54"/>
      <c r="BD2644" s="64">
        <v>110921</v>
      </c>
      <c r="BE2644" s="54" t="s">
        <v>2755</v>
      </c>
      <c r="BF2644" s="63" t="s">
        <v>412</v>
      </c>
      <c r="BG2644" s="54" t="s">
        <v>577</v>
      </c>
      <c r="BH2644" s="54" t="s">
        <v>393</v>
      </c>
      <c r="BI2644" s="54" t="s">
        <v>6920</v>
      </c>
      <c r="BJ2644" s="64" t="s">
        <v>6898</v>
      </c>
      <c r="BK2644" s="64" t="s">
        <v>6898</v>
      </c>
      <c r="BL2644" s="54"/>
      <c r="BM2644" s="54"/>
      <c r="BN2644" s="54"/>
      <c r="BO2644" s="39"/>
      <c r="BP2644" s="39"/>
      <c r="BQ2644" s="39"/>
      <c r="BR2644" s="39"/>
      <c r="BS2644" s="47"/>
      <c r="BT2644" s="39"/>
      <c r="BU2644" s="39"/>
      <c r="BV2644" s="39"/>
      <c r="BW2644" s="39"/>
      <c r="BX2644" s="39"/>
      <c r="BY2644" s="39"/>
      <c r="BZ2644" s="39"/>
      <c r="CA2644" s="39"/>
      <c r="CB2644" s="39"/>
      <c r="CC2644" s="47"/>
      <c r="CD2644" s="39"/>
      <c r="CE2644" s="39"/>
      <c r="CF2644" s="48"/>
      <c r="CG2644" s="48"/>
      <c r="CH2644" s="48"/>
      <c r="CI2644" s="48"/>
      <c r="CJ2644" s="48"/>
      <c r="CK2644" s="48"/>
      <c r="CL2644" s="48"/>
      <c r="CM2644" s="48"/>
      <c r="CN2644" s="48"/>
      <c r="CO2644" s="48"/>
      <c r="CP2644" s="48"/>
      <c r="CQ2644" s="48"/>
      <c r="CR2644" s="48"/>
      <c r="CS2644" s="48"/>
      <c r="CT2644" s="48"/>
      <c r="CU2644" s="48"/>
      <c r="CV2644" s="48"/>
      <c r="CW2644" s="48"/>
      <c r="CX2644" s="39"/>
      <c r="ML2644" s="135"/>
      <c r="MM2644" s="135"/>
      <c r="MN2644" s="135"/>
      <c r="MO2644" s="135"/>
      <c r="MP2644" s="135"/>
      <c r="MQ2644" s="135"/>
      <c r="MR2644" s="135"/>
      <c r="MS2644" s="135"/>
      <c r="MT2644" s="135"/>
      <c r="MU2644" s="135"/>
      <c r="MV2644" s="135"/>
      <c r="MW2644" s="135"/>
      <c r="MX2644" s="135"/>
      <c r="MY2644" s="135"/>
      <c r="MZ2644" s="135"/>
      <c r="NA2644" s="135"/>
      <c r="NB2644" s="135"/>
      <c r="NC2644" s="135"/>
      <c r="ND2644" s="135"/>
      <c r="NE2644" s="135"/>
      <c r="NF2644" s="135"/>
      <c r="NG2644" s="135"/>
      <c r="NH2644" s="135"/>
      <c r="NI2644" s="135"/>
      <c r="NJ2644" s="135"/>
      <c r="NK2644" s="135"/>
      <c r="NL2644" s="135"/>
      <c r="NM2644" s="135"/>
      <c r="NN2644" s="135"/>
      <c r="NO2644" s="135"/>
      <c r="NP2644" s="135"/>
      <c r="NQ2644" s="39"/>
      <c r="QS2644"/>
      <c r="QT2644"/>
      <c r="QU2644"/>
      <c r="QV2644"/>
      <c r="QW2644"/>
      <c r="QX2644"/>
      <c r="QY2644"/>
      <c r="QZ2644"/>
      <c r="RA2644"/>
      <c r="RB2644" s="39"/>
      <c r="RC2644" s="39"/>
      <c r="RD2644" s="39"/>
    </row>
    <row r="2645" spans="2:472" hidden="1" x14ac:dyDescent="0.2">
      <c r="B2645" s="426"/>
      <c r="C2645" s="427"/>
      <c r="V2645" s="63">
        <v>339</v>
      </c>
      <c r="W2645" s="54" t="s">
        <v>4305</v>
      </c>
      <c r="X2645" s="64">
        <v>110919</v>
      </c>
      <c r="Y2645" s="54" t="s">
        <v>2477</v>
      </c>
      <c r="Z2645" s="63" t="s">
        <v>412</v>
      </c>
      <c r="AA2645" s="54" t="s">
        <v>577</v>
      </c>
      <c r="AB2645" s="54" t="s">
        <v>393</v>
      </c>
      <c r="AC2645" s="54" t="s">
        <v>6921</v>
      </c>
      <c r="AD2645" s="64" t="s">
        <v>6898</v>
      </c>
      <c r="AE2645" s="64" t="s">
        <v>6898</v>
      </c>
      <c r="AF2645" s="63">
        <v>339</v>
      </c>
      <c r="AG2645" s="54" t="s">
        <v>4305</v>
      </c>
      <c r="AH2645" s="54" t="s">
        <v>4304</v>
      </c>
      <c r="AI2645" s="63" t="s">
        <v>4306</v>
      </c>
      <c r="AJ2645" s="64" t="s">
        <v>4307</v>
      </c>
      <c r="AK2645" s="569">
        <v>2670437</v>
      </c>
      <c r="AL2645" s="64" t="s">
        <v>575</v>
      </c>
      <c r="AM2645" s="64" t="s">
        <v>4311</v>
      </c>
      <c r="AN2645" s="570">
        <v>215802570</v>
      </c>
      <c r="AO2645" s="54"/>
      <c r="AP2645" s="54"/>
      <c r="AQ2645" s="54"/>
      <c r="AR2645" s="54"/>
      <c r="AS2645" s="54"/>
      <c r="AT2645" s="64" t="s">
        <v>6821</v>
      </c>
      <c r="AU2645" s="64"/>
      <c r="AV2645" s="54"/>
      <c r="AW2645" s="54"/>
      <c r="AX2645" s="54"/>
      <c r="AY2645" s="54"/>
      <c r="AZ2645" s="54"/>
      <c r="BA2645" s="54"/>
      <c r="BB2645" s="54"/>
      <c r="BC2645" s="54"/>
      <c r="BD2645" s="64">
        <v>110919</v>
      </c>
      <c r="BE2645" s="54" t="s">
        <v>2477</v>
      </c>
      <c r="BF2645" s="63" t="s">
        <v>412</v>
      </c>
      <c r="BG2645" s="54" t="s">
        <v>577</v>
      </c>
      <c r="BH2645" s="54" t="s">
        <v>393</v>
      </c>
      <c r="BI2645" s="54" t="s">
        <v>6921</v>
      </c>
      <c r="BJ2645" s="64" t="s">
        <v>6898</v>
      </c>
      <c r="BK2645" s="64" t="s">
        <v>6898</v>
      </c>
      <c r="BL2645" s="54"/>
      <c r="BM2645" s="54"/>
      <c r="BN2645" s="54"/>
      <c r="BO2645" s="39"/>
      <c r="BP2645" s="39"/>
      <c r="BQ2645" s="39"/>
      <c r="BR2645" s="39"/>
      <c r="BS2645" s="47"/>
      <c r="BT2645" s="39"/>
      <c r="BU2645" s="39"/>
      <c r="BV2645" s="39"/>
      <c r="BW2645" s="39"/>
      <c r="BX2645" s="39"/>
      <c r="BY2645" s="39"/>
      <c r="BZ2645" s="39"/>
      <c r="CA2645" s="39"/>
      <c r="CB2645" s="39"/>
      <c r="CC2645" s="47"/>
      <c r="CD2645" s="39"/>
      <c r="CE2645" s="39"/>
      <c r="CF2645" s="48"/>
      <c r="CG2645" s="48"/>
      <c r="CH2645" s="48"/>
      <c r="CI2645" s="48"/>
      <c r="CJ2645" s="48"/>
      <c r="CK2645" s="48"/>
      <c r="CL2645" s="48"/>
      <c r="CM2645" s="48"/>
      <c r="CN2645" s="48"/>
      <c r="CO2645" s="48"/>
      <c r="CP2645" s="48"/>
      <c r="CQ2645" s="48"/>
      <c r="CR2645" s="48"/>
      <c r="CS2645" s="48"/>
      <c r="CT2645" s="48"/>
      <c r="CU2645" s="48"/>
      <c r="CV2645" s="48"/>
      <c r="CW2645" s="48"/>
      <c r="CX2645" s="39"/>
      <c r="ML2645" s="135"/>
      <c r="MM2645" s="135"/>
      <c r="MN2645" s="135"/>
      <c r="MO2645" s="135"/>
      <c r="MP2645" s="135"/>
      <c r="MQ2645" s="135"/>
      <c r="MR2645" s="135"/>
      <c r="MS2645" s="135"/>
      <c r="MT2645" s="135"/>
      <c r="MU2645" s="135"/>
      <c r="MV2645" s="135"/>
      <c r="MW2645" s="135"/>
      <c r="MX2645" s="135"/>
      <c r="MY2645" s="135"/>
      <c r="MZ2645" s="135"/>
      <c r="NA2645" s="135"/>
      <c r="NB2645" s="135"/>
      <c r="NC2645" s="135"/>
      <c r="ND2645" s="135"/>
      <c r="NE2645" s="135"/>
      <c r="NF2645" s="135"/>
      <c r="NG2645" s="135"/>
      <c r="NH2645" s="135"/>
      <c r="NI2645" s="135"/>
      <c r="NJ2645" s="135"/>
      <c r="NK2645" s="135"/>
      <c r="NL2645" s="135"/>
      <c r="NM2645" s="135"/>
      <c r="NN2645" s="135"/>
      <c r="NO2645" s="135"/>
      <c r="NP2645" s="135"/>
      <c r="NQ2645" s="39"/>
      <c r="QS2645"/>
      <c r="QT2645"/>
      <c r="QU2645"/>
      <c r="QV2645"/>
      <c r="QW2645"/>
      <c r="QX2645"/>
      <c r="QY2645"/>
      <c r="QZ2645"/>
      <c r="RA2645"/>
      <c r="RB2645" s="39"/>
      <c r="RC2645" s="39"/>
      <c r="RD2645" s="39"/>
    </row>
    <row r="2646" spans="2:472" hidden="1" x14ac:dyDescent="0.2">
      <c r="B2646" s="426"/>
      <c r="C2646" s="427"/>
      <c r="V2646" s="63">
        <v>339</v>
      </c>
      <c r="W2646" s="54" t="s">
        <v>4305</v>
      </c>
      <c r="X2646" s="64">
        <v>110922</v>
      </c>
      <c r="Y2646" s="54" t="s">
        <v>2863</v>
      </c>
      <c r="Z2646" s="63" t="s">
        <v>412</v>
      </c>
      <c r="AA2646" s="54" t="s">
        <v>577</v>
      </c>
      <c r="AB2646" s="54" t="s">
        <v>393</v>
      </c>
      <c r="AC2646" s="54" t="s">
        <v>6922</v>
      </c>
      <c r="AD2646" s="64" t="s">
        <v>6898</v>
      </c>
      <c r="AE2646" s="64" t="s">
        <v>6898</v>
      </c>
      <c r="AF2646" s="63">
        <v>339</v>
      </c>
      <c r="AG2646" s="54" t="s">
        <v>4305</v>
      </c>
      <c r="AH2646" s="54" t="s">
        <v>4304</v>
      </c>
      <c r="AI2646" s="63" t="s">
        <v>4306</v>
      </c>
      <c r="AJ2646" s="64" t="s">
        <v>4307</v>
      </c>
      <c r="AK2646" s="569">
        <v>2670437</v>
      </c>
      <c r="AL2646" s="64" t="s">
        <v>575</v>
      </c>
      <c r="AM2646" s="64" t="s">
        <v>4311</v>
      </c>
      <c r="AN2646" s="570">
        <v>215802570</v>
      </c>
      <c r="AO2646" s="54"/>
      <c r="AP2646" s="54"/>
      <c r="AQ2646" s="54"/>
      <c r="AR2646" s="54"/>
      <c r="AS2646" s="54"/>
      <c r="AT2646" s="64" t="s">
        <v>6821</v>
      </c>
      <c r="AU2646" s="64"/>
      <c r="AV2646" s="54"/>
      <c r="AW2646" s="54"/>
      <c r="AX2646" s="54"/>
      <c r="AY2646" s="54"/>
      <c r="AZ2646" s="54"/>
      <c r="BA2646" s="54"/>
      <c r="BB2646" s="54"/>
      <c r="BC2646" s="54"/>
      <c r="BD2646" s="64">
        <v>110922</v>
      </c>
      <c r="BE2646" s="54" t="s">
        <v>2863</v>
      </c>
      <c r="BF2646" s="63" t="s">
        <v>412</v>
      </c>
      <c r="BG2646" s="54" t="s">
        <v>577</v>
      </c>
      <c r="BH2646" s="54" t="s">
        <v>393</v>
      </c>
      <c r="BI2646" s="54" t="s">
        <v>6922</v>
      </c>
      <c r="BJ2646" s="64" t="s">
        <v>6898</v>
      </c>
      <c r="BK2646" s="64" t="s">
        <v>6898</v>
      </c>
      <c r="BL2646" s="54"/>
      <c r="BM2646" s="54"/>
      <c r="BN2646" s="54"/>
      <c r="BO2646" s="39"/>
      <c r="BP2646" s="39"/>
      <c r="BQ2646" s="39"/>
      <c r="BR2646" s="39"/>
      <c r="BS2646" s="47"/>
      <c r="BT2646" s="39"/>
      <c r="BU2646" s="39"/>
      <c r="BV2646" s="39"/>
      <c r="BW2646" s="39"/>
      <c r="BX2646" s="39"/>
      <c r="BY2646" s="39"/>
      <c r="BZ2646" s="39"/>
      <c r="CA2646" s="39"/>
      <c r="CB2646" s="39"/>
      <c r="CC2646" s="47"/>
      <c r="CD2646" s="39"/>
      <c r="CE2646" s="39"/>
      <c r="CF2646" s="48"/>
      <c r="CG2646" s="48"/>
      <c r="CH2646" s="48"/>
      <c r="CI2646" s="48"/>
      <c r="CJ2646" s="48"/>
      <c r="CK2646" s="48"/>
      <c r="CL2646" s="48"/>
      <c r="CM2646" s="48"/>
      <c r="CN2646" s="48"/>
      <c r="CO2646" s="48"/>
      <c r="CP2646" s="48"/>
      <c r="CQ2646" s="48"/>
      <c r="CR2646" s="48"/>
      <c r="CS2646" s="48"/>
      <c r="CT2646" s="48"/>
      <c r="CU2646" s="48"/>
      <c r="CV2646" s="48"/>
      <c r="CW2646" s="48"/>
      <c r="CX2646" s="39"/>
      <c r="ML2646" s="135"/>
      <c r="MM2646" s="135"/>
      <c r="MN2646" s="135"/>
      <c r="MO2646" s="135"/>
      <c r="MP2646" s="135"/>
      <c r="MQ2646" s="135"/>
      <c r="MR2646" s="135"/>
      <c r="MS2646" s="135"/>
      <c r="MT2646" s="135"/>
      <c r="MU2646" s="135"/>
      <c r="MV2646" s="135"/>
      <c r="MW2646" s="135"/>
      <c r="MX2646" s="135"/>
      <c r="MY2646" s="135"/>
      <c r="MZ2646" s="135"/>
      <c r="NA2646" s="135"/>
      <c r="NB2646" s="135"/>
      <c r="NC2646" s="135"/>
      <c r="ND2646" s="135"/>
      <c r="NE2646" s="135"/>
      <c r="NF2646" s="135"/>
      <c r="NG2646" s="135"/>
      <c r="NH2646" s="135"/>
      <c r="NI2646" s="135"/>
      <c r="NJ2646" s="135"/>
      <c r="NK2646" s="135"/>
      <c r="NL2646" s="135"/>
      <c r="NM2646" s="135"/>
      <c r="NN2646" s="135"/>
      <c r="NO2646" s="135"/>
      <c r="NP2646" s="135"/>
      <c r="NQ2646" s="39"/>
      <c r="QS2646"/>
      <c r="QT2646"/>
      <c r="QU2646"/>
      <c r="QV2646"/>
      <c r="QW2646"/>
      <c r="QX2646"/>
      <c r="QY2646"/>
      <c r="QZ2646"/>
      <c r="RA2646"/>
      <c r="RB2646" s="39"/>
      <c r="RC2646" s="39"/>
      <c r="RD2646" s="39"/>
    </row>
    <row r="2647" spans="2:472" hidden="1" x14ac:dyDescent="0.2">
      <c r="B2647" s="426"/>
      <c r="C2647" s="427"/>
      <c r="V2647" s="63">
        <v>341</v>
      </c>
      <c r="W2647" s="54" t="s">
        <v>4318</v>
      </c>
      <c r="X2647" s="64">
        <v>110100</v>
      </c>
      <c r="Y2647" s="54" t="s">
        <v>6923</v>
      </c>
      <c r="Z2647" s="63" t="s">
        <v>412</v>
      </c>
      <c r="AA2647" s="54" t="s">
        <v>435</v>
      </c>
      <c r="AB2647" s="54" t="s">
        <v>393</v>
      </c>
      <c r="AC2647" s="54" t="s">
        <v>6924</v>
      </c>
      <c r="AD2647" s="64" t="s">
        <v>3886</v>
      </c>
      <c r="AE2647" s="64" t="s">
        <v>3313</v>
      </c>
      <c r="AF2647" s="63">
        <v>341</v>
      </c>
      <c r="AG2647" s="54" t="s">
        <v>4318</v>
      </c>
      <c r="AH2647" s="54" t="s">
        <v>4317</v>
      </c>
      <c r="AI2647" s="63" t="s">
        <v>4319</v>
      </c>
      <c r="AJ2647" s="64" t="s">
        <v>4320</v>
      </c>
      <c r="AK2647" s="569">
        <v>2560362</v>
      </c>
      <c r="AL2647" s="64" t="s">
        <v>582</v>
      </c>
      <c r="AM2647" s="64" t="s">
        <v>4324</v>
      </c>
      <c r="AN2647" s="570">
        <v>261146900</v>
      </c>
      <c r="AO2647" s="54"/>
      <c r="AP2647" s="54"/>
      <c r="AQ2647" s="54"/>
      <c r="AR2647" s="54"/>
      <c r="AS2647" s="54"/>
      <c r="AT2647" s="64" t="s">
        <v>6821</v>
      </c>
      <c r="AU2647" s="64"/>
      <c r="AV2647" s="54"/>
      <c r="AW2647" s="54"/>
      <c r="AX2647" s="54"/>
      <c r="AY2647" s="54"/>
      <c r="AZ2647" s="54"/>
      <c r="BA2647" s="54"/>
      <c r="BB2647" s="54"/>
      <c r="BC2647" s="54"/>
      <c r="BD2647" s="64">
        <v>110100</v>
      </c>
      <c r="BE2647" s="54" t="s">
        <v>6923</v>
      </c>
      <c r="BF2647" s="63" t="s">
        <v>412</v>
      </c>
      <c r="BG2647" s="54" t="s">
        <v>435</v>
      </c>
      <c r="BH2647" s="54" t="s">
        <v>393</v>
      </c>
      <c r="BI2647" s="54" t="s">
        <v>6924</v>
      </c>
      <c r="BJ2647" s="64" t="s">
        <v>3886</v>
      </c>
      <c r="BK2647" s="64" t="s">
        <v>3313</v>
      </c>
      <c r="BL2647" s="54"/>
      <c r="BM2647" s="54"/>
      <c r="BN2647" s="54"/>
      <c r="BO2647" s="39"/>
      <c r="BP2647" s="39"/>
      <c r="BQ2647" s="39"/>
      <c r="BR2647" s="39"/>
      <c r="BS2647" s="47"/>
      <c r="BT2647" s="39"/>
      <c r="BU2647" s="39"/>
      <c r="BV2647" s="39"/>
      <c r="BW2647" s="39"/>
      <c r="BX2647" s="39"/>
      <c r="BY2647" s="39"/>
      <c r="BZ2647" s="39"/>
      <c r="CA2647" s="39"/>
      <c r="CB2647" s="39"/>
      <c r="CC2647" s="47"/>
      <c r="CD2647" s="39"/>
      <c r="CE2647" s="39"/>
      <c r="CF2647" s="48"/>
      <c r="CG2647" s="48"/>
      <c r="CH2647" s="48"/>
      <c r="CI2647" s="48"/>
      <c r="CJ2647" s="48"/>
      <c r="CK2647" s="48"/>
      <c r="CL2647" s="48"/>
      <c r="CM2647" s="48"/>
      <c r="CN2647" s="48"/>
      <c r="CO2647" s="48"/>
      <c r="CP2647" s="48"/>
      <c r="CQ2647" s="48"/>
      <c r="CR2647" s="48"/>
      <c r="CS2647" s="48"/>
      <c r="CT2647" s="48"/>
      <c r="CU2647" s="48"/>
      <c r="CV2647" s="48"/>
      <c r="CW2647" s="48"/>
      <c r="CX2647" s="39"/>
      <c r="ML2647" s="135"/>
      <c r="MM2647" s="135"/>
      <c r="MN2647" s="135"/>
      <c r="MO2647" s="135"/>
      <c r="MP2647" s="135"/>
      <c r="MQ2647" s="135"/>
      <c r="MR2647" s="135"/>
      <c r="MS2647" s="135"/>
      <c r="MT2647" s="135"/>
      <c r="MU2647" s="135"/>
      <c r="MV2647" s="135"/>
      <c r="MW2647" s="135"/>
      <c r="MX2647" s="135"/>
      <c r="MY2647" s="135"/>
      <c r="MZ2647" s="135"/>
      <c r="NA2647" s="135"/>
      <c r="NB2647" s="135"/>
      <c r="NC2647" s="135"/>
      <c r="ND2647" s="135"/>
      <c r="NE2647" s="135"/>
      <c r="NF2647" s="135"/>
      <c r="NG2647" s="135"/>
      <c r="NH2647" s="135"/>
      <c r="NI2647" s="135"/>
      <c r="NJ2647" s="135"/>
      <c r="NK2647" s="135"/>
      <c r="NL2647" s="135"/>
      <c r="NM2647" s="135"/>
      <c r="NN2647" s="135"/>
      <c r="NO2647" s="135"/>
      <c r="NP2647" s="135"/>
      <c r="NQ2647" s="39"/>
      <c r="QS2647"/>
      <c r="QT2647"/>
      <c r="QU2647"/>
      <c r="QV2647"/>
      <c r="QW2647"/>
      <c r="QX2647"/>
      <c r="QY2647"/>
      <c r="QZ2647"/>
      <c r="RA2647"/>
      <c r="RB2647" s="39"/>
      <c r="RC2647" s="39"/>
      <c r="RD2647" s="39"/>
    </row>
    <row r="2648" spans="2:472" hidden="1" x14ac:dyDescent="0.2">
      <c r="B2648" s="426"/>
      <c r="C2648" s="427"/>
      <c r="V2648" s="63">
        <v>341</v>
      </c>
      <c r="W2648" s="54" t="s">
        <v>4318</v>
      </c>
      <c r="X2648" s="64">
        <v>110106</v>
      </c>
      <c r="Y2648" s="54" t="s">
        <v>844</v>
      </c>
      <c r="Z2648" s="63" t="s">
        <v>412</v>
      </c>
      <c r="AA2648" s="54" t="s">
        <v>435</v>
      </c>
      <c r="AB2648" s="54" t="s">
        <v>393</v>
      </c>
      <c r="AC2648" s="54" t="s">
        <v>844</v>
      </c>
      <c r="AD2648" s="64" t="s">
        <v>3886</v>
      </c>
      <c r="AE2648" s="64" t="s">
        <v>3313</v>
      </c>
      <c r="AF2648" s="63">
        <v>341</v>
      </c>
      <c r="AG2648" s="54" t="s">
        <v>4318</v>
      </c>
      <c r="AH2648" s="54" t="s">
        <v>4317</v>
      </c>
      <c r="AI2648" s="63" t="s">
        <v>4319</v>
      </c>
      <c r="AJ2648" s="64" t="s">
        <v>4320</v>
      </c>
      <c r="AK2648" s="569">
        <v>2560362</v>
      </c>
      <c r="AL2648" s="64" t="s">
        <v>582</v>
      </c>
      <c r="AM2648" s="64" t="s">
        <v>4324</v>
      </c>
      <c r="AN2648" s="570">
        <v>261146900</v>
      </c>
      <c r="AO2648" s="54"/>
      <c r="AP2648" s="54"/>
      <c r="AQ2648" s="54"/>
      <c r="AR2648" s="54"/>
      <c r="AS2648" s="54"/>
      <c r="AT2648" s="64" t="s">
        <v>6821</v>
      </c>
      <c r="AU2648" s="64"/>
      <c r="AV2648" s="54"/>
      <c r="AW2648" s="54"/>
      <c r="AX2648" s="54"/>
      <c r="AY2648" s="54"/>
      <c r="AZ2648" s="54"/>
      <c r="BA2648" s="54"/>
      <c r="BB2648" s="54"/>
      <c r="BC2648" s="54"/>
      <c r="BD2648" s="64">
        <v>110106</v>
      </c>
      <c r="BE2648" s="54" t="s">
        <v>844</v>
      </c>
      <c r="BF2648" s="63" t="s">
        <v>412</v>
      </c>
      <c r="BG2648" s="54" t="s">
        <v>435</v>
      </c>
      <c r="BH2648" s="54" t="s">
        <v>393</v>
      </c>
      <c r="BI2648" s="54" t="s">
        <v>844</v>
      </c>
      <c r="BJ2648" s="64" t="s">
        <v>3886</v>
      </c>
      <c r="BK2648" s="64" t="s">
        <v>3313</v>
      </c>
      <c r="BL2648" s="54"/>
      <c r="BM2648" s="54"/>
      <c r="BN2648" s="54"/>
      <c r="BO2648" s="39"/>
      <c r="BP2648" s="39"/>
      <c r="BQ2648" s="39"/>
      <c r="BR2648" s="39"/>
      <c r="BS2648" s="47"/>
      <c r="BT2648" s="39"/>
      <c r="BU2648" s="39"/>
      <c r="BV2648" s="39"/>
      <c r="BW2648" s="39"/>
      <c r="BX2648" s="39"/>
      <c r="BY2648" s="39"/>
      <c r="BZ2648" s="39"/>
      <c r="CA2648" s="39"/>
      <c r="CB2648" s="39"/>
      <c r="CC2648" s="47"/>
      <c r="CD2648" s="39"/>
      <c r="CE2648" s="39"/>
      <c r="CF2648" s="48"/>
      <c r="CG2648" s="48"/>
      <c r="CH2648" s="48"/>
      <c r="CI2648" s="48"/>
      <c r="CJ2648" s="48"/>
      <c r="CK2648" s="48"/>
      <c r="CL2648" s="48"/>
      <c r="CM2648" s="48"/>
      <c r="CN2648" s="48"/>
      <c r="CO2648" s="48"/>
      <c r="CP2648" s="48"/>
      <c r="CQ2648" s="48"/>
      <c r="CR2648" s="48"/>
      <c r="CS2648" s="48"/>
      <c r="CT2648" s="48"/>
      <c r="CU2648" s="48"/>
      <c r="CV2648" s="48"/>
      <c r="CW2648" s="48"/>
      <c r="CX2648" s="39"/>
      <c r="ML2648" s="135"/>
      <c r="MM2648" s="135"/>
      <c r="MN2648" s="135"/>
      <c r="MO2648" s="135"/>
      <c r="MP2648" s="135"/>
      <c r="MQ2648" s="135"/>
      <c r="MR2648" s="135"/>
      <c r="MS2648" s="135"/>
      <c r="MT2648" s="135"/>
      <c r="MU2648" s="135"/>
      <c r="MV2648" s="135"/>
      <c r="MW2648" s="135"/>
      <c r="MX2648" s="135"/>
      <c r="MY2648" s="135"/>
      <c r="MZ2648" s="135"/>
      <c r="NA2648" s="135"/>
      <c r="NB2648" s="135"/>
      <c r="NC2648" s="135"/>
      <c r="ND2648" s="135"/>
      <c r="NE2648" s="135"/>
      <c r="NF2648" s="135"/>
      <c r="NG2648" s="135"/>
      <c r="NH2648" s="135"/>
      <c r="NI2648" s="135"/>
      <c r="NJ2648" s="135"/>
      <c r="NK2648" s="135"/>
      <c r="NL2648" s="135"/>
      <c r="NM2648" s="135"/>
      <c r="NN2648" s="135"/>
      <c r="NO2648" s="135"/>
      <c r="NP2648" s="135"/>
      <c r="NQ2648" s="39"/>
      <c r="QS2648"/>
      <c r="QT2648"/>
      <c r="QU2648"/>
      <c r="QV2648"/>
      <c r="QW2648"/>
      <c r="QX2648"/>
      <c r="QY2648"/>
      <c r="QZ2648"/>
      <c r="RA2648"/>
      <c r="RB2648" s="39"/>
      <c r="RC2648" s="39"/>
      <c r="RD2648" s="39"/>
    </row>
    <row r="2649" spans="2:472" hidden="1" x14ac:dyDescent="0.2">
      <c r="B2649" s="426"/>
      <c r="C2649" s="427"/>
      <c r="V2649" s="63">
        <v>341</v>
      </c>
      <c r="W2649" s="54" t="s">
        <v>4318</v>
      </c>
      <c r="X2649" s="64">
        <v>110107</v>
      </c>
      <c r="Y2649" s="54" t="s">
        <v>1162</v>
      </c>
      <c r="Z2649" s="63" t="s">
        <v>412</v>
      </c>
      <c r="AA2649" s="54" t="s">
        <v>435</v>
      </c>
      <c r="AB2649" s="54" t="s">
        <v>393</v>
      </c>
      <c r="AC2649" s="54" t="s">
        <v>1162</v>
      </c>
      <c r="AD2649" s="64" t="s">
        <v>3886</v>
      </c>
      <c r="AE2649" s="64" t="s">
        <v>3313</v>
      </c>
      <c r="AF2649" s="63">
        <v>341</v>
      </c>
      <c r="AG2649" s="54" t="s">
        <v>4318</v>
      </c>
      <c r="AH2649" s="54" t="s">
        <v>4317</v>
      </c>
      <c r="AI2649" s="63" t="s">
        <v>4319</v>
      </c>
      <c r="AJ2649" s="64" t="s">
        <v>4320</v>
      </c>
      <c r="AK2649" s="569">
        <v>2560362</v>
      </c>
      <c r="AL2649" s="64" t="s">
        <v>582</v>
      </c>
      <c r="AM2649" s="64" t="s">
        <v>4324</v>
      </c>
      <c r="AN2649" s="570">
        <v>261146900</v>
      </c>
      <c r="AO2649" s="54"/>
      <c r="AP2649" s="54"/>
      <c r="AQ2649" s="54"/>
      <c r="AR2649" s="54"/>
      <c r="AS2649" s="54"/>
      <c r="AT2649" s="64" t="s">
        <v>6821</v>
      </c>
      <c r="AU2649" s="64"/>
      <c r="AV2649" s="54"/>
      <c r="AW2649" s="54"/>
      <c r="AX2649" s="54"/>
      <c r="AY2649" s="54"/>
      <c r="AZ2649" s="54"/>
      <c r="BA2649" s="54"/>
      <c r="BB2649" s="54"/>
      <c r="BC2649" s="54"/>
      <c r="BD2649" s="64">
        <v>110107</v>
      </c>
      <c r="BE2649" s="54" t="s">
        <v>1162</v>
      </c>
      <c r="BF2649" s="63" t="s">
        <v>412</v>
      </c>
      <c r="BG2649" s="54" t="s">
        <v>435</v>
      </c>
      <c r="BH2649" s="54" t="s">
        <v>393</v>
      </c>
      <c r="BI2649" s="54" t="s">
        <v>1162</v>
      </c>
      <c r="BJ2649" s="64" t="s">
        <v>3886</v>
      </c>
      <c r="BK2649" s="64" t="s">
        <v>3313</v>
      </c>
      <c r="BL2649" s="54"/>
      <c r="BM2649" s="54"/>
      <c r="BN2649" s="54"/>
      <c r="BO2649" s="39"/>
      <c r="BP2649" s="39"/>
      <c r="BQ2649" s="39"/>
      <c r="BR2649" s="39"/>
      <c r="BS2649" s="47"/>
      <c r="BT2649" s="39"/>
      <c r="BU2649" s="39"/>
      <c r="BV2649" s="39"/>
      <c r="BW2649" s="39"/>
      <c r="BX2649" s="39"/>
      <c r="BY2649" s="39"/>
      <c r="BZ2649" s="39"/>
      <c r="CA2649" s="39"/>
      <c r="CB2649" s="39"/>
      <c r="CC2649" s="47"/>
      <c r="CD2649" s="39"/>
      <c r="CE2649" s="39"/>
      <c r="CF2649" s="48"/>
      <c r="CG2649" s="48"/>
      <c r="CH2649" s="48"/>
      <c r="CI2649" s="48"/>
      <c r="CJ2649" s="48"/>
      <c r="CK2649" s="48"/>
      <c r="CL2649" s="48"/>
      <c r="CM2649" s="48"/>
      <c r="CN2649" s="48"/>
      <c r="CO2649" s="48"/>
      <c r="CP2649" s="48"/>
      <c r="CQ2649" s="48"/>
      <c r="CR2649" s="48"/>
      <c r="CS2649" s="48"/>
      <c r="CT2649" s="48"/>
      <c r="CU2649" s="48"/>
      <c r="CV2649" s="48"/>
      <c r="CW2649" s="48"/>
      <c r="CX2649" s="39"/>
      <c r="ML2649" s="135"/>
      <c r="MM2649" s="135"/>
      <c r="MN2649" s="135"/>
      <c r="MO2649" s="135"/>
      <c r="MP2649" s="135"/>
      <c r="MQ2649" s="135"/>
      <c r="MR2649" s="135"/>
      <c r="MS2649" s="135"/>
      <c r="MT2649" s="135"/>
      <c r="MU2649" s="135"/>
      <c r="MV2649" s="135"/>
      <c r="MW2649" s="135"/>
      <c r="MX2649" s="135"/>
      <c r="MY2649" s="135"/>
      <c r="MZ2649" s="135"/>
      <c r="NA2649" s="135"/>
      <c r="NB2649" s="135"/>
      <c r="NC2649" s="135"/>
      <c r="ND2649" s="135"/>
      <c r="NE2649" s="135"/>
      <c r="NF2649" s="135"/>
      <c r="NG2649" s="135"/>
      <c r="NH2649" s="135"/>
      <c r="NI2649" s="135"/>
      <c r="NJ2649" s="135"/>
      <c r="NK2649" s="135"/>
      <c r="NL2649" s="135"/>
      <c r="NM2649" s="135"/>
      <c r="NN2649" s="135"/>
      <c r="NO2649" s="135"/>
      <c r="NP2649" s="135"/>
      <c r="NQ2649" s="39"/>
      <c r="QS2649"/>
      <c r="QT2649"/>
      <c r="QU2649"/>
      <c r="QV2649"/>
      <c r="QW2649"/>
      <c r="QX2649"/>
      <c r="QY2649"/>
      <c r="QZ2649"/>
      <c r="RA2649"/>
      <c r="RB2649" s="39"/>
      <c r="RC2649" s="39"/>
      <c r="RD2649" s="39"/>
    </row>
    <row r="2650" spans="2:472" hidden="1" x14ac:dyDescent="0.2">
      <c r="B2650" s="426"/>
      <c r="C2650" s="427"/>
      <c r="V2650" s="63">
        <v>341</v>
      </c>
      <c r="W2650" s="54" t="s">
        <v>4318</v>
      </c>
      <c r="X2650" s="64">
        <v>110108</v>
      </c>
      <c r="Y2650" s="54" t="s">
        <v>1466</v>
      </c>
      <c r="Z2650" s="63" t="s">
        <v>412</v>
      </c>
      <c r="AA2650" s="54" t="s">
        <v>435</v>
      </c>
      <c r="AB2650" s="54" t="s">
        <v>393</v>
      </c>
      <c r="AC2650" s="54" t="s">
        <v>1466</v>
      </c>
      <c r="AD2650" s="64" t="s">
        <v>3886</v>
      </c>
      <c r="AE2650" s="64" t="s">
        <v>3313</v>
      </c>
      <c r="AF2650" s="63">
        <v>341</v>
      </c>
      <c r="AG2650" s="54" t="s">
        <v>4318</v>
      </c>
      <c r="AH2650" s="54" t="s">
        <v>4317</v>
      </c>
      <c r="AI2650" s="63" t="s">
        <v>4319</v>
      </c>
      <c r="AJ2650" s="64" t="s">
        <v>4320</v>
      </c>
      <c r="AK2650" s="569">
        <v>2560362</v>
      </c>
      <c r="AL2650" s="64" t="s">
        <v>582</v>
      </c>
      <c r="AM2650" s="64" t="s">
        <v>4324</v>
      </c>
      <c r="AN2650" s="570">
        <v>261146900</v>
      </c>
      <c r="AO2650" s="54"/>
      <c r="AP2650" s="54"/>
      <c r="AQ2650" s="54"/>
      <c r="AR2650" s="54"/>
      <c r="AS2650" s="54"/>
      <c r="AT2650" s="64" t="s">
        <v>6821</v>
      </c>
      <c r="AU2650" s="64"/>
      <c r="AV2650" s="54"/>
      <c r="AW2650" s="54"/>
      <c r="AX2650" s="54"/>
      <c r="AY2650" s="54"/>
      <c r="AZ2650" s="54"/>
      <c r="BA2650" s="54"/>
      <c r="BB2650" s="54"/>
      <c r="BC2650" s="54"/>
      <c r="BD2650" s="64">
        <v>110108</v>
      </c>
      <c r="BE2650" s="54" t="s">
        <v>1466</v>
      </c>
      <c r="BF2650" s="63" t="s">
        <v>412</v>
      </c>
      <c r="BG2650" s="54" t="s">
        <v>435</v>
      </c>
      <c r="BH2650" s="54" t="s">
        <v>393</v>
      </c>
      <c r="BI2650" s="54" t="s">
        <v>1466</v>
      </c>
      <c r="BJ2650" s="64" t="s">
        <v>3886</v>
      </c>
      <c r="BK2650" s="64" t="s">
        <v>3313</v>
      </c>
      <c r="BL2650" s="54"/>
      <c r="BM2650" s="54"/>
      <c r="BN2650" s="54"/>
      <c r="BO2650" s="39"/>
      <c r="BP2650" s="39"/>
      <c r="BQ2650" s="39"/>
      <c r="BR2650" s="39"/>
      <c r="BS2650" s="47"/>
      <c r="BT2650" s="39"/>
      <c r="BU2650" s="39"/>
      <c r="BV2650" s="39"/>
      <c r="BW2650" s="39"/>
      <c r="BX2650" s="39"/>
      <c r="BY2650" s="39"/>
      <c r="BZ2650" s="39"/>
      <c r="CA2650" s="39"/>
      <c r="CB2650" s="39"/>
      <c r="CC2650" s="47"/>
      <c r="CD2650" s="39"/>
      <c r="CE2650" s="39"/>
      <c r="CF2650" s="48"/>
      <c r="CG2650" s="48"/>
      <c r="CH2650" s="48"/>
      <c r="CI2650" s="48"/>
      <c r="CJ2650" s="48"/>
      <c r="CK2650" s="48"/>
      <c r="CL2650" s="48"/>
      <c r="CM2650" s="48"/>
      <c r="CN2650" s="48"/>
      <c r="CO2650" s="48"/>
      <c r="CP2650" s="48"/>
      <c r="CQ2650" s="48"/>
      <c r="CR2650" s="48"/>
      <c r="CS2650" s="48"/>
      <c r="CT2650" s="48"/>
      <c r="CU2650" s="48"/>
      <c r="CV2650" s="48"/>
      <c r="CW2650" s="48"/>
      <c r="CX2650" s="39"/>
      <c r="ML2650" s="135"/>
      <c r="MM2650" s="135"/>
      <c r="MN2650" s="135"/>
      <c r="MO2650" s="135"/>
      <c r="MP2650" s="135"/>
      <c r="MQ2650" s="135"/>
      <c r="MR2650" s="135"/>
      <c r="MS2650" s="135"/>
      <c r="MT2650" s="135"/>
      <c r="MU2650" s="135"/>
      <c r="MV2650" s="135"/>
      <c r="MW2650" s="135"/>
      <c r="MX2650" s="135"/>
      <c r="MY2650" s="135"/>
      <c r="MZ2650" s="135"/>
      <c r="NA2650" s="135"/>
      <c r="NB2650" s="135"/>
      <c r="NC2650" s="135"/>
      <c r="ND2650" s="135"/>
      <c r="NE2650" s="135"/>
      <c r="NF2650" s="135"/>
      <c r="NG2650" s="135"/>
      <c r="NH2650" s="135"/>
      <c r="NI2650" s="135"/>
      <c r="NJ2650" s="135"/>
      <c r="NK2650" s="135"/>
      <c r="NL2650" s="135"/>
      <c r="NM2650" s="135"/>
      <c r="NN2650" s="135"/>
      <c r="NO2650" s="135"/>
      <c r="NP2650" s="135"/>
      <c r="NQ2650" s="39"/>
      <c r="QS2650"/>
      <c r="QT2650"/>
      <c r="QU2650"/>
      <c r="QV2650"/>
      <c r="QW2650"/>
      <c r="QX2650"/>
      <c r="QY2650"/>
      <c r="QZ2650"/>
      <c r="RA2650"/>
      <c r="RB2650" s="39"/>
      <c r="RC2650" s="39"/>
      <c r="RD2650" s="39"/>
    </row>
    <row r="2651" spans="2:472" hidden="1" x14ac:dyDescent="0.2">
      <c r="B2651" s="426"/>
      <c r="C2651" s="427"/>
      <c r="V2651" s="63">
        <v>341</v>
      </c>
      <c r="W2651" s="54" t="s">
        <v>4318</v>
      </c>
      <c r="X2651" s="64">
        <v>110109</v>
      </c>
      <c r="Y2651" s="54" t="s">
        <v>1743</v>
      </c>
      <c r="Z2651" s="63" t="s">
        <v>412</v>
      </c>
      <c r="AA2651" s="54" t="s">
        <v>435</v>
      </c>
      <c r="AB2651" s="54" t="s">
        <v>393</v>
      </c>
      <c r="AC2651" s="54" t="s">
        <v>1743</v>
      </c>
      <c r="AD2651" s="64" t="s">
        <v>3886</v>
      </c>
      <c r="AE2651" s="64" t="s">
        <v>3313</v>
      </c>
      <c r="AF2651" s="63">
        <v>341</v>
      </c>
      <c r="AG2651" s="54" t="s">
        <v>4318</v>
      </c>
      <c r="AH2651" s="54" t="s">
        <v>4317</v>
      </c>
      <c r="AI2651" s="63" t="s">
        <v>4319</v>
      </c>
      <c r="AJ2651" s="64" t="s">
        <v>4320</v>
      </c>
      <c r="AK2651" s="569">
        <v>2560362</v>
      </c>
      <c r="AL2651" s="64" t="s">
        <v>582</v>
      </c>
      <c r="AM2651" s="64" t="s">
        <v>4324</v>
      </c>
      <c r="AN2651" s="570">
        <v>261146900</v>
      </c>
      <c r="AO2651" s="54"/>
      <c r="AP2651" s="54"/>
      <c r="AQ2651" s="54"/>
      <c r="AR2651" s="54"/>
      <c r="AS2651" s="54"/>
      <c r="AT2651" s="64" t="s">
        <v>6821</v>
      </c>
      <c r="AU2651" s="64"/>
      <c r="AV2651" s="54"/>
      <c r="AW2651" s="54"/>
      <c r="AX2651" s="54"/>
      <c r="AY2651" s="54"/>
      <c r="AZ2651" s="54"/>
      <c r="BA2651" s="54"/>
      <c r="BB2651" s="54"/>
      <c r="BC2651" s="54"/>
      <c r="BD2651" s="64">
        <v>110109</v>
      </c>
      <c r="BE2651" s="54" t="s">
        <v>1743</v>
      </c>
      <c r="BF2651" s="63" t="s">
        <v>412</v>
      </c>
      <c r="BG2651" s="54" t="s">
        <v>435</v>
      </c>
      <c r="BH2651" s="54" t="s">
        <v>393</v>
      </c>
      <c r="BI2651" s="54" t="s">
        <v>1743</v>
      </c>
      <c r="BJ2651" s="64" t="s">
        <v>3886</v>
      </c>
      <c r="BK2651" s="64" t="s">
        <v>3313</v>
      </c>
      <c r="BL2651" s="54"/>
      <c r="BM2651" s="54"/>
      <c r="BN2651" s="54"/>
      <c r="BO2651" s="39"/>
      <c r="BP2651" s="39"/>
      <c r="BQ2651" s="39"/>
      <c r="BR2651" s="39"/>
      <c r="BS2651" s="47"/>
      <c r="BT2651" s="39"/>
      <c r="BU2651" s="39"/>
      <c r="BV2651" s="39"/>
      <c r="BW2651" s="39"/>
      <c r="BX2651" s="39"/>
      <c r="BY2651" s="39"/>
      <c r="BZ2651" s="39"/>
      <c r="CA2651" s="39"/>
      <c r="CB2651" s="39"/>
      <c r="CC2651" s="47"/>
      <c r="CD2651" s="39"/>
      <c r="CE2651" s="39"/>
      <c r="CF2651" s="48"/>
      <c r="CG2651" s="48"/>
      <c r="CH2651" s="48"/>
      <c r="CI2651" s="48"/>
      <c r="CJ2651" s="48"/>
      <c r="CK2651" s="48"/>
      <c r="CL2651" s="48"/>
      <c r="CM2651" s="48"/>
      <c r="CN2651" s="48"/>
      <c r="CO2651" s="48"/>
      <c r="CP2651" s="48"/>
      <c r="CQ2651" s="48"/>
      <c r="CR2651" s="48"/>
      <c r="CS2651" s="48"/>
      <c r="CT2651" s="48"/>
      <c r="CU2651" s="48"/>
      <c r="CV2651" s="48"/>
      <c r="CW2651" s="48"/>
      <c r="CX2651" s="39"/>
      <c r="ML2651" s="135"/>
      <c r="MM2651" s="135"/>
      <c r="MN2651" s="135"/>
      <c r="MO2651" s="135"/>
      <c r="MP2651" s="135"/>
      <c r="MQ2651" s="135"/>
      <c r="MR2651" s="135"/>
      <c r="MS2651" s="135"/>
      <c r="MT2651" s="135"/>
      <c r="MU2651" s="135"/>
      <c r="MV2651" s="135"/>
      <c r="MW2651" s="135"/>
      <c r="MX2651" s="135"/>
      <c r="MY2651" s="135"/>
      <c r="MZ2651" s="135"/>
      <c r="NA2651" s="135"/>
      <c r="NB2651" s="135"/>
      <c r="NC2651" s="135"/>
      <c r="ND2651" s="135"/>
      <c r="NE2651" s="135"/>
      <c r="NF2651" s="135"/>
      <c r="NG2651" s="135"/>
      <c r="NH2651" s="135"/>
      <c r="NI2651" s="135"/>
      <c r="NJ2651" s="135"/>
      <c r="NK2651" s="135"/>
      <c r="NL2651" s="135"/>
      <c r="NM2651" s="135"/>
      <c r="NN2651" s="135"/>
      <c r="NO2651" s="135"/>
      <c r="NP2651" s="135"/>
      <c r="NQ2651" s="39"/>
      <c r="QS2651"/>
      <c r="QT2651"/>
      <c r="QU2651"/>
      <c r="QV2651"/>
      <c r="QW2651"/>
      <c r="QX2651"/>
      <c r="QY2651"/>
      <c r="QZ2651"/>
      <c r="RA2651"/>
      <c r="RB2651" s="39"/>
      <c r="RC2651" s="39"/>
      <c r="RD2651" s="39"/>
    </row>
    <row r="2652" spans="2:472" hidden="1" x14ac:dyDescent="0.2">
      <c r="B2652" s="426"/>
      <c r="C2652" s="427"/>
      <c r="V2652" s="63">
        <v>341</v>
      </c>
      <c r="W2652" s="54" t="s">
        <v>4318</v>
      </c>
      <c r="X2652" s="64">
        <v>110118</v>
      </c>
      <c r="Y2652" s="54" t="s">
        <v>2473</v>
      </c>
      <c r="Z2652" s="63" t="s">
        <v>412</v>
      </c>
      <c r="AA2652" s="54" t="s">
        <v>435</v>
      </c>
      <c r="AB2652" s="54" t="s">
        <v>393</v>
      </c>
      <c r="AC2652" s="54" t="s">
        <v>6925</v>
      </c>
      <c r="AD2652" s="64" t="s">
        <v>3886</v>
      </c>
      <c r="AE2652" s="64" t="s">
        <v>3313</v>
      </c>
      <c r="AF2652" s="63">
        <v>341</v>
      </c>
      <c r="AG2652" s="54" t="s">
        <v>4318</v>
      </c>
      <c r="AH2652" s="54" t="s">
        <v>4317</v>
      </c>
      <c r="AI2652" s="63" t="s">
        <v>4319</v>
      </c>
      <c r="AJ2652" s="64" t="s">
        <v>4320</v>
      </c>
      <c r="AK2652" s="569">
        <v>2560362</v>
      </c>
      <c r="AL2652" s="64" t="s">
        <v>582</v>
      </c>
      <c r="AM2652" s="64" t="s">
        <v>4324</v>
      </c>
      <c r="AN2652" s="570">
        <v>261146900</v>
      </c>
      <c r="AO2652" s="54"/>
      <c r="AP2652" s="54"/>
      <c r="AQ2652" s="54"/>
      <c r="AR2652" s="54"/>
      <c r="AS2652" s="54"/>
      <c r="AT2652" s="64" t="s">
        <v>6821</v>
      </c>
      <c r="AU2652" s="64"/>
      <c r="AV2652" s="54"/>
      <c r="AW2652" s="54"/>
      <c r="AX2652" s="54"/>
      <c r="AY2652" s="54"/>
      <c r="AZ2652" s="54"/>
      <c r="BA2652" s="54"/>
      <c r="BB2652" s="54"/>
      <c r="BC2652" s="54"/>
      <c r="BD2652" s="64">
        <v>110118</v>
      </c>
      <c r="BE2652" s="54" t="s">
        <v>2473</v>
      </c>
      <c r="BF2652" s="63" t="s">
        <v>412</v>
      </c>
      <c r="BG2652" s="54" t="s">
        <v>435</v>
      </c>
      <c r="BH2652" s="54" t="s">
        <v>393</v>
      </c>
      <c r="BI2652" s="54" t="s">
        <v>6925</v>
      </c>
      <c r="BJ2652" s="64" t="s">
        <v>3886</v>
      </c>
      <c r="BK2652" s="64" t="s">
        <v>3313</v>
      </c>
      <c r="BL2652" s="54"/>
      <c r="BM2652" s="54"/>
      <c r="BN2652" s="54"/>
      <c r="BO2652" s="39"/>
      <c r="BP2652" s="39"/>
      <c r="BQ2652" s="39"/>
      <c r="BR2652" s="39"/>
      <c r="BS2652" s="47"/>
      <c r="BT2652" s="39"/>
      <c r="BU2652" s="39"/>
      <c r="BV2652" s="39"/>
      <c r="BW2652" s="39"/>
      <c r="BX2652" s="39"/>
      <c r="BY2652" s="39"/>
      <c r="BZ2652" s="39"/>
      <c r="CA2652" s="39"/>
      <c r="CB2652" s="39"/>
      <c r="CC2652" s="47"/>
      <c r="CD2652" s="39"/>
      <c r="CE2652" s="39"/>
      <c r="CF2652" s="48"/>
      <c r="CG2652" s="48"/>
      <c r="CH2652" s="48"/>
      <c r="CI2652" s="48"/>
      <c r="CJ2652" s="48"/>
      <c r="CK2652" s="48"/>
      <c r="CL2652" s="48"/>
      <c r="CM2652" s="48"/>
      <c r="CN2652" s="48"/>
      <c r="CO2652" s="48"/>
      <c r="CP2652" s="48"/>
      <c r="CQ2652" s="48"/>
      <c r="CR2652" s="48"/>
      <c r="CS2652" s="48"/>
      <c r="CT2652" s="48"/>
      <c r="CU2652" s="48"/>
      <c r="CV2652" s="48"/>
      <c r="CW2652" s="48"/>
      <c r="CX2652" s="39"/>
      <c r="ML2652" s="135"/>
      <c r="MM2652" s="135"/>
      <c r="MN2652" s="135"/>
      <c r="MO2652" s="135"/>
      <c r="MP2652" s="135"/>
      <c r="MQ2652" s="135"/>
      <c r="MR2652" s="135"/>
      <c r="MS2652" s="135"/>
      <c r="MT2652" s="135"/>
      <c r="MU2652" s="135"/>
      <c r="MV2652" s="135"/>
      <c r="MW2652" s="135"/>
      <c r="MX2652" s="135"/>
      <c r="MY2652" s="135"/>
      <c r="MZ2652" s="135"/>
      <c r="NA2652" s="135"/>
      <c r="NB2652" s="135"/>
      <c r="NC2652" s="135"/>
      <c r="ND2652" s="135"/>
      <c r="NE2652" s="135"/>
      <c r="NF2652" s="135"/>
      <c r="NG2652" s="135"/>
      <c r="NH2652" s="135"/>
      <c r="NI2652" s="135"/>
      <c r="NJ2652" s="135"/>
      <c r="NK2652" s="135"/>
      <c r="NL2652" s="135"/>
      <c r="NM2652" s="135"/>
      <c r="NN2652" s="135"/>
      <c r="NO2652" s="135"/>
      <c r="NP2652" s="135"/>
      <c r="NQ2652" s="39"/>
      <c r="QS2652"/>
      <c r="QT2652"/>
      <c r="QU2652"/>
      <c r="QV2652"/>
      <c r="QW2652"/>
      <c r="QX2652"/>
      <c r="QY2652"/>
      <c r="QZ2652"/>
      <c r="RA2652"/>
      <c r="RB2652" s="39"/>
      <c r="RC2652" s="39"/>
      <c r="RD2652" s="39"/>
    </row>
    <row r="2653" spans="2:472" hidden="1" x14ac:dyDescent="0.2">
      <c r="B2653" s="426"/>
      <c r="C2653" s="427"/>
      <c r="V2653" s="63">
        <v>341</v>
      </c>
      <c r="W2653" s="54" t="s">
        <v>4318</v>
      </c>
      <c r="X2653" s="64">
        <v>110117</v>
      </c>
      <c r="Y2653" s="54" t="s">
        <v>2318</v>
      </c>
      <c r="Z2653" s="63" t="s">
        <v>412</v>
      </c>
      <c r="AA2653" s="54" t="s">
        <v>435</v>
      </c>
      <c r="AB2653" s="54" t="s">
        <v>393</v>
      </c>
      <c r="AC2653" s="54" t="s">
        <v>6926</v>
      </c>
      <c r="AD2653" s="64" t="s">
        <v>3886</v>
      </c>
      <c r="AE2653" s="64" t="s">
        <v>3313</v>
      </c>
      <c r="AF2653" s="63">
        <v>341</v>
      </c>
      <c r="AG2653" s="54" t="s">
        <v>4318</v>
      </c>
      <c r="AH2653" s="54" t="s">
        <v>4317</v>
      </c>
      <c r="AI2653" s="63" t="s">
        <v>4319</v>
      </c>
      <c r="AJ2653" s="64" t="s">
        <v>4320</v>
      </c>
      <c r="AK2653" s="569">
        <v>2560362</v>
      </c>
      <c r="AL2653" s="64" t="s">
        <v>582</v>
      </c>
      <c r="AM2653" s="64" t="s">
        <v>4324</v>
      </c>
      <c r="AN2653" s="570">
        <v>261146900</v>
      </c>
      <c r="AO2653" s="54"/>
      <c r="AP2653" s="54"/>
      <c r="AQ2653" s="54"/>
      <c r="AR2653" s="54"/>
      <c r="AS2653" s="54"/>
      <c r="AT2653" s="64" t="s">
        <v>6821</v>
      </c>
      <c r="AU2653" s="64"/>
      <c r="AV2653" s="54"/>
      <c r="AW2653" s="54"/>
      <c r="AX2653" s="54"/>
      <c r="AY2653" s="54"/>
      <c r="AZ2653" s="54"/>
      <c r="BA2653" s="54"/>
      <c r="BB2653" s="54"/>
      <c r="BC2653" s="54"/>
      <c r="BD2653" s="64">
        <v>110117</v>
      </c>
      <c r="BE2653" s="54" t="s">
        <v>2318</v>
      </c>
      <c r="BF2653" s="63" t="s">
        <v>412</v>
      </c>
      <c r="BG2653" s="54" t="s">
        <v>435</v>
      </c>
      <c r="BH2653" s="54" t="s">
        <v>393</v>
      </c>
      <c r="BI2653" s="54" t="s">
        <v>6926</v>
      </c>
      <c r="BJ2653" s="64" t="s">
        <v>3886</v>
      </c>
      <c r="BK2653" s="64" t="s">
        <v>3313</v>
      </c>
      <c r="BL2653" s="54"/>
      <c r="BM2653" s="54"/>
      <c r="BN2653" s="54"/>
      <c r="BO2653" s="39"/>
      <c r="BP2653" s="39"/>
      <c r="BQ2653" s="39"/>
      <c r="BR2653" s="39"/>
      <c r="BS2653" s="47"/>
      <c r="BT2653" s="39"/>
      <c r="BU2653" s="39"/>
      <c r="BV2653" s="39"/>
      <c r="BW2653" s="39"/>
      <c r="BX2653" s="39"/>
      <c r="BY2653" s="39"/>
      <c r="BZ2653" s="39"/>
      <c r="CA2653" s="39"/>
      <c r="CB2653" s="39"/>
      <c r="CC2653" s="47"/>
      <c r="CD2653" s="39"/>
      <c r="CE2653" s="39"/>
      <c r="CF2653" s="48"/>
      <c r="CG2653" s="48"/>
      <c r="CH2653" s="48"/>
      <c r="CI2653" s="48"/>
      <c r="CJ2653" s="48"/>
      <c r="CK2653" s="48"/>
      <c r="CL2653" s="48"/>
      <c r="CM2653" s="48"/>
      <c r="CN2653" s="48"/>
      <c r="CO2653" s="48"/>
      <c r="CP2653" s="48"/>
      <c r="CQ2653" s="48"/>
      <c r="CR2653" s="48"/>
      <c r="CS2653" s="48"/>
      <c r="CT2653" s="48"/>
      <c r="CU2653" s="48"/>
      <c r="CV2653" s="48"/>
      <c r="CW2653" s="48"/>
      <c r="CX2653" s="39"/>
      <c r="ML2653" s="135"/>
      <c r="MM2653" s="135"/>
      <c r="MN2653" s="135"/>
      <c r="MO2653" s="135"/>
      <c r="MP2653" s="135"/>
      <c r="MQ2653" s="135"/>
      <c r="MR2653" s="135"/>
      <c r="MS2653" s="135"/>
      <c r="MT2653" s="135"/>
      <c r="MU2653" s="135"/>
      <c r="MV2653" s="135"/>
      <c r="MW2653" s="135"/>
      <c r="MX2653" s="135"/>
      <c r="MY2653" s="135"/>
      <c r="MZ2653" s="135"/>
      <c r="NA2653" s="135"/>
      <c r="NB2653" s="135"/>
      <c r="NC2653" s="135"/>
      <c r="ND2653" s="135"/>
      <c r="NE2653" s="135"/>
      <c r="NF2653" s="135"/>
      <c r="NG2653" s="135"/>
      <c r="NH2653" s="135"/>
      <c r="NI2653" s="135"/>
      <c r="NJ2653" s="135"/>
      <c r="NK2653" s="135"/>
      <c r="NL2653" s="135"/>
      <c r="NM2653" s="135"/>
      <c r="NN2653" s="135"/>
      <c r="NO2653" s="135"/>
      <c r="NP2653" s="135"/>
      <c r="NQ2653" s="39"/>
      <c r="QS2653"/>
      <c r="QT2653"/>
      <c r="QU2653"/>
      <c r="QV2653"/>
      <c r="QW2653"/>
      <c r="QX2653"/>
      <c r="QY2653"/>
      <c r="QZ2653"/>
      <c r="RA2653"/>
      <c r="RB2653" s="39"/>
      <c r="RC2653" s="39"/>
      <c r="RD2653" s="39"/>
    </row>
    <row r="2654" spans="2:472" hidden="1" x14ac:dyDescent="0.2">
      <c r="B2654" s="426"/>
      <c r="C2654" s="427"/>
      <c r="V2654" s="63">
        <v>341</v>
      </c>
      <c r="W2654" s="54" t="s">
        <v>4318</v>
      </c>
      <c r="X2654" s="64">
        <v>110119</v>
      </c>
      <c r="Y2654" s="54" t="s">
        <v>2617</v>
      </c>
      <c r="Z2654" s="63" t="s">
        <v>412</v>
      </c>
      <c r="AA2654" s="54" t="s">
        <v>435</v>
      </c>
      <c r="AB2654" s="54" t="s">
        <v>393</v>
      </c>
      <c r="AC2654" s="54" t="s">
        <v>6924</v>
      </c>
      <c r="AD2654" s="64" t="s">
        <v>3886</v>
      </c>
      <c r="AE2654" s="64" t="s">
        <v>3313</v>
      </c>
      <c r="AF2654" s="63">
        <v>341</v>
      </c>
      <c r="AG2654" s="54" t="s">
        <v>4318</v>
      </c>
      <c r="AH2654" s="54" t="s">
        <v>4317</v>
      </c>
      <c r="AI2654" s="63" t="s">
        <v>4319</v>
      </c>
      <c r="AJ2654" s="64" t="s">
        <v>4320</v>
      </c>
      <c r="AK2654" s="569">
        <v>2560362</v>
      </c>
      <c r="AL2654" s="64" t="s">
        <v>582</v>
      </c>
      <c r="AM2654" s="64" t="s">
        <v>4324</v>
      </c>
      <c r="AN2654" s="570">
        <v>261146900</v>
      </c>
      <c r="AO2654" s="54"/>
      <c r="AP2654" s="54"/>
      <c r="AQ2654" s="54"/>
      <c r="AR2654" s="54"/>
      <c r="AS2654" s="54"/>
      <c r="AT2654" s="64" t="s">
        <v>6821</v>
      </c>
      <c r="AU2654" s="64"/>
      <c r="AV2654" s="54"/>
      <c r="AW2654" s="54"/>
      <c r="AX2654" s="54"/>
      <c r="AY2654" s="54"/>
      <c r="AZ2654" s="54"/>
      <c r="BA2654" s="54"/>
      <c r="BB2654" s="54"/>
      <c r="BC2654" s="54"/>
      <c r="BD2654" s="64">
        <v>110119</v>
      </c>
      <c r="BE2654" s="54" t="s">
        <v>2617</v>
      </c>
      <c r="BF2654" s="63" t="s">
        <v>412</v>
      </c>
      <c r="BG2654" s="54" t="s">
        <v>435</v>
      </c>
      <c r="BH2654" s="54" t="s">
        <v>393</v>
      </c>
      <c r="BI2654" s="54" t="s">
        <v>6924</v>
      </c>
      <c r="BJ2654" s="64" t="s">
        <v>3886</v>
      </c>
      <c r="BK2654" s="64" t="s">
        <v>3313</v>
      </c>
      <c r="BL2654" s="54"/>
      <c r="BM2654" s="54"/>
      <c r="BN2654" s="54"/>
      <c r="BO2654" s="39"/>
      <c r="BP2654" s="39"/>
      <c r="BQ2654" s="39"/>
      <c r="BR2654" s="39"/>
      <c r="BS2654" s="47"/>
      <c r="BT2654" s="39"/>
      <c r="BU2654" s="39"/>
      <c r="BV2654" s="39"/>
      <c r="BW2654" s="39"/>
      <c r="BX2654" s="39"/>
      <c r="BY2654" s="39"/>
      <c r="BZ2654" s="39"/>
      <c r="CA2654" s="39"/>
      <c r="CB2654" s="39"/>
      <c r="CC2654" s="47"/>
      <c r="CD2654" s="39"/>
      <c r="CE2654" s="39"/>
      <c r="CF2654" s="48"/>
      <c r="CG2654" s="48"/>
      <c r="CH2654" s="48"/>
      <c r="CI2654" s="48"/>
      <c r="CJ2654" s="48"/>
      <c r="CK2654" s="48"/>
      <c r="CL2654" s="48"/>
      <c r="CM2654" s="48"/>
      <c r="CN2654" s="48"/>
      <c r="CO2654" s="48"/>
      <c r="CP2654" s="48"/>
      <c r="CQ2654" s="48"/>
      <c r="CR2654" s="48"/>
      <c r="CS2654" s="48"/>
      <c r="CT2654" s="48"/>
      <c r="CU2654" s="48"/>
      <c r="CV2654" s="48"/>
      <c r="CW2654" s="48"/>
      <c r="CX2654" s="39"/>
      <c r="ML2654" s="135"/>
      <c r="MM2654" s="135"/>
      <c r="MN2654" s="135"/>
      <c r="MO2654" s="135"/>
      <c r="MP2654" s="135"/>
      <c r="MQ2654" s="135"/>
      <c r="MR2654" s="135"/>
      <c r="MS2654" s="135"/>
      <c r="MT2654" s="135"/>
      <c r="MU2654" s="135"/>
      <c r="MV2654" s="135"/>
      <c r="MW2654" s="135"/>
      <c r="MX2654" s="135"/>
      <c r="MY2654" s="135"/>
      <c r="MZ2654" s="135"/>
      <c r="NA2654" s="135"/>
      <c r="NB2654" s="135"/>
      <c r="NC2654" s="135"/>
      <c r="ND2654" s="135"/>
      <c r="NE2654" s="135"/>
      <c r="NF2654" s="135"/>
      <c r="NG2654" s="135"/>
      <c r="NH2654" s="135"/>
      <c r="NI2654" s="135"/>
      <c r="NJ2654" s="135"/>
      <c r="NK2654" s="135"/>
      <c r="NL2654" s="135"/>
      <c r="NM2654" s="135"/>
      <c r="NN2654" s="135"/>
      <c r="NO2654" s="135"/>
      <c r="NP2654" s="135"/>
      <c r="NQ2654" s="39"/>
      <c r="QS2654"/>
      <c r="QT2654"/>
      <c r="QU2654"/>
      <c r="QV2654"/>
      <c r="QW2654"/>
      <c r="QX2654"/>
      <c r="QY2654"/>
      <c r="QZ2654"/>
      <c r="RA2654"/>
      <c r="RB2654" s="39"/>
      <c r="RC2654" s="39"/>
      <c r="RD2654" s="39"/>
    </row>
    <row r="2655" spans="2:472" hidden="1" x14ac:dyDescent="0.2">
      <c r="B2655" s="426"/>
      <c r="C2655" s="427"/>
      <c r="V2655" s="63">
        <v>341</v>
      </c>
      <c r="W2655" s="54" t="s">
        <v>4318</v>
      </c>
      <c r="X2655" s="64">
        <v>110120</v>
      </c>
      <c r="Y2655" s="54" t="s">
        <v>2752</v>
      </c>
      <c r="Z2655" s="63" t="s">
        <v>412</v>
      </c>
      <c r="AA2655" s="54" t="s">
        <v>435</v>
      </c>
      <c r="AB2655" s="54" t="s">
        <v>393</v>
      </c>
      <c r="AC2655" s="54" t="s">
        <v>6927</v>
      </c>
      <c r="AD2655" s="64" t="s">
        <v>3886</v>
      </c>
      <c r="AE2655" s="64" t="s">
        <v>3313</v>
      </c>
      <c r="AF2655" s="63">
        <v>341</v>
      </c>
      <c r="AG2655" s="54" t="s">
        <v>4318</v>
      </c>
      <c r="AH2655" s="54" t="s">
        <v>4317</v>
      </c>
      <c r="AI2655" s="63" t="s">
        <v>4319</v>
      </c>
      <c r="AJ2655" s="64" t="s">
        <v>4320</v>
      </c>
      <c r="AK2655" s="569">
        <v>2560362</v>
      </c>
      <c r="AL2655" s="64" t="s">
        <v>582</v>
      </c>
      <c r="AM2655" s="64" t="s">
        <v>4324</v>
      </c>
      <c r="AN2655" s="570">
        <v>261146900</v>
      </c>
      <c r="AO2655" s="54"/>
      <c r="AP2655" s="54"/>
      <c r="AQ2655" s="54"/>
      <c r="AR2655" s="54"/>
      <c r="AS2655" s="54"/>
      <c r="AT2655" s="64" t="s">
        <v>6821</v>
      </c>
      <c r="AU2655" s="64"/>
      <c r="AV2655" s="54"/>
      <c r="AW2655" s="54"/>
      <c r="AX2655" s="54"/>
      <c r="AY2655" s="54"/>
      <c r="AZ2655" s="54"/>
      <c r="BA2655" s="54"/>
      <c r="BB2655" s="54"/>
      <c r="BC2655" s="54"/>
      <c r="BD2655" s="64">
        <v>110120</v>
      </c>
      <c r="BE2655" s="54" t="s">
        <v>2752</v>
      </c>
      <c r="BF2655" s="63" t="s">
        <v>412</v>
      </c>
      <c r="BG2655" s="54" t="s">
        <v>435</v>
      </c>
      <c r="BH2655" s="54" t="s">
        <v>393</v>
      </c>
      <c r="BI2655" s="54" t="s">
        <v>6927</v>
      </c>
      <c r="BJ2655" s="64" t="s">
        <v>3886</v>
      </c>
      <c r="BK2655" s="64" t="s">
        <v>3313</v>
      </c>
      <c r="BL2655" s="54"/>
      <c r="BM2655" s="54"/>
      <c r="BN2655" s="54"/>
      <c r="BO2655" s="39"/>
      <c r="BP2655" s="39"/>
      <c r="BQ2655" s="39"/>
      <c r="BR2655" s="39"/>
      <c r="BS2655" s="47"/>
      <c r="BT2655" s="39"/>
      <c r="BU2655" s="39"/>
      <c r="BV2655" s="39"/>
      <c r="BW2655" s="39"/>
      <c r="BX2655" s="39"/>
      <c r="BY2655" s="39"/>
      <c r="BZ2655" s="39"/>
      <c r="CA2655" s="39"/>
      <c r="CB2655" s="39"/>
      <c r="CC2655" s="47"/>
      <c r="CD2655" s="39"/>
      <c r="CE2655" s="39"/>
      <c r="CF2655" s="48"/>
      <c r="CG2655" s="48"/>
      <c r="CH2655" s="48"/>
      <c r="CI2655" s="48"/>
      <c r="CJ2655" s="48"/>
      <c r="CK2655" s="48"/>
      <c r="CL2655" s="48"/>
      <c r="CM2655" s="48"/>
      <c r="CN2655" s="48"/>
      <c r="CO2655" s="48"/>
      <c r="CP2655" s="48"/>
      <c r="CQ2655" s="48"/>
      <c r="CR2655" s="48"/>
      <c r="CS2655" s="48"/>
      <c r="CT2655" s="48"/>
      <c r="CU2655" s="48"/>
      <c r="CV2655" s="48"/>
      <c r="CW2655" s="48"/>
      <c r="CX2655" s="39"/>
      <c r="ML2655" s="135"/>
      <c r="MM2655" s="135"/>
      <c r="MN2655" s="135"/>
      <c r="MO2655" s="135"/>
      <c r="MP2655" s="135"/>
      <c r="MQ2655" s="135"/>
      <c r="MR2655" s="135"/>
      <c r="MS2655" s="135"/>
      <c r="MT2655" s="135"/>
      <c r="MU2655" s="135"/>
      <c r="MV2655" s="135"/>
      <c r="MW2655" s="135"/>
      <c r="MX2655" s="135"/>
      <c r="MY2655" s="135"/>
      <c r="MZ2655" s="135"/>
      <c r="NA2655" s="135"/>
      <c r="NB2655" s="135"/>
      <c r="NC2655" s="135"/>
      <c r="ND2655" s="135"/>
      <c r="NE2655" s="135"/>
      <c r="NF2655" s="135"/>
      <c r="NG2655" s="135"/>
      <c r="NH2655" s="135"/>
      <c r="NI2655" s="135"/>
      <c r="NJ2655" s="135"/>
      <c r="NK2655" s="135"/>
      <c r="NL2655" s="135"/>
      <c r="NM2655" s="135"/>
      <c r="NN2655" s="135"/>
      <c r="NO2655" s="135"/>
      <c r="NP2655" s="135"/>
      <c r="NQ2655" s="39"/>
      <c r="QS2655"/>
      <c r="QT2655"/>
      <c r="QU2655"/>
      <c r="QV2655"/>
      <c r="QW2655"/>
      <c r="QX2655"/>
      <c r="QY2655"/>
      <c r="QZ2655"/>
      <c r="RA2655"/>
      <c r="RB2655" s="39"/>
      <c r="RC2655" s="39"/>
      <c r="RD2655" s="39"/>
    </row>
    <row r="2656" spans="2:472" hidden="1" x14ac:dyDescent="0.2">
      <c r="B2656" s="426"/>
      <c r="C2656" s="427"/>
      <c r="V2656" s="63">
        <v>341</v>
      </c>
      <c r="W2656" s="54" t="s">
        <v>4318</v>
      </c>
      <c r="X2656" s="64">
        <v>110121</v>
      </c>
      <c r="Y2656" s="54" t="s">
        <v>2862</v>
      </c>
      <c r="Z2656" s="63" t="s">
        <v>412</v>
      </c>
      <c r="AA2656" s="54" t="s">
        <v>435</v>
      </c>
      <c r="AB2656" s="54" t="s">
        <v>393</v>
      </c>
      <c r="AC2656" s="54" t="s">
        <v>6928</v>
      </c>
      <c r="AD2656" s="64" t="s">
        <v>3886</v>
      </c>
      <c r="AE2656" s="64" t="s">
        <v>3313</v>
      </c>
      <c r="AF2656" s="63">
        <v>341</v>
      </c>
      <c r="AG2656" s="54" t="s">
        <v>4318</v>
      </c>
      <c r="AH2656" s="54" t="s">
        <v>4317</v>
      </c>
      <c r="AI2656" s="63" t="s">
        <v>4319</v>
      </c>
      <c r="AJ2656" s="64" t="s">
        <v>4320</v>
      </c>
      <c r="AK2656" s="569">
        <v>2560362</v>
      </c>
      <c r="AL2656" s="64" t="s">
        <v>582</v>
      </c>
      <c r="AM2656" s="64" t="s">
        <v>4324</v>
      </c>
      <c r="AN2656" s="570">
        <v>261146900</v>
      </c>
      <c r="AO2656" s="54"/>
      <c r="AP2656" s="54"/>
      <c r="AQ2656" s="54"/>
      <c r="AR2656" s="54"/>
      <c r="AS2656" s="54"/>
      <c r="AT2656" s="64" t="s">
        <v>6821</v>
      </c>
      <c r="AU2656" s="64"/>
      <c r="AV2656" s="54"/>
      <c r="AW2656" s="54"/>
      <c r="AX2656" s="54"/>
      <c r="AY2656" s="54"/>
      <c r="AZ2656" s="54"/>
      <c r="BA2656" s="54"/>
      <c r="BB2656" s="54"/>
      <c r="BC2656" s="54"/>
      <c r="BD2656" s="64">
        <v>110121</v>
      </c>
      <c r="BE2656" s="54" t="s">
        <v>2862</v>
      </c>
      <c r="BF2656" s="63" t="s">
        <v>412</v>
      </c>
      <c r="BG2656" s="54" t="s">
        <v>435</v>
      </c>
      <c r="BH2656" s="54" t="s">
        <v>393</v>
      </c>
      <c r="BI2656" s="54" t="s">
        <v>6928</v>
      </c>
      <c r="BJ2656" s="64" t="s">
        <v>3886</v>
      </c>
      <c r="BK2656" s="64" t="s">
        <v>3313</v>
      </c>
      <c r="BL2656" s="54"/>
      <c r="BM2656" s="54"/>
      <c r="BN2656" s="54"/>
      <c r="BO2656" s="39"/>
      <c r="BP2656" s="39"/>
      <c r="BQ2656" s="39"/>
      <c r="BR2656" s="39"/>
      <c r="BS2656" s="47"/>
      <c r="BT2656" s="39"/>
      <c r="BU2656" s="39"/>
      <c r="BV2656" s="39"/>
      <c r="BW2656" s="39"/>
      <c r="BX2656" s="39"/>
      <c r="BY2656" s="39"/>
      <c r="BZ2656" s="39"/>
      <c r="CA2656" s="39"/>
      <c r="CB2656" s="39"/>
      <c r="CC2656" s="47"/>
      <c r="CD2656" s="39"/>
      <c r="CE2656" s="39"/>
      <c r="CF2656" s="48"/>
      <c r="CG2656" s="48"/>
      <c r="CH2656" s="48"/>
      <c r="CI2656" s="48"/>
      <c r="CJ2656" s="48"/>
      <c r="CK2656" s="48"/>
      <c r="CL2656" s="48"/>
      <c r="CM2656" s="48"/>
      <c r="CN2656" s="48"/>
      <c r="CO2656" s="48"/>
      <c r="CP2656" s="48"/>
      <c r="CQ2656" s="48"/>
      <c r="CR2656" s="48"/>
      <c r="CS2656" s="48"/>
      <c r="CT2656" s="48"/>
      <c r="CU2656" s="48"/>
      <c r="CV2656" s="48"/>
      <c r="CW2656" s="48"/>
      <c r="CX2656" s="39"/>
      <c r="ML2656" s="135"/>
      <c r="MM2656" s="135"/>
      <c r="MN2656" s="135"/>
      <c r="MO2656" s="135"/>
      <c r="MP2656" s="135"/>
      <c r="MQ2656" s="135"/>
      <c r="MR2656" s="135"/>
      <c r="MS2656" s="135"/>
      <c r="MT2656" s="135"/>
      <c r="MU2656" s="135"/>
      <c r="MV2656" s="135"/>
      <c r="MW2656" s="135"/>
      <c r="MX2656" s="135"/>
      <c r="MY2656" s="135"/>
      <c r="MZ2656" s="135"/>
      <c r="NA2656" s="135"/>
      <c r="NB2656" s="135"/>
      <c r="NC2656" s="135"/>
      <c r="ND2656" s="135"/>
      <c r="NE2656" s="135"/>
      <c r="NF2656" s="135"/>
      <c r="NG2656" s="135"/>
      <c r="NH2656" s="135"/>
      <c r="NI2656" s="135"/>
      <c r="NJ2656" s="135"/>
      <c r="NK2656" s="135"/>
      <c r="NL2656" s="135"/>
      <c r="NM2656" s="135"/>
      <c r="NN2656" s="135"/>
      <c r="NO2656" s="135"/>
      <c r="NP2656" s="135"/>
      <c r="NQ2656" s="39"/>
      <c r="QS2656"/>
      <c r="QT2656"/>
      <c r="QU2656"/>
      <c r="QV2656"/>
      <c r="QW2656"/>
      <c r="QX2656"/>
      <c r="QY2656"/>
      <c r="QZ2656"/>
      <c r="RA2656"/>
      <c r="RB2656" s="39"/>
      <c r="RC2656" s="39"/>
      <c r="RD2656" s="39"/>
    </row>
    <row r="2657" spans="2:472" hidden="1" x14ac:dyDescent="0.2">
      <c r="B2657" s="426"/>
      <c r="C2657" s="427"/>
      <c r="V2657" s="63">
        <v>341</v>
      </c>
      <c r="W2657" s="54" t="s">
        <v>4318</v>
      </c>
      <c r="X2657" s="64">
        <v>110113</v>
      </c>
      <c r="Y2657" s="54" t="s">
        <v>1957</v>
      </c>
      <c r="Z2657" s="63" t="s">
        <v>412</v>
      </c>
      <c r="AA2657" s="54" t="s">
        <v>435</v>
      </c>
      <c r="AB2657" s="54" t="s">
        <v>393</v>
      </c>
      <c r="AC2657" s="54" t="s">
        <v>1957</v>
      </c>
      <c r="AD2657" s="64" t="s">
        <v>3886</v>
      </c>
      <c r="AE2657" s="64" t="s">
        <v>3313</v>
      </c>
      <c r="AF2657" s="63">
        <v>341</v>
      </c>
      <c r="AG2657" s="54" t="s">
        <v>4318</v>
      </c>
      <c r="AH2657" s="54" t="s">
        <v>4317</v>
      </c>
      <c r="AI2657" s="63" t="s">
        <v>4319</v>
      </c>
      <c r="AJ2657" s="64" t="s">
        <v>4320</v>
      </c>
      <c r="AK2657" s="569">
        <v>2560362</v>
      </c>
      <c r="AL2657" s="64" t="s">
        <v>582</v>
      </c>
      <c r="AM2657" s="64" t="s">
        <v>4324</v>
      </c>
      <c r="AN2657" s="570">
        <v>261146900</v>
      </c>
      <c r="AO2657" s="54"/>
      <c r="AP2657" s="54"/>
      <c r="AQ2657" s="54"/>
      <c r="AR2657" s="54"/>
      <c r="AS2657" s="54"/>
      <c r="AT2657" s="64" t="s">
        <v>6821</v>
      </c>
      <c r="AU2657" s="64"/>
      <c r="AV2657" s="54"/>
      <c r="AW2657" s="54"/>
      <c r="AX2657" s="54"/>
      <c r="AY2657" s="54"/>
      <c r="AZ2657" s="54"/>
      <c r="BA2657" s="54"/>
      <c r="BB2657" s="54"/>
      <c r="BC2657" s="54"/>
      <c r="BD2657" s="64">
        <v>110113</v>
      </c>
      <c r="BE2657" s="54" t="s">
        <v>1957</v>
      </c>
      <c r="BF2657" s="63" t="s">
        <v>412</v>
      </c>
      <c r="BG2657" s="54" t="s">
        <v>435</v>
      </c>
      <c r="BH2657" s="54" t="s">
        <v>393</v>
      </c>
      <c r="BI2657" s="54" t="s">
        <v>1957</v>
      </c>
      <c r="BJ2657" s="64" t="s">
        <v>3886</v>
      </c>
      <c r="BK2657" s="64" t="s">
        <v>3313</v>
      </c>
      <c r="BL2657" s="54"/>
      <c r="BM2657" s="54"/>
      <c r="BN2657" s="54"/>
      <c r="BO2657" s="39"/>
      <c r="BP2657" s="39"/>
      <c r="BQ2657" s="39"/>
      <c r="BR2657" s="39"/>
      <c r="BS2657" s="47"/>
      <c r="BT2657" s="39"/>
      <c r="BU2657" s="39"/>
      <c r="BV2657" s="39"/>
      <c r="BW2657" s="39"/>
      <c r="BX2657" s="39"/>
      <c r="BY2657" s="39"/>
      <c r="BZ2657" s="39"/>
      <c r="CA2657" s="39"/>
      <c r="CB2657" s="39"/>
      <c r="CC2657" s="47"/>
      <c r="CD2657" s="39"/>
      <c r="CE2657" s="39"/>
      <c r="CF2657" s="48"/>
      <c r="CG2657" s="48"/>
      <c r="CH2657" s="48"/>
      <c r="CI2657" s="48"/>
      <c r="CJ2657" s="48"/>
      <c r="CK2657" s="48"/>
      <c r="CL2657" s="48"/>
      <c r="CM2657" s="48"/>
      <c r="CN2657" s="48"/>
      <c r="CO2657" s="48"/>
      <c r="CP2657" s="48"/>
      <c r="CQ2657" s="48"/>
      <c r="CR2657" s="48"/>
      <c r="CS2657" s="48"/>
      <c r="CT2657" s="48"/>
      <c r="CU2657" s="48"/>
      <c r="CV2657" s="48"/>
      <c r="CW2657" s="48"/>
      <c r="CX2657" s="39"/>
      <c r="ML2657" s="135"/>
      <c r="MM2657" s="135"/>
      <c r="MN2657" s="135"/>
      <c r="MO2657" s="135"/>
      <c r="MP2657" s="135"/>
      <c r="MQ2657" s="135"/>
      <c r="MR2657" s="135"/>
      <c r="MS2657" s="135"/>
      <c r="MT2657" s="135"/>
      <c r="MU2657" s="135"/>
      <c r="MV2657" s="135"/>
      <c r="MW2657" s="135"/>
      <c r="MX2657" s="135"/>
      <c r="MY2657" s="135"/>
      <c r="MZ2657" s="135"/>
      <c r="NA2657" s="135"/>
      <c r="NB2657" s="135"/>
      <c r="NC2657" s="135"/>
      <c r="ND2657" s="135"/>
      <c r="NE2657" s="135"/>
      <c r="NF2657" s="135"/>
      <c r="NG2657" s="135"/>
      <c r="NH2657" s="135"/>
      <c r="NI2657" s="135"/>
      <c r="NJ2657" s="135"/>
      <c r="NK2657" s="135"/>
      <c r="NL2657" s="135"/>
      <c r="NM2657" s="135"/>
      <c r="NN2657" s="135"/>
      <c r="NO2657" s="135"/>
      <c r="NP2657" s="135"/>
      <c r="NQ2657" s="39"/>
      <c r="QS2657"/>
      <c r="QT2657"/>
      <c r="QU2657"/>
      <c r="QV2657"/>
      <c r="QW2657"/>
      <c r="QX2657"/>
      <c r="QY2657"/>
      <c r="QZ2657"/>
      <c r="RA2657"/>
      <c r="RB2657" s="39"/>
      <c r="RC2657" s="39"/>
      <c r="RD2657" s="39"/>
    </row>
    <row r="2658" spans="2:472" hidden="1" x14ac:dyDescent="0.2">
      <c r="B2658" s="426"/>
      <c r="C2658" s="427"/>
      <c r="V2658" s="63">
        <v>341</v>
      </c>
      <c r="W2658" s="54" t="s">
        <v>4318</v>
      </c>
      <c r="X2658" s="64">
        <v>110114</v>
      </c>
      <c r="Y2658" s="54" t="s">
        <v>2148</v>
      </c>
      <c r="Z2658" s="63" t="s">
        <v>412</v>
      </c>
      <c r="AA2658" s="54" t="s">
        <v>435</v>
      </c>
      <c r="AB2658" s="54" t="s">
        <v>393</v>
      </c>
      <c r="AC2658" s="54" t="s">
        <v>2148</v>
      </c>
      <c r="AD2658" s="64" t="s">
        <v>3886</v>
      </c>
      <c r="AE2658" s="64" t="s">
        <v>3313</v>
      </c>
      <c r="AF2658" s="63">
        <v>341</v>
      </c>
      <c r="AG2658" s="54" t="s">
        <v>4318</v>
      </c>
      <c r="AH2658" s="54" t="s">
        <v>4317</v>
      </c>
      <c r="AI2658" s="63" t="s">
        <v>4319</v>
      </c>
      <c r="AJ2658" s="64" t="s">
        <v>4320</v>
      </c>
      <c r="AK2658" s="569">
        <v>2560362</v>
      </c>
      <c r="AL2658" s="64" t="s">
        <v>582</v>
      </c>
      <c r="AM2658" s="64" t="s">
        <v>4324</v>
      </c>
      <c r="AN2658" s="570">
        <v>261146900</v>
      </c>
      <c r="AO2658" s="54"/>
      <c r="AP2658" s="54"/>
      <c r="AQ2658" s="54"/>
      <c r="AR2658" s="54"/>
      <c r="AS2658" s="54"/>
      <c r="AT2658" s="64" t="s">
        <v>6821</v>
      </c>
      <c r="AU2658" s="64"/>
      <c r="AV2658" s="54"/>
      <c r="AW2658" s="54"/>
      <c r="AX2658" s="54"/>
      <c r="AY2658" s="54"/>
      <c r="AZ2658" s="54"/>
      <c r="BA2658" s="54"/>
      <c r="BB2658" s="54"/>
      <c r="BC2658" s="54"/>
      <c r="BD2658" s="64">
        <v>110114</v>
      </c>
      <c r="BE2658" s="54" t="s">
        <v>2148</v>
      </c>
      <c r="BF2658" s="63" t="s">
        <v>412</v>
      </c>
      <c r="BG2658" s="54" t="s">
        <v>435</v>
      </c>
      <c r="BH2658" s="54" t="s">
        <v>393</v>
      </c>
      <c r="BI2658" s="54" t="s">
        <v>2148</v>
      </c>
      <c r="BJ2658" s="64" t="s">
        <v>3886</v>
      </c>
      <c r="BK2658" s="64" t="s">
        <v>3313</v>
      </c>
      <c r="BL2658" s="54"/>
      <c r="BM2658" s="54"/>
      <c r="BN2658" s="54"/>
      <c r="BO2658" s="39"/>
      <c r="BP2658" s="39"/>
      <c r="BQ2658" s="39"/>
      <c r="BR2658" s="39"/>
      <c r="BS2658" s="47"/>
      <c r="BT2658" s="39"/>
      <c r="BU2658" s="39"/>
      <c r="BV2658" s="39"/>
      <c r="BW2658" s="39"/>
      <c r="BX2658" s="39"/>
      <c r="BY2658" s="39"/>
      <c r="BZ2658" s="39"/>
      <c r="CA2658" s="39"/>
      <c r="CB2658" s="39"/>
      <c r="CC2658" s="47"/>
      <c r="CD2658" s="39"/>
      <c r="CE2658" s="39"/>
      <c r="CF2658" s="48"/>
      <c r="CG2658" s="48"/>
      <c r="CH2658" s="48"/>
      <c r="CI2658" s="48"/>
      <c r="CJ2658" s="48"/>
      <c r="CK2658" s="48"/>
      <c r="CL2658" s="48"/>
      <c r="CM2658" s="48"/>
      <c r="CN2658" s="48"/>
      <c r="CO2658" s="48"/>
      <c r="CP2658" s="48"/>
      <c r="CQ2658" s="48"/>
      <c r="CR2658" s="48"/>
      <c r="CS2658" s="48"/>
      <c r="CT2658" s="48"/>
      <c r="CU2658" s="48"/>
      <c r="CV2658" s="48"/>
      <c r="CW2658" s="48"/>
      <c r="CX2658" s="39"/>
      <c r="ML2658" s="135"/>
      <c r="MM2658" s="135"/>
      <c r="MN2658" s="135"/>
      <c r="MO2658" s="135"/>
      <c r="MP2658" s="135"/>
      <c r="MQ2658" s="135"/>
      <c r="MR2658" s="135"/>
      <c r="MS2658" s="135"/>
      <c r="MT2658" s="135"/>
      <c r="MU2658" s="135"/>
      <c r="MV2658" s="135"/>
      <c r="MW2658" s="135"/>
      <c r="MX2658" s="135"/>
      <c r="MY2658" s="135"/>
      <c r="MZ2658" s="135"/>
      <c r="NA2658" s="135"/>
      <c r="NB2658" s="135"/>
      <c r="NC2658" s="135"/>
      <c r="ND2658" s="135"/>
      <c r="NE2658" s="135"/>
      <c r="NF2658" s="135"/>
      <c r="NG2658" s="135"/>
      <c r="NH2658" s="135"/>
      <c r="NI2658" s="135"/>
      <c r="NJ2658" s="135"/>
      <c r="NK2658" s="135"/>
      <c r="NL2658" s="135"/>
      <c r="NM2658" s="135"/>
      <c r="NN2658" s="135"/>
      <c r="NO2658" s="135"/>
      <c r="NP2658" s="135"/>
      <c r="NQ2658" s="39"/>
      <c r="QS2658"/>
      <c r="QT2658"/>
      <c r="QU2658"/>
      <c r="QV2658"/>
      <c r="QW2658"/>
      <c r="QX2658"/>
      <c r="QY2658"/>
      <c r="QZ2658"/>
      <c r="RA2658"/>
      <c r="RB2658" s="39"/>
      <c r="RC2658" s="39"/>
      <c r="RD2658" s="39"/>
    </row>
    <row r="2659" spans="2:472" hidden="1" x14ac:dyDescent="0.2">
      <c r="B2659" s="426"/>
      <c r="C2659" s="427"/>
      <c r="V2659" s="63">
        <v>341</v>
      </c>
      <c r="W2659" s="54" t="s">
        <v>4318</v>
      </c>
      <c r="X2659" s="64">
        <v>110201</v>
      </c>
      <c r="Y2659" s="54" t="s">
        <v>845</v>
      </c>
      <c r="Z2659" s="63" t="s">
        <v>412</v>
      </c>
      <c r="AA2659" s="54" t="s">
        <v>571</v>
      </c>
      <c r="AB2659" s="54" t="s">
        <v>393</v>
      </c>
      <c r="AC2659" s="54" t="s">
        <v>845</v>
      </c>
      <c r="AD2659" s="64" t="s">
        <v>3886</v>
      </c>
      <c r="AE2659" s="64" t="s">
        <v>3313</v>
      </c>
      <c r="AF2659" s="63">
        <v>341</v>
      </c>
      <c r="AG2659" s="54" t="s">
        <v>4318</v>
      </c>
      <c r="AH2659" s="54" t="s">
        <v>4317</v>
      </c>
      <c r="AI2659" s="63" t="s">
        <v>4319</v>
      </c>
      <c r="AJ2659" s="64" t="s">
        <v>4320</v>
      </c>
      <c r="AK2659" s="569">
        <v>2560362</v>
      </c>
      <c r="AL2659" s="64" t="s">
        <v>582</v>
      </c>
      <c r="AM2659" s="64" t="s">
        <v>4324</v>
      </c>
      <c r="AN2659" s="570">
        <v>261146900</v>
      </c>
      <c r="AO2659" s="54"/>
      <c r="AP2659" s="54"/>
      <c r="AQ2659" s="54"/>
      <c r="AR2659" s="54"/>
      <c r="AS2659" s="54"/>
      <c r="AT2659" s="64" t="s">
        <v>6821</v>
      </c>
      <c r="AU2659" s="64"/>
      <c r="AV2659" s="54"/>
      <c r="AW2659" s="54"/>
      <c r="AX2659" s="54"/>
      <c r="AY2659" s="54"/>
      <c r="AZ2659" s="54"/>
      <c r="BA2659" s="54"/>
      <c r="BB2659" s="54"/>
      <c r="BC2659" s="54"/>
      <c r="BD2659" s="64">
        <v>110201</v>
      </c>
      <c r="BE2659" s="54" t="s">
        <v>845</v>
      </c>
      <c r="BF2659" s="63" t="s">
        <v>412</v>
      </c>
      <c r="BG2659" s="54" t="s">
        <v>571</v>
      </c>
      <c r="BH2659" s="54" t="s">
        <v>393</v>
      </c>
      <c r="BI2659" s="54" t="s">
        <v>845</v>
      </c>
      <c r="BJ2659" s="64" t="s">
        <v>3886</v>
      </c>
      <c r="BK2659" s="64" t="s">
        <v>3313</v>
      </c>
      <c r="BL2659" s="54"/>
      <c r="BM2659" s="54"/>
      <c r="BN2659" s="54"/>
      <c r="BO2659" s="39"/>
      <c r="BP2659" s="39"/>
      <c r="BQ2659" s="39"/>
      <c r="BR2659" s="39"/>
      <c r="BS2659" s="47"/>
      <c r="BT2659" s="39"/>
      <c r="BU2659" s="39"/>
      <c r="BV2659" s="39"/>
      <c r="BW2659" s="39"/>
      <c r="BX2659" s="39"/>
      <c r="BY2659" s="39"/>
      <c r="BZ2659" s="39"/>
      <c r="CA2659" s="39"/>
      <c r="CB2659" s="39"/>
      <c r="CC2659" s="47"/>
      <c r="CD2659" s="39"/>
      <c r="CE2659" s="39"/>
      <c r="CF2659" s="48"/>
      <c r="CG2659" s="48"/>
      <c r="CH2659" s="48"/>
      <c r="CI2659" s="48"/>
      <c r="CJ2659" s="48"/>
      <c r="CK2659" s="48"/>
      <c r="CL2659" s="48"/>
      <c r="CM2659" s="48"/>
      <c r="CN2659" s="48"/>
      <c r="CO2659" s="48"/>
      <c r="CP2659" s="48"/>
      <c r="CQ2659" s="48"/>
      <c r="CR2659" s="48"/>
      <c r="CS2659" s="48"/>
      <c r="CT2659" s="48"/>
      <c r="CU2659" s="48"/>
      <c r="CV2659" s="48"/>
      <c r="CW2659" s="48"/>
      <c r="CX2659" s="39"/>
      <c r="ML2659" s="135"/>
      <c r="MM2659" s="135"/>
      <c r="MN2659" s="135"/>
      <c r="MO2659" s="135"/>
      <c r="MP2659" s="135"/>
      <c r="MQ2659" s="135"/>
      <c r="MR2659" s="135"/>
      <c r="MS2659" s="135"/>
      <c r="MT2659" s="135"/>
      <c r="MU2659" s="135"/>
      <c r="MV2659" s="135"/>
      <c r="MW2659" s="135"/>
      <c r="MX2659" s="135"/>
      <c r="MY2659" s="135"/>
      <c r="MZ2659" s="135"/>
      <c r="NA2659" s="135"/>
      <c r="NB2659" s="135"/>
      <c r="NC2659" s="135"/>
      <c r="ND2659" s="135"/>
      <c r="NE2659" s="135"/>
      <c r="NF2659" s="135"/>
      <c r="NG2659" s="135"/>
      <c r="NH2659" s="135"/>
      <c r="NI2659" s="135"/>
      <c r="NJ2659" s="135"/>
      <c r="NK2659" s="135"/>
      <c r="NL2659" s="135"/>
      <c r="NM2659" s="135"/>
      <c r="NN2659" s="135"/>
      <c r="NO2659" s="135"/>
      <c r="NP2659" s="135"/>
      <c r="NQ2659" s="39"/>
      <c r="QS2659"/>
      <c r="QT2659"/>
      <c r="QU2659"/>
      <c r="QV2659"/>
      <c r="QW2659"/>
      <c r="QX2659"/>
      <c r="QY2659"/>
      <c r="QZ2659"/>
      <c r="RA2659"/>
      <c r="RB2659" s="39"/>
      <c r="RC2659" s="39"/>
      <c r="RD2659" s="39"/>
    </row>
    <row r="2660" spans="2:472" hidden="1" x14ac:dyDescent="0.2">
      <c r="B2660" s="426"/>
      <c r="C2660" s="427"/>
      <c r="V2660" s="63">
        <v>341</v>
      </c>
      <c r="W2660" s="54" t="s">
        <v>4318</v>
      </c>
      <c r="X2660" s="64">
        <v>110202</v>
      </c>
      <c r="Y2660" s="54" t="s">
        <v>571</v>
      </c>
      <c r="Z2660" s="63" t="s">
        <v>412</v>
      </c>
      <c r="AA2660" s="54" t="s">
        <v>571</v>
      </c>
      <c r="AB2660" s="54" t="s">
        <v>393</v>
      </c>
      <c r="AC2660" s="54" t="s">
        <v>571</v>
      </c>
      <c r="AD2660" s="64" t="s">
        <v>3886</v>
      </c>
      <c r="AE2660" s="64" t="s">
        <v>3313</v>
      </c>
      <c r="AF2660" s="63">
        <v>341</v>
      </c>
      <c r="AG2660" s="54" t="s">
        <v>4318</v>
      </c>
      <c r="AH2660" s="54" t="s">
        <v>4317</v>
      </c>
      <c r="AI2660" s="63" t="s">
        <v>4319</v>
      </c>
      <c r="AJ2660" s="64" t="s">
        <v>4320</v>
      </c>
      <c r="AK2660" s="569">
        <v>2560362</v>
      </c>
      <c r="AL2660" s="64" t="s">
        <v>582</v>
      </c>
      <c r="AM2660" s="64" t="s">
        <v>4324</v>
      </c>
      <c r="AN2660" s="570">
        <v>261146900</v>
      </c>
      <c r="AO2660" s="54"/>
      <c r="AP2660" s="54"/>
      <c r="AQ2660" s="54"/>
      <c r="AR2660" s="54"/>
      <c r="AS2660" s="54"/>
      <c r="AT2660" s="64" t="s">
        <v>6821</v>
      </c>
      <c r="AU2660" s="64"/>
      <c r="AV2660" s="54"/>
      <c r="AW2660" s="54"/>
      <c r="AX2660" s="54"/>
      <c r="AY2660" s="54"/>
      <c r="AZ2660" s="54"/>
      <c r="BA2660" s="54"/>
      <c r="BB2660" s="54"/>
      <c r="BC2660" s="54"/>
      <c r="BD2660" s="64">
        <v>110202</v>
      </c>
      <c r="BE2660" s="54" t="s">
        <v>571</v>
      </c>
      <c r="BF2660" s="63" t="s">
        <v>412</v>
      </c>
      <c r="BG2660" s="54" t="s">
        <v>571</v>
      </c>
      <c r="BH2660" s="54" t="s">
        <v>393</v>
      </c>
      <c r="BI2660" s="54" t="s">
        <v>571</v>
      </c>
      <c r="BJ2660" s="64" t="s">
        <v>3886</v>
      </c>
      <c r="BK2660" s="64" t="s">
        <v>3313</v>
      </c>
      <c r="BL2660" s="54"/>
      <c r="BM2660" s="54"/>
      <c r="BN2660" s="54"/>
      <c r="BO2660" s="39"/>
      <c r="BP2660" s="39"/>
      <c r="BQ2660" s="39"/>
      <c r="BR2660" s="39"/>
      <c r="BS2660" s="47"/>
      <c r="BT2660" s="39"/>
      <c r="BU2660" s="39"/>
      <c r="BV2660" s="39"/>
      <c r="BW2660" s="39"/>
      <c r="BX2660" s="39"/>
      <c r="BY2660" s="39"/>
      <c r="BZ2660" s="39"/>
      <c r="CA2660" s="39"/>
      <c r="CB2660" s="39"/>
      <c r="CC2660" s="47"/>
      <c r="CD2660" s="39"/>
      <c r="CE2660" s="39"/>
      <c r="CF2660" s="48"/>
      <c r="CG2660" s="48"/>
      <c r="CH2660" s="48"/>
      <c r="CI2660" s="48"/>
      <c r="CJ2660" s="48"/>
      <c r="CK2660" s="48"/>
      <c r="CL2660" s="48"/>
      <c r="CM2660" s="48"/>
      <c r="CN2660" s="48"/>
      <c r="CO2660" s="48"/>
      <c r="CP2660" s="48"/>
      <c r="CQ2660" s="48"/>
      <c r="CR2660" s="48"/>
      <c r="CS2660" s="48"/>
      <c r="CT2660" s="48"/>
      <c r="CU2660" s="48"/>
      <c r="CV2660" s="48"/>
      <c r="CW2660" s="48"/>
      <c r="CX2660" s="39"/>
      <c r="ML2660" s="135"/>
      <c r="MM2660" s="135"/>
      <c r="MN2660" s="135"/>
      <c r="MO2660" s="135"/>
      <c r="MP2660" s="135"/>
      <c r="MQ2660" s="135"/>
      <c r="MR2660" s="135"/>
      <c r="MS2660" s="135"/>
      <c r="MT2660" s="135"/>
      <c r="MU2660" s="135"/>
      <c r="MV2660" s="135"/>
      <c r="MW2660" s="135"/>
      <c r="MX2660" s="135"/>
      <c r="MY2660" s="135"/>
      <c r="MZ2660" s="135"/>
      <c r="NA2660" s="135"/>
      <c r="NB2660" s="135"/>
      <c r="NC2660" s="135"/>
      <c r="ND2660" s="135"/>
      <c r="NE2660" s="135"/>
      <c r="NF2660" s="135"/>
      <c r="NG2660" s="135"/>
      <c r="NH2660" s="135"/>
      <c r="NI2660" s="135"/>
      <c r="NJ2660" s="135"/>
      <c r="NK2660" s="135"/>
      <c r="NL2660" s="135"/>
      <c r="NM2660" s="135"/>
      <c r="NN2660" s="135"/>
      <c r="NO2660" s="135"/>
      <c r="NP2660" s="135"/>
      <c r="NQ2660" s="39"/>
      <c r="QS2660"/>
      <c r="QT2660"/>
      <c r="QU2660"/>
      <c r="QV2660"/>
      <c r="QW2660"/>
      <c r="QX2660"/>
      <c r="QY2660"/>
      <c r="QZ2660"/>
      <c r="RA2660"/>
      <c r="RB2660" s="39"/>
      <c r="RC2660" s="39"/>
      <c r="RD2660" s="39"/>
    </row>
    <row r="2661" spans="2:472" hidden="1" x14ac:dyDescent="0.2">
      <c r="B2661" s="426"/>
      <c r="C2661" s="427"/>
      <c r="V2661" s="63">
        <v>341</v>
      </c>
      <c r="W2661" s="54" t="s">
        <v>4318</v>
      </c>
      <c r="X2661" s="64">
        <v>110200</v>
      </c>
      <c r="Y2661" s="54" t="s">
        <v>6929</v>
      </c>
      <c r="Z2661" s="63" t="s">
        <v>412</v>
      </c>
      <c r="AA2661" s="54" t="s">
        <v>571</v>
      </c>
      <c r="AB2661" s="54" t="s">
        <v>393</v>
      </c>
      <c r="AC2661" s="54" t="s">
        <v>571</v>
      </c>
      <c r="AD2661" s="64" t="s">
        <v>3886</v>
      </c>
      <c r="AE2661" s="64" t="s">
        <v>3313</v>
      </c>
      <c r="AF2661" s="63">
        <v>341</v>
      </c>
      <c r="AG2661" s="54" t="s">
        <v>4318</v>
      </c>
      <c r="AH2661" s="54" t="s">
        <v>4317</v>
      </c>
      <c r="AI2661" s="63" t="s">
        <v>4319</v>
      </c>
      <c r="AJ2661" s="64" t="s">
        <v>4320</v>
      </c>
      <c r="AK2661" s="569">
        <v>2560362</v>
      </c>
      <c r="AL2661" s="64" t="s">
        <v>582</v>
      </c>
      <c r="AM2661" s="64" t="s">
        <v>4324</v>
      </c>
      <c r="AN2661" s="570">
        <v>261146900</v>
      </c>
      <c r="AO2661" s="54"/>
      <c r="AP2661" s="54"/>
      <c r="AQ2661" s="54"/>
      <c r="AR2661" s="54"/>
      <c r="AS2661" s="54"/>
      <c r="AT2661" s="64" t="s">
        <v>6821</v>
      </c>
      <c r="AU2661" s="64"/>
      <c r="AV2661" s="54"/>
      <c r="AW2661" s="54"/>
      <c r="AX2661" s="54"/>
      <c r="AY2661" s="54"/>
      <c r="AZ2661" s="54"/>
      <c r="BA2661" s="54"/>
      <c r="BB2661" s="54"/>
      <c r="BC2661" s="54"/>
      <c r="BD2661" s="64">
        <v>110200</v>
      </c>
      <c r="BE2661" s="54" t="s">
        <v>6929</v>
      </c>
      <c r="BF2661" s="63" t="s">
        <v>412</v>
      </c>
      <c r="BG2661" s="54" t="s">
        <v>571</v>
      </c>
      <c r="BH2661" s="54" t="s">
        <v>393</v>
      </c>
      <c r="BI2661" s="54" t="s">
        <v>571</v>
      </c>
      <c r="BJ2661" s="64" t="s">
        <v>3886</v>
      </c>
      <c r="BK2661" s="64" t="s">
        <v>3313</v>
      </c>
      <c r="BL2661" s="54"/>
      <c r="BM2661" s="54"/>
      <c r="BN2661" s="54"/>
      <c r="BO2661" s="39"/>
      <c r="BP2661" s="39"/>
      <c r="BQ2661" s="39"/>
      <c r="BR2661" s="39"/>
      <c r="BS2661" s="47"/>
      <c r="BT2661" s="39"/>
      <c r="BU2661" s="39"/>
      <c r="BV2661" s="39"/>
      <c r="BW2661" s="39"/>
      <c r="BX2661" s="39"/>
      <c r="BY2661" s="39"/>
      <c r="BZ2661" s="39"/>
      <c r="CA2661" s="39"/>
      <c r="CB2661" s="39"/>
      <c r="CC2661" s="47"/>
      <c r="CD2661" s="39"/>
      <c r="CE2661" s="39"/>
      <c r="CF2661" s="48"/>
      <c r="CG2661" s="48"/>
      <c r="CH2661" s="48"/>
      <c r="CI2661" s="48"/>
      <c r="CJ2661" s="48"/>
      <c r="CK2661" s="48"/>
      <c r="CL2661" s="48"/>
      <c r="CM2661" s="48"/>
      <c r="CN2661" s="48"/>
      <c r="CO2661" s="48"/>
      <c r="CP2661" s="48"/>
      <c r="CQ2661" s="48"/>
      <c r="CR2661" s="48"/>
      <c r="CS2661" s="48"/>
      <c r="CT2661" s="48"/>
      <c r="CU2661" s="48"/>
      <c r="CV2661" s="48"/>
      <c r="CW2661" s="48"/>
      <c r="CX2661" s="39"/>
      <c r="ML2661" s="135"/>
      <c r="MM2661" s="135"/>
      <c r="MN2661" s="135"/>
      <c r="MO2661" s="135"/>
      <c r="MP2661" s="135"/>
      <c r="MQ2661" s="135"/>
      <c r="MR2661" s="135"/>
      <c r="MS2661" s="135"/>
      <c r="MT2661" s="135"/>
      <c r="MU2661" s="135"/>
      <c r="MV2661" s="135"/>
      <c r="MW2661" s="135"/>
      <c r="MX2661" s="135"/>
      <c r="MY2661" s="135"/>
      <c r="MZ2661" s="135"/>
      <c r="NA2661" s="135"/>
      <c r="NB2661" s="135"/>
      <c r="NC2661" s="135"/>
      <c r="ND2661" s="135"/>
      <c r="NE2661" s="135"/>
      <c r="NF2661" s="135"/>
      <c r="NG2661" s="135"/>
      <c r="NH2661" s="135"/>
      <c r="NI2661" s="135"/>
      <c r="NJ2661" s="135"/>
      <c r="NK2661" s="135"/>
      <c r="NL2661" s="135"/>
      <c r="NM2661" s="135"/>
      <c r="NN2661" s="135"/>
      <c r="NO2661" s="135"/>
      <c r="NP2661" s="135"/>
      <c r="NQ2661" s="39"/>
      <c r="QS2661"/>
      <c r="QT2661"/>
      <c r="QU2661"/>
      <c r="QV2661"/>
      <c r="QW2661"/>
      <c r="QX2661"/>
      <c r="QY2661"/>
      <c r="QZ2661"/>
      <c r="RA2661"/>
      <c r="RB2661" s="39"/>
      <c r="RC2661" s="39"/>
      <c r="RD2661" s="39"/>
    </row>
    <row r="2662" spans="2:472" hidden="1" x14ac:dyDescent="0.2">
      <c r="B2662" s="426"/>
      <c r="C2662" s="427"/>
      <c r="V2662" s="63">
        <v>341</v>
      </c>
      <c r="W2662" s="54" t="s">
        <v>4318</v>
      </c>
      <c r="X2662" s="64">
        <v>110203</v>
      </c>
      <c r="Y2662" s="54" t="s">
        <v>1467</v>
      </c>
      <c r="Z2662" s="63" t="s">
        <v>412</v>
      </c>
      <c r="AA2662" s="54" t="s">
        <v>571</v>
      </c>
      <c r="AB2662" s="54" t="s">
        <v>393</v>
      </c>
      <c r="AC2662" s="54" t="s">
        <v>1467</v>
      </c>
      <c r="AD2662" s="64" t="s">
        <v>3886</v>
      </c>
      <c r="AE2662" s="64" t="s">
        <v>3313</v>
      </c>
      <c r="AF2662" s="63">
        <v>341</v>
      </c>
      <c r="AG2662" s="54" t="s">
        <v>4318</v>
      </c>
      <c r="AH2662" s="54" t="s">
        <v>4317</v>
      </c>
      <c r="AI2662" s="63" t="s">
        <v>4319</v>
      </c>
      <c r="AJ2662" s="64" t="s">
        <v>4320</v>
      </c>
      <c r="AK2662" s="569">
        <v>2560362</v>
      </c>
      <c r="AL2662" s="64" t="s">
        <v>582</v>
      </c>
      <c r="AM2662" s="64" t="s">
        <v>4324</v>
      </c>
      <c r="AN2662" s="570">
        <v>261146900</v>
      </c>
      <c r="AO2662" s="54"/>
      <c r="AP2662" s="54"/>
      <c r="AQ2662" s="54"/>
      <c r="AR2662" s="54"/>
      <c r="AS2662" s="54"/>
      <c r="AT2662" s="64" t="s">
        <v>6821</v>
      </c>
      <c r="AU2662" s="64"/>
      <c r="AV2662" s="54"/>
      <c r="AW2662" s="54"/>
      <c r="AX2662" s="54"/>
      <c r="AY2662" s="54"/>
      <c r="AZ2662" s="54"/>
      <c r="BA2662" s="54"/>
      <c r="BB2662" s="54"/>
      <c r="BC2662" s="54"/>
      <c r="BD2662" s="64">
        <v>110203</v>
      </c>
      <c r="BE2662" s="54" t="s">
        <v>1467</v>
      </c>
      <c r="BF2662" s="63" t="s">
        <v>412</v>
      </c>
      <c r="BG2662" s="54" t="s">
        <v>571</v>
      </c>
      <c r="BH2662" s="54" t="s">
        <v>393</v>
      </c>
      <c r="BI2662" s="54" t="s">
        <v>1467</v>
      </c>
      <c r="BJ2662" s="64" t="s">
        <v>3886</v>
      </c>
      <c r="BK2662" s="64" t="s">
        <v>3313</v>
      </c>
      <c r="BL2662" s="54"/>
      <c r="BM2662" s="54"/>
      <c r="BN2662" s="54"/>
      <c r="BO2662" s="39"/>
      <c r="BP2662" s="39"/>
      <c r="BQ2662" s="39"/>
      <c r="BR2662" s="39"/>
      <c r="BS2662" s="47"/>
      <c r="BT2662" s="39"/>
      <c r="BU2662" s="39"/>
      <c r="BV2662" s="39"/>
      <c r="BW2662" s="39"/>
      <c r="BX2662" s="39"/>
      <c r="BY2662" s="39"/>
      <c r="BZ2662" s="39"/>
      <c r="CA2662" s="39"/>
      <c r="CB2662" s="39"/>
      <c r="CC2662" s="47"/>
      <c r="CD2662" s="39"/>
      <c r="CE2662" s="39"/>
      <c r="CF2662" s="48"/>
      <c r="CG2662" s="48"/>
      <c r="CH2662" s="48"/>
      <c r="CI2662" s="48"/>
      <c r="CJ2662" s="48"/>
      <c r="CK2662" s="48"/>
      <c r="CL2662" s="48"/>
      <c r="CM2662" s="48"/>
      <c r="CN2662" s="48"/>
      <c r="CO2662" s="48"/>
      <c r="CP2662" s="48"/>
      <c r="CQ2662" s="48"/>
      <c r="CR2662" s="48"/>
      <c r="CS2662" s="48"/>
      <c r="CT2662" s="48"/>
      <c r="CU2662" s="48"/>
      <c r="CV2662" s="48"/>
      <c r="CW2662" s="48"/>
      <c r="CX2662" s="39"/>
      <c r="ML2662" s="135"/>
      <c r="MM2662" s="135"/>
      <c r="MN2662" s="135"/>
      <c r="MO2662" s="135"/>
      <c r="MP2662" s="135"/>
      <c r="MQ2662" s="135"/>
      <c r="MR2662" s="135"/>
      <c r="MS2662" s="135"/>
      <c r="MT2662" s="135"/>
      <c r="MU2662" s="135"/>
      <c r="MV2662" s="135"/>
      <c r="MW2662" s="135"/>
      <c r="MX2662" s="135"/>
      <c r="MY2662" s="135"/>
      <c r="MZ2662" s="135"/>
      <c r="NA2662" s="135"/>
      <c r="NB2662" s="135"/>
      <c r="NC2662" s="135"/>
      <c r="ND2662" s="135"/>
      <c r="NE2662" s="135"/>
      <c r="NF2662" s="135"/>
      <c r="NG2662" s="135"/>
      <c r="NH2662" s="135"/>
      <c r="NI2662" s="135"/>
      <c r="NJ2662" s="135"/>
      <c r="NK2662" s="135"/>
      <c r="NL2662" s="135"/>
      <c r="NM2662" s="135"/>
      <c r="NN2662" s="135"/>
      <c r="NO2662" s="135"/>
      <c r="NP2662" s="135"/>
      <c r="NQ2662" s="39"/>
      <c r="QS2662"/>
      <c r="QT2662"/>
      <c r="QU2662"/>
      <c r="QV2662"/>
      <c r="QW2662"/>
      <c r="QX2662"/>
      <c r="QY2662"/>
      <c r="QZ2662"/>
      <c r="RA2662"/>
      <c r="RB2662" s="39"/>
      <c r="RC2662" s="39"/>
      <c r="RD2662" s="39"/>
    </row>
    <row r="2663" spans="2:472" hidden="1" x14ac:dyDescent="0.2">
      <c r="B2663" s="426"/>
      <c r="C2663" s="427"/>
      <c r="V2663" s="63">
        <v>341</v>
      </c>
      <c r="W2663" s="54" t="s">
        <v>4318</v>
      </c>
      <c r="X2663" s="64">
        <v>110204</v>
      </c>
      <c r="Y2663" s="54" t="s">
        <v>1744</v>
      </c>
      <c r="Z2663" s="63" t="s">
        <v>412</v>
      </c>
      <c r="AA2663" s="54" t="s">
        <v>571</v>
      </c>
      <c r="AB2663" s="54" t="s">
        <v>393</v>
      </c>
      <c r="AC2663" s="54" t="s">
        <v>6930</v>
      </c>
      <c r="AD2663" s="64" t="s">
        <v>3886</v>
      </c>
      <c r="AE2663" s="64" t="s">
        <v>3313</v>
      </c>
      <c r="AF2663" s="63">
        <v>341</v>
      </c>
      <c r="AG2663" s="54" t="s">
        <v>4318</v>
      </c>
      <c r="AH2663" s="54" t="s">
        <v>4317</v>
      </c>
      <c r="AI2663" s="63" t="s">
        <v>4319</v>
      </c>
      <c r="AJ2663" s="64" t="s">
        <v>4320</v>
      </c>
      <c r="AK2663" s="569">
        <v>2560362</v>
      </c>
      <c r="AL2663" s="64" t="s">
        <v>582</v>
      </c>
      <c r="AM2663" s="64" t="s">
        <v>4324</v>
      </c>
      <c r="AN2663" s="570">
        <v>261146900</v>
      </c>
      <c r="AO2663" s="54"/>
      <c r="AP2663" s="54"/>
      <c r="AQ2663" s="54"/>
      <c r="AR2663" s="54"/>
      <c r="AS2663" s="54"/>
      <c r="AT2663" s="64" t="s">
        <v>6821</v>
      </c>
      <c r="AU2663" s="64"/>
      <c r="AV2663" s="54"/>
      <c r="AW2663" s="54"/>
      <c r="AX2663" s="54"/>
      <c r="AY2663" s="54"/>
      <c r="AZ2663" s="54"/>
      <c r="BA2663" s="54"/>
      <c r="BB2663" s="54"/>
      <c r="BC2663" s="54"/>
      <c r="BD2663" s="64">
        <v>110204</v>
      </c>
      <c r="BE2663" s="54" t="s">
        <v>1744</v>
      </c>
      <c r="BF2663" s="63" t="s">
        <v>412</v>
      </c>
      <c r="BG2663" s="54" t="s">
        <v>571</v>
      </c>
      <c r="BH2663" s="54" t="s">
        <v>393</v>
      </c>
      <c r="BI2663" s="54" t="s">
        <v>6930</v>
      </c>
      <c r="BJ2663" s="64" t="s">
        <v>3886</v>
      </c>
      <c r="BK2663" s="64" t="s">
        <v>3313</v>
      </c>
      <c r="BL2663" s="54"/>
      <c r="BM2663" s="54"/>
      <c r="BN2663" s="54"/>
      <c r="BO2663" s="39"/>
      <c r="BP2663" s="39"/>
      <c r="BQ2663" s="39"/>
      <c r="BR2663" s="39"/>
      <c r="BS2663" s="47"/>
      <c r="BT2663" s="39"/>
      <c r="BU2663" s="39"/>
      <c r="BV2663" s="39"/>
      <c r="BW2663" s="39"/>
      <c r="BX2663" s="39"/>
      <c r="BY2663" s="39"/>
      <c r="BZ2663" s="39"/>
      <c r="CA2663" s="39"/>
      <c r="CB2663" s="39"/>
      <c r="CC2663" s="47"/>
      <c r="CD2663" s="39"/>
      <c r="CE2663" s="39"/>
      <c r="CF2663" s="48"/>
      <c r="CG2663" s="48"/>
      <c r="CH2663" s="48"/>
      <c r="CI2663" s="48"/>
      <c r="CJ2663" s="48"/>
      <c r="CK2663" s="48"/>
      <c r="CL2663" s="48"/>
      <c r="CM2663" s="48"/>
      <c r="CN2663" s="48"/>
      <c r="CO2663" s="48"/>
      <c r="CP2663" s="48"/>
      <c r="CQ2663" s="48"/>
      <c r="CR2663" s="48"/>
      <c r="CS2663" s="48"/>
      <c r="CT2663" s="48"/>
      <c r="CU2663" s="48"/>
      <c r="CV2663" s="48"/>
      <c r="CW2663" s="48"/>
      <c r="CX2663" s="39"/>
      <c r="ML2663" s="135"/>
      <c r="MM2663" s="135"/>
      <c r="MN2663" s="135"/>
      <c r="MO2663" s="135"/>
      <c r="MP2663" s="135"/>
      <c r="MQ2663" s="135"/>
      <c r="MR2663" s="135"/>
      <c r="MS2663" s="135"/>
      <c r="MT2663" s="135"/>
      <c r="MU2663" s="135"/>
      <c r="MV2663" s="135"/>
      <c r="MW2663" s="135"/>
      <c r="MX2663" s="135"/>
      <c r="MY2663" s="135"/>
      <c r="MZ2663" s="135"/>
      <c r="NA2663" s="135"/>
      <c r="NB2663" s="135"/>
      <c r="NC2663" s="135"/>
      <c r="ND2663" s="135"/>
      <c r="NE2663" s="135"/>
      <c r="NF2663" s="135"/>
      <c r="NG2663" s="135"/>
      <c r="NH2663" s="135"/>
      <c r="NI2663" s="135"/>
      <c r="NJ2663" s="135"/>
      <c r="NK2663" s="135"/>
      <c r="NL2663" s="135"/>
      <c r="NM2663" s="135"/>
      <c r="NN2663" s="135"/>
      <c r="NO2663" s="135"/>
      <c r="NP2663" s="135"/>
      <c r="NQ2663" s="39"/>
      <c r="QS2663"/>
      <c r="QT2663"/>
      <c r="QU2663"/>
      <c r="QV2663"/>
      <c r="QW2663"/>
      <c r="QX2663"/>
      <c r="QY2663"/>
      <c r="QZ2663"/>
      <c r="RA2663"/>
      <c r="RB2663" s="39"/>
      <c r="RC2663" s="39"/>
      <c r="RD2663" s="39"/>
    </row>
    <row r="2664" spans="2:472" hidden="1" x14ac:dyDescent="0.2">
      <c r="B2664" s="426"/>
      <c r="C2664" s="427"/>
      <c r="V2664" s="63">
        <v>341</v>
      </c>
      <c r="W2664" s="54" t="s">
        <v>4318</v>
      </c>
      <c r="X2664" s="64">
        <v>110800</v>
      </c>
      <c r="Y2664" s="54" t="s">
        <v>6931</v>
      </c>
      <c r="Z2664" s="63" t="s">
        <v>412</v>
      </c>
      <c r="AA2664" s="54" t="s">
        <v>576</v>
      </c>
      <c r="AB2664" s="54" t="s">
        <v>393</v>
      </c>
      <c r="AC2664" s="54" t="s">
        <v>6932</v>
      </c>
      <c r="AD2664" s="64" t="s">
        <v>3886</v>
      </c>
      <c r="AE2664" s="64" t="s">
        <v>3313</v>
      </c>
      <c r="AF2664" s="63">
        <v>341</v>
      </c>
      <c r="AG2664" s="54" t="s">
        <v>4318</v>
      </c>
      <c r="AH2664" s="54" t="s">
        <v>4317</v>
      </c>
      <c r="AI2664" s="63" t="s">
        <v>4319</v>
      </c>
      <c r="AJ2664" s="64" t="s">
        <v>4320</v>
      </c>
      <c r="AK2664" s="569">
        <v>2560362</v>
      </c>
      <c r="AL2664" s="64" t="s">
        <v>582</v>
      </c>
      <c r="AM2664" s="64" t="s">
        <v>4324</v>
      </c>
      <c r="AN2664" s="570">
        <v>261146900</v>
      </c>
      <c r="AO2664" s="54"/>
      <c r="AP2664" s="54"/>
      <c r="AQ2664" s="54"/>
      <c r="AR2664" s="54"/>
      <c r="AS2664" s="54"/>
      <c r="AT2664" s="64" t="s">
        <v>6821</v>
      </c>
      <c r="AU2664" s="64"/>
      <c r="AV2664" s="54"/>
      <c r="AW2664" s="54"/>
      <c r="AX2664" s="54"/>
      <c r="AY2664" s="54"/>
      <c r="AZ2664" s="54"/>
      <c r="BA2664" s="54"/>
      <c r="BB2664" s="54"/>
      <c r="BC2664" s="54"/>
      <c r="BD2664" s="64">
        <v>110800</v>
      </c>
      <c r="BE2664" s="54" t="s">
        <v>6931</v>
      </c>
      <c r="BF2664" s="63" t="s">
        <v>412</v>
      </c>
      <c r="BG2664" s="54" t="s">
        <v>576</v>
      </c>
      <c r="BH2664" s="54" t="s">
        <v>393</v>
      </c>
      <c r="BI2664" s="54" t="s">
        <v>6932</v>
      </c>
      <c r="BJ2664" s="64" t="s">
        <v>3886</v>
      </c>
      <c r="BK2664" s="64" t="s">
        <v>3313</v>
      </c>
      <c r="BL2664" s="54"/>
      <c r="BM2664" s="54"/>
      <c r="BN2664" s="54"/>
      <c r="BO2664" s="39"/>
      <c r="BP2664" s="39"/>
      <c r="BQ2664" s="39"/>
      <c r="BR2664" s="39"/>
      <c r="BS2664" s="47"/>
      <c r="BT2664" s="39"/>
      <c r="BU2664" s="39"/>
      <c r="BV2664" s="39"/>
      <c r="BW2664" s="39"/>
      <c r="BX2664" s="39"/>
      <c r="BY2664" s="39"/>
      <c r="BZ2664" s="39"/>
      <c r="CA2664" s="39"/>
      <c r="CB2664" s="39"/>
      <c r="CC2664" s="47"/>
      <c r="CD2664" s="39"/>
      <c r="CE2664" s="39"/>
      <c r="CF2664" s="48"/>
      <c r="CG2664" s="48"/>
      <c r="CH2664" s="48"/>
      <c r="CI2664" s="48"/>
      <c r="CJ2664" s="48"/>
      <c r="CK2664" s="48"/>
      <c r="CL2664" s="48"/>
      <c r="CM2664" s="48"/>
      <c r="CN2664" s="48"/>
      <c r="CO2664" s="48"/>
      <c r="CP2664" s="48"/>
      <c r="CQ2664" s="48"/>
      <c r="CR2664" s="48"/>
      <c r="CS2664" s="48"/>
      <c r="CT2664" s="48"/>
      <c r="CU2664" s="48"/>
      <c r="CV2664" s="48"/>
      <c r="CW2664" s="48"/>
      <c r="CX2664" s="39"/>
      <c r="ML2664" s="135"/>
      <c r="MM2664" s="135"/>
      <c r="MN2664" s="135"/>
      <c r="MO2664" s="135"/>
      <c r="MP2664" s="135"/>
      <c r="MQ2664" s="135"/>
      <c r="MR2664" s="135"/>
      <c r="MS2664" s="135"/>
      <c r="MT2664" s="135"/>
      <c r="MU2664" s="135"/>
      <c r="MV2664" s="135"/>
      <c r="MW2664" s="135"/>
      <c r="MX2664" s="135"/>
      <c r="MY2664" s="135"/>
      <c r="MZ2664" s="135"/>
      <c r="NA2664" s="135"/>
      <c r="NB2664" s="135"/>
      <c r="NC2664" s="135"/>
      <c r="ND2664" s="135"/>
      <c r="NE2664" s="135"/>
      <c r="NF2664" s="135"/>
      <c r="NG2664" s="135"/>
      <c r="NH2664" s="135"/>
      <c r="NI2664" s="135"/>
      <c r="NJ2664" s="135"/>
      <c r="NK2664" s="135"/>
      <c r="NL2664" s="135"/>
      <c r="NM2664" s="135"/>
      <c r="NN2664" s="135"/>
      <c r="NO2664" s="135"/>
      <c r="NP2664" s="135"/>
      <c r="NQ2664" s="39"/>
      <c r="QS2664"/>
      <c r="QT2664"/>
      <c r="QU2664"/>
      <c r="QV2664"/>
      <c r="QW2664"/>
      <c r="QX2664"/>
      <c r="QY2664"/>
      <c r="QZ2664"/>
      <c r="RA2664"/>
      <c r="RB2664" s="39"/>
      <c r="RC2664" s="39"/>
      <c r="RD2664" s="39"/>
    </row>
    <row r="2665" spans="2:472" hidden="1" x14ac:dyDescent="0.2">
      <c r="B2665" s="426"/>
      <c r="C2665" s="427"/>
      <c r="V2665" s="63">
        <v>341</v>
      </c>
      <c r="W2665" s="54" t="s">
        <v>4318</v>
      </c>
      <c r="X2665" s="64">
        <v>110803</v>
      </c>
      <c r="Y2665" s="54" t="s">
        <v>851</v>
      </c>
      <c r="Z2665" s="63" t="s">
        <v>412</v>
      </c>
      <c r="AA2665" s="54" t="s">
        <v>576</v>
      </c>
      <c r="AB2665" s="54" t="s">
        <v>393</v>
      </c>
      <c r="AC2665" s="54" t="s">
        <v>851</v>
      </c>
      <c r="AD2665" s="64" t="s">
        <v>3886</v>
      </c>
      <c r="AE2665" s="64" t="s">
        <v>3313</v>
      </c>
      <c r="AF2665" s="63">
        <v>341</v>
      </c>
      <c r="AG2665" s="54" t="s">
        <v>4318</v>
      </c>
      <c r="AH2665" s="54" t="s">
        <v>4317</v>
      </c>
      <c r="AI2665" s="63" t="s">
        <v>4319</v>
      </c>
      <c r="AJ2665" s="64" t="s">
        <v>4320</v>
      </c>
      <c r="AK2665" s="569">
        <v>2560362</v>
      </c>
      <c r="AL2665" s="64" t="s">
        <v>582</v>
      </c>
      <c r="AM2665" s="64" t="s">
        <v>4324</v>
      </c>
      <c r="AN2665" s="570">
        <v>261146900</v>
      </c>
      <c r="AO2665" s="54"/>
      <c r="AP2665" s="54"/>
      <c r="AQ2665" s="54"/>
      <c r="AR2665" s="54"/>
      <c r="AS2665" s="54"/>
      <c r="AT2665" s="64" t="s">
        <v>6821</v>
      </c>
      <c r="AU2665" s="64"/>
      <c r="AV2665" s="54"/>
      <c r="AW2665" s="54"/>
      <c r="AX2665" s="54"/>
      <c r="AY2665" s="54"/>
      <c r="AZ2665" s="54"/>
      <c r="BA2665" s="54"/>
      <c r="BB2665" s="54"/>
      <c r="BC2665" s="54"/>
      <c r="BD2665" s="64">
        <v>110803</v>
      </c>
      <c r="BE2665" s="54" t="s">
        <v>851</v>
      </c>
      <c r="BF2665" s="63" t="s">
        <v>412</v>
      </c>
      <c r="BG2665" s="54" t="s">
        <v>576</v>
      </c>
      <c r="BH2665" s="54" t="s">
        <v>393</v>
      </c>
      <c r="BI2665" s="54" t="s">
        <v>851</v>
      </c>
      <c r="BJ2665" s="64" t="s">
        <v>3886</v>
      </c>
      <c r="BK2665" s="64" t="s">
        <v>3313</v>
      </c>
      <c r="BL2665" s="54"/>
      <c r="BM2665" s="54"/>
      <c r="BN2665" s="54"/>
      <c r="BO2665" s="39"/>
      <c r="BP2665" s="39"/>
      <c r="BQ2665" s="39"/>
      <c r="BR2665" s="39"/>
      <c r="BS2665" s="47"/>
      <c r="BT2665" s="39"/>
      <c r="BU2665" s="39"/>
      <c r="BV2665" s="39"/>
      <c r="BW2665" s="39"/>
      <c r="BX2665" s="39"/>
      <c r="BY2665" s="39"/>
      <c r="BZ2665" s="39"/>
      <c r="CA2665" s="39"/>
      <c r="CB2665" s="39"/>
      <c r="CC2665" s="47"/>
      <c r="CD2665" s="39"/>
      <c r="CE2665" s="39"/>
      <c r="CF2665" s="48"/>
      <c r="CG2665" s="48"/>
      <c r="CH2665" s="48"/>
      <c r="CI2665" s="48"/>
      <c r="CJ2665" s="48"/>
      <c r="CK2665" s="48"/>
      <c r="CL2665" s="48"/>
      <c r="CM2665" s="48"/>
      <c r="CN2665" s="48"/>
      <c r="CO2665" s="48"/>
      <c r="CP2665" s="48"/>
      <c r="CQ2665" s="48"/>
      <c r="CR2665" s="48"/>
      <c r="CS2665" s="48"/>
      <c r="CT2665" s="48"/>
      <c r="CU2665" s="48"/>
      <c r="CV2665" s="48"/>
      <c r="CW2665" s="48"/>
      <c r="CX2665" s="39"/>
      <c r="ML2665" s="135"/>
      <c r="MM2665" s="135"/>
      <c r="MN2665" s="135"/>
      <c r="MO2665" s="135"/>
      <c r="MP2665" s="135"/>
      <c r="MQ2665" s="135"/>
      <c r="MR2665" s="135"/>
      <c r="MS2665" s="135"/>
      <c r="MT2665" s="135"/>
      <c r="MU2665" s="135"/>
      <c r="MV2665" s="135"/>
      <c r="MW2665" s="135"/>
      <c r="MX2665" s="135"/>
      <c r="MY2665" s="135"/>
      <c r="MZ2665" s="135"/>
      <c r="NA2665" s="135"/>
      <c r="NB2665" s="135"/>
      <c r="NC2665" s="135"/>
      <c r="ND2665" s="135"/>
      <c r="NE2665" s="135"/>
      <c r="NF2665" s="135"/>
      <c r="NG2665" s="135"/>
      <c r="NH2665" s="135"/>
      <c r="NI2665" s="135"/>
      <c r="NJ2665" s="135"/>
      <c r="NK2665" s="135"/>
      <c r="NL2665" s="135"/>
      <c r="NM2665" s="135"/>
      <c r="NN2665" s="135"/>
      <c r="NO2665" s="135"/>
      <c r="NP2665" s="135"/>
      <c r="NQ2665" s="39"/>
      <c r="QS2665"/>
      <c r="QT2665"/>
      <c r="QU2665"/>
      <c r="QV2665"/>
      <c r="QW2665"/>
      <c r="QX2665"/>
      <c r="QY2665"/>
      <c r="QZ2665"/>
      <c r="RA2665"/>
      <c r="RB2665" s="39"/>
      <c r="RC2665" s="39"/>
      <c r="RD2665" s="39"/>
    </row>
    <row r="2666" spans="2:472" hidden="1" x14ac:dyDescent="0.2">
      <c r="B2666" s="426"/>
      <c r="C2666" s="427"/>
      <c r="V2666" s="63">
        <v>341</v>
      </c>
      <c r="W2666" s="54" t="s">
        <v>4318</v>
      </c>
      <c r="X2666" s="64">
        <v>110805</v>
      </c>
      <c r="Y2666" s="54" t="s">
        <v>1168</v>
      </c>
      <c r="Z2666" s="63" t="s">
        <v>412</v>
      </c>
      <c r="AA2666" s="54" t="s">
        <v>576</v>
      </c>
      <c r="AB2666" s="54" t="s">
        <v>393</v>
      </c>
      <c r="AC2666" s="54" t="s">
        <v>1168</v>
      </c>
      <c r="AD2666" s="64" t="s">
        <v>3886</v>
      </c>
      <c r="AE2666" s="64" t="s">
        <v>3313</v>
      </c>
      <c r="AF2666" s="63">
        <v>341</v>
      </c>
      <c r="AG2666" s="54" t="s">
        <v>4318</v>
      </c>
      <c r="AH2666" s="54" t="s">
        <v>4317</v>
      </c>
      <c r="AI2666" s="63" t="s">
        <v>4319</v>
      </c>
      <c r="AJ2666" s="64" t="s">
        <v>4320</v>
      </c>
      <c r="AK2666" s="569">
        <v>2560362</v>
      </c>
      <c r="AL2666" s="64" t="s">
        <v>582</v>
      </c>
      <c r="AM2666" s="64" t="s">
        <v>4324</v>
      </c>
      <c r="AN2666" s="570">
        <v>261146900</v>
      </c>
      <c r="AO2666" s="54"/>
      <c r="AP2666" s="54"/>
      <c r="AQ2666" s="54"/>
      <c r="AR2666" s="54"/>
      <c r="AS2666" s="54"/>
      <c r="AT2666" s="64" t="s">
        <v>6821</v>
      </c>
      <c r="AU2666" s="64"/>
      <c r="AV2666" s="54"/>
      <c r="AW2666" s="54"/>
      <c r="AX2666" s="54"/>
      <c r="AY2666" s="54"/>
      <c r="AZ2666" s="54"/>
      <c r="BA2666" s="54"/>
      <c r="BB2666" s="54"/>
      <c r="BC2666" s="54"/>
      <c r="BD2666" s="64">
        <v>110805</v>
      </c>
      <c r="BE2666" s="54" t="s">
        <v>1168</v>
      </c>
      <c r="BF2666" s="63" t="s">
        <v>412</v>
      </c>
      <c r="BG2666" s="54" t="s">
        <v>576</v>
      </c>
      <c r="BH2666" s="54" t="s">
        <v>393</v>
      </c>
      <c r="BI2666" s="54" t="s">
        <v>1168</v>
      </c>
      <c r="BJ2666" s="64" t="s">
        <v>3886</v>
      </c>
      <c r="BK2666" s="64" t="s">
        <v>3313</v>
      </c>
      <c r="BL2666" s="54"/>
      <c r="BM2666" s="54"/>
      <c r="BN2666" s="54"/>
      <c r="BO2666" s="39"/>
      <c r="BP2666" s="39"/>
      <c r="BQ2666" s="39"/>
      <c r="BR2666" s="39"/>
      <c r="BS2666" s="47"/>
      <c r="BT2666" s="39"/>
      <c r="BU2666" s="39"/>
      <c r="BV2666" s="39"/>
      <c r="BW2666" s="39"/>
      <c r="BX2666" s="39"/>
      <c r="BY2666" s="39"/>
      <c r="BZ2666" s="39"/>
      <c r="CA2666" s="39"/>
      <c r="CB2666" s="39"/>
      <c r="CC2666" s="47"/>
      <c r="CD2666" s="39"/>
      <c r="CE2666" s="39"/>
      <c r="CF2666" s="48"/>
      <c r="CG2666" s="48"/>
      <c r="CH2666" s="48"/>
      <c r="CI2666" s="48"/>
      <c r="CJ2666" s="48"/>
      <c r="CK2666" s="48"/>
      <c r="CL2666" s="48"/>
      <c r="CM2666" s="48"/>
      <c r="CN2666" s="48"/>
      <c r="CO2666" s="48"/>
      <c r="CP2666" s="48"/>
      <c r="CQ2666" s="48"/>
      <c r="CR2666" s="48"/>
      <c r="CS2666" s="48"/>
      <c r="CT2666" s="48"/>
      <c r="CU2666" s="48"/>
      <c r="CV2666" s="48"/>
      <c r="CW2666" s="48"/>
      <c r="CX2666" s="39"/>
      <c r="ML2666" s="135"/>
      <c r="MM2666" s="135"/>
      <c r="MN2666" s="135"/>
      <c r="MO2666" s="135"/>
      <c r="MP2666" s="135"/>
      <c r="MQ2666" s="135"/>
      <c r="MR2666" s="135"/>
      <c r="MS2666" s="135"/>
      <c r="MT2666" s="135"/>
      <c r="MU2666" s="135"/>
      <c r="MV2666" s="135"/>
      <c r="MW2666" s="135"/>
      <c r="MX2666" s="135"/>
      <c r="MY2666" s="135"/>
      <c r="MZ2666" s="135"/>
      <c r="NA2666" s="135"/>
      <c r="NB2666" s="135"/>
      <c r="NC2666" s="135"/>
      <c r="ND2666" s="135"/>
      <c r="NE2666" s="135"/>
      <c r="NF2666" s="135"/>
      <c r="NG2666" s="135"/>
      <c r="NH2666" s="135"/>
      <c r="NI2666" s="135"/>
      <c r="NJ2666" s="135"/>
      <c r="NK2666" s="135"/>
      <c r="NL2666" s="135"/>
      <c r="NM2666" s="135"/>
      <c r="NN2666" s="135"/>
      <c r="NO2666" s="135"/>
      <c r="NP2666" s="135"/>
      <c r="NQ2666" s="39"/>
      <c r="QS2666"/>
      <c r="QT2666"/>
      <c r="QU2666"/>
      <c r="QV2666"/>
      <c r="QW2666"/>
      <c r="QX2666"/>
      <c r="QY2666"/>
      <c r="QZ2666"/>
      <c r="RA2666"/>
      <c r="RB2666" s="39"/>
      <c r="RC2666" s="39"/>
      <c r="RD2666" s="39"/>
    </row>
    <row r="2667" spans="2:472" hidden="1" x14ac:dyDescent="0.2">
      <c r="B2667" s="426"/>
      <c r="C2667" s="427"/>
      <c r="V2667" s="63">
        <v>341</v>
      </c>
      <c r="W2667" s="54" t="s">
        <v>4318</v>
      </c>
      <c r="X2667" s="64">
        <v>110810</v>
      </c>
      <c r="Y2667" s="54" t="s">
        <v>1962</v>
      </c>
      <c r="Z2667" s="63" t="s">
        <v>412</v>
      </c>
      <c r="AA2667" s="54" t="s">
        <v>576</v>
      </c>
      <c r="AB2667" s="54" t="s">
        <v>393</v>
      </c>
      <c r="AC2667" s="54" t="s">
        <v>1962</v>
      </c>
      <c r="AD2667" s="64" t="s">
        <v>3886</v>
      </c>
      <c r="AE2667" s="64" t="s">
        <v>3313</v>
      </c>
      <c r="AF2667" s="63">
        <v>341</v>
      </c>
      <c r="AG2667" s="54" t="s">
        <v>4318</v>
      </c>
      <c r="AH2667" s="54" t="s">
        <v>4317</v>
      </c>
      <c r="AI2667" s="63" t="s">
        <v>4319</v>
      </c>
      <c r="AJ2667" s="64" t="s">
        <v>4320</v>
      </c>
      <c r="AK2667" s="569">
        <v>2560362</v>
      </c>
      <c r="AL2667" s="64" t="s">
        <v>582</v>
      </c>
      <c r="AM2667" s="64" t="s">
        <v>4324</v>
      </c>
      <c r="AN2667" s="570">
        <v>261146900</v>
      </c>
      <c r="AO2667" s="54"/>
      <c r="AP2667" s="54"/>
      <c r="AQ2667" s="54"/>
      <c r="AR2667" s="54"/>
      <c r="AS2667" s="54"/>
      <c r="AT2667" s="64" t="s">
        <v>6821</v>
      </c>
      <c r="AU2667" s="64"/>
      <c r="AV2667" s="54"/>
      <c r="AW2667" s="54"/>
      <c r="AX2667" s="54"/>
      <c r="AY2667" s="54"/>
      <c r="AZ2667" s="54"/>
      <c r="BA2667" s="54"/>
      <c r="BB2667" s="54"/>
      <c r="BC2667" s="54"/>
      <c r="BD2667" s="64">
        <v>110810</v>
      </c>
      <c r="BE2667" s="54" t="s">
        <v>1962</v>
      </c>
      <c r="BF2667" s="63" t="s">
        <v>412</v>
      </c>
      <c r="BG2667" s="54" t="s">
        <v>576</v>
      </c>
      <c r="BH2667" s="54" t="s">
        <v>393</v>
      </c>
      <c r="BI2667" s="54" t="s">
        <v>1962</v>
      </c>
      <c r="BJ2667" s="64" t="s">
        <v>3886</v>
      </c>
      <c r="BK2667" s="64" t="s">
        <v>3313</v>
      </c>
      <c r="BL2667" s="54"/>
      <c r="BM2667" s="54"/>
      <c r="BN2667" s="54"/>
      <c r="BO2667" s="39"/>
      <c r="BP2667" s="39"/>
      <c r="BQ2667" s="39"/>
      <c r="BR2667" s="39"/>
      <c r="BS2667" s="47"/>
      <c r="BT2667" s="39"/>
      <c r="BU2667" s="39"/>
      <c r="BV2667" s="39"/>
      <c r="BW2667" s="39"/>
      <c r="BX2667" s="39"/>
      <c r="BY2667" s="39"/>
      <c r="BZ2667" s="39"/>
      <c r="CA2667" s="39"/>
      <c r="CB2667" s="39"/>
      <c r="CC2667" s="47"/>
      <c r="CD2667" s="39"/>
      <c r="CE2667" s="39"/>
      <c r="CF2667" s="48"/>
      <c r="CG2667" s="48"/>
      <c r="CH2667" s="48"/>
      <c r="CI2667" s="48"/>
      <c r="CJ2667" s="48"/>
      <c r="CK2667" s="48"/>
      <c r="CL2667" s="48"/>
      <c r="CM2667" s="48"/>
      <c r="CN2667" s="48"/>
      <c r="CO2667" s="48"/>
      <c r="CP2667" s="48"/>
      <c r="CQ2667" s="48"/>
      <c r="CR2667" s="48"/>
      <c r="CS2667" s="48"/>
      <c r="CT2667" s="48"/>
      <c r="CU2667" s="48"/>
      <c r="CV2667" s="48"/>
      <c r="CW2667" s="48"/>
      <c r="CX2667" s="39"/>
      <c r="ML2667" s="135"/>
      <c r="MM2667" s="135"/>
      <c r="MN2667" s="135"/>
      <c r="MO2667" s="135"/>
      <c r="MP2667" s="135"/>
      <c r="MQ2667" s="135"/>
      <c r="MR2667" s="135"/>
      <c r="MS2667" s="135"/>
      <c r="MT2667" s="135"/>
      <c r="MU2667" s="135"/>
      <c r="MV2667" s="135"/>
      <c r="MW2667" s="135"/>
      <c r="MX2667" s="135"/>
      <c r="MY2667" s="135"/>
      <c r="MZ2667" s="135"/>
      <c r="NA2667" s="135"/>
      <c r="NB2667" s="135"/>
      <c r="NC2667" s="135"/>
      <c r="ND2667" s="135"/>
      <c r="NE2667" s="135"/>
      <c r="NF2667" s="135"/>
      <c r="NG2667" s="135"/>
      <c r="NH2667" s="135"/>
      <c r="NI2667" s="135"/>
      <c r="NJ2667" s="135"/>
      <c r="NK2667" s="135"/>
      <c r="NL2667" s="135"/>
      <c r="NM2667" s="135"/>
      <c r="NN2667" s="135"/>
      <c r="NO2667" s="135"/>
      <c r="NP2667" s="135"/>
      <c r="NQ2667" s="39"/>
      <c r="QS2667"/>
      <c r="QT2667"/>
      <c r="QU2667"/>
      <c r="QV2667"/>
      <c r="QW2667"/>
      <c r="QX2667"/>
      <c r="QY2667"/>
      <c r="QZ2667"/>
      <c r="RA2667"/>
      <c r="RB2667" s="39"/>
      <c r="RC2667" s="39"/>
      <c r="RD2667" s="39"/>
    </row>
    <row r="2668" spans="2:472" hidden="1" x14ac:dyDescent="0.2">
      <c r="B2668" s="426"/>
      <c r="C2668" s="427"/>
      <c r="V2668" s="63">
        <v>341</v>
      </c>
      <c r="W2668" s="54" t="s">
        <v>4318</v>
      </c>
      <c r="X2668" s="64">
        <v>110806</v>
      </c>
      <c r="Y2668" s="54" t="s">
        <v>1472</v>
      </c>
      <c r="Z2668" s="63" t="s">
        <v>412</v>
      </c>
      <c r="AA2668" s="54" t="s">
        <v>576</v>
      </c>
      <c r="AB2668" s="54" t="s">
        <v>393</v>
      </c>
      <c r="AC2668" s="54" t="s">
        <v>1472</v>
      </c>
      <c r="AD2668" s="64" t="s">
        <v>3886</v>
      </c>
      <c r="AE2668" s="64" t="s">
        <v>3313</v>
      </c>
      <c r="AF2668" s="63">
        <v>341</v>
      </c>
      <c r="AG2668" s="54" t="s">
        <v>4318</v>
      </c>
      <c r="AH2668" s="54" t="s">
        <v>4317</v>
      </c>
      <c r="AI2668" s="63" t="s">
        <v>4319</v>
      </c>
      <c r="AJ2668" s="64" t="s">
        <v>4320</v>
      </c>
      <c r="AK2668" s="569">
        <v>2560362</v>
      </c>
      <c r="AL2668" s="64" t="s">
        <v>582</v>
      </c>
      <c r="AM2668" s="64" t="s">
        <v>4324</v>
      </c>
      <c r="AN2668" s="570">
        <v>261146900</v>
      </c>
      <c r="AO2668" s="54"/>
      <c r="AP2668" s="54"/>
      <c r="AQ2668" s="54"/>
      <c r="AR2668" s="54"/>
      <c r="AS2668" s="54"/>
      <c r="AT2668" s="64" t="s">
        <v>6821</v>
      </c>
      <c r="AU2668" s="64"/>
      <c r="AV2668" s="54"/>
      <c r="AW2668" s="54"/>
      <c r="AX2668" s="54"/>
      <c r="AY2668" s="54"/>
      <c r="AZ2668" s="54"/>
      <c r="BA2668" s="54"/>
      <c r="BB2668" s="54"/>
      <c r="BC2668" s="54"/>
      <c r="BD2668" s="64">
        <v>110806</v>
      </c>
      <c r="BE2668" s="54" t="s">
        <v>1472</v>
      </c>
      <c r="BF2668" s="63" t="s">
        <v>412</v>
      </c>
      <c r="BG2668" s="54" t="s">
        <v>576</v>
      </c>
      <c r="BH2668" s="54" t="s">
        <v>393</v>
      </c>
      <c r="BI2668" s="54" t="s">
        <v>1472</v>
      </c>
      <c r="BJ2668" s="64" t="s">
        <v>3886</v>
      </c>
      <c r="BK2668" s="64" t="s">
        <v>3313</v>
      </c>
      <c r="BL2668" s="54"/>
      <c r="BM2668" s="54"/>
      <c r="BN2668" s="54"/>
      <c r="BO2668" s="39"/>
      <c r="BP2668" s="39"/>
      <c r="BQ2668" s="39"/>
      <c r="BR2668" s="39"/>
      <c r="BS2668" s="47"/>
      <c r="BT2668" s="39"/>
      <c r="BU2668" s="39"/>
      <c r="BV2668" s="39"/>
      <c r="BW2668" s="39"/>
      <c r="BX2668" s="39"/>
      <c r="BY2668" s="39"/>
      <c r="BZ2668" s="39"/>
      <c r="CA2668" s="39"/>
      <c r="CB2668" s="39"/>
      <c r="CC2668" s="47"/>
      <c r="CD2668" s="39"/>
      <c r="CE2668" s="39"/>
      <c r="CF2668" s="48"/>
      <c r="CG2668" s="48"/>
      <c r="CH2668" s="48"/>
      <c r="CI2668" s="48"/>
      <c r="CJ2668" s="48"/>
      <c r="CK2668" s="48"/>
      <c r="CL2668" s="48"/>
      <c r="CM2668" s="48"/>
      <c r="CN2668" s="48"/>
      <c r="CO2668" s="48"/>
      <c r="CP2668" s="48"/>
      <c r="CQ2668" s="48"/>
      <c r="CR2668" s="48"/>
      <c r="CS2668" s="48"/>
      <c r="CT2668" s="48"/>
      <c r="CU2668" s="48"/>
      <c r="CV2668" s="48"/>
      <c r="CW2668" s="48"/>
      <c r="CX2668" s="39"/>
      <c r="ML2668" s="135"/>
      <c r="MM2668" s="135"/>
      <c r="MN2668" s="135"/>
      <c r="MO2668" s="135"/>
      <c r="MP2668" s="135"/>
      <c r="MQ2668" s="135"/>
      <c r="MR2668" s="135"/>
      <c r="MS2668" s="135"/>
      <c r="MT2668" s="135"/>
      <c r="MU2668" s="135"/>
      <c r="MV2668" s="135"/>
      <c r="MW2668" s="135"/>
      <c r="MX2668" s="135"/>
      <c r="MY2668" s="135"/>
      <c r="MZ2668" s="135"/>
      <c r="NA2668" s="135"/>
      <c r="NB2668" s="135"/>
      <c r="NC2668" s="135"/>
      <c r="ND2668" s="135"/>
      <c r="NE2668" s="135"/>
      <c r="NF2668" s="135"/>
      <c r="NG2668" s="135"/>
      <c r="NH2668" s="135"/>
      <c r="NI2668" s="135"/>
      <c r="NJ2668" s="135"/>
      <c r="NK2668" s="135"/>
      <c r="NL2668" s="135"/>
      <c r="NM2668" s="135"/>
      <c r="NN2668" s="135"/>
      <c r="NO2668" s="135"/>
      <c r="NP2668" s="135"/>
      <c r="NQ2668" s="39"/>
      <c r="QS2668"/>
      <c r="QT2668"/>
      <c r="QU2668"/>
      <c r="QV2668"/>
      <c r="QW2668"/>
      <c r="QX2668"/>
      <c r="QY2668"/>
      <c r="QZ2668"/>
      <c r="RA2668"/>
      <c r="RB2668" s="39"/>
      <c r="RC2668" s="39"/>
      <c r="RD2668" s="39"/>
    </row>
    <row r="2669" spans="2:472" hidden="1" x14ac:dyDescent="0.2">
      <c r="B2669" s="426"/>
      <c r="C2669" s="427"/>
      <c r="V2669" s="63">
        <v>341</v>
      </c>
      <c r="W2669" s="54" t="s">
        <v>4318</v>
      </c>
      <c r="X2669" s="64">
        <v>110812</v>
      </c>
      <c r="Y2669" s="54" t="s">
        <v>2152</v>
      </c>
      <c r="Z2669" s="63" t="s">
        <v>412</v>
      </c>
      <c r="AA2669" s="54" t="s">
        <v>576</v>
      </c>
      <c r="AB2669" s="54" t="s">
        <v>393</v>
      </c>
      <c r="AC2669" s="54" t="s">
        <v>6932</v>
      </c>
      <c r="AD2669" s="64" t="s">
        <v>3886</v>
      </c>
      <c r="AE2669" s="64" t="s">
        <v>3313</v>
      </c>
      <c r="AF2669" s="63">
        <v>341</v>
      </c>
      <c r="AG2669" s="54" t="s">
        <v>4318</v>
      </c>
      <c r="AH2669" s="54" t="s">
        <v>4317</v>
      </c>
      <c r="AI2669" s="63" t="s">
        <v>4319</v>
      </c>
      <c r="AJ2669" s="64" t="s">
        <v>4320</v>
      </c>
      <c r="AK2669" s="569">
        <v>2560362</v>
      </c>
      <c r="AL2669" s="64" t="s">
        <v>582</v>
      </c>
      <c r="AM2669" s="64" t="s">
        <v>4324</v>
      </c>
      <c r="AN2669" s="570">
        <v>261146900</v>
      </c>
      <c r="AO2669" s="54"/>
      <c r="AP2669" s="54"/>
      <c r="AQ2669" s="54"/>
      <c r="AR2669" s="54"/>
      <c r="AS2669" s="54"/>
      <c r="AT2669" s="64" t="s">
        <v>6821</v>
      </c>
      <c r="AU2669" s="64"/>
      <c r="AV2669" s="54"/>
      <c r="AW2669" s="54"/>
      <c r="AX2669" s="54"/>
      <c r="AY2669" s="54"/>
      <c r="AZ2669" s="54"/>
      <c r="BA2669" s="54"/>
      <c r="BB2669" s="54"/>
      <c r="BC2669" s="54"/>
      <c r="BD2669" s="64">
        <v>110812</v>
      </c>
      <c r="BE2669" s="54" t="s">
        <v>2152</v>
      </c>
      <c r="BF2669" s="63" t="s">
        <v>412</v>
      </c>
      <c r="BG2669" s="54" t="s">
        <v>576</v>
      </c>
      <c r="BH2669" s="54" t="s">
        <v>393</v>
      </c>
      <c r="BI2669" s="54" t="s">
        <v>6932</v>
      </c>
      <c r="BJ2669" s="64" t="s">
        <v>3886</v>
      </c>
      <c r="BK2669" s="64" t="s">
        <v>3313</v>
      </c>
      <c r="BL2669" s="54"/>
      <c r="BM2669" s="54"/>
      <c r="BN2669" s="54"/>
      <c r="BO2669" s="39"/>
      <c r="BP2669" s="39"/>
      <c r="BQ2669" s="39"/>
      <c r="BR2669" s="39"/>
      <c r="BS2669" s="47"/>
      <c r="BT2669" s="39"/>
      <c r="BU2669" s="39"/>
      <c r="BV2669" s="39"/>
      <c r="BW2669" s="39"/>
      <c r="BX2669" s="39"/>
      <c r="BY2669" s="39"/>
      <c r="BZ2669" s="39"/>
      <c r="CA2669" s="39"/>
      <c r="CB2669" s="39"/>
      <c r="CC2669" s="47"/>
      <c r="CD2669" s="39"/>
      <c r="CE2669" s="39"/>
      <c r="CF2669" s="48"/>
      <c r="CG2669" s="48"/>
      <c r="CH2669" s="48"/>
      <c r="CI2669" s="48"/>
      <c r="CJ2669" s="48"/>
      <c r="CK2669" s="48"/>
      <c r="CL2669" s="48"/>
      <c r="CM2669" s="48"/>
      <c r="CN2669" s="48"/>
      <c r="CO2669" s="48"/>
      <c r="CP2669" s="48"/>
      <c r="CQ2669" s="48"/>
      <c r="CR2669" s="48"/>
      <c r="CS2669" s="48"/>
      <c r="CT2669" s="48"/>
      <c r="CU2669" s="48"/>
      <c r="CV2669" s="48"/>
      <c r="CW2669" s="48"/>
      <c r="CX2669" s="39"/>
      <c r="ML2669" s="135"/>
      <c r="MM2669" s="135"/>
      <c r="MN2669" s="135"/>
      <c r="MO2669" s="135"/>
      <c r="MP2669" s="135"/>
      <c r="MQ2669" s="135"/>
      <c r="MR2669" s="135"/>
      <c r="MS2669" s="135"/>
      <c r="MT2669" s="135"/>
      <c r="MU2669" s="135"/>
      <c r="MV2669" s="135"/>
      <c r="MW2669" s="135"/>
      <c r="MX2669" s="135"/>
      <c r="MY2669" s="135"/>
      <c r="MZ2669" s="135"/>
      <c r="NA2669" s="135"/>
      <c r="NB2669" s="135"/>
      <c r="NC2669" s="135"/>
      <c r="ND2669" s="135"/>
      <c r="NE2669" s="135"/>
      <c r="NF2669" s="135"/>
      <c r="NG2669" s="135"/>
      <c r="NH2669" s="135"/>
      <c r="NI2669" s="135"/>
      <c r="NJ2669" s="135"/>
      <c r="NK2669" s="135"/>
      <c r="NL2669" s="135"/>
      <c r="NM2669" s="135"/>
      <c r="NN2669" s="135"/>
      <c r="NO2669" s="135"/>
      <c r="NP2669" s="135"/>
      <c r="NQ2669" s="39"/>
      <c r="QS2669"/>
      <c r="QT2669"/>
      <c r="QU2669"/>
      <c r="QV2669"/>
      <c r="QW2669"/>
      <c r="QX2669"/>
      <c r="QY2669"/>
      <c r="QZ2669"/>
      <c r="RA2669"/>
      <c r="RB2669" s="39"/>
      <c r="RC2669" s="39"/>
      <c r="RD2669" s="39"/>
    </row>
    <row r="2670" spans="2:472" hidden="1" x14ac:dyDescent="0.2">
      <c r="B2670" s="426"/>
      <c r="C2670" s="427"/>
      <c r="V2670" s="63">
        <v>341</v>
      </c>
      <c r="W2670" s="54" t="s">
        <v>4318</v>
      </c>
      <c r="X2670" s="64">
        <v>110813</v>
      </c>
      <c r="Y2670" s="54" t="s">
        <v>2323</v>
      </c>
      <c r="Z2670" s="63" t="s">
        <v>412</v>
      </c>
      <c r="AA2670" s="54" t="s">
        <v>576</v>
      </c>
      <c r="AB2670" s="54" t="s">
        <v>393</v>
      </c>
      <c r="AC2670" s="54" t="s">
        <v>6933</v>
      </c>
      <c r="AD2670" s="64" t="s">
        <v>3886</v>
      </c>
      <c r="AE2670" s="64" t="s">
        <v>3313</v>
      </c>
      <c r="AF2670" s="63">
        <v>341</v>
      </c>
      <c r="AG2670" s="54" t="s">
        <v>4318</v>
      </c>
      <c r="AH2670" s="54" t="s">
        <v>4317</v>
      </c>
      <c r="AI2670" s="63" t="s">
        <v>4319</v>
      </c>
      <c r="AJ2670" s="64" t="s">
        <v>4320</v>
      </c>
      <c r="AK2670" s="569">
        <v>2560362</v>
      </c>
      <c r="AL2670" s="64" t="s">
        <v>582</v>
      </c>
      <c r="AM2670" s="64" t="s">
        <v>4324</v>
      </c>
      <c r="AN2670" s="570">
        <v>261146900</v>
      </c>
      <c r="AO2670" s="54"/>
      <c r="AP2670" s="54"/>
      <c r="AQ2670" s="54"/>
      <c r="AR2670" s="54"/>
      <c r="AS2670" s="54"/>
      <c r="AT2670" s="64" t="s">
        <v>6821</v>
      </c>
      <c r="AU2670" s="64"/>
      <c r="AV2670" s="54"/>
      <c r="AW2670" s="54"/>
      <c r="AX2670" s="54"/>
      <c r="AY2670" s="54"/>
      <c r="AZ2670" s="54"/>
      <c r="BA2670" s="54"/>
      <c r="BB2670" s="54"/>
      <c r="BC2670" s="54"/>
      <c r="BD2670" s="64">
        <v>110813</v>
      </c>
      <c r="BE2670" s="54" t="s">
        <v>2323</v>
      </c>
      <c r="BF2670" s="63" t="s">
        <v>412</v>
      </c>
      <c r="BG2670" s="54" t="s">
        <v>576</v>
      </c>
      <c r="BH2670" s="54" t="s">
        <v>393</v>
      </c>
      <c r="BI2670" s="54" t="s">
        <v>6933</v>
      </c>
      <c r="BJ2670" s="64" t="s">
        <v>3886</v>
      </c>
      <c r="BK2670" s="64" t="s">
        <v>3313</v>
      </c>
      <c r="BL2670" s="54"/>
      <c r="BM2670" s="54"/>
      <c r="BN2670" s="54"/>
      <c r="BO2670" s="39"/>
      <c r="BP2670" s="39"/>
      <c r="BQ2670" s="39"/>
      <c r="BR2670" s="39"/>
      <c r="BS2670" s="47"/>
      <c r="BT2670" s="39"/>
      <c r="BU2670" s="39"/>
      <c r="BV2670" s="39"/>
      <c r="BW2670" s="39"/>
      <c r="BX2670" s="39"/>
      <c r="BY2670" s="39"/>
      <c r="BZ2670" s="39"/>
      <c r="CA2670" s="39"/>
      <c r="CB2670" s="39"/>
      <c r="CC2670" s="47"/>
      <c r="CD2670" s="39"/>
      <c r="CE2670" s="39"/>
      <c r="CF2670" s="48"/>
      <c r="CG2670" s="48"/>
      <c r="CH2670" s="48"/>
      <c r="CI2670" s="48"/>
      <c r="CJ2670" s="48"/>
      <c r="CK2670" s="48"/>
      <c r="CL2670" s="48"/>
      <c r="CM2670" s="48"/>
      <c r="CN2670" s="48"/>
      <c r="CO2670" s="48"/>
      <c r="CP2670" s="48"/>
      <c r="CQ2670" s="48"/>
      <c r="CR2670" s="48"/>
      <c r="CS2670" s="48"/>
      <c r="CT2670" s="48"/>
      <c r="CU2670" s="48"/>
      <c r="CV2670" s="48"/>
      <c r="CW2670" s="48"/>
      <c r="CX2670" s="39"/>
      <c r="ML2670" s="135"/>
      <c r="MM2670" s="135"/>
      <c r="MN2670" s="135"/>
      <c r="MO2670" s="135"/>
      <c r="MP2670" s="135"/>
      <c r="MQ2670" s="135"/>
      <c r="MR2670" s="135"/>
      <c r="MS2670" s="135"/>
      <c r="MT2670" s="135"/>
      <c r="MU2670" s="135"/>
      <c r="MV2670" s="135"/>
      <c r="MW2670" s="135"/>
      <c r="MX2670" s="135"/>
      <c r="MY2670" s="135"/>
      <c r="MZ2670" s="135"/>
      <c r="NA2670" s="135"/>
      <c r="NB2670" s="135"/>
      <c r="NC2670" s="135"/>
      <c r="ND2670" s="135"/>
      <c r="NE2670" s="135"/>
      <c r="NF2670" s="135"/>
      <c r="NG2670" s="135"/>
      <c r="NH2670" s="135"/>
      <c r="NI2670" s="135"/>
      <c r="NJ2670" s="135"/>
      <c r="NK2670" s="135"/>
      <c r="NL2670" s="135"/>
      <c r="NM2670" s="135"/>
      <c r="NN2670" s="135"/>
      <c r="NO2670" s="135"/>
      <c r="NP2670" s="135"/>
      <c r="NQ2670" s="39"/>
      <c r="QS2670"/>
      <c r="QT2670"/>
      <c r="QU2670"/>
      <c r="QV2670"/>
      <c r="QW2670"/>
      <c r="QX2670"/>
      <c r="QY2670"/>
      <c r="QZ2670"/>
      <c r="RA2670"/>
      <c r="RB2670" s="39"/>
      <c r="RC2670" s="39"/>
      <c r="RD2670" s="39"/>
    </row>
    <row r="2671" spans="2:472" hidden="1" x14ac:dyDescent="0.2">
      <c r="B2671" s="426"/>
      <c r="C2671" s="427"/>
      <c r="V2671" s="63">
        <v>341</v>
      </c>
      <c r="W2671" s="54" t="s">
        <v>4318</v>
      </c>
      <c r="X2671" s="64">
        <v>110814</v>
      </c>
      <c r="Y2671" s="54" t="s">
        <v>2476</v>
      </c>
      <c r="Z2671" s="63" t="s">
        <v>412</v>
      </c>
      <c r="AA2671" s="54" t="s">
        <v>576</v>
      </c>
      <c r="AB2671" s="54" t="s">
        <v>393</v>
      </c>
      <c r="AC2671" s="54" t="s">
        <v>6934</v>
      </c>
      <c r="AD2671" s="64" t="s">
        <v>3886</v>
      </c>
      <c r="AE2671" s="64" t="s">
        <v>3313</v>
      </c>
      <c r="AF2671" s="63">
        <v>341</v>
      </c>
      <c r="AG2671" s="54" t="s">
        <v>4318</v>
      </c>
      <c r="AH2671" s="54" t="s">
        <v>4317</v>
      </c>
      <c r="AI2671" s="63" t="s">
        <v>4319</v>
      </c>
      <c r="AJ2671" s="64" t="s">
        <v>4320</v>
      </c>
      <c r="AK2671" s="569">
        <v>2560362</v>
      </c>
      <c r="AL2671" s="64" t="s">
        <v>582</v>
      </c>
      <c r="AM2671" s="64" t="s">
        <v>4324</v>
      </c>
      <c r="AN2671" s="570">
        <v>261146900</v>
      </c>
      <c r="AO2671" s="54"/>
      <c r="AP2671" s="54"/>
      <c r="AQ2671" s="54"/>
      <c r="AR2671" s="54"/>
      <c r="AS2671" s="54"/>
      <c r="AT2671" s="64" t="s">
        <v>6821</v>
      </c>
      <c r="AU2671" s="64"/>
      <c r="AV2671" s="54"/>
      <c r="AW2671" s="54"/>
      <c r="AX2671" s="54"/>
      <c r="AY2671" s="54"/>
      <c r="AZ2671" s="54"/>
      <c r="BA2671" s="54"/>
      <c r="BB2671" s="54"/>
      <c r="BC2671" s="54"/>
      <c r="BD2671" s="64">
        <v>110814</v>
      </c>
      <c r="BE2671" s="54" t="s">
        <v>2476</v>
      </c>
      <c r="BF2671" s="63" t="s">
        <v>412</v>
      </c>
      <c r="BG2671" s="54" t="s">
        <v>576</v>
      </c>
      <c r="BH2671" s="54" t="s">
        <v>393</v>
      </c>
      <c r="BI2671" s="54" t="s">
        <v>6934</v>
      </c>
      <c r="BJ2671" s="64" t="s">
        <v>3886</v>
      </c>
      <c r="BK2671" s="64" t="s">
        <v>3313</v>
      </c>
      <c r="BL2671" s="54"/>
      <c r="BM2671" s="54"/>
      <c r="BN2671" s="54"/>
      <c r="BO2671" s="39"/>
      <c r="BP2671" s="39"/>
      <c r="BQ2671" s="39"/>
      <c r="BR2671" s="39"/>
      <c r="BS2671" s="47"/>
      <c r="BT2671" s="39"/>
      <c r="BU2671" s="39"/>
      <c r="BV2671" s="39"/>
      <c r="BW2671" s="39"/>
      <c r="BX2671" s="39"/>
      <c r="BY2671" s="39"/>
      <c r="BZ2671" s="39"/>
      <c r="CA2671" s="39"/>
      <c r="CB2671" s="39"/>
      <c r="CC2671" s="47"/>
      <c r="CD2671" s="39"/>
      <c r="CE2671" s="39"/>
      <c r="CF2671" s="48"/>
      <c r="CG2671" s="48"/>
      <c r="CH2671" s="48"/>
      <c r="CI2671" s="48"/>
      <c r="CJ2671" s="48"/>
      <c r="CK2671" s="48"/>
      <c r="CL2671" s="48"/>
      <c r="CM2671" s="48"/>
      <c r="CN2671" s="48"/>
      <c r="CO2671" s="48"/>
      <c r="CP2671" s="48"/>
      <c r="CQ2671" s="48"/>
      <c r="CR2671" s="48"/>
      <c r="CS2671" s="48"/>
      <c r="CT2671" s="48"/>
      <c r="CU2671" s="48"/>
      <c r="CV2671" s="48"/>
      <c r="CW2671" s="48"/>
      <c r="CX2671" s="39"/>
      <c r="ML2671" s="135"/>
      <c r="MM2671" s="135"/>
      <c r="MN2671" s="135"/>
      <c r="MO2671" s="135"/>
      <c r="MP2671" s="135"/>
      <c r="MQ2671" s="135"/>
      <c r="MR2671" s="135"/>
      <c r="MS2671" s="135"/>
      <c r="MT2671" s="135"/>
      <c r="MU2671" s="135"/>
      <c r="MV2671" s="135"/>
      <c r="MW2671" s="135"/>
      <c r="MX2671" s="135"/>
      <c r="MY2671" s="135"/>
      <c r="MZ2671" s="135"/>
      <c r="NA2671" s="135"/>
      <c r="NB2671" s="135"/>
      <c r="NC2671" s="135"/>
      <c r="ND2671" s="135"/>
      <c r="NE2671" s="135"/>
      <c r="NF2671" s="135"/>
      <c r="NG2671" s="135"/>
      <c r="NH2671" s="135"/>
      <c r="NI2671" s="135"/>
      <c r="NJ2671" s="135"/>
      <c r="NK2671" s="135"/>
      <c r="NL2671" s="135"/>
      <c r="NM2671" s="135"/>
      <c r="NN2671" s="135"/>
      <c r="NO2671" s="135"/>
      <c r="NP2671" s="135"/>
      <c r="NQ2671" s="39"/>
      <c r="QS2671"/>
      <c r="QT2671"/>
      <c r="QU2671"/>
      <c r="QV2671"/>
      <c r="QW2671"/>
      <c r="QX2671"/>
      <c r="QY2671"/>
      <c r="QZ2671"/>
      <c r="RA2671"/>
      <c r="RB2671" s="39"/>
      <c r="RC2671" s="39"/>
      <c r="RD2671" s="39"/>
    </row>
    <row r="2672" spans="2:472" hidden="1" x14ac:dyDescent="0.2">
      <c r="B2672" s="426"/>
      <c r="C2672" s="427"/>
      <c r="V2672" s="63">
        <v>341</v>
      </c>
      <c r="W2672" s="54" t="s">
        <v>4318</v>
      </c>
      <c r="X2672" s="64">
        <v>110808</v>
      </c>
      <c r="Y2672" s="54" t="s">
        <v>1749</v>
      </c>
      <c r="Z2672" s="63" t="s">
        <v>412</v>
      </c>
      <c r="AA2672" s="54" t="s">
        <v>576</v>
      </c>
      <c r="AB2672" s="54" t="s">
        <v>393</v>
      </c>
      <c r="AC2672" s="54" t="s">
        <v>1749</v>
      </c>
      <c r="AD2672" s="64" t="s">
        <v>3886</v>
      </c>
      <c r="AE2672" s="64" t="s">
        <v>3313</v>
      </c>
      <c r="AF2672" s="63">
        <v>341</v>
      </c>
      <c r="AG2672" s="54" t="s">
        <v>4318</v>
      </c>
      <c r="AH2672" s="54" t="s">
        <v>4317</v>
      </c>
      <c r="AI2672" s="63" t="s">
        <v>4319</v>
      </c>
      <c r="AJ2672" s="64" t="s">
        <v>4320</v>
      </c>
      <c r="AK2672" s="569">
        <v>2560362</v>
      </c>
      <c r="AL2672" s="64" t="s">
        <v>582</v>
      </c>
      <c r="AM2672" s="64" t="s">
        <v>4324</v>
      </c>
      <c r="AN2672" s="570">
        <v>261146900</v>
      </c>
      <c r="AO2672" s="54"/>
      <c r="AP2672" s="54"/>
      <c r="AQ2672" s="54"/>
      <c r="AR2672" s="54"/>
      <c r="AS2672" s="54"/>
      <c r="AT2672" s="64" t="s">
        <v>6821</v>
      </c>
      <c r="AU2672" s="64"/>
      <c r="AV2672" s="54"/>
      <c r="AW2672" s="54"/>
      <c r="AX2672" s="54"/>
      <c r="AY2672" s="54"/>
      <c r="AZ2672" s="54"/>
      <c r="BA2672" s="54"/>
      <c r="BB2672" s="54"/>
      <c r="BC2672" s="54"/>
      <c r="BD2672" s="64">
        <v>110808</v>
      </c>
      <c r="BE2672" s="54" t="s">
        <v>1749</v>
      </c>
      <c r="BF2672" s="63" t="s">
        <v>412</v>
      </c>
      <c r="BG2672" s="54" t="s">
        <v>576</v>
      </c>
      <c r="BH2672" s="54" t="s">
        <v>393</v>
      </c>
      <c r="BI2672" s="54" t="s">
        <v>1749</v>
      </c>
      <c r="BJ2672" s="64" t="s">
        <v>3886</v>
      </c>
      <c r="BK2672" s="64" t="s">
        <v>3313</v>
      </c>
      <c r="BL2672" s="54"/>
      <c r="BM2672" s="54"/>
      <c r="BN2672" s="54"/>
      <c r="BO2672" s="39"/>
      <c r="BP2672" s="39"/>
      <c r="BQ2672" s="39"/>
      <c r="BR2672" s="39"/>
      <c r="BS2672" s="47"/>
      <c r="BT2672" s="39"/>
      <c r="BU2672" s="39"/>
      <c r="BV2672" s="39"/>
      <c r="BW2672" s="39"/>
      <c r="BX2672" s="39"/>
      <c r="BY2672" s="39"/>
      <c r="BZ2672" s="39"/>
      <c r="CA2672" s="39"/>
      <c r="CB2672" s="39"/>
      <c r="CC2672" s="47"/>
      <c r="CD2672" s="39"/>
      <c r="CE2672" s="39"/>
      <c r="CF2672" s="48"/>
      <c r="CG2672" s="48"/>
      <c r="CH2672" s="48"/>
      <c r="CI2672" s="48"/>
      <c r="CJ2672" s="48"/>
      <c r="CK2672" s="48"/>
      <c r="CL2672" s="48"/>
      <c r="CM2672" s="48"/>
      <c r="CN2672" s="48"/>
      <c r="CO2672" s="48"/>
      <c r="CP2672" s="48"/>
      <c r="CQ2672" s="48"/>
      <c r="CR2672" s="48"/>
      <c r="CS2672" s="48"/>
      <c r="CT2672" s="48"/>
      <c r="CU2672" s="48"/>
      <c r="CV2672" s="48"/>
      <c r="CW2672" s="48"/>
      <c r="CX2672" s="39"/>
      <c r="ML2672" s="135"/>
      <c r="MM2672" s="135"/>
      <c r="MN2672" s="135"/>
      <c r="MO2672" s="135"/>
      <c r="MP2672" s="135"/>
      <c r="MQ2672" s="135"/>
      <c r="MR2672" s="135"/>
      <c r="MS2672" s="135"/>
      <c r="MT2672" s="135"/>
      <c r="MU2672" s="135"/>
      <c r="MV2672" s="135"/>
      <c r="MW2672" s="135"/>
      <c r="MX2672" s="135"/>
      <c r="MY2672" s="135"/>
      <c r="MZ2672" s="135"/>
      <c r="NA2672" s="135"/>
      <c r="NB2672" s="135"/>
      <c r="NC2672" s="135"/>
      <c r="ND2672" s="135"/>
      <c r="NE2672" s="135"/>
      <c r="NF2672" s="135"/>
      <c r="NG2672" s="135"/>
      <c r="NH2672" s="135"/>
      <c r="NI2672" s="135"/>
      <c r="NJ2672" s="135"/>
      <c r="NK2672" s="135"/>
      <c r="NL2672" s="135"/>
      <c r="NM2672" s="135"/>
      <c r="NN2672" s="135"/>
      <c r="NO2672" s="135"/>
      <c r="NP2672" s="135"/>
      <c r="NQ2672" s="39"/>
      <c r="QS2672"/>
      <c r="QT2672"/>
      <c r="QU2672"/>
      <c r="QV2672"/>
      <c r="QW2672"/>
      <c r="QX2672"/>
      <c r="QY2672"/>
      <c r="QZ2672"/>
      <c r="RA2672"/>
      <c r="RB2672" s="39"/>
      <c r="RC2672" s="39"/>
      <c r="RD2672" s="39"/>
    </row>
    <row r="2673" spans="2:472" hidden="1" x14ac:dyDescent="0.2">
      <c r="B2673" s="426"/>
      <c r="C2673" s="427"/>
      <c r="V2673" s="63">
        <v>341</v>
      </c>
      <c r="W2673" s="54" t="s">
        <v>4318</v>
      </c>
      <c r="X2673" s="64">
        <v>111201</v>
      </c>
      <c r="Y2673" s="54" t="s">
        <v>856</v>
      </c>
      <c r="Z2673" s="63" t="s">
        <v>412</v>
      </c>
      <c r="AA2673" s="54" t="s">
        <v>581</v>
      </c>
      <c r="AB2673" s="54" t="s">
        <v>393</v>
      </c>
      <c r="AC2673" s="54" t="s">
        <v>856</v>
      </c>
      <c r="AD2673" s="64" t="s">
        <v>3886</v>
      </c>
      <c r="AE2673" s="64" t="s">
        <v>3313</v>
      </c>
      <c r="AF2673" s="63">
        <v>341</v>
      </c>
      <c r="AG2673" s="54" t="s">
        <v>4318</v>
      </c>
      <c r="AH2673" s="54" t="s">
        <v>4317</v>
      </c>
      <c r="AI2673" s="63" t="s">
        <v>4319</v>
      </c>
      <c r="AJ2673" s="64" t="s">
        <v>4320</v>
      </c>
      <c r="AK2673" s="569">
        <v>2560362</v>
      </c>
      <c r="AL2673" s="64" t="s">
        <v>582</v>
      </c>
      <c r="AM2673" s="64" t="s">
        <v>4324</v>
      </c>
      <c r="AN2673" s="570">
        <v>261146900</v>
      </c>
      <c r="AO2673" s="54"/>
      <c r="AP2673" s="54"/>
      <c r="AQ2673" s="54"/>
      <c r="AR2673" s="54"/>
      <c r="AS2673" s="54"/>
      <c r="AT2673" s="64" t="s">
        <v>6821</v>
      </c>
      <c r="AU2673" s="64"/>
      <c r="AV2673" s="54"/>
      <c r="AW2673" s="54"/>
      <c r="AX2673" s="54"/>
      <c r="AY2673" s="54"/>
      <c r="AZ2673" s="54"/>
      <c r="BA2673" s="54"/>
      <c r="BB2673" s="54"/>
      <c r="BC2673" s="54"/>
      <c r="BD2673" s="64">
        <v>111201</v>
      </c>
      <c r="BE2673" s="54" t="s">
        <v>856</v>
      </c>
      <c r="BF2673" s="63" t="s">
        <v>412</v>
      </c>
      <c r="BG2673" s="54" t="s">
        <v>581</v>
      </c>
      <c r="BH2673" s="54" t="s">
        <v>393</v>
      </c>
      <c r="BI2673" s="54" t="s">
        <v>856</v>
      </c>
      <c r="BJ2673" s="64" t="s">
        <v>3886</v>
      </c>
      <c r="BK2673" s="64" t="s">
        <v>3313</v>
      </c>
      <c r="BL2673" s="54"/>
      <c r="BM2673" s="54"/>
      <c r="BN2673" s="54"/>
      <c r="BO2673" s="39"/>
      <c r="BP2673" s="39"/>
      <c r="BQ2673" s="39"/>
      <c r="BR2673" s="39"/>
      <c r="BS2673" s="47"/>
      <c r="BT2673" s="39"/>
      <c r="BU2673" s="39"/>
      <c r="BV2673" s="39"/>
      <c r="BW2673" s="39"/>
      <c r="BX2673" s="39"/>
      <c r="BY2673" s="39"/>
      <c r="BZ2673" s="39"/>
      <c r="CA2673" s="39"/>
      <c r="CB2673" s="39"/>
      <c r="CC2673" s="47"/>
      <c r="CD2673" s="39"/>
      <c r="CE2673" s="39"/>
      <c r="CF2673" s="48"/>
      <c r="CG2673" s="48"/>
      <c r="CH2673" s="48"/>
      <c r="CI2673" s="48"/>
      <c r="CJ2673" s="48"/>
      <c r="CK2673" s="48"/>
      <c r="CL2673" s="48"/>
      <c r="CM2673" s="48"/>
      <c r="CN2673" s="48"/>
      <c r="CO2673" s="48"/>
      <c r="CP2673" s="48"/>
      <c r="CQ2673" s="48"/>
      <c r="CR2673" s="48"/>
      <c r="CS2673" s="48"/>
      <c r="CT2673" s="48"/>
      <c r="CU2673" s="48"/>
      <c r="CV2673" s="48"/>
      <c r="CW2673" s="48"/>
      <c r="CX2673" s="39"/>
      <c r="ML2673" s="135"/>
      <c r="MM2673" s="135"/>
      <c r="MN2673" s="135"/>
      <c r="MO2673" s="135"/>
      <c r="MP2673" s="135"/>
      <c r="MQ2673" s="135"/>
      <c r="MR2673" s="135"/>
      <c r="MS2673" s="135"/>
      <c r="MT2673" s="135"/>
      <c r="MU2673" s="135"/>
      <c r="MV2673" s="135"/>
      <c r="MW2673" s="135"/>
      <c r="MX2673" s="135"/>
      <c r="MY2673" s="135"/>
      <c r="MZ2673" s="135"/>
      <c r="NA2673" s="135"/>
      <c r="NB2673" s="135"/>
      <c r="NC2673" s="135"/>
      <c r="ND2673" s="135"/>
      <c r="NE2673" s="135"/>
      <c r="NF2673" s="135"/>
      <c r="NG2673" s="135"/>
      <c r="NH2673" s="135"/>
      <c r="NI2673" s="135"/>
      <c r="NJ2673" s="135"/>
      <c r="NK2673" s="135"/>
      <c r="NL2673" s="135"/>
      <c r="NM2673" s="135"/>
      <c r="NN2673" s="135"/>
      <c r="NO2673" s="135"/>
      <c r="NP2673" s="135"/>
      <c r="NQ2673" s="39"/>
      <c r="QS2673"/>
      <c r="QT2673"/>
      <c r="QU2673"/>
      <c r="QV2673"/>
      <c r="QW2673"/>
      <c r="QX2673"/>
      <c r="QY2673"/>
      <c r="QZ2673"/>
      <c r="RA2673"/>
      <c r="RB2673" s="39"/>
      <c r="RC2673" s="39"/>
      <c r="RD2673" s="39"/>
    </row>
    <row r="2674" spans="2:472" hidden="1" x14ac:dyDescent="0.2">
      <c r="B2674" s="426"/>
      <c r="C2674" s="427"/>
      <c r="V2674" s="63">
        <v>341</v>
      </c>
      <c r="W2674" s="54" t="s">
        <v>4318</v>
      </c>
      <c r="X2674" s="64">
        <v>111202</v>
      </c>
      <c r="Y2674" s="54" t="s">
        <v>1173</v>
      </c>
      <c r="Z2674" s="63" t="s">
        <v>412</v>
      </c>
      <c r="AA2674" s="54" t="s">
        <v>581</v>
      </c>
      <c r="AB2674" s="54" t="s">
        <v>393</v>
      </c>
      <c r="AC2674" s="54" t="s">
        <v>1173</v>
      </c>
      <c r="AD2674" s="64" t="s">
        <v>3886</v>
      </c>
      <c r="AE2674" s="64" t="s">
        <v>3313</v>
      </c>
      <c r="AF2674" s="63">
        <v>341</v>
      </c>
      <c r="AG2674" s="54" t="s">
        <v>4318</v>
      </c>
      <c r="AH2674" s="54" t="s">
        <v>4317</v>
      </c>
      <c r="AI2674" s="63" t="s">
        <v>4319</v>
      </c>
      <c r="AJ2674" s="64" t="s">
        <v>4320</v>
      </c>
      <c r="AK2674" s="569">
        <v>2560362</v>
      </c>
      <c r="AL2674" s="64" t="s">
        <v>582</v>
      </c>
      <c r="AM2674" s="64" t="s">
        <v>4324</v>
      </c>
      <c r="AN2674" s="570">
        <v>261146900</v>
      </c>
      <c r="AO2674" s="54"/>
      <c r="AP2674" s="54"/>
      <c r="AQ2674" s="54"/>
      <c r="AR2674" s="54"/>
      <c r="AS2674" s="54"/>
      <c r="AT2674" s="64" t="s">
        <v>6821</v>
      </c>
      <c r="AU2674" s="64"/>
      <c r="AV2674" s="54"/>
      <c r="AW2674" s="54"/>
      <c r="AX2674" s="54"/>
      <c r="AY2674" s="54"/>
      <c r="AZ2674" s="54"/>
      <c r="BA2674" s="54"/>
      <c r="BB2674" s="54"/>
      <c r="BC2674" s="54"/>
      <c r="BD2674" s="64">
        <v>111202</v>
      </c>
      <c r="BE2674" s="54" t="s">
        <v>1173</v>
      </c>
      <c r="BF2674" s="63" t="s">
        <v>412</v>
      </c>
      <c r="BG2674" s="54" t="s">
        <v>581</v>
      </c>
      <c r="BH2674" s="54" t="s">
        <v>393</v>
      </c>
      <c r="BI2674" s="54" t="s">
        <v>1173</v>
      </c>
      <c r="BJ2674" s="64" t="s">
        <v>3886</v>
      </c>
      <c r="BK2674" s="64" t="s">
        <v>3313</v>
      </c>
      <c r="BL2674" s="54"/>
      <c r="BM2674" s="54"/>
      <c r="BN2674" s="54"/>
      <c r="BO2674" s="39"/>
      <c r="BP2674" s="39"/>
      <c r="BQ2674" s="39"/>
      <c r="BR2674" s="39"/>
      <c r="BS2674" s="47"/>
      <c r="BT2674" s="39"/>
      <c r="BU2674" s="39"/>
      <c r="BV2674" s="39"/>
      <c r="BW2674" s="39"/>
      <c r="BX2674" s="39"/>
      <c r="BY2674" s="39"/>
      <c r="BZ2674" s="39"/>
      <c r="CA2674" s="39"/>
      <c r="CB2674" s="39"/>
      <c r="CC2674" s="47"/>
      <c r="CD2674" s="39"/>
      <c r="CE2674" s="39"/>
      <c r="CF2674" s="48"/>
      <c r="CG2674" s="48"/>
      <c r="CH2674" s="48"/>
      <c r="CI2674" s="48"/>
      <c r="CJ2674" s="48"/>
      <c r="CK2674" s="48"/>
      <c r="CL2674" s="48"/>
      <c r="CM2674" s="48"/>
      <c r="CN2674" s="48"/>
      <c r="CO2674" s="48"/>
      <c r="CP2674" s="48"/>
      <c r="CQ2674" s="48"/>
      <c r="CR2674" s="48"/>
      <c r="CS2674" s="48"/>
      <c r="CT2674" s="48"/>
      <c r="CU2674" s="48"/>
      <c r="CV2674" s="48"/>
      <c r="CW2674" s="48"/>
      <c r="CX2674" s="39"/>
      <c r="ML2674" s="135"/>
      <c r="MM2674" s="135"/>
      <c r="MN2674" s="135"/>
      <c r="MO2674" s="135"/>
      <c r="MP2674" s="135"/>
      <c r="MQ2674" s="135"/>
      <c r="MR2674" s="135"/>
      <c r="MS2674" s="135"/>
      <c r="MT2674" s="135"/>
      <c r="MU2674" s="135"/>
      <c r="MV2674" s="135"/>
      <c r="MW2674" s="135"/>
      <c r="MX2674" s="135"/>
      <c r="MY2674" s="135"/>
      <c r="MZ2674" s="135"/>
      <c r="NA2674" s="135"/>
      <c r="NB2674" s="135"/>
      <c r="NC2674" s="135"/>
      <c r="ND2674" s="135"/>
      <c r="NE2674" s="135"/>
      <c r="NF2674" s="135"/>
      <c r="NG2674" s="135"/>
      <c r="NH2674" s="135"/>
      <c r="NI2674" s="135"/>
      <c r="NJ2674" s="135"/>
      <c r="NK2674" s="135"/>
      <c r="NL2674" s="135"/>
      <c r="NM2674" s="135"/>
      <c r="NN2674" s="135"/>
      <c r="NO2674" s="135"/>
      <c r="NP2674" s="135"/>
      <c r="NQ2674" s="39"/>
      <c r="QS2674"/>
      <c r="QT2674"/>
      <c r="QU2674"/>
      <c r="QV2674"/>
      <c r="QW2674"/>
      <c r="QX2674"/>
      <c r="QY2674"/>
      <c r="QZ2674"/>
      <c r="RA2674"/>
      <c r="RB2674" s="39"/>
      <c r="RC2674" s="39"/>
      <c r="RD2674" s="39"/>
    </row>
    <row r="2675" spans="2:472" hidden="1" x14ac:dyDescent="0.2">
      <c r="B2675" s="426"/>
      <c r="C2675" s="427"/>
      <c r="V2675" s="63">
        <v>341</v>
      </c>
      <c r="W2675" s="54" t="s">
        <v>4318</v>
      </c>
      <c r="X2675" s="64">
        <v>111203</v>
      </c>
      <c r="Y2675" s="54" t="s">
        <v>1477</v>
      </c>
      <c r="Z2675" s="63" t="s">
        <v>412</v>
      </c>
      <c r="AA2675" s="54" t="s">
        <v>581</v>
      </c>
      <c r="AB2675" s="54" t="s">
        <v>393</v>
      </c>
      <c r="AC2675" s="54" t="s">
        <v>1477</v>
      </c>
      <c r="AD2675" s="64" t="s">
        <v>3886</v>
      </c>
      <c r="AE2675" s="64" t="s">
        <v>3313</v>
      </c>
      <c r="AF2675" s="63">
        <v>341</v>
      </c>
      <c r="AG2675" s="54" t="s">
        <v>4318</v>
      </c>
      <c r="AH2675" s="54" t="s">
        <v>4317</v>
      </c>
      <c r="AI2675" s="63" t="s">
        <v>4319</v>
      </c>
      <c r="AJ2675" s="64" t="s">
        <v>4320</v>
      </c>
      <c r="AK2675" s="569">
        <v>2560362</v>
      </c>
      <c r="AL2675" s="64" t="s">
        <v>582</v>
      </c>
      <c r="AM2675" s="64" t="s">
        <v>4324</v>
      </c>
      <c r="AN2675" s="570">
        <v>261146900</v>
      </c>
      <c r="AO2675" s="54"/>
      <c r="AP2675" s="54"/>
      <c r="AQ2675" s="54"/>
      <c r="AR2675" s="54"/>
      <c r="AS2675" s="54"/>
      <c r="AT2675" s="64" t="s">
        <v>6821</v>
      </c>
      <c r="AU2675" s="64"/>
      <c r="AV2675" s="54"/>
      <c r="AW2675" s="54"/>
      <c r="AX2675" s="54"/>
      <c r="AY2675" s="54"/>
      <c r="AZ2675" s="54"/>
      <c r="BA2675" s="54"/>
      <c r="BB2675" s="54"/>
      <c r="BC2675" s="54"/>
      <c r="BD2675" s="64">
        <v>111203</v>
      </c>
      <c r="BE2675" s="54" t="s">
        <v>1477</v>
      </c>
      <c r="BF2675" s="63" t="s">
        <v>412</v>
      </c>
      <c r="BG2675" s="54" t="s">
        <v>581</v>
      </c>
      <c r="BH2675" s="54" t="s">
        <v>393</v>
      </c>
      <c r="BI2675" s="54" t="s">
        <v>1477</v>
      </c>
      <c r="BJ2675" s="64" t="s">
        <v>3886</v>
      </c>
      <c r="BK2675" s="64" t="s">
        <v>3313</v>
      </c>
      <c r="BL2675" s="54"/>
      <c r="BM2675" s="54"/>
      <c r="BN2675" s="54"/>
      <c r="BO2675" s="39"/>
      <c r="BP2675" s="39"/>
      <c r="BQ2675" s="39"/>
      <c r="BR2675" s="39"/>
      <c r="BS2675" s="47"/>
      <c r="BT2675" s="39"/>
      <c r="BU2675" s="39"/>
      <c r="BV2675" s="39"/>
      <c r="BW2675" s="39"/>
      <c r="BX2675" s="39"/>
      <c r="BY2675" s="39"/>
      <c r="BZ2675" s="39"/>
      <c r="CA2675" s="39"/>
      <c r="CB2675" s="39"/>
      <c r="CC2675" s="47"/>
      <c r="CD2675" s="39"/>
      <c r="CE2675" s="39"/>
      <c r="CF2675" s="48"/>
      <c r="CG2675" s="48"/>
      <c r="CH2675" s="48"/>
      <c r="CI2675" s="48"/>
      <c r="CJ2675" s="48"/>
      <c r="CK2675" s="48"/>
      <c r="CL2675" s="48"/>
      <c r="CM2675" s="48"/>
      <c r="CN2675" s="48"/>
      <c r="CO2675" s="48"/>
      <c r="CP2675" s="48"/>
      <c r="CQ2675" s="48"/>
      <c r="CR2675" s="48"/>
      <c r="CS2675" s="48"/>
      <c r="CT2675" s="48"/>
      <c r="CU2675" s="48"/>
      <c r="CV2675" s="48"/>
      <c r="CW2675" s="48"/>
      <c r="CX2675" s="39"/>
      <c r="ML2675" s="135"/>
      <c r="MM2675" s="135"/>
      <c r="MN2675" s="135"/>
      <c r="MO2675" s="135"/>
      <c r="MP2675" s="135"/>
      <c r="MQ2675" s="135"/>
      <c r="MR2675" s="135"/>
      <c r="MS2675" s="135"/>
      <c r="MT2675" s="135"/>
      <c r="MU2675" s="135"/>
      <c r="MV2675" s="135"/>
      <c r="MW2675" s="135"/>
      <c r="MX2675" s="135"/>
      <c r="MY2675" s="135"/>
      <c r="MZ2675" s="135"/>
      <c r="NA2675" s="135"/>
      <c r="NB2675" s="135"/>
      <c r="NC2675" s="135"/>
      <c r="ND2675" s="135"/>
      <c r="NE2675" s="135"/>
      <c r="NF2675" s="135"/>
      <c r="NG2675" s="135"/>
      <c r="NH2675" s="135"/>
      <c r="NI2675" s="135"/>
      <c r="NJ2675" s="135"/>
      <c r="NK2675" s="135"/>
      <c r="NL2675" s="135"/>
      <c r="NM2675" s="135"/>
      <c r="NN2675" s="135"/>
      <c r="NO2675" s="135"/>
      <c r="NP2675" s="135"/>
      <c r="NQ2675" s="39"/>
      <c r="QS2675"/>
      <c r="QT2675"/>
      <c r="QU2675"/>
      <c r="QV2675"/>
      <c r="QW2675"/>
      <c r="QX2675"/>
      <c r="QY2675"/>
      <c r="QZ2675"/>
      <c r="RA2675"/>
      <c r="RB2675" s="39"/>
      <c r="RC2675" s="39"/>
      <c r="RD2675" s="39"/>
    </row>
    <row r="2676" spans="2:472" hidden="1" x14ac:dyDescent="0.2">
      <c r="B2676" s="426"/>
      <c r="C2676" s="427"/>
      <c r="V2676" s="63">
        <v>341</v>
      </c>
      <c r="W2676" s="54" t="s">
        <v>4318</v>
      </c>
      <c r="X2676" s="64">
        <v>111200</v>
      </c>
      <c r="Y2676" s="54" t="s">
        <v>6935</v>
      </c>
      <c r="Z2676" s="63" t="s">
        <v>412</v>
      </c>
      <c r="AA2676" s="54" t="s">
        <v>581</v>
      </c>
      <c r="AB2676" s="54" t="s">
        <v>393</v>
      </c>
      <c r="AC2676" s="54" t="s">
        <v>1477</v>
      </c>
      <c r="AD2676" s="64" t="s">
        <v>3886</v>
      </c>
      <c r="AE2676" s="64" t="s">
        <v>3313</v>
      </c>
      <c r="AF2676" s="63">
        <v>341</v>
      </c>
      <c r="AG2676" s="54" t="s">
        <v>4318</v>
      </c>
      <c r="AH2676" s="54" t="s">
        <v>4317</v>
      </c>
      <c r="AI2676" s="63" t="s">
        <v>4319</v>
      </c>
      <c r="AJ2676" s="64" t="s">
        <v>4320</v>
      </c>
      <c r="AK2676" s="569">
        <v>2560362</v>
      </c>
      <c r="AL2676" s="64" t="s">
        <v>582</v>
      </c>
      <c r="AM2676" s="64" t="s">
        <v>4324</v>
      </c>
      <c r="AN2676" s="570">
        <v>261146900</v>
      </c>
      <c r="AO2676" s="54"/>
      <c r="AP2676" s="54"/>
      <c r="AQ2676" s="54"/>
      <c r="AR2676" s="54"/>
      <c r="AS2676" s="54"/>
      <c r="AT2676" s="64" t="s">
        <v>6821</v>
      </c>
      <c r="AU2676" s="64"/>
      <c r="AV2676" s="54"/>
      <c r="AW2676" s="54"/>
      <c r="AX2676" s="54"/>
      <c r="AY2676" s="54"/>
      <c r="AZ2676" s="54"/>
      <c r="BA2676" s="54"/>
      <c r="BB2676" s="54"/>
      <c r="BC2676" s="54"/>
      <c r="BD2676" s="64">
        <v>111200</v>
      </c>
      <c r="BE2676" s="54" t="s">
        <v>6935</v>
      </c>
      <c r="BF2676" s="63" t="s">
        <v>412</v>
      </c>
      <c r="BG2676" s="54" t="s">
        <v>581</v>
      </c>
      <c r="BH2676" s="54" t="s">
        <v>393</v>
      </c>
      <c r="BI2676" s="54" t="s">
        <v>1477</v>
      </c>
      <c r="BJ2676" s="64" t="s">
        <v>3886</v>
      </c>
      <c r="BK2676" s="64" t="s">
        <v>3313</v>
      </c>
      <c r="BL2676" s="54"/>
      <c r="BM2676" s="54"/>
      <c r="BN2676" s="54"/>
      <c r="BO2676" s="39"/>
      <c r="BP2676" s="39"/>
      <c r="BQ2676" s="39"/>
      <c r="BR2676" s="39"/>
      <c r="BS2676" s="47"/>
      <c r="BT2676" s="39"/>
      <c r="BU2676" s="39"/>
      <c r="BV2676" s="39"/>
      <c r="BW2676" s="39"/>
      <c r="BX2676" s="39"/>
      <c r="BY2676" s="39"/>
      <c r="BZ2676" s="39"/>
      <c r="CA2676" s="39"/>
      <c r="CB2676" s="39"/>
      <c r="CC2676" s="47"/>
      <c r="CD2676" s="39"/>
      <c r="CE2676" s="39"/>
      <c r="CF2676" s="48"/>
      <c r="CG2676" s="48"/>
      <c r="CH2676" s="48"/>
      <c r="CI2676" s="48"/>
      <c r="CJ2676" s="48"/>
      <c r="CK2676" s="48"/>
      <c r="CL2676" s="48"/>
      <c r="CM2676" s="48"/>
      <c r="CN2676" s="48"/>
      <c r="CO2676" s="48"/>
      <c r="CP2676" s="48"/>
      <c r="CQ2676" s="48"/>
      <c r="CR2676" s="48"/>
      <c r="CS2676" s="48"/>
      <c r="CT2676" s="48"/>
      <c r="CU2676" s="48"/>
      <c r="CV2676" s="48"/>
      <c r="CW2676" s="48"/>
      <c r="CX2676" s="39"/>
      <c r="ML2676" s="135"/>
      <c r="MM2676" s="135"/>
      <c r="MN2676" s="135"/>
      <c r="MO2676" s="135"/>
      <c r="MP2676" s="135"/>
      <c r="MQ2676" s="135"/>
      <c r="MR2676" s="135"/>
      <c r="MS2676" s="135"/>
      <c r="MT2676" s="135"/>
      <c r="MU2676" s="135"/>
      <c r="MV2676" s="135"/>
      <c r="MW2676" s="135"/>
      <c r="MX2676" s="135"/>
      <c r="MY2676" s="135"/>
      <c r="MZ2676" s="135"/>
      <c r="NA2676" s="135"/>
      <c r="NB2676" s="135"/>
      <c r="NC2676" s="135"/>
      <c r="ND2676" s="135"/>
      <c r="NE2676" s="135"/>
      <c r="NF2676" s="135"/>
      <c r="NG2676" s="135"/>
      <c r="NH2676" s="135"/>
      <c r="NI2676" s="135"/>
      <c r="NJ2676" s="135"/>
      <c r="NK2676" s="135"/>
      <c r="NL2676" s="135"/>
      <c r="NM2676" s="135"/>
      <c r="NN2676" s="135"/>
      <c r="NO2676" s="135"/>
      <c r="NP2676" s="135"/>
      <c r="NQ2676" s="39"/>
      <c r="QS2676"/>
      <c r="QT2676"/>
      <c r="QU2676"/>
      <c r="QV2676"/>
      <c r="QW2676"/>
      <c r="QX2676"/>
      <c r="QY2676"/>
      <c r="QZ2676"/>
      <c r="RA2676"/>
      <c r="RB2676" s="39"/>
      <c r="RC2676" s="39"/>
      <c r="RD2676" s="39"/>
    </row>
    <row r="2677" spans="2:472" hidden="1" x14ac:dyDescent="0.2">
      <c r="B2677" s="426"/>
      <c r="C2677" s="427"/>
      <c r="V2677" s="63">
        <v>341</v>
      </c>
      <c r="W2677" s="54" t="s">
        <v>4318</v>
      </c>
      <c r="X2677" s="64">
        <v>111306</v>
      </c>
      <c r="Y2677" s="54" t="s">
        <v>857</v>
      </c>
      <c r="Z2677" s="63" t="s">
        <v>412</v>
      </c>
      <c r="AA2677" s="54" t="s">
        <v>582</v>
      </c>
      <c r="AB2677" s="54" t="s">
        <v>393</v>
      </c>
      <c r="AC2677" s="54" t="s">
        <v>857</v>
      </c>
      <c r="AD2677" s="64" t="s">
        <v>3886</v>
      </c>
      <c r="AE2677" s="64" t="s">
        <v>3313</v>
      </c>
      <c r="AF2677" s="63">
        <v>341</v>
      </c>
      <c r="AG2677" s="54" t="s">
        <v>4318</v>
      </c>
      <c r="AH2677" s="54" t="s">
        <v>4317</v>
      </c>
      <c r="AI2677" s="63" t="s">
        <v>4319</v>
      </c>
      <c r="AJ2677" s="64" t="s">
        <v>4320</v>
      </c>
      <c r="AK2677" s="569">
        <v>2560362</v>
      </c>
      <c r="AL2677" s="64" t="s">
        <v>582</v>
      </c>
      <c r="AM2677" s="64" t="s">
        <v>4324</v>
      </c>
      <c r="AN2677" s="570">
        <v>261146900</v>
      </c>
      <c r="AO2677" s="54"/>
      <c r="AP2677" s="54"/>
      <c r="AQ2677" s="54"/>
      <c r="AR2677" s="54"/>
      <c r="AS2677" s="54"/>
      <c r="AT2677" s="64" t="s">
        <v>6821</v>
      </c>
      <c r="AU2677" s="64"/>
      <c r="AV2677" s="54"/>
      <c r="AW2677" s="54"/>
      <c r="AX2677" s="54"/>
      <c r="AY2677" s="54"/>
      <c r="AZ2677" s="54"/>
      <c r="BA2677" s="54"/>
      <c r="BB2677" s="54"/>
      <c r="BC2677" s="54"/>
      <c r="BD2677" s="64">
        <v>111306</v>
      </c>
      <c r="BE2677" s="54" t="s">
        <v>857</v>
      </c>
      <c r="BF2677" s="63" t="s">
        <v>412</v>
      </c>
      <c r="BG2677" s="54" t="s">
        <v>582</v>
      </c>
      <c r="BH2677" s="54" t="s">
        <v>393</v>
      </c>
      <c r="BI2677" s="54" t="s">
        <v>857</v>
      </c>
      <c r="BJ2677" s="64" t="s">
        <v>3886</v>
      </c>
      <c r="BK2677" s="64" t="s">
        <v>3313</v>
      </c>
      <c r="BL2677" s="54"/>
      <c r="BM2677" s="54"/>
      <c r="BN2677" s="54"/>
      <c r="BO2677" s="39"/>
      <c r="BP2677" s="39"/>
      <c r="BQ2677" s="39"/>
      <c r="BR2677" s="39"/>
      <c r="BS2677" s="47"/>
      <c r="BT2677" s="39"/>
      <c r="BU2677" s="39"/>
      <c r="BV2677" s="39"/>
      <c r="BW2677" s="39"/>
      <c r="BX2677" s="39"/>
      <c r="BY2677" s="39"/>
      <c r="BZ2677" s="39"/>
      <c r="CA2677" s="39"/>
      <c r="CB2677" s="39"/>
      <c r="CC2677" s="47"/>
      <c r="CD2677" s="39"/>
      <c r="CE2677" s="39"/>
      <c r="CF2677" s="48"/>
      <c r="CG2677" s="48"/>
      <c r="CH2677" s="48"/>
      <c r="CI2677" s="48"/>
      <c r="CJ2677" s="48"/>
      <c r="CK2677" s="48"/>
      <c r="CL2677" s="48"/>
      <c r="CM2677" s="48"/>
      <c r="CN2677" s="48"/>
      <c r="CO2677" s="48"/>
      <c r="CP2677" s="48"/>
      <c r="CQ2677" s="48"/>
      <c r="CR2677" s="48"/>
      <c r="CS2677" s="48"/>
      <c r="CT2677" s="48"/>
      <c r="CU2677" s="48"/>
      <c r="CV2677" s="48"/>
      <c r="CW2677" s="48"/>
      <c r="CX2677" s="39"/>
      <c r="ML2677" s="135"/>
      <c r="MM2677" s="135"/>
      <c r="MN2677" s="135"/>
      <c r="MO2677" s="135"/>
      <c r="MP2677" s="135"/>
      <c r="MQ2677" s="135"/>
      <c r="MR2677" s="135"/>
      <c r="MS2677" s="135"/>
      <c r="MT2677" s="135"/>
      <c r="MU2677" s="135"/>
      <c r="MV2677" s="135"/>
      <c r="MW2677" s="135"/>
      <c r="MX2677" s="135"/>
      <c r="MY2677" s="135"/>
      <c r="MZ2677" s="135"/>
      <c r="NA2677" s="135"/>
      <c r="NB2677" s="135"/>
      <c r="NC2677" s="135"/>
      <c r="ND2677" s="135"/>
      <c r="NE2677" s="135"/>
      <c r="NF2677" s="135"/>
      <c r="NG2677" s="135"/>
      <c r="NH2677" s="135"/>
      <c r="NI2677" s="135"/>
      <c r="NJ2677" s="135"/>
      <c r="NK2677" s="135"/>
      <c r="NL2677" s="135"/>
      <c r="NM2677" s="135"/>
      <c r="NN2677" s="135"/>
      <c r="NO2677" s="135"/>
      <c r="NP2677" s="135"/>
      <c r="NQ2677" s="39"/>
      <c r="QS2677"/>
      <c r="QT2677"/>
      <c r="QU2677"/>
      <c r="QV2677"/>
      <c r="QW2677"/>
      <c r="QX2677"/>
      <c r="QY2677"/>
      <c r="QZ2677"/>
      <c r="RA2677"/>
      <c r="RB2677" s="39"/>
      <c r="RC2677" s="39"/>
      <c r="RD2677" s="39"/>
    </row>
    <row r="2678" spans="2:472" hidden="1" x14ac:dyDescent="0.2">
      <c r="B2678" s="426"/>
      <c r="C2678" s="427"/>
      <c r="V2678" s="63">
        <v>341</v>
      </c>
      <c r="W2678" s="54" t="s">
        <v>4318</v>
      </c>
      <c r="X2678" s="64">
        <v>111310</v>
      </c>
      <c r="Y2678" s="54" t="s">
        <v>1174</v>
      </c>
      <c r="Z2678" s="63" t="s">
        <v>412</v>
      </c>
      <c r="AA2678" s="54" t="s">
        <v>582</v>
      </c>
      <c r="AB2678" s="54" t="s">
        <v>393</v>
      </c>
      <c r="AC2678" s="54" t="s">
        <v>1174</v>
      </c>
      <c r="AD2678" s="64" t="s">
        <v>3886</v>
      </c>
      <c r="AE2678" s="64" t="s">
        <v>3313</v>
      </c>
      <c r="AF2678" s="63">
        <v>341</v>
      </c>
      <c r="AG2678" s="54" t="s">
        <v>4318</v>
      </c>
      <c r="AH2678" s="54" t="s">
        <v>4317</v>
      </c>
      <c r="AI2678" s="63" t="s">
        <v>4319</v>
      </c>
      <c r="AJ2678" s="64" t="s">
        <v>4320</v>
      </c>
      <c r="AK2678" s="569">
        <v>2560362</v>
      </c>
      <c r="AL2678" s="64" t="s">
        <v>582</v>
      </c>
      <c r="AM2678" s="64" t="s">
        <v>4324</v>
      </c>
      <c r="AN2678" s="570">
        <v>261146900</v>
      </c>
      <c r="AO2678" s="54"/>
      <c r="AP2678" s="54"/>
      <c r="AQ2678" s="54"/>
      <c r="AR2678" s="54"/>
      <c r="AS2678" s="54"/>
      <c r="AT2678" s="64" t="s">
        <v>6821</v>
      </c>
      <c r="AU2678" s="64"/>
      <c r="AV2678" s="54"/>
      <c r="AW2678" s="54"/>
      <c r="AX2678" s="54"/>
      <c r="AY2678" s="54"/>
      <c r="AZ2678" s="54"/>
      <c r="BA2678" s="54"/>
      <c r="BB2678" s="54"/>
      <c r="BC2678" s="54"/>
      <c r="BD2678" s="64">
        <v>111310</v>
      </c>
      <c r="BE2678" s="54" t="s">
        <v>1174</v>
      </c>
      <c r="BF2678" s="63" t="s">
        <v>412</v>
      </c>
      <c r="BG2678" s="54" t="s">
        <v>582</v>
      </c>
      <c r="BH2678" s="54" t="s">
        <v>393</v>
      </c>
      <c r="BI2678" s="54" t="s">
        <v>1174</v>
      </c>
      <c r="BJ2678" s="64" t="s">
        <v>3886</v>
      </c>
      <c r="BK2678" s="64" t="s">
        <v>3313</v>
      </c>
      <c r="BL2678" s="54"/>
      <c r="BM2678" s="54"/>
      <c r="BN2678" s="54"/>
      <c r="BO2678" s="39"/>
      <c r="BP2678" s="39"/>
      <c r="BQ2678" s="39"/>
      <c r="BR2678" s="39"/>
      <c r="BS2678" s="47"/>
      <c r="BT2678" s="39"/>
      <c r="BU2678" s="39"/>
      <c r="BV2678" s="39"/>
      <c r="BW2678" s="39"/>
      <c r="BX2678" s="39"/>
      <c r="BY2678" s="39"/>
      <c r="BZ2678" s="39"/>
      <c r="CA2678" s="39"/>
      <c r="CB2678" s="39"/>
      <c r="CC2678" s="47"/>
      <c r="CD2678" s="39"/>
      <c r="CE2678" s="39"/>
      <c r="CF2678" s="48"/>
      <c r="CG2678" s="48"/>
      <c r="CH2678" s="48"/>
      <c r="CI2678" s="48"/>
      <c r="CJ2678" s="48"/>
      <c r="CK2678" s="48"/>
      <c r="CL2678" s="48"/>
      <c r="CM2678" s="48"/>
      <c r="CN2678" s="48"/>
      <c r="CO2678" s="48"/>
      <c r="CP2678" s="48"/>
      <c r="CQ2678" s="48"/>
      <c r="CR2678" s="48"/>
      <c r="CS2678" s="48"/>
      <c r="CT2678" s="48"/>
      <c r="CU2678" s="48"/>
      <c r="CV2678" s="48"/>
      <c r="CW2678" s="48"/>
      <c r="CX2678" s="39"/>
      <c r="ML2678" s="135"/>
      <c r="MM2678" s="135"/>
      <c r="MN2678" s="135"/>
      <c r="MO2678" s="135"/>
      <c r="MP2678" s="135"/>
      <c r="MQ2678" s="135"/>
      <c r="MR2678" s="135"/>
      <c r="MS2678" s="135"/>
      <c r="MT2678" s="135"/>
      <c r="MU2678" s="135"/>
      <c r="MV2678" s="135"/>
      <c r="MW2678" s="135"/>
      <c r="MX2678" s="135"/>
      <c r="MY2678" s="135"/>
      <c r="MZ2678" s="135"/>
      <c r="NA2678" s="135"/>
      <c r="NB2678" s="135"/>
      <c r="NC2678" s="135"/>
      <c r="ND2678" s="135"/>
      <c r="NE2678" s="135"/>
      <c r="NF2678" s="135"/>
      <c r="NG2678" s="135"/>
      <c r="NH2678" s="135"/>
      <c r="NI2678" s="135"/>
      <c r="NJ2678" s="135"/>
      <c r="NK2678" s="135"/>
      <c r="NL2678" s="135"/>
      <c r="NM2678" s="135"/>
      <c r="NN2678" s="135"/>
      <c r="NO2678" s="135"/>
      <c r="NP2678" s="135"/>
      <c r="NQ2678" s="39"/>
      <c r="QS2678"/>
      <c r="QT2678"/>
      <c r="QU2678"/>
      <c r="QV2678"/>
      <c r="QW2678"/>
      <c r="QX2678"/>
      <c r="QY2678"/>
      <c r="QZ2678"/>
      <c r="RA2678"/>
      <c r="RB2678" s="39"/>
      <c r="RC2678" s="39"/>
      <c r="RD2678" s="39"/>
    </row>
    <row r="2679" spans="2:472" hidden="1" x14ac:dyDescent="0.2">
      <c r="B2679" s="426"/>
      <c r="C2679" s="427"/>
      <c r="V2679" s="63">
        <v>341</v>
      </c>
      <c r="W2679" s="54" t="s">
        <v>4318</v>
      </c>
      <c r="X2679" s="64">
        <v>111311</v>
      </c>
      <c r="Y2679" s="54" t="s">
        <v>1478</v>
      </c>
      <c r="Z2679" s="63" t="s">
        <v>412</v>
      </c>
      <c r="AA2679" s="54" t="s">
        <v>582</v>
      </c>
      <c r="AB2679" s="54" t="s">
        <v>393</v>
      </c>
      <c r="AC2679" s="54" t="s">
        <v>1478</v>
      </c>
      <c r="AD2679" s="64" t="s">
        <v>3886</v>
      </c>
      <c r="AE2679" s="64" t="s">
        <v>3313</v>
      </c>
      <c r="AF2679" s="63">
        <v>341</v>
      </c>
      <c r="AG2679" s="54" t="s">
        <v>4318</v>
      </c>
      <c r="AH2679" s="54" t="s">
        <v>4317</v>
      </c>
      <c r="AI2679" s="63" t="s">
        <v>4319</v>
      </c>
      <c r="AJ2679" s="64" t="s">
        <v>4320</v>
      </c>
      <c r="AK2679" s="569">
        <v>2560362</v>
      </c>
      <c r="AL2679" s="64" t="s">
        <v>582</v>
      </c>
      <c r="AM2679" s="64" t="s">
        <v>4324</v>
      </c>
      <c r="AN2679" s="570">
        <v>261146900</v>
      </c>
      <c r="AO2679" s="54"/>
      <c r="AP2679" s="54"/>
      <c r="AQ2679" s="54"/>
      <c r="AR2679" s="54"/>
      <c r="AS2679" s="54"/>
      <c r="AT2679" s="64" t="s">
        <v>6821</v>
      </c>
      <c r="AU2679" s="64"/>
      <c r="AV2679" s="54"/>
      <c r="AW2679" s="54"/>
      <c r="AX2679" s="54"/>
      <c r="AY2679" s="54"/>
      <c r="AZ2679" s="54"/>
      <c r="BA2679" s="54"/>
      <c r="BB2679" s="54"/>
      <c r="BC2679" s="54"/>
      <c r="BD2679" s="64">
        <v>111311</v>
      </c>
      <c r="BE2679" s="54" t="s">
        <v>1478</v>
      </c>
      <c r="BF2679" s="63" t="s">
        <v>412</v>
      </c>
      <c r="BG2679" s="54" t="s">
        <v>582</v>
      </c>
      <c r="BH2679" s="54" t="s">
        <v>393</v>
      </c>
      <c r="BI2679" s="54" t="s">
        <v>1478</v>
      </c>
      <c r="BJ2679" s="64" t="s">
        <v>3886</v>
      </c>
      <c r="BK2679" s="64" t="s">
        <v>3313</v>
      </c>
      <c r="BL2679" s="54"/>
      <c r="BM2679" s="54"/>
      <c r="BN2679" s="54"/>
      <c r="BO2679" s="39"/>
      <c r="BP2679" s="39"/>
      <c r="BQ2679" s="39"/>
      <c r="BR2679" s="39"/>
      <c r="BS2679" s="47"/>
      <c r="BT2679" s="39"/>
      <c r="BU2679" s="39"/>
      <c r="BV2679" s="39"/>
      <c r="BW2679" s="39"/>
      <c r="BX2679" s="39"/>
      <c r="BY2679" s="39"/>
      <c r="BZ2679" s="39"/>
      <c r="CA2679" s="39"/>
      <c r="CB2679" s="39"/>
      <c r="CC2679" s="47"/>
      <c r="CD2679" s="39"/>
      <c r="CE2679" s="39"/>
      <c r="CF2679" s="48"/>
      <c r="CG2679" s="48"/>
      <c r="CH2679" s="48"/>
      <c r="CI2679" s="48"/>
      <c r="CJ2679" s="48"/>
      <c r="CK2679" s="48"/>
      <c r="CL2679" s="48"/>
      <c r="CM2679" s="48"/>
      <c r="CN2679" s="48"/>
      <c r="CO2679" s="48"/>
      <c r="CP2679" s="48"/>
      <c r="CQ2679" s="48"/>
      <c r="CR2679" s="48"/>
      <c r="CS2679" s="48"/>
      <c r="CT2679" s="48"/>
      <c r="CU2679" s="48"/>
      <c r="CV2679" s="48"/>
      <c r="CW2679" s="48"/>
      <c r="CX2679" s="39"/>
      <c r="ML2679" s="135"/>
      <c r="MM2679" s="135"/>
      <c r="MN2679" s="135"/>
      <c r="MO2679" s="135"/>
      <c r="MP2679" s="135"/>
      <c r="MQ2679" s="135"/>
      <c r="MR2679" s="135"/>
      <c r="MS2679" s="135"/>
      <c r="MT2679" s="135"/>
      <c r="MU2679" s="135"/>
      <c r="MV2679" s="135"/>
      <c r="MW2679" s="135"/>
      <c r="MX2679" s="135"/>
      <c r="MY2679" s="135"/>
      <c r="MZ2679" s="135"/>
      <c r="NA2679" s="135"/>
      <c r="NB2679" s="135"/>
      <c r="NC2679" s="135"/>
      <c r="ND2679" s="135"/>
      <c r="NE2679" s="135"/>
      <c r="NF2679" s="135"/>
      <c r="NG2679" s="135"/>
      <c r="NH2679" s="135"/>
      <c r="NI2679" s="135"/>
      <c r="NJ2679" s="135"/>
      <c r="NK2679" s="135"/>
      <c r="NL2679" s="135"/>
      <c r="NM2679" s="135"/>
      <c r="NN2679" s="135"/>
      <c r="NO2679" s="135"/>
      <c r="NP2679" s="135"/>
      <c r="NQ2679" s="39"/>
      <c r="QS2679"/>
      <c r="QT2679"/>
      <c r="QU2679"/>
      <c r="QV2679"/>
      <c r="QW2679"/>
      <c r="QX2679"/>
      <c r="QY2679"/>
      <c r="QZ2679"/>
      <c r="RA2679"/>
      <c r="RB2679" s="39"/>
      <c r="RC2679" s="39"/>
      <c r="RD2679" s="39"/>
    </row>
    <row r="2680" spans="2:472" hidden="1" x14ac:dyDescent="0.2">
      <c r="B2680" s="426"/>
      <c r="C2680" s="427"/>
      <c r="V2680" s="63">
        <v>341</v>
      </c>
      <c r="W2680" s="54" t="s">
        <v>4318</v>
      </c>
      <c r="X2680" s="64">
        <v>111314</v>
      </c>
      <c r="Y2680" s="54" t="s">
        <v>1752</v>
      </c>
      <c r="Z2680" s="63" t="s">
        <v>412</v>
      </c>
      <c r="AA2680" s="54" t="s">
        <v>582</v>
      </c>
      <c r="AB2680" s="54" t="s">
        <v>393</v>
      </c>
      <c r="AC2680" s="54" t="s">
        <v>1752</v>
      </c>
      <c r="AD2680" s="64" t="s">
        <v>3886</v>
      </c>
      <c r="AE2680" s="64" t="s">
        <v>3313</v>
      </c>
      <c r="AF2680" s="63">
        <v>341</v>
      </c>
      <c r="AG2680" s="54" t="s">
        <v>4318</v>
      </c>
      <c r="AH2680" s="54" t="s">
        <v>4317</v>
      </c>
      <c r="AI2680" s="63" t="s">
        <v>4319</v>
      </c>
      <c r="AJ2680" s="64" t="s">
        <v>4320</v>
      </c>
      <c r="AK2680" s="569">
        <v>2560362</v>
      </c>
      <c r="AL2680" s="64" t="s">
        <v>582</v>
      </c>
      <c r="AM2680" s="64" t="s">
        <v>4324</v>
      </c>
      <c r="AN2680" s="570">
        <v>261146900</v>
      </c>
      <c r="AO2680" s="54"/>
      <c r="AP2680" s="54"/>
      <c r="AQ2680" s="54"/>
      <c r="AR2680" s="54"/>
      <c r="AS2680" s="54"/>
      <c r="AT2680" s="64" t="s">
        <v>6821</v>
      </c>
      <c r="AU2680" s="64"/>
      <c r="AV2680" s="54"/>
      <c r="AW2680" s="54"/>
      <c r="AX2680" s="54"/>
      <c r="AY2680" s="54"/>
      <c r="AZ2680" s="54"/>
      <c r="BA2680" s="54"/>
      <c r="BB2680" s="54"/>
      <c r="BC2680" s="54"/>
      <c r="BD2680" s="64">
        <v>111314</v>
      </c>
      <c r="BE2680" s="54" t="s">
        <v>1752</v>
      </c>
      <c r="BF2680" s="63" t="s">
        <v>412</v>
      </c>
      <c r="BG2680" s="54" t="s">
        <v>582</v>
      </c>
      <c r="BH2680" s="54" t="s">
        <v>393</v>
      </c>
      <c r="BI2680" s="54" t="s">
        <v>1752</v>
      </c>
      <c r="BJ2680" s="64" t="s">
        <v>3886</v>
      </c>
      <c r="BK2680" s="64" t="s">
        <v>3313</v>
      </c>
      <c r="BL2680" s="54"/>
      <c r="BM2680" s="54"/>
      <c r="BN2680" s="54"/>
      <c r="BO2680" s="39"/>
      <c r="BP2680" s="39"/>
      <c r="BQ2680" s="39"/>
      <c r="BR2680" s="39"/>
      <c r="BS2680" s="47"/>
      <c r="BT2680" s="39"/>
      <c r="BU2680" s="39"/>
      <c r="BV2680" s="39"/>
      <c r="BW2680" s="39"/>
      <c r="BX2680" s="39"/>
      <c r="BY2680" s="39"/>
      <c r="BZ2680" s="39"/>
      <c r="CA2680" s="39"/>
      <c r="CB2680" s="39"/>
      <c r="CC2680" s="47"/>
      <c r="CD2680" s="39"/>
      <c r="CE2680" s="39"/>
      <c r="CF2680" s="48"/>
      <c r="CG2680" s="48"/>
      <c r="CH2680" s="48"/>
      <c r="CI2680" s="48"/>
      <c r="CJ2680" s="48"/>
      <c r="CK2680" s="48"/>
      <c r="CL2680" s="48"/>
      <c r="CM2680" s="48"/>
      <c r="CN2680" s="48"/>
      <c r="CO2680" s="48"/>
      <c r="CP2680" s="48"/>
      <c r="CQ2680" s="48"/>
      <c r="CR2680" s="48"/>
      <c r="CS2680" s="48"/>
      <c r="CT2680" s="48"/>
      <c r="CU2680" s="48"/>
      <c r="CV2680" s="48"/>
      <c r="CW2680" s="48"/>
      <c r="CX2680" s="39"/>
      <c r="ML2680" s="135"/>
      <c r="MM2680" s="135"/>
      <c r="MN2680" s="135"/>
      <c r="MO2680" s="135"/>
      <c r="MP2680" s="135"/>
      <c r="MQ2680" s="135"/>
      <c r="MR2680" s="135"/>
      <c r="MS2680" s="135"/>
      <c r="MT2680" s="135"/>
      <c r="MU2680" s="135"/>
      <c r="MV2680" s="135"/>
      <c r="MW2680" s="135"/>
      <c r="MX2680" s="135"/>
      <c r="MY2680" s="135"/>
      <c r="MZ2680" s="135"/>
      <c r="NA2680" s="135"/>
      <c r="NB2680" s="135"/>
      <c r="NC2680" s="135"/>
      <c r="ND2680" s="135"/>
      <c r="NE2680" s="135"/>
      <c r="NF2680" s="135"/>
      <c r="NG2680" s="135"/>
      <c r="NH2680" s="135"/>
      <c r="NI2680" s="135"/>
      <c r="NJ2680" s="135"/>
      <c r="NK2680" s="135"/>
      <c r="NL2680" s="135"/>
      <c r="NM2680" s="135"/>
      <c r="NN2680" s="135"/>
      <c r="NO2680" s="135"/>
      <c r="NP2680" s="135"/>
      <c r="NQ2680" s="39"/>
      <c r="QS2680"/>
      <c r="QT2680"/>
      <c r="QU2680"/>
      <c r="QV2680"/>
      <c r="QW2680"/>
      <c r="QX2680"/>
      <c r="QY2680"/>
      <c r="QZ2680"/>
      <c r="RA2680"/>
      <c r="RB2680" s="39"/>
      <c r="RC2680" s="39"/>
      <c r="RD2680" s="39"/>
    </row>
    <row r="2681" spans="2:472" hidden="1" x14ac:dyDescent="0.2">
      <c r="B2681" s="426"/>
      <c r="C2681" s="427"/>
      <c r="V2681" s="63">
        <v>341</v>
      </c>
      <c r="W2681" s="54" t="s">
        <v>4318</v>
      </c>
      <c r="X2681" s="64">
        <v>111316</v>
      </c>
      <c r="Y2681" s="54" t="s">
        <v>1966</v>
      </c>
      <c r="Z2681" s="63" t="s">
        <v>412</v>
      </c>
      <c r="AA2681" s="54" t="s">
        <v>582</v>
      </c>
      <c r="AB2681" s="54" t="s">
        <v>393</v>
      </c>
      <c r="AC2681" s="54" t="s">
        <v>1966</v>
      </c>
      <c r="AD2681" s="64" t="s">
        <v>3886</v>
      </c>
      <c r="AE2681" s="64" t="s">
        <v>3313</v>
      </c>
      <c r="AF2681" s="63">
        <v>341</v>
      </c>
      <c r="AG2681" s="54" t="s">
        <v>4318</v>
      </c>
      <c r="AH2681" s="54" t="s">
        <v>4317</v>
      </c>
      <c r="AI2681" s="63" t="s">
        <v>4319</v>
      </c>
      <c r="AJ2681" s="64" t="s">
        <v>4320</v>
      </c>
      <c r="AK2681" s="569">
        <v>2560362</v>
      </c>
      <c r="AL2681" s="64" t="s">
        <v>582</v>
      </c>
      <c r="AM2681" s="64" t="s">
        <v>4324</v>
      </c>
      <c r="AN2681" s="570">
        <v>261146900</v>
      </c>
      <c r="AO2681" s="54"/>
      <c r="AP2681" s="54"/>
      <c r="AQ2681" s="54"/>
      <c r="AR2681" s="54"/>
      <c r="AS2681" s="54"/>
      <c r="AT2681" s="64" t="s">
        <v>6821</v>
      </c>
      <c r="AU2681" s="64"/>
      <c r="AV2681" s="54"/>
      <c r="AW2681" s="54"/>
      <c r="AX2681" s="54"/>
      <c r="AY2681" s="54"/>
      <c r="AZ2681" s="54"/>
      <c r="BA2681" s="54"/>
      <c r="BB2681" s="54"/>
      <c r="BC2681" s="54"/>
      <c r="BD2681" s="64">
        <v>111316</v>
      </c>
      <c r="BE2681" s="54" t="s">
        <v>1966</v>
      </c>
      <c r="BF2681" s="63" t="s">
        <v>412</v>
      </c>
      <c r="BG2681" s="54" t="s">
        <v>582</v>
      </c>
      <c r="BH2681" s="54" t="s">
        <v>393</v>
      </c>
      <c r="BI2681" s="54" t="s">
        <v>1966</v>
      </c>
      <c r="BJ2681" s="64" t="s">
        <v>3886</v>
      </c>
      <c r="BK2681" s="64" t="s">
        <v>3313</v>
      </c>
      <c r="BL2681" s="54"/>
      <c r="BM2681" s="54"/>
      <c r="BN2681" s="54"/>
      <c r="BO2681" s="39"/>
      <c r="BP2681" s="39"/>
      <c r="BQ2681" s="39"/>
      <c r="BR2681" s="39"/>
      <c r="BS2681" s="47"/>
      <c r="BT2681" s="39"/>
      <c r="BU2681" s="39"/>
      <c r="BV2681" s="39"/>
      <c r="BW2681" s="39"/>
      <c r="BX2681" s="39"/>
      <c r="BY2681" s="39"/>
      <c r="BZ2681" s="39"/>
      <c r="CA2681" s="39"/>
      <c r="CB2681" s="39"/>
      <c r="CC2681" s="47"/>
      <c r="CD2681" s="39"/>
      <c r="CE2681" s="39"/>
      <c r="CF2681" s="48"/>
      <c r="CG2681" s="48"/>
      <c r="CH2681" s="48"/>
      <c r="CI2681" s="48"/>
      <c r="CJ2681" s="48"/>
      <c r="CK2681" s="48"/>
      <c r="CL2681" s="48"/>
      <c r="CM2681" s="48"/>
      <c r="CN2681" s="48"/>
      <c r="CO2681" s="48"/>
      <c r="CP2681" s="48"/>
      <c r="CQ2681" s="48"/>
      <c r="CR2681" s="48"/>
      <c r="CS2681" s="48"/>
      <c r="CT2681" s="48"/>
      <c r="CU2681" s="48"/>
      <c r="CV2681" s="48"/>
      <c r="CW2681" s="48"/>
      <c r="CX2681" s="39"/>
      <c r="ML2681" s="135"/>
      <c r="MM2681" s="135"/>
      <c r="MN2681" s="135"/>
      <c r="MO2681" s="135"/>
      <c r="MP2681" s="135"/>
      <c r="MQ2681" s="135"/>
      <c r="MR2681" s="135"/>
      <c r="MS2681" s="135"/>
      <c r="MT2681" s="135"/>
      <c r="MU2681" s="135"/>
      <c r="MV2681" s="135"/>
      <c r="MW2681" s="135"/>
      <c r="MX2681" s="135"/>
      <c r="MY2681" s="135"/>
      <c r="MZ2681" s="135"/>
      <c r="NA2681" s="135"/>
      <c r="NB2681" s="135"/>
      <c r="NC2681" s="135"/>
      <c r="ND2681" s="135"/>
      <c r="NE2681" s="135"/>
      <c r="NF2681" s="135"/>
      <c r="NG2681" s="135"/>
      <c r="NH2681" s="135"/>
      <c r="NI2681" s="135"/>
      <c r="NJ2681" s="135"/>
      <c r="NK2681" s="135"/>
      <c r="NL2681" s="135"/>
      <c r="NM2681" s="135"/>
      <c r="NN2681" s="135"/>
      <c r="NO2681" s="135"/>
      <c r="NP2681" s="135"/>
      <c r="NQ2681" s="39"/>
      <c r="QS2681"/>
      <c r="QT2681"/>
      <c r="QU2681"/>
      <c r="QV2681"/>
      <c r="QW2681"/>
      <c r="QX2681"/>
      <c r="QY2681"/>
      <c r="QZ2681"/>
      <c r="RA2681"/>
      <c r="RB2681" s="39"/>
      <c r="RC2681" s="39"/>
      <c r="RD2681" s="39"/>
    </row>
    <row r="2682" spans="2:472" hidden="1" x14ac:dyDescent="0.2">
      <c r="B2682" s="426"/>
      <c r="C2682" s="427"/>
      <c r="V2682" s="63">
        <v>341</v>
      </c>
      <c r="W2682" s="54" t="s">
        <v>4318</v>
      </c>
      <c r="X2682" s="64">
        <v>111300</v>
      </c>
      <c r="Y2682" s="54" t="s">
        <v>6936</v>
      </c>
      <c r="Z2682" s="63" t="s">
        <v>412</v>
      </c>
      <c r="AA2682" s="54" t="s">
        <v>582</v>
      </c>
      <c r="AB2682" s="54" t="s">
        <v>393</v>
      </c>
      <c r="AC2682" s="54" t="s">
        <v>6937</v>
      </c>
      <c r="AD2682" s="64" t="s">
        <v>3886</v>
      </c>
      <c r="AE2682" s="64" t="s">
        <v>3313</v>
      </c>
      <c r="AF2682" s="63">
        <v>341</v>
      </c>
      <c r="AG2682" s="54" t="s">
        <v>4318</v>
      </c>
      <c r="AH2682" s="54" t="s">
        <v>4317</v>
      </c>
      <c r="AI2682" s="63" t="s">
        <v>4319</v>
      </c>
      <c r="AJ2682" s="64" t="s">
        <v>4320</v>
      </c>
      <c r="AK2682" s="569">
        <v>2560362</v>
      </c>
      <c r="AL2682" s="64" t="s">
        <v>582</v>
      </c>
      <c r="AM2682" s="64" t="s">
        <v>4324</v>
      </c>
      <c r="AN2682" s="570">
        <v>261146900</v>
      </c>
      <c r="AO2682" s="54"/>
      <c r="AP2682" s="54"/>
      <c r="AQ2682" s="54"/>
      <c r="AR2682" s="54"/>
      <c r="AS2682" s="54"/>
      <c r="AT2682" s="64" t="s">
        <v>6821</v>
      </c>
      <c r="AU2682" s="64"/>
      <c r="AV2682" s="54"/>
      <c r="AW2682" s="54"/>
      <c r="AX2682" s="54"/>
      <c r="AY2682" s="54"/>
      <c r="AZ2682" s="54"/>
      <c r="BA2682" s="54"/>
      <c r="BB2682" s="54"/>
      <c r="BC2682" s="54"/>
      <c r="BD2682" s="64">
        <v>111300</v>
      </c>
      <c r="BE2682" s="54" t="s">
        <v>6936</v>
      </c>
      <c r="BF2682" s="63" t="s">
        <v>412</v>
      </c>
      <c r="BG2682" s="54" t="s">
        <v>582</v>
      </c>
      <c r="BH2682" s="54" t="s">
        <v>393</v>
      </c>
      <c r="BI2682" s="54" t="s">
        <v>6937</v>
      </c>
      <c r="BJ2682" s="64" t="s">
        <v>3886</v>
      </c>
      <c r="BK2682" s="64" t="s">
        <v>3313</v>
      </c>
      <c r="BL2682" s="54"/>
      <c r="BM2682" s="54"/>
      <c r="BN2682" s="54"/>
      <c r="BO2682" s="39"/>
      <c r="BP2682" s="39"/>
      <c r="BQ2682" s="39"/>
      <c r="BR2682" s="39"/>
      <c r="BS2682" s="47"/>
      <c r="BT2682" s="39"/>
      <c r="BU2682" s="39"/>
      <c r="BV2682" s="39"/>
      <c r="BW2682" s="39"/>
      <c r="BX2682" s="39"/>
      <c r="BY2682" s="39"/>
      <c r="BZ2682" s="39"/>
      <c r="CA2682" s="39"/>
      <c r="CB2682" s="39"/>
      <c r="CC2682" s="47"/>
      <c r="CD2682" s="39"/>
      <c r="CE2682" s="39"/>
      <c r="CF2682" s="48"/>
      <c r="CG2682" s="48"/>
      <c r="CH2682" s="48"/>
      <c r="CI2682" s="48"/>
      <c r="CJ2682" s="48"/>
      <c r="CK2682" s="48"/>
      <c r="CL2682" s="48"/>
      <c r="CM2682" s="48"/>
      <c r="CN2682" s="48"/>
      <c r="CO2682" s="48"/>
      <c r="CP2682" s="48"/>
      <c r="CQ2682" s="48"/>
      <c r="CR2682" s="48"/>
      <c r="CS2682" s="48"/>
      <c r="CT2682" s="48"/>
      <c r="CU2682" s="48"/>
      <c r="CV2682" s="48"/>
      <c r="CW2682" s="48"/>
      <c r="CX2682" s="39"/>
      <c r="ML2682" s="135"/>
      <c r="MM2682" s="135"/>
      <c r="MN2682" s="135"/>
      <c r="MO2682" s="135"/>
      <c r="MP2682" s="135"/>
      <c r="MQ2682" s="135"/>
      <c r="MR2682" s="135"/>
      <c r="MS2682" s="135"/>
      <c r="MT2682" s="135"/>
      <c r="MU2682" s="135"/>
      <c r="MV2682" s="135"/>
      <c r="MW2682" s="135"/>
      <c r="MX2682" s="135"/>
      <c r="MY2682" s="135"/>
      <c r="MZ2682" s="135"/>
      <c r="NA2682" s="135"/>
      <c r="NB2682" s="135"/>
      <c r="NC2682" s="135"/>
      <c r="ND2682" s="135"/>
      <c r="NE2682" s="135"/>
      <c r="NF2682" s="135"/>
      <c r="NG2682" s="135"/>
      <c r="NH2682" s="135"/>
      <c r="NI2682" s="135"/>
      <c r="NJ2682" s="135"/>
      <c r="NK2682" s="135"/>
      <c r="NL2682" s="135"/>
      <c r="NM2682" s="135"/>
      <c r="NN2682" s="135"/>
      <c r="NO2682" s="135"/>
      <c r="NP2682" s="135"/>
      <c r="NQ2682" s="39"/>
      <c r="QS2682"/>
      <c r="QT2682"/>
      <c r="QU2682"/>
      <c r="QV2682"/>
      <c r="QW2682"/>
      <c r="QX2682"/>
      <c r="QY2682"/>
      <c r="QZ2682"/>
      <c r="RA2682"/>
      <c r="RB2682" s="39"/>
      <c r="RC2682" s="39"/>
      <c r="RD2682" s="39"/>
    </row>
    <row r="2683" spans="2:472" hidden="1" x14ac:dyDescent="0.2">
      <c r="B2683" s="426"/>
      <c r="C2683" s="427"/>
      <c r="V2683" s="63">
        <v>341</v>
      </c>
      <c r="W2683" s="54" t="s">
        <v>4318</v>
      </c>
      <c r="X2683" s="64">
        <v>111317</v>
      </c>
      <c r="Y2683" s="54" t="s">
        <v>2155</v>
      </c>
      <c r="Z2683" s="63" t="s">
        <v>412</v>
      </c>
      <c r="AA2683" s="54" t="s">
        <v>582</v>
      </c>
      <c r="AB2683" s="54" t="s">
        <v>393</v>
      </c>
      <c r="AC2683" s="54" t="s">
        <v>2155</v>
      </c>
      <c r="AD2683" s="64" t="s">
        <v>3886</v>
      </c>
      <c r="AE2683" s="64" t="s">
        <v>3313</v>
      </c>
      <c r="AF2683" s="63">
        <v>341</v>
      </c>
      <c r="AG2683" s="54" t="s">
        <v>4318</v>
      </c>
      <c r="AH2683" s="54" t="s">
        <v>4317</v>
      </c>
      <c r="AI2683" s="63" t="s">
        <v>4319</v>
      </c>
      <c r="AJ2683" s="64" t="s">
        <v>4320</v>
      </c>
      <c r="AK2683" s="569">
        <v>2560362</v>
      </c>
      <c r="AL2683" s="64" t="s">
        <v>582</v>
      </c>
      <c r="AM2683" s="64" t="s">
        <v>4324</v>
      </c>
      <c r="AN2683" s="570">
        <v>261146900</v>
      </c>
      <c r="AO2683" s="54"/>
      <c r="AP2683" s="54"/>
      <c r="AQ2683" s="54"/>
      <c r="AR2683" s="54"/>
      <c r="AS2683" s="54"/>
      <c r="AT2683" s="64" t="s">
        <v>6821</v>
      </c>
      <c r="AU2683" s="64"/>
      <c r="AV2683" s="54"/>
      <c r="AW2683" s="54"/>
      <c r="AX2683" s="54"/>
      <c r="AY2683" s="54"/>
      <c r="AZ2683" s="54"/>
      <c r="BA2683" s="54"/>
      <c r="BB2683" s="54"/>
      <c r="BC2683" s="54"/>
      <c r="BD2683" s="64">
        <v>111317</v>
      </c>
      <c r="BE2683" s="54" t="s">
        <v>2155</v>
      </c>
      <c r="BF2683" s="63" t="s">
        <v>412</v>
      </c>
      <c r="BG2683" s="54" t="s">
        <v>582</v>
      </c>
      <c r="BH2683" s="54" t="s">
        <v>393</v>
      </c>
      <c r="BI2683" s="54" t="s">
        <v>2155</v>
      </c>
      <c r="BJ2683" s="64" t="s">
        <v>3886</v>
      </c>
      <c r="BK2683" s="64" t="s">
        <v>3313</v>
      </c>
      <c r="BL2683" s="54"/>
      <c r="BM2683" s="54"/>
      <c r="BN2683" s="54"/>
      <c r="BO2683" s="39"/>
      <c r="BP2683" s="39"/>
      <c r="BQ2683" s="39"/>
      <c r="BR2683" s="39"/>
      <c r="BS2683" s="47"/>
      <c r="BT2683" s="39"/>
      <c r="BU2683" s="39"/>
      <c r="BV2683" s="39"/>
      <c r="BW2683" s="39"/>
      <c r="BX2683" s="39"/>
      <c r="BY2683" s="39"/>
      <c r="BZ2683" s="39"/>
      <c r="CA2683" s="39"/>
      <c r="CB2683" s="39"/>
      <c r="CC2683" s="47"/>
      <c r="CD2683" s="39"/>
      <c r="CE2683" s="39"/>
      <c r="CF2683" s="48"/>
      <c r="CG2683" s="48"/>
      <c r="CH2683" s="48"/>
      <c r="CI2683" s="48"/>
      <c r="CJ2683" s="48"/>
      <c r="CK2683" s="48"/>
      <c r="CL2683" s="48"/>
      <c r="CM2683" s="48"/>
      <c r="CN2683" s="48"/>
      <c r="CO2683" s="48"/>
      <c r="CP2683" s="48"/>
      <c r="CQ2683" s="48"/>
      <c r="CR2683" s="48"/>
      <c r="CS2683" s="48"/>
      <c r="CT2683" s="48"/>
      <c r="CU2683" s="48"/>
      <c r="CV2683" s="48"/>
      <c r="CW2683" s="48"/>
      <c r="CX2683" s="39"/>
      <c r="ML2683" s="135"/>
      <c r="MM2683" s="135"/>
      <c r="MN2683" s="135"/>
      <c r="MO2683" s="135"/>
      <c r="MP2683" s="135"/>
      <c r="MQ2683" s="135"/>
      <c r="MR2683" s="135"/>
      <c r="MS2683" s="135"/>
      <c r="MT2683" s="135"/>
      <c r="MU2683" s="135"/>
      <c r="MV2683" s="135"/>
      <c r="MW2683" s="135"/>
      <c r="MX2683" s="135"/>
      <c r="MY2683" s="135"/>
      <c r="MZ2683" s="135"/>
      <c r="NA2683" s="135"/>
      <c r="NB2683" s="135"/>
      <c r="NC2683" s="135"/>
      <c r="ND2683" s="135"/>
      <c r="NE2683" s="135"/>
      <c r="NF2683" s="135"/>
      <c r="NG2683" s="135"/>
      <c r="NH2683" s="135"/>
      <c r="NI2683" s="135"/>
      <c r="NJ2683" s="135"/>
      <c r="NK2683" s="135"/>
      <c r="NL2683" s="135"/>
      <c r="NM2683" s="135"/>
      <c r="NN2683" s="135"/>
      <c r="NO2683" s="135"/>
      <c r="NP2683" s="135"/>
      <c r="NQ2683" s="39"/>
      <c r="QS2683"/>
      <c r="QT2683"/>
      <c r="QU2683"/>
      <c r="QV2683"/>
      <c r="QW2683"/>
      <c r="QX2683"/>
      <c r="QY2683"/>
      <c r="QZ2683"/>
      <c r="RA2683"/>
      <c r="RB2683" s="39"/>
      <c r="RC2683" s="39"/>
      <c r="RD2683" s="39"/>
    </row>
    <row r="2684" spans="2:472" hidden="1" x14ac:dyDescent="0.2">
      <c r="B2684" s="426"/>
      <c r="C2684" s="427"/>
      <c r="V2684" s="63">
        <v>341</v>
      </c>
      <c r="W2684" s="54" t="s">
        <v>4318</v>
      </c>
      <c r="X2684" s="64">
        <v>111321</v>
      </c>
      <c r="Y2684" s="54" t="s">
        <v>2479</v>
      </c>
      <c r="Z2684" s="63" t="s">
        <v>412</v>
      </c>
      <c r="AA2684" s="54" t="s">
        <v>582</v>
      </c>
      <c r="AB2684" s="54" t="s">
        <v>393</v>
      </c>
      <c r="AC2684" s="54" t="s">
        <v>6938</v>
      </c>
      <c r="AD2684" s="64" t="s">
        <v>3886</v>
      </c>
      <c r="AE2684" s="64" t="s">
        <v>3313</v>
      </c>
      <c r="AF2684" s="63">
        <v>341</v>
      </c>
      <c r="AG2684" s="54" t="s">
        <v>4318</v>
      </c>
      <c r="AH2684" s="54" t="s">
        <v>4317</v>
      </c>
      <c r="AI2684" s="63" t="s">
        <v>4319</v>
      </c>
      <c r="AJ2684" s="64" t="s">
        <v>4320</v>
      </c>
      <c r="AK2684" s="569">
        <v>2560362</v>
      </c>
      <c r="AL2684" s="64" t="s">
        <v>582</v>
      </c>
      <c r="AM2684" s="64" t="s">
        <v>4324</v>
      </c>
      <c r="AN2684" s="570">
        <v>261146900</v>
      </c>
      <c r="AO2684" s="54"/>
      <c r="AP2684" s="54"/>
      <c r="AQ2684" s="54"/>
      <c r="AR2684" s="54"/>
      <c r="AS2684" s="54"/>
      <c r="AT2684" s="64" t="s">
        <v>6821</v>
      </c>
      <c r="AU2684" s="64"/>
      <c r="AV2684" s="54"/>
      <c r="AW2684" s="54"/>
      <c r="AX2684" s="54"/>
      <c r="AY2684" s="54"/>
      <c r="AZ2684" s="54"/>
      <c r="BA2684" s="54"/>
      <c r="BB2684" s="54"/>
      <c r="BC2684" s="54"/>
      <c r="BD2684" s="64">
        <v>111321</v>
      </c>
      <c r="BE2684" s="54" t="s">
        <v>2479</v>
      </c>
      <c r="BF2684" s="63" t="s">
        <v>412</v>
      </c>
      <c r="BG2684" s="54" t="s">
        <v>582</v>
      </c>
      <c r="BH2684" s="54" t="s">
        <v>393</v>
      </c>
      <c r="BI2684" s="54" t="s">
        <v>6938</v>
      </c>
      <c r="BJ2684" s="64" t="s">
        <v>3886</v>
      </c>
      <c r="BK2684" s="64" t="s">
        <v>3313</v>
      </c>
      <c r="BL2684" s="54"/>
      <c r="BM2684" s="54"/>
      <c r="BN2684" s="54"/>
      <c r="BO2684" s="39"/>
      <c r="BP2684" s="39"/>
      <c r="BQ2684" s="39"/>
      <c r="BR2684" s="39"/>
      <c r="BS2684" s="47"/>
      <c r="BT2684" s="39"/>
      <c r="BU2684" s="39"/>
      <c r="BV2684" s="39"/>
      <c r="BW2684" s="39"/>
      <c r="BX2684" s="39"/>
      <c r="BY2684" s="39"/>
      <c r="BZ2684" s="39"/>
      <c r="CA2684" s="39"/>
      <c r="CB2684" s="39"/>
      <c r="CC2684" s="47"/>
      <c r="CD2684" s="39"/>
      <c r="CE2684" s="39"/>
      <c r="CF2684" s="48"/>
      <c r="CG2684" s="48"/>
      <c r="CH2684" s="48"/>
      <c r="CI2684" s="48"/>
      <c r="CJ2684" s="48"/>
      <c r="CK2684" s="48"/>
      <c r="CL2684" s="48"/>
      <c r="CM2684" s="48"/>
      <c r="CN2684" s="48"/>
      <c r="CO2684" s="48"/>
      <c r="CP2684" s="48"/>
      <c r="CQ2684" s="48"/>
      <c r="CR2684" s="48"/>
      <c r="CS2684" s="48"/>
      <c r="CT2684" s="48"/>
      <c r="CU2684" s="48"/>
      <c r="CV2684" s="48"/>
      <c r="CW2684" s="48"/>
      <c r="CX2684" s="39"/>
      <c r="ML2684" s="135"/>
      <c r="MM2684" s="135"/>
      <c r="MN2684" s="135"/>
      <c r="MO2684" s="135"/>
      <c r="MP2684" s="135"/>
      <c r="MQ2684" s="135"/>
      <c r="MR2684" s="135"/>
      <c r="MS2684" s="135"/>
      <c r="MT2684" s="135"/>
      <c r="MU2684" s="135"/>
      <c r="MV2684" s="135"/>
      <c r="MW2684" s="135"/>
      <c r="MX2684" s="135"/>
      <c r="MY2684" s="135"/>
      <c r="MZ2684" s="135"/>
      <c r="NA2684" s="135"/>
      <c r="NB2684" s="135"/>
      <c r="NC2684" s="135"/>
      <c r="ND2684" s="135"/>
      <c r="NE2684" s="135"/>
      <c r="NF2684" s="135"/>
      <c r="NG2684" s="135"/>
      <c r="NH2684" s="135"/>
      <c r="NI2684" s="135"/>
      <c r="NJ2684" s="135"/>
      <c r="NK2684" s="135"/>
      <c r="NL2684" s="135"/>
      <c r="NM2684" s="135"/>
      <c r="NN2684" s="135"/>
      <c r="NO2684" s="135"/>
      <c r="NP2684" s="135"/>
      <c r="NQ2684" s="39"/>
      <c r="QS2684"/>
      <c r="QT2684"/>
      <c r="QU2684"/>
      <c r="QV2684"/>
      <c r="QW2684"/>
      <c r="QX2684"/>
      <c r="QY2684"/>
      <c r="QZ2684"/>
      <c r="RA2684"/>
      <c r="RB2684" s="39"/>
      <c r="RC2684" s="39"/>
      <c r="RD2684" s="39"/>
    </row>
    <row r="2685" spans="2:472" hidden="1" x14ac:dyDescent="0.2">
      <c r="B2685" s="426"/>
      <c r="C2685" s="427"/>
      <c r="V2685" s="63">
        <v>341</v>
      </c>
      <c r="W2685" s="54" t="s">
        <v>4318</v>
      </c>
      <c r="X2685" s="64">
        <v>111322</v>
      </c>
      <c r="Y2685" s="54" t="s">
        <v>2622</v>
      </c>
      <c r="Z2685" s="63" t="s">
        <v>412</v>
      </c>
      <c r="AA2685" s="54" t="s">
        <v>582</v>
      </c>
      <c r="AB2685" s="54" t="s">
        <v>393</v>
      </c>
      <c r="AC2685" s="54" t="s">
        <v>6939</v>
      </c>
      <c r="AD2685" s="64" t="s">
        <v>3886</v>
      </c>
      <c r="AE2685" s="64" t="s">
        <v>3313</v>
      </c>
      <c r="AF2685" s="63">
        <v>341</v>
      </c>
      <c r="AG2685" s="54" t="s">
        <v>4318</v>
      </c>
      <c r="AH2685" s="54" t="s">
        <v>4317</v>
      </c>
      <c r="AI2685" s="63" t="s">
        <v>4319</v>
      </c>
      <c r="AJ2685" s="64" t="s">
        <v>4320</v>
      </c>
      <c r="AK2685" s="569">
        <v>2560362</v>
      </c>
      <c r="AL2685" s="64" t="s">
        <v>582</v>
      </c>
      <c r="AM2685" s="64" t="s">
        <v>4324</v>
      </c>
      <c r="AN2685" s="570">
        <v>261146900</v>
      </c>
      <c r="AO2685" s="54"/>
      <c r="AP2685" s="54"/>
      <c r="AQ2685" s="54"/>
      <c r="AR2685" s="54"/>
      <c r="AS2685" s="54"/>
      <c r="AT2685" s="64" t="s">
        <v>6821</v>
      </c>
      <c r="AU2685" s="64"/>
      <c r="AV2685" s="54"/>
      <c r="AW2685" s="54"/>
      <c r="AX2685" s="54"/>
      <c r="AY2685" s="54"/>
      <c r="AZ2685" s="54"/>
      <c r="BA2685" s="54"/>
      <c r="BB2685" s="54"/>
      <c r="BC2685" s="54"/>
      <c r="BD2685" s="64">
        <v>111322</v>
      </c>
      <c r="BE2685" s="54" t="s">
        <v>2622</v>
      </c>
      <c r="BF2685" s="63" t="s">
        <v>412</v>
      </c>
      <c r="BG2685" s="54" t="s">
        <v>582</v>
      </c>
      <c r="BH2685" s="54" t="s">
        <v>393</v>
      </c>
      <c r="BI2685" s="54" t="s">
        <v>6939</v>
      </c>
      <c r="BJ2685" s="64" t="s">
        <v>3886</v>
      </c>
      <c r="BK2685" s="64" t="s">
        <v>3313</v>
      </c>
      <c r="BL2685" s="54"/>
      <c r="BM2685" s="54"/>
      <c r="BN2685" s="54"/>
      <c r="BO2685" s="39"/>
      <c r="BP2685" s="39"/>
      <c r="BQ2685" s="39"/>
      <c r="BR2685" s="39"/>
      <c r="BS2685" s="47"/>
      <c r="BT2685" s="39"/>
      <c r="BU2685" s="39"/>
      <c r="BV2685" s="39"/>
      <c r="BW2685" s="39"/>
      <c r="BX2685" s="39"/>
      <c r="BY2685" s="39"/>
      <c r="BZ2685" s="39"/>
      <c r="CA2685" s="39"/>
      <c r="CB2685" s="39"/>
      <c r="CC2685" s="47"/>
      <c r="CD2685" s="39"/>
      <c r="CE2685" s="39"/>
      <c r="CF2685" s="48"/>
      <c r="CG2685" s="48"/>
      <c r="CH2685" s="48"/>
      <c r="CI2685" s="48"/>
      <c r="CJ2685" s="48"/>
      <c r="CK2685" s="48"/>
      <c r="CL2685" s="48"/>
      <c r="CM2685" s="48"/>
      <c r="CN2685" s="48"/>
      <c r="CO2685" s="48"/>
      <c r="CP2685" s="48"/>
      <c r="CQ2685" s="48"/>
      <c r="CR2685" s="48"/>
      <c r="CS2685" s="48"/>
      <c r="CT2685" s="48"/>
      <c r="CU2685" s="48"/>
      <c r="CV2685" s="48"/>
      <c r="CW2685" s="48"/>
      <c r="CX2685" s="39"/>
      <c r="ML2685" s="135"/>
      <c r="MM2685" s="135"/>
      <c r="MN2685" s="135"/>
      <c r="MO2685" s="135"/>
      <c r="MP2685" s="135"/>
      <c r="MQ2685" s="135"/>
      <c r="MR2685" s="135"/>
      <c r="MS2685" s="135"/>
      <c r="MT2685" s="135"/>
      <c r="MU2685" s="135"/>
      <c r="MV2685" s="135"/>
      <c r="MW2685" s="135"/>
      <c r="MX2685" s="135"/>
      <c r="MY2685" s="135"/>
      <c r="MZ2685" s="135"/>
      <c r="NA2685" s="135"/>
      <c r="NB2685" s="135"/>
      <c r="NC2685" s="135"/>
      <c r="ND2685" s="135"/>
      <c r="NE2685" s="135"/>
      <c r="NF2685" s="135"/>
      <c r="NG2685" s="135"/>
      <c r="NH2685" s="135"/>
      <c r="NI2685" s="135"/>
      <c r="NJ2685" s="135"/>
      <c r="NK2685" s="135"/>
      <c r="NL2685" s="135"/>
      <c r="NM2685" s="135"/>
      <c r="NN2685" s="135"/>
      <c r="NO2685" s="135"/>
      <c r="NP2685" s="135"/>
      <c r="NQ2685" s="39"/>
      <c r="QS2685"/>
      <c r="QT2685"/>
      <c r="QU2685"/>
      <c r="QV2685"/>
      <c r="QW2685"/>
      <c r="QX2685"/>
      <c r="QY2685"/>
      <c r="QZ2685"/>
      <c r="RA2685"/>
      <c r="RB2685" s="39"/>
      <c r="RC2685" s="39"/>
      <c r="RD2685" s="39"/>
    </row>
    <row r="2686" spans="2:472" hidden="1" x14ac:dyDescent="0.2">
      <c r="B2686" s="426"/>
      <c r="C2686" s="427"/>
      <c r="V2686" s="63">
        <v>341</v>
      </c>
      <c r="W2686" s="54" t="s">
        <v>4318</v>
      </c>
      <c r="X2686" s="64">
        <v>111323</v>
      </c>
      <c r="Y2686" s="54" t="s">
        <v>2757</v>
      </c>
      <c r="Z2686" s="63" t="s">
        <v>412</v>
      </c>
      <c r="AA2686" s="54" t="s">
        <v>582</v>
      </c>
      <c r="AB2686" s="54" t="s">
        <v>393</v>
      </c>
      <c r="AC2686" s="54" t="s">
        <v>6940</v>
      </c>
      <c r="AD2686" s="64" t="s">
        <v>3886</v>
      </c>
      <c r="AE2686" s="64" t="s">
        <v>3313</v>
      </c>
      <c r="AF2686" s="63">
        <v>341</v>
      </c>
      <c r="AG2686" s="54" t="s">
        <v>4318</v>
      </c>
      <c r="AH2686" s="54" t="s">
        <v>4317</v>
      </c>
      <c r="AI2686" s="63" t="s">
        <v>4319</v>
      </c>
      <c r="AJ2686" s="64" t="s">
        <v>4320</v>
      </c>
      <c r="AK2686" s="569">
        <v>2560362</v>
      </c>
      <c r="AL2686" s="64" t="s">
        <v>582</v>
      </c>
      <c r="AM2686" s="64" t="s">
        <v>4324</v>
      </c>
      <c r="AN2686" s="570">
        <v>261146900</v>
      </c>
      <c r="AO2686" s="54"/>
      <c r="AP2686" s="54"/>
      <c r="AQ2686" s="54"/>
      <c r="AR2686" s="54"/>
      <c r="AS2686" s="54"/>
      <c r="AT2686" s="64" t="s">
        <v>6821</v>
      </c>
      <c r="AU2686" s="64"/>
      <c r="AV2686" s="54"/>
      <c r="AW2686" s="54"/>
      <c r="AX2686" s="54"/>
      <c r="AY2686" s="54"/>
      <c r="AZ2686" s="54"/>
      <c r="BA2686" s="54"/>
      <c r="BB2686" s="54"/>
      <c r="BC2686" s="54"/>
      <c r="BD2686" s="64">
        <v>111323</v>
      </c>
      <c r="BE2686" s="54" t="s">
        <v>2757</v>
      </c>
      <c r="BF2686" s="63" t="s">
        <v>412</v>
      </c>
      <c r="BG2686" s="54" t="s">
        <v>582</v>
      </c>
      <c r="BH2686" s="54" t="s">
        <v>393</v>
      </c>
      <c r="BI2686" s="54" t="s">
        <v>6940</v>
      </c>
      <c r="BJ2686" s="64" t="s">
        <v>3886</v>
      </c>
      <c r="BK2686" s="64" t="s">
        <v>3313</v>
      </c>
      <c r="BL2686" s="54"/>
      <c r="BM2686" s="54"/>
      <c r="BN2686" s="54"/>
      <c r="BO2686" s="39"/>
      <c r="BP2686" s="39"/>
      <c r="BQ2686" s="39"/>
      <c r="BR2686" s="39"/>
      <c r="BS2686" s="47"/>
      <c r="BT2686" s="39"/>
      <c r="BU2686" s="39"/>
      <c r="BV2686" s="39"/>
      <c r="BW2686" s="39"/>
      <c r="BX2686" s="39"/>
      <c r="BY2686" s="39"/>
      <c r="BZ2686" s="39"/>
      <c r="CA2686" s="39"/>
      <c r="CB2686" s="39"/>
      <c r="CC2686" s="47"/>
      <c r="CD2686" s="39"/>
      <c r="CE2686" s="39"/>
      <c r="CF2686" s="48"/>
      <c r="CG2686" s="48"/>
      <c r="CH2686" s="48"/>
      <c r="CI2686" s="48"/>
      <c r="CJ2686" s="48"/>
      <c r="CK2686" s="48"/>
      <c r="CL2686" s="48"/>
      <c r="CM2686" s="48"/>
      <c r="CN2686" s="48"/>
      <c r="CO2686" s="48"/>
      <c r="CP2686" s="48"/>
      <c r="CQ2686" s="48"/>
      <c r="CR2686" s="48"/>
      <c r="CS2686" s="48"/>
      <c r="CT2686" s="48"/>
      <c r="CU2686" s="48"/>
      <c r="CV2686" s="48"/>
      <c r="CW2686" s="48"/>
      <c r="CX2686" s="39"/>
      <c r="ML2686" s="135"/>
      <c r="MM2686" s="135"/>
      <c r="MN2686" s="135"/>
      <c r="MO2686" s="135"/>
      <c r="MP2686" s="135"/>
      <c r="MQ2686" s="135"/>
      <c r="MR2686" s="135"/>
      <c r="MS2686" s="135"/>
      <c r="MT2686" s="135"/>
      <c r="MU2686" s="135"/>
      <c r="MV2686" s="135"/>
      <c r="MW2686" s="135"/>
      <c r="MX2686" s="135"/>
      <c r="MY2686" s="135"/>
      <c r="MZ2686" s="135"/>
      <c r="NA2686" s="135"/>
      <c r="NB2686" s="135"/>
      <c r="NC2686" s="135"/>
      <c r="ND2686" s="135"/>
      <c r="NE2686" s="135"/>
      <c r="NF2686" s="135"/>
      <c r="NG2686" s="135"/>
      <c r="NH2686" s="135"/>
      <c r="NI2686" s="135"/>
      <c r="NJ2686" s="135"/>
      <c r="NK2686" s="135"/>
      <c r="NL2686" s="135"/>
      <c r="NM2686" s="135"/>
      <c r="NN2686" s="135"/>
      <c r="NO2686" s="135"/>
      <c r="NP2686" s="135"/>
      <c r="NQ2686" s="39"/>
      <c r="QS2686"/>
      <c r="QT2686"/>
      <c r="QU2686"/>
      <c r="QV2686"/>
      <c r="QW2686"/>
      <c r="QX2686"/>
      <c r="QY2686"/>
      <c r="QZ2686"/>
      <c r="RA2686"/>
      <c r="RB2686" s="39"/>
      <c r="RC2686" s="39"/>
      <c r="RD2686" s="39"/>
    </row>
    <row r="2687" spans="2:472" hidden="1" x14ac:dyDescent="0.2">
      <c r="B2687" s="426"/>
      <c r="C2687" s="427"/>
      <c r="V2687" s="63">
        <v>341</v>
      </c>
      <c r="W2687" s="54" t="s">
        <v>4318</v>
      </c>
      <c r="X2687" s="64">
        <v>111324</v>
      </c>
      <c r="Y2687" s="54" t="s">
        <v>2865</v>
      </c>
      <c r="Z2687" s="63" t="s">
        <v>412</v>
      </c>
      <c r="AA2687" s="54" t="s">
        <v>582</v>
      </c>
      <c r="AB2687" s="54" t="s">
        <v>393</v>
      </c>
      <c r="AC2687" s="54" t="s">
        <v>6941</v>
      </c>
      <c r="AD2687" s="64" t="s">
        <v>3886</v>
      </c>
      <c r="AE2687" s="64" t="s">
        <v>3313</v>
      </c>
      <c r="AF2687" s="63">
        <v>341</v>
      </c>
      <c r="AG2687" s="54" t="s">
        <v>4318</v>
      </c>
      <c r="AH2687" s="54" t="s">
        <v>4317</v>
      </c>
      <c r="AI2687" s="63" t="s">
        <v>4319</v>
      </c>
      <c r="AJ2687" s="64" t="s">
        <v>4320</v>
      </c>
      <c r="AK2687" s="569">
        <v>2560362</v>
      </c>
      <c r="AL2687" s="64" t="s">
        <v>582</v>
      </c>
      <c r="AM2687" s="64" t="s">
        <v>4324</v>
      </c>
      <c r="AN2687" s="570">
        <v>261146900</v>
      </c>
      <c r="AO2687" s="54"/>
      <c r="AP2687" s="54"/>
      <c r="AQ2687" s="54"/>
      <c r="AR2687" s="54"/>
      <c r="AS2687" s="54"/>
      <c r="AT2687" s="64" t="s">
        <v>6821</v>
      </c>
      <c r="AU2687" s="64"/>
      <c r="AV2687" s="54"/>
      <c r="AW2687" s="54"/>
      <c r="AX2687" s="54"/>
      <c r="AY2687" s="54"/>
      <c r="AZ2687" s="54"/>
      <c r="BA2687" s="54"/>
      <c r="BB2687" s="54"/>
      <c r="BC2687" s="54"/>
      <c r="BD2687" s="64">
        <v>111324</v>
      </c>
      <c r="BE2687" s="54" t="s">
        <v>2865</v>
      </c>
      <c r="BF2687" s="63" t="s">
        <v>412</v>
      </c>
      <c r="BG2687" s="54" t="s">
        <v>582</v>
      </c>
      <c r="BH2687" s="54" t="s">
        <v>393</v>
      </c>
      <c r="BI2687" s="54" t="s">
        <v>6941</v>
      </c>
      <c r="BJ2687" s="64" t="s">
        <v>3886</v>
      </c>
      <c r="BK2687" s="64" t="s">
        <v>3313</v>
      </c>
      <c r="BL2687" s="54"/>
      <c r="BM2687" s="54"/>
      <c r="BN2687" s="54"/>
      <c r="BO2687" s="39"/>
      <c r="BP2687" s="39"/>
      <c r="BQ2687" s="39"/>
      <c r="BR2687" s="39"/>
      <c r="BS2687" s="47"/>
      <c r="BT2687" s="39"/>
      <c r="BU2687" s="39"/>
      <c r="BV2687" s="39"/>
      <c r="BW2687" s="39"/>
      <c r="BX2687" s="39"/>
      <c r="BY2687" s="39"/>
      <c r="BZ2687" s="39"/>
      <c r="CA2687" s="39"/>
      <c r="CB2687" s="39"/>
      <c r="CC2687" s="47"/>
      <c r="CD2687" s="39"/>
      <c r="CE2687" s="39"/>
      <c r="CF2687" s="48"/>
      <c r="CG2687" s="48"/>
      <c r="CH2687" s="48"/>
      <c r="CI2687" s="48"/>
      <c r="CJ2687" s="48"/>
      <c r="CK2687" s="48"/>
      <c r="CL2687" s="48"/>
      <c r="CM2687" s="48"/>
      <c r="CN2687" s="48"/>
      <c r="CO2687" s="48"/>
      <c r="CP2687" s="48"/>
      <c r="CQ2687" s="48"/>
      <c r="CR2687" s="48"/>
      <c r="CS2687" s="48"/>
      <c r="CT2687" s="48"/>
      <c r="CU2687" s="48"/>
      <c r="CV2687" s="48"/>
      <c r="CW2687" s="48"/>
      <c r="CX2687" s="39"/>
      <c r="ML2687" s="135"/>
      <c r="MM2687" s="135"/>
      <c r="MN2687" s="135"/>
      <c r="MO2687" s="135"/>
      <c r="MP2687" s="135"/>
      <c r="MQ2687" s="135"/>
      <c r="MR2687" s="135"/>
      <c r="MS2687" s="135"/>
      <c r="MT2687" s="135"/>
      <c r="MU2687" s="135"/>
      <c r="MV2687" s="135"/>
      <c r="MW2687" s="135"/>
      <c r="MX2687" s="135"/>
      <c r="MY2687" s="135"/>
      <c r="MZ2687" s="135"/>
      <c r="NA2687" s="135"/>
      <c r="NB2687" s="135"/>
      <c r="NC2687" s="135"/>
      <c r="ND2687" s="135"/>
      <c r="NE2687" s="135"/>
      <c r="NF2687" s="135"/>
      <c r="NG2687" s="135"/>
      <c r="NH2687" s="135"/>
      <c r="NI2687" s="135"/>
      <c r="NJ2687" s="135"/>
      <c r="NK2687" s="135"/>
      <c r="NL2687" s="135"/>
      <c r="NM2687" s="135"/>
      <c r="NN2687" s="135"/>
      <c r="NO2687" s="135"/>
      <c r="NP2687" s="135"/>
      <c r="NQ2687" s="39"/>
      <c r="QS2687"/>
      <c r="QT2687"/>
      <c r="QU2687"/>
      <c r="QV2687"/>
      <c r="QW2687"/>
      <c r="QX2687"/>
      <c r="QY2687"/>
      <c r="QZ2687"/>
      <c r="RA2687"/>
      <c r="RB2687" s="39"/>
      <c r="RC2687" s="39"/>
      <c r="RD2687" s="39"/>
    </row>
    <row r="2688" spans="2:472" hidden="1" x14ac:dyDescent="0.2">
      <c r="B2688" s="426"/>
      <c r="C2688" s="427"/>
      <c r="V2688" s="63">
        <v>341</v>
      </c>
      <c r="W2688" s="54" t="s">
        <v>4318</v>
      </c>
      <c r="X2688" s="64">
        <v>111325</v>
      </c>
      <c r="Y2688" s="54" t="s">
        <v>2970</v>
      </c>
      <c r="Z2688" s="63" t="s">
        <v>412</v>
      </c>
      <c r="AA2688" s="54" t="s">
        <v>582</v>
      </c>
      <c r="AB2688" s="54" t="s">
        <v>393</v>
      </c>
      <c r="AC2688" s="54" t="s">
        <v>6942</v>
      </c>
      <c r="AD2688" s="64" t="s">
        <v>3886</v>
      </c>
      <c r="AE2688" s="64" t="s">
        <v>3313</v>
      </c>
      <c r="AF2688" s="63">
        <v>341</v>
      </c>
      <c r="AG2688" s="54" t="s">
        <v>4318</v>
      </c>
      <c r="AH2688" s="54" t="s">
        <v>4317</v>
      </c>
      <c r="AI2688" s="63" t="s">
        <v>4319</v>
      </c>
      <c r="AJ2688" s="64" t="s">
        <v>4320</v>
      </c>
      <c r="AK2688" s="569">
        <v>2560362</v>
      </c>
      <c r="AL2688" s="64" t="s">
        <v>582</v>
      </c>
      <c r="AM2688" s="64" t="s">
        <v>4324</v>
      </c>
      <c r="AN2688" s="570">
        <v>261146900</v>
      </c>
      <c r="AO2688" s="54"/>
      <c r="AP2688" s="54"/>
      <c r="AQ2688" s="54"/>
      <c r="AR2688" s="54"/>
      <c r="AS2688" s="54"/>
      <c r="AT2688" s="64" t="s">
        <v>6821</v>
      </c>
      <c r="AU2688" s="64"/>
      <c r="AV2688" s="54"/>
      <c r="AW2688" s="54"/>
      <c r="AX2688" s="54"/>
      <c r="AY2688" s="54"/>
      <c r="AZ2688" s="54"/>
      <c r="BA2688" s="54"/>
      <c r="BB2688" s="54"/>
      <c r="BC2688" s="54"/>
      <c r="BD2688" s="64">
        <v>111325</v>
      </c>
      <c r="BE2688" s="54" t="s">
        <v>2970</v>
      </c>
      <c r="BF2688" s="63" t="s">
        <v>412</v>
      </c>
      <c r="BG2688" s="54" t="s">
        <v>582</v>
      </c>
      <c r="BH2688" s="54" t="s">
        <v>393</v>
      </c>
      <c r="BI2688" s="54" t="s">
        <v>6942</v>
      </c>
      <c r="BJ2688" s="64" t="s">
        <v>3886</v>
      </c>
      <c r="BK2688" s="64" t="s">
        <v>3313</v>
      </c>
      <c r="BL2688" s="54"/>
      <c r="BM2688" s="54"/>
      <c r="BN2688" s="54"/>
      <c r="BO2688" s="39"/>
      <c r="BP2688" s="39"/>
      <c r="BQ2688" s="39"/>
      <c r="BR2688" s="39"/>
      <c r="BS2688" s="47"/>
      <c r="BT2688" s="39"/>
      <c r="BU2688" s="39"/>
      <c r="BV2688" s="39"/>
      <c r="BW2688" s="39"/>
      <c r="BX2688" s="39"/>
      <c r="BY2688" s="39"/>
      <c r="BZ2688" s="39"/>
      <c r="CA2688" s="39"/>
      <c r="CB2688" s="39"/>
      <c r="CC2688" s="47"/>
      <c r="CD2688" s="39"/>
      <c r="CE2688" s="39"/>
      <c r="CF2688" s="48"/>
      <c r="CG2688" s="48"/>
      <c r="CH2688" s="48"/>
      <c r="CI2688" s="48"/>
      <c r="CJ2688" s="48"/>
      <c r="CK2688" s="48"/>
      <c r="CL2688" s="48"/>
      <c r="CM2688" s="48"/>
      <c r="CN2688" s="48"/>
      <c r="CO2688" s="48"/>
      <c r="CP2688" s="48"/>
      <c r="CQ2688" s="48"/>
      <c r="CR2688" s="48"/>
      <c r="CS2688" s="48"/>
      <c r="CT2688" s="48"/>
      <c r="CU2688" s="48"/>
      <c r="CV2688" s="48"/>
      <c r="CW2688" s="48"/>
      <c r="CX2688" s="39"/>
      <c r="ML2688" s="135"/>
      <c r="MM2688" s="135"/>
      <c r="MN2688" s="135"/>
      <c r="MO2688" s="135"/>
      <c r="MP2688" s="135"/>
      <c r="MQ2688" s="135"/>
      <c r="MR2688" s="135"/>
      <c r="MS2688" s="135"/>
      <c r="MT2688" s="135"/>
      <c r="MU2688" s="135"/>
      <c r="MV2688" s="135"/>
      <c r="MW2688" s="135"/>
      <c r="MX2688" s="135"/>
      <c r="MY2688" s="135"/>
      <c r="MZ2688" s="135"/>
      <c r="NA2688" s="135"/>
      <c r="NB2688" s="135"/>
      <c r="NC2688" s="135"/>
      <c r="ND2688" s="135"/>
      <c r="NE2688" s="135"/>
      <c r="NF2688" s="135"/>
      <c r="NG2688" s="135"/>
      <c r="NH2688" s="135"/>
      <c r="NI2688" s="135"/>
      <c r="NJ2688" s="135"/>
      <c r="NK2688" s="135"/>
      <c r="NL2688" s="135"/>
      <c r="NM2688" s="135"/>
      <c r="NN2688" s="135"/>
      <c r="NO2688" s="135"/>
      <c r="NP2688" s="135"/>
      <c r="NQ2688" s="39"/>
      <c r="QS2688"/>
      <c r="QT2688"/>
      <c r="QU2688"/>
      <c r="QV2688"/>
      <c r="QW2688"/>
      <c r="QX2688"/>
      <c r="QY2688"/>
      <c r="QZ2688"/>
      <c r="RA2688"/>
      <c r="RB2688" s="39"/>
      <c r="RC2688" s="39"/>
      <c r="RD2688" s="39"/>
    </row>
    <row r="2689" spans="2:472" hidden="1" x14ac:dyDescent="0.2">
      <c r="B2689" s="426"/>
      <c r="C2689" s="427"/>
      <c r="V2689" s="63">
        <v>341</v>
      </c>
      <c r="W2689" s="54" t="s">
        <v>4318</v>
      </c>
      <c r="X2689" s="64">
        <v>111326</v>
      </c>
      <c r="Y2689" s="54" t="s">
        <v>6943</v>
      </c>
      <c r="Z2689" s="63" t="s">
        <v>412</v>
      </c>
      <c r="AA2689" s="54" t="s">
        <v>582</v>
      </c>
      <c r="AB2689" s="54" t="s">
        <v>393</v>
      </c>
      <c r="AC2689" s="54" t="s">
        <v>6937</v>
      </c>
      <c r="AD2689" s="64" t="s">
        <v>3886</v>
      </c>
      <c r="AE2689" s="64" t="s">
        <v>3313</v>
      </c>
      <c r="AF2689" s="63">
        <v>341</v>
      </c>
      <c r="AG2689" s="54" t="s">
        <v>4318</v>
      </c>
      <c r="AH2689" s="54" t="s">
        <v>4317</v>
      </c>
      <c r="AI2689" s="63" t="s">
        <v>4319</v>
      </c>
      <c r="AJ2689" s="64" t="s">
        <v>4320</v>
      </c>
      <c r="AK2689" s="569">
        <v>2560362</v>
      </c>
      <c r="AL2689" s="64" t="s">
        <v>582</v>
      </c>
      <c r="AM2689" s="64" t="s">
        <v>4324</v>
      </c>
      <c r="AN2689" s="570">
        <v>261146900</v>
      </c>
      <c r="AO2689" s="54"/>
      <c r="AP2689" s="54"/>
      <c r="AQ2689" s="54"/>
      <c r="AR2689" s="54"/>
      <c r="AS2689" s="54"/>
      <c r="AT2689" s="64" t="s">
        <v>6821</v>
      </c>
      <c r="AU2689" s="64"/>
      <c r="AV2689" s="54"/>
      <c r="AW2689" s="54"/>
      <c r="AX2689" s="54"/>
      <c r="AY2689" s="54"/>
      <c r="AZ2689" s="54"/>
      <c r="BA2689" s="54"/>
      <c r="BB2689" s="54"/>
      <c r="BC2689" s="54"/>
      <c r="BD2689" s="64">
        <v>111326</v>
      </c>
      <c r="BE2689" s="54" t="s">
        <v>6943</v>
      </c>
      <c r="BF2689" s="63" t="s">
        <v>412</v>
      </c>
      <c r="BG2689" s="54" t="s">
        <v>582</v>
      </c>
      <c r="BH2689" s="54" t="s">
        <v>393</v>
      </c>
      <c r="BI2689" s="54" t="s">
        <v>6937</v>
      </c>
      <c r="BJ2689" s="64" t="s">
        <v>3886</v>
      </c>
      <c r="BK2689" s="64" t="s">
        <v>3313</v>
      </c>
      <c r="BL2689" s="54"/>
      <c r="BM2689" s="54"/>
      <c r="BN2689" s="54"/>
      <c r="BO2689" s="39"/>
      <c r="BP2689" s="39"/>
      <c r="BQ2689" s="39"/>
      <c r="BR2689" s="39"/>
      <c r="BS2689" s="47"/>
      <c r="BT2689" s="39"/>
      <c r="BU2689" s="39"/>
      <c r="BV2689" s="39"/>
      <c r="BW2689" s="39"/>
      <c r="BX2689" s="39"/>
      <c r="BY2689" s="39"/>
      <c r="BZ2689" s="39"/>
      <c r="CA2689" s="39"/>
      <c r="CB2689" s="39"/>
      <c r="CC2689" s="47"/>
      <c r="CD2689" s="39"/>
      <c r="CE2689" s="39"/>
      <c r="CF2689" s="48"/>
      <c r="CG2689" s="48"/>
      <c r="CH2689" s="48"/>
      <c r="CI2689" s="48"/>
      <c r="CJ2689" s="48"/>
      <c r="CK2689" s="48"/>
      <c r="CL2689" s="48"/>
      <c r="CM2689" s="48"/>
      <c r="CN2689" s="48"/>
      <c r="CO2689" s="48"/>
      <c r="CP2689" s="48"/>
      <c r="CQ2689" s="48"/>
      <c r="CR2689" s="48"/>
      <c r="CS2689" s="48"/>
      <c r="CT2689" s="48"/>
      <c r="CU2689" s="48"/>
      <c r="CV2689" s="48"/>
      <c r="CW2689" s="48"/>
      <c r="CX2689" s="39"/>
      <c r="ML2689" s="135"/>
      <c r="MM2689" s="135"/>
      <c r="MN2689" s="135"/>
      <c r="MO2689" s="135"/>
      <c r="MP2689" s="135"/>
      <c r="MQ2689" s="135"/>
      <c r="MR2689" s="135"/>
      <c r="MS2689" s="135"/>
      <c r="MT2689" s="135"/>
      <c r="MU2689" s="135"/>
      <c r="MV2689" s="135"/>
      <c r="MW2689" s="135"/>
      <c r="MX2689" s="135"/>
      <c r="MY2689" s="135"/>
      <c r="MZ2689" s="135"/>
      <c r="NA2689" s="135"/>
      <c r="NB2689" s="135"/>
      <c r="NC2689" s="135"/>
      <c r="ND2689" s="135"/>
      <c r="NE2689" s="135"/>
      <c r="NF2689" s="135"/>
      <c r="NG2689" s="135"/>
      <c r="NH2689" s="135"/>
      <c r="NI2689" s="135"/>
      <c r="NJ2689" s="135"/>
      <c r="NK2689" s="135"/>
      <c r="NL2689" s="135"/>
      <c r="NM2689" s="135"/>
      <c r="NN2689" s="135"/>
      <c r="NO2689" s="135"/>
      <c r="NP2689" s="135"/>
      <c r="NQ2689" s="39"/>
      <c r="QS2689"/>
      <c r="QT2689"/>
      <c r="QU2689"/>
      <c r="QV2689"/>
      <c r="QW2689"/>
      <c r="QX2689"/>
      <c r="QY2689"/>
      <c r="QZ2689"/>
      <c r="RA2689"/>
      <c r="RB2689" s="39"/>
      <c r="RC2689" s="39"/>
      <c r="RD2689" s="39"/>
    </row>
    <row r="2690" spans="2:472" hidden="1" x14ac:dyDescent="0.2">
      <c r="B2690" s="426"/>
      <c r="C2690" s="427"/>
      <c r="V2690" s="63">
        <v>341</v>
      </c>
      <c r="W2690" s="54" t="s">
        <v>4318</v>
      </c>
      <c r="X2690" s="64">
        <v>111318</v>
      </c>
      <c r="Y2690" s="54" t="s">
        <v>1957</v>
      </c>
      <c r="Z2690" s="63" t="s">
        <v>412</v>
      </c>
      <c r="AA2690" s="54" t="s">
        <v>582</v>
      </c>
      <c r="AB2690" s="54" t="s">
        <v>393</v>
      </c>
      <c r="AC2690" s="54" t="s">
        <v>1957</v>
      </c>
      <c r="AD2690" s="64" t="s">
        <v>3886</v>
      </c>
      <c r="AE2690" s="64" t="s">
        <v>3313</v>
      </c>
      <c r="AF2690" s="63">
        <v>341</v>
      </c>
      <c r="AG2690" s="54" t="s">
        <v>4318</v>
      </c>
      <c r="AH2690" s="54" t="s">
        <v>4317</v>
      </c>
      <c r="AI2690" s="63" t="s">
        <v>4319</v>
      </c>
      <c r="AJ2690" s="64" t="s">
        <v>4320</v>
      </c>
      <c r="AK2690" s="569">
        <v>2560362</v>
      </c>
      <c r="AL2690" s="64" t="s">
        <v>582</v>
      </c>
      <c r="AM2690" s="64" t="s">
        <v>4324</v>
      </c>
      <c r="AN2690" s="570">
        <v>261146900</v>
      </c>
      <c r="AO2690" s="54"/>
      <c r="AP2690" s="54"/>
      <c r="AQ2690" s="54"/>
      <c r="AR2690" s="54"/>
      <c r="AS2690" s="54"/>
      <c r="AT2690" s="64" t="s">
        <v>6821</v>
      </c>
      <c r="AU2690" s="64"/>
      <c r="AV2690" s="54"/>
      <c r="AW2690" s="54"/>
      <c r="AX2690" s="54"/>
      <c r="AY2690" s="54"/>
      <c r="AZ2690" s="54"/>
      <c r="BA2690" s="54"/>
      <c r="BB2690" s="54"/>
      <c r="BC2690" s="54"/>
      <c r="BD2690" s="64">
        <v>111318</v>
      </c>
      <c r="BE2690" s="54" t="s">
        <v>1957</v>
      </c>
      <c r="BF2690" s="63" t="s">
        <v>412</v>
      </c>
      <c r="BG2690" s="54" t="s">
        <v>582</v>
      </c>
      <c r="BH2690" s="54" t="s">
        <v>393</v>
      </c>
      <c r="BI2690" s="54" t="s">
        <v>1957</v>
      </c>
      <c r="BJ2690" s="64" t="s">
        <v>3886</v>
      </c>
      <c r="BK2690" s="64" t="s">
        <v>3313</v>
      </c>
      <c r="BL2690" s="54"/>
      <c r="BM2690" s="54"/>
      <c r="BN2690" s="54"/>
      <c r="BO2690" s="39"/>
      <c r="BP2690" s="39"/>
      <c r="BQ2690" s="39"/>
      <c r="BR2690" s="39"/>
      <c r="BS2690" s="47"/>
      <c r="BT2690" s="39"/>
      <c r="BU2690" s="39"/>
      <c r="BV2690" s="39"/>
      <c r="BW2690" s="39"/>
      <c r="BX2690" s="39"/>
      <c r="BY2690" s="39"/>
      <c r="BZ2690" s="39"/>
      <c r="CA2690" s="39"/>
      <c r="CB2690" s="39"/>
      <c r="CC2690" s="47"/>
      <c r="CD2690" s="39"/>
      <c r="CE2690" s="39"/>
      <c r="CF2690" s="48"/>
      <c r="CG2690" s="48"/>
      <c r="CH2690" s="48"/>
      <c r="CI2690" s="48"/>
      <c r="CJ2690" s="48"/>
      <c r="CK2690" s="48"/>
      <c r="CL2690" s="48"/>
      <c r="CM2690" s="48"/>
      <c r="CN2690" s="48"/>
      <c r="CO2690" s="48"/>
      <c r="CP2690" s="48"/>
      <c r="CQ2690" s="48"/>
      <c r="CR2690" s="48"/>
      <c r="CS2690" s="48"/>
      <c r="CT2690" s="48"/>
      <c r="CU2690" s="48"/>
      <c r="CV2690" s="48"/>
      <c r="CW2690" s="48"/>
      <c r="CX2690" s="39"/>
      <c r="ML2690" s="135"/>
      <c r="MM2690" s="135"/>
      <c r="MN2690" s="135"/>
      <c r="MO2690" s="135"/>
      <c r="MP2690" s="135"/>
      <c r="MQ2690" s="135"/>
      <c r="MR2690" s="135"/>
      <c r="MS2690" s="135"/>
      <c r="MT2690" s="135"/>
      <c r="MU2690" s="135"/>
      <c r="MV2690" s="135"/>
      <c r="MW2690" s="135"/>
      <c r="MX2690" s="135"/>
      <c r="MY2690" s="135"/>
      <c r="MZ2690" s="135"/>
      <c r="NA2690" s="135"/>
      <c r="NB2690" s="135"/>
      <c r="NC2690" s="135"/>
      <c r="ND2690" s="135"/>
      <c r="NE2690" s="135"/>
      <c r="NF2690" s="135"/>
      <c r="NG2690" s="135"/>
      <c r="NH2690" s="135"/>
      <c r="NI2690" s="135"/>
      <c r="NJ2690" s="135"/>
      <c r="NK2690" s="135"/>
      <c r="NL2690" s="135"/>
      <c r="NM2690" s="135"/>
      <c r="NN2690" s="135"/>
      <c r="NO2690" s="135"/>
      <c r="NP2690" s="135"/>
      <c r="NQ2690" s="39"/>
      <c r="QS2690"/>
      <c r="QT2690"/>
      <c r="QU2690"/>
      <c r="QV2690"/>
      <c r="QW2690"/>
      <c r="QX2690"/>
      <c r="QY2690"/>
      <c r="QZ2690"/>
      <c r="RA2690"/>
      <c r="RB2690" s="39"/>
      <c r="RC2690" s="39"/>
      <c r="RD2690" s="39"/>
    </row>
    <row r="2691" spans="2:472" hidden="1" x14ac:dyDescent="0.2">
      <c r="B2691" s="426"/>
      <c r="C2691" s="427"/>
      <c r="V2691" s="63">
        <v>342</v>
      </c>
      <c r="W2691" s="54" t="s">
        <v>4331</v>
      </c>
      <c r="X2691" s="64">
        <v>111412</v>
      </c>
      <c r="Y2691" s="54" t="s">
        <v>1479</v>
      </c>
      <c r="Z2691" s="63" t="s">
        <v>412</v>
      </c>
      <c r="AA2691" s="54" t="s">
        <v>583</v>
      </c>
      <c r="AB2691" s="54" t="s">
        <v>393</v>
      </c>
      <c r="AC2691" s="54" t="s">
        <v>6944</v>
      </c>
      <c r="AD2691" s="64" t="s">
        <v>6898</v>
      </c>
      <c r="AE2691" s="64" t="s">
        <v>6898</v>
      </c>
      <c r="AF2691" s="63">
        <v>342</v>
      </c>
      <c r="AG2691" s="54" t="s">
        <v>4331</v>
      </c>
      <c r="AH2691" s="54" t="s">
        <v>4330</v>
      </c>
      <c r="AI2691" s="63" t="s">
        <v>4332</v>
      </c>
      <c r="AJ2691" s="64" t="s">
        <v>4333</v>
      </c>
      <c r="AK2691" s="569">
        <v>2600186</v>
      </c>
      <c r="AL2691" s="64" t="s">
        <v>583</v>
      </c>
      <c r="AM2691" s="64" t="s">
        <v>4337</v>
      </c>
      <c r="AN2691" s="570">
        <v>263146930</v>
      </c>
      <c r="AO2691" s="54"/>
      <c r="AP2691" s="54"/>
      <c r="AQ2691" s="54"/>
      <c r="AR2691" s="54"/>
      <c r="AS2691" s="54"/>
      <c r="AT2691" s="64" t="s">
        <v>6821</v>
      </c>
      <c r="AU2691" s="64"/>
      <c r="AV2691" s="54"/>
      <c r="AW2691" s="54"/>
      <c r="AX2691" s="54"/>
      <c r="AY2691" s="54"/>
      <c r="AZ2691" s="54"/>
      <c r="BA2691" s="54"/>
      <c r="BB2691" s="54"/>
      <c r="BC2691" s="54"/>
      <c r="BD2691" s="64">
        <v>111412</v>
      </c>
      <c r="BE2691" s="54" t="s">
        <v>1479</v>
      </c>
      <c r="BF2691" s="63" t="s">
        <v>412</v>
      </c>
      <c r="BG2691" s="54" t="s">
        <v>583</v>
      </c>
      <c r="BH2691" s="54" t="s">
        <v>393</v>
      </c>
      <c r="BI2691" s="54" t="s">
        <v>6944</v>
      </c>
      <c r="BJ2691" s="64" t="s">
        <v>6898</v>
      </c>
      <c r="BK2691" s="64" t="s">
        <v>6898</v>
      </c>
      <c r="BL2691" s="54"/>
      <c r="BM2691" s="54"/>
      <c r="BN2691" s="54"/>
      <c r="BO2691" s="39"/>
      <c r="BP2691" s="39"/>
      <c r="BQ2691" s="39"/>
      <c r="BR2691" s="39"/>
      <c r="BS2691" s="47"/>
      <c r="BT2691" s="39"/>
      <c r="BU2691" s="39"/>
      <c r="BV2691" s="39"/>
      <c r="BW2691" s="39"/>
      <c r="BX2691" s="39"/>
      <c r="BY2691" s="39"/>
      <c r="BZ2691" s="39"/>
      <c r="CA2691" s="39"/>
      <c r="CB2691" s="39"/>
      <c r="CC2691" s="47"/>
      <c r="CD2691" s="39"/>
      <c r="CE2691" s="39"/>
      <c r="CF2691" s="48"/>
      <c r="CG2691" s="48"/>
      <c r="CH2691" s="48"/>
      <c r="CI2691" s="48"/>
      <c r="CJ2691" s="48"/>
      <c r="CK2691" s="48"/>
      <c r="CL2691" s="48"/>
      <c r="CM2691" s="48"/>
      <c r="CN2691" s="48"/>
      <c r="CO2691" s="48"/>
      <c r="CP2691" s="48"/>
      <c r="CQ2691" s="48"/>
      <c r="CR2691" s="48"/>
      <c r="CS2691" s="48"/>
      <c r="CT2691" s="48"/>
      <c r="CU2691" s="48"/>
      <c r="CV2691" s="48"/>
      <c r="CW2691" s="48"/>
      <c r="CX2691" s="39"/>
      <c r="ML2691" s="135"/>
      <c r="MM2691" s="135"/>
      <c r="MN2691" s="135"/>
      <c r="MO2691" s="135"/>
      <c r="MP2691" s="135"/>
      <c r="MQ2691" s="135"/>
      <c r="MR2691" s="135"/>
      <c r="MS2691" s="135"/>
      <c r="MT2691" s="135"/>
      <c r="MU2691" s="135"/>
      <c r="MV2691" s="135"/>
      <c r="MW2691" s="135"/>
      <c r="MX2691" s="135"/>
      <c r="MY2691" s="135"/>
      <c r="MZ2691" s="135"/>
      <c r="NA2691" s="135"/>
      <c r="NB2691" s="135"/>
      <c r="NC2691" s="135"/>
      <c r="ND2691" s="135"/>
      <c r="NE2691" s="135"/>
      <c r="NF2691" s="135"/>
      <c r="NG2691" s="135"/>
      <c r="NH2691" s="135"/>
      <c r="NI2691" s="135"/>
      <c r="NJ2691" s="135"/>
      <c r="NK2691" s="135"/>
      <c r="NL2691" s="135"/>
      <c r="NM2691" s="135"/>
      <c r="NN2691" s="135"/>
      <c r="NO2691" s="135"/>
      <c r="NP2691" s="135"/>
      <c r="NQ2691" s="39"/>
      <c r="QS2691"/>
      <c r="QT2691"/>
      <c r="QU2691"/>
      <c r="QV2691"/>
      <c r="QW2691"/>
      <c r="QX2691"/>
      <c r="QY2691"/>
      <c r="QZ2691"/>
      <c r="RA2691"/>
      <c r="RB2691" s="39"/>
      <c r="RC2691" s="39"/>
      <c r="RD2691" s="39"/>
    </row>
    <row r="2692" spans="2:472" hidden="1" x14ac:dyDescent="0.2">
      <c r="B2692" s="426"/>
      <c r="C2692" s="427"/>
      <c r="V2692" s="63">
        <v>342</v>
      </c>
      <c r="W2692" s="54" t="s">
        <v>4331</v>
      </c>
      <c r="X2692" s="64">
        <v>111413</v>
      </c>
      <c r="Y2692" s="54" t="s">
        <v>1753</v>
      </c>
      <c r="Z2692" s="63" t="s">
        <v>412</v>
      </c>
      <c r="AA2692" s="54" t="s">
        <v>583</v>
      </c>
      <c r="AB2692" s="54" t="s">
        <v>393</v>
      </c>
      <c r="AC2692" s="54" t="s">
        <v>6945</v>
      </c>
      <c r="AD2692" s="64" t="s">
        <v>6898</v>
      </c>
      <c r="AE2692" s="64" t="s">
        <v>6898</v>
      </c>
      <c r="AF2692" s="63">
        <v>342</v>
      </c>
      <c r="AG2692" s="54" t="s">
        <v>4331</v>
      </c>
      <c r="AH2692" s="54" t="s">
        <v>4330</v>
      </c>
      <c r="AI2692" s="63" t="s">
        <v>4332</v>
      </c>
      <c r="AJ2692" s="64" t="s">
        <v>4333</v>
      </c>
      <c r="AK2692" s="569">
        <v>2600186</v>
      </c>
      <c r="AL2692" s="64" t="s">
        <v>583</v>
      </c>
      <c r="AM2692" s="64" t="s">
        <v>4337</v>
      </c>
      <c r="AN2692" s="570">
        <v>263146930</v>
      </c>
      <c r="AO2692" s="54"/>
      <c r="AP2692" s="54"/>
      <c r="AQ2692" s="54"/>
      <c r="AR2692" s="54"/>
      <c r="AS2692" s="54"/>
      <c r="AT2692" s="64" t="s">
        <v>6821</v>
      </c>
      <c r="AU2692" s="64"/>
      <c r="AV2692" s="54"/>
      <c r="AW2692" s="54"/>
      <c r="AX2692" s="54"/>
      <c r="AY2692" s="54"/>
      <c r="AZ2692" s="54"/>
      <c r="BA2692" s="54"/>
      <c r="BB2692" s="54"/>
      <c r="BC2692" s="54"/>
      <c r="BD2692" s="64">
        <v>111413</v>
      </c>
      <c r="BE2692" s="54" t="s">
        <v>1753</v>
      </c>
      <c r="BF2692" s="63" t="s">
        <v>412</v>
      </c>
      <c r="BG2692" s="54" t="s">
        <v>583</v>
      </c>
      <c r="BH2692" s="54" t="s">
        <v>393</v>
      </c>
      <c r="BI2692" s="54" t="s">
        <v>6945</v>
      </c>
      <c r="BJ2692" s="64" t="s">
        <v>6898</v>
      </c>
      <c r="BK2692" s="64" t="s">
        <v>6898</v>
      </c>
      <c r="BL2692" s="54"/>
      <c r="BM2692" s="54"/>
      <c r="BN2692" s="54"/>
      <c r="BO2692" s="39"/>
      <c r="BP2692" s="39"/>
      <c r="BQ2692" s="39"/>
      <c r="BR2692" s="39"/>
      <c r="BS2692" s="47"/>
      <c r="BT2692" s="39"/>
      <c r="BU2692" s="39"/>
      <c r="BV2692" s="39"/>
      <c r="BW2692" s="39"/>
      <c r="BX2692" s="39"/>
      <c r="BY2692" s="39"/>
      <c r="BZ2692" s="39"/>
      <c r="CA2692" s="39"/>
      <c r="CB2692" s="39"/>
      <c r="CC2692" s="47"/>
      <c r="CD2692" s="39"/>
      <c r="CE2692" s="39"/>
      <c r="CF2692" s="48"/>
      <c r="CG2692" s="48"/>
      <c r="CH2692" s="48"/>
      <c r="CI2692" s="48"/>
      <c r="CJ2692" s="48"/>
      <c r="CK2692" s="48"/>
      <c r="CL2692" s="48"/>
      <c r="CM2692" s="48"/>
      <c r="CN2692" s="48"/>
      <c r="CO2692" s="48"/>
      <c r="CP2692" s="48"/>
      <c r="CQ2692" s="48"/>
      <c r="CR2692" s="48"/>
      <c r="CS2692" s="48"/>
      <c r="CT2692" s="48"/>
      <c r="CU2692" s="48"/>
      <c r="CV2692" s="48"/>
      <c r="CW2692" s="48"/>
      <c r="CX2692" s="39"/>
      <c r="ML2692" s="135"/>
      <c r="MM2692" s="135"/>
      <c r="MN2692" s="135"/>
      <c r="MO2692" s="135"/>
      <c r="MP2692" s="135"/>
      <c r="MQ2692" s="135"/>
      <c r="MR2692" s="135"/>
      <c r="MS2692" s="135"/>
      <c r="MT2692" s="135"/>
      <c r="MU2692" s="135"/>
      <c r="MV2692" s="135"/>
      <c r="MW2692" s="135"/>
      <c r="MX2692" s="135"/>
      <c r="MY2692" s="135"/>
      <c r="MZ2692" s="135"/>
      <c r="NA2692" s="135"/>
      <c r="NB2692" s="135"/>
      <c r="NC2692" s="135"/>
      <c r="ND2692" s="135"/>
      <c r="NE2692" s="135"/>
      <c r="NF2692" s="135"/>
      <c r="NG2692" s="135"/>
      <c r="NH2692" s="135"/>
      <c r="NI2692" s="135"/>
      <c r="NJ2692" s="135"/>
      <c r="NK2692" s="135"/>
      <c r="NL2692" s="135"/>
      <c r="NM2692" s="135"/>
      <c r="NN2692" s="135"/>
      <c r="NO2692" s="135"/>
      <c r="NP2692" s="135"/>
      <c r="NQ2692" s="39"/>
      <c r="QS2692"/>
      <c r="QT2692"/>
      <c r="QU2692"/>
      <c r="QV2692"/>
      <c r="QW2692"/>
      <c r="QX2692"/>
      <c r="QY2692"/>
      <c r="QZ2692"/>
      <c r="RA2692"/>
      <c r="RB2692" s="39"/>
      <c r="RC2692" s="39"/>
      <c r="RD2692" s="39"/>
    </row>
    <row r="2693" spans="2:472" hidden="1" x14ac:dyDescent="0.2">
      <c r="B2693" s="426"/>
      <c r="C2693" s="427"/>
      <c r="V2693" s="63">
        <v>342</v>
      </c>
      <c r="W2693" s="54" t="s">
        <v>4331</v>
      </c>
      <c r="X2693" s="64">
        <v>111414</v>
      </c>
      <c r="Y2693" s="54" t="s">
        <v>1967</v>
      </c>
      <c r="Z2693" s="63" t="s">
        <v>412</v>
      </c>
      <c r="AA2693" s="54" t="s">
        <v>583</v>
      </c>
      <c r="AB2693" s="54" t="s">
        <v>393</v>
      </c>
      <c r="AC2693" s="54" t="s">
        <v>6946</v>
      </c>
      <c r="AD2693" s="64" t="s">
        <v>6898</v>
      </c>
      <c r="AE2693" s="64" t="s">
        <v>6898</v>
      </c>
      <c r="AF2693" s="63">
        <v>342</v>
      </c>
      <c r="AG2693" s="54" t="s">
        <v>4331</v>
      </c>
      <c r="AH2693" s="54" t="s">
        <v>4330</v>
      </c>
      <c r="AI2693" s="63" t="s">
        <v>4332</v>
      </c>
      <c r="AJ2693" s="64" t="s">
        <v>4333</v>
      </c>
      <c r="AK2693" s="569">
        <v>2600186</v>
      </c>
      <c r="AL2693" s="64" t="s">
        <v>583</v>
      </c>
      <c r="AM2693" s="64" t="s">
        <v>4337</v>
      </c>
      <c r="AN2693" s="570">
        <v>263146930</v>
      </c>
      <c r="AO2693" s="54"/>
      <c r="AP2693" s="54"/>
      <c r="AQ2693" s="54"/>
      <c r="AR2693" s="54"/>
      <c r="AS2693" s="54"/>
      <c r="AT2693" s="64" t="s">
        <v>6821</v>
      </c>
      <c r="AU2693" s="64"/>
      <c r="AV2693" s="54"/>
      <c r="AW2693" s="54"/>
      <c r="AX2693" s="54"/>
      <c r="AY2693" s="54"/>
      <c r="AZ2693" s="54"/>
      <c r="BA2693" s="54"/>
      <c r="BB2693" s="54"/>
      <c r="BC2693" s="54"/>
      <c r="BD2693" s="64">
        <v>111414</v>
      </c>
      <c r="BE2693" s="54" t="s">
        <v>1967</v>
      </c>
      <c r="BF2693" s="63" t="s">
        <v>412</v>
      </c>
      <c r="BG2693" s="54" t="s">
        <v>583</v>
      </c>
      <c r="BH2693" s="54" t="s">
        <v>393</v>
      </c>
      <c r="BI2693" s="54" t="s">
        <v>6946</v>
      </c>
      <c r="BJ2693" s="64" t="s">
        <v>6898</v>
      </c>
      <c r="BK2693" s="64" t="s">
        <v>6898</v>
      </c>
      <c r="BL2693" s="54"/>
      <c r="BM2693" s="54"/>
      <c r="BN2693" s="54"/>
      <c r="BO2693" s="39"/>
      <c r="BP2693" s="39"/>
      <c r="BQ2693" s="39"/>
      <c r="BR2693" s="39"/>
      <c r="BS2693" s="47"/>
      <c r="BT2693" s="39"/>
      <c r="BU2693" s="39"/>
      <c r="BV2693" s="39"/>
      <c r="BW2693" s="39"/>
      <c r="BX2693" s="39"/>
      <c r="BY2693" s="39"/>
      <c r="BZ2693" s="39"/>
      <c r="CA2693" s="39"/>
      <c r="CB2693" s="39"/>
      <c r="CC2693" s="47"/>
      <c r="CD2693" s="39"/>
      <c r="CE2693" s="39"/>
      <c r="CF2693" s="48"/>
      <c r="CG2693" s="48"/>
      <c r="CH2693" s="48"/>
      <c r="CI2693" s="48"/>
      <c r="CJ2693" s="48"/>
      <c r="CK2693" s="48"/>
      <c r="CL2693" s="48"/>
      <c r="CM2693" s="48"/>
      <c r="CN2693" s="48"/>
      <c r="CO2693" s="48"/>
      <c r="CP2693" s="48"/>
      <c r="CQ2693" s="48"/>
      <c r="CR2693" s="48"/>
      <c r="CS2693" s="48"/>
      <c r="CT2693" s="48"/>
      <c r="CU2693" s="48"/>
      <c r="CV2693" s="48"/>
      <c r="CW2693" s="48"/>
      <c r="CX2693" s="39"/>
      <c r="ML2693" s="135"/>
      <c r="MM2693" s="135"/>
      <c r="MN2693" s="135"/>
      <c r="MO2693" s="135"/>
      <c r="MP2693" s="135"/>
      <c r="MQ2693" s="135"/>
      <c r="MR2693" s="135"/>
      <c r="MS2693" s="135"/>
      <c r="MT2693" s="135"/>
      <c r="MU2693" s="135"/>
      <c r="MV2693" s="135"/>
      <c r="MW2693" s="135"/>
      <c r="MX2693" s="135"/>
      <c r="MY2693" s="135"/>
      <c r="MZ2693" s="135"/>
      <c r="NA2693" s="135"/>
      <c r="NB2693" s="135"/>
      <c r="NC2693" s="135"/>
      <c r="ND2693" s="135"/>
      <c r="NE2693" s="135"/>
      <c r="NF2693" s="135"/>
      <c r="NG2693" s="135"/>
      <c r="NH2693" s="135"/>
      <c r="NI2693" s="135"/>
      <c r="NJ2693" s="135"/>
      <c r="NK2693" s="135"/>
      <c r="NL2693" s="135"/>
      <c r="NM2693" s="135"/>
      <c r="NN2693" s="135"/>
      <c r="NO2693" s="135"/>
      <c r="NP2693" s="135"/>
      <c r="NQ2693" s="39"/>
      <c r="QS2693"/>
      <c r="QT2693"/>
      <c r="QU2693"/>
      <c r="QV2693"/>
      <c r="QW2693"/>
      <c r="QX2693"/>
      <c r="QY2693"/>
      <c r="QZ2693"/>
      <c r="RA2693"/>
      <c r="RB2693" s="39"/>
      <c r="RC2693" s="39"/>
      <c r="RD2693" s="39"/>
    </row>
    <row r="2694" spans="2:472" hidden="1" x14ac:dyDescent="0.2">
      <c r="B2694" s="426"/>
      <c r="C2694" s="427"/>
      <c r="V2694" s="63">
        <v>342</v>
      </c>
      <c r="W2694" s="54" t="s">
        <v>4331</v>
      </c>
      <c r="X2694" s="64">
        <v>111415</v>
      </c>
      <c r="Y2694" s="54" t="s">
        <v>2156</v>
      </c>
      <c r="Z2694" s="63" t="s">
        <v>412</v>
      </c>
      <c r="AA2694" s="54" t="s">
        <v>583</v>
      </c>
      <c r="AB2694" s="54" t="s">
        <v>393</v>
      </c>
      <c r="AC2694" s="54" t="s">
        <v>6947</v>
      </c>
      <c r="AD2694" s="64" t="s">
        <v>6898</v>
      </c>
      <c r="AE2694" s="64" t="s">
        <v>6898</v>
      </c>
      <c r="AF2694" s="63">
        <v>342</v>
      </c>
      <c r="AG2694" s="54" t="s">
        <v>4331</v>
      </c>
      <c r="AH2694" s="54" t="s">
        <v>4330</v>
      </c>
      <c r="AI2694" s="63" t="s">
        <v>4332</v>
      </c>
      <c r="AJ2694" s="64" t="s">
        <v>4333</v>
      </c>
      <c r="AK2694" s="569">
        <v>2600186</v>
      </c>
      <c r="AL2694" s="64" t="s">
        <v>583</v>
      </c>
      <c r="AM2694" s="64" t="s">
        <v>4337</v>
      </c>
      <c r="AN2694" s="570">
        <v>263146930</v>
      </c>
      <c r="AO2694" s="54"/>
      <c r="AP2694" s="54"/>
      <c r="AQ2694" s="54"/>
      <c r="AR2694" s="54"/>
      <c r="AS2694" s="54"/>
      <c r="AT2694" s="64" t="s">
        <v>6821</v>
      </c>
      <c r="AU2694" s="64"/>
      <c r="AV2694" s="54"/>
      <c r="AW2694" s="54"/>
      <c r="AX2694" s="54"/>
      <c r="AY2694" s="54"/>
      <c r="AZ2694" s="54"/>
      <c r="BA2694" s="54"/>
      <c r="BB2694" s="54"/>
      <c r="BC2694" s="54"/>
      <c r="BD2694" s="64">
        <v>111415</v>
      </c>
      <c r="BE2694" s="54" t="s">
        <v>2156</v>
      </c>
      <c r="BF2694" s="63" t="s">
        <v>412</v>
      </c>
      <c r="BG2694" s="54" t="s">
        <v>583</v>
      </c>
      <c r="BH2694" s="54" t="s">
        <v>393</v>
      </c>
      <c r="BI2694" s="54" t="s">
        <v>6947</v>
      </c>
      <c r="BJ2694" s="64" t="s">
        <v>6898</v>
      </c>
      <c r="BK2694" s="64" t="s">
        <v>6898</v>
      </c>
      <c r="BL2694" s="54"/>
      <c r="BM2694" s="54"/>
      <c r="BN2694" s="54"/>
      <c r="BO2694" s="39"/>
      <c r="BP2694" s="39"/>
      <c r="BQ2694" s="39"/>
      <c r="BR2694" s="39"/>
      <c r="BS2694" s="47"/>
      <c r="BT2694" s="39"/>
      <c r="BU2694" s="39"/>
      <c r="BV2694" s="39"/>
      <c r="BW2694" s="39"/>
      <c r="BX2694" s="39"/>
      <c r="BY2694" s="39"/>
      <c r="BZ2694" s="39"/>
      <c r="CA2694" s="39"/>
      <c r="CB2694" s="39"/>
      <c r="CC2694" s="47"/>
      <c r="CD2694" s="39"/>
      <c r="CE2694" s="39"/>
      <c r="CF2694" s="48"/>
      <c r="CG2694" s="48"/>
      <c r="CH2694" s="48"/>
      <c r="CI2694" s="48"/>
      <c r="CJ2694" s="48"/>
      <c r="CK2694" s="48"/>
      <c r="CL2694" s="48"/>
      <c r="CM2694" s="48"/>
      <c r="CN2694" s="48"/>
      <c r="CO2694" s="48"/>
      <c r="CP2694" s="48"/>
      <c r="CQ2694" s="48"/>
      <c r="CR2694" s="48"/>
      <c r="CS2694" s="48"/>
      <c r="CT2694" s="48"/>
      <c r="CU2694" s="48"/>
      <c r="CV2694" s="48"/>
      <c r="CW2694" s="48"/>
      <c r="CX2694" s="39"/>
      <c r="ML2694" s="135"/>
      <c r="MM2694" s="135"/>
      <c r="MN2694" s="135"/>
      <c r="MO2694" s="135"/>
      <c r="MP2694" s="135"/>
      <c r="MQ2694" s="135"/>
      <c r="MR2694" s="135"/>
      <c r="MS2694" s="135"/>
      <c r="MT2694" s="135"/>
      <c r="MU2694" s="135"/>
      <c r="MV2694" s="135"/>
      <c r="MW2694" s="135"/>
      <c r="MX2694" s="135"/>
      <c r="MY2694" s="135"/>
      <c r="MZ2694" s="135"/>
      <c r="NA2694" s="135"/>
      <c r="NB2694" s="135"/>
      <c r="NC2694" s="135"/>
      <c r="ND2694" s="135"/>
      <c r="NE2694" s="135"/>
      <c r="NF2694" s="135"/>
      <c r="NG2694" s="135"/>
      <c r="NH2694" s="135"/>
      <c r="NI2694" s="135"/>
      <c r="NJ2694" s="135"/>
      <c r="NK2694" s="135"/>
      <c r="NL2694" s="135"/>
      <c r="NM2694" s="135"/>
      <c r="NN2694" s="135"/>
      <c r="NO2694" s="135"/>
      <c r="NP2694" s="135"/>
      <c r="NQ2694" s="39"/>
      <c r="QS2694"/>
      <c r="QT2694"/>
      <c r="QU2694"/>
      <c r="QV2694"/>
      <c r="QW2694"/>
      <c r="QX2694"/>
      <c r="QY2694"/>
      <c r="QZ2694"/>
      <c r="RA2694"/>
      <c r="RB2694" s="39"/>
      <c r="RC2694" s="39"/>
      <c r="RD2694" s="39"/>
    </row>
    <row r="2695" spans="2:472" hidden="1" x14ac:dyDescent="0.2">
      <c r="B2695" s="426"/>
      <c r="C2695" s="427"/>
      <c r="V2695" s="63">
        <v>342</v>
      </c>
      <c r="W2695" s="54" t="s">
        <v>4331</v>
      </c>
      <c r="X2695" s="64">
        <v>111408</v>
      </c>
      <c r="Y2695" s="54" t="s">
        <v>858</v>
      </c>
      <c r="Z2695" s="63" t="s">
        <v>412</v>
      </c>
      <c r="AA2695" s="54" t="s">
        <v>583</v>
      </c>
      <c r="AB2695" s="54" t="s">
        <v>393</v>
      </c>
      <c r="AC2695" s="54" t="s">
        <v>858</v>
      </c>
      <c r="AD2695" s="64" t="s">
        <v>6898</v>
      </c>
      <c r="AE2695" s="64" t="s">
        <v>6898</v>
      </c>
      <c r="AF2695" s="63">
        <v>342</v>
      </c>
      <c r="AG2695" s="54" t="s">
        <v>4331</v>
      </c>
      <c r="AH2695" s="54" t="s">
        <v>4330</v>
      </c>
      <c r="AI2695" s="63" t="s">
        <v>4332</v>
      </c>
      <c r="AJ2695" s="64" t="s">
        <v>4333</v>
      </c>
      <c r="AK2695" s="569">
        <v>2600186</v>
      </c>
      <c r="AL2695" s="64" t="s">
        <v>583</v>
      </c>
      <c r="AM2695" s="64" t="s">
        <v>4337</v>
      </c>
      <c r="AN2695" s="570">
        <v>263146930</v>
      </c>
      <c r="AO2695" s="54"/>
      <c r="AP2695" s="54"/>
      <c r="AQ2695" s="54"/>
      <c r="AR2695" s="54"/>
      <c r="AS2695" s="54"/>
      <c r="AT2695" s="64" t="s">
        <v>6821</v>
      </c>
      <c r="AU2695" s="64"/>
      <c r="AV2695" s="54"/>
      <c r="AW2695" s="54"/>
      <c r="AX2695" s="54"/>
      <c r="AY2695" s="54"/>
      <c r="AZ2695" s="54"/>
      <c r="BA2695" s="54"/>
      <c r="BB2695" s="54"/>
      <c r="BC2695" s="54"/>
      <c r="BD2695" s="64">
        <v>111408</v>
      </c>
      <c r="BE2695" s="54" t="s">
        <v>858</v>
      </c>
      <c r="BF2695" s="63" t="s">
        <v>412</v>
      </c>
      <c r="BG2695" s="54" t="s">
        <v>583</v>
      </c>
      <c r="BH2695" s="54" t="s">
        <v>393</v>
      </c>
      <c r="BI2695" s="54" t="s">
        <v>858</v>
      </c>
      <c r="BJ2695" s="64" t="s">
        <v>6898</v>
      </c>
      <c r="BK2695" s="64" t="s">
        <v>6898</v>
      </c>
      <c r="BL2695" s="54"/>
      <c r="BM2695" s="54"/>
      <c r="BN2695" s="54"/>
      <c r="BO2695" s="39"/>
      <c r="BP2695" s="39"/>
      <c r="BQ2695" s="39"/>
      <c r="BR2695" s="39"/>
      <c r="BS2695" s="47"/>
      <c r="BT2695" s="39"/>
      <c r="BU2695" s="39"/>
      <c r="BV2695" s="39"/>
      <c r="BW2695" s="39"/>
      <c r="BX2695" s="39"/>
      <c r="BY2695" s="39"/>
      <c r="BZ2695" s="39"/>
      <c r="CA2695" s="39"/>
      <c r="CB2695" s="39"/>
      <c r="CC2695" s="47"/>
      <c r="CD2695" s="39"/>
      <c r="CE2695" s="39"/>
      <c r="CF2695" s="48"/>
      <c r="CG2695" s="48"/>
      <c r="CH2695" s="48"/>
      <c r="CI2695" s="48"/>
      <c r="CJ2695" s="48"/>
      <c r="CK2695" s="48"/>
      <c r="CL2695" s="48"/>
      <c r="CM2695" s="48"/>
      <c r="CN2695" s="48"/>
      <c r="CO2695" s="48"/>
      <c r="CP2695" s="48"/>
      <c r="CQ2695" s="48"/>
      <c r="CR2695" s="48"/>
      <c r="CS2695" s="48"/>
      <c r="CT2695" s="48"/>
      <c r="CU2695" s="48"/>
      <c r="CV2695" s="48"/>
      <c r="CW2695" s="48"/>
      <c r="CX2695" s="39"/>
      <c r="ML2695" s="135"/>
      <c r="MM2695" s="135"/>
      <c r="MN2695" s="135"/>
      <c r="MO2695" s="135"/>
      <c r="MP2695" s="135"/>
      <c r="MQ2695" s="135"/>
      <c r="MR2695" s="135"/>
      <c r="MS2695" s="135"/>
      <c r="MT2695" s="135"/>
      <c r="MU2695" s="135"/>
      <c r="MV2695" s="135"/>
      <c r="MW2695" s="135"/>
      <c r="MX2695" s="135"/>
      <c r="MY2695" s="135"/>
      <c r="MZ2695" s="135"/>
      <c r="NA2695" s="135"/>
      <c r="NB2695" s="135"/>
      <c r="NC2695" s="135"/>
      <c r="ND2695" s="135"/>
      <c r="NE2695" s="135"/>
      <c r="NF2695" s="135"/>
      <c r="NG2695" s="135"/>
      <c r="NH2695" s="135"/>
      <c r="NI2695" s="135"/>
      <c r="NJ2695" s="135"/>
      <c r="NK2695" s="135"/>
      <c r="NL2695" s="135"/>
      <c r="NM2695" s="135"/>
      <c r="NN2695" s="135"/>
      <c r="NO2695" s="135"/>
      <c r="NP2695" s="135"/>
      <c r="NQ2695" s="39"/>
      <c r="QS2695"/>
      <c r="QT2695"/>
      <c r="QU2695"/>
      <c r="QV2695"/>
      <c r="QW2695"/>
      <c r="QX2695"/>
      <c r="QY2695"/>
      <c r="QZ2695"/>
      <c r="RA2695"/>
      <c r="RB2695" s="39"/>
      <c r="RC2695" s="39"/>
      <c r="RD2695" s="39"/>
    </row>
    <row r="2696" spans="2:472" hidden="1" x14ac:dyDescent="0.2">
      <c r="B2696" s="426"/>
      <c r="C2696" s="427"/>
      <c r="V2696" s="63">
        <v>342</v>
      </c>
      <c r="W2696" s="54" t="s">
        <v>4331</v>
      </c>
      <c r="X2696" s="64">
        <v>111409</v>
      </c>
      <c r="Y2696" s="54" t="s">
        <v>583</v>
      </c>
      <c r="Z2696" s="63" t="s">
        <v>412</v>
      </c>
      <c r="AA2696" s="54" t="s">
        <v>583</v>
      </c>
      <c r="AB2696" s="54" t="s">
        <v>393</v>
      </c>
      <c r="AC2696" s="54" t="s">
        <v>583</v>
      </c>
      <c r="AD2696" s="64" t="s">
        <v>6898</v>
      </c>
      <c r="AE2696" s="64" t="s">
        <v>6898</v>
      </c>
      <c r="AF2696" s="63">
        <v>342</v>
      </c>
      <c r="AG2696" s="54" t="s">
        <v>4331</v>
      </c>
      <c r="AH2696" s="54" t="s">
        <v>4330</v>
      </c>
      <c r="AI2696" s="63" t="s">
        <v>4332</v>
      </c>
      <c r="AJ2696" s="64" t="s">
        <v>4333</v>
      </c>
      <c r="AK2696" s="569">
        <v>2600186</v>
      </c>
      <c r="AL2696" s="64" t="s">
        <v>583</v>
      </c>
      <c r="AM2696" s="64" t="s">
        <v>4337</v>
      </c>
      <c r="AN2696" s="570">
        <v>263146930</v>
      </c>
      <c r="AO2696" s="54"/>
      <c r="AP2696" s="54"/>
      <c r="AQ2696" s="54"/>
      <c r="AR2696" s="54"/>
      <c r="AS2696" s="54"/>
      <c r="AT2696" s="64" t="s">
        <v>6821</v>
      </c>
      <c r="AU2696" s="64"/>
      <c r="AV2696" s="54"/>
      <c r="AW2696" s="54"/>
      <c r="AX2696" s="54"/>
      <c r="AY2696" s="54"/>
      <c r="AZ2696" s="54"/>
      <c r="BA2696" s="54"/>
      <c r="BB2696" s="54"/>
      <c r="BC2696" s="54"/>
      <c r="BD2696" s="64">
        <v>111409</v>
      </c>
      <c r="BE2696" s="54" t="s">
        <v>583</v>
      </c>
      <c r="BF2696" s="63" t="s">
        <v>412</v>
      </c>
      <c r="BG2696" s="54" t="s">
        <v>583</v>
      </c>
      <c r="BH2696" s="54" t="s">
        <v>393</v>
      </c>
      <c r="BI2696" s="54" t="s">
        <v>583</v>
      </c>
      <c r="BJ2696" s="64" t="s">
        <v>6898</v>
      </c>
      <c r="BK2696" s="64" t="s">
        <v>6898</v>
      </c>
      <c r="BL2696" s="54"/>
      <c r="BM2696" s="54"/>
      <c r="BN2696" s="54"/>
      <c r="BO2696" s="39"/>
      <c r="BP2696" s="39"/>
      <c r="BQ2696" s="39"/>
      <c r="BR2696" s="39"/>
      <c r="BS2696" s="47"/>
      <c r="BT2696" s="39"/>
      <c r="BU2696" s="39"/>
      <c r="BV2696" s="39"/>
      <c r="BW2696" s="39"/>
      <c r="BX2696" s="39"/>
      <c r="BY2696" s="39"/>
      <c r="BZ2696" s="39"/>
      <c r="CA2696" s="39"/>
      <c r="CB2696" s="39"/>
      <c r="CC2696" s="47"/>
      <c r="CD2696" s="39"/>
      <c r="CE2696" s="39"/>
      <c r="CF2696" s="48"/>
      <c r="CG2696" s="48"/>
      <c r="CH2696" s="48"/>
      <c r="CI2696" s="48"/>
      <c r="CJ2696" s="48"/>
      <c r="CK2696" s="48"/>
      <c r="CL2696" s="48"/>
      <c r="CM2696" s="48"/>
      <c r="CN2696" s="48"/>
      <c r="CO2696" s="48"/>
      <c r="CP2696" s="48"/>
      <c r="CQ2696" s="48"/>
      <c r="CR2696" s="48"/>
      <c r="CS2696" s="48"/>
      <c r="CT2696" s="48"/>
      <c r="CU2696" s="48"/>
      <c r="CV2696" s="48"/>
      <c r="CW2696" s="48"/>
      <c r="CX2696" s="39"/>
      <c r="ML2696" s="135"/>
      <c r="MM2696" s="135"/>
      <c r="MN2696" s="135"/>
      <c r="MO2696" s="135"/>
      <c r="MP2696" s="135"/>
      <c r="MQ2696" s="135"/>
      <c r="MR2696" s="135"/>
      <c r="MS2696" s="135"/>
      <c r="MT2696" s="135"/>
      <c r="MU2696" s="135"/>
      <c r="MV2696" s="135"/>
      <c r="MW2696" s="135"/>
      <c r="MX2696" s="135"/>
      <c r="MY2696" s="135"/>
      <c r="MZ2696" s="135"/>
      <c r="NA2696" s="135"/>
      <c r="NB2696" s="135"/>
      <c r="NC2696" s="135"/>
      <c r="ND2696" s="135"/>
      <c r="NE2696" s="135"/>
      <c r="NF2696" s="135"/>
      <c r="NG2696" s="135"/>
      <c r="NH2696" s="135"/>
      <c r="NI2696" s="135"/>
      <c r="NJ2696" s="135"/>
      <c r="NK2696" s="135"/>
      <c r="NL2696" s="135"/>
      <c r="NM2696" s="135"/>
      <c r="NN2696" s="135"/>
      <c r="NO2696" s="135"/>
      <c r="NP2696" s="135"/>
      <c r="NQ2696" s="39"/>
      <c r="QS2696"/>
      <c r="QT2696"/>
      <c r="QU2696"/>
      <c r="QV2696"/>
      <c r="QW2696"/>
      <c r="QX2696"/>
      <c r="QY2696"/>
      <c r="QZ2696"/>
      <c r="RA2696"/>
      <c r="RB2696" s="39"/>
      <c r="RC2696" s="39"/>
      <c r="RD2696" s="39"/>
    </row>
    <row r="2697" spans="2:472" hidden="1" x14ac:dyDescent="0.2">
      <c r="B2697" s="426"/>
      <c r="C2697" s="427"/>
      <c r="V2697" s="63">
        <v>342</v>
      </c>
      <c r="W2697" s="54" t="s">
        <v>4331</v>
      </c>
      <c r="X2697" s="64">
        <v>111400</v>
      </c>
      <c r="Y2697" s="54" t="s">
        <v>6948</v>
      </c>
      <c r="Z2697" s="63" t="s">
        <v>412</v>
      </c>
      <c r="AA2697" s="54" t="s">
        <v>583</v>
      </c>
      <c r="AB2697" s="54" t="s">
        <v>393</v>
      </c>
      <c r="AC2697" s="54" t="s">
        <v>583</v>
      </c>
      <c r="AD2697" s="64" t="s">
        <v>6898</v>
      </c>
      <c r="AE2697" s="64" t="s">
        <v>6898</v>
      </c>
      <c r="AF2697" s="63">
        <v>342</v>
      </c>
      <c r="AG2697" s="54" t="s">
        <v>4331</v>
      </c>
      <c r="AH2697" s="54" t="s">
        <v>4330</v>
      </c>
      <c r="AI2697" s="63" t="s">
        <v>4332</v>
      </c>
      <c r="AJ2697" s="64" t="s">
        <v>4333</v>
      </c>
      <c r="AK2697" s="569">
        <v>2600186</v>
      </c>
      <c r="AL2697" s="64" t="s">
        <v>583</v>
      </c>
      <c r="AM2697" s="64" t="s">
        <v>4337</v>
      </c>
      <c r="AN2697" s="570">
        <v>263146930</v>
      </c>
      <c r="AO2697" s="54"/>
      <c r="AP2697" s="54"/>
      <c r="AQ2697" s="54"/>
      <c r="AR2697" s="54"/>
      <c r="AS2697" s="54"/>
      <c r="AT2697" s="64" t="s">
        <v>6821</v>
      </c>
      <c r="AU2697" s="64"/>
      <c r="AV2697" s="54"/>
      <c r="AW2697" s="54"/>
      <c r="AX2697" s="54"/>
      <c r="AY2697" s="54"/>
      <c r="AZ2697" s="54"/>
      <c r="BA2697" s="54"/>
      <c r="BB2697" s="54"/>
      <c r="BC2697" s="54"/>
      <c r="BD2697" s="64">
        <v>111400</v>
      </c>
      <c r="BE2697" s="54" t="s">
        <v>6948</v>
      </c>
      <c r="BF2697" s="63" t="s">
        <v>412</v>
      </c>
      <c r="BG2697" s="54" t="s">
        <v>583</v>
      </c>
      <c r="BH2697" s="54" t="s">
        <v>393</v>
      </c>
      <c r="BI2697" s="54" t="s">
        <v>583</v>
      </c>
      <c r="BJ2697" s="64" t="s">
        <v>6898</v>
      </c>
      <c r="BK2697" s="64" t="s">
        <v>6898</v>
      </c>
      <c r="BL2697" s="54"/>
      <c r="BM2697" s="54"/>
      <c r="BN2697" s="54"/>
      <c r="BO2697" s="39"/>
      <c r="BP2697" s="39"/>
      <c r="BQ2697" s="39"/>
      <c r="BR2697" s="39"/>
      <c r="BS2697" s="47"/>
      <c r="BT2697" s="39"/>
      <c r="BU2697" s="39"/>
      <c r="BV2697" s="39"/>
      <c r="BW2697" s="39"/>
      <c r="BX2697" s="39"/>
      <c r="BY2697" s="39"/>
      <c r="BZ2697" s="39"/>
      <c r="CA2697" s="39"/>
      <c r="CB2697" s="39"/>
      <c r="CC2697" s="47"/>
      <c r="CD2697" s="39"/>
      <c r="CE2697" s="39"/>
      <c r="CF2697" s="48"/>
      <c r="CG2697" s="48"/>
      <c r="CH2697" s="48"/>
      <c r="CI2697" s="48"/>
      <c r="CJ2697" s="48"/>
      <c r="CK2697" s="48"/>
      <c r="CL2697" s="48"/>
      <c r="CM2697" s="48"/>
      <c r="CN2697" s="48"/>
      <c r="CO2697" s="48"/>
      <c r="CP2697" s="48"/>
      <c r="CQ2697" s="48"/>
      <c r="CR2697" s="48"/>
      <c r="CS2697" s="48"/>
      <c r="CT2697" s="48"/>
      <c r="CU2697" s="48"/>
      <c r="CV2697" s="48"/>
      <c r="CW2697" s="48"/>
      <c r="CX2697" s="39"/>
      <c r="ML2697" s="135"/>
      <c r="MM2697" s="135"/>
      <c r="MN2697" s="135"/>
      <c r="MO2697" s="135"/>
      <c r="MP2697" s="135"/>
      <c r="MQ2697" s="135"/>
      <c r="MR2697" s="135"/>
      <c r="MS2697" s="135"/>
      <c r="MT2697" s="135"/>
      <c r="MU2697" s="135"/>
      <c r="MV2697" s="135"/>
      <c r="MW2697" s="135"/>
      <c r="MX2697" s="135"/>
      <c r="MY2697" s="135"/>
      <c r="MZ2697" s="135"/>
      <c r="NA2697" s="135"/>
      <c r="NB2697" s="135"/>
      <c r="NC2697" s="135"/>
      <c r="ND2697" s="135"/>
      <c r="NE2697" s="135"/>
      <c r="NF2697" s="135"/>
      <c r="NG2697" s="135"/>
      <c r="NH2697" s="135"/>
      <c r="NI2697" s="135"/>
      <c r="NJ2697" s="135"/>
      <c r="NK2697" s="135"/>
      <c r="NL2697" s="135"/>
      <c r="NM2697" s="135"/>
      <c r="NN2697" s="135"/>
      <c r="NO2697" s="135"/>
      <c r="NP2697" s="135"/>
      <c r="NQ2697" s="39"/>
      <c r="QS2697"/>
      <c r="QT2697"/>
      <c r="QU2697"/>
      <c r="QV2697"/>
      <c r="QW2697"/>
      <c r="QX2697"/>
      <c r="QY2697"/>
      <c r="QZ2697"/>
      <c r="RA2697"/>
      <c r="RB2697" s="39"/>
      <c r="RC2697" s="39"/>
      <c r="RD2697" s="39"/>
    </row>
    <row r="2698" spans="2:472" hidden="1" x14ac:dyDescent="0.2">
      <c r="B2698" s="426"/>
      <c r="C2698" s="427"/>
      <c r="V2698" s="63">
        <v>344</v>
      </c>
      <c r="W2698" s="54" t="s">
        <v>4345</v>
      </c>
      <c r="X2698" s="64">
        <v>150300</v>
      </c>
      <c r="Y2698" s="54" t="s">
        <v>6949</v>
      </c>
      <c r="Z2698" s="63" t="s">
        <v>412</v>
      </c>
      <c r="AA2698" s="54" t="s">
        <v>634</v>
      </c>
      <c r="AB2698" s="54" t="s">
        <v>397</v>
      </c>
      <c r="AC2698" s="54" t="s">
        <v>6950</v>
      </c>
      <c r="AD2698" s="64" t="s">
        <v>6898</v>
      </c>
      <c r="AE2698" s="64" t="s">
        <v>6898</v>
      </c>
      <c r="AF2698" s="63">
        <v>344</v>
      </c>
      <c r="AG2698" s="54" t="s">
        <v>4345</v>
      </c>
      <c r="AH2698" s="54" t="s">
        <v>4344</v>
      </c>
      <c r="AI2698" s="63" t="s">
        <v>4346</v>
      </c>
      <c r="AJ2698" s="64" t="s">
        <v>4347</v>
      </c>
      <c r="AK2698" s="569">
        <v>2804538</v>
      </c>
      <c r="AL2698" s="64" t="s">
        <v>634</v>
      </c>
      <c r="AM2698" s="64" t="s">
        <v>4351</v>
      </c>
      <c r="AN2698" s="570">
        <v>215802280</v>
      </c>
      <c r="AO2698" s="54"/>
      <c r="AP2698" s="54"/>
      <c r="AQ2698" s="54"/>
      <c r="AR2698" s="54"/>
      <c r="AS2698" s="54"/>
      <c r="AT2698" s="64" t="s">
        <v>6821</v>
      </c>
      <c r="AU2698" s="64"/>
      <c r="AV2698" s="54"/>
      <c r="AW2698" s="54"/>
      <c r="AX2698" s="54"/>
      <c r="AY2698" s="54"/>
      <c r="AZ2698" s="54"/>
      <c r="BA2698" s="54"/>
      <c r="BB2698" s="54"/>
      <c r="BC2698" s="54"/>
      <c r="BD2698" s="64">
        <v>150300</v>
      </c>
      <c r="BE2698" s="54" t="s">
        <v>6949</v>
      </c>
      <c r="BF2698" s="63" t="s">
        <v>412</v>
      </c>
      <c r="BG2698" s="54" t="s">
        <v>634</v>
      </c>
      <c r="BH2698" s="54" t="s">
        <v>397</v>
      </c>
      <c r="BI2698" s="54" t="s">
        <v>6950</v>
      </c>
      <c r="BJ2698" s="64" t="s">
        <v>6898</v>
      </c>
      <c r="BK2698" s="64" t="s">
        <v>6898</v>
      </c>
      <c r="BL2698" s="54"/>
      <c r="BM2698" s="54"/>
      <c r="BN2698" s="54"/>
      <c r="BO2698" s="39"/>
      <c r="BP2698" s="39"/>
      <c r="BQ2698" s="39"/>
      <c r="BR2698" s="39"/>
      <c r="BS2698" s="47"/>
      <c r="BT2698" s="39"/>
      <c r="BU2698" s="39"/>
      <c r="BV2698" s="39"/>
      <c r="BW2698" s="39"/>
      <c r="BX2698" s="39"/>
      <c r="BY2698" s="39"/>
      <c r="BZ2698" s="39"/>
      <c r="CA2698" s="39"/>
      <c r="CB2698" s="39"/>
      <c r="CC2698" s="47"/>
      <c r="CD2698" s="39"/>
      <c r="CE2698" s="39"/>
      <c r="CF2698" s="48"/>
      <c r="CG2698" s="48"/>
      <c r="CH2698" s="48"/>
      <c r="CI2698" s="48"/>
      <c r="CJ2698" s="48"/>
      <c r="CK2698" s="48"/>
      <c r="CL2698" s="48"/>
      <c r="CM2698" s="48"/>
      <c r="CN2698" s="48"/>
      <c r="CO2698" s="48"/>
      <c r="CP2698" s="48"/>
      <c r="CQ2698" s="48"/>
      <c r="CR2698" s="48"/>
      <c r="CS2698" s="48"/>
      <c r="CT2698" s="48"/>
      <c r="CU2698" s="48"/>
      <c r="CV2698" s="48"/>
      <c r="CW2698" s="48"/>
      <c r="CX2698" s="39"/>
      <c r="ML2698" s="135"/>
      <c r="MM2698" s="135"/>
      <c r="MN2698" s="135"/>
      <c r="MO2698" s="135"/>
      <c r="MP2698" s="135"/>
      <c r="MQ2698" s="135"/>
      <c r="MR2698" s="135"/>
      <c r="MS2698" s="135"/>
      <c r="MT2698" s="135"/>
      <c r="MU2698" s="135"/>
      <c r="MV2698" s="135"/>
      <c r="MW2698" s="135"/>
      <c r="MX2698" s="135"/>
      <c r="MY2698" s="135"/>
      <c r="MZ2698" s="135"/>
      <c r="NA2698" s="135"/>
      <c r="NB2698" s="135"/>
      <c r="NC2698" s="135"/>
      <c r="ND2698" s="135"/>
      <c r="NE2698" s="135"/>
      <c r="NF2698" s="135"/>
      <c r="NG2698" s="135"/>
      <c r="NH2698" s="135"/>
      <c r="NI2698" s="135"/>
      <c r="NJ2698" s="135"/>
      <c r="NK2698" s="135"/>
      <c r="NL2698" s="135"/>
      <c r="NM2698" s="135"/>
      <c r="NN2698" s="135"/>
      <c r="NO2698" s="135"/>
      <c r="NP2698" s="135"/>
      <c r="NQ2698" s="39"/>
      <c r="QS2698"/>
      <c r="QT2698"/>
      <c r="QU2698"/>
      <c r="QV2698"/>
      <c r="QW2698"/>
      <c r="QX2698"/>
      <c r="QY2698"/>
      <c r="QZ2698"/>
      <c r="RA2698"/>
      <c r="RB2698" s="39"/>
      <c r="RC2698" s="39"/>
      <c r="RD2698" s="39"/>
    </row>
    <row r="2699" spans="2:472" hidden="1" x14ac:dyDescent="0.2">
      <c r="B2699" s="426"/>
      <c r="C2699" s="427"/>
      <c r="V2699" s="63">
        <v>344</v>
      </c>
      <c r="W2699" s="54" t="s">
        <v>4345</v>
      </c>
      <c r="X2699" s="64">
        <v>150303</v>
      </c>
      <c r="Y2699" s="54" t="s">
        <v>906</v>
      </c>
      <c r="Z2699" s="63" t="s">
        <v>412</v>
      </c>
      <c r="AA2699" s="54" t="s">
        <v>634</v>
      </c>
      <c r="AB2699" s="54" t="s">
        <v>397</v>
      </c>
      <c r="AC2699" s="54" t="s">
        <v>906</v>
      </c>
      <c r="AD2699" s="64" t="s">
        <v>6898</v>
      </c>
      <c r="AE2699" s="64" t="s">
        <v>6898</v>
      </c>
      <c r="AF2699" s="63">
        <v>344</v>
      </c>
      <c r="AG2699" s="54" t="s">
        <v>4345</v>
      </c>
      <c r="AH2699" s="54" t="s">
        <v>4344</v>
      </c>
      <c r="AI2699" s="63" t="s">
        <v>4346</v>
      </c>
      <c r="AJ2699" s="64" t="s">
        <v>4347</v>
      </c>
      <c r="AK2699" s="569">
        <v>2804538</v>
      </c>
      <c r="AL2699" s="64" t="s">
        <v>634</v>
      </c>
      <c r="AM2699" s="64" t="s">
        <v>4351</v>
      </c>
      <c r="AN2699" s="570">
        <v>215802280</v>
      </c>
      <c r="AO2699" s="54"/>
      <c r="AP2699" s="54"/>
      <c r="AQ2699" s="54"/>
      <c r="AR2699" s="54"/>
      <c r="AS2699" s="54"/>
      <c r="AT2699" s="64" t="s">
        <v>6821</v>
      </c>
      <c r="AU2699" s="64"/>
      <c r="AV2699" s="54"/>
      <c r="AW2699" s="54"/>
      <c r="AX2699" s="54"/>
      <c r="AY2699" s="54"/>
      <c r="AZ2699" s="54"/>
      <c r="BA2699" s="54"/>
      <c r="BB2699" s="54"/>
      <c r="BC2699" s="54"/>
      <c r="BD2699" s="64">
        <v>150303</v>
      </c>
      <c r="BE2699" s="54" t="s">
        <v>906</v>
      </c>
      <c r="BF2699" s="63" t="s">
        <v>412</v>
      </c>
      <c r="BG2699" s="54" t="s">
        <v>634</v>
      </c>
      <c r="BH2699" s="54" t="s">
        <v>397</v>
      </c>
      <c r="BI2699" s="54" t="s">
        <v>906</v>
      </c>
      <c r="BJ2699" s="64" t="s">
        <v>6898</v>
      </c>
      <c r="BK2699" s="64" t="s">
        <v>6898</v>
      </c>
      <c r="BL2699" s="54"/>
      <c r="BM2699" s="54"/>
      <c r="BN2699" s="54"/>
      <c r="BO2699" s="39"/>
      <c r="BP2699" s="39"/>
      <c r="BQ2699" s="39"/>
      <c r="BR2699" s="39"/>
      <c r="BS2699" s="47"/>
      <c r="BT2699" s="39"/>
      <c r="BU2699" s="39"/>
      <c r="BV2699" s="39"/>
      <c r="BW2699" s="39"/>
      <c r="BX2699" s="39"/>
      <c r="BY2699" s="39"/>
      <c r="BZ2699" s="39"/>
      <c r="CA2699" s="39"/>
      <c r="CB2699" s="39"/>
      <c r="CC2699" s="47"/>
      <c r="CD2699" s="39"/>
      <c r="CE2699" s="39"/>
      <c r="CF2699" s="48"/>
      <c r="CG2699" s="48"/>
      <c r="CH2699" s="48"/>
      <c r="CI2699" s="48"/>
      <c r="CJ2699" s="48"/>
      <c r="CK2699" s="48"/>
      <c r="CL2699" s="48"/>
      <c r="CM2699" s="48"/>
      <c r="CN2699" s="48"/>
      <c r="CO2699" s="48"/>
      <c r="CP2699" s="48"/>
      <c r="CQ2699" s="48"/>
      <c r="CR2699" s="48"/>
      <c r="CS2699" s="48"/>
      <c r="CT2699" s="48"/>
      <c r="CU2699" s="48"/>
      <c r="CV2699" s="48"/>
      <c r="CW2699" s="48"/>
      <c r="CX2699" s="39"/>
      <c r="ML2699" s="135"/>
      <c r="MM2699" s="135"/>
      <c r="MN2699" s="135"/>
      <c r="MO2699" s="135"/>
      <c r="MP2699" s="135"/>
      <c r="MQ2699" s="135"/>
      <c r="MR2699" s="135"/>
      <c r="MS2699" s="135"/>
      <c r="MT2699" s="135"/>
      <c r="MU2699" s="135"/>
      <c r="MV2699" s="135"/>
      <c r="MW2699" s="135"/>
      <c r="MX2699" s="135"/>
      <c r="MY2699" s="135"/>
      <c r="MZ2699" s="135"/>
      <c r="NA2699" s="135"/>
      <c r="NB2699" s="135"/>
      <c r="NC2699" s="135"/>
      <c r="ND2699" s="135"/>
      <c r="NE2699" s="135"/>
      <c r="NF2699" s="135"/>
      <c r="NG2699" s="135"/>
      <c r="NH2699" s="135"/>
      <c r="NI2699" s="135"/>
      <c r="NJ2699" s="135"/>
      <c r="NK2699" s="135"/>
      <c r="NL2699" s="135"/>
      <c r="NM2699" s="135"/>
      <c r="NN2699" s="135"/>
      <c r="NO2699" s="135"/>
      <c r="NP2699" s="135"/>
      <c r="NQ2699" s="39"/>
      <c r="QS2699"/>
      <c r="QT2699"/>
      <c r="QU2699"/>
      <c r="QV2699"/>
      <c r="QW2699"/>
      <c r="QX2699"/>
      <c r="QY2699"/>
      <c r="QZ2699"/>
      <c r="RA2699"/>
      <c r="RB2699" s="39"/>
      <c r="RC2699" s="39"/>
      <c r="RD2699" s="39"/>
    </row>
    <row r="2700" spans="2:472" hidden="1" x14ac:dyDescent="0.2">
      <c r="B2700" s="426"/>
      <c r="C2700" s="427"/>
      <c r="V2700" s="63">
        <v>344</v>
      </c>
      <c r="W2700" s="54" t="s">
        <v>4345</v>
      </c>
      <c r="X2700" s="64">
        <v>150312</v>
      </c>
      <c r="Y2700" s="54" t="s">
        <v>1222</v>
      </c>
      <c r="Z2700" s="63" t="s">
        <v>412</v>
      </c>
      <c r="AA2700" s="54" t="s">
        <v>634</v>
      </c>
      <c r="AB2700" s="54" t="s">
        <v>397</v>
      </c>
      <c r="AC2700" s="54" t="s">
        <v>6950</v>
      </c>
      <c r="AD2700" s="64" t="s">
        <v>6898</v>
      </c>
      <c r="AE2700" s="64" t="s">
        <v>6898</v>
      </c>
      <c r="AF2700" s="63">
        <v>344</v>
      </c>
      <c r="AG2700" s="54" t="s">
        <v>4345</v>
      </c>
      <c r="AH2700" s="54" t="s">
        <v>4344</v>
      </c>
      <c r="AI2700" s="63" t="s">
        <v>4346</v>
      </c>
      <c r="AJ2700" s="64" t="s">
        <v>4347</v>
      </c>
      <c r="AK2700" s="569">
        <v>2804538</v>
      </c>
      <c r="AL2700" s="64" t="s">
        <v>634</v>
      </c>
      <c r="AM2700" s="64" t="s">
        <v>4351</v>
      </c>
      <c r="AN2700" s="570">
        <v>215802280</v>
      </c>
      <c r="AO2700" s="54"/>
      <c r="AP2700" s="54"/>
      <c r="AQ2700" s="54"/>
      <c r="AR2700" s="54"/>
      <c r="AS2700" s="54"/>
      <c r="AT2700" s="64" t="s">
        <v>6821</v>
      </c>
      <c r="AU2700" s="64"/>
      <c r="AV2700" s="54"/>
      <c r="AW2700" s="54"/>
      <c r="AX2700" s="54"/>
      <c r="AY2700" s="54"/>
      <c r="AZ2700" s="54"/>
      <c r="BA2700" s="54"/>
      <c r="BB2700" s="54"/>
      <c r="BC2700" s="54"/>
      <c r="BD2700" s="64">
        <v>150312</v>
      </c>
      <c r="BE2700" s="54" t="s">
        <v>1222</v>
      </c>
      <c r="BF2700" s="63" t="s">
        <v>412</v>
      </c>
      <c r="BG2700" s="54" t="s">
        <v>634</v>
      </c>
      <c r="BH2700" s="54" t="s">
        <v>397</v>
      </c>
      <c r="BI2700" s="54" t="s">
        <v>6950</v>
      </c>
      <c r="BJ2700" s="64" t="s">
        <v>6898</v>
      </c>
      <c r="BK2700" s="64" t="s">
        <v>6898</v>
      </c>
      <c r="BL2700" s="54"/>
      <c r="BM2700" s="54"/>
      <c r="BN2700" s="54"/>
      <c r="BO2700" s="39"/>
      <c r="BP2700" s="39"/>
      <c r="BQ2700" s="39"/>
      <c r="BR2700" s="39"/>
      <c r="BS2700" s="47"/>
      <c r="BT2700" s="39"/>
      <c r="BU2700" s="39"/>
      <c r="BV2700" s="39"/>
      <c r="BW2700" s="39"/>
      <c r="BX2700" s="39"/>
      <c r="BY2700" s="39"/>
      <c r="BZ2700" s="39"/>
      <c r="CA2700" s="39"/>
      <c r="CB2700" s="39"/>
      <c r="CC2700" s="47"/>
      <c r="CD2700" s="39"/>
      <c r="CE2700" s="39"/>
      <c r="CF2700" s="48"/>
      <c r="CG2700" s="48"/>
      <c r="CH2700" s="48"/>
      <c r="CI2700" s="48"/>
      <c r="CJ2700" s="48"/>
      <c r="CK2700" s="48"/>
      <c r="CL2700" s="48"/>
      <c r="CM2700" s="48"/>
      <c r="CN2700" s="48"/>
      <c r="CO2700" s="48"/>
      <c r="CP2700" s="48"/>
      <c r="CQ2700" s="48"/>
      <c r="CR2700" s="48"/>
      <c r="CS2700" s="48"/>
      <c r="CT2700" s="48"/>
      <c r="CU2700" s="48"/>
      <c r="CV2700" s="48"/>
      <c r="CW2700" s="48"/>
      <c r="CX2700" s="39"/>
      <c r="ML2700" s="135"/>
      <c r="MM2700" s="135"/>
      <c r="MN2700" s="135"/>
      <c r="MO2700" s="135"/>
      <c r="MP2700" s="135"/>
      <c r="MQ2700" s="135"/>
      <c r="MR2700" s="135"/>
      <c r="MS2700" s="135"/>
      <c r="MT2700" s="135"/>
      <c r="MU2700" s="135"/>
      <c r="MV2700" s="135"/>
      <c r="MW2700" s="135"/>
      <c r="MX2700" s="135"/>
      <c r="MY2700" s="135"/>
      <c r="MZ2700" s="135"/>
      <c r="NA2700" s="135"/>
      <c r="NB2700" s="135"/>
      <c r="NC2700" s="135"/>
      <c r="ND2700" s="135"/>
      <c r="NE2700" s="135"/>
      <c r="NF2700" s="135"/>
      <c r="NG2700" s="135"/>
      <c r="NH2700" s="135"/>
      <c r="NI2700" s="135"/>
      <c r="NJ2700" s="135"/>
      <c r="NK2700" s="135"/>
      <c r="NL2700" s="135"/>
      <c r="NM2700" s="135"/>
      <c r="NN2700" s="135"/>
      <c r="NO2700" s="135"/>
      <c r="NP2700" s="135"/>
      <c r="NQ2700" s="39"/>
      <c r="QS2700"/>
      <c r="QT2700"/>
      <c r="QU2700"/>
      <c r="QV2700"/>
      <c r="QW2700"/>
      <c r="QX2700"/>
      <c r="QY2700"/>
      <c r="QZ2700"/>
      <c r="RA2700"/>
      <c r="RB2700" s="39"/>
      <c r="RC2700" s="39"/>
      <c r="RD2700" s="39"/>
    </row>
    <row r="2701" spans="2:472" hidden="1" x14ac:dyDescent="0.2">
      <c r="B2701" s="426"/>
      <c r="C2701" s="427"/>
      <c r="V2701" s="63">
        <v>344</v>
      </c>
      <c r="W2701" s="54" t="s">
        <v>4345</v>
      </c>
      <c r="X2701" s="64">
        <v>150313</v>
      </c>
      <c r="Y2701" s="54" t="s">
        <v>1525</v>
      </c>
      <c r="Z2701" s="63" t="s">
        <v>412</v>
      </c>
      <c r="AA2701" s="54" t="s">
        <v>634</v>
      </c>
      <c r="AB2701" s="54" t="s">
        <v>397</v>
      </c>
      <c r="AC2701" s="54" t="s">
        <v>6951</v>
      </c>
      <c r="AD2701" s="64" t="s">
        <v>6898</v>
      </c>
      <c r="AE2701" s="64" t="s">
        <v>6898</v>
      </c>
      <c r="AF2701" s="63">
        <v>344</v>
      </c>
      <c r="AG2701" s="54" t="s">
        <v>4345</v>
      </c>
      <c r="AH2701" s="54" t="s">
        <v>4344</v>
      </c>
      <c r="AI2701" s="63" t="s">
        <v>4346</v>
      </c>
      <c r="AJ2701" s="64" t="s">
        <v>4347</v>
      </c>
      <c r="AK2701" s="569">
        <v>2804538</v>
      </c>
      <c r="AL2701" s="64" t="s">
        <v>634</v>
      </c>
      <c r="AM2701" s="64" t="s">
        <v>4351</v>
      </c>
      <c r="AN2701" s="570">
        <v>215802280</v>
      </c>
      <c r="AO2701" s="54"/>
      <c r="AP2701" s="54"/>
      <c r="AQ2701" s="54"/>
      <c r="AR2701" s="54"/>
      <c r="AS2701" s="54"/>
      <c r="AT2701" s="64" t="s">
        <v>6821</v>
      </c>
      <c r="AU2701" s="64"/>
      <c r="AV2701" s="54"/>
      <c r="AW2701" s="54"/>
      <c r="AX2701" s="54"/>
      <c r="AY2701" s="54"/>
      <c r="AZ2701" s="54"/>
      <c r="BA2701" s="54"/>
      <c r="BB2701" s="54"/>
      <c r="BC2701" s="54"/>
      <c r="BD2701" s="64">
        <v>150313</v>
      </c>
      <c r="BE2701" s="54" t="s">
        <v>1525</v>
      </c>
      <c r="BF2701" s="63" t="s">
        <v>412</v>
      </c>
      <c r="BG2701" s="54" t="s">
        <v>634</v>
      </c>
      <c r="BH2701" s="54" t="s">
        <v>397</v>
      </c>
      <c r="BI2701" s="54" t="s">
        <v>6951</v>
      </c>
      <c r="BJ2701" s="64" t="s">
        <v>6898</v>
      </c>
      <c r="BK2701" s="64" t="s">
        <v>6898</v>
      </c>
      <c r="BL2701" s="54"/>
      <c r="BM2701" s="54"/>
      <c r="BN2701" s="54"/>
      <c r="BO2701" s="39"/>
      <c r="BP2701" s="39"/>
      <c r="BQ2701" s="39"/>
      <c r="BR2701" s="39"/>
      <c r="BS2701" s="47"/>
      <c r="BT2701" s="39"/>
      <c r="BU2701" s="39"/>
      <c r="BV2701" s="39"/>
      <c r="BW2701" s="39"/>
      <c r="BX2701" s="39"/>
      <c r="BY2701" s="39"/>
      <c r="BZ2701" s="39"/>
      <c r="CA2701" s="39"/>
      <c r="CB2701" s="39"/>
      <c r="CC2701" s="47"/>
      <c r="CD2701" s="39"/>
      <c r="CE2701" s="39"/>
      <c r="CF2701" s="48"/>
      <c r="CG2701" s="48"/>
      <c r="CH2701" s="48"/>
      <c r="CI2701" s="48"/>
      <c r="CJ2701" s="48"/>
      <c r="CK2701" s="48"/>
      <c r="CL2701" s="48"/>
      <c r="CM2701" s="48"/>
      <c r="CN2701" s="48"/>
      <c r="CO2701" s="48"/>
      <c r="CP2701" s="48"/>
      <c r="CQ2701" s="48"/>
      <c r="CR2701" s="48"/>
      <c r="CS2701" s="48"/>
      <c r="CT2701" s="48"/>
      <c r="CU2701" s="48"/>
      <c r="CV2701" s="48"/>
      <c r="CW2701" s="48"/>
      <c r="CX2701" s="39"/>
      <c r="ML2701" s="135"/>
      <c r="MM2701" s="135"/>
      <c r="MN2701" s="135"/>
      <c r="MO2701" s="135"/>
      <c r="MP2701" s="135"/>
      <c r="MQ2701" s="135"/>
      <c r="MR2701" s="135"/>
      <c r="MS2701" s="135"/>
      <c r="MT2701" s="135"/>
      <c r="MU2701" s="135"/>
      <c r="MV2701" s="135"/>
      <c r="MW2701" s="135"/>
      <c r="MX2701" s="135"/>
      <c r="MY2701" s="135"/>
      <c r="MZ2701" s="135"/>
      <c r="NA2701" s="135"/>
      <c r="NB2701" s="135"/>
      <c r="NC2701" s="135"/>
      <c r="ND2701" s="135"/>
      <c r="NE2701" s="135"/>
      <c r="NF2701" s="135"/>
      <c r="NG2701" s="135"/>
      <c r="NH2701" s="135"/>
      <c r="NI2701" s="135"/>
      <c r="NJ2701" s="135"/>
      <c r="NK2701" s="135"/>
      <c r="NL2701" s="135"/>
      <c r="NM2701" s="135"/>
      <c r="NN2701" s="135"/>
      <c r="NO2701" s="135"/>
      <c r="NP2701" s="135"/>
      <c r="NQ2701" s="39"/>
      <c r="QS2701"/>
      <c r="QT2701"/>
      <c r="QU2701"/>
      <c r="QV2701"/>
      <c r="QW2701"/>
      <c r="QX2701"/>
      <c r="QY2701"/>
      <c r="QZ2701"/>
      <c r="RA2701"/>
      <c r="RB2701" s="39"/>
      <c r="RC2701" s="39"/>
      <c r="RD2701" s="39"/>
    </row>
    <row r="2702" spans="2:472" hidden="1" x14ac:dyDescent="0.2">
      <c r="B2702" s="426"/>
      <c r="C2702" s="427"/>
      <c r="V2702" s="63">
        <v>344</v>
      </c>
      <c r="W2702" s="54" t="s">
        <v>4345</v>
      </c>
      <c r="X2702" s="64">
        <v>150314</v>
      </c>
      <c r="Y2702" s="54" t="s">
        <v>1792</v>
      </c>
      <c r="Z2702" s="63" t="s">
        <v>412</v>
      </c>
      <c r="AA2702" s="54" t="s">
        <v>634</v>
      </c>
      <c r="AB2702" s="54" t="s">
        <v>397</v>
      </c>
      <c r="AC2702" s="54" t="s">
        <v>6952</v>
      </c>
      <c r="AD2702" s="64" t="s">
        <v>6898</v>
      </c>
      <c r="AE2702" s="64" t="s">
        <v>6898</v>
      </c>
      <c r="AF2702" s="63">
        <v>344</v>
      </c>
      <c r="AG2702" s="54" t="s">
        <v>4345</v>
      </c>
      <c r="AH2702" s="54" t="s">
        <v>4344</v>
      </c>
      <c r="AI2702" s="63" t="s">
        <v>4346</v>
      </c>
      <c r="AJ2702" s="64" t="s">
        <v>4347</v>
      </c>
      <c r="AK2702" s="569">
        <v>2804538</v>
      </c>
      <c r="AL2702" s="64" t="s">
        <v>634</v>
      </c>
      <c r="AM2702" s="64" t="s">
        <v>4351</v>
      </c>
      <c r="AN2702" s="570">
        <v>215802280</v>
      </c>
      <c r="AO2702" s="54"/>
      <c r="AP2702" s="54"/>
      <c r="AQ2702" s="54"/>
      <c r="AR2702" s="54"/>
      <c r="AS2702" s="54"/>
      <c r="AT2702" s="64" t="s">
        <v>6821</v>
      </c>
      <c r="AU2702" s="64"/>
      <c r="AV2702" s="54"/>
      <c r="AW2702" s="54"/>
      <c r="AX2702" s="54"/>
      <c r="AY2702" s="54"/>
      <c r="AZ2702" s="54"/>
      <c r="BA2702" s="54"/>
      <c r="BB2702" s="54"/>
      <c r="BC2702" s="54"/>
      <c r="BD2702" s="64">
        <v>150314</v>
      </c>
      <c r="BE2702" s="54" t="s">
        <v>1792</v>
      </c>
      <c r="BF2702" s="63" t="s">
        <v>412</v>
      </c>
      <c r="BG2702" s="54" t="s">
        <v>634</v>
      </c>
      <c r="BH2702" s="54" t="s">
        <v>397</v>
      </c>
      <c r="BI2702" s="54" t="s">
        <v>6952</v>
      </c>
      <c r="BJ2702" s="64" t="s">
        <v>6898</v>
      </c>
      <c r="BK2702" s="64" t="s">
        <v>6898</v>
      </c>
      <c r="BL2702" s="54"/>
      <c r="BM2702" s="54"/>
      <c r="BN2702" s="54"/>
      <c r="BO2702" s="39"/>
      <c r="BP2702" s="39"/>
      <c r="BQ2702" s="39"/>
      <c r="BR2702" s="39"/>
      <c r="BS2702" s="47"/>
      <c r="BT2702" s="39"/>
      <c r="BU2702" s="39"/>
      <c r="BV2702" s="39"/>
      <c r="BW2702" s="39"/>
      <c r="BX2702" s="39"/>
      <c r="BY2702" s="39"/>
      <c r="BZ2702" s="39"/>
      <c r="CA2702" s="39"/>
      <c r="CB2702" s="39"/>
      <c r="CC2702" s="47"/>
      <c r="CD2702" s="39"/>
      <c r="CE2702" s="39"/>
      <c r="CF2702" s="48"/>
      <c r="CG2702" s="48"/>
      <c r="CH2702" s="48"/>
      <c r="CI2702" s="48"/>
      <c r="CJ2702" s="48"/>
      <c r="CK2702" s="48"/>
      <c r="CL2702" s="48"/>
      <c r="CM2702" s="48"/>
      <c r="CN2702" s="48"/>
      <c r="CO2702" s="48"/>
      <c r="CP2702" s="48"/>
      <c r="CQ2702" s="48"/>
      <c r="CR2702" s="48"/>
      <c r="CS2702" s="48"/>
      <c r="CT2702" s="48"/>
      <c r="CU2702" s="48"/>
      <c r="CV2702" s="48"/>
      <c r="CW2702" s="48"/>
      <c r="CX2702" s="39"/>
      <c r="ML2702" s="135"/>
      <c r="MM2702" s="135"/>
      <c r="MN2702" s="135"/>
      <c r="MO2702" s="135"/>
      <c r="MP2702" s="135"/>
      <c r="MQ2702" s="135"/>
      <c r="MR2702" s="135"/>
      <c r="MS2702" s="135"/>
      <c r="MT2702" s="135"/>
      <c r="MU2702" s="135"/>
      <c r="MV2702" s="135"/>
      <c r="MW2702" s="135"/>
      <c r="MX2702" s="135"/>
      <c r="MY2702" s="135"/>
      <c r="MZ2702" s="135"/>
      <c r="NA2702" s="135"/>
      <c r="NB2702" s="135"/>
      <c r="NC2702" s="135"/>
      <c r="ND2702" s="135"/>
      <c r="NE2702" s="135"/>
      <c r="NF2702" s="135"/>
      <c r="NG2702" s="135"/>
      <c r="NH2702" s="135"/>
      <c r="NI2702" s="135"/>
      <c r="NJ2702" s="135"/>
      <c r="NK2702" s="135"/>
      <c r="NL2702" s="135"/>
      <c r="NM2702" s="135"/>
      <c r="NN2702" s="135"/>
      <c r="NO2702" s="135"/>
      <c r="NP2702" s="135"/>
      <c r="NQ2702" s="39"/>
      <c r="QS2702"/>
      <c r="QT2702"/>
      <c r="QU2702"/>
      <c r="QV2702"/>
      <c r="QW2702"/>
      <c r="QX2702"/>
      <c r="QY2702"/>
      <c r="QZ2702"/>
      <c r="RA2702"/>
      <c r="RB2702" s="39"/>
      <c r="RC2702" s="39"/>
      <c r="RD2702" s="39"/>
    </row>
    <row r="2703" spans="2:472" hidden="1" x14ac:dyDescent="0.2">
      <c r="B2703" s="426"/>
      <c r="C2703" s="427"/>
      <c r="V2703" s="63">
        <v>344</v>
      </c>
      <c r="W2703" s="54" t="s">
        <v>4345</v>
      </c>
      <c r="X2703" s="64">
        <v>150315</v>
      </c>
      <c r="Y2703" s="54" t="s">
        <v>1995</v>
      </c>
      <c r="Z2703" s="63" t="s">
        <v>412</v>
      </c>
      <c r="AA2703" s="54" t="s">
        <v>634</v>
      </c>
      <c r="AB2703" s="54" t="s">
        <v>397</v>
      </c>
      <c r="AC2703" s="54" t="s">
        <v>6953</v>
      </c>
      <c r="AD2703" s="64" t="s">
        <v>6898</v>
      </c>
      <c r="AE2703" s="64" t="s">
        <v>6898</v>
      </c>
      <c r="AF2703" s="63">
        <v>344</v>
      </c>
      <c r="AG2703" s="54" t="s">
        <v>4345</v>
      </c>
      <c r="AH2703" s="54" t="s">
        <v>4344</v>
      </c>
      <c r="AI2703" s="63" t="s">
        <v>4346</v>
      </c>
      <c r="AJ2703" s="64" t="s">
        <v>4347</v>
      </c>
      <c r="AK2703" s="569">
        <v>2804538</v>
      </c>
      <c r="AL2703" s="64" t="s">
        <v>634</v>
      </c>
      <c r="AM2703" s="64" t="s">
        <v>4351</v>
      </c>
      <c r="AN2703" s="570">
        <v>215802280</v>
      </c>
      <c r="AO2703" s="54"/>
      <c r="AP2703" s="54"/>
      <c r="AQ2703" s="54"/>
      <c r="AR2703" s="54"/>
      <c r="AS2703" s="54"/>
      <c r="AT2703" s="64" t="s">
        <v>6821</v>
      </c>
      <c r="AU2703" s="64"/>
      <c r="AV2703" s="54"/>
      <c r="AW2703" s="54"/>
      <c r="AX2703" s="54"/>
      <c r="AY2703" s="54"/>
      <c r="AZ2703" s="54"/>
      <c r="BA2703" s="54"/>
      <c r="BB2703" s="54"/>
      <c r="BC2703" s="54"/>
      <c r="BD2703" s="64">
        <v>150315</v>
      </c>
      <c r="BE2703" s="54" t="s">
        <v>1995</v>
      </c>
      <c r="BF2703" s="63" t="s">
        <v>412</v>
      </c>
      <c r="BG2703" s="54" t="s">
        <v>634</v>
      </c>
      <c r="BH2703" s="54" t="s">
        <v>397</v>
      </c>
      <c r="BI2703" s="54" t="s">
        <v>6953</v>
      </c>
      <c r="BJ2703" s="64" t="s">
        <v>6898</v>
      </c>
      <c r="BK2703" s="64" t="s">
        <v>6898</v>
      </c>
      <c r="BL2703" s="54"/>
      <c r="BM2703" s="54"/>
      <c r="BN2703" s="54"/>
      <c r="BO2703" s="39"/>
      <c r="BP2703" s="39"/>
      <c r="BQ2703" s="39"/>
      <c r="BR2703" s="39"/>
      <c r="BS2703" s="47"/>
      <c r="BT2703" s="39"/>
      <c r="BU2703" s="39"/>
      <c r="BV2703" s="39"/>
      <c r="BW2703" s="39"/>
      <c r="BX2703" s="39"/>
      <c r="BY2703" s="39"/>
      <c r="BZ2703" s="39"/>
      <c r="CA2703" s="39"/>
      <c r="CB2703" s="39"/>
      <c r="CC2703" s="47"/>
      <c r="CD2703" s="39"/>
      <c r="CE2703" s="39"/>
      <c r="CF2703" s="48"/>
      <c r="CG2703" s="48"/>
      <c r="CH2703" s="48"/>
      <c r="CI2703" s="48"/>
      <c r="CJ2703" s="48"/>
      <c r="CK2703" s="48"/>
      <c r="CL2703" s="48"/>
      <c r="CM2703" s="48"/>
      <c r="CN2703" s="48"/>
      <c r="CO2703" s="48"/>
      <c r="CP2703" s="48"/>
      <c r="CQ2703" s="48"/>
      <c r="CR2703" s="48"/>
      <c r="CS2703" s="48"/>
      <c r="CT2703" s="48"/>
      <c r="CU2703" s="48"/>
      <c r="CV2703" s="48"/>
      <c r="CW2703" s="48"/>
      <c r="CX2703" s="39"/>
      <c r="ML2703" s="135"/>
      <c r="MM2703" s="135"/>
      <c r="MN2703" s="135"/>
      <c r="MO2703" s="135"/>
      <c r="MP2703" s="135"/>
      <c r="MQ2703" s="135"/>
      <c r="MR2703" s="135"/>
      <c r="MS2703" s="135"/>
      <c r="MT2703" s="135"/>
      <c r="MU2703" s="135"/>
      <c r="MV2703" s="135"/>
      <c r="MW2703" s="135"/>
      <c r="MX2703" s="135"/>
      <c r="MY2703" s="135"/>
      <c r="MZ2703" s="135"/>
      <c r="NA2703" s="135"/>
      <c r="NB2703" s="135"/>
      <c r="NC2703" s="135"/>
      <c r="ND2703" s="135"/>
      <c r="NE2703" s="135"/>
      <c r="NF2703" s="135"/>
      <c r="NG2703" s="135"/>
      <c r="NH2703" s="135"/>
      <c r="NI2703" s="135"/>
      <c r="NJ2703" s="135"/>
      <c r="NK2703" s="135"/>
      <c r="NL2703" s="135"/>
      <c r="NM2703" s="135"/>
      <c r="NN2703" s="135"/>
      <c r="NO2703" s="135"/>
      <c r="NP2703" s="135"/>
      <c r="NQ2703" s="39"/>
      <c r="QS2703"/>
      <c r="QT2703"/>
      <c r="QU2703"/>
      <c r="QV2703"/>
      <c r="QW2703"/>
      <c r="QX2703"/>
      <c r="QY2703"/>
      <c r="QZ2703"/>
      <c r="RA2703"/>
      <c r="RB2703" s="39"/>
      <c r="RC2703" s="39"/>
      <c r="RD2703" s="39"/>
    </row>
    <row r="2704" spans="2:472" hidden="1" x14ac:dyDescent="0.2">
      <c r="B2704" s="426"/>
      <c r="C2704" s="427"/>
      <c r="V2704" s="63">
        <v>345</v>
      </c>
      <c r="W2704" s="54" t="s">
        <v>4359</v>
      </c>
      <c r="X2704" s="64">
        <v>150400</v>
      </c>
      <c r="Y2704" s="54" t="s">
        <v>6954</v>
      </c>
      <c r="Z2704" s="63" t="s">
        <v>412</v>
      </c>
      <c r="AA2704" s="54" t="s">
        <v>635</v>
      </c>
      <c r="AB2704" s="54" t="s">
        <v>397</v>
      </c>
      <c r="AC2704" s="54" t="s">
        <v>6955</v>
      </c>
      <c r="AD2704" s="64" t="s">
        <v>6898</v>
      </c>
      <c r="AE2704" s="64" t="s">
        <v>6898</v>
      </c>
      <c r="AF2704" s="63">
        <v>345</v>
      </c>
      <c r="AG2704" s="54" t="s">
        <v>4359</v>
      </c>
      <c r="AH2704" s="54" t="s">
        <v>6956</v>
      </c>
      <c r="AI2704" s="63" t="s">
        <v>4360</v>
      </c>
      <c r="AJ2704" s="64" t="s">
        <v>4361</v>
      </c>
      <c r="AK2704" s="569">
        <v>2830349</v>
      </c>
      <c r="AL2704" s="64" t="s">
        <v>635</v>
      </c>
      <c r="AM2704" s="64" t="s">
        <v>4365</v>
      </c>
      <c r="AN2704" s="570">
        <v>215802430</v>
      </c>
      <c r="AO2704" s="54"/>
      <c r="AP2704" s="54"/>
      <c r="AQ2704" s="54"/>
      <c r="AR2704" s="54"/>
      <c r="AS2704" s="54"/>
      <c r="AT2704" s="64" t="s">
        <v>6821</v>
      </c>
      <c r="AU2704" s="64"/>
      <c r="AV2704" s="54"/>
      <c r="AW2704" s="54"/>
      <c r="AX2704" s="54"/>
      <c r="AY2704" s="54"/>
      <c r="AZ2704" s="54"/>
      <c r="BA2704" s="54"/>
      <c r="BB2704" s="54"/>
      <c r="BC2704" s="54"/>
      <c r="BD2704" s="64">
        <v>150400</v>
      </c>
      <c r="BE2704" s="54" t="s">
        <v>6954</v>
      </c>
      <c r="BF2704" s="63" t="s">
        <v>412</v>
      </c>
      <c r="BG2704" s="54" t="s">
        <v>635</v>
      </c>
      <c r="BH2704" s="54" t="s">
        <v>397</v>
      </c>
      <c r="BI2704" s="54" t="s">
        <v>6955</v>
      </c>
      <c r="BJ2704" s="64" t="s">
        <v>6898</v>
      </c>
      <c r="BK2704" s="64" t="s">
        <v>6898</v>
      </c>
      <c r="BL2704" s="54"/>
      <c r="BM2704" s="54"/>
      <c r="BN2704" s="54"/>
      <c r="BO2704" s="39"/>
      <c r="BP2704" s="39"/>
      <c r="BQ2704" s="39"/>
      <c r="BR2704" s="39"/>
      <c r="BS2704" s="47"/>
      <c r="BT2704" s="39"/>
      <c r="BU2704" s="39"/>
      <c r="BV2704" s="39"/>
      <c r="BW2704" s="39"/>
      <c r="BX2704" s="39"/>
      <c r="BY2704" s="39"/>
      <c r="BZ2704" s="39"/>
      <c r="CA2704" s="39"/>
      <c r="CB2704" s="39"/>
      <c r="CC2704" s="47"/>
      <c r="CD2704" s="39"/>
      <c r="CE2704" s="39"/>
      <c r="CF2704" s="48"/>
      <c r="CG2704" s="48"/>
      <c r="CH2704" s="48"/>
      <c r="CI2704" s="48"/>
      <c r="CJ2704" s="48"/>
      <c r="CK2704" s="48"/>
      <c r="CL2704" s="48"/>
      <c r="CM2704" s="48"/>
      <c r="CN2704" s="48"/>
      <c r="CO2704" s="48"/>
      <c r="CP2704" s="48"/>
      <c r="CQ2704" s="48"/>
      <c r="CR2704" s="48"/>
      <c r="CS2704" s="48"/>
      <c r="CT2704" s="48"/>
      <c r="CU2704" s="48"/>
      <c r="CV2704" s="48"/>
      <c r="CW2704" s="48"/>
      <c r="CX2704" s="39"/>
      <c r="ML2704" s="135"/>
      <c r="MM2704" s="135"/>
      <c r="MN2704" s="135"/>
      <c r="MO2704" s="135"/>
      <c r="MP2704" s="135"/>
      <c r="MQ2704" s="135"/>
      <c r="MR2704" s="135"/>
      <c r="MS2704" s="135"/>
      <c r="MT2704" s="135"/>
      <c r="MU2704" s="135"/>
      <c r="MV2704" s="135"/>
      <c r="MW2704" s="135"/>
      <c r="MX2704" s="135"/>
      <c r="MY2704" s="135"/>
      <c r="MZ2704" s="135"/>
      <c r="NA2704" s="135"/>
      <c r="NB2704" s="135"/>
      <c r="NC2704" s="135"/>
      <c r="ND2704" s="135"/>
      <c r="NE2704" s="135"/>
      <c r="NF2704" s="135"/>
      <c r="NG2704" s="135"/>
      <c r="NH2704" s="135"/>
      <c r="NI2704" s="135"/>
      <c r="NJ2704" s="135"/>
      <c r="NK2704" s="135"/>
      <c r="NL2704" s="135"/>
      <c r="NM2704" s="135"/>
      <c r="NN2704" s="135"/>
      <c r="NO2704" s="135"/>
      <c r="NP2704" s="135"/>
      <c r="NQ2704" s="39"/>
      <c r="QS2704"/>
      <c r="QT2704"/>
      <c r="QU2704"/>
      <c r="QV2704"/>
      <c r="QW2704"/>
      <c r="QX2704"/>
      <c r="QY2704"/>
      <c r="QZ2704"/>
      <c r="RA2704"/>
      <c r="RB2704" s="39"/>
      <c r="RC2704" s="39"/>
      <c r="RD2704" s="39"/>
    </row>
    <row r="2705" spans="2:472" hidden="1" x14ac:dyDescent="0.2">
      <c r="B2705" s="426"/>
      <c r="C2705" s="427"/>
      <c r="V2705" s="63">
        <v>345</v>
      </c>
      <c r="W2705" s="54" t="s">
        <v>4359</v>
      </c>
      <c r="X2705" s="64">
        <v>150407</v>
      </c>
      <c r="Y2705" s="54" t="s">
        <v>907</v>
      </c>
      <c r="Z2705" s="63" t="s">
        <v>412</v>
      </c>
      <c r="AA2705" s="54" t="s">
        <v>635</v>
      </c>
      <c r="AB2705" s="54" t="s">
        <v>397</v>
      </c>
      <c r="AC2705" s="54" t="s">
        <v>907</v>
      </c>
      <c r="AD2705" s="64" t="s">
        <v>6898</v>
      </c>
      <c r="AE2705" s="64" t="s">
        <v>6898</v>
      </c>
      <c r="AF2705" s="63">
        <v>345</v>
      </c>
      <c r="AG2705" s="54" t="s">
        <v>4359</v>
      </c>
      <c r="AH2705" s="54" t="s">
        <v>6956</v>
      </c>
      <c r="AI2705" s="63" t="s">
        <v>4360</v>
      </c>
      <c r="AJ2705" s="64" t="s">
        <v>4361</v>
      </c>
      <c r="AK2705" s="569">
        <v>2830349</v>
      </c>
      <c r="AL2705" s="64" t="s">
        <v>635</v>
      </c>
      <c r="AM2705" s="64" t="s">
        <v>4365</v>
      </c>
      <c r="AN2705" s="570">
        <v>215802430</v>
      </c>
      <c r="AO2705" s="54"/>
      <c r="AP2705" s="54"/>
      <c r="AQ2705" s="54"/>
      <c r="AR2705" s="54"/>
      <c r="AS2705" s="54"/>
      <c r="AT2705" s="64" t="s">
        <v>6821</v>
      </c>
      <c r="AU2705" s="64"/>
      <c r="AV2705" s="54"/>
      <c r="AW2705" s="54"/>
      <c r="AX2705" s="54"/>
      <c r="AY2705" s="54"/>
      <c r="AZ2705" s="54"/>
      <c r="BA2705" s="54"/>
      <c r="BB2705" s="54"/>
      <c r="BC2705" s="54"/>
      <c r="BD2705" s="64">
        <v>150407</v>
      </c>
      <c r="BE2705" s="54" t="s">
        <v>907</v>
      </c>
      <c r="BF2705" s="63" t="s">
        <v>412</v>
      </c>
      <c r="BG2705" s="54" t="s">
        <v>635</v>
      </c>
      <c r="BH2705" s="54" t="s">
        <v>397</v>
      </c>
      <c r="BI2705" s="54" t="s">
        <v>907</v>
      </c>
      <c r="BJ2705" s="64" t="s">
        <v>6898</v>
      </c>
      <c r="BK2705" s="64" t="s">
        <v>6898</v>
      </c>
      <c r="BL2705" s="54"/>
      <c r="BM2705" s="54"/>
      <c r="BN2705" s="54"/>
      <c r="BO2705" s="39"/>
      <c r="BP2705" s="39"/>
      <c r="BQ2705" s="39"/>
      <c r="BR2705" s="39"/>
      <c r="BS2705" s="47"/>
      <c r="BT2705" s="39"/>
      <c r="BU2705" s="39"/>
      <c r="BV2705" s="39"/>
      <c r="BW2705" s="39"/>
      <c r="BX2705" s="39"/>
      <c r="BY2705" s="39"/>
      <c r="BZ2705" s="39"/>
      <c r="CA2705" s="39"/>
      <c r="CB2705" s="39"/>
      <c r="CC2705" s="47"/>
      <c r="CD2705" s="39"/>
      <c r="CE2705" s="39"/>
      <c r="CF2705" s="48"/>
      <c r="CG2705" s="48"/>
      <c r="CH2705" s="48"/>
      <c r="CI2705" s="48"/>
      <c r="CJ2705" s="48"/>
      <c r="CK2705" s="48"/>
      <c r="CL2705" s="48"/>
      <c r="CM2705" s="48"/>
      <c r="CN2705" s="48"/>
      <c r="CO2705" s="48"/>
      <c r="CP2705" s="48"/>
      <c r="CQ2705" s="48"/>
      <c r="CR2705" s="48"/>
      <c r="CS2705" s="48"/>
      <c r="CT2705" s="48"/>
      <c r="CU2705" s="48"/>
      <c r="CV2705" s="48"/>
      <c r="CW2705" s="48"/>
      <c r="CX2705" s="39"/>
      <c r="ML2705" s="135"/>
      <c r="MM2705" s="135"/>
      <c r="MN2705" s="135"/>
      <c r="MO2705" s="135"/>
      <c r="MP2705" s="135"/>
      <c r="MQ2705" s="135"/>
      <c r="MR2705" s="135"/>
      <c r="MS2705" s="135"/>
      <c r="MT2705" s="135"/>
      <c r="MU2705" s="135"/>
      <c r="MV2705" s="135"/>
      <c r="MW2705" s="135"/>
      <c r="MX2705" s="135"/>
      <c r="MY2705" s="135"/>
      <c r="MZ2705" s="135"/>
      <c r="NA2705" s="135"/>
      <c r="NB2705" s="135"/>
      <c r="NC2705" s="135"/>
      <c r="ND2705" s="135"/>
      <c r="NE2705" s="135"/>
      <c r="NF2705" s="135"/>
      <c r="NG2705" s="135"/>
      <c r="NH2705" s="135"/>
      <c r="NI2705" s="135"/>
      <c r="NJ2705" s="135"/>
      <c r="NK2705" s="135"/>
      <c r="NL2705" s="135"/>
      <c r="NM2705" s="135"/>
      <c r="NN2705" s="135"/>
      <c r="NO2705" s="135"/>
      <c r="NP2705" s="135"/>
      <c r="NQ2705" s="39"/>
      <c r="QS2705"/>
      <c r="QT2705"/>
      <c r="QU2705"/>
      <c r="QV2705"/>
      <c r="QW2705"/>
      <c r="QX2705"/>
      <c r="QY2705"/>
      <c r="QZ2705"/>
      <c r="RA2705"/>
      <c r="RB2705" s="39"/>
      <c r="RC2705" s="39"/>
      <c r="RD2705" s="39"/>
    </row>
    <row r="2706" spans="2:472" hidden="1" x14ac:dyDescent="0.2">
      <c r="B2706" s="426"/>
      <c r="C2706" s="427"/>
      <c r="V2706" s="63">
        <v>345</v>
      </c>
      <c r="W2706" s="54" t="s">
        <v>4359</v>
      </c>
      <c r="X2706" s="64">
        <v>150409</v>
      </c>
      <c r="Y2706" s="54" t="s">
        <v>1223</v>
      </c>
      <c r="Z2706" s="63" t="s">
        <v>412</v>
      </c>
      <c r="AA2706" s="54" t="s">
        <v>635</v>
      </c>
      <c r="AB2706" s="54" t="s">
        <v>397</v>
      </c>
      <c r="AC2706" s="54" t="s">
        <v>6957</v>
      </c>
      <c r="AD2706" s="64" t="s">
        <v>6898</v>
      </c>
      <c r="AE2706" s="64" t="s">
        <v>6898</v>
      </c>
      <c r="AF2706" s="63">
        <v>345</v>
      </c>
      <c r="AG2706" s="54" t="s">
        <v>4359</v>
      </c>
      <c r="AH2706" s="54" t="s">
        <v>6956</v>
      </c>
      <c r="AI2706" s="63" t="s">
        <v>4360</v>
      </c>
      <c r="AJ2706" s="64" t="s">
        <v>4361</v>
      </c>
      <c r="AK2706" s="569">
        <v>2830349</v>
      </c>
      <c r="AL2706" s="64" t="s">
        <v>635</v>
      </c>
      <c r="AM2706" s="64" t="s">
        <v>4365</v>
      </c>
      <c r="AN2706" s="570">
        <v>215802430</v>
      </c>
      <c r="AO2706" s="54"/>
      <c r="AP2706" s="54"/>
      <c r="AQ2706" s="54"/>
      <c r="AR2706" s="54"/>
      <c r="AS2706" s="54"/>
      <c r="AT2706" s="64" t="s">
        <v>6821</v>
      </c>
      <c r="AU2706" s="64"/>
      <c r="AV2706" s="54"/>
      <c r="AW2706" s="54"/>
      <c r="AX2706" s="54"/>
      <c r="AY2706" s="54"/>
      <c r="AZ2706" s="54"/>
      <c r="BA2706" s="54"/>
      <c r="BB2706" s="54"/>
      <c r="BC2706" s="54"/>
      <c r="BD2706" s="64">
        <v>150409</v>
      </c>
      <c r="BE2706" s="54" t="s">
        <v>1223</v>
      </c>
      <c r="BF2706" s="63" t="s">
        <v>412</v>
      </c>
      <c r="BG2706" s="54" t="s">
        <v>635</v>
      </c>
      <c r="BH2706" s="54" t="s">
        <v>397</v>
      </c>
      <c r="BI2706" s="54" t="s">
        <v>6957</v>
      </c>
      <c r="BJ2706" s="64" t="s">
        <v>6898</v>
      </c>
      <c r="BK2706" s="64" t="s">
        <v>6898</v>
      </c>
      <c r="BL2706" s="54"/>
      <c r="BM2706" s="54"/>
      <c r="BN2706" s="54"/>
      <c r="BO2706" s="39"/>
      <c r="BP2706" s="39"/>
      <c r="BQ2706" s="39"/>
      <c r="BR2706" s="39"/>
      <c r="BS2706" s="47"/>
      <c r="BT2706" s="39"/>
      <c r="BU2706" s="39"/>
      <c r="BV2706" s="39"/>
      <c r="BW2706" s="39"/>
      <c r="BX2706" s="39"/>
      <c r="BY2706" s="39"/>
      <c r="BZ2706" s="39"/>
      <c r="CA2706" s="39"/>
      <c r="CB2706" s="39"/>
      <c r="CC2706" s="47"/>
      <c r="CD2706" s="39"/>
      <c r="CE2706" s="39"/>
      <c r="CF2706" s="48"/>
      <c r="CG2706" s="48"/>
      <c r="CH2706" s="48"/>
      <c r="CI2706" s="48"/>
      <c r="CJ2706" s="48"/>
      <c r="CK2706" s="48"/>
      <c r="CL2706" s="48"/>
      <c r="CM2706" s="48"/>
      <c r="CN2706" s="48"/>
      <c r="CO2706" s="48"/>
      <c r="CP2706" s="48"/>
      <c r="CQ2706" s="48"/>
      <c r="CR2706" s="48"/>
      <c r="CS2706" s="48"/>
      <c r="CT2706" s="48"/>
      <c r="CU2706" s="48"/>
      <c r="CV2706" s="48"/>
      <c r="CW2706" s="48"/>
      <c r="CX2706" s="39"/>
      <c r="ML2706" s="135"/>
      <c r="MM2706" s="135"/>
      <c r="MN2706" s="135"/>
      <c r="MO2706" s="135"/>
      <c r="MP2706" s="135"/>
      <c r="MQ2706" s="135"/>
      <c r="MR2706" s="135"/>
      <c r="MS2706" s="135"/>
      <c r="MT2706" s="135"/>
      <c r="MU2706" s="135"/>
      <c r="MV2706" s="135"/>
      <c r="MW2706" s="135"/>
      <c r="MX2706" s="135"/>
      <c r="MY2706" s="135"/>
      <c r="MZ2706" s="135"/>
      <c r="NA2706" s="135"/>
      <c r="NB2706" s="135"/>
      <c r="NC2706" s="135"/>
      <c r="ND2706" s="135"/>
      <c r="NE2706" s="135"/>
      <c r="NF2706" s="135"/>
      <c r="NG2706" s="135"/>
      <c r="NH2706" s="135"/>
      <c r="NI2706" s="135"/>
      <c r="NJ2706" s="135"/>
      <c r="NK2706" s="135"/>
      <c r="NL2706" s="135"/>
      <c r="NM2706" s="135"/>
      <c r="NN2706" s="135"/>
      <c r="NO2706" s="135"/>
      <c r="NP2706" s="135"/>
      <c r="NQ2706" s="39"/>
      <c r="QS2706"/>
      <c r="QT2706"/>
      <c r="QU2706"/>
      <c r="QV2706"/>
      <c r="QW2706"/>
      <c r="QX2706"/>
      <c r="QY2706"/>
      <c r="QZ2706"/>
      <c r="RA2706"/>
      <c r="RB2706" s="39"/>
      <c r="RC2706" s="39"/>
      <c r="RD2706" s="39"/>
    </row>
    <row r="2707" spans="2:472" hidden="1" x14ac:dyDescent="0.2">
      <c r="B2707" s="426"/>
      <c r="C2707" s="427"/>
      <c r="V2707" s="63">
        <v>345</v>
      </c>
      <c r="W2707" s="54" t="s">
        <v>4359</v>
      </c>
      <c r="X2707" s="64">
        <v>150410</v>
      </c>
      <c r="Y2707" s="54" t="s">
        <v>1526</v>
      </c>
      <c r="Z2707" s="63" t="s">
        <v>412</v>
      </c>
      <c r="AA2707" s="54" t="s">
        <v>635</v>
      </c>
      <c r="AB2707" s="54" t="s">
        <v>397</v>
      </c>
      <c r="AC2707" s="54" t="s">
        <v>6955</v>
      </c>
      <c r="AD2707" s="64" t="s">
        <v>6898</v>
      </c>
      <c r="AE2707" s="64" t="s">
        <v>6898</v>
      </c>
      <c r="AF2707" s="63">
        <v>345</v>
      </c>
      <c r="AG2707" s="54" t="s">
        <v>4359</v>
      </c>
      <c r="AH2707" s="54" t="s">
        <v>6956</v>
      </c>
      <c r="AI2707" s="63" t="s">
        <v>4360</v>
      </c>
      <c r="AJ2707" s="64" t="s">
        <v>4361</v>
      </c>
      <c r="AK2707" s="569">
        <v>2830349</v>
      </c>
      <c r="AL2707" s="64" t="s">
        <v>635</v>
      </c>
      <c r="AM2707" s="64" t="s">
        <v>4365</v>
      </c>
      <c r="AN2707" s="570">
        <v>215802430</v>
      </c>
      <c r="AO2707" s="54"/>
      <c r="AP2707" s="54"/>
      <c r="AQ2707" s="54"/>
      <c r="AR2707" s="54"/>
      <c r="AS2707" s="54"/>
      <c r="AT2707" s="64" t="s">
        <v>6821</v>
      </c>
      <c r="AU2707" s="64"/>
      <c r="AV2707" s="54"/>
      <c r="AW2707" s="54"/>
      <c r="AX2707" s="54"/>
      <c r="AY2707" s="54"/>
      <c r="AZ2707" s="54"/>
      <c r="BA2707" s="54"/>
      <c r="BB2707" s="54"/>
      <c r="BC2707" s="54"/>
      <c r="BD2707" s="64">
        <v>150410</v>
      </c>
      <c r="BE2707" s="54" t="s">
        <v>1526</v>
      </c>
      <c r="BF2707" s="63" t="s">
        <v>412</v>
      </c>
      <c r="BG2707" s="54" t="s">
        <v>635</v>
      </c>
      <c r="BH2707" s="54" t="s">
        <v>397</v>
      </c>
      <c r="BI2707" s="54" t="s">
        <v>6955</v>
      </c>
      <c r="BJ2707" s="64" t="s">
        <v>6898</v>
      </c>
      <c r="BK2707" s="64" t="s">
        <v>6898</v>
      </c>
      <c r="BL2707" s="54"/>
      <c r="BM2707" s="54"/>
      <c r="BN2707" s="54"/>
      <c r="BO2707" s="39"/>
      <c r="BP2707" s="39"/>
      <c r="BQ2707" s="39"/>
      <c r="BR2707" s="39"/>
      <c r="BS2707" s="47"/>
      <c r="BT2707" s="39"/>
      <c r="BU2707" s="39"/>
      <c r="BV2707" s="39"/>
      <c r="BW2707" s="39"/>
      <c r="BX2707" s="39"/>
      <c r="BY2707" s="39"/>
      <c r="BZ2707" s="39"/>
      <c r="CA2707" s="39"/>
      <c r="CB2707" s="39"/>
      <c r="CC2707" s="47"/>
      <c r="CD2707" s="39"/>
      <c r="CE2707" s="39"/>
      <c r="CF2707" s="48"/>
      <c r="CG2707" s="48"/>
      <c r="CH2707" s="48"/>
      <c r="CI2707" s="48"/>
      <c r="CJ2707" s="48"/>
      <c r="CK2707" s="48"/>
      <c r="CL2707" s="48"/>
      <c r="CM2707" s="48"/>
      <c r="CN2707" s="48"/>
      <c r="CO2707" s="48"/>
      <c r="CP2707" s="48"/>
      <c r="CQ2707" s="48"/>
      <c r="CR2707" s="48"/>
      <c r="CS2707" s="48"/>
      <c r="CT2707" s="48"/>
      <c r="CU2707" s="48"/>
      <c r="CV2707" s="48"/>
      <c r="CW2707" s="48"/>
      <c r="CX2707" s="39"/>
      <c r="ML2707" s="135"/>
      <c r="MM2707" s="135"/>
      <c r="MN2707" s="135"/>
      <c r="MO2707" s="135"/>
      <c r="MP2707" s="135"/>
      <c r="MQ2707" s="135"/>
      <c r="MR2707" s="135"/>
      <c r="MS2707" s="135"/>
      <c r="MT2707" s="135"/>
      <c r="MU2707" s="135"/>
      <c r="MV2707" s="135"/>
      <c r="MW2707" s="135"/>
      <c r="MX2707" s="135"/>
      <c r="MY2707" s="135"/>
      <c r="MZ2707" s="135"/>
      <c r="NA2707" s="135"/>
      <c r="NB2707" s="135"/>
      <c r="NC2707" s="135"/>
      <c r="ND2707" s="135"/>
      <c r="NE2707" s="135"/>
      <c r="NF2707" s="135"/>
      <c r="NG2707" s="135"/>
      <c r="NH2707" s="135"/>
      <c r="NI2707" s="135"/>
      <c r="NJ2707" s="135"/>
      <c r="NK2707" s="135"/>
      <c r="NL2707" s="135"/>
      <c r="NM2707" s="135"/>
      <c r="NN2707" s="135"/>
      <c r="NO2707" s="135"/>
      <c r="NP2707" s="135"/>
      <c r="NQ2707" s="39"/>
      <c r="QS2707"/>
      <c r="QT2707"/>
      <c r="QU2707"/>
      <c r="QV2707"/>
      <c r="QW2707"/>
      <c r="QX2707"/>
      <c r="QY2707"/>
      <c r="QZ2707"/>
      <c r="RA2707"/>
      <c r="RB2707" s="39"/>
      <c r="RC2707" s="39"/>
      <c r="RD2707" s="39"/>
    </row>
    <row r="2708" spans="2:472" hidden="1" x14ac:dyDescent="0.2">
      <c r="B2708" s="426"/>
      <c r="C2708" s="427"/>
      <c r="V2708" s="63">
        <v>345</v>
      </c>
      <c r="W2708" s="54" t="s">
        <v>4359</v>
      </c>
      <c r="X2708" s="64">
        <v>150411</v>
      </c>
      <c r="Y2708" s="54" t="s">
        <v>1793</v>
      </c>
      <c r="Z2708" s="63" t="s">
        <v>412</v>
      </c>
      <c r="AA2708" s="54" t="s">
        <v>635</v>
      </c>
      <c r="AB2708" s="54" t="s">
        <v>397</v>
      </c>
      <c r="AC2708" s="54" t="s">
        <v>6958</v>
      </c>
      <c r="AD2708" s="64" t="s">
        <v>6898</v>
      </c>
      <c r="AE2708" s="64" t="s">
        <v>6898</v>
      </c>
      <c r="AF2708" s="63">
        <v>345</v>
      </c>
      <c r="AG2708" s="54" t="s">
        <v>4359</v>
      </c>
      <c r="AH2708" s="54" t="s">
        <v>6956</v>
      </c>
      <c r="AI2708" s="63" t="s">
        <v>4360</v>
      </c>
      <c r="AJ2708" s="64" t="s">
        <v>4361</v>
      </c>
      <c r="AK2708" s="569">
        <v>2830349</v>
      </c>
      <c r="AL2708" s="64" t="s">
        <v>635</v>
      </c>
      <c r="AM2708" s="64" t="s">
        <v>4365</v>
      </c>
      <c r="AN2708" s="570">
        <v>215802430</v>
      </c>
      <c r="AO2708" s="54"/>
      <c r="AP2708" s="54"/>
      <c r="AQ2708" s="54"/>
      <c r="AR2708" s="54"/>
      <c r="AS2708" s="54"/>
      <c r="AT2708" s="64" t="s">
        <v>6821</v>
      </c>
      <c r="AU2708" s="64"/>
      <c r="AV2708" s="54"/>
      <c r="AW2708" s="54"/>
      <c r="AX2708" s="54"/>
      <c r="AY2708" s="54"/>
      <c r="AZ2708" s="54"/>
      <c r="BA2708" s="54"/>
      <c r="BB2708" s="54"/>
      <c r="BC2708" s="54"/>
      <c r="BD2708" s="64">
        <v>150411</v>
      </c>
      <c r="BE2708" s="54" t="s">
        <v>1793</v>
      </c>
      <c r="BF2708" s="63" t="s">
        <v>412</v>
      </c>
      <c r="BG2708" s="54" t="s">
        <v>635</v>
      </c>
      <c r="BH2708" s="54" t="s">
        <v>397</v>
      </c>
      <c r="BI2708" s="54" t="s">
        <v>6958</v>
      </c>
      <c r="BJ2708" s="64" t="s">
        <v>6898</v>
      </c>
      <c r="BK2708" s="64" t="s">
        <v>6898</v>
      </c>
      <c r="BL2708" s="54"/>
      <c r="BM2708" s="54"/>
      <c r="BN2708" s="54"/>
      <c r="BO2708" s="39"/>
      <c r="BP2708" s="39"/>
      <c r="BQ2708" s="39"/>
      <c r="BR2708" s="39"/>
      <c r="BS2708" s="47"/>
      <c r="BT2708" s="39"/>
      <c r="BU2708" s="39"/>
      <c r="BV2708" s="39"/>
      <c r="BW2708" s="39"/>
      <c r="BX2708" s="39"/>
      <c r="BY2708" s="39"/>
      <c r="BZ2708" s="39"/>
      <c r="CA2708" s="39"/>
      <c r="CB2708" s="39"/>
      <c r="CC2708" s="47"/>
      <c r="CD2708" s="39"/>
      <c r="CE2708" s="39"/>
      <c r="CF2708" s="48"/>
      <c r="CG2708" s="48"/>
      <c r="CH2708" s="48"/>
      <c r="CI2708" s="48"/>
      <c r="CJ2708" s="48"/>
      <c r="CK2708" s="48"/>
      <c r="CL2708" s="48"/>
      <c r="CM2708" s="48"/>
      <c r="CN2708" s="48"/>
      <c r="CO2708" s="48"/>
      <c r="CP2708" s="48"/>
      <c r="CQ2708" s="48"/>
      <c r="CR2708" s="48"/>
      <c r="CS2708" s="48"/>
      <c r="CT2708" s="48"/>
      <c r="CU2708" s="48"/>
      <c r="CV2708" s="48"/>
      <c r="CW2708" s="48"/>
      <c r="CX2708" s="39"/>
      <c r="ML2708" s="135"/>
      <c r="MM2708" s="135"/>
      <c r="MN2708" s="135"/>
      <c r="MO2708" s="135"/>
      <c r="MP2708" s="135"/>
      <c r="MQ2708" s="135"/>
      <c r="MR2708" s="135"/>
      <c r="MS2708" s="135"/>
      <c r="MT2708" s="135"/>
      <c r="MU2708" s="135"/>
      <c r="MV2708" s="135"/>
      <c r="MW2708" s="135"/>
      <c r="MX2708" s="135"/>
      <c r="MY2708" s="135"/>
      <c r="MZ2708" s="135"/>
      <c r="NA2708" s="135"/>
      <c r="NB2708" s="135"/>
      <c r="NC2708" s="135"/>
      <c r="ND2708" s="135"/>
      <c r="NE2708" s="135"/>
      <c r="NF2708" s="135"/>
      <c r="NG2708" s="135"/>
      <c r="NH2708" s="135"/>
      <c r="NI2708" s="135"/>
      <c r="NJ2708" s="135"/>
      <c r="NK2708" s="135"/>
      <c r="NL2708" s="135"/>
      <c r="NM2708" s="135"/>
      <c r="NN2708" s="135"/>
      <c r="NO2708" s="135"/>
      <c r="NP2708" s="135"/>
      <c r="NQ2708" s="39"/>
      <c r="QS2708"/>
      <c r="QT2708"/>
      <c r="QU2708"/>
      <c r="QV2708"/>
      <c r="QW2708"/>
      <c r="QX2708"/>
      <c r="QY2708"/>
      <c r="QZ2708"/>
      <c r="RA2708"/>
      <c r="RB2708" s="39"/>
      <c r="RC2708" s="39"/>
      <c r="RD2708" s="39"/>
    </row>
    <row r="2709" spans="2:472" hidden="1" x14ac:dyDescent="0.2">
      <c r="B2709" s="426"/>
      <c r="C2709" s="427"/>
      <c r="V2709" s="63">
        <v>345</v>
      </c>
      <c r="W2709" s="54" t="s">
        <v>4359</v>
      </c>
      <c r="X2709" s="64">
        <v>150601</v>
      </c>
      <c r="Y2709" s="54" t="s">
        <v>909</v>
      </c>
      <c r="Z2709" s="63" t="s">
        <v>412</v>
      </c>
      <c r="AA2709" s="54" t="s">
        <v>637</v>
      </c>
      <c r="AB2709" s="54" t="s">
        <v>397</v>
      </c>
      <c r="AC2709" s="54" t="s">
        <v>909</v>
      </c>
      <c r="AD2709" s="64" t="s">
        <v>6898</v>
      </c>
      <c r="AE2709" s="64" t="s">
        <v>6898</v>
      </c>
      <c r="AF2709" s="63">
        <v>345</v>
      </c>
      <c r="AG2709" s="54" t="s">
        <v>4359</v>
      </c>
      <c r="AH2709" s="54" t="s">
        <v>6956</v>
      </c>
      <c r="AI2709" s="63" t="s">
        <v>4360</v>
      </c>
      <c r="AJ2709" s="64" t="s">
        <v>4361</v>
      </c>
      <c r="AK2709" s="569">
        <v>2830349</v>
      </c>
      <c r="AL2709" s="64" t="s">
        <v>635</v>
      </c>
      <c r="AM2709" s="64" t="s">
        <v>4365</v>
      </c>
      <c r="AN2709" s="570">
        <v>215802430</v>
      </c>
      <c r="AO2709" s="54"/>
      <c r="AP2709" s="54"/>
      <c r="AQ2709" s="54"/>
      <c r="AR2709" s="54"/>
      <c r="AS2709" s="54"/>
      <c r="AT2709" s="64" t="s">
        <v>6821</v>
      </c>
      <c r="AU2709" s="64"/>
      <c r="AV2709" s="54"/>
      <c r="AW2709" s="54"/>
      <c r="AX2709" s="54"/>
      <c r="AY2709" s="54"/>
      <c r="AZ2709" s="54"/>
      <c r="BA2709" s="54"/>
      <c r="BB2709" s="54"/>
      <c r="BC2709" s="54"/>
      <c r="BD2709" s="64">
        <v>150601</v>
      </c>
      <c r="BE2709" s="54" t="s">
        <v>909</v>
      </c>
      <c r="BF2709" s="63" t="s">
        <v>412</v>
      </c>
      <c r="BG2709" s="54" t="s">
        <v>637</v>
      </c>
      <c r="BH2709" s="54" t="s">
        <v>397</v>
      </c>
      <c r="BI2709" s="54" t="s">
        <v>909</v>
      </c>
      <c r="BJ2709" s="64" t="s">
        <v>6898</v>
      </c>
      <c r="BK2709" s="64" t="s">
        <v>6898</v>
      </c>
      <c r="BL2709" s="54"/>
      <c r="BM2709" s="54"/>
      <c r="BN2709" s="54"/>
      <c r="BO2709" s="39"/>
      <c r="BP2709" s="39"/>
      <c r="BQ2709" s="39"/>
      <c r="BR2709" s="39"/>
      <c r="BS2709" s="47"/>
      <c r="BT2709" s="39"/>
      <c r="BU2709" s="39"/>
      <c r="BV2709" s="39"/>
      <c r="BW2709" s="39"/>
      <c r="BX2709" s="39"/>
      <c r="BY2709" s="39"/>
      <c r="BZ2709" s="39"/>
      <c r="CA2709" s="39"/>
      <c r="CB2709" s="39"/>
      <c r="CC2709" s="47"/>
      <c r="CD2709" s="39"/>
      <c r="CE2709" s="39"/>
      <c r="CF2709" s="48"/>
      <c r="CG2709" s="48"/>
      <c r="CH2709" s="48"/>
      <c r="CI2709" s="48"/>
      <c r="CJ2709" s="48"/>
      <c r="CK2709" s="48"/>
      <c r="CL2709" s="48"/>
      <c r="CM2709" s="48"/>
      <c r="CN2709" s="48"/>
      <c r="CO2709" s="48"/>
      <c r="CP2709" s="48"/>
      <c r="CQ2709" s="48"/>
      <c r="CR2709" s="48"/>
      <c r="CS2709" s="48"/>
      <c r="CT2709" s="48"/>
      <c r="CU2709" s="48"/>
      <c r="CV2709" s="48"/>
      <c r="CW2709" s="48"/>
      <c r="CX2709" s="39"/>
      <c r="ML2709" s="135"/>
      <c r="MM2709" s="135"/>
      <c r="MN2709" s="135"/>
      <c r="MO2709" s="135"/>
      <c r="MP2709" s="135"/>
      <c r="MQ2709" s="135"/>
      <c r="MR2709" s="135"/>
      <c r="MS2709" s="135"/>
      <c r="MT2709" s="135"/>
      <c r="MU2709" s="135"/>
      <c r="MV2709" s="135"/>
      <c r="MW2709" s="135"/>
      <c r="MX2709" s="135"/>
      <c r="MY2709" s="135"/>
      <c r="MZ2709" s="135"/>
      <c r="NA2709" s="135"/>
      <c r="NB2709" s="135"/>
      <c r="NC2709" s="135"/>
      <c r="ND2709" s="135"/>
      <c r="NE2709" s="135"/>
      <c r="NF2709" s="135"/>
      <c r="NG2709" s="135"/>
      <c r="NH2709" s="135"/>
      <c r="NI2709" s="135"/>
      <c r="NJ2709" s="135"/>
      <c r="NK2709" s="135"/>
      <c r="NL2709" s="135"/>
      <c r="NM2709" s="135"/>
      <c r="NN2709" s="135"/>
      <c r="NO2709" s="135"/>
      <c r="NP2709" s="135"/>
      <c r="NQ2709" s="39"/>
      <c r="QS2709"/>
      <c r="QT2709"/>
      <c r="QU2709"/>
      <c r="QV2709"/>
      <c r="QW2709"/>
      <c r="QX2709"/>
      <c r="QY2709"/>
      <c r="QZ2709"/>
      <c r="RA2709"/>
      <c r="RB2709" s="39"/>
      <c r="RC2709" s="39"/>
      <c r="RD2709" s="39"/>
    </row>
    <row r="2710" spans="2:472" hidden="1" x14ac:dyDescent="0.2">
      <c r="B2710" s="426"/>
      <c r="C2710" s="427"/>
      <c r="V2710" s="63">
        <v>345</v>
      </c>
      <c r="W2710" s="54" t="s">
        <v>4359</v>
      </c>
      <c r="X2710" s="64">
        <v>150603</v>
      </c>
      <c r="Y2710" s="54" t="s">
        <v>637</v>
      </c>
      <c r="Z2710" s="63" t="s">
        <v>412</v>
      </c>
      <c r="AA2710" s="54" t="s">
        <v>637</v>
      </c>
      <c r="AB2710" s="54" t="s">
        <v>397</v>
      </c>
      <c r="AC2710" s="54" t="s">
        <v>637</v>
      </c>
      <c r="AD2710" s="64" t="s">
        <v>6898</v>
      </c>
      <c r="AE2710" s="64" t="s">
        <v>6898</v>
      </c>
      <c r="AF2710" s="63">
        <v>345</v>
      </c>
      <c r="AG2710" s="54" t="s">
        <v>4359</v>
      </c>
      <c r="AH2710" s="54" t="s">
        <v>6956</v>
      </c>
      <c r="AI2710" s="63" t="s">
        <v>4360</v>
      </c>
      <c r="AJ2710" s="64" t="s">
        <v>4361</v>
      </c>
      <c r="AK2710" s="569">
        <v>2830349</v>
      </c>
      <c r="AL2710" s="64" t="s">
        <v>635</v>
      </c>
      <c r="AM2710" s="64" t="s">
        <v>4365</v>
      </c>
      <c r="AN2710" s="570">
        <v>215802430</v>
      </c>
      <c r="AO2710" s="54"/>
      <c r="AP2710" s="54"/>
      <c r="AQ2710" s="54"/>
      <c r="AR2710" s="54"/>
      <c r="AS2710" s="54"/>
      <c r="AT2710" s="64" t="s">
        <v>6821</v>
      </c>
      <c r="AU2710" s="64"/>
      <c r="AV2710" s="54"/>
      <c r="AW2710" s="54"/>
      <c r="AX2710" s="54"/>
      <c r="AY2710" s="54"/>
      <c r="AZ2710" s="54"/>
      <c r="BA2710" s="54"/>
      <c r="BB2710" s="54"/>
      <c r="BC2710" s="54"/>
      <c r="BD2710" s="64">
        <v>150603</v>
      </c>
      <c r="BE2710" s="54" t="s">
        <v>637</v>
      </c>
      <c r="BF2710" s="63" t="s">
        <v>412</v>
      </c>
      <c r="BG2710" s="54" t="s">
        <v>637</v>
      </c>
      <c r="BH2710" s="54" t="s">
        <v>397</v>
      </c>
      <c r="BI2710" s="54" t="s">
        <v>637</v>
      </c>
      <c r="BJ2710" s="64" t="s">
        <v>6898</v>
      </c>
      <c r="BK2710" s="64" t="s">
        <v>6898</v>
      </c>
      <c r="BL2710" s="54"/>
      <c r="BM2710" s="54"/>
      <c r="BN2710" s="54"/>
      <c r="BO2710" s="39"/>
      <c r="BP2710" s="39"/>
      <c r="BQ2710" s="39"/>
      <c r="BR2710" s="39"/>
      <c r="BS2710" s="47"/>
      <c r="BT2710" s="39"/>
      <c r="BU2710" s="39"/>
      <c r="BV2710" s="39"/>
      <c r="BW2710" s="39"/>
      <c r="BX2710" s="39"/>
      <c r="BY2710" s="39"/>
      <c r="BZ2710" s="39"/>
      <c r="CA2710" s="39"/>
      <c r="CB2710" s="39"/>
      <c r="CC2710" s="47"/>
      <c r="CD2710" s="39"/>
      <c r="CE2710" s="39"/>
      <c r="CF2710" s="48"/>
      <c r="CG2710" s="48"/>
      <c r="CH2710" s="48"/>
      <c r="CI2710" s="48"/>
      <c r="CJ2710" s="48"/>
      <c r="CK2710" s="48"/>
      <c r="CL2710" s="48"/>
      <c r="CM2710" s="48"/>
      <c r="CN2710" s="48"/>
      <c r="CO2710" s="48"/>
      <c r="CP2710" s="48"/>
      <c r="CQ2710" s="48"/>
      <c r="CR2710" s="48"/>
      <c r="CS2710" s="48"/>
      <c r="CT2710" s="48"/>
      <c r="CU2710" s="48"/>
      <c r="CV2710" s="48"/>
      <c r="CW2710" s="48"/>
      <c r="CX2710" s="39"/>
      <c r="ML2710" s="135"/>
      <c r="MM2710" s="135"/>
      <c r="MN2710" s="135"/>
      <c r="MO2710" s="135"/>
      <c r="MP2710" s="135"/>
      <c r="MQ2710" s="135"/>
      <c r="MR2710" s="135"/>
      <c r="MS2710" s="135"/>
      <c r="MT2710" s="135"/>
      <c r="MU2710" s="135"/>
      <c r="MV2710" s="135"/>
      <c r="MW2710" s="135"/>
      <c r="MX2710" s="135"/>
      <c r="MY2710" s="135"/>
      <c r="MZ2710" s="135"/>
      <c r="NA2710" s="135"/>
      <c r="NB2710" s="135"/>
      <c r="NC2710" s="135"/>
      <c r="ND2710" s="135"/>
      <c r="NE2710" s="135"/>
      <c r="NF2710" s="135"/>
      <c r="NG2710" s="135"/>
      <c r="NH2710" s="135"/>
      <c r="NI2710" s="135"/>
      <c r="NJ2710" s="135"/>
      <c r="NK2710" s="135"/>
      <c r="NL2710" s="135"/>
      <c r="NM2710" s="135"/>
      <c r="NN2710" s="135"/>
      <c r="NO2710" s="135"/>
      <c r="NP2710" s="135"/>
      <c r="NQ2710" s="39"/>
      <c r="QS2710"/>
      <c r="QT2710"/>
      <c r="QU2710"/>
      <c r="QV2710"/>
      <c r="QW2710"/>
      <c r="QX2710"/>
      <c r="QY2710"/>
      <c r="QZ2710"/>
      <c r="RA2710"/>
      <c r="RB2710" s="39"/>
      <c r="RC2710" s="39"/>
      <c r="RD2710" s="39"/>
    </row>
    <row r="2711" spans="2:472" hidden="1" x14ac:dyDescent="0.2">
      <c r="B2711" s="426"/>
      <c r="C2711" s="427"/>
      <c r="V2711" s="63">
        <v>345</v>
      </c>
      <c r="W2711" s="54" t="s">
        <v>4359</v>
      </c>
      <c r="X2711" s="64">
        <v>150600</v>
      </c>
      <c r="Y2711" s="54" t="s">
        <v>6959</v>
      </c>
      <c r="Z2711" s="63" t="s">
        <v>412</v>
      </c>
      <c r="AA2711" s="54" t="s">
        <v>637</v>
      </c>
      <c r="AB2711" s="54" t="s">
        <v>397</v>
      </c>
      <c r="AC2711" s="54" t="s">
        <v>637</v>
      </c>
      <c r="AD2711" s="64" t="s">
        <v>6898</v>
      </c>
      <c r="AE2711" s="64" t="s">
        <v>6898</v>
      </c>
      <c r="AF2711" s="63">
        <v>345</v>
      </c>
      <c r="AG2711" s="54" t="s">
        <v>4359</v>
      </c>
      <c r="AH2711" s="54" t="s">
        <v>6956</v>
      </c>
      <c r="AI2711" s="63" t="s">
        <v>4360</v>
      </c>
      <c r="AJ2711" s="64" t="s">
        <v>4361</v>
      </c>
      <c r="AK2711" s="569">
        <v>2830349</v>
      </c>
      <c r="AL2711" s="64" t="s">
        <v>635</v>
      </c>
      <c r="AM2711" s="64" t="s">
        <v>4365</v>
      </c>
      <c r="AN2711" s="570">
        <v>215802430</v>
      </c>
      <c r="AO2711" s="54"/>
      <c r="AP2711" s="54"/>
      <c r="AQ2711" s="54"/>
      <c r="AR2711" s="54"/>
      <c r="AS2711" s="54"/>
      <c r="AT2711" s="64" t="s">
        <v>6821</v>
      </c>
      <c r="AU2711" s="64"/>
      <c r="AV2711" s="54"/>
      <c r="AW2711" s="54"/>
      <c r="AX2711" s="54"/>
      <c r="AY2711" s="54"/>
      <c r="AZ2711" s="54"/>
      <c r="BA2711" s="54"/>
      <c r="BB2711" s="54"/>
      <c r="BC2711" s="54"/>
      <c r="BD2711" s="64">
        <v>150600</v>
      </c>
      <c r="BE2711" s="54" t="s">
        <v>6959</v>
      </c>
      <c r="BF2711" s="63" t="s">
        <v>412</v>
      </c>
      <c r="BG2711" s="54" t="s">
        <v>637</v>
      </c>
      <c r="BH2711" s="54" t="s">
        <v>397</v>
      </c>
      <c r="BI2711" s="54" t="s">
        <v>637</v>
      </c>
      <c r="BJ2711" s="64" t="s">
        <v>6898</v>
      </c>
      <c r="BK2711" s="64" t="s">
        <v>6898</v>
      </c>
      <c r="BL2711" s="54"/>
      <c r="BM2711" s="54"/>
      <c r="BN2711" s="54"/>
      <c r="BO2711" s="39"/>
      <c r="BP2711" s="39"/>
      <c r="BQ2711" s="39"/>
      <c r="BR2711" s="39"/>
      <c r="BS2711" s="47"/>
      <c r="BT2711" s="39"/>
      <c r="BU2711" s="39"/>
      <c r="BV2711" s="39"/>
      <c r="BW2711" s="39"/>
      <c r="BX2711" s="39"/>
      <c r="BY2711" s="39"/>
      <c r="BZ2711" s="39"/>
      <c r="CA2711" s="39"/>
      <c r="CB2711" s="39"/>
      <c r="CC2711" s="47"/>
      <c r="CD2711" s="39"/>
      <c r="CE2711" s="39"/>
      <c r="CF2711" s="48"/>
      <c r="CG2711" s="48"/>
      <c r="CH2711" s="48"/>
      <c r="CI2711" s="48"/>
      <c r="CJ2711" s="48"/>
      <c r="CK2711" s="48"/>
      <c r="CL2711" s="48"/>
      <c r="CM2711" s="48"/>
      <c r="CN2711" s="48"/>
      <c r="CO2711" s="48"/>
      <c r="CP2711" s="48"/>
      <c r="CQ2711" s="48"/>
      <c r="CR2711" s="48"/>
      <c r="CS2711" s="48"/>
      <c r="CT2711" s="48"/>
      <c r="CU2711" s="48"/>
      <c r="CV2711" s="48"/>
      <c r="CW2711" s="48"/>
      <c r="CX2711" s="39"/>
      <c r="ML2711" s="135"/>
      <c r="MM2711" s="135"/>
      <c r="MN2711" s="135"/>
      <c r="MO2711" s="135"/>
      <c r="MP2711" s="135"/>
      <c r="MQ2711" s="135"/>
      <c r="MR2711" s="135"/>
      <c r="MS2711" s="135"/>
      <c r="MT2711" s="135"/>
      <c r="MU2711" s="135"/>
      <c r="MV2711" s="135"/>
      <c r="MW2711" s="135"/>
      <c r="MX2711" s="135"/>
      <c r="MY2711" s="135"/>
      <c r="MZ2711" s="135"/>
      <c r="NA2711" s="135"/>
      <c r="NB2711" s="135"/>
      <c r="NC2711" s="135"/>
      <c r="ND2711" s="135"/>
      <c r="NE2711" s="135"/>
      <c r="NF2711" s="135"/>
      <c r="NG2711" s="135"/>
      <c r="NH2711" s="135"/>
      <c r="NI2711" s="135"/>
      <c r="NJ2711" s="135"/>
      <c r="NK2711" s="135"/>
      <c r="NL2711" s="135"/>
      <c r="NM2711" s="135"/>
      <c r="NN2711" s="135"/>
      <c r="NO2711" s="135"/>
      <c r="NP2711" s="135"/>
      <c r="NQ2711" s="39"/>
      <c r="QS2711"/>
      <c r="QT2711"/>
      <c r="QU2711"/>
      <c r="QV2711"/>
      <c r="QW2711"/>
      <c r="QX2711"/>
      <c r="QY2711"/>
      <c r="QZ2711"/>
      <c r="RA2711"/>
      <c r="RB2711" s="39"/>
      <c r="RC2711" s="39"/>
      <c r="RD2711" s="39"/>
    </row>
    <row r="2712" spans="2:472" hidden="1" x14ac:dyDescent="0.2">
      <c r="B2712" s="426"/>
      <c r="C2712" s="427"/>
      <c r="V2712" s="63">
        <v>345</v>
      </c>
      <c r="W2712" s="54" t="s">
        <v>4359</v>
      </c>
      <c r="X2712" s="64">
        <v>150607</v>
      </c>
      <c r="Y2712" s="54" t="s">
        <v>1527</v>
      </c>
      <c r="Z2712" s="63" t="s">
        <v>412</v>
      </c>
      <c r="AA2712" s="54" t="s">
        <v>637</v>
      </c>
      <c r="AB2712" s="54" t="s">
        <v>397</v>
      </c>
      <c r="AC2712" s="54" t="s">
        <v>6960</v>
      </c>
      <c r="AD2712" s="64" t="s">
        <v>6898</v>
      </c>
      <c r="AE2712" s="64" t="s">
        <v>6898</v>
      </c>
      <c r="AF2712" s="63">
        <v>345</v>
      </c>
      <c r="AG2712" s="54" t="s">
        <v>4359</v>
      </c>
      <c r="AH2712" s="54" t="s">
        <v>6956</v>
      </c>
      <c r="AI2712" s="63" t="s">
        <v>4360</v>
      </c>
      <c r="AJ2712" s="64" t="s">
        <v>4361</v>
      </c>
      <c r="AK2712" s="569">
        <v>2830349</v>
      </c>
      <c r="AL2712" s="64" t="s">
        <v>635</v>
      </c>
      <c r="AM2712" s="64" t="s">
        <v>4365</v>
      </c>
      <c r="AN2712" s="570">
        <v>215802430</v>
      </c>
      <c r="AO2712" s="54"/>
      <c r="AP2712" s="54"/>
      <c r="AQ2712" s="54"/>
      <c r="AR2712" s="54"/>
      <c r="AS2712" s="54"/>
      <c r="AT2712" s="64" t="s">
        <v>6821</v>
      </c>
      <c r="AU2712" s="64"/>
      <c r="AV2712" s="54"/>
      <c r="AW2712" s="54"/>
      <c r="AX2712" s="54"/>
      <c r="AY2712" s="54"/>
      <c r="AZ2712" s="54"/>
      <c r="BA2712" s="54"/>
      <c r="BB2712" s="54"/>
      <c r="BC2712" s="54"/>
      <c r="BD2712" s="64">
        <v>150607</v>
      </c>
      <c r="BE2712" s="54" t="s">
        <v>1527</v>
      </c>
      <c r="BF2712" s="63" t="s">
        <v>412</v>
      </c>
      <c r="BG2712" s="54" t="s">
        <v>637</v>
      </c>
      <c r="BH2712" s="54" t="s">
        <v>397</v>
      </c>
      <c r="BI2712" s="54" t="s">
        <v>6960</v>
      </c>
      <c r="BJ2712" s="64" t="s">
        <v>6898</v>
      </c>
      <c r="BK2712" s="64" t="s">
        <v>6898</v>
      </c>
      <c r="BL2712" s="54"/>
      <c r="BM2712" s="54"/>
      <c r="BN2712" s="54"/>
      <c r="BO2712" s="39"/>
      <c r="BP2712" s="39"/>
      <c r="BQ2712" s="39"/>
      <c r="BR2712" s="39"/>
      <c r="BS2712" s="47"/>
      <c r="BT2712" s="39"/>
      <c r="BU2712" s="39"/>
      <c r="BV2712" s="39"/>
      <c r="BW2712" s="39"/>
      <c r="BX2712" s="39"/>
      <c r="BY2712" s="39"/>
      <c r="BZ2712" s="39"/>
      <c r="CA2712" s="39"/>
      <c r="CB2712" s="39"/>
      <c r="CC2712" s="47"/>
      <c r="CD2712" s="39"/>
      <c r="CE2712" s="39"/>
      <c r="CF2712" s="48"/>
      <c r="CG2712" s="48"/>
      <c r="CH2712" s="48"/>
      <c r="CI2712" s="48"/>
      <c r="CJ2712" s="48"/>
      <c r="CK2712" s="48"/>
      <c r="CL2712" s="48"/>
      <c r="CM2712" s="48"/>
      <c r="CN2712" s="48"/>
      <c r="CO2712" s="48"/>
      <c r="CP2712" s="48"/>
      <c r="CQ2712" s="48"/>
      <c r="CR2712" s="48"/>
      <c r="CS2712" s="48"/>
      <c r="CT2712" s="48"/>
      <c r="CU2712" s="48"/>
      <c r="CV2712" s="48"/>
      <c r="CW2712" s="48"/>
      <c r="CX2712" s="39"/>
      <c r="ML2712" s="135"/>
      <c r="MM2712" s="135"/>
      <c r="MN2712" s="135"/>
      <c r="MO2712" s="135"/>
      <c r="MP2712" s="135"/>
      <c r="MQ2712" s="135"/>
      <c r="MR2712" s="135"/>
      <c r="MS2712" s="135"/>
      <c r="MT2712" s="135"/>
      <c r="MU2712" s="135"/>
      <c r="MV2712" s="135"/>
      <c r="MW2712" s="135"/>
      <c r="MX2712" s="135"/>
      <c r="MY2712" s="135"/>
      <c r="MZ2712" s="135"/>
      <c r="NA2712" s="135"/>
      <c r="NB2712" s="135"/>
      <c r="NC2712" s="135"/>
      <c r="ND2712" s="135"/>
      <c r="NE2712" s="135"/>
      <c r="NF2712" s="135"/>
      <c r="NG2712" s="135"/>
      <c r="NH2712" s="135"/>
      <c r="NI2712" s="135"/>
      <c r="NJ2712" s="135"/>
      <c r="NK2712" s="135"/>
      <c r="NL2712" s="135"/>
      <c r="NM2712" s="135"/>
      <c r="NN2712" s="135"/>
      <c r="NO2712" s="135"/>
      <c r="NP2712" s="135"/>
      <c r="NQ2712" s="39"/>
      <c r="QS2712"/>
      <c r="QT2712"/>
      <c r="QU2712"/>
      <c r="QV2712"/>
      <c r="QW2712"/>
      <c r="QX2712"/>
      <c r="QY2712"/>
      <c r="QZ2712"/>
      <c r="RA2712"/>
      <c r="RB2712" s="39"/>
      <c r="RC2712" s="39"/>
      <c r="RD2712" s="39"/>
    </row>
    <row r="2713" spans="2:472" hidden="1" x14ac:dyDescent="0.2">
      <c r="B2713" s="426"/>
      <c r="C2713" s="427"/>
      <c r="V2713" s="63">
        <v>345</v>
      </c>
      <c r="W2713" s="54" t="s">
        <v>4359</v>
      </c>
      <c r="X2713" s="64">
        <v>150608</v>
      </c>
      <c r="Y2713" s="54" t="s">
        <v>1795</v>
      </c>
      <c r="Z2713" s="63" t="s">
        <v>412</v>
      </c>
      <c r="AA2713" s="54" t="s">
        <v>637</v>
      </c>
      <c r="AB2713" s="54" t="s">
        <v>397</v>
      </c>
      <c r="AC2713" s="54" t="s">
        <v>6961</v>
      </c>
      <c r="AD2713" s="64" t="s">
        <v>6898</v>
      </c>
      <c r="AE2713" s="64" t="s">
        <v>6898</v>
      </c>
      <c r="AF2713" s="63">
        <v>345</v>
      </c>
      <c r="AG2713" s="54" t="s">
        <v>4359</v>
      </c>
      <c r="AH2713" s="54" t="s">
        <v>6956</v>
      </c>
      <c r="AI2713" s="63" t="s">
        <v>4360</v>
      </c>
      <c r="AJ2713" s="64" t="s">
        <v>4361</v>
      </c>
      <c r="AK2713" s="569">
        <v>2830349</v>
      </c>
      <c r="AL2713" s="64" t="s">
        <v>635</v>
      </c>
      <c r="AM2713" s="64" t="s">
        <v>4365</v>
      </c>
      <c r="AN2713" s="570">
        <v>215802430</v>
      </c>
      <c r="AO2713" s="54"/>
      <c r="AP2713" s="54"/>
      <c r="AQ2713" s="54"/>
      <c r="AR2713" s="54"/>
      <c r="AS2713" s="54"/>
      <c r="AT2713" s="64" t="s">
        <v>6821</v>
      </c>
      <c r="AU2713" s="64"/>
      <c r="AV2713" s="54"/>
      <c r="AW2713" s="54"/>
      <c r="AX2713" s="54"/>
      <c r="AY2713" s="54"/>
      <c r="AZ2713" s="54"/>
      <c r="BA2713" s="54"/>
      <c r="BB2713" s="54"/>
      <c r="BC2713" s="54"/>
      <c r="BD2713" s="64">
        <v>150608</v>
      </c>
      <c r="BE2713" s="54" t="s">
        <v>1795</v>
      </c>
      <c r="BF2713" s="63" t="s">
        <v>412</v>
      </c>
      <c r="BG2713" s="54" t="s">
        <v>637</v>
      </c>
      <c r="BH2713" s="54" t="s">
        <v>397</v>
      </c>
      <c r="BI2713" s="54" t="s">
        <v>6961</v>
      </c>
      <c r="BJ2713" s="64" t="s">
        <v>6898</v>
      </c>
      <c r="BK2713" s="64" t="s">
        <v>6898</v>
      </c>
      <c r="BL2713" s="54"/>
      <c r="BM2713" s="54"/>
      <c r="BN2713" s="54"/>
      <c r="BO2713" s="39"/>
      <c r="BP2713" s="39"/>
      <c r="BQ2713" s="39"/>
      <c r="BR2713" s="39"/>
      <c r="BS2713" s="47"/>
      <c r="BT2713" s="39"/>
      <c r="BU2713" s="39"/>
      <c r="BV2713" s="39"/>
      <c r="BW2713" s="39"/>
      <c r="BX2713" s="39"/>
      <c r="BY2713" s="39"/>
      <c r="BZ2713" s="39"/>
      <c r="CA2713" s="39"/>
      <c r="CB2713" s="39"/>
      <c r="CC2713" s="47"/>
      <c r="CD2713" s="39"/>
      <c r="CE2713" s="39"/>
      <c r="CF2713" s="48"/>
      <c r="CG2713" s="48"/>
      <c r="CH2713" s="48"/>
      <c r="CI2713" s="48"/>
      <c r="CJ2713" s="48"/>
      <c r="CK2713" s="48"/>
      <c r="CL2713" s="48"/>
      <c r="CM2713" s="48"/>
      <c r="CN2713" s="48"/>
      <c r="CO2713" s="48"/>
      <c r="CP2713" s="48"/>
      <c r="CQ2713" s="48"/>
      <c r="CR2713" s="48"/>
      <c r="CS2713" s="48"/>
      <c r="CT2713" s="48"/>
      <c r="CU2713" s="48"/>
      <c r="CV2713" s="48"/>
      <c r="CW2713" s="48"/>
      <c r="CX2713" s="39"/>
      <c r="ML2713" s="135"/>
      <c r="MM2713" s="135"/>
      <c r="MN2713" s="135"/>
      <c r="MO2713" s="135"/>
      <c r="MP2713" s="135"/>
      <c r="MQ2713" s="135"/>
      <c r="MR2713" s="135"/>
      <c r="MS2713" s="135"/>
      <c r="MT2713" s="135"/>
      <c r="MU2713" s="135"/>
      <c r="MV2713" s="135"/>
      <c r="MW2713" s="135"/>
      <c r="MX2713" s="135"/>
      <c r="MY2713" s="135"/>
      <c r="MZ2713" s="135"/>
      <c r="NA2713" s="135"/>
      <c r="NB2713" s="135"/>
      <c r="NC2713" s="135"/>
      <c r="ND2713" s="135"/>
      <c r="NE2713" s="135"/>
      <c r="NF2713" s="135"/>
      <c r="NG2713" s="135"/>
      <c r="NH2713" s="135"/>
      <c r="NI2713" s="135"/>
      <c r="NJ2713" s="135"/>
      <c r="NK2713" s="135"/>
      <c r="NL2713" s="135"/>
      <c r="NM2713" s="135"/>
      <c r="NN2713" s="135"/>
      <c r="NO2713" s="135"/>
      <c r="NP2713" s="135"/>
      <c r="NQ2713" s="39"/>
      <c r="QS2713"/>
      <c r="QT2713"/>
      <c r="QU2713"/>
      <c r="QV2713"/>
      <c r="QW2713"/>
      <c r="QX2713"/>
      <c r="QY2713"/>
      <c r="QZ2713"/>
      <c r="RA2713"/>
      <c r="RB2713" s="39"/>
      <c r="RC2713" s="39"/>
      <c r="RD2713" s="39"/>
    </row>
    <row r="2714" spans="2:472" hidden="1" x14ac:dyDescent="0.2">
      <c r="B2714" s="426"/>
      <c r="C2714" s="427"/>
      <c r="V2714" s="63">
        <v>346</v>
      </c>
      <c r="W2714" s="54" t="s">
        <v>4372</v>
      </c>
      <c r="X2714" s="64">
        <v>150201</v>
      </c>
      <c r="Y2714" s="54" t="s">
        <v>633</v>
      </c>
      <c r="Z2714" s="63" t="s">
        <v>412</v>
      </c>
      <c r="AA2714" s="54" t="s">
        <v>633</v>
      </c>
      <c r="AB2714" s="54" t="s">
        <v>397</v>
      </c>
      <c r="AC2714" s="54" t="s">
        <v>633</v>
      </c>
      <c r="AD2714" s="64" t="s">
        <v>6898</v>
      </c>
      <c r="AE2714" s="64" t="s">
        <v>6898</v>
      </c>
      <c r="AF2714" s="63">
        <v>346</v>
      </c>
      <c r="AG2714" s="54" t="s">
        <v>4372</v>
      </c>
      <c r="AH2714" s="54" t="s">
        <v>6962</v>
      </c>
      <c r="AI2714" s="63" t="s">
        <v>4360</v>
      </c>
      <c r="AJ2714" s="64" t="s">
        <v>4373</v>
      </c>
      <c r="AK2714" s="569">
        <v>2870310</v>
      </c>
      <c r="AL2714" s="64" t="s">
        <v>638</v>
      </c>
      <c r="AM2714" s="64" t="s">
        <v>4377</v>
      </c>
      <c r="AN2714" s="570">
        <v>215802480</v>
      </c>
      <c r="AO2714" s="54"/>
      <c r="AP2714" s="54"/>
      <c r="AQ2714" s="54"/>
      <c r="AR2714" s="54"/>
      <c r="AS2714" s="54"/>
      <c r="AT2714" s="64" t="s">
        <v>6821</v>
      </c>
      <c r="AU2714" s="64"/>
      <c r="AV2714" s="54"/>
      <c r="AW2714" s="54"/>
      <c r="AX2714" s="54"/>
      <c r="AY2714" s="54"/>
      <c r="AZ2714" s="54"/>
      <c r="BA2714" s="54"/>
      <c r="BB2714" s="54"/>
      <c r="BC2714" s="54"/>
      <c r="BD2714" s="64">
        <v>150201</v>
      </c>
      <c r="BE2714" s="54" t="s">
        <v>633</v>
      </c>
      <c r="BF2714" s="63" t="s">
        <v>412</v>
      </c>
      <c r="BG2714" s="54" t="s">
        <v>633</v>
      </c>
      <c r="BH2714" s="54" t="s">
        <v>397</v>
      </c>
      <c r="BI2714" s="54" t="s">
        <v>633</v>
      </c>
      <c r="BJ2714" s="64" t="s">
        <v>6898</v>
      </c>
      <c r="BK2714" s="64" t="s">
        <v>6898</v>
      </c>
      <c r="BL2714" s="54"/>
      <c r="BM2714" s="54"/>
      <c r="BN2714" s="54"/>
      <c r="BO2714" s="39"/>
      <c r="BP2714" s="39"/>
      <c r="BQ2714" s="39"/>
      <c r="BR2714" s="39"/>
      <c r="BS2714" s="47"/>
      <c r="BT2714" s="39"/>
      <c r="BU2714" s="39"/>
      <c r="BV2714" s="39"/>
      <c r="BW2714" s="39"/>
      <c r="BX2714" s="39"/>
      <c r="BY2714" s="39"/>
      <c r="BZ2714" s="39"/>
      <c r="CA2714" s="39"/>
      <c r="CB2714" s="39"/>
      <c r="CC2714" s="47"/>
      <c r="CD2714" s="39"/>
      <c r="CE2714" s="39"/>
      <c r="CF2714" s="48"/>
      <c r="CG2714" s="48"/>
      <c r="CH2714" s="48"/>
      <c r="CI2714" s="48"/>
      <c r="CJ2714" s="48"/>
      <c r="CK2714" s="48"/>
      <c r="CL2714" s="48"/>
      <c r="CM2714" s="48"/>
      <c r="CN2714" s="48"/>
      <c r="CO2714" s="48"/>
      <c r="CP2714" s="48"/>
      <c r="CQ2714" s="48"/>
      <c r="CR2714" s="48"/>
      <c r="CS2714" s="48"/>
      <c r="CT2714" s="48"/>
      <c r="CU2714" s="48"/>
      <c r="CV2714" s="48"/>
      <c r="CW2714" s="48"/>
      <c r="CX2714" s="39"/>
      <c r="ML2714" s="135"/>
      <c r="MM2714" s="135"/>
      <c r="MN2714" s="135"/>
      <c r="MO2714" s="135"/>
      <c r="MP2714" s="135"/>
      <c r="MQ2714" s="135"/>
      <c r="MR2714" s="135"/>
      <c r="MS2714" s="135"/>
      <c r="MT2714" s="135"/>
      <c r="MU2714" s="135"/>
      <c r="MV2714" s="135"/>
      <c r="MW2714" s="135"/>
      <c r="MX2714" s="135"/>
      <c r="MY2714" s="135"/>
      <c r="MZ2714" s="135"/>
      <c r="NA2714" s="135"/>
      <c r="NB2714" s="135"/>
      <c r="NC2714" s="135"/>
      <c r="ND2714" s="135"/>
      <c r="NE2714" s="135"/>
      <c r="NF2714" s="135"/>
      <c r="NG2714" s="135"/>
      <c r="NH2714" s="135"/>
      <c r="NI2714" s="135"/>
      <c r="NJ2714" s="135"/>
      <c r="NK2714" s="135"/>
      <c r="NL2714" s="135"/>
      <c r="NM2714" s="135"/>
      <c r="NN2714" s="135"/>
      <c r="NO2714" s="135"/>
      <c r="NP2714" s="135"/>
      <c r="NQ2714" s="39"/>
      <c r="QS2714"/>
      <c r="QT2714"/>
      <c r="QU2714"/>
      <c r="QV2714"/>
      <c r="QW2714"/>
      <c r="QX2714"/>
      <c r="QY2714"/>
      <c r="QZ2714"/>
      <c r="RA2714"/>
      <c r="RB2714" s="39"/>
      <c r="RC2714" s="39"/>
      <c r="RD2714" s="39"/>
    </row>
    <row r="2715" spans="2:472" hidden="1" x14ac:dyDescent="0.2">
      <c r="B2715" s="426"/>
      <c r="C2715" s="427"/>
      <c r="V2715" s="63">
        <v>346</v>
      </c>
      <c r="W2715" s="54" t="s">
        <v>4372</v>
      </c>
      <c r="X2715" s="64">
        <v>150200</v>
      </c>
      <c r="Y2715" s="54" t="s">
        <v>6963</v>
      </c>
      <c r="Z2715" s="63" t="s">
        <v>412</v>
      </c>
      <c r="AA2715" s="54" t="s">
        <v>633</v>
      </c>
      <c r="AB2715" s="54" t="s">
        <v>397</v>
      </c>
      <c r="AC2715" s="54" t="s">
        <v>633</v>
      </c>
      <c r="AD2715" s="64" t="s">
        <v>6898</v>
      </c>
      <c r="AE2715" s="64" t="s">
        <v>6898</v>
      </c>
      <c r="AF2715" s="63">
        <v>346</v>
      </c>
      <c r="AG2715" s="54" t="s">
        <v>4372</v>
      </c>
      <c r="AH2715" s="54" t="s">
        <v>6962</v>
      </c>
      <c r="AI2715" s="63" t="s">
        <v>4360</v>
      </c>
      <c r="AJ2715" s="64" t="s">
        <v>4373</v>
      </c>
      <c r="AK2715" s="569">
        <v>2870310</v>
      </c>
      <c r="AL2715" s="64" t="s">
        <v>638</v>
      </c>
      <c r="AM2715" s="64" t="s">
        <v>4377</v>
      </c>
      <c r="AN2715" s="570">
        <v>215802480</v>
      </c>
      <c r="AO2715" s="54"/>
      <c r="AP2715" s="54"/>
      <c r="AQ2715" s="54"/>
      <c r="AR2715" s="54"/>
      <c r="AS2715" s="54"/>
      <c r="AT2715" s="64" t="s">
        <v>6821</v>
      </c>
      <c r="AU2715" s="64"/>
      <c r="AV2715" s="54"/>
      <c r="AW2715" s="54"/>
      <c r="AX2715" s="54"/>
      <c r="AY2715" s="54"/>
      <c r="AZ2715" s="54"/>
      <c r="BA2715" s="54"/>
      <c r="BB2715" s="54"/>
      <c r="BC2715" s="54"/>
      <c r="BD2715" s="64">
        <v>150200</v>
      </c>
      <c r="BE2715" s="54" t="s">
        <v>6963</v>
      </c>
      <c r="BF2715" s="63" t="s">
        <v>412</v>
      </c>
      <c r="BG2715" s="54" t="s">
        <v>633</v>
      </c>
      <c r="BH2715" s="54" t="s">
        <v>397</v>
      </c>
      <c r="BI2715" s="54" t="s">
        <v>633</v>
      </c>
      <c r="BJ2715" s="64" t="s">
        <v>6898</v>
      </c>
      <c r="BK2715" s="64" t="s">
        <v>6898</v>
      </c>
      <c r="BL2715" s="54"/>
      <c r="BM2715" s="54"/>
      <c r="BN2715" s="54"/>
      <c r="BO2715" s="39"/>
      <c r="BP2715" s="39"/>
      <c r="BQ2715" s="39"/>
      <c r="BR2715" s="39"/>
      <c r="BS2715" s="47"/>
      <c r="BT2715" s="39"/>
      <c r="BU2715" s="39"/>
      <c r="BV2715" s="39"/>
      <c r="BW2715" s="39"/>
      <c r="BX2715" s="39"/>
      <c r="BY2715" s="39"/>
      <c r="BZ2715" s="39"/>
      <c r="CA2715" s="39"/>
      <c r="CB2715" s="39"/>
      <c r="CC2715" s="47"/>
      <c r="CD2715" s="39"/>
      <c r="CE2715" s="39"/>
      <c r="CF2715" s="48"/>
      <c r="CG2715" s="48"/>
      <c r="CH2715" s="48"/>
      <c r="CI2715" s="48"/>
      <c r="CJ2715" s="48"/>
      <c r="CK2715" s="48"/>
      <c r="CL2715" s="48"/>
      <c r="CM2715" s="48"/>
      <c r="CN2715" s="48"/>
      <c r="CO2715" s="48"/>
      <c r="CP2715" s="48"/>
      <c r="CQ2715" s="48"/>
      <c r="CR2715" s="48"/>
      <c r="CS2715" s="48"/>
      <c r="CT2715" s="48"/>
      <c r="CU2715" s="48"/>
      <c r="CV2715" s="48"/>
      <c r="CW2715" s="48"/>
      <c r="CX2715" s="39"/>
      <c r="ML2715" s="135"/>
      <c r="MM2715" s="135"/>
      <c r="MN2715" s="135"/>
      <c r="MO2715" s="135"/>
      <c r="MP2715" s="135"/>
      <c r="MQ2715" s="135"/>
      <c r="MR2715" s="135"/>
      <c r="MS2715" s="135"/>
      <c r="MT2715" s="135"/>
      <c r="MU2715" s="135"/>
      <c r="MV2715" s="135"/>
      <c r="MW2715" s="135"/>
      <c r="MX2715" s="135"/>
      <c r="MY2715" s="135"/>
      <c r="MZ2715" s="135"/>
      <c r="NA2715" s="135"/>
      <c r="NB2715" s="135"/>
      <c r="NC2715" s="135"/>
      <c r="ND2715" s="135"/>
      <c r="NE2715" s="135"/>
      <c r="NF2715" s="135"/>
      <c r="NG2715" s="135"/>
      <c r="NH2715" s="135"/>
      <c r="NI2715" s="135"/>
      <c r="NJ2715" s="135"/>
      <c r="NK2715" s="135"/>
      <c r="NL2715" s="135"/>
      <c r="NM2715" s="135"/>
      <c r="NN2715" s="135"/>
      <c r="NO2715" s="135"/>
      <c r="NP2715" s="135"/>
      <c r="NQ2715" s="39"/>
      <c r="QS2715"/>
      <c r="QT2715"/>
      <c r="QU2715"/>
      <c r="QV2715"/>
      <c r="QW2715"/>
      <c r="QX2715"/>
      <c r="QY2715"/>
      <c r="QZ2715"/>
      <c r="RA2715"/>
      <c r="RB2715" s="39"/>
      <c r="RC2715" s="39"/>
      <c r="RD2715" s="39"/>
    </row>
    <row r="2716" spans="2:472" hidden="1" x14ac:dyDescent="0.2">
      <c r="B2716" s="426"/>
      <c r="C2716" s="427"/>
      <c r="V2716" s="63">
        <v>346</v>
      </c>
      <c r="W2716" s="54" t="s">
        <v>4372</v>
      </c>
      <c r="X2716" s="64">
        <v>150202</v>
      </c>
      <c r="Y2716" s="54" t="s">
        <v>1221</v>
      </c>
      <c r="Z2716" s="63" t="s">
        <v>412</v>
      </c>
      <c r="AA2716" s="54" t="s">
        <v>633</v>
      </c>
      <c r="AB2716" s="54" t="s">
        <v>397</v>
      </c>
      <c r="AC2716" s="54" t="s">
        <v>1221</v>
      </c>
      <c r="AD2716" s="64" t="s">
        <v>6898</v>
      </c>
      <c r="AE2716" s="64" t="s">
        <v>6898</v>
      </c>
      <c r="AF2716" s="63">
        <v>346</v>
      </c>
      <c r="AG2716" s="54" t="s">
        <v>4372</v>
      </c>
      <c r="AH2716" s="54" t="s">
        <v>6962</v>
      </c>
      <c r="AI2716" s="63" t="s">
        <v>4360</v>
      </c>
      <c r="AJ2716" s="64" t="s">
        <v>4373</v>
      </c>
      <c r="AK2716" s="569">
        <v>2870310</v>
      </c>
      <c r="AL2716" s="64" t="s">
        <v>638</v>
      </c>
      <c r="AM2716" s="64" t="s">
        <v>4377</v>
      </c>
      <c r="AN2716" s="570">
        <v>215802480</v>
      </c>
      <c r="AO2716" s="54"/>
      <c r="AP2716" s="54"/>
      <c r="AQ2716" s="54"/>
      <c r="AR2716" s="54"/>
      <c r="AS2716" s="54"/>
      <c r="AT2716" s="64" t="s">
        <v>6821</v>
      </c>
      <c r="AU2716" s="64"/>
      <c r="AV2716" s="54"/>
      <c r="AW2716" s="54"/>
      <c r="AX2716" s="54"/>
      <c r="AY2716" s="54"/>
      <c r="AZ2716" s="54"/>
      <c r="BA2716" s="54"/>
      <c r="BB2716" s="54"/>
      <c r="BC2716" s="54"/>
      <c r="BD2716" s="64">
        <v>150202</v>
      </c>
      <c r="BE2716" s="54" t="s">
        <v>1221</v>
      </c>
      <c r="BF2716" s="63" t="s">
        <v>412</v>
      </c>
      <c r="BG2716" s="54" t="s">
        <v>633</v>
      </c>
      <c r="BH2716" s="54" t="s">
        <v>397</v>
      </c>
      <c r="BI2716" s="54" t="s">
        <v>1221</v>
      </c>
      <c r="BJ2716" s="64" t="s">
        <v>6898</v>
      </c>
      <c r="BK2716" s="64" t="s">
        <v>6898</v>
      </c>
      <c r="BL2716" s="54"/>
      <c r="BM2716" s="54"/>
      <c r="BN2716" s="54"/>
      <c r="BO2716" s="39"/>
      <c r="BP2716" s="39"/>
      <c r="BQ2716" s="39"/>
      <c r="BR2716" s="39"/>
      <c r="BS2716" s="47"/>
      <c r="BT2716" s="39"/>
      <c r="BU2716" s="39"/>
      <c r="BV2716" s="39"/>
      <c r="BW2716" s="39"/>
      <c r="BX2716" s="39"/>
      <c r="BY2716" s="39"/>
      <c r="BZ2716" s="39"/>
      <c r="CA2716" s="39"/>
      <c r="CB2716" s="39"/>
      <c r="CC2716" s="47"/>
      <c r="CD2716" s="39"/>
      <c r="CE2716" s="39"/>
      <c r="CF2716" s="48"/>
      <c r="CG2716" s="48"/>
      <c r="CH2716" s="48"/>
      <c r="CI2716" s="48"/>
      <c r="CJ2716" s="48"/>
      <c r="CK2716" s="48"/>
      <c r="CL2716" s="48"/>
      <c r="CM2716" s="48"/>
      <c r="CN2716" s="48"/>
      <c r="CO2716" s="48"/>
      <c r="CP2716" s="48"/>
      <c r="CQ2716" s="48"/>
      <c r="CR2716" s="48"/>
      <c r="CS2716" s="48"/>
      <c r="CT2716" s="48"/>
      <c r="CU2716" s="48"/>
      <c r="CV2716" s="48"/>
      <c r="CW2716" s="48"/>
      <c r="CX2716" s="39"/>
      <c r="ML2716" s="135"/>
      <c r="MM2716" s="135"/>
      <c r="MN2716" s="135"/>
      <c r="MO2716" s="135"/>
      <c r="MP2716" s="135"/>
      <c r="MQ2716" s="135"/>
      <c r="MR2716" s="135"/>
      <c r="MS2716" s="135"/>
      <c r="MT2716" s="135"/>
      <c r="MU2716" s="135"/>
      <c r="MV2716" s="135"/>
      <c r="MW2716" s="135"/>
      <c r="MX2716" s="135"/>
      <c r="MY2716" s="135"/>
      <c r="MZ2716" s="135"/>
      <c r="NA2716" s="135"/>
      <c r="NB2716" s="135"/>
      <c r="NC2716" s="135"/>
      <c r="ND2716" s="135"/>
      <c r="NE2716" s="135"/>
      <c r="NF2716" s="135"/>
      <c r="NG2716" s="135"/>
      <c r="NH2716" s="135"/>
      <c r="NI2716" s="135"/>
      <c r="NJ2716" s="135"/>
      <c r="NK2716" s="135"/>
      <c r="NL2716" s="135"/>
      <c r="NM2716" s="135"/>
      <c r="NN2716" s="135"/>
      <c r="NO2716" s="135"/>
      <c r="NP2716" s="135"/>
      <c r="NQ2716" s="39"/>
      <c r="QS2716"/>
      <c r="QT2716"/>
      <c r="QU2716"/>
      <c r="QV2716"/>
      <c r="QW2716"/>
      <c r="QX2716"/>
      <c r="QY2716"/>
      <c r="QZ2716"/>
      <c r="RA2716"/>
      <c r="RB2716" s="39"/>
      <c r="RC2716" s="39"/>
      <c r="RD2716" s="39"/>
    </row>
    <row r="2717" spans="2:472" hidden="1" x14ac:dyDescent="0.2">
      <c r="B2717" s="426"/>
      <c r="C2717" s="427"/>
      <c r="V2717" s="63">
        <v>346</v>
      </c>
      <c r="W2717" s="54" t="s">
        <v>4372</v>
      </c>
      <c r="X2717" s="64">
        <v>150203</v>
      </c>
      <c r="Y2717" s="54" t="s">
        <v>1524</v>
      </c>
      <c r="Z2717" s="63" t="s">
        <v>412</v>
      </c>
      <c r="AA2717" s="54" t="s">
        <v>633</v>
      </c>
      <c r="AB2717" s="54" t="s">
        <v>397</v>
      </c>
      <c r="AC2717" s="54" t="s">
        <v>1524</v>
      </c>
      <c r="AD2717" s="64" t="s">
        <v>6898</v>
      </c>
      <c r="AE2717" s="64" t="s">
        <v>6898</v>
      </c>
      <c r="AF2717" s="63">
        <v>346</v>
      </c>
      <c r="AG2717" s="54" t="s">
        <v>4372</v>
      </c>
      <c r="AH2717" s="54" t="s">
        <v>6962</v>
      </c>
      <c r="AI2717" s="63" t="s">
        <v>4360</v>
      </c>
      <c r="AJ2717" s="64" t="s">
        <v>4373</v>
      </c>
      <c r="AK2717" s="569">
        <v>2870310</v>
      </c>
      <c r="AL2717" s="64" t="s">
        <v>638</v>
      </c>
      <c r="AM2717" s="64" t="s">
        <v>4377</v>
      </c>
      <c r="AN2717" s="570">
        <v>215802480</v>
      </c>
      <c r="AO2717" s="54"/>
      <c r="AP2717" s="54"/>
      <c r="AQ2717" s="54"/>
      <c r="AR2717" s="54"/>
      <c r="AS2717" s="54"/>
      <c r="AT2717" s="64" t="s">
        <v>6821</v>
      </c>
      <c r="AU2717" s="64"/>
      <c r="AV2717" s="54"/>
      <c r="AW2717" s="54"/>
      <c r="AX2717" s="54"/>
      <c r="AY2717" s="54"/>
      <c r="AZ2717" s="54"/>
      <c r="BA2717" s="54"/>
      <c r="BB2717" s="54"/>
      <c r="BC2717" s="54"/>
      <c r="BD2717" s="64">
        <v>150203</v>
      </c>
      <c r="BE2717" s="54" t="s">
        <v>1524</v>
      </c>
      <c r="BF2717" s="63" t="s">
        <v>412</v>
      </c>
      <c r="BG2717" s="54" t="s">
        <v>633</v>
      </c>
      <c r="BH2717" s="54" t="s">
        <v>397</v>
      </c>
      <c r="BI2717" s="54" t="s">
        <v>1524</v>
      </c>
      <c r="BJ2717" s="64" t="s">
        <v>6898</v>
      </c>
      <c r="BK2717" s="64" t="s">
        <v>6898</v>
      </c>
      <c r="BL2717" s="54"/>
      <c r="BM2717" s="54"/>
      <c r="BN2717" s="54"/>
      <c r="BO2717" s="39"/>
      <c r="BP2717" s="39"/>
      <c r="BQ2717" s="39"/>
      <c r="BR2717" s="39"/>
      <c r="BS2717" s="47"/>
      <c r="BT2717" s="39"/>
      <c r="BU2717" s="39"/>
      <c r="BV2717" s="39"/>
      <c r="BW2717" s="39"/>
      <c r="BX2717" s="39"/>
      <c r="BY2717" s="39"/>
      <c r="BZ2717" s="39"/>
      <c r="CA2717" s="39"/>
      <c r="CB2717" s="39"/>
      <c r="CC2717" s="47"/>
      <c r="CD2717" s="39"/>
      <c r="CE2717" s="39"/>
      <c r="CF2717" s="48"/>
      <c r="CG2717" s="48"/>
      <c r="CH2717" s="48"/>
      <c r="CI2717" s="48"/>
      <c r="CJ2717" s="48"/>
      <c r="CK2717" s="48"/>
      <c r="CL2717" s="48"/>
      <c r="CM2717" s="48"/>
      <c r="CN2717" s="48"/>
      <c r="CO2717" s="48"/>
      <c r="CP2717" s="48"/>
      <c r="CQ2717" s="48"/>
      <c r="CR2717" s="48"/>
      <c r="CS2717" s="48"/>
      <c r="CT2717" s="48"/>
      <c r="CU2717" s="48"/>
      <c r="CV2717" s="48"/>
      <c r="CW2717" s="48"/>
      <c r="CX2717" s="39"/>
      <c r="ML2717" s="135"/>
      <c r="MM2717" s="135"/>
      <c r="MN2717" s="135"/>
      <c r="MO2717" s="135"/>
      <c r="MP2717" s="135"/>
      <c r="MQ2717" s="135"/>
      <c r="MR2717" s="135"/>
      <c r="MS2717" s="135"/>
      <c r="MT2717" s="135"/>
      <c r="MU2717" s="135"/>
      <c r="MV2717" s="135"/>
      <c r="MW2717" s="135"/>
      <c r="MX2717" s="135"/>
      <c r="MY2717" s="135"/>
      <c r="MZ2717" s="135"/>
      <c r="NA2717" s="135"/>
      <c r="NB2717" s="135"/>
      <c r="NC2717" s="135"/>
      <c r="ND2717" s="135"/>
      <c r="NE2717" s="135"/>
      <c r="NF2717" s="135"/>
      <c r="NG2717" s="135"/>
      <c r="NH2717" s="135"/>
      <c r="NI2717" s="135"/>
      <c r="NJ2717" s="135"/>
      <c r="NK2717" s="135"/>
      <c r="NL2717" s="135"/>
      <c r="NM2717" s="135"/>
      <c r="NN2717" s="135"/>
      <c r="NO2717" s="135"/>
      <c r="NP2717" s="135"/>
      <c r="NQ2717" s="39"/>
      <c r="QS2717"/>
      <c r="QT2717"/>
      <c r="QU2717"/>
      <c r="QV2717"/>
      <c r="QW2717"/>
      <c r="QX2717"/>
      <c r="QY2717"/>
      <c r="QZ2717"/>
      <c r="RA2717"/>
      <c r="RB2717" s="39"/>
      <c r="RC2717" s="39"/>
      <c r="RD2717" s="39"/>
    </row>
    <row r="2718" spans="2:472" hidden="1" x14ac:dyDescent="0.2">
      <c r="B2718" s="426"/>
      <c r="C2718" s="427"/>
      <c r="V2718" s="63">
        <v>346</v>
      </c>
      <c r="W2718" s="54" t="s">
        <v>4372</v>
      </c>
      <c r="X2718" s="64">
        <v>150701</v>
      </c>
      <c r="Y2718" s="54" t="s">
        <v>910</v>
      </c>
      <c r="Z2718" s="63" t="s">
        <v>412</v>
      </c>
      <c r="AA2718" s="54" t="s">
        <v>638</v>
      </c>
      <c r="AB2718" s="54" t="s">
        <v>397</v>
      </c>
      <c r="AC2718" s="54" t="s">
        <v>910</v>
      </c>
      <c r="AD2718" s="64" t="s">
        <v>6898</v>
      </c>
      <c r="AE2718" s="64" t="s">
        <v>6898</v>
      </c>
      <c r="AF2718" s="63">
        <v>346</v>
      </c>
      <c r="AG2718" s="54" t="s">
        <v>4372</v>
      </c>
      <c r="AH2718" s="54" t="s">
        <v>4371</v>
      </c>
      <c r="AI2718" s="63" t="s">
        <v>4360</v>
      </c>
      <c r="AJ2718" s="64" t="s">
        <v>4373</v>
      </c>
      <c r="AK2718" s="569">
        <v>2870310</v>
      </c>
      <c r="AL2718" s="64" t="s">
        <v>638</v>
      </c>
      <c r="AM2718" s="64" t="s">
        <v>4377</v>
      </c>
      <c r="AN2718" s="570">
        <v>215802480</v>
      </c>
      <c r="AO2718" s="54"/>
      <c r="AP2718" s="54"/>
      <c r="AQ2718" s="54"/>
      <c r="AR2718" s="54"/>
      <c r="AS2718" s="54"/>
      <c r="AT2718" s="64" t="s">
        <v>6821</v>
      </c>
      <c r="AU2718" s="64"/>
      <c r="AV2718" s="54"/>
      <c r="AW2718" s="54"/>
      <c r="AX2718" s="54"/>
      <c r="AY2718" s="54"/>
      <c r="AZ2718" s="54"/>
      <c r="BA2718" s="54"/>
      <c r="BB2718" s="54"/>
      <c r="BC2718" s="54"/>
      <c r="BD2718" s="64">
        <v>150701</v>
      </c>
      <c r="BE2718" s="54" t="s">
        <v>910</v>
      </c>
      <c r="BF2718" s="63" t="s">
        <v>412</v>
      </c>
      <c r="BG2718" s="54" t="s">
        <v>638</v>
      </c>
      <c r="BH2718" s="54" t="s">
        <v>397</v>
      </c>
      <c r="BI2718" s="54" t="s">
        <v>910</v>
      </c>
      <c r="BJ2718" s="64" t="s">
        <v>6898</v>
      </c>
      <c r="BK2718" s="64" t="s">
        <v>6898</v>
      </c>
      <c r="BL2718" s="54"/>
      <c r="BM2718" s="54"/>
      <c r="BN2718" s="54"/>
      <c r="BO2718" s="39"/>
      <c r="BP2718" s="39"/>
      <c r="BQ2718" s="39"/>
      <c r="BR2718" s="39"/>
      <c r="BS2718" s="47"/>
      <c r="BT2718" s="39"/>
      <c r="BU2718" s="39"/>
      <c r="BV2718" s="39"/>
      <c r="BW2718" s="39"/>
      <c r="BX2718" s="39"/>
      <c r="BY2718" s="39"/>
      <c r="BZ2718" s="39"/>
      <c r="CA2718" s="39"/>
      <c r="CB2718" s="39"/>
      <c r="CC2718" s="47"/>
      <c r="CD2718" s="39"/>
      <c r="CE2718" s="39"/>
      <c r="CF2718" s="48"/>
      <c r="CG2718" s="48"/>
      <c r="CH2718" s="48"/>
      <c r="CI2718" s="48"/>
      <c r="CJ2718" s="48"/>
      <c r="CK2718" s="48"/>
      <c r="CL2718" s="48"/>
      <c r="CM2718" s="48"/>
      <c r="CN2718" s="48"/>
      <c r="CO2718" s="48"/>
      <c r="CP2718" s="48"/>
      <c r="CQ2718" s="48"/>
      <c r="CR2718" s="48"/>
      <c r="CS2718" s="48"/>
      <c r="CT2718" s="48"/>
      <c r="CU2718" s="48"/>
      <c r="CV2718" s="48"/>
      <c r="CW2718" s="48"/>
      <c r="CX2718" s="39"/>
      <c r="ML2718" s="135"/>
      <c r="MM2718" s="135"/>
      <c r="MN2718" s="135"/>
      <c r="MO2718" s="135"/>
      <c r="MP2718" s="135"/>
      <c r="MQ2718" s="135"/>
      <c r="MR2718" s="135"/>
      <c r="MS2718" s="135"/>
      <c r="MT2718" s="135"/>
      <c r="MU2718" s="135"/>
      <c r="MV2718" s="135"/>
      <c r="MW2718" s="135"/>
      <c r="MX2718" s="135"/>
      <c r="MY2718" s="135"/>
      <c r="MZ2718" s="135"/>
      <c r="NA2718" s="135"/>
      <c r="NB2718" s="135"/>
      <c r="NC2718" s="135"/>
      <c r="ND2718" s="135"/>
      <c r="NE2718" s="135"/>
      <c r="NF2718" s="135"/>
      <c r="NG2718" s="135"/>
      <c r="NH2718" s="135"/>
      <c r="NI2718" s="135"/>
      <c r="NJ2718" s="135"/>
      <c r="NK2718" s="135"/>
      <c r="NL2718" s="135"/>
      <c r="NM2718" s="135"/>
      <c r="NN2718" s="135"/>
      <c r="NO2718" s="135"/>
      <c r="NP2718" s="135"/>
      <c r="NQ2718" s="39"/>
      <c r="QS2718"/>
      <c r="QT2718"/>
      <c r="QU2718"/>
      <c r="QV2718"/>
      <c r="QW2718"/>
      <c r="QX2718"/>
      <c r="QY2718"/>
      <c r="QZ2718"/>
      <c r="RA2718"/>
      <c r="RB2718" s="39"/>
      <c r="RC2718" s="39"/>
      <c r="RD2718" s="39"/>
    </row>
    <row r="2719" spans="2:472" hidden="1" x14ac:dyDescent="0.2">
      <c r="B2719" s="426"/>
      <c r="C2719" s="427"/>
      <c r="V2719" s="63">
        <v>346</v>
      </c>
      <c r="W2719" s="54" t="s">
        <v>4372</v>
      </c>
      <c r="X2719" s="64">
        <v>150700</v>
      </c>
      <c r="Y2719" s="54" t="s">
        <v>6964</v>
      </c>
      <c r="Z2719" s="63" t="s">
        <v>412</v>
      </c>
      <c r="AA2719" s="54" t="s">
        <v>638</v>
      </c>
      <c r="AB2719" s="54" t="s">
        <v>397</v>
      </c>
      <c r="AC2719" s="54" t="s">
        <v>6965</v>
      </c>
      <c r="AD2719" s="64" t="s">
        <v>6898</v>
      </c>
      <c r="AE2719" s="64" t="s">
        <v>6898</v>
      </c>
      <c r="AF2719" s="63">
        <v>346</v>
      </c>
      <c r="AG2719" s="54" t="s">
        <v>4372</v>
      </c>
      <c r="AH2719" s="54" t="s">
        <v>6962</v>
      </c>
      <c r="AI2719" s="63" t="s">
        <v>4360</v>
      </c>
      <c r="AJ2719" s="64" t="s">
        <v>4373</v>
      </c>
      <c r="AK2719" s="569">
        <v>2870310</v>
      </c>
      <c r="AL2719" s="64" t="s">
        <v>638</v>
      </c>
      <c r="AM2719" s="64" t="s">
        <v>4377</v>
      </c>
      <c r="AN2719" s="570">
        <v>215802480</v>
      </c>
      <c r="AO2719" s="54"/>
      <c r="AP2719" s="54"/>
      <c r="AQ2719" s="54"/>
      <c r="AR2719" s="54"/>
      <c r="AS2719" s="54"/>
      <c r="AT2719" s="64" t="s">
        <v>6821</v>
      </c>
      <c r="AU2719" s="64"/>
      <c r="AV2719" s="54"/>
      <c r="AW2719" s="54"/>
      <c r="AX2719" s="54"/>
      <c r="AY2719" s="54"/>
      <c r="AZ2719" s="54"/>
      <c r="BA2719" s="54"/>
      <c r="BB2719" s="54"/>
      <c r="BC2719" s="54"/>
      <c r="BD2719" s="64">
        <v>150700</v>
      </c>
      <c r="BE2719" s="54" t="s">
        <v>6964</v>
      </c>
      <c r="BF2719" s="63" t="s">
        <v>412</v>
      </c>
      <c r="BG2719" s="54" t="s">
        <v>638</v>
      </c>
      <c r="BH2719" s="54" t="s">
        <v>397</v>
      </c>
      <c r="BI2719" s="54" t="s">
        <v>6965</v>
      </c>
      <c r="BJ2719" s="64" t="s">
        <v>6898</v>
      </c>
      <c r="BK2719" s="64" t="s">
        <v>6898</v>
      </c>
      <c r="BL2719" s="54"/>
      <c r="BM2719" s="54"/>
      <c r="BN2719" s="54"/>
      <c r="BO2719" s="39"/>
      <c r="BP2719" s="39"/>
      <c r="BQ2719" s="39"/>
      <c r="BR2719" s="39"/>
      <c r="BS2719" s="47"/>
      <c r="BT2719" s="39"/>
      <c r="BU2719" s="39"/>
      <c r="BV2719" s="39"/>
      <c r="BW2719" s="39"/>
      <c r="BX2719" s="39"/>
      <c r="BY2719" s="39"/>
      <c r="BZ2719" s="39"/>
      <c r="CA2719" s="39"/>
      <c r="CB2719" s="39"/>
      <c r="CC2719" s="47"/>
      <c r="CD2719" s="39"/>
      <c r="CE2719" s="39"/>
      <c r="CF2719" s="48"/>
      <c r="CG2719" s="48"/>
      <c r="CH2719" s="48"/>
      <c r="CI2719" s="48"/>
      <c r="CJ2719" s="48"/>
      <c r="CK2719" s="48"/>
      <c r="CL2719" s="48"/>
      <c r="CM2719" s="48"/>
      <c r="CN2719" s="48"/>
      <c r="CO2719" s="48"/>
      <c r="CP2719" s="48"/>
      <c r="CQ2719" s="48"/>
      <c r="CR2719" s="48"/>
      <c r="CS2719" s="48"/>
      <c r="CT2719" s="48"/>
      <c r="CU2719" s="48"/>
      <c r="CV2719" s="48"/>
      <c r="CW2719" s="48"/>
      <c r="CX2719" s="39"/>
      <c r="ML2719" s="135"/>
      <c r="MM2719" s="135"/>
      <c r="MN2719" s="135"/>
      <c r="MO2719" s="135"/>
      <c r="MP2719" s="135"/>
      <c r="MQ2719" s="135"/>
      <c r="MR2719" s="135"/>
      <c r="MS2719" s="135"/>
      <c r="MT2719" s="135"/>
      <c r="MU2719" s="135"/>
      <c r="MV2719" s="135"/>
      <c r="MW2719" s="135"/>
      <c r="MX2719" s="135"/>
      <c r="MY2719" s="135"/>
      <c r="MZ2719" s="135"/>
      <c r="NA2719" s="135"/>
      <c r="NB2719" s="135"/>
      <c r="NC2719" s="135"/>
      <c r="ND2719" s="135"/>
      <c r="NE2719" s="135"/>
      <c r="NF2719" s="135"/>
      <c r="NG2719" s="135"/>
      <c r="NH2719" s="135"/>
      <c r="NI2719" s="135"/>
      <c r="NJ2719" s="135"/>
      <c r="NK2719" s="135"/>
      <c r="NL2719" s="135"/>
      <c r="NM2719" s="135"/>
      <c r="NN2719" s="135"/>
      <c r="NO2719" s="135"/>
      <c r="NP2719" s="135"/>
      <c r="NQ2719" s="39"/>
      <c r="QS2719"/>
      <c r="QT2719"/>
      <c r="QU2719"/>
      <c r="QV2719"/>
      <c r="QW2719"/>
      <c r="QX2719"/>
      <c r="QY2719"/>
      <c r="QZ2719"/>
      <c r="RA2719"/>
      <c r="RB2719" s="39"/>
      <c r="RC2719" s="39"/>
      <c r="RD2719" s="39"/>
    </row>
    <row r="2720" spans="2:472" hidden="1" x14ac:dyDescent="0.2">
      <c r="B2720" s="426"/>
      <c r="C2720" s="427"/>
      <c r="V2720" s="63">
        <v>346</v>
      </c>
      <c r="W2720" s="54" t="s">
        <v>4372</v>
      </c>
      <c r="X2720" s="64">
        <v>150704</v>
      </c>
      <c r="Y2720" s="54" t="s">
        <v>1225</v>
      </c>
      <c r="Z2720" s="63" t="s">
        <v>412</v>
      </c>
      <c r="AA2720" s="54" t="s">
        <v>638</v>
      </c>
      <c r="AB2720" s="54" t="s">
        <v>397</v>
      </c>
      <c r="AC2720" s="54" t="s">
        <v>1225</v>
      </c>
      <c r="AD2720" s="64" t="s">
        <v>6898</v>
      </c>
      <c r="AE2720" s="64" t="s">
        <v>6898</v>
      </c>
      <c r="AF2720" s="63">
        <v>346</v>
      </c>
      <c r="AG2720" s="54" t="s">
        <v>4372</v>
      </c>
      <c r="AH2720" s="54" t="s">
        <v>6962</v>
      </c>
      <c r="AI2720" s="63" t="s">
        <v>4360</v>
      </c>
      <c r="AJ2720" s="64" t="s">
        <v>4373</v>
      </c>
      <c r="AK2720" s="569">
        <v>2870310</v>
      </c>
      <c r="AL2720" s="64" t="s">
        <v>638</v>
      </c>
      <c r="AM2720" s="64" t="s">
        <v>4377</v>
      </c>
      <c r="AN2720" s="570">
        <v>215802480</v>
      </c>
      <c r="AO2720" s="54"/>
      <c r="AP2720" s="54"/>
      <c r="AQ2720" s="54"/>
      <c r="AR2720" s="54"/>
      <c r="AS2720" s="54"/>
      <c r="AT2720" s="64" t="s">
        <v>6821</v>
      </c>
      <c r="AU2720" s="64"/>
      <c r="AV2720" s="54"/>
      <c r="AW2720" s="54"/>
      <c r="AX2720" s="54"/>
      <c r="AY2720" s="54"/>
      <c r="AZ2720" s="54"/>
      <c r="BA2720" s="54"/>
      <c r="BB2720" s="54"/>
      <c r="BC2720" s="54"/>
      <c r="BD2720" s="64">
        <v>150704</v>
      </c>
      <c r="BE2720" s="54" t="s">
        <v>1225</v>
      </c>
      <c r="BF2720" s="63" t="s">
        <v>412</v>
      </c>
      <c r="BG2720" s="54" t="s">
        <v>638</v>
      </c>
      <c r="BH2720" s="54" t="s">
        <v>397</v>
      </c>
      <c r="BI2720" s="54" t="s">
        <v>1225</v>
      </c>
      <c r="BJ2720" s="64" t="s">
        <v>6898</v>
      </c>
      <c r="BK2720" s="64" t="s">
        <v>6898</v>
      </c>
      <c r="BL2720" s="54"/>
      <c r="BM2720" s="54"/>
      <c r="BN2720" s="54"/>
      <c r="BO2720" s="39"/>
      <c r="BP2720" s="39"/>
      <c r="BQ2720" s="39"/>
      <c r="BR2720" s="39"/>
      <c r="BS2720" s="47"/>
      <c r="BT2720" s="39"/>
      <c r="BU2720" s="39"/>
      <c r="BV2720" s="39"/>
      <c r="BW2720" s="39"/>
      <c r="BX2720" s="39"/>
      <c r="BY2720" s="39"/>
      <c r="BZ2720" s="39"/>
      <c r="CA2720" s="39"/>
      <c r="CB2720" s="39"/>
      <c r="CC2720" s="47"/>
      <c r="CD2720" s="39"/>
      <c r="CE2720" s="39"/>
      <c r="CF2720" s="48"/>
      <c r="CG2720" s="48"/>
      <c r="CH2720" s="48"/>
      <c r="CI2720" s="48"/>
      <c r="CJ2720" s="48"/>
      <c r="CK2720" s="48"/>
      <c r="CL2720" s="48"/>
      <c r="CM2720" s="48"/>
      <c r="CN2720" s="48"/>
      <c r="CO2720" s="48"/>
      <c r="CP2720" s="48"/>
      <c r="CQ2720" s="48"/>
      <c r="CR2720" s="48"/>
      <c r="CS2720" s="48"/>
      <c r="CT2720" s="48"/>
      <c r="CU2720" s="48"/>
      <c r="CV2720" s="48"/>
      <c r="CW2720" s="48"/>
      <c r="CX2720" s="39"/>
      <c r="ML2720" s="135"/>
      <c r="MM2720" s="135"/>
      <c r="MN2720" s="135"/>
      <c r="MO2720" s="135"/>
      <c r="MP2720" s="135"/>
      <c r="MQ2720" s="135"/>
      <c r="MR2720" s="135"/>
      <c r="MS2720" s="135"/>
      <c r="MT2720" s="135"/>
      <c r="MU2720" s="135"/>
      <c r="MV2720" s="135"/>
      <c r="MW2720" s="135"/>
      <c r="MX2720" s="135"/>
      <c r="MY2720" s="135"/>
      <c r="MZ2720" s="135"/>
      <c r="NA2720" s="135"/>
      <c r="NB2720" s="135"/>
      <c r="NC2720" s="135"/>
      <c r="ND2720" s="135"/>
      <c r="NE2720" s="135"/>
      <c r="NF2720" s="135"/>
      <c r="NG2720" s="135"/>
      <c r="NH2720" s="135"/>
      <c r="NI2720" s="135"/>
      <c r="NJ2720" s="135"/>
      <c r="NK2720" s="135"/>
      <c r="NL2720" s="135"/>
      <c r="NM2720" s="135"/>
      <c r="NN2720" s="135"/>
      <c r="NO2720" s="135"/>
      <c r="NP2720" s="135"/>
      <c r="NQ2720" s="39"/>
      <c r="QS2720"/>
      <c r="QT2720"/>
      <c r="QU2720"/>
      <c r="QV2720"/>
      <c r="QW2720"/>
      <c r="QX2720"/>
      <c r="QY2720"/>
      <c r="QZ2720"/>
      <c r="RA2720"/>
      <c r="RB2720" s="39"/>
      <c r="RC2720" s="39"/>
      <c r="RD2720" s="39"/>
    </row>
    <row r="2721" spans="2:472" hidden="1" x14ac:dyDescent="0.2">
      <c r="B2721" s="426"/>
      <c r="C2721" s="427"/>
      <c r="V2721" s="63">
        <v>346</v>
      </c>
      <c r="W2721" s="54" t="s">
        <v>4372</v>
      </c>
      <c r="X2721" s="64">
        <v>150709</v>
      </c>
      <c r="Y2721" s="54" t="s">
        <v>1528</v>
      </c>
      <c r="Z2721" s="63" t="s">
        <v>412</v>
      </c>
      <c r="AA2721" s="54" t="s">
        <v>638</v>
      </c>
      <c r="AB2721" s="54" t="s">
        <v>397</v>
      </c>
      <c r="AC2721" s="54" t="s">
        <v>6966</v>
      </c>
      <c r="AD2721" s="64" t="s">
        <v>6898</v>
      </c>
      <c r="AE2721" s="64" t="s">
        <v>6898</v>
      </c>
      <c r="AF2721" s="63">
        <v>346</v>
      </c>
      <c r="AG2721" s="54" t="s">
        <v>4372</v>
      </c>
      <c r="AH2721" s="54" t="s">
        <v>6962</v>
      </c>
      <c r="AI2721" s="63" t="s">
        <v>4360</v>
      </c>
      <c r="AJ2721" s="64" t="s">
        <v>4373</v>
      </c>
      <c r="AK2721" s="569">
        <v>2870310</v>
      </c>
      <c r="AL2721" s="64" t="s">
        <v>638</v>
      </c>
      <c r="AM2721" s="64" t="s">
        <v>4377</v>
      </c>
      <c r="AN2721" s="570">
        <v>215802480</v>
      </c>
      <c r="AO2721" s="54"/>
      <c r="AP2721" s="54"/>
      <c r="AQ2721" s="54"/>
      <c r="AR2721" s="54"/>
      <c r="AS2721" s="54"/>
      <c r="AT2721" s="64" t="s">
        <v>6821</v>
      </c>
      <c r="AU2721" s="64"/>
      <c r="AV2721" s="54"/>
      <c r="AW2721" s="54"/>
      <c r="AX2721" s="54"/>
      <c r="AY2721" s="54"/>
      <c r="AZ2721" s="54"/>
      <c r="BA2721" s="54"/>
      <c r="BB2721" s="54"/>
      <c r="BC2721" s="54"/>
      <c r="BD2721" s="64">
        <v>150709</v>
      </c>
      <c r="BE2721" s="54" t="s">
        <v>1528</v>
      </c>
      <c r="BF2721" s="63" t="s">
        <v>412</v>
      </c>
      <c r="BG2721" s="54" t="s">
        <v>638</v>
      </c>
      <c r="BH2721" s="54" t="s">
        <v>397</v>
      </c>
      <c r="BI2721" s="54" t="s">
        <v>6966</v>
      </c>
      <c r="BJ2721" s="64" t="s">
        <v>6898</v>
      </c>
      <c r="BK2721" s="64" t="s">
        <v>6898</v>
      </c>
      <c r="BL2721" s="54"/>
      <c r="BM2721" s="54"/>
      <c r="BN2721" s="54"/>
      <c r="BO2721" s="39"/>
      <c r="BP2721" s="39"/>
      <c r="BQ2721" s="39"/>
      <c r="BR2721" s="39"/>
      <c r="BS2721" s="47"/>
      <c r="BT2721" s="39"/>
      <c r="BU2721" s="39"/>
      <c r="BV2721" s="39"/>
      <c r="BW2721" s="39"/>
      <c r="BX2721" s="39"/>
      <c r="BY2721" s="39"/>
      <c r="BZ2721" s="39"/>
      <c r="CA2721" s="39"/>
      <c r="CB2721" s="39"/>
      <c r="CC2721" s="47"/>
      <c r="CD2721" s="39"/>
      <c r="CE2721" s="39"/>
      <c r="CF2721" s="48"/>
      <c r="CG2721" s="48"/>
      <c r="CH2721" s="48"/>
      <c r="CI2721" s="48"/>
      <c r="CJ2721" s="48"/>
      <c r="CK2721" s="48"/>
      <c r="CL2721" s="48"/>
      <c r="CM2721" s="48"/>
      <c r="CN2721" s="48"/>
      <c r="CO2721" s="48"/>
      <c r="CP2721" s="48"/>
      <c r="CQ2721" s="48"/>
      <c r="CR2721" s="48"/>
      <c r="CS2721" s="48"/>
      <c r="CT2721" s="48"/>
      <c r="CU2721" s="48"/>
      <c r="CV2721" s="48"/>
      <c r="CW2721" s="48"/>
      <c r="CX2721" s="39"/>
      <c r="ML2721" s="135"/>
      <c r="MM2721" s="135"/>
      <c r="MN2721" s="135"/>
      <c r="MO2721" s="135"/>
      <c r="MP2721" s="135"/>
      <c r="MQ2721" s="135"/>
      <c r="MR2721" s="135"/>
      <c r="MS2721" s="135"/>
      <c r="MT2721" s="135"/>
      <c r="MU2721" s="135"/>
      <c r="MV2721" s="135"/>
      <c r="MW2721" s="135"/>
      <c r="MX2721" s="135"/>
      <c r="MY2721" s="135"/>
      <c r="MZ2721" s="135"/>
      <c r="NA2721" s="135"/>
      <c r="NB2721" s="135"/>
      <c r="NC2721" s="135"/>
      <c r="ND2721" s="135"/>
      <c r="NE2721" s="135"/>
      <c r="NF2721" s="135"/>
      <c r="NG2721" s="135"/>
      <c r="NH2721" s="135"/>
      <c r="NI2721" s="135"/>
      <c r="NJ2721" s="135"/>
      <c r="NK2721" s="135"/>
      <c r="NL2721" s="135"/>
      <c r="NM2721" s="135"/>
      <c r="NN2721" s="135"/>
      <c r="NO2721" s="135"/>
      <c r="NP2721" s="135"/>
      <c r="NQ2721" s="39"/>
      <c r="QS2721"/>
      <c r="QT2721"/>
      <c r="QU2721"/>
      <c r="QV2721"/>
      <c r="QW2721"/>
      <c r="QX2721"/>
      <c r="QY2721"/>
      <c r="QZ2721"/>
      <c r="RA2721"/>
      <c r="RB2721" s="39"/>
      <c r="RC2721" s="39"/>
      <c r="RD2721" s="39"/>
    </row>
    <row r="2722" spans="2:472" hidden="1" x14ac:dyDescent="0.2">
      <c r="B2722" s="426"/>
      <c r="C2722" s="427"/>
      <c r="V2722" s="63">
        <v>346</v>
      </c>
      <c r="W2722" s="54" t="s">
        <v>4372</v>
      </c>
      <c r="X2722" s="64">
        <v>150710</v>
      </c>
      <c r="Y2722" s="54" t="s">
        <v>1796</v>
      </c>
      <c r="Z2722" s="63" t="s">
        <v>412</v>
      </c>
      <c r="AA2722" s="54" t="s">
        <v>638</v>
      </c>
      <c r="AB2722" s="54" t="s">
        <v>397</v>
      </c>
      <c r="AC2722" s="54" t="s">
        <v>6965</v>
      </c>
      <c r="AD2722" s="64" t="s">
        <v>6898</v>
      </c>
      <c r="AE2722" s="64" t="s">
        <v>6898</v>
      </c>
      <c r="AF2722" s="63">
        <v>346</v>
      </c>
      <c r="AG2722" s="54" t="s">
        <v>4372</v>
      </c>
      <c r="AH2722" s="54" t="s">
        <v>6962</v>
      </c>
      <c r="AI2722" s="63" t="s">
        <v>4360</v>
      </c>
      <c r="AJ2722" s="64" t="s">
        <v>4373</v>
      </c>
      <c r="AK2722" s="569">
        <v>2870310</v>
      </c>
      <c r="AL2722" s="64" t="s">
        <v>638</v>
      </c>
      <c r="AM2722" s="64" t="s">
        <v>4377</v>
      </c>
      <c r="AN2722" s="570">
        <v>215802480</v>
      </c>
      <c r="AO2722" s="54"/>
      <c r="AP2722" s="54"/>
      <c r="AQ2722" s="54"/>
      <c r="AR2722" s="54"/>
      <c r="AS2722" s="54"/>
      <c r="AT2722" s="64" t="s">
        <v>6821</v>
      </c>
      <c r="AU2722" s="64"/>
      <c r="AV2722" s="54"/>
      <c r="AW2722" s="54"/>
      <c r="AX2722" s="54"/>
      <c r="AY2722" s="54"/>
      <c r="AZ2722" s="54"/>
      <c r="BA2722" s="54"/>
      <c r="BB2722" s="54"/>
      <c r="BC2722" s="54"/>
      <c r="BD2722" s="64">
        <v>150710</v>
      </c>
      <c r="BE2722" s="54" t="s">
        <v>1796</v>
      </c>
      <c r="BF2722" s="63" t="s">
        <v>412</v>
      </c>
      <c r="BG2722" s="54" t="s">
        <v>638</v>
      </c>
      <c r="BH2722" s="54" t="s">
        <v>397</v>
      </c>
      <c r="BI2722" s="54" t="s">
        <v>6965</v>
      </c>
      <c r="BJ2722" s="64" t="s">
        <v>6898</v>
      </c>
      <c r="BK2722" s="64" t="s">
        <v>6898</v>
      </c>
      <c r="BL2722" s="54"/>
      <c r="BM2722" s="54"/>
      <c r="BN2722" s="54"/>
      <c r="BO2722" s="39"/>
      <c r="BP2722" s="39"/>
      <c r="BQ2722" s="39"/>
      <c r="BR2722" s="39"/>
      <c r="BS2722" s="47"/>
      <c r="BT2722" s="39"/>
      <c r="BU2722" s="39"/>
      <c r="BV2722" s="39"/>
      <c r="BW2722" s="39"/>
      <c r="BX2722" s="39"/>
      <c r="BY2722" s="39"/>
      <c r="BZ2722" s="39"/>
      <c r="CA2722" s="39"/>
      <c r="CB2722" s="39"/>
      <c r="CC2722" s="47"/>
      <c r="CD2722" s="39"/>
      <c r="CE2722" s="39"/>
      <c r="CF2722" s="48"/>
      <c r="CG2722" s="48"/>
      <c r="CH2722" s="48"/>
      <c r="CI2722" s="48"/>
      <c r="CJ2722" s="48"/>
      <c r="CK2722" s="48"/>
      <c r="CL2722" s="48"/>
      <c r="CM2722" s="48"/>
      <c r="CN2722" s="48"/>
      <c r="CO2722" s="48"/>
      <c r="CP2722" s="48"/>
      <c r="CQ2722" s="48"/>
      <c r="CR2722" s="48"/>
      <c r="CS2722" s="48"/>
      <c r="CT2722" s="48"/>
      <c r="CU2722" s="48"/>
      <c r="CV2722" s="48"/>
      <c r="CW2722" s="48"/>
      <c r="CX2722" s="39"/>
      <c r="ML2722" s="135"/>
      <c r="MM2722" s="135"/>
      <c r="MN2722" s="135"/>
      <c r="MO2722" s="135"/>
      <c r="MP2722" s="135"/>
      <c r="MQ2722" s="135"/>
      <c r="MR2722" s="135"/>
      <c r="MS2722" s="135"/>
      <c r="MT2722" s="135"/>
      <c r="MU2722" s="135"/>
      <c r="MV2722" s="135"/>
      <c r="MW2722" s="135"/>
      <c r="MX2722" s="135"/>
      <c r="MY2722" s="135"/>
      <c r="MZ2722" s="135"/>
      <c r="NA2722" s="135"/>
      <c r="NB2722" s="135"/>
      <c r="NC2722" s="135"/>
      <c r="ND2722" s="135"/>
      <c r="NE2722" s="135"/>
      <c r="NF2722" s="135"/>
      <c r="NG2722" s="135"/>
      <c r="NH2722" s="135"/>
      <c r="NI2722" s="135"/>
      <c r="NJ2722" s="135"/>
      <c r="NK2722" s="135"/>
      <c r="NL2722" s="135"/>
      <c r="NM2722" s="135"/>
      <c r="NN2722" s="135"/>
      <c r="NO2722" s="135"/>
      <c r="NP2722" s="135"/>
      <c r="NQ2722" s="39"/>
      <c r="QS2722"/>
      <c r="QT2722"/>
      <c r="QU2722"/>
      <c r="QV2722"/>
      <c r="QW2722"/>
      <c r="QX2722"/>
      <c r="QY2722"/>
      <c r="QZ2722"/>
      <c r="RA2722"/>
      <c r="RB2722" s="39"/>
      <c r="RC2722" s="39"/>
      <c r="RD2722" s="39"/>
    </row>
    <row r="2723" spans="2:472" hidden="1" x14ac:dyDescent="0.2">
      <c r="B2723" s="426"/>
      <c r="C2723" s="427"/>
      <c r="V2723" s="63">
        <v>346</v>
      </c>
      <c r="W2723" s="54" t="s">
        <v>4372</v>
      </c>
      <c r="X2723" s="64">
        <v>150711</v>
      </c>
      <c r="Y2723" s="54" t="s">
        <v>1996</v>
      </c>
      <c r="Z2723" s="63" t="s">
        <v>412</v>
      </c>
      <c r="AA2723" s="54" t="s">
        <v>638</v>
      </c>
      <c r="AB2723" s="54" t="s">
        <v>397</v>
      </c>
      <c r="AC2723" s="54" t="s">
        <v>6967</v>
      </c>
      <c r="AD2723" s="64" t="s">
        <v>6898</v>
      </c>
      <c r="AE2723" s="64" t="s">
        <v>6898</v>
      </c>
      <c r="AF2723" s="63">
        <v>346</v>
      </c>
      <c r="AG2723" s="54" t="s">
        <v>4372</v>
      </c>
      <c r="AH2723" s="54" t="s">
        <v>6962</v>
      </c>
      <c r="AI2723" s="63" t="s">
        <v>4360</v>
      </c>
      <c r="AJ2723" s="64" t="s">
        <v>4373</v>
      </c>
      <c r="AK2723" s="569">
        <v>2870310</v>
      </c>
      <c r="AL2723" s="64" t="s">
        <v>638</v>
      </c>
      <c r="AM2723" s="64" t="s">
        <v>4377</v>
      </c>
      <c r="AN2723" s="570">
        <v>215802480</v>
      </c>
      <c r="AO2723" s="54"/>
      <c r="AP2723" s="54"/>
      <c r="AQ2723" s="54"/>
      <c r="AR2723" s="54"/>
      <c r="AS2723" s="54"/>
      <c r="AT2723" s="64" t="s">
        <v>6821</v>
      </c>
      <c r="AU2723" s="64"/>
      <c r="AV2723" s="54"/>
      <c r="AW2723" s="54"/>
      <c r="AX2723" s="54"/>
      <c r="AY2723" s="54"/>
      <c r="AZ2723" s="54"/>
      <c r="BA2723" s="54"/>
      <c r="BB2723" s="54"/>
      <c r="BC2723" s="54"/>
      <c r="BD2723" s="64">
        <v>150711</v>
      </c>
      <c r="BE2723" s="54" t="s">
        <v>1996</v>
      </c>
      <c r="BF2723" s="63" t="s">
        <v>412</v>
      </c>
      <c r="BG2723" s="54" t="s">
        <v>638</v>
      </c>
      <c r="BH2723" s="54" t="s">
        <v>397</v>
      </c>
      <c r="BI2723" s="54" t="s">
        <v>6967</v>
      </c>
      <c r="BJ2723" s="64" t="s">
        <v>6898</v>
      </c>
      <c r="BK2723" s="64" t="s">
        <v>6898</v>
      </c>
      <c r="BL2723" s="54"/>
      <c r="BM2723" s="54"/>
      <c r="BN2723" s="54"/>
      <c r="BO2723" s="39"/>
      <c r="BP2723" s="39"/>
      <c r="BQ2723" s="39"/>
      <c r="BR2723" s="39"/>
      <c r="BS2723" s="47"/>
      <c r="BT2723" s="39"/>
      <c r="BU2723" s="39"/>
      <c r="BV2723" s="39"/>
      <c r="BW2723" s="39"/>
      <c r="BX2723" s="39"/>
      <c r="BY2723" s="39"/>
      <c r="BZ2723" s="39"/>
      <c r="CA2723" s="39"/>
      <c r="CB2723" s="39"/>
      <c r="CC2723" s="47"/>
      <c r="CD2723" s="39"/>
      <c r="CE2723" s="39"/>
      <c r="CF2723" s="48"/>
      <c r="CG2723" s="48"/>
      <c r="CH2723" s="48"/>
      <c r="CI2723" s="48"/>
      <c r="CJ2723" s="48"/>
      <c r="CK2723" s="48"/>
      <c r="CL2723" s="48"/>
      <c r="CM2723" s="48"/>
      <c r="CN2723" s="48"/>
      <c r="CO2723" s="48"/>
      <c r="CP2723" s="48"/>
      <c r="CQ2723" s="48"/>
      <c r="CR2723" s="48"/>
      <c r="CS2723" s="48"/>
      <c r="CT2723" s="48"/>
      <c r="CU2723" s="48"/>
      <c r="CV2723" s="48"/>
      <c r="CW2723" s="48"/>
      <c r="CX2723" s="39"/>
      <c r="ML2723" s="135"/>
      <c r="MM2723" s="135"/>
      <c r="MN2723" s="135"/>
      <c r="MO2723" s="135"/>
      <c r="MP2723" s="135"/>
      <c r="MQ2723" s="135"/>
      <c r="MR2723" s="135"/>
      <c r="MS2723" s="135"/>
      <c r="MT2723" s="135"/>
      <c r="MU2723" s="135"/>
      <c r="MV2723" s="135"/>
      <c r="MW2723" s="135"/>
      <c r="MX2723" s="135"/>
      <c r="MY2723" s="135"/>
      <c r="MZ2723" s="135"/>
      <c r="NA2723" s="135"/>
      <c r="NB2723" s="135"/>
      <c r="NC2723" s="135"/>
      <c r="ND2723" s="135"/>
      <c r="NE2723" s="135"/>
      <c r="NF2723" s="135"/>
      <c r="NG2723" s="135"/>
      <c r="NH2723" s="135"/>
      <c r="NI2723" s="135"/>
      <c r="NJ2723" s="135"/>
      <c r="NK2723" s="135"/>
      <c r="NL2723" s="135"/>
      <c r="NM2723" s="135"/>
      <c r="NN2723" s="135"/>
      <c r="NO2723" s="135"/>
      <c r="NP2723" s="135"/>
      <c r="NQ2723" s="39"/>
      <c r="QS2723"/>
      <c r="QT2723"/>
      <c r="QU2723"/>
      <c r="QV2723"/>
      <c r="QW2723"/>
      <c r="QX2723"/>
      <c r="QY2723"/>
      <c r="QZ2723"/>
      <c r="RA2723"/>
      <c r="RB2723" s="39"/>
      <c r="RC2723" s="39"/>
      <c r="RD2723" s="39"/>
    </row>
    <row r="2724" spans="2:472" hidden="1" x14ac:dyDescent="0.2">
      <c r="B2724" s="426"/>
      <c r="C2724" s="427"/>
      <c r="V2724" s="63">
        <v>347</v>
      </c>
      <c r="W2724" s="54" t="s">
        <v>4385</v>
      </c>
      <c r="X2724" s="64">
        <v>150802</v>
      </c>
      <c r="Y2724" s="54" t="s">
        <v>639</v>
      </c>
      <c r="Z2724" s="63" t="s">
        <v>412</v>
      </c>
      <c r="AA2724" s="54" t="s">
        <v>639</v>
      </c>
      <c r="AB2724" s="54" t="s">
        <v>397</v>
      </c>
      <c r="AC2724" s="54" t="s">
        <v>639</v>
      </c>
      <c r="AD2724" s="64" t="s">
        <v>6898</v>
      </c>
      <c r="AE2724" s="64" t="s">
        <v>6898</v>
      </c>
      <c r="AF2724" s="63">
        <v>347</v>
      </c>
      <c r="AG2724" s="54" t="s">
        <v>4385</v>
      </c>
      <c r="AH2724" s="54" t="s">
        <v>4384</v>
      </c>
      <c r="AI2724" s="63" t="s">
        <v>4386</v>
      </c>
      <c r="AJ2724" s="64" t="s">
        <v>4387</v>
      </c>
      <c r="AK2724" s="569">
        <v>2910397</v>
      </c>
      <c r="AL2724" s="64" t="s">
        <v>397</v>
      </c>
      <c r="AM2724" s="64" t="s">
        <v>4391</v>
      </c>
      <c r="AN2724" s="570">
        <v>265146870</v>
      </c>
      <c r="AO2724" s="54"/>
      <c r="AP2724" s="54"/>
      <c r="AQ2724" s="54"/>
      <c r="AR2724" s="54"/>
      <c r="AS2724" s="54"/>
      <c r="AT2724" s="64" t="s">
        <v>6821</v>
      </c>
      <c r="AU2724" s="64"/>
      <c r="AV2724" s="54"/>
      <c r="AW2724" s="54"/>
      <c r="AX2724" s="54"/>
      <c r="AY2724" s="54"/>
      <c r="AZ2724" s="54"/>
      <c r="BA2724" s="54"/>
      <c r="BB2724" s="54"/>
      <c r="BC2724" s="54"/>
      <c r="BD2724" s="64">
        <v>150802</v>
      </c>
      <c r="BE2724" s="54" t="s">
        <v>639</v>
      </c>
      <c r="BF2724" s="63" t="s">
        <v>412</v>
      </c>
      <c r="BG2724" s="54" t="s">
        <v>639</v>
      </c>
      <c r="BH2724" s="54" t="s">
        <v>397</v>
      </c>
      <c r="BI2724" s="54" t="s">
        <v>639</v>
      </c>
      <c r="BJ2724" s="64" t="s">
        <v>6898</v>
      </c>
      <c r="BK2724" s="64" t="s">
        <v>6898</v>
      </c>
      <c r="BL2724" s="54"/>
      <c r="BM2724" s="54"/>
      <c r="BN2724" s="54"/>
      <c r="BO2724" s="39"/>
      <c r="BP2724" s="39"/>
      <c r="BQ2724" s="39"/>
      <c r="BR2724" s="39"/>
      <c r="BS2724" s="47"/>
      <c r="BT2724" s="39"/>
      <c r="BU2724" s="39"/>
      <c r="BV2724" s="39"/>
      <c r="BW2724" s="39"/>
      <c r="BX2724" s="39"/>
      <c r="BY2724" s="39"/>
      <c r="BZ2724" s="39"/>
      <c r="CA2724" s="39"/>
      <c r="CB2724" s="39"/>
      <c r="CC2724" s="47"/>
      <c r="CD2724" s="39"/>
      <c r="CE2724" s="39"/>
      <c r="CF2724" s="48"/>
      <c r="CG2724" s="48"/>
      <c r="CH2724" s="48"/>
      <c r="CI2724" s="48"/>
      <c r="CJ2724" s="48"/>
      <c r="CK2724" s="48"/>
      <c r="CL2724" s="48"/>
      <c r="CM2724" s="48"/>
      <c r="CN2724" s="48"/>
      <c r="CO2724" s="48"/>
      <c r="CP2724" s="48"/>
      <c r="CQ2724" s="48"/>
      <c r="CR2724" s="48"/>
      <c r="CS2724" s="48"/>
      <c r="CT2724" s="48"/>
      <c r="CU2724" s="48"/>
      <c r="CV2724" s="48"/>
      <c r="CW2724" s="48"/>
      <c r="CX2724" s="39"/>
      <c r="ML2724" s="135"/>
      <c r="MM2724" s="135"/>
      <c r="MN2724" s="135"/>
      <c r="MO2724" s="135"/>
      <c r="MP2724" s="135"/>
      <c r="MQ2724" s="135"/>
      <c r="MR2724" s="135"/>
      <c r="MS2724" s="135"/>
      <c r="MT2724" s="135"/>
      <c r="MU2724" s="135"/>
      <c r="MV2724" s="135"/>
      <c r="MW2724" s="135"/>
      <c r="MX2724" s="135"/>
      <c r="MY2724" s="135"/>
      <c r="MZ2724" s="135"/>
      <c r="NA2724" s="135"/>
      <c r="NB2724" s="135"/>
      <c r="NC2724" s="135"/>
      <c r="ND2724" s="135"/>
      <c r="NE2724" s="135"/>
      <c r="NF2724" s="135"/>
      <c r="NG2724" s="135"/>
      <c r="NH2724" s="135"/>
      <c r="NI2724" s="135"/>
      <c r="NJ2724" s="135"/>
      <c r="NK2724" s="135"/>
      <c r="NL2724" s="135"/>
      <c r="NM2724" s="135"/>
      <c r="NN2724" s="135"/>
      <c r="NO2724" s="135"/>
      <c r="NP2724" s="135"/>
      <c r="NQ2724" s="39"/>
      <c r="QS2724"/>
      <c r="QT2724"/>
      <c r="QU2724"/>
      <c r="QV2724"/>
      <c r="QW2724"/>
      <c r="QX2724"/>
      <c r="QY2724"/>
      <c r="QZ2724"/>
      <c r="RA2724"/>
      <c r="RB2724" s="39"/>
      <c r="RC2724" s="39"/>
      <c r="RD2724" s="39"/>
    </row>
    <row r="2725" spans="2:472" hidden="1" x14ac:dyDescent="0.2">
      <c r="B2725" s="426"/>
      <c r="C2725" s="427"/>
      <c r="V2725" s="63">
        <v>347</v>
      </c>
      <c r="W2725" s="54" t="s">
        <v>4385</v>
      </c>
      <c r="X2725" s="64">
        <v>150800</v>
      </c>
      <c r="Y2725" s="54" t="s">
        <v>6968</v>
      </c>
      <c r="Z2725" s="63" t="s">
        <v>412</v>
      </c>
      <c r="AA2725" s="54" t="s">
        <v>639</v>
      </c>
      <c r="AB2725" s="54" t="s">
        <v>397</v>
      </c>
      <c r="AC2725" s="54" t="s">
        <v>639</v>
      </c>
      <c r="AD2725" s="64" t="s">
        <v>6898</v>
      </c>
      <c r="AE2725" s="64" t="s">
        <v>6898</v>
      </c>
      <c r="AF2725" s="63">
        <v>347</v>
      </c>
      <c r="AG2725" s="54" t="s">
        <v>4385</v>
      </c>
      <c r="AH2725" s="54" t="s">
        <v>4384</v>
      </c>
      <c r="AI2725" s="63" t="s">
        <v>4386</v>
      </c>
      <c r="AJ2725" s="64" t="s">
        <v>4387</v>
      </c>
      <c r="AK2725" s="569">
        <v>2910397</v>
      </c>
      <c r="AL2725" s="64" t="s">
        <v>397</v>
      </c>
      <c r="AM2725" s="64" t="s">
        <v>4391</v>
      </c>
      <c r="AN2725" s="570">
        <v>265146870</v>
      </c>
      <c r="AO2725" s="54"/>
      <c r="AP2725" s="54"/>
      <c r="AQ2725" s="54"/>
      <c r="AR2725" s="54"/>
      <c r="AS2725" s="54"/>
      <c r="AT2725" s="64" t="s">
        <v>6821</v>
      </c>
      <c r="AU2725" s="64"/>
      <c r="AV2725" s="54"/>
      <c r="AW2725" s="54"/>
      <c r="AX2725" s="54"/>
      <c r="AY2725" s="54"/>
      <c r="AZ2725" s="54"/>
      <c r="BA2725" s="54"/>
      <c r="BB2725" s="54"/>
      <c r="BC2725" s="54"/>
      <c r="BD2725" s="64">
        <v>150800</v>
      </c>
      <c r="BE2725" s="54" t="s">
        <v>6968</v>
      </c>
      <c r="BF2725" s="63" t="s">
        <v>412</v>
      </c>
      <c r="BG2725" s="54" t="s">
        <v>639</v>
      </c>
      <c r="BH2725" s="54" t="s">
        <v>397</v>
      </c>
      <c r="BI2725" s="54" t="s">
        <v>639</v>
      </c>
      <c r="BJ2725" s="64" t="s">
        <v>6898</v>
      </c>
      <c r="BK2725" s="64" t="s">
        <v>6898</v>
      </c>
      <c r="BL2725" s="54"/>
      <c r="BM2725" s="54"/>
      <c r="BN2725" s="54"/>
      <c r="BO2725" s="39"/>
      <c r="BP2725" s="39"/>
      <c r="BQ2725" s="39"/>
      <c r="BR2725" s="39"/>
      <c r="BS2725" s="47"/>
      <c r="BT2725" s="39"/>
      <c r="BU2725" s="39"/>
      <c r="BV2725" s="39"/>
      <c r="BW2725" s="39"/>
      <c r="BX2725" s="39"/>
      <c r="BY2725" s="39"/>
      <c r="BZ2725" s="39"/>
      <c r="CA2725" s="39"/>
      <c r="CB2725" s="39"/>
      <c r="CC2725" s="47"/>
      <c r="CD2725" s="39"/>
      <c r="CE2725" s="39"/>
      <c r="CF2725" s="48"/>
      <c r="CG2725" s="48"/>
      <c r="CH2725" s="48"/>
      <c r="CI2725" s="48"/>
      <c r="CJ2725" s="48"/>
      <c r="CK2725" s="48"/>
      <c r="CL2725" s="48"/>
      <c r="CM2725" s="48"/>
      <c r="CN2725" s="48"/>
      <c r="CO2725" s="48"/>
      <c r="CP2725" s="48"/>
      <c r="CQ2725" s="48"/>
      <c r="CR2725" s="48"/>
      <c r="CS2725" s="48"/>
      <c r="CT2725" s="48"/>
      <c r="CU2725" s="48"/>
      <c r="CV2725" s="48"/>
      <c r="CW2725" s="48"/>
      <c r="CX2725" s="39"/>
      <c r="ML2725" s="135"/>
      <c r="MM2725" s="135"/>
      <c r="MN2725" s="135"/>
      <c r="MO2725" s="135"/>
      <c r="MP2725" s="135"/>
      <c r="MQ2725" s="135"/>
      <c r="MR2725" s="135"/>
      <c r="MS2725" s="135"/>
      <c r="MT2725" s="135"/>
      <c r="MU2725" s="135"/>
      <c r="MV2725" s="135"/>
      <c r="MW2725" s="135"/>
      <c r="MX2725" s="135"/>
      <c r="MY2725" s="135"/>
      <c r="MZ2725" s="135"/>
      <c r="NA2725" s="135"/>
      <c r="NB2725" s="135"/>
      <c r="NC2725" s="135"/>
      <c r="ND2725" s="135"/>
      <c r="NE2725" s="135"/>
      <c r="NF2725" s="135"/>
      <c r="NG2725" s="135"/>
      <c r="NH2725" s="135"/>
      <c r="NI2725" s="135"/>
      <c r="NJ2725" s="135"/>
      <c r="NK2725" s="135"/>
      <c r="NL2725" s="135"/>
      <c r="NM2725" s="135"/>
      <c r="NN2725" s="135"/>
      <c r="NO2725" s="135"/>
      <c r="NP2725" s="135"/>
      <c r="NQ2725" s="39"/>
      <c r="QS2725"/>
      <c r="QT2725"/>
      <c r="QU2725"/>
      <c r="QV2725"/>
      <c r="QW2725"/>
      <c r="QX2725"/>
      <c r="QY2725"/>
      <c r="QZ2725"/>
      <c r="RA2725"/>
      <c r="RB2725" s="39"/>
      <c r="RC2725" s="39"/>
      <c r="RD2725" s="39"/>
    </row>
    <row r="2726" spans="2:472" hidden="1" x14ac:dyDescent="0.2">
      <c r="B2726" s="426"/>
      <c r="C2726" s="427"/>
      <c r="V2726" s="63">
        <v>347</v>
      </c>
      <c r="W2726" s="54" t="s">
        <v>4385</v>
      </c>
      <c r="X2726" s="64">
        <v>150803</v>
      </c>
      <c r="Y2726" s="54" t="s">
        <v>1226</v>
      </c>
      <c r="Z2726" s="63" t="s">
        <v>412</v>
      </c>
      <c r="AA2726" s="54" t="s">
        <v>639</v>
      </c>
      <c r="AB2726" s="54" t="s">
        <v>397</v>
      </c>
      <c r="AC2726" s="54" t="s">
        <v>1226</v>
      </c>
      <c r="AD2726" s="64" t="s">
        <v>6898</v>
      </c>
      <c r="AE2726" s="64" t="s">
        <v>6898</v>
      </c>
      <c r="AF2726" s="63">
        <v>347</v>
      </c>
      <c r="AG2726" s="54" t="s">
        <v>4385</v>
      </c>
      <c r="AH2726" s="54" t="s">
        <v>4384</v>
      </c>
      <c r="AI2726" s="63" t="s">
        <v>4386</v>
      </c>
      <c r="AJ2726" s="64" t="s">
        <v>4387</v>
      </c>
      <c r="AK2726" s="569">
        <v>2910397</v>
      </c>
      <c r="AL2726" s="64" t="s">
        <v>397</v>
      </c>
      <c r="AM2726" s="64" t="s">
        <v>4391</v>
      </c>
      <c r="AN2726" s="570">
        <v>265146870</v>
      </c>
      <c r="AO2726" s="54"/>
      <c r="AP2726" s="54"/>
      <c r="AQ2726" s="54"/>
      <c r="AR2726" s="54"/>
      <c r="AS2726" s="54"/>
      <c r="AT2726" s="64" t="s">
        <v>6821</v>
      </c>
      <c r="AU2726" s="64"/>
      <c r="AV2726" s="54"/>
      <c r="AW2726" s="54"/>
      <c r="AX2726" s="54"/>
      <c r="AY2726" s="54"/>
      <c r="AZ2726" s="54"/>
      <c r="BA2726" s="54"/>
      <c r="BB2726" s="54"/>
      <c r="BC2726" s="54"/>
      <c r="BD2726" s="64">
        <v>150803</v>
      </c>
      <c r="BE2726" s="54" t="s">
        <v>1226</v>
      </c>
      <c r="BF2726" s="63" t="s">
        <v>412</v>
      </c>
      <c r="BG2726" s="54" t="s">
        <v>639</v>
      </c>
      <c r="BH2726" s="54" t="s">
        <v>397</v>
      </c>
      <c r="BI2726" s="54" t="s">
        <v>1226</v>
      </c>
      <c r="BJ2726" s="64" t="s">
        <v>6898</v>
      </c>
      <c r="BK2726" s="64" t="s">
        <v>6898</v>
      </c>
      <c r="BL2726" s="54"/>
      <c r="BM2726" s="54"/>
      <c r="BN2726" s="54"/>
      <c r="BO2726" s="39"/>
      <c r="BP2726" s="39"/>
      <c r="BQ2726" s="39"/>
      <c r="BR2726" s="39"/>
      <c r="BS2726" s="47"/>
      <c r="BT2726" s="39"/>
      <c r="BU2726" s="39"/>
      <c r="BV2726" s="39"/>
      <c r="BW2726" s="39"/>
      <c r="BX2726" s="39"/>
      <c r="BY2726" s="39"/>
      <c r="BZ2726" s="39"/>
      <c r="CA2726" s="39"/>
      <c r="CB2726" s="39"/>
      <c r="CC2726" s="47"/>
      <c r="CD2726" s="39"/>
      <c r="CE2726" s="39"/>
      <c r="CF2726" s="48"/>
      <c r="CG2726" s="48"/>
      <c r="CH2726" s="48"/>
      <c r="CI2726" s="48"/>
      <c r="CJ2726" s="48"/>
      <c r="CK2726" s="48"/>
      <c r="CL2726" s="48"/>
      <c r="CM2726" s="48"/>
      <c r="CN2726" s="48"/>
      <c r="CO2726" s="48"/>
      <c r="CP2726" s="48"/>
      <c r="CQ2726" s="48"/>
      <c r="CR2726" s="48"/>
      <c r="CS2726" s="48"/>
      <c r="CT2726" s="48"/>
      <c r="CU2726" s="48"/>
      <c r="CV2726" s="48"/>
      <c r="CW2726" s="48"/>
      <c r="CX2726" s="39"/>
      <c r="ML2726" s="135"/>
      <c r="MM2726" s="135"/>
      <c r="MN2726" s="135"/>
      <c r="MO2726" s="135"/>
      <c r="MP2726" s="135"/>
      <c r="MQ2726" s="135"/>
      <c r="MR2726" s="135"/>
      <c r="MS2726" s="135"/>
      <c r="MT2726" s="135"/>
      <c r="MU2726" s="135"/>
      <c r="MV2726" s="135"/>
      <c r="MW2726" s="135"/>
      <c r="MX2726" s="135"/>
      <c r="MY2726" s="135"/>
      <c r="MZ2726" s="135"/>
      <c r="NA2726" s="135"/>
      <c r="NB2726" s="135"/>
      <c r="NC2726" s="135"/>
      <c r="ND2726" s="135"/>
      <c r="NE2726" s="135"/>
      <c r="NF2726" s="135"/>
      <c r="NG2726" s="135"/>
      <c r="NH2726" s="135"/>
      <c r="NI2726" s="135"/>
      <c r="NJ2726" s="135"/>
      <c r="NK2726" s="135"/>
      <c r="NL2726" s="135"/>
      <c r="NM2726" s="135"/>
      <c r="NN2726" s="135"/>
      <c r="NO2726" s="135"/>
      <c r="NP2726" s="135"/>
      <c r="NQ2726" s="39"/>
      <c r="QS2726"/>
      <c r="QT2726"/>
      <c r="QU2726"/>
      <c r="QV2726"/>
      <c r="QW2726"/>
      <c r="QX2726"/>
      <c r="QY2726"/>
      <c r="QZ2726"/>
      <c r="RA2726"/>
      <c r="RB2726" s="39"/>
      <c r="RC2726" s="39"/>
      <c r="RD2726" s="39"/>
    </row>
    <row r="2727" spans="2:472" hidden="1" x14ac:dyDescent="0.2">
      <c r="B2727" s="426"/>
      <c r="C2727" s="427"/>
      <c r="V2727" s="63">
        <v>347</v>
      </c>
      <c r="W2727" s="54" t="s">
        <v>4385</v>
      </c>
      <c r="X2727" s="64">
        <v>150804</v>
      </c>
      <c r="Y2727" s="54" t="s">
        <v>1529</v>
      </c>
      <c r="Z2727" s="63" t="s">
        <v>412</v>
      </c>
      <c r="AA2727" s="54" t="s">
        <v>639</v>
      </c>
      <c r="AB2727" s="54" t="s">
        <v>397</v>
      </c>
      <c r="AC2727" s="54" t="s">
        <v>1529</v>
      </c>
      <c r="AD2727" s="64" t="s">
        <v>6898</v>
      </c>
      <c r="AE2727" s="64" t="s">
        <v>6898</v>
      </c>
      <c r="AF2727" s="63">
        <v>347</v>
      </c>
      <c r="AG2727" s="54" t="s">
        <v>4385</v>
      </c>
      <c r="AH2727" s="54" t="s">
        <v>4384</v>
      </c>
      <c r="AI2727" s="63" t="s">
        <v>4386</v>
      </c>
      <c r="AJ2727" s="64" t="s">
        <v>4387</v>
      </c>
      <c r="AK2727" s="569">
        <v>2910397</v>
      </c>
      <c r="AL2727" s="64" t="s">
        <v>397</v>
      </c>
      <c r="AM2727" s="64" t="s">
        <v>4391</v>
      </c>
      <c r="AN2727" s="570">
        <v>265146870</v>
      </c>
      <c r="AO2727" s="54"/>
      <c r="AP2727" s="54"/>
      <c r="AQ2727" s="54"/>
      <c r="AR2727" s="54"/>
      <c r="AS2727" s="54"/>
      <c r="AT2727" s="64" t="s">
        <v>6821</v>
      </c>
      <c r="AU2727" s="64"/>
      <c r="AV2727" s="54"/>
      <c r="AW2727" s="54"/>
      <c r="AX2727" s="54"/>
      <c r="AY2727" s="54"/>
      <c r="AZ2727" s="54"/>
      <c r="BA2727" s="54"/>
      <c r="BB2727" s="54"/>
      <c r="BC2727" s="54"/>
      <c r="BD2727" s="64">
        <v>150804</v>
      </c>
      <c r="BE2727" s="54" t="s">
        <v>1529</v>
      </c>
      <c r="BF2727" s="63" t="s">
        <v>412</v>
      </c>
      <c r="BG2727" s="54" t="s">
        <v>639</v>
      </c>
      <c r="BH2727" s="54" t="s">
        <v>397</v>
      </c>
      <c r="BI2727" s="54" t="s">
        <v>1529</v>
      </c>
      <c r="BJ2727" s="64" t="s">
        <v>6898</v>
      </c>
      <c r="BK2727" s="64" t="s">
        <v>6898</v>
      </c>
      <c r="BL2727" s="54"/>
      <c r="BM2727" s="54"/>
      <c r="BN2727" s="54"/>
      <c r="BO2727" s="39"/>
      <c r="BP2727" s="39"/>
      <c r="BQ2727" s="39"/>
      <c r="BR2727" s="39"/>
      <c r="BS2727" s="47"/>
      <c r="BT2727" s="39"/>
      <c r="BU2727" s="39"/>
      <c r="BV2727" s="39"/>
      <c r="BW2727" s="39"/>
      <c r="BX2727" s="39"/>
      <c r="BY2727" s="39"/>
      <c r="BZ2727" s="39"/>
      <c r="CA2727" s="39"/>
      <c r="CB2727" s="39"/>
      <c r="CC2727" s="47"/>
      <c r="CD2727" s="39"/>
      <c r="CE2727" s="39"/>
      <c r="CF2727" s="48"/>
      <c r="CG2727" s="48"/>
      <c r="CH2727" s="48"/>
      <c r="CI2727" s="48"/>
      <c r="CJ2727" s="48"/>
      <c r="CK2727" s="48"/>
      <c r="CL2727" s="48"/>
      <c r="CM2727" s="48"/>
      <c r="CN2727" s="48"/>
      <c r="CO2727" s="48"/>
      <c r="CP2727" s="48"/>
      <c r="CQ2727" s="48"/>
      <c r="CR2727" s="48"/>
      <c r="CS2727" s="48"/>
      <c r="CT2727" s="48"/>
      <c r="CU2727" s="48"/>
      <c r="CV2727" s="48"/>
      <c r="CW2727" s="48"/>
      <c r="CX2727" s="39"/>
      <c r="ML2727" s="135"/>
      <c r="MM2727" s="135"/>
      <c r="MN2727" s="135"/>
      <c r="MO2727" s="135"/>
      <c r="MP2727" s="135"/>
      <c r="MQ2727" s="135"/>
      <c r="MR2727" s="135"/>
      <c r="MS2727" s="135"/>
      <c r="MT2727" s="135"/>
      <c r="MU2727" s="135"/>
      <c r="MV2727" s="135"/>
      <c r="MW2727" s="135"/>
      <c r="MX2727" s="135"/>
      <c r="MY2727" s="135"/>
      <c r="MZ2727" s="135"/>
      <c r="NA2727" s="135"/>
      <c r="NB2727" s="135"/>
      <c r="NC2727" s="135"/>
      <c r="ND2727" s="135"/>
      <c r="NE2727" s="135"/>
      <c r="NF2727" s="135"/>
      <c r="NG2727" s="135"/>
      <c r="NH2727" s="135"/>
      <c r="NI2727" s="135"/>
      <c r="NJ2727" s="135"/>
      <c r="NK2727" s="135"/>
      <c r="NL2727" s="135"/>
      <c r="NM2727" s="135"/>
      <c r="NN2727" s="135"/>
      <c r="NO2727" s="135"/>
      <c r="NP2727" s="135"/>
      <c r="NQ2727" s="39"/>
      <c r="QS2727"/>
      <c r="QT2727"/>
      <c r="QU2727"/>
      <c r="QV2727"/>
      <c r="QW2727"/>
      <c r="QX2727"/>
      <c r="QY2727"/>
      <c r="QZ2727"/>
      <c r="RA2727"/>
      <c r="RB2727" s="39"/>
      <c r="RC2727" s="39"/>
      <c r="RD2727" s="39"/>
    </row>
    <row r="2728" spans="2:472" hidden="1" x14ac:dyDescent="0.2">
      <c r="B2728" s="426"/>
      <c r="C2728" s="427"/>
      <c r="V2728" s="63">
        <v>347</v>
      </c>
      <c r="W2728" s="54" t="s">
        <v>4385</v>
      </c>
      <c r="X2728" s="64">
        <v>150806</v>
      </c>
      <c r="Y2728" s="54" t="s">
        <v>1797</v>
      </c>
      <c r="Z2728" s="63" t="s">
        <v>412</v>
      </c>
      <c r="AA2728" s="54" t="s">
        <v>639</v>
      </c>
      <c r="AB2728" s="54" t="s">
        <v>397</v>
      </c>
      <c r="AC2728" s="54" t="s">
        <v>6969</v>
      </c>
      <c r="AD2728" s="64" t="s">
        <v>6898</v>
      </c>
      <c r="AE2728" s="64" t="s">
        <v>6898</v>
      </c>
      <c r="AF2728" s="63">
        <v>347</v>
      </c>
      <c r="AG2728" s="54" t="s">
        <v>4385</v>
      </c>
      <c r="AH2728" s="54" t="s">
        <v>4384</v>
      </c>
      <c r="AI2728" s="63" t="s">
        <v>4386</v>
      </c>
      <c r="AJ2728" s="64" t="s">
        <v>4387</v>
      </c>
      <c r="AK2728" s="569">
        <v>2910397</v>
      </c>
      <c r="AL2728" s="64" t="s">
        <v>397</v>
      </c>
      <c r="AM2728" s="64" t="s">
        <v>4391</v>
      </c>
      <c r="AN2728" s="570">
        <v>265146870</v>
      </c>
      <c r="AO2728" s="54"/>
      <c r="AP2728" s="54"/>
      <c r="AQ2728" s="54"/>
      <c r="AR2728" s="54"/>
      <c r="AS2728" s="54"/>
      <c r="AT2728" s="64" t="s">
        <v>6821</v>
      </c>
      <c r="AU2728" s="64"/>
      <c r="AV2728" s="54"/>
      <c r="AW2728" s="54"/>
      <c r="AX2728" s="54"/>
      <c r="AY2728" s="54"/>
      <c r="AZ2728" s="54"/>
      <c r="BA2728" s="54"/>
      <c r="BB2728" s="54"/>
      <c r="BC2728" s="54"/>
      <c r="BD2728" s="64">
        <v>150806</v>
      </c>
      <c r="BE2728" s="54" t="s">
        <v>1797</v>
      </c>
      <c r="BF2728" s="63" t="s">
        <v>412</v>
      </c>
      <c r="BG2728" s="54" t="s">
        <v>639</v>
      </c>
      <c r="BH2728" s="54" t="s">
        <v>397</v>
      </c>
      <c r="BI2728" s="54" t="s">
        <v>6969</v>
      </c>
      <c r="BJ2728" s="64" t="s">
        <v>6898</v>
      </c>
      <c r="BK2728" s="64" t="s">
        <v>6898</v>
      </c>
      <c r="BL2728" s="54"/>
      <c r="BM2728" s="54"/>
      <c r="BN2728" s="54"/>
      <c r="BO2728" s="39"/>
      <c r="BP2728" s="39"/>
      <c r="BQ2728" s="39"/>
      <c r="BR2728" s="39"/>
      <c r="BS2728" s="47"/>
      <c r="BT2728" s="39"/>
      <c r="BU2728" s="39"/>
      <c r="BV2728" s="39"/>
      <c r="BW2728" s="39"/>
      <c r="BX2728" s="39"/>
      <c r="BY2728" s="39"/>
      <c r="BZ2728" s="39"/>
      <c r="CA2728" s="39"/>
      <c r="CB2728" s="39"/>
      <c r="CC2728" s="47"/>
      <c r="CD2728" s="39"/>
      <c r="CE2728" s="39"/>
      <c r="CF2728" s="48"/>
      <c r="CG2728" s="48"/>
      <c r="CH2728" s="48"/>
      <c r="CI2728" s="48"/>
      <c r="CJ2728" s="48"/>
      <c r="CK2728" s="48"/>
      <c r="CL2728" s="48"/>
      <c r="CM2728" s="48"/>
      <c r="CN2728" s="48"/>
      <c r="CO2728" s="48"/>
      <c r="CP2728" s="48"/>
      <c r="CQ2728" s="48"/>
      <c r="CR2728" s="48"/>
      <c r="CS2728" s="48"/>
      <c r="CT2728" s="48"/>
      <c r="CU2728" s="48"/>
      <c r="CV2728" s="48"/>
      <c r="CW2728" s="48"/>
      <c r="CX2728" s="39"/>
      <c r="ML2728" s="135"/>
      <c r="MM2728" s="135"/>
      <c r="MN2728" s="135"/>
      <c r="MO2728" s="135"/>
      <c r="MP2728" s="135"/>
      <c r="MQ2728" s="135"/>
      <c r="MR2728" s="135"/>
      <c r="MS2728" s="135"/>
      <c r="MT2728" s="135"/>
      <c r="MU2728" s="135"/>
      <c r="MV2728" s="135"/>
      <c r="MW2728" s="135"/>
      <c r="MX2728" s="135"/>
      <c r="MY2728" s="135"/>
      <c r="MZ2728" s="135"/>
      <c r="NA2728" s="135"/>
      <c r="NB2728" s="135"/>
      <c r="NC2728" s="135"/>
      <c r="ND2728" s="135"/>
      <c r="NE2728" s="135"/>
      <c r="NF2728" s="135"/>
      <c r="NG2728" s="135"/>
      <c r="NH2728" s="135"/>
      <c r="NI2728" s="135"/>
      <c r="NJ2728" s="135"/>
      <c r="NK2728" s="135"/>
      <c r="NL2728" s="135"/>
      <c r="NM2728" s="135"/>
      <c r="NN2728" s="135"/>
      <c r="NO2728" s="135"/>
      <c r="NP2728" s="135"/>
      <c r="NQ2728" s="39"/>
      <c r="QS2728"/>
      <c r="QT2728"/>
      <c r="QU2728"/>
      <c r="QV2728"/>
      <c r="QW2728"/>
      <c r="QX2728"/>
      <c r="QY2728"/>
      <c r="QZ2728"/>
      <c r="RA2728"/>
      <c r="RB2728" s="39"/>
      <c r="RC2728" s="39"/>
      <c r="RD2728" s="39"/>
    </row>
    <row r="2729" spans="2:472" hidden="1" x14ac:dyDescent="0.2">
      <c r="B2729" s="426"/>
      <c r="C2729" s="427"/>
      <c r="V2729" s="63">
        <v>347</v>
      </c>
      <c r="W2729" s="54" t="s">
        <v>4385</v>
      </c>
      <c r="X2729" s="64">
        <v>151207</v>
      </c>
      <c r="Y2729" s="54" t="s">
        <v>1230</v>
      </c>
      <c r="Z2729" s="63" t="s">
        <v>412</v>
      </c>
      <c r="AA2729" s="54" t="s">
        <v>397</v>
      </c>
      <c r="AB2729" s="54" t="s">
        <v>397</v>
      </c>
      <c r="AC2729" s="54" t="s">
        <v>1230</v>
      </c>
      <c r="AD2729" s="64" t="s">
        <v>6898</v>
      </c>
      <c r="AE2729" s="64" t="s">
        <v>6898</v>
      </c>
      <c r="AF2729" s="63">
        <v>347</v>
      </c>
      <c r="AG2729" s="54" t="s">
        <v>4385</v>
      </c>
      <c r="AH2729" s="54" t="s">
        <v>4384</v>
      </c>
      <c r="AI2729" s="63" t="s">
        <v>4386</v>
      </c>
      <c r="AJ2729" s="64" t="s">
        <v>4387</v>
      </c>
      <c r="AK2729" s="569">
        <v>2910397</v>
      </c>
      <c r="AL2729" s="64" t="s">
        <v>397</v>
      </c>
      <c r="AM2729" s="64" t="s">
        <v>4391</v>
      </c>
      <c r="AN2729" s="570">
        <v>265146870</v>
      </c>
      <c r="AO2729" s="54"/>
      <c r="AP2729" s="54"/>
      <c r="AQ2729" s="54"/>
      <c r="AR2729" s="54"/>
      <c r="AS2729" s="54"/>
      <c r="AT2729" s="64" t="s">
        <v>6821</v>
      </c>
      <c r="AU2729" s="64"/>
      <c r="AV2729" s="54"/>
      <c r="AW2729" s="54"/>
      <c r="AX2729" s="54"/>
      <c r="AY2729" s="54"/>
      <c r="AZ2729" s="54"/>
      <c r="BA2729" s="54"/>
      <c r="BB2729" s="54"/>
      <c r="BC2729" s="54"/>
      <c r="BD2729" s="64">
        <v>151207</v>
      </c>
      <c r="BE2729" s="54" t="s">
        <v>1230</v>
      </c>
      <c r="BF2729" s="63" t="s">
        <v>412</v>
      </c>
      <c r="BG2729" s="54" t="s">
        <v>397</v>
      </c>
      <c r="BH2729" s="54" t="s">
        <v>397</v>
      </c>
      <c r="BI2729" s="54" t="s">
        <v>1230</v>
      </c>
      <c r="BJ2729" s="64" t="s">
        <v>6898</v>
      </c>
      <c r="BK2729" s="64" t="s">
        <v>6898</v>
      </c>
      <c r="BL2729" s="54"/>
      <c r="BM2729" s="54"/>
      <c r="BN2729" s="54"/>
      <c r="BO2729" s="39"/>
      <c r="BP2729" s="39"/>
      <c r="BQ2729" s="39"/>
      <c r="BR2729" s="39"/>
      <c r="BS2729" s="47"/>
      <c r="BT2729" s="39"/>
      <c r="BU2729" s="39"/>
      <c r="BV2729" s="39"/>
      <c r="BW2729" s="39"/>
      <c r="BX2729" s="39"/>
      <c r="BY2729" s="39"/>
      <c r="BZ2729" s="39"/>
      <c r="CA2729" s="39"/>
      <c r="CB2729" s="39"/>
      <c r="CC2729" s="47"/>
      <c r="CD2729" s="39"/>
      <c r="CE2729" s="39"/>
      <c r="CF2729" s="48"/>
      <c r="CG2729" s="48"/>
      <c r="CH2729" s="48"/>
      <c r="CI2729" s="48"/>
      <c r="CJ2729" s="48"/>
      <c r="CK2729" s="48"/>
      <c r="CL2729" s="48"/>
      <c r="CM2729" s="48"/>
      <c r="CN2729" s="48"/>
      <c r="CO2729" s="48"/>
      <c r="CP2729" s="48"/>
      <c r="CQ2729" s="48"/>
      <c r="CR2729" s="48"/>
      <c r="CS2729" s="48"/>
      <c r="CT2729" s="48"/>
      <c r="CU2729" s="48"/>
      <c r="CV2729" s="48"/>
      <c r="CW2729" s="48"/>
      <c r="CX2729" s="39"/>
      <c r="ML2729" s="135"/>
      <c r="MM2729" s="135"/>
      <c r="MN2729" s="135"/>
      <c r="MO2729" s="135"/>
      <c r="MP2729" s="135"/>
      <c r="MQ2729" s="135"/>
      <c r="MR2729" s="135"/>
      <c r="MS2729" s="135"/>
      <c r="MT2729" s="135"/>
      <c r="MU2729" s="135"/>
      <c r="MV2729" s="135"/>
      <c r="MW2729" s="135"/>
      <c r="MX2729" s="135"/>
      <c r="MY2729" s="135"/>
      <c r="MZ2729" s="135"/>
      <c r="NA2729" s="135"/>
      <c r="NB2729" s="135"/>
      <c r="NC2729" s="135"/>
      <c r="ND2729" s="135"/>
      <c r="NE2729" s="135"/>
      <c r="NF2729" s="135"/>
      <c r="NG2729" s="135"/>
      <c r="NH2729" s="135"/>
      <c r="NI2729" s="135"/>
      <c r="NJ2729" s="135"/>
      <c r="NK2729" s="135"/>
      <c r="NL2729" s="135"/>
      <c r="NM2729" s="135"/>
      <c r="NN2729" s="135"/>
      <c r="NO2729" s="135"/>
      <c r="NP2729" s="135"/>
      <c r="NQ2729" s="39"/>
      <c r="QS2729"/>
      <c r="QT2729"/>
      <c r="QU2729"/>
      <c r="QV2729"/>
      <c r="QW2729"/>
      <c r="QX2729"/>
      <c r="QY2729"/>
      <c r="QZ2729"/>
      <c r="RA2729"/>
      <c r="RB2729" s="39"/>
      <c r="RC2729" s="39"/>
      <c r="RD2729" s="39"/>
    </row>
    <row r="2730" spans="2:472" hidden="1" x14ac:dyDescent="0.2">
      <c r="B2730" s="426"/>
      <c r="C2730" s="427"/>
      <c r="V2730" s="63">
        <v>347</v>
      </c>
      <c r="W2730" s="54" t="s">
        <v>4385</v>
      </c>
      <c r="X2730" s="64">
        <v>151208</v>
      </c>
      <c r="Y2730" s="54" t="s">
        <v>1533</v>
      </c>
      <c r="Z2730" s="63" t="s">
        <v>412</v>
      </c>
      <c r="AA2730" s="54" t="s">
        <v>397</v>
      </c>
      <c r="AB2730" s="54" t="s">
        <v>397</v>
      </c>
      <c r="AC2730" s="54" t="s">
        <v>1533</v>
      </c>
      <c r="AD2730" s="64" t="s">
        <v>6898</v>
      </c>
      <c r="AE2730" s="64" t="s">
        <v>6898</v>
      </c>
      <c r="AF2730" s="63">
        <v>347</v>
      </c>
      <c r="AG2730" s="54" t="s">
        <v>4385</v>
      </c>
      <c r="AH2730" s="54" t="s">
        <v>4384</v>
      </c>
      <c r="AI2730" s="63" t="s">
        <v>4386</v>
      </c>
      <c r="AJ2730" s="64" t="s">
        <v>4387</v>
      </c>
      <c r="AK2730" s="569">
        <v>2910397</v>
      </c>
      <c r="AL2730" s="64" t="s">
        <v>397</v>
      </c>
      <c r="AM2730" s="64" t="s">
        <v>4391</v>
      </c>
      <c r="AN2730" s="570">
        <v>265146870</v>
      </c>
      <c r="AO2730" s="54"/>
      <c r="AP2730" s="54"/>
      <c r="AQ2730" s="54"/>
      <c r="AR2730" s="54"/>
      <c r="AS2730" s="54"/>
      <c r="AT2730" s="64" t="s">
        <v>6821</v>
      </c>
      <c r="AU2730" s="64"/>
      <c r="AV2730" s="54"/>
      <c r="AW2730" s="54"/>
      <c r="AX2730" s="54"/>
      <c r="AY2730" s="54"/>
      <c r="AZ2730" s="54"/>
      <c r="BA2730" s="54"/>
      <c r="BB2730" s="54"/>
      <c r="BC2730" s="54"/>
      <c r="BD2730" s="64">
        <v>151208</v>
      </c>
      <c r="BE2730" s="54" t="s">
        <v>1533</v>
      </c>
      <c r="BF2730" s="63" t="s">
        <v>412</v>
      </c>
      <c r="BG2730" s="54" t="s">
        <v>397</v>
      </c>
      <c r="BH2730" s="54" t="s">
        <v>397</v>
      </c>
      <c r="BI2730" s="54" t="s">
        <v>1533</v>
      </c>
      <c r="BJ2730" s="64" t="s">
        <v>6898</v>
      </c>
      <c r="BK2730" s="64" t="s">
        <v>6898</v>
      </c>
      <c r="BL2730" s="54"/>
      <c r="BM2730" s="54"/>
      <c r="BN2730" s="54"/>
      <c r="BO2730" s="39"/>
      <c r="BP2730" s="39"/>
      <c r="BQ2730" s="39"/>
      <c r="BR2730" s="39"/>
      <c r="BS2730" s="47"/>
      <c r="BT2730" s="39"/>
      <c r="BU2730" s="39"/>
      <c r="BV2730" s="39"/>
      <c r="BW2730" s="39"/>
      <c r="BX2730" s="39"/>
      <c r="BY2730" s="39"/>
      <c r="BZ2730" s="39"/>
      <c r="CA2730" s="39"/>
      <c r="CB2730" s="39"/>
      <c r="CC2730" s="47"/>
      <c r="CD2730" s="39"/>
      <c r="CE2730" s="39"/>
      <c r="CF2730" s="48"/>
      <c r="CG2730" s="48"/>
      <c r="CH2730" s="48"/>
      <c r="CI2730" s="48"/>
      <c r="CJ2730" s="48"/>
      <c r="CK2730" s="48"/>
      <c r="CL2730" s="48"/>
      <c r="CM2730" s="48"/>
      <c r="CN2730" s="48"/>
      <c r="CO2730" s="48"/>
      <c r="CP2730" s="48"/>
      <c r="CQ2730" s="48"/>
      <c r="CR2730" s="48"/>
      <c r="CS2730" s="48"/>
      <c r="CT2730" s="48"/>
      <c r="CU2730" s="48"/>
      <c r="CV2730" s="48"/>
      <c r="CW2730" s="48"/>
      <c r="CX2730" s="39"/>
      <c r="ML2730" s="135"/>
      <c r="MM2730" s="135"/>
      <c r="MN2730" s="135"/>
      <c r="MO2730" s="135"/>
      <c r="MP2730" s="135"/>
      <c r="MQ2730" s="135"/>
      <c r="MR2730" s="135"/>
      <c r="MS2730" s="135"/>
      <c r="MT2730" s="135"/>
      <c r="MU2730" s="135"/>
      <c r="MV2730" s="135"/>
      <c r="MW2730" s="135"/>
      <c r="MX2730" s="135"/>
      <c r="MY2730" s="135"/>
      <c r="MZ2730" s="135"/>
      <c r="NA2730" s="135"/>
      <c r="NB2730" s="135"/>
      <c r="NC2730" s="135"/>
      <c r="ND2730" s="135"/>
      <c r="NE2730" s="135"/>
      <c r="NF2730" s="135"/>
      <c r="NG2730" s="135"/>
      <c r="NH2730" s="135"/>
      <c r="NI2730" s="135"/>
      <c r="NJ2730" s="135"/>
      <c r="NK2730" s="135"/>
      <c r="NL2730" s="135"/>
      <c r="NM2730" s="135"/>
      <c r="NN2730" s="135"/>
      <c r="NO2730" s="135"/>
      <c r="NP2730" s="135"/>
      <c r="NQ2730" s="39"/>
      <c r="QS2730"/>
      <c r="QT2730"/>
      <c r="QU2730"/>
      <c r="QV2730"/>
      <c r="QW2730"/>
      <c r="QX2730"/>
      <c r="QY2730"/>
      <c r="QZ2730"/>
      <c r="RA2730"/>
      <c r="RB2730" s="39"/>
      <c r="RC2730" s="39"/>
      <c r="RD2730" s="39"/>
    </row>
    <row r="2731" spans="2:472" hidden="1" x14ac:dyDescent="0.2">
      <c r="B2731" s="426"/>
      <c r="C2731" s="427"/>
      <c r="V2731" s="63">
        <v>347</v>
      </c>
      <c r="W2731" s="54" t="s">
        <v>4385</v>
      </c>
      <c r="X2731" s="64">
        <v>151200</v>
      </c>
      <c r="Y2731" s="54" t="s">
        <v>6970</v>
      </c>
      <c r="Z2731" s="63" t="s">
        <v>412</v>
      </c>
      <c r="AA2731" s="54" t="s">
        <v>397</v>
      </c>
      <c r="AB2731" s="54" t="s">
        <v>397</v>
      </c>
      <c r="AC2731" s="54" t="s">
        <v>6971</v>
      </c>
      <c r="AD2731" s="64" t="s">
        <v>6898</v>
      </c>
      <c r="AE2731" s="64" t="s">
        <v>6898</v>
      </c>
      <c r="AF2731" s="63">
        <v>347</v>
      </c>
      <c r="AG2731" s="54" t="s">
        <v>4385</v>
      </c>
      <c r="AH2731" s="54" t="s">
        <v>4384</v>
      </c>
      <c r="AI2731" s="63" t="s">
        <v>4386</v>
      </c>
      <c r="AJ2731" s="64" t="s">
        <v>4387</v>
      </c>
      <c r="AK2731" s="569">
        <v>2910397</v>
      </c>
      <c r="AL2731" s="64" t="s">
        <v>397</v>
      </c>
      <c r="AM2731" s="64" t="s">
        <v>4391</v>
      </c>
      <c r="AN2731" s="570">
        <v>265146870</v>
      </c>
      <c r="AO2731" s="54"/>
      <c r="AP2731" s="54"/>
      <c r="AQ2731" s="54"/>
      <c r="AR2731" s="54"/>
      <c r="AS2731" s="54"/>
      <c r="AT2731" s="64" t="s">
        <v>6821</v>
      </c>
      <c r="AU2731" s="64"/>
      <c r="AV2731" s="54"/>
      <c r="AW2731" s="54"/>
      <c r="AX2731" s="54"/>
      <c r="AY2731" s="54"/>
      <c r="AZ2731" s="54"/>
      <c r="BA2731" s="54"/>
      <c r="BB2731" s="54"/>
      <c r="BC2731" s="54"/>
      <c r="BD2731" s="64">
        <v>151200</v>
      </c>
      <c r="BE2731" s="54" t="s">
        <v>6970</v>
      </c>
      <c r="BF2731" s="63" t="s">
        <v>412</v>
      </c>
      <c r="BG2731" s="54" t="s">
        <v>397</v>
      </c>
      <c r="BH2731" s="54" t="s">
        <v>397</v>
      </c>
      <c r="BI2731" s="54" t="s">
        <v>6971</v>
      </c>
      <c r="BJ2731" s="64" t="s">
        <v>6898</v>
      </c>
      <c r="BK2731" s="64" t="s">
        <v>6898</v>
      </c>
      <c r="BL2731" s="54"/>
      <c r="BM2731" s="54"/>
      <c r="BN2731" s="54"/>
      <c r="BO2731" s="39"/>
      <c r="BP2731" s="39"/>
      <c r="BQ2731" s="39"/>
      <c r="BR2731" s="39"/>
      <c r="BS2731" s="47"/>
      <c r="BT2731" s="39"/>
      <c r="BU2731" s="39"/>
      <c r="BV2731" s="39"/>
      <c r="BW2731" s="39"/>
      <c r="BX2731" s="39"/>
      <c r="BY2731" s="39"/>
      <c r="BZ2731" s="39"/>
      <c r="CA2731" s="39"/>
      <c r="CB2731" s="39"/>
      <c r="CC2731" s="47"/>
      <c r="CD2731" s="39"/>
      <c r="CE2731" s="39"/>
      <c r="CF2731" s="48"/>
      <c r="CG2731" s="48"/>
      <c r="CH2731" s="48"/>
      <c r="CI2731" s="48"/>
      <c r="CJ2731" s="48"/>
      <c r="CK2731" s="48"/>
      <c r="CL2731" s="48"/>
      <c r="CM2731" s="48"/>
      <c r="CN2731" s="48"/>
      <c r="CO2731" s="48"/>
      <c r="CP2731" s="48"/>
      <c r="CQ2731" s="48"/>
      <c r="CR2731" s="48"/>
      <c r="CS2731" s="48"/>
      <c r="CT2731" s="48"/>
      <c r="CU2731" s="48"/>
      <c r="CV2731" s="48"/>
      <c r="CW2731" s="48"/>
      <c r="CX2731" s="39"/>
      <c r="ML2731" s="135"/>
      <c r="MM2731" s="135"/>
      <c r="MN2731" s="135"/>
      <c r="MO2731" s="135"/>
      <c r="MP2731" s="135"/>
      <c r="MQ2731" s="135"/>
      <c r="MR2731" s="135"/>
      <c r="MS2731" s="135"/>
      <c r="MT2731" s="135"/>
      <c r="MU2731" s="135"/>
      <c r="MV2731" s="135"/>
      <c r="MW2731" s="135"/>
      <c r="MX2731" s="135"/>
      <c r="MY2731" s="135"/>
      <c r="MZ2731" s="135"/>
      <c r="NA2731" s="135"/>
      <c r="NB2731" s="135"/>
      <c r="NC2731" s="135"/>
      <c r="ND2731" s="135"/>
      <c r="NE2731" s="135"/>
      <c r="NF2731" s="135"/>
      <c r="NG2731" s="135"/>
      <c r="NH2731" s="135"/>
      <c r="NI2731" s="135"/>
      <c r="NJ2731" s="135"/>
      <c r="NK2731" s="135"/>
      <c r="NL2731" s="135"/>
      <c r="NM2731" s="135"/>
      <c r="NN2731" s="135"/>
      <c r="NO2731" s="135"/>
      <c r="NP2731" s="135"/>
      <c r="NQ2731" s="39"/>
      <c r="QS2731"/>
      <c r="QT2731"/>
      <c r="QU2731"/>
      <c r="QV2731"/>
      <c r="QW2731"/>
      <c r="QX2731"/>
      <c r="QY2731"/>
      <c r="QZ2731"/>
      <c r="RA2731"/>
      <c r="RB2731" s="39"/>
      <c r="RC2731" s="39"/>
      <c r="RD2731" s="39"/>
    </row>
    <row r="2732" spans="2:472" hidden="1" x14ac:dyDescent="0.2">
      <c r="B2732" s="426"/>
      <c r="C2732" s="427"/>
      <c r="V2732" s="63">
        <v>347</v>
      </c>
      <c r="W2732" s="54" t="s">
        <v>4385</v>
      </c>
      <c r="X2732" s="64">
        <v>151205</v>
      </c>
      <c r="Y2732" s="54" t="s">
        <v>914</v>
      </c>
      <c r="Z2732" s="63" t="s">
        <v>412</v>
      </c>
      <c r="AA2732" s="54" t="s">
        <v>397</v>
      </c>
      <c r="AB2732" s="54" t="s">
        <v>397</v>
      </c>
      <c r="AC2732" s="54" t="s">
        <v>914</v>
      </c>
      <c r="AD2732" s="64" t="s">
        <v>6898</v>
      </c>
      <c r="AE2732" s="64" t="s">
        <v>6898</v>
      </c>
      <c r="AF2732" s="63">
        <v>347</v>
      </c>
      <c r="AG2732" s="54" t="s">
        <v>4385</v>
      </c>
      <c r="AH2732" s="54" t="s">
        <v>4384</v>
      </c>
      <c r="AI2732" s="63" t="s">
        <v>4386</v>
      </c>
      <c r="AJ2732" s="64" t="s">
        <v>4387</v>
      </c>
      <c r="AK2732" s="569">
        <v>2910397</v>
      </c>
      <c r="AL2732" s="64" t="s">
        <v>397</v>
      </c>
      <c r="AM2732" s="64" t="s">
        <v>4391</v>
      </c>
      <c r="AN2732" s="570">
        <v>265146870</v>
      </c>
      <c r="AO2732" s="54"/>
      <c r="AP2732" s="54"/>
      <c r="AQ2732" s="54"/>
      <c r="AR2732" s="54"/>
      <c r="AS2732" s="54"/>
      <c r="AT2732" s="64" t="s">
        <v>6821</v>
      </c>
      <c r="AU2732" s="64"/>
      <c r="AV2732" s="54"/>
      <c r="AW2732" s="54"/>
      <c r="AX2732" s="54"/>
      <c r="AY2732" s="54"/>
      <c r="AZ2732" s="54"/>
      <c r="BA2732" s="54"/>
      <c r="BB2732" s="54"/>
      <c r="BC2732" s="54"/>
      <c r="BD2732" s="64">
        <v>151205</v>
      </c>
      <c r="BE2732" s="54" t="s">
        <v>914</v>
      </c>
      <c r="BF2732" s="63" t="s">
        <v>412</v>
      </c>
      <c r="BG2732" s="54" t="s">
        <v>397</v>
      </c>
      <c r="BH2732" s="54" t="s">
        <v>397</v>
      </c>
      <c r="BI2732" s="54" t="s">
        <v>914</v>
      </c>
      <c r="BJ2732" s="64" t="s">
        <v>6898</v>
      </c>
      <c r="BK2732" s="64" t="s">
        <v>6898</v>
      </c>
      <c r="BL2732" s="54"/>
      <c r="BM2732" s="54"/>
      <c r="BN2732" s="54"/>
      <c r="BO2732" s="39"/>
      <c r="BP2732" s="39"/>
      <c r="BQ2732" s="39"/>
      <c r="BR2732" s="39"/>
      <c r="BS2732" s="47"/>
      <c r="BT2732" s="39"/>
      <c r="BU2732" s="39"/>
      <c r="BV2732" s="39"/>
      <c r="BW2732" s="39"/>
      <c r="BX2732" s="39"/>
      <c r="BY2732" s="39"/>
      <c r="BZ2732" s="39"/>
      <c r="CA2732" s="39"/>
      <c r="CB2732" s="39"/>
      <c r="CC2732" s="47"/>
      <c r="CD2732" s="39"/>
      <c r="CE2732" s="39"/>
      <c r="CF2732" s="48"/>
      <c r="CG2732" s="48"/>
      <c r="CH2732" s="48"/>
      <c r="CI2732" s="48"/>
      <c r="CJ2732" s="48"/>
      <c r="CK2732" s="48"/>
      <c r="CL2732" s="48"/>
      <c r="CM2732" s="48"/>
      <c r="CN2732" s="48"/>
      <c r="CO2732" s="48"/>
      <c r="CP2732" s="48"/>
      <c r="CQ2732" s="48"/>
      <c r="CR2732" s="48"/>
      <c r="CS2732" s="48"/>
      <c r="CT2732" s="48"/>
      <c r="CU2732" s="48"/>
      <c r="CV2732" s="48"/>
      <c r="CW2732" s="48"/>
      <c r="CX2732" s="39"/>
      <c r="ML2732" s="135"/>
      <c r="MM2732" s="135"/>
      <c r="MN2732" s="135"/>
      <c r="MO2732" s="135"/>
      <c r="MP2732" s="135"/>
      <c r="MQ2732" s="135"/>
      <c r="MR2732" s="135"/>
      <c r="MS2732" s="135"/>
      <c r="MT2732" s="135"/>
      <c r="MU2732" s="135"/>
      <c r="MV2732" s="135"/>
      <c r="MW2732" s="135"/>
      <c r="MX2732" s="135"/>
      <c r="MY2732" s="135"/>
      <c r="MZ2732" s="135"/>
      <c r="NA2732" s="135"/>
      <c r="NB2732" s="135"/>
      <c r="NC2732" s="135"/>
      <c r="ND2732" s="135"/>
      <c r="NE2732" s="135"/>
      <c r="NF2732" s="135"/>
      <c r="NG2732" s="135"/>
      <c r="NH2732" s="135"/>
      <c r="NI2732" s="135"/>
      <c r="NJ2732" s="135"/>
      <c r="NK2732" s="135"/>
      <c r="NL2732" s="135"/>
      <c r="NM2732" s="135"/>
      <c r="NN2732" s="135"/>
      <c r="NO2732" s="135"/>
      <c r="NP2732" s="135"/>
      <c r="NQ2732" s="39"/>
      <c r="QS2732"/>
      <c r="QT2732"/>
      <c r="QU2732"/>
      <c r="QV2732"/>
      <c r="QW2732"/>
      <c r="QX2732"/>
      <c r="QY2732"/>
      <c r="QZ2732"/>
      <c r="RA2732"/>
      <c r="RB2732" s="39"/>
      <c r="RC2732" s="39"/>
      <c r="RD2732" s="39"/>
    </row>
    <row r="2733" spans="2:472" hidden="1" x14ac:dyDescent="0.2">
      <c r="B2733" s="426"/>
      <c r="C2733" s="427"/>
      <c r="V2733" s="63">
        <v>347</v>
      </c>
      <c r="W2733" s="54" t="s">
        <v>4385</v>
      </c>
      <c r="X2733" s="64">
        <v>151209</v>
      </c>
      <c r="Y2733" s="54" t="s">
        <v>1800</v>
      </c>
      <c r="Z2733" s="63" t="s">
        <v>412</v>
      </c>
      <c r="AA2733" s="54" t="s">
        <v>397</v>
      </c>
      <c r="AB2733" s="54" t="s">
        <v>397</v>
      </c>
      <c r="AC2733" s="54" t="s">
        <v>6972</v>
      </c>
      <c r="AD2733" s="64" t="s">
        <v>6898</v>
      </c>
      <c r="AE2733" s="64" t="s">
        <v>6898</v>
      </c>
      <c r="AF2733" s="63">
        <v>347</v>
      </c>
      <c r="AG2733" s="54" t="s">
        <v>4385</v>
      </c>
      <c r="AH2733" s="54" t="s">
        <v>4384</v>
      </c>
      <c r="AI2733" s="63" t="s">
        <v>4386</v>
      </c>
      <c r="AJ2733" s="64" t="s">
        <v>4387</v>
      </c>
      <c r="AK2733" s="569">
        <v>2910397</v>
      </c>
      <c r="AL2733" s="64" t="s">
        <v>397</v>
      </c>
      <c r="AM2733" s="64" t="s">
        <v>4391</v>
      </c>
      <c r="AN2733" s="570">
        <v>265146870</v>
      </c>
      <c r="AO2733" s="54"/>
      <c r="AP2733" s="54"/>
      <c r="AQ2733" s="54"/>
      <c r="AR2733" s="54"/>
      <c r="AS2733" s="54"/>
      <c r="AT2733" s="64" t="s">
        <v>6821</v>
      </c>
      <c r="AU2733" s="64"/>
      <c r="AV2733" s="54"/>
      <c r="AW2733" s="54"/>
      <c r="AX2733" s="54"/>
      <c r="AY2733" s="54"/>
      <c r="AZ2733" s="54"/>
      <c r="BA2733" s="54"/>
      <c r="BB2733" s="54"/>
      <c r="BC2733" s="54"/>
      <c r="BD2733" s="64">
        <v>151209</v>
      </c>
      <c r="BE2733" s="54" t="s">
        <v>1800</v>
      </c>
      <c r="BF2733" s="63" t="s">
        <v>412</v>
      </c>
      <c r="BG2733" s="54" t="s">
        <v>397</v>
      </c>
      <c r="BH2733" s="54" t="s">
        <v>397</v>
      </c>
      <c r="BI2733" s="54" t="s">
        <v>6972</v>
      </c>
      <c r="BJ2733" s="64" t="s">
        <v>6898</v>
      </c>
      <c r="BK2733" s="64" t="s">
        <v>6898</v>
      </c>
      <c r="BL2733" s="54"/>
      <c r="BM2733" s="54"/>
      <c r="BN2733" s="54"/>
      <c r="BO2733" s="39"/>
      <c r="BP2733" s="39"/>
      <c r="BQ2733" s="39"/>
      <c r="BR2733" s="39"/>
      <c r="BS2733" s="47"/>
      <c r="BT2733" s="39"/>
      <c r="BU2733" s="39"/>
      <c r="BV2733" s="39"/>
      <c r="BW2733" s="39"/>
      <c r="BX2733" s="39"/>
      <c r="BY2733" s="39"/>
      <c r="BZ2733" s="39"/>
      <c r="CA2733" s="39"/>
      <c r="CB2733" s="39"/>
      <c r="CC2733" s="47"/>
      <c r="CD2733" s="39"/>
      <c r="CE2733" s="39"/>
      <c r="CF2733" s="48"/>
      <c r="CG2733" s="48"/>
      <c r="CH2733" s="48"/>
      <c r="CI2733" s="48"/>
      <c r="CJ2733" s="48"/>
      <c r="CK2733" s="48"/>
      <c r="CL2733" s="48"/>
      <c r="CM2733" s="48"/>
      <c r="CN2733" s="48"/>
      <c r="CO2733" s="48"/>
      <c r="CP2733" s="48"/>
      <c r="CQ2733" s="48"/>
      <c r="CR2733" s="48"/>
      <c r="CS2733" s="48"/>
      <c r="CT2733" s="48"/>
      <c r="CU2733" s="48"/>
      <c r="CV2733" s="48"/>
      <c r="CW2733" s="48"/>
      <c r="CX2733" s="39"/>
      <c r="ML2733" s="135"/>
      <c r="MM2733" s="135"/>
      <c r="MN2733" s="135"/>
      <c r="MO2733" s="135"/>
      <c r="MP2733" s="135"/>
      <c r="MQ2733" s="135"/>
      <c r="MR2733" s="135"/>
      <c r="MS2733" s="135"/>
      <c r="MT2733" s="135"/>
      <c r="MU2733" s="135"/>
      <c r="MV2733" s="135"/>
      <c r="MW2733" s="135"/>
      <c r="MX2733" s="135"/>
      <c r="MY2733" s="135"/>
      <c r="MZ2733" s="135"/>
      <c r="NA2733" s="135"/>
      <c r="NB2733" s="135"/>
      <c r="NC2733" s="135"/>
      <c r="ND2733" s="135"/>
      <c r="NE2733" s="135"/>
      <c r="NF2733" s="135"/>
      <c r="NG2733" s="135"/>
      <c r="NH2733" s="135"/>
      <c r="NI2733" s="135"/>
      <c r="NJ2733" s="135"/>
      <c r="NK2733" s="135"/>
      <c r="NL2733" s="135"/>
      <c r="NM2733" s="135"/>
      <c r="NN2733" s="135"/>
      <c r="NO2733" s="135"/>
      <c r="NP2733" s="135"/>
      <c r="NQ2733" s="39"/>
      <c r="QS2733"/>
      <c r="QT2733"/>
      <c r="QU2733"/>
      <c r="QV2733"/>
      <c r="QW2733"/>
      <c r="QX2733"/>
      <c r="QY2733"/>
      <c r="QZ2733"/>
      <c r="RA2733"/>
      <c r="RB2733" s="39"/>
      <c r="RC2733" s="39"/>
      <c r="RD2733" s="39"/>
    </row>
    <row r="2734" spans="2:472" hidden="1" x14ac:dyDescent="0.2">
      <c r="B2734" s="426"/>
      <c r="C2734" s="427"/>
      <c r="V2734" s="63">
        <v>347</v>
      </c>
      <c r="W2734" s="54" t="s">
        <v>4385</v>
      </c>
      <c r="X2734" s="64">
        <v>151210</v>
      </c>
      <c r="Y2734" s="54" t="s">
        <v>1998</v>
      </c>
      <c r="Z2734" s="63" t="s">
        <v>412</v>
      </c>
      <c r="AA2734" s="54" t="s">
        <v>397</v>
      </c>
      <c r="AB2734" s="54" t="s">
        <v>397</v>
      </c>
      <c r="AC2734" s="54" t="s">
        <v>6971</v>
      </c>
      <c r="AD2734" s="64" t="s">
        <v>6898</v>
      </c>
      <c r="AE2734" s="64" t="s">
        <v>6898</v>
      </c>
      <c r="AF2734" s="63">
        <v>347</v>
      </c>
      <c r="AG2734" s="54" t="s">
        <v>4385</v>
      </c>
      <c r="AH2734" s="54" t="s">
        <v>4384</v>
      </c>
      <c r="AI2734" s="63" t="s">
        <v>4386</v>
      </c>
      <c r="AJ2734" s="64" t="s">
        <v>4387</v>
      </c>
      <c r="AK2734" s="569">
        <v>2910397</v>
      </c>
      <c r="AL2734" s="64" t="s">
        <v>397</v>
      </c>
      <c r="AM2734" s="64" t="s">
        <v>4391</v>
      </c>
      <c r="AN2734" s="570">
        <v>265146870</v>
      </c>
      <c r="AO2734" s="54"/>
      <c r="AP2734" s="54"/>
      <c r="AQ2734" s="54"/>
      <c r="AR2734" s="54"/>
      <c r="AS2734" s="54"/>
      <c r="AT2734" s="64" t="s">
        <v>6821</v>
      </c>
      <c r="AU2734" s="64"/>
      <c r="AV2734" s="54"/>
      <c r="AW2734" s="54"/>
      <c r="AX2734" s="54"/>
      <c r="AY2734" s="54"/>
      <c r="AZ2734" s="54"/>
      <c r="BA2734" s="54"/>
      <c r="BB2734" s="54"/>
      <c r="BC2734" s="54"/>
      <c r="BD2734" s="64">
        <v>151210</v>
      </c>
      <c r="BE2734" s="54" t="s">
        <v>1998</v>
      </c>
      <c r="BF2734" s="63" t="s">
        <v>412</v>
      </c>
      <c r="BG2734" s="54" t="s">
        <v>397</v>
      </c>
      <c r="BH2734" s="54" t="s">
        <v>397</v>
      </c>
      <c r="BI2734" s="54" t="s">
        <v>6971</v>
      </c>
      <c r="BJ2734" s="64" t="s">
        <v>6898</v>
      </c>
      <c r="BK2734" s="64" t="s">
        <v>6898</v>
      </c>
      <c r="BL2734" s="54"/>
      <c r="BM2734" s="54"/>
      <c r="BN2734" s="54"/>
      <c r="BO2734" s="39"/>
      <c r="BP2734" s="39"/>
      <c r="BQ2734" s="39"/>
      <c r="BR2734" s="39"/>
      <c r="BS2734" s="47"/>
      <c r="BT2734" s="39"/>
      <c r="BU2734" s="39"/>
      <c r="BV2734" s="39"/>
      <c r="BW2734" s="39"/>
      <c r="BX2734" s="39"/>
      <c r="BY2734" s="39"/>
      <c r="BZ2734" s="39"/>
      <c r="CA2734" s="39"/>
      <c r="CB2734" s="39"/>
      <c r="CC2734" s="47"/>
      <c r="CD2734" s="39"/>
      <c r="CE2734" s="39"/>
      <c r="CF2734" s="48"/>
      <c r="CG2734" s="48"/>
      <c r="CH2734" s="48"/>
      <c r="CI2734" s="48"/>
      <c r="CJ2734" s="48"/>
      <c r="CK2734" s="48"/>
      <c r="CL2734" s="48"/>
      <c r="CM2734" s="48"/>
      <c r="CN2734" s="48"/>
      <c r="CO2734" s="48"/>
      <c r="CP2734" s="48"/>
      <c r="CQ2734" s="48"/>
      <c r="CR2734" s="48"/>
      <c r="CS2734" s="48"/>
      <c r="CT2734" s="48"/>
      <c r="CU2734" s="48"/>
      <c r="CV2734" s="48"/>
      <c r="CW2734" s="48"/>
      <c r="CX2734" s="39"/>
      <c r="ML2734" s="135"/>
      <c r="MM2734" s="135"/>
      <c r="MN2734" s="135"/>
      <c r="MO2734" s="135"/>
      <c r="MP2734" s="135"/>
      <c r="MQ2734" s="135"/>
      <c r="MR2734" s="135"/>
      <c r="MS2734" s="135"/>
      <c r="MT2734" s="135"/>
      <c r="MU2734" s="135"/>
      <c r="MV2734" s="135"/>
      <c r="MW2734" s="135"/>
      <c r="MX2734" s="135"/>
      <c r="MY2734" s="135"/>
      <c r="MZ2734" s="135"/>
      <c r="NA2734" s="135"/>
      <c r="NB2734" s="135"/>
      <c r="NC2734" s="135"/>
      <c r="ND2734" s="135"/>
      <c r="NE2734" s="135"/>
      <c r="NF2734" s="135"/>
      <c r="NG2734" s="135"/>
      <c r="NH2734" s="135"/>
      <c r="NI2734" s="135"/>
      <c r="NJ2734" s="135"/>
      <c r="NK2734" s="135"/>
      <c r="NL2734" s="135"/>
      <c r="NM2734" s="135"/>
      <c r="NN2734" s="135"/>
      <c r="NO2734" s="135"/>
      <c r="NP2734" s="135"/>
      <c r="NQ2734" s="39"/>
      <c r="QS2734"/>
      <c r="QT2734"/>
      <c r="QU2734"/>
      <c r="QV2734"/>
      <c r="QW2734"/>
      <c r="QX2734"/>
      <c r="QY2734"/>
      <c r="QZ2734"/>
      <c r="RA2734"/>
      <c r="RB2734" s="39"/>
      <c r="RC2734" s="39"/>
      <c r="RD2734" s="39"/>
    </row>
    <row r="2735" spans="2:472" hidden="1" x14ac:dyDescent="0.2">
      <c r="B2735" s="426"/>
      <c r="C2735" s="427"/>
      <c r="V2735" s="63">
        <v>375</v>
      </c>
      <c r="W2735" s="54" t="s">
        <v>4398</v>
      </c>
      <c r="X2735" s="64">
        <v>140504</v>
      </c>
      <c r="Y2735" s="54" t="s">
        <v>1781</v>
      </c>
      <c r="Z2735" s="63" t="s">
        <v>412</v>
      </c>
      <c r="AA2735" s="54" t="s">
        <v>617</v>
      </c>
      <c r="AB2735" s="54" t="s">
        <v>396</v>
      </c>
      <c r="AC2735" s="54" t="s">
        <v>1781</v>
      </c>
      <c r="AD2735" s="64" t="s">
        <v>4567</v>
      </c>
      <c r="AE2735" s="64" t="s">
        <v>6850</v>
      </c>
      <c r="AF2735" s="63">
        <v>375</v>
      </c>
      <c r="AG2735" s="54" t="s">
        <v>4398</v>
      </c>
      <c r="AH2735" s="54" t="s">
        <v>4397</v>
      </c>
      <c r="AI2735" s="63" t="s">
        <v>4234</v>
      </c>
      <c r="AJ2735" s="64" t="s">
        <v>4399</v>
      </c>
      <c r="AK2735" s="569">
        <v>2120080</v>
      </c>
      <c r="AL2735" s="64" t="s">
        <v>627</v>
      </c>
      <c r="AM2735" s="64" t="s">
        <v>4403</v>
      </c>
      <c r="AN2735" s="570">
        <v>263146900</v>
      </c>
      <c r="AO2735" s="54"/>
      <c r="AP2735" s="54"/>
      <c r="AQ2735" s="54"/>
      <c r="AR2735" s="54"/>
      <c r="AS2735" s="54"/>
      <c r="AT2735" s="64" t="s">
        <v>6821</v>
      </c>
      <c r="AU2735" s="64"/>
      <c r="AV2735" s="54"/>
      <c r="AW2735" s="54"/>
      <c r="AX2735" s="54"/>
      <c r="AY2735" s="54"/>
      <c r="AZ2735" s="54"/>
      <c r="BA2735" s="54"/>
      <c r="BB2735" s="54"/>
      <c r="BC2735" s="54"/>
      <c r="BD2735" s="64">
        <v>140504</v>
      </c>
      <c r="BE2735" s="54" t="s">
        <v>1781</v>
      </c>
      <c r="BF2735" s="63" t="s">
        <v>412</v>
      </c>
      <c r="BG2735" s="54" t="s">
        <v>617</v>
      </c>
      <c r="BH2735" s="54" t="s">
        <v>396</v>
      </c>
      <c r="BI2735" s="54" t="s">
        <v>1781</v>
      </c>
      <c r="BJ2735" s="64" t="s">
        <v>4567</v>
      </c>
      <c r="BK2735" s="64" t="s">
        <v>6850</v>
      </c>
      <c r="BL2735" s="54"/>
      <c r="BM2735" s="54"/>
      <c r="BN2735" s="54"/>
      <c r="BO2735" s="39"/>
      <c r="BP2735" s="39"/>
      <c r="BQ2735" s="39"/>
      <c r="BR2735" s="39"/>
      <c r="BS2735" s="47"/>
      <c r="BT2735" s="39"/>
      <c r="BU2735" s="39"/>
      <c r="BV2735" s="39"/>
      <c r="BW2735" s="39"/>
      <c r="BX2735" s="39"/>
      <c r="BY2735" s="39"/>
      <c r="BZ2735" s="39"/>
      <c r="CA2735" s="39"/>
      <c r="CB2735" s="39"/>
      <c r="CC2735" s="47"/>
      <c r="CD2735" s="39"/>
      <c r="CE2735" s="39"/>
      <c r="CF2735" s="48"/>
      <c r="CG2735" s="48"/>
      <c r="CH2735" s="48"/>
      <c r="CI2735" s="48"/>
      <c r="CJ2735" s="48"/>
      <c r="CK2735" s="48"/>
      <c r="CL2735" s="48"/>
      <c r="CM2735" s="48"/>
      <c r="CN2735" s="48"/>
      <c r="CO2735" s="48"/>
      <c r="CP2735" s="48"/>
      <c r="CQ2735" s="48"/>
      <c r="CR2735" s="48"/>
      <c r="CS2735" s="48"/>
      <c r="CT2735" s="48"/>
      <c r="CU2735" s="48"/>
      <c r="CV2735" s="48"/>
      <c r="CW2735" s="48"/>
      <c r="CX2735" s="39"/>
      <c r="ML2735" s="135"/>
      <c r="MM2735" s="135"/>
      <c r="MN2735" s="135"/>
      <c r="MO2735" s="135"/>
      <c r="MP2735" s="135"/>
      <c r="MQ2735" s="135"/>
      <c r="MR2735" s="135"/>
      <c r="MS2735" s="135"/>
      <c r="MT2735" s="135"/>
      <c r="MU2735" s="135"/>
      <c r="MV2735" s="135"/>
      <c r="MW2735" s="135"/>
      <c r="MX2735" s="135"/>
      <c r="MY2735" s="135"/>
      <c r="MZ2735" s="135"/>
      <c r="NA2735" s="135"/>
      <c r="NB2735" s="135"/>
      <c r="NC2735" s="135"/>
      <c r="ND2735" s="135"/>
      <c r="NE2735" s="135"/>
      <c r="NF2735" s="135"/>
      <c r="NG2735" s="135"/>
      <c r="NH2735" s="135"/>
      <c r="NI2735" s="135"/>
      <c r="NJ2735" s="135"/>
      <c r="NK2735" s="135"/>
      <c r="NL2735" s="135"/>
      <c r="NM2735" s="135"/>
      <c r="NN2735" s="135"/>
      <c r="NO2735" s="135"/>
      <c r="NP2735" s="135"/>
      <c r="NQ2735" s="39"/>
      <c r="QS2735"/>
      <c r="QT2735"/>
      <c r="QU2735"/>
      <c r="QV2735"/>
      <c r="QW2735"/>
      <c r="QX2735"/>
      <c r="QY2735"/>
      <c r="QZ2735"/>
      <c r="RA2735"/>
      <c r="RB2735" s="39"/>
      <c r="RC2735" s="39"/>
      <c r="RD2735" s="39"/>
    </row>
    <row r="2736" spans="2:472" hidden="1" x14ac:dyDescent="0.2">
      <c r="B2736" s="426"/>
      <c r="C2736" s="427"/>
      <c r="V2736" s="63">
        <v>375</v>
      </c>
      <c r="W2736" s="54" t="s">
        <v>4398</v>
      </c>
      <c r="X2736" s="64">
        <v>140501</v>
      </c>
      <c r="Y2736" s="54" t="s">
        <v>617</v>
      </c>
      <c r="Z2736" s="63" t="s">
        <v>412</v>
      </c>
      <c r="AA2736" s="54" t="s">
        <v>617</v>
      </c>
      <c r="AB2736" s="54" t="s">
        <v>396</v>
      </c>
      <c r="AC2736" s="54" t="s">
        <v>617</v>
      </c>
      <c r="AD2736" s="64" t="s">
        <v>4567</v>
      </c>
      <c r="AE2736" s="64" t="s">
        <v>6850</v>
      </c>
      <c r="AF2736" s="63">
        <v>375</v>
      </c>
      <c r="AG2736" s="54" t="s">
        <v>4398</v>
      </c>
      <c r="AH2736" s="54" t="s">
        <v>4397</v>
      </c>
      <c r="AI2736" s="63" t="s">
        <v>4234</v>
      </c>
      <c r="AJ2736" s="64" t="s">
        <v>4399</v>
      </c>
      <c r="AK2736" s="569">
        <v>2120080</v>
      </c>
      <c r="AL2736" s="64" t="s">
        <v>627</v>
      </c>
      <c r="AM2736" s="64" t="s">
        <v>4403</v>
      </c>
      <c r="AN2736" s="570">
        <v>263146900</v>
      </c>
      <c r="AO2736" s="54"/>
      <c r="AP2736" s="54"/>
      <c r="AQ2736" s="54"/>
      <c r="AR2736" s="54"/>
      <c r="AS2736" s="54"/>
      <c r="AT2736" s="64" t="s">
        <v>6821</v>
      </c>
      <c r="AU2736" s="64"/>
      <c r="AV2736" s="54"/>
      <c r="AW2736" s="54"/>
      <c r="AX2736" s="54"/>
      <c r="AY2736" s="54"/>
      <c r="AZ2736" s="54"/>
      <c r="BA2736" s="54"/>
      <c r="BB2736" s="54"/>
      <c r="BC2736" s="54"/>
      <c r="BD2736" s="64">
        <v>140501</v>
      </c>
      <c r="BE2736" s="54" t="s">
        <v>617</v>
      </c>
      <c r="BF2736" s="63" t="s">
        <v>412</v>
      </c>
      <c r="BG2736" s="54" t="s">
        <v>617</v>
      </c>
      <c r="BH2736" s="54" t="s">
        <v>396</v>
      </c>
      <c r="BI2736" s="54" t="s">
        <v>617</v>
      </c>
      <c r="BJ2736" s="64" t="s">
        <v>4567</v>
      </c>
      <c r="BK2736" s="64" t="s">
        <v>6850</v>
      </c>
      <c r="BL2736" s="54"/>
      <c r="BM2736" s="54"/>
      <c r="BN2736" s="54"/>
      <c r="BO2736" s="39"/>
      <c r="BP2736" s="39"/>
      <c r="BQ2736" s="39"/>
      <c r="BR2736" s="39"/>
      <c r="BS2736" s="47"/>
      <c r="BT2736" s="39"/>
      <c r="BU2736" s="39"/>
      <c r="BV2736" s="39"/>
      <c r="BW2736" s="39"/>
      <c r="BX2736" s="39"/>
      <c r="BY2736" s="39"/>
      <c r="BZ2736" s="39"/>
      <c r="CA2736" s="39"/>
      <c r="CB2736" s="39"/>
      <c r="CC2736" s="47"/>
      <c r="CD2736" s="39"/>
      <c r="CE2736" s="39"/>
      <c r="CF2736" s="48"/>
      <c r="CG2736" s="48"/>
      <c r="CH2736" s="48"/>
      <c r="CI2736" s="48"/>
      <c r="CJ2736" s="48"/>
      <c r="CK2736" s="48"/>
      <c r="CL2736" s="48"/>
      <c r="CM2736" s="48"/>
      <c r="CN2736" s="48"/>
      <c r="CO2736" s="48"/>
      <c r="CP2736" s="48"/>
      <c r="CQ2736" s="48"/>
      <c r="CR2736" s="48"/>
      <c r="CS2736" s="48"/>
      <c r="CT2736" s="48"/>
      <c r="CU2736" s="48"/>
      <c r="CV2736" s="48"/>
      <c r="CW2736" s="48"/>
      <c r="CX2736" s="39"/>
      <c r="ML2736" s="135"/>
      <c r="MM2736" s="135"/>
      <c r="MN2736" s="135"/>
      <c r="MO2736" s="135"/>
      <c r="MP2736" s="135"/>
      <c r="MQ2736" s="135"/>
      <c r="MR2736" s="135"/>
      <c r="MS2736" s="135"/>
      <c r="MT2736" s="135"/>
      <c r="MU2736" s="135"/>
      <c r="MV2736" s="135"/>
      <c r="MW2736" s="135"/>
      <c r="MX2736" s="135"/>
      <c r="MY2736" s="135"/>
      <c r="MZ2736" s="135"/>
      <c r="NA2736" s="135"/>
      <c r="NB2736" s="135"/>
      <c r="NC2736" s="135"/>
      <c r="ND2736" s="135"/>
      <c r="NE2736" s="135"/>
      <c r="NF2736" s="135"/>
      <c r="NG2736" s="135"/>
      <c r="NH2736" s="135"/>
      <c r="NI2736" s="135"/>
      <c r="NJ2736" s="135"/>
      <c r="NK2736" s="135"/>
      <c r="NL2736" s="135"/>
      <c r="NM2736" s="135"/>
      <c r="NN2736" s="135"/>
      <c r="NO2736" s="135"/>
      <c r="NP2736" s="135"/>
      <c r="NQ2736" s="39"/>
      <c r="QS2736"/>
      <c r="QT2736"/>
      <c r="QU2736"/>
      <c r="QV2736"/>
      <c r="QW2736"/>
      <c r="QX2736"/>
      <c r="QY2736"/>
      <c r="QZ2736"/>
      <c r="RA2736"/>
      <c r="RB2736" s="39"/>
      <c r="RC2736" s="39"/>
      <c r="RD2736" s="39"/>
    </row>
    <row r="2737" spans="2:472" hidden="1" x14ac:dyDescent="0.2">
      <c r="B2737" s="426"/>
      <c r="C2737" s="427"/>
      <c r="V2737" s="63">
        <v>375</v>
      </c>
      <c r="W2737" s="54" t="s">
        <v>4398</v>
      </c>
      <c r="X2737" s="64">
        <v>140500</v>
      </c>
      <c r="Y2737" s="54" t="s">
        <v>6973</v>
      </c>
      <c r="Z2737" s="63" t="s">
        <v>412</v>
      </c>
      <c r="AA2737" s="54" t="s">
        <v>617</v>
      </c>
      <c r="AB2737" s="54" t="s">
        <v>396</v>
      </c>
      <c r="AC2737" s="54" t="s">
        <v>617</v>
      </c>
      <c r="AD2737" s="64" t="s">
        <v>4567</v>
      </c>
      <c r="AE2737" s="64" t="s">
        <v>6850</v>
      </c>
      <c r="AF2737" s="63">
        <v>375</v>
      </c>
      <c r="AG2737" s="54" t="s">
        <v>4398</v>
      </c>
      <c r="AH2737" s="54" t="s">
        <v>4397</v>
      </c>
      <c r="AI2737" s="63" t="s">
        <v>4234</v>
      </c>
      <c r="AJ2737" s="64" t="s">
        <v>4399</v>
      </c>
      <c r="AK2737" s="569">
        <v>2120080</v>
      </c>
      <c r="AL2737" s="64" t="s">
        <v>627</v>
      </c>
      <c r="AM2737" s="64" t="s">
        <v>4403</v>
      </c>
      <c r="AN2737" s="570">
        <v>263146900</v>
      </c>
      <c r="AO2737" s="54"/>
      <c r="AP2737" s="54"/>
      <c r="AQ2737" s="54"/>
      <c r="AR2737" s="54"/>
      <c r="AS2737" s="54"/>
      <c r="AT2737" s="64" t="s">
        <v>6821</v>
      </c>
      <c r="AU2737" s="64"/>
      <c r="AV2737" s="54"/>
      <c r="AW2737" s="54"/>
      <c r="AX2737" s="54"/>
      <c r="AY2737" s="54"/>
      <c r="AZ2737" s="54"/>
      <c r="BA2737" s="54"/>
      <c r="BB2737" s="54"/>
      <c r="BC2737" s="54"/>
      <c r="BD2737" s="64">
        <v>140500</v>
      </c>
      <c r="BE2737" s="54" t="s">
        <v>6973</v>
      </c>
      <c r="BF2737" s="63" t="s">
        <v>412</v>
      </c>
      <c r="BG2737" s="54" t="s">
        <v>617</v>
      </c>
      <c r="BH2737" s="54" t="s">
        <v>396</v>
      </c>
      <c r="BI2737" s="54" t="s">
        <v>617</v>
      </c>
      <c r="BJ2737" s="64" t="s">
        <v>4567</v>
      </c>
      <c r="BK2737" s="64" t="s">
        <v>6850</v>
      </c>
      <c r="BL2737" s="54"/>
      <c r="BM2737" s="54"/>
      <c r="BN2737" s="54"/>
      <c r="BO2737" s="39"/>
      <c r="BP2737" s="39"/>
      <c r="BQ2737" s="39"/>
      <c r="BR2737" s="39"/>
      <c r="BS2737" s="47"/>
      <c r="BT2737" s="39"/>
      <c r="BU2737" s="39"/>
      <c r="BV2737" s="39"/>
      <c r="BW2737" s="39"/>
      <c r="BX2737" s="39"/>
      <c r="BY2737" s="39"/>
      <c r="BZ2737" s="39"/>
      <c r="CA2737" s="39"/>
      <c r="CB2737" s="39"/>
      <c r="CC2737" s="47"/>
      <c r="CD2737" s="39"/>
      <c r="CE2737" s="39"/>
      <c r="CF2737" s="48"/>
      <c r="CG2737" s="48"/>
      <c r="CH2737" s="48"/>
      <c r="CI2737" s="48"/>
      <c r="CJ2737" s="48"/>
      <c r="CK2737" s="48"/>
      <c r="CL2737" s="48"/>
      <c r="CM2737" s="48"/>
      <c r="CN2737" s="48"/>
      <c r="CO2737" s="48"/>
      <c r="CP2737" s="48"/>
      <c r="CQ2737" s="48"/>
      <c r="CR2737" s="48"/>
      <c r="CS2737" s="48"/>
      <c r="CT2737" s="48"/>
      <c r="CU2737" s="48"/>
      <c r="CV2737" s="48"/>
      <c r="CW2737" s="48"/>
      <c r="CX2737" s="39"/>
      <c r="ML2737" s="135"/>
      <c r="MM2737" s="135"/>
      <c r="MN2737" s="135"/>
      <c r="MO2737" s="135"/>
      <c r="MP2737" s="135"/>
      <c r="MQ2737" s="135"/>
      <c r="MR2737" s="135"/>
      <c r="MS2737" s="135"/>
      <c r="MT2737" s="135"/>
      <c r="MU2737" s="135"/>
      <c r="MV2737" s="135"/>
      <c r="MW2737" s="135"/>
      <c r="MX2737" s="135"/>
      <c r="MY2737" s="135"/>
      <c r="MZ2737" s="135"/>
      <c r="NA2737" s="135"/>
      <c r="NB2737" s="135"/>
      <c r="NC2737" s="135"/>
      <c r="ND2737" s="135"/>
      <c r="NE2737" s="135"/>
      <c r="NF2737" s="135"/>
      <c r="NG2737" s="135"/>
      <c r="NH2737" s="135"/>
      <c r="NI2737" s="135"/>
      <c r="NJ2737" s="135"/>
      <c r="NK2737" s="135"/>
      <c r="NL2737" s="135"/>
      <c r="NM2737" s="135"/>
      <c r="NN2737" s="135"/>
      <c r="NO2737" s="135"/>
      <c r="NP2737" s="135"/>
      <c r="NQ2737" s="39"/>
      <c r="QS2737"/>
      <c r="QT2737"/>
      <c r="QU2737"/>
      <c r="QV2737"/>
      <c r="QW2737"/>
      <c r="QX2737"/>
      <c r="QY2737"/>
      <c r="QZ2737"/>
      <c r="RA2737"/>
      <c r="RB2737" s="39"/>
      <c r="RC2737" s="39"/>
      <c r="RD2737" s="39"/>
    </row>
    <row r="2738" spans="2:472" hidden="1" x14ac:dyDescent="0.2">
      <c r="B2738" s="426"/>
      <c r="C2738" s="427"/>
      <c r="V2738" s="63">
        <v>375</v>
      </c>
      <c r="W2738" s="54" t="s">
        <v>4398</v>
      </c>
      <c r="X2738" s="64">
        <v>140502</v>
      </c>
      <c r="Y2738" s="54" t="s">
        <v>1205</v>
      </c>
      <c r="Z2738" s="63" t="s">
        <v>412</v>
      </c>
      <c r="AA2738" s="54" t="s">
        <v>617</v>
      </c>
      <c r="AB2738" s="54" t="s">
        <v>396</v>
      </c>
      <c r="AC2738" s="54" t="s">
        <v>1205</v>
      </c>
      <c r="AD2738" s="64" t="s">
        <v>4567</v>
      </c>
      <c r="AE2738" s="64" t="s">
        <v>6850</v>
      </c>
      <c r="AF2738" s="63">
        <v>375</v>
      </c>
      <c r="AG2738" s="54" t="s">
        <v>4398</v>
      </c>
      <c r="AH2738" s="54" t="s">
        <v>4397</v>
      </c>
      <c r="AI2738" s="63" t="s">
        <v>4234</v>
      </c>
      <c r="AJ2738" s="64" t="s">
        <v>4399</v>
      </c>
      <c r="AK2738" s="569">
        <v>2120080</v>
      </c>
      <c r="AL2738" s="64" t="s">
        <v>627</v>
      </c>
      <c r="AM2738" s="64" t="s">
        <v>4403</v>
      </c>
      <c r="AN2738" s="570">
        <v>263146900</v>
      </c>
      <c r="AO2738" s="54"/>
      <c r="AP2738" s="54"/>
      <c r="AQ2738" s="54"/>
      <c r="AR2738" s="54"/>
      <c r="AS2738" s="54"/>
      <c r="AT2738" s="64" t="s">
        <v>6821</v>
      </c>
      <c r="AU2738" s="64"/>
      <c r="AV2738" s="54"/>
      <c r="AW2738" s="54"/>
      <c r="AX2738" s="54"/>
      <c r="AY2738" s="54"/>
      <c r="AZ2738" s="54"/>
      <c r="BA2738" s="54"/>
      <c r="BB2738" s="54"/>
      <c r="BC2738" s="54"/>
      <c r="BD2738" s="64">
        <v>140502</v>
      </c>
      <c r="BE2738" s="54" t="s">
        <v>1205</v>
      </c>
      <c r="BF2738" s="63" t="s">
        <v>412</v>
      </c>
      <c r="BG2738" s="54" t="s">
        <v>617</v>
      </c>
      <c r="BH2738" s="54" t="s">
        <v>396</v>
      </c>
      <c r="BI2738" s="54" t="s">
        <v>1205</v>
      </c>
      <c r="BJ2738" s="64" t="s">
        <v>4567</v>
      </c>
      <c r="BK2738" s="64" t="s">
        <v>6850</v>
      </c>
      <c r="BL2738" s="54"/>
      <c r="BM2738" s="54"/>
      <c r="BN2738" s="54"/>
      <c r="BO2738" s="39"/>
      <c r="BP2738" s="39"/>
      <c r="BQ2738" s="39"/>
      <c r="BR2738" s="39"/>
      <c r="BS2738" s="47"/>
      <c r="BT2738" s="39"/>
      <c r="BU2738" s="39"/>
      <c r="BV2738" s="39"/>
      <c r="BW2738" s="39"/>
      <c r="BX2738" s="39"/>
      <c r="BY2738" s="39"/>
      <c r="BZ2738" s="39"/>
      <c r="CA2738" s="39"/>
      <c r="CB2738" s="39"/>
      <c r="CC2738" s="47"/>
      <c r="CD2738" s="39"/>
      <c r="CE2738" s="39"/>
      <c r="CF2738" s="48"/>
      <c r="CG2738" s="48"/>
      <c r="CH2738" s="48"/>
      <c r="CI2738" s="48"/>
      <c r="CJ2738" s="48"/>
      <c r="CK2738" s="48"/>
      <c r="CL2738" s="48"/>
      <c r="CM2738" s="48"/>
      <c r="CN2738" s="48"/>
      <c r="CO2738" s="48"/>
      <c r="CP2738" s="48"/>
      <c r="CQ2738" s="48"/>
      <c r="CR2738" s="48"/>
      <c r="CS2738" s="48"/>
      <c r="CT2738" s="48"/>
      <c r="CU2738" s="48"/>
      <c r="CV2738" s="48"/>
      <c r="CW2738" s="48"/>
      <c r="CX2738" s="39"/>
      <c r="ML2738" s="135"/>
      <c r="MM2738" s="135"/>
      <c r="MN2738" s="135"/>
      <c r="MO2738" s="135"/>
      <c r="MP2738" s="135"/>
      <c r="MQ2738" s="135"/>
      <c r="MR2738" s="135"/>
      <c r="MS2738" s="135"/>
      <c r="MT2738" s="135"/>
      <c r="MU2738" s="135"/>
      <c r="MV2738" s="135"/>
      <c r="MW2738" s="135"/>
      <c r="MX2738" s="135"/>
      <c r="MY2738" s="135"/>
      <c r="MZ2738" s="135"/>
      <c r="NA2738" s="135"/>
      <c r="NB2738" s="135"/>
      <c r="NC2738" s="135"/>
      <c r="ND2738" s="135"/>
      <c r="NE2738" s="135"/>
      <c r="NF2738" s="135"/>
      <c r="NG2738" s="135"/>
      <c r="NH2738" s="135"/>
      <c r="NI2738" s="135"/>
      <c r="NJ2738" s="135"/>
      <c r="NK2738" s="135"/>
      <c r="NL2738" s="135"/>
      <c r="NM2738" s="135"/>
      <c r="NN2738" s="135"/>
      <c r="NO2738" s="135"/>
      <c r="NP2738" s="135"/>
      <c r="NQ2738" s="39"/>
      <c r="QS2738"/>
      <c r="QT2738"/>
      <c r="QU2738"/>
      <c r="QV2738"/>
      <c r="QW2738"/>
      <c r="QX2738"/>
      <c r="QY2738"/>
      <c r="QZ2738"/>
      <c r="RA2738"/>
      <c r="RB2738" s="39"/>
      <c r="RC2738" s="39"/>
      <c r="RD2738" s="39"/>
    </row>
    <row r="2739" spans="2:472" hidden="1" x14ac:dyDescent="0.2">
      <c r="B2739" s="426"/>
      <c r="C2739" s="427"/>
      <c r="V2739" s="63">
        <v>375</v>
      </c>
      <c r="W2739" s="54" t="s">
        <v>4398</v>
      </c>
      <c r="X2739" s="64">
        <v>140503</v>
      </c>
      <c r="Y2739" s="54" t="s">
        <v>1509</v>
      </c>
      <c r="Z2739" s="63" t="s">
        <v>412</v>
      </c>
      <c r="AA2739" s="54" t="s">
        <v>617</v>
      </c>
      <c r="AB2739" s="54" t="s">
        <v>396</v>
      </c>
      <c r="AC2739" s="54" t="s">
        <v>1509</v>
      </c>
      <c r="AD2739" s="64" t="s">
        <v>4567</v>
      </c>
      <c r="AE2739" s="64" t="s">
        <v>6850</v>
      </c>
      <c r="AF2739" s="63">
        <v>375</v>
      </c>
      <c r="AG2739" s="54" t="s">
        <v>4398</v>
      </c>
      <c r="AH2739" s="54" t="s">
        <v>4397</v>
      </c>
      <c r="AI2739" s="63" t="s">
        <v>4234</v>
      </c>
      <c r="AJ2739" s="64" t="s">
        <v>4399</v>
      </c>
      <c r="AK2739" s="569">
        <v>2120080</v>
      </c>
      <c r="AL2739" s="64" t="s">
        <v>627</v>
      </c>
      <c r="AM2739" s="64" t="s">
        <v>4403</v>
      </c>
      <c r="AN2739" s="570">
        <v>263146900</v>
      </c>
      <c r="AO2739" s="54"/>
      <c r="AP2739" s="54"/>
      <c r="AQ2739" s="54"/>
      <c r="AR2739" s="54"/>
      <c r="AS2739" s="54"/>
      <c r="AT2739" s="64" t="s">
        <v>6821</v>
      </c>
      <c r="AU2739" s="64"/>
      <c r="AV2739" s="54"/>
      <c r="AW2739" s="54"/>
      <c r="AX2739" s="54"/>
      <c r="AY2739" s="54"/>
      <c r="AZ2739" s="54"/>
      <c r="BA2739" s="54"/>
      <c r="BB2739" s="54"/>
      <c r="BC2739" s="54"/>
      <c r="BD2739" s="64">
        <v>140503</v>
      </c>
      <c r="BE2739" s="54" t="s">
        <v>1509</v>
      </c>
      <c r="BF2739" s="63" t="s">
        <v>412</v>
      </c>
      <c r="BG2739" s="54" t="s">
        <v>617</v>
      </c>
      <c r="BH2739" s="54" t="s">
        <v>396</v>
      </c>
      <c r="BI2739" s="54" t="s">
        <v>1509</v>
      </c>
      <c r="BJ2739" s="64" t="s">
        <v>4567</v>
      </c>
      <c r="BK2739" s="64" t="s">
        <v>6850</v>
      </c>
      <c r="BL2739" s="54"/>
      <c r="BM2739" s="54"/>
      <c r="BN2739" s="54"/>
      <c r="BO2739" s="39"/>
      <c r="BP2739" s="39"/>
      <c r="BQ2739" s="39"/>
      <c r="BR2739" s="39"/>
      <c r="BS2739" s="47"/>
      <c r="BT2739" s="39"/>
      <c r="BU2739" s="39"/>
      <c r="BV2739" s="39"/>
      <c r="BW2739" s="39"/>
      <c r="BX2739" s="39"/>
      <c r="BY2739" s="39"/>
      <c r="BZ2739" s="39"/>
      <c r="CA2739" s="39"/>
      <c r="CB2739" s="39"/>
      <c r="CC2739" s="47"/>
      <c r="CD2739" s="39"/>
      <c r="CE2739" s="39"/>
      <c r="CF2739" s="48"/>
      <c r="CG2739" s="48"/>
      <c r="CH2739" s="48"/>
      <c r="CI2739" s="48"/>
      <c r="CJ2739" s="48"/>
      <c r="CK2739" s="48"/>
      <c r="CL2739" s="48"/>
      <c r="CM2739" s="48"/>
      <c r="CN2739" s="48"/>
      <c r="CO2739" s="48"/>
      <c r="CP2739" s="48"/>
      <c r="CQ2739" s="48"/>
      <c r="CR2739" s="48"/>
      <c r="CS2739" s="48"/>
      <c r="CT2739" s="48"/>
      <c r="CU2739" s="48"/>
      <c r="CV2739" s="48"/>
      <c r="CW2739" s="48"/>
      <c r="CX2739" s="39"/>
      <c r="ML2739" s="135"/>
      <c r="MM2739" s="135"/>
      <c r="MN2739" s="135"/>
      <c r="MO2739" s="135"/>
      <c r="MP2739" s="135"/>
      <c r="MQ2739" s="135"/>
      <c r="MR2739" s="135"/>
      <c r="MS2739" s="135"/>
      <c r="MT2739" s="135"/>
      <c r="MU2739" s="135"/>
      <c r="MV2739" s="135"/>
      <c r="MW2739" s="135"/>
      <c r="MX2739" s="135"/>
      <c r="MY2739" s="135"/>
      <c r="MZ2739" s="135"/>
      <c r="NA2739" s="135"/>
      <c r="NB2739" s="135"/>
      <c r="NC2739" s="135"/>
      <c r="ND2739" s="135"/>
      <c r="NE2739" s="135"/>
      <c r="NF2739" s="135"/>
      <c r="NG2739" s="135"/>
      <c r="NH2739" s="135"/>
      <c r="NI2739" s="135"/>
      <c r="NJ2739" s="135"/>
      <c r="NK2739" s="135"/>
      <c r="NL2739" s="135"/>
      <c r="NM2739" s="135"/>
      <c r="NN2739" s="135"/>
      <c r="NO2739" s="135"/>
      <c r="NP2739" s="135"/>
      <c r="NQ2739" s="39"/>
      <c r="QS2739"/>
      <c r="QT2739"/>
      <c r="QU2739"/>
      <c r="QV2739"/>
      <c r="QW2739"/>
      <c r="QX2739"/>
      <c r="QY2739"/>
      <c r="QZ2739"/>
      <c r="RA2739"/>
      <c r="RB2739" s="39"/>
      <c r="RC2739" s="39"/>
      <c r="RD2739" s="39"/>
    </row>
    <row r="2740" spans="2:472" hidden="1" x14ac:dyDescent="0.2">
      <c r="B2740" s="426"/>
      <c r="C2740" s="427"/>
      <c r="V2740" s="63">
        <v>375</v>
      </c>
      <c r="W2740" s="54" t="s">
        <v>4398</v>
      </c>
      <c r="X2740" s="64">
        <v>140907</v>
      </c>
      <c r="Y2740" s="54" t="s">
        <v>1784</v>
      </c>
      <c r="Z2740" s="63" t="s">
        <v>1341</v>
      </c>
      <c r="AA2740" s="54" t="s">
        <v>621</v>
      </c>
      <c r="AB2740" s="54" t="s">
        <v>396</v>
      </c>
      <c r="AC2740" s="54" t="s">
        <v>1784</v>
      </c>
      <c r="AD2740" s="64" t="s">
        <v>4567</v>
      </c>
      <c r="AE2740" s="64" t="s">
        <v>6850</v>
      </c>
      <c r="AF2740" s="63">
        <v>375</v>
      </c>
      <c r="AG2740" s="54" t="s">
        <v>4398</v>
      </c>
      <c r="AH2740" s="54" t="s">
        <v>4397</v>
      </c>
      <c r="AI2740" s="63" t="s">
        <v>4234</v>
      </c>
      <c r="AJ2740" s="64" t="s">
        <v>4399</v>
      </c>
      <c r="AK2740" s="569">
        <v>2120080</v>
      </c>
      <c r="AL2740" s="64" t="s">
        <v>627</v>
      </c>
      <c r="AM2740" s="64" t="s">
        <v>4403</v>
      </c>
      <c r="AN2740" s="570">
        <v>263146900</v>
      </c>
      <c r="AO2740" s="54"/>
      <c r="AP2740" s="54"/>
      <c r="AQ2740" s="54"/>
      <c r="AR2740" s="54"/>
      <c r="AS2740" s="54"/>
      <c r="AT2740" s="64" t="s">
        <v>6821</v>
      </c>
      <c r="AU2740" s="64"/>
      <c r="AV2740" s="54"/>
      <c r="AW2740" s="54"/>
      <c r="AX2740" s="54"/>
      <c r="AY2740" s="54"/>
      <c r="AZ2740" s="54"/>
      <c r="BA2740" s="54"/>
      <c r="BB2740" s="54"/>
      <c r="BC2740" s="54"/>
      <c r="BD2740" s="64">
        <v>140907</v>
      </c>
      <c r="BE2740" s="54" t="s">
        <v>1784</v>
      </c>
      <c r="BF2740" s="63" t="s">
        <v>1341</v>
      </c>
      <c r="BG2740" s="54" t="s">
        <v>621</v>
      </c>
      <c r="BH2740" s="54" t="s">
        <v>396</v>
      </c>
      <c r="BI2740" s="54" t="s">
        <v>1784</v>
      </c>
      <c r="BJ2740" s="64" t="s">
        <v>4567</v>
      </c>
      <c r="BK2740" s="64" t="s">
        <v>6850</v>
      </c>
      <c r="BL2740" s="54"/>
      <c r="BM2740" s="54"/>
      <c r="BN2740" s="54"/>
      <c r="BO2740" s="39"/>
      <c r="BP2740" s="39"/>
      <c r="BQ2740" s="39"/>
      <c r="BR2740" s="39"/>
      <c r="BS2740" s="47"/>
      <c r="BT2740" s="39"/>
      <c r="BU2740" s="39"/>
      <c r="BV2740" s="39"/>
      <c r="BW2740" s="39"/>
      <c r="BX2740" s="39"/>
      <c r="BY2740" s="39"/>
      <c r="BZ2740" s="39"/>
      <c r="CA2740" s="39"/>
      <c r="CB2740" s="39"/>
      <c r="CC2740" s="47"/>
      <c r="CD2740" s="39"/>
      <c r="CE2740" s="39"/>
      <c r="CF2740" s="48"/>
      <c r="CG2740" s="48"/>
      <c r="CH2740" s="48"/>
      <c r="CI2740" s="48"/>
      <c r="CJ2740" s="48"/>
      <c r="CK2740" s="48"/>
      <c r="CL2740" s="48"/>
      <c r="CM2740" s="48"/>
      <c r="CN2740" s="48"/>
      <c r="CO2740" s="48"/>
      <c r="CP2740" s="48"/>
      <c r="CQ2740" s="48"/>
      <c r="CR2740" s="48"/>
      <c r="CS2740" s="48"/>
      <c r="CT2740" s="48"/>
      <c r="CU2740" s="48"/>
      <c r="CV2740" s="48"/>
      <c r="CW2740" s="48"/>
      <c r="CX2740" s="39"/>
      <c r="ML2740" s="135"/>
      <c r="MM2740" s="135"/>
      <c r="MN2740" s="135"/>
      <c r="MO2740" s="135"/>
      <c r="MP2740" s="135"/>
      <c r="MQ2740" s="135"/>
      <c r="MR2740" s="135"/>
      <c r="MS2740" s="135"/>
      <c r="MT2740" s="135"/>
      <c r="MU2740" s="135"/>
      <c r="MV2740" s="135"/>
      <c r="MW2740" s="135"/>
      <c r="MX2740" s="135"/>
      <c r="MY2740" s="135"/>
      <c r="MZ2740" s="135"/>
      <c r="NA2740" s="135"/>
      <c r="NB2740" s="135"/>
      <c r="NC2740" s="135"/>
      <c r="ND2740" s="135"/>
      <c r="NE2740" s="135"/>
      <c r="NF2740" s="135"/>
      <c r="NG2740" s="135"/>
      <c r="NH2740" s="135"/>
      <c r="NI2740" s="135"/>
      <c r="NJ2740" s="135"/>
      <c r="NK2740" s="135"/>
      <c r="NL2740" s="135"/>
      <c r="NM2740" s="135"/>
      <c r="NN2740" s="135"/>
      <c r="NO2740" s="135"/>
      <c r="NP2740" s="135"/>
      <c r="NQ2740" s="39"/>
      <c r="QS2740"/>
      <c r="QT2740"/>
      <c r="QU2740"/>
      <c r="QV2740"/>
      <c r="QW2740"/>
      <c r="QX2740"/>
      <c r="QY2740"/>
      <c r="QZ2740"/>
      <c r="RA2740"/>
      <c r="RB2740" s="39"/>
      <c r="RC2740" s="39"/>
      <c r="RD2740" s="39"/>
    </row>
    <row r="2741" spans="2:472" hidden="1" x14ac:dyDescent="0.2">
      <c r="B2741" s="426"/>
      <c r="C2741" s="427"/>
      <c r="V2741" s="63">
        <v>375</v>
      </c>
      <c r="W2741" s="54" t="s">
        <v>4398</v>
      </c>
      <c r="X2741" s="64">
        <v>140905</v>
      </c>
      <c r="Y2741" s="54" t="s">
        <v>1349</v>
      </c>
      <c r="Z2741" s="63" t="s">
        <v>1341</v>
      </c>
      <c r="AA2741" s="54" t="s">
        <v>621</v>
      </c>
      <c r="AB2741" s="54" t="s">
        <v>396</v>
      </c>
      <c r="AC2741" s="54" t="s">
        <v>1349</v>
      </c>
      <c r="AD2741" s="64" t="s">
        <v>4567</v>
      </c>
      <c r="AE2741" s="64" t="s">
        <v>6850</v>
      </c>
      <c r="AF2741" s="63">
        <v>375</v>
      </c>
      <c r="AG2741" s="54" t="s">
        <v>4398</v>
      </c>
      <c r="AH2741" s="54" t="s">
        <v>4397</v>
      </c>
      <c r="AI2741" s="63" t="s">
        <v>4234</v>
      </c>
      <c r="AJ2741" s="64" t="s">
        <v>4399</v>
      </c>
      <c r="AK2741" s="569">
        <v>2120080</v>
      </c>
      <c r="AL2741" s="64" t="s">
        <v>627</v>
      </c>
      <c r="AM2741" s="64" t="s">
        <v>4403</v>
      </c>
      <c r="AN2741" s="570">
        <v>263146900</v>
      </c>
      <c r="AO2741" s="54"/>
      <c r="AP2741" s="54"/>
      <c r="AQ2741" s="54"/>
      <c r="AR2741" s="54"/>
      <c r="AS2741" s="54"/>
      <c r="AT2741" s="64" t="s">
        <v>6821</v>
      </c>
      <c r="AU2741" s="64"/>
      <c r="AV2741" s="54"/>
      <c r="AW2741" s="54"/>
      <c r="AX2741" s="54"/>
      <c r="AY2741" s="54"/>
      <c r="AZ2741" s="54"/>
      <c r="BA2741" s="54"/>
      <c r="BB2741" s="54"/>
      <c r="BC2741" s="54"/>
      <c r="BD2741" s="64">
        <v>140905</v>
      </c>
      <c r="BE2741" s="54" t="s">
        <v>1349</v>
      </c>
      <c r="BF2741" s="63" t="s">
        <v>1341</v>
      </c>
      <c r="BG2741" s="54" t="s">
        <v>621</v>
      </c>
      <c r="BH2741" s="54" t="s">
        <v>396</v>
      </c>
      <c r="BI2741" s="54" t="s">
        <v>1349</v>
      </c>
      <c r="BJ2741" s="64" t="s">
        <v>4567</v>
      </c>
      <c r="BK2741" s="64" t="s">
        <v>6850</v>
      </c>
      <c r="BL2741" s="54"/>
      <c r="BM2741" s="54"/>
      <c r="BN2741" s="54"/>
      <c r="BO2741" s="39"/>
      <c r="BP2741" s="39"/>
      <c r="BQ2741" s="39"/>
      <c r="BR2741" s="39"/>
      <c r="BS2741" s="47"/>
      <c r="BT2741" s="39"/>
      <c r="BU2741" s="39"/>
      <c r="BV2741" s="39"/>
      <c r="BW2741" s="39"/>
      <c r="BX2741" s="39"/>
      <c r="BY2741" s="39"/>
      <c r="BZ2741" s="39"/>
      <c r="CA2741" s="39"/>
      <c r="CB2741" s="39"/>
      <c r="CC2741" s="47"/>
      <c r="CD2741" s="39"/>
      <c r="CE2741" s="39"/>
      <c r="CF2741" s="48"/>
      <c r="CG2741" s="48"/>
      <c r="CH2741" s="48"/>
      <c r="CI2741" s="48"/>
      <c r="CJ2741" s="48"/>
      <c r="CK2741" s="48"/>
      <c r="CL2741" s="48"/>
      <c r="CM2741" s="48"/>
      <c r="CN2741" s="48"/>
      <c r="CO2741" s="48"/>
      <c r="CP2741" s="48"/>
      <c r="CQ2741" s="48"/>
      <c r="CR2741" s="48"/>
      <c r="CS2741" s="48"/>
      <c r="CT2741" s="48"/>
      <c r="CU2741" s="48"/>
      <c r="CV2741" s="48"/>
      <c r="CW2741" s="48"/>
      <c r="CX2741" s="39"/>
      <c r="ML2741" s="135"/>
      <c r="MM2741" s="135"/>
      <c r="MN2741" s="135"/>
      <c r="MO2741" s="135"/>
      <c r="MP2741" s="135"/>
      <c r="MQ2741" s="135"/>
      <c r="MR2741" s="135"/>
      <c r="MS2741" s="135"/>
      <c r="MT2741" s="135"/>
      <c r="MU2741" s="135"/>
      <c r="MV2741" s="135"/>
      <c r="MW2741" s="135"/>
      <c r="MX2741" s="135"/>
      <c r="MY2741" s="135"/>
      <c r="MZ2741" s="135"/>
      <c r="NA2741" s="135"/>
      <c r="NB2741" s="135"/>
      <c r="NC2741" s="135"/>
      <c r="ND2741" s="135"/>
      <c r="NE2741" s="135"/>
      <c r="NF2741" s="135"/>
      <c r="NG2741" s="135"/>
      <c r="NH2741" s="135"/>
      <c r="NI2741" s="135"/>
      <c r="NJ2741" s="135"/>
      <c r="NK2741" s="135"/>
      <c r="NL2741" s="135"/>
      <c r="NM2741" s="135"/>
      <c r="NN2741" s="135"/>
      <c r="NO2741" s="135"/>
      <c r="NP2741" s="135"/>
      <c r="NQ2741" s="39"/>
      <c r="QS2741"/>
      <c r="QT2741"/>
      <c r="QU2741"/>
      <c r="QV2741"/>
      <c r="QW2741"/>
      <c r="QX2741"/>
      <c r="QY2741"/>
      <c r="QZ2741"/>
      <c r="RA2741"/>
      <c r="RB2741" s="39"/>
      <c r="RC2741" s="39"/>
      <c r="RD2741" s="39"/>
    </row>
    <row r="2742" spans="2:472" hidden="1" x14ac:dyDescent="0.2">
      <c r="B2742" s="426"/>
      <c r="C2742" s="427"/>
      <c r="V2742" s="63">
        <v>375</v>
      </c>
      <c r="W2742" s="54" t="s">
        <v>4398</v>
      </c>
      <c r="X2742" s="64">
        <v>140900</v>
      </c>
      <c r="Y2742" s="54" t="s">
        <v>6974</v>
      </c>
      <c r="Z2742" s="63" t="s">
        <v>1341</v>
      </c>
      <c r="AA2742" s="54" t="s">
        <v>621</v>
      </c>
      <c r="AB2742" s="54" t="s">
        <v>396</v>
      </c>
      <c r="AC2742" s="54" t="s">
        <v>6975</v>
      </c>
      <c r="AD2742" s="64" t="s">
        <v>4567</v>
      </c>
      <c r="AE2742" s="64" t="s">
        <v>6850</v>
      </c>
      <c r="AF2742" s="63">
        <v>375</v>
      </c>
      <c r="AG2742" s="54" t="s">
        <v>4398</v>
      </c>
      <c r="AH2742" s="54" t="s">
        <v>4397</v>
      </c>
      <c r="AI2742" s="63" t="s">
        <v>4234</v>
      </c>
      <c r="AJ2742" s="64" t="s">
        <v>4399</v>
      </c>
      <c r="AK2742" s="569">
        <v>2120080</v>
      </c>
      <c r="AL2742" s="64" t="s">
        <v>627</v>
      </c>
      <c r="AM2742" s="64" t="s">
        <v>4403</v>
      </c>
      <c r="AN2742" s="570">
        <v>263146900</v>
      </c>
      <c r="AO2742" s="54"/>
      <c r="AP2742" s="54"/>
      <c r="AQ2742" s="54"/>
      <c r="AR2742" s="54"/>
      <c r="AS2742" s="54"/>
      <c r="AT2742" s="64" t="s">
        <v>6821</v>
      </c>
      <c r="AU2742" s="64"/>
      <c r="AV2742" s="54"/>
      <c r="AW2742" s="54"/>
      <c r="AX2742" s="54"/>
      <c r="AY2742" s="54"/>
      <c r="AZ2742" s="54"/>
      <c r="BA2742" s="54"/>
      <c r="BB2742" s="54"/>
      <c r="BC2742" s="54"/>
      <c r="BD2742" s="64">
        <v>140900</v>
      </c>
      <c r="BE2742" s="54" t="s">
        <v>6974</v>
      </c>
      <c r="BF2742" s="63" t="s">
        <v>1341</v>
      </c>
      <c r="BG2742" s="54" t="s">
        <v>621</v>
      </c>
      <c r="BH2742" s="54" t="s">
        <v>396</v>
      </c>
      <c r="BI2742" s="54" t="s">
        <v>6975</v>
      </c>
      <c r="BJ2742" s="64" t="s">
        <v>4567</v>
      </c>
      <c r="BK2742" s="64" t="s">
        <v>6850</v>
      </c>
      <c r="BL2742" s="54"/>
      <c r="BM2742" s="54"/>
      <c r="BN2742" s="54"/>
      <c r="BO2742" s="39"/>
      <c r="BP2742" s="39"/>
      <c r="BQ2742" s="39"/>
      <c r="BR2742" s="39"/>
      <c r="BS2742" s="47"/>
      <c r="BT2742" s="39"/>
      <c r="BU2742" s="39"/>
      <c r="BV2742" s="39"/>
      <c r="BW2742" s="39"/>
      <c r="BX2742" s="39"/>
      <c r="BY2742" s="39"/>
      <c r="BZ2742" s="39"/>
      <c r="CA2742" s="39"/>
      <c r="CB2742" s="39"/>
      <c r="CC2742" s="47"/>
      <c r="CD2742" s="39"/>
      <c r="CE2742" s="39"/>
      <c r="CF2742" s="48"/>
      <c r="CG2742" s="48"/>
      <c r="CH2742" s="48"/>
      <c r="CI2742" s="48"/>
      <c r="CJ2742" s="48"/>
      <c r="CK2742" s="48"/>
      <c r="CL2742" s="48"/>
      <c r="CM2742" s="48"/>
      <c r="CN2742" s="48"/>
      <c r="CO2742" s="48"/>
      <c r="CP2742" s="48"/>
      <c r="CQ2742" s="48"/>
      <c r="CR2742" s="48"/>
      <c r="CS2742" s="48"/>
      <c r="CT2742" s="48"/>
      <c r="CU2742" s="48"/>
      <c r="CV2742" s="48"/>
      <c r="CW2742" s="48"/>
      <c r="CX2742" s="39"/>
      <c r="ML2742" s="135"/>
      <c r="MM2742" s="135"/>
      <c r="MN2742" s="135"/>
      <c r="MO2742" s="135"/>
      <c r="MP2742" s="135"/>
      <c r="MQ2742" s="135"/>
      <c r="MR2742" s="135"/>
      <c r="MS2742" s="135"/>
      <c r="MT2742" s="135"/>
      <c r="MU2742" s="135"/>
      <c r="MV2742" s="135"/>
      <c r="MW2742" s="135"/>
      <c r="MX2742" s="135"/>
      <c r="MY2742" s="135"/>
      <c r="MZ2742" s="135"/>
      <c r="NA2742" s="135"/>
      <c r="NB2742" s="135"/>
      <c r="NC2742" s="135"/>
      <c r="ND2742" s="135"/>
      <c r="NE2742" s="135"/>
      <c r="NF2742" s="135"/>
      <c r="NG2742" s="135"/>
      <c r="NH2742" s="135"/>
      <c r="NI2742" s="135"/>
      <c r="NJ2742" s="135"/>
      <c r="NK2742" s="135"/>
      <c r="NL2742" s="135"/>
      <c r="NM2742" s="135"/>
      <c r="NN2742" s="135"/>
      <c r="NO2742" s="135"/>
      <c r="NP2742" s="135"/>
      <c r="NQ2742" s="39"/>
      <c r="QS2742"/>
      <c r="QT2742"/>
      <c r="QU2742"/>
      <c r="QV2742"/>
      <c r="QW2742"/>
      <c r="QX2742"/>
      <c r="QY2742"/>
      <c r="QZ2742"/>
      <c r="RA2742"/>
      <c r="RB2742" s="39"/>
      <c r="RC2742" s="39"/>
      <c r="RD2742" s="39"/>
    </row>
    <row r="2743" spans="2:472" hidden="1" x14ac:dyDescent="0.2">
      <c r="B2743" s="426"/>
      <c r="C2743" s="427"/>
      <c r="V2743" s="63">
        <v>375</v>
      </c>
      <c r="W2743" s="54" t="s">
        <v>4398</v>
      </c>
      <c r="X2743" s="64">
        <v>140902</v>
      </c>
      <c r="Y2743" s="54" t="s">
        <v>893</v>
      </c>
      <c r="Z2743" s="63" t="s">
        <v>1341</v>
      </c>
      <c r="AA2743" s="54" t="s">
        <v>621</v>
      </c>
      <c r="AB2743" s="54" t="s">
        <v>396</v>
      </c>
      <c r="AC2743" s="54" t="s">
        <v>893</v>
      </c>
      <c r="AD2743" s="64" t="s">
        <v>4567</v>
      </c>
      <c r="AE2743" s="64" t="s">
        <v>6850</v>
      </c>
      <c r="AF2743" s="63">
        <v>375</v>
      </c>
      <c r="AG2743" s="54" t="s">
        <v>4398</v>
      </c>
      <c r="AH2743" s="54" t="s">
        <v>4397</v>
      </c>
      <c r="AI2743" s="63" t="s">
        <v>4234</v>
      </c>
      <c r="AJ2743" s="64" t="s">
        <v>4399</v>
      </c>
      <c r="AK2743" s="569">
        <v>2120080</v>
      </c>
      <c r="AL2743" s="64" t="s">
        <v>627</v>
      </c>
      <c r="AM2743" s="64" t="s">
        <v>4403</v>
      </c>
      <c r="AN2743" s="570">
        <v>263146900</v>
      </c>
      <c r="AO2743" s="54"/>
      <c r="AP2743" s="54"/>
      <c r="AQ2743" s="54"/>
      <c r="AR2743" s="54"/>
      <c r="AS2743" s="54"/>
      <c r="AT2743" s="64" t="s">
        <v>6821</v>
      </c>
      <c r="AU2743" s="64"/>
      <c r="AV2743" s="54"/>
      <c r="AW2743" s="54"/>
      <c r="AX2743" s="54"/>
      <c r="AY2743" s="54"/>
      <c r="AZ2743" s="54"/>
      <c r="BA2743" s="54"/>
      <c r="BB2743" s="54"/>
      <c r="BC2743" s="54"/>
      <c r="BD2743" s="64">
        <v>140902</v>
      </c>
      <c r="BE2743" s="54" t="s">
        <v>893</v>
      </c>
      <c r="BF2743" s="63" t="s">
        <v>1341</v>
      </c>
      <c r="BG2743" s="54" t="s">
        <v>621</v>
      </c>
      <c r="BH2743" s="54" t="s">
        <v>396</v>
      </c>
      <c r="BI2743" s="54" t="s">
        <v>893</v>
      </c>
      <c r="BJ2743" s="64" t="s">
        <v>4567</v>
      </c>
      <c r="BK2743" s="64" t="s">
        <v>6850</v>
      </c>
      <c r="BL2743" s="54"/>
      <c r="BM2743" s="54"/>
      <c r="BN2743" s="54"/>
      <c r="BO2743" s="39"/>
      <c r="BP2743" s="39"/>
      <c r="BQ2743" s="39"/>
      <c r="BR2743" s="39"/>
      <c r="BS2743" s="47"/>
      <c r="BT2743" s="39"/>
      <c r="BU2743" s="39"/>
      <c r="BV2743" s="39"/>
      <c r="BW2743" s="39"/>
      <c r="BX2743" s="39"/>
      <c r="BY2743" s="39"/>
      <c r="BZ2743" s="39"/>
      <c r="CA2743" s="39"/>
      <c r="CB2743" s="39"/>
      <c r="CC2743" s="47"/>
      <c r="CD2743" s="39"/>
      <c r="CE2743" s="39"/>
      <c r="CF2743" s="48"/>
      <c r="CG2743" s="48"/>
      <c r="CH2743" s="48"/>
      <c r="CI2743" s="48"/>
      <c r="CJ2743" s="48"/>
      <c r="CK2743" s="48"/>
      <c r="CL2743" s="48"/>
      <c r="CM2743" s="48"/>
      <c r="CN2743" s="48"/>
      <c r="CO2743" s="48"/>
      <c r="CP2743" s="48"/>
      <c r="CQ2743" s="48"/>
      <c r="CR2743" s="48"/>
      <c r="CS2743" s="48"/>
      <c r="CT2743" s="48"/>
      <c r="CU2743" s="48"/>
      <c r="CV2743" s="48"/>
      <c r="CW2743" s="48"/>
      <c r="CX2743" s="39"/>
      <c r="ML2743" s="135"/>
      <c r="MM2743" s="135"/>
      <c r="MN2743" s="135"/>
      <c r="MO2743" s="135"/>
      <c r="MP2743" s="135"/>
      <c r="MQ2743" s="135"/>
      <c r="MR2743" s="135"/>
      <c r="MS2743" s="135"/>
      <c r="MT2743" s="135"/>
      <c r="MU2743" s="135"/>
      <c r="MV2743" s="135"/>
      <c r="MW2743" s="135"/>
      <c r="MX2743" s="135"/>
      <c r="MY2743" s="135"/>
      <c r="MZ2743" s="135"/>
      <c r="NA2743" s="135"/>
      <c r="NB2743" s="135"/>
      <c r="NC2743" s="135"/>
      <c r="ND2743" s="135"/>
      <c r="NE2743" s="135"/>
      <c r="NF2743" s="135"/>
      <c r="NG2743" s="135"/>
      <c r="NH2743" s="135"/>
      <c r="NI2743" s="135"/>
      <c r="NJ2743" s="135"/>
      <c r="NK2743" s="135"/>
      <c r="NL2743" s="135"/>
      <c r="NM2743" s="135"/>
      <c r="NN2743" s="135"/>
      <c r="NO2743" s="135"/>
      <c r="NP2743" s="135"/>
      <c r="NQ2743" s="39"/>
      <c r="QS2743"/>
      <c r="QT2743"/>
      <c r="QU2743"/>
      <c r="QV2743"/>
      <c r="QW2743"/>
      <c r="QX2743"/>
      <c r="QY2743"/>
      <c r="QZ2743"/>
      <c r="RA2743"/>
      <c r="RB2743" s="39"/>
      <c r="RC2743" s="39"/>
      <c r="RD2743" s="39"/>
    </row>
    <row r="2744" spans="2:472" hidden="1" x14ac:dyDescent="0.2">
      <c r="B2744" s="426"/>
      <c r="C2744" s="427"/>
      <c r="V2744" s="63">
        <v>375</v>
      </c>
      <c r="W2744" s="54" t="s">
        <v>4398</v>
      </c>
      <c r="X2744" s="64">
        <v>140908</v>
      </c>
      <c r="Y2744" s="54" t="s">
        <v>1989</v>
      </c>
      <c r="Z2744" s="63" t="s">
        <v>1341</v>
      </c>
      <c r="AA2744" s="54" t="s">
        <v>621</v>
      </c>
      <c r="AB2744" s="54" t="s">
        <v>396</v>
      </c>
      <c r="AC2744" s="54" t="s">
        <v>1989</v>
      </c>
      <c r="AD2744" s="64" t="s">
        <v>4567</v>
      </c>
      <c r="AE2744" s="64" t="s">
        <v>6850</v>
      </c>
      <c r="AF2744" s="63">
        <v>375</v>
      </c>
      <c r="AG2744" s="54" t="s">
        <v>4398</v>
      </c>
      <c r="AH2744" s="54" t="s">
        <v>4397</v>
      </c>
      <c r="AI2744" s="63" t="s">
        <v>4234</v>
      </c>
      <c r="AJ2744" s="64" t="s">
        <v>4399</v>
      </c>
      <c r="AK2744" s="569">
        <v>2120080</v>
      </c>
      <c r="AL2744" s="64" t="s">
        <v>627</v>
      </c>
      <c r="AM2744" s="64" t="s">
        <v>4403</v>
      </c>
      <c r="AN2744" s="570">
        <v>263146900</v>
      </c>
      <c r="AO2744" s="54"/>
      <c r="AP2744" s="54"/>
      <c r="AQ2744" s="54"/>
      <c r="AR2744" s="54"/>
      <c r="AS2744" s="54"/>
      <c r="AT2744" s="64" t="s">
        <v>6821</v>
      </c>
      <c r="AU2744" s="64"/>
      <c r="AV2744" s="54"/>
      <c r="AW2744" s="54"/>
      <c r="AX2744" s="54"/>
      <c r="AY2744" s="54"/>
      <c r="AZ2744" s="54"/>
      <c r="BA2744" s="54"/>
      <c r="BB2744" s="54"/>
      <c r="BC2744" s="54"/>
      <c r="BD2744" s="64">
        <v>140908</v>
      </c>
      <c r="BE2744" s="54" t="s">
        <v>1989</v>
      </c>
      <c r="BF2744" s="63" t="s">
        <v>1341</v>
      </c>
      <c r="BG2744" s="54" t="s">
        <v>621</v>
      </c>
      <c r="BH2744" s="54" t="s">
        <v>396</v>
      </c>
      <c r="BI2744" s="54" t="s">
        <v>1989</v>
      </c>
      <c r="BJ2744" s="64" t="s">
        <v>4567</v>
      </c>
      <c r="BK2744" s="64" t="s">
        <v>6850</v>
      </c>
      <c r="BL2744" s="54"/>
      <c r="BM2744" s="54"/>
      <c r="BN2744" s="54"/>
      <c r="BO2744" s="39"/>
      <c r="BP2744" s="39"/>
      <c r="BQ2744" s="39"/>
      <c r="BR2744" s="39"/>
      <c r="BS2744" s="47"/>
      <c r="BT2744" s="39"/>
      <c r="BU2744" s="39"/>
      <c r="BV2744" s="39"/>
      <c r="BW2744" s="39"/>
      <c r="BX2744" s="39"/>
      <c r="BY2744" s="39"/>
      <c r="BZ2744" s="39"/>
      <c r="CA2744" s="39"/>
      <c r="CB2744" s="39"/>
      <c r="CC2744" s="47"/>
      <c r="CD2744" s="39"/>
      <c r="CE2744" s="39"/>
      <c r="CF2744" s="48"/>
      <c r="CG2744" s="48"/>
      <c r="CH2744" s="48"/>
      <c r="CI2744" s="48"/>
      <c r="CJ2744" s="48"/>
      <c r="CK2744" s="48"/>
      <c r="CL2744" s="48"/>
      <c r="CM2744" s="48"/>
      <c r="CN2744" s="48"/>
      <c r="CO2744" s="48"/>
      <c r="CP2744" s="48"/>
      <c r="CQ2744" s="48"/>
      <c r="CR2744" s="48"/>
      <c r="CS2744" s="48"/>
      <c r="CT2744" s="48"/>
      <c r="CU2744" s="48"/>
      <c r="CV2744" s="48"/>
      <c r="CW2744" s="48"/>
      <c r="CX2744" s="39"/>
      <c r="ML2744" s="135"/>
      <c r="MM2744" s="135"/>
      <c r="MN2744" s="135"/>
      <c r="MO2744" s="135"/>
      <c r="MP2744" s="135"/>
      <c r="MQ2744" s="135"/>
      <c r="MR2744" s="135"/>
      <c r="MS2744" s="135"/>
      <c r="MT2744" s="135"/>
      <c r="MU2744" s="135"/>
      <c r="MV2744" s="135"/>
      <c r="MW2744" s="135"/>
      <c r="MX2744" s="135"/>
      <c r="MY2744" s="135"/>
      <c r="MZ2744" s="135"/>
      <c r="NA2744" s="135"/>
      <c r="NB2744" s="135"/>
      <c r="NC2744" s="135"/>
      <c r="ND2744" s="135"/>
      <c r="NE2744" s="135"/>
      <c r="NF2744" s="135"/>
      <c r="NG2744" s="135"/>
      <c r="NH2744" s="135"/>
      <c r="NI2744" s="135"/>
      <c r="NJ2744" s="135"/>
      <c r="NK2744" s="135"/>
      <c r="NL2744" s="135"/>
      <c r="NM2744" s="135"/>
      <c r="NN2744" s="135"/>
      <c r="NO2744" s="135"/>
      <c r="NP2744" s="135"/>
      <c r="NQ2744" s="39"/>
      <c r="QS2744"/>
      <c r="QT2744"/>
      <c r="QU2744"/>
      <c r="QV2744"/>
      <c r="QW2744"/>
      <c r="QX2744"/>
      <c r="QY2744"/>
      <c r="QZ2744"/>
      <c r="RA2744"/>
      <c r="RB2744" s="39"/>
      <c r="RC2744" s="39"/>
      <c r="RD2744" s="39"/>
    </row>
    <row r="2745" spans="2:472" hidden="1" x14ac:dyDescent="0.2">
      <c r="B2745" s="426"/>
      <c r="C2745" s="427"/>
      <c r="V2745" s="63">
        <v>375</v>
      </c>
      <c r="W2745" s="54" t="s">
        <v>4398</v>
      </c>
      <c r="X2745" s="64">
        <v>140903</v>
      </c>
      <c r="Y2745" s="54" t="s">
        <v>1209</v>
      </c>
      <c r="Z2745" s="63" t="s">
        <v>1341</v>
      </c>
      <c r="AA2745" s="54" t="s">
        <v>621</v>
      </c>
      <c r="AB2745" s="54" t="s">
        <v>396</v>
      </c>
      <c r="AC2745" s="54" t="s">
        <v>1209</v>
      </c>
      <c r="AD2745" s="64" t="s">
        <v>4567</v>
      </c>
      <c r="AE2745" s="64" t="s">
        <v>6850</v>
      </c>
      <c r="AF2745" s="63">
        <v>375</v>
      </c>
      <c r="AG2745" s="54" t="s">
        <v>4398</v>
      </c>
      <c r="AH2745" s="54" t="s">
        <v>4397</v>
      </c>
      <c r="AI2745" s="63" t="s">
        <v>4234</v>
      </c>
      <c r="AJ2745" s="64" t="s">
        <v>4399</v>
      </c>
      <c r="AK2745" s="569">
        <v>2120080</v>
      </c>
      <c r="AL2745" s="64" t="s">
        <v>627</v>
      </c>
      <c r="AM2745" s="64" t="s">
        <v>4403</v>
      </c>
      <c r="AN2745" s="570">
        <v>263146900</v>
      </c>
      <c r="AO2745" s="54"/>
      <c r="AP2745" s="54"/>
      <c r="AQ2745" s="54"/>
      <c r="AR2745" s="54"/>
      <c r="AS2745" s="54"/>
      <c r="AT2745" s="64" t="s">
        <v>6821</v>
      </c>
      <c r="AU2745" s="64"/>
      <c r="AV2745" s="54"/>
      <c r="AW2745" s="54"/>
      <c r="AX2745" s="54"/>
      <c r="AY2745" s="54"/>
      <c r="AZ2745" s="54"/>
      <c r="BA2745" s="54"/>
      <c r="BB2745" s="54"/>
      <c r="BC2745" s="54"/>
      <c r="BD2745" s="64">
        <v>140903</v>
      </c>
      <c r="BE2745" s="54" t="s">
        <v>1209</v>
      </c>
      <c r="BF2745" s="63" t="s">
        <v>1341</v>
      </c>
      <c r="BG2745" s="54" t="s">
        <v>621</v>
      </c>
      <c r="BH2745" s="54" t="s">
        <v>396</v>
      </c>
      <c r="BI2745" s="54" t="s">
        <v>1209</v>
      </c>
      <c r="BJ2745" s="64" t="s">
        <v>4567</v>
      </c>
      <c r="BK2745" s="64" t="s">
        <v>6850</v>
      </c>
      <c r="BL2745" s="54"/>
      <c r="BM2745" s="54"/>
      <c r="BN2745" s="54"/>
      <c r="BO2745" s="39"/>
      <c r="BP2745" s="39"/>
      <c r="BQ2745" s="39"/>
      <c r="BR2745" s="39"/>
      <c r="BS2745" s="47"/>
      <c r="BT2745" s="39"/>
      <c r="BU2745" s="39"/>
      <c r="BV2745" s="39"/>
      <c r="BW2745" s="39"/>
      <c r="BX2745" s="39"/>
      <c r="BY2745" s="39"/>
      <c r="BZ2745" s="39"/>
      <c r="CA2745" s="39"/>
      <c r="CB2745" s="39"/>
      <c r="CC2745" s="47"/>
      <c r="CD2745" s="39"/>
      <c r="CE2745" s="39"/>
      <c r="CF2745" s="48"/>
      <c r="CG2745" s="48"/>
      <c r="CH2745" s="48"/>
      <c r="CI2745" s="48"/>
      <c r="CJ2745" s="48"/>
      <c r="CK2745" s="48"/>
      <c r="CL2745" s="48"/>
      <c r="CM2745" s="48"/>
      <c r="CN2745" s="48"/>
      <c r="CO2745" s="48"/>
      <c r="CP2745" s="48"/>
      <c r="CQ2745" s="48"/>
      <c r="CR2745" s="48"/>
      <c r="CS2745" s="48"/>
      <c r="CT2745" s="48"/>
      <c r="CU2745" s="48"/>
      <c r="CV2745" s="48"/>
      <c r="CW2745" s="48"/>
      <c r="CX2745" s="39"/>
      <c r="ML2745" s="135"/>
      <c r="MM2745" s="135"/>
      <c r="MN2745" s="135"/>
      <c r="MO2745" s="135"/>
      <c r="MP2745" s="135"/>
      <c r="MQ2745" s="135"/>
      <c r="MR2745" s="135"/>
      <c r="MS2745" s="135"/>
      <c r="MT2745" s="135"/>
      <c r="MU2745" s="135"/>
      <c r="MV2745" s="135"/>
      <c r="MW2745" s="135"/>
      <c r="MX2745" s="135"/>
      <c r="MY2745" s="135"/>
      <c r="MZ2745" s="135"/>
      <c r="NA2745" s="135"/>
      <c r="NB2745" s="135"/>
      <c r="NC2745" s="135"/>
      <c r="ND2745" s="135"/>
      <c r="NE2745" s="135"/>
      <c r="NF2745" s="135"/>
      <c r="NG2745" s="135"/>
      <c r="NH2745" s="135"/>
      <c r="NI2745" s="135"/>
      <c r="NJ2745" s="135"/>
      <c r="NK2745" s="135"/>
      <c r="NL2745" s="135"/>
      <c r="NM2745" s="135"/>
      <c r="NN2745" s="135"/>
      <c r="NO2745" s="135"/>
      <c r="NP2745" s="135"/>
      <c r="NQ2745" s="39"/>
      <c r="QS2745"/>
      <c r="QT2745"/>
      <c r="QU2745"/>
      <c r="QV2745"/>
      <c r="QW2745"/>
      <c r="QX2745"/>
      <c r="QY2745"/>
      <c r="QZ2745"/>
      <c r="RA2745"/>
      <c r="RB2745" s="39"/>
      <c r="RC2745" s="39"/>
      <c r="RD2745" s="39"/>
    </row>
    <row r="2746" spans="2:472" hidden="1" x14ac:dyDescent="0.2">
      <c r="B2746" s="426"/>
      <c r="C2746" s="427"/>
      <c r="V2746" s="63">
        <v>375</v>
      </c>
      <c r="W2746" s="54" t="s">
        <v>4398</v>
      </c>
      <c r="X2746" s="64">
        <v>140909</v>
      </c>
      <c r="Y2746" s="54" t="s">
        <v>2176</v>
      </c>
      <c r="Z2746" s="63" t="s">
        <v>1341</v>
      </c>
      <c r="AA2746" s="54" t="s">
        <v>621</v>
      </c>
      <c r="AB2746" s="54" t="s">
        <v>396</v>
      </c>
      <c r="AC2746" s="54" t="s">
        <v>6975</v>
      </c>
      <c r="AD2746" s="64" t="s">
        <v>4567</v>
      </c>
      <c r="AE2746" s="64" t="s">
        <v>6850</v>
      </c>
      <c r="AF2746" s="63">
        <v>375</v>
      </c>
      <c r="AG2746" s="54" t="s">
        <v>4398</v>
      </c>
      <c r="AH2746" s="54" t="s">
        <v>4397</v>
      </c>
      <c r="AI2746" s="63" t="s">
        <v>4234</v>
      </c>
      <c r="AJ2746" s="64" t="s">
        <v>4399</v>
      </c>
      <c r="AK2746" s="569">
        <v>2120080</v>
      </c>
      <c r="AL2746" s="64" t="s">
        <v>627</v>
      </c>
      <c r="AM2746" s="64" t="s">
        <v>4403</v>
      </c>
      <c r="AN2746" s="570">
        <v>263146900</v>
      </c>
      <c r="AO2746" s="54"/>
      <c r="AP2746" s="54"/>
      <c r="AQ2746" s="54"/>
      <c r="AR2746" s="54"/>
      <c r="AS2746" s="54"/>
      <c r="AT2746" s="64" t="s">
        <v>6821</v>
      </c>
      <c r="AU2746" s="64"/>
      <c r="AV2746" s="54"/>
      <c r="AW2746" s="54"/>
      <c r="AX2746" s="54"/>
      <c r="AY2746" s="54"/>
      <c r="AZ2746" s="54"/>
      <c r="BA2746" s="54"/>
      <c r="BB2746" s="54"/>
      <c r="BC2746" s="54"/>
      <c r="BD2746" s="64">
        <v>140909</v>
      </c>
      <c r="BE2746" s="54" t="s">
        <v>2176</v>
      </c>
      <c r="BF2746" s="63" t="s">
        <v>1341</v>
      </c>
      <c r="BG2746" s="54" t="s">
        <v>621</v>
      </c>
      <c r="BH2746" s="54" t="s">
        <v>396</v>
      </c>
      <c r="BI2746" s="54" t="s">
        <v>6975</v>
      </c>
      <c r="BJ2746" s="64" t="s">
        <v>4567</v>
      </c>
      <c r="BK2746" s="64" t="s">
        <v>6850</v>
      </c>
      <c r="BL2746" s="54"/>
      <c r="BM2746" s="54"/>
      <c r="BN2746" s="54"/>
      <c r="BO2746" s="39"/>
      <c r="BP2746" s="39"/>
      <c r="BQ2746" s="39"/>
      <c r="BR2746" s="39"/>
      <c r="BS2746" s="47"/>
      <c r="BT2746" s="39"/>
      <c r="BU2746" s="39"/>
      <c r="BV2746" s="39"/>
      <c r="BW2746" s="39"/>
      <c r="BX2746" s="39"/>
      <c r="BY2746" s="39"/>
      <c r="BZ2746" s="39"/>
      <c r="CA2746" s="39"/>
      <c r="CB2746" s="39"/>
      <c r="CC2746" s="47"/>
      <c r="CD2746" s="39"/>
      <c r="CE2746" s="39"/>
      <c r="CF2746" s="48"/>
      <c r="CG2746" s="48"/>
      <c r="CH2746" s="48"/>
      <c r="CI2746" s="48"/>
      <c r="CJ2746" s="48"/>
      <c r="CK2746" s="48"/>
      <c r="CL2746" s="48"/>
      <c r="CM2746" s="48"/>
      <c r="CN2746" s="48"/>
      <c r="CO2746" s="48"/>
      <c r="CP2746" s="48"/>
      <c r="CQ2746" s="48"/>
      <c r="CR2746" s="48"/>
      <c r="CS2746" s="48"/>
      <c r="CT2746" s="48"/>
      <c r="CU2746" s="48"/>
      <c r="CV2746" s="48"/>
      <c r="CW2746" s="48"/>
      <c r="CX2746" s="39"/>
      <c r="ML2746" s="135"/>
      <c r="MM2746" s="135"/>
      <c r="MN2746" s="135"/>
      <c r="MO2746" s="135"/>
      <c r="MP2746" s="135"/>
      <c r="MQ2746" s="135"/>
      <c r="MR2746" s="135"/>
      <c r="MS2746" s="135"/>
      <c r="MT2746" s="135"/>
      <c r="MU2746" s="135"/>
      <c r="MV2746" s="135"/>
      <c r="MW2746" s="135"/>
      <c r="MX2746" s="135"/>
      <c r="MY2746" s="135"/>
      <c r="MZ2746" s="135"/>
      <c r="NA2746" s="135"/>
      <c r="NB2746" s="135"/>
      <c r="NC2746" s="135"/>
      <c r="ND2746" s="135"/>
      <c r="NE2746" s="135"/>
      <c r="NF2746" s="135"/>
      <c r="NG2746" s="135"/>
      <c r="NH2746" s="135"/>
      <c r="NI2746" s="135"/>
      <c r="NJ2746" s="135"/>
      <c r="NK2746" s="135"/>
      <c r="NL2746" s="135"/>
      <c r="NM2746" s="135"/>
      <c r="NN2746" s="135"/>
      <c r="NO2746" s="135"/>
      <c r="NP2746" s="135"/>
      <c r="NQ2746" s="39"/>
      <c r="QS2746"/>
      <c r="QT2746"/>
      <c r="QU2746"/>
      <c r="QV2746"/>
      <c r="QW2746"/>
      <c r="QX2746"/>
      <c r="QY2746"/>
      <c r="QZ2746"/>
      <c r="RA2746"/>
      <c r="RB2746" s="39"/>
      <c r="RC2746" s="39"/>
      <c r="RD2746" s="39"/>
    </row>
    <row r="2747" spans="2:472" hidden="1" x14ac:dyDescent="0.2">
      <c r="B2747" s="426"/>
      <c r="C2747" s="427"/>
      <c r="V2747" s="63">
        <v>375</v>
      </c>
      <c r="W2747" s="54" t="s">
        <v>4398</v>
      </c>
      <c r="X2747" s="64">
        <v>141502</v>
      </c>
      <c r="Y2747" s="54" t="s">
        <v>898</v>
      </c>
      <c r="Z2747" s="63" t="s">
        <v>412</v>
      </c>
      <c r="AA2747" s="54" t="s">
        <v>627</v>
      </c>
      <c r="AB2747" s="54" t="s">
        <v>396</v>
      </c>
      <c r="AC2747" s="54" t="s">
        <v>898</v>
      </c>
      <c r="AD2747" s="64" t="s">
        <v>4567</v>
      </c>
      <c r="AE2747" s="64" t="s">
        <v>6850</v>
      </c>
      <c r="AF2747" s="63">
        <v>375</v>
      </c>
      <c r="AG2747" s="54" t="s">
        <v>4398</v>
      </c>
      <c r="AH2747" s="54" t="s">
        <v>4397</v>
      </c>
      <c r="AI2747" s="63" t="s">
        <v>4234</v>
      </c>
      <c r="AJ2747" s="64" t="s">
        <v>4399</v>
      </c>
      <c r="AK2747" s="569">
        <v>2120080</v>
      </c>
      <c r="AL2747" s="64" t="s">
        <v>627</v>
      </c>
      <c r="AM2747" s="64" t="s">
        <v>4403</v>
      </c>
      <c r="AN2747" s="570">
        <v>263146900</v>
      </c>
      <c r="AO2747" s="54"/>
      <c r="AP2747" s="54"/>
      <c r="AQ2747" s="54"/>
      <c r="AR2747" s="54"/>
      <c r="AS2747" s="54"/>
      <c r="AT2747" s="64" t="s">
        <v>6821</v>
      </c>
      <c r="AU2747" s="64"/>
      <c r="AV2747" s="54"/>
      <c r="AW2747" s="54"/>
      <c r="AX2747" s="54"/>
      <c r="AY2747" s="54"/>
      <c r="AZ2747" s="54"/>
      <c r="BA2747" s="54"/>
      <c r="BB2747" s="54"/>
      <c r="BC2747" s="54"/>
      <c r="BD2747" s="64">
        <v>141502</v>
      </c>
      <c r="BE2747" s="54" t="s">
        <v>898</v>
      </c>
      <c r="BF2747" s="63" t="s">
        <v>412</v>
      </c>
      <c r="BG2747" s="54" t="s">
        <v>627</v>
      </c>
      <c r="BH2747" s="54" t="s">
        <v>396</v>
      </c>
      <c r="BI2747" s="54" t="s">
        <v>898</v>
      </c>
      <c r="BJ2747" s="64" t="s">
        <v>4567</v>
      </c>
      <c r="BK2747" s="64" t="s">
        <v>6850</v>
      </c>
      <c r="BL2747" s="54"/>
      <c r="BM2747" s="54"/>
      <c r="BN2747" s="54"/>
      <c r="BO2747" s="39"/>
      <c r="BP2747" s="39"/>
      <c r="BQ2747" s="39"/>
      <c r="BR2747" s="39"/>
      <c r="BS2747" s="47"/>
      <c r="BT2747" s="39"/>
      <c r="BU2747" s="39"/>
      <c r="BV2747" s="39"/>
      <c r="BW2747" s="39"/>
      <c r="BX2747" s="39"/>
      <c r="BY2747" s="39"/>
      <c r="BZ2747" s="39"/>
      <c r="CA2747" s="39"/>
      <c r="CB2747" s="39"/>
      <c r="CC2747" s="47"/>
      <c r="CD2747" s="39"/>
      <c r="CE2747" s="39"/>
      <c r="CF2747" s="48"/>
      <c r="CG2747" s="48"/>
      <c r="CH2747" s="48"/>
      <c r="CI2747" s="48"/>
      <c r="CJ2747" s="48"/>
      <c r="CK2747" s="48"/>
      <c r="CL2747" s="48"/>
      <c r="CM2747" s="48"/>
      <c r="CN2747" s="48"/>
      <c r="CO2747" s="48"/>
      <c r="CP2747" s="48"/>
      <c r="CQ2747" s="48"/>
      <c r="CR2747" s="48"/>
      <c r="CS2747" s="48"/>
      <c r="CT2747" s="48"/>
      <c r="CU2747" s="48"/>
      <c r="CV2747" s="48"/>
      <c r="CW2747" s="48"/>
      <c r="CX2747" s="39"/>
      <c r="ML2747" s="135"/>
      <c r="MM2747" s="135"/>
      <c r="MN2747" s="135"/>
      <c r="MO2747" s="135"/>
      <c r="MP2747" s="135"/>
      <c r="MQ2747" s="135"/>
      <c r="MR2747" s="135"/>
      <c r="MS2747" s="135"/>
      <c r="MT2747" s="135"/>
      <c r="MU2747" s="135"/>
      <c r="MV2747" s="135"/>
      <c r="MW2747" s="135"/>
      <c r="MX2747" s="135"/>
      <c r="MY2747" s="135"/>
      <c r="MZ2747" s="135"/>
      <c r="NA2747" s="135"/>
      <c r="NB2747" s="135"/>
      <c r="NC2747" s="135"/>
      <c r="ND2747" s="135"/>
      <c r="NE2747" s="135"/>
      <c r="NF2747" s="135"/>
      <c r="NG2747" s="135"/>
      <c r="NH2747" s="135"/>
      <c r="NI2747" s="135"/>
      <c r="NJ2747" s="135"/>
      <c r="NK2747" s="135"/>
      <c r="NL2747" s="135"/>
      <c r="NM2747" s="135"/>
      <c r="NN2747" s="135"/>
      <c r="NO2747" s="135"/>
      <c r="NP2747" s="135"/>
      <c r="NQ2747" s="39"/>
      <c r="QS2747"/>
      <c r="QT2747"/>
      <c r="QU2747"/>
      <c r="QV2747"/>
      <c r="QW2747"/>
      <c r="QX2747"/>
      <c r="QY2747"/>
      <c r="QZ2747"/>
      <c r="RA2747"/>
      <c r="RB2747" s="39"/>
      <c r="RC2747" s="39"/>
      <c r="RD2747" s="39"/>
    </row>
    <row r="2748" spans="2:472" hidden="1" x14ac:dyDescent="0.2">
      <c r="B2748" s="426"/>
      <c r="C2748" s="427"/>
      <c r="V2748" s="63">
        <v>375</v>
      </c>
      <c r="W2748" s="54" t="s">
        <v>4398</v>
      </c>
      <c r="X2748" s="64">
        <v>141503</v>
      </c>
      <c r="Y2748" s="54" t="s">
        <v>1214</v>
      </c>
      <c r="Z2748" s="63" t="s">
        <v>412</v>
      </c>
      <c r="AA2748" s="54" t="s">
        <v>627</v>
      </c>
      <c r="AB2748" s="54" t="s">
        <v>396</v>
      </c>
      <c r="AC2748" s="54" t="s">
        <v>1214</v>
      </c>
      <c r="AD2748" s="64" t="s">
        <v>4567</v>
      </c>
      <c r="AE2748" s="64" t="s">
        <v>6850</v>
      </c>
      <c r="AF2748" s="63">
        <v>375</v>
      </c>
      <c r="AG2748" s="54" t="s">
        <v>4398</v>
      </c>
      <c r="AH2748" s="54" t="s">
        <v>4397</v>
      </c>
      <c r="AI2748" s="63" t="s">
        <v>4234</v>
      </c>
      <c r="AJ2748" s="64" t="s">
        <v>4399</v>
      </c>
      <c r="AK2748" s="569">
        <v>2120080</v>
      </c>
      <c r="AL2748" s="64" t="s">
        <v>627</v>
      </c>
      <c r="AM2748" s="64" t="s">
        <v>4403</v>
      </c>
      <c r="AN2748" s="570">
        <v>263146900</v>
      </c>
      <c r="AO2748" s="54"/>
      <c r="AP2748" s="54"/>
      <c r="AQ2748" s="54"/>
      <c r="AR2748" s="54"/>
      <c r="AS2748" s="54"/>
      <c r="AT2748" s="64" t="s">
        <v>6821</v>
      </c>
      <c r="AU2748" s="64"/>
      <c r="AV2748" s="54"/>
      <c r="AW2748" s="54"/>
      <c r="AX2748" s="54"/>
      <c r="AY2748" s="54"/>
      <c r="AZ2748" s="54"/>
      <c r="BA2748" s="54"/>
      <c r="BB2748" s="54"/>
      <c r="BC2748" s="54"/>
      <c r="BD2748" s="64">
        <v>141503</v>
      </c>
      <c r="BE2748" s="54" t="s">
        <v>1214</v>
      </c>
      <c r="BF2748" s="63" t="s">
        <v>412</v>
      </c>
      <c r="BG2748" s="54" t="s">
        <v>627</v>
      </c>
      <c r="BH2748" s="54" t="s">
        <v>396</v>
      </c>
      <c r="BI2748" s="54" t="s">
        <v>1214</v>
      </c>
      <c r="BJ2748" s="64" t="s">
        <v>4567</v>
      </c>
      <c r="BK2748" s="64" t="s">
        <v>6850</v>
      </c>
      <c r="BL2748" s="54"/>
      <c r="BM2748" s="54"/>
      <c r="BN2748" s="54"/>
      <c r="BO2748" s="39"/>
      <c r="BP2748" s="39"/>
      <c r="BQ2748" s="39"/>
      <c r="BR2748" s="39"/>
      <c r="BS2748" s="47"/>
      <c r="BT2748" s="39"/>
      <c r="BU2748" s="39"/>
      <c r="BV2748" s="39"/>
      <c r="BW2748" s="39"/>
      <c r="BX2748" s="39"/>
      <c r="BY2748" s="39"/>
      <c r="BZ2748" s="39"/>
      <c r="CA2748" s="39"/>
      <c r="CB2748" s="39"/>
      <c r="CC2748" s="47"/>
      <c r="CD2748" s="39"/>
      <c r="CE2748" s="39"/>
      <c r="CF2748" s="48"/>
      <c r="CG2748" s="48"/>
      <c r="CH2748" s="48"/>
      <c r="CI2748" s="48"/>
      <c r="CJ2748" s="48"/>
      <c r="CK2748" s="48"/>
      <c r="CL2748" s="48"/>
      <c r="CM2748" s="48"/>
      <c r="CN2748" s="48"/>
      <c r="CO2748" s="48"/>
      <c r="CP2748" s="48"/>
      <c r="CQ2748" s="48"/>
      <c r="CR2748" s="48"/>
      <c r="CS2748" s="48"/>
      <c r="CT2748" s="48"/>
      <c r="CU2748" s="48"/>
      <c r="CV2748" s="48"/>
      <c r="CW2748" s="48"/>
      <c r="CX2748" s="39"/>
      <c r="ML2748" s="135"/>
      <c r="MM2748" s="135"/>
      <c r="MN2748" s="135"/>
      <c r="MO2748" s="135"/>
      <c r="MP2748" s="135"/>
      <c r="MQ2748" s="135"/>
      <c r="MR2748" s="135"/>
      <c r="MS2748" s="135"/>
      <c r="MT2748" s="135"/>
      <c r="MU2748" s="135"/>
      <c r="MV2748" s="135"/>
      <c r="MW2748" s="135"/>
      <c r="MX2748" s="135"/>
      <c r="MY2748" s="135"/>
      <c r="MZ2748" s="135"/>
      <c r="NA2748" s="135"/>
      <c r="NB2748" s="135"/>
      <c r="NC2748" s="135"/>
      <c r="ND2748" s="135"/>
      <c r="NE2748" s="135"/>
      <c r="NF2748" s="135"/>
      <c r="NG2748" s="135"/>
      <c r="NH2748" s="135"/>
      <c r="NI2748" s="135"/>
      <c r="NJ2748" s="135"/>
      <c r="NK2748" s="135"/>
      <c r="NL2748" s="135"/>
      <c r="NM2748" s="135"/>
      <c r="NN2748" s="135"/>
      <c r="NO2748" s="135"/>
      <c r="NP2748" s="135"/>
      <c r="NQ2748" s="39"/>
      <c r="QS2748"/>
      <c r="QT2748"/>
      <c r="QU2748"/>
      <c r="QV2748"/>
      <c r="QW2748"/>
      <c r="QX2748"/>
      <c r="QY2748"/>
      <c r="QZ2748"/>
      <c r="RA2748"/>
      <c r="RB2748" s="39"/>
      <c r="RC2748" s="39"/>
      <c r="RD2748" s="39"/>
    </row>
    <row r="2749" spans="2:472" hidden="1" x14ac:dyDescent="0.2">
      <c r="B2749" s="426"/>
      <c r="C2749" s="427"/>
      <c r="V2749" s="63">
        <v>375</v>
      </c>
      <c r="W2749" s="54" t="s">
        <v>4398</v>
      </c>
      <c r="X2749" s="64">
        <v>141500</v>
      </c>
      <c r="Y2749" s="54" t="s">
        <v>6976</v>
      </c>
      <c r="Z2749" s="63" t="s">
        <v>412</v>
      </c>
      <c r="AA2749" s="54" t="s">
        <v>627</v>
      </c>
      <c r="AB2749" s="54" t="s">
        <v>396</v>
      </c>
      <c r="AC2749" s="54" t="s">
        <v>6977</v>
      </c>
      <c r="AD2749" s="64" t="s">
        <v>4567</v>
      </c>
      <c r="AE2749" s="64" t="s">
        <v>6850</v>
      </c>
      <c r="AF2749" s="63">
        <v>375</v>
      </c>
      <c r="AG2749" s="54" t="s">
        <v>4398</v>
      </c>
      <c r="AH2749" s="54" t="s">
        <v>4397</v>
      </c>
      <c r="AI2749" s="63" t="s">
        <v>4234</v>
      </c>
      <c r="AJ2749" s="64" t="s">
        <v>4399</v>
      </c>
      <c r="AK2749" s="569">
        <v>2120080</v>
      </c>
      <c r="AL2749" s="64" t="s">
        <v>627</v>
      </c>
      <c r="AM2749" s="64" t="s">
        <v>4403</v>
      </c>
      <c r="AN2749" s="570">
        <v>263146900</v>
      </c>
      <c r="AO2749" s="54"/>
      <c r="AP2749" s="54"/>
      <c r="AQ2749" s="54"/>
      <c r="AR2749" s="54"/>
      <c r="AS2749" s="54"/>
      <c r="AT2749" s="64" t="s">
        <v>6821</v>
      </c>
      <c r="AU2749" s="64"/>
      <c r="AV2749" s="54"/>
      <c r="AW2749" s="54"/>
      <c r="AX2749" s="54"/>
      <c r="AY2749" s="54"/>
      <c r="AZ2749" s="54"/>
      <c r="BA2749" s="54"/>
      <c r="BB2749" s="54"/>
      <c r="BC2749" s="54"/>
      <c r="BD2749" s="64">
        <v>141500</v>
      </c>
      <c r="BE2749" s="54" t="s">
        <v>6976</v>
      </c>
      <c r="BF2749" s="63" t="s">
        <v>412</v>
      </c>
      <c r="BG2749" s="54" t="s">
        <v>627</v>
      </c>
      <c r="BH2749" s="54" t="s">
        <v>396</v>
      </c>
      <c r="BI2749" s="54" t="s">
        <v>6977</v>
      </c>
      <c r="BJ2749" s="64" t="s">
        <v>4567</v>
      </c>
      <c r="BK2749" s="64" t="s">
        <v>6850</v>
      </c>
      <c r="BL2749" s="54"/>
      <c r="BM2749" s="54"/>
      <c r="BN2749" s="54"/>
      <c r="BO2749" s="39"/>
      <c r="BP2749" s="39"/>
      <c r="BQ2749" s="39"/>
      <c r="BR2749" s="39"/>
      <c r="BS2749" s="47"/>
      <c r="BT2749" s="39"/>
      <c r="BU2749" s="39"/>
      <c r="BV2749" s="39"/>
      <c r="BW2749" s="39"/>
      <c r="BX2749" s="39"/>
      <c r="BY2749" s="39"/>
      <c r="BZ2749" s="39"/>
      <c r="CA2749" s="39"/>
      <c r="CB2749" s="39"/>
      <c r="CC2749" s="47"/>
      <c r="CD2749" s="39"/>
      <c r="CE2749" s="39"/>
      <c r="CF2749" s="48"/>
      <c r="CG2749" s="48"/>
      <c r="CH2749" s="48"/>
      <c r="CI2749" s="48"/>
      <c r="CJ2749" s="48"/>
      <c r="CK2749" s="48"/>
      <c r="CL2749" s="48"/>
      <c r="CM2749" s="48"/>
      <c r="CN2749" s="48"/>
      <c r="CO2749" s="48"/>
      <c r="CP2749" s="48"/>
      <c r="CQ2749" s="48"/>
      <c r="CR2749" s="48"/>
      <c r="CS2749" s="48"/>
      <c r="CT2749" s="48"/>
      <c r="CU2749" s="48"/>
      <c r="CV2749" s="48"/>
      <c r="CW2749" s="48"/>
      <c r="CX2749" s="39"/>
      <c r="ML2749" s="135"/>
      <c r="MM2749" s="135"/>
      <c r="MN2749" s="135"/>
      <c r="MO2749" s="135"/>
      <c r="MP2749" s="135"/>
      <c r="MQ2749" s="135"/>
      <c r="MR2749" s="135"/>
      <c r="MS2749" s="135"/>
      <c r="MT2749" s="135"/>
      <c r="MU2749" s="135"/>
      <c r="MV2749" s="135"/>
      <c r="MW2749" s="135"/>
      <c r="MX2749" s="135"/>
      <c r="MY2749" s="135"/>
      <c r="MZ2749" s="135"/>
      <c r="NA2749" s="135"/>
      <c r="NB2749" s="135"/>
      <c r="NC2749" s="135"/>
      <c r="ND2749" s="135"/>
      <c r="NE2749" s="135"/>
      <c r="NF2749" s="135"/>
      <c r="NG2749" s="135"/>
      <c r="NH2749" s="135"/>
      <c r="NI2749" s="135"/>
      <c r="NJ2749" s="135"/>
      <c r="NK2749" s="135"/>
      <c r="NL2749" s="135"/>
      <c r="NM2749" s="135"/>
      <c r="NN2749" s="135"/>
      <c r="NO2749" s="135"/>
      <c r="NP2749" s="135"/>
      <c r="NQ2749" s="39"/>
      <c r="QS2749"/>
      <c r="QT2749"/>
      <c r="QU2749"/>
      <c r="QV2749"/>
      <c r="QW2749"/>
      <c r="QX2749"/>
      <c r="QY2749"/>
      <c r="QZ2749"/>
      <c r="RA2749"/>
      <c r="RB2749" s="39"/>
      <c r="RC2749" s="39"/>
      <c r="RD2749" s="39"/>
    </row>
    <row r="2750" spans="2:472" hidden="1" x14ac:dyDescent="0.2">
      <c r="B2750" s="426"/>
      <c r="C2750" s="427"/>
      <c r="V2750" s="63">
        <v>375</v>
      </c>
      <c r="W2750" s="54" t="s">
        <v>4398</v>
      </c>
      <c r="X2750" s="64">
        <v>141507</v>
      </c>
      <c r="Y2750" s="54" t="s">
        <v>1517</v>
      </c>
      <c r="Z2750" s="63" t="s">
        <v>412</v>
      </c>
      <c r="AA2750" s="54" t="s">
        <v>627</v>
      </c>
      <c r="AB2750" s="54" t="s">
        <v>396</v>
      </c>
      <c r="AC2750" s="54" t="s">
        <v>6978</v>
      </c>
      <c r="AD2750" s="64" t="s">
        <v>4567</v>
      </c>
      <c r="AE2750" s="64" t="s">
        <v>6850</v>
      </c>
      <c r="AF2750" s="63">
        <v>375</v>
      </c>
      <c r="AG2750" s="54" t="s">
        <v>4398</v>
      </c>
      <c r="AH2750" s="54" t="s">
        <v>4397</v>
      </c>
      <c r="AI2750" s="63" t="s">
        <v>4234</v>
      </c>
      <c r="AJ2750" s="64" t="s">
        <v>4399</v>
      </c>
      <c r="AK2750" s="569">
        <v>2120080</v>
      </c>
      <c r="AL2750" s="64" t="s">
        <v>627</v>
      </c>
      <c r="AM2750" s="64" t="s">
        <v>4403</v>
      </c>
      <c r="AN2750" s="570">
        <v>263146900</v>
      </c>
      <c r="AO2750" s="54"/>
      <c r="AP2750" s="54"/>
      <c r="AQ2750" s="54"/>
      <c r="AR2750" s="54"/>
      <c r="AS2750" s="54"/>
      <c r="AT2750" s="64" t="s">
        <v>6821</v>
      </c>
      <c r="AU2750" s="64"/>
      <c r="AV2750" s="54"/>
      <c r="AW2750" s="54"/>
      <c r="AX2750" s="54"/>
      <c r="AY2750" s="54"/>
      <c r="AZ2750" s="54"/>
      <c r="BA2750" s="54"/>
      <c r="BB2750" s="54"/>
      <c r="BC2750" s="54"/>
      <c r="BD2750" s="64">
        <v>141507</v>
      </c>
      <c r="BE2750" s="54" t="s">
        <v>1517</v>
      </c>
      <c r="BF2750" s="63" t="s">
        <v>412</v>
      </c>
      <c r="BG2750" s="54" t="s">
        <v>627</v>
      </c>
      <c r="BH2750" s="54" t="s">
        <v>396</v>
      </c>
      <c r="BI2750" s="54" t="s">
        <v>6978</v>
      </c>
      <c r="BJ2750" s="64" t="s">
        <v>4567</v>
      </c>
      <c r="BK2750" s="64" t="s">
        <v>6850</v>
      </c>
      <c r="BL2750" s="54"/>
      <c r="BM2750" s="54"/>
      <c r="BN2750" s="54"/>
      <c r="BO2750" s="39"/>
      <c r="BP2750" s="39"/>
      <c r="BQ2750" s="39"/>
      <c r="BR2750" s="39"/>
      <c r="BS2750" s="47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47"/>
      <c r="CD2750" s="39"/>
      <c r="CE2750" s="39"/>
      <c r="CF2750" s="48"/>
      <c r="CG2750" s="48"/>
      <c r="CH2750" s="48"/>
      <c r="CI2750" s="48"/>
      <c r="CJ2750" s="48"/>
      <c r="CK2750" s="48"/>
      <c r="CL2750" s="48"/>
      <c r="CM2750" s="48"/>
      <c r="CN2750" s="48"/>
      <c r="CO2750" s="48"/>
      <c r="CP2750" s="48"/>
      <c r="CQ2750" s="48"/>
      <c r="CR2750" s="48"/>
      <c r="CS2750" s="48"/>
      <c r="CT2750" s="48"/>
      <c r="CU2750" s="48"/>
      <c r="CV2750" s="48"/>
      <c r="CW2750" s="48"/>
      <c r="CX2750" s="39"/>
      <c r="ML2750" s="135"/>
      <c r="MM2750" s="135"/>
      <c r="MN2750" s="135"/>
      <c r="MO2750" s="135"/>
      <c r="MP2750" s="135"/>
      <c r="MQ2750" s="135"/>
      <c r="MR2750" s="135"/>
      <c r="MS2750" s="135"/>
      <c r="MT2750" s="135"/>
      <c r="MU2750" s="135"/>
      <c r="MV2750" s="135"/>
      <c r="MW2750" s="135"/>
      <c r="MX2750" s="135"/>
      <c r="MY2750" s="135"/>
      <c r="MZ2750" s="135"/>
      <c r="NA2750" s="135"/>
      <c r="NB2750" s="135"/>
      <c r="NC2750" s="135"/>
      <c r="ND2750" s="135"/>
      <c r="NE2750" s="135"/>
      <c r="NF2750" s="135"/>
      <c r="NG2750" s="135"/>
      <c r="NH2750" s="135"/>
      <c r="NI2750" s="135"/>
      <c r="NJ2750" s="135"/>
      <c r="NK2750" s="135"/>
      <c r="NL2750" s="135"/>
      <c r="NM2750" s="135"/>
      <c r="NN2750" s="135"/>
      <c r="NO2750" s="135"/>
      <c r="NP2750" s="135"/>
      <c r="NQ2750" s="39"/>
      <c r="QS2750"/>
      <c r="QT2750"/>
      <c r="QU2750"/>
      <c r="QV2750"/>
      <c r="QW2750"/>
      <c r="QX2750"/>
      <c r="QY2750"/>
      <c r="QZ2750"/>
      <c r="RA2750"/>
      <c r="RB2750" s="39"/>
      <c r="RC2750" s="39"/>
      <c r="RD2750" s="39"/>
    </row>
    <row r="2751" spans="2:472" hidden="1" x14ac:dyDescent="0.2">
      <c r="B2751" s="426"/>
      <c r="C2751" s="427"/>
      <c r="V2751" s="63">
        <v>375</v>
      </c>
      <c r="W2751" s="54" t="s">
        <v>4398</v>
      </c>
      <c r="X2751" s="64">
        <v>141508</v>
      </c>
      <c r="Y2751" s="54" t="s">
        <v>1786</v>
      </c>
      <c r="Z2751" s="63" t="s">
        <v>412</v>
      </c>
      <c r="AA2751" s="54" t="s">
        <v>627</v>
      </c>
      <c r="AB2751" s="54" t="s">
        <v>396</v>
      </c>
      <c r="AC2751" s="54" t="s">
        <v>6977</v>
      </c>
      <c r="AD2751" s="64" t="s">
        <v>4567</v>
      </c>
      <c r="AE2751" s="64" t="s">
        <v>6850</v>
      </c>
      <c r="AF2751" s="63">
        <v>375</v>
      </c>
      <c r="AG2751" s="54" t="s">
        <v>4398</v>
      </c>
      <c r="AH2751" s="54" t="s">
        <v>4397</v>
      </c>
      <c r="AI2751" s="63" t="s">
        <v>4234</v>
      </c>
      <c r="AJ2751" s="64" t="s">
        <v>4399</v>
      </c>
      <c r="AK2751" s="569">
        <v>2120080</v>
      </c>
      <c r="AL2751" s="64" t="s">
        <v>627</v>
      </c>
      <c r="AM2751" s="64" t="s">
        <v>4403</v>
      </c>
      <c r="AN2751" s="570">
        <v>263146900</v>
      </c>
      <c r="AO2751" s="54"/>
      <c r="AP2751" s="54"/>
      <c r="AQ2751" s="54"/>
      <c r="AR2751" s="54"/>
      <c r="AS2751" s="54"/>
      <c r="AT2751" s="64" t="s">
        <v>6821</v>
      </c>
      <c r="AU2751" s="64"/>
      <c r="AV2751" s="54"/>
      <c r="AW2751" s="54"/>
      <c r="AX2751" s="54"/>
      <c r="AY2751" s="54"/>
      <c r="AZ2751" s="54"/>
      <c r="BA2751" s="54"/>
      <c r="BB2751" s="54"/>
      <c r="BC2751" s="54"/>
      <c r="BD2751" s="64">
        <v>141508</v>
      </c>
      <c r="BE2751" s="54" t="s">
        <v>1786</v>
      </c>
      <c r="BF2751" s="63" t="s">
        <v>412</v>
      </c>
      <c r="BG2751" s="54" t="s">
        <v>627</v>
      </c>
      <c r="BH2751" s="54" t="s">
        <v>396</v>
      </c>
      <c r="BI2751" s="54" t="s">
        <v>6977</v>
      </c>
      <c r="BJ2751" s="64" t="s">
        <v>4567</v>
      </c>
      <c r="BK2751" s="64" t="s">
        <v>6850</v>
      </c>
      <c r="BL2751" s="54"/>
      <c r="BM2751" s="54"/>
      <c r="BN2751" s="54"/>
      <c r="BO2751" s="39"/>
      <c r="BP2751" s="39"/>
      <c r="BQ2751" s="39"/>
      <c r="BR2751" s="39"/>
      <c r="BS2751" s="47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47"/>
      <c r="CD2751" s="39"/>
      <c r="CE2751" s="39"/>
      <c r="CF2751" s="48"/>
      <c r="CG2751" s="48"/>
      <c r="CH2751" s="48"/>
      <c r="CI2751" s="48"/>
      <c r="CJ2751" s="48"/>
      <c r="CK2751" s="48"/>
      <c r="CL2751" s="48"/>
      <c r="CM2751" s="48"/>
      <c r="CN2751" s="48"/>
      <c r="CO2751" s="48"/>
      <c r="CP2751" s="48"/>
      <c r="CQ2751" s="48"/>
      <c r="CR2751" s="48"/>
      <c r="CS2751" s="48"/>
      <c r="CT2751" s="48"/>
      <c r="CU2751" s="48"/>
      <c r="CV2751" s="48"/>
      <c r="CW2751" s="48"/>
      <c r="CX2751" s="39"/>
      <c r="ML2751" s="135"/>
      <c r="MM2751" s="135"/>
      <c r="MN2751" s="135"/>
      <c r="MO2751" s="135"/>
      <c r="MP2751" s="135"/>
      <c r="MQ2751" s="135"/>
      <c r="MR2751" s="135"/>
      <c r="MS2751" s="135"/>
      <c r="MT2751" s="135"/>
      <c r="MU2751" s="135"/>
      <c r="MV2751" s="135"/>
      <c r="MW2751" s="135"/>
      <c r="MX2751" s="135"/>
      <c r="MY2751" s="135"/>
      <c r="MZ2751" s="135"/>
      <c r="NA2751" s="135"/>
      <c r="NB2751" s="135"/>
      <c r="NC2751" s="135"/>
      <c r="ND2751" s="135"/>
      <c r="NE2751" s="135"/>
      <c r="NF2751" s="135"/>
      <c r="NG2751" s="135"/>
      <c r="NH2751" s="135"/>
      <c r="NI2751" s="135"/>
      <c r="NJ2751" s="135"/>
      <c r="NK2751" s="135"/>
      <c r="NL2751" s="135"/>
      <c r="NM2751" s="135"/>
      <c r="NN2751" s="135"/>
      <c r="NO2751" s="135"/>
      <c r="NP2751" s="135"/>
      <c r="NQ2751" s="39"/>
      <c r="QS2751"/>
      <c r="QT2751"/>
      <c r="QU2751"/>
      <c r="QV2751"/>
      <c r="QW2751"/>
      <c r="QX2751"/>
      <c r="QY2751"/>
      <c r="QZ2751"/>
      <c r="RA2751"/>
      <c r="RB2751" s="39"/>
      <c r="RC2751" s="39"/>
      <c r="RD2751" s="39"/>
    </row>
    <row r="2752" spans="2:472" hidden="1" x14ac:dyDescent="0.2">
      <c r="B2752" s="426"/>
      <c r="C2752" s="427"/>
      <c r="V2752" s="63">
        <v>376</v>
      </c>
      <c r="W2752" s="54" t="s">
        <v>4410</v>
      </c>
      <c r="X2752" s="64">
        <v>100100</v>
      </c>
      <c r="Y2752" s="54" t="s">
        <v>6979</v>
      </c>
      <c r="Z2752" s="63" t="s">
        <v>412</v>
      </c>
      <c r="AA2752" s="54" t="s">
        <v>434</v>
      </c>
      <c r="AB2752" s="54" t="s">
        <v>392</v>
      </c>
      <c r="AC2752" s="54" t="s">
        <v>6980</v>
      </c>
      <c r="AD2752" s="64" t="s">
        <v>3886</v>
      </c>
      <c r="AE2752" s="64" t="s">
        <v>3313</v>
      </c>
      <c r="AF2752" s="63">
        <v>376</v>
      </c>
      <c r="AG2752" s="54" t="s">
        <v>4410</v>
      </c>
      <c r="AH2752" s="54" t="s">
        <v>4409</v>
      </c>
      <c r="AI2752" s="63" t="s">
        <v>4209</v>
      </c>
      <c r="AJ2752" s="64" t="s">
        <v>4411</v>
      </c>
      <c r="AK2752" s="569">
        <v>2460019</v>
      </c>
      <c r="AL2752" s="64" t="s">
        <v>434</v>
      </c>
      <c r="AM2752" s="64" t="s">
        <v>4415</v>
      </c>
      <c r="AN2752" s="570">
        <v>262095140</v>
      </c>
      <c r="AO2752" s="54"/>
      <c r="AP2752" s="54"/>
      <c r="AQ2752" s="54"/>
      <c r="AR2752" s="54"/>
      <c r="AS2752" s="54"/>
      <c r="AT2752" s="64" t="s">
        <v>6821</v>
      </c>
      <c r="AU2752" s="64"/>
      <c r="AV2752" s="54"/>
      <c r="AW2752" s="54"/>
      <c r="AX2752" s="54"/>
      <c r="AY2752" s="54"/>
      <c r="AZ2752" s="54"/>
      <c r="BA2752" s="54"/>
      <c r="BB2752" s="54"/>
      <c r="BC2752" s="54"/>
      <c r="BD2752" s="64">
        <v>100100</v>
      </c>
      <c r="BE2752" s="54" t="s">
        <v>6979</v>
      </c>
      <c r="BF2752" s="63" t="s">
        <v>412</v>
      </c>
      <c r="BG2752" s="54" t="s">
        <v>434</v>
      </c>
      <c r="BH2752" s="54" t="s">
        <v>392</v>
      </c>
      <c r="BI2752" s="54" t="s">
        <v>6980</v>
      </c>
      <c r="BJ2752" s="64" t="s">
        <v>3886</v>
      </c>
      <c r="BK2752" s="64" t="s">
        <v>3313</v>
      </c>
      <c r="BL2752" s="54"/>
      <c r="BM2752" s="54"/>
      <c r="BN2752" s="54"/>
      <c r="BO2752" s="39"/>
      <c r="BP2752" s="39"/>
      <c r="BQ2752" s="39"/>
      <c r="BR2752" s="39"/>
      <c r="BS2752" s="47"/>
      <c r="BT2752" s="39"/>
      <c r="BU2752" s="39"/>
      <c r="BV2752" s="39"/>
      <c r="BW2752" s="39"/>
      <c r="BX2752" s="39"/>
      <c r="BY2752" s="39"/>
      <c r="BZ2752" s="39"/>
      <c r="CA2752" s="39"/>
      <c r="CB2752" s="39"/>
      <c r="CC2752" s="47"/>
      <c r="CD2752" s="39"/>
      <c r="CE2752" s="39"/>
      <c r="CF2752" s="48"/>
      <c r="CG2752" s="48"/>
      <c r="CH2752" s="48"/>
      <c r="CI2752" s="48"/>
      <c r="CJ2752" s="48"/>
      <c r="CK2752" s="48"/>
      <c r="CL2752" s="48"/>
      <c r="CM2752" s="48"/>
      <c r="CN2752" s="48"/>
      <c r="CO2752" s="48"/>
      <c r="CP2752" s="48"/>
      <c r="CQ2752" s="48"/>
      <c r="CR2752" s="48"/>
      <c r="CS2752" s="48"/>
      <c r="CT2752" s="48"/>
      <c r="CU2752" s="48"/>
      <c r="CV2752" s="48"/>
      <c r="CW2752" s="48"/>
      <c r="CX2752" s="39"/>
      <c r="ML2752" s="135"/>
      <c r="MM2752" s="135"/>
      <c r="MN2752" s="135"/>
      <c r="MO2752" s="135"/>
      <c r="MP2752" s="135"/>
      <c r="MQ2752" s="135"/>
      <c r="MR2752" s="135"/>
      <c r="MS2752" s="135"/>
      <c r="MT2752" s="135"/>
      <c r="MU2752" s="135"/>
      <c r="MV2752" s="135"/>
      <c r="MW2752" s="135"/>
      <c r="MX2752" s="135"/>
      <c r="MY2752" s="135"/>
      <c r="MZ2752" s="135"/>
      <c r="NA2752" s="135"/>
      <c r="NB2752" s="135"/>
      <c r="NC2752" s="135"/>
      <c r="ND2752" s="135"/>
      <c r="NE2752" s="135"/>
      <c r="NF2752" s="135"/>
      <c r="NG2752" s="135"/>
      <c r="NH2752" s="135"/>
      <c r="NI2752" s="135"/>
      <c r="NJ2752" s="135"/>
      <c r="NK2752" s="135"/>
      <c r="NL2752" s="135"/>
      <c r="NM2752" s="135"/>
      <c r="NN2752" s="135"/>
      <c r="NO2752" s="135"/>
      <c r="NP2752" s="135"/>
      <c r="NQ2752" s="39"/>
      <c r="QS2752"/>
      <c r="QT2752"/>
      <c r="QU2752"/>
      <c r="QV2752"/>
      <c r="QW2752"/>
      <c r="QX2752"/>
      <c r="QY2752"/>
      <c r="QZ2752"/>
      <c r="RA2752"/>
      <c r="RB2752" s="39"/>
      <c r="RC2752" s="39"/>
      <c r="RD2752" s="39"/>
    </row>
    <row r="2753" spans="2:472" hidden="1" x14ac:dyDescent="0.2">
      <c r="B2753" s="426"/>
      <c r="C2753" s="427"/>
      <c r="V2753" s="63">
        <v>376</v>
      </c>
      <c r="W2753" s="54" t="s">
        <v>4410</v>
      </c>
      <c r="X2753" s="64">
        <v>100102</v>
      </c>
      <c r="Y2753" s="54" t="s">
        <v>830</v>
      </c>
      <c r="Z2753" s="63" t="s">
        <v>412</v>
      </c>
      <c r="AA2753" s="54" t="s">
        <v>434</v>
      </c>
      <c r="AB2753" s="54" t="s">
        <v>392</v>
      </c>
      <c r="AC2753" s="54" t="s">
        <v>830</v>
      </c>
      <c r="AD2753" s="64" t="s">
        <v>3886</v>
      </c>
      <c r="AE2753" s="64" t="s">
        <v>3313</v>
      </c>
      <c r="AF2753" s="63">
        <v>376</v>
      </c>
      <c r="AG2753" s="54" t="s">
        <v>4410</v>
      </c>
      <c r="AH2753" s="54" t="s">
        <v>4409</v>
      </c>
      <c r="AI2753" s="63" t="s">
        <v>4209</v>
      </c>
      <c r="AJ2753" s="64" t="s">
        <v>4411</v>
      </c>
      <c r="AK2753" s="569">
        <v>2460019</v>
      </c>
      <c r="AL2753" s="64" t="s">
        <v>434</v>
      </c>
      <c r="AM2753" s="64" t="s">
        <v>4415</v>
      </c>
      <c r="AN2753" s="570">
        <v>262095140</v>
      </c>
      <c r="AO2753" s="54"/>
      <c r="AP2753" s="54"/>
      <c r="AQ2753" s="54"/>
      <c r="AR2753" s="54"/>
      <c r="AS2753" s="54"/>
      <c r="AT2753" s="64" t="s">
        <v>6821</v>
      </c>
      <c r="AU2753" s="64"/>
      <c r="AV2753" s="54"/>
      <c r="AW2753" s="54"/>
      <c r="AX2753" s="54"/>
      <c r="AY2753" s="54"/>
      <c r="AZ2753" s="54"/>
      <c r="BA2753" s="54"/>
      <c r="BB2753" s="54"/>
      <c r="BC2753" s="54"/>
      <c r="BD2753" s="64">
        <v>100102</v>
      </c>
      <c r="BE2753" s="54" t="s">
        <v>830</v>
      </c>
      <c r="BF2753" s="63" t="s">
        <v>412</v>
      </c>
      <c r="BG2753" s="54" t="s">
        <v>434</v>
      </c>
      <c r="BH2753" s="54" t="s">
        <v>392</v>
      </c>
      <c r="BI2753" s="54" t="s">
        <v>830</v>
      </c>
      <c r="BJ2753" s="64" t="s">
        <v>3886</v>
      </c>
      <c r="BK2753" s="64" t="s">
        <v>3313</v>
      </c>
      <c r="BL2753" s="54"/>
      <c r="BM2753" s="54"/>
      <c r="BN2753" s="54"/>
      <c r="BO2753" s="39"/>
      <c r="BP2753" s="39"/>
      <c r="BQ2753" s="39"/>
      <c r="BR2753" s="39"/>
      <c r="BS2753" s="47"/>
      <c r="BT2753" s="39"/>
      <c r="BU2753" s="39"/>
      <c r="BV2753" s="39"/>
      <c r="BW2753" s="39"/>
      <c r="BX2753" s="39"/>
      <c r="BY2753" s="39"/>
      <c r="BZ2753" s="39"/>
      <c r="CA2753" s="39"/>
      <c r="CB2753" s="39"/>
      <c r="CC2753" s="47"/>
      <c r="CD2753" s="39"/>
      <c r="CE2753" s="39"/>
      <c r="CF2753" s="48"/>
      <c r="CG2753" s="48"/>
      <c r="CH2753" s="48"/>
      <c r="CI2753" s="48"/>
      <c r="CJ2753" s="48"/>
      <c r="CK2753" s="48"/>
      <c r="CL2753" s="48"/>
      <c r="CM2753" s="48"/>
      <c r="CN2753" s="48"/>
      <c r="CO2753" s="48"/>
      <c r="CP2753" s="48"/>
      <c r="CQ2753" s="48"/>
      <c r="CR2753" s="48"/>
      <c r="CS2753" s="48"/>
      <c r="CT2753" s="48"/>
      <c r="CU2753" s="48"/>
      <c r="CV2753" s="48"/>
      <c r="CW2753" s="48"/>
      <c r="CX2753" s="39"/>
      <c r="ML2753" s="135"/>
      <c r="MM2753" s="135"/>
      <c r="MN2753" s="135"/>
      <c r="MO2753" s="135"/>
      <c r="MP2753" s="135"/>
      <c r="MQ2753" s="135"/>
      <c r="MR2753" s="135"/>
      <c r="MS2753" s="135"/>
      <c r="MT2753" s="135"/>
      <c r="MU2753" s="135"/>
      <c r="MV2753" s="135"/>
      <c r="MW2753" s="135"/>
      <c r="MX2753" s="135"/>
      <c r="MY2753" s="135"/>
      <c r="MZ2753" s="135"/>
      <c r="NA2753" s="135"/>
      <c r="NB2753" s="135"/>
      <c r="NC2753" s="135"/>
      <c r="ND2753" s="135"/>
      <c r="NE2753" s="135"/>
      <c r="NF2753" s="135"/>
      <c r="NG2753" s="135"/>
      <c r="NH2753" s="135"/>
      <c r="NI2753" s="135"/>
      <c r="NJ2753" s="135"/>
      <c r="NK2753" s="135"/>
      <c r="NL2753" s="135"/>
      <c r="NM2753" s="135"/>
      <c r="NN2753" s="135"/>
      <c r="NO2753" s="135"/>
      <c r="NP2753" s="135"/>
      <c r="NQ2753" s="39"/>
      <c r="QS2753"/>
      <c r="QT2753"/>
      <c r="QU2753"/>
      <c r="QV2753"/>
      <c r="QW2753"/>
      <c r="QX2753"/>
      <c r="QY2753"/>
      <c r="QZ2753"/>
      <c r="RA2753"/>
      <c r="RB2753" s="39"/>
      <c r="RC2753" s="39"/>
      <c r="RD2753" s="39"/>
    </row>
    <row r="2754" spans="2:472" hidden="1" x14ac:dyDescent="0.2">
      <c r="B2754" s="426"/>
      <c r="C2754" s="427"/>
      <c r="V2754" s="63">
        <v>376</v>
      </c>
      <c r="W2754" s="54" t="s">
        <v>4410</v>
      </c>
      <c r="X2754" s="64">
        <v>100120</v>
      </c>
      <c r="Y2754" s="54" t="s">
        <v>2747</v>
      </c>
      <c r="Z2754" s="63" t="s">
        <v>412</v>
      </c>
      <c r="AA2754" s="54" t="s">
        <v>434</v>
      </c>
      <c r="AB2754" s="54" t="s">
        <v>392</v>
      </c>
      <c r="AC2754" s="54" t="s">
        <v>2747</v>
      </c>
      <c r="AD2754" s="64" t="s">
        <v>3886</v>
      </c>
      <c r="AE2754" s="64" t="s">
        <v>3313</v>
      </c>
      <c r="AF2754" s="63">
        <v>376</v>
      </c>
      <c r="AG2754" s="54" t="s">
        <v>4410</v>
      </c>
      <c r="AH2754" s="54" t="s">
        <v>4409</v>
      </c>
      <c r="AI2754" s="63" t="s">
        <v>4209</v>
      </c>
      <c r="AJ2754" s="64" t="s">
        <v>4411</v>
      </c>
      <c r="AK2754" s="569">
        <v>2460019</v>
      </c>
      <c r="AL2754" s="64" t="s">
        <v>434</v>
      </c>
      <c r="AM2754" s="64" t="s">
        <v>4415</v>
      </c>
      <c r="AN2754" s="570">
        <v>262095140</v>
      </c>
      <c r="AO2754" s="54"/>
      <c r="AP2754" s="54"/>
      <c r="AQ2754" s="54"/>
      <c r="AR2754" s="54"/>
      <c r="AS2754" s="54"/>
      <c r="AT2754" s="64" t="s">
        <v>6821</v>
      </c>
      <c r="AU2754" s="64"/>
      <c r="AV2754" s="54"/>
      <c r="AW2754" s="54"/>
      <c r="AX2754" s="54"/>
      <c r="AY2754" s="54"/>
      <c r="AZ2754" s="54"/>
      <c r="BA2754" s="54"/>
      <c r="BB2754" s="54"/>
      <c r="BC2754" s="54"/>
      <c r="BD2754" s="64">
        <v>100120</v>
      </c>
      <c r="BE2754" s="54" t="s">
        <v>2747</v>
      </c>
      <c r="BF2754" s="63" t="s">
        <v>412</v>
      </c>
      <c r="BG2754" s="54" t="s">
        <v>434</v>
      </c>
      <c r="BH2754" s="54" t="s">
        <v>392</v>
      </c>
      <c r="BI2754" s="54" t="s">
        <v>2747</v>
      </c>
      <c r="BJ2754" s="64" t="s">
        <v>3886</v>
      </c>
      <c r="BK2754" s="64" t="s">
        <v>3313</v>
      </c>
      <c r="BL2754" s="54"/>
      <c r="BM2754" s="54"/>
      <c r="BN2754" s="54"/>
      <c r="BO2754" s="39"/>
      <c r="BP2754" s="39"/>
      <c r="BQ2754" s="39"/>
      <c r="BR2754" s="39"/>
      <c r="BS2754" s="47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47"/>
      <c r="CD2754" s="39"/>
      <c r="CE2754" s="39"/>
      <c r="CF2754" s="48"/>
      <c r="CG2754" s="48"/>
      <c r="CH2754" s="48"/>
      <c r="CI2754" s="48"/>
      <c r="CJ2754" s="48"/>
      <c r="CK2754" s="48"/>
      <c r="CL2754" s="48"/>
      <c r="CM2754" s="48"/>
      <c r="CN2754" s="48"/>
      <c r="CO2754" s="48"/>
      <c r="CP2754" s="48"/>
      <c r="CQ2754" s="48"/>
      <c r="CR2754" s="48"/>
      <c r="CS2754" s="48"/>
      <c r="CT2754" s="48"/>
      <c r="CU2754" s="48"/>
      <c r="CV2754" s="48"/>
      <c r="CW2754" s="48"/>
      <c r="CX2754" s="39"/>
      <c r="ML2754" s="135"/>
      <c r="MM2754" s="135"/>
      <c r="MN2754" s="135"/>
      <c r="MO2754" s="135"/>
      <c r="MP2754" s="135"/>
      <c r="MQ2754" s="135"/>
      <c r="MR2754" s="135"/>
      <c r="MS2754" s="135"/>
      <c r="MT2754" s="135"/>
      <c r="MU2754" s="135"/>
      <c r="MV2754" s="135"/>
      <c r="MW2754" s="135"/>
      <c r="MX2754" s="135"/>
      <c r="MY2754" s="135"/>
      <c r="MZ2754" s="135"/>
      <c r="NA2754" s="135"/>
      <c r="NB2754" s="135"/>
      <c r="NC2754" s="135"/>
      <c r="ND2754" s="135"/>
      <c r="NE2754" s="135"/>
      <c r="NF2754" s="135"/>
      <c r="NG2754" s="135"/>
      <c r="NH2754" s="135"/>
      <c r="NI2754" s="135"/>
      <c r="NJ2754" s="135"/>
      <c r="NK2754" s="135"/>
      <c r="NL2754" s="135"/>
      <c r="NM2754" s="135"/>
      <c r="NN2754" s="135"/>
      <c r="NO2754" s="135"/>
      <c r="NP2754" s="135"/>
      <c r="NQ2754" s="39"/>
      <c r="QS2754"/>
      <c r="QT2754"/>
      <c r="QU2754"/>
      <c r="QV2754"/>
      <c r="QW2754"/>
      <c r="QX2754"/>
      <c r="QY2754"/>
      <c r="QZ2754"/>
      <c r="RA2754"/>
      <c r="RB2754" s="39"/>
      <c r="RC2754" s="39"/>
      <c r="RD2754" s="39"/>
    </row>
    <row r="2755" spans="2:472" hidden="1" x14ac:dyDescent="0.2">
      <c r="B2755" s="426"/>
      <c r="C2755" s="427"/>
      <c r="V2755" s="63">
        <v>376</v>
      </c>
      <c r="W2755" s="54" t="s">
        <v>4410</v>
      </c>
      <c r="X2755" s="64">
        <v>100104</v>
      </c>
      <c r="Y2755" s="54" t="s">
        <v>1150</v>
      </c>
      <c r="Z2755" s="63" t="s">
        <v>412</v>
      </c>
      <c r="AA2755" s="54" t="s">
        <v>434</v>
      </c>
      <c r="AB2755" s="54" t="s">
        <v>392</v>
      </c>
      <c r="AC2755" s="54" t="s">
        <v>1150</v>
      </c>
      <c r="AD2755" s="64" t="s">
        <v>3886</v>
      </c>
      <c r="AE2755" s="64" t="s">
        <v>3313</v>
      </c>
      <c r="AF2755" s="63">
        <v>376</v>
      </c>
      <c r="AG2755" s="54" t="s">
        <v>4410</v>
      </c>
      <c r="AH2755" s="54" t="s">
        <v>4409</v>
      </c>
      <c r="AI2755" s="63" t="s">
        <v>4209</v>
      </c>
      <c r="AJ2755" s="64" t="s">
        <v>4411</v>
      </c>
      <c r="AK2755" s="569">
        <v>2460019</v>
      </c>
      <c r="AL2755" s="64" t="s">
        <v>434</v>
      </c>
      <c r="AM2755" s="64" t="s">
        <v>4415</v>
      </c>
      <c r="AN2755" s="570">
        <v>262095140</v>
      </c>
      <c r="AO2755" s="54"/>
      <c r="AP2755" s="54"/>
      <c r="AQ2755" s="54"/>
      <c r="AR2755" s="54"/>
      <c r="AS2755" s="54"/>
      <c r="AT2755" s="64" t="s">
        <v>6821</v>
      </c>
      <c r="AU2755" s="64"/>
      <c r="AV2755" s="54"/>
      <c r="AW2755" s="54"/>
      <c r="AX2755" s="54"/>
      <c r="AY2755" s="54"/>
      <c r="AZ2755" s="54"/>
      <c r="BA2755" s="54"/>
      <c r="BB2755" s="54"/>
      <c r="BC2755" s="54"/>
      <c r="BD2755" s="64">
        <v>100104</v>
      </c>
      <c r="BE2755" s="54" t="s">
        <v>1150</v>
      </c>
      <c r="BF2755" s="63" t="s">
        <v>412</v>
      </c>
      <c r="BG2755" s="54" t="s">
        <v>434</v>
      </c>
      <c r="BH2755" s="54" t="s">
        <v>392</v>
      </c>
      <c r="BI2755" s="54" t="s">
        <v>1150</v>
      </c>
      <c r="BJ2755" s="64" t="s">
        <v>3886</v>
      </c>
      <c r="BK2755" s="64" t="s">
        <v>3313</v>
      </c>
      <c r="BL2755" s="54"/>
      <c r="BM2755" s="54"/>
      <c r="BN2755" s="54"/>
      <c r="BO2755" s="39"/>
      <c r="BP2755" s="39"/>
      <c r="BQ2755" s="39"/>
      <c r="BR2755" s="39"/>
      <c r="BS2755" s="47"/>
      <c r="BT2755" s="39"/>
      <c r="BU2755" s="39"/>
      <c r="BV2755" s="39"/>
      <c r="BW2755" s="39"/>
      <c r="BX2755" s="39"/>
      <c r="BY2755" s="39"/>
      <c r="BZ2755" s="39"/>
      <c r="CA2755" s="39"/>
      <c r="CB2755" s="39"/>
      <c r="CC2755" s="47"/>
      <c r="CD2755" s="39"/>
      <c r="CE2755" s="39"/>
      <c r="CF2755" s="48"/>
      <c r="CG2755" s="48"/>
      <c r="CH2755" s="48"/>
      <c r="CI2755" s="48"/>
      <c r="CJ2755" s="48"/>
      <c r="CK2755" s="48"/>
      <c r="CL2755" s="48"/>
      <c r="CM2755" s="48"/>
      <c r="CN2755" s="48"/>
      <c r="CO2755" s="48"/>
      <c r="CP2755" s="48"/>
      <c r="CQ2755" s="48"/>
      <c r="CR2755" s="48"/>
      <c r="CS2755" s="48"/>
      <c r="CT2755" s="48"/>
      <c r="CU2755" s="48"/>
      <c r="CV2755" s="48"/>
      <c r="CW2755" s="48"/>
      <c r="CX2755" s="39"/>
      <c r="ML2755" s="135"/>
      <c r="MM2755" s="135"/>
      <c r="MN2755" s="135"/>
      <c r="MO2755" s="135"/>
      <c r="MP2755" s="135"/>
      <c r="MQ2755" s="135"/>
      <c r="MR2755" s="135"/>
      <c r="MS2755" s="135"/>
      <c r="MT2755" s="135"/>
      <c r="MU2755" s="135"/>
      <c r="MV2755" s="135"/>
      <c r="MW2755" s="135"/>
      <c r="MX2755" s="135"/>
      <c r="MY2755" s="135"/>
      <c r="MZ2755" s="135"/>
      <c r="NA2755" s="135"/>
      <c r="NB2755" s="135"/>
      <c r="NC2755" s="135"/>
      <c r="ND2755" s="135"/>
      <c r="NE2755" s="135"/>
      <c r="NF2755" s="135"/>
      <c r="NG2755" s="135"/>
      <c r="NH2755" s="135"/>
      <c r="NI2755" s="135"/>
      <c r="NJ2755" s="135"/>
      <c r="NK2755" s="135"/>
      <c r="NL2755" s="135"/>
      <c r="NM2755" s="135"/>
      <c r="NN2755" s="135"/>
      <c r="NO2755" s="135"/>
      <c r="NP2755" s="135"/>
      <c r="NQ2755" s="39"/>
      <c r="QS2755"/>
      <c r="QT2755"/>
      <c r="QU2755"/>
      <c r="QV2755"/>
      <c r="QW2755"/>
      <c r="QX2755"/>
      <c r="QY2755"/>
      <c r="QZ2755"/>
      <c r="RA2755"/>
      <c r="RB2755" s="39"/>
      <c r="RC2755" s="39"/>
      <c r="RD2755" s="39"/>
    </row>
    <row r="2756" spans="2:472" hidden="1" x14ac:dyDescent="0.2">
      <c r="B2756" s="426"/>
      <c r="C2756" s="427"/>
      <c r="V2756" s="63">
        <v>376</v>
      </c>
      <c r="W2756" s="54" t="s">
        <v>4410</v>
      </c>
      <c r="X2756" s="64">
        <v>100105</v>
      </c>
      <c r="Y2756" s="54" t="s">
        <v>1453</v>
      </c>
      <c r="Z2756" s="63" t="s">
        <v>412</v>
      </c>
      <c r="AA2756" s="54" t="s">
        <v>434</v>
      </c>
      <c r="AB2756" s="54" t="s">
        <v>392</v>
      </c>
      <c r="AC2756" s="54" t="s">
        <v>1453</v>
      </c>
      <c r="AD2756" s="64" t="s">
        <v>3886</v>
      </c>
      <c r="AE2756" s="64" t="s">
        <v>3313</v>
      </c>
      <c r="AF2756" s="63">
        <v>376</v>
      </c>
      <c r="AG2756" s="54" t="s">
        <v>4410</v>
      </c>
      <c r="AH2756" s="54" t="s">
        <v>4409</v>
      </c>
      <c r="AI2756" s="63" t="s">
        <v>4209</v>
      </c>
      <c r="AJ2756" s="64" t="s">
        <v>4411</v>
      </c>
      <c r="AK2756" s="569">
        <v>2460019</v>
      </c>
      <c r="AL2756" s="64" t="s">
        <v>434</v>
      </c>
      <c r="AM2756" s="64" t="s">
        <v>4415</v>
      </c>
      <c r="AN2756" s="570">
        <v>262095140</v>
      </c>
      <c r="AO2756" s="54"/>
      <c r="AP2756" s="54"/>
      <c r="AQ2756" s="54"/>
      <c r="AR2756" s="54"/>
      <c r="AS2756" s="54"/>
      <c r="AT2756" s="64" t="s">
        <v>6821</v>
      </c>
      <c r="AU2756" s="64"/>
      <c r="AV2756" s="54"/>
      <c r="AW2756" s="54"/>
      <c r="AX2756" s="54"/>
      <c r="AY2756" s="54"/>
      <c r="AZ2756" s="54"/>
      <c r="BA2756" s="54"/>
      <c r="BB2756" s="54"/>
      <c r="BC2756" s="54"/>
      <c r="BD2756" s="64">
        <v>100105</v>
      </c>
      <c r="BE2756" s="54" t="s">
        <v>1453</v>
      </c>
      <c r="BF2756" s="63" t="s">
        <v>412</v>
      </c>
      <c r="BG2756" s="54" t="s">
        <v>434</v>
      </c>
      <c r="BH2756" s="54" t="s">
        <v>392</v>
      </c>
      <c r="BI2756" s="54" t="s">
        <v>1453</v>
      </c>
      <c r="BJ2756" s="64" t="s">
        <v>3886</v>
      </c>
      <c r="BK2756" s="64" t="s">
        <v>3313</v>
      </c>
      <c r="BL2756" s="54"/>
      <c r="BM2756" s="54"/>
      <c r="BN2756" s="54"/>
      <c r="BO2756" s="39"/>
      <c r="BP2756" s="39"/>
      <c r="BQ2756" s="39"/>
      <c r="BR2756" s="39"/>
      <c r="BS2756" s="47"/>
      <c r="BT2756" s="39"/>
      <c r="BU2756" s="39"/>
      <c r="BV2756" s="39"/>
      <c r="BW2756" s="39"/>
      <c r="BX2756" s="39"/>
      <c r="BY2756" s="39"/>
      <c r="BZ2756" s="39"/>
      <c r="CA2756" s="39"/>
      <c r="CB2756" s="39"/>
      <c r="CC2756" s="47"/>
      <c r="CD2756" s="39"/>
      <c r="CE2756" s="39"/>
      <c r="CF2756" s="48"/>
      <c r="CG2756" s="48"/>
      <c r="CH2756" s="48"/>
      <c r="CI2756" s="48"/>
      <c r="CJ2756" s="48"/>
      <c r="CK2756" s="48"/>
      <c r="CL2756" s="48"/>
      <c r="CM2756" s="48"/>
      <c r="CN2756" s="48"/>
      <c r="CO2756" s="48"/>
      <c r="CP2756" s="48"/>
      <c r="CQ2756" s="48"/>
      <c r="CR2756" s="48"/>
      <c r="CS2756" s="48"/>
      <c r="CT2756" s="48"/>
      <c r="CU2756" s="48"/>
      <c r="CV2756" s="48"/>
      <c r="CW2756" s="48"/>
      <c r="CX2756" s="39"/>
      <c r="ML2756" s="135"/>
      <c r="MM2756" s="135"/>
      <c r="MN2756" s="135"/>
      <c r="MO2756" s="135"/>
      <c r="MP2756" s="135"/>
      <c r="MQ2756" s="135"/>
      <c r="MR2756" s="135"/>
      <c r="MS2756" s="135"/>
      <c r="MT2756" s="135"/>
      <c r="MU2756" s="135"/>
      <c r="MV2756" s="135"/>
      <c r="MW2756" s="135"/>
      <c r="MX2756" s="135"/>
      <c r="MY2756" s="135"/>
      <c r="MZ2756" s="135"/>
      <c r="NA2756" s="135"/>
      <c r="NB2756" s="135"/>
      <c r="NC2756" s="135"/>
      <c r="ND2756" s="135"/>
      <c r="NE2756" s="135"/>
      <c r="NF2756" s="135"/>
      <c r="NG2756" s="135"/>
      <c r="NH2756" s="135"/>
      <c r="NI2756" s="135"/>
      <c r="NJ2756" s="135"/>
      <c r="NK2756" s="135"/>
      <c r="NL2756" s="135"/>
      <c r="NM2756" s="135"/>
      <c r="NN2756" s="135"/>
      <c r="NO2756" s="135"/>
      <c r="NP2756" s="135"/>
      <c r="NQ2756" s="39"/>
      <c r="QS2756"/>
      <c r="QT2756"/>
      <c r="QU2756"/>
      <c r="QV2756"/>
      <c r="QW2756"/>
      <c r="QX2756"/>
      <c r="QY2756"/>
      <c r="QZ2756"/>
      <c r="RA2756"/>
      <c r="RB2756" s="39"/>
      <c r="RC2756" s="39"/>
      <c r="RD2756" s="39"/>
    </row>
    <row r="2757" spans="2:472" hidden="1" x14ac:dyDescent="0.2">
      <c r="B2757" s="426"/>
      <c r="C2757" s="427"/>
      <c r="V2757" s="63">
        <v>376</v>
      </c>
      <c r="W2757" s="54" t="s">
        <v>4410</v>
      </c>
      <c r="X2757" s="64">
        <v>100106</v>
      </c>
      <c r="Y2757" s="54" t="s">
        <v>1733</v>
      </c>
      <c r="Z2757" s="63" t="s">
        <v>412</v>
      </c>
      <c r="AA2757" s="54" t="s">
        <v>434</v>
      </c>
      <c r="AB2757" s="54" t="s">
        <v>392</v>
      </c>
      <c r="AC2757" s="54" t="s">
        <v>1733</v>
      </c>
      <c r="AD2757" s="64" t="s">
        <v>3886</v>
      </c>
      <c r="AE2757" s="64" t="s">
        <v>3313</v>
      </c>
      <c r="AF2757" s="63">
        <v>376</v>
      </c>
      <c r="AG2757" s="54" t="s">
        <v>4410</v>
      </c>
      <c r="AH2757" s="54" t="s">
        <v>4409</v>
      </c>
      <c r="AI2757" s="63" t="s">
        <v>4209</v>
      </c>
      <c r="AJ2757" s="64" t="s">
        <v>4411</v>
      </c>
      <c r="AK2757" s="569">
        <v>2460019</v>
      </c>
      <c r="AL2757" s="64" t="s">
        <v>434</v>
      </c>
      <c r="AM2757" s="64" t="s">
        <v>4415</v>
      </c>
      <c r="AN2757" s="570">
        <v>262095140</v>
      </c>
      <c r="AO2757" s="54"/>
      <c r="AP2757" s="54"/>
      <c r="AQ2757" s="54"/>
      <c r="AR2757" s="54"/>
      <c r="AS2757" s="54"/>
      <c r="AT2757" s="64" t="s">
        <v>6821</v>
      </c>
      <c r="AU2757" s="64"/>
      <c r="AV2757" s="54"/>
      <c r="AW2757" s="54"/>
      <c r="AX2757" s="54"/>
      <c r="AY2757" s="54"/>
      <c r="AZ2757" s="54"/>
      <c r="BA2757" s="54"/>
      <c r="BB2757" s="54"/>
      <c r="BC2757" s="54"/>
      <c r="BD2757" s="64">
        <v>100106</v>
      </c>
      <c r="BE2757" s="54" t="s">
        <v>1733</v>
      </c>
      <c r="BF2757" s="63" t="s">
        <v>412</v>
      </c>
      <c r="BG2757" s="54" t="s">
        <v>434</v>
      </c>
      <c r="BH2757" s="54" t="s">
        <v>392</v>
      </c>
      <c r="BI2757" s="54" t="s">
        <v>1733</v>
      </c>
      <c r="BJ2757" s="64" t="s">
        <v>3886</v>
      </c>
      <c r="BK2757" s="64" t="s">
        <v>3313</v>
      </c>
      <c r="BL2757" s="54"/>
      <c r="BM2757" s="54"/>
      <c r="BN2757" s="54"/>
      <c r="BO2757" s="39"/>
      <c r="BP2757" s="39"/>
      <c r="BQ2757" s="39"/>
      <c r="BR2757" s="39"/>
      <c r="BS2757" s="47"/>
      <c r="BT2757" s="39"/>
      <c r="BU2757" s="39"/>
      <c r="BV2757" s="39"/>
      <c r="BW2757" s="39"/>
      <c r="BX2757" s="39"/>
      <c r="BY2757" s="39"/>
      <c r="BZ2757" s="39"/>
      <c r="CA2757" s="39"/>
      <c r="CB2757" s="39"/>
      <c r="CC2757" s="47"/>
      <c r="CD2757" s="39"/>
      <c r="CE2757" s="39"/>
      <c r="CF2757" s="48"/>
      <c r="CG2757" s="48"/>
      <c r="CH2757" s="48"/>
      <c r="CI2757" s="48"/>
      <c r="CJ2757" s="48"/>
      <c r="CK2757" s="48"/>
      <c r="CL2757" s="48"/>
      <c r="CM2757" s="48"/>
      <c r="CN2757" s="48"/>
      <c r="CO2757" s="48"/>
      <c r="CP2757" s="48"/>
      <c r="CQ2757" s="48"/>
      <c r="CR2757" s="48"/>
      <c r="CS2757" s="48"/>
      <c r="CT2757" s="48"/>
      <c r="CU2757" s="48"/>
      <c r="CV2757" s="48"/>
      <c r="CW2757" s="48"/>
      <c r="CX2757" s="39"/>
      <c r="ML2757" s="135"/>
      <c r="MM2757" s="135"/>
      <c r="MN2757" s="135"/>
      <c r="MO2757" s="135"/>
      <c r="MP2757" s="135"/>
      <c r="MQ2757" s="135"/>
      <c r="MR2757" s="135"/>
      <c r="MS2757" s="135"/>
      <c r="MT2757" s="135"/>
      <c r="MU2757" s="135"/>
      <c r="MV2757" s="135"/>
      <c r="MW2757" s="135"/>
      <c r="MX2757" s="135"/>
      <c r="MY2757" s="135"/>
      <c r="MZ2757" s="135"/>
      <c r="NA2757" s="135"/>
      <c r="NB2757" s="135"/>
      <c r="NC2757" s="135"/>
      <c r="ND2757" s="135"/>
      <c r="NE2757" s="135"/>
      <c r="NF2757" s="135"/>
      <c r="NG2757" s="135"/>
      <c r="NH2757" s="135"/>
      <c r="NI2757" s="135"/>
      <c r="NJ2757" s="135"/>
      <c r="NK2757" s="135"/>
      <c r="NL2757" s="135"/>
      <c r="NM2757" s="135"/>
      <c r="NN2757" s="135"/>
      <c r="NO2757" s="135"/>
      <c r="NP2757" s="135"/>
      <c r="NQ2757" s="39"/>
      <c r="QS2757"/>
      <c r="QT2757"/>
      <c r="QU2757"/>
      <c r="QV2757"/>
      <c r="QW2757"/>
      <c r="QX2757"/>
      <c r="QY2757"/>
      <c r="QZ2757"/>
      <c r="RA2757"/>
      <c r="RB2757" s="39"/>
      <c r="RC2757" s="39"/>
      <c r="RD2757" s="39"/>
    </row>
    <row r="2758" spans="2:472" hidden="1" x14ac:dyDescent="0.2">
      <c r="B2758" s="426"/>
      <c r="C2758" s="427"/>
      <c r="V2758" s="63">
        <v>376</v>
      </c>
      <c r="W2758" s="54" t="s">
        <v>4410</v>
      </c>
      <c r="X2758" s="64">
        <v>100108</v>
      </c>
      <c r="Y2758" s="54" t="s">
        <v>1950</v>
      </c>
      <c r="Z2758" s="63" t="s">
        <v>412</v>
      </c>
      <c r="AA2758" s="54" t="s">
        <v>434</v>
      </c>
      <c r="AB2758" s="54" t="s">
        <v>392</v>
      </c>
      <c r="AC2758" s="54" t="s">
        <v>1950</v>
      </c>
      <c r="AD2758" s="64" t="s">
        <v>3886</v>
      </c>
      <c r="AE2758" s="64" t="s">
        <v>3313</v>
      </c>
      <c r="AF2758" s="63">
        <v>376</v>
      </c>
      <c r="AG2758" s="54" t="s">
        <v>4410</v>
      </c>
      <c r="AH2758" s="54" t="s">
        <v>4409</v>
      </c>
      <c r="AI2758" s="63" t="s">
        <v>4209</v>
      </c>
      <c r="AJ2758" s="64" t="s">
        <v>4411</v>
      </c>
      <c r="AK2758" s="569">
        <v>2460019</v>
      </c>
      <c r="AL2758" s="64" t="s">
        <v>434</v>
      </c>
      <c r="AM2758" s="64" t="s">
        <v>4415</v>
      </c>
      <c r="AN2758" s="570">
        <v>262095140</v>
      </c>
      <c r="AO2758" s="54"/>
      <c r="AP2758" s="54"/>
      <c r="AQ2758" s="54"/>
      <c r="AR2758" s="54"/>
      <c r="AS2758" s="54"/>
      <c r="AT2758" s="64" t="s">
        <v>6821</v>
      </c>
      <c r="AU2758" s="64"/>
      <c r="AV2758" s="54"/>
      <c r="AW2758" s="54"/>
      <c r="AX2758" s="54"/>
      <c r="AY2758" s="54"/>
      <c r="AZ2758" s="54"/>
      <c r="BA2758" s="54"/>
      <c r="BB2758" s="54"/>
      <c r="BC2758" s="54"/>
      <c r="BD2758" s="64">
        <v>100108</v>
      </c>
      <c r="BE2758" s="54" t="s">
        <v>1950</v>
      </c>
      <c r="BF2758" s="63" t="s">
        <v>412</v>
      </c>
      <c r="BG2758" s="54" t="s">
        <v>434</v>
      </c>
      <c r="BH2758" s="54" t="s">
        <v>392</v>
      </c>
      <c r="BI2758" s="54" t="s">
        <v>1950</v>
      </c>
      <c r="BJ2758" s="64" t="s">
        <v>3886</v>
      </c>
      <c r="BK2758" s="64" t="s">
        <v>3313</v>
      </c>
      <c r="BL2758" s="54"/>
      <c r="BM2758" s="54"/>
      <c r="BN2758" s="54"/>
      <c r="BO2758" s="39"/>
      <c r="BP2758" s="39"/>
      <c r="BQ2758" s="39"/>
      <c r="BR2758" s="39"/>
      <c r="BS2758" s="47"/>
      <c r="BT2758" s="39"/>
      <c r="BU2758" s="39"/>
      <c r="BV2758" s="39"/>
      <c r="BW2758" s="39"/>
      <c r="BX2758" s="39"/>
      <c r="BY2758" s="39"/>
      <c r="BZ2758" s="39"/>
      <c r="CA2758" s="39"/>
      <c r="CB2758" s="39"/>
      <c r="CC2758" s="47"/>
      <c r="CD2758" s="39"/>
      <c r="CE2758" s="39"/>
      <c r="CF2758" s="48"/>
      <c r="CG2758" s="48"/>
      <c r="CH2758" s="48"/>
      <c r="CI2758" s="48"/>
      <c r="CJ2758" s="48"/>
      <c r="CK2758" s="48"/>
      <c r="CL2758" s="48"/>
      <c r="CM2758" s="48"/>
      <c r="CN2758" s="48"/>
      <c r="CO2758" s="48"/>
      <c r="CP2758" s="48"/>
      <c r="CQ2758" s="48"/>
      <c r="CR2758" s="48"/>
      <c r="CS2758" s="48"/>
      <c r="CT2758" s="48"/>
      <c r="CU2758" s="48"/>
      <c r="CV2758" s="48"/>
      <c r="CW2758" s="48"/>
      <c r="CX2758" s="39"/>
      <c r="ML2758" s="135"/>
      <c r="MM2758" s="135"/>
      <c r="MN2758" s="135"/>
      <c r="MO2758" s="135"/>
      <c r="MP2758" s="135"/>
      <c r="MQ2758" s="135"/>
      <c r="MR2758" s="135"/>
      <c r="MS2758" s="135"/>
      <c r="MT2758" s="135"/>
      <c r="MU2758" s="135"/>
      <c r="MV2758" s="135"/>
      <c r="MW2758" s="135"/>
      <c r="MX2758" s="135"/>
      <c r="MY2758" s="135"/>
      <c r="MZ2758" s="135"/>
      <c r="NA2758" s="135"/>
      <c r="NB2758" s="135"/>
      <c r="NC2758" s="135"/>
      <c r="ND2758" s="135"/>
      <c r="NE2758" s="135"/>
      <c r="NF2758" s="135"/>
      <c r="NG2758" s="135"/>
      <c r="NH2758" s="135"/>
      <c r="NI2758" s="135"/>
      <c r="NJ2758" s="135"/>
      <c r="NK2758" s="135"/>
      <c r="NL2758" s="135"/>
      <c r="NM2758" s="135"/>
      <c r="NN2758" s="135"/>
      <c r="NO2758" s="135"/>
      <c r="NP2758" s="135"/>
      <c r="NQ2758" s="39"/>
      <c r="QS2758"/>
      <c r="QT2758"/>
      <c r="QU2758"/>
      <c r="QV2758"/>
      <c r="QW2758"/>
      <c r="QX2758"/>
      <c r="QY2758"/>
      <c r="QZ2758"/>
      <c r="RA2758"/>
      <c r="RB2758" s="39"/>
      <c r="RC2758" s="39"/>
      <c r="RD2758" s="39"/>
    </row>
    <row r="2759" spans="2:472" hidden="1" x14ac:dyDescent="0.2">
      <c r="B2759" s="426"/>
      <c r="C2759" s="427"/>
      <c r="V2759" s="63">
        <v>376</v>
      </c>
      <c r="W2759" s="54" t="s">
        <v>4410</v>
      </c>
      <c r="X2759" s="64">
        <v>100109</v>
      </c>
      <c r="Y2759" s="54" t="s">
        <v>2142</v>
      </c>
      <c r="Z2759" s="63" t="s">
        <v>412</v>
      </c>
      <c r="AA2759" s="54" t="s">
        <v>434</v>
      </c>
      <c r="AB2759" s="54" t="s">
        <v>392</v>
      </c>
      <c r="AC2759" s="54" t="s">
        <v>2142</v>
      </c>
      <c r="AD2759" s="64" t="s">
        <v>3886</v>
      </c>
      <c r="AE2759" s="64" t="s">
        <v>3313</v>
      </c>
      <c r="AF2759" s="63">
        <v>376</v>
      </c>
      <c r="AG2759" s="54" t="s">
        <v>4410</v>
      </c>
      <c r="AH2759" s="54" t="s">
        <v>4409</v>
      </c>
      <c r="AI2759" s="63" t="s">
        <v>4209</v>
      </c>
      <c r="AJ2759" s="64" t="s">
        <v>4411</v>
      </c>
      <c r="AK2759" s="569">
        <v>2460019</v>
      </c>
      <c r="AL2759" s="64" t="s">
        <v>434</v>
      </c>
      <c r="AM2759" s="64" t="s">
        <v>4415</v>
      </c>
      <c r="AN2759" s="570">
        <v>262095140</v>
      </c>
      <c r="AO2759" s="54"/>
      <c r="AP2759" s="54"/>
      <c r="AQ2759" s="54"/>
      <c r="AR2759" s="54"/>
      <c r="AS2759" s="54"/>
      <c r="AT2759" s="64" t="s">
        <v>6821</v>
      </c>
      <c r="AU2759" s="64"/>
      <c r="AV2759" s="54"/>
      <c r="AW2759" s="54"/>
      <c r="AX2759" s="54"/>
      <c r="AY2759" s="54"/>
      <c r="AZ2759" s="54"/>
      <c r="BA2759" s="54"/>
      <c r="BB2759" s="54"/>
      <c r="BC2759" s="54"/>
      <c r="BD2759" s="64">
        <v>100109</v>
      </c>
      <c r="BE2759" s="54" t="s">
        <v>2142</v>
      </c>
      <c r="BF2759" s="63" t="s">
        <v>412</v>
      </c>
      <c r="BG2759" s="54" t="s">
        <v>434</v>
      </c>
      <c r="BH2759" s="54" t="s">
        <v>392</v>
      </c>
      <c r="BI2759" s="54" t="s">
        <v>2142</v>
      </c>
      <c r="BJ2759" s="64" t="s">
        <v>3886</v>
      </c>
      <c r="BK2759" s="64" t="s">
        <v>3313</v>
      </c>
      <c r="BL2759" s="54"/>
      <c r="BM2759" s="54"/>
      <c r="BN2759" s="54"/>
      <c r="BO2759" s="39"/>
      <c r="BP2759" s="39"/>
      <c r="BQ2759" s="39"/>
      <c r="BR2759" s="39"/>
      <c r="BS2759" s="47"/>
      <c r="BT2759" s="39"/>
      <c r="BU2759" s="39"/>
      <c r="BV2759" s="39"/>
      <c r="BW2759" s="39"/>
      <c r="BX2759" s="39"/>
      <c r="BY2759" s="39"/>
      <c r="BZ2759" s="39"/>
      <c r="CA2759" s="39"/>
      <c r="CB2759" s="39"/>
      <c r="CC2759" s="47"/>
      <c r="CD2759" s="39"/>
      <c r="CE2759" s="39"/>
      <c r="CF2759" s="48"/>
      <c r="CG2759" s="48"/>
      <c r="CH2759" s="48"/>
      <c r="CI2759" s="48"/>
      <c r="CJ2759" s="48"/>
      <c r="CK2759" s="48"/>
      <c r="CL2759" s="48"/>
      <c r="CM2759" s="48"/>
      <c r="CN2759" s="48"/>
      <c r="CO2759" s="48"/>
      <c r="CP2759" s="48"/>
      <c r="CQ2759" s="48"/>
      <c r="CR2759" s="48"/>
      <c r="CS2759" s="48"/>
      <c r="CT2759" s="48"/>
      <c r="CU2759" s="48"/>
      <c r="CV2759" s="48"/>
      <c r="CW2759" s="48"/>
      <c r="CX2759" s="39"/>
      <c r="ML2759" s="135"/>
      <c r="MM2759" s="135"/>
      <c r="MN2759" s="135"/>
      <c r="MO2759" s="135"/>
      <c r="MP2759" s="135"/>
      <c r="MQ2759" s="135"/>
      <c r="MR2759" s="135"/>
      <c r="MS2759" s="135"/>
      <c r="MT2759" s="135"/>
      <c r="MU2759" s="135"/>
      <c r="MV2759" s="135"/>
      <c r="MW2759" s="135"/>
      <c r="MX2759" s="135"/>
      <c r="MY2759" s="135"/>
      <c r="MZ2759" s="135"/>
      <c r="NA2759" s="135"/>
      <c r="NB2759" s="135"/>
      <c r="NC2759" s="135"/>
      <c r="ND2759" s="135"/>
      <c r="NE2759" s="135"/>
      <c r="NF2759" s="135"/>
      <c r="NG2759" s="135"/>
      <c r="NH2759" s="135"/>
      <c r="NI2759" s="135"/>
      <c r="NJ2759" s="135"/>
      <c r="NK2759" s="135"/>
      <c r="NL2759" s="135"/>
      <c r="NM2759" s="135"/>
      <c r="NN2759" s="135"/>
      <c r="NO2759" s="135"/>
      <c r="NP2759" s="135"/>
      <c r="NQ2759" s="39"/>
      <c r="QS2759"/>
      <c r="QT2759"/>
      <c r="QU2759"/>
      <c r="QV2759"/>
      <c r="QW2759"/>
      <c r="QX2759"/>
      <c r="QY2759"/>
      <c r="QZ2759"/>
      <c r="RA2759"/>
      <c r="RB2759" s="39"/>
      <c r="RC2759" s="39"/>
      <c r="RD2759" s="39"/>
    </row>
    <row r="2760" spans="2:472" hidden="1" x14ac:dyDescent="0.2">
      <c r="B2760" s="426"/>
      <c r="C2760" s="427"/>
      <c r="V2760" s="63">
        <v>376</v>
      </c>
      <c r="W2760" s="54" t="s">
        <v>4410</v>
      </c>
      <c r="X2760" s="64">
        <v>100112</v>
      </c>
      <c r="Y2760" s="54" t="s">
        <v>2313</v>
      </c>
      <c r="Z2760" s="63" t="s">
        <v>412</v>
      </c>
      <c r="AA2760" s="54" t="s">
        <v>434</v>
      </c>
      <c r="AB2760" s="54" t="s">
        <v>392</v>
      </c>
      <c r="AC2760" s="54" t="s">
        <v>2313</v>
      </c>
      <c r="AD2760" s="64" t="s">
        <v>3886</v>
      </c>
      <c r="AE2760" s="64" t="s">
        <v>3313</v>
      </c>
      <c r="AF2760" s="63">
        <v>376</v>
      </c>
      <c r="AG2760" s="54" t="s">
        <v>4410</v>
      </c>
      <c r="AH2760" s="54" t="s">
        <v>4409</v>
      </c>
      <c r="AI2760" s="63" t="s">
        <v>4209</v>
      </c>
      <c r="AJ2760" s="64" t="s">
        <v>4411</v>
      </c>
      <c r="AK2760" s="569">
        <v>2460019</v>
      </c>
      <c r="AL2760" s="64" t="s">
        <v>434</v>
      </c>
      <c r="AM2760" s="64" t="s">
        <v>4415</v>
      </c>
      <c r="AN2760" s="570">
        <v>262095140</v>
      </c>
      <c r="AO2760" s="54"/>
      <c r="AP2760" s="54"/>
      <c r="AQ2760" s="54"/>
      <c r="AR2760" s="54"/>
      <c r="AS2760" s="54"/>
      <c r="AT2760" s="64" t="s">
        <v>6821</v>
      </c>
      <c r="AU2760" s="64"/>
      <c r="AV2760" s="54"/>
      <c r="AW2760" s="54"/>
      <c r="AX2760" s="54"/>
      <c r="AY2760" s="54"/>
      <c r="AZ2760" s="54"/>
      <c r="BA2760" s="54"/>
      <c r="BB2760" s="54"/>
      <c r="BC2760" s="54"/>
      <c r="BD2760" s="64">
        <v>100112</v>
      </c>
      <c r="BE2760" s="54" t="s">
        <v>2313</v>
      </c>
      <c r="BF2760" s="63" t="s">
        <v>412</v>
      </c>
      <c r="BG2760" s="54" t="s">
        <v>434</v>
      </c>
      <c r="BH2760" s="54" t="s">
        <v>392</v>
      </c>
      <c r="BI2760" s="54" t="s">
        <v>2313</v>
      </c>
      <c r="BJ2760" s="64" t="s">
        <v>3886</v>
      </c>
      <c r="BK2760" s="64" t="s">
        <v>3313</v>
      </c>
      <c r="BL2760" s="54"/>
      <c r="BM2760" s="54"/>
      <c r="BN2760" s="54"/>
      <c r="BO2760" s="39"/>
      <c r="BP2760" s="39"/>
      <c r="BQ2760" s="39"/>
      <c r="BR2760" s="39"/>
      <c r="BS2760" s="47"/>
      <c r="BT2760" s="39"/>
      <c r="BU2760" s="39"/>
      <c r="BV2760" s="39"/>
      <c r="BW2760" s="39"/>
      <c r="BX2760" s="39"/>
      <c r="BY2760" s="39"/>
      <c r="BZ2760" s="39"/>
      <c r="CA2760" s="39"/>
      <c r="CB2760" s="39"/>
      <c r="CC2760" s="47"/>
      <c r="CD2760" s="39"/>
      <c r="CE2760" s="39"/>
      <c r="CF2760" s="48"/>
      <c r="CG2760" s="48"/>
      <c r="CH2760" s="48"/>
      <c r="CI2760" s="48"/>
      <c r="CJ2760" s="48"/>
      <c r="CK2760" s="48"/>
      <c r="CL2760" s="48"/>
      <c r="CM2760" s="48"/>
      <c r="CN2760" s="48"/>
      <c r="CO2760" s="48"/>
      <c r="CP2760" s="48"/>
      <c r="CQ2760" s="48"/>
      <c r="CR2760" s="48"/>
      <c r="CS2760" s="48"/>
      <c r="CT2760" s="48"/>
      <c r="CU2760" s="48"/>
      <c r="CV2760" s="48"/>
      <c r="CW2760" s="48"/>
      <c r="CX2760" s="39"/>
      <c r="ML2760" s="135"/>
      <c r="MM2760" s="135"/>
      <c r="MN2760" s="135"/>
      <c r="MO2760" s="135"/>
      <c r="MP2760" s="135"/>
      <c r="MQ2760" s="135"/>
      <c r="MR2760" s="135"/>
      <c r="MS2760" s="135"/>
      <c r="MT2760" s="135"/>
      <c r="MU2760" s="135"/>
      <c r="MV2760" s="135"/>
      <c r="MW2760" s="135"/>
      <c r="MX2760" s="135"/>
      <c r="MY2760" s="135"/>
      <c r="MZ2760" s="135"/>
      <c r="NA2760" s="135"/>
      <c r="NB2760" s="135"/>
      <c r="NC2760" s="135"/>
      <c r="ND2760" s="135"/>
      <c r="NE2760" s="135"/>
      <c r="NF2760" s="135"/>
      <c r="NG2760" s="135"/>
      <c r="NH2760" s="135"/>
      <c r="NI2760" s="135"/>
      <c r="NJ2760" s="135"/>
      <c r="NK2760" s="135"/>
      <c r="NL2760" s="135"/>
      <c r="NM2760" s="135"/>
      <c r="NN2760" s="135"/>
      <c r="NO2760" s="135"/>
      <c r="NP2760" s="135"/>
      <c r="NQ2760" s="39"/>
      <c r="QS2760"/>
      <c r="QT2760"/>
      <c r="QU2760"/>
      <c r="QV2760"/>
      <c r="QW2760"/>
      <c r="QX2760"/>
      <c r="QY2760"/>
      <c r="QZ2760"/>
      <c r="RA2760"/>
      <c r="RB2760" s="39"/>
      <c r="RC2760" s="39"/>
      <c r="RD2760" s="39"/>
    </row>
    <row r="2761" spans="2:472" hidden="1" x14ac:dyDescent="0.2">
      <c r="B2761" s="426"/>
      <c r="C2761" s="427"/>
      <c r="V2761" s="63">
        <v>376</v>
      </c>
      <c r="W2761" s="54" t="s">
        <v>4410</v>
      </c>
      <c r="X2761" s="64">
        <v>100114</v>
      </c>
      <c r="Y2761" s="54" t="s">
        <v>2468</v>
      </c>
      <c r="Z2761" s="63" t="s">
        <v>412</v>
      </c>
      <c r="AA2761" s="54" t="s">
        <v>434</v>
      </c>
      <c r="AB2761" s="54" t="s">
        <v>392</v>
      </c>
      <c r="AC2761" s="54" t="s">
        <v>2468</v>
      </c>
      <c r="AD2761" s="64" t="s">
        <v>3886</v>
      </c>
      <c r="AE2761" s="64" t="s">
        <v>3313</v>
      </c>
      <c r="AF2761" s="63">
        <v>376</v>
      </c>
      <c r="AG2761" s="54" t="s">
        <v>4410</v>
      </c>
      <c r="AH2761" s="54" t="s">
        <v>4409</v>
      </c>
      <c r="AI2761" s="63" t="s">
        <v>4209</v>
      </c>
      <c r="AJ2761" s="64" t="s">
        <v>4411</v>
      </c>
      <c r="AK2761" s="569">
        <v>2460019</v>
      </c>
      <c r="AL2761" s="64" t="s">
        <v>434</v>
      </c>
      <c r="AM2761" s="64" t="s">
        <v>4415</v>
      </c>
      <c r="AN2761" s="570">
        <v>262095140</v>
      </c>
      <c r="AO2761" s="54"/>
      <c r="AP2761" s="54"/>
      <c r="AQ2761" s="54"/>
      <c r="AR2761" s="54"/>
      <c r="AS2761" s="54"/>
      <c r="AT2761" s="64" t="s">
        <v>6821</v>
      </c>
      <c r="AU2761" s="64"/>
      <c r="AV2761" s="54"/>
      <c r="AW2761" s="54"/>
      <c r="AX2761" s="54"/>
      <c r="AY2761" s="54"/>
      <c r="AZ2761" s="54"/>
      <c r="BA2761" s="54"/>
      <c r="BB2761" s="54"/>
      <c r="BC2761" s="54"/>
      <c r="BD2761" s="64">
        <v>100114</v>
      </c>
      <c r="BE2761" s="54" t="s">
        <v>2468</v>
      </c>
      <c r="BF2761" s="63" t="s">
        <v>412</v>
      </c>
      <c r="BG2761" s="54" t="s">
        <v>434</v>
      </c>
      <c r="BH2761" s="54" t="s">
        <v>392</v>
      </c>
      <c r="BI2761" s="54" t="s">
        <v>2468</v>
      </c>
      <c r="BJ2761" s="64" t="s">
        <v>3886</v>
      </c>
      <c r="BK2761" s="64" t="s">
        <v>3313</v>
      </c>
      <c r="BL2761" s="54"/>
      <c r="BM2761" s="54"/>
      <c r="BN2761" s="54"/>
      <c r="BO2761" s="39"/>
      <c r="BP2761" s="39"/>
      <c r="BQ2761" s="39"/>
      <c r="BR2761" s="39"/>
      <c r="BS2761" s="47"/>
      <c r="BT2761" s="39"/>
      <c r="BU2761" s="39"/>
      <c r="BV2761" s="39"/>
      <c r="BW2761" s="39"/>
      <c r="BX2761" s="39"/>
      <c r="BY2761" s="39"/>
      <c r="BZ2761" s="39"/>
      <c r="CA2761" s="39"/>
      <c r="CB2761" s="39"/>
      <c r="CC2761" s="47"/>
      <c r="CD2761" s="39"/>
      <c r="CE2761" s="39"/>
      <c r="CF2761" s="48"/>
      <c r="CG2761" s="48"/>
      <c r="CH2761" s="48"/>
      <c r="CI2761" s="48"/>
      <c r="CJ2761" s="48"/>
      <c r="CK2761" s="48"/>
      <c r="CL2761" s="48"/>
      <c r="CM2761" s="48"/>
      <c r="CN2761" s="48"/>
      <c r="CO2761" s="48"/>
      <c r="CP2761" s="48"/>
      <c r="CQ2761" s="48"/>
      <c r="CR2761" s="48"/>
      <c r="CS2761" s="48"/>
      <c r="CT2761" s="48"/>
      <c r="CU2761" s="48"/>
      <c r="CV2761" s="48"/>
      <c r="CW2761" s="48"/>
      <c r="CX2761" s="39"/>
      <c r="ML2761" s="135"/>
      <c r="MM2761" s="135"/>
      <c r="MN2761" s="135"/>
      <c r="MO2761" s="135"/>
      <c r="MP2761" s="135"/>
      <c r="MQ2761" s="135"/>
      <c r="MR2761" s="135"/>
      <c r="MS2761" s="135"/>
      <c r="MT2761" s="135"/>
      <c r="MU2761" s="135"/>
      <c r="MV2761" s="135"/>
      <c r="MW2761" s="135"/>
      <c r="MX2761" s="135"/>
      <c r="MY2761" s="135"/>
      <c r="MZ2761" s="135"/>
      <c r="NA2761" s="135"/>
      <c r="NB2761" s="135"/>
      <c r="NC2761" s="135"/>
      <c r="ND2761" s="135"/>
      <c r="NE2761" s="135"/>
      <c r="NF2761" s="135"/>
      <c r="NG2761" s="135"/>
      <c r="NH2761" s="135"/>
      <c r="NI2761" s="135"/>
      <c r="NJ2761" s="135"/>
      <c r="NK2761" s="135"/>
      <c r="NL2761" s="135"/>
      <c r="NM2761" s="135"/>
      <c r="NN2761" s="135"/>
      <c r="NO2761" s="135"/>
      <c r="NP2761" s="135"/>
      <c r="NQ2761" s="39"/>
      <c r="QS2761"/>
      <c r="QT2761"/>
      <c r="QU2761"/>
      <c r="QV2761"/>
      <c r="QW2761"/>
      <c r="QX2761"/>
      <c r="QY2761"/>
      <c r="QZ2761"/>
      <c r="RA2761"/>
      <c r="RB2761" s="39"/>
      <c r="RC2761" s="39"/>
      <c r="RD2761" s="39"/>
    </row>
    <row r="2762" spans="2:472" hidden="1" x14ac:dyDescent="0.2">
      <c r="B2762" s="426"/>
      <c r="C2762" s="427"/>
      <c r="V2762" s="63">
        <v>376</v>
      </c>
      <c r="W2762" s="54" t="s">
        <v>4410</v>
      </c>
      <c r="X2762" s="64">
        <v>100121</v>
      </c>
      <c r="Y2762" s="54" t="s">
        <v>2858</v>
      </c>
      <c r="Z2762" s="63" t="s">
        <v>412</v>
      </c>
      <c r="AA2762" s="54" t="s">
        <v>434</v>
      </c>
      <c r="AB2762" s="54" t="s">
        <v>392</v>
      </c>
      <c r="AC2762" s="54" t="s">
        <v>6980</v>
      </c>
      <c r="AD2762" s="64" t="s">
        <v>3886</v>
      </c>
      <c r="AE2762" s="64" t="s">
        <v>3313</v>
      </c>
      <c r="AF2762" s="63">
        <v>376</v>
      </c>
      <c r="AG2762" s="54" t="s">
        <v>4410</v>
      </c>
      <c r="AH2762" s="54" t="s">
        <v>4409</v>
      </c>
      <c r="AI2762" s="63" t="s">
        <v>4209</v>
      </c>
      <c r="AJ2762" s="64" t="s">
        <v>4411</v>
      </c>
      <c r="AK2762" s="569">
        <v>2460019</v>
      </c>
      <c r="AL2762" s="64" t="s">
        <v>434</v>
      </c>
      <c r="AM2762" s="64" t="s">
        <v>4415</v>
      </c>
      <c r="AN2762" s="570">
        <v>262095140</v>
      </c>
      <c r="AO2762" s="54"/>
      <c r="AP2762" s="54"/>
      <c r="AQ2762" s="54"/>
      <c r="AR2762" s="54"/>
      <c r="AS2762" s="54"/>
      <c r="AT2762" s="64" t="s">
        <v>6821</v>
      </c>
      <c r="AU2762" s="64"/>
      <c r="AV2762" s="54"/>
      <c r="AW2762" s="54"/>
      <c r="AX2762" s="54"/>
      <c r="AY2762" s="54"/>
      <c r="AZ2762" s="54"/>
      <c r="BA2762" s="54"/>
      <c r="BB2762" s="54"/>
      <c r="BC2762" s="54"/>
      <c r="BD2762" s="64">
        <v>100121</v>
      </c>
      <c r="BE2762" s="54" t="s">
        <v>2858</v>
      </c>
      <c r="BF2762" s="63" t="s">
        <v>412</v>
      </c>
      <c r="BG2762" s="54" t="s">
        <v>434</v>
      </c>
      <c r="BH2762" s="54" t="s">
        <v>392</v>
      </c>
      <c r="BI2762" s="54" t="s">
        <v>6980</v>
      </c>
      <c r="BJ2762" s="64" t="s">
        <v>3886</v>
      </c>
      <c r="BK2762" s="64" t="s">
        <v>3313</v>
      </c>
      <c r="BL2762" s="54"/>
      <c r="BM2762" s="54"/>
      <c r="BN2762" s="54"/>
      <c r="BO2762" s="39"/>
      <c r="BP2762" s="39"/>
      <c r="BQ2762" s="39"/>
      <c r="BR2762" s="39"/>
      <c r="BS2762" s="47"/>
      <c r="BT2762" s="39"/>
      <c r="BU2762" s="39"/>
      <c r="BV2762" s="39"/>
      <c r="BW2762" s="39"/>
      <c r="BX2762" s="39"/>
      <c r="BY2762" s="39"/>
      <c r="BZ2762" s="39"/>
      <c r="CA2762" s="39"/>
      <c r="CB2762" s="39"/>
      <c r="CC2762" s="47"/>
      <c r="CD2762" s="39"/>
      <c r="CE2762" s="39"/>
      <c r="CF2762" s="48"/>
      <c r="CG2762" s="48"/>
      <c r="CH2762" s="48"/>
      <c r="CI2762" s="48"/>
      <c r="CJ2762" s="48"/>
      <c r="CK2762" s="48"/>
      <c r="CL2762" s="48"/>
      <c r="CM2762" s="48"/>
      <c r="CN2762" s="48"/>
      <c r="CO2762" s="48"/>
      <c r="CP2762" s="48"/>
      <c r="CQ2762" s="48"/>
      <c r="CR2762" s="48"/>
      <c r="CS2762" s="48"/>
      <c r="CT2762" s="48"/>
      <c r="CU2762" s="48"/>
      <c r="CV2762" s="48"/>
      <c r="CW2762" s="48"/>
      <c r="CX2762" s="39"/>
      <c r="ML2762" s="135"/>
      <c r="MM2762" s="135"/>
      <c r="MN2762" s="135"/>
      <c r="MO2762" s="135"/>
      <c r="MP2762" s="135"/>
      <c r="MQ2762" s="135"/>
      <c r="MR2762" s="135"/>
      <c r="MS2762" s="135"/>
      <c r="MT2762" s="135"/>
      <c r="MU2762" s="135"/>
      <c r="MV2762" s="135"/>
      <c r="MW2762" s="135"/>
      <c r="MX2762" s="135"/>
      <c r="MY2762" s="135"/>
      <c r="MZ2762" s="135"/>
      <c r="NA2762" s="135"/>
      <c r="NB2762" s="135"/>
      <c r="NC2762" s="135"/>
      <c r="ND2762" s="135"/>
      <c r="NE2762" s="135"/>
      <c r="NF2762" s="135"/>
      <c r="NG2762" s="135"/>
      <c r="NH2762" s="135"/>
      <c r="NI2762" s="135"/>
      <c r="NJ2762" s="135"/>
      <c r="NK2762" s="135"/>
      <c r="NL2762" s="135"/>
      <c r="NM2762" s="135"/>
      <c r="NN2762" s="135"/>
      <c r="NO2762" s="135"/>
      <c r="NP2762" s="135"/>
      <c r="NQ2762" s="39"/>
      <c r="QS2762"/>
      <c r="QT2762"/>
      <c r="QU2762"/>
      <c r="QV2762"/>
      <c r="QW2762"/>
      <c r="QX2762"/>
      <c r="QY2762"/>
      <c r="QZ2762"/>
      <c r="RA2762"/>
      <c r="RB2762" s="39"/>
      <c r="RC2762" s="39"/>
      <c r="RD2762" s="39"/>
    </row>
    <row r="2763" spans="2:472" hidden="1" x14ac:dyDescent="0.2">
      <c r="B2763" s="426"/>
      <c r="C2763" s="427"/>
      <c r="V2763" s="63">
        <v>376</v>
      </c>
      <c r="W2763" s="54" t="s">
        <v>4410</v>
      </c>
      <c r="X2763" s="64">
        <v>100122</v>
      </c>
      <c r="Y2763" s="54" t="s">
        <v>2965</v>
      </c>
      <c r="Z2763" s="63" t="s">
        <v>412</v>
      </c>
      <c r="AA2763" s="54" t="s">
        <v>434</v>
      </c>
      <c r="AB2763" s="54" t="s">
        <v>392</v>
      </c>
      <c r="AC2763" s="54" t="s">
        <v>6981</v>
      </c>
      <c r="AD2763" s="64" t="s">
        <v>3886</v>
      </c>
      <c r="AE2763" s="64" t="s">
        <v>3313</v>
      </c>
      <c r="AF2763" s="63">
        <v>376</v>
      </c>
      <c r="AG2763" s="54" t="s">
        <v>4410</v>
      </c>
      <c r="AH2763" s="54" t="s">
        <v>4409</v>
      </c>
      <c r="AI2763" s="63" t="s">
        <v>4209</v>
      </c>
      <c r="AJ2763" s="64" t="s">
        <v>4411</v>
      </c>
      <c r="AK2763" s="569">
        <v>2460019</v>
      </c>
      <c r="AL2763" s="64" t="s">
        <v>434</v>
      </c>
      <c r="AM2763" s="64" t="s">
        <v>4415</v>
      </c>
      <c r="AN2763" s="570">
        <v>262095140</v>
      </c>
      <c r="AO2763" s="54"/>
      <c r="AP2763" s="54"/>
      <c r="AQ2763" s="54"/>
      <c r="AR2763" s="54"/>
      <c r="AS2763" s="54"/>
      <c r="AT2763" s="64" t="s">
        <v>6821</v>
      </c>
      <c r="AU2763" s="64"/>
      <c r="AV2763" s="54"/>
      <c r="AW2763" s="54"/>
      <c r="AX2763" s="54"/>
      <c r="AY2763" s="54"/>
      <c r="AZ2763" s="54"/>
      <c r="BA2763" s="54"/>
      <c r="BB2763" s="54"/>
      <c r="BC2763" s="54"/>
      <c r="BD2763" s="64">
        <v>100122</v>
      </c>
      <c r="BE2763" s="54" t="s">
        <v>2965</v>
      </c>
      <c r="BF2763" s="63" t="s">
        <v>412</v>
      </c>
      <c r="BG2763" s="54" t="s">
        <v>434</v>
      </c>
      <c r="BH2763" s="54" t="s">
        <v>392</v>
      </c>
      <c r="BI2763" s="54" t="s">
        <v>6981</v>
      </c>
      <c r="BJ2763" s="64" t="s">
        <v>3886</v>
      </c>
      <c r="BK2763" s="64" t="s">
        <v>3313</v>
      </c>
      <c r="BL2763" s="54"/>
      <c r="BM2763" s="54"/>
      <c r="BN2763" s="54"/>
      <c r="BO2763" s="39"/>
      <c r="BP2763" s="39"/>
      <c r="BQ2763" s="39"/>
      <c r="BR2763" s="39"/>
      <c r="BS2763" s="47"/>
      <c r="BT2763" s="39"/>
      <c r="BU2763" s="39"/>
      <c r="BV2763" s="39"/>
      <c r="BW2763" s="39"/>
      <c r="BX2763" s="39"/>
      <c r="BY2763" s="39"/>
      <c r="BZ2763" s="39"/>
      <c r="CA2763" s="39"/>
      <c r="CB2763" s="39"/>
      <c r="CC2763" s="47"/>
      <c r="CD2763" s="39"/>
      <c r="CE2763" s="39"/>
      <c r="CF2763" s="48"/>
      <c r="CG2763" s="48"/>
      <c r="CH2763" s="48"/>
      <c r="CI2763" s="48"/>
      <c r="CJ2763" s="48"/>
      <c r="CK2763" s="48"/>
      <c r="CL2763" s="48"/>
      <c r="CM2763" s="48"/>
      <c r="CN2763" s="48"/>
      <c r="CO2763" s="48"/>
      <c r="CP2763" s="48"/>
      <c r="CQ2763" s="48"/>
      <c r="CR2763" s="48"/>
      <c r="CS2763" s="48"/>
      <c r="CT2763" s="48"/>
      <c r="CU2763" s="48"/>
      <c r="CV2763" s="48"/>
      <c r="CW2763" s="48"/>
      <c r="CX2763" s="39"/>
      <c r="ML2763" s="135"/>
      <c r="MM2763" s="135"/>
      <c r="MN2763" s="135"/>
      <c r="MO2763" s="135"/>
      <c r="MP2763" s="135"/>
      <c r="MQ2763" s="135"/>
      <c r="MR2763" s="135"/>
      <c r="MS2763" s="135"/>
      <c r="MT2763" s="135"/>
      <c r="MU2763" s="135"/>
      <c r="MV2763" s="135"/>
      <c r="MW2763" s="135"/>
      <c r="MX2763" s="135"/>
      <c r="MY2763" s="135"/>
      <c r="MZ2763" s="135"/>
      <c r="NA2763" s="135"/>
      <c r="NB2763" s="135"/>
      <c r="NC2763" s="135"/>
      <c r="ND2763" s="135"/>
      <c r="NE2763" s="135"/>
      <c r="NF2763" s="135"/>
      <c r="NG2763" s="135"/>
      <c r="NH2763" s="135"/>
      <c r="NI2763" s="135"/>
      <c r="NJ2763" s="135"/>
      <c r="NK2763" s="135"/>
      <c r="NL2763" s="135"/>
      <c r="NM2763" s="135"/>
      <c r="NN2763" s="135"/>
      <c r="NO2763" s="135"/>
      <c r="NP2763" s="135"/>
      <c r="NQ2763" s="39"/>
      <c r="QS2763"/>
      <c r="QT2763"/>
      <c r="QU2763"/>
      <c r="QV2763"/>
      <c r="QW2763"/>
      <c r="QX2763"/>
      <c r="QY2763"/>
      <c r="QZ2763"/>
      <c r="RA2763"/>
      <c r="RB2763" s="39"/>
      <c r="RC2763" s="39"/>
      <c r="RD2763" s="39"/>
    </row>
    <row r="2764" spans="2:472" hidden="1" x14ac:dyDescent="0.2">
      <c r="B2764" s="426"/>
      <c r="C2764" s="427"/>
      <c r="V2764" s="63">
        <v>376</v>
      </c>
      <c r="W2764" s="54" t="s">
        <v>4410</v>
      </c>
      <c r="X2764" s="64">
        <v>100123</v>
      </c>
      <c r="Y2764" s="54" t="s">
        <v>3051</v>
      </c>
      <c r="Z2764" s="63" t="s">
        <v>412</v>
      </c>
      <c r="AA2764" s="54" t="s">
        <v>434</v>
      </c>
      <c r="AB2764" s="54" t="s">
        <v>392</v>
      </c>
      <c r="AC2764" s="54" t="s">
        <v>6982</v>
      </c>
      <c r="AD2764" s="64" t="s">
        <v>3886</v>
      </c>
      <c r="AE2764" s="64" t="s">
        <v>3313</v>
      </c>
      <c r="AF2764" s="63">
        <v>376</v>
      </c>
      <c r="AG2764" s="54" t="s">
        <v>4410</v>
      </c>
      <c r="AH2764" s="54" t="s">
        <v>4409</v>
      </c>
      <c r="AI2764" s="63" t="s">
        <v>4209</v>
      </c>
      <c r="AJ2764" s="64" t="s">
        <v>4411</v>
      </c>
      <c r="AK2764" s="569">
        <v>2460019</v>
      </c>
      <c r="AL2764" s="64" t="s">
        <v>434</v>
      </c>
      <c r="AM2764" s="64" t="s">
        <v>4415</v>
      </c>
      <c r="AN2764" s="570">
        <v>262095140</v>
      </c>
      <c r="AO2764" s="54"/>
      <c r="AP2764" s="54"/>
      <c r="AQ2764" s="54"/>
      <c r="AR2764" s="54"/>
      <c r="AS2764" s="54"/>
      <c r="AT2764" s="64" t="s">
        <v>6821</v>
      </c>
      <c r="AU2764" s="64"/>
      <c r="AV2764" s="54"/>
      <c r="AW2764" s="54"/>
      <c r="AX2764" s="54"/>
      <c r="AY2764" s="54"/>
      <c r="AZ2764" s="54"/>
      <c r="BA2764" s="54"/>
      <c r="BB2764" s="54"/>
      <c r="BC2764" s="54"/>
      <c r="BD2764" s="64">
        <v>100123</v>
      </c>
      <c r="BE2764" s="54" t="s">
        <v>3051</v>
      </c>
      <c r="BF2764" s="63" t="s">
        <v>412</v>
      </c>
      <c r="BG2764" s="54" t="s">
        <v>434</v>
      </c>
      <c r="BH2764" s="54" t="s">
        <v>392</v>
      </c>
      <c r="BI2764" s="54" t="s">
        <v>6982</v>
      </c>
      <c r="BJ2764" s="64" t="s">
        <v>3886</v>
      </c>
      <c r="BK2764" s="64" t="s">
        <v>3313</v>
      </c>
      <c r="BL2764" s="54"/>
      <c r="BM2764" s="54"/>
      <c r="BN2764" s="54"/>
      <c r="BO2764" s="39"/>
      <c r="BP2764" s="39"/>
      <c r="BQ2764" s="39"/>
      <c r="BR2764" s="39"/>
      <c r="BS2764" s="47"/>
      <c r="BT2764" s="39"/>
      <c r="BU2764" s="39"/>
      <c r="BV2764" s="39"/>
      <c r="BW2764" s="39"/>
      <c r="BX2764" s="39"/>
      <c r="BY2764" s="39"/>
      <c r="BZ2764" s="39"/>
      <c r="CA2764" s="39"/>
      <c r="CB2764" s="39"/>
      <c r="CC2764" s="47"/>
      <c r="CD2764" s="39"/>
      <c r="CE2764" s="39"/>
      <c r="CF2764" s="48"/>
      <c r="CG2764" s="48"/>
      <c r="CH2764" s="48"/>
      <c r="CI2764" s="48"/>
      <c r="CJ2764" s="48"/>
      <c r="CK2764" s="48"/>
      <c r="CL2764" s="48"/>
      <c r="CM2764" s="48"/>
      <c r="CN2764" s="48"/>
      <c r="CO2764" s="48"/>
      <c r="CP2764" s="48"/>
      <c r="CQ2764" s="48"/>
      <c r="CR2764" s="48"/>
      <c r="CS2764" s="48"/>
      <c r="CT2764" s="48"/>
      <c r="CU2764" s="48"/>
      <c r="CV2764" s="48"/>
      <c r="CW2764" s="48"/>
      <c r="CX2764" s="39"/>
      <c r="ML2764" s="135"/>
      <c r="MM2764" s="135"/>
      <c r="MN2764" s="135"/>
      <c r="MO2764" s="135"/>
      <c r="MP2764" s="135"/>
      <c r="MQ2764" s="135"/>
      <c r="MR2764" s="135"/>
      <c r="MS2764" s="135"/>
      <c r="MT2764" s="135"/>
      <c r="MU2764" s="135"/>
      <c r="MV2764" s="135"/>
      <c r="MW2764" s="135"/>
      <c r="MX2764" s="135"/>
      <c r="MY2764" s="135"/>
      <c r="MZ2764" s="135"/>
      <c r="NA2764" s="135"/>
      <c r="NB2764" s="135"/>
      <c r="NC2764" s="135"/>
      <c r="ND2764" s="135"/>
      <c r="NE2764" s="135"/>
      <c r="NF2764" s="135"/>
      <c r="NG2764" s="135"/>
      <c r="NH2764" s="135"/>
      <c r="NI2764" s="135"/>
      <c r="NJ2764" s="135"/>
      <c r="NK2764" s="135"/>
      <c r="NL2764" s="135"/>
      <c r="NM2764" s="135"/>
      <c r="NN2764" s="135"/>
      <c r="NO2764" s="135"/>
      <c r="NP2764" s="135"/>
      <c r="NQ2764" s="39"/>
      <c r="QS2764"/>
      <c r="QT2764"/>
      <c r="QU2764"/>
      <c r="QV2764"/>
      <c r="QW2764"/>
      <c r="QX2764"/>
      <c r="QY2764"/>
      <c r="QZ2764"/>
      <c r="RA2764"/>
      <c r="RB2764" s="39"/>
      <c r="RC2764" s="39"/>
      <c r="RD2764" s="39"/>
    </row>
    <row r="2765" spans="2:472" hidden="1" x14ac:dyDescent="0.2">
      <c r="B2765" s="426"/>
      <c r="C2765" s="427"/>
      <c r="V2765" s="63">
        <v>376</v>
      </c>
      <c r="W2765" s="54" t="s">
        <v>4410</v>
      </c>
      <c r="X2765" s="64">
        <v>100116</v>
      </c>
      <c r="Y2765" s="54" t="s">
        <v>1749</v>
      </c>
      <c r="Z2765" s="63" t="s">
        <v>412</v>
      </c>
      <c r="AA2765" s="54" t="s">
        <v>434</v>
      </c>
      <c r="AB2765" s="54" t="s">
        <v>392</v>
      </c>
      <c r="AC2765" s="54" t="s">
        <v>1749</v>
      </c>
      <c r="AD2765" s="64" t="s">
        <v>3886</v>
      </c>
      <c r="AE2765" s="64" t="s">
        <v>3313</v>
      </c>
      <c r="AF2765" s="63">
        <v>376</v>
      </c>
      <c r="AG2765" s="54" t="s">
        <v>4410</v>
      </c>
      <c r="AH2765" s="54" t="s">
        <v>4409</v>
      </c>
      <c r="AI2765" s="63" t="s">
        <v>4209</v>
      </c>
      <c r="AJ2765" s="64" t="s">
        <v>4411</v>
      </c>
      <c r="AK2765" s="569">
        <v>2460019</v>
      </c>
      <c r="AL2765" s="64" t="s">
        <v>434</v>
      </c>
      <c r="AM2765" s="64" t="s">
        <v>4415</v>
      </c>
      <c r="AN2765" s="570">
        <v>262095140</v>
      </c>
      <c r="AO2765" s="54"/>
      <c r="AP2765" s="54"/>
      <c r="AQ2765" s="54"/>
      <c r="AR2765" s="54"/>
      <c r="AS2765" s="54"/>
      <c r="AT2765" s="64" t="s">
        <v>6821</v>
      </c>
      <c r="AU2765" s="64"/>
      <c r="AV2765" s="54"/>
      <c r="AW2765" s="54"/>
      <c r="AX2765" s="54"/>
      <c r="AY2765" s="54"/>
      <c r="AZ2765" s="54"/>
      <c r="BA2765" s="54"/>
      <c r="BB2765" s="54"/>
      <c r="BC2765" s="54"/>
      <c r="BD2765" s="64">
        <v>100116</v>
      </c>
      <c r="BE2765" s="54" t="s">
        <v>1749</v>
      </c>
      <c r="BF2765" s="63" t="s">
        <v>412</v>
      </c>
      <c r="BG2765" s="54" t="s">
        <v>434</v>
      </c>
      <c r="BH2765" s="54" t="s">
        <v>392</v>
      </c>
      <c r="BI2765" s="54" t="s">
        <v>1749</v>
      </c>
      <c r="BJ2765" s="64" t="s">
        <v>3886</v>
      </c>
      <c r="BK2765" s="64" t="s">
        <v>3313</v>
      </c>
      <c r="BL2765" s="54"/>
      <c r="BM2765" s="54"/>
      <c r="BN2765" s="54"/>
      <c r="BO2765" s="39"/>
      <c r="BP2765" s="39"/>
      <c r="BQ2765" s="39"/>
      <c r="BR2765" s="39"/>
      <c r="BS2765" s="47"/>
      <c r="BT2765" s="39"/>
      <c r="BU2765" s="39"/>
      <c r="BV2765" s="39"/>
      <c r="BW2765" s="39"/>
      <c r="BX2765" s="39"/>
      <c r="BY2765" s="39"/>
      <c r="BZ2765" s="39"/>
      <c r="CA2765" s="39"/>
      <c r="CB2765" s="39"/>
      <c r="CC2765" s="47"/>
      <c r="CD2765" s="39"/>
      <c r="CE2765" s="39"/>
      <c r="CF2765" s="48"/>
      <c r="CG2765" s="48"/>
      <c r="CH2765" s="48"/>
      <c r="CI2765" s="48"/>
      <c r="CJ2765" s="48"/>
      <c r="CK2765" s="48"/>
      <c r="CL2765" s="48"/>
      <c r="CM2765" s="48"/>
      <c r="CN2765" s="48"/>
      <c r="CO2765" s="48"/>
      <c r="CP2765" s="48"/>
      <c r="CQ2765" s="48"/>
      <c r="CR2765" s="48"/>
      <c r="CS2765" s="48"/>
      <c r="CT2765" s="48"/>
      <c r="CU2765" s="48"/>
      <c r="CV2765" s="48"/>
      <c r="CW2765" s="48"/>
      <c r="CX2765" s="39"/>
      <c r="ML2765" s="135"/>
      <c r="MM2765" s="135"/>
      <c r="MN2765" s="135"/>
      <c r="MO2765" s="135"/>
      <c r="MP2765" s="135"/>
      <c r="MQ2765" s="135"/>
      <c r="MR2765" s="135"/>
      <c r="MS2765" s="135"/>
      <c r="MT2765" s="135"/>
      <c r="MU2765" s="135"/>
      <c r="MV2765" s="135"/>
      <c r="MW2765" s="135"/>
      <c r="MX2765" s="135"/>
      <c r="MY2765" s="135"/>
      <c r="MZ2765" s="135"/>
      <c r="NA2765" s="135"/>
      <c r="NB2765" s="135"/>
      <c r="NC2765" s="135"/>
      <c r="ND2765" s="135"/>
      <c r="NE2765" s="135"/>
      <c r="NF2765" s="135"/>
      <c r="NG2765" s="135"/>
      <c r="NH2765" s="135"/>
      <c r="NI2765" s="135"/>
      <c r="NJ2765" s="135"/>
      <c r="NK2765" s="135"/>
      <c r="NL2765" s="135"/>
      <c r="NM2765" s="135"/>
      <c r="NN2765" s="135"/>
      <c r="NO2765" s="135"/>
      <c r="NP2765" s="135"/>
      <c r="NQ2765" s="39"/>
      <c r="QS2765"/>
      <c r="QT2765"/>
      <c r="QU2765"/>
      <c r="QV2765"/>
      <c r="QW2765"/>
      <c r="QX2765"/>
      <c r="QY2765"/>
      <c r="QZ2765"/>
      <c r="RA2765"/>
      <c r="RB2765" s="39"/>
      <c r="RC2765" s="39"/>
      <c r="RD2765" s="39"/>
    </row>
    <row r="2766" spans="2:472" hidden="1" x14ac:dyDescent="0.2">
      <c r="B2766" s="426"/>
      <c r="C2766" s="427"/>
      <c r="V2766" s="63">
        <v>376</v>
      </c>
      <c r="W2766" s="54" t="s">
        <v>4410</v>
      </c>
      <c r="X2766" s="64">
        <v>101101</v>
      </c>
      <c r="Y2766" s="54" t="s">
        <v>838</v>
      </c>
      <c r="Z2766" s="63" t="s">
        <v>412</v>
      </c>
      <c r="AA2766" s="54" t="s">
        <v>565</v>
      </c>
      <c r="AB2766" s="54" t="s">
        <v>392</v>
      </c>
      <c r="AC2766" s="54" t="s">
        <v>838</v>
      </c>
      <c r="AD2766" s="64" t="s">
        <v>3886</v>
      </c>
      <c r="AE2766" s="64" t="s">
        <v>3313</v>
      </c>
      <c r="AF2766" s="63">
        <v>376</v>
      </c>
      <c r="AG2766" s="54" t="s">
        <v>4410</v>
      </c>
      <c r="AH2766" s="54" t="s">
        <v>4409</v>
      </c>
      <c r="AI2766" s="63" t="s">
        <v>4209</v>
      </c>
      <c r="AJ2766" s="64" t="s">
        <v>4411</v>
      </c>
      <c r="AK2766" s="569">
        <v>2460019</v>
      </c>
      <c r="AL2766" s="64" t="s">
        <v>434</v>
      </c>
      <c r="AM2766" s="64" t="s">
        <v>4415</v>
      </c>
      <c r="AN2766" s="570">
        <v>262095140</v>
      </c>
      <c r="AO2766" s="54"/>
      <c r="AP2766" s="54"/>
      <c r="AQ2766" s="54"/>
      <c r="AR2766" s="54"/>
      <c r="AS2766" s="54"/>
      <c r="AT2766" s="64" t="s">
        <v>6821</v>
      </c>
      <c r="AU2766" s="64"/>
      <c r="AV2766" s="54"/>
      <c r="AW2766" s="54"/>
      <c r="AX2766" s="54"/>
      <c r="AY2766" s="54"/>
      <c r="AZ2766" s="54"/>
      <c r="BA2766" s="54"/>
      <c r="BB2766" s="54"/>
      <c r="BC2766" s="54"/>
      <c r="BD2766" s="64">
        <v>101101</v>
      </c>
      <c r="BE2766" s="54" t="s">
        <v>838</v>
      </c>
      <c r="BF2766" s="63" t="s">
        <v>412</v>
      </c>
      <c r="BG2766" s="54" t="s">
        <v>565</v>
      </c>
      <c r="BH2766" s="54" t="s">
        <v>392</v>
      </c>
      <c r="BI2766" s="54" t="s">
        <v>838</v>
      </c>
      <c r="BJ2766" s="64" t="s">
        <v>3886</v>
      </c>
      <c r="BK2766" s="64" t="s">
        <v>3313</v>
      </c>
      <c r="BL2766" s="54"/>
      <c r="BM2766" s="54"/>
      <c r="BN2766" s="54"/>
      <c r="BO2766" s="39"/>
      <c r="BP2766" s="39"/>
      <c r="BQ2766" s="39"/>
      <c r="BR2766" s="39"/>
      <c r="BS2766" s="47"/>
      <c r="BT2766" s="39"/>
      <c r="BU2766" s="39"/>
      <c r="BV2766" s="39"/>
      <c r="BW2766" s="39"/>
      <c r="BX2766" s="39"/>
      <c r="BY2766" s="39"/>
      <c r="BZ2766" s="39"/>
      <c r="CA2766" s="39"/>
      <c r="CB2766" s="39"/>
      <c r="CC2766" s="47"/>
      <c r="CD2766" s="39"/>
      <c r="CE2766" s="39"/>
      <c r="CF2766" s="48"/>
      <c r="CG2766" s="48"/>
      <c r="CH2766" s="48"/>
      <c r="CI2766" s="48"/>
      <c r="CJ2766" s="48"/>
      <c r="CK2766" s="48"/>
      <c r="CL2766" s="48"/>
      <c r="CM2766" s="48"/>
      <c r="CN2766" s="48"/>
      <c r="CO2766" s="48"/>
      <c r="CP2766" s="48"/>
      <c r="CQ2766" s="48"/>
      <c r="CR2766" s="48"/>
      <c r="CS2766" s="48"/>
      <c r="CT2766" s="48"/>
      <c r="CU2766" s="48"/>
      <c r="CV2766" s="48"/>
      <c r="CW2766" s="48"/>
      <c r="CX2766" s="39"/>
      <c r="ML2766" s="135"/>
      <c r="MM2766" s="135"/>
      <c r="MN2766" s="135"/>
      <c r="MO2766" s="135"/>
      <c r="MP2766" s="135"/>
      <c r="MQ2766" s="135"/>
      <c r="MR2766" s="135"/>
      <c r="MS2766" s="135"/>
      <c r="MT2766" s="135"/>
      <c r="MU2766" s="135"/>
      <c r="MV2766" s="135"/>
      <c r="MW2766" s="135"/>
      <c r="MX2766" s="135"/>
      <c r="MY2766" s="135"/>
      <c r="MZ2766" s="135"/>
      <c r="NA2766" s="135"/>
      <c r="NB2766" s="135"/>
      <c r="NC2766" s="135"/>
      <c r="ND2766" s="135"/>
      <c r="NE2766" s="135"/>
      <c r="NF2766" s="135"/>
      <c r="NG2766" s="135"/>
      <c r="NH2766" s="135"/>
      <c r="NI2766" s="135"/>
      <c r="NJ2766" s="135"/>
      <c r="NK2766" s="135"/>
      <c r="NL2766" s="135"/>
      <c r="NM2766" s="135"/>
      <c r="NN2766" s="135"/>
      <c r="NO2766" s="135"/>
      <c r="NP2766" s="135"/>
      <c r="NQ2766" s="39"/>
      <c r="QS2766"/>
      <c r="QT2766"/>
      <c r="QU2766"/>
      <c r="QV2766"/>
      <c r="QW2766"/>
      <c r="QX2766"/>
      <c r="QY2766"/>
      <c r="QZ2766"/>
      <c r="RA2766"/>
      <c r="RB2766" s="39"/>
      <c r="RC2766" s="39"/>
      <c r="RD2766" s="39"/>
    </row>
    <row r="2767" spans="2:472" hidden="1" x14ac:dyDescent="0.2">
      <c r="B2767" s="426"/>
      <c r="C2767" s="427"/>
      <c r="V2767" s="63">
        <v>376</v>
      </c>
      <c r="W2767" s="54" t="s">
        <v>4410</v>
      </c>
      <c r="X2767" s="64">
        <v>101102</v>
      </c>
      <c r="Y2767" s="54" t="s">
        <v>565</v>
      </c>
      <c r="Z2767" s="63" t="s">
        <v>412</v>
      </c>
      <c r="AA2767" s="54" t="s">
        <v>565</v>
      </c>
      <c r="AB2767" s="54" t="s">
        <v>392</v>
      </c>
      <c r="AC2767" s="54" t="s">
        <v>565</v>
      </c>
      <c r="AD2767" s="64" t="s">
        <v>3886</v>
      </c>
      <c r="AE2767" s="64" t="s">
        <v>3313</v>
      </c>
      <c r="AF2767" s="63">
        <v>376</v>
      </c>
      <c r="AG2767" s="54" t="s">
        <v>4410</v>
      </c>
      <c r="AH2767" s="54" t="s">
        <v>4409</v>
      </c>
      <c r="AI2767" s="63" t="s">
        <v>4209</v>
      </c>
      <c r="AJ2767" s="64" t="s">
        <v>4411</v>
      </c>
      <c r="AK2767" s="569">
        <v>2460019</v>
      </c>
      <c r="AL2767" s="64" t="s">
        <v>434</v>
      </c>
      <c r="AM2767" s="64" t="s">
        <v>4415</v>
      </c>
      <c r="AN2767" s="570">
        <v>262095140</v>
      </c>
      <c r="AO2767" s="54"/>
      <c r="AP2767" s="54"/>
      <c r="AQ2767" s="54"/>
      <c r="AR2767" s="54"/>
      <c r="AS2767" s="54"/>
      <c r="AT2767" s="64" t="s">
        <v>6821</v>
      </c>
      <c r="AU2767" s="64"/>
      <c r="AV2767" s="54"/>
      <c r="AW2767" s="54"/>
      <c r="AX2767" s="54"/>
      <c r="AY2767" s="54"/>
      <c r="AZ2767" s="54"/>
      <c r="BA2767" s="54"/>
      <c r="BB2767" s="54"/>
      <c r="BC2767" s="54"/>
      <c r="BD2767" s="64">
        <v>101102</v>
      </c>
      <c r="BE2767" s="54" t="s">
        <v>565</v>
      </c>
      <c r="BF2767" s="63" t="s">
        <v>412</v>
      </c>
      <c r="BG2767" s="54" t="s">
        <v>565</v>
      </c>
      <c r="BH2767" s="54" t="s">
        <v>392</v>
      </c>
      <c r="BI2767" s="54" t="s">
        <v>565</v>
      </c>
      <c r="BJ2767" s="64" t="s">
        <v>3886</v>
      </c>
      <c r="BK2767" s="64" t="s">
        <v>3313</v>
      </c>
      <c r="BL2767" s="54"/>
      <c r="BM2767" s="54"/>
      <c r="BN2767" s="54"/>
      <c r="BO2767" s="39"/>
      <c r="BP2767" s="39"/>
      <c r="BQ2767" s="39"/>
      <c r="BR2767" s="39"/>
      <c r="BS2767" s="47"/>
      <c r="BT2767" s="39"/>
      <c r="BU2767" s="39"/>
      <c r="BV2767" s="39"/>
      <c r="BW2767" s="39"/>
      <c r="BX2767" s="39"/>
      <c r="BY2767" s="39"/>
      <c r="BZ2767" s="39"/>
      <c r="CA2767" s="39"/>
      <c r="CB2767" s="39"/>
      <c r="CC2767" s="47"/>
      <c r="CD2767" s="39"/>
      <c r="CE2767" s="39"/>
      <c r="CF2767" s="48"/>
      <c r="CG2767" s="48"/>
      <c r="CH2767" s="48"/>
      <c r="CI2767" s="48"/>
      <c r="CJ2767" s="48"/>
      <c r="CK2767" s="48"/>
      <c r="CL2767" s="48"/>
      <c r="CM2767" s="48"/>
      <c r="CN2767" s="48"/>
      <c r="CO2767" s="48"/>
      <c r="CP2767" s="48"/>
      <c r="CQ2767" s="48"/>
      <c r="CR2767" s="48"/>
      <c r="CS2767" s="48"/>
      <c r="CT2767" s="48"/>
      <c r="CU2767" s="48"/>
      <c r="CV2767" s="48"/>
      <c r="CW2767" s="48"/>
      <c r="CX2767" s="39"/>
      <c r="ML2767" s="135"/>
      <c r="MM2767" s="135"/>
      <c r="MN2767" s="135"/>
      <c r="MO2767" s="135"/>
      <c r="MP2767" s="135"/>
      <c r="MQ2767" s="135"/>
      <c r="MR2767" s="135"/>
      <c r="MS2767" s="135"/>
      <c r="MT2767" s="135"/>
      <c r="MU2767" s="135"/>
      <c r="MV2767" s="135"/>
      <c r="MW2767" s="135"/>
      <c r="MX2767" s="135"/>
      <c r="MY2767" s="135"/>
      <c r="MZ2767" s="135"/>
      <c r="NA2767" s="135"/>
      <c r="NB2767" s="135"/>
      <c r="NC2767" s="135"/>
      <c r="ND2767" s="135"/>
      <c r="NE2767" s="135"/>
      <c r="NF2767" s="135"/>
      <c r="NG2767" s="135"/>
      <c r="NH2767" s="135"/>
      <c r="NI2767" s="135"/>
      <c r="NJ2767" s="135"/>
      <c r="NK2767" s="135"/>
      <c r="NL2767" s="135"/>
      <c r="NM2767" s="135"/>
      <c r="NN2767" s="135"/>
      <c r="NO2767" s="135"/>
      <c r="NP2767" s="135"/>
      <c r="NQ2767" s="39"/>
      <c r="QS2767"/>
      <c r="QT2767"/>
      <c r="QU2767"/>
      <c r="QV2767"/>
      <c r="QW2767"/>
      <c r="QX2767"/>
      <c r="QY2767"/>
      <c r="QZ2767"/>
      <c r="RA2767"/>
      <c r="RB2767" s="39"/>
      <c r="RC2767" s="39"/>
      <c r="RD2767" s="39"/>
    </row>
    <row r="2768" spans="2:472" hidden="1" x14ac:dyDescent="0.2">
      <c r="B2768" s="426"/>
      <c r="C2768" s="427"/>
      <c r="V2768" s="63">
        <v>376</v>
      </c>
      <c r="W2768" s="54" t="s">
        <v>4410</v>
      </c>
      <c r="X2768" s="64">
        <v>101100</v>
      </c>
      <c r="Y2768" s="54" t="s">
        <v>6983</v>
      </c>
      <c r="Z2768" s="63" t="s">
        <v>412</v>
      </c>
      <c r="AA2768" s="54" t="s">
        <v>565</v>
      </c>
      <c r="AB2768" s="54" t="s">
        <v>392</v>
      </c>
      <c r="AC2768" s="54" t="s">
        <v>565</v>
      </c>
      <c r="AD2768" s="64" t="s">
        <v>3886</v>
      </c>
      <c r="AE2768" s="64" t="s">
        <v>3313</v>
      </c>
      <c r="AF2768" s="63">
        <v>376</v>
      </c>
      <c r="AG2768" s="54" t="s">
        <v>4410</v>
      </c>
      <c r="AH2768" s="54" t="s">
        <v>4409</v>
      </c>
      <c r="AI2768" s="63" t="s">
        <v>4209</v>
      </c>
      <c r="AJ2768" s="64" t="s">
        <v>4411</v>
      </c>
      <c r="AK2768" s="569">
        <v>2460019</v>
      </c>
      <c r="AL2768" s="64" t="s">
        <v>434</v>
      </c>
      <c r="AM2768" s="64" t="s">
        <v>4415</v>
      </c>
      <c r="AN2768" s="570">
        <v>262095140</v>
      </c>
      <c r="AO2768" s="54"/>
      <c r="AP2768" s="54"/>
      <c r="AQ2768" s="54"/>
      <c r="AR2768" s="54"/>
      <c r="AS2768" s="54"/>
      <c r="AT2768" s="64" t="s">
        <v>6821</v>
      </c>
      <c r="AU2768" s="64"/>
      <c r="AV2768" s="54"/>
      <c r="AW2768" s="54"/>
      <c r="AX2768" s="54"/>
      <c r="AY2768" s="54"/>
      <c r="AZ2768" s="54"/>
      <c r="BA2768" s="54"/>
      <c r="BB2768" s="54"/>
      <c r="BC2768" s="54"/>
      <c r="BD2768" s="64">
        <v>101100</v>
      </c>
      <c r="BE2768" s="54" t="s">
        <v>6983</v>
      </c>
      <c r="BF2768" s="63" t="s">
        <v>412</v>
      </c>
      <c r="BG2768" s="54" t="s">
        <v>565</v>
      </c>
      <c r="BH2768" s="54" t="s">
        <v>392</v>
      </c>
      <c r="BI2768" s="54" t="s">
        <v>565</v>
      </c>
      <c r="BJ2768" s="64" t="s">
        <v>3886</v>
      </c>
      <c r="BK2768" s="64" t="s">
        <v>3313</v>
      </c>
      <c r="BL2768" s="54"/>
      <c r="BM2768" s="54"/>
      <c r="BN2768" s="54"/>
      <c r="BO2768" s="39"/>
      <c r="BP2768" s="39"/>
      <c r="BQ2768" s="39"/>
      <c r="BR2768" s="39"/>
      <c r="BS2768" s="47"/>
      <c r="BT2768" s="39"/>
      <c r="BU2768" s="39"/>
      <c r="BV2768" s="39"/>
      <c r="BW2768" s="39"/>
      <c r="BX2768" s="39"/>
      <c r="BY2768" s="39"/>
      <c r="BZ2768" s="39"/>
      <c r="CA2768" s="39"/>
      <c r="CB2768" s="39"/>
      <c r="CC2768" s="47"/>
      <c r="CD2768" s="39"/>
      <c r="CE2768" s="39"/>
      <c r="CF2768" s="48"/>
      <c r="CG2768" s="48"/>
      <c r="CH2768" s="48"/>
      <c r="CI2768" s="48"/>
      <c r="CJ2768" s="48"/>
      <c r="CK2768" s="48"/>
      <c r="CL2768" s="48"/>
      <c r="CM2768" s="48"/>
      <c r="CN2768" s="48"/>
      <c r="CO2768" s="48"/>
      <c r="CP2768" s="48"/>
      <c r="CQ2768" s="48"/>
      <c r="CR2768" s="48"/>
      <c r="CS2768" s="48"/>
      <c r="CT2768" s="48"/>
      <c r="CU2768" s="48"/>
      <c r="CV2768" s="48"/>
      <c r="CW2768" s="48"/>
      <c r="CX2768" s="39"/>
      <c r="ML2768" s="135"/>
      <c r="MM2768" s="135"/>
      <c r="MN2768" s="135"/>
      <c r="MO2768" s="135"/>
      <c r="MP2768" s="135"/>
      <c r="MQ2768" s="135"/>
      <c r="MR2768" s="135"/>
      <c r="MS2768" s="135"/>
      <c r="MT2768" s="135"/>
      <c r="MU2768" s="135"/>
      <c r="MV2768" s="135"/>
      <c r="MW2768" s="135"/>
      <c r="MX2768" s="135"/>
      <c r="MY2768" s="135"/>
      <c r="MZ2768" s="135"/>
      <c r="NA2768" s="135"/>
      <c r="NB2768" s="135"/>
      <c r="NC2768" s="135"/>
      <c r="ND2768" s="135"/>
      <c r="NE2768" s="135"/>
      <c r="NF2768" s="135"/>
      <c r="NG2768" s="135"/>
      <c r="NH2768" s="135"/>
      <c r="NI2768" s="135"/>
      <c r="NJ2768" s="135"/>
      <c r="NK2768" s="135"/>
      <c r="NL2768" s="135"/>
      <c r="NM2768" s="135"/>
      <c r="NN2768" s="135"/>
      <c r="NO2768" s="135"/>
      <c r="NP2768" s="135"/>
      <c r="NQ2768" s="39"/>
      <c r="QS2768"/>
      <c r="QT2768"/>
      <c r="QU2768"/>
      <c r="QV2768"/>
      <c r="QW2768"/>
      <c r="QX2768"/>
      <c r="QY2768"/>
      <c r="QZ2768"/>
      <c r="RA2768"/>
      <c r="RB2768" s="39"/>
      <c r="RC2768" s="39"/>
      <c r="RD2768" s="39"/>
    </row>
    <row r="2769" spans="2:472" hidden="1" x14ac:dyDescent="0.2">
      <c r="B2769" s="426"/>
      <c r="C2769" s="427"/>
      <c r="V2769" s="63">
        <v>376</v>
      </c>
      <c r="W2769" s="54" t="s">
        <v>4410</v>
      </c>
      <c r="X2769" s="64">
        <v>101103</v>
      </c>
      <c r="Y2769" s="54" t="s">
        <v>1460</v>
      </c>
      <c r="Z2769" s="63" t="s">
        <v>412</v>
      </c>
      <c r="AA2769" s="54" t="s">
        <v>565</v>
      </c>
      <c r="AB2769" s="54" t="s">
        <v>392</v>
      </c>
      <c r="AC2769" s="54" t="s">
        <v>1460</v>
      </c>
      <c r="AD2769" s="64" t="s">
        <v>3886</v>
      </c>
      <c r="AE2769" s="64" t="s">
        <v>3313</v>
      </c>
      <c r="AF2769" s="63">
        <v>376</v>
      </c>
      <c r="AG2769" s="54" t="s">
        <v>4410</v>
      </c>
      <c r="AH2769" s="54" t="s">
        <v>4409</v>
      </c>
      <c r="AI2769" s="63" t="s">
        <v>4209</v>
      </c>
      <c r="AJ2769" s="64" t="s">
        <v>4411</v>
      </c>
      <c r="AK2769" s="569">
        <v>2460019</v>
      </c>
      <c r="AL2769" s="64" t="s">
        <v>434</v>
      </c>
      <c r="AM2769" s="64" t="s">
        <v>4415</v>
      </c>
      <c r="AN2769" s="570">
        <v>262095140</v>
      </c>
      <c r="AO2769" s="54"/>
      <c r="AP2769" s="54"/>
      <c r="AQ2769" s="54"/>
      <c r="AR2769" s="54"/>
      <c r="AS2769" s="54"/>
      <c r="AT2769" s="64" t="s">
        <v>6821</v>
      </c>
      <c r="AU2769" s="64"/>
      <c r="AV2769" s="54"/>
      <c r="AW2769" s="54"/>
      <c r="AX2769" s="54"/>
      <c r="AY2769" s="54"/>
      <c r="AZ2769" s="54"/>
      <c r="BA2769" s="54"/>
      <c r="BB2769" s="54"/>
      <c r="BC2769" s="54"/>
      <c r="BD2769" s="64">
        <v>101103</v>
      </c>
      <c r="BE2769" s="54" t="s">
        <v>1460</v>
      </c>
      <c r="BF2769" s="63" t="s">
        <v>412</v>
      </c>
      <c r="BG2769" s="54" t="s">
        <v>565</v>
      </c>
      <c r="BH2769" s="54" t="s">
        <v>392</v>
      </c>
      <c r="BI2769" s="54" t="s">
        <v>1460</v>
      </c>
      <c r="BJ2769" s="64" t="s">
        <v>3886</v>
      </c>
      <c r="BK2769" s="64" t="s">
        <v>3313</v>
      </c>
      <c r="BL2769" s="54"/>
      <c r="BM2769" s="54"/>
      <c r="BN2769" s="54"/>
      <c r="BO2769" s="39"/>
      <c r="BP2769" s="39"/>
      <c r="BQ2769" s="39"/>
      <c r="BR2769" s="39"/>
      <c r="BS2769" s="47"/>
      <c r="BT2769" s="39"/>
      <c r="BU2769" s="39"/>
      <c r="BV2769" s="39"/>
      <c r="BW2769" s="39"/>
      <c r="BX2769" s="39"/>
      <c r="BY2769" s="39"/>
      <c r="BZ2769" s="39"/>
      <c r="CA2769" s="39"/>
      <c r="CB2769" s="39"/>
      <c r="CC2769" s="47"/>
      <c r="CD2769" s="39"/>
      <c r="CE2769" s="39"/>
      <c r="CF2769" s="48"/>
      <c r="CG2769" s="48"/>
      <c r="CH2769" s="48"/>
      <c r="CI2769" s="48"/>
      <c r="CJ2769" s="48"/>
      <c r="CK2769" s="48"/>
      <c r="CL2769" s="48"/>
      <c r="CM2769" s="48"/>
      <c r="CN2769" s="48"/>
      <c r="CO2769" s="48"/>
      <c r="CP2769" s="48"/>
      <c r="CQ2769" s="48"/>
      <c r="CR2769" s="48"/>
      <c r="CS2769" s="48"/>
      <c r="CT2769" s="48"/>
      <c r="CU2769" s="48"/>
      <c r="CV2769" s="48"/>
      <c r="CW2769" s="48"/>
      <c r="CX2769" s="39"/>
      <c r="ML2769" s="135"/>
      <c r="MM2769" s="135"/>
      <c r="MN2769" s="135"/>
      <c r="MO2769" s="135"/>
      <c r="MP2769" s="135"/>
      <c r="MQ2769" s="135"/>
      <c r="MR2769" s="135"/>
      <c r="MS2769" s="135"/>
      <c r="MT2769" s="135"/>
      <c r="MU2769" s="135"/>
      <c r="MV2769" s="135"/>
      <c r="MW2769" s="135"/>
      <c r="MX2769" s="135"/>
      <c r="MY2769" s="135"/>
      <c r="MZ2769" s="135"/>
      <c r="NA2769" s="135"/>
      <c r="NB2769" s="135"/>
      <c r="NC2769" s="135"/>
      <c r="ND2769" s="135"/>
      <c r="NE2769" s="135"/>
      <c r="NF2769" s="135"/>
      <c r="NG2769" s="135"/>
      <c r="NH2769" s="135"/>
      <c r="NI2769" s="135"/>
      <c r="NJ2769" s="135"/>
      <c r="NK2769" s="135"/>
      <c r="NL2769" s="135"/>
      <c r="NM2769" s="135"/>
      <c r="NN2769" s="135"/>
      <c r="NO2769" s="135"/>
      <c r="NP2769" s="135"/>
      <c r="NQ2769" s="39"/>
      <c r="QS2769"/>
      <c r="QT2769"/>
      <c r="QU2769"/>
      <c r="QV2769"/>
      <c r="QW2769"/>
      <c r="QX2769"/>
      <c r="QY2769"/>
      <c r="QZ2769"/>
      <c r="RA2769"/>
      <c r="RB2769" s="39"/>
      <c r="RC2769" s="39"/>
      <c r="RD2769" s="39"/>
    </row>
    <row r="2770" spans="2:472" hidden="1" x14ac:dyDescent="0.2">
      <c r="B2770" s="426"/>
      <c r="C2770" s="427"/>
      <c r="V2770" s="63">
        <v>379</v>
      </c>
      <c r="W2770" s="54" t="s">
        <v>4423</v>
      </c>
      <c r="X2770" s="64">
        <v>111102</v>
      </c>
      <c r="Y2770" s="54" t="s">
        <v>855</v>
      </c>
      <c r="Z2770" s="63" t="s">
        <v>412</v>
      </c>
      <c r="AA2770" s="54" t="s">
        <v>580</v>
      </c>
      <c r="AB2770" s="54" t="s">
        <v>393</v>
      </c>
      <c r="AC2770" s="54" t="s">
        <v>855</v>
      </c>
      <c r="AD2770" s="64" t="s">
        <v>6898</v>
      </c>
      <c r="AE2770" s="64" t="s">
        <v>6898</v>
      </c>
      <c r="AF2770" s="63">
        <v>379</v>
      </c>
      <c r="AG2770" s="54" t="s">
        <v>4423</v>
      </c>
      <c r="AH2770" s="54" t="s">
        <v>4422</v>
      </c>
      <c r="AI2770" s="63" t="s">
        <v>4424</v>
      </c>
      <c r="AJ2770" s="64" t="s">
        <v>4425</v>
      </c>
      <c r="AK2770" s="569">
        <v>2710575</v>
      </c>
      <c r="AL2770" s="64" t="s">
        <v>580</v>
      </c>
      <c r="AM2770" s="64" t="s">
        <v>4429</v>
      </c>
      <c r="AN2770" s="570">
        <v>215802830</v>
      </c>
      <c r="AO2770" s="54"/>
      <c r="AP2770" s="54"/>
      <c r="AQ2770" s="54"/>
      <c r="AR2770" s="54"/>
      <c r="AS2770" s="54"/>
      <c r="AT2770" s="64" t="s">
        <v>6821</v>
      </c>
      <c r="AU2770" s="64"/>
      <c r="AV2770" s="54"/>
      <c r="AW2770" s="54"/>
      <c r="AX2770" s="54"/>
      <c r="AY2770" s="54"/>
      <c r="AZ2770" s="54"/>
      <c r="BA2770" s="54"/>
      <c r="BB2770" s="54"/>
      <c r="BC2770" s="54"/>
      <c r="BD2770" s="64">
        <v>111102</v>
      </c>
      <c r="BE2770" s="54" t="s">
        <v>855</v>
      </c>
      <c r="BF2770" s="63" t="s">
        <v>412</v>
      </c>
      <c r="BG2770" s="54" t="s">
        <v>580</v>
      </c>
      <c r="BH2770" s="54" t="s">
        <v>393</v>
      </c>
      <c r="BI2770" s="54" t="s">
        <v>855</v>
      </c>
      <c r="BJ2770" s="64" t="s">
        <v>6898</v>
      </c>
      <c r="BK2770" s="64" t="s">
        <v>6898</v>
      </c>
      <c r="BL2770" s="54"/>
      <c r="BM2770" s="54"/>
      <c r="BN2770" s="54"/>
      <c r="BO2770" s="39"/>
      <c r="BP2770" s="39"/>
      <c r="BQ2770" s="39"/>
      <c r="BR2770" s="39"/>
      <c r="BS2770" s="47"/>
      <c r="BT2770" s="39"/>
      <c r="BU2770" s="39"/>
      <c r="BV2770" s="39"/>
      <c r="BW2770" s="39"/>
      <c r="BX2770" s="39"/>
      <c r="BY2770" s="39"/>
      <c r="BZ2770" s="39"/>
      <c r="CA2770" s="39"/>
      <c r="CB2770" s="39"/>
      <c r="CC2770" s="47"/>
      <c r="CD2770" s="39"/>
      <c r="CE2770" s="39"/>
      <c r="CF2770" s="48"/>
      <c r="CG2770" s="48"/>
      <c r="CH2770" s="48"/>
      <c r="CI2770" s="48"/>
      <c r="CJ2770" s="48"/>
      <c r="CK2770" s="48"/>
      <c r="CL2770" s="48"/>
      <c r="CM2770" s="48"/>
      <c r="CN2770" s="48"/>
      <c r="CO2770" s="48"/>
      <c r="CP2770" s="48"/>
      <c r="CQ2770" s="48"/>
      <c r="CR2770" s="48"/>
      <c r="CS2770" s="48"/>
      <c r="CT2770" s="48"/>
      <c r="CU2770" s="48"/>
      <c r="CV2770" s="48"/>
      <c r="CW2770" s="48"/>
      <c r="CX2770" s="39"/>
      <c r="ML2770" s="135"/>
      <c r="MM2770" s="135"/>
      <c r="MN2770" s="135"/>
      <c r="MO2770" s="135"/>
      <c r="MP2770" s="135"/>
      <c r="MQ2770" s="135"/>
      <c r="MR2770" s="135"/>
      <c r="MS2770" s="135"/>
      <c r="MT2770" s="135"/>
      <c r="MU2770" s="135"/>
      <c r="MV2770" s="135"/>
      <c r="MW2770" s="135"/>
      <c r="MX2770" s="135"/>
      <c r="MY2770" s="135"/>
      <c r="MZ2770" s="135"/>
      <c r="NA2770" s="135"/>
      <c r="NB2770" s="135"/>
      <c r="NC2770" s="135"/>
      <c r="ND2770" s="135"/>
      <c r="NE2770" s="135"/>
      <c r="NF2770" s="135"/>
      <c r="NG2770" s="135"/>
      <c r="NH2770" s="135"/>
      <c r="NI2770" s="135"/>
      <c r="NJ2770" s="135"/>
      <c r="NK2770" s="135"/>
      <c r="NL2770" s="135"/>
      <c r="NM2770" s="135"/>
      <c r="NN2770" s="135"/>
      <c r="NO2770" s="135"/>
      <c r="NP2770" s="135"/>
      <c r="NQ2770" s="39"/>
      <c r="QS2770"/>
      <c r="QT2770"/>
      <c r="QU2770"/>
      <c r="QV2770"/>
      <c r="QW2770"/>
      <c r="QX2770"/>
      <c r="QY2770"/>
      <c r="QZ2770"/>
      <c r="RA2770"/>
      <c r="RB2770" s="39"/>
      <c r="RC2770" s="39"/>
      <c r="RD2770" s="39"/>
    </row>
    <row r="2771" spans="2:472" hidden="1" x14ac:dyDescent="0.2">
      <c r="B2771" s="426"/>
      <c r="C2771" s="427"/>
      <c r="V2771" s="63">
        <v>379</v>
      </c>
      <c r="W2771" s="54" t="s">
        <v>4423</v>
      </c>
      <c r="X2771" s="64">
        <v>111115</v>
      </c>
      <c r="Y2771" s="54" t="s">
        <v>1751</v>
      </c>
      <c r="Z2771" s="63" t="s">
        <v>412</v>
      </c>
      <c r="AA2771" s="54" t="s">
        <v>580</v>
      </c>
      <c r="AB2771" s="54" t="s">
        <v>393</v>
      </c>
      <c r="AC2771" s="54" t="s">
        <v>1751</v>
      </c>
      <c r="AD2771" s="64" t="s">
        <v>6898</v>
      </c>
      <c r="AE2771" s="64" t="s">
        <v>6898</v>
      </c>
      <c r="AF2771" s="63">
        <v>379</v>
      </c>
      <c r="AG2771" s="54" t="s">
        <v>4423</v>
      </c>
      <c r="AH2771" s="54" t="s">
        <v>4422</v>
      </c>
      <c r="AI2771" s="63" t="s">
        <v>4424</v>
      </c>
      <c r="AJ2771" s="64" t="s">
        <v>4425</v>
      </c>
      <c r="AK2771" s="569">
        <v>2710575</v>
      </c>
      <c r="AL2771" s="64" t="s">
        <v>580</v>
      </c>
      <c r="AM2771" s="64" t="s">
        <v>4429</v>
      </c>
      <c r="AN2771" s="570">
        <v>215802830</v>
      </c>
      <c r="AO2771" s="54"/>
      <c r="AP2771" s="54"/>
      <c r="AQ2771" s="54"/>
      <c r="AR2771" s="54"/>
      <c r="AS2771" s="54"/>
      <c r="AT2771" s="64" t="s">
        <v>6821</v>
      </c>
      <c r="AU2771" s="64"/>
      <c r="AV2771" s="54"/>
      <c r="AW2771" s="54"/>
      <c r="AX2771" s="54"/>
      <c r="AY2771" s="54"/>
      <c r="AZ2771" s="54"/>
      <c r="BA2771" s="54"/>
      <c r="BB2771" s="54"/>
      <c r="BC2771" s="54"/>
      <c r="BD2771" s="64">
        <v>111115</v>
      </c>
      <c r="BE2771" s="54" t="s">
        <v>1751</v>
      </c>
      <c r="BF2771" s="63" t="s">
        <v>412</v>
      </c>
      <c r="BG2771" s="54" t="s">
        <v>580</v>
      </c>
      <c r="BH2771" s="54" t="s">
        <v>393</v>
      </c>
      <c r="BI2771" s="54" t="s">
        <v>1751</v>
      </c>
      <c r="BJ2771" s="64" t="s">
        <v>6898</v>
      </c>
      <c r="BK2771" s="64" t="s">
        <v>6898</v>
      </c>
      <c r="BL2771" s="54"/>
      <c r="BM2771" s="54"/>
      <c r="BN2771" s="54"/>
      <c r="BO2771" s="39"/>
      <c r="BP2771" s="39"/>
      <c r="BQ2771" s="39"/>
      <c r="BR2771" s="39"/>
      <c r="BS2771" s="47"/>
      <c r="BT2771" s="39"/>
      <c r="BU2771" s="39"/>
      <c r="BV2771" s="39"/>
      <c r="BW2771" s="39"/>
      <c r="BX2771" s="39"/>
      <c r="BY2771" s="39"/>
      <c r="BZ2771" s="39"/>
      <c r="CA2771" s="39"/>
      <c r="CB2771" s="39"/>
      <c r="CC2771" s="47"/>
      <c r="CD2771" s="39"/>
      <c r="CE2771" s="39"/>
      <c r="CF2771" s="48"/>
      <c r="CG2771" s="48"/>
      <c r="CH2771" s="48"/>
      <c r="CI2771" s="48"/>
      <c r="CJ2771" s="48"/>
      <c r="CK2771" s="48"/>
      <c r="CL2771" s="48"/>
      <c r="CM2771" s="48"/>
      <c r="CN2771" s="48"/>
      <c r="CO2771" s="48"/>
      <c r="CP2771" s="48"/>
      <c r="CQ2771" s="48"/>
      <c r="CR2771" s="48"/>
      <c r="CS2771" s="48"/>
      <c r="CT2771" s="48"/>
      <c r="CU2771" s="48"/>
      <c r="CV2771" s="48"/>
      <c r="CW2771" s="48"/>
      <c r="CX2771" s="39"/>
      <c r="ML2771" s="135"/>
      <c r="MM2771" s="135"/>
      <c r="MN2771" s="135"/>
      <c r="MO2771" s="135"/>
      <c r="MP2771" s="135"/>
      <c r="MQ2771" s="135"/>
      <c r="MR2771" s="135"/>
      <c r="MS2771" s="135"/>
      <c r="MT2771" s="135"/>
      <c r="MU2771" s="135"/>
      <c r="MV2771" s="135"/>
      <c r="MW2771" s="135"/>
      <c r="MX2771" s="135"/>
      <c r="MY2771" s="135"/>
      <c r="MZ2771" s="135"/>
      <c r="NA2771" s="135"/>
      <c r="NB2771" s="135"/>
      <c r="NC2771" s="135"/>
      <c r="ND2771" s="135"/>
      <c r="NE2771" s="135"/>
      <c r="NF2771" s="135"/>
      <c r="NG2771" s="135"/>
      <c r="NH2771" s="135"/>
      <c r="NI2771" s="135"/>
      <c r="NJ2771" s="135"/>
      <c r="NK2771" s="135"/>
      <c r="NL2771" s="135"/>
      <c r="NM2771" s="135"/>
      <c r="NN2771" s="135"/>
      <c r="NO2771" s="135"/>
      <c r="NP2771" s="135"/>
      <c r="NQ2771" s="39"/>
      <c r="QS2771"/>
      <c r="QT2771"/>
      <c r="QU2771"/>
      <c r="QV2771"/>
      <c r="QW2771"/>
      <c r="QX2771"/>
      <c r="QY2771"/>
      <c r="QZ2771"/>
      <c r="RA2771"/>
      <c r="RB2771" s="39"/>
      <c r="RC2771" s="39"/>
      <c r="RD2771" s="39"/>
    </row>
    <row r="2772" spans="2:472" hidden="1" x14ac:dyDescent="0.2">
      <c r="B2772" s="426"/>
      <c r="C2772" s="427"/>
      <c r="V2772" s="63">
        <v>379</v>
      </c>
      <c r="W2772" s="54" t="s">
        <v>4423</v>
      </c>
      <c r="X2772" s="64">
        <v>111105</v>
      </c>
      <c r="Y2772" s="54" t="s">
        <v>1172</v>
      </c>
      <c r="Z2772" s="63" t="s">
        <v>412</v>
      </c>
      <c r="AA2772" s="54" t="s">
        <v>580</v>
      </c>
      <c r="AB2772" s="54" t="s">
        <v>393</v>
      </c>
      <c r="AC2772" s="54" t="s">
        <v>1172</v>
      </c>
      <c r="AD2772" s="64" t="s">
        <v>6898</v>
      </c>
      <c r="AE2772" s="64" t="s">
        <v>6898</v>
      </c>
      <c r="AF2772" s="63">
        <v>379</v>
      </c>
      <c r="AG2772" s="54" t="s">
        <v>4423</v>
      </c>
      <c r="AH2772" s="54" t="s">
        <v>4422</v>
      </c>
      <c r="AI2772" s="63" t="s">
        <v>4424</v>
      </c>
      <c r="AJ2772" s="64" t="s">
        <v>4425</v>
      </c>
      <c r="AK2772" s="569">
        <v>2710575</v>
      </c>
      <c r="AL2772" s="64" t="s">
        <v>580</v>
      </c>
      <c r="AM2772" s="64" t="s">
        <v>4429</v>
      </c>
      <c r="AN2772" s="570">
        <v>215802830</v>
      </c>
      <c r="AO2772" s="54"/>
      <c r="AP2772" s="54"/>
      <c r="AQ2772" s="54"/>
      <c r="AR2772" s="54"/>
      <c r="AS2772" s="54"/>
      <c r="AT2772" s="64" t="s">
        <v>6821</v>
      </c>
      <c r="AU2772" s="64"/>
      <c r="AV2772" s="54"/>
      <c r="AW2772" s="54"/>
      <c r="AX2772" s="54"/>
      <c r="AY2772" s="54"/>
      <c r="AZ2772" s="54"/>
      <c r="BA2772" s="54"/>
      <c r="BB2772" s="54"/>
      <c r="BC2772" s="54"/>
      <c r="BD2772" s="64">
        <v>111105</v>
      </c>
      <c r="BE2772" s="54" t="s">
        <v>1172</v>
      </c>
      <c r="BF2772" s="63" t="s">
        <v>412</v>
      </c>
      <c r="BG2772" s="54" t="s">
        <v>580</v>
      </c>
      <c r="BH2772" s="54" t="s">
        <v>393</v>
      </c>
      <c r="BI2772" s="54" t="s">
        <v>1172</v>
      </c>
      <c r="BJ2772" s="64" t="s">
        <v>6898</v>
      </c>
      <c r="BK2772" s="64" t="s">
        <v>6898</v>
      </c>
      <c r="BL2772" s="54"/>
      <c r="BM2772" s="54"/>
      <c r="BN2772" s="54"/>
      <c r="BO2772" s="39"/>
      <c r="BP2772" s="39"/>
      <c r="BQ2772" s="39"/>
      <c r="BR2772" s="39"/>
      <c r="BS2772" s="47"/>
      <c r="BT2772" s="39"/>
      <c r="BU2772" s="39"/>
      <c r="BV2772" s="39"/>
      <c r="BW2772" s="39"/>
      <c r="BX2772" s="39"/>
      <c r="BY2772" s="39"/>
      <c r="BZ2772" s="39"/>
      <c r="CA2772" s="39"/>
      <c r="CB2772" s="39"/>
      <c r="CC2772" s="47"/>
      <c r="CD2772" s="39"/>
      <c r="CE2772" s="39"/>
      <c r="CF2772" s="48"/>
      <c r="CG2772" s="48"/>
      <c r="CH2772" s="48"/>
      <c r="CI2772" s="48"/>
      <c r="CJ2772" s="48"/>
      <c r="CK2772" s="48"/>
      <c r="CL2772" s="48"/>
      <c r="CM2772" s="48"/>
      <c r="CN2772" s="48"/>
      <c r="CO2772" s="48"/>
      <c r="CP2772" s="48"/>
      <c r="CQ2772" s="48"/>
      <c r="CR2772" s="48"/>
      <c r="CS2772" s="48"/>
      <c r="CT2772" s="48"/>
      <c r="CU2772" s="48"/>
      <c r="CV2772" s="48"/>
      <c r="CW2772" s="48"/>
      <c r="CX2772" s="39"/>
      <c r="ML2772" s="135"/>
      <c r="MM2772" s="135"/>
      <c r="MN2772" s="135"/>
      <c r="MO2772" s="135"/>
      <c r="MP2772" s="135"/>
      <c r="MQ2772" s="135"/>
      <c r="MR2772" s="135"/>
      <c r="MS2772" s="135"/>
      <c r="MT2772" s="135"/>
      <c r="MU2772" s="135"/>
      <c r="MV2772" s="135"/>
      <c r="MW2772" s="135"/>
      <c r="MX2772" s="135"/>
      <c r="MY2772" s="135"/>
      <c r="MZ2772" s="135"/>
      <c r="NA2772" s="135"/>
      <c r="NB2772" s="135"/>
      <c r="NC2772" s="135"/>
      <c r="ND2772" s="135"/>
      <c r="NE2772" s="135"/>
      <c r="NF2772" s="135"/>
      <c r="NG2772" s="135"/>
      <c r="NH2772" s="135"/>
      <c r="NI2772" s="135"/>
      <c r="NJ2772" s="135"/>
      <c r="NK2772" s="135"/>
      <c r="NL2772" s="135"/>
      <c r="NM2772" s="135"/>
      <c r="NN2772" s="135"/>
      <c r="NO2772" s="135"/>
      <c r="NP2772" s="135"/>
      <c r="NQ2772" s="39"/>
      <c r="QS2772"/>
      <c r="QT2772"/>
      <c r="QU2772"/>
      <c r="QV2772"/>
      <c r="QW2772"/>
      <c r="QX2772"/>
      <c r="QY2772"/>
      <c r="QZ2772"/>
      <c r="RA2772"/>
      <c r="RB2772" s="39"/>
      <c r="RC2772" s="39"/>
      <c r="RD2772" s="39"/>
    </row>
    <row r="2773" spans="2:472" hidden="1" x14ac:dyDescent="0.2">
      <c r="B2773" s="426"/>
      <c r="C2773" s="427"/>
      <c r="V2773" s="63">
        <v>379</v>
      </c>
      <c r="W2773" s="54" t="s">
        <v>4423</v>
      </c>
      <c r="X2773" s="64">
        <v>111108</v>
      </c>
      <c r="Y2773" s="54" t="s">
        <v>1476</v>
      </c>
      <c r="Z2773" s="63" t="s">
        <v>412</v>
      </c>
      <c r="AA2773" s="54" t="s">
        <v>580</v>
      </c>
      <c r="AB2773" s="54" t="s">
        <v>393</v>
      </c>
      <c r="AC2773" s="54" t="s">
        <v>1476</v>
      </c>
      <c r="AD2773" s="64" t="s">
        <v>6898</v>
      </c>
      <c r="AE2773" s="64" t="s">
        <v>6898</v>
      </c>
      <c r="AF2773" s="63">
        <v>379</v>
      </c>
      <c r="AG2773" s="54" t="s">
        <v>4423</v>
      </c>
      <c r="AH2773" s="54" t="s">
        <v>4422</v>
      </c>
      <c r="AI2773" s="63" t="s">
        <v>4424</v>
      </c>
      <c r="AJ2773" s="64" t="s">
        <v>4425</v>
      </c>
      <c r="AK2773" s="569">
        <v>2710575</v>
      </c>
      <c r="AL2773" s="64" t="s">
        <v>580</v>
      </c>
      <c r="AM2773" s="64" t="s">
        <v>4429</v>
      </c>
      <c r="AN2773" s="570">
        <v>215802830</v>
      </c>
      <c r="AO2773" s="54"/>
      <c r="AP2773" s="54"/>
      <c r="AQ2773" s="54"/>
      <c r="AR2773" s="54"/>
      <c r="AS2773" s="54"/>
      <c r="AT2773" s="64" t="s">
        <v>6821</v>
      </c>
      <c r="AU2773" s="64"/>
      <c r="AV2773" s="54"/>
      <c r="AW2773" s="54"/>
      <c r="AX2773" s="54"/>
      <c r="AY2773" s="54"/>
      <c r="AZ2773" s="54"/>
      <c r="BA2773" s="54"/>
      <c r="BB2773" s="54"/>
      <c r="BC2773" s="54"/>
      <c r="BD2773" s="64">
        <v>111108</v>
      </c>
      <c r="BE2773" s="54" t="s">
        <v>1476</v>
      </c>
      <c r="BF2773" s="63" t="s">
        <v>412</v>
      </c>
      <c r="BG2773" s="54" t="s">
        <v>580</v>
      </c>
      <c r="BH2773" s="54" t="s">
        <v>393</v>
      </c>
      <c r="BI2773" s="54" t="s">
        <v>1476</v>
      </c>
      <c r="BJ2773" s="64" t="s">
        <v>6898</v>
      </c>
      <c r="BK2773" s="64" t="s">
        <v>6898</v>
      </c>
      <c r="BL2773" s="54"/>
      <c r="BM2773" s="54"/>
      <c r="BN2773" s="54"/>
      <c r="BO2773" s="39"/>
      <c r="BP2773" s="39"/>
      <c r="BQ2773" s="39"/>
      <c r="BR2773" s="39"/>
      <c r="BS2773" s="47"/>
      <c r="BT2773" s="39"/>
      <c r="BU2773" s="39"/>
      <c r="BV2773" s="39"/>
      <c r="BW2773" s="39"/>
      <c r="BX2773" s="39"/>
      <c r="BY2773" s="39"/>
      <c r="BZ2773" s="39"/>
      <c r="CA2773" s="39"/>
      <c r="CB2773" s="39"/>
      <c r="CC2773" s="47"/>
      <c r="CD2773" s="39"/>
      <c r="CE2773" s="39"/>
      <c r="CF2773" s="48"/>
      <c r="CG2773" s="48"/>
      <c r="CH2773" s="48"/>
      <c r="CI2773" s="48"/>
      <c r="CJ2773" s="48"/>
      <c r="CK2773" s="48"/>
      <c r="CL2773" s="48"/>
      <c r="CM2773" s="48"/>
      <c r="CN2773" s="48"/>
      <c r="CO2773" s="48"/>
      <c r="CP2773" s="48"/>
      <c r="CQ2773" s="48"/>
      <c r="CR2773" s="48"/>
      <c r="CS2773" s="48"/>
      <c r="CT2773" s="48"/>
      <c r="CU2773" s="48"/>
      <c r="CV2773" s="48"/>
      <c r="CW2773" s="48"/>
      <c r="CX2773" s="39"/>
      <c r="ML2773" s="135"/>
      <c r="MM2773" s="135"/>
      <c r="MN2773" s="135"/>
      <c r="MO2773" s="135"/>
      <c r="MP2773" s="135"/>
      <c r="MQ2773" s="135"/>
      <c r="MR2773" s="135"/>
      <c r="MS2773" s="135"/>
      <c r="MT2773" s="135"/>
      <c r="MU2773" s="135"/>
      <c r="MV2773" s="135"/>
      <c r="MW2773" s="135"/>
      <c r="MX2773" s="135"/>
      <c r="MY2773" s="135"/>
      <c r="MZ2773" s="135"/>
      <c r="NA2773" s="135"/>
      <c r="NB2773" s="135"/>
      <c r="NC2773" s="135"/>
      <c r="ND2773" s="135"/>
      <c r="NE2773" s="135"/>
      <c r="NF2773" s="135"/>
      <c r="NG2773" s="135"/>
      <c r="NH2773" s="135"/>
      <c r="NI2773" s="135"/>
      <c r="NJ2773" s="135"/>
      <c r="NK2773" s="135"/>
      <c r="NL2773" s="135"/>
      <c r="NM2773" s="135"/>
      <c r="NN2773" s="135"/>
      <c r="NO2773" s="135"/>
      <c r="NP2773" s="135"/>
      <c r="NQ2773" s="39"/>
      <c r="QS2773"/>
      <c r="QT2773"/>
      <c r="QU2773"/>
      <c r="QV2773"/>
      <c r="QW2773"/>
      <c r="QX2773"/>
      <c r="QY2773"/>
      <c r="QZ2773"/>
      <c r="RA2773"/>
      <c r="RB2773" s="39"/>
      <c r="RC2773" s="39"/>
      <c r="RD2773" s="39"/>
    </row>
    <row r="2774" spans="2:472" hidden="1" x14ac:dyDescent="0.2">
      <c r="B2774" s="426"/>
      <c r="C2774" s="427"/>
      <c r="V2774" s="63">
        <v>379</v>
      </c>
      <c r="W2774" s="54" t="s">
        <v>4423</v>
      </c>
      <c r="X2774" s="64">
        <v>111100</v>
      </c>
      <c r="Y2774" s="54" t="s">
        <v>6984</v>
      </c>
      <c r="Z2774" s="63" t="s">
        <v>412</v>
      </c>
      <c r="AA2774" s="54" t="s">
        <v>580</v>
      </c>
      <c r="AB2774" s="54" t="s">
        <v>393</v>
      </c>
      <c r="AC2774" s="54" t="s">
        <v>6985</v>
      </c>
      <c r="AD2774" s="64" t="s">
        <v>6898</v>
      </c>
      <c r="AE2774" s="64" t="s">
        <v>6898</v>
      </c>
      <c r="AF2774" s="63">
        <v>379</v>
      </c>
      <c r="AG2774" s="54" t="s">
        <v>4423</v>
      </c>
      <c r="AH2774" s="54" t="s">
        <v>4422</v>
      </c>
      <c r="AI2774" s="63" t="s">
        <v>4424</v>
      </c>
      <c r="AJ2774" s="64" t="s">
        <v>4425</v>
      </c>
      <c r="AK2774" s="569">
        <v>2710575</v>
      </c>
      <c r="AL2774" s="64" t="s">
        <v>580</v>
      </c>
      <c r="AM2774" s="64" t="s">
        <v>4429</v>
      </c>
      <c r="AN2774" s="570">
        <v>215802830</v>
      </c>
      <c r="AO2774" s="54"/>
      <c r="AP2774" s="54"/>
      <c r="AQ2774" s="54"/>
      <c r="AR2774" s="54"/>
      <c r="AS2774" s="54"/>
      <c r="AT2774" s="64" t="s">
        <v>6821</v>
      </c>
      <c r="AU2774" s="64"/>
      <c r="AV2774" s="54"/>
      <c r="AW2774" s="54"/>
      <c r="AX2774" s="54"/>
      <c r="AY2774" s="54"/>
      <c r="AZ2774" s="54"/>
      <c r="BA2774" s="54"/>
      <c r="BB2774" s="54"/>
      <c r="BC2774" s="54"/>
      <c r="BD2774" s="64">
        <v>111100</v>
      </c>
      <c r="BE2774" s="54" t="s">
        <v>6984</v>
      </c>
      <c r="BF2774" s="63" t="s">
        <v>412</v>
      </c>
      <c r="BG2774" s="54" t="s">
        <v>580</v>
      </c>
      <c r="BH2774" s="54" t="s">
        <v>393</v>
      </c>
      <c r="BI2774" s="54" t="s">
        <v>6985</v>
      </c>
      <c r="BJ2774" s="64" t="s">
        <v>6898</v>
      </c>
      <c r="BK2774" s="64" t="s">
        <v>6898</v>
      </c>
      <c r="BL2774" s="54"/>
      <c r="BM2774" s="54"/>
      <c r="BN2774" s="54"/>
      <c r="BO2774" s="39"/>
      <c r="BP2774" s="39"/>
      <c r="BQ2774" s="39"/>
      <c r="BR2774" s="39"/>
      <c r="BS2774" s="47"/>
      <c r="BT2774" s="39"/>
      <c r="BU2774" s="39"/>
      <c r="BV2774" s="39"/>
      <c r="BW2774" s="39"/>
      <c r="BX2774" s="39"/>
      <c r="BY2774" s="39"/>
      <c r="BZ2774" s="39"/>
      <c r="CA2774" s="39"/>
      <c r="CB2774" s="39"/>
      <c r="CC2774" s="47"/>
      <c r="CD2774" s="39"/>
      <c r="CE2774" s="39"/>
      <c r="CF2774" s="48"/>
      <c r="CG2774" s="48"/>
      <c r="CH2774" s="48"/>
      <c r="CI2774" s="48"/>
      <c r="CJ2774" s="48"/>
      <c r="CK2774" s="48"/>
      <c r="CL2774" s="48"/>
      <c r="CM2774" s="48"/>
      <c r="CN2774" s="48"/>
      <c r="CO2774" s="48"/>
      <c r="CP2774" s="48"/>
      <c r="CQ2774" s="48"/>
      <c r="CR2774" s="48"/>
      <c r="CS2774" s="48"/>
      <c r="CT2774" s="48"/>
      <c r="CU2774" s="48"/>
      <c r="CV2774" s="48"/>
      <c r="CW2774" s="48"/>
      <c r="CX2774" s="39"/>
      <c r="ML2774" s="135"/>
      <c r="MM2774" s="135"/>
      <c r="MN2774" s="135"/>
      <c r="MO2774" s="135"/>
      <c r="MP2774" s="135"/>
      <c r="MQ2774" s="135"/>
      <c r="MR2774" s="135"/>
      <c r="MS2774" s="135"/>
      <c r="MT2774" s="135"/>
      <c r="MU2774" s="135"/>
      <c r="MV2774" s="135"/>
      <c r="MW2774" s="135"/>
      <c r="MX2774" s="135"/>
      <c r="MY2774" s="135"/>
      <c r="MZ2774" s="135"/>
      <c r="NA2774" s="135"/>
      <c r="NB2774" s="135"/>
      <c r="NC2774" s="135"/>
      <c r="ND2774" s="135"/>
      <c r="NE2774" s="135"/>
      <c r="NF2774" s="135"/>
      <c r="NG2774" s="135"/>
      <c r="NH2774" s="135"/>
      <c r="NI2774" s="135"/>
      <c r="NJ2774" s="135"/>
      <c r="NK2774" s="135"/>
      <c r="NL2774" s="135"/>
      <c r="NM2774" s="135"/>
      <c r="NN2774" s="135"/>
      <c r="NO2774" s="135"/>
      <c r="NP2774" s="135"/>
      <c r="NQ2774" s="39"/>
      <c r="QS2774"/>
      <c r="QT2774"/>
      <c r="QU2774"/>
      <c r="QV2774"/>
      <c r="QW2774"/>
      <c r="QX2774"/>
      <c r="QY2774"/>
      <c r="QZ2774"/>
      <c r="RA2774"/>
      <c r="RB2774" s="39"/>
      <c r="RC2774" s="39"/>
      <c r="RD2774" s="39"/>
    </row>
    <row r="2775" spans="2:472" hidden="1" x14ac:dyDescent="0.2">
      <c r="B2775" s="426"/>
      <c r="C2775" s="427"/>
      <c r="V2775" s="63">
        <v>379</v>
      </c>
      <c r="W2775" s="54" t="s">
        <v>4423</v>
      </c>
      <c r="X2775" s="64">
        <v>111123</v>
      </c>
      <c r="Y2775" s="54" t="s">
        <v>2154</v>
      </c>
      <c r="Z2775" s="63" t="s">
        <v>412</v>
      </c>
      <c r="AA2775" s="54" t="s">
        <v>580</v>
      </c>
      <c r="AB2775" s="54" t="s">
        <v>393</v>
      </c>
      <c r="AC2775" s="54" t="s">
        <v>6986</v>
      </c>
      <c r="AD2775" s="64" t="s">
        <v>6898</v>
      </c>
      <c r="AE2775" s="64" t="s">
        <v>6898</v>
      </c>
      <c r="AF2775" s="63">
        <v>379</v>
      </c>
      <c r="AG2775" s="54" t="s">
        <v>4423</v>
      </c>
      <c r="AH2775" s="54" t="s">
        <v>4422</v>
      </c>
      <c r="AI2775" s="63" t="s">
        <v>4424</v>
      </c>
      <c r="AJ2775" s="64" t="s">
        <v>4425</v>
      </c>
      <c r="AK2775" s="569">
        <v>2710575</v>
      </c>
      <c r="AL2775" s="64" t="s">
        <v>580</v>
      </c>
      <c r="AM2775" s="64" t="s">
        <v>4429</v>
      </c>
      <c r="AN2775" s="570">
        <v>215802830</v>
      </c>
      <c r="AO2775" s="54"/>
      <c r="AP2775" s="54"/>
      <c r="AQ2775" s="54"/>
      <c r="AR2775" s="54"/>
      <c r="AS2775" s="54"/>
      <c r="AT2775" s="64" t="s">
        <v>6821</v>
      </c>
      <c r="AU2775" s="64"/>
      <c r="AV2775" s="54"/>
      <c r="AW2775" s="54"/>
      <c r="AX2775" s="54"/>
      <c r="AY2775" s="54"/>
      <c r="AZ2775" s="54"/>
      <c r="BA2775" s="54"/>
      <c r="BB2775" s="54"/>
      <c r="BC2775" s="54"/>
      <c r="BD2775" s="64">
        <v>111123</v>
      </c>
      <c r="BE2775" s="54" t="s">
        <v>2154</v>
      </c>
      <c r="BF2775" s="63" t="s">
        <v>412</v>
      </c>
      <c r="BG2775" s="54" t="s">
        <v>580</v>
      </c>
      <c r="BH2775" s="54" t="s">
        <v>393</v>
      </c>
      <c r="BI2775" s="54" t="s">
        <v>6986</v>
      </c>
      <c r="BJ2775" s="64" t="s">
        <v>6898</v>
      </c>
      <c r="BK2775" s="64" t="s">
        <v>6898</v>
      </c>
      <c r="BL2775" s="54"/>
      <c r="BM2775" s="54"/>
      <c r="BN2775" s="54"/>
      <c r="BO2775" s="39"/>
      <c r="BP2775" s="39"/>
      <c r="BQ2775" s="39"/>
      <c r="BR2775" s="39"/>
      <c r="BS2775" s="47"/>
      <c r="BT2775" s="39"/>
      <c r="BU2775" s="39"/>
      <c r="BV2775" s="39"/>
      <c r="BW2775" s="39"/>
      <c r="BX2775" s="39"/>
      <c r="BY2775" s="39"/>
      <c r="BZ2775" s="39"/>
      <c r="CA2775" s="39"/>
      <c r="CB2775" s="39"/>
      <c r="CC2775" s="47"/>
      <c r="CD2775" s="39"/>
      <c r="CE2775" s="39"/>
      <c r="CF2775" s="48"/>
      <c r="CG2775" s="48"/>
      <c r="CH2775" s="48"/>
      <c r="CI2775" s="48"/>
      <c r="CJ2775" s="48"/>
      <c r="CK2775" s="48"/>
      <c r="CL2775" s="48"/>
      <c r="CM2775" s="48"/>
      <c r="CN2775" s="48"/>
      <c r="CO2775" s="48"/>
      <c r="CP2775" s="48"/>
      <c r="CQ2775" s="48"/>
      <c r="CR2775" s="48"/>
      <c r="CS2775" s="48"/>
      <c r="CT2775" s="48"/>
      <c r="CU2775" s="48"/>
      <c r="CV2775" s="48"/>
      <c r="CW2775" s="48"/>
      <c r="CX2775" s="39"/>
      <c r="ML2775" s="135"/>
      <c r="MM2775" s="135"/>
      <c r="MN2775" s="135"/>
      <c r="MO2775" s="135"/>
      <c r="MP2775" s="135"/>
      <c r="MQ2775" s="135"/>
      <c r="MR2775" s="135"/>
      <c r="MS2775" s="135"/>
      <c r="MT2775" s="135"/>
      <c r="MU2775" s="135"/>
      <c r="MV2775" s="135"/>
      <c r="MW2775" s="135"/>
      <c r="MX2775" s="135"/>
      <c r="MY2775" s="135"/>
      <c r="MZ2775" s="135"/>
      <c r="NA2775" s="135"/>
      <c r="NB2775" s="135"/>
      <c r="NC2775" s="135"/>
      <c r="ND2775" s="135"/>
      <c r="NE2775" s="135"/>
      <c r="NF2775" s="135"/>
      <c r="NG2775" s="135"/>
      <c r="NH2775" s="135"/>
      <c r="NI2775" s="135"/>
      <c r="NJ2775" s="135"/>
      <c r="NK2775" s="135"/>
      <c r="NL2775" s="135"/>
      <c r="NM2775" s="135"/>
      <c r="NN2775" s="135"/>
      <c r="NO2775" s="135"/>
      <c r="NP2775" s="135"/>
      <c r="NQ2775" s="39"/>
      <c r="QS2775"/>
      <c r="QT2775"/>
      <c r="QU2775"/>
      <c r="QV2775"/>
      <c r="QW2775"/>
      <c r="QX2775"/>
      <c r="QY2775"/>
      <c r="QZ2775"/>
      <c r="RA2775"/>
      <c r="RB2775" s="39"/>
      <c r="RC2775" s="39"/>
      <c r="RD2775" s="39"/>
    </row>
    <row r="2776" spans="2:472" hidden="1" x14ac:dyDescent="0.2">
      <c r="B2776" s="426"/>
      <c r="C2776" s="427"/>
      <c r="V2776" s="63">
        <v>379</v>
      </c>
      <c r="W2776" s="54" t="s">
        <v>4423</v>
      </c>
      <c r="X2776" s="64">
        <v>111122</v>
      </c>
      <c r="Y2776" s="54" t="s">
        <v>1965</v>
      </c>
      <c r="Z2776" s="63" t="s">
        <v>412</v>
      </c>
      <c r="AA2776" s="54" t="s">
        <v>580</v>
      </c>
      <c r="AB2776" s="54" t="s">
        <v>393</v>
      </c>
      <c r="AC2776" s="54" t="s">
        <v>6987</v>
      </c>
      <c r="AD2776" s="64" t="s">
        <v>6898</v>
      </c>
      <c r="AE2776" s="64" t="s">
        <v>6898</v>
      </c>
      <c r="AF2776" s="63">
        <v>379</v>
      </c>
      <c r="AG2776" s="54" t="s">
        <v>4423</v>
      </c>
      <c r="AH2776" s="54" t="s">
        <v>4422</v>
      </c>
      <c r="AI2776" s="63" t="s">
        <v>4424</v>
      </c>
      <c r="AJ2776" s="64" t="s">
        <v>4425</v>
      </c>
      <c r="AK2776" s="569">
        <v>2710575</v>
      </c>
      <c r="AL2776" s="64" t="s">
        <v>580</v>
      </c>
      <c r="AM2776" s="64" t="s">
        <v>4429</v>
      </c>
      <c r="AN2776" s="570">
        <v>215802830</v>
      </c>
      <c r="AO2776" s="54"/>
      <c r="AP2776" s="54"/>
      <c r="AQ2776" s="54"/>
      <c r="AR2776" s="54"/>
      <c r="AS2776" s="54"/>
      <c r="AT2776" s="64" t="s">
        <v>6821</v>
      </c>
      <c r="AU2776" s="64"/>
      <c r="AV2776" s="54"/>
      <c r="AW2776" s="54"/>
      <c r="AX2776" s="54"/>
      <c r="AY2776" s="54"/>
      <c r="AZ2776" s="54"/>
      <c r="BA2776" s="54"/>
      <c r="BB2776" s="54"/>
      <c r="BC2776" s="54"/>
      <c r="BD2776" s="64">
        <v>111122</v>
      </c>
      <c r="BE2776" s="54" t="s">
        <v>1965</v>
      </c>
      <c r="BF2776" s="63" t="s">
        <v>412</v>
      </c>
      <c r="BG2776" s="54" t="s">
        <v>580</v>
      </c>
      <c r="BH2776" s="54" t="s">
        <v>393</v>
      </c>
      <c r="BI2776" s="54" t="s">
        <v>6987</v>
      </c>
      <c r="BJ2776" s="64" t="s">
        <v>6898</v>
      </c>
      <c r="BK2776" s="64" t="s">
        <v>6898</v>
      </c>
      <c r="BL2776" s="54"/>
      <c r="BM2776" s="54"/>
      <c r="BN2776" s="54"/>
      <c r="BO2776" s="39"/>
      <c r="BP2776" s="39"/>
      <c r="BQ2776" s="39"/>
      <c r="BR2776" s="39"/>
      <c r="BS2776" s="47"/>
      <c r="BT2776" s="39"/>
      <c r="BU2776" s="39"/>
      <c r="BV2776" s="39"/>
      <c r="BW2776" s="39"/>
      <c r="BX2776" s="39"/>
      <c r="BY2776" s="39"/>
      <c r="BZ2776" s="39"/>
      <c r="CA2776" s="39"/>
      <c r="CB2776" s="39"/>
      <c r="CC2776" s="47"/>
      <c r="CD2776" s="39"/>
      <c r="CE2776" s="39"/>
      <c r="CF2776" s="48"/>
      <c r="CG2776" s="48"/>
      <c r="CH2776" s="48"/>
      <c r="CI2776" s="48"/>
      <c r="CJ2776" s="48"/>
      <c r="CK2776" s="48"/>
      <c r="CL2776" s="48"/>
      <c r="CM2776" s="48"/>
      <c r="CN2776" s="48"/>
      <c r="CO2776" s="48"/>
      <c r="CP2776" s="48"/>
      <c r="CQ2776" s="48"/>
      <c r="CR2776" s="48"/>
      <c r="CS2776" s="48"/>
      <c r="CT2776" s="48"/>
      <c r="CU2776" s="48"/>
      <c r="CV2776" s="48"/>
      <c r="CW2776" s="48"/>
      <c r="CX2776" s="39"/>
      <c r="ML2776" s="135"/>
      <c r="MM2776" s="135"/>
      <c r="MN2776" s="135"/>
      <c r="MO2776" s="135"/>
      <c r="MP2776" s="135"/>
      <c r="MQ2776" s="135"/>
      <c r="MR2776" s="135"/>
      <c r="MS2776" s="135"/>
      <c r="MT2776" s="135"/>
      <c r="MU2776" s="135"/>
      <c r="MV2776" s="135"/>
      <c r="MW2776" s="135"/>
      <c r="MX2776" s="135"/>
      <c r="MY2776" s="135"/>
      <c r="MZ2776" s="135"/>
      <c r="NA2776" s="135"/>
      <c r="NB2776" s="135"/>
      <c r="NC2776" s="135"/>
      <c r="ND2776" s="135"/>
      <c r="NE2776" s="135"/>
      <c r="NF2776" s="135"/>
      <c r="NG2776" s="135"/>
      <c r="NH2776" s="135"/>
      <c r="NI2776" s="135"/>
      <c r="NJ2776" s="135"/>
      <c r="NK2776" s="135"/>
      <c r="NL2776" s="135"/>
      <c r="NM2776" s="135"/>
      <c r="NN2776" s="135"/>
      <c r="NO2776" s="135"/>
      <c r="NP2776" s="135"/>
      <c r="NQ2776" s="39"/>
      <c r="QS2776"/>
      <c r="QT2776"/>
      <c r="QU2776"/>
      <c r="QV2776"/>
      <c r="QW2776"/>
      <c r="QX2776"/>
      <c r="QY2776"/>
      <c r="QZ2776"/>
      <c r="RA2776"/>
      <c r="RB2776" s="39"/>
      <c r="RC2776" s="39"/>
      <c r="RD2776" s="39"/>
    </row>
    <row r="2777" spans="2:472" hidden="1" x14ac:dyDescent="0.2">
      <c r="B2777" s="426"/>
      <c r="C2777" s="427"/>
      <c r="V2777" s="63">
        <v>379</v>
      </c>
      <c r="W2777" s="54" t="s">
        <v>4423</v>
      </c>
      <c r="X2777" s="64">
        <v>111125</v>
      </c>
      <c r="Y2777" s="54" t="s">
        <v>2478</v>
      </c>
      <c r="Z2777" s="63" t="s">
        <v>412</v>
      </c>
      <c r="AA2777" s="54" t="s">
        <v>580</v>
      </c>
      <c r="AB2777" s="54" t="s">
        <v>393</v>
      </c>
      <c r="AC2777" s="54" t="s">
        <v>6988</v>
      </c>
      <c r="AD2777" s="64" t="s">
        <v>6898</v>
      </c>
      <c r="AE2777" s="64" t="s">
        <v>6898</v>
      </c>
      <c r="AF2777" s="63">
        <v>379</v>
      </c>
      <c r="AG2777" s="54" t="s">
        <v>4423</v>
      </c>
      <c r="AH2777" s="54" t="s">
        <v>4422</v>
      </c>
      <c r="AI2777" s="63" t="s">
        <v>4424</v>
      </c>
      <c r="AJ2777" s="64" t="s">
        <v>4425</v>
      </c>
      <c r="AK2777" s="569">
        <v>2710575</v>
      </c>
      <c r="AL2777" s="64" t="s">
        <v>580</v>
      </c>
      <c r="AM2777" s="64" t="s">
        <v>4429</v>
      </c>
      <c r="AN2777" s="570">
        <v>215802830</v>
      </c>
      <c r="AO2777" s="54"/>
      <c r="AP2777" s="54"/>
      <c r="AQ2777" s="54"/>
      <c r="AR2777" s="54"/>
      <c r="AS2777" s="54"/>
      <c r="AT2777" s="64" t="s">
        <v>6821</v>
      </c>
      <c r="AU2777" s="64"/>
      <c r="AV2777" s="54"/>
      <c r="AW2777" s="54"/>
      <c r="AX2777" s="54"/>
      <c r="AY2777" s="54"/>
      <c r="AZ2777" s="54"/>
      <c r="BA2777" s="54"/>
      <c r="BB2777" s="54"/>
      <c r="BC2777" s="54"/>
      <c r="BD2777" s="64">
        <v>111125</v>
      </c>
      <c r="BE2777" s="54" t="s">
        <v>2478</v>
      </c>
      <c r="BF2777" s="63" t="s">
        <v>412</v>
      </c>
      <c r="BG2777" s="54" t="s">
        <v>580</v>
      </c>
      <c r="BH2777" s="54" t="s">
        <v>393</v>
      </c>
      <c r="BI2777" s="54" t="s">
        <v>6988</v>
      </c>
      <c r="BJ2777" s="64" t="s">
        <v>6898</v>
      </c>
      <c r="BK2777" s="64" t="s">
        <v>6898</v>
      </c>
      <c r="BL2777" s="54"/>
      <c r="BM2777" s="54"/>
      <c r="BN2777" s="54"/>
      <c r="BO2777" s="39"/>
      <c r="BP2777" s="39"/>
      <c r="BQ2777" s="39"/>
      <c r="BR2777" s="39"/>
      <c r="BS2777" s="47"/>
      <c r="BT2777" s="39"/>
      <c r="BU2777" s="39"/>
      <c r="BV2777" s="39"/>
      <c r="BW2777" s="39"/>
      <c r="BX2777" s="39"/>
      <c r="BY2777" s="39"/>
      <c r="BZ2777" s="39"/>
      <c r="CA2777" s="39"/>
      <c r="CB2777" s="39"/>
      <c r="CC2777" s="47"/>
      <c r="CD2777" s="39"/>
      <c r="CE2777" s="39"/>
      <c r="CF2777" s="48"/>
      <c r="CG2777" s="48"/>
      <c r="CH2777" s="48"/>
      <c r="CI2777" s="48"/>
      <c r="CJ2777" s="48"/>
      <c r="CK2777" s="48"/>
      <c r="CL2777" s="48"/>
      <c r="CM2777" s="48"/>
      <c r="CN2777" s="48"/>
      <c r="CO2777" s="48"/>
      <c r="CP2777" s="48"/>
      <c r="CQ2777" s="48"/>
      <c r="CR2777" s="48"/>
      <c r="CS2777" s="48"/>
      <c r="CT2777" s="48"/>
      <c r="CU2777" s="48"/>
      <c r="CV2777" s="48"/>
      <c r="CW2777" s="48"/>
      <c r="CX2777" s="39"/>
      <c r="ML2777" s="135"/>
      <c r="MM2777" s="135"/>
      <c r="MN2777" s="135"/>
      <c r="MO2777" s="135"/>
      <c r="MP2777" s="135"/>
      <c r="MQ2777" s="135"/>
      <c r="MR2777" s="135"/>
      <c r="MS2777" s="135"/>
      <c r="MT2777" s="135"/>
      <c r="MU2777" s="135"/>
      <c r="MV2777" s="135"/>
      <c r="MW2777" s="135"/>
      <c r="MX2777" s="135"/>
      <c r="MY2777" s="135"/>
      <c r="MZ2777" s="135"/>
      <c r="NA2777" s="135"/>
      <c r="NB2777" s="135"/>
      <c r="NC2777" s="135"/>
      <c r="ND2777" s="135"/>
      <c r="NE2777" s="135"/>
      <c r="NF2777" s="135"/>
      <c r="NG2777" s="135"/>
      <c r="NH2777" s="135"/>
      <c r="NI2777" s="135"/>
      <c r="NJ2777" s="135"/>
      <c r="NK2777" s="135"/>
      <c r="NL2777" s="135"/>
      <c r="NM2777" s="135"/>
      <c r="NN2777" s="135"/>
      <c r="NO2777" s="135"/>
      <c r="NP2777" s="135"/>
      <c r="NQ2777" s="39"/>
      <c r="QS2777"/>
      <c r="QT2777"/>
      <c r="QU2777"/>
      <c r="QV2777"/>
      <c r="QW2777"/>
      <c r="QX2777"/>
      <c r="QY2777"/>
      <c r="QZ2777"/>
      <c r="RA2777"/>
      <c r="RB2777" s="39"/>
      <c r="RC2777" s="39"/>
      <c r="RD2777" s="39"/>
    </row>
    <row r="2778" spans="2:472" hidden="1" x14ac:dyDescent="0.2">
      <c r="B2778" s="426"/>
      <c r="C2778" s="427"/>
      <c r="V2778" s="63">
        <v>379</v>
      </c>
      <c r="W2778" s="54" t="s">
        <v>4423</v>
      </c>
      <c r="X2778" s="64">
        <v>111126</v>
      </c>
      <c r="Y2778" s="54" t="s">
        <v>2621</v>
      </c>
      <c r="Z2778" s="63" t="s">
        <v>412</v>
      </c>
      <c r="AA2778" s="54" t="s">
        <v>580</v>
      </c>
      <c r="AB2778" s="54" t="s">
        <v>393</v>
      </c>
      <c r="AC2778" s="54" t="s">
        <v>6989</v>
      </c>
      <c r="AD2778" s="64" t="s">
        <v>6898</v>
      </c>
      <c r="AE2778" s="64" t="s">
        <v>6898</v>
      </c>
      <c r="AF2778" s="63">
        <v>379</v>
      </c>
      <c r="AG2778" s="54" t="s">
        <v>4423</v>
      </c>
      <c r="AH2778" s="54" t="s">
        <v>4422</v>
      </c>
      <c r="AI2778" s="63" t="s">
        <v>4424</v>
      </c>
      <c r="AJ2778" s="64" t="s">
        <v>4425</v>
      </c>
      <c r="AK2778" s="569">
        <v>2710575</v>
      </c>
      <c r="AL2778" s="64" t="s">
        <v>580</v>
      </c>
      <c r="AM2778" s="64" t="s">
        <v>4429</v>
      </c>
      <c r="AN2778" s="570">
        <v>215802830</v>
      </c>
      <c r="AO2778" s="54"/>
      <c r="AP2778" s="54"/>
      <c r="AQ2778" s="54"/>
      <c r="AR2778" s="54"/>
      <c r="AS2778" s="54"/>
      <c r="AT2778" s="64" t="s">
        <v>6821</v>
      </c>
      <c r="AU2778" s="64"/>
      <c r="AV2778" s="54"/>
      <c r="AW2778" s="54"/>
      <c r="AX2778" s="54"/>
      <c r="AY2778" s="54"/>
      <c r="AZ2778" s="54"/>
      <c r="BA2778" s="54"/>
      <c r="BB2778" s="54"/>
      <c r="BC2778" s="54"/>
      <c r="BD2778" s="64">
        <v>111126</v>
      </c>
      <c r="BE2778" s="54" t="s">
        <v>2621</v>
      </c>
      <c r="BF2778" s="63" t="s">
        <v>412</v>
      </c>
      <c r="BG2778" s="54" t="s">
        <v>580</v>
      </c>
      <c r="BH2778" s="54" t="s">
        <v>393</v>
      </c>
      <c r="BI2778" s="54" t="s">
        <v>6989</v>
      </c>
      <c r="BJ2778" s="64" t="s">
        <v>6898</v>
      </c>
      <c r="BK2778" s="64" t="s">
        <v>6898</v>
      </c>
      <c r="BL2778" s="54"/>
      <c r="BM2778" s="54"/>
      <c r="BN2778" s="54"/>
      <c r="BO2778" s="39"/>
      <c r="BP2778" s="39"/>
      <c r="BQ2778" s="39"/>
      <c r="BR2778" s="39"/>
      <c r="BS2778" s="47"/>
      <c r="BT2778" s="39"/>
      <c r="BU2778" s="39"/>
      <c r="BV2778" s="39"/>
      <c r="BW2778" s="39"/>
      <c r="BX2778" s="39"/>
      <c r="BY2778" s="39"/>
      <c r="BZ2778" s="39"/>
      <c r="CA2778" s="39"/>
      <c r="CB2778" s="39"/>
      <c r="CC2778" s="47"/>
      <c r="CD2778" s="39"/>
      <c r="CE2778" s="39"/>
      <c r="CF2778" s="48"/>
      <c r="CG2778" s="48"/>
      <c r="CH2778" s="48"/>
      <c r="CI2778" s="48"/>
      <c r="CJ2778" s="48"/>
      <c r="CK2778" s="48"/>
      <c r="CL2778" s="48"/>
      <c r="CM2778" s="48"/>
      <c r="CN2778" s="48"/>
      <c r="CO2778" s="48"/>
      <c r="CP2778" s="48"/>
      <c r="CQ2778" s="48"/>
      <c r="CR2778" s="48"/>
      <c r="CS2778" s="48"/>
      <c r="CT2778" s="48"/>
      <c r="CU2778" s="48"/>
      <c r="CV2778" s="48"/>
      <c r="CW2778" s="48"/>
      <c r="CX2778" s="39"/>
      <c r="ML2778" s="135"/>
      <c r="MM2778" s="135"/>
      <c r="MN2778" s="135"/>
      <c r="MO2778" s="135"/>
      <c r="MP2778" s="135"/>
      <c r="MQ2778" s="135"/>
      <c r="MR2778" s="135"/>
      <c r="MS2778" s="135"/>
      <c r="MT2778" s="135"/>
      <c r="MU2778" s="135"/>
      <c r="MV2778" s="135"/>
      <c r="MW2778" s="135"/>
      <c r="MX2778" s="135"/>
      <c r="MY2778" s="135"/>
      <c r="MZ2778" s="135"/>
      <c r="NA2778" s="135"/>
      <c r="NB2778" s="135"/>
      <c r="NC2778" s="135"/>
      <c r="ND2778" s="135"/>
      <c r="NE2778" s="135"/>
      <c r="NF2778" s="135"/>
      <c r="NG2778" s="135"/>
      <c r="NH2778" s="135"/>
      <c r="NI2778" s="135"/>
      <c r="NJ2778" s="135"/>
      <c r="NK2778" s="135"/>
      <c r="NL2778" s="135"/>
      <c r="NM2778" s="135"/>
      <c r="NN2778" s="135"/>
      <c r="NO2778" s="135"/>
      <c r="NP2778" s="135"/>
      <c r="NQ2778" s="39"/>
      <c r="QS2778"/>
      <c r="QT2778"/>
      <c r="QU2778"/>
      <c r="QV2778"/>
      <c r="QW2778"/>
      <c r="QX2778"/>
      <c r="QY2778"/>
      <c r="QZ2778"/>
      <c r="RA2778"/>
      <c r="RB2778" s="39"/>
      <c r="RC2778" s="39"/>
      <c r="RD2778" s="39"/>
    </row>
    <row r="2779" spans="2:472" hidden="1" x14ac:dyDescent="0.2">
      <c r="B2779" s="426"/>
      <c r="C2779" s="427"/>
      <c r="V2779" s="63">
        <v>379</v>
      </c>
      <c r="W2779" s="54" t="s">
        <v>4423</v>
      </c>
      <c r="X2779" s="64">
        <v>111127</v>
      </c>
      <c r="Y2779" s="54" t="s">
        <v>2756</v>
      </c>
      <c r="Z2779" s="63" t="s">
        <v>412</v>
      </c>
      <c r="AA2779" s="54" t="s">
        <v>580</v>
      </c>
      <c r="AB2779" s="54" t="s">
        <v>393</v>
      </c>
      <c r="AC2779" s="54" t="s">
        <v>6990</v>
      </c>
      <c r="AD2779" s="64" t="s">
        <v>6898</v>
      </c>
      <c r="AE2779" s="64" t="s">
        <v>6898</v>
      </c>
      <c r="AF2779" s="63">
        <v>379</v>
      </c>
      <c r="AG2779" s="54" t="s">
        <v>4423</v>
      </c>
      <c r="AH2779" s="54" t="s">
        <v>4422</v>
      </c>
      <c r="AI2779" s="63" t="s">
        <v>4424</v>
      </c>
      <c r="AJ2779" s="64" t="s">
        <v>4425</v>
      </c>
      <c r="AK2779" s="569">
        <v>2710575</v>
      </c>
      <c r="AL2779" s="64" t="s">
        <v>580</v>
      </c>
      <c r="AM2779" s="64" t="s">
        <v>4429</v>
      </c>
      <c r="AN2779" s="570">
        <v>215802830</v>
      </c>
      <c r="AO2779" s="54"/>
      <c r="AP2779" s="54"/>
      <c r="AQ2779" s="54"/>
      <c r="AR2779" s="54"/>
      <c r="AS2779" s="54"/>
      <c r="AT2779" s="64" t="s">
        <v>6821</v>
      </c>
      <c r="AU2779" s="64"/>
      <c r="AV2779" s="54"/>
      <c r="AW2779" s="54"/>
      <c r="AX2779" s="54"/>
      <c r="AY2779" s="54"/>
      <c r="AZ2779" s="54"/>
      <c r="BA2779" s="54"/>
      <c r="BB2779" s="54"/>
      <c r="BC2779" s="54"/>
      <c r="BD2779" s="64">
        <v>111127</v>
      </c>
      <c r="BE2779" s="54" t="s">
        <v>2756</v>
      </c>
      <c r="BF2779" s="63" t="s">
        <v>412</v>
      </c>
      <c r="BG2779" s="54" t="s">
        <v>580</v>
      </c>
      <c r="BH2779" s="54" t="s">
        <v>393</v>
      </c>
      <c r="BI2779" s="54" t="s">
        <v>6990</v>
      </c>
      <c r="BJ2779" s="64" t="s">
        <v>6898</v>
      </c>
      <c r="BK2779" s="64" t="s">
        <v>6898</v>
      </c>
      <c r="BL2779" s="54"/>
      <c r="BM2779" s="54"/>
      <c r="BN2779" s="54"/>
      <c r="BO2779" s="39"/>
      <c r="BP2779" s="39"/>
      <c r="BQ2779" s="39"/>
      <c r="BR2779" s="39"/>
      <c r="BS2779" s="47"/>
      <c r="BT2779" s="39"/>
      <c r="BU2779" s="39"/>
      <c r="BV2779" s="39"/>
      <c r="BW2779" s="39"/>
      <c r="BX2779" s="39"/>
      <c r="BY2779" s="39"/>
      <c r="BZ2779" s="39"/>
      <c r="CA2779" s="39"/>
      <c r="CB2779" s="39"/>
      <c r="CC2779" s="47"/>
      <c r="CD2779" s="39"/>
      <c r="CE2779" s="39"/>
      <c r="CF2779" s="48"/>
      <c r="CG2779" s="48"/>
      <c r="CH2779" s="48"/>
      <c r="CI2779" s="48"/>
      <c r="CJ2779" s="48"/>
      <c r="CK2779" s="48"/>
      <c r="CL2779" s="48"/>
      <c r="CM2779" s="48"/>
      <c r="CN2779" s="48"/>
      <c r="CO2779" s="48"/>
      <c r="CP2779" s="48"/>
      <c r="CQ2779" s="48"/>
      <c r="CR2779" s="48"/>
      <c r="CS2779" s="48"/>
      <c r="CT2779" s="48"/>
      <c r="CU2779" s="48"/>
      <c r="CV2779" s="48"/>
      <c r="CW2779" s="48"/>
      <c r="CX2779" s="39"/>
      <c r="ML2779" s="135"/>
      <c r="MM2779" s="135"/>
      <c r="MN2779" s="135"/>
      <c r="MO2779" s="135"/>
      <c r="MP2779" s="135"/>
      <c r="MQ2779" s="135"/>
      <c r="MR2779" s="135"/>
      <c r="MS2779" s="135"/>
      <c r="MT2779" s="135"/>
      <c r="MU2779" s="135"/>
      <c r="MV2779" s="135"/>
      <c r="MW2779" s="135"/>
      <c r="MX2779" s="135"/>
      <c r="MY2779" s="135"/>
      <c r="MZ2779" s="135"/>
      <c r="NA2779" s="135"/>
      <c r="NB2779" s="135"/>
      <c r="NC2779" s="135"/>
      <c r="ND2779" s="135"/>
      <c r="NE2779" s="135"/>
      <c r="NF2779" s="135"/>
      <c r="NG2779" s="135"/>
      <c r="NH2779" s="135"/>
      <c r="NI2779" s="135"/>
      <c r="NJ2779" s="135"/>
      <c r="NK2779" s="135"/>
      <c r="NL2779" s="135"/>
      <c r="NM2779" s="135"/>
      <c r="NN2779" s="135"/>
      <c r="NO2779" s="135"/>
      <c r="NP2779" s="135"/>
      <c r="NQ2779" s="39"/>
      <c r="QS2779"/>
      <c r="QT2779"/>
      <c r="QU2779"/>
      <c r="QV2779"/>
      <c r="QW2779"/>
      <c r="QX2779"/>
      <c r="QY2779"/>
      <c r="QZ2779"/>
      <c r="RA2779"/>
      <c r="RB2779" s="39"/>
      <c r="RC2779" s="39"/>
      <c r="RD2779" s="39"/>
    </row>
    <row r="2780" spans="2:472" hidden="1" x14ac:dyDescent="0.2">
      <c r="B2780" s="426"/>
      <c r="C2780" s="427"/>
      <c r="V2780" s="63">
        <v>379</v>
      </c>
      <c r="W2780" s="54" t="s">
        <v>4423</v>
      </c>
      <c r="X2780" s="64">
        <v>111128</v>
      </c>
      <c r="Y2780" s="54" t="s">
        <v>2864</v>
      </c>
      <c r="Z2780" s="63" t="s">
        <v>412</v>
      </c>
      <c r="AA2780" s="54" t="s">
        <v>580</v>
      </c>
      <c r="AB2780" s="54" t="s">
        <v>393</v>
      </c>
      <c r="AC2780" s="54" t="s">
        <v>6985</v>
      </c>
      <c r="AD2780" s="64" t="s">
        <v>6898</v>
      </c>
      <c r="AE2780" s="64" t="s">
        <v>6898</v>
      </c>
      <c r="AF2780" s="63">
        <v>379</v>
      </c>
      <c r="AG2780" s="54" t="s">
        <v>4423</v>
      </c>
      <c r="AH2780" s="54" t="s">
        <v>4422</v>
      </c>
      <c r="AI2780" s="63" t="s">
        <v>4424</v>
      </c>
      <c r="AJ2780" s="64" t="s">
        <v>4425</v>
      </c>
      <c r="AK2780" s="569">
        <v>2710575</v>
      </c>
      <c r="AL2780" s="64" t="s">
        <v>580</v>
      </c>
      <c r="AM2780" s="64" t="s">
        <v>4429</v>
      </c>
      <c r="AN2780" s="570">
        <v>215802830</v>
      </c>
      <c r="AO2780" s="54"/>
      <c r="AP2780" s="54"/>
      <c r="AQ2780" s="54"/>
      <c r="AR2780" s="54"/>
      <c r="AS2780" s="54"/>
      <c r="AT2780" s="64" t="s">
        <v>6821</v>
      </c>
      <c r="AU2780" s="64"/>
      <c r="AV2780" s="54"/>
      <c r="AW2780" s="54"/>
      <c r="AX2780" s="54"/>
      <c r="AY2780" s="54"/>
      <c r="AZ2780" s="54"/>
      <c r="BA2780" s="54"/>
      <c r="BB2780" s="54"/>
      <c r="BC2780" s="54"/>
      <c r="BD2780" s="64">
        <v>111128</v>
      </c>
      <c r="BE2780" s="54" t="s">
        <v>2864</v>
      </c>
      <c r="BF2780" s="63" t="s">
        <v>412</v>
      </c>
      <c r="BG2780" s="54" t="s">
        <v>580</v>
      </c>
      <c r="BH2780" s="54" t="s">
        <v>393</v>
      </c>
      <c r="BI2780" s="54" t="s">
        <v>6985</v>
      </c>
      <c r="BJ2780" s="64" t="s">
        <v>6898</v>
      </c>
      <c r="BK2780" s="64" t="s">
        <v>6898</v>
      </c>
      <c r="BL2780" s="54"/>
      <c r="BM2780" s="54"/>
      <c r="BN2780" s="54"/>
      <c r="BO2780" s="39"/>
      <c r="BP2780" s="39"/>
      <c r="BQ2780" s="39"/>
      <c r="BR2780" s="39"/>
      <c r="BS2780" s="47"/>
      <c r="BT2780" s="39"/>
      <c r="BU2780" s="39"/>
      <c r="BV2780" s="39"/>
      <c r="BW2780" s="39"/>
      <c r="BX2780" s="39"/>
      <c r="BY2780" s="39"/>
      <c r="BZ2780" s="39"/>
      <c r="CA2780" s="39"/>
      <c r="CB2780" s="39"/>
      <c r="CC2780" s="47"/>
      <c r="CD2780" s="39"/>
      <c r="CE2780" s="39"/>
      <c r="CF2780" s="48"/>
      <c r="CG2780" s="48"/>
      <c r="CH2780" s="48"/>
      <c r="CI2780" s="48"/>
      <c r="CJ2780" s="48"/>
      <c r="CK2780" s="48"/>
      <c r="CL2780" s="48"/>
      <c r="CM2780" s="48"/>
      <c r="CN2780" s="48"/>
      <c r="CO2780" s="48"/>
      <c r="CP2780" s="48"/>
      <c r="CQ2780" s="48"/>
      <c r="CR2780" s="48"/>
      <c r="CS2780" s="48"/>
      <c r="CT2780" s="48"/>
      <c r="CU2780" s="48"/>
      <c r="CV2780" s="48"/>
      <c r="CW2780" s="48"/>
      <c r="CX2780" s="39"/>
      <c r="ML2780" s="135"/>
      <c r="MM2780" s="135"/>
      <c r="MN2780" s="135"/>
      <c r="MO2780" s="135"/>
      <c r="MP2780" s="135"/>
      <c r="MQ2780" s="135"/>
      <c r="MR2780" s="135"/>
      <c r="MS2780" s="135"/>
      <c r="MT2780" s="135"/>
      <c r="MU2780" s="135"/>
      <c r="MV2780" s="135"/>
      <c r="MW2780" s="135"/>
      <c r="MX2780" s="135"/>
      <c r="MY2780" s="135"/>
      <c r="MZ2780" s="135"/>
      <c r="NA2780" s="135"/>
      <c r="NB2780" s="135"/>
      <c r="NC2780" s="135"/>
      <c r="ND2780" s="135"/>
      <c r="NE2780" s="135"/>
      <c r="NF2780" s="135"/>
      <c r="NG2780" s="135"/>
      <c r="NH2780" s="135"/>
      <c r="NI2780" s="135"/>
      <c r="NJ2780" s="135"/>
      <c r="NK2780" s="135"/>
      <c r="NL2780" s="135"/>
      <c r="NM2780" s="135"/>
      <c r="NN2780" s="135"/>
      <c r="NO2780" s="135"/>
      <c r="NP2780" s="135"/>
      <c r="NQ2780" s="39"/>
      <c r="QS2780"/>
      <c r="QT2780"/>
      <c r="QU2780"/>
      <c r="QV2780"/>
      <c r="QW2780"/>
      <c r="QX2780"/>
      <c r="QY2780"/>
      <c r="QZ2780"/>
      <c r="RA2780"/>
      <c r="RB2780" s="39"/>
      <c r="RC2780" s="39"/>
      <c r="RD2780" s="39"/>
    </row>
    <row r="2781" spans="2:472" hidden="1" x14ac:dyDescent="0.2">
      <c r="B2781" s="426"/>
      <c r="C2781" s="427"/>
      <c r="V2781" s="63">
        <v>379</v>
      </c>
      <c r="W2781" s="54" t="s">
        <v>4423</v>
      </c>
      <c r="X2781" s="64">
        <v>111124</v>
      </c>
      <c r="Y2781" s="54" t="s">
        <v>2325</v>
      </c>
      <c r="Z2781" s="63" t="s">
        <v>412</v>
      </c>
      <c r="AA2781" s="54" t="s">
        <v>580</v>
      </c>
      <c r="AB2781" s="54" t="s">
        <v>393</v>
      </c>
      <c r="AC2781" s="54" t="s">
        <v>6991</v>
      </c>
      <c r="AD2781" s="64" t="s">
        <v>6898</v>
      </c>
      <c r="AE2781" s="64" t="s">
        <v>6898</v>
      </c>
      <c r="AF2781" s="63">
        <v>379</v>
      </c>
      <c r="AG2781" s="54" t="s">
        <v>4423</v>
      </c>
      <c r="AH2781" s="54" t="s">
        <v>4422</v>
      </c>
      <c r="AI2781" s="63" t="s">
        <v>4424</v>
      </c>
      <c r="AJ2781" s="64" t="s">
        <v>4425</v>
      </c>
      <c r="AK2781" s="569">
        <v>2710575</v>
      </c>
      <c r="AL2781" s="64" t="s">
        <v>580</v>
      </c>
      <c r="AM2781" s="64" t="s">
        <v>4429</v>
      </c>
      <c r="AN2781" s="570">
        <v>215802830</v>
      </c>
      <c r="AO2781" s="54"/>
      <c r="AP2781" s="54"/>
      <c r="AQ2781" s="54"/>
      <c r="AR2781" s="54"/>
      <c r="AS2781" s="54"/>
      <c r="AT2781" s="64" t="s">
        <v>6821</v>
      </c>
      <c r="AU2781" s="64"/>
      <c r="AV2781" s="54"/>
      <c r="AW2781" s="54"/>
      <c r="AX2781" s="54"/>
      <c r="AY2781" s="54"/>
      <c r="AZ2781" s="54"/>
      <c r="BA2781" s="54"/>
      <c r="BB2781" s="54"/>
      <c r="BC2781" s="54"/>
      <c r="BD2781" s="64">
        <v>111124</v>
      </c>
      <c r="BE2781" s="54" t="s">
        <v>2325</v>
      </c>
      <c r="BF2781" s="63" t="s">
        <v>412</v>
      </c>
      <c r="BG2781" s="54" t="s">
        <v>580</v>
      </c>
      <c r="BH2781" s="54" t="s">
        <v>393</v>
      </c>
      <c r="BI2781" s="54" t="s">
        <v>6991</v>
      </c>
      <c r="BJ2781" s="64" t="s">
        <v>6898</v>
      </c>
      <c r="BK2781" s="64" t="s">
        <v>6898</v>
      </c>
      <c r="BL2781" s="54"/>
      <c r="BM2781" s="54"/>
      <c r="BN2781" s="54"/>
      <c r="BO2781" s="39"/>
      <c r="BP2781" s="39"/>
      <c r="BQ2781" s="39"/>
      <c r="BR2781" s="39"/>
      <c r="BS2781" s="47"/>
      <c r="BT2781" s="39"/>
      <c r="BU2781" s="39"/>
      <c r="BV2781" s="39"/>
      <c r="BW2781" s="39"/>
      <c r="BX2781" s="39"/>
      <c r="BY2781" s="39"/>
      <c r="BZ2781" s="39"/>
      <c r="CA2781" s="39"/>
      <c r="CB2781" s="39"/>
      <c r="CC2781" s="47"/>
      <c r="CD2781" s="39"/>
      <c r="CE2781" s="39"/>
      <c r="CF2781" s="48"/>
      <c r="CG2781" s="48"/>
      <c r="CH2781" s="48"/>
      <c r="CI2781" s="48"/>
      <c r="CJ2781" s="48"/>
      <c r="CK2781" s="48"/>
      <c r="CL2781" s="48"/>
      <c r="CM2781" s="48"/>
      <c r="CN2781" s="48"/>
      <c r="CO2781" s="48"/>
      <c r="CP2781" s="48"/>
      <c r="CQ2781" s="48"/>
      <c r="CR2781" s="48"/>
      <c r="CS2781" s="48"/>
      <c r="CT2781" s="48"/>
      <c r="CU2781" s="48"/>
      <c r="CV2781" s="48"/>
      <c r="CW2781" s="48"/>
      <c r="CX2781" s="39"/>
      <c r="ML2781" s="135"/>
      <c r="MM2781" s="135"/>
      <c r="MN2781" s="135"/>
      <c r="MO2781" s="135"/>
      <c r="MP2781" s="135"/>
      <c r="MQ2781" s="135"/>
      <c r="MR2781" s="135"/>
      <c r="MS2781" s="135"/>
      <c r="MT2781" s="135"/>
      <c r="MU2781" s="135"/>
      <c r="MV2781" s="135"/>
      <c r="MW2781" s="135"/>
      <c r="MX2781" s="135"/>
      <c r="MY2781" s="135"/>
      <c r="MZ2781" s="135"/>
      <c r="NA2781" s="135"/>
      <c r="NB2781" s="135"/>
      <c r="NC2781" s="135"/>
      <c r="ND2781" s="135"/>
      <c r="NE2781" s="135"/>
      <c r="NF2781" s="135"/>
      <c r="NG2781" s="135"/>
      <c r="NH2781" s="135"/>
      <c r="NI2781" s="135"/>
      <c r="NJ2781" s="135"/>
      <c r="NK2781" s="135"/>
      <c r="NL2781" s="135"/>
      <c r="NM2781" s="135"/>
      <c r="NN2781" s="135"/>
      <c r="NO2781" s="135"/>
      <c r="NP2781" s="135"/>
      <c r="NQ2781" s="39"/>
      <c r="QS2781"/>
      <c r="QT2781"/>
      <c r="QU2781"/>
      <c r="QV2781"/>
      <c r="QW2781"/>
      <c r="QX2781"/>
      <c r="QY2781"/>
      <c r="QZ2781"/>
      <c r="RA2781"/>
      <c r="RB2781" s="39"/>
      <c r="RC2781" s="39"/>
      <c r="RD2781" s="39"/>
    </row>
    <row r="2782" spans="2:472" hidden="1" x14ac:dyDescent="0.2">
      <c r="B2782" s="426"/>
      <c r="C2782" s="427"/>
      <c r="V2782" s="63">
        <v>382</v>
      </c>
      <c r="W2782" s="54" t="s">
        <v>4437</v>
      </c>
      <c r="X2782" s="64">
        <v>110608</v>
      </c>
      <c r="Y2782" s="54" t="s">
        <v>1747</v>
      </c>
      <c r="Z2782" s="63" t="s">
        <v>412</v>
      </c>
      <c r="AA2782" s="54" t="s">
        <v>393</v>
      </c>
      <c r="AB2782" s="54" t="s">
        <v>393</v>
      </c>
      <c r="AC2782" s="54" t="s">
        <v>1747</v>
      </c>
      <c r="AD2782" s="64" t="s">
        <v>6898</v>
      </c>
      <c r="AE2782" s="64" t="s">
        <v>6898</v>
      </c>
      <c r="AF2782" s="63">
        <v>382</v>
      </c>
      <c r="AG2782" s="54" t="s">
        <v>4437</v>
      </c>
      <c r="AH2782" s="54" t="s">
        <v>4436</v>
      </c>
      <c r="AI2782" s="63" t="s">
        <v>4293</v>
      </c>
      <c r="AJ2782" s="64" t="s">
        <v>4438</v>
      </c>
      <c r="AK2782" s="569">
        <v>1500487</v>
      </c>
      <c r="AL2782" s="64" t="s">
        <v>393</v>
      </c>
      <c r="AM2782" s="64" t="s">
        <v>4441</v>
      </c>
      <c r="AN2782" s="570">
        <v>215802190</v>
      </c>
      <c r="AO2782" s="54"/>
      <c r="AP2782" s="54"/>
      <c r="AQ2782" s="54"/>
      <c r="AR2782" s="54"/>
      <c r="AS2782" s="54"/>
      <c r="AT2782" s="64" t="s">
        <v>6821</v>
      </c>
      <c r="AU2782" s="64"/>
      <c r="AV2782" s="54"/>
      <c r="AW2782" s="54"/>
      <c r="AX2782" s="54"/>
      <c r="AY2782" s="54"/>
      <c r="AZ2782" s="54"/>
      <c r="BA2782" s="54"/>
      <c r="BB2782" s="54"/>
      <c r="BC2782" s="54"/>
      <c r="BD2782" s="64">
        <v>110608</v>
      </c>
      <c r="BE2782" s="54" t="s">
        <v>1747</v>
      </c>
      <c r="BF2782" s="63" t="s">
        <v>412</v>
      </c>
      <c r="BG2782" s="54" t="s">
        <v>393</v>
      </c>
      <c r="BH2782" s="54" t="s">
        <v>393</v>
      </c>
      <c r="BI2782" s="54" t="s">
        <v>1747</v>
      </c>
      <c r="BJ2782" s="64" t="s">
        <v>6898</v>
      </c>
      <c r="BK2782" s="64" t="s">
        <v>6898</v>
      </c>
      <c r="BL2782" s="54"/>
      <c r="BM2782" s="54"/>
      <c r="BN2782" s="54"/>
      <c r="BO2782" s="39"/>
      <c r="BP2782" s="39"/>
      <c r="BQ2782" s="39"/>
      <c r="BR2782" s="39"/>
      <c r="BS2782" s="47"/>
      <c r="BT2782" s="39"/>
      <c r="BU2782" s="39"/>
      <c r="BV2782" s="39"/>
      <c r="BW2782" s="39"/>
      <c r="BX2782" s="39"/>
      <c r="BY2782" s="39"/>
      <c r="BZ2782" s="39"/>
      <c r="CA2782" s="39"/>
      <c r="CB2782" s="39"/>
      <c r="CC2782" s="47"/>
      <c r="CD2782" s="39"/>
      <c r="CE2782" s="39"/>
      <c r="CF2782" s="48"/>
      <c r="CG2782" s="48"/>
      <c r="CH2782" s="48"/>
      <c r="CI2782" s="48"/>
      <c r="CJ2782" s="48"/>
      <c r="CK2782" s="48"/>
      <c r="CL2782" s="48"/>
      <c r="CM2782" s="48"/>
      <c r="CN2782" s="48"/>
      <c r="CO2782" s="48"/>
      <c r="CP2782" s="48"/>
      <c r="CQ2782" s="48"/>
      <c r="CR2782" s="48"/>
      <c r="CS2782" s="48"/>
      <c r="CT2782" s="48"/>
      <c r="CU2782" s="48"/>
      <c r="CV2782" s="48"/>
      <c r="CW2782" s="48"/>
      <c r="CX2782" s="39"/>
      <c r="ML2782" s="135"/>
      <c r="MM2782" s="135"/>
      <c r="MN2782" s="135"/>
      <c r="MO2782" s="135"/>
      <c r="MP2782" s="135"/>
      <c r="MQ2782" s="135"/>
      <c r="MR2782" s="135"/>
      <c r="MS2782" s="135"/>
      <c r="MT2782" s="135"/>
      <c r="MU2782" s="135"/>
      <c r="MV2782" s="135"/>
      <c r="MW2782" s="135"/>
      <c r="MX2782" s="135"/>
      <c r="MY2782" s="135"/>
      <c r="MZ2782" s="135"/>
      <c r="NA2782" s="135"/>
      <c r="NB2782" s="135"/>
      <c r="NC2782" s="135"/>
      <c r="ND2782" s="135"/>
      <c r="NE2782" s="135"/>
      <c r="NF2782" s="135"/>
      <c r="NG2782" s="135"/>
      <c r="NH2782" s="135"/>
      <c r="NI2782" s="135"/>
      <c r="NJ2782" s="135"/>
      <c r="NK2782" s="135"/>
      <c r="NL2782" s="135"/>
      <c r="NM2782" s="135"/>
      <c r="NN2782" s="135"/>
      <c r="NO2782" s="135"/>
      <c r="NP2782" s="135"/>
      <c r="NQ2782" s="39"/>
      <c r="QS2782"/>
      <c r="QT2782"/>
      <c r="QU2782"/>
      <c r="QV2782"/>
      <c r="QW2782"/>
      <c r="QX2782"/>
      <c r="QY2782"/>
      <c r="QZ2782"/>
      <c r="RA2782"/>
      <c r="RB2782" s="39"/>
      <c r="RC2782" s="39"/>
      <c r="RD2782" s="39"/>
    </row>
    <row r="2783" spans="2:472" hidden="1" x14ac:dyDescent="0.2">
      <c r="B2783" s="426"/>
      <c r="C2783" s="427"/>
      <c r="V2783" s="63">
        <v>382</v>
      </c>
      <c r="W2783" s="54" t="s">
        <v>4437</v>
      </c>
      <c r="X2783" s="64">
        <v>110659</v>
      </c>
      <c r="Y2783" s="54" t="s">
        <v>3246</v>
      </c>
      <c r="Z2783" s="63" t="s">
        <v>412</v>
      </c>
      <c r="AA2783" s="54" t="s">
        <v>393</v>
      </c>
      <c r="AB2783" s="54" t="s">
        <v>393</v>
      </c>
      <c r="AC2783" s="54" t="s">
        <v>3246</v>
      </c>
      <c r="AD2783" s="64" t="s">
        <v>6898</v>
      </c>
      <c r="AE2783" s="64" t="s">
        <v>6898</v>
      </c>
      <c r="AF2783" s="63">
        <v>382</v>
      </c>
      <c r="AG2783" s="54" t="s">
        <v>4437</v>
      </c>
      <c r="AH2783" s="54" t="s">
        <v>4436</v>
      </c>
      <c r="AI2783" s="63" t="s">
        <v>4293</v>
      </c>
      <c r="AJ2783" s="64" t="s">
        <v>4438</v>
      </c>
      <c r="AK2783" s="569">
        <v>1500487</v>
      </c>
      <c r="AL2783" s="64" t="s">
        <v>393</v>
      </c>
      <c r="AM2783" s="64" t="s">
        <v>4441</v>
      </c>
      <c r="AN2783" s="570">
        <v>215802190</v>
      </c>
      <c r="AO2783" s="54"/>
      <c r="AP2783" s="54"/>
      <c r="AQ2783" s="54"/>
      <c r="AR2783" s="54"/>
      <c r="AS2783" s="54"/>
      <c r="AT2783" s="64" t="s">
        <v>6821</v>
      </c>
      <c r="AU2783" s="64"/>
      <c r="AV2783" s="54"/>
      <c r="AW2783" s="54"/>
      <c r="AX2783" s="54"/>
      <c r="AY2783" s="54"/>
      <c r="AZ2783" s="54"/>
      <c r="BA2783" s="54"/>
      <c r="BB2783" s="54"/>
      <c r="BC2783" s="54"/>
      <c r="BD2783" s="64">
        <v>110659</v>
      </c>
      <c r="BE2783" s="54" t="s">
        <v>3246</v>
      </c>
      <c r="BF2783" s="63" t="s">
        <v>412</v>
      </c>
      <c r="BG2783" s="54" t="s">
        <v>393</v>
      </c>
      <c r="BH2783" s="54" t="s">
        <v>393</v>
      </c>
      <c r="BI2783" s="54" t="s">
        <v>3246</v>
      </c>
      <c r="BJ2783" s="64" t="s">
        <v>6898</v>
      </c>
      <c r="BK2783" s="64" t="s">
        <v>6898</v>
      </c>
      <c r="BL2783" s="54"/>
      <c r="BM2783" s="54"/>
      <c r="BN2783" s="54"/>
      <c r="BO2783" s="39"/>
      <c r="BP2783" s="39"/>
      <c r="BQ2783" s="39"/>
      <c r="BR2783" s="39"/>
      <c r="BS2783" s="47"/>
      <c r="BT2783" s="39"/>
      <c r="BU2783" s="39"/>
      <c r="BV2783" s="39"/>
      <c r="BW2783" s="39"/>
      <c r="BX2783" s="39"/>
      <c r="BY2783" s="39"/>
      <c r="BZ2783" s="39"/>
      <c r="CA2783" s="39"/>
      <c r="CB2783" s="39"/>
      <c r="CC2783" s="47"/>
      <c r="CD2783" s="39"/>
      <c r="CE2783" s="39"/>
      <c r="CF2783" s="48"/>
      <c r="CG2783" s="48"/>
      <c r="CH2783" s="48"/>
      <c r="CI2783" s="48"/>
      <c r="CJ2783" s="48"/>
      <c r="CK2783" s="48"/>
      <c r="CL2783" s="48"/>
      <c r="CM2783" s="48"/>
      <c r="CN2783" s="48"/>
      <c r="CO2783" s="48"/>
      <c r="CP2783" s="48"/>
      <c r="CQ2783" s="48"/>
      <c r="CR2783" s="48"/>
      <c r="CS2783" s="48"/>
      <c r="CT2783" s="48"/>
      <c r="CU2783" s="48"/>
      <c r="CV2783" s="48"/>
      <c r="CW2783" s="48"/>
      <c r="CX2783" s="39"/>
      <c r="ML2783" s="135"/>
      <c r="MM2783" s="135"/>
      <c r="MN2783" s="135"/>
      <c r="MO2783" s="135"/>
      <c r="MP2783" s="135"/>
      <c r="MQ2783" s="135"/>
      <c r="MR2783" s="135"/>
      <c r="MS2783" s="135"/>
      <c r="MT2783" s="135"/>
      <c r="MU2783" s="135"/>
      <c r="MV2783" s="135"/>
      <c r="MW2783" s="135"/>
      <c r="MX2783" s="135"/>
      <c r="MY2783" s="135"/>
      <c r="MZ2783" s="135"/>
      <c r="NA2783" s="135"/>
      <c r="NB2783" s="135"/>
      <c r="NC2783" s="135"/>
      <c r="ND2783" s="135"/>
      <c r="NE2783" s="135"/>
      <c r="NF2783" s="135"/>
      <c r="NG2783" s="135"/>
      <c r="NH2783" s="135"/>
      <c r="NI2783" s="135"/>
      <c r="NJ2783" s="135"/>
      <c r="NK2783" s="135"/>
      <c r="NL2783" s="135"/>
      <c r="NM2783" s="135"/>
      <c r="NN2783" s="135"/>
      <c r="NO2783" s="135"/>
      <c r="NP2783" s="135"/>
      <c r="NQ2783" s="39"/>
      <c r="QS2783"/>
      <c r="QT2783"/>
      <c r="QU2783"/>
      <c r="QV2783"/>
      <c r="QW2783"/>
      <c r="QX2783"/>
      <c r="QY2783"/>
      <c r="QZ2783"/>
      <c r="RA2783"/>
      <c r="RB2783" s="39"/>
      <c r="RC2783" s="39"/>
      <c r="RD2783" s="39"/>
    </row>
    <row r="2784" spans="2:472" hidden="1" x14ac:dyDescent="0.2">
      <c r="B2784" s="426"/>
      <c r="C2784" s="427"/>
      <c r="V2784" s="63">
        <v>382</v>
      </c>
      <c r="W2784" s="54" t="s">
        <v>4437</v>
      </c>
      <c r="X2784" s="64">
        <v>110610</v>
      </c>
      <c r="Y2784" s="54" t="s">
        <v>1960</v>
      </c>
      <c r="Z2784" s="63" t="s">
        <v>412</v>
      </c>
      <c r="AA2784" s="54" t="s">
        <v>393</v>
      </c>
      <c r="AB2784" s="54" t="s">
        <v>393</v>
      </c>
      <c r="AC2784" s="54" t="s">
        <v>1960</v>
      </c>
      <c r="AD2784" s="64" t="s">
        <v>6898</v>
      </c>
      <c r="AE2784" s="64" t="s">
        <v>6898</v>
      </c>
      <c r="AF2784" s="63">
        <v>382</v>
      </c>
      <c r="AG2784" s="54" t="s">
        <v>4437</v>
      </c>
      <c r="AH2784" s="54" t="s">
        <v>4436</v>
      </c>
      <c r="AI2784" s="63" t="s">
        <v>4293</v>
      </c>
      <c r="AJ2784" s="64" t="s">
        <v>4438</v>
      </c>
      <c r="AK2784" s="569">
        <v>1500487</v>
      </c>
      <c r="AL2784" s="64" t="s">
        <v>393</v>
      </c>
      <c r="AM2784" s="64" t="s">
        <v>4441</v>
      </c>
      <c r="AN2784" s="570">
        <v>215802190</v>
      </c>
      <c r="AO2784" s="54"/>
      <c r="AP2784" s="54"/>
      <c r="AQ2784" s="54"/>
      <c r="AR2784" s="54"/>
      <c r="AS2784" s="54"/>
      <c r="AT2784" s="64" t="s">
        <v>6821</v>
      </c>
      <c r="AU2784" s="64"/>
      <c r="AV2784" s="54"/>
      <c r="AW2784" s="54"/>
      <c r="AX2784" s="54"/>
      <c r="AY2784" s="54"/>
      <c r="AZ2784" s="54"/>
      <c r="BA2784" s="54"/>
      <c r="BB2784" s="54"/>
      <c r="BC2784" s="54"/>
      <c r="BD2784" s="64">
        <v>110610</v>
      </c>
      <c r="BE2784" s="54" t="s">
        <v>1960</v>
      </c>
      <c r="BF2784" s="63" t="s">
        <v>412</v>
      </c>
      <c r="BG2784" s="54" t="s">
        <v>393</v>
      </c>
      <c r="BH2784" s="54" t="s">
        <v>393</v>
      </c>
      <c r="BI2784" s="54" t="s">
        <v>1960</v>
      </c>
      <c r="BJ2784" s="64" t="s">
        <v>6898</v>
      </c>
      <c r="BK2784" s="64" t="s">
        <v>6898</v>
      </c>
      <c r="BL2784" s="54"/>
      <c r="BM2784" s="54"/>
      <c r="BN2784" s="54"/>
      <c r="BO2784" s="39"/>
      <c r="BP2784" s="39"/>
      <c r="BQ2784" s="39"/>
      <c r="BR2784" s="39"/>
      <c r="BS2784" s="47"/>
      <c r="BT2784" s="39"/>
      <c r="BU2784" s="39"/>
      <c r="BV2784" s="39"/>
      <c r="BW2784" s="39"/>
      <c r="BX2784" s="39"/>
      <c r="BY2784" s="39"/>
      <c r="BZ2784" s="39"/>
      <c r="CA2784" s="39"/>
      <c r="CB2784" s="39"/>
      <c r="CC2784" s="47"/>
      <c r="CD2784" s="39"/>
      <c r="CE2784" s="39"/>
      <c r="CF2784" s="48"/>
      <c r="CG2784" s="48"/>
      <c r="CH2784" s="48"/>
      <c r="CI2784" s="48"/>
      <c r="CJ2784" s="48"/>
      <c r="CK2784" s="48"/>
      <c r="CL2784" s="48"/>
      <c r="CM2784" s="48"/>
      <c r="CN2784" s="48"/>
      <c r="CO2784" s="48"/>
      <c r="CP2784" s="48"/>
      <c r="CQ2784" s="48"/>
      <c r="CR2784" s="48"/>
      <c r="CS2784" s="48"/>
      <c r="CT2784" s="48"/>
      <c r="CU2784" s="48"/>
      <c r="CV2784" s="48"/>
      <c r="CW2784" s="48"/>
      <c r="CX2784" s="39"/>
      <c r="ML2784" s="135"/>
      <c r="MM2784" s="135"/>
      <c r="MN2784" s="135"/>
      <c r="MO2784" s="135"/>
      <c r="MP2784" s="135"/>
      <c r="MQ2784" s="135"/>
      <c r="MR2784" s="135"/>
      <c r="MS2784" s="135"/>
      <c r="MT2784" s="135"/>
      <c r="MU2784" s="135"/>
      <c r="MV2784" s="135"/>
      <c r="MW2784" s="135"/>
      <c r="MX2784" s="135"/>
      <c r="MY2784" s="135"/>
      <c r="MZ2784" s="135"/>
      <c r="NA2784" s="135"/>
      <c r="NB2784" s="135"/>
      <c r="NC2784" s="135"/>
      <c r="ND2784" s="135"/>
      <c r="NE2784" s="135"/>
      <c r="NF2784" s="135"/>
      <c r="NG2784" s="135"/>
      <c r="NH2784" s="135"/>
      <c r="NI2784" s="135"/>
      <c r="NJ2784" s="135"/>
      <c r="NK2784" s="135"/>
      <c r="NL2784" s="135"/>
      <c r="NM2784" s="135"/>
      <c r="NN2784" s="135"/>
      <c r="NO2784" s="135"/>
      <c r="NP2784" s="135"/>
      <c r="NQ2784" s="39"/>
      <c r="QS2784"/>
      <c r="QT2784"/>
      <c r="QU2784"/>
      <c r="QV2784"/>
      <c r="QW2784"/>
      <c r="QX2784"/>
      <c r="QY2784"/>
      <c r="QZ2784"/>
      <c r="RA2784"/>
      <c r="RB2784" s="39"/>
      <c r="RC2784" s="39"/>
      <c r="RD2784" s="39"/>
    </row>
    <row r="2785" spans="2:472" hidden="1" x14ac:dyDescent="0.2">
      <c r="B2785" s="426"/>
      <c r="C2785" s="427"/>
      <c r="V2785" s="63">
        <v>382</v>
      </c>
      <c r="W2785" s="54" t="s">
        <v>4437</v>
      </c>
      <c r="X2785" s="64">
        <v>110611</v>
      </c>
      <c r="Y2785" s="54" t="s">
        <v>1464</v>
      </c>
      <c r="Z2785" s="63" t="s">
        <v>412</v>
      </c>
      <c r="AA2785" s="54" t="s">
        <v>393</v>
      </c>
      <c r="AB2785" s="54" t="s">
        <v>393</v>
      </c>
      <c r="AC2785" s="54" t="s">
        <v>1464</v>
      </c>
      <c r="AD2785" s="64" t="s">
        <v>6898</v>
      </c>
      <c r="AE2785" s="64" t="s">
        <v>6898</v>
      </c>
      <c r="AF2785" s="63">
        <v>382</v>
      </c>
      <c r="AG2785" s="54" t="s">
        <v>4437</v>
      </c>
      <c r="AH2785" s="54" t="s">
        <v>4436</v>
      </c>
      <c r="AI2785" s="63" t="s">
        <v>4293</v>
      </c>
      <c r="AJ2785" s="64" t="s">
        <v>4438</v>
      </c>
      <c r="AK2785" s="569">
        <v>1500487</v>
      </c>
      <c r="AL2785" s="64" t="s">
        <v>393</v>
      </c>
      <c r="AM2785" s="64" t="s">
        <v>4441</v>
      </c>
      <c r="AN2785" s="570">
        <v>215802190</v>
      </c>
      <c r="AO2785" s="54"/>
      <c r="AP2785" s="54"/>
      <c r="AQ2785" s="54"/>
      <c r="AR2785" s="54"/>
      <c r="AS2785" s="54"/>
      <c r="AT2785" s="64" t="s">
        <v>6821</v>
      </c>
      <c r="AU2785" s="64"/>
      <c r="AV2785" s="54"/>
      <c r="AW2785" s="54"/>
      <c r="AX2785" s="54"/>
      <c r="AY2785" s="54"/>
      <c r="AZ2785" s="54"/>
      <c r="BA2785" s="54"/>
      <c r="BB2785" s="54"/>
      <c r="BC2785" s="54"/>
      <c r="BD2785" s="64">
        <v>110611</v>
      </c>
      <c r="BE2785" s="54" t="s">
        <v>1464</v>
      </c>
      <c r="BF2785" s="63" t="s">
        <v>412</v>
      </c>
      <c r="BG2785" s="54" t="s">
        <v>393</v>
      </c>
      <c r="BH2785" s="54" t="s">
        <v>393</v>
      </c>
      <c r="BI2785" s="54" t="s">
        <v>1464</v>
      </c>
      <c r="BJ2785" s="64" t="s">
        <v>6898</v>
      </c>
      <c r="BK2785" s="64" t="s">
        <v>6898</v>
      </c>
      <c r="BL2785" s="54"/>
      <c r="BM2785" s="54"/>
      <c r="BN2785" s="54"/>
      <c r="BO2785" s="39"/>
      <c r="BP2785" s="39"/>
      <c r="BQ2785" s="39"/>
      <c r="BR2785" s="39"/>
      <c r="BS2785" s="47"/>
      <c r="BT2785" s="39"/>
      <c r="BU2785" s="39"/>
      <c r="BV2785" s="39"/>
      <c r="BW2785" s="39"/>
      <c r="BX2785" s="39"/>
      <c r="BY2785" s="39"/>
      <c r="BZ2785" s="39"/>
      <c r="CA2785" s="39"/>
      <c r="CB2785" s="39"/>
      <c r="CC2785" s="47"/>
      <c r="CD2785" s="39"/>
      <c r="CE2785" s="39"/>
      <c r="CF2785" s="48"/>
      <c r="CG2785" s="48"/>
      <c r="CH2785" s="48"/>
      <c r="CI2785" s="48"/>
      <c r="CJ2785" s="48"/>
      <c r="CK2785" s="48"/>
      <c r="CL2785" s="48"/>
      <c r="CM2785" s="48"/>
      <c r="CN2785" s="48"/>
      <c r="CO2785" s="48"/>
      <c r="CP2785" s="48"/>
      <c r="CQ2785" s="48"/>
      <c r="CR2785" s="48"/>
      <c r="CS2785" s="48"/>
      <c r="CT2785" s="48"/>
      <c r="CU2785" s="48"/>
      <c r="CV2785" s="48"/>
      <c r="CW2785" s="48"/>
      <c r="CX2785" s="39"/>
      <c r="ML2785" s="135"/>
      <c r="MM2785" s="135"/>
      <c r="MN2785" s="135"/>
      <c r="MO2785" s="135"/>
      <c r="MP2785" s="135"/>
      <c r="MQ2785" s="135"/>
      <c r="MR2785" s="135"/>
      <c r="MS2785" s="135"/>
      <c r="MT2785" s="135"/>
      <c r="MU2785" s="135"/>
      <c r="MV2785" s="135"/>
      <c r="MW2785" s="135"/>
      <c r="MX2785" s="135"/>
      <c r="MY2785" s="135"/>
      <c r="MZ2785" s="135"/>
      <c r="NA2785" s="135"/>
      <c r="NB2785" s="135"/>
      <c r="NC2785" s="135"/>
      <c r="ND2785" s="135"/>
      <c r="NE2785" s="135"/>
      <c r="NF2785" s="135"/>
      <c r="NG2785" s="135"/>
      <c r="NH2785" s="135"/>
      <c r="NI2785" s="135"/>
      <c r="NJ2785" s="135"/>
      <c r="NK2785" s="135"/>
      <c r="NL2785" s="135"/>
      <c r="NM2785" s="135"/>
      <c r="NN2785" s="135"/>
      <c r="NO2785" s="135"/>
      <c r="NP2785" s="135"/>
      <c r="NQ2785" s="39"/>
      <c r="QS2785"/>
      <c r="QT2785"/>
      <c r="QU2785"/>
      <c r="QV2785"/>
      <c r="QW2785"/>
      <c r="QX2785"/>
      <c r="QY2785"/>
      <c r="QZ2785"/>
      <c r="RA2785"/>
      <c r="RB2785" s="39"/>
      <c r="RC2785" s="39"/>
      <c r="RD2785" s="39"/>
    </row>
    <row r="2786" spans="2:472" hidden="1" x14ac:dyDescent="0.2">
      <c r="B2786" s="426"/>
      <c r="C2786" s="427"/>
      <c r="V2786" s="63">
        <v>382</v>
      </c>
      <c r="W2786" s="54" t="s">
        <v>4437</v>
      </c>
      <c r="X2786" s="64">
        <v>110618</v>
      </c>
      <c r="Y2786" s="54" t="s">
        <v>2321</v>
      </c>
      <c r="Z2786" s="63" t="s">
        <v>412</v>
      </c>
      <c r="AA2786" s="54" t="s">
        <v>393</v>
      </c>
      <c r="AB2786" s="54" t="s">
        <v>393</v>
      </c>
      <c r="AC2786" s="54" t="s">
        <v>2321</v>
      </c>
      <c r="AD2786" s="64" t="s">
        <v>6898</v>
      </c>
      <c r="AE2786" s="64" t="s">
        <v>6898</v>
      </c>
      <c r="AF2786" s="63">
        <v>382</v>
      </c>
      <c r="AG2786" s="54" t="s">
        <v>4437</v>
      </c>
      <c r="AH2786" s="54" t="s">
        <v>4436</v>
      </c>
      <c r="AI2786" s="63" t="s">
        <v>4293</v>
      </c>
      <c r="AJ2786" s="64" t="s">
        <v>4438</v>
      </c>
      <c r="AK2786" s="569">
        <v>1500487</v>
      </c>
      <c r="AL2786" s="64" t="s">
        <v>393</v>
      </c>
      <c r="AM2786" s="64" t="s">
        <v>4441</v>
      </c>
      <c r="AN2786" s="570">
        <v>215802190</v>
      </c>
      <c r="AO2786" s="54"/>
      <c r="AP2786" s="54"/>
      <c r="AQ2786" s="54"/>
      <c r="AR2786" s="54"/>
      <c r="AS2786" s="54"/>
      <c r="AT2786" s="64" t="s">
        <v>6821</v>
      </c>
      <c r="AU2786" s="64"/>
      <c r="AV2786" s="54"/>
      <c r="AW2786" s="54"/>
      <c r="AX2786" s="54"/>
      <c r="AY2786" s="54"/>
      <c r="AZ2786" s="54"/>
      <c r="BA2786" s="54"/>
      <c r="BB2786" s="54"/>
      <c r="BC2786" s="54"/>
      <c r="BD2786" s="64">
        <v>110618</v>
      </c>
      <c r="BE2786" s="54" t="s">
        <v>2321</v>
      </c>
      <c r="BF2786" s="63" t="s">
        <v>412</v>
      </c>
      <c r="BG2786" s="54" t="s">
        <v>393</v>
      </c>
      <c r="BH2786" s="54" t="s">
        <v>393</v>
      </c>
      <c r="BI2786" s="54" t="s">
        <v>2321</v>
      </c>
      <c r="BJ2786" s="64" t="s">
        <v>6898</v>
      </c>
      <c r="BK2786" s="64" t="s">
        <v>6898</v>
      </c>
      <c r="BL2786" s="54"/>
      <c r="BM2786" s="54"/>
      <c r="BN2786" s="54"/>
      <c r="BO2786" s="39"/>
      <c r="BP2786" s="39"/>
      <c r="BQ2786" s="39"/>
      <c r="BR2786" s="39"/>
      <c r="BS2786" s="47"/>
      <c r="BT2786" s="39"/>
      <c r="BU2786" s="39"/>
      <c r="BV2786" s="39"/>
      <c r="BW2786" s="39"/>
      <c r="BX2786" s="39"/>
      <c r="BY2786" s="39"/>
      <c r="BZ2786" s="39"/>
      <c r="CA2786" s="39"/>
      <c r="CB2786" s="39"/>
      <c r="CC2786" s="47"/>
      <c r="CD2786" s="39"/>
      <c r="CE2786" s="39"/>
      <c r="CF2786" s="48"/>
      <c r="CG2786" s="48"/>
      <c r="CH2786" s="48"/>
      <c r="CI2786" s="48"/>
      <c r="CJ2786" s="48"/>
      <c r="CK2786" s="48"/>
      <c r="CL2786" s="48"/>
      <c r="CM2786" s="48"/>
      <c r="CN2786" s="48"/>
      <c r="CO2786" s="48"/>
      <c r="CP2786" s="48"/>
      <c r="CQ2786" s="48"/>
      <c r="CR2786" s="48"/>
      <c r="CS2786" s="48"/>
      <c r="CT2786" s="48"/>
      <c r="CU2786" s="48"/>
      <c r="CV2786" s="48"/>
      <c r="CW2786" s="48"/>
      <c r="CX2786" s="39"/>
      <c r="ML2786" s="135"/>
      <c r="MM2786" s="135"/>
      <c r="MN2786" s="135"/>
      <c r="MO2786" s="135"/>
      <c r="MP2786" s="135"/>
      <c r="MQ2786" s="135"/>
      <c r="MR2786" s="135"/>
      <c r="MS2786" s="135"/>
      <c r="MT2786" s="135"/>
      <c r="MU2786" s="135"/>
      <c r="MV2786" s="135"/>
      <c r="MW2786" s="135"/>
      <c r="MX2786" s="135"/>
      <c r="MY2786" s="135"/>
      <c r="MZ2786" s="135"/>
      <c r="NA2786" s="135"/>
      <c r="NB2786" s="135"/>
      <c r="NC2786" s="135"/>
      <c r="ND2786" s="135"/>
      <c r="NE2786" s="135"/>
      <c r="NF2786" s="135"/>
      <c r="NG2786" s="135"/>
      <c r="NH2786" s="135"/>
      <c r="NI2786" s="135"/>
      <c r="NJ2786" s="135"/>
      <c r="NK2786" s="135"/>
      <c r="NL2786" s="135"/>
      <c r="NM2786" s="135"/>
      <c r="NN2786" s="135"/>
      <c r="NO2786" s="135"/>
      <c r="NP2786" s="135"/>
      <c r="NQ2786" s="39"/>
      <c r="QS2786"/>
      <c r="QT2786"/>
      <c r="QU2786"/>
      <c r="QV2786"/>
      <c r="QW2786"/>
      <c r="QX2786"/>
      <c r="QY2786"/>
      <c r="QZ2786"/>
      <c r="RA2786"/>
      <c r="RB2786" s="39"/>
      <c r="RC2786" s="39"/>
      <c r="RD2786" s="39"/>
    </row>
    <row r="2787" spans="2:472" hidden="1" x14ac:dyDescent="0.2">
      <c r="B2787" s="426"/>
      <c r="C2787" s="427"/>
      <c r="V2787" s="63">
        <v>382</v>
      </c>
      <c r="W2787" s="54" t="s">
        <v>4437</v>
      </c>
      <c r="X2787" s="64">
        <v>110639</v>
      </c>
      <c r="Y2787" s="54" t="s">
        <v>2753</v>
      </c>
      <c r="Z2787" s="63" t="s">
        <v>412</v>
      </c>
      <c r="AA2787" s="54" t="s">
        <v>393</v>
      </c>
      <c r="AB2787" s="54" t="s">
        <v>393</v>
      </c>
      <c r="AC2787" s="54" t="s">
        <v>2753</v>
      </c>
      <c r="AD2787" s="64" t="s">
        <v>6898</v>
      </c>
      <c r="AE2787" s="64" t="s">
        <v>6898</v>
      </c>
      <c r="AF2787" s="63">
        <v>382</v>
      </c>
      <c r="AG2787" s="54" t="s">
        <v>4437</v>
      </c>
      <c r="AH2787" s="54" t="s">
        <v>4436</v>
      </c>
      <c r="AI2787" s="63" t="s">
        <v>4293</v>
      </c>
      <c r="AJ2787" s="64" t="s">
        <v>4438</v>
      </c>
      <c r="AK2787" s="569">
        <v>1500487</v>
      </c>
      <c r="AL2787" s="64" t="s">
        <v>393</v>
      </c>
      <c r="AM2787" s="64" t="s">
        <v>4441</v>
      </c>
      <c r="AN2787" s="570">
        <v>215802190</v>
      </c>
      <c r="AO2787" s="54"/>
      <c r="AP2787" s="54"/>
      <c r="AQ2787" s="54"/>
      <c r="AR2787" s="54"/>
      <c r="AS2787" s="54"/>
      <c r="AT2787" s="64" t="s">
        <v>6821</v>
      </c>
      <c r="AU2787" s="64"/>
      <c r="AV2787" s="54"/>
      <c r="AW2787" s="54"/>
      <c r="AX2787" s="54"/>
      <c r="AY2787" s="54"/>
      <c r="AZ2787" s="54"/>
      <c r="BA2787" s="54"/>
      <c r="BB2787" s="54"/>
      <c r="BC2787" s="54"/>
      <c r="BD2787" s="64">
        <v>110639</v>
      </c>
      <c r="BE2787" s="54" t="s">
        <v>2753</v>
      </c>
      <c r="BF2787" s="63" t="s">
        <v>412</v>
      </c>
      <c r="BG2787" s="54" t="s">
        <v>393</v>
      </c>
      <c r="BH2787" s="54" t="s">
        <v>393</v>
      </c>
      <c r="BI2787" s="54" t="s">
        <v>2753</v>
      </c>
      <c r="BJ2787" s="64" t="s">
        <v>6898</v>
      </c>
      <c r="BK2787" s="64" t="s">
        <v>6898</v>
      </c>
      <c r="BL2787" s="54"/>
      <c r="BM2787" s="54"/>
      <c r="BN2787" s="54"/>
      <c r="BO2787" s="39"/>
      <c r="BP2787" s="39"/>
      <c r="BQ2787" s="39"/>
      <c r="BR2787" s="39"/>
      <c r="BS2787" s="47"/>
      <c r="BT2787" s="39"/>
      <c r="BU2787" s="39"/>
      <c r="BV2787" s="39"/>
      <c r="BW2787" s="39"/>
      <c r="BX2787" s="39"/>
      <c r="BY2787" s="39"/>
      <c r="BZ2787" s="39"/>
      <c r="CA2787" s="39"/>
      <c r="CB2787" s="39"/>
      <c r="CC2787" s="47"/>
      <c r="CD2787" s="39"/>
      <c r="CE2787" s="39"/>
      <c r="CF2787" s="48"/>
      <c r="CG2787" s="48"/>
      <c r="CH2787" s="48"/>
      <c r="CI2787" s="48"/>
      <c r="CJ2787" s="48"/>
      <c r="CK2787" s="48"/>
      <c r="CL2787" s="48"/>
      <c r="CM2787" s="48"/>
      <c r="CN2787" s="48"/>
      <c r="CO2787" s="48"/>
      <c r="CP2787" s="48"/>
      <c r="CQ2787" s="48"/>
      <c r="CR2787" s="48"/>
      <c r="CS2787" s="48"/>
      <c r="CT2787" s="48"/>
      <c r="CU2787" s="48"/>
      <c r="CV2787" s="48"/>
      <c r="CW2787" s="48"/>
      <c r="CX2787" s="39"/>
      <c r="ML2787" s="135"/>
      <c r="MM2787" s="135"/>
      <c r="MN2787" s="135"/>
      <c r="MO2787" s="135"/>
      <c r="MP2787" s="135"/>
      <c r="MQ2787" s="135"/>
      <c r="MR2787" s="135"/>
      <c r="MS2787" s="135"/>
      <c r="MT2787" s="135"/>
      <c r="MU2787" s="135"/>
      <c r="MV2787" s="135"/>
      <c r="MW2787" s="135"/>
      <c r="MX2787" s="135"/>
      <c r="MY2787" s="135"/>
      <c r="MZ2787" s="135"/>
      <c r="NA2787" s="135"/>
      <c r="NB2787" s="135"/>
      <c r="NC2787" s="135"/>
      <c r="ND2787" s="135"/>
      <c r="NE2787" s="135"/>
      <c r="NF2787" s="135"/>
      <c r="NG2787" s="135"/>
      <c r="NH2787" s="135"/>
      <c r="NI2787" s="135"/>
      <c r="NJ2787" s="135"/>
      <c r="NK2787" s="135"/>
      <c r="NL2787" s="135"/>
      <c r="NM2787" s="135"/>
      <c r="NN2787" s="135"/>
      <c r="NO2787" s="135"/>
      <c r="NP2787" s="135"/>
      <c r="NQ2787" s="39"/>
      <c r="QS2787"/>
      <c r="QT2787"/>
      <c r="QU2787"/>
      <c r="QV2787"/>
      <c r="QW2787"/>
      <c r="QX2787"/>
      <c r="QY2787"/>
      <c r="QZ2787"/>
      <c r="RA2787"/>
      <c r="RB2787" s="39"/>
      <c r="RC2787" s="39"/>
      <c r="RD2787" s="39"/>
    </row>
    <row r="2788" spans="2:472" hidden="1" x14ac:dyDescent="0.2">
      <c r="B2788" s="426"/>
      <c r="C2788" s="427"/>
      <c r="V2788" s="63">
        <v>383</v>
      </c>
      <c r="W2788" s="54" t="s">
        <v>4449</v>
      </c>
      <c r="X2788" s="64">
        <v>151002</v>
      </c>
      <c r="Y2788" s="54" t="s">
        <v>912</v>
      </c>
      <c r="Z2788" s="63" t="s">
        <v>412</v>
      </c>
      <c r="AA2788" s="54" t="s">
        <v>641</v>
      </c>
      <c r="AB2788" s="54" t="s">
        <v>397</v>
      </c>
      <c r="AC2788" s="54" t="s">
        <v>912</v>
      </c>
      <c r="AD2788" s="64" t="s">
        <v>6898</v>
      </c>
      <c r="AE2788" s="64" t="s">
        <v>6898</v>
      </c>
      <c r="AF2788" s="63">
        <v>383</v>
      </c>
      <c r="AG2788" s="54" t="s">
        <v>4449</v>
      </c>
      <c r="AH2788" s="54" t="s">
        <v>4448</v>
      </c>
      <c r="AI2788" s="63" t="s">
        <v>4450</v>
      </c>
      <c r="AJ2788" s="64" t="s">
        <v>4451</v>
      </c>
      <c r="AK2788" s="569">
        <v>2845545</v>
      </c>
      <c r="AL2788" s="64" t="s">
        <v>912</v>
      </c>
      <c r="AM2788" s="64" t="s">
        <v>4455</v>
      </c>
      <c r="AN2788" s="570">
        <v>215802740</v>
      </c>
      <c r="AO2788" s="54"/>
      <c r="AP2788" s="54"/>
      <c r="AQ2788" s="54"/>
      <c r="AR2788" s="54"/>
      <c r="AS2788" s="54"/>
      <c r="AT2788" s="64" t="s">
        <v>6821</v>
      </c>
      <c r="AU2788" s="64"/>
      <c r="AV2788" s="54"/>
      <c r="AW2788" s="54"/>
      <c r="AX2788" s="54"/>
      <c r="AY2788" s="54"/>
      <c r="AZ2788" s="54"/>
      <c r="BA2788" s="54"/>
      <c r="BB2788" s="54"/>
      <c r="BC2788" s="54"/>
      <c r="BD2788" s="64">
        <v>151002</v>
      </c>
      <c r="BE2788" s="54" t="s">
        <v>912</v>
      </c>
      <c r="BF2788" s="63" t="s">
        <v>412</v>
      </c>
      <c r="BG2788" s="54" t="s">
        <v>641</v>
      </c>
      <c r="BH2788" s="54" t="s">
        <v>397</v>
      </c>
      <c r="BI2788" s="54" t="s">
        <v>912</v>
      </c>
      <c r="BJ2788" s="64" t="s">
        <v>6898</v>
      </c>
      <c r="BK2788" s="64" t="s">
        <v>6898</v>
      </c>
      <c r="BL2788" s="54"/>
      <c r="BM2788" s="54"/>
      <c r="BN2788" s="54"/>
      <c r="BO2788" s="39"/>
      <c r="BP2788" s="39"/>
      <c r="BQ2788" s="39"/>
      <c r="BR2788" s="39"/>
      <c r="BS2788" s="47"/>
      <c r="BT2788" s="39"/>
      <c r="BU2788" s="39"/>
      <c r="BV2788" s="39"/>
      <c r="BW2788" s="39"/>
      <c r="BX2788" s="39"/>
      <c r="BY2788" s="39"/>
      <c r="BZ2788" s="39"/>
      <c r="CA2788" s="39"/>
      <c r="CB2788" s="39"/>
      <c r="CC2788" s="47"/>
      <c r="CD2788" s="39"/>
      <c r="CE2788" s="39"/>
      <c r="CF2788" s="48"/>
      <c r="CG2788" s="48"/>
      <c r="CH2788" s="48"/>
      <c r="CI2788" s="48"/>
      <c r="CJ2788" s="48"/>
      <c r="CK2788" s="48"/>
      <c r="CL2788" s="48"/>
      <c r="CM2788" s="48"/>
      <c r="CN2788" s="48"/>
      <c r="CO2788" s="48"/>
      <c r="CP2788" s="48"/>
      <c r="CQ2788" s="48"/>
      <c r="CR2788" s="48"/>
      <c r="CS2788" s="48"/>
      <c r="CT2788" s="48"/>
      <c r="CU2788" s="48"/>
      <c r="CV2788" s="48"/>
      <c r="CW2788" s="48"/>
      <c r="CX2788" s="39"/>
      <c r="ML2788" s="135"/>
      <c r="MM2788" s="135"/>
      <c r="MN2788" s="135"/>
      <c r="MO2788" s="135"/>
      <c r="MP2788" s="135"/>
      <c r="MQ2788" s="135"/>
      <c r="MR2788" s="135"/>
      <c r="MS2788" s="135"/>
      <c r="MT2788" s="135"/>
      <c r="MU2788" s="135"/>
      <c r="MV2788" s="135"/>
      <c r="MW2788" s="135"/>
      <c r="MX2788" s="135"/>
      <c r="MY2788" s="135"/>
      <c r="MZ2788" s="135"/>
      <c r="NA2788" s="135"/>
      <c r="NB2788" s="135"/>
      <c r="NC2788" s="135"/>
      <c r="ND2788" s="135"/>
      <c r="NE2788" s="135"/>
      <c r="NF2788" s="135"/>
      <c r="NG2788" s="135"/>
      <c r="NH2788" s="135"/>
      <c r="NI2788" s="135"/>
      <c r="NJ2788" s="135"/>
      <c r="NK2788" s="135"/>
      <c r="NL2788" s="135"/>
      <c r="NM2788" s="135"/>
      <c r="NN2788" s="135"/>
      <c r="NO2788" s="135"/>
      <c r="NP2788" s="135"/>
      <c r="NQ2788" s="39"/>
      <c r="QS2788"/>
      <c r="QT2788"/>
      <c r="QU2788"/>
      <c r="QV2788"/>
      <c r="QW2788"/>
      <c r="QX2788"/>
      <c r="QY2788"/>
      <c r="QZ2788"/>
      <c r="RA2788"/>
      <c r="RB2788" s="39"/>
      <c r="RC2788" s="39"/>
      <c r="RD2788" s="39"/>
    </row>
    <row r="2789" spans="2:472" hidden="1" x14ac:dyDescent="0.2">
      <c r="B2789" s="426"/>
      <c r="C2789" s="427"/>
      <c r="V2789" s="63">
        <v>383</v>
      </c>
      <c r="W2789" s="54" t="s">
        <v>4449</v>
      </c>
      <c r="X2789" s="64">
        <v>151005</v>
      </c>
      <c r="Y2789" s="54" t="s">
        <v>1228</v>
      </c>
      <c r="Z2789" s="63" t="s">
        <v>412</v>
      </c>
      <c r="AA2789" s="54" t="s">
        <v>641</v>
      </c>
      <c r="AB2789" s="54" t="s">
        <v>397</v>
      </c>
      <c r="AC2789" s="54" t="s">
        <v>1228</v>
      </c>
      <c r="AD2789" s="64" t="s">
        <v>6898</v>
      </c>
      <c r="AE2789" s="64" t="s">
        <v>6898</v>
      </c>
      <c r="AF2789" s="63">
        <v>383</v>
      </c>
      <c r="AG2789" s="54" t="s">
        <v>4449</v>
      </c>
      <c r="AH2789" s="54" t="s">
        <v>4448</v>
      </c>
      <c r="AI2789" s="63" t="s">
        <v>4450</v>
      </c>
      <c r="AJ2789" s="64" t="s">
        <v>4451</v>
      </c>
      <c r="AK2789" s="569">
        <v>2845545</v>
      </c>
      <c r="AL2789" s="64" t="s">
        <v>912</v>
      </c>
      <c r="AM2789" s="64" t="s">
        <v>4455</v>
      </c>
      <c r="AN2789" s="570">
        <v>215802740</v>
      </c>
      <c r="AO2789" s="54"/>
      <c r="AP2789" s="54"/>
      <c r="AQ2789" s="54"/>
      <c r="AR2789" s="54"/>
      <c r="AS2789" s="54"/>
      <c r="AT2789" s="64" t="s">
        <v>6821</v>
      </c>
      <c r="AU2789" s="64"/>
      <c r="AV2789" s="54"/>
      <c r="AW2789" s="54"/>
      <c r="AX2789" s="54"/>
      <c r="AY2789" s="54"/>
      <c r="AZ2789" s="54"/>
      <c r="BA2789" s="54"/>
      <c r="BB2789" s="54"/>
      <c r="BC2789" s="54"/>
      <c r="BD2789" s="64">
        <v>151005</v>
      </c>
      <c r="BE2789" s="54" t="s">
        <v>1228</v>
      </c>
      <c r="BF2789" s="63" t="s">
        <v>412</v>
      </c>
      <c r="BG2789" s="54" t="s">
        <v>641</v>
      </c>
      <c r="BH2789" s="54" t="s">
        <v>397</v>
      </c>
      <c r="BI2789" s="54" t="s">
        <v>1228</v>
      </c>
      <c r="BJ2789" s="64" t="s">
        <v>6898</v>
      </c>
      <c r="BK2789" s="64" t="s">
        <v>6898</v>
      </c>
      <c r="BL2789" s="54"/>
      <c r="BM2789" s="54"/>
      <c r="BN2789" s="54"/>
      <c r="BO2789" s="39"/>
      <c r="BP2789" s="39"/>
      <c r="BQ2789" s="39"/>
      <c r="BR2789" s="39"/>
      <c r="BS2789" s="47"/>
      <c r="BT2789" s="39"/>
      <c r="BU2789" s="39"/>
      <c r="BV2789" s="39"/>
      <c r="BW2789" s="39"/>
      <c r="BX2789" s="39"/>
      <c r="BY2789" s="39"/>
      <c r="BZ2789" s="39"/>
      <c r="CA2789" s="39"/>
      <c r="CB2789" s="39"/>
      <c r="CC2789" s="47"/>
      <c r="CD2789" s="39"/>
      <c r="CE2789" s="39"/>
      <c r="CF2789" s="48"/>
      <c r="CG2789" s="48"/>
      <c r="CH2789" s="48"/>
      <c r="CI2789" s="48"/>
      <c r="CJ2789" s="48"/>
      <c r="CK2789" s="48"/>
      <c r="CL2789" s="48"/>
      <c r="CM2789" s="48"/>
      <c r="CN2789" s="48"/>
      <c r="CO2789" s="48"/>
      <c r="CP2789" s="48"/>
      <c r="CQ2789" s="48"/>
      <c r="CR2789" s="48"/>
      <c r="CS2789" s="48"/>
      <c r="CT2789" s="48"/>
      <c r="CU2789" s="48"/>
      <c r="CV2789" s="48"/>
      <c r="CW2789" s="48"/>
      <c r="CX2789" s="39"/>
      <c r="ML2789" s="135"/>
      <c r="MM2789" s="135"/>
      <c r="MN2789" s="135"/>
      <c r="MO2789" s="135"/>
      <c r="MP2789" s="135"/>
      <c r="MQ2789" s="135"/>
      <c r="MR2789" s="135"/>
      <c r="MS2789" s="135"/>
      <c r="MT2789" s="135"/>
      <c r="MU2789" s="135"/>
      <c r="MV2789" s="135"/>
      <c r="MW2789" s="135"/>
      <c r="MX2789" s="135"/>
      <c r="MY2789" s="135"/>
      <c r="MZ2789" s="135"/>
      <c r="NA2789" s="135"/>
      <c r="NB2789" s="135"/>
      <c r="NC2789" s="135"/>
      <c r="ND2789" s="135"/>
      <c r="NE2789" s="135"/>
      <c r="NF2789" s="135"/>
      <c r="NG2789" s="135"/>
      <c r="NH2789" s="135"/>
      <c r="NI2789" s="135"/>
      <c r="NJ2789" s="135"/>
      <c r="NK2789" s="135"/>
      <c r="NL2789" s="135"/>
      <c r="NM2789" s="135"/>
      <c r="NN2789" s="135"/>
      <c r="NO2789" s="135"/>
      <c r="NP2789" s="135"/>
      <c r="NQ2789" s="39"/>
      <c r="QS2789"/>
      <c r="QT2789"/>
      <c r="QU2789"/>
      <c r="QV2789"/>
      <c r="QW2789"/>
      <c r="QX2789"/>
      <c r="QY2789"/>
      <c r="QZ2789"/>
      <c r="RA2789"/>
      <c r="RB2789" s="39"/>
      <c r="RC2789" s="39"/>
      <c r="RD2789" s="39"/>
    </row>
    <row r="2790" spans="2:472" hidden="1" x14ac:dyDescent="0.2">
      <c r="B2790" s="426"/>
      <c r="C2790" s="427"/>
      <c r="V2790" s="63">
        <v>383</v>
      </c>
      <c r="W2790" s="54" t="s">
        <v>4449</v>
      </c>
      <c r="X2790" s="64">
        <v>151006</v>
      </c>
      <c r="Y2790" s="54" t="s">
        <v>1531</v>
      </c>
      <c r="Z2790" s="63" t="s">
        <v>412</v>
      </c>
      <c r="AA2790" s="54" t="s">
        <v>641</v>
      </c>
      <c r="AB2790" s="54" t="s">
        <v>397</v>
      </c>
      <c r="AC2790" s="54" t="s">
        <v>1531</v>
      </c>
      <c r="AD2790" s="64" t="s">
        <v>6898</v>
      </c>
      <c r="AE2790" s="64" t="s">
        <v>6898</v>
      </c>
      <c r="AF2790" s="63">
        <v>383</v>
      </c>
      <c r="AG2790" s="54" t="s">
        <v>4449</v>
      </c>
      <c r="AH2790" s="54" t="s">
        <v>4448</v>
      </c>
      <c r="AI2790" s="63" t="s">
        <v>4450</v>
      </c>
      <c r="AJ2790" s="64" t="s">
        <v>4451</v>
      </c>
      <c r="AK2790" s="569">
        <v>2845545</v>
      </c>
      <c r="AL2790" s="64" t="s">
        <v>912</v>
      </c>
      <c r="AM2790" s="64" t="s">
        <v>4455</v>
      </c>
      <c r="AN2790" s="570">
        <v>215802740</v>
      </c>
      <c r="AO2790" s="54"/>
      <c r="AP2790" s="54"/>
      <c r="AQ2790" s="54"/>
      <c r="AR2790" s="54"/>
      <c r="AS2790" s="54"/>
      <c r="AT2790" s="64" t="s">
        <v>6821</v>
      </c>
      <c r="AU2790" s="64"/>
      <c r="AV2790" s="54"/>
      <c r="AW2790" s="54"/>
      <c r="AX2790" s="54"/>
      <c r="AY2790" s="54"/>
      <c r="AZ2790" s="54"/>
      <c r="BA2790" s="54"/>
      <c r="BB2790" s="54"/>
      <c r="BC2790" s="54"/>
      <c r="BD2790" s="64">
        <v>151006</v>
      </c>
      <c r="BE2790" s="54" t="s">
        <v>1531</v>
      </c>
      <c r="BF2790" s="63" t="s">
        <v>412</v>
      </c>
      <c r="BG2790" s="54" t="s">
        <v>641</v>
      </c>
      <c r="BH2790" s="54" t="s">
        <v>397</v>
      </c>
      <c r="BI2790" s="54" t="s">
        <v>1531</v>
      </c>
      <c r="BJ2790" s="64" t="s">
        <v>6898</v>
      </c>
      <c r="BK2790" s="64" t="s">
        <v>6898</v>
      </c>
      <c r="BL2790" s="54"/>
      <c r="BM2790" s="54"/>
      <c r="BN2790" s="54"/>
      <c r="BO2790" s="39"/>
      <c r="BP2790" s="39"/>
      <c r="BQ2790" s="39"/>
      <c r="BR2790" s="39"/>
      <c r="BS2790" s="47"/>
      <c r="BT2790" s="39"/>
      <c r="BU2790" s="39"/>
      <c r="BV2790" s="39"/>
      <c r="BW2790" s="39"/>
      <c r="BX2790" s="39"/>
      <c r="BY2790" s="39"/>
      <c r="BZ2790" s="39"/>
      <c r="CA2790" s="39"/>
      <c r="CB2790" s="39"/>
      <c r="CC2790" s="47"/>
      <c r="CD2790" s="39"/>
      <c r="CE2790" s="39"/>
      <c r="CF2790" s="48"/>
      <c r="CG2790" s="48"/>
      <c r="CH2790" s="48"/>
      <c r="CI2790" s="48"/>
      <c r="CJ2790" s="48"/>
      <c r="CK2790" s="48"/>
      <c r="CL2790" s="48"/>
      <c r="CM2790" s="48"/>
      <c r="CN2790" s="48"/>
      <c r="CO2790" s="48"/>
      <c r="CP2790" s="48"/>
      <c r="CQ2790" s="48"/>
      <c r="CR2790" s="48"/>
      <c r="CS2790" s="48"/>
      <c r="CT2790" s="48"/>
      <c r="CU2790" s="48"/>
      <c r="CV2790" s="48"/>
      <c r="CW2790" s="48"/>
      <c r="CX2790" s="39"/>
      <c r="ML2790" s="135"/>
      <c r="MM2790" s="135"/>
      <c r="MN2790" s="135"/>
      <c r="MO2790" s="135"/>
      <c r="MP2790" s="135"/>
      <c r="MQ2790" s="135"/>
      <c r="MR2790" s="135"/>
      <c r="MS2790" s="135"/>
      <c r="MT2790" s="135"/>
      <c r="MU2790" s="135"/>
      <c r="MV2790" s="135"/>
      <c r="MW2790" s="135"/>
      <c r="MX2790" s="135"/>
      <c r="MY2790" s="135"/>
      <c r="MZ2790" s="135"/>
      <c r="NA2790" s="135"/>
      <c r="NB2790" s="135"/>
      <c r="NC2790" s="135"/>
      <c r="ND2790" s="135"/>
      <c r="NE2790" s="135"/>
      <c r="NF2790" s="135"/>
      <c r="NG2790" s="135"/>
      <c r="NH2790" s="135"/>
      <c r="NI2790" s="135"/>
      <c r="NJ2790" s="135"/>
      <c r="NK2790" s="135"/>
      <c r="NL2790" s="135"/>
      <c r="NM2790" s="135"/>
      <c r="NN2790" s="135"/>
      <c r="NO2790" s="135"/>
      <c r="NP2790" s="135"/>
      <c r="NQ2790" s="39"/>
      <c r="QS2790"/>
      <c r="QT2790"/>
      <c r="QU2790"/>
      <c r="QV2790"/>
      <c r="QW2790"/>
      <c r="QX2790"/>
      <c r="QY2790"/>
      <c r="QZ2790"/>
      <c r="RA2790"/>
      <c r="RB2790" s="39"/>
      <c r="RC2790" s="39"/>
      <c r="RD2790" s="39"/>
    </row>
    <row r="2791" spans="2:472" hidden="1" x14ac:dyDescent="0.2">
      <c r="B2791" s="426"/>
      <c r="C2791" s="427"/>
      <c r="V2791" s="63">
        <v>383</v>
      </c>
      <c r="W2791" s="54" t="s">
        <v>4449</v>
      </c>
      <c r="X2791" s="64">
        <v>151000</v>
      </c>
      <c r="Y2791" s="54" t="s">
        <v>6992</v>
      </c>
      <c r="Z2791" s="63" t="s">
        <v>412</v>
      </c>
      <c r="AA2791" s="54" t="s">
        <v>641</v>
      </c>
      <c r="AB2791" s="54" t="s">
        <v>397</v>
      </c>
      <c r="AC2791" s="54" t="s">
        <v>6993</v>
      </c>
      <c r="AD2791" s="64" t="s">
        <v>6898</v>
      </c>
      <c r="AE2791" s="64" t="s">
        <v>6898</v>
      </c>
      <c r="AF2791" s="63">
        <v>383</v>
      </c>
      <c r="AG2791" s="54" t="s">
        <v>4449</v>
      </c>
      <c r="AH2791" s="54" t="s">
        <v>4448</v>
      </c>
      <c r="AI2791" s="63" t="s">
        <v>4450</v>
      </c>
      <c r="AJ2791" s="64" t="s">
        <v>4451</v>
      </c>
      <c r="AK2791" s="569">
        <v>2845545</v>
      </c>
      <c r="AL2791" s="64" t="s">
        <v>912</v>
      </c>
      <c r="AM2791" s="64" t="s">
        <v>4455</v>
      </c>
      <c r="AN2791" s="570">
        <v>215802740</v>
      </c>
      <c r="AO2791" s="54"/>
      <c r="AP2791" s="54"/>
      <c r="AQ2791" s="54"/>
      <c r="AR2791" s="54"/>
      <c r="AS2791" s="54"/>
      <c r="AT2791" s="64" t="s">
        <v>6821</v>
      </c>
      <c r="AU2791" s="64"/>
      <c r="AV2791" s="54"/>
      <c r="AW2791" s="54"/>
      <c r="AX2791" s="54"/>
      <c r="AY2791" s="54"/>
      <c r="AZ2791" s="54"/>
      <c r="BA2791" s="54"/>
      <c r="BB2791" s="54"/>
      <c r="BC2791" s="54"/>
      <c r="BD2791" s="64">
        <v>151000</v>
      </c>
      <c r="BE2791" s="54" t="s">
        <v>6992</v>
      </c>
      <c r="BF2791" s="63" t="s">
        <v>412</v>
      </c>
      <c r="BG2791" s="54" t="s">
        <v>641</v>
      </c>
      <c r="BH2791" s="54" t="s">
        <v>397</v>
      </c>
      <c r="BI2791" s="54" t="s">
        <v>6993</v>
      </c>
      <c r="BJ2791" s="64" t="s">
        <v>6898</v>
      </c>
      <c r="BK2791" s="64" t="s">
        <v>6898</v>
      </c>
      <c r="BL2791" s="54"/>
      <c r="BM2791" s="54"/>
      <c r="BN2791" s="54"/>
      <c r="BO2791" s="39"/>
      <c r="BP2791" s="39"/>
      <c r="BQ2791" s="39"/>
      <c r="BR2791" s="39"/>
      <c r="BS2791" s="47"/>
      <c r="BT2791" s="39"/>
      <c r="BU2791" s="39"/>
      <c r="BV2791" s="39"/>
      <c r="BW2791" s="39"/>
      <c r="BX2791" s="39"/>
      <c r="BY2791" s="39"/>
      <c r="BZ2791" s="39"/>
      <c r="CA2791" s="39"/>
      <c r="CB2791" s="39"/>
      <c r="CC2791" s="47"/>
      <c r="CD2791" s="39"/>
      <c r="CE2791" s="39"/>
      <c r="CF2791" s="48"/>
      <c r="CG2791" s="48"/>
      <c r="CH2791" s="48"/>
      <c r="CI2791" s="48"/>
      <c r="CJ2791" s="48"/>
      <c r="CK2791" s="48"/>
      <c r="CL2791" s="48"/>
      <c r="CM2791" s="48"/>
      <c r="CN2791" s="48"/>
      <c r="CO2791" s="48"/>
      <c r="CP2791" s="48"/>
      <c r="CQ2791" s="48"/>
      <c r="CR2791" s="48"/>
      <c r="CS2791" s="48"/>
      <c r="CT2791" s="48"/>
      <c r="CU2791" s="48"/>
      <c r="CV2791" s="48"/>
      <c r="CW2791" s="48"/>
      <c r="CX2791" s="39"/>
      <c r="ML2791" s="135"/>
      <c r="MM2791" s="135"/>
      <c r="MN2791" s="135"/>
      <c r="MO2791" s="135"/>
      <c r="MP2791" s="135"/>
      <c r="MQ2791" s="135"/>
      <c r="MR2791" s="135"/>
      <c r="MS2791" s="135"/>
      <c r="MT2791" s="135"/>
      <c r="MU2791" s="135"/>
      <c r="MV2791" s="135"/>
      <c r="MW2791" s="135"/>
      <c r="MX2791" s="135"/>
      <c r="MY2791" s="135"/>
      <c r="MZ2791" s="135"/>
      <c r="NA2791" s="135"/>
      <c r="NB2791" s="135"/>
      <c r="NC2791" s="135"/>
      <c r="ND2791" s="135"/>
      <c r="NE2791" s="135"/>
      <c r="NF2791" s="135"/>
      <c r="NG2791" s="135"/>
      <c r="NH2791" s="135"/>
      <c r="NI2791" s="135"/>
      <c r="NJ2791" s="135"/>
      <c r="NK2791" s="135"/>
      <c r="NL2791" s="135"/>
      <c r="NM2791" s="135"/>
      <c r="NN2791" s="135"/>
      <c r="NO2791" s="135"/>
      <c r="NP2791" s="135"/>
      <c r="NQ2791" s="39"/>
      <c r="QS2791"/>
      <c r="QT2791"/>
      <c r="QU2791"/>
      <c r="QV2791"/>
      <c r="QW2791"/>
      <c r="QX2791"/>
      <c r="QY2791"/>
      <c r="QZ2791"/>
      <c r="RA2791"/>
      <c r="RB2791" s="39"/>
      <c r="RC2791" s="39"/>
      <c r="RD2791" s="39"/>
    </row>
    <row r="2792" spans="2:472" hidden="1" x14ac:dyDescent="0.2">
      <c r="B2792" s="426"/>
      <c r="C2792" s="427"/>
      <c r="V2792" s="63">
        <v>383</v>
      </c>
      <c r="W2792" s="54" t="s">
        <v>4449</v>
      </c>
      <c r="X2792" s="64">
        <v>151007</v>
      </c>
      <c r="Y2792" s="54" t="s">
        <v>1799</v>
      </c>
      <c r="Z2792" s="63" t="s">
        <v>412</v>
      </c>
      <c r="AA2792" s="54" t="s">
        <v>641</v>
      </c>
      <c r="AB2792" s="54" t="s">
        <v>397</v>
      </c>
      <c r="AC2792" s="54" t="s">
        <v>6993</v>
      </c>
      <c r="AD2792" s="64" t="s">
        <v>6898</v>
      </c>
      <c r="AE2792" s="64" t="s">
        <v>6898</v>
      </c>
      <c r="AF2792" s="63">
        <v>383</v>
      </c>
      <c r="AG2792" s="54" t="s">
        <v>4449</v>
      </c>
      <c r="AH2792" s="54" t="s">
        <v>4448</v>
      </c>
      <c r="AI2792" s="63" t="s">
        <v>4450</v>
      </c>
      <c r="AJ2792" s="64" t="s">
        <v>4451</v>
      </c>
      <c r="AK2792" s="569">
        <v>2845545</v>
      </c>
      <c r="AL2792" s="64" t="s">
        <v>912</v>
      </c>
      <c r="AM2792" s="64" t="s">
        <v>4455</v>
      </c>
      <c r="AN2792" s="570">
        <v>215802740</v>
      </c>
      <c r="AO2792" s="54"/>
      <c r="AP2792" s="54"/>
      <c r="AQ2792" s="54"/>
      <c r="AR2792" s="54"/>
      <c r="AS2792" s="54"/>
      <c r="AT2792" s="64" t="s">
        <v>6821</v>
      </c>
      <c r="AU2792" s="64"/>
      <c r="AV2792" s="54"/>
      <c r="AW2792" s="54"/>
      <c r="AX2792" s="54"/>
      <c r="AY2792" s="54"/>
      <c r="AZ2792" s="54"/>
      <c r="BA2792" s="54"/>
      <c r="BB2792" s="54"/>
      <c r="BC2792" s="54"/>
      <c r="BD2792" s="64">
        <v>151007</v>
      </c>
      <c r="BE2792" s="54" t="s">
        <v>1799</v>
      </c>
      <c r="BF2792" s="63" t="s">
        <v>412</v>
      </c>
      <c r="BG2792" s="54" t="s">
        <v>641</v>
      </c>
      <c r="BH2792" s="54" t="s">
        <v>397</v>
      </c>
      <c r="BI2792" s="54" t="s">
        <v>6993</v>
      </c>
      <c r="BJ2792" s="64" t="s">
        <v>6898</v>
      </c>
      <c r="BK2792" s="64" t="s">
        <v>6898</v>
      </c>
      <c r="BL2792" s="54"/>
      <c r="BM2792" s="54"/>
      <c r="BN2792" s="54"/>
      <c r="BO2792" s="39"/>
      <c r="BP2792" s="39"/>
      <c r="BQ2792" s="39"/>
      <c r="BR2792" s="39"/>
      <c r="BS2792" s="47"/>
      <c r="BT2792" s="39"/>
      <c r="BU2792" s="39"/>
      <c r="BV2792" s="39"/>
      <c r="BW2792" s="39"/>
      <c r="BX2792" s="39"/>
      <c r="BY2792" s="39"/>
      <c r="BZ2792" s="39"/>
      <c r="CA2792" s="39"/>
      <c r="CB2792" s="39"/>
      <c r="CC2792" s="47"/>
      <c r="CD2792" s="39"/>
      <c r="CE2792" s="39"/>
      <c r="CF2792" s="48"/>
      <c r="CG2792" s="48"/>
      <c r="CH2792" s="48"/>
      <c r="CI2792" s="48"/>
      <c r="CJ2792" s="48"/>
      <c r="CK2792" s="48"/>
      <c r="CL2792" s="48"/>
      <c r="CM2792" s="48"/>
      <c r="CN2792" s="48"/>
      <c r="CO2792" s="48"/>
      <c r="CP2792" s="48"/>
      <c r="CQ2792" s="48"/>
      <c r="CR2792" s="48"/>
      <c r="CS2792" s="48"/>
      <c r="CT2792" s="48"/>
      <c r="CU2792" s="48"/>
      <c r="CV2792" s="48"/>
      <c r="CW2792" s="48"/>
      <c r="CX2792" s="39"/>
      <c r="ML2792" s="135"/>
      <c r="MM2792" s="135"/>
      <c r="MN2792" s="135"/>
      <c r="MO2792" s="135"/>
      <c r="MP2792" s="135"/>
      <c r="MQ2792" s="135"/>
      <c r="MR2792" s="135"/>
      <c r="MS2792" s="135"/>
      <c r="MT2792" s="135"/>
      <c r="MU2792" s="135"/>
      <c r="MV2792" s="135"/>
      <c r="MW2792" s="135"/>
      <c r="MX2792" s="135"/>
      <c r="MY2792" s="135"/>
      <c r="MZ2792" s="135"/>
      <c r="NA2792" s="135"/>
      <c r="NB2792" s="135"/>
      <c r="NC2792" s="135"/>
      <c r="ND2792" s="135"/>
      <c r="NE2792" s="135"/>
      <c r="NF2792" s="135"/>
      <c r="NG2792" s="135"/>
      <c r="NH2792" s="135"/>
      <c r="NI2792" s="135"/>
      <c r="NJ2792" s="135"/>
      <c r="NK2792" s="135"/>
      <c r="NL2792" s="135"/>
      <c r="NM2792" s="135"/>
      <c r="NN2792" s="135"/>
      <c r="NO2792" s="135"/>
      <c r="NP2792" s="135"/>
      <c r="NQ2792" s="39"/>
      <c r="QS2792"/>
      <c r="QT2792"/>
      <c r="QU2792"/>
      <c r="QV2792"/>
      <c r="QW2792"/>
      <c r="QX2792"/>
      <c r="QY2792"/>
      <c r="QZ2792"/>
      <c r="RA2792"/>
      <c r="RB2792" s="39"/>
      <c r="RC2792" s="39"/>
      <c r="RD2792" s="39"/>
    </row>
    <row r="2793" spans="2:472" hidden="1" x14ac:dyDescent="0.2">
      <c r="B2793" s="426"/>
      <c r="C2793" s="427"/>
      <c r="V2793" s="63">
        <v>383</v>
      </c>
      <c r="W2793" s="54" t="s">
        <v>4449</v>
      </c>
      <c r="X2793" s="64">
        <v>151103</v>
      </c>
      <c r="Y2793" s="54" t="s">
        <v>1532</v>
      </c>
      <c r="Z2793" s="63" t="s">
        <v>412</v>
      </c>
      <c r="AA2793" s="54" t="s">
        <v>642</v>
      </c>
      <c r="AB2793" s="54" t="s">
        <v>397</v>
      </c>
      <c r="AC2793" s="54" t="s">
        <v>1532</v>
      </c>
      <c r="AD2793" s="64" t="s">
        <v>6898</v>
      </c>
      <c r="AE2793" s="64" t="s">
        <v>6898</v>
      </c>
      <c r="AF2793" s="63">
        <v>383</v>
      </c>
      <c r="AG2793" s="54" t="s">
        <v>4449</v>
      </c>
      <c r="AH2793" s="54" t="s">
        <v>4448</v>
      </c>
      <c r="AI2793" s="63" t="s">
        <v>4450</v>
      </c>
      <c r="AJ2793" s="64" t="s">
        <v>4451</v>
      </c>
      <c r="AK2793" s="569">
        <v>2845545</v>
      </c>
      <c r="AL2793" s="64" t="s">
        <v>912</v>
      </c>
      <c r="AM2793" s="64" t="s">
        <v>4455</v>
      </c>
      <c r="AN2793" s="570">
        <v>215802740</v>
      </c>
      <c r="AO2793" s="54"/>
      <c r="AP2793" s="54"/>
      <c r="AQ2793" s="54"/>
      <c r="AR2793" s="54"/>
      <c r="AS2793" s="54"/>
      <c r="AT2793" s="64" t="s">
        <v>6821</v>
      </c>
      <c r="AU2793" s="64"/>
      <c r="AV2793" s="54"/>
      <c r="AW2793" s="54"/>
      <c r="AX2793" s="54"/>
      <c r="AY2793" s="54"/>
      <c r="AZ2793" s="54"/>
      <c r="BA2793" s="54"/>
      <c r="BB2793" s="54"/>
      <c r="BC2793" s="54"/>
      <c r="BD2793" s="64">
        <v>151103</v>
      </c>
      <c r="BE2793" s="54" t="s">
        <v>1532</v>
      </c>
      <c r="BF2793" s="63" t="s">
        <v>412</v>
      </c>
      <c r="BG2793" s="54" t="s">
        <v>642</v>
      </c>
      <c r="BH2793" s="54" t="s">
        <v>397</v>
      </c>
      <c r="BI2793" s="54" t="s">
        <v>1532</v>
      </c>
      <c r="BJ2793" s="64" t="s">
        <v>6898</v>
      </c>
      <c r="BK2793" s="64" t="s">
        <v>6898</v>
      </c>
      <c r="BL2793" s="54"/>
      <c r="BM2793" s="54"/>
      <c r="BN2793" s="54"/>
      <c r="BO2793" s="39"/>
      <c r="BP2793" s="39"/>
      <c r="BQ2793" s="39"/>
      <c r="BR2793" s="39"/>
      <c r="BS2793" s="47"/>
      <c r="BT2793" s="39"/>
      <c r="BU2793" s="39"/>
      <c r="BV2793" s="39"/>
      <c r="BW2793" s="39"/>
      <c r="BX2793" s="39"/>
      <c r="BY2793" s="39"/>
      <c r="BZ2793" s="39"/>
      <c r="CA2793" s="39"/>
      <c r="CB2793" s="39"/>
      <c r="CC2793" s="47"/>
      <c r="CD2793" s="39"/>
      <c r="CE2793" s="39"/>
      <c r="CF2793" s="48"/>
      <c r="CG2793" s="48"/>
      <c r="CH2793" s="48"/>
      <c r="CI2793" s="48"/>
      <c r="CJ2793" s="48"/>
      <c r="CK2793" s="48"/>
      <c r="CL2793" s="48"/>
      <c r="CM2793" s="48"/>
      <c r="CN2793" s="48"/>
      <c r="CO2793" s="48"/>
      <c r="CP2793" s="48"/>
      <c r="CQ2793" s="48"/>
      <c r="CR2793" s="48"/>
      <c r="CS2793" s="48"/>
      <c r="CT2793" s="48"/>
      <c r="CU2793" s="48"/>
      <c r="CV2793" s="48"/>
      <c r="CW2793" s="48"/>
      <c r="CX2793" s="39"/>
      <c r="ML2793" s="135"/>
      <c r="MM2793" s="135"/>
      <c r="MN2793" s="135"/>
      <c r="MO2793" s="135"/>
      <c r="MP2793" s="135"/>
      <c r="MQ2793" s="135"/>
      <c r="MR2793" s="135"/>
      <c r="MS2793" s="135"/>
      <c r="MT2793" s="135"/>
      <c r="MU2793" s="135"/>
      <c r="MV2793" s="135"/>
      <c r="MW2793" s="135"/>
      <c r="MX2793" s="135"/>
      <c r="MY2793" s="135"/>
      <c r="MZ2793" s="135"/>
      <c r="NA2793" s="135"/>
      <c r="NB2793" s="135"/>
      <c r="NC2793" s="135"/>
      <c r="ND2793" s="135"/>
      <c r="NE2793" s="135"/>
      <c r="NF2793" s="135"/>
      <c r="NG2793" s="135"/>
      <c r="NH2793" s="135"/>
      <c r="NI2793" s="135"/>
      <c r="NJ2793" s="135"/>
      <c r="NK2793" s="135"/>
      <c r="NL2793" s="135"/>
      <c r="NM2793" s="135"/>
      <c r="NN2793" s="135"/>
      <c r="NO2793" s="135"/>
      <c r="NP2793" s="135"/>
      <c r="NQ2793" s="39"/>
      <c r="QS2793"/>
      <c r="QT2793"/>
      <c r="QU2793"/>
      <c r="QV2793"/>
      <c r="QW2793"/>
      <c r="QX2793"/>
      <c r="QY2793"/>
      <c r="QZ2793"/>
      <c r="RA2793"/>
      <c r="RB2793" s="39"/>
      <c r="RC2793" s="39"/>
      <c r="RD2793" s="39"/>
    </row>
    <row r="2794" spans="2:472" hidden="1" x14ac:dyDescent="0.2">
      <c r="B2794" s="426"/>
      <c r="C2794" s="427"/>
      <c r="V2794" s="63">
        <v>383</v>
      </c>
      <c r="W2794" s="54" t="s">
        <v>4449</v>
      </c>
      <c r="X2794" s="64">
        <v>151101</v>
      </c>
      <c r="Y2794" s="54" t="s">
        <v>913</v>
      </c>
      <c r="Z2794" s="63" t="s">
        <v>412</v>
      </c>
      <c r="AA2794" s="54" t="s">
        <v>642</v>
      </c>
      <c r="AB2794" s="54" t="s">
        <v>397</v>
      </c>
      <c r="AC2794" s="54" t="s">
        <v>913</v>
      </c>
      <c r="AD2794" s="64" t="s">
        <v>6898</v>
      </c>
      <c r="AE2794" s="64" t="s">
        <v>6898</v>
      </c>
      <c r="AF2794" s="63">
        <v>383</v>
      </c>
      <c r="AG2794" s="54" t="s">
        <v>4449</v>
      </c>
      <c r="AH2794" s="54" t="s">
        <v>4448</v>
      </c>
      <c r="AI2794" s="63" t="s">
        <v>4450</v>
      </c>
      <c r="AJ2794" s="64" t="s">
        <v>4451</v>
      </c>
      <c r="AK2794" s="569">
        <v>2845545</v>
      </c>
      <c r="AL2794" s="64" t="s">
        <v>912</v>
      </c>
      <c r="AM2794" s="64" t="s">
        <v>4455</v>
      </c>
      <c r="AN2794" s="570">
        <v>215802740</v>
      </c>
      <c r="AO2794" s="54"/>
      <c r="AP2794" s="54"/>
      <c r="AQ2794" s="54"/>
      <c r="AR2794" s="54"/>
      <c r="AS2794" s="54"/>
      <c r="AT2794" s="64" t="s">
        <v>6821</v>
      </c>
      <c r="AU2794" s="64"/>
      <c r="AV2794" s="54"/>
      <c r="AW2794" s="54"/>
      <c r="AX2794" s="54"/>
      <c r="AY2794" s="54"/>
      <c r="AZ2794" s="54"/>
      <c r="BA2794" s="54"/>
      <c r="BB2794" s="54"/>
      <c r="BC2794" s="54"/>
      <c r="BD2794" s="64">
        <v>151101</v>
      </c>
      <c r="BE2794" s="54" t="s">
        <v>913</v>
      </c>
      <c r="BF2794" s="63" t="s">
        <v>412</v>
      </c>
      <c r="BG2794" s="54" t="s">
        <v>642</v>
      </c>
      <c r="BH2794" s="54" t="s">
        <v>397</v>
      </c>
      <c r="BI2794" s="54" t="s">
        <v>913</v>
      </c>
      <c r="BJ2794" s="64" t="s">
        <v>6898</v>
      </c>
      <c r="BK2794" s="64" t="s">
        <v>6898</v>
      </c>
      <c r="BL2794" s="54"/>
      <c r="BM2794" s="54"/>
      <c r="BN2794" s="54"/>
      <c r="BO2794" s="39"/>
      <c r="BP2794" s="39"/>
      <c r="BQ2794" s="39"/>
      <c r="BR2794" s="39"/>
      <c r="BS2794" s="47"/>
      <c r="BT2794" s="39"/>
      <c r="BU2794" s="39"/>
      <c r="BV2794" s="39"/>
      <c r="BW2794" s="39"/>
      <c r="BX2794" s="39"/>
      <c r="BY2794" s="39"/>
      <c r="BZ2794" s="39"/>
      <c r="CA2794" s="39"/>
      <c r="CB2794" s="39"/>
      <c r="CC2794" s="47"/>
      <c r="CD2794" s="39"/>
      <c r="CE2794" s="39"/>
      <c r="CF2794" s="48"/>
      <c r="CG2794" s="48"/>
      <c r="CH2794" s="48"/>
      <c r="CI2794" s="48"/>
      <c r="CJ2794" s="48"/>
      <c r="CK2794" s="48"/>
      <c r="CL2794" s="48"/>
      <c r="CM2794" s="48"/>
      <c r="CN2794" s="48"/>
      <c r="CO2794" s="48"/>
      <c r="CP2794" s="48"/>
      <c r="CQ2794" s="48"/>
      <c r="CR2794" s="48"/>
      <c r="CS2794" s="48"/>
      <c r="CT2794" s="48"/>
      <c r="CU2794" s="48"/>
      <c r="CV2794" s="48"/>
      <c r="CW2794" s="48"/>
      <c r="CX2794" s="39"/>
      <c r="ML2794" s="135"/>
      <c r="MM2794" s="135"/>
      <c r="MN2794" s="135"/>
      <c r="MO2794" s="135"/>
      <c r="MP2794" s="135"/>
      <c r="MQ2794" s="135"/>
      <c r="MR2794" s="135"/>
      <c r="MS2794" s="135"/>
      <c r="MT2794" s="135"/>
      <c r="MU2794" s="135"/>
      <c r="MV2794" s="135"/>
      <c r="MW2794" s="135"/>
      <c r="MX2794" s="135"/>
      <c r="MY2794" s="135"/>
      <c r="MZ2794" s="135"/>
      <c r="NA2794" s="135"/>
      <c r="NB2794" s="135"/>
      <c r="NC2794" s="135"/>
      <c r="ND2794" s="135"/>
      <c r="NE2794" s="135"/>
      <c r="NF2794" s="135"/>
      <c r="NG2794" s="135"/>
      <c r="NH2794" s="135"/>
      <c r="NI2794" s="135"/>
      <c r="NJ2794" s="135"/>
      <c r="NK2794" s="135"/>
      <c r="NL2794" s="135"/>
      <c r="NM2794" s="135"/>
      <c r="NN2794" s="135"/>
      <c r="NO2794" s="135"/>
      <c r="NP2794" s="135"/>
      <c r="NQ2794" s="39"/>
      <c r="QS2794"/>
      <c r="QT2794"/>
      <c r="QU2794"/>
      <c r="QV2794"/>
      <c r="QW2794"/>
      <c r="QX2794"/>
      <c r="QY2794"/>
      <c r="QZ2794"/>
      <c r="RA2794"/>
      <c r="RB2794" s="39"/>
      <c r="RC2794" s="39"/>
      <c r="RD2794" s="39"/>
    </row>
    <row r="2795" spans="2:472" hidden="1" x14ac:dyDescent="0.2">
      <c r="B2795" s="426"/>
      <c r="C2795" s="427"/>
      <c r="V2795" s="63">
        <v>383</v>
      </c>
      <c r="W2795" s="54" t="s">
        <v>4449</v>
      </c>
      <c r="X2795" s="64">
        <v>151100</v>
      </c>
      <c r="Y2795" s="54" t="s">
        <v>6994</v>
      </c>
      <c r="Z2795" s="63" t="s">
        <v>412</v>
      </c>
      <c r="AA2795" s="54" t="s">
        <v>642</v>
      </c>
      <c r="AB2795" s="54" t="s">
        <v>397</v>
      </c>
      <c r="AC2795" s="54" t="s">
        <v>1229</v>
      </c>
      <c r="AD2795" s="64" t="s">
        <v>6898</v>
      </c>
      <c r="AE2795" s="64" t="s">
        <v>6898</v>
      </c>
      <c r="AF2795" s="63">
        <v>383</v>
      </c>
      <c r="AG2795" s="54" t="s">
        <v>4449</v>
      </c>
      <c r="AH2795" s="54" t="s">
        <v>4448</v>
      </c>
      <c r="AI2795" s="63" t="s">
        <v>4450</v>
      </c>
      <c r="AJ2795" s="64" t="s">
        <v>4451</v>
      </c>
      <c r="AK2795" s="569">
        <v>2845545</v>
      </c>
      <c r="AL2795" s="64" t="s">
        <v>912</v>
      </c>
      <c r="AM2795" s="64" t="s">
        <v>4455</v>
      </c>
      <c r="AN2795" s="570">
        <v>215802740</v>
      </c>
      <c r="AO2795" s="54"/>
      <c r="AP2795" s="54"/>
      <c r="AQ2795" s="54"/>
      <c r="AR2795" s="54"/>
      <c r="AS2795" s="54"/>
      <c r="AT2795" s="64" t="s">
        <v>6821</v>
      </c>
      <c r="AU2795" s="64"/>
      <c r="AV2795" s="54"/>
      <c r="AW2795" s="54"/>
      <c r="AX2795" s="54"/>
      <c r="AY2795" s="54"/>
      <c r="AZ2795" s="54"/>
      <c r="BA2795" s="54"/>
      <c r="BB2795" s="54"/>
      <c r="BC2795" s="54"/>
      <c r="BD2795" s="64">
        <v>151100</v>
      </c>
      <c r="BE2795" s="54" t="s">
        <v>6994</v>
      </c>
      <c r="BF2795" s="63" t="s">
        <v>412</v>
      </c>
      <c r="BG2795" s="54" t="s">
        <v>642</v>
      </c>
      <c r="BH2795" s="54" t="s">
        <v>397</v>
      </c>
      <c r="BI2795" s="54" t="s">
        <v>1229</v>
      </c>
      <c r="BJ2795" s="64" t="s">
        <v>6898</v>
      </c>
      <c r="BK2795" s="64" t="s">
        <v>6898</v>
      </c>
      <c r="BL2795" s="54"/>
      <c r="BM2795" s="54"/>
      <c r="BN2795" s="54"/>
      <c r="BO2795" s="39"/>
      <c r="BP2795" s="39"/>
      <c r="BQ2795" s="39"/>
      <c r="BR2795" s="39"/>
      <c r="BS2795" s="47"/>
      <c r="BT2795" s="39"/>
      <c r="BU2795" s="39"/>
      <c r="BV2795" s="39"/>
      <c r="BW2795" s="39"/>
      <c r="BX2795" s="39"/>
      <c r="BY2795" s="39"/>
      <c r="BZ2795" s="39"/>
      <c r="CA2795" s="39"/>
      <c r="CB2795" s="39"/>
      <c r="CC2795" s="47"/>
      <c r="CD2795" s="39"/>
      <c r="CE2795" s="39"/>
      <c r="CF2795" s="48"/>
      <c r="CG2795" s="48"/>
      <c r="CH2795" s="48"/>
      <c r="CI2795" s="48"/>
      <c r="CJ2795" s="48"/>
      <c r="CK2795" s="48"/>
      <c r="CL2795" s="48"/>
      <c r="CM2795" s="48"/>
      <c r="CN2795" s="48"/>
      <c r="CO2795" s="48"/>
      <c r="CP2795" s="48"/>
      <c r="CQ2795" s="48"/>
      <c r="CR2795" s="48"/>
      <c r="CS2795" s="48"/>
      <c r="CT2795" s="48"/>
      <c r="CU2795" s="48"/>
      <c r="CV2795" s="48"/>
      <c r="CW2795" s="48"/>
      <c r="CX2795" s="39"/>
      <c r="ML2795" s="135"/>
      <c r="MM2795" s="135"/>
      <c r="MN2795" s="135"/>
      <c r="MO2795" s="135"/>
      <c r="MP2795" s="135"/>
      <c r="MQ2795" s="135"/>
      <c r="MR2795" s="135"/>
      <c r="MS2795" s="135"/>
      <c r="MT2795" s="135"/>
      <c r="MU2795" s="135"/>
      <c r="MV2795" s="135"/>
      <c r="MW2795" s="135"/>
      <c r="MX2795" s="135"/>
      <c r="MY2795" s="135"/>
      <c r="MZ2795" s="135"/>
      <c r="NA2795" s="135"/>
      <c r="NB2795" s="135"/>
      <c r="NC2795" s="135"/>
      <c r="ND2795" s="135"/>
      <c r="NE2795" s="135"/>
      <c r="NF2795" s="135"/>
      <c r="NG2795" s="135"/>
      <c r="NH2795" s="135"/>
      <c r="NI2795" s="135"/>
      <c r="NJ2795" s="135"/>
      <c r="NK2795" s="135"/>
      <c r="NL2795" s="135"/>
      <c r="NM2795" s="135"/>
      <c r="NN2795" s="135"/>
      <c r="NO2795" s="135"/>
      <c r="NP2795" s="135"/>
      <c r="NQ2795" s="39"/>
      <c r="QS2795"/>
      <c r="QT2795"/>
      <c r="QU2795"/>
      <c r="QV2795"/>
      <c r="QW2795"/>
      <c r="QX2795"/>
      <c r="QY2795"/>
      <c r="QZ2795"/>
      <c r="RA2795"/>
      <c r="RB2795" s="39"/>
      <c r="RC2795" s="39"/>
      <c r="RD2795" s="39"/>
    </row>
    <row r="2796" spans="2:472" hidden="1" x14ac:dyDescent="0.2">
      <c r="B2796" s="426"/>
      <c r="C2796" s="427"/>
      <c r="V2796" s="63">
        <v>383</v>
      </c>
      <c r="W2796" s="54" t="s">
        <v>4449</v>
      </c>
      <c r="X2796" s="64">
        <v>151102</v>
      </c>
      <c r="Y2796" s="54" t="s">
        <v>1229</v>
      </c>
      <c r="Z2796" s="63" t="s">
        <v>412</v>
      </c>
      <c r="AA2796" s="54" t="s">
        <v>642</v>
      </c>
      <c r="AB2796" s="54" t="s">
        <v>397</v>
      </c>
      <c r="AC2796" s="54" t="s">
        <v>1229</v>
      </c>
      <c r="AD2796" s="64" t="s">
        <v>6898</v>
      </c>
      <c r="AE2796" s="64" t="s">
        <v>6898</v>
      </c>
      <c r="AF2796" s="63">
        <v>383</v>
      </c>
      <c r="AG2796" s="54" t="s">
        <v>4449</v>
      </c>
      <c r="AH2796" s="54" t="s">
        <v>4448</v>
      </c>
      <c r="AI2796" s="63" t="s">
        <v>4450</v>
      </c>
      <c r="AJ2796" s="64" t="s">
        <v>4451</v>
      </c>
      <c r="AK2796" s="569">
        <v>2845545</v>
      </c>
      <c r="AL2796" s="64" t="s">
        <v>912</v>
      </c>
      <c r="AM2796" s="64" t="s">
        <v>4455</v>
      </c>
      <c r="AN2796" s="570">
        <v>215802740</v>
      </c>
      <c r="AO2796" s="54"/>
      <c r="AP2796" s="54"/>
      <c r="AQ2796" s="54"/>
      <c r="AR2796" s="54"/>
      <c r="AS2796" s="54"/>
      <c r="AT2796" s="64" t="s">
        <v>6821</v>
      </c>
      <c r="AU2796" s="64"/>
      <c r="AV2796" s="54"/>
      <c r="AW2796" s="54"/>
      <c r="AX2796" s="54"/>
      <c r="AY2796" s="54"/>
      <c r="AZ2796" s="54"/>
      <c r="BA2796" s="54"/>
      <c r="BB2796" s="54"/>
      <c r="BC2796" s="54"/>
      <c r="BD2796" s="64">
        <v>151102</v>
      </c>
      <c r="BE2796" s="54" t="s">
        <v>1229</v>
      </c>
      <c r="BF2796" s="63" t="s">
        <v>412</v>
      </c>
      <c r="BG2796" s="54" t="s">
        <v>642</v>
      </c>
      <c r="BH2796" s="54" t="s">
        <v>397</v>
      </c>
      <c r="BI2796" s="54" t="s">
        <v>1229</v>
      </c>
      <c r="BJ2796" s="64" t="s">
        <v>6898</v>
      </c>
      <c r="BK2796" s="64" t="s">
        <v>6898</v>
      </c>
      <c r="BL2796" s="54"/>
      <c r="BM2796" s="54"/>
      <c r="BN2796" s="54"/>
      <c r="BO2796" s="39"/>
      <c r="BP2796" s="39"/>
      <c r="BQ2796" s="39"/>
      <c r="BR2796" s="39"/>
      <c r="BS2796" s="47"/>
      <c r="BT2796" s="39"/>
      <c r="BU2796" s="39"/>
      <c r="BV2796" s="39"/>
      <c r="BW2796" s="39"/>
      <c r="BX2796" s="39"/>
      <c r="BY2796" s="39"/>
      <c r="BZ2796" s="39"/>
      <c r="CA2796" s="39"/>
      <c r="CB2796" s="39"/>
      <c r="CC2796" s="47"/>
      <c r="CD2796" s="39"/>
      <c r="CE2796" s="39"/>
      <c r="CF2796" s="48"/>
      <c r="CG2796" s="48"/>
      <c r="CH2796" s="48"/>
      <c r="CI2796" s="48"/>
      <c r="CJ2796" s="48"/>
      <c r="CK2796" s="48"/>
      <c r="CL2796" s="48"/>
      <c r="CM2796" s="48"/>
      <c r="CN2796" s="48"/>
      <c r="CO2796" s="48"/>
      <c r="CP2796" s="48"/>
      <c r="CQ2796" s="48"/>
      <c r="CR2796" s="48"/>
      <c r="CS2796" s="48"/>
      <c r="CT2796" s="48"/>
      <c r="CU2796" s="48"/>
      <c r="CV2796" s="48"/>
      <c r="CW2796" s="48"/>
      <c r="CX2796" s="39"/>
      <c r="ML2796" s="135"/>
      <c r="MM2796" s="135"/>
      <c r="MN2796" s="135"/>
      <c r="MO2796" s="135"/>
      <c r="MP2796" s="135"/>
      <c r="MQ2796" s="135"/>
      <c r="MR2796" s="135"/>
      <c r="MS2796" s="135"/>
      <c r="MT2796" s="135"/>
      <c r="MU2796" s="135"/>
      <c r="MV2796" s="135"/>
      <c r="MW2796" s="135"/>
      <c r="MX2796" s="135"/>
      <c r="MY2796" s="135"/>
      <c r="MZ2796" s="135"/>
      <c r="NA2796" s="135"/>
      <c r="NB2796" s="135"/>
      <c r="NC2796" s="135"/>
      <c r="ND2796" s="135"/>
      <c r="NE2796" s="135"/>
      <c r="NF2796" s="135"/>
      <c r="NG2796" s="135"/>
      <c r="NH2796" s="135"/>
      <c r="NI2796" s="135"/>
      <c r="NJ2796" s="135"/>
      <c r="NK2796" s="135"/>
      <c r="NL2796" s="135"/>
      <c r="NM2796" s="135"/>
      <c r="NN2796" s="135"/>
      <c r="NO2796" s="135"/>
      <c r="NP2796" s="135"/>
      <c r="NQ2796" s="39"/>
      <c r="QS2796"/>
      <c r="QT2796"/>
      <c r="QU2796"/>
      <c r="QV2796"/>
      <c r="QW2796"/>
      <c r="QX2796"/>
      <c r="QY2796"/>
      <c r="QZ2796"/>
      <c r="RA2796"/>
      <c r="RB2796" s="39"/>
      <c r="RC2796" s="39"/>
      <c r="RD2796" s="39"/>
    </row>
    <row r="2797" spans="2:472" hidden="1" x14ac:dyDescent="0.2">
      <c r="B2797" s="426"/>
      <c r="C2797" s="427"/>
      <c r="V2797" s="63">
        <v>384</v>
      </c>
      <c r="W2797" s="54" t="s">
        <v>4462</v>
      </c>
      <c r="X2797" s="64">
        <v>111603</v>
      </c>
      <c r="Y2797" s="54" t="s">
        <v>578</v>
      </c>
      <c r="Z2797" s="63" t="s">
        <v>412</v>
      </c>
      <c r="AA2797" s="54" t="s">
        <v>578</v>
      </c>
      <c r="AB2797" s="54" t="s">
        <v>393</v>
      </c>
      <c r="AC2797" s="54" t="s">
        <v>578</v>
      </c>
      <c r="AD2797" s="64" t="s">
        <v>6898</v>
      </c>
      <c r="AE2797" s="64" t="s">
        <v>6898</v>
      </c>
      <c r="AF2797" s="63">
        <v>384</v>
      </c>
      <c r="AG2797" s="54" t="s">
        <v>4462</v>
      </c>
      <c r="AH2797" s="54" t="s">
        <v>4461</v>
      </c>
      <c r="AI2797" s="63" t="s">
        <v>4306</v>
      </c>
      <c r="AJ2797" s="64" t="s">
        <v>4463</v>
      </c>
      <c r="AK2797" s="569">
        <v>2675328</v>
      </c>
      <c r="AL2797" s="64" t="s">
        <v>578</v>
      </c>
      <c r="AM2797" s="64" t="s">
        <v>4465</v>
      </c>
      <c r="AN2797" s="570">
        <v>215802570</v>
      </c>
      <c r="AO2797" s="54"/>
      <c r="AP2797" s="54"/>
      <c r="AQ2797" s="54"/>
      <c r="AR2797" s="54"/>
      <c r="AS2797" s="54"/>
      <c r="AT2797" s="64" t="s">
        <v>6821</v>
      </c>
      <c r="AU2797" s="64"/>
      <c r="AV2797" s="54"/>
      <c r="AW2797" s="54"/>
      <c r="AX2797" s="54"/>
      <c r="AY2797" s="54"/>
      <c r="AZ2797" s="54"/>
      <c r="BA2797" s="54"/>
      <c r="BB2797" s="54"/>
      <c r="BC2797" s="54"/>
      <c r="BD2797" s="64">
        <v>111603</v>
      </c>
      <c r="BE2797" s="54" t="s">
        <v>578</v>
      </c>
      <c r="BF2797" s="63" t="s">
        <v>412</v>
      </c>
      <c r="BG2797" s="54" t="s">
        <v>578</v>
      </c>
      <c r="BH2797" s="54" t="s">
        <v>393</v>
      </c>
      <c r="BI2797" s="54" t="s">
        <v>578</v>
      </c>
      <c r="BJ2797" s="64" t="s">
        <v>6898</v>
      </c>
      <c r="BK2797" s="64" t="s">
        <v>6898</v>
      </c>
      <c r="BL2797" s="54"/>
      <c r="BM2797" s="54"/>
      <c r="BN2797" s="54"/>
      <c r="BO2797" s="39"/>
      <c r="BP2797" s="39"/>
      <c r="BQ2797" s="39"/>
      <c r="BR2797" s="39"/>
      <c r="BS2797" s="47"/>
      <c r="BT2797" s="39"/>
      <c r="BU2797" s="39"/>
      <c r="BV2797" s="39"/>
      <c r="BW2797" s="39"/>
      <c r="BX2797" s="39"/>
      <c r="BY2797" s="39"/>
      <c r="BZ2797" s="39"/>
      <c r="CA2797" s="39"/>
      <c r="CB2797" s="39"/>
      <c r="CC2797" s="47"/>
      <c r="CD2797" s="39"/>
      <c r="CE2797" s="39"/>
      <c r="CF2797" s="48"/>
      <c r="CG2797" s="48"/>
      <c r="CH2797" s="48"/>
      <c r="CI2797" s="48"/>
      <c r="CJ2797" s="48"/>
      <c r="CK2797" s="48"/>
      <c r="CL2797" s="48"/>
      <c r="CM2797" s="48"/>
      <c r="CN2797" s="48"/>
      <c r="CO2797" s="48"/>
      <c r="CP2797" s="48"/>
      <c r="CQ2797" s="48"/>
      <c r="CR2797" s="48"/>
      <c r="CS2797" s="48"/>
      <c r="CT2797" s="48"/>
      <c r="CU2797" s="48"/>
      <c r="CV2797" s="48"/>
      <c r="CW2797" s="48"/>
      <c r="CX2797" s="39"/>
      <c r="ML2797" s="135"/>
      <c r="MM2797" s="135"/>
      <c r="MN2797" s="135"/>
      <c r="MO2797" s="135"/>
      <c r="MP2797" s="135"/>
      <c r="MQ2797" s="135"/>
      <c r="MR2797" s="135"/>
      <c r="MS2797" s="135"/>
      <c r="MT2797" s="135"/>
      <c r="MU2797" s="135"/>
      <c r="MV2797" s="135"/>
      <c r="MW2797" s="135"/>
      <c r="MX2797" s="135"/>
      <c r="MY2797" s="135"/>
      <c r="MZ2797" s="135"/>
      <c r="NA2797" s="135"/>
      <c r="NB2797" s="135"/>
      <c r="NC2797" s="135"/>
      <c r="ND2797" s="135"/>
      <c r="NE2797" s="135"/>
      <c r="NF2797" s="135"/>
      <c r="NG2797" s="135"/>
      <c r="NH2797" s="135"/>
      <c r="NI2797" s="135"/>
      <c r="NJ2797" s="135"/>
      <c r="NK2797" s="135"/>
      <c r="NL2797" s="135"/>
      <c r="NM2797" s="135"/>
      <c r="NN2797" s="135"/>
      <c r="NO2797" s="135"/>
      <c r="NP2797" s="135"/>
      <c r="NQ2797" s="39"/>
      <c r="QS2797"/>
      <c r="QT2797"/>
      <c r="QU2797"/>
      <c r="QV2797"/>
      <c r="QW2797"/>
      <c r="QX2797"/>
      <c r="QY2797"/>
      <c r="QZ2797"/>
      <c r="RA2797"/>
      <c r="RB2797" s="39"/>
      <c r="RC2797" s="39"/>
      <c r="RD2797" s="39"/>
    </row>
    <row r="2798" spans="2:472" hidden="1" x14ac:dyDescent="0.2">
      <c r="B2798" s="426"/>
      <c r="C2798" s="427"/>
      <c r="V2798" s="63">
        <v>384</v>
      </c>
      <c r="W2798" s="54" t="s">
        <v>4462</v>
      </c>
      <c r="X2798" s="64">
        <v>111600</v>
      </c>
      <c r="Y2798" s="54" t="s">
        <v>6995</v>
      </c>
      <c r="Z2798" s="63" t="s">
        <v>412</v>
      </c>
      <c r="AA2798" s="54" t="s">
        <v>578</v>
      </c>
      <c r="AB2798" s="54" t="s">
        <v>393</v>
      </c>
      <c r="AC2798" s="54" t="s">
        <v>578</v>
      </c>
      <c r="AD2798" s="64" t="s">
        <v>6898</v>
      </c>
      <c r="AE2798" s="64" t="s">
        <v>6898</v>
      </c>
      <c r="AF2798" s="63">
        <v>384</v>
      </c>
      <c r="AG2798" s="54" t="s">
        <v>4462</v>
      </c>
      <c r="AH2798" s="54" t="s">
        <v>4461</v>
      </c>
      <c r="AI2798" s="63" t="s">
        <v>4306</v>
      </c>
      <c r="AJ2798" s="64" t="s">
        <v>4463</v>
      </c>
      <c r="AK2798" s="569">
        <v>2675328</v>
      </c>
      <c r="AL2798" s="64" t="s">
        <v>578</v>
      </c>
      <c r="AM2798" s="64" t="s">
        <v>4465</v>
      </c>
      <c r="AN2798" s="570">
        <v>215802570</v>
      </c>
      <c r="AO2798" s="54"/>
      <c r="AP2798" s="54"/>
      <c r="AQ2798" s="54"/>
      <c r="AR2798" s="54"/>
      <c r="AS2798" s="54"/>
      <c r="AT2798" s="64" t="s">
        <v>6821</v>
      </c>
      <c r="AU2798" s="64"/>
      <c r="AV2798" s="54"/>
      <c r="AW2798" s="54"/>
      <c r="AX2798" s="54"/>
      <c r="AY2798" s="54"/>
      <c r="AZ2798" s="54"/>
      <c r="BA2798" s="54"/>
      <c r="BB2798" s="54"/>
      <c r="BC2798" s="54"/>
      <c r="BD2798" s="64">
        <v>111600</v>
      </c>
      <c r="BE2798" s="54" t="s">
        <v>6995</v>
      </c>
      <c r="BF2798" s="63" t="s">
        <v>412</v>
      </c>
      <c r="BG2798" s="54" t="s">
        <v>578</v>
      </c>
      <c r="BH2798" s="54" t="s">
        <v>393</v>
      </c>
      <c r="BI2798" s="54" t="s">
        <v>578</v>
      </c>
      <c r="BJ2798" s="64" t="s">
        <v>6898</v>
      </c>
      <c r="BK2798" s="64" t="s">
        <v>6898</v>
      </c>
      <c r="BL2798" s="54"/>
      <c r="BM2798" s="54"/>
      <c r="BN2798" s="54"/>
      <c r="BO2798" s="39"/>
      <c r="BP2798" s="39"/>
      <c r="BQ2798" s="39"/>
      <c r="BR2798" s="39"/>
      <c r="BS2798" s="47"/>
      <c r="BT2798" s="39"/>
      <c r="BU2798" s="39"/>
      <c r="BV2798" s="39"/>
      <c r="BW2798" s="39"/>
      <c r="BX2798" s="39"/>
      <c r="BY2798" s="39"/>
      <c r="BZ2798" s="39"/>
      <c r="CA2798" s="39"/>
      <c r="CB2798" s="39"/>
      <c r="CC2798" s="47"/>
      <c r="CD2798" s="39"/>
      <c r="CE2798" s="39"/>
      <c r="CF2798" s="48"/>
      <c r="CG2798" s="48"/>
      <c r="CH2798" s="48"/>
      <c r="CI2798" s="48"/>
      <c r="CJ2798" s="48"/>
      <c r="CK2798" s="48"/>
      <c r="CL2798" s="48"/>
      <c r="CM2798" s="48"/>
      <c r="CN2798" s="48"/>
      <c r="CO2798" s="48"/>
      <c r="CP2798" s="48"/>
      <c r="CQ2798" s="48"/>
      <c r="CR2798" s="48"/>
      <c r="CS2798" s="48"/>
      <c r="CT2798" s="48"/>
      <c r="CU2798" s="48"/>
      <c r="CV2798" s="48"/>
      <c r="CW2798" s="48"/>
      <c r="CX2798" s="39"/>
      <c r="ML2798" s="135"/>
      <c r="MM2798" s="135"/>
      <c r="MN2798" s="135"/>
      <c r="MO2798" s="135"/>
      <c r="MP2798" s="135"/>
      <c r="MQ2798" s="135"/>
      <c r="MR2798" s="135"/>
      <c r="MS2798" s="135"/>
      <c r="MT2798" s="135"/>
      <c r="MU2798" s="135"/>
      <c r="MV2798" s="135"/>
      <c r="MW2798" s="135"/>
      <c r="MX2798" s="135"/>
      <c r="MY2798" s="135"/>
      <c r="MZ2798" s="135"/>
      <c r="NA2798" s="135"/>
      <c r="NB2798" s="135"/>
      <c r="NC2798" s="135"/>
      <c r="ND2798" s="135"/>
      <c r="NE2798" s="135"/>
      <c r="NF2798" s="135"/>
      <c r="NG2798" s="135"/>
      <c r="NH2798" s="135"/>
      <c r="NI2798" s="135"/>
      <c r="NJ2798" s="135"/>
      <c r="NK2798" s="135"/>
      <c r="NL2798" s="135"/>
      <c r="NM2798" s="135"/>
      <c r="NN2798" s="135"/>
      <c r="NO2798" s="135"/>
      <c r="NP2798" s="135"/>
      <c r="NQ2798" s="39"/>
      <c r="QS2798"/>
      <c r="QT2798"/>
      <c r="QU2798"/>
      <c r="QV2798"/>
      <c r="QW2798"/>
      <c r="QX2798"/>
      <c r="QY2798"/>
      <c r="QZ2798"/>
      <c r="RA2798"/>
      <c r="RB2798" s="39"/>
      <c r="RC2798" s="39"/>
      <c r="RD2798" s="39"/>
    </row>
    <row r="2799" spans="2:472" hidden="1" x14ac:dyDescent="0.2">
      <c r="B2799" s="426"/>
      <c r="C2799" s="427"/>
      <c r="V2799" s="63">
        <v>384</v>
      </c>
      <c r="W2799" s="54" t="s">
        <v>4462</v>
      </c>
      <c r="X2799" s="64">
        <v>111608</v>
      </c>
      <c r="Y2799" s="54" t="s">
        <v>6996</v>
      </c>
      <c r="Z2799" s="63" t="s">
        <v>412</v>
      </c>
      <c r="AA2799" s="54" t="s">
        <v>578</v>
      </c>
      <c r="AB2799" s="54" t="s">
        <v>393</v>
      </c>
      <c r="AC2799" s="54" t="s">
        <v>6997</v>
      </c>
      <c r="AD2799" s="64" t="s">
        <v>6898</v>
      </c>
      <c r="AE2799" s="64" t="s">
        <v>6898</v>
      </c>
      <c r="AF2799" s="63">
        <v>384</v>
      </c>
      <c r="AG2799" s="54" t="s">
        <v>4462</v>
      </c>
      <c r="AH2799" s="54" t="s">
        <v>4461</v>
      </c>
      <c r="AI2799" s="63" t="s">
        <v>4306</v>
      </c>
      <c r="AJ2799" s="64" t="s">
        <v>4463</v>
      </c>
      <c r="AK2799" s="569">
        <v>2675328</v>
      </c>
      <c r="AL2799" s="64" t="s">
        <v>578</v>
      </c>
      <c r="AM2799" s="64" t="s">
        <v>4465</v>
      </c>
      <c r="AN2799" s="570">
        <v>215802570</v>
      </c>
      <c r="AO2799" s="54"/>
      <c r="AP2799" s="54"/>
      <c r="AQ2799" s="54"/>
      <c r="AR2799" s="54"/>
      <c r="AS2799" s="54"/>
      <c r="AT2799" s="64" t="s">
        <v>6821</v>
      </c>
      <c r="AU2799" s="64"/>
      <c r="AV2799" s="54"/>
      <c r="AW2799" s="54"/>
      <c r="AX2799" s="54"/>
      <c r="AY2799" s="54"/>
      <c r="AZ2799" s="54"/>
      <c r="BA2799" s="54"/>
      <c r="BB2799" s="54"/>
      <c r="BC2799" s="54"/>
      <c r="BD2799" s="64">
        <v>111608</v>
      </c>
      <c r="BE2799" s="54" t="s">
        <v>6996</v>
      </c>
      <c r="BF2799" s="63" t="s">
        <v>412</v>
      </c>
      <c r="BG2799" s="54" t="s">
        <v>578</v>
      </c>
      <c r="BH2799" s="54" t="s">
        <v>393</v>
      </c>
      <c r="BI2799" s="54" t="s">
        <v>6997</v>
      </c>
      <c r="BJ2799" s="64" t="s">
        <v>6898</v>
      </c>
      <c r="BK2799" s="64" t="s">
        <v>6898</v>
      </c>
      <c r="BL2799" s="54"/>
      <c r="BM2799" s="54"/>
      <c r="BN2799" s="54"/>
      <c r="BO2799" s="39"/>
      <c r="BP2799" s="39"/>
      <c r="BQ2799" s="39"/>
      <c r="BR2799" s="39"/>
      <c r="BS2799" s="47"/>
      <c r="BT2799" s="39"/>
      <c r="BU2799" s="39"/>
      <c r="BV2799" s="39"/>
      <c r="BW2799" s="39"/>
      <c r="BX2799" s="39"/>
      <c r="BY2799" s="39"/>
      <c r="BZ2799" s="39"/>
      <c r="CA2799" s="39"/>
      <c r="CB2799" s="39"/>
      <c r="CC2799" s="47"/>
      <c r="CD2799" s="39"/>
      <c r="CE2799" s="39"/>
      <c r="CF2799" s="48"/>
      <c r="CG2799" s="48"/>
      <c r="CH2799" s="48"/>
      <c r="CI2799" s="48"/>
      <c r="CJ2799" s="48"/>
      <c r="CK2799" s="48"/>
      <c r="CL2799" s="48"/>
      <c r="CM2799" s="48"/>
      <c r="CN2799" s="48"/>
      <c r="CO2799" s="48"/>
      <c r="CP2799" s="48"/>
      <c r="CQ2799" s="48"/>
      <c r="CR2799" s="48"/>
      <c r="CS2799" s="48"/>
      <c r="CT2799" s="48"/>
      <c r="CU2799" s="48"/>
      <c r="CV2799" s="48"/>
      <c r="CW2799" s="48"/>
      <c r="CX2799" s="39"/>
      <c r="ML2799" s="135"/>
      <c r="MM2799" s="135"/>
      <c r="MN2799" s="135"/>
      <c r="MO2799" s="135"/>
      <c r="MP2799" s="135"/>
      <c r="MQ2799" s="135"/>
      <c r="MR2799" s="135"/>
      <c r="MS2799" s="135"/>
      <c r="MT2799" s="135"/>
      <c r="MU2799" s="135"/>
      <c r="MV2799" s="135"/>
      <c r="MW2799" s="135"/>
      <c r="MX2799" s="135"/>
      <c r="MY2799" s="135"/>
      <c r="MZ2799" s="135"/>
      <c r="NA2799" s="135"/>
      <c r="NB2799" s="135"/>
      <c r="NC2799" s="135"/>
      <c r="ND2799" s="135"/>
      <c r="NE2799" s="135"/>
      <c r="NF2799" s="135"/>
      <c r="NG2799" s="135"/>
      <c r="NH2799" s="135"/>
      <c r="NI2799" s="135"/>
      <c r="NJ2799" s="135"/>
      <c r="NK2799" s="135"/>
      <c r="NL2799" s="135"/>
      <c r="NM2799" s="135"/>
      <c r="NN2799" s="135"/>
      <c r="NO2799" s="135"/>
      <c r="NP2799" s="135"/>
      <c r="NQ2799" s="39"/>
      <c r="QS2799"/>
      <c r="QT2799"/>
      <c r="QU2799"/>
      <c r="QV2799"/>
      <c r="QW2799"/>
      <c r="QX2799"/>
      <c r="QY2799"/>
      <c r="QZ2799"/>
      <c r="RA2799"/>
      <c r="RB2799" s="39"/>
      <c r="RC2799" s="39"/>
      <c r="RD2799" s="39"/>
    </row>
    <row r="2800" spans="2:472" hidden="1" x14ac:dyDescent="0.2">
      <c r="B2800" s="426"/>
      <c r="C2800" s="427"/>
      <c r="V2800" s="63">
        <v>384</v>
      </c>
      <c r="W2800" s="54" t="s">
        <v>4462</v>
      </c>
      <c r="X2800" s="64">
        <v>111609</v>
      </c>
      <c r="Y2800" s="54" t="s">
        <v>6998</v>
      </c>
      <c r="Z2800" s="63" t="s">
        <v>412</v>
      </c>
      <c r="AA2800" s="54" t="s">
        <v>578</v>
      </c>
      <c r="AB2800" s="54" t="s">
        <v>393</v>
      </c>
      <c r="AC2800" s="54" t="s">
        <v>6999</v>
      </c>
      <c r="AD2800" s="64" t="s">
        <v>6898</v>
      </c>
      <c r="AE2800" s="64" t="s">
        <v>6898</v>
      </c>
      <c r="AF2800" s="63">
        <v>384</v>
      </c>
      <c r="AG2800" s="54" t="s">
        <v>4462</v>
      </c>
      <c r="AH2800" s="54" t="s">
        <v>4461</v>
      </c>
      <c r="AI2800" s="63" t="s">
        <v>4306</v>
      </c>
      <c r="AJ2800" s="64" t="s">
        <v>4463</v>
      </c>
      <c r="AK2800" s="569">
        <v>2675328</v>
      </c>
      <c r="AL2800" s="64" t="s">
        <v>578</v>
      </c>
      <c r="AM2800" s="64" t="s">
        <v>4465</v>
      </c>
      <c r="AN2800" s="570">
        <v>215802570</v>
      </c>
      <c r="AO2800" s="54"/>
      <c r="AP2800" s="54"/>
      <c r="AQ2800" s="54"/>
      <c r="AR2800" s="54"/>
      <c r="AS2800" s="54"/>
      <c r="AT2800" s="64" t="s">
        <v>6821</v>
      </c>
      <c r="AU2800" s="64"/>
      <c r="AV2800" s="54"/>
      <c r="AW2800" s="54"/>
      <c r="AX2800" s="54"/>
      <c r="AY2800" s="54"/>
      <c r="AZ2800" s="54"/>
      <c r="BA2800" s="54"/>
      <c r="BB2800" s="54"/>
      <c r="BC2800" s="54"/>
      <c r="BD2800" s="64">
        <v>111609</v>
      </c>
      <c r="BE2800" s="54" t="s">
        <v>6998</v>
      </c>
      <c r="BF2800" s="63" t="s">
        <v>412</v>
      </c>
      <c r="BG2800" s="54" t="s">
        <v>578</v>
      </c>
      <c r="BH2800" s="54" t="s">
        <v>393</v>
      </c>
      <c r="BI2800" s="54" t="s">
        <v>6999</v>
      </c>
      <c r="BJ2800" s="64" t="s">
        <v>6898</v>
      </c>
      <c r="BK2800" s="64" t="s">
        <v>6898</v>
      </c>
      <c r="BL2800" s="54"/>
      <c r="BM2800" s="54"/>
      <c r="BN2800" s="54"/>
      <c r="BO2800" s="39"/>
      <c r="BP2800" s="39"/>
      <c r="BQ2800" s="39"/>
      <c r="BR2800" s="39"/>
      <c r="BS2800" s="47"/>
      <c r="BT2800" s="39"/>
      <c r="BU2800" s="39"/>
      <c r="BV2800" s="39"/>
      <c r="BW2800" s="39"/>
      <c r="BX2800" s="39"/>
      <c r="BY2800" s="39"/>
      <c r="BZ2800" s="39"/>
      <c r="CA2800" s="39"/>
      <c r="CB2800" s="39"/>
      <c r="CC2800" s="47"/>
      <c r="CD2800" s="39"/>
      <c r="CE2800" s="39"/>
      <c r="CF2800" s="48"/>
      <c r="CG2800" s="48"/>
      <c r="CH2800" s="48"/>
      <c r="CI2800" s="48"/>
      <c r="CJ2800" s="48"/>
      <c r="CK2800" s="48"/>
      <c r="CL2800" s="48"/>
      <c r="CM2800" s="48"/>
      <c r="CN2800" s="48"/>
      <c r="CO2800" s="48"/>
      <c r="CP2800" s="48"/>
      <c r="CQ2800" s="48"/>
      <c r="CR2800" s="48"/>
      <c r="CS2800" s="48"/>
      <c r="CT2800" s="48"/>
      <c r="CU2800" s="48"/>
      <c r="CV2800" s="48"/>
      <c r="CW2800" s="48"/>
      <c r="CX2800" s="39"/>
      <c r="ML2800" s="135"/>
      <c r="MM2800" s="135"/>
      <c r="MN2800" s="135"/>
      <c r="MO2800" s="135"/>
      <c r="MP2800" s="135"/>
      <c r="MQ2800" s="135"/>
      <c r="MR2800" s="135"/>
      <c r="MS2800" s="135"/>
      <c r="MT2800" s="135"/>
      <c r="MU2800" s="135"/>
      <c r="MV2800" s="135"/>
      <c r="MW2800" s="135"/>
      <c r="MX2800" s="135"/>
      <c r="MY2800" s="135"/>
      <c r="MZ2800" s="135"/>
      <c r="NA2800" s="135"/>
      <c r="NB2800" s="135"/>
      <c r="NC2800" s="135"/>
      <c r="ND2800" s="135"/>
      <c r="NE2800" s="135"/>
      <c r="NF2800" s="135"/>
      <c r="NG2800" s="135"/>
      <c r="NH2800" s="135"/>
      <c r="NI2800" s="135"/>
      <c r="NJ2800" s="135"/>
      <c r="NK2800" s="135"/>
      <c r="NL2800" s="135"/>
      <c r="NM2800" s="135"/>
      <c r="NN2800" s="135"/>
      <c r="NO2800" s="135"/>
      <c r="NP2800" s="135"/>
      <c r="NQ2800" s="39"/>
      <c r="QS2800"/>
      <c r="QT2800"/>
      <c r="QU2800"/>
      <c r="QV2800"/>
      <c r="QW2800"/>
      <c r="QX2800"/>
      <c r="QY2800"/>
      <c r="QZ2800"/>
      <c r="RA2800"/>
      <c r="RB2800" s="39"/>
      <c r="RC2800" s="39"/>
      <c r="RD2800" s="39"/>
    </row>
    <row r="2801" spans="2:472" hidden="1" x14ac:dyDescent="0.2">
      <c r="B2801" s="426"/>
      <c r="C2801" s="427"/>
      <c r="V2801" s="63">
        <v>384</v>
      </c>
      <c r="W2801" s="54" t="s">
        <v>4462</v>
      </c>
      <c r="X2801" s="64">
        <v>111610</v>
      </c>
      <c r="Y2801" s="54" t="s">
        <v>7000</v>
      </c>
      <c r="Z2801" s="63" t="s">
        <v>412</v>
      </c>
      <c r="AA2801" s="54" t="s">
        <v>578</v>
      </c>
      <c r="AB2801" s="54" t="s">
        <v>393</v>
      </c>
      <c r="AC2801" s="54" t="s">
        <v>7001</v>
      </c>
      <c r="AD2801" s="64" t="s">
        <v>6898</v>
      </c>
      <c r="AE2801" s="64" t="s">
        <v>6898</v>
      </c>
      <c r="AF2801" s="63">
        <v>384</v>
      </c>
      <c r="AG2801" s="54" t="s">
        <v>4462</v>
      </c>
      <c r="AH2801" s="54" t="s">
        <v>4461</v>
      </c>
      <c r="AI2801" s="63" t="s">
        <v>4306</v>
      </c>
      <c r="AJ2801" s="64" t="s">
        <v>4463</v>
      </c>
      <c r="AK2801" s="569">
        <v>2675328</v>
      </c>
      <c r="AL2801" s="64" t="s">
        <v>578</v>
      </c>
      <c r="AM2801" s="64" t="s">
        <v>4465</v>
      </c>
      <c r="AN2801" s="570">
        <v>215802570</v>
      </c>
      <c r="AO2801" s="54"/>
      <c r="AP2801" s="54"/>
      <c r="AQ2801" s="54"/>
      <c r="AR2801" s="54"/>
      <c r="AS2801" s="54"/>
      <c r="AT2801" s="64" t="s">
        <v>7002</v>
      </c>
      <c r="AU2801" s="64"/>
      <c r="AV2801" s="54"/>
      <c r="AW2801" s="54"/>
      <c r="AX2801" s="54"/>
      <c r="AY2801" s="54"/>
      <c r="AZ2801" s="54"/>
      <c r="BA2801" s="54"/>
      <c r="BB2801" s="54"/>
      <c r="BC2801" s="54"/>
      <c r="BD2801" s="64">
        <v>111610</v>
      </c>
      <c r="BE2801" s="54" t="s">
        <v>7000</v>
      </c>
      <c r="BF2801" s="63" t="s">
        <v>412</v>
      </c>
      <c r="BG2801" s="54" t="s">
        <v>578</v>
      </c>
      <c r="BH2801" s="54" t="s">
        <v>393</v>
      </c>
      <c r="BI2801" s="54" t="s">
        <v>7001</v>
      </c>
      <c r="BJ2801" s="64" t="s">
        <v>6898</v>
      </c>
      <c r="BK2801" s="64" t="s">
        <v>6898</v>
      </c>
      <c r="BL2801" s="54"/>
      <c r="BM2801" s="54"/>
      <c r="BN2801" s="54"/>
      <c r="BO2801" s="39"/>
      <c r="BP2801" s="39"/>
      <c r="BQ2801" s="39"/>
      <c r="BR2801" s="39"/>
      <c r="BS2801" s="47"/>
      <c r="BT2801" s="39"/>
      <c r="BU2801" s="39"/>
      <c r="BV2801" s="39"/>
      <c r="BW2801" s="39"/>
      <c r="BX2801" s="39"/>
      <c r="BY2801" s="39"/>
      <c r="BZ2801" s="39"/>
      <c r="CA2801" s="39"/>
      <c r="CB2801" s="39"/>
      <c r="CC2801" s="47"/>
      <c r="CD2801" s="39"/>
      <c r="CE2801" s="39"/>
      <c r="CF2801" s="48"/>
      <c r="CG2801" s="48"/>
      <c r="CH2801" s="48"/>
      <c r="CI2801" s="48"/>
      <c r="CJ2801" s="48"/>
      <c r="CK2801" s="48"/>
      <c r="CL2801" s="48"/>
      <c r="CM2801" s="48"/>
      <c r="CN2801" s="48"/>
      <c r="CO2801" s="48"/>
      <c r="CP2801" s="48"/>
      <c r="CQ2801" s="48"/>
      <c r="CR2801" s="48"/>
      <c r="CS2801" s="48"/>
      <c r="CT2801" s="48"/>
      <c r="CU2801" s="48"/>
      <c r="CV2801" s="48"/>
      <c r="CW2801" s="48"/>
      <c r="CX2801" s="39"/>
      <c r="ML2801" s="135"/>
      <c r="MM2801" s="135"/>
      <c r="MN2801" s="135"/>
      <c r="MO2801" s="135"/>
      <c r="MP2801" s="135"/>
      <c r="MQ2801" s="135"/>
      <c r="MR2801" s="135"/>
      <c r="MS2801" s="135"/>
      <c r="MT2801" s="135"/>
      <c r="MU2801" s="135"/>
      <c r="MV2801" s="135"/>
      <c r="MW2801" s="135"/>
      <c r="MX2801" s="135"/>
      <c r="MY2801" s="135"/>
      <c r="MZ2801" s="135"/>
      <c r="NA2801" s="135"/>
      <c r="NB2801" s="135"/>
      <c r="NC2801" s="135"/>
      <c r="ND2801" s="135"/>
      <c r="NE2801" s="135"/>
      <c r="NF2801" s="135"/>
      <c r="NG2801" s="135"/>
      <c r="NH2801" s="135"/>
      <c r="NI2801" s="135"/>
      <c r="NJ2801" s="135"/>
      <c r="NK2801" s="135"/>
      <c r="NL2801" s="135"/>
      <c r="NM2801" s="135"/>
      <c r="NN2801" s="135"/>
      <c r="NO2801" s="135"/>
      <c r="NP2801" s="135"/>
      <c r="NQ2801" s="39"/>
      <c r="QS2801"/>
      <c r="QT2801"/>
      <c r="QU2801"/>
      <c r="QV2801"/>
      <c r="QW2801"/>
      <c r="QX2801"/>
      <c r="QY2801"/>
      <c r="QZ2801"/>
      <c r="RA2801"/>
      <c r="RB2801" s="39"/>
      <c r="RC2801" s="39"/>
      <c r="RD2801" s="39"/>
    </row>
    <row r="2802" spans="2:472" hidden="1" x14ac:dyDescent="0.2">
      <c r="B2802" s="426"/>
      <c r="C2802" s="427"/>
      <c r="V2802" s="63">
        <v>443</v>
      </c>
      <c r="W2802" s="54" t="s">
        <v>4570</v>
      </c>
      <c r="X2802" s="64">
        <v>150100</v>
      </c>
      <c r="Y2802" s="54" t="s">
        <v>7003</v>
      </c>
      <c r="Z2802" s="63" t="s">
        <v>1341</v>
      </c>
      <c r="AA2802" s="54" t="s">
        <v>439</v>
      </c>
      <c r="AB2802" s="54" t="s">
        <v>397</v>
      </c>
      <c r="AC2802" s="54" t="s">
        <v>7004</v>
      </c>
      <c r="AD2802" s="64" t="s">
        <v>4567</v>
      </c>
      <c r="AE2802" s="64" t="s">
        <v>7005</v>
      </c>
      <c r="AF2802" s="63">
        <v>443</v>
      </c>
      <c r="AG2802" s="54" t="s">
        <v>4570</v>
      </c>
      <c r="AH2802" s="54" t="s">
        <v>4569</v>
      </c>
      <c r="AI2802" s="63" t="s">
        <v>4571</v>
      </c>
      <c r="AJ2802" s="64" t="s">
        <v>4572</v>
      </c>
      <c r="AK2802" s="569">
        <v>7580093</v>
      </c>
      <c r="AL2802" s="64" t="s">
        <v>439</v>
      </c>
      <c r="AM2802" s="64" t="s">
        <v>4576</v>
      </c>
      <c r="AN2802" s="570">
        <v>265146910</v>
      </c>
      <c r="AO2802" s="54"/>
      <c r="AP2802" s="54"/>
      <c r="AQ2802" s="54"/>
      <c r="AR2802" s="54"/>
      <c r="AS2802" s="54"/>
      <c r="AT2802" s="64" t="s">
        <v>7002</v>
      </c>
      <c r="AU2802" s="64"/>
      <c r="AV2802" s="54"/>
      <c r="AW2802" s="54"/>
      <c r="AX2802" s="54"/>
      <c r="AY2802" s="54"/>
      <c r="AZ2802" s="54"/>
      <c r="BA2802" s="54"/>
      <c r="BB2802" s="54"/>
      <c r="BC2802" s="54"/>
      <c r="BD2802" s="64">
        <v>150100</v>
      </c>
      <c r="BE2802" s="54" t="s">
        <v>7003</v>
      </c>
      <c r="BF2802" s="63" t="s">
        <v>1341</v>
      </c>
      <c r="BG2802" s="54" t="s">
        <v>439</v>
      </c>
      <c r="BH2802" s="54" t="s">
        <v>397</v>
      </c>
      <c r="BI2802" s="54" t="s">
        <v>7004</v>
      </c>
      <c r="BJ2802" s="64" t="s">
        <v>4567</v>
      </c>
      <c r="BK2802" s="64" t="s">
        <v>7005</v>
      </c>
      <c r="BL2802" s="54"/>
      <c r="BM2802" s="54"/>
      <c r="BN2802" s="54"/>
      <c r="BO2802" s="39"/>
      <c r="BP2802" s="39"/>
      <c r="BQ2802" s="39"/>
      <c r="BR2802" s="39"/>
      <c r="BS2802" s="47"/>
      <c r="BT2802" s="39"/>
      <c r="BU2802" s="39"/>
      <c r="BV2802" s="39"/>
      <c r="BW2802" s="39"/>
      <c r="BX2802" s="39"/>
      <c r="BY2802" s="39"/>
      <c r="BZ2802" s="39"/>
      <c r="CA2802" s="39"/>
      <c r="CB2802" s="39"/>
      <c r="CC2802" s="47"/>
      <c r="CD2802" s="39"/>
      <c r="CE2802" s="39"/>
      <c r="CF2802" s="48"/>
      <c r="CG2802" s="48"/>
      <c r="CH2802" s="48"/>
      <c r="CI2802" s="48"/>
      <c r="CJ2802" s="48"/>
      <c r="CK2802" s="48"/>
      <c r="CL2802" s="48"/>
      <c r="CM2802" s="48"/>
      <c r="CN2802" s="48"/>
      <c r="CO2802" s="48"/>
      <c r="CP2802" s="48"/>
      <c r="CQ2802" s="48"/>
      <c r="CR2802" s="48"/>
      <c r="CS2802" s="48"/>
      <c r="CT2802" s="48"/>
      <c r="CU2802" s="48"/>
      <c r="CV2802" s="48"/>
      <c r="CW2802" s="48"/>
      <c r="CX2802" s="39"/>
      <c r="ML2802" s="135"/>
      <c r="MM2802" s="135"/>
      <c r="MN2802" s="135"/>
      <c r="MO2802" s="135"/>
      <c r="MP2802" s="135"/>
      <c r="MQ2802" s="135"/>
      <c r="MR2802" s="135"/>
      <c r="MS2802" s="135"/>
      <c r="MT2802" s="135"/>
      <c r="MU2802" s="135"/>
      <c r="MV2802" s="135"/>
      <c r="MW2802" s="135"/>
      <c r="MX2802" s="135"/>
      <c r="MY2802" s="135"/>
      <c r="MZ2802" s="135"/>
      <c r="NA2802" s="135"/>
      <c r="NB2802" s="135"/>
      <c r="NC2802" s="135"/>
      <c r="ND2802" s="135"/>
      <c r="NE2802" s="135"/>
      <c r="NF2802" s="135"/>
      <c r="NG2802" s="135"/>
      <c r="NH2802" s="135"/>
      <c r="NI2802" s="135"/>
      <c r="NJ2802" s="135"/>
      <c r="NK2802" s="135"/>
      <c r="NL2802" s="135"/>
      <c r="NM2802" s="135"/>
      <c r="NN2802" s="135"/>
      <c r="NO2802" s="135"/>
      <c r="NP2802" s="135"/>
      <c r="NQ2802" s="39"/>
      <c r="QS2802"/>
      <c r="QT2802"/>
      <c r="QU2802"/>
      <c r="QV2802"/>
      <c r="QW2802"/>
      <c r="QX2802"/>
      <c r="QY2802"/>
      <c r="QZ2802"/>
      <c r="RA2802"/>
      <c r="RB2802" s="39"/>
      <c r="RC2802" s="39"/>
      <c r="RD2802" s="39"/>
    </row>
    <row r="2803" spans="2:472" hidden="1" x14ac:dyDescent="0.2">
      <c r="B2803" s="426"/>
      <c r="C2803" s="427"/>
      <c r="V2803" s="63">
        <v>443</v>
      </c>
      <c r="W2803" s="54" t="s">
        <v>4570</v>
      </c>
      <c r="X2803" s="64">
        <v>150106</v>
      </c>
      <c r="Y2803" s="54" t="s">
        <v>1523</v>
      </c>
      <c r="Z2803" s="63" t="s">
        <v>1341</v>
      </c>
      <c r="AA2803" s="54" t="s">
        <v>439</v>
      </c>
      <c r="AB2803" s="54" t="s">
        <v>397</v>
      </c>
      <c r="AC2803" s="54" t="s">
        <v>1523</v>
      </c>
      <c r="AD2803" s="64" t="s">
        <v>4567</v>
      </c>
      <c r="AE2803" s="64" t="s">
        <v>7005</v>
      </c>
      <c r="AF2803" s="63">
        <v>443</v>
      </c>
      <c r="AG2803" s="54" t="s">
        <v>4570</v>
      </c>
      <c r="AH2803" s="54" t="s">
        <v>4569</v>
      </c>
      <c r="AI2803" s="63" t="s">
        <v>4571</v>
      </c>
      <c r="AJ2803" s="64" t="s">
        <v>4572</v>
      </c>
      <c r="AK2803" s="569">
        <v>7580093</v>
      </c>
      <c r="AL2803" s="64" t="s">
        <v>439</v>
      </c>
      <c r="AM2803" s="64" t="s">
        <v>4576</v>
      </c>
      <c r="AN2803" s="570">
        <v>265146910</v>
      </c>
      <c r="AO2803" s="54"/>
      <c r="AP2803" s="54"/>
      <c r="AQ2803" s="54"/>
      <c r="AR2803" s="54"/>
      <c r="AS2803" s="54"/>
      <c r="AT2803" s="64" t="s">
        <v>7002</v>
      </c>
      <c r="AU2803" s="64"/>
      <c r="AV2803" s="54"/>
      <c r="AW2803" s="54"/>
      <c r="AX2803" s="54"/>
      <c r="AY2803" s="54"/>
      <c r="AZ2803" s="54"/>
      <c r="BA2803" s="54"/>
      <c r="BB2803" s="54"/>
      <c r="BC2803" s="54"/>
      <c r="BD2803" s="64">
        <v>150106</v>
      </c>
      <c r="BE2803" s="54" t="s">
        <v>1523</v>
      </c>
      <c r="BF2803" s="63" t="s">
        <v>1341</v>
      </c>
      <c r="BG2803" s="54" t="s">
        <v>439</v>
      </c>
      <c r="BH2803" s="54" t="s">
        <v>397</v>
      </c>
      <c r="BI2803" s="54" t="s">
        <v>1523</v>
      </c>
      <c r="BJ2803" s="64" t="s">
        <v>4567</v>
      </c>
      <c r="BK2803" s="64" t="s">
        <v>7005</v>
      </c>
      <c r="BL2803" s="54"/>
      <c r="BM2803" s="54"/>
      <c r="BN2803" s="54"/>
      <c r="BO2803" s="39"/>
      <c r="BP2803" s="39"/>
      <c r="BQ2803" s="39"/>
      <c r="BR2803" s="39"/>
      <c r="BS2803" s="47"/>
      <c r="BT2803" s="39"/>
      <c r="BU2803" s="39"/>
      <c r="BV2803" s="39"/>
      <c r="BW2803" s="39"/>
      <c r="BX2803" s="39"/>
      <c r="BY2803" s="39"/>
      <c r="BZ2803" s="39"/>
      <c r="CA2803" s="39"/>
      <c r="CB2803" s="39"/>
      <c r="CC2803" s="47"/>
      <c r="CD2803" s="39"/>
      <c r="CE2803" s="39"/>
      <c r="CF2803" s="48"/>
      <c r="CG2803" s="48"/>
      <c r="CH2803" s="48"/>
      <c r="CI2803" s="48"/>
      <c r="CJ2803" s="48"/>
      <c r="CK2803" s="48"/>
      <c r="CL2803" s="48"/>
      <c r="CM2803" s="48"/>
      <c r="CN2803" s="48"/>
      <c r="CO2803" s="48"/>
      <c r="CP2803" s="48"/>
      <c r="CQ2803" s="48"/>
      <c r="CR2803" s="48"/>
      <c r="CS2803" s="48"/>
      <c r="CT2803" s="48"/>
      <c r="CU2803" s="48"/>
      <c r="CV2803" s="48"/>
      <c r="CW2803" s="48"/>
      <c r="CX2803" s="39"/>
      <c r="ML2803" s="135"/>
      <c r="MM2803" s="135"/>
      <c r="MN2803" s="135"/>
      <c r="MO2803" s="135"/>
      <c r="MP2803" s="135"/>
      <c r="MQ2803" s="135"/>
      <c r="MR2803" s="135"/>
      <c r="MS2803" s="135"/>
      <c r="MT2803" s="135"/>
      <c r="MU2803" s="135"/>
      <c r="MV2803" s="135"/>
      <c r="MW2803" s="135"/>
      <c r="MX2803" s="135"/>
      <c r="MY2803" s="135"/>
      <c r="MZ2803" s="135"/>
      <c r="NA2803" s="135"/>
      <c r="NB2803" s="135"/>
      <c r="NC2803" s="135"/>
      <c r="ND2803" s="135"/>
      <c r="NE2803" s="135"/>
      <c r="NF2803" s="135"/>
      <c r="NG2803" s="135"/>
      <c r="NH2803" s="135"/>
      <c r="NI2803" s="135"/>
      <c r="NJ2803" s="135"/>
      <c r="NK2803" s="135"/>
      <c r="NL2803" s="135"/>
      <c r="NM2803" s="135"/>
      <c r="NN2803" s="135"/>
      <c r="NO2803" s="135"/>
      <c r="NP2803" s="135"/>
      <c r="NQ2803" s="39"/>
      <c r="QS2803"/>
      <c r="QT2803"/>
      <c r="QU2803"/>
      <c r="QV2803"/>
      <c r="QW2803"/>
      <c r="QX2803"/>
      <c r="QY2803"/>
      <c r="QZ2803"/>
      <c r="RA2803"/>
      <c r="RB2803" s="39"/>
      <c r="RC2803" s="39"/>
      <c r="RD2803" s="39"/>
    </row>
    <row r="2804" spans="2:472" hidden="1" x14ac:dyDescent="0.2">
      <c r="B2804" s="426"/>
      <c r="C2804" s="427"/>
      <c r="V2804" s="63">
        <v>443</v>
      </c>
      <c r="W2804" s="54" t="s">
        <v>4570</v>
      </c>
      <c r="X2804" s="64">
        <v>150105</v>
      </c>
      <c r="Y2804" s="54" t="s">
        <v>1220</v>
      </c>
      <c r="Z2804" s="63" t="s">
        <v>1341</v>
      </c>
      <c r="AA2804" s="54" t="s">
        <v>439</v>
      </c>
      <c r="AB2804" s="54" t="s">
        <v>397</v>
      </c>
      <c r="AC2804" s="54" t="s">
        <v>1220</v>
      </c>
      <c r="AD2804" s="64" t="s">
        <v>4567</v>
      </c>
      <c r="AE2804" s="64" t="s">
        <v>7005</v>
      </c>
      <c r="AF2804" s="63">
        <v>443</v>
      </c>
      <c r="AG2804" s="54" t="s">
        <v>4570</v>
      </c>
      <c r="AH2804" s="54" t="s">
        <v>4569</v>
      </c>
      <c r="AI2804" s="63" t="s">
        <v>4571</v>
      </c>
      <c r="AJ2804" s="64" t="s">
        <v>4572</v>
      </c>
      <c r="AK2804" s="569">
        <v>7580093</v>
      </c>
      <c r="AL2804" s="64" t="s">
        <v>439</v>
      </c>
      <c r="AM2804" s="64" t="s">
        <v>4576</v>
      </c>
      <c r="AN2804" s="570">
        <v>265146910</v>
      </c>
      <c r="AO2804" s="54"/>
      <c r="AP2804" s="54"/>
      <c r="AQ2804" s="54"/>
      <c r="AR2804" s="54"/>
      <c r="AS2804" s="54"/>
      <c r="AT2804" s="64" t="s">
        <v>7002</v>
      </c>
      <c r="AU2804" s="64"/>
      <c r="AV2804" s="54"/>
      <c r="AW2804" s="54"/>
      <c r="AX2804" s="54"/>
      <c r="AY2804" s="54"/>
      <c r="AZ2804" s="54"/>
      <c r="BA2804" s="54"/>
      <c r="BB2804" s="54"/>
      <c r="BC2804" s="54"/>
      <c r="BD2804" s="64">
        <v>150105</v>
      </c>
      <c r="BE2804" s="54" t="s">
        <v>1220</v>
      </c>
      <c r="BF2804" s="63" t="s">
        <v>1341</v>
      </c>
      <c r="BG2804" s="54" t="s">
        <v>439</v>
      </c>
      <c r="BH2804" s="54" t="s">
        <v>397</v>
      </c>
      <c r="BI2804" s="54" t="s">
        <v>1220</v>
      </c>
      <c r="BJ2804" s="64" t="s">
        <v>4567</v>
      </c>
      <c r="BK2804" s="64" t="s">
        <v>7005</v>
      </c>
      <c r="BL2804" s="54"/>
      <c r="BM2804" s="54"/>
      <c r="BN2804" s="54"/>
      <c r="BO2804" s="39"/>
      <c r="BP2804" s="39"/>
      <c r="BQ2804" s="39"/>
      <c r="BR2804" s="39"/>
      <c r="BS2804" s="47"/>
      <c r="BT2804" s="39"/>
      <c r="BU2804" s="39"/>
      <c r="BV2804" s="39"/>
      <c r="BW2804" s="39"/>
      <c r="BX2804" s="39"/>
      <c r="BY2804" s="39"/>
      <c r="BZ2804" s="39"/>
      <c r="CA2804" s="39"/>
      <c r="CB2804" s="39"/>
      <c r="CC2804" s="47"/>
      <c r="CD2804" s="39"/>
      <c r="CE2804" s="39"/>
      <c r="CF2804" s="48"/>
      <c r="CG2804" s="48"/>
      <c r="CH2804" s="48"/>
      <c r="CI2804" s="48"/>
      <c r="CJ2804" s="48"/>
      <c r="CK2804" s="48"/>
      <c r="CL2804" s="48"/>
      <c r="CM2804" s="48"/>
      <c r="CN2804" s="48"/>
      <c r="CO2804" s="48"/>
      <c r="CP2804" s="48"/>
      <c r="CQ2804" s="48"/>
      <c r="CR2804" s="48"/>
      <c r="CS2804" s="48"/>
      <c r="CT2804" s="48"/>
      <c r="CU2804" s="48"/>
      <c r="CV2804" s="48"/>
      <c r="CW2804" s="48"/>
      <c r="CX2804" s="39"/>
      <c r="ML2804" s="135"/>
      <c r="MM2804" s="135"/>
      <c r="MN2804" s="135"/>
      <c r="MO2804" s="135"/>
      <c r="MP2804" s="135"/>
      <c r="MQ2804" s="135"/>
      <c r="MR2804" s="135"/>
      <c r="MS2804" s="135"/>
      <c r="MT2804" s="135"/>
      <c r="MU2804" s="135"/>
      <c r="MV2804" s="135"/>
      <c r="MW2804" s="135"/>
      <c r="MX2804" s="135"/>
      <c r="MY2804" s="135"/>
      <c r="MZ2804" s="135"/>
      <c r="NA2804" s="135"/>
      <c r="NB2804" s="135"/>
      <c r="NC2804" s="135"/>
      <c r="ND2804" s="135"/>
      <c r="NE2804" s="135"/>
      <c r="NF2804" s="135"/>
      <c r="NG2804" s="135"/>
      <c r="NH2804" s="135"/>
      <c r="NI2804" s="135"/>
      <c r="NJ2804" s="135"/>
      <c r="NK2804" s="135"/>
      <c r="NL2804" s="135"/>
      <c r="NM2804" s="135"/>
      <c r="NN2804" s="135"/>
      <c r="NO2804" s="135"/>
      <c r="NP2804" s="135"/>
      <c r="NQ2804" s="39"/>
      <c r="QS2804"/>
      <c r="QT2804"/>
      <c r="QU2804"/>
      <c r="QV2804"/>
      <c r="QW2804"/>
      <c r="QX2804"/>
      <c r="QY2804"/>
      <c r="QZ2804"/>
      <c r="RA2804"/>
      <c r="RB2804" s="39"/>
      <c r="RC2804" s="39"/>
      <c r="RD2804" s="39"/>
    </row>
    <row r="2805" spans="2:472" hidden="1" x14ac:dyDescent="0.2">
      <c r="B2805" s="426"/>
      <c r="C2805" s="427"/>
      <c r="V2805" s="63">
        <v>443</v>
      </c>
      <c r="W2805" s="54" t="s">
        <v>4570</v>
      </c>
      <c r="X2805" s="64">
        <v>150104</v>
      </c>
      <c r="Y2805" s="54" t="s">
        <v>905</v>
      </c>
      <c r="Z2805" s="63" t="s">
        <v>1341</v>
      </c>
      <c r="AA2805" s="54" t="s">
        <v>439</v>
      </c>
      <c r="AB2805" s="54" t="s">
        <v>397</v>
      </c>
      <c r="AC2805" s="54" t="s">
        <v>905</v>
      </c>
      <c r="AD2805" s="64" t="s">
        <v>4567</v>
      </c>
      <c r="AE2805" s="64" t="s">
        <v>7005</v>
      </c>
      <c r="AF2805" s="63">
        <v>443</v>
      </c>
      <c r="AG2805" s="54" t="s">
        <v>4570</v>
      </c>
      <c r="AH2805" s="54" t="s">
        <v>4569</v>
      </c>
      <c r="AI2805" s="63" t="s">
        <v>4571</v>
      </c>
      <c r="AJ2805" s="64" t="s">
        <v>4572</v>
      </c>
      <c r="AK2805" s="569">
        <v>7580093</v>
      </c>
      <c r="AL2805" s="64" t="s">
        <v>439</v>
      </c>
      <c r="AM2805" s="64" t="s">
        <v>4576</v>
      </c>
      <c r="AN2805" s="570">
        <v>265146910</v>
      </c>
      <c r="AO2805" s="54"/>
      <c r="AP2805" s="54"/>
      <c r="AQ2805" s="54"/>
      <c r="AR2805" s="54"/>
      <c r="AS2805" s="54"/>
      <c r="AT2805" s="64" t="s">
        <v>7002</v>
      </c>
      <c r="AU2805" s="64"/>
      <c r="AV2805" s="54"/>
      <c r="AW2805" s="54"/>
      <c r="AX2805" s="54"/>
      <c r="AY2805" s="54"/>
      <c r="AZ2805" s="54"/>
      <c r="BA2805" s="54"/>
      <c r="BB2805" s="54"/>
      <c r="BC2805" s="54"/>
      <c r="BD2805" s="64">
        <v>150104</v>
      </c>
      <c r="BE2805" s="54" t="s">
        <v>905</v>
      </c>
      <c r="BF2805" s="63" t="s">
        <v>1341</v>
      </c>
      <c r="BG2805" s="54" t="s">
        <v>439</v>
      </c>
      <c r="BH2805" s="54" t="s">
        <v>397</v>
      </c>
      <c r="BI2805" s="54" t="s">
        <v>905</v>
      </c>
      <c r="BJ2805" s="64" t="s">
        <v>4567</v>
      </c>
      <c r="BK2805" s="64" t="s">
        <v>7005</v>
      </c>
      <c r="BL2805" s="54"/>
      <c r="BM2805" s="54"/>
      <c r="BN2805" s="54"/>
      <c r="BO2805" s="39"/>
      <c r="BP2805" s="39"/>
      <c r="BQ2805" s="39"/>
      <c r="BR2805" s="39"/>
      <c r="BS2805" s="47"/>
      <c r="BT2805" s="39"/>
      <c r="BU2805" s="39"/>
      <c r="BV2805" s="39"/>
      <c r="BW2805" s="39"/>
      <c r="BX2805" s="39"/>
      <c r="BY2805" s="39"/>
      <c r="BZ2805" s="39"/>
      <c r="CA2805" s="39"/>
      <c r="CB2805" s="39"/>
      <c r="CC2805" s="47"/>
      <c r="CD2805" s="39"/>
      <c r="CE2805" s="39"/>
      <c r="CF2805" s="48"/>
      <c r="CG2805" s="48"/>
      <c r="CH2805" s="48"/>
      <c r="CI2805" s="48"/>
      <c r="CJ2805" s="48"/>
      <c r="CK2805" s="48"/>
      <c r="CL2805" s="48"/>
      <c r="CM2805" s="48"/>
      <c r="CN2805" s="48"/>
      <c r="CO2805" s="48"/>
      <c r="CP2805" s="48"/>
      <c r="CQ2805" s="48"/>
      <c r="CR2805" s="48"/>
      <c r="CS2805" s="48"/>
      <c r="CT2805" s="48"/>
      <c r="CU2805" s="48"/>
      <c r="CV2805" s="48"/>
      <c r="CW2805" s="48"/>
      <c r="CX2805" s="39"/>
      <c r="ML2805" s="135"/>
      <c r="MM2805" s="135"/>
      <c r="MN2805" s="135"/>
      <c r="MO2805" s="135"/>
      <c r="MP2805" s="135"/>
      <c r="MQ2805" s="135"/>
      <c r="MR2805" s="135"/>
      <c r="MS2805" s="135"/>
      <c r="MT2805" s="135"/>
      <c r="MU2805" s="135"/>
      <c r="MV2805" s="135"/>
      <c r="MW2805" s="135"/>
      <c r="MX2805" s="135"/>
      <c r="MY2805" s="135"/>
      <c r="MZ2805" s="135"/>
      <c r="NA2805" s="135"/>
      <c r="NB2805" s="135"/>
      <c r="NC2805" s="135"/>
      <c r="ND2805" s="135"/>
      <c r="NE2805" s="135"/>
      <c r="NF2805" s="135"/>
      <c r="NG2805" s="135"/>
      <c r="NH2805" s="135"/>
      <c r="NI2805" s="135"/>
      <c r="NJ2805" s="135"/>
      <c r="NK2805" s="135"/>
      <c r="NL2805" s="135"/>
      <c r="NM2805" s="135"/>
      <c r="NN2805" s="135"/>
      <c r="NO2805" s="135"/>
      <c r="NP2805" s="135"/>
      <c r="NQ2805" s="39"/>
      <c r="QS2805"/>
      <c r="QT2805"/>
      <c r="QU2805"/>
      <c r="QV2805"/>
      <c r="QW2805"/>
      <c r="QX2805"/>
      <c r="QY2805"/>
      <c r="QZ2805"/>
      <c r="RA2805"/>
      <c r="RB2805" s="39"/>
      <c r="RC2805" s="39"/>
      <c r="RD2805" s="39"/>
    </row>
    <row r="2806" spans="2:472" hidden="1" x14ac:dyDescent="0.2">
      <c r="B2806" s="426"/>
      <c r="C2806" s="427"/>
      <c r="V2806" s="63">
        <v>443</v>
      </c>
      <c r="W2806" s="54" t="s">
        <v>4570</v>
      </c>
      <c r="X2806" s="64">
        <v>150107</v>
      </c>
      <c r="Y2806" s="54" t="s">
        <v>1791</v>
      </c>
      <c r="Z2806" s="63" t="s">
        <v>1341</v>
      </c>
      <c r="AA2806" s="54" t="s">
        <v>439</v>
      </c>
      <c r="AB2806" s="54" t="s">
        <v>397</v>
      </c>
      <c r="AC2806" s="54" t="s">
        <v>7004</v>
      </c>
      <c r="AD2806" s="64" t="s">
        <v>4567</v>
      </c>
      <c r="AE2806" s="64" t="s">
        <v>7005</v>
      </c>
      <c r="AF2806" s="63">
        <v>443</v>
      </c>
      <c r="AG2806" s="54" t="s">
        <v>4570</v>
      </c>
      <c r="AH2806" s="54" t="s">
        <v>4569</v>
      </c>
      <c r="AI2806" s="63" t="s">
        <v>4571</v>
      </c>
      <c r="AJ2806" s="64" t="s">
        <v>4572</v>
      </c>
      <c r="AK2806" s="569">
        <v>7580093</v>
      </c>
      <c r="AL2806" s="64" t="s">
        <v>439</v>
      </c>
      <c r="AM2806" s="64" t="s">
        <v>4576</v>
      </c>
      <c r="AN2806" s="570">
        <v>265146910</v>
      </c>
      <c r="AO2806" s="54"/>
      <c r="AP2806" s="54"/>
      <c r="AQ2806" s="54"/>
      <c r="AR2806" s="54"/>
      <c r="AS2806" s="54"/>
      <c r="AT2806" s="64" t="s">
        <v>7002</v>
      </c>
      <c r="AU2806" s="64"/>
      <c r="AV2806" s="54"/>
      <c r="AW2806" s="54"/>
      <c r="AX2806" s="54"/>
      <c r="AY2806" s="54"/>
      <c r="AZ2806" s="54"/>
      <c r="BA2806" s="54"/>
      <c r="BB2806" s="54"/>
      <c r="BC2806" s="54"/>
      <c r="BD2806" s="64">
        <v>150107</v>
      </c>
      <c r="BE2806" s="54" t="s">
        <v>1791</v>
      </c>
      <c r="BF2806" s="63" t="s">
        <v>1341</v>
      </c>
      <c r="BG2806" s="54" t="s">
        <v>439</v>
      </c>
      <c r="BH2806" s="54" t="s">
        <v>397</v>
      </c>
      <c r="BI2806" s="54" t="s">
        <v>7004</v>
      </c>
      <c r="BJ2806" s="64" t="s">
        <v>4567</v>
      </c>
      <c r="BK2806" s="64" t="s">
        <v>7005</v>
      </c>
      <c r="BL2806" s="54"/>
      <c r="BM2806" s="54"/>
      <c r="BN2806" s="54"/>
      <c r="BO2806" s="39"/>
      <c r="BP2806" s="39"/>
      <c r="BQ2806" s="39"/>
      <c r="BR2806" s="39"/>
      <c r="BS2806" s="47"/>
      <c r="BT2806" s="39"/>
      <c r="BU2806" s="39"/>
      <c r="BV2806" s="39"/>
      <c r="BW2806" s="39"/>
      <c r="BX2806" s="39"/>
      <c r="BY2806" s="39"/>
      <c r="BZ2806" s="39"/>
      <c r="CA2806" s="39"/>
      <c r="CB2806" s="39"/>
      <c r="CC2806" s="47"/>
      <c r="CD2806" s="39"/>
      <c r="CE2806" s="39"/>
      <c r="CF2806" s="48"/>
      <c r="CG2806" s="48"/>
      <c r="CH2806" s="48"/>
      <c r="CI2806" s="48"/>
      <c r="CJ2806" s="48"/>
      <c r="CK2806" s="48"/>
      <c r="CL2806" s="48"/>
      <c r="CM2806" s="48"/>
      <c r="CN2806" s="48"/>
      <c r="CO2806" s="48"/>
      <c r="CP2806" s="48"/>
      <c r="CQ2806" s="48"/>
      <c r="CR2806" s="48"/>
      <c r="CS2806" s="48"/>
      <c r="CT2806" s="48"/>
      <c r="CU2806" s="48"/>
      <c r="CV2806" s="48"/>
      <c r="CW2806" s="48"/>
      <c r="CX2806" s="39"/>
      <c r="ML2806" s="135"/>
      <c r="MM2806" s="135"/>
      <c r="MN2806" s="135"/>
      <c r="MO2806" s="135"/>
      <c r="MP2806" s="135"/>
      <c r="MQ2806" s="135"/>
      <c r="MR2806" s="135"/>
      <c r="MS2806" s="135"/>
      <c r="MT2806" s="135"/>
      <c r="MU2806" s="135"/>
      <c r="MV2806" s="135"/>
      <c r="MW2806" s="135"/>
      <c r="MX2806" s="135"/>
      <c r="MY2806" s="135"/>
      <c r="MZ2806" s="135"/>
      <c r="NA2806" s="135"/>
      <c r="NB2806" s="135"/>
      <c r="NC2806" s="135"/>
      <c r="ND2806" s="135"/>
      <c r="NE2806" s="135"/>
      <c r="NF2806" s="135"/>
      <c r="NG2806" s="135"/>
      <c r="NH2806" s="135"/>
      <c r="NI2806" s="135"/>
      <c r="NJ2806" s="135"/>
      <c r="NK2806" s="135"/>
      <c r="NL2806" s="135"/>
      <c r="NM2806" s="135"/>
      <c r="NN2806" s="135"/>
      <c r="NO2806" s="135"/>
      <c r="NP2806" s="135"/>
      <c r="NQ2806" s="39"/>
      <c r="QS2806"/>
      <c r="QT2806"/>
      <c r="QU2806"/>
      <c r="QV2806"/>
      <c r="QW2806"/>
      <c r="QX2806"/>
      <c r="QY2806"/>
      <c r="QZ2806"/>
      <c r="RA2806"/>
      <c r="RB2806" s="39"/>
      <c r="RC2806" s="39"/>
      <c r="RD2806" s="39"/>
    </row>
    <row r="2807" spans="2:472" hidden="1" x14ac:dyDescent="0.2">
      <c r="B2807" s="426"/>
      <c r="C2807" s="427"/>
      <c r="V2807" s="63">
        <v>443</v>
      </c>
      <c r="W2807" s="54" t="s">
        <v>4570</v>
      </c>
      <c r="X2807" s="64">
        <v>150501</v>
      </c>
      <c r="Y2807" s="54" t="s">
        <v>908</v>
      </c>
      <c r="Z2807" s="63" t="s">
        <v>1341</v>
      </c>
      <c r="AA2807" s="54" t="s">
        <v>636</v>
      </c>
      <c r="AB2807" s="54" t="s">
        <v>397</v>
      </c>
      <c r="AC2807" s="54" t="s">
        <v>908</v>
      </c>
      <c r="AD2807" s="64" t="s">
        <v>4567</v>
      </c>
      <c r="AE2807" s="64" t="s">
        <v>7005</v>
      </c>
      <c r="AF2807" s="63">
        <v>443</v>
      </c>
      <c r="AG2807" s="54" t="s">
        <v>4570</v>
      </c>
      <c r="AH2807" s="54" t="s">
        <v>4569</v>
      </c>
      <c r="AI2807" s="63" t="s">
        <v>4571</v>
      </c>
      <c r="AJ2807" s="64" t="s">
        <v>4572</v>
      </c>
      <c r="AK2807" s="569">
        <v>7580093</v>
      </c>
      <c r="AL2807" s="64" t="s">
        <v>439</v>
      </c>
      <c r="AM2807" s="64" t="s">
        <v>4576</v>
      </c>
      <c r="AN2807" s="570">
        <v>265146910</v>
      </c>
      <c r="AO2807" s="54"/>
      <c r="AP2807" s="54"/>
      <c r="AQ2807" s="54"/>
      <c r="AR2807" s="54"/>
      <c r="AS2807" s="54"/>
      <c r="AT2807" s="64" t="s">
        <v>7002</v>
      </c>
      <c r="AU2807" s="64"/>
      <c r="AV2807" s="54"/>
      <c r="AW2807" s="54"/>
      <c r="AX2807" s="54"/>
      <c r="AY2807" s="54"/>
      <c r="AZ2807" s="54"/>
      <c r="BA2807" s="54"/>
      <c r="BB2807" s="54"/>
      <c r="BC2807" s="54"/>
      <c r="BD2807" s="64">
        <v>150501</v>
      </c>
      <c r="BE2807" s="54" t="s">
        <v>908</v>
      </c>
      <c r="BF2807" s="63" t="s">
        <v>1341</v>
      </c>
      <c r="BG2807" s="54" t="s">
        <v>636</v>
      </c>
      <c r="BH2807" s="54" t="s">
        <v>397</v>
      </c>
      <c r="BI2807" s="54" t="s">
        <v>908</v>
      </c>
      <c r="BJ2807" s="64" t="s">
        <v>4567</v>
      </c>
      <c r="BK2807" s="64" t="s">
        <v>7005</v>
      </c>
      <c r="BL2807" s="54"/>
      <c r="BM2807" s="54"/>
      <c r="BN2807" s="54"/>
      <c r="BO2807" s="39"/>
      <c r="BP2807" s="39"/>
      <c r="BQ2807" s="39"/>
      <c r="BR2807" s="39"/>
      <c r="BS2807" s="47"/>
      <c r="BT2807" s="39"/>
      <c r="BU2807" s="39"/>
      <c r="BV2807" s="39"/>
      <c r="BW2807" s="39"/>
      <c r="BX2807" s="39"/>
      <c r="BY2807" s="39"/>
      <c r="BZ2807" s="39"/>
      <c r="CA2807" s="39"/>
      <c r="CB2807" s="39"/>
      <c r="CC2807" s="47"/>
      <c r="CD2807" s="39"/>
      <c r="CE2807" s="39"/>
      <c r="CF2807" s="48"/>
      <c r="CG2807" s="48"/>
      <c r="CH2807" s="48"/>
      <c r="CI2807" s="48"/>
      <c r="CJ2807" s="48"/>
      <c r="CK2807" s="48"/>
      <c r="CL2807" s="48"/>
      <c r="CM2807" s="48"/>
      <c r="CN2807" s="48"/>
      <c r="CO2807" s="48"/>
      <c r="CP2807" s="48"/>
      <c r="CQ2807" s="48"/>
      <c r="CR2807" s="48"/>
      <c r="CS2807" s="48"/>
      <c r="CT2807" s="48"/>
      <c r="CU2807" s="48"/>
      <c r="CV2807" s="48"/>
      <c r="CW2807" s="48"/>
      <c r="CX2807" s="39"/>
      <c r="ML2807" s="135"/>
      <c r="MM2807" s="135"/>
      <c r="MN2807" s="135"/>
      <c r="MO2807" s="135"/>
      <c r="MP2807" s="135"/>
      <c r="MQ2807" s="135"/>
      <c r="MR2807" s="135"/>
      <c r="MS2807" s="135"/>
      <c r="MT2807" s="135"/>
      <c r="MU2807" s="135"/>
      <c r="MV2807" s="135"/>
      <c r="MW2807" s="135"/>
      <c r="MX2807" s="135"/>
      <c r="MY2807" s="135"/>
      <c r="MZ2807" s="135"/>
      <c r="NA2807" s="135"/>
      <c r="NB2807" s="135"/>
      <c r="NC2807" s="135"/>
      <c r="ND2807" s="135"/>
      <c r="NE2807" s="135"/>
      <c r="NF2807" s="135"/>
      <c r="NG2807" s="135"/>
      <c r="NH2807" s="135"/>
      <c r="NI2807" s="135"/>
      <c r="NJ2807" s="135"/>
      <c r="NK2807" s="135"/>
      <c r="NL2807" s="135"/>
      <c r="NM2807" s="135"/>
      <c r="NN2807" s="135"/>
      <c r="NO2807" s="135"/>
      <c r="NP2807" s="135"/>
      <c r="NQ2807" s="39"/>
      <c r="QS2807"/>
      <c r="QT2807"/>
      <c r="QU2807"/>
      <c r="QV2807"/>
      <c r="QW2807"/>
      <c r="QX2807"/>
      <c r="QY2807"/>
      <c r="QZ2807"/>
      <c r="RA2807"/>
      <c r="RB2807" s="39"/>
      <c r="RC2807" s="39"/>
      <c r="RD2807" s="39"/>
    </row>
    <row r="2808" spans="2:472" hidden="1" x14ac:dyDescent="0.2">
      <c r="B2808" s="426"/>
      <c r="C2808" s="427"/>
      <c r="V2808" s="63">
        <v>443</v>
      </c>
      <c r="W2808" s="54" t="s">
        <v>4570</v>
      </c>
      <c r="X2808" s="64">
        <v>150505</v>
      </c>
      <c r="Y2808" s="54" t="s">
        <v>833</v>
      </c>
      <c r="Z2808" s="63" t="s">
        <v>1341</v>
      </c>
      <c r="AA2808" s="54" t="s">
        <v>636</v>
      </c>
      <c r="AB2808" s="54" t="s">
        <v>397</v>
      </c>
      <c r="AC2808" s="54" t="s">
        <v>833</v>
      </c>
      <c r="AD2808" s="64" t="s">
        <v>4567</v>
      </c>
      <c r="AE2808" s="64" t="s">
        <v>7005</v>
      </c>
      <c r="AF2808" s="63">
        <v>443</v>
      </c>
      <c r="AG2808" s="54" t="s">
        <v>4570</v>
      </c>
      <c r="AH2808" s="54" t="s">
        <v>4569</v>
      </c>
      <c r="AI2808" s="63" t="s">
        <v>4571</v>
      </c>
      <c r="AJ2808" s="64" t="s">
        <v>4572</v>
      </c>
      <c r="AK2808" s="569">
        <v>7580093</v>
      </c>
      <c r="AL2808" s="64" t="s">
        <v>439</v>
      </c>
      <c r="AM2808" s="64" t="s">
        <v>4576</v>
      </c>
      <c r="AN2808" s="570">
        <v>265146910</v>
      </c>
      <c r="AO2808" s="54"/>
      <c r="AP2808" s="54"/>
      <c r="AQ2808" s="54"/>
      <c r="AR2808" s="54"/>
      <c r="AS2808" s="54"/>
      <c r="AT2808" s="64" t="s">
        <v>7002</v>
      </c>
      <c r="AU2808" s="64"/>
      <c r="AV2808" s="54"/>
      <c r="AW2808" s="54"/>
      <c r="AX2808" s="54"/>
      <c r="AY2808" s="54"/>
      <c r="AZ2808" s="54"/>
      <c r="BA2808" s="54"/>
      <c r="BB2808" s="54"/>
      <c r="BC2808" s="54"/>
      <c r="BD2808" s="64">
        <v>150505</v>
      </c>
      <c r="BE2808" s="54" t="s">
        <v>833</v>
      </c>
      <c r="BF2808" s="63" t="s">
        <v>1341</v>
      </c>
      <c r="BG2808" s="54" t="s">
        <v>636</v>
      </c>
      <c r="BH2808" s="54" t="s">
        <v>397</v>
      </c>
      <c r="BI2808" s="54" t="s">
        <v>833</v>
      </c>
      <c r="BJ2808" s="64" t="s">
        <v>4567</v>
      </c>
      <c r="BK2808" s="64" t="s">
        <v>7005</v>
      </c>
      <c r="BL2808" s="54"/>
      <c r="BM2808" s="54"/>
      <c r="BN2808" s="54"/>
      <c r="BO2808" s="39"/>
      <c r="BP2808" s="39"/>
      <c r="BQ2808" s="39"/>
      <c r="BR2808" s="39"/>
      <c r="BS2808" s="47"/>
      <c r="BT2808" s="39"/>
      <c r="BU2808" s="39"/>
      <c r="BV2808" s="39"/>
      <c r="BW2808" s="39"/>
      <c r="BX2808" s="39"/>
      <c r="BY2808" s="39"/>
      <c r="BZ2808" s="39"/>
      <c r="CA2808" s="39"/>
      <c r="CB2808" s="39"/>
      <c r="CC2808" s="47"/>
      <c r="CD2808" s="39"/>
      <c r="CE2808" s="39"/>
      <c r="CF2808" s="48"/>
      <c r="CG2808" s="48"/>
      <c r="CH2808" s="48"/>
      <c r="CI2808" s="48"/>
      <c r="CJ2808" s="48"/>
      <c r="CK2808" s="48"/>
      <c r="CL2808" s="48"/>
      <c r="CM2808" s="48"/>
      <c r="CN2808" s="48"/>
      <c r="CO2808" s="48"/>
      <c r="CP2808" s="48"/>
      <c r="CQ2808" s="48"/>
      <c r="CR2808" s="48"/>
      <c r="CS2808" s="48"/>
      <c r="CT2808" s="48"/>
      <c r="CU2808" s="48"/>
      <c r="CV2808" s="48"/>
      <c r="CW2808" s="48"/>
      <c r="CX2808" s="39"/>
      <c r="ML2808" s="135"/>
      <c r="MM2808" s="135"/>
      <c r="MN2808" s="135"/>
      <c r="MO2808" s="135"/>
      <c r="MP2808" s="135"/>
      <c r="MQ2808" s="135"/>
      <c r="MR2808" s="135"/>
      <c r="MS2808" s="135"/>
      <c r="MT2808" s="135"/>
      <c r="MU2808" s="135"/>
      <c r="MV2808" s="135"/>
      <c r="MW2808" s="135"/>
      <c r="MX2808" s="135"/>
      <c r="MY2808" s="135"/>
      <c r="MZ2808" s="135"/>
      <c r="NA2808" s="135"/>
      <c r="NB2808" s="135"/>
      <c r="NC2808" s="135"/>
      <c r="ND2808" s="135"/>
      <c r="NE2808" s="135"/>
      <c r="NF2808" s="135"/>
      <c r="NG2808" s="135"/>
      <c r="NH2808" s="135"/>
      <c r="NI2808" s="135"/>
      <c r="NJ2808" s="135"/>
      <c r="NK2808" s="135"/>
      <c r="NL2808" s="135"/>
      <c r="NM2808" s="135"/>
      <c r="NN2808" s="135"/>
      <c r="NO2808" s="135"/>
      <c r="NP2808" s="135"/>
      <c r="NQ2808" s="39"/>
      <c r="QS2808"/>
      <c r="QT2808"/>
      <c r="QU2808"/>
      <c r="QV2808"/>
      <c r="QW2808"/>
      <c r="QX2808"/>
      <c r="QY2808"/>
      <c r="QZ2808"/>
      <c r="RA2808"/>
      <c r="RB2808" s="39"/>
      <c r="RC2808" s="39"/>
      <c r="RD2808" s="39"/>
    </row>
    <row r="2809" spans="2:472" hidden="1" x14ac:dyDescent="0.2">
      <c r="B2809" s="426"/>
      <c r="C2809" s="427"/>
      <c r="V2809" s="63">
        <v>443</v>
      </c>
      <c r="W2809" s="54" t="s">
        <v>4570</v>
      </c>
      <c r="X2809" s="64">
        <v>150500</v>
      </c>
      <c r="Y2809" s="54" t="s">
        <v>7006</v>
      </c>
      <c r="Z2809" s="63" t="s">
        <v>1341</v>
      </c>
      <c r="AA2809" s="54" t="s">
        <v>636</v>
      </c>
      <c r="AB2809" s="54" t="s">
        <v>397</v>
      </c>
      <c r="AC2809" s="54" t="s">
        <v>7007</v>
      </c>
      <c r="AD2809" s="64" t="s">
        <v>4567</v>
      </c>
      <c r="AE2809" s="64" t="s">
        <v>7005</v>
      </c>
      <c r="AF2809" s="63">
        <v>443</v>
      </c>
      <c r="AG2809" s="54" t="s">
        <v>4570</v>
      </c>
      <c r="AH2809" s="54" t="s">
        <v>4569</v>
      </c>
      <c r="AI2809" s="63" t="s">
        <v>4571</v>
      </c>
      <c r="AJ2809" s="64" t="s">
        <v>4572</v>
      </c>
      <c r="AK2809" s="569">
        <v>7580093</v>
      </c>
      <c r="AL2809" s="64" t="s">
        <v>439</v>
      </c>
      <c r="AM2809" s="64" t="s">
        <v>4576</v>
      </c>
      <c r="AN2809" s="570">
        <v>265146910</v>
      </c>
      <c r="AO2809" s="54"/>
      <c r="AP2809" s="54"/>
      <c r="AQ2809" s="54"/>
      <c r="AR2809" s="54"/>
      <c r="AS2809" s="54"/>
      <c r="AT2809" s="64" t="s">
        <v>7002</v>
      </c>
      <c r="AU2809" s="64"/>
      <c r="AV2809" s="54"/>
      <c r="AW2809" s="54"/>
      <c r="AX2809" s="54"/>
      <c r="AY2809" s="54"/>
      <c r="AZ2809" s="54"/>
      <c r="BA2809" s="54"/>
      <c r="BB2809" s="54"/>
      <c r="BC2809" s="54"/>
      <c r="BD2809" s="64">
        <v>150500</v>
      </c>
      <c r="BE2809" s="54" t="s">
        <v>7006</v>
      </c>
      <c r="BF2809" s="63" t="s">
        <v>1341</v>
      </c>
      <c r="BG2809" s="54" t="s">
        <v>636</v>
      </c>
      <c r="BH2809" s="54" t="s">
        <v>397</v>
      </c>
      <c r="BI2809" s="54" t="s">
        <v>7007</v>
      </c>
      <c r="BJ2809" s="64" t="s">
        <v>4567</v>
      </c>
      <c r="BK2809" s="64" t="s">
        <v>7005</v>
      </c>
      <c r="BL2809" s="54"/>
      <c r="BM2809" s="54"/>
      <c r="BN2809" s="54"/>
      <c r="BO2809" s="39"/>
      <c r="BP2809" s="39"/>
      <c r="BQ2809" s="39"/>
      <c r="BR2809" s="39"/>
      <c r="BS2809" s="47"/>
      <c r="BT2809" s="39"/>
      <c r="BU2809" s="39"/>
      <c r="BV2809" s="39"/>
      <c r="BW2809" s="39"/>
      <c r="BX2809" s="39"/>
      <c r="BY2809" s="39"/>
      <c r="BZ2809" s="39"/>
      <c r="CA2809" s="39"/>
      <c r="CB2809" s="39"/>
      <c r="CC2809" s="47"/>
      <c r="CD2809" s="39"/>
      <c r="CE2809" s="39"/>
      <c r="CF2809" s="48"/>
      <c r="CG2809" s="48"/>
      <c r="CH2809" s="48"/>
      <c r="CI2809" s="48"/>
      <c r="CJ2809" s="48"/>
      <c r="CK2809" s="48"/>
      <c r="CL2809" s="48"/>
      <c r="CM2809" s="48"/>
      <c r="CN2809" s="48"/>
      <c r="CO2809" s="48"/>
      <c r="CP2809" s="48"/>
      <c r="CQ2809" s="48"/>
      <c r="CR2809" s="48"/>
      <c r="CS2809" s="48"/>
      <c r="CT2809" s="48"/>
      <c r="CU2809" s="48"/>
      <c r="CV2809" s="48"/>
      <c r="CW2809" s="48"/>
      <c r="CX2809" s="39"/>
      <c r="ML2809" s="135"/>
      <c r="MM2809" s="135"/>
      <c r="MN2809" s="135"/>
      <c r="MO2809" s="135"/>
      <c r="MP2809" s="135"/>
      <c r="MQ2809" s="135"/>
      <c r="MR2809" s="135"/>
      <c r="MS2809" s="135"/>
      <c r="MT2809" s="135"/>
      <c r="MU2809" s="135"/>
      <c r="MV2809" s="135"/>
      <c r="MW2809" s="135"/>
      <c r="MX2809" s="135"/>
      <c r="MY2809" s="135"/>
      <c r="MZ2809" s="135"/>
      <c r="NA2809" s="135"/>
      <c r="NB2809" s="135"/>
      <c r="NC2809" s="135"/>
      <c r="ND2809" s="135"/>
      <c r="NE2809" s="135"/>
      <c r="NF2809" s="135"/>
      <c r="NG2809" s="135"/>
      <c r="NH2809" s="135"/>
      <c r="NI2809" s="135"/>
      <c r="NJ2809" s="135"/>
      <c r="NK2809" s="135"/>
      <c r="NL2809" s="135"/>
      <c r="NM2809" s="135"/>
      <c r="NN2809" s="135"/>
      <c r="NO2809" s="135"/>
      <c r="NP2809" s="135"/>
      <c r="NQ2809" s="39"/>
      <c r="QS2809"/>
      <c r="QT2809"/>
      <c r="QU2809"/>
      <c r="QV2809"/>
      <c r="QW2809"/>
      <c r="QX2809"/>
      <c r="QY2809"/>
      <c r="QZ2809"/>
      <c r="RA2809"/>
      <c r="RB2809" s="39"/>
      <c r="RC2809" s="39"/>
      <c r="RD2809" s="39"/>
    </row>
    <row r="2810" spans="2:472" hidden="1" x14ac:dyDescent="0.2">
      <c r="B2810" s="426"/>
      <c r="C2810" s="427"/>
      <c r="V2810" s="63">
        <v>443</v>
      </c>
      <c r="W2810" s="54" t="s">
        <v>4570</v>
      </c>
      <c r="X2810" s="64">
        <v>150503</v>
      </c>
      <c r="Y2810" s="54" t="s">
        <v>1224</v>
      </c>
      <c r="Z2810" s="63" t="s">
        <v>1341</v>
      </c>
      <c r="AA2810" s="54" t="s">
        <v>636</v>
      </c>
      <c r="AB2810" s="54" t="s">
        <v>397</v>
      </c>
      <c r="AC2810" s="54" t="s">
        <v>1224</v>
      </c>
      <c r="AD2810" s="64" t="s">
        <v>4567</v>
      </c>
      <c r="AE2810" s="64" t="s">
        <v>7005</v>
      </c>
      <c r="AF2810" s="63">
        <v>443</v>
      </c>
      <c r="AG2810" s="54" t="s">
        <v>4570</v>
      </c>
      <c r="AH2810" s="54" t="s">
        <v>4569</v>
      </c>
      <c r="AI2810" s="63" t="s">
        <v>4571</v>
      </c>
      <c r="AJ2810" s="64" t="s">
        <v>4572</v>
      </c>
      <c r="AK2810" s="569">
        <v>7580093</v>
      </c>
      <c r="AL2810" s="64" t="s">
        <v>439</v>
      </c>
      <c r="AM2810" s="64" t="s">
        <v>4576</v>
      </c>
      <c r="AN2810" s="570">
        <v>265146910</v>
      </c>
      <c r="AO2810" s="54"/>
      <c r="AP2810" s="54"/>
      <c r="AQ2810" s="54"/>
      <c r="AR2810" s="54"/>
      <c r="AS2810" s="54"/>
      <c r="AT2810" s="64" t="s">
        <v>7002</v>
      </c>
      <c r="AU2810" s="64"/>
      <c r="AV2810" s="54"/>
      <c r="AW2810" s="54"/>
      <c r="AX2810" s="54"/>
      <c r="AY2810" s="54"/>
      <c r="AZ2810" s="54"/>
      <c r="BA2810" s="54"/>
      <c r="BB2810" s="54"/>
      <c r="BC2810" s="54"/>
      <c r="BD2810" s="64">
        <v>150503</v>
      </c>
      <c r="BE2810" s="54" t="s">
        <v>1224</v>
      </c>
      <c r="BF2810" s="63" t="s">
        <v>1341</v>
      </c>
      <c r="BG2810" s="54" t="s">
        <v>636</v>
      </c>
      <c r="BH2810" s="54" t="s">
        <v>397</v>
      </c>
      <c r="BI2810" s="54" t="s">
        <v>1224</v>
      </c>
      <c r="BJ2810" s="64" t="s">
        <v>4567</v>
      </c>
      <c r="BK2810" s="64" t="s">
        <v>7005</v>
      </c>
      <c r="BL2810" s="54"/>
      <c r="BM2810" s="54"/>
      <c r="BN2810" s="54"/>
      <c r="BO2810" s="39"/>
      <c r="BP2810" s="39"/>
      <c r="BQ2810" s="39"/>
      <c r="BR2810" s="39"/>
      <c r="BS2810" s="47"/>
      <c r="BT2810" s="39"/>
      <c r="BU2810" s="39"/>
      <c r="BV2810" s="39"/>
      <c r="BW2810" s="39"/>
      <c r="BX2810" s="39"/>
      <c r="BY2810" s="39"/>
      <c r="BZ2810" s="39"/>
      <c r="CA2810" s="39"/>
      <c r="CB2810" s="39"/>
      <c r="CC2810" s="47"/>
      <c r="CD2810" s="39"/>
      <c r="CE2810" s="39"/>
      <c r="CF2810" s="48"/>
      <c r="CG2810" s="48"/>
      <c r="CH2810" s="48"/>
      <c r="CI2810" s="48"/>
      <c r="CJ2810" s="48"/>
      <c r="CK2810" s="48"/>
      <c r="CL2810" s="48"/>
      <c r="CM2810" s="48"/>
      <c r="CN2810" s="48"/>
      <c r="CO2810" s="48"/>
      <c r="CP2810" s="48"/>
      <c r="CQ2810" s="48"/>
      <c r="CR2810" s="48"/>
      <c r="CS2810" s="48"/>
      <c r="CT2810" s="48"/>
      <c r="CU2810" s="48"/>
      <c r="CV2810" s="48"/>
      <c r="CW2810" s="48"/>
      <c r="CX2810" s="39"/>
      <c r="ML2810" s="135"/>
      <c r="MM2810" s="135"/>
      <c r="MN2810" s="135"/>
      <c r="MO2810" s="135"/>
      <c r="MP2810" s="135"/>
      <c r="MQ2810" s="135"/>
      <c r="MR2810" s="135"/>
      <c r="MS2810" s="135"/>
      <c r="MT2810" s="135"/>
      <c r="MU2810" s="135"/>
      <c r="MV2810" s="135"/>
      <c r="MW2810" s="135"/>
      <c r="MX2810" s="135"/>
      <c r="MY2810" s="135"/>
      <c r="MZ2810" s="135"/>
      <c r="NA2810" s="135"/>
      <c r="NB2810" s="135"/>
      <c r="NC2810" s="135"/>
      <c r="ND2810" s="135"/>
      <c r="NE2810" s="135"/>
      <c r="NF2810" s="135"/>
      <c r="NG2810" s="135"/>
      <c r="NH2810" s="135"/>
      <c r="NI2810" s="135"/>
      <c r="NJ2810" s="135"/>
      <c r="NK2810" s="135"/>
      <c r="NL2810" s="135"/>
      <c r="NM2810" s="135"/>
      <c r="NN2810" s="135"/>
      <c r="NO2810" s="135"/>
      <c r="NP2810" s="135"/>
      <c r="NQ2810" s="39"/>
      <c r="QS2810"/>
      <c r="QT2810"/>
      <c r="QU2810"/>
      <c r="QV2810"/>
      <c r="QW2810"/>
      <c r="QX2810"/>
      <c r="QY2810"/>
      <c r="QZ2810"/>
      <c r="RA2810"/>
      <c r="RB2810" s="39"/>
      <c r="RC2810" s="39"/>
      <c r="RD2810" s="39"/>
    </row>
    <row r="2811" spans="2:472" hidden="1" x14ac:dyDescent="0.2">
      <c r="B2811" s="426"/>
      <c r="C2811" s="427"/>
      <c r="V2811" s="63">
        <v>443</v>
      </c>
      <c r="W2811" s="54" t="s">
        <v>4570</v>
      </c>
      <c r="X2811" s="64">
        <v>150506</v>
      </c>
      <c r="Y2811" s="54" t="s">
        <v>1794</v>
      </c>
      <c r="Z2811" s="63" t="s">
        <v>1341</v>
      </c>
      <c r="AA2811" s="54" t="s">
        <v>636</v>
      </c>
      <c r="AB2811" s="54" t="s">
        <v>397</v>
      </c>
      <c r="AC2811" s="54" t="s">
        <v>7007</v>
      </c>
      <c r="AD2811" s="64" t="s">
        <v>4567</v>
      </c>
      <c r="AE2811" s="64" t="s">
        <v>7005</v>
      </c>
      <c r="AF2811" s="63">
        <v>443</v>
      </c>
      <c r="AG2811" s="54" t="s">
        <v>4570</v>
      </c>
      <c r="AH2811" s="54" t="s">
        <v>4569</v>
      </c>
      <c r="AI2811" s="63" t="s">
        <v>4571</v>
      </c>
      <c r="AJ2811" s="64" t="s">
        <v>4572</v>
      </c>
      <c r="AK2811" s="569">
        <v>7580093</v>
      </c>
      <c r="AL2811" s="64" t="s">
        <v>439</v>
      </c>
      <c r="AM2811" s="64" t="s">
        <v>4576</v>
      </c>
      <c r="AN2811" s="570">
        <v>265146910</v>
      </c>
      <c r="AO2811" s="54"/>
      <c r="AP2811" s="54"/>
      <c r="AQ2811" s="54"/>
      <c r="AR2811" s="54"/>
      <c r="AS2811" s="54"/>
      <c r="AT2811" s="64" t="s">
        <v>7002</v>
      </c>
      <c r="AU2811" s="64"/>
      <c r="AV2811" s="54"/>
      <c r="AW2811" s="54"/>
      <c r="AX2811" s="54"/>
      <c r="AY2811" s="54"/>
      <c r="AZ2811" s="54"/>
      <c r="BA2811" s="54"/>
      <c r="BB2811" s="54"/>
      <c r="BC2811" s="54"/>
      <c r="BD2811" s="64">
        <v>150506</v>
      </c>
      <c r="BE2811" s="54" t="s">
        <v>1794</v>
      </c>
      <c r="BF2811" s="63" t="s">
        <v>1341</v>
      </c>
      <c r="BG2811" s="54" t="s">
        <v>636</v>
      </c>
      <c r="BH2811" s="54" t="s">
        <v>397</v>
      </c>
      <c r="BI2811" s="54" t="s">
        <v>7007</v>
      </c>
      <c r="BJ2811" s="64" t="s">
        <v>4567</v>
      </c>
      <c r="BK2811" s="64" t="s">
        <v>7005</v>
      </c>
      <c r="BL2811" s="54"/>
      <c r="BM2811" s="54"/>
      <c r="BN2811" s="54"/>
      <c r="BO2811" s="39"/>
      <c r="BP2811" s="39"/>
      <c r="BQ2811" s="39"/>
      <c r="BR2811" s="39"/>
      <c r="BS2811" s="47"/>
      <c r="BT2811" s="39"/>
      <c r="BU2811" s="39"/>
      <c r="BV2811" s="39"/>
      <c r="BW2811" s="39"/>
      <c r="BX2811" s="39"/>
      <c r="BY2811" s="39"/>
      <c r="BZ2811" s="39"/>
      <c r="CA2811" s="39"/>
      <c r="CB2811" s="39"/>
      <c r="CC2811" s="47"/>
      <c r="CD2811" s="39"/>
      <c r="CE2811" s="39"/>
      <c r="CF2811" s="48"/>
      <c r="CG2811" s="48"/>
      <c r="CH2811" s="48"/>
      <c r="CI2811" s="48"/>
      <c r="CJ2811" s="48"/>
      <c r="CK2811" s="48"/>
      <c r="CL2811" s="48"/>
      <c r="CM2811" s="48"/>
      <c r="CN2811" s="48"/>
      <c r="CO2811" s="48"/>
      <c r="CP2811" s="48"/>
      <c r="CQ2811" s="48"/>
      <c r="CR2811" s="48"/>
      <c r="CS2811" s="48"/>
      <c r="CT2811" s="48"/>
      <c r="CU2811" s="48"/>
      <c r="CV2811" s="48"/>
      <c r="CW2811" s="48"/>
      <c r="CX2811" s="39"/>
      <c r="ML2811" s="135"/>
      <c r="MM2811" s="135"/>
      <c r="MN2811" s="135"/>
      <c r="MO2811" s="135"/>
      <c r="MP2811" s="135"/>
      <c r="MQ2811" s="135"/>
      <c r="MR2811" s="135"/>
      <c r="MS2811" s="135"/>
      <c r="MT2811" s="135"/>
      <c r="MU2811" s="135"/>
      <c r="MV2811" s="135"/>
      <c r="MW2811" s="135"/>
      <c r="MX2811" s="135"/>
      <c r="MY2811" s="135"/>
      <c r="MZ2811" s="135"/>
      <c r="NA2811" s="135"/>
      <c r="NB2811" s="135"/>
      <c r="NC2811" s="135"/>
      <c r="ND2811" s="135"/>
      <c r="NE2811" s="135"/>
      <c r="NF2811" s="135"/>
      <c r="NG2811" s="135"/>
      <c r="NH2811" s="135"/>
      <c r="NI2811" s="135"/>
      <c r="NJ2811" s="135"/>
      <c r="NK2811" s="135"/>
      <c r="NL2811" s="135"/>
      <c r="NM2811" s="135"/>
      <c r="NN2811" s="135"/>
      <c r="NO2811" s="135"/>
      <c r="NP2811" s="135"/>
      <c r="NQ2811" s="39"/>
      <c r="QS2811"/>
      <c r="QT2811"/>
      <c r="QU2811"/>
      <c r="QV2811"/>
      <c r="QW2811"/>
      <c r="QX2811"/>
      <c r="QY2811"/>
      <c r="QZ2811"/>
      <c r="RA2811"/>
      <c r="RB2811" s="39"/>
      <c r="RC2811" s="39"/>
      <c r="RD2811" s="39"/>
    </row>
    <row r="2812" spans="2:472" hidden="1" x14ac:dyDescent="0.2">
      <c r="B2812" s="426"/>
      <c r="C2812" s="427"/>
      <c r="V2812" s="63">
        <v>448</v>
      </c>
      <c r="W2812" s="54" t="s">
        <v>4582</v>
      </c>
      <c r="X2812" s="64">
        <v>21116</v>
      </c>
      <c r="Y2812" s="54" t="s">
        <v>2266</v>
      </c>
      <c r="Z2812" s="63" t="s">
        <v>1341</v>
      </c>
      <c r="AA2812" s="54" t="s">
        <v>468</v>
      </c>
      <c r="AB2812" s="54" t="s">
        <v>384</v>
      </c>
      <c r="AC2812" s="54" t="s">
        <v>2266</v>
      </c>
      <c r="AD2812" s="64" t="s">
        <v>4567</v>
      </c>
      <c r="AE2812" s="64" t="s">
        <v>7005</v>
      </c>
      <c r="AF2812" s="63">
        <v>448</v>
      </c>
      <c r="AG2812" s="54" t="s">
        <v>4582</v>
      </c>
      <c r="AH2812" s="54" t="s">
        <v>4581</v>
      </c>
      <c r="AI2812" s="63" t="s">
        <v>4571</v>
      </c>
      <c r="AJ2812" s="64" t="s">
        <v>4583</v>
      </c>
      <c r="AK2812" s="569">
        <v>7520224</v>
      </c>
      <c r="AL2812" s="64" t="s">
        <v>643</v>
      </c>
      <c r="AM2812" s="64" t="s">
        <v>4587</v>
      </c>
      <c r="AN2812" s="570">
        <v>269095940</v>
      </c>
      <c r="AO2812" s="54"/>
      <c r="AP2812" s="54"/>
      <c r="AQ2812" s="54"/>
      <c r="AR2812" s="54"/>
      <c r="AS2812" s="54"/>
      <c r="AT2812" s="64" t="s">
        <v>7002</v>
      </c>
      <c r="AU2812" s="64"/>
      <c r="AV2812" s="54"/>
      <c r="AW2812" s="54"/>
      <c r="AX2812" s="54"/>
      <c r="AY2812" s="54"/>
      <c r="AZ2812" s="54"/>
      <c r="BA2812" s="54"/>
      <c r="BB2812" s="54"/>
      <c r="BC2812" s="54"/>
      <c r="BD2812" s="64">
        <v>21116</v>
      </c>
      <c r="BE2812" s="54" t="s">
        <v>2266</v>
      </c>
      <c r="BF2812" s="63" t="s">
        <v>1341</v>
      </c>
      <c r="BG2812" s="54" t="s">
        <v>468</v>
      </c>
      <c r="BH2812" s="54" t="s">
        <v>384</v>
      </c>
      <c r="BI2812" s="54" t="s">
        <v>2266</v>
      </c>
      <c r="BJ2812" s="64" t="s">
        <v>4567</v>
      </c>
      <c r="BK2812" s="64" t="s">
        <v>7005</v>
      </c>
      <c r="BL2812" s="54"/>
      <c r="BM2812" s="54"/>
      <c r="BN2812" s="54"/>
      <c r="BO2812" s="39"/>
      <c r="BP2812" s="39"/>
      <c r="BQ2812" s="39"/>
      <c r="BR2812" s="39"/>
      <c r="BS2812" s="47"/>
      <c r="BT2812" s="39"/>
      <c r="BU2812" s="39"/>
      <c r="BV2812" s="39"/>
      <c r="BW2812" s="39"/>
      <c r="BX2812" s="39"/>
      <c r="BY2812" s="39"/>
      <c r="BZ2812" s="39"/>
      <c r="CA2812" s="39"/>
      <c r="CB2812" s="39"/>
      <c r="CC2812" s="47"/>
      <c r="CD2812" s="39"/>
      <c r="CE2812" s="39"/>
      <c r="CF2812" s="48"/>
      <c r="CG2812" s="48"/>
      <c r="CH2812" s="48"/>
      <c r="CI2812" s="48"/>
      <c r="CJ2812" s="48"/>
      <c r="CK2812" s="48"/>
      <c r="CL2812" s="48"/>
      <c r="CM2812" s="48"/>
      <c r="CN2812" s="48"/>
      <c r="CO2812" s="48"/>
      <c r="CP2812" s="48"/>
      <c r="CQ2812" s="48"/>
      <c r="CR2812" s="48"/>
      <c r="CS2812" s="48"/>
      <c r="CT2812" s="48"/>
      <c r="CU2812" s="48"/>
      <c r="CV2812" s="48"/>
      <c r="CW2812" s="48"/>
      <c r="CX2812" s="39"/>
      <c r="ML2812" s="135"/>
      <c r="MM2812" s="135"/>
      <c r="MN2812" s="135"/>
      <c r="MO2812" s="135"/>
      <c r="MP2812" s="135"/>
      <c r="MQ2812" s="135"/>
      <c r="MR2812" s="135"/>
      <c r="MS2812" s="135"/>
      <c r="MT2812" s="135"/>
      <c r="MU2812" s="135"/>
      <c r="MV2812" s="135"/>
      <c r="MW2812" s="135"/>
      <c r="MX2812" s="135"/>
      <c r="MY2812" s="135"/>
      <c r="MZ2812" s="135"/>
      <c r="NA2812" s="135"/>
      <c r="NB2812" s="135"/>
      <c r="NC2812" s="135"/>
      <c r="ND2812" s="135"/>
      <c r="NE2812" s="135"/>
      <c r="NF2812" s="135"/>
      <c r="NG2812" s="135"/>
      <c r="NH2812" s="135"/>
      <c r="NI2812" s="135"/>
      <c r="NJ2812" s="135"/>
      <c r="NK2812" s="135"/>
      <c r="NL2812" s="135"/>
      <c r="NM2812" s="135"/>
      <c r="NN2812" s="135"/>
      <c r="NO2812" s="135"/>
      <c r="NP2812" s="135"/>
      <c r="NQ2812" s="39"/>
      <c r="QS2812"/>
      <c r="QT2812"/>
      <c r="QU2812"/>
      <c r="QV2812"/>
      <c r="QW2812"/>
      <c r="QX2812"/>
      <c r="QY2812"/>
      <c r="QZ2812"/>
      <c r="RA2812"/>
      <c r="RB2812" s="39"/>
      <c r="RC2812" s="39"/>
      <c r="RD2812" s="39"/>
    </row>
    <row r="2813" spans="2:472" hidden="1" x14ac:dyDescent="0.2">
      <c r="B2813" s="426"/>
      <c r="C2813" s="427"/>
      <c r="V2813" s="63">
        <v>448</v>
      </c>
      <c r="W2813" s="54" t="s">
        <v>4582</v>
      </c>
      <c r="X2813" s="64">
        <v>21118</v>
      </c>
      <c r="Y2813" s="54" t="s">
        <v>2566</v>
      </c>
      <c r="Z2813" s="63" t="s">
        <v>1341</v>
      </c>
      <c r="AA2813" s="54" t="s">
        <v>468</v>
      </c>
      <c r="AB2813" s="54" t="s">
        <v>384</v>
      </c>
      <c r="AC2813" s="54" t="s">
        <v>2566</v>
      </c>
      <c r="AD2813" s="64" t="s">
        <v>4567</v>
      </c>
      <c r="AE2813" s="64" t="s">
        <v>7005</v>
      </c>
      <c r="AF2813" s="63">
        <v>448</v>
      </c>
      <c r="AG2813" s="54" t="s">
        <v>4582</v>
      </c>
      <c r="AH2813" s="54" t="s">
        <v>4581</v>
      </c>
      <c r="AI2813" s="63" t="s">
        <v>4571</v>
      </c>
      <c r="AJ2813" s="64" t="s">
        <v>4583</v>
      </c>
      <c r="AK2813" s="569">
        <v>7520224</v>
      </c>
      <c r="AL2813" s="64" t="s">
        <v>643</v>
      </c>
      <c r="AM2813" s="64" t="s">
        <v>4587</v>
      </c>
      <c r="AN2813" s="570">
        <v>269095940</v>
      </c>
      <c r="AO2813" s="54"/>
      <c r="AP2813" s="54"/>
      <c r="AQ2813" s="54"/>
      <c r="AR2813" s="54"/>
      <c r="AS2813" s="54"/>
      <c r="AT2813" s="64" t="s">
        <v>7002</v>
      </c>
      <c r="AU2813" s="64"/>
      <c r="AV2813" s="54"/>
      <c r="AW2813" s="54"/>
      <c r="AX2813" s="54"/>
      <c r="AY2813" s="54"/>
      <c r="AZ2813" s="54"/>
      <c r="BA2813" s="54"/>
      <c r="BB2813" s="54"/>
      <c r="BC2813" s="54"/>
      <c r="BD2813" s="64">
        <v>21118</v>
      </c>
      <c r="BE2813" s="54" t="s">
        <v>2566</v>
      </c>
      <c r="BF2813" s="63" t="s">
        <v>1341</v>
      </c>
      <c r="BG2813" s="54" t="s">
        <v>468</v>
      </c>
      <c r="BH2813" s="54" t="s">
        <v>384</v>
      </c>
      <c r="BI2813" s="54" t="s">
        <v>2566</v>
      </c>
      <c r="BJ2813" s="64" t="s">
        <v>4567</v>
      </c>
      <c r="BK2813" s="64" t="s">
        <v>7005</v>
      </c>
      <c r="BL2813" s="54"/>
      <c r="BM2813" s="54"/>
      <c r="BN2813" s="54"/>
      <c r="BO2813" s="39"/>
      <c r="BP2813" s="39"/>
      <c r="BQ2813" s="39"/>
      <c r="BR2813" s="39"/>
      <c r="BS2813" s="47"/>
      <c r="BT2813" s="39"/>
      <c r="BU2813" s="39"/>
      <c r="BV2813" s="39"/>
      <c r="BW2813" s="39"/>
      <c r="BX2813" s="39"/>
      <c r="BY2813" s="39"/>
      <c r="BZ2813" s="39"/>
      <c r="CA2813" s="39"/>
      <c r="CB2813" s="39"/>
      <c r="CC2813" s="47"/>
      <c r="CD2813" s="39"/>
      <c r="CE2813" s="39"/>
      <c r="CF2813" s="48"/>
      <c r="CG2813" s="48"/>
      <c r="CH2813" s="48"/>
      <c r="CI2813" s="48"/>
      <c r="CJ2813" s="48"/>
      <c r="CK2813" s="48"/>
      <c r="CL2813" s="48"/>
      <c r="CM2813" s="48"/>
      <c r="CN2813" s="48"/>
      <c r="CO2813" s="48"/>
      <c r="CP2813" s="48"/>
      <c r="CQ2813" s="48"/>
      <c r="CR2813" s="48"/>
      <c r="CS2813" s="48"/>
      <c r="CT2813" s="48"/>
      <c r="CU2813" s="48"/>
      <c r="CV2813" s="48"/>
      <c r="CW2813" s="48"/>
      <c r="CX2813" s="39"/>
      <c r="ML2813" s="135"/>
      <c r="MM2813" s="135"/>
      <c r="MN2813" s="135"/>
      <c r="MO2813" s="135"/>
      <c r="MP2813" s="135"/>
      <c r="MQ2813" s="135"/>
      <c r="MR2813" s="135"/>
      <c r="MS2813" s="135"/>
      <c r="MT2813" s="135"/>
      <c r="MU2813" s="135"/>
      <c r="MV2813" s="135"/>
      <c r="MW2813" s="135"/>
      <c r="MX2813" s="135"/>
      <c r="MY2813" s="135"/>
      <c r="MZ2813" s="135"/>
      <c r="NA2813" s="135"/>
      <c r="NB2813" s="135"/>
      <c r="NC2813" s="135"/>
      <c r="ND2813" s="135"/>
      <c r="NE2813" s="135"/>
      <c r="NF2813" s="135"/>
      <c r="NG2813" s="135"/>
      <c r="NH2813" s="135"/>
      <c r="NI2813" s="135"/>
      <c r="NJ2813" s="135"/>
      <c r="NK2813" s="135"/>
      <c r="NL2813" s="135"/>
      <c r="NM2813" s="135"/>
      <c r="NN2813" s="135"/>
      <c r="NO2813" s="135"/>
      <c r="NP2813" s="135"/>
      <c r="NQ2813" s="39"/>
      <c r="QS2813"/>
      <c r="QT2813"/>
      <c r="QU2813"/>
      <c r="QV2813"/>
      <c r="QW2813"/>
      <c r="QX2813"/>
      <c r="QY2813"/>
      <c r="QZ2813"/>
      <c r="RA2813"/>
      <c r="RB2813" s="39"/>
      <c r="RC2813" s="39"/>
      <c r="RD2813" s="39"/>
    </row>
    <row r="2814" spans="2:472" hidden="1" x14ac:dyDescent="0.2">
      <c r="B2814" s="426"/>
      <c r="C2814" s="427"/>
      <c r="V2814" s="63">
        <v>448</v>
      </c>
      <c r="W2814" s="54" t="s">
        <v>4582</v>
      </c>
      <c r="X2814" s="64">
        <v>21117</v>
      </c>
      <c r="Y2814" s="54" t="s">
        <v>2417</v>
      </c>
      <c r="Z2814" s="63" t="s">
        <v>1341</v>
      </c>
      <c r="AA2814" s="54" t="s">
        <v>468</v>
      </c>
      <c r="AB2814" s="54" t="s">
        <v>384</v>
      </c>
      <c r="AC2814" s="54" t="s">
        <v>2417</v>
      </c>
      <c r="AD2814" s="64" t="s">
        <v>4567</v>
      </c>
      <c r="AE2814" s="64" t="s">
        <v>7005</v>
      </c>
      <c r="AF2814" s="63">
        <v>448</v>
      </c>
      <c r="AG2814" s="54" t="s">
        <v>4582</v>
      </c>
      <c r="AH2814" s="54" t="s">
        <v>4581</v>
      </c>
      <c r="AI2814" s="63" t="s">
        <v>4571</v>
      </c>
      <c r="AJ2814" s="64" t="s">
        <v>4583</v>
      </c>
      <c r="AK2814" s="569">
        <v>7520224</v>
      </c>
      <c r="AL2814" s="64" t="s">
        <v>643</v>
      </c>
      <c r="AM2814" s="64" t="s">
        <v>4587</v>
      </c>
      <c r="AN2814" s="570">
        <v>269095940</v>
      </c>
      <c r="AO2814" s="54"/>
      <c r="AP2814" s="54"/>
      <c r="AQ2814" s="54"/>
      <c r="AR2814" s="54"/>
      <c r="AS2814" s="54"/>
      <c r="AT2814" s="64" t="s">
        <v>7002</v>
      </c>
      <c r="AU2814" s="64"/>
      <c r="AV2814" s="54"/>
      <c r="AW2814" s="54"/>
      <c r="AX2814" s="54"/>
      <c r="AY2814" s="54"/>
      <c r="AZ2814" s="54"/>
      <c r="BA2814" s="54"/>
      <c r="BB2814" s="54"/>
      <c r="BC2814" s="54"/>
      <c r="BD2814" s="64">
        <v>21117</v>
      </c>
      <c r="BE2814" s="54" t="s">
        <v>2417</v>
      </c>
      <c r="BF2814" s="63" t="s">
        <v>1341</v>
      </c>
      <c r="BG2814" s="54" t="s">
        <v>468</v>
      </c>
      <c r="BH2814" s="54" t="s">
        <v>384</v>
      </c>
      <c r="BI2814" s="54" t="s">
        <v>2417</v>
      </c>
      <c r="BJ2814" s="64" t="s">
        <v>4567</v>
      </c>
      <c r="BK2814" s="64" t="s">
        <v>7005</v>
      </c>
      <c r="BL2814" s="54"/>
      <c r="BM2814" s="54"/>
      <c r="BN2814" s="54"/>
      <c r="BO2814" s="39"/>
      <c r="BP2814" s="39"/>
      <c r="BQ2814" s="39"/>
      <c r="BR2814" s="39"/>
      <c r="BS2814" s="47"/>
      <c r="BT2814" s="39"/>
      <c r="BU2814" s="39"/>
      <c r="BV2814" s="39"/>
      <c r="BW2814" s="39"/>
      <c r="BX2814" s="39"/>
      <c r="BY2814" s="39"/>
      <c r="BZ2814" s="39"/>
      <c r="CA2814" s="39"/>
      <c r="CB2814" s="39"/>
      <c r="CC2814" s="47"/>
      <c r="CD2814" s="39"/>
      <c r="CE2814" s="39"/>
      <c r="CF2814" s="48"/>
      <c r="CG2814" s="48"/>
      <c r="CH2814" s="48"/>
      <c r="CI2814" s="48"/>
      <c r="CJ2814" s="48"/>
      <c r="CK2814" s="48"/>
      <c r="CL2814" s="48"/>
      <c r="CM2814" s="48"/>
      <c r="CN2814" s="48"/>
      <c r="CO2814" s="48"/>
      <c r="CP2814" s="48"/>
      <c r="CQ2814" s="48"/>
      <c r="CR2814" s="48"/>
      <c r="CS2814" s="48"/>
      <c r="CT2814" s="48"/>
      <c r="CU2814" s="48"/>
      <c r="CV2814" s="48"/>
      <c r="CW2814" s="48"/>
      <c r="CX2814" s="39"/>
      <c r="ML2814" s="135"/>
      <c r="MM2814" s="135"/>
      <c r="MN2814" s="135"/>
      <c r="MO2814" s="135"/>
      <c r="MP2814" s="135"/>
      <c r="MQ2814" s="135"/>
      <c r="MR2814" s="135"/>
      <c r="MS2814" s="135"/>
      <c r="MT2814" s="135"/>
      <c r="MU2814" s="135"/>
      <c r="MV2814" s="135"/>
      <c r="MW2814" s="135"/>
      <c r="MX2814" s="135"/>
      <c r="MY2814" s="135"/>
      <c r="MZ2814" s="135"/>
      <c r="NA2814" s="135"/>
      <c r="NB2814" s="135"/>
      <c r="NC2814" s="135"/>
      <c r="ND2814" s="135"/>
      <c r="NE2814" s="135"/>
      <c r="NF2814" s="135"/>
      <c r="NG2814" s="135"/>
      <c r="NH2814" s="135"/>
      <c r="NI2814" s="135"/>
      <c r="NJ2814" s="135"/>
      <c r="NK2814" s="135"/>
      <c r="NL2814" s="135"/>
      <c r="NM2814" s="135"/>
      <c r="NN2814" s="135"/>
      <c r="NO2814" s="135"/>
      <c r="NP2814" s="135"/>
      <c r="NQ2814" s="39"/>
      <c r="QS2814"/>
      <c r="QT2814"/>
      <c r="QU2814"/>
      <c r="QV2814"/>
      <c r="QW2814"/>
      <c r="QX2814"/>
      <c r="QY2814"/>
      <c r="QZ2814"/>
      <c r="RA2814"/>
      <c r="RB2814" s="39"/>
      <c r="RC2814" s="39"/>
      <c r="RD2814" s="39"/>
    </row>
    <row r="2815" spans="2:472" hidden="1" x14ac:dyDescent="0.2">
      <c r="B2815" s="426"/>
      <c r="C2815" s="427"/>
      <c r="V2815" s="63">
        <v>448</v>
      </c>
      <c r="W2815" s="54" t="s">
        <v>4582</v>
      </c>
      <c r="X2815" s="64">
        <v>21115</v>
      </c>
      <c r="Y2815" s="54" t="s">
        <v>2095</v>
      </c>
      <c r="Z2815" s="63" t="s">
        <v>1341</v>
      </c>
      <c r="AA2815" s="54" t="s">
        <v>468</v>
      </c>
      <c r="AB2815" s="54" t="s">
        <v>384</v>
      </c>
      <c r="AC2815" s="54" t="s">
        <v>2095</v>
      </c>
      <c r="AD2815" s="64" t="s">
        <v>4567</v>
      </c>
      <c r="AE2815" s="64" t="s">
        <v>7005</v>
      </c>
      <c r="AF2815" s="63">
        <v>448</v>
      </c>
      <c r="AG2815" s="54" t="s">
        <v>4582</v>
      </c>
      <c r="AH2815" s="54" t="s">
        <v>4581</v>
      </c>
      <c r="AI2815" s="63" t="s">
        <v>4571</v>
      </c>
      <c r="AJ2815" s="64" t="s">
        <v>4583</v>
      </c>
      <c r="AK2815" s="569">
        <v>7520224</v>
      </c>
      <c r="AL2815" s="64" t="s">
        <v>643</v>
      </c>
      <c r="AM2815" s="64" t="s">
        <v>4587</v>
      </c>
      <c r="AN2815" s="570">
        <v>269095940</v>
      </c>
      <c r="AO2815" s="54"/>
      <c r="AP2815" s="54"/>
      <c r="AQ2815" s="54"/>
      <c r="AR2815" s="54"/>
      <c r="AS2815" s="54"/>
      <c r="AT2815" s="64" t="s">
        <v>7002</v>
      </c>
      <c r="AU2815" s="64"/>
      <c r="AV2815" s="54"/>
      <c r="AW2815" s="54"/>
      <c r="AX2815" s="54"/>
      <c r="AY2815" s="54"/>
      <c r="AZ2815" s="54"/>
      <c r="BA2815" s="54"/>
      <c r="BB2815" s="54"/>
      <c r="BC2815" s="54"/>
      <c r="BD2815" s="64">
        <v>21115</v>
      </c>
      <c r="BE2815" s="54" t="s">
        <v>2095</v>
      </c>
      <c r="BF2815" s="63" t="s">
        <v>1341</v>
      </c>
      <c r="BG2815" s="54" t="s">
        <v>468</v>
      </c>
      <c r="BH2815" s="54" t="s">
        <v>384</v>
      </c>
      <c r="BI2815" s="54" t="s">
        <v>2095</v>
      </c>
      <c r="BJ2815" s="64" t="s">
        <v>4567</v>
      </c>
      <c r="BK2815" s="64" t="s">
        <v>7005</v>
      </c>
      <c r="BL2815" s="54"/>
      <c r="BM2815" s="54"/>
      <c r="BN2815" s="54"/>
      <c r="BO2815" s="39"/>
      <c r="BP2815" s="39"/>
      <c r="BQ2815" s="39"/>
      <c r="BR2815" s="39"/>
      <c r="BS2815" s="47"/>
      <c r="BT2815" s="39"/>
      <c r="BU2815" s="39"/>
      <c r="BV2815" s="39"/>
      <c r="BW2815" s="39"/>
      <c r="BX2815" s="39"/>
      <c r="BY2815" s="39"/>
      <c r="BZ2815" s="39"/>
      <c r="CA2815" s="39"/>
      <c r="CB2815" s="39"/>
      <c r="CC2815" s="47"/>
      <c r="CD2815" s="39"/>
      <c r="CE2815" s="39"/>
      <c r="CF2815" s="48"/>
      <c r="CG2815" s="48"/>
      <c r="CH2815" s="48"/>
      <c r="CI2815" s="48"/>
      <c r="CJ2815" s="48"/>
      <c r="CK2815" s="48"/>
      <c r="CL2815" s="48"/>
      <c r="CM2815" s="48"/>
      <c r="CN2815" s="48"/>
      <c r="CO2815" s="48"/>
      <c r="CP2815" s="48"/>
      <c r="CQ2815" s="48"/>
      <c r="CR2815" s="48"/>
      <c r="CS2815" s="48"/>
      <c r="CT2815" s="48"/>
      <c r="CU2815" s="48"/>
      <c r="CV2815" s="48"/>
      <c r="CW2815" s="48"/>
      <c r="CX2815" s="39"/>
      <c r="ML2815" s="135"/>
      <c r="MM2815" s="135"/>
      <c r="MN2815" s="135"/>
      <c r="MO2815" s="135"/>
      <c r="MP2815" s="135"/>
      <c r="MQ2815" s="135"/>
      <c r="MR2815" s="135"/>
      <c r="MS2815" s="135"/>
      <c r="MT2815" s="135"/>
      <c r="MU2815" s="135"/>
      <c r="MV2815" s="135"/>
      <c r="MW2815" s="135"/>
      <c r="MX2815" s="135"/>
      <c r="MY2815" s="135"/>
      <c r="MZ2815" s="135"/>
      <c r="NA2815" s="135"/>
      <c r="NB2815" s="135"/>
      <c r="NC2815" s="135"/>
      <c r="ND2815" s="135"/>
      <c r="NE2815" s="135"/>
      <c r="NF2815" s="135"/>
      <c r="NG2815" s="135"/>
      <c r="NH2815" s="135"/>
      <c r="NI2815" s="135"/>
      <c r="NJ2815" s="135"/>
      <c r="NK2815" s="135"/>
      <c r="NL2815" s="135"/>
      <c r="NM2815" s="135"/>
      <c r="NN2815" s="135"/>
      <c r="NO2815" s="135"/>
      <c r="NP2815" s="135"/>
      <c r="NQ2815" s="39"/>
      <c r="QS2815"/>
      <c r="QT2815"/>
      <c r="QU2815"/>
      <c r="QV2815"/>
      <c r="QW2815"/>
      <c r="QX2815"/>
      <c r="QY2815"/>
      <c r="QZ2815"/>
      <c r="RA2815"/>
      <c r="RB2815" s="39"/>
      <c r="RC2815" s="39"/>
      <c r="RD2815" s="39"/>
    </row>
    <row r="2816" spans="2:472" hidden="1" x14ac:dyDescent="0.2">
      <c r="B2816" s="426"/>
      <c r="C2816" s="427"/>
      <c r="V2816" s="63">
        <v>448</v>
      </c>
      <c r="W2816" s="54" t="s">
        <v>4582</v>
      </c>
      <c r="X2816" s="64">
        <v>21100</v>
      </c>
      <c r="Y2816" s="54" t="s">
        <v>7008</v>
      </c>
      <c r="Z2816" s="63" t="s">
        <v>1341</v>
      </c>
      <c r="AA2816" s="54" t="s">
        <v>468</v>
      </c>
      <c r="AB2816" s="54" t="s">
        <v>384</v>
      </c>
      <c r="AC2816" s="54" t="s">
        <v>1369</v>
      </c>
      <c r="AD2816" s="64" t="s">
        <v>4567</v>
      </c>
      <c r="AE2816" s="64" t="s">
        <v>7005</v>
      </c>
      <c r="AF2816" s="63">
        <v>448</v>
      </c>
      <c r="AG2816" s="54" t="s">
        <v>4582</v>
      </c>
      <c r="AH2816" s="54" t="s">
        <v>4581</v>
      </c>
      <c r="AI2816" s="63" t="s">
        <v>4571</v>
      </c>
      <c r="AJ2816" s="64" t="s">
        <v>4583</v>
      </c>
      <c r="AK2816" s="569">
        <v>7520224</v>
      </c>
      <c r="AL2816" s="64" t="s">
        <v>643</v>
      </c>
      <c r="AM2816" s="64" t="s">
        <v>4587</v>
      </c>
      <c r="AN2816" s="570">
        <v>269095940</v>
      </c>
      <c r="AO2816" s="54"/>
      <c r="AP2816" s="54"/>
      <c r="AQ2816" s="54"/>
      <c r="AR2816" s="54"/>
      <c r="AS2816" s="54"/>
      <c r="AT2816" s="64" t="s">
        <v>7002</v>
      </c>
      <c r="AU2816" s="64"/>
      <c r="AV2816" s="54"/>
      <c r="AW2816" s="54"/>
      <c r="AX2816" s="54"/>
      <c r="AY2816" s="54"/>
      <c r="AZ2816" s="54"/>
      <c r="BA2816" s="54"/>
      <c r="BB2816" s="54"/>
      <c r="BC2816" s="54"/>
      <c r="BD2816" s="64">
        <v>21100</v>
      </c>
      <c r="BE2816" s="54" t="s">
        <v>7008</v>
      </c>
      <c r="BF2816" s="63" t="s">
        <v>1341</v>
      </c>
      <c r="BG2816" s="54" t="s">
        <v>468</v>
      </c>
      <c r="BH2816" s="54" t="s">
        <v>384</v>
      </c>
      <c r="BI2816" s="54" t="s">
        <v>1369</v>
      </c>
      <c r="BJ2816" s="64" t="s">
        <v>4567</v>
      </c>
      <c r="BK2816" s="64" t="s">
        <v>7005</v>
      </c>
      <c r="BL2816" s="54"/>
      <c r="BM2816" s="54"/>
      <c r="BN2816" s="54"/>
      <c r="BO2816" s="39"/>
      <c r="BP2816" s="39"/>
      <c r="BQ2816" s="39"/>
      <c r="BR2816" s="39"/>
      <c r="BS2816" s="47"/>
      <c r="BT2816" s="39"/>
      <c r="BU2816" s="39"/>
      <c r="BV2816" s="39"/>
      <c r="BW2816" s="39"/>
      <c r="BX2816" s="39"/>
      <c r="BY2816" s="39"/>
      <c r="BZ2816" s="39"/>
      <c r="CA2816" s="39"/>
      <c r="CB2816" s="39"/>
      <c r="CC2816" s="47"/>
      <c r="CD2816" s="39"/>
      <c r="CE2816" s="39"/>
      <c r="CF2816" s="48"/>
      <c r="CG2816" s="48"/>
      <c r="CH2816" s="48"/>
      <c r="CI2816" s="48"/>
      <c r="CJ2816" s="48"/>
      <c r="CK2816" s="48"/>
      <c r="CL2816" s="48"/>
      <c r="CM2816" s="48"/>
      <c r="CN2816" s="48"/>
      <c r="CO2816" s="48"/>
      <c r="CP2816" s="48"/>
      <c r="CQ2816" s="48"/>
      <c r="CR2816" s="48"/>
      <c r="CS2816" s="48"/>
      <c r="CT2816" s="48"/>
      <c r="CU2816" s="48"/>
      <c r="CV2816" s="48"/>
      <c r="CW2816" s="48"/>
      <c r="CX2816" s="39"/>
      <c r="ML2816" s="135"/>
      <c r="MM2816" s="135"/>
      <c r="MN2816" s="135"/>
      <c r="MO2816" s="135"/>
      <c r="MP2816" s="135"/>
      <c r="MQ2816" s="135"/>
      <c r="MR2816" s="135"/>
      <c r="MS2816" s="135"/>
      <c r="MT2816" s="135"/>
      <c r="MU2816" s="135"/>
      <c r="MV2816" s="135"/>
      <c r="MW2816" s="135"/>
      <c r="MX2816" s="135"/>
      <c r="MY2816" s="135"/>
      <c r="MZ2816" s="135"/>
      <c r="NA2816" s="135"/>
      <c r="NB2816" s="135"/>
      <c r="NC2816" s="135"/>
      <c r="ND2816" s="135"/>
      <c r="NE2816" s="135"/>
      <c r="NF2816" s="135"/>
      <c r="NG2816" s="135"/>
      <c r="NH2816" s="135"/>
      <c r="NI2816" s="135"/>
      <c r="NJ2816" s="135"/>
      <c r="NK2816" s="135"/>
      <c r="NL2816" s="135"/>
      <c r="NM2816" s="135"/>
      <c r="NN2816" s="135"/>
      <c r="NO2816" s="135"/>
      <c r="NP2816" s="135"/>
      <c r="NQ2816" s="39"/>
      <c r="QS2816"/>
      <c r="QT2816"/>
      <c r="QU2816"/>
      <c r="QV2816"/>
      <c r="QW2816"/>
      <c r="QX2816"/>
      <c r="QY2816"/>
      <c r="QZ2816"/>
      <c r="RA2816"/>
      <c r="RB2816" s="39"/>
      <c r="RC2816" s="39"/>
      <c r="RD2816" s="39"/>
    </row>
    <row r="2817" spans="2:472" hidden="1" x14ac:dyDescent="0.2">
      <c r="B2817" s="426"/>
      <c r="C2817" s="427"/>
      <c r="V2817" s="63">
        <v>448</v>
      </c>
      <c r="W2817" s="54" t="s">
        <v>4582</v>
      </c>
      <c r="X2817" s="64">
        <v>21102</v>
      </c>
      <c r="Y2817" s="54" t="s">
        <v>739</v>
      </c>
      <c r="Z2817" s="63" t="s">
        <v>1341</v>
      </c>
      <c r="AA2817" s="54" t="s">
        <v>468</v>
      </c>
      <c r="AB2817" s="54" t="s">
        <v>384</v>
      </c>
      <c r="AC2817" s="54" t="s">
        <v>739</v>
      </c>
      <c r="AD2817" s="64" t="s">
        <v>4567</v>
      </c>
      <c r="AE2817" s="64" t="s">
        <v>7005</v>
      </c>
      <c r="AF2817" s="63">
        <v>448</v>
      </c>
      <c r="AG2817" s="54" t="s">
        <v>4582</v>
      </c>
      <c r="AH2817" s="54" t="s">
        <v>4581</v>
      </c>
      <c r="AI2817" s="63" t="s">
        <v>4571</v>
      </c>
      <c r="AJ2817" s="64" t="s">
        <v>4583</v>
      </c>
      <c r="AK2817" s="569">
        <v>7520224</v>
      </c>
      <c r="AL2817" s="64" t="s">
        <v>643</v>
      </c>
      <c r="AM2817" s="64" t="s">
        <v>4587</v>
      </c>
      <c r="AN2817" s="570">
        <v>269095940</v>
      </c>
      <c r="AO2817" s="54"/>
      <c r="AP2817" s="54"/>
      <c r="AQ2817" s="54"/>
      <c r="AR2817" s="54"/>
      <c r="AS2817" s="54"/>
      <c r="AT2817" s="64" t="s">
        <v>7002</v>
      </c>
      <c r="AU2817" s="64"/>
      <c r="AV2817" s="54"/>
      <c r="AW2817" s="54"/>
      <c r="AX2817" s="54"/>
      <c r="AY2817" s="54"/>
      <c r="AZ2817" s="54"/>
      <c r="BA2817" s="54"/>
      <c r="BB2817" s="54"/>
      <c r="BC2817" s="54"/>
      <c r="BD2817" s="64">
        <v>21102</v>
      </c>
      <c r="BE2817" s="54" t="s">
        <v>739</v>
      </c>
      <c r="BF2817" s="63" t="s">
        <v>1341</v>
      </c>
      <c r="BG2817" s="54" t="s">
        <v>468</v>
      </c>
      <c r="BH2817" s="54" t="s">
        <v>384</v>
      </c>
      <c r="BI2817" s="54" t="s">
        <v>739</v>
      </c>
      <c r="BJ2817" s="64" t="s">
        <v>4567</v>
      </c>
      <c r="BK2817" s="64" t="s">
        <v>7005</v>
      </c>
      <c r="BL2817" s="54"/>
      <c r="BM2817" s="54"/>
      <c r="BN2817" s="54"/>
      <c r="BO2817" s="39"/>
      <c r="BP2817" s="39"/>
      <c r="BQ2817" s="39"/>
      <c r="BR2817" s="39"/>
      <c r="BS2817" s="47"/>
      <c r="BT2817" s="39"/>
      <c r="BU2817" s="39"/>
      <c r="BV2817" s="39"/>
      <c r="BW2817" s="39"/>
      <c r="BX2817" s="39"/>
      <c r="BY2817" s="39"/>
      <c r="BZ2817" s="39"/>
      <c r="CA2817" s="39"/>
      <c r="CB2817" s="39"/>
      <c r="CC2817" s="47"/>
      <c r="CD2817" s="39"/>
      <c r="CE2817" s="39"/>
      <c r="CF2817" s="48"/>
      <c r="CG2817" s="48"/>
      <c r="CH2817" s="48"/>
      <c r="CI2817" s="48"/>
      <c r="CJ2817" s="48"/>
      <c r="CK2817" s="48"/>
      <c r="CL2817" s="48"/>
      <c r="CM2817" s="48"/>
      <c r="CN2817" s="48"/>
      <c r="CO2817" s="48"/>
      <c r="CP2817" s="48"/>
      <c r="CQ2817" s="48"/>
      <c r="CR2817" s="48"/>
      <c r="CS2817" s="48"/>
      <c r="CT2817" s="48"/>
      <c r="CU2817" s="48"/>
      <c r="CV2817" s="48"/>
      <c r="CW2817" s="48"/>
      <c r="CX2817" s="39"/>
      <c r="ML2817" s="135"/>
      <c r="MM2817" s="135"/>
      <c r="MN2817" s="135"/>
      <c r="MO2817" s="135"/>
      <c r="MP2817" s="135"/>
      <c r="MQ2817" s="135"/>
      <c r="MR2817" s="135"/>
      <c r="MS2817" s="135"/>
      <c r="MT2817" s="135"/>
      <c r="MU2817" s="135"/>
      <c r="MV2817" s="135"/>
      <c r="MW2817" s="135"/>
      <c r="MX2817" s="135"/>
      <c r="MY2817" s="135"/>
      <c r="MZ2817" s="135"/>
      <c r="NA2817" s="135"/>
      <c r="NB2817" s="135"/>
      <c r="NC2817" s="135"/>
      <c r="ND2817" s="135"/>
      <c r="NE2817" s="135"/>
      <c r="NF2817" s="135"/>
      <c r="NG2817" s="135"/>
      <c r="NH2817" s="135"/>
      <c r="NI2817" s="135"/>
      <c r="NJ2817" s="135"/>
      <c r="NK2817" s="135"/>
      <c r="NL2817" s="135"/>
      <c r="NM2817" s="135"/>
      <c r="NN2817" s="135"/>
      <c r="NO2817" s="135"/>
      <c r="NP2817" s="135"/>
      <c r="NQ2817" s="39"/>
      <c r="QS2817"/>
      <c r="QT2817"/>
      <c r="QU2817"/>
      <c r="QV2817"/>
      <c r="QW2817"/>
      <c r="QX2817"/>
      <c r="QY2817"/>
      <c r="QZ2817"/>
      <c r="RA2817"/>
      <c r="RB2817" s="39"/>
      <c r="RC2817" s="39"/>
      <c r="RD2817" s="39"/>
    </row>
    <row r="2818" spans="2:472" hidden="1" x14ac:dyDescent="0.2">
      <c r="B2818" s="426"/>
      <c r="C2818" s="427"/>
      <c r="V2818" s="63">
        <v>448</v>
      </c>
      <c r="W2818" s="54" t="s">
        <v>4582</v>
      </c>
      <c r="X2818" s="64">
        <v>21103</v>
      </c>
      <c r="Y2818" s="54" t="s">
        <v>1063</v>
      </c>
      <c r="Z2818" s="63" t="s">
        <v>1341</v>
      </c>
      <c r="AA2818" s="54" t="s">
        <v>468</v>
      </c>
      <c r="AB2818" s="54" t="s">
        <v>384</v>
      </c>
      <c r="AC2818" s="54" t="s">
        <v>1063</v>
      </c>
      <c r="AD2818" s="64" t="s">
        <v>4567</v>
      </c>
      <c r="AE2818" s="64" t="s">
        <v>7005</v>
      </c>
      <c r="AF2818" s="63">
        <v>448</v>
      </c>
      <c r="AG2818" s="54" t="s">
        <v>4582</v>
      </c>
      <c r="AH2818" s="54" t="s">
        <v>4581</v>
      </c>
      <c r="AI2818" s="63" t="s">
        <v>4571</v>
      </c>
      <c r="AJ2818" s="64" t="s">
        <v>4583</v>
      </c>
      <c r="AK2818" s="569">
        <v>7520224</v>
      </c>
      <c r="AL2818" s="64" t="s">
        <v>643</v>
      </c>
      <c r="AM2818" s="64" t="s">
        <v>4587</v>
      </c>
      <c r="AN2818" s="570">
        <v>269095940</v>
      </c>
      <c r="AO2818" s="54"/>
      <c r="AP2818" s="54"/>
      <c r="AQ2818" s="54"/>
      <c r="AR2818" s="54"/>
      <c r="AS2818" s="54"/>
      <c r="AT2818" s="64" t="s">
        <v>7002</v>
      </c>
      <c r="AU2818" s="64"/>
      <c r="AV2818" s="54"/>
      <c r="AW2818" s="54"/>
      <c r="AX2818" s="54"/>
      <c r="AY2818" s="54"/>
      <c r="AZ2818" s="54"/>
      <c r="BA2818" s="54"/>
      <c r="BB2818" s="54"/>
      <c r="BC2818" s="54"/>
      <c r="BD2818" s="64">
        <v>21103</v>
      </c>
      <c r="BE2818" s="54" t="s">
        <v>1063</v>
      </c>
      <c r="BF2818" s="63" t="s">
        <v>1341</v>
      </c>
      <c r="BG2818" s="54" t="s">
        <v>468</v>
      </c>
      <c r="BH2818" s="54" t="s">
        <v>384</v>
      </c>
      <c r="BI2818" s="54" t="s">
        <v>1063</v>
      </c>
      <c r="BJ2818" s="64" t="s">
        <v>4567</v>
      </c>
      <c r="BK2818" s="64" t="s">
        <v>7005</v>
      </c>
      <c r="BL2818" s="54"/>
      <c r="BM2818" s="54"/>
      <c r="BN2818" s="54"/>
      <c r="BO2818" s="39"/>
      <c r="BP2818" s="39"/>
      <c r="BQ2818" s="39"/>
      <c r="BR2818" s="39"/>
      <c r="BS2818" s="47"/>
      <c r="BT2818" s="39"/>
      <c r="BU2818" s="39"/>
      <c r="BV2818" s="39"/>
      <c r="BW2818" s="39"/>
      <c r="BX2818" s="39"/>
      <c r="BY2818" s="39"/>
      <c r="BZ2818" s="39"/>
      <c r="CA2818" s="39"/>
      <c r="CB2818" s="39"/>
      <c r="CC2818" s="47"/>
      <c r="CD2818" s="39"/>
      <c r="CE2818" s="39"/>
      <c r="CF2818" s="48"/>
      <c r="CG2818" s="48"/>
      <c r="CH2818" s="48"/>
      <c r="CI2818" s="48"/>
      <c r="CJ2818" s="48"/>
      <c r="CK2818" s="48"/>
      <c r="CL2818" s="48"/>
      <c r="CM2818" s="48"/>
      <c r="CN2818" s="48"/>
      <c r="CO2818" s="48"/>
      <c r="CP2818" s="48"/>
      <c r="CQ2818" s="48"/>
      <c r="CR2818" s="48"/>
      <c r="CS2818" s="48"/>
      <c r="CT2818" s="48"/>
      <c r="CU2818" s="48"/>
      <c r="CV2818" s="48"/>
      <c r="CW2818" s="48"/>
      <c r="CX2818" s="39"/>
      <c r="ML2818" s="135"/>
      <c r="MM2818" s="135"/>
      <c r="MN2818" s="135"/>
      <c r="MO2818" s="135"/>
      <c r="MP2818" s="135"/>
      <c r="MQ2818" s="135"/>
      <c r="MR2818" s="135"/>
      <c r="MS2818" s="135"/>
      <c r="MT2818" s="135"/>
      <c r="MU2818" s="135"/>
      <c r="MV2818" s="135"/>
      <c r="MW2818" s="135"/>
      <c r="MX2818" s="135"/>
      <c r="MY2818" s="135"/>
      <c r="MZ2818" s="135"/>
      <c r="NA2818" s="135"/>
      <c r="NB2818" s="135"/>
      <c r="NC2818" s="135"/>
      <c r="ND2818" s="135"/>
      <c r="NE2818" s="135"/>
      <c r="NF2818" s="135"/>
      <c r="NG2818" s="135"/>
      <c r="NH2818" s="135"/>
      <c r="NI2818" s="135"/>
      <c r="NJ2818" s="135"/>
      <c r="NK2818" s="135"/>
      <c r="NL2818" s="135"/>
      <c r="NM2818" s="135"/>
      <c r="NN2818" s="135"/>
      <c r="NO2818" s="135"/>
      <c r="NP2818" s="135"/>
      <c r="NQ2818" s="39"/>
      <c r="QS2818"/>
      <c r="QT2818"/>
      <c r="QU2818"/>
      <c r="QV2818"/>
      <c r="QW2818"/>
      <c r="QX2818"/>
      <c r="QY2818"/>
      <c r="QZ2818"/>
      <c r="RA2818"/>
      <c r="RB2818" s="39"/>
      <c r="RC2818" s="39"/>
      <c r="RD2818" s="39"/>
    </row>
    <row r="2819" spans="2:472" hidden="1" x14ac:dyDescent="0.2">
      <c r="B2819" s="426"/>
      <c r="C2819" s="427"/>
      <c r="V2819" s="63">
        <v>448</v>
      </c>
      <c r="W2819" s="54" t="s">
        <v>4582</v>
      </c>
      <c r="X2819" s="64">
        <v>21119</v>
      </c>
      <c r="Y2819" s="54" t="s">
        <v>2699</v>
      </c>
      <c r="Z2819" s="63" t="s">
        <v>1341</v>
      </c>
      <c r="AA2819" s="54" t="s">
        <v>468</v>
      </c>
      <c r="AB2819" s="54" t="s">
        <v>384</v>
      </c>
      <c r="AC2819" s="54" t="s">
        <v>2699</v>
      </c>
      <c r="AD2819" s="64" t="s">
        <v>4567</v>
      </c>
      <c r="AE2819" s="64" t="s">
        <v>7005</v>
      </c>
      <c r="AF2819" s="63">
        <v>448</v>
      </c>
      <c r="AG2819" s="54" t="s">
        <v>4582</v>
      </c>
      <c r="AH2819" s="54" t="s">
        <v>4581</v>
      </c>
      <c r="AI2819" s="63" t="s">
        <v>4571</v>
      </c>
      <c r="AJ2819" s="64" t="s">
        <v>4583</v>
      </c>
      <c r="AK2819" s="569">
        <v>7520224</v>
      </c>
      <c r="AL2819" s="64" t="s">
        <v>643</v>
      </c>
      <c r="AM2819" s="64" t="s">
        <v>4587</v>
      </c>
      <c r="AN2819" s="570">
        <v>269095940</v>
      </c>
      <c r="AO2819" s="54"/>
      <c r="AP2819" s="54"/>
      <c r="AQ2819" s="54"/>
      <c r="AR2819" s="54"/>
      <c r="AS2819" s="54"/>
      <c r="AT2819" s="64" t="s">
        <v>7002</v>
      </c>
      <c r="AU2819" s="64"/>
      <c r="AV2819" s="54"/>
      <c r="AW2819" s="54"/>
      <c r="AX2819" s="54"/>
      <c r="AY2819" s="54"/>
      <c r="AZ2819" s="54"/>
      <c r="BA2819" s="54"/>
      <c r="BB2819" s="54"/>
      <c r="BC2819" s="54"/>
      <c r="BD2819" s="64">
        <v>21119</v>
      </c>
      <c r="BE2819" s="54" t="s">
        <v>2699</v>
      </c>
      <c r="BF2819" s="63" t="s">
        <v>1341</v>
      </c>
      <c r="BG2819" s="54" t="s">
        <v>468</v>
      </c>
      <c r="BH2819" s="54" t="s">
        <v>384</v>
      </c>
      <c r="BI2819" s="54" t="s">
        <v>2699</v>
      </c>
      <c r="BJ2819" s="64" t="s">
        <v>4567</v>
      </c>
      <c r="BK2819" s="64" t="s">
        <v>7005</v>
      </c>
      <c r="BL2819" s="54"/>
      <c r="BM2819" s="54"/>
      <c r="BN2819" s="54"/>
      <c r="BO2819" s="39"/>
      <c r="BP2819" s="39"/>
      <c r="BQ2819" s="39"/>
      <c r="BR2819" s="39"/>
      <c r="BS2819" s="47"/>
      <c r="BT2819" s="39"/>
      <c r="BU2819" s="39"/>
      <c r="BV2819" s="39"/>
      <c r="BW2819" s="39"/>
      <c r="BX2819" s="39"/>
      <c r="BY2819" s="39"/>
      <c r="BZ2819" s="39"/>
      <c r="CA2819" s="39"/>
      <c r="CB2819" s="39"/>
      <c r="CC2819" s="47"/>
      <c r="CD2819" s="39"/>
      <c r="CE2819" s="39"/>
      <c r="CF2819" s="48"/>
      <c r="CG2819" s="48"/>
      <c r="CH2819" s="48"/>
      <c r="CI2819" s="48"/>
      <c r="CJ2819" s="48"/>
      <c r="CK2819" s="48"/>
      <c r="CL2819" s="48"/>
      <c r="CM2819" s="48"/>
      <c r="CN2819" s="48"/>
      <c r="CO2819" s="48"/>
      <c r="CP2819" s="48"/>
      <c r="CQ2819" s="48"/>
      <c r="CR2819" s="48"/>
      <c r="CS2819" s="48"/>
      <c r="CT2819" s="48"/>
      <c r="CU2819" s="48"/>
      <c r="CV2819" s="48"/>
      <c r="CW2819" s="48"/>
      <c r="CX2819" s="39"/>
      <c r="ML2819" s="135"/>
      <c r="MM2819" s="135"/>
      <c r="MN2819" s="135"/>
      <c r="MO2819" s="135"/>
      <c r="MP2819" s="135"/>
      <c r="MQ2819" s="135"/>
      <c r="MR2819" s="135"/>
      <c r="MS2819" s="135"/>
      <c r="MT2819" s="135"/>
      <c r="MU2819" s="135"/>
      <c r="MV2819" s="135"/>
      <c r="MW2819" s="135"/>
      <c r="MX2819" s="135"/>
      <c r="MY2819" s="135"/>
      <c r="MZ2819" s="135"/>
      <c r="NA2819" s="135"/>
      <c r="NB2819" s="135"/>
      <c r="NC2819" s="135"/>
      <c r="ND2819" s="135"/>
      <c r="NE2819" s="135"/>
      <c r="NF2819" s="135"/>
      <c r="NG2819" s="135"/>
      <c r="NH2819" s="135"/>
      <c r="NI2819" s="135"/>
      <c r="NJ2819" s="135"/>
      <c r="NK2819" s="135"/>
      <c r="NL2819" s="135"/>
      <c r="NM2819" s="135"/>
      <c r="NN2819" s="135"/>
      <c r="NO2819" s="135"/>
      <c r="NP2819" s="135"/>
      <c r="NQ2819" s="39"/>
      <c r="QS2819"/>
      <c r="QT2819"/>
      <c r="QU2819"/>
      <c r="QV2819"/>
      <c r="QW2819"/>
      <c r="QX2819"/>
      <c r="QY2819"/>
      <c r="QZ2819"/>
      <c r="RA2819"/>
      <c r="RB2819" s="39"/>
      <c r="RC2819" s="39"/>
      <c r="RD2819" s="39"/>
    </row>
    <row r="2820" spans="2:472" hidden="1" x14ac:dyDescent="0.2">
      <c r="B2820" s="426"/>
      <c r="C2820" s="427"/>
      <c r="V2820" s="63">
        <v>448</v>
      </c>
      <c r="W2820" s="54" t="s">
        <v>4582</v>
      </c>
      <c r="X2820" s="64">
        <v>21106</v>
      </c>
      <c r="Y2820" s="54" t="s">
        <v>1369</v>
      </c>
      <c r="Z2820" s="63" t="s">
        <v>1341</v>
      </c>
      <c r="AA2820" s="54" t="s">
        <v>468</v>
      </c>
      <c r="AB2820" s="54" t="s">
        <v>384</v>
      </c>
      <c r="AC2820" s="54" t="s">
        <v>1369</v>
      </c>
      <c r="AD2820" s="64" t="s">
        <v>4567</v>
      </c>
      <c r="AE2820" s="64" t="s">
        <v>7005</v>
      </c>
      <c r="AF2820" s="63">
        <v>448</v>
      </c>
      <c r="AG2820" s="54" t="s">
        <v>4582</v>
      </c>
      <c r="AH2820" s="54" t="s">
        <v>4581</v>
      </c>
      <c r="AI2820" s="63" t="s">
        <v>4571</v>
      </c>
      <c r="AJ2820" s="64" t="s">
        <v>4583</v>
      </c>
      <c r="AK2820" s="569">
        <v>7520224</v>
      </c>
      <c r="AL2820" s="64" t="s">
        <v>643</v>
      </c>
      <c r="AM2820" s="64" t="s">
        <v>4587</v>
      </c>
      <c r="AN2820" s="570">
        <v>269095940</v>
      </c>
      <c r="AO2820" s="54"/>
      <c r="AP2820" s="54"/>
      <c r="AQ2820" s="54"/>
      <c r="AR2820" s="54"/>
      <c r="AS2820" s="54"/>
      <c r="AT2820" s="64" t="s">
        <v>7002</v>
      </c>
      <c r="AU2820" s="64"/>
      <c r="AV2820" s="54"/>
      <c r="AW2820" s="54"/>
      <c r="AX2820" s="54"/>
      <c r="AY2820" s="54"/>
      <c r="AZ2820" s="54"/>
      <c r="BA2820" s="54"/>
      <c r="BB2820" s="54"/>
      <c r="BC2820" s="54"/>
      <c r="BD2820" s="64">
        <v>21106</v>
      </c>
      <c r="BE2820" s="54" t="s">
        <v>1369</v>
      </c>
      <c r="BF2820" s="63" t="s">
        <v>1341</v>
      </c>
      <c r="BG2820" s="54" t="s">
        <v>468</v>
      </c>
      <c r="BH2820" s="54" t="s">
        <v>384</v>
      </c>
      <c r="BI2820" s="54" t="s">
        <v>1369</v>
      </c>
      <c r="BJ2820" s="64" t="s">
        <v>4567</v>
      </c>
      <c r="BK2820" s="64" t="s">
        <v>7005</v>
      </c>
      <c r="BL2820" s="54"/>
      <c r="BM2820" s="54"/>
      <c r="BN2820" s="54"/>
      <c r="BO2820" s="39"/>
      <c r="BP2820" s="39"/>
      <c r="BQ2820" s="39"/>
      <c r="BR2820" s="39"/>
      <c r="BS2820" s="47"/>
      <c r="BT2820" s="39"/>
      <c r="BU2820" s="39"/>
      <c r="BV2820" s="39"/>
      <c r="BW2820" s="39"/>
      <c r="BX2820" s="39"/>
      <c r="BY2820" s="39"/>
      <c r="BZ2820" s="39"/>
      <c r="CA2820" s="39"/>
      <c r="CB2820" s="39"/>
      <c r="CC2820" s="47"/>
      <c r="CD2820" s="39"/>
      <c r="CE2820" s="39"/>
      <c r="CF2820" s="48"/>
      <c r="CG2820" s="48"/>
      <c r="CH2820" s="48"/>
      <c r="CI2820" s="48"/>
      <c r="CJ2820" s="48"/>
      <c r="CK2820" s="48"/>
      <c r="CL2820" s="48"/>
      <c r="CM2820" s="48"/>
      <c r="CN2820" s="48"/>
      <c r="CO2820" s="48"/>
      <c r="CP2820" s="48"/>
      <c r="CQ2820" s="48"/>
      <c r="CR2820" s="48"/>
      <c r="CS2820" s="48"/>
      <c r="CT2820" s="48"/>
      <c r="CU2820" s="48"/>
      <c r="CV2820" s="48"/>
      <c r="CW2820" s="48"/>
      <c r="CX2820" s="39"/>
      <c r="ML2820" s="135"/>
      <c r="MM2820" s="135"/>
      <c r="MN2820" s="135"/>
      <c r="MO2820" s="135"/>
      <c r="MP2820" s="135"/>
      <c r="MQ2820" s="135"/>
      <c r="MR2820" s="135"/>
      <c r="MS2820" s="135"/>
      <c r="MT2820" s="135"/>
      <c r="MU2820" s="135"/>
      <c r="MV2820" s="135"/>
      <c r="MW2820" s="135"/>
      <c r="MX2820" s="135"/>
      <c r="MY2820" s="135"/>
      <c r="MZ2820" s="135"/>
      <c r="NA2820" s="135"/>
      <c r="NB2820" s="135"/>
      <c r="NC2820" s="135"/>
      <c r="ND2820" s="135"/>
      <c r="NE2820" s="135"/>
      <c r="NF2820" s="135"/>
      <c r="NG2820" s="135"/>
      <c r="NH2820" s="135"/>
      <c r="NI2820" s="135"/>
      <c r="NJ2820" s="135"/>
      <c r="NK2820" s="135"/>
      <c r="NL2820" s="135"/>
      <c r="NM2820" s="135"/>
      <c r="NN2820" s="135"/>
      <c r="NO2820" s="135"/>
      <c r="NP2820" s="135"/>
      <c r="NQ2820" s="39"/>
      <c r="QS2820"/>
      <c r="QT2820"/>
      <c r="QU2820"/>
      <c r="QV2820"/>
      <c r="QW2820"/>
      <c r="QX2820"/>
      <c r="QY2820"/>
      <c r="QZ2820"/>
      <c r="RA2820"/>
      <c r="RB2820" s="39"/>
      <c r="RC2820" s="39"/>
      <c r="RD2820" s="39"/>
    </row>
    <row r="2821" spans="2:472" hidden="1" x14ac:dyDescent="0.2">
      <c r="B2821" s="426"/>
      <c r="C2821" s="427"/>
      <c r="V2821" s="63">
        <v>448</v>
      </c>
      <c r="W2821" s="54" t="s">
        <v>4582</v>
      </c>
      <c r="X2821" s="64">
        <v>21107</v>
      </c>
      <c r="Y2821" s="54" t="s">
        <v>1655</v>
      </c>
      <c r="Z2821" s="63" t="s">
        <v>1341</v>
      </c>
      <c r="AA2821" s="54" t="s">
        <v>468</v>
      </c>
      <c r="AB2821" s="54" t="s">
        <v>384</v>
      </c>
      <c r="AC2821" s="54" t="s">
        <v>1655</v>
      </c>
      <c r="AD2821" s="64" t="s">
        <v>4567</v>
      </c>
      <c r="AE2821" s="64" t="s">
        <v>7005</v>
      </c>
      <c r="AF2821" s="63">
        <v>448</v>
      </c>
      <c r="AG2821" s="54" t="s">
        <v>4582</v>
      </c>
      <c r="AH2821" s="54" t="s">
        <v>4581</v>
      </c>
      <c r="AI2821" s="63" t="s">
        <v>4571</v>
      </c>
      <c r="AJ2821" s="64" t="s">
        <v>4583</v>
      </c>
      <c r="AK2821" s="569">
        <v>7520224</v>
      </c>
      <c r="AL2821" s="64" t="s">
        <v>643</v>
      </c>
      <c r="AM2821" s="64" t="s">
        <v>4587</v>
      </c>
      <c r="AN2821" s="570">
        <v>269095940</v>
      </c>
      <c r="AO2821" s="54"/>
      <c r="AP2821" s="54"/>
      <c r="AQ2821" s="54"/>
      <c r="AR2821" s="54"/>
      <c r="AS2821" s="54"/>
      <c r="AT2821" s="64" t="s">
        <v>7002</v>
      </c>
      <c r="AU2821" s="64"/>
      <c r="AV2821" s="54"/>
      <c r="AW2821" s="54"/>
      <c r="AX2821" s="54"/>
      <c r="AY2821" s="54"/>
      <c r="AZ2821" s="54"/>
      <c r="BA2821" s="54"/>
      <c r="BB2821" s="54"/>
      <c r="BC2821" s="54"/>
      <c r="BD2821" s="64">
        <v>21107</v>
      </c>
      <c r="BE2821" s="54" t="s">
        <v>1655</v>
      </c>
      <c r="BF2821" s="63" t="s">
        <v>1341</v>
      </c>
      <c r="BG2821" s="54" t="s">
        <v>468</v>
      </c>
      <c r="BH2821" s="54" t="s">
        <v>384</v>
      </c>
      <c r="BI2821" s="54" t="s">
        <v>1655</v>
      </c>
      <c r="BJ2821" s="64" t="s">
        <v>4567</v>
      </c>
      <c r="BK2821" s="64" t="s">
        <v>7005</v>
      </c>
      <c r="BL2821" s="54"/>
      <c r="BM2821" s="54"/>
      <c r="BN2821" s="54"/>
      <c r="BO2821" s="39"/>
      <c r="BP2821" s="39"/>
      <c r="BQ2821" s="39"/>
      <c r="BR2821" s="39"/>
      <c r="BS2821" s="47"/>
      <c r="BT2821" s="39"/>
      <c r="BU2821" s="39"/>
      <c r="BV2821" s="39"/>
      <c r="BW2821" s="39"/>
      <c r="BX2821" s="39"/>
      <c r="BY2821" s="39"/>
      <c r="BZ2821" s="39"/>
      <c r="CA2821" s="39"/>
      <c r="CB2821" s="39"/>
      <c r="CC2821" s="47"/>
      <c r="CD2821" s="39"/>
      <c r="CE2821" s="39"/>
      <c r="CF2821" s="48"/>
      <c r="CG2821" s="48"/>
      <c r="CH2821" s="48"/>
      <c r="CI2821" s="48"/>
      <c r="CJ2821" s="48"/>
      <c r="CK2821" s="48"/>
      <c r="CL2821" s="48"/>
      <c r="CM2821" s="48"/>
      <c r="CN2821" s="48"/>
      <c r="CO2821" s="48"/>
      <c r="CP2821" s="48"/>
      <c r="CQ2821" s="48"/>
      <c r="CR2821" s="48"/>
      <c r="CS2821" s="48"/>
      <c r="CT2821" s="48"/>
      <c r="CU2821" s="48"/>
      <c r="CV2821" s="48"/>
      <c r="CW2821" s="48"/>
      <c r="CX2821" s="39"/>
      <c r="ML2821" s="135"/>
      <c r="MM2821" s="135"/>
      <c r="MN2821" s="135"/>
      <c r="MO2821" s="135"/>
      <c r="MP2821" s="135"/>
      <c r="MQ2821" s="135"/>
      <c r="MR2821" s="135"/>
      <c r="MS2821" s="135"/>
      <c r="MT2821" s="135"/>
      <c r="MU2821" s="135"/>
      <c r="MV2821" s="135"/>
      <c r="MW2821" s="135"/>
      <c r="MX2821" s="135"/>
      <c r="MY2821" s="135"/>
      <c r="MZ2821" s="135"/>
      <c r="NA2821" s="135"/>
      <c r="NB2821" s="135"/>
      <c r="NC2821" s="135"/>
      <c r="ND2821" s="135"/>
      <c r="NE2821" s="135"/>
      <c r="NF2821" s="135"/>
      <c r="NG2821" s="135"/>
      <c r="NH2821" s="135"/>
      <c r="NI2821" s="135"/>
      <c r="NJ2821" s="135"/>
      <c r="NK2821" s="135"/>
      <c r="NL2821" s="135"/>
      <c r="NM2821" s="135"/>
      <c r="NN2821" s="135"/>
      <c r="NO2821" s="135"/>
      <c r="NP2821" s="135"/>
      <c r="NQ2821" s="39"/>
      <c r="QS2821"/>
      <c r="QT2821"/>
      <c r="QU2821"/>
      <c r="QV2821"/>
      <c r="QW2821"/>
      <c r="QX2821"/>
      <c r="QY2821"/>
      <c r="QZ2821"/>
      <c r="RA2821"/>
      <c r="RB2821" s="39"/>
      <c r="RC2821" s="39"/>
      <c r="RD2821" s="39"/>
    </row>
    <row r="2822" spans="2:472" hidden="1" x14ac:dyDescent="0.2">
      <c r="B2822" s="426"/>
      <c r="C2822" s="427"/>
      <c r="V2822" s="63">
        <v>448</v>
      </c>
      <c r="W2822" s="54" t="s">
        <v>4582</v>
      </c>
      <c r="X2822" s="64">
        <v>21120</v>
      </c>
      <c r="Y2822" s="54" t="s">
        <v>2824</v>
      </c>
      <c r="Z2822" s="63" t="s">
        <v>1341</v>
      </c>
      <c r="AA2822" s="54" t="s">
        <v>468</v>
      </c>
      <c r="AB2822" s="54" t="s">
        <v>384</v>
      </c>
      <c r="AC2822" s="54" t="s">
        <v>2824</v>
      </c>
      <c r="AD2822" s="64" t="s">
        <v>4567</v>
      </c>
      <c r="AE2822" s="64" t="s">
        <v>7005</v>
      </c>
      <c r="AF2822" s="63">
        <v>448</v>
      </c>
      <c r="AG2822" s="54" t="s">
        <v>4582</v>
      </c>
      <c r="AH2822" s="54" t="s">
        <v>4581</v>
      </c>
      <c r="AI2822" s="63" t="s">
        <v>4571</v>
      </c>
      <c r="AJ2822" s="64" t="s">
        <v>4583</v>
      </c>
      <c r="AK2822" s="569">
        <v>7520224</v>
      </c>
      <c r="AL2822" s="64" t="s">
        <v>643</v>
      </c>
      <c r="AM2822" s="64" t="s">
        <v>4587</v>
      </c>
      <c r="AN2822" s="570">
        <v>269095940</v>
      </c>
      <c r="AO2822" s="54"/>
      <c r="AP2822" s="54"/>
      <c r="AQ2822" s="54"/>
      <c r="AR2822" s="54"/>
      <c r="AS2822" s="54"/>
      <c r="AT2822" s="64" t="s">
        <v>7002</v>
      </c>
      <c r="AU2822" s="64"/>
      <c r="AV2822" s="54"/>
      <c r="AW2822" s="54"/>
      <c r="AX2822" s="54"/>
      <c r="AY2822" s="54"/>
      <c r="AZ2822" s="54"/>
      <c r="BA2822" s="54"/>
      <c r="BB2822" s="54"/>
      <c r="BC2822" s="54"/>
      <c r="BD2822" s="64">
        <v>21120</v>
      </c>
      <c r="BE2822" s="54" t="s">
        <v>2824</v>
      </c>
      <c r="BF2822" s="63" t="s">
        <v>1341</v>
      </c>
      <c r="BG2822" s="54" t="s">
        <v>468</v>
      </c>
      <c r="BH2822" s="54" t="s">
        <v>384</v>
      </c>
      <c r="BI2822" s="54" t="s">
        <v>2824</v>
      </c>
      <c r="BJ2822" s="64" t="s">
        <v>4567</v>
      </c>
      <c r="BK2822" s="64" t="s">
        <v>7005</v>
      </c>
      <c r="BL2822" s="54"/>
      <c r="BM2822" s="54"/>
      <c r="BN2822" s="54"/>
      <c r="BO2822" s="39"/>
      <c r="BP2822" s="39"/>
      <c r="BQ2822" s="39"/>
      <c r="BR2822" s="39"/>
      <c r="BS2822" s="47"/>
      <c r="BT2822" s="39"/>
      <c r="BU2822" s="39"/>
      <c r="BV2822" s="39"/>
      <c r="BW2822" s="39"/>
      <c r="BX2822" s="39"/>
      <c r="BY2822" s="39"/>
      <c r="BZ2822" s="39"/>
      <c r="CA2822" s="39"/>
      <c r="CB2822" s="39"/>
      <c r="CC2822" s="47"/>
      <c r="CD2822" s="39"/>
      <c r="CE2822" s="39"/>
      <c r="CF2822" s="48"/>
      <c r="CG2822" s="48"/>
      <c r="CH2822" s="48"/>
      <c r="CI2822" s="48"/>
      <c r="CJ2822" s="48"/>
      <c r="CK2822" s="48"/>
      <c r="CL2822" s="48"/>
      <c r="CM2822" s="48"/>
      <c r="CN2822" s="48"/>
      <c r="CO2822" s="48"/>
      <c r="CP2822" s="48"/>
      <c r="CQ2822" s="48"/>
      <c r="CR2822" s="48"/>
      <c r="CS2822" s="48"/>
      <c r="CT2822" s="48"/>
      <c r="CU2822" s="48"/>
      <c r="CV2822" s="48"/>
      <c r="CW2822" s="48"/>
      <c r="CX2822" s="39"/>
      <c r="ML2822" s="135"/>
      <c r="MM2822" s="135"/>
      <c r="MN2822" s="135"/>
      <c r="MO2822" s="135"/>
      <c r="MP2822" s="135"/>
      <c r="MQ2822" s="135"/>
      <c r="MR2822" s="135"/>
      <c r="MS2822" s="135"/>
      <c r="MT2822" s="135"/>
      <c r="MU2822" s="135"/>
      <c r="MV2822" s="135"/>
      <c r="MW2822" s="135"/>
      <c r="MX2822" s="135"/>
      <c r="MY2822" s="135"/>
      <c r="MZ2822" s="135"/>
      <c r="NA2822" s="135"/>
      <c r="NB2822" s="135"/>
      <c r="NC2822" s="135"/>
      <c r="ND2822" s="135"/>
      <c r="NE2822" s="135"/>
      <c r="NF2822" s="135"/>
      <c r="NG2822" s="135"/>
      <c r="NH2822" s="135"/>
      <c r="NI2822" s="135"/>
      <c r="NJ2822" s="135"/>
      <c r="NK2822" s="135"/>
      <c r="NL2822" s="135"/>
      <c r="NM2822" s="135"/>
      <c r="NN2822" s="135"/>
      <c r="NO2822" s="135"/>
      <c r="NP2822" s="135"/>
      <c r="NQ2822" s="39"/>
      <c r="QS2822"/>
      <c r="QT2822"/>
      <c r="QU2822"/>
      <c r="QV2822"/>
      <c r="QW2822"/>
      <c r="QX2822"/>
      <c r="QY2822"/>
      <c r="QZ2822"/>
      <c r="RA2822"/>
      <c r="RB2822" s="39"/>
      <c r="RC2822" s="39"/>
      <c r="RD2822" s="39"/>
    </row>
    <row r="2823" spans="2:472" hidden="1" x14ac:dyDescent="0.2">
      <c r="B2823" s="426"/>
      <c r="C2823" s="427"/>
      <c r="V2823" s="63">
        <v>448</v>
      </c>
      <c r="W2823" s="54" t="s">
        <v>4582</v>
      </c>
      <c r="X2823" s="64">
        <v>21121</v>
      </c>
      <c r="Y2823" s="54" t="s">
        <v>2929</v>
      </c>
      <c r="Z2823" s="63" t="s">
        <v>1341</v>
      </c>
      <c r="AA2823" s="54" t="s">
        <v>468</v>
      </c>
      <c r="AB2823" s="54" t="s">
        <v>384</v>
      </c>
      <c r="AC2823" s="54" t="s">
        <v>2929</v>
      </c>
      <c r="AD2823" s="64" t="s">
        <v>4567</v>
      </c>
      <c r="AE2823" s="64" t="s">
        <v>7005</v>
      </c>
      <c r="AF2823" s="63">
        <v>448</v>
      </c>
      <c r="AG2823" s="54" t="s">
        <v>4582</v>
      </c>
      <c r="AH2823" s="54" t="s">
        <v>4581</v>
      </c>
      <c r="AI2823" s="63" t="s">
        <v>4571</v>
      </c>
      <c r="AJ2823" s="64" t="s">
        <v>4583</v>
      </c>
      <c r="AK2823" s="569">
        <v>7520224</v>
      </c>
      <c r="AL2823" s="64" t="s">
        <v>643</v>
      </c>
      <c r="AM2823" s="64" t="s">
        <v>4587</v>
      </c>
      <c r="AN2823" s="570">
        <v>269095940</v>
      </c>
      <c r="AO2823" s="54"/>
      <c r="AP2823" s="54"/>
      <c r="AQ2823" s="54"/>
      <c r="AR2823" s="54"/>
      <c r="AS2823" s="54"/>
      <c r="AT2823" s="64" t="s">
        <v>7002</v>
      </c>
      <c r="AU2823" s="64"/>
      <c r="AV2823" s="54"/>
      <c r="AW2823" s="54"/>
      <c r="AX2823" s="54"/>
      <c r="AY2823" s="54"/>
      <c r="AZ2823" s="54"/>
      <c r="BA2823" s="54"/>
      <c r="BB2823" s="54"/>
      <c r="BC2823" s="54"/>
      <c r="BD2823" s="64">
        <v>21121</v>
      </c>
      <c r="BE2823" s="54" t="s">
        <v>2929</v>
      </c>
      <c r="BF2823" s="63" t="s">
        <v>1341</v>
      </c>
      <c r="BG2823" s="54" t="s">
        <v>468</v>
      </c>
      <c r="BH2823" s="54" t="s">
        <v>384</v>
      </c>
      <c r="BI2823" s="54" t="s">
        <v>2929</v>
      </c>
      <c r="BJ2823" s="64" t="s">
        <v>4567</v>
      </c>
      <c r="BK2823" s="64" t="s">
        <v>7005</v>
      </c>
      <c r="BL2823" s="54"/>
      <c r="BM2823" s="54"/>
      <c r="BN2823" s="54"/>
      <c r="BO2823" s="39"/>
      <c r="BP2823" s="39"/>
      <c r="BQ2823" s="39"/>
      <c r="BR2823" s="39"/>
      <c r="BS2823" s="47"/>
      <c r="BT2823" s="39"/>
      <c r="BU2823" s="39"/>
      <c r="BV2823" s="39"/>
      <c r="BW2823" s="39"/>
      <c r="BX2823" s="39"/>
      <c r="BY2823" s="39"/>
      <c r="BZ2823" s="39"/>
      <c r="CA2823" s="39"/>
      <c r="CB2823" s="39"/>
      <c r="CC2823" s="47"/>
      <c r="CD2823" s="39"/>
      <c r="CE2823" s="39"/>
      <c r="CF2823" s="48"/>
      <c r="CG2823" s="48"/>
      <c r="CH2823" s="48"/>
      <c r="CI2823" s="48"/>
      <c r="CJ2823" s="48"/>
      <c r="CK2823" s="48"/>
      <c r="CL2823" s="48"/>
      <c r="CM2823" s="48"/>
      <c r="CN2823" s="48"/>
      <c r="CO2823" s="48"/>
      <c r="CP2823" s="48"/>
      <c r="CQ2823" s="48"/>
      <c r="CR2823" s="48"/>
      <c r="CS2823" s="48"/>
      <c r="CT2823" s="48"/>
      <c r="CU2823" s="48"/>
      <c r="CV2823" s="48"/>
      <c r="CW2823" s="48"/>
      <c r="CX2823" s="39"/>
      <c r="ML2823" s="135"/>
      <c r="MM2823" s="135"/>
      <c r="MN2823" s="135"/>
      <c r="MO2823" s="135"/>
      <c r="MP2823" s="135"/>
      <c r="MQ2823" s="135"/>
      <c r="MR2823" s="135"/>
      <c r="MS2823" s="135"/>
      <c r="MT2823" s="135"/>
      <c r="MU2823" s="135"/>
      <c r="MV2823" s="135"/>
      <c r="MW2823" s="135"/>
      <c r="MX2823" s="135"/>
      <c r="MY2823" s="135"/>
      <c r="MZ2823" s="135"/>
      <c r="NA2823" s="135"/>
      <c r="NB2823" s="135"/>
      <c r="NC2823" s="135"/>
      <c r="ND2823" s="135"/>
      <c r="NE2823" s="135"/>
      <c r="NF2823" s="135"/>
      <c r="NG2823" s="135"/>
      <c r="NH2823" s="135"/>
      <c r="NI2823" s="135"/>
      <c r="NJ2823" s="135"/>
      <c r="NK2823" s="135"/>
      <c r="NL2823" s="135"/>
      <c r="NM2823" s="135"/>
      <c r="NN2823" s="135"/>
      <c r="NO2823" s="135"/>
      <c r="NP2823" s="135"/>
      <c r="NQ2823" s="39"/>
      <c r="QS2823"/>
      <c r="QT2823"/>
      <c r="QU2823"/>
      <c r="QV2823"/>
      <c r="QW2823"/>
      <c r="QX2823"/>
      <c r="QY2823"/>
      <c r="QZ2823"/>
      <c r="RA2823"/>
      <c r="RB2823" s="39"/>
      <c r="RC2823" s="39"/>
      <c r="RD2823" s="39"/>
    </row>
    <row r="2824" spans="2:472" hidden="1" x14ac:dyDescent="0.2">
      <c r="B2824" s="426"/>
      <c r="C2824" s="427"/>
      <c r="V2824" s="63">
        <v>448</v>
      </c>
      <c r="W2824" s="54" t="s">
        <v>4582</v>
      </c>
      <c r="X2824" s="64">
        <v>21122</v>
      </c>
      <c r="Y2824" s="54" t="s">
        <v>3018</v>
      </c>
      <c r="Z2824" s="63" t="s">
        <v>1341</v>
      </c>
      <c r="AA2824" s="54" t="s">
        <v>468</v>
      </c>
      <c r="AB2824" s="54" t="s">
        <v>384</v>
      </c>
      <c r="AC2824" s="54" t="s">
        <v>3018</v>
      </c>
      <c r="AD2824" s="64" t="s">
        <v>4567</v>
      </c>
      <c r="AE2824" s="64" t="s">
        <v>7005</v>
      </c>
      <c r="AF2824" s="63">
        <v>448</v>
      </c>
      <c r="AG2824" s="54" t="s">
        <v>4582</v>
      </c>
      <c r="AH2824" s="54" t="s">
        <v>4581</v>
      </c>
      <c r="AI2824" s="63" t="s">
        <v>4571</v>
      </c>
      <c r="AJ2824" s="64" t="s">
        <v>4583</v>
      </c>
      <c r="AK2824" s="569">
        <v>7520224</v>
      </c>
      <c r="AL2824" s="64" t="s">
        <v>643</v>
      </c>
      <c r="AM2824" s="64" t="s">
        <v>4587</v>
      </c>
      <c r="AN2824" s="570">
        <v>269095940</v>
      </c>
      <c r="AO2824" s="54"/>
      <c r="AP2824" s="54"/>
      <c r="AQ2824" s="54"/>
      <c r="AR2824" s="54"/>
      <c r="AS2824" s="54"/>
      <c r="AT2824" s="64" t="s">
        <v>7002</v>
      </c>
      <c r="AU2824" s="64"/>
      <c r="AV2824" s="54"/>
      <c r="AW2824" s="54"/>
      <c r="AX2824" s="54"/>
      <c r="AY2824" s="54"/>
      <c r="AZ2824" s="54"/>
      <c r="BA2824" s="54"/>
      <c r="BB2824" s="54"/>
      <c r="BC2824" s="54"/>
      <c r="BD2824" s="64">
        <v>21122</v>
      </c>
      <c r="BE2824" s="54" t="s">
        <v>3018</v>
      </c>
      <c r="BF2824" s="63" t="s">
        <v>1341</v>
      </c>
      <c r="BG2824" s="54" t="s">
        <v>468</v>
      </c>
      <c r="BH2824" s="54" t="s">
        <v>384</v>
      </c>
      <c r="BI2824" s="54" t="s">
        <v>3018</v>
      </c>
      <c r="BJ2824" s="64" t="s">
        <v>4567</v>
      </c>
      <c r="BK2824" s="64" t="s">
        <v>7005</v>
      </c>
      <c r="BL2824" s="54"/>
      <c r="BM2824" s="54"/>
      <c r="BN2824" s="54"/>
      <c r="BO2824" s="39"/>
      <c r="BP2824" s="39"/>
      <c r="BQ2824" s="39"/>
      <c r="BR2824" s="39"/>
      <c r="BS2824" s="47"/>
      <c r="BT2824" s="39"/>
      <c r="BU2824" s="39"/>
      <c r="BV2824" s="39"/>
      <c r="BW2824" s="39"/>
      <c r="BX2824" s="39"/>
      <c r="BY2824" s="39"/>
      <c r="BZ2824" s="39"/>
      <c r="CA2824" s="39"/>
      <c r="CB2824" s="39"/>
      <c r="CC2824" s="47"/>
      <c r="CD2824" s="39"/>
      <c r="CE2824" s="39"/>
      <c r="CF2824" s="48"/>
      <c r="CG2824" s="48"/>
      <c r="CH2824" s="48"/>
      <c r="CI2824" s="48"/>
      <c r="CJ2824" s="48"/>
      <c r="CK2824" s="48"/>
      <c r="CL2824" s="48"/>
      <c r="CM2824" s="48"/>
      <c r="CN2824" s="48"/>
      <c r="CO2824" s="48"/>
      <c r="CP2824" s="48"/>
      <c r="CQ2824" s="48"/>
      <c r="CR2824" s="48"/>
      <c r="CS2824" s="48"/>
      <c r="CT2824" s="48"/>
      <c r="CU2824" s="48"/>
      <c r="CV2824" s="48"/>
      <c r="CW2824" s="48"/>
      <c r="CX2824" s="39"/>
      <c r="ML2824" s="135"/>
      <c r="MM2824" s="135"/>
      <c r="MN2824" s="135"/>
      <c r="MO2824" s="135"/>
      <c r="MP2824" s="135"/>
      <c r="MQ2824" s="135"/>
      <c r="MR2824" s="135"/>
      <c r="MS2824" s="135"/>
      <c r="MT2824" s="135"/>
      <c r="MU2824" s="135"/>
      <c r="MV2824" s="135"/>
      <c r="MW2824" s="135"/>
      <c r="MX2824" s="135"/>
      <c r="MY2824" s="135"/>
      <c r="MZ2824" s="135"/>
      <c r="NA2824" s="135"/>
      <c r="NB2824" s="135"/>
      <c r="NC2824" s="135"/>
      <c r="ND2824" s="135"/>
      <c r="NE2824" s="135"/>
      <c r="NF2824" s="135"/>
      <c r="NG2824" s="135"/>
      <c r="NH2824" s="135"/>
      <c r="NI2824" s="135"/>
      <c r="NJ2824" s="135"/>
      <c r="NK2824" s="135"/>
      <c r="NL2824" s="135"/>
      <c r="NM2824" s="135"/>
      <c r="NN2824" s="135"/>
      <c r="NO2824" s="135"/>
      <c r="NP2824" s="135"/>
      <c r="NQ2824" s="39"/>
      <c r="QS2824"/>
      <c r="QT2824"/>
      <c r="QU2824"/>
      <c r="QV2824"/>
      <c r="QW2824"/>
      <c r="QX2824"/>
      <c r="QY2824"/>
      <c r="QZ2824"/>
      <c r="RA2824"/>
      <c r="RB2824" s="39"/>
      <c r="RC2824" s="39"/>
      <c r="RD2824" s="39"/>
    </row>
    <row r="2825" spans="2:472" hidden="1" x14ac:dyDescent="0.2">
      <c r="B2825" s="426"/>
      <c r="C2825" s="427"/>
      <c r="V2825" s="63">
        <v>448</v>
      </c>
      <c r="W2825" s="54" t="s">
        <v>4582</v>
      </c>
      <c r="X2825" s="64">
        <v>21111</v>
      </c>
      <c r="Y2825" s="54" t="s">
        <v>1899</v>
      </c>
      <c r="Z2825" s="63" t="s">
        <v>1341</v>
      </c>
      <c r="AA2825" s="54" t="s">
        <v>468</v>
      </c>
      <c r="AB2825" s="54" t="s">
        <v>384</v>
      </c>
      <c r="AC2825" s="54" t="s">
        <v>1899</v>
      </c>
      <c r="AD2825" s="64" t="s">
        <v>4567</v>
      </c>
      <c r="AE2825" s="64" t="s">
        <v>7005</v>
      </c>
      <c r="AF2825" s="63">
        <v>448</v>
      </c>
      <c r="AG2825" s="54" t="s">
        <v>4582</v>
      </c>
      <c r="AH2825" s="54" t="s">
        <v>4581</v>
      </c>
      <c r="AI2825" s="63" t="s">
        <v>4571</v>
      </c>
      <c r="AJ2825" s="64" t="s">
        <v>4583</v>
      </c>
      <c r="AK2825" s="569">
        <v>7520224</v>
      </c>
      <c r="AL2825" s="64" t="s">
        <v>643</v>
      </c>
      <c r="AM2825" s="64" t="s">
        <v>4587</v>
      </c>
      <c r="AN2825" s="570">
        <v>269095940</v>
      </c>
      <c r="AO2825" s="54"/>
      <c r="AP2825" s="54"/>
      <c r="AQ2825" s="54"/>
      <c r="AR2825" s="54"/>
      <c r="AS2825" s="54"/>
      <c r="AT2825" s="64" t="s">
        <v>7002</v>
      </c>
      <c r="AU2825" s="64"/>
      <c r="AV2825" s="54"/>
      <c r="AW2825" s="54"/>
      <c r="AX2825" s="54"/>
      <c r="AY2825" s="54"/>
      <c r="AZ2825" s="54"/>
      <c r="BA2825" s="54"/>
      <c r="BB2825" s="54"/>
      <c r="BC2825" s="54"/>
      <c r="BD2825" s="64">
        <v>21111</v>
      </c>
      <c r="BE2825" s="54" t="s">
        <v>1899</v>
      </c>
      <c r="BF2825" s="63" t="s">
        <v>1341</v>
      </c>
      <c r="BG2825" s="54" t="s">
        <v>468</v>
      </c>
      <c r="BH2825" s="54" t="s">
        <v>384</v>
      </c>
      <c r="BI2825" s="54" t="s">
        <v>1899</v>
      </c>
      <c r="BJ2825" s="64" t="s">
        <v>4567</v>
      </c>
      <c r="BK2825" s="64" t="s">
        <v>7005</v>
      </c>
      <c r="BL2825" s="54"/>
      <c r="BM2825" s="54"/>
      <c r="BN2825" s="54"/>
      <c r="BO2825" s="39"/>
      <c r="BP2825" s="39"/>
      <c r="BQ2825" s="39"/>
      <c r="BR2825" s="39"/>
      <c r="BS2825" s="47"/>
      <c r="BT2825" s="39"/>
      <c r="BU2825" s="39"/>
      <c r="BV2825" s="39"/>
      <c r="BW2825" s="39"/>
      <c r="BX2825" s="39"/>
      <c r="BY2825" s="39"/>
      <c r="BZ2825" s="39"/>
      <c r="CA2825" s="39"/>
      <c r="CB2825" s="39"/>
      <c r="CC2825" s="47"/>
      <c r="CD2825" s="39"/>
      <c r="CE2825" s="39"/>
      <c r="CF2825" s="48"/>
      <c r="CG2825" s="48"/>
      <c r="CH2825" s="48"/>
      <c r="CI2825" s="48"/>
      <c r="CJ2825" s="48"/>
      <c r="CK2825" s="48"/>
      <c r="CL2825" s="48"/>
      <c r="CM2825" s="48"/>
      <c r="CN2825" s="48"/>
      <c r="CO2825" s="48"/>
      <c r="CP2825" s="48"/>
      <c r="CQ2825" s="48"/>
      <c r="CR2825" s="48"/>
      <c r="CS2825" s="48"/>
      <c r="CT2825" s="48"/>
      <c r="CU2825" s="48"/>
      <c r="CV2825" s="48"/>
      <c r="CW2825" s="48"/>
      <c r="CX2825" s="39"/>
      <c r="ML2825" s="135"/>
      <c r="MM2825" s="135"/>
      <c r="MN2825" s="135"/>
      <c r="MO2825" s="135"/>
      <c r="MP2825" s="135"/>
      <c r="MQ2825" s="135"/>
      <c r="MR2825" s="135"/>
      <c r="MS2825" s="135"/>
      <c r="MT2825" s="135"/>
      <c r="MU2825" s="135"/>
      <c r="MV2825" s="135"/>
      <c r="MW2825" s="135"/>
      <c r="MX2825" s="135"/>
      <c r="MY2825" s="135"/>
      <c r="MZ2825" s="135"/>
      <c r="NA2825" s="135"/>
      <c r="NB2825" s="135"/>
      <c r="NC2825" s="135"/>
      <c r="ND2825" s="135"/>
      <c r="NE2825" s="135"/>
      <c r="NF2825" s="135"/>
      <c r="NG2825" s="135"/>
      <c r="NH2825" s="135"/>
      <c r="NI2825" s="135"/>
      <c r="NJ2825" s="135"/>
      <c r="NK2825" s="135"/>
      <c r="NL2825" s="135"/>
      <c r="NM2825" s="135"/>
      <c r="NN2825" s="135"/>
      <c r="NO2825" s="135"/>
      <c r="NP2825" s="135"/>
      <c r="NQ2825" s="39"/>
      <c r="QS2825"/>
      <c r="QT2825"/>
      <c r="QU2825"/>
      <c r="QV2825"/>
      <c r="QW2825"/>
      <c r="QX2825"/>
      <c r="QY2825"/>
      <c r="QZ2825"/>
      <c r="RA2825"/>
      <c r="RB2825" s="39"/>
      <c r="RC2825" s="39"/>
      <c r="RD2825" s="39"/>
    </row>
    <row r="2826" spans="2:472" hidden="1" x14ac:dyDescent="0.2">
      <c r="B2826" s="426"/>
      <c r="C2826" s="427"/>
      <c r="V2826" s="63">
        <v>448</v>
      </c>
      <c r="W2826" s="54" t="s">
        <v>4582</v>
      </c>
      <c r="X2826" s="64">
        <v>150901</v>
      </c>
      <c r="Y2826" s="54" t="s">
        <v>911</v>
      </c>
      <c r="Z2826" s="63" t="s">
        <v>1341</v>
      </c>
      <c r="AA2826" s="54" t="s">
        <v>640</v>
      </c>
      <c r="AB2826" s="54" t="s">
        <v>397</v>
      </c>
      <c r="AC2826" s="54" t="s">
        <v>911</v>
      </c>
      <c r="AD2826" s="64" t="s">
        <v>4567</v>
      </c>
      <c r="AE2826" s="64" t="s">
        <v>7005</v>
      </c>
      <c r="AF2826" s="63">
        <v>448</v>
      </c>
      <c r="AG2826" s="54" t="s">
        <v>4582</v>
      </c>
      <c r="AH2826" s="54" t="s">
        <v>4581</v>
      </c>
      <c r="AI2826" s="63" t="s">
        <v>4571</v>
      </c>
      <c r="AJ2826" s="64" t="s">
        <v>4583</v>
      </c>
      <c r="AK2826" s="569">
        <v>7520224</v>
      </c>
      <c r="AL2826" s="64" t="s">
        <v>643</v>
      </c>
      <c r="AM2826" s="64" t="s">
        <v>4587</v>
      </c>
      <c r="AN2826" s="570">
        <v>269095940</v>
      </c>
      <c r="AO2826" s="54"/>
      <c r="AP2826" s="54"/>
      <c r="AQ2826" s="54"/>
      <c r="AR2826" s="54"/>
      <c r="AS2826" s="54"/>
      <c r="AT2826" s="64" t="s">
        <v>7002</v>
      </c>
      <c r="AU2826" s="64"/>
      <c r="AV2826" s="54"/>
      <c r="AW2826" s="54"/>
      <c r="AX2826" s="54"/>
      <c r="AY2826" s="54"/>
      <c r="AZ2826" s="54"/>
      <c r="BA2826" s="54"/>
      <c r="BB2826" s="54"/>
      <c r="BC2826" s="54"/>
      <c r="BD2826" s="64">
        <v>150901</v>
      </c>
      <c r="BE2826" s="54" t="s">
        <v>911</v>
      </c>
      <c r="BF2826" s="63" t="s">
        <v>1341</v>
      </c>
      <c r="BG2826" s="54" t="s">
        <v>640</v>
      </c>
      <c r="BH2826" s="54" t="s">
        <v>397</v>
      </c>
      <c r="BI2826" s="54" t="s">
        <v>911</v>
      </c>
      <c r="BJ2826" s="64" t="s">
        <v>4567</v>
      </c>
      <c r="BK2826" s="64" t="s">
        <v>7005</v>
      </c>
      <c r="BL2826" s="54"/>
      <c r="BM2826" s="54"/>
      <c r="BN2826" s="54"/>
      <c r="BO2826" s="39"/>
      <c r="BP2826" s="39"/>
      <c r="BQ2826" s="39"/>
      <c r="BR2826" s="39"/>
      <c r="BS2826" s="47"/>
      <c r="BT2826" s="39"/>
      <c r="BU2826" s="39"/>
      <c r="BV2826" s="39"/>
      <c r="BW2826" s="39"/>
      <c r="BX2826" s="39"/>
      <c r="BY2826" s="39"/>
      <c r="BZ2826" s="39"/>
      <c r="CA2826" s="39"/>
      <c r="CB2826" s="39"/>
      <c r="CC2826" s="47"/>
      <c r="CD2826" s="39"/>
      <c r="CE2826" s="39"/>
      <c r="CF2826" s="48"/>
      <c r="CG2826" s="48"/>
      <c r="CH2826" s="48"/>
      <c r="CI2826" s="48"/>
      <c r="CJ2826" s="48"/>
      <c r="CK2826" s="48"/>
      <c r="CL2826" s="48"/>
      <c r="CM2826" s="48"/>
      <c r="CN2826" s="48"/>
      <c r="CO2826" s="48"/>
      <c r="CP2826" s="48"/>
      <c r="CQ2826" s="48"/>
      <c r="CR2826" s="48"/>
      <c r="CS2826" s="48"/>
      <c r="CT2826" s="48"/>
      <c r="CU2826" s="48"/>
      <c r="CV2826" s="48"/>
      <c r="CW2826" s="48"/>
      <c r="CX2826" s="39"/>
      <c r="ML2826" s="135"/>
      <c r="MM2826" s="135"/>
      <c r="MN2826" s="135"/>
      <c r="MO2826" s="135"/>
      <c r="MP2826" s="135"/>
      <c r="MQ2826" s="135"/>
      <c r="MR2826" s="135"/>
      <c r="MS2826" s="135"/>
      <c r="MT2826" s="135"/>
      <c r="MU2826" s="135"/>
      <c r="MV2826" s="135"/>
      <c r="MW2826" s="135"/>
      <c r="MX2826" s="135"/>
      <c r="MY2826" s="135"/>
      <c r="MZ2826" s="135"/>
      <c r="NA2826" s="135"/>
      <c r="NB2826" s="135"/>
      <c r="NC2826" s="135"/>
      <c r="ND2826" s="135"/>
      <c r="NE2826" s="135"/>
      <c r="NF2826" s="135"/>
      <c r="NG2826" s="135"/>
      <c r="NH2826" s="135"/>
      <c r="NI2826" s="135"/>
      <c r="NJ2826" s="135"/>
      <c r="NK2826" s="135"/>
      <c r="NL2826" s="135"/>
      <c r="NM2826" s="135"/>
      <c r="NN2826" s="135"/>
      <c r="NO2826" s="135"/>
      <c r="NP2826" s="135"/>
      <c r="NQ2826" s="39"/>
      <c r="QS2826"/>
      <c r="QT2826"/>
      <c r="QU2826"/>
      <c r="QV2826"/>
      <c r="QW2826"/>
      <c r="QX2826"/>
      <c r="QY2826"/>
      <c r="QZ2826"/>
      <c r="RA2826"/>
      <c r="RB2826" s="39"/>
      <c r="RC2826" s="39"/>
      <c r="RD2826" s="39"/>
    </row>
    <row r="2827" spans="2:472" hidden="1" x14ac:dyDescent="0.2">
      <c r="B2827" s="426"/>
      <c r="C2827" s="427"/>
      <c r="V2827" s="63">
        <v>448</v>
      </c>
      <c r="W2827" s="54" t="s">
        <v>4582</v>
      </c>
      <c r="X2827" s="64">
        <v>150902</v>
      </c>
      <c r="Y2827" s="54" t="s">
        <v>1227</v>
      </c>
      <c r="Z2827" s="63" t="s">
        <v>1341</v>
      </c>
      <c r="AA2827" s="54" t="s">
        <v>640</v>
      </c>
      <c r="AB2827" s="54" t="s">
        <v>397</v>
      </c>
      <c r="AC2827" s="54" t="s">
        <v>1227</v>
      </c>
      <c r="AD2827" s="64" t="s">
        <v>4567</v>
      </c>
      <c r="AE2827" s="64" t="s">
        <v>7005</v>
      </c>
      <c r="AF2827" s="63">
        <v>448</v>
      </c>
      <c r="AG2827" s="54" t="s">
        <v>4582</v>
      </c>
      <c r="AH2827" s="54" t="s">
        <v>4581</v>
      </c>
      <c r="AI2827" s="63" t="s">
        <v>4571</v>
      </c>
      <c r="AJ2827" s="64" t="s">
        <v>4583</v>
      </c>
      <c r="AK2827" s="569">
        <v>7520224</v>
      </c>
      <c r="AL2827" s="64" t="s">
        <v>643</v>
      </c>
      <c r="AM2827" s="64" t="s">
        <v>4587</v>
      </c>
      <c r="AN2827" s="570">
        <v>269095940</v>
      </c>
      <c r="AO2827" s="54"/>
      <c r="AP2827" s="54"/>
      <c r="AQ2827" s="54"/>
      <c r="AR2827" s="54"/>
      <c r="AS2827" s="54"/>
      <c r="AT2827" s="64" t="s">
        <v>7002</v>
      </c>
      <c r="AU2827" s="64"/>
      <c r="AV2827" s="54"/>
      <c r="AW2827" s="54"/>
      <c r="AX2827" s="54"/>
      <c r="AY2827" s="54"/>
      <c r="AZ2827" s="54"/>
      <c r="BA2827" s="54"/>
      <c r="BB2827" s="54"/>
      <c r="BC2827" s="54"/>
      <c r="BD2827" s="64">
        <v>150902</v>
      </c>
      <c r="BE2827" s="54" t="s">
        <v>1227</v>
      </c>
      <c r="BF2827" s="63" t="s">
        <v>1341</v>
      </c>
      <c r="BG2827" s="54" t="s">
        <v>640</v>
      </c>
      <c r="BH2827" s="54" t="s">
        <v>397</v>
      </c>
      <c r="BI2827" s="54" t="s">
        <v>1227</v>
      </c>
      <c r="BJ2827" s="64" t="s">
        <v>4567</v>
      </c>
      <c r="BK2827" s="64" t="s">
        <v>7005</v>
      </c>
      <c r="BL2827" s="54"/>
      <c r="BM2827" s="54"/>
      <c r="BN2827" s="54"/>
      <c r="BO2827" s="39"/>
      <c r="BP2827" s="39"/>
      <c r="BQ2827" s="39"/>
      <c r="BR2827" s="39"/>
      <c r="BS2827" s="47"/>
      <c r="BT2827" s="39"/>
      <c r="BU2827" s="39"/>
      <c r="BV2827" s="39"/>
      <c r="BW2827" s="39"/>
      <c r="BX2827" s="39"/>
      <c r="BY2827" s="39"/>
      <c r="BZ2827" s="39"/>
      <c r="CA2827" s="39"/>
      <c r="CB2827" s="39"/>
      <c r="CC2827" s="47"/>
      <c r="CD2827" s="39"/>
      <c r="CE2827" s="39"/>
      <c r="CF2827" s="48"/>
      <c r="CG2827" s="48"/>
      <c r="CH2827" s="48"/>
      <c r="CI2827" s="48"/>
      <c r="CJ2827" s="48"/>
      <c r="CK2827" s="48"/>
      <c r="CL2827" s="48"/>
      <c r="CM2827" s="48"/>
      <c r="CN2827" s="48"/>
      <c r="CO2827" s="48"/>
      <c r="CP2827" s="48"/>
      <c r="CQ2827" s="48"/>
      <c r="CR2827" s="48"/>
      <c r="CS2827" s="48"/>
      <c r="CT2827" s="48"/>
      <c r="CU2827" s="48"/>
      <c r="CV2827" s="48"/>
      <c r="CW2827" s="48"/>
      <c r="CX2827" s="39"/>
      <c r="ML2827" s="135"/>
      <c r="MM2827" s="135"/>
      <c r="MN2827" s="135"/>
      <c r="MO2827" s="135"/>
      <c r="MP2827" s="135"/>
      <c r="MQ2827" s="135"/>
      <c r="MR2827" s="135"/>
      <c r="MS2827" s="135"/>
      <c r="MT2827" s="135"/>
      <c r="MU2827" s="135"/>
      <c r="MV2827" s="135"/>
      <c r="MW2827" s="135"/>
      <c r="MX2827" s="135"/>
      <c r="MY2827" s="135"/>
      <c r="MZ2827" s="135"/>
      <c r="NA2827" s="135"/>
      <c r="NB2827" s="135"/>
      <c r="NC2827" s="135"/>
      <c r="ND2827" s="135"/>
      <c r="NE2827" s="135"/>
      <c r="NF2827" s="135"/>
      <c r="NG2827" s="135"/>
      <c r="NH2827" s="135"/>
      <c r="NI2827" s="135"/>
      <c r="NJ2827" s="135"/>
      <c r="NK2827" s="135"/>
      <c r="NL2827" s="135"/>
      <c r="NM2827" s="135"/>
      <c r="NN2827" s="135"/>
      <c r="NO2827" s="135"/>
      <c r="NP2827" s="135"/>
      <c r="NQ2827" s="39"/>
      <c r="QS2827"/>
      <c r="QT2827"/>
      <c r="QU2827"/>
      <c r="QV2827"/>
      <c r="QW2827"/>
      <c r="QX2827"/>
      <c r="QY2827"/>
      <c r="QZ2827"/>
      <c r="RA2827"/>
      <c r="RB2827" s="39"/>
      <c r="RC2827" s="39"/>
      <c r="RD2827" s="39"/>
    </row>
    <row r="2828" spans="2:472" hidden="1" x14ac:dyDescent="0.2">
      <c r="B2828" s="426"/>
      <c r="C2828" s="427"/>
      <c r="V2828" s="63">
        <v>448</v>
      </c>
      <c r="W2828" s="54" t="s">
        <v>4582</v>
      </c>
      <c r="X2828" s="64">
        <v>150903</v>
      </c>
      <c r="Y2828" s="54" t="s">
        <v>1530</v>
      </c>
      <c r="Z2828" s="63" t="s">
        <v>1341</v>
      </c>
      <c r="AA2828" s="54" t="s">
        <v>640</v>
      </c>
      <c r="AB2828" s="54" t="s">
        <v>397</v>
      </c>
      <c r="AC2828" s="54" t="s">
        <v>1530</v>
      </c>
      <c r="AD2828" s="64" t="s">
        <v>4567</v>
      </c>
      <c r="AE2828" s="64" t="s">
        <v>7005</v>
      </c>
      <c r="AF2828" s="63">
        <v>448</v>
      </c>
      <c r="AG2828" s="54" t="s">
        <v>4582</v>
      </c>
      <c r="AH2828" s="54" t="s">
        <v>4581</v>
      </c>
      <c r="AI2828" s="63" t="s">
        <v>4571</v>
      </c>
      <c r="AJ2828" s="64" t="s">
        <v>4583</v>
      </c>
      <c r="AK2828" s="569">
        <v>7520224</v>
      </c>
      <c r="AL2828" s="64" t="s">
        <v>643</v>
      </c>
      <c r="AM2828" s="64" t="s">
        <v>4587</v>
      </c>
      <c r="AN2828" s="570">
        <v>269095940</v>
      </c>
      <c r="AO2828" s="54"/>
      <c r="AP2828" s="54"/>
      <c r="AQ2828" s="54"/>
      <c r="AR2828" s="54"/>
      <c r="AS2828" s="54"/>
      <c r="AT2828" s="64" t="s">
        <v>7002</v>
      </c>
      <c r="AU2828" s="64"/>
      <c r="AV2828" s="54"/>
      <c r="AW2828" s="54"/>
      <c r="AX2828" s="54"/>
      <c r="AY2828" s="54"/>
      <c r="AZ2828" s="54"/>
      <c r="BA2828" s="54"/>
      <c r="BB2828" s="54"/>
      <c r="BC2828" s="54"/>
      <c r="BD2828" s="64">
        <v>150903</v>
      </c>
      <c r="BE2828" s="54" t="s">
        <v>1530</v>
      </c>
      <c r="BF2828" s="63" t="s">
        <v>1341</v>
      </c>
      <c r="BG2828" s="54" t="s">
        <v>640</v>
      </c>
      <c r="BH2828" s="54" t="s">
        <v>397</v>
      </c>
      <c r="BI2828" s="54" t="s">
        <v>1530</v>
      </c>
      <c r="BJ2828" s="64" t="s">
        <v>4567</v>
      </c>
      <c r="BK2828" s="64" t="s">
        <v>7005</v>
      </c>
      <c r="BL2828" s="54"/>
      <c r="BM2828" s="54"/>
      <c r="BN2828" s="54"/>
      <c r="BO2828" s="39"/>
      <c r="BP2828" s="39"/>
      <c r="BQ2828" s="39"/>
      <c r="BR2828" s="39"/>
      <c r="BS2828" s="47"/>
      <c r="BT2828" s="39"/>
      <c r="BU2828" s="39"/>
      <c r="BV2828" s="39"/>
      <c r="BW2828" s="39"/>
      <c r="BX2828" s="39"/>
      <c r="BY2828" s="39"/>
      <c r="BZ2828" s="39"/>
      <c r="CA2828" s="39"/>
      <c r="CB2828" s="39"/>
      <c r="CC2828" s="47"/>
      <c r="CD2828" s="39"/>
      <c r="CE2828" s="39"/>
      <c r="CF2828" s="48"/>
      <c r="CG2828" s="48"/>
      <c r="CH2828" s="48"/>
      <c r="CI2828" s="48"/>
      <c r="CJ2828" s="48"/>
      <c r="CK2828" s="48"/>
      <c r="CL2828" s="48"/>
      <c r="CM2828" s="48"/>
      <c r="CN2828" s="48"/>
      <c r="CO2828" s="48"/>
      <c r="CP2828" s="48"/>
      <c r="CQ2828" s="48"/>
      <c r="CR2828" s="48"/>
      <c r="CS2828" s="48"/>
      <c r="CT2828" s="48"/>
      <c r="CU2828" s="48"/>
      <c r="CV2828" s="48"/>
      <c r="CW2828" s="48"/>
      <c r="CX2828" s="39"/>
      <c r="ML2828" s="135"/>
      <c r="MM2828" s="135"/>
      <c r="MN2828" s="135"/>
      <c r="MO2828" s="135"/>
      <c r="MP2828" s="135"/>
      <c r="MQ2828" s="135"/>
      <c r="MR2828" s="135"/>
      <c r="MS2828" s="135"/>
      <c r="MT2828" s="135"/>
      <c r="MU2828" s="135"/>
      <c r="MV2828" s="135"/>
      <c r="MW2828" s="135"/>
      <c r="MX2828" s="135"/>
      <c r="MY2828" s="135"/>
      <c r="MZ2828" s="135"/>
      <c r="NA2828" s="135"/>
      <c r="NB2828" s="135"/>
      <c r="NC2828" s="135"/>
      <c r="ND2828" s="135"/>
      <c r="NE2828" s="135"/>
      <c r="NF2828" s="135"/>
      <c r="NG2828" s="135"/>
      <c r="NH2828" s="135"/>
      <c r="NI2828" s="135"/>
      <c r="NJ2828" s="135"/>
      <c r="NK2828" s="135"/>
      <c r="NL2828" s="135"/>
      <c r="NM2828" s="135"/>
      <c r="NN2828" s="135"/>
      <c r="NO2828" s="135"/>
      <c r="NP2828" s="135"/>
      <c r="NQ2828" s="39"/>
      <c r="QS2828"/>
      <c r="QT2828"/>
      <c r="QU2828"/>
      <c r="QV2828"/>
      <c r="QW2828"/>
      <c r="QX2828"/>
      <c r="QY2828"/>
      <c r="QZ2828"/>
      <c r="RA2828"/>
      <c r="RB2828" s="39"/>
      <c r="RC2828" s="39"/>
      <c r="RD2828" s="39"/>
    </row>
    <row r="2829" spans="2:472" hidden="1" x14ac:dyDescent="0.2">
      <c r="B2829" s="426"/>
      <c r="C2829" s="427"/>
      <c r="V2829" s="63">
        <v>448</v>
      </c>
      <c r="W2829" s="54" t="s">
        <v>4582</v>
      </c>
      <c r="X2829" s="64">
        <v>150904</v>
      </c>
      <c r="Y2829" s="54" t="s">
        <v>1798</v>
      </c>
      <c r="Z2829" s="63" t="s">
        <v>1341</v>
      </c>
      <c r="AA2829" s="54" t="s">
        <v>640</v>
      </c>
      <c r="AB2829" s="54" t="s">
        <v>397</v>
      </c>
      <c r="AC2829" s="54" t="s">
        <v>1798</v>
      </c>
      <c r="AD2829" s="64" t="s">
        <v>4567</v>
      </c>
      <c r="AE2829" s="64" t="s">
        <v>7005</v>
      </c>
      <c r="AF2829" s="63">
        <v>448</v>
      </c>
      <c r="AG2829" s="54" t="s">
        <v>4582</v>
      </c>
      <c r="AH2829" s="54" t="s">
        <v>4581</v>
      </c>
      <c r="AI2829" s="63" t="s">
        <v>4571</v>
      </c>
      <c r="AJ2829" s="64" t="s">
        <v>4583</v>
      </c>
      <c r="AK2829" s="569">
        <v>7520224</v>
      </c>
      <c r="AL2829" s="64" t="s">
        <v>643</v>
      </c>
      <c r="AM2829" s="64" t="s">
        <v>4587</v>
      </c>
      <c r="AN2829" s="570">
        <v>269095940</v>
      </c>
      <c r="AO2829" s="54"/>
      <c r="AP2829" s="54"/>
      <c r="AQ2829" s="54"/>
      <c r="AR2829" s="54"/>
      <c r="AS2829" s="54"/>
      <c r="AT2829" s="64" t="s">
        <v>7002</v>
      </c>
      <c r="AU2829" s="64"/>
      <c r="AV2829" s="54"/>
      <c r="AW2829" s="54"/>
      <c r="AX2829" s="54"/>
      <c r="AY2829" s="54"/>
      <c r="AZ2829" s="54"/>
      <c r="BA2829" s="54"/>
      <c r="BB2829" s="54"/>
      <c r="BC2829" s="54"/>
      <c r="BD2829" s="64">
        <v>150904</v>
      </c>
      <c r="BE2829" s="54" t="s">
        <v>1798</v>
      </c>
      <c r="BF2829" s="63" t="s">
        <v>1341</v>
      </c>
      <c r="BG2829" s="54" t="s">
        <v>640</v>
      </c>
      <c r="BH2829" s="54" t="s">
        <v>397</v>
      </c>
      <c r="BI2829" s="54" t="s">
        <v>1798</v>
      </c>
      <c r="BJ2829" s="64" t="s">
        <v>4567</v>
      </c>
      <c r="BK2829" s="64" t="s">
        <v>7005</v>
      </c>
      <c r="BL2829" s="54"/>
      <c r="BM2829" s="54"/>
      <c r="BN2829" s="54"/>
      <c r="BO2829" s="39"/>
      <c r="BP2829" s="39"/>
      <c r="BQ2829" s="39"/>
      <c r="BR2829" s="39"/>
      <c r="BS2829" s="47"/>
      <c r="BT2829" s="39"/>
      <c r="BU2829" s="39"/>
      <c r="BV2829" s="39"/>
      <c r="BW2829" s="39"/>
      <c r="BX2829" s="39"/>
      <c r="BY2829" s="39"/>
      <c r="BZ2829" s="39"/>
      <c r="CA2829" s="39"/>
      <c r="CB2829" s="39"/>
      <c r="CC2829" s="47"/>
      <c r="CD2829" s="39"/>
      <c r="CE2829" s="39"/>
      <c r="CF2829" s="48"/>
      <c r="CG2829" s="48"/>
      <c r="CH2829" s="48"/>
      <c r="CI2829" s="48"/>
      <c r="CJ2829" s="48"/>
      <c r="CK2829" s="48"/>
      <c r="CL2829" s="48"/>
      <c r="CM2829" s="48"/>
      <c r="CN2829" s="48"/>
      <c r="CO2829" s="48"/>
      <c r="CP2829" s="48"/>
      <c r="CQ2829" s="48"/>
      <c r="CR2829" s="48"/>
      <c r="CS2829" s="48"/>
      <c r="CT2829" s="48"/>
      <c r="CU2829" s="48"/>
      <c r="CV2829" s="48"/>
      <c r="CW2829" s="48"/>
      <c r="CX2829" s="39"/>
      <c r="ML2829" s="135"/>
      <c r="MM2829" s="135"/>
      <c r="MN2829" s="135"/>
      <c r="MO2829" s="135"/>
      <c r="MP2829" s="135"/>
      <c r="MQ2829" s="135"/>
      <c r="MR2829" s="135"/>
      <c r="MS2829" s="135"/>
      <c r="MT2829" s="135"/>
      <c r="MU2829" s="135"/>
      <c r="MV2829" s="135"/>
      <c r="MW2829" s="135"/>
      <c r="MX2829" s="135"/>
      <c r="MY2829" s="135"/>
      <c r="MZ2829" s="135"/>
      <c r="NA2829" s="135"/>
      <c r="NB2829" s="135"/>
      <c r="NC2829" s="135"/>
      <c r="ND2829" s="135"/>
      <c r="NE2829" s="135"/>
      <c r="NF2829" s="135"/>
      <c r="NG2829" s="135"/>
      <c r="NH2829" s="135"/>
      <c r="NI2829" s="135"/>
      <c r="NJ2829" s="135"/>
      <c r="NK2829" s="135"/>
      <c r="NL2829" s="135"/>
      <c r="NM2829" s="135"/>
      <c r="NN2829" s="135"/>
      <c r="NO2829" s="135"/>
      <c r="NP2829" s="135"/>
      <c r="NQ2829" s="39"/>
      <c r="QS2829"/>
      <c r="QT2829"/>
      <c r="QU2829"/>
      <c r="QV2829"/>
      <c r="QW2829"/>
      <c r="QX2829"/>
      <c r="QY2829"/>
      <c r="QZ2829"/>
      <c r="RA2829"/>
      <c r="RB2829" s="39"/>
      <c r="RC2829" s="39"/>
      <c r="RD2829" s="39"/>
    </row>
    <row r="2830" spans="2:472" hidden="1" x14ac:dyDescent="0.2">
      <c r="B2830" s="426"/>
      <c r="C2830" s="427"/>
      <c r="V2830" s="63">
        <v>448</v>
      </c>
      <c r="W2830" s="54" t="s">
        <v>4582</v>
      </c>
      <c r="X2830" s="64">
        <v>150900</v>
      </c>
      <c r="Y2830" s="54" t="s">
        <v>7009</v>
      </c>
      <c r="Z2830" s="63" t="s">
        <v>1341</v>
      </c>
      <c r="AA2830" s="54" t="s">
        <v>640</v>
      </c>
      <c r="AB2830" s="54" t="s">
        <v>397</v>
      </c>
      <c r="AC2830" s="54" t="s">
        <v>7010</v>
      </c>
      <c r="AD2830" s="64" t="s">
        <v>4567</v>
      </c>
      <c r="AE2830" s="64" t="s">
        <v>7005</v>
      </c>
      <c r="AF2830" s="63">
        <v>448</v>
      </c>
      <c r="AG2830" s="54" t="s">
        <v>4582</v>
      </c>
      <c r="AH2830" s="54" t="s">
        <v>4581</v>
      </c>
      <c r="AI2830" s="63" t="s">
        <v>4571</v>
      </c>
      <c r="AJ2830" s="64" t="s">
        <v>4583</v>
      </c>
      <c r="AK2830" s="569">
        <v>7520224</v>
      </c>
      <c r="AL2830" s="64" t="s">
        <v>643</v>
      </c>
      <c r="AM2830" s="64" t="s">
        <v>4587</v>
      </c>
      <c r="AN2830" s="570">
        <v>269095940</v>
      </c>
      <c r="AO2830" s="54"/>
      <c r="AP2830" s="54"/>
      <c r="AQ2830" s="54"/>
      <c r="AR2830" s="54"/>
      <c r="AS2830" s="54"/>
      <c r="AT2830" s="64" t="s">
        <v>7002</v>
      </c>
      <c r="AU2830" s="64"/>
      <c r="AV2830" s="54"/>
      <c r="AW2830" s="54"/>
      <c r="AX2830" s="54"/>
      <c r="AY2830" s="54"/>
      <c r="AZ2830" s="54"/>
      <c r="BA2830" s="54"/>
      <c r="BB2830" s="54"/>
      <c r="BC2830" s="54"/>
      <c r="BD2830" s="64">
        <v>150900</v>
      </c>
      <c r="BE2830" s="54" t="s">
        <v>7009</v>
      </c>
      <c r="BF2830" s="63" t="s">
        <v>1341</v>
      </c>
      <c r="BG2830" s="54" t="s">
        <v>640</v>
      </c>
      <c r="BH2830" s="54" t="s">
        <v>397</v>
      </c>
      <c r="BI2830" s="54" t="s">
        <v>7010</v>
      </c>
      <c r="BJ2830" s="64" t="s">
        <v>4567</v>
      </c>
      <c r="BK2830" s="64" t="s">
        <v>7005</v>
      </c>
      <c r="BL2830" s="54"/>
      <c r="BM2830" s="54"/>
      <c r="BN2830" s="54"/>
      <c r="BO2830" s="39"/>
      <c r="BP2830" s="39"/>
      <c r="BQ2830" s="39"/>
      <c r="BR2830" s="39"/>
      <c r="BS2830" s="47"/>
      <c r="BT2830" s="39"/>
      <c r="BU2830" s="39"/>
      <c r="BV2830" s="39"/>
      <c r="BW2830" s="39"/>
      <c r="BX2830" s="39"/>
      <c r="BY2830" s="39"/>
      <c r="BZ2830" s="39"/>
      <c r="CA2830" s="39"/>
      <c r="CB2830" s="39"/>
      <c r="CC2830" s="47"/>
      <c r="CD2830" s="39"/>
      <c r="CE2830" s="39"/>
      <c r="CF2830" s="48"/>
      <c r="CG2830" s="48"/>
      <c r="CH2830" s="48"/>
      <c r="CI2830" s="48"/>
      <c r="CJ2830" s="48"/>
      <c r="CK2830" s="48"/>
      <c r="CL2830" s="48"/>
      <c r="CM2830" s="48"/>
      <c r="CN2830" s="48"/>
      <c r="CO2830" s="48"/>
      <c r="CP2830" s="48"/>
      <c r="CQ2830" s="48"/>
      <c r="CR2830" s="48"/>
      <c r="CS2830" s="48"/>
      <c r="CT2830" s="48"/>
      <c r="CU2830" s="48"/>
      <c r="CV2830" s="48"/>
      <c r="CW2830" s="48"/>
      <c r="CX2830" s="39"/>
      <c r="ML2830" s="135"/>
      <c r="MM2830" s="135"/>
      <c r="MN2830" s="135"/>
      <c r="MO2830" s="135"/>
      <c r="MP2830" s="135"/>
      <c r="MQ2830" s="135"/>
      <c r="MR2830" s="135"/>
      <c r="MS2830" s="135"/>
      <c r="MT2830" s="135"/>
      <c r="MU2830" s="135"/>
      <c r="MV2830" s="135"/>
      <c r="MW2830" s="135"/>
      <c r="MX2830" s="135"/>
      <c r="MY2830" s="135"/>
      <c r="MZ2830" s="135"/>
      <c r="NA2830" s="135"/>
      <c r="NB2830" s="135"/>
      <c r="NC2830" s="135"/>
      <c r="ND2830" s="135"/>
      <c r="NE2830" s="135"/>
      <c r="NF2830" s="135"/>
      <c r="NG2830" s="135"/>
      <c r="NH2830" s="135"/>
      <c r="NI2830" s="135"/>
      <c r="NJ2830" s="135"/>
      <c r="NK2830" s="135"/>
      <c r="NL2830" s="135"/>
      <c r="NM2830" s="135"/>
      <c r="NN2830" s="135"/>
      <c r="NO2830" s="135"/>
      <c r="NP2830" s="135"/>
      <c r="NQ2830" s="39"/>
      <c r="QS2830"/>
      <c r="QT2830"/>
      <c r="QU2830"/>
      <c r="QV2830"/>
      <c r="QW2830"/>
      <c r="QX2830"/>
      <c r="QY2830"/>
      <c r="QZ2830"/>
      <c r="RA2830"/>
      <c r="RB2830" s="39"/>
      <c r="RC2830" s="39"/>
      <c r="RD2830" s="39"/>
    </row>
    <row r="2831" spans="2:472" hidden="1" x14ac:dyDescent="0.2">
      <c r="B2831" s="426"/>
      <c r="C2831" s="427"/>
      <c r="V2831" s="63">
        <v>448</v>
      </c>
      <c r="W2831" s="54" t="s">
        <v>4582</v>
      </c>
      <c r="X2831" s="64">
        <v>150907</v>
      </c>
      <c r="Y2831" s="54" t="s">
        <v>1997</v>
      </c>
      <c r="Z2831" s="63" t="s">
        <v>1341</v>
      </c>
      <c r="AA2831" s="54" t="s">
        <v>640</v>
      </c>
      <c r="AB2831" s="54" t="s">
        <v>397</v>
      </c>
      <c r="AC2831" s="54" t="s">
        <v>1997</v>
      </c>
      <c r="AD2831" s="64" t="s">
        <v>4567</v>
      </c>
      <c r="AE2831" s="64" t="s">
        <v>7005</v>
      </c>
      <c r="AF2831" s="63">
        <v>448</v>
      </c>
      <c r="AG2831" s="54" t="s">
        <v>4582</v>
      </c>
      <c r="AH2831" s="54" t="s">
        <v>4581</v>
      </c>
      <c r="AI2831" s="63" t="s">
        <v>4571</v>
      </c>
      <c r="AJ2831" s="64" t="s">
        <v>4583</v>
      </c>
      <c r="AK2831" s="569">
        <v>7520224</v>
      </c>
      <c r="AL2831" s="64" t="s">
        <v>643</v>
      </c>
      <c r="AM2831" s="64" t="s">
        <v>4587</v>
      </c>
      <c r="AN2831" s="570">
        <v>269095940</v>
      </c>
      <c r="AO2831" s="54"/>
      <c r="AP2831" s="54"/>
      <c r="AQ2831" s="54"/>
      <c r="AR2831" s="54"/>
      <c r="AS2831" s="54"/>
      <c r="AT2831" s="64" t="s">
        <v>7002</v>
      </c>
      <c r="AU2831" s="64"/>
      <c r="AV2831" s="54"/>
      <c r="AW2831" s="54"/>
      <c r="AX2831" s="54"/>
      <c r="AY2831" s="54"/>
      <c r="AZ2831" s="54"/>
      <c r="BA2831" s="54"/>
      <c r="BB2831" s="54"/>
      <c r="BC2831" s="54"/>
      <c r="BD2831" s="64">
        <v>150907</v>
      </c>
      <c r="BE2831" s="54" t="s">
        <v>1997</v>
      </c>
      <c r="BF2831" s="63" t="s">
        <v>1341</v>
      </c>
      <c r="BG2831" s="54" t="s">
        <v>640</v>
      </c>
      <c r="BH2831" s="54" t="s">
        <v>397</v>
      </c>
      <c r="BI2831" s="54" t="s">
        <v>1997</v>
      </c>
      <c r="BJ2831" s="64" t="s">
        <v>4567</v>
      </c>
      <c r="BK2831" s="64" t="s">
        <v>7005</v>
      </c>
      <c r="BL2831" s="54"/>
      <c r="BM2831" s="54"/>
      <c r="BN2831" s="54"/>
      <c r="BO2831" s="39"/>
      <c r="BP2831" s="39"/>
      <c r="BQ2831" s="39"/>
      <c r="BR2831" s="39"/>
      <c r="BS2831" s="47"/>
      <c r="BT2831" s="39"/>
      <c r="BU2831" s="39"/>
      <c r="BV2831" s="39"/>
      <c r="BW2831" s="39"/>
      <c r="BX2831" s="39"/>
      <c r="BY2831" s="39"/>
      <c r="BZ2831" s="39"/>
      <c r="CA2831" s="39"/>
      <c r="CB2831" s="39"/>
      <c r="CC2831" s="47"/>
      <c r="CD2831" s="39"/>
      <c r="CE2831" s="39"/>
      <c r="CF2831" s="48"/>
      <c r="CG2831" s="48"/>
      <c r="CH2831" s="48"/>
      <c r="CI2831" s="48"/>
      <c r="CJ2831" s="48"/>
      <c r="CK2831" s="48"/>
      <c r="CL2831" s="48"/>
      <c r="CM2831" s="48"/>
      <c r="CN2831" s="48"/>
      <c r="CO2831" s="48"/>
      <c r="CP2831" s="48"/>
      <c r="CQ2831" s="48"/>
      <c r="CR2831" s="48"/>
      <c r="CS2831" s="48"/>
      <c r="CT2831" s="48"/>
      <c r="CU2831" s="48"/>
      <c r="CV2831" s="48"/>
      <c r="CW2831" s="48"/>
      <c r="CX2831" s="39"/>
      <c r="ML2831" s="135"/>
      <c r="MM2831" s="135"/>
      <c r="MN2831" s="135"/>
      <c r="MO2831" s="135"/>
      <c r="MP2831" s="135"/>
      <c r="MQ2831" s="135"/>
      <c r="MR2831" s="135"/>
      <c r="MS2831" s="135"/>
      <c r="MT2831" s="135"/>
      <c r="MU2831" s="135"/>
      <c r="MV2831" s="135"/>
      <c r="MW2831" s="135"/>
      <c r="MX2831" s="135"/>
      <c r="MY2831" s="135"/>
      <c r="MZ2831" s="135"/>
      <c r="NA2831" s="135"/>
      <c r="NB2831" s="135"/>
      <c r="NC2831" s="135"/>
      <c r="ND2831" s="135"/>
      <c r="NE2831" s="135"/>
      <c r="NF2831" s="135"/>
      <c r="NG2831" s="135"/>
      <c r="NH2831" s="135"/>
      <c r="NI2831" s="135"/>
      <c r="NJ2831" s="135"/>
      <c r="NK2831" s="135"/>
      <c r="NL2831" s="135"/>
      <c r="NM2831" s="135"/>
      <c r="NN2831" s="135"/>
      <c r="NO2831" s="135"/>
      <c r="NP2831" s="135"/>
      <c r="NQ2831" s="39"/>
      <c r="QS2831"/>
      <c r="QT2831"/>
      <c r="QU2831"/>
      <c r="QV2831"/>
      <c r="QW2831"/>
      <c r="QX2831"/>
      <c r="QY2831"/>
      <c r="QZ2831"/>
      <c r="RA2831"/>
      <c r="RB2831" s="39"/>
      <c r="RC2831" s="39"/>
      <c r="RD2831" s="39"/>
    </row>
    <row r="2832" spans="2:472" hidden="1" x14ac:dyDescent="0.2">
      <c r="B2832" s="426"/>
      <c r="C2832" s="427"/>
      <c r="V2832" s="63">
        <v>448</v>
      </c>
      <c r="W2832" s="54" t="s">
        <v>4582</v>
      </c>
      <c r="X2832" s="64">
        <v>150910</v>
      </c>
      <c r="Y2832" s="54" t="s">
        <v>2184</v>
      </c>
      <c r="Z2832" s="63" t="s">
        <v>1341</v>
      </c>
      <c r="AA2832" s="54" t="s">
        <v>640</v>
      </c>
      <c r="AB2832" s="54" t="s">
        <v>397</v>
      </c>
      <c r="AC2832" s="54" t="s">
        <v>2184</v>
      </c>
      <c r="AD2832" s="64" t="s">
        <v>4567</v>
      </c>
      <c r="AE2832" s="64" t="s">
        <v>7005</v>
      </c>
      <c r="AF2832" s="63">
        <v>448</v>
      </c>
      <c r="AG2832" s="54" t="s">
        <v>4582</v>
      </c>
      <c r="AH2832" s="54" t="s">
        <v>4581</v>
      </c>
      <c r="AI2832" s="63" t="s">
        <v>4571</v>
      </c>
      <c r="AJ2832" s="64" t="s">
        <v>4583</v>
      </c>
      <c r="AK2832" s="569">
        <v>7520224</v>
      </c>
      <c r="AL2832" s="64" t="s">
        <v>643</v>
      </c>
      <c r="AM2832" s="64" t="s">
        <v>4587</v>
      </c>
      <c r="AN2832" s="570">
        <v>269095940</v>
      </c>
      <c r="AO2832" s="54"/>
      <c r="AP2832" s="54"/>
      <c r="AQ2832" s="54"/>
      <c r="AR2832" s="54"/>
      <c r="AS2832" s="54"/>
      <c r="AT2832" s="64" t="s">
        <v>7002</v>
      </c>
      <c r="AU2832" s="64"/>
      <c r="AV2832" s="54"/>
      <c r="AW2832" s="54"/>
      <c r="AX2832" s="54"/>
      <c r="AY2832" s="54"/>
      <c r="AZ2832" s="54"/>
      <c r="BA2832" s="54"/>
      <c r="BB2832" s="54"/>
      <c r="BC2832" s="54"/>
      <c r="BD2832" s="64">
        <v>150910</v>
      </c>
      <c r="BE2832" s="54" t="s">
        <v>2184</v>
      </c>
      <c r="BF2832" s="63" t="s">
        <v>1341</v>
      </c>
      <c r="BG2832" s="54" t="s">
        <v>640</v>
      </c>
      <c r="BH2832" s="54" t="s">
        <v>397</v>
      </c>
      <c r="BI2832" s="54" t="s">
        <v>2184</v>
      </c>
      <c r="BJ2832" s="64" t="s">
        <v>4567</v>
      </c>
      <c r="BK2832" s="64" t="s">
        <v>7005</v>
      </c>
      <c r="BL2832" s="54"/>
      <c r="BM2832" s="54"/>
      <c r="BN2832" s="54"/>
      <c r="BO2832" s="39"/>
      <c r="BP2832" s="39"/>
      <c r="BQ2832" s="39"/>
      <c r="BR2832" s="39"/>
      <c r="BS2832" s="47"/>
      <c r="BT2832" s="39"/>
      <c r="BU2832" s="39"/>
      <c r="BV2832" s="39"/>
      <c r="BW2832" s="39"/>
      <c r="BX2832" s="39"/>
      <c r="BY2832" s="39"/>
      <c r="BZ2832" s="39"/>
      <c r="CA2832" s="39"/>
      <c r="CB2832" s="39"/>
      <c r="CC2832" s="47"/>
      <c r="CD2832" s="39"/>
      <c r="CE2832" s="39"/>
      <c r="CF2832" s="48"/>
      <c r="CG2832" s="48"/>
      <c r="CH2832" s="48"/>
      <c r="CI2832" s="48"/>
      <c r="CJ2832" s="48"/>
      <c r="CK2832" s="48"/>
      <c r="CL2832" s="48"/>
      <c r="CM2832" s="48"/>
      <c r="CN2832" s="48"/>
      <c r="CO2832" s="48"/>
      <c r="CP2832" s="48"/>
      <c r="CQ2832" s="48"/>
      <c r="CR2832" s="48"/>
      <c r="CS2832" s="48"/>
      <c r="CT2832" s="48"/>
      <c r="CU2832" s="48"/>
      <c r="CV2832" s="48"/>
      <c r="CW2832" s="48"/>
      <c r="CX2832" s="39"/>
      <c r="ML2832" s="135"/>
      <c r="MM2832" s="135"/>
      <c r="MN2832" s="135"/>
      <c r="MO2832" s="135"/>
      <c r="MP2832" s="135"/>
      <c r="MQ2832" s="135"/>
      <c r="MR2832" s="135"/>
      <c r="MS2832" s="135"/>
      <c r="MT2832" s="135"/>
      <c r="MU2832" s="135"/>
      <c r="MV2832" s="135"/>
      <c r="MW2832" s="135"/>
      <c r="MX2832" s="135"/>
      <c r="MY2832" s="135"/>
      <c r="MZ2832" s="135"/>
      <c r="NA2832" s="135"/>
      <c r="NB2832" s="135"/>
      <c r="NC2832" s="135"/>
      <c r="ND2832" s="135"/>
      <c r="NE2832" s="135"/>
      <c r="NF2832" s="135"/>
      <c r="NG2832" s="135"/>
      <c r="NH2832" s="135"/>
      <c r="NI2832" s="135"/>
      <c r="NJ2832" s="135"/>
      <c r="NK2832" s="135"/>
      <c r="NL2832" s="135"/>
      <c r="NM2832" s="135"/>
      <c r="NN2832" s="135"/>
      <c r="NO2832" s="135"/>
      <c r="NP2832" s="135"/>
      <c r="NQ2832" s="39"/>
      <c r="QS2832"/>
      <c r="QT2832"/>
      <c r="QU2832"/>
      <c r="QV2832"/>
      <c r="QW2832"/>
      <c r="QX2832"/>
      <c r="QY2832"/>
      <c r="QZ2832"/>
      <c r="RA2832"/>
      <c r="RB2832" s="39"/>
      <c r="RC2832" s="39"/>
      <c r="RD2832" s="39"/>
    </row>
    <row r="2833" spans="2:472" hidden="1" x14ac:dyDescent="0.2">
      <c r="B2833" s="426"/>
      <c r="C2833" s="427"/>
      <c r="V2833" s="63">
        <v>448</v>
      </c>
      <c r="W2833" s="54" t="s">
        <v>4582</v>
      </c>
      <c r="X2833" s="64">
        <v>150913</v>
      </c>
      <c r="Y2833" s="54" t="s">
        <v>2494</v>
      </c>
      <c r="Z2833" s="63" t="s">
        <v>1341</v>
      </c>
      <c r="AA2833" s="54" t="s">
        <v>640</v>
      </c>
      <c r="AB2833" s="54" t="s">
        <v>397</v>
      </c>
      <c r="AC2833" s="54" t="s">
        <v>7011</v>
      </c>
      <c r="AD2833" s="64" t="s">
        <v>4567</v>
      </c>
      <c r="AE2833" s="64" t="s">
        <v>7005</v>
      </c>
      <c r="AF2833" s="63">
        <v>448</v>
      </c>
      <c r="AG2833" s="54" t="s">
        <v>4582</v>
      </c>
      <c r="AH2833" s="54" t="s">
        <v>4581</v>
      </c>
      <c r="AI2833" s="63" t="s">
        <v>4571</v>
      </c>
      <c r="AJ2833" s="64" t="s">
        <v>4583</v>
      </c>
      <c r="AK2833" s="569">
        <v>7520224</v>
      </c>
      <c r="AL2833" s="64" t="s">
        <v>643</v>
      </c>
      <c r="AM2833" s="64" t="s">
        <v>4587</v>
      </c>
      <c r="AN2833" s="570">
        <v>269095940</v>
      </c>
      <c r="AO2833" s="54"/>
      <c r="AP2833" s="54"/>
      <c r="AQ2833" s="54"/>
      <c r="AR2833" s="54"/>
      <c r="AS2833" s="54"/>
      <c r="AT2833" s="64" t="s">
        <v>7002</v>
      </c>
      <c r="AU2833" s="64"/>
      <c r="AV2833" s="54"/>
      <c r="AW2833" s="54"/>
      <c r="AX2833" s="54"/>
      <c r="AY2833" s="54"/>
      <c r="AZ2833" s="54"/>
      <c r="BA2833" s="54"/>
      <c r="BB2833" s="54"/>
      <c r="BC2833" s="54"/>
      <c r="BD2833" s="64">
        <v>150913</v>
      </c>
      <c r="BE2833" s="54" t="s">
        <v>2494</v>
      </c>
      <c r="BF2833" s="63" t="s">
        <v>1341</v>
      </c>
      <c r="BG2833" s="54" t="s">
        <v>640</v>
      </c>
      <c r="BH2833" s="54" t="s">
        <v>397</v>
      </c>
      <c r="BI2833" s="54" t="s">
        <v>7011</v>
      </c>
      <c r="BJ2833" s="64" t="s">
        <v>4567</v>
      </c>
      <c r="BK2833" s="64" t="s">
        <v>7005</v>
      </c>
      <c r="BL2833" s="54"/>
      <c r="BM2833" s="54"/>
      <c r="BN2833" s="54"/>
      <c r="BO2833" s="39"/>
      <c r="BP2833" s="39"/>
      <c r="BQ2833" s="39"/>
      <c r="BR2833" s="39"/>
      <c r="BS2833" s="47"/>
      <c r="BT2833" s="39"/>
      <c r="BU2833" s="39"/>
      <c r="BV2833" s="39"/>
      <c r="BW2833" s="39"/>
      <c r="BX2833" s="39"/>
      <c r="BY2833" s="39"/>
      <c r="BZ2833" s="39"/>
      <c r="CA2833" s="39"/>
      <c r="CB2833" s="39"/>
      <c r="CC2833" s="47"/>
      <c r="CD2833" s="39"/>
      <c r="CE2833" s="39"/>
      <c r="CF2833" s="48"/>
      <c r="CG2833" s="48"/>
      <c r="CH2833" s="48"/>
      <c r="CI2833" s="48"/>
      <c r="CJ2833" s="48"/>
      <c r="CK2833" s="48"/>
      <c r="CL2833" s="48"/>
      <c r="CM2833" s="48"/>
      <c r="CN2833" s="48"/>
      <c r="CO2833" s="48"/>
      <c r="CP2833" s="48"/>
      <c r="CQ2833" s="48"/>
      <c r="CR2833" s="48"/>
      <c r="CS2833" s="48"/>
      <c r="CT2833" s="48"/>
      <c r="CU2833" s="48"/>
      <c r="CV2833" s="48"/>
      <c r="CW2833" s="48"/>
      <c r="CX2833" s="39"/>
      <c r="ML2833" s="135"/>
      <c r="MM2833" s="135"/>
      <c r="MN2833" s="135"/>
      <c r="MO2833" s="135"/>
      <c r="MP2833" s="135"/>
      <c r="MQ2833" s="135"/>
      <c r="MR2833" s="135"/>
      <c r="MS2833" s="135"/>
      <c r="MT2833" s="135"/>
      <c r="MU2833" s="135"/>
      <c r="MV2833" s="135"/>
      <c r="MW2833" s="135"/>
      <c r="MX2833" s="135"/>
      <c r="MY2833" s="135"/>
      <c r="MZ2833" s="135"/>
      <c r="NA2833" s="135"/>
      <c r="NB2833" s="135"/>
      <c r="NC2833" s="135"/>
      <c r="ND2833" s="135"/>
      <c r="NE2833" s="135"/>
      <c r="NF2833" s="135"/>
      <c r="NG2833" s="135"/>
      <c r="NH2833" s="135"/>
      <c r="NI2833" s="135"/>
      <c r="NJ2833" s="135"/>
      <c r="NK2833" s="135"/>
      <c r="NL2833" s="135"/>
      <c r="NM2833" s="135"/>
      <c r="NN2833" s="135"/>
      <c r="NO2833" s="135"/>
      <c r="NP2833" s="135"/>
      <c r="NQ2833" s="39"/>
      <c r="QS2833"/>
      <c r="QT2833"/>
      <c r="QU2833"/>
      <c r="QV2833"/>
      <c r="QW2833"/>
      <c r="QX2833"/>
      <c r="QY2833"/>
      <c r="QZ2833"/>
      <c r="RA2833"/>
      <c r="RB2833" s="39"/>
      <c r="RC2833" s="39"/>
      <c r="RD2833" s="39"/>
    </row>
    <row r="2834" spans="2:472" hidden="1" x14ac:dyDescent="0.2">
      <c r="B2834" s="426"/>
      <c r="C2834" s="427"/>
      <c r="V2834" s="63">
        <v>448</v>
      </c>
      <c r="W2834" s="54" t="s">
        <v>4582</v>
      </c>
      <c r="X2834" s="64">
        <v>150912</v>
      </c>
      <c r="Y2834" s="54" t="s">
        <v>2343</v>
      </c>
      <c r="Z2834" s="63" t="s">
        <v>1341</v>
      </c>
      <c r="AA2834" s="54" t="s">
        <v>640</v>
      </c>
      <c r="AB2834" s="54" t="s">
        <v>397</v>
      </c>
      <c r="AC2834" s="54" t="s">
        <v>7010</v>
      </c>
      <c r="AD2834" s="64" t="s">
        <v>4567</v>
      </c>
      <c r="AE2834" s="64" t="s">
        <v>7005</v>
      </c>
      <c r="AF2834" s="63">
        <v>448</v>
      </c>
      <c r="AG2834" s="54" t="s">
        <v>4582</v>
      </c>
      <c r="AH2834" s="54" t="s">
        <v>4581</v>
      </c>
      <c r="AI2834" s="63" t="s">
        <v>4571</v>
      </c>
      <c r="AJ2834" s="64" t="s">
        <v>4583</v>
      </c>
      <c r="AK2834" s="569">
        <v>7520224</v>
      </c>
      <c r="AL2834" s="64" t="s">
        <v>643</v>
      </c>
      <c r="AM2834" s="64" t="s">
        <v>4587</v>
      </c>
      <c r="AN2834" s="570">
        <v>269095940</v>
      </c>
      <c r="AO2834" s="54"/>
      <c r="AP2834" s="54"/>
      <c r="AQ2834" s="54"/>
      <c r="AR2834" s="54"/>
      <c r="AS2834" s="54"/>
      <c r="AT2834" s="64" t="s">
        <v>7002</v>
      </c>
      <c r="AU2834" s="64"/>
      <c r="AV2834" s="54"/>
      <c r="AW2834" s="54"/>
      <c r="AX2834" s="54"/>
      <c r="AY2834" s="54"/>
      <c r="AZ2834" s="54"/>
      <c r="BA2834" s="54"/>
      <c r="BB2834" s="54"/>
      <c r="BC2834" s="54"/>
      <c r="BD2834" s="64">
        <v>150912</v>
      </c>
      <c r="BE2834" s="54" t="s">
        <v>2343</v>
      </c>
      <c r="BF2834" s="63" t="s">
        <v>1341</v>
      </c>
      <c r="BG2834" s="54" t="s">
        <v>640</v>
      </c>
      <c r="BH2834" s="54" t="s">
        <v>397</v>
      </c>
      <c r="BI2834" s="54" t="s">
        <v>7010</v>
      </c>
      <c r="BJ2834" s="64" t="s">
        <v>4567</v>
      </c>
      <c r="BK2834" s="64" t="s">
        <v>7005</v>
      </c>
      <c r="BL2834" s="54"/>
      <c r="BM2834" s="54"/>
      <c r="BN2834" s="54"/>
      <c r="BO2834" s="39"/>
      <c r="BP2834" s="39"/>
      <c r="BQ2834" s="39"/>
      <c r="BR2834" s="39"/>
      <c r="BS2834" s="47"/>
      <c r="BT2834" s="39"/>
      <c r="BU2834" s="39"/>
      <c r="BV2834" s="39"/>
      <c r="BW2834" s="39"/>
      <c r="BX2834" s="39"/>
      <c r="BY2834" s="39"/>
      <c r="BZ2834" s="39"/>
      <c r="CA2834" s="39"/>
      <c r="CB2834" s="39"/>
      <c r="CC2834" s="47"/>
      <c r="CD2834" s="39"/>
      <c r="CE2834" s="39"/>
      <c r="CF2834" s="48"/>
      <c r="CG2834" s="48"/>
      <c r="CH2834" s="48"/>
      <c r="CI2834" s="48"/>
      <c r="CJ2834" s="48"/>
      <c r="CK2834" s="48"/>
      <c r="CL2834" s="48"/>
      <c r="CM2834" s="48"/>
      <c r="CN2834" s="48"/>
      <c r="CO2834" s="48"/>
      <c r="CP2834" s="48"/>
      <c r="CQ2834" s="48"/>
      <c r="CR2834" s="48"/>
      <c r="CS2834" s="48"/>
      <c r="CT2834" s="48"/>
      <c r="CU2834" s="48"/>
      <c r="CV2834" s="48"/>
      <c r="CW2834" s="48"/>
      <c r="CX2834" s="39"/>
      <c r="ML2834" s="135"/>
      <c r="MM2834" s="135"/>
      <c r="MN2834" s="135"/>
      <c r="MO2834" s="135"/>
      <c r="MP2834" s="135"/>
      <c r="MQ2834" s="135"/>
      <c r="MR2834" s="135"/>
      <c r="MS2834" s="135"/>
      <c r="MT2834" s="135"/>
      <c r="MU2834" s="135"/>
      <c r="MV2834" s="135"/>
      <c r="MW2834" s="135"/>
      <c r="MX2834" s="135"/>
      <c r="MY2834" s="135"/>
      <c r="MZ2834" s="135"/>
      <c r="NA2834" s="135"/>
      <c r="NB2834" s="135"/>
      <c r="NC2834" s="135"/>
      <c r="ND2834" s="135"/>
      <c r="NE2834" s="135"/>
      <c r="NF2834" s="135"/>
      <c r="NG2834" s="135"/>
      <c r="NH2834" s="135"/>
      <c r="NI2834" s="135"/>
      <c r="NJ2834" s="135"/>
      <c r="NK2834" s="135"/>
      <c r="NL2834" s="135"/>
      <c r="NM2834" s="135"/>
      <c r="NN2834" s="135"/>
      <c r="NO2834" s="135"/>
      <c r="NP2834" s="135"/>
      <c r="NQ2834" s="39"/>
      <c r="QS2834"/>
      <c r="QT2834"/>
      <c r="QU2834"/>
      <c r="QV2834"/>
      <c r="QW2834"/>
      <c r="QX2834"/>
      <c r="QY2834"/>
      <c r="QZ2834"/>
      <c r="RA2834"/>
      <c r="RB2834" s="39"/>
      <c r="RC2834" s="39"/>
      <c r="RD2834" s="39"/>
    </row>
    <row r="2835" spans="2:472" hidden="1" x14ac:dyDescent="0.2">
      <c r="B2835" s="426"/>
      <c r="C2835" s="427"/>
      <c r="V2835" s="63">
        <v>448</v>
      </c>
      <c r="W2835" s="54" t="s">
        <v>4582</v>
      </c>
      <c r="X2835" s="64">
        <v>151302</v>
      </c>
      <c r="Y2835" s="54" t="s">
        <v>1231</v>
      </c>
      <c r="Z2835" s="63" t="s">
        <v>412</v>
      </c>
      <c r="AA2835" s="54" t="s">
        <v>643</v>
      </c>
      <c r="AB2835" s="54" t="s">
        <v>397</v>
      </c>
      <c r="AC2835" s="54" t="s">
        <v>1231</v>
      </c>
      <c r="AD2835" s="64" t="s">
        <v>4567</v>
      </c>
      <c r="AE2835" s="64" t="s">
        <v>7005</v>
      </c>
      <c r="AF2835" s="63">
        <v>448</v>
      </c>
      <c r="AG2835" s="54" t="s">
        <v>4582</v>
      </c>
      <c r="AH2835" s="54" t="s">
        <v>4581</v>
      </c>
      <c r="AI2835" s="63" t="s">
        <v>4571</v>
      </c>
      <c r="AJ2835" s="64" t="s">
        <v>4583</v>
      </c>
      <c r="AK2835" s="569">
        <v>7520224</v>
      </c>
      <c r="AL2835" s="64" t="s">
        <v>643</v>
      </c>
      <c r="AM2835" s="64" t="s">
        <v>4587</v>
      </c>
      <c r="AN2835" s="570">
        <v>269095940</v>
      </c>
      <c r="AO2835" s="54"/>
      <c r="AP2835" s="54"/>
      <c r="AQ2835" s="54"/>
      <c r="AR2835" s="54"/>
      <c r="AS2835" s="54"/>
      <c r="AT2835" s="64" t="s">
        <v>7002</v>
      </c>
      <c r="AU2835" s="64"/>
      <c r="AV2835" s="54"/>
      <c r="AW2835" s="54"/>
      <c r="AX2835" s="54"/>
      <c r="AY2835" s="54"/>
      <c r="AZ2835" s="54"/>
      <c r="BA2835" s="54"/>
      <c r="BB2835" s="54"/>
      <c r="BC2835" s="54"/>
      <c r="BD2835" s="64">
        <v>151302</v>
      </c>
      <c r="BE2835" s="54" t="s">
        <v>1231</v>
      </c>
      <c r="BF2835" s="63" t="s">
        <v>412</v>
      </c>
      <c r="BG2835" s="54" t="s">
        <v>643</v>
      </c>
      <c r="BH2835" s="54" t="s">
        <v>397</v>
      </c>
      <c r="BI2835" s="54" t="s">
        <v>1231</v>
      </c>
      <c r="BJ2835" s="64" t="s">
        <v>4567</v>
      </c>
      <c r="BK2835" s="64" t="s">
        <v>7005</v>
      </c>
      <c r="BL2835" s="54"/>
      <c r="BM2835" s="54"/>
      <c r="BN2835" s="54"/>
      <c r="BO2835" s="39"/>
      <c r="BP2835" s="39"/>
      <c r="BQ2835" s="39"/>
      <c r="BR2835" s="39"/>
      <c r="BS2835" s="47"/>
      <c r="BT2835" s="39"/>
      <c r="BU2835" s="39"/>
      <c r="BV2835" s="39"/>
      <c r="BW2835" s="39"/>
      <c r="BX2835" s="39"/>
      <c r="BY2835" s="39"/>
      <c r="BZ2835" s="39"/>
      <c r="CA2835" s="39"/>
      <c r="CB2835" s="39"/>
      <c r="CC2835" s="47"/>
      <c r="CD2835" s="39"/>
      <c r="CE2835" s="39"/>
      <c r="CF2835" s="48"/>
      <c r="CG2835" s="48"/>
      <c r="CH2835" s="48"/>
      <c r="CI2835" s="48"/>
      <c r="CJ2835" s="48"/>
      <c r="CK2835" s="48"/>
      <c r="CL2835" s="48"/>
      <c r="CM2835" s="48"/>
      <c r="CN2835" s="48"/>
      <c r="CO2835" s="48"/>
      <c r="CP2835" s="48"/>
      <c r="CQ2835" s="48"/>
      <c r="CR2835" s="48"/>
      <c r="CS2835" s="48"/>
      <c r="CT2835" s="48"/>
      <c r="CU2835" s="48"/>
      <c r="CV2835" s="48"/>
      <c r="CW2835" s="48"/>
      <c r="CX2835" s="39"/>
      <c r="ML2835" s="135"/>
      <c r="MM2835" s="135"/>
      <c r="MN2835" s="135"/>
      <c r="MO2835" s="135"/>
      <c r="MP2835" s="135"/>
      <c r="MQ2835" s="135"/>
      <c r="MR2835" s="135"/>
      <c r="MS2835" s="135"/>
      <c r="MT2835" s="135"/>
      <c r="MU2835" s="135"/>
      <c r="MV2835" s="135"/>
      <c r="MW2835" s="135"/>
      <c r="MX2835" s="135"/>
      <c r="MY2835" s="135"/>
      <c r="MZ2835" s="135"/>
      <c r="NA2835" s="135"/>
      <c r="NB2835" s="135"/>
      <c r="NC2835" s="135"/>
      <c r="ND2835" s="135"/>
      <c r="NE2835" s="135"/>
      <c r="NF2835" s="135"/>
      <c r="NG2835" s="135"/>
      <c r="NH2835" s="135"/>
      <c r="NI2835" s="135"/>
      <c r="NJ2835" s="135"/>
      <c r="NK2835" s="135"/>
      <c r="NL2835" s="135"/>
      <c r="NM2835" s="135"/>
      <c r="NN2835" s="135"/>
      <c r="NO2835" s="135"/>
      <c r="NP2835" s="135"/>
      <c r="NQ2835" s="39"/>
      <c r="QS2835"/>
      <c r="QT2835"/>
      <c r="QU2835"/>
      <c r="QV2835"/>
      <c r="QW2835"/>
      <c r="QX2835"/>
      <c r="QY2835"/>
      <c r="QZ2835"/>
      <c r="RA2835"/>
      <c r="RB2835" s="39"/>
      <c r="RC2835" s="39"/>
      <c r="RD2835" s="39"/>
    </row>
    <row r="2836" spans="2:472" hidden="1" x14ac:dyDescent="0.2">
      <c r="B2836" s="426"/>
      <c r="C2836" s="427"/>
      <c r="V2836" s="63">
        <v>448</v>
      </c>
      <c r="W2836" s="54" t="s">
        <v>4582</v>
      </c>
      <c r="X2836" s="64">
        <v>151301</v>
      </c>
      <c r="Y2836" s="54" t="s">
        <v>643</v>
      </c>
      <c r="Z2836" s="63" t="s">
        <v>412</v>
      </c>
      <c r="AA2836" s="54" t="s">
        <v>643</v>
      </c>
      <c r="AB2836" s="54" t="s">
        <v>397</v>
      </c>
      <c r="AC2836" s="54" t="s">
        <v>643</v>
      </c>
      <c r="AD2836" s="64" t="s">
        <v>4567</v>
      </c>
      <c r="AE2836" s="64" t="s">
        <v>7005</v>
      </c>
      <c r="AF2836" s="63">
        <v>448</v>
      </c>
      <c r="AG2836" s="54" t="s">
        <v>4582</v>
      </c>
      <c r="AH2836" s="54" t="s">
        <v>4581</v>
      </c>
      <c r="AI2836" s="63" t="s">
        <v>4571</v>
      </c>
      <c r="AJ2836" s="64" t="s">
        <v>4583</v>
      </c>
      <c r="AK2836" s="569">
        <v>7520224</v>
      </c>
      <c r="AL2836" s="64" t="s">
        <v>643</v>
      </c>
      <c r="AM2836" s="64" t="s">
        <v>4587</v>
      </c>
      <c r="AN2836" s="570">
        <v>269095940</v>
      </c>
      <c r="AO2836" s="54"/>
      <c r="AP2836" s="54"/>
      <c r="AQ2836" s="54"/>
      <c r="AR2836" s="54"/>
      <c r="AS2836" s="54"/>
      <c r="AT2836" s="64" t="s">
        <v>7002</v>
      </c>
      <c r="AU2836" s="64"/>
      <c r="AV2836" s="54"/>
      <c r="AW2836" s="54"/>
      <c r="AX2836" s="54"/>
      <c r="AY2836" s="54"/>
      <c r="AZ2836" s="54"/>
      <c r="BA2836" s="54"/>
      <c r="BB2836" s="54"/>
      <c r="BC2836" s="54"/>
      <c r="BD2836" s="64">
        <v>151301</v>
      </c>
      <c r="BE2836" s="54" t="s">
        <v>643</v>
      </c>
      <c r="BF2836" s="63" t="s">
        <v>412</v>
      </c>
      <c r="BG2836" s="54" t="s">
        <v>643</v>
      </c>
      <c r="BH2836" s="54" t="s">
        <v>397</v>
      </c>
      <c r="BI2836" s="54" t="s">
        <v>643</v>
      </c>
      <c r="BJ2836" s="64" t="s">
        <v>4567</v>
      </c>
      <c r="BK2836" s="64" t="s">
        <v>7005</v>
      </c>
      <c r="BL2836" s="54"/>
      <c r="BM2836" s="54"/>
      <c r="BN2836" s="54"/>
      <c r="BO2836" s="39"/>
      <c r="BP2836" s="39"/>
      <c r="BQ2836" s="39"/>
      <c r="BR2836" s="39"/>
      <c r="BS2836" s="47"/>
      <c r="BT2836" s="39"/>
      <c r="BU2836" s="39"/>
      <c r="BV2836" s="39"/>
      <c r="BW2836" s="39"/>
      <c r="BX2836" s="39"/>
      <c r="BY2836" s="39"/>
      <c r="BZ2836" s="39"/>
      <c r="CA2836" s="39"/>
      <c r="CB2836" s="39"/>
      <c r="CC2836" s="47"/>
      <c r="CD2836" s="39"/>
      <c r="CE2836" s="39"/>
      <c r="CF2836" s="48"/>
      <c r="CG2836" s="48"/>
      <c r="CH2836" s="48"/>
      <c r="CI2836" s="48"/>
      <c r="CJ2836" s="48"/>
      <c r="CK2836" s="48"/>
      <c r="CL2836" s="48"/>
      <c r="CM2836" s="48"/>
      <c r="CN2836" s="48"/>
      <c r="CO2836" s="48"/>
      <c r="CP2836" s="48"/>
      <c r="CQ2836" s="48"/>
      <c r="CR2836" s="48"/>
      <c r="CS2836" s="48"/>
      <c r="CT2836" s="48"/>
      <c r="CU2836" s="48"/>
      <c r="CV2836" s="48"/>
      <c r="CW2836" s="48"/>
      <c r="CX2836" s="39"/>
      <c r="ML2836" s="135"/>
      <c r="MM2836" s="135"/>
      <c r="MN2836" s="135"/>
      <c r="MO2836" s="135"/>
      <c r="MP2836" s="135"/>
      <c r="MQ2836" s="135"/>
      <c r="MR2836" s="135"/>
      <c r="MS2836" s="135"/>
      <c r="MT2836" s="135"/>
      <c r="MU2836" s="135"/>
      <c r="MV2836" s="135"/>
      <c r="MW2836" s="135"/>
      <c r="MX2836" s="135"/>
      <c r="MY2836" s="135"/>
      <c r="MZ2836" s="135"/>
      <c r="NA2836" s="135"/>
      <c r="NB2836" s="135"/>
      <c r="NC2836" s="135"/>
      <c r="ND2836" s="135"/>
      <c r="NE2836" s="135"/>
      <c r="NF2836" s="135"/>
      <c r="NG2836" s="135"/>
      <c r="NH2836" s="135"/>
      <c r="NI2836" s="135"/>
      <c r="NJ2836" s="135"/>
      <c r="NK2836" s="135"/>
      <c r="NL2836" s="135"/>
      <c r="NM2836" s="135"/>
      <c r="NN2836" s="135"/>
      <c r="NO2836" s="135"/>
      <c r="NP2836" s="135"/>
      <c r="NQ2836" s="39"/>
      <c r="QS2836"/>
      <c r="QT2836"/>
      <c r="QU2836"/>
      <c r="QV2836"/>
      <c r="QW2836"/>
      <c r="QX2836"/>
      <c r="QY2836"/>
      <c r="QZ2836"/>
      <c r="RA2836"/>
      <c r="RB2836" s="39"/>
      <c r="RC2836" s="39"/>
      <c r="RD2836" s="39"/>
    </row>
    <row r="2837" spans="2:472" hidden="1" x14ac:dyDescent="0.2">
      <c r="B2837" s="426"/>
      <c r="C2837" s="427"/>
      <c r="V2837" s="63">
        <v>448</v>
      </c>
      <c r="W2837" s="54" t="s">
        <v>4582</v>
      </c>
      <c r="X2837" s="64">
        <v>151300</v>
      </c>
      <c r="Y2837" s="54" t="s">
        <v>7012</v>
      </c>
      <c r="Z2837" s="63" t="s">
        <v>412</v>
      </c>
      <c r="AA2837" s="54" t="s">
        <v>643</v>
      </c>
      <c r="AB2837" s="54" t="s">
        <v>397</v>
      </c>
      <c r="AC2837" s="54" t="s">
        <v>643</v>
      </c>
      <c r="AD2837" s="64" t="s">
        <v>4567</v>
      </c>
      <c r="AE2837" s="64" t="s">
        <v>7005</v>
      </c>
      <c r="AF2837" s="63">
        <v>448</v>
      </c>
      <c r="AG2837" s="54" t="s">
        <v>4582</v>
      </c>
      <c r="AH2837" s="54" t="s">
        <v>4581</v>
      </c>
      <c r="AI2837" s="63" t="s">
        <v>4571</v>
      </c>
      <c r="AJ2837" s="64" t="s">
        <v>4583</v>
      </c>
      <c r="AK2837" s="569">
        <v>7520224</v>
      </c>
      <c r="AL2837" s="64" t="s">
        <v>643</v>
      </c>
      <c r="AM2837" s="64" t="s">
        <v>4587</v>
      </c>
      <c r="AN2837" s="570">
        <v>269095940</v>
      </c>
      <c r="AO2837" s="54"/>
      <c r="AP2837" s="54"/>
      <c r="AQ2837" s="54"/>
      <c r="AR2837" s="54"/>
      <c r="AS2837" s="54"/>
      <c r="AT2837" s="64" t="s">
        <v>7002</v>
      </c>
      <c r="AU2837" s="64"/>
      <c r="AV2837" s="54"/>
      <c r="AW2837" s="54"/>
      <c r="AX2837" s="54"/>
      <c r="AY2837" s="54"/>
      <c r="AZ2837" s="54"/>
      <c r="BA2837" s="54"/>
      <c r="BB2837" s="54"/>
      <c r="BC2837" s="54"/>
      <c r="BD2837" s="64">
        <v>151300</v>
      </c>
      <c r="BE2837" s="54" t="s">
        <v>7012</v>
      </c>
      <c r="BF2837" s="63" t="s">
        <v>412</v>
      </c>
      <c r="BG2837" s="54" t="s">
        <v>643</v>
      </c>
      <c r="BH2837" s="54" t="s">
        <v>397</v>
      </c>
      <c r="BI2837" s="54" t="s">
        <v>643</v>
      </c>
      <c r="BJ2837" s="64" t="s">
        <v>4567</v>
      </c>
      <c r="BK2837" s="64" t="s">
        <v>7005</v>
      </c>
      <c r="BL2837" s="54"/>
      <c r="BM2837" s="54"/>
      <c r="BN2837" s="54"/>
      <c r="BO2837" s="39"/>
      <c r="BP2837" s="39"/>
      <c r="BQ2837" s="39"/>
      <c r="BR2837" s="39"/>
      <c r="BS2837" s="47"/>
      <c r="BT2837" s="39"/>
      <c r="BU2837" s="39"/>
      <c r="BV2837" s="39"/>
      <c r="BW2837" s="39"/>
      <c r="BX2837" s="39"/>
      <c r="BY2837" s="39"/>
      <c r="BZ2837" s="39"/>
      <c r="CA2837" s="39"/>
      <c r="CB2837" s="39"/>
      <c r="CC2837" s="47"/>
      <c r="CD2837" s="39"/>
      <c r="CE2837" s="39"/>
      <c r="CF2837" s="48"/>
      <c r="CG2837" s="48"/>
      <c r="CH2837" s="48"/>
      <c r="CI2837" s="48"/>
      <c r="CJ2837" s="48"/>
      <c r="CK2837" s="48"/>
      <c r="CL2837" s="48"/>
      <c r="CM2837" s="48"/>
      <c r="CN2837" s="48"/>
      <c r="CO2837" s="48"/>
      <c r="CP2837" s="48"/>
      <c r="CQ2837" s="48"/>
      <c r="CR2837" s="48"/>
      <c r="CS2837" s="48"/>
      <c r="CT2837" s="48"/>
      <c r="CU2837" s="48"/>
      <c r="CV2837" s="48"/>
      <c r="CW2837" s="48"/>
      <c r="CX2837" s="39"/>
      <c r="ML2837" s="135"/>
      <c r="MM2837" s="135"/>
      <c r="MN2837" s="135"/>
      <c r="MO2837" s="135"/>
      <c r="MP2837" s="135"/>
      <c r="MQ2837" s="135"/>
      <c r="MR2837" s="135"/>
      <c r="MS2837" s="135"/>
      <c r="MT2837" s="135"/>
      <c r="MU2837" s="135"/>
      <c r="MV2837" s="135"/>
      <c r="MW2837" s="135"/>
      <c r="MX2837" s="135"/>
      <c r="MY2837" s="135"/>
      <c r="MZ2837" s="135"/>
      <c r="NA2837" s="135"/>
      <c r="NB2837" s="135"/>
      <c r="NC2837" s="135"/>
      <c r="ND2837" s="135"/>
      <c r="NE2837" s="135"/>
      <c r="NF2837" s="135"/>
      <c r="NG2837" s="135"/>
      <c r="NH2837" s="135"/>
      <c r="NI2837" s="135"/>
      <c r="NJ2837" s="135"/>
      <c r="NK2837" s="135"/>
      <c r="NL2837" s="135"/>
      <c r="NM2837" s="135"/>
      <c r="NN2837" s="135"/>
      <c r="NO2837" s="135"/>
      <c r="NP2837" s="135"/>
      <c r="NQ2837" s="39"/>
      <c r="QS2837"/>
      <c r="QT2837"/>
      <c r="QU2837"/>
      <c r="QV2837"/>
      <c r="QW2837"/>
      <c r="QX2837"/>
      <c r="QY2837"/>
      <c r="QZ2837"/>
      <c r="RA2837"/>
      <c r="RB2837" s="39"/>
      <c r="RC2837" s="39"/>
      <c r="RD2837" s="39"/>
    </row>
    <row r="2838" spans="2:472" hidden="1" x14ac:dyDescent="0.2">
      <c r="B2838" s="426"/>
      <c r="C2838" s="427"/>
      <c r="V2838" s="63">
        <v>449</v>
      </c>
      <c r="W2838" s="54" t="s">
        <v>4594</v>
      </c>
      <c r="X2838" s="64">
        <v>120200</v>
      </c>
      <c r="Y2838" s="54" t="s">
        <v>7013</v>
      </c>
      <c r="Z2838" s="63" t="s">
        <v>1341</v>
      </c>
      <c r="AA2838" s="54" t="s">
        <v>585</v>
      </c>
      <c r="AB2838" s="54" t="s">
        <v>394</v>
      </c>
      <c r="AC2838" s="54" t="s">
        <v>860</v>
      </c>
      <c r="AD2838" s="64" t="s">
        <v>4567</v>
      </c>
      <c r="AE2838" s="64" t="s">
        <v>7014</v>
      </c>
      <c r="AF2838" s="63">
        <v>449</v>
      </c>
      <c r="AG2838" s="54" t="s">
        <v>4594</v>
      </c>
      <c r="AH2838" s="54" t="s">
        <v>4593</v>
      </c>
      <c r="AI2838" s="63" t="s">
        <v>4595</v>
      </c>
      <c r="AJ2838" s="64" t="s">
        <v>4596</v>
      </c>
      <c r="AK2838" s="569">
        <v>7350091</v>
      </c>
      <c r="AL2838" s="64" t="s">
        <v>590</v>
      </c>
      <c r="AM2838" s="64" t="s">
        <v>4600</v>
      </c>
      <c r="AN2838" s="570">
        <v>268095921</v>
      </c>
      <c r="AO2838" s="54"/>
      <c r="AP2838" s="54"/>
      <c r="AQ2838" s="54"/>
      <c r="AR2838" s="54"/>
      <c r="AS2838" s="54"/>
      <c r="AT2838" s="64" t="s">
        <v>7002</v>
      </c>
      <c r="AU2838" s="64"/>
      <c r="AV2838" s="54"/>
      <c r="AW2838" s="54"/>
      <c r="AX2838" s="54"/>
      <c r="AY2838" s="54"/>
      <c r="AZ2838" s="54"/>
      <c r="BA2838" s="54"/>
      <c r="BB2838" s="54"/>
      <c r="BC2838" s="54"/>
      <c r="BD2838" s="64">
        <v>120200</v>
      </c>
      <c r="BE2838" s="54" t="s">
        <v>7013</v>
      </c>
      <c r="BF2838" s="63" t="s">
        <v>1341</v>
      </c>
      <c r="BG2838" s="54" t="s">
        <v>585</v>
      </c>
      <c r="BH2838" s="54" t="s">
        <v>394</v>
      </c>
      <c r="BI2838" s="54" t="s">
        <v>860</v>
      </c>
      <c r="BJ2838" s="64" t="s">
        <v>4567</v>
      </c>
      <c r="BK2838" s="64" t="s">
        <v>7014</v>
      </c>
      <c r="BL2838" s="54"/>
      <c r="BM2838" s="54"/>
      <c r="BN2838" s="54"/>
      <c r="BO2838" s="39"/>
      <c r="BP2838" s="39"/>
      <c r="BQ2838" s="39"/>
      <c r="BR2838" s="39"/>
      <c r="BS2838" s="47"/>
      <c r="BT2838" s="39"/>
      <c r="BU2838" s="39"/>
      <c r="BV2838" s="39"/>
      <c r="BW2838" s="39"/>
      <c r="BX2838" s="39"/>
      <c r="BY2838" s="39"/>
      <c r="BZ2838" s="39"/>
      <c r="CA2838" s="39"/>
      <c r="CB2838" s="39"/>
      <c r="CC2838" s="47"/>
      <c r="CD2838" s="39"/>
      <c r="CE2838" s="39"/>
      <c r="CF2838" s="48"/>
      <c r="CG2838" s="48"/>
      <c r="CH2838" s="48"/>
      <c r="CI2838" s="48"/>
      <c r="CJ2838" s="48"/>
      <c r="CK2838" s="48"/>
      <c r="CL2838" s="48"/>
      <c r="CM2838" s="48"/>
      <c r="CN2838" s="48"/>
      <c r="CO2838" s="48"/>
      <c r="CP2838" s="48"/>
      <c r="CQ2838" s="48"/>
      <c r="CR2838" s="48"/>
      <c r="CS2838" s="48"/>
      <c r="CT2838" s="48"/>
      <c r="CU2838" s="48"/>
      <c r="CV2838" s="48"/>
      <c r="CW2838" s="48"/>
      <c r="CX2838" s="39"/>
      <c r="ML2838" s="135"/>
      <c r="MM2838" s="135"/>
      <c r="MN2838" s="135"/>
      <c r="MO2838" s="135"/>
      <c r="MP2838" s="135"/>
      <c r="MQ2838" s="135"/>
      <c r="MR2838" s="135"/>
      <c r="MS2838" s="135"/>
      <c r="MT2838" s="135"/>
      <c r="MU2838" s="135"/>
      <c r="MV2838" s="135"/>
      <c r="MW2838" s="135"/>
      <c r="MX2838" s="135"/>
      <c r="MY2838" s="135"/>
      <c r="MZ2838" s="135"/>
      <c r="NA2838" s="135"/>
      <c r="NB2838" s="135"/>
      <c r="NC2838" s="135"/>
      <c r="ND2838" s="135"/>
      <c r="NE2838" s="135"/>
      <c r="NF2838" s="135"/>
      <c r="NG2838" s="135"/>
      <c r="NH2838" s="135"/>
      <c r="NI2838" s="135"/>
      <c r="NJ2838" s="135"/>
      <c r="NK2838" s="135"/>
      <c r="NL2838" s="135"/>
      <c r="NM2838" s="135"/>
      <c r="NN2838" s="135"/>
      <c r="NO2838" s="135"/>
      <c r="NP2838" s="135"/>
      <c r="NQ2838" s="39"/>
      <c r="QS2838"/>
      <c r="QT2838"/>
      <c r="QU2838"/>
      <c r="QV2838"/>
      <c r="QW2838"/>
      <c r="QX2838"/>
      <c r="QY2838"/>
      <c r="QZ2838"/>
      <c r="RA2838"/>
      <c r="RB2838" s="39"/>
      <c r="RC2838" s="39"/>
      <c r="RD2838" s="39"/>
    </row>
    <row r="2839" spans="2:472" hidden="1" x14ac:dyDescent="0.2">
      <c r="B2839" s="426"/>
      <c r="C2839" s="427"/>
      <c r="V2839" s="63">
        <v>449</v>
      </c>
      <c r="W2839" s="54" t="s">
        <v>4594</v>
      </c>
      <c r="X2839" s="64">
        <v>120201</v>
      </c>
      <c r="Y2839" s="54" t="s">
        <v>860</v>
      </c>
      <c r="Z2839" s="63" t="s">
        <v>1341</v>
      </c>
      <c r="AA2839" s="54" t="s">
        <v>585</v>
      </c>
      <c r="AB2839" s="54" t="s">
        <v>394</v>
      </c>
      <c r="AC2839" s="54" t="s">
        <v>860</v>
      </c>
      <c r="AD2839" s="64" t="s">
        <v>4567</v>
      </c>
      <c r="AE2839" s="64" t="s">
        <v>7014</v>
      </c>
      <c r="AF2839" s="63">
        <v>449</v>
      </c>
      <c r="AG2839" s="54" t="s">
        <v>4594</v>
      </c>
      <c r="AH2839" s="54" t="s">
        <v>4593</v>
      </c>
      <c r="AI2839" s="63" t="s">
        <v>4595</v>
      </c>
      <c r="AJ2839" s="64" t="s">
        <v>4596</v>
      </c>
      <c r="AK2839" s="569">
        <v>7350091</v>
      </c>
      <c r="AL2839" s="64" t="s">
        <v>590</v>
      </c>
      <c r="AM2839" s="64" t="s">
        <v>4600</v>
      </c>
      <c r="AN2839" s="570">
        <v>268095921</v>
      </c>
      <c r="AO2839" s="54"/>
      <c r="AP2839" s="54"/>
      <c r="AQ2839" s="54"/>
      <c r="AR2839" s="54"/>
      <c r="AS2839" s="54"/>
      <c r="AT2839" s="64" t="s">
        <v>7002</v>
      </c>
      <c r="AU2839" s="64"/>
      <c r="AV2839" s="54"/>
      <c r="AW2839" s="54"/>
      <c r="AX2839" s="54"/>
      <c r="AY2839" s="54"/>
      <c r="AZ2839" s="54"/>
      <c r="BA2839" s="54"/>
      <c r="BB2839" s="54"/>
      <c r="BC2839" s="54"/>
      <c r="BD2839" s="64">
        <v>120201</v>
      </c>
      <c r="BE2839" s="54" t="s">
        <v>860</v>
      </c>
      <c r="BF2839" s="63" t="s">
        <v>1341</v>
      </c>
      <c r="BG2839" s="54" t="s">
        <v>585</v>
      </c>
      <c r="BH2839" s="54" t="s">
        <v>394</v>
      </c>
      <c r="BI2839" s="54" t="s">
        <v>860</v>
      </c>
      <c r="BJ2839" s="64" t="s">
        <v>4567</v>
      </c>
      <c r="BK2839" s="64" t="s">
        <v>7014</v>
      </c>
      <c r="BL2839" s="54"/>
      <c r="BM2839" s="54"/>
      <c r="BN2839" s="54"/>
      <c r="BO2839" s="39"/>
      <c r="BP2839" s="39"/>
      <c r="BQ2839" s="39"/>
      <c r="BR2839" s="39"/>
      <c r="BS2839" s="47"/>
      <c r="BT2839" s="39"/>
      <c r="BU2839" s="39"/>
      <c r="BV2839" s="39"/>
      <c r="BW2839" s="39"/>
      <c r="BX2839" s="39"/>
      <c r="BY2839" s="39"/>
      <c r="BZ2839" s="39"/>
      <c r="CA2839" s="39"/>
      <c r="CB2839" s="39"/>
      <c r="CC2839" s="47"/>
      <c r="CD2839" s="39"/>
      <c r="CE2839" s="39"/>
      <c r="CF2839" s="48"/>
      <c r="CG2839" s="48"/>
      <c r="CH2839" s="48"/>
      <c r="CI2839" s="48"/>
      <c r="CJ2839" s="48"/>
      <c r="CK2839" s="48"/>
      <c r="CL2839" s="48"/>
      <c r="CM2839" s="48"/>
      <c r="CN2839" s="48"/>
      <c r="CO2839" s="48"/>
      <c r="CP2839" s="48"/>
      <c r="CQ2839" s="48"/>
      <c r="CR2839" s="48"/>
      <c r="CS2839" s="48"/>
      <c r="CT2839" s="48"/>
      <c r="CU2839" s="48"/>
      <c r="CV2839" s="48"/>
      <c r="CW2839" s="48"/>
      <c r="CX2839" s="39"/>
      <c r="ML2839" s="135"/>
      <c r="MM2839" s="135"/>
      <c r="MN2839" s="135"/>
      <c r="MO2839" s="135"/>
      <c r="MP2839" s="135"/>
      <c r="MQ2839" s="135"/>
      <c r="MR2839" s="135"/>
      <c r="MS2839" s="135"/>
      <c r="MT2839" s="135"/>
      <c r="MU2839" s="135"/>
      <c r="MV2839" s="135"/>
      <c r="MW2839" s="135"/>
      <c r="MX2839" s="135"/>
      <c r="MY2839" s="135"/>
      <c r="MZ2839" s="135"/>
      <c r="NA2839" s="135"/>
      <c r="NB2839" s="135"/>
      <c r="NC2839" s="135"/>
      <c r="ND2839" s="135"/>
      <c r="NE2839" s="135"/>
      <c r="NF2839" s="135"/>
      <c r="NG2839" s="135"/>
      <c r="NH2839" s="135"/>
      <c r="NI2839" s="135"/>
      <c r="NJ2839" s="135"/>
      <c r="NK2839" s="135"/>
      <c r="NL2839" s="135"/>
      <c r="NM2839" s="135"/>
      <c r="NN2839" s="135"/>
      <c r="NO2839" s="135"/>
      <c r="NP2839" s="135"/>
      <c r="NQ2839" s="39"/>
      <c r="QS2839"/>
      <c r="QT2839"/>
      <c r="QU2839"/>
      <c r="QV2839"/>
      <c r="QW2839"/>
      <c r="QX2839"/>
      <c r="QY2839"/>
      <c r="QZ2839"/>
      <c r="RA2839"/>
      <c r="RB2839" s="39"/>
      <c r="RC2839" s="39"/>
      <c r="RD2839" s="39"/>
    </row>
    <row r="2840" spans="2:472" hidden="1" x14ac:dyDescent="0.2">
      <c r="B2840" s="426"/>
      <c r="C2840" s="427"/>
      <c r="V2840" s="63">
        <v>449</v>
      </c>
      <c r="W2840" s="54" t="s">
        <v>4594</v>
      </c>
      <c r="X2840" s="64">
        <v>120202</v>
      </c>
      <c r="Y2840" s="54" t="s">
        <v>1177</v>
      </c>
      <c r="Z2840" s="63" t="s">
        <v>1341</v>
      </c>
      <c r="AA2840" s="54" t="s">
        <v>585</v>
      </c>
      <c r="AB2840" s="54" t="s">
        <v>394</v>
      </c>
      <c r="AC2840" s="54" t="s">
        <v>1177</v>
      </c>
      <c r="AD2840" s="64" t="s">
        <v>4567</v>
      </c>
      <c r="AE2840" s="64" t="s">
        <v>7014</v>
      </c>
      <c r="AF2840" s="63">
        <v>449</v>
      </c>
      <c r="AG2840" s="54" t="s">
        <v>4594</v>
      </c>
      <c r="AH2840" s="54" t="s">
        <v>4593</v>
      </c>
      <c r="AI2840" s="63" t="s">
        <v>4595</v>
      </c>
      <c r="AJ2840" s="64" t="s">
        <v>4596</v>
      </c>
      <c r="AK2840" s="569">
        <v>7350091</v>
      </c>
      <c r="AL2840" s="64" t="s">
        <v>590</v>
      </c>
      <c r="AM2840" s="64" t="s">
        <v>4600</v>
      </c>
      <c r="AN2840" s="570">
        <v>268095921</v>
      </c>
      <c r="AO2840" s="54"/>
      <c r="AP2840" s="54"/>
      <c r="AQ2840" s="54"/>
      <c r="AR2840" s="54"/>
      <c r="AS2840" s="54"/>
      <c r="AT2840" s="64" t="s">
        <v>7002</v>
      </c>
      <c r="AU2840" s="64"/>
      <c r="AV2840" s="54"/>
      <c r="AW2840" s="54"/>
      <c r="AX2840" s="54"/>
      <c r="AY2840" s="54"/>
      <c r="AZ2840" s="54"/>
      <c r="BA2840" s="54"/>
      <c r="BB2840" s="54"/>
      <c r="BC2840" s="54"/>
      <c r="BD2840" s="64">
        <v>120202</v>
      </c>
      <c r="BE2840" s="54" t="s">
        <v>1177</v>
      </c>
      <c r="BF2840" s="63" t="s">
        <v>1341</v>
      </c>
      <c r="BG2840" s="54" t="s">
        <v>585</v>
      </c>
      <c r="BH2840" s="54" t="s">
        <v>394</v>
      </c>
      <c r="BI2840" s="54" t="s">
        <v>1177</v>
      </c>
      <c r="BJ2840" s="64" t="s">
        <v>4567</v>
      </c>
      <c r="BK2840" s="64" t="s">
        <v>7014</v>
      </c>
      <c r="BL2840" s="54"/>
      <c r="BM2840" s="54"/>
      <c r="BN2840" s="54"/>
      <c r="BO2840" s="39"/>
      <c r="BP2840" s="39"/>
      <c r="BQ2840" s="39"/>
      <c r="BR2840" s="39"/>
      <c r="BS2840" s="47"/>
      <c r="BT2840" s="39"/>
      <c r="BU2840" s="39"/>
      <c r="BV2840" s="39"/>
      <c r="BW2840" s="39"/>
      <c r="BX2840" s="39"/>
      <c r="BY2840" s="39"/>
      <c r="BZ2840" s="39"/>
      <c r="CA2840" s="39"/>
      <c r="CB2840" s="39"/>
      <c r="CC2840" s="47"/>
      <c r="CD2840" s="39"/>
      <c r="CE2840" s="39"/>
      <c r="CF2840" s="48"/>
      <c r="CG2840" s="48"/>
      <c r="CH2840" s="48"/>
      <c r="CI2840" s="48"/>
      <c r="CJ2840" s="48"/>
      <c r="CK2840" s="48"/>
      <c r="CL2840" s="48"/>
      <c r="CM2840" s="48"/>
      <c r="CN2840" s="48"/>
      <c r="CO2840" s="48"/>
      <c r="CP2840" s="48"/>
      <c r="CQ2840" s="48"/>
      <c r="CR2840" s="48"/>
      <c r="CS2840" s="48"/>
      <c r="CT2840" s="48"/>
      <c r="CU2840" s="48"/>
      <c r="CV2840" s="48"/>
      <c r="CW2840" s="48"/>
      <c r="CX2840" s="39"/>
      <c r="ML2840" s="135"/>
      <c r="MM2840" s="135"/>
      <c r="MN2840" s="135"/>
      <c r="MO2840" s="135"/>
      <c r="MP2840" s="135"/>
      <c r="MQ2840" s="135"/>
      <c r="MR2840" s="135"/>
      <c r="MS2840" s="135"/>
      <c r="MT2840" s="135"/>
      <c r="MU2840" s="135"/>
      <c r="MV2840" s="135"/>
      <c r="MW2840" s="135"/>
      <c r="MX2840" s="135"/>
      <c r="MY2840" s="135"/>
      <c r="MZ2840" s="135"/>
      <c r="NA2840" s="135"/>
      <c r="NB2840" s="135"/>
      <c r="NC2840" s="135"/>
      <c r="ND2840" s="135"/>
      <c r="NE2840" s="135"/>
      <c r="NF2840" s="135"/>
      <c r="NG2840" s="135"/>
      <c r="NH2840" s="135"/>
      <c r="NI2840" s="135"/>
      <c r="NJ2840" s="135"/>
      <c r="NK2840" s="135"/>
      <c r="NL2840" s="135"/>
      <c r="NM2840" s="135"/>
      <c r="NN2840" s="135"/>
      <c r="NO2840" s="135"/>
      <c r="NP2840" s="135"/>
      <c r="NQ2840" s="39"/>
      <c r="QS2840"/>
      <c r="QT2840"/>
      <c r="QU2840"/>
      <c r="QV2840"/>
      <c r="QW2840"/>
      <c r="QX2840"/>
      <c r="QY2840"/>
      <c r="QZ2840"/>
      <c r="RA2840"/>
      <c r="RB2840" s="39"/>
      <c r="RC2840" s="39"/>
      <c r="RD2840" s="39"/>
    </row>
    <row r="2841" spans="2:472" hidden="1" x14ac:dyDescent="0.2">
      <c r="B2841" s="426"/>
      <c r="C2841" s="427"/>
      <c r="V2841" s="63">
        <v>449</v>
      </c>
      <c r="W2841" s="54" t="s">
        <v>4594</v>
      </c>
      <c r="X2841" s="64">
        <v>120203</v>
      </c>
      <c r="Y2841" s="54" t="s">
        <v>1482</v>
      </c>
      <c r="Z2841" s="63" t="s">
        <v>1341</v>
      </c>
      <c r="AA2841" s="54" t="s">
        <v>585</v>
      </c>
      <c r="AB2841" s="54" t="s">
        <v>394</v>
      </c>
      <c r="AC2841" s="54" t="s">
        <v>1482</v>
      </c>
      <c r="AD2841" s="64" t="s">
        <v>4567</v>
      </c>
      <c r="AE2841" s="64" t="s">
        <v>7014</v>
      </c>
      <c r="AF2841" s="63">
        <v>449</v>
      </c>
      <c r="AG2841" s="54" t="s">
        <v>4594</v>
      </c>
      <c r="AH2841" s="54" t="s">
        <v>4593</v>
      </c>
      <c r="AI2841" s="63" t="s">
        <v>4595</v>
      </c>
      <c r="AJ2841" s="64" t="s">
        <v>4596</v>
      </c>
      <c r="AK2841" s="569">
        <v>7350091</v>
      </c>
      <c r="AL2841" s="64" t="s">
        <v>590</v>
      </c>
      <c r="AM2841" s="64" t="s">
        <v>4600</v>
      </c>
      <c r="AN2841" s="570">
        <v>268095921</v>
      </c>
      <c r="AO2841" s="54"/>
      <c r="AP2841" s="54"/>
      <c r="AQ2841" s="54"/>
      <c r="AR2841" s="54"/>
      <c r="AS2841" s="54"/>
      <c r="AT2841" s="64" t="s">
        <v>7002</v>
      </c>
      <c r="AU2841" s="64"/>
      <c r="AV2841" s="54"/>
      <c r="AW2841" s="54"/>
      <c r="AX2841" s="54"/>
      <c r="AY2841" s="54"/>
      <c r="AZ2841" s="54"/>
      <c r="BA2841" s="54"/>
      <c r="BB2841" s="54"/>
      <c r="BC2841" s="54"/>
      <c r="BD2841" s="64">
        <v>120203</v>
      </c>
      <c r="BE2841" s="54" t="s">
        <v>1482</v>
      </c>
      <c r="BF2841" s="63" t="s">
        <v>1341</v>
      </c>
      <c r="BG2841" s="54" t="s">
        <v>585</v>
      </c>
      <c r="BH2841" s="54" t="s">
        <v>394</v>
      </c>
      <c r="BI2841" s="54" t="s">
        <v>1482</v>
      </c>
      <c r="BJ2841" s="64" t="s">
        <v>4567</v>
      </c>
      <c r="BK2841" s="64" t="s">
        <v>7014</v>
      </c>
      <c r="BL2841" s="54"/>
      <c r="BM2841" s="54"/>
      <c r="BN2841" s="54"/>
      <c r="BO2841" s="39"/>
      <c r="BP2841" s="39"/>
      <c r="BQ2841" s="39"/>
      <c r="BR2841" s="39"/>
      <c r="BS2841" s="47"/>
      <c r="BT2841" s="39"/>
      <c r="BU2841" s="39"/>
      <c r="BV2841" s="39"/>
      <c r="BW2841" s="39"/>
      <c r="BX2841" s="39"/>
      <c r="BY2841" s="39"/>
      <c r="BZ2841" s="39"/>
      <c r="CA2841" s="39"/>
      <c r="CB2841" s="39"/>
      <c r="CC2841" s="47"/>
      <c r="CD2841" s="39"/>
      <c r="CE2841" s="39"/>
      <c r="CF2841" s="48"/>
      <c r="CG2841" s="48"/>
      <c r="CH2841" s="48"/>
      <c r="CI2841" s="48"/>
      <c r="CJ2841" s="48"/>
      <c r="CK2841" s="48"/>
      <c r="CL2841" s="48"/>
      <c r="CM2841" s="48"/>
      <c r="CN2841" s="48"/>
      <c r="CO2841" s="48"/>
      <c r="CP2841" s="48"/>
      <c r="CQ2841" s="48"/>
      <c r="CR2841" s="48"/>
      <c r="CS2841" s="48"/>
      <c r="CT2841" s="48"/>
      <c r="CU2841" s="48"/>
      <c r="CV2841" s="48"/>
      <c r="CW2841" s="48"/>
      <c r="CX2841" s="39"/>
      <c r="ML2841" s="135"/>
      <c r="MM2841" s="135"/>
      <c r="MN2841" s="135"/>
      <c r="MO2841" s="135"/>
      <c r="MP2841" s="135"/>
      <c r="MQ2841" s="135"/>
      <c r="MR2841" s="135"/>
      <c r="MS2841" s="135"/>
      <c r="MT2841" s="135"/>
      <c r="MU2841" s="135"/>
      <c r="MV2841" s="135"/>
      <c r="MW2841" s="135"/>
      <c r="MX2841" s="135"/>
      <c r="MY2841" s="135"/>
      <c r="MZ2841" s="135"/>
      <c r="NA2841" s="135"/>
      <c r="NB2841" s="135"/>
      <c r="NC2841" s="135"/>
      <c r="ND2841" s="135"/>
      <c r="NE2841" s="135"/>
      <c r="NF2841" s="135"/>
      <c r="NG2841" s="135"/>
      <c r="NH2841" s="135"/>
      <c r="NI2841" s="135"/>
      <c r="NJ2841" s="135"/>
      <c r="NK2841" s="135"/>
      <c r="NL2841" s="135"/>
      <c r="NM2841" s="135"/>
      <c r="NN2841" s="135"/>
      <c r="NO2841" s="135"/>
      <c r="NP2841" s="135"/>
      <c r="NQ2841" s="39"/>
      <c r="QS2841"/>
      <c r="QT2841"/>
      <c r="QU2841"/>
      <c r="QV2841"/>
      <c r="QW2841"/>
      <c r="QX2841"/>
      <c r="QY2841"/>
      <c r="QZ2841"/>
      <c r="RA2841"/>
      <c r="RB2841" s="39"/>
      <c r="RC2841" s="39"/>
      <c r="RD2841" s="39"/>
    </row>
    <row r="2842" spans="2:472" hidden="1" x14ac:dyDescent="0.2">
      <c r="B2842" s="426"/>
      <c r="C2842" s="427"/>
      <c r="V2842" s="63">
        <v>449</v>
      </c>
      <c r="W2842" s="54" t="s">
        <v>4594</v>
      </c>
      <c r="X2842" s="64">
        <v>120400</v>
      </c>
      <c r="Y2842" s="54" t="s">
        <v>7015</v>
      </c>
      <c r="Z2842" s="63" t="s">
        <v>1341</v>
      </c>
      <c r="AA2842" s="54" t="s">
        <v>587</v>
      </c>
      <c r="AB2842" s="54" t="s">
        <v>394</v>
      </c>
      <c r="AC2842" s="54" t="s">
        <v>894</v>
      </c>
      <c r="AD2842" s="64" t="s">
        <v>4567</v>
      </c>
      <c r="AE2842" s="64" t="s">
        <v>7014</v>
      </c>
      <c r="AF2842" s="63">
        <v>449</v>
      </c>
      <c r="AG2842" s="54" t="s">
        <v>4594</v>
      </c>
      <c r="AH2842" s="54" t="s">
        <v>4593</v>
      </c>
      <c r="AI2842" s="63" t="s">
        <v>4595</v>
      </c>
      <c r="AJ2842" s="64" t="s">
        <v>4596</v>
      </c>
      <c r="AK2842" s="569">
        <v>7350091</v>
      </c>
      <c r="AL2842" s="64" t="s">
        <v>590</v>
      </c>
      <c r="AM2842" s="64" t="s">
        <v>4600</v>
      </c>
      <c r="AN2842" s="570">
        <v>268095921</v>
      </c>
      <c r="AO2842" s="54"/>
      <c r="AP2842" s="54"/>
      <c r="AQ2842" s="54"/>
      <c r="AR2842" s="54"/>
      <c r="AS2842" s="54"/>
      <c r="AT2842" s="64" t="s">
        <v>7002</v>
      </c>
      <c r="AU2842" s="64"/>
      <c r="AV2842" s="54"/>
      <c r="AW2842" s="54"/>
      <c r="AX2842" s="54"/>
      <c r="AY2842" s="54"/>
      <c r="AZ2842" s="54"/>
      <c r="BA2842" s="54"/>
      <c r="BB2842" s="54"/>
      <c r="BC2842" s="54"/>
      <c r="BD2842" s="64">
        <v>120400</v>
      </c>
      <c r="BE2842" s="54" t="s">
        <v>7015</v>
      </c>
      <c r="BF2842" s="63" t="s">
        <v>1341</v>
      </c>
      <c r="BG2842" s="54" t="s">
        <v>587</v>
      </c>
      <c r="BH2842" s="54" t="s">
        <v>394</v>
      </c>
      <c r="BI2842" s="54" t="s">
        <v>894</v>
      </c>
      <c r="BJ2842" s="64" t="s">
        <v>4567</v>
      </c>
      <c r="BK2842" s="64" t="s">
        <v>7014</v>
      </c>
      <c r="BL2842" s="54"/>
      <c r="BM2842" s="54"/>
      <c r="BN2842" s="54"/>
      <c r="BO2842" s="39"/>
      <c r="BP2842" s="39"/>
      <c r="BQ2842" s="39"/>
      <c r="BR2842" s="39"/>
      <c r="BS2842" s="47"/>
      <c r="BT2842" s="39"/>
      <c r="BU2842" s="39"/>
      <c r="BV2842" s="39"/>
      <c r="BW2842" s="39"/>
      <c r="BX2842" s="39"/>
      <c r="BY2842" s="39"/>
      <c r="BZ2842" s="39"/>
      <c r="CA2842" s="39"/>
      <c r="CB2842" s="39"/>
      <c r="CC2842" s="47"/>
      <c r="CD2842" s="39"/>
      <c r="CE2842" s="39"/>
      <c r="CF2842" s="48"/>
      <c r="CG2842" s="48"/>
      <c r="CH2842" s="48"/>
      <c r="CI2842" s="48"/>
      <c r="CJ2842" s="48"/>
      <c r="CK2842" s="48"/>
      <c r="CL2842" s="48"/>
      <c r="CM2842" s="48"/>
      <c r="CN2842" s="48"/>
      <c r="CO2842" s="48"/>
      <c r="CP2842" s="48"/>
      <c r="CQ2842" s="48"/>
      <c r="CR2842" s="48"/>
      <c r="CS2842" s="48"/>
      <c r="CT2842" s="48"/>
      <c r="CU2842" s="48"/>
      <c r="CV2842" s="48"/>
      <c r="CW2842" s="48"/>
      <c r="CX2842" s="39"/>
      <c r="ML2842" s="135"/>
      <c r="MM2842" s="135"/>
      <c r="MN2842" s="135"/>
      <c r="MO2842" s="135"/>
      <c r="MP2842" s="135"/>
      <c r="MQ2842" s="135"/>
      <c r="MR2842" s="135"/>
      <c r="MS2842" s="135"/>
      <c r="MT2842" s="135"/>
      <c r="MU2842" s="135"/>
      <c r="MV2842" s="135"/>
      <c r="MW2842" s="135"/>
      <c r="MX2842" s="135"/>
      <c r="MY2842" s="135"/>
      <c r="MZ2842" s="135"/>
      <c r="NA2842" s="135"/>
      <c r="NB2842" s="135"/>
      <c r="NC2842" s="135"/>
      <c r="ND2842" s="135"/>
      <c r="NE2842" s="135"/>
      <c r="NF2842" s="135"/>
      <c r="NG2842" s="135"/>
      <c r="NH2842" s="135"/>
      <c r="NI2842" s="135"/>
      <c r="NJ2842" s="135"/>
      <c r="NK2842" s="135"/>
      <c r="NL2842" s="135"/>
      <c r="NM2842" s="135"/>
      <c r="NN2842" s="135"/>
      <c r="NO2842" s="135"/>
      <c r="NP2842" s="135"/>
      <c r="NQ2842" s="39"/>
      <c r="QS2842"/>
      <c r="QT2842"/>
      <c r="QU2842"/>
      <c r="QV2842"/>
      <c r="QW2842"/>
      <c r="QX2842"/>
      <c r="QY2842"/>
      <c r="QZ2842"/>
      <c r="RA2842"/>
      <c r="RB2842" s="39"/>
      <c r="RC2842" s="39"/>
      <c r="RD2842" s="39"/>
    </row>
    <row r="2843" spans="2:472" hidden="1" x14ac:dyDescent="0.2">
      <c r="B2843" s="426"/>
      <c r="C2843" s="427"/>
      <c r="V2843" s="63">
        <v>449</v>
      </c>
      <c r="W2843" s="54" t="s">
        <v>4594</v>
      </c>
      <c r="X2843" s="64">
        <v>120401</v>
      </c>
      <c r="Y2843" s="54" t="s">
        <v>862</v>
      </c>
      <c r="Z2843" s="63" t="s">
        <v>1341</v>
      </c>
      <c r="AA2843" s="54" t="s">
        <v>587</v>
      </c>
      <c r="AB2843" s="54" t="s">
        <v>394</v>
      </c>
      <c r="AC2843" s="54" t="s">
        <v>862</v>
      </c>
      <c r="AD2843" s="64" t="s">
        <v>4567</v>
      </c>
      <c r="AE2843" s="64" t="s">
        <v>7014</v>
      </c>
      <c r="AF2843" s="63">
        <v>449</v>
      </c>
      <c r="AG2843" s="54" t="s">
        <v>4594</v>
      </c>
      <c r="AH2843" s="54" t="s">
        <v>4593</v>
      </c>
      <c r="AI2843" s="63" t="s">
        <v>4595</v>
      </c>
      <c r="AJ2843" s="64" t="s">
        <v>4596</v>
      </c>
      <c r="AK2843" s="569">
        <v>7350091</v>
      </c>
      <c r="AL2843" s="64" t="s">
        <v>590</v>
      </c>
      <c r="AM2843" s="64" t="s">
        <v>4600</v>
      </c>
      <c r="AN2843" s="570">
        <v>268095921</v>
      </c>
      <c r="AO2843" s="54"/>
      <c r="AP2843" s="54"/>
      <c r="AQ2843" s="54"/>
      <c r="AR2843" s="54"/>
      <c r="AS2843" s="54"/>
      <c r="AT2843" s="64" t="s">
        <v>7002</v>
      </c>
      <c r="AU2843" s="64"/>
      <c r="AV2843" s="54"/>
      <c r="AW2843" s="54"/>
      <c r="AX2843" s="54"/>
      <c r="AY2843" s="54"/>
      <c r="AZ2843" s="54"/>
      <c r="BA2843" s="54"/>
      <c r="BB2843" s="54"/>
      <c r="BC2843" s="54"/>
      <c r="BD2843" s="64">
        <v>120401</v>
      </c>
      <c r="BE2843" s="54" t="s">
        <v>862</v>
      </c>
      <c r="BF2843" s="63" t="s">
        <v>1341</v>
      </c>
      <c r="BG2843" s="54" t="s">
        <v>587</v>
      </c>
      <c r="BH2843" s="54" t="s">
        <v>394</v>
      </c>
      <c r="BI2843" s="54" t="s">
        <v>862</v>
      </c>
      <c r="BJ2843" s="64" t="s">
        <v>4567</v>
      </c>
      <c r="BK2843" s="64" t="s">
        <v>7014</v>
      </c>
      <c r="BL2843" s="54"/>
      <c r="BM2843" s="54"/>
      <c r="BN2843" s="54"/>
      <c r="BO2843" s="39"/>
      <c r="BP2843" s="39"/>
      <c r="BQ2843" s="39"/>
      <c r="BR2843" s="39"/>
      <c r="BS2843" s="47"/>
      <c r="BT2843" s="39"/>
      <c r="BU2843" s="39"/>
      <c r="BV2843" s="39"/>
      <c r="BW2843" s="39"/>
      <c r="BX2843" s="39"/>
      <c r="BY2843" s="39"/>
      <c r="BZ2843" s="39"/>
      <c r="CA2843" s="39"/>
      <c r="CB2843" s="39"/>
      <c r="CC2843" s="47"/>
      <c r="CD2843" s="39"/>
      <c r="CE2843" s="39"/>
      <c r="CF2843" s="48"/>
      <c r="CG2843" s="48"/>
      <c r="CH2843" s="48"/>
      <c r="CI2843" s="48"/>
      <c r="CJ2843" s="48"/>
      <c r="CK2843" s="48"/>
      <c r="CL2843" s="48"/>
      <c r="CM2843" s="48"/>
      <c r="CN2843" s="48"/>
      <c r="CO2843" s="48"/>
      <c r="CP2843" s="48"/>
      <c r="CQ2843" s="48"/>
      <c r="CR2843" s="48"/>
      <c r="CS2843" s="48"/>
      <c r="CT2843" s="48"/>
      <c r="CU2843" s="48"/>
      <c r="CV2843" s="48"/>
      <c r="CW2843" s="48"/>
      <c r="CX2843" s="39"/>
      <c r="ML2843" s="135"/>
      <c r="MM2843" s="135"/>
      <c r="MN2843" s="135"/>
      <c r="MO2843" s="135"/>
      <c r="MP2843" s="135"/>
      <c r="MQ2843" s="135"/>
      <c r="MR2843" s="135"/>
      <c r="MS2843" s="135"/>
      <c r="MT2843" s="135"/>
      <c r="MU2843" s="135"/>
      <c r="MV2843" s="135"/>
      <c r="MW2843" s="135"/>
      <c r="MX2843" s="135"/>
      <c r="MY2843" s="135"/>
      <c r="MZ2843" s="135"/>
      <c r="NA2843" s="135"/>
      <c r="NB2843" s="135"/>
      <c r="NC2843" s="135"/>
      <c r="ND2843" s="135"/>
      <c r="NE2843" s="135"/>
      <c r="NF2843" s="135"/>
      <c r="NG2843" s="135"/>
      <c r="NH2843" s="135"/>
      <c r="NI2843" s="135"/>
      <c r="NJ2843" s="135"/>
      <c r="NK2843" s="135"/>
      <c r="NL2843" s="135"/>
      <c r="NM2843" s="135"/>
      <c r="NN2843" s="135"/>
      <c r="NO2843" s="135"/>
      <c r="NP2843" s="135"/>
      <c r="NQ2843" s="39"/>
      <c r="QS2843"/>
      <c r="QT2843"/>
      <c r="QU2843"/>
      <c r="QV2843"/>
      <c r="QW2843"/>
      <c r="QX2843"/>
      <c r="QY2843"/>
      <c r="QZ2843"/>
      <c r="RA2843"/>
      <c r="RB2843" s="39"/>
      <c r="RC2843" s="39"/>
      <c r="RD2843" s="39"/>
    </row>
    <row r="2844" spans="2:472" hidden="1" x14ac:dyDescent="0.2">
      <c r="B2844" s="426"/>
      <c r="C2844" s="427"/>
      <c r="V2844" s="63">
        <v>449</v>
      </c>
      <c r="W2844" s="54" t="s">
        <v>4594</v>
      </c>
      <c r="X2844" s="64">
        <v>120402</v>
      </c>
      <c r="Y2844" s="54" t="s">
        <v>1178</v>
      </c>
      <c r="Z2844" s="63" t="s">
        <v>1341</v>
      </c>
      <c r="AA2844" s="54" t="s">
        <v>587</v>
      </c>
      <c r="AB2844" s="54" t="s">
        <v>394</v>
      </c>
      <c r="AC2844" s="54" t="s">
        <v>1178</v>
      </c>
      <c r="AD2844" s="64" t="s">
        <v>4567</v>
      </c>
      <c r="AE2844" s="64" t="s">
        <v>7014</v>
      </c>
      <c r="AF2844" s="63">
        <v>449</v>
      </c>
      <c r="AG2844" s="54" t="s">
        <v>4594</v>
      </c>
      <c r="AH2844" s="54" t="s">
        <v>4593</v>
      </c>
      <c r="AI2844" s="63" t="s">
        <v>4595</v>
      </c>
      <c r="AJ2844" s="64" t="s">
        <v>4596</v>
      </c>
      <c r="AK2844" s="569">
        <v>7350091</v>
      </c>
      <c r="AL2844" s="64" t="s">
        <v>590</v>
      </c>
      <c r="AM2844" s="64" t="s">
        <v>4600</v>
      </c>
      <c r="AN2844" s="570">
        <v>268095921</v>
      </c>
      <c r="AO2844" s="54"/>
      <c r="AP2844" s="54"/>
      <c r="AQ2844" s="54"/>
      <c r="AR2844" s="54"/>
      <c r="AS2844" s="54"/>
      <c r="AT2844" s="64" t="s">
        <v>7002</v>
      </c>
      <c r="AU2844" s="64"/>
      <c r="AV2844" s="54"/>
      <c r="AW2844" s="54"/>
      <c r="AX2844" s="54"/>
      <c r="AY2844" s="54"/>
      <c r="AZ2844" s="54"/>
      <c r="BA2844" s="54"/>
      <c r="BB2844" s="54"/>
      <c r="BC2844" s="54"/>
      <c r="BD2844" s="64">
        <v>120402</v>
      </c>
      <c r="BE2844" s="54" t="s">
        <v>1178</v>
      </c>
      <c r="BF2844" s="63" t="s">
        <v>1341</v>
      </c>
      <c r="BG2844" s="54" t="s">
        <v>587</v>
      </c>
      <c r="BH2844" s="54" t="s">
        <v>394</v>
      </c>
      <c r="BI2844" s="54" t="s">
        <v>1178</v>
      </c>
      <c r="BJ2844" s="64" t="s">
        <v>4567</v>
      </c>
      <c r="BK2844" s="64" t="s">
        <v>7014</v>
      </c>
      <c r="BL2844" s="54"/>
      <c r="BM2844" s="54"/>
      <c r="BN2844" s="54"/>
      <c r="BO2844" s="39"/>
      <c r="BP2844" s="39"/>
      <c r="BQ2844" s="39"/>
      <c r="BR2844" s="39"/>
      <c r="BS2844" s="47"/>
      <c r="BT2844" s="39"/>
      <c r="BU2844" s="39"/>
      <c r="BV2844" s="39"/>
      <c r="BW2844" s="39"/>
      <c r="BX2844" s="39"/>
      <c r="BY2844" s="39"/>
      <c r="BZ2844" s="39"/>
      <c r="CA2844" s="39"/>
      <c r="CB2844" s="39"/>
      <c r="CC2844" s="47"/>
      <c r="CD2844" s="39"/>
      <c r="CE2844" s="39"/>
      <c r="CF2844" s="48"/>
      <c r="CG2844" s="48"/>
      <c r="CH2844" s="48"/>
      <c r="CI2844" s="48"/>
      <c r="CJ2844" s="48"/>
      <c r="CK2844" s="48"/>
      <c r="CL2844" s="48"/>
      <c r="CM2844" s="48"/>
      <c r="CN2844" s="48"/>
      <c r="CO2844" s="48"/>
      <c r="CP2844" s="48"/>
      <c r="CQ2844" s="48"/>
      <c r="CR2844" s="48"/>
      <c r="CS2844" s="48"/>
      <c r="CT2844" s="48"/>
      <c r="CU2844" s="48"/>
      <c r="CV2844" s="48"/>
      <c r="CW2844" s="48"/>
      <c r="CX2844" s="39"/>
      <c r="ML2844" s="135"/>
      <c r="MM2844" s="135"/>
      <c r="MN2844" s="135"/>
      <c r="MO2844" s="135"/>
      <c r="MP2844" s="135"/>
      <c r="MQ2844" s="135"/>
      <c r="MR2844" s="135"/>
      <c r="MS2844" s="135"/>
      <c r="MT2844" s="135"/>
      <c r="MU2844" s="135"/>
      <c r="MV2844" s="135"/>
      <c r="MW2844" s="135"/>
      <c r="MX2844" s="135"/>
      <c r="MY2844" s="135"/>
      <c r="MZ2844" s="135"/>
      <c r="NA2844" s="135"/>
      <c r="NB2844" s="135"/>
      <c r="NC2844" s="135"/>
      <c r="ND2844" s="135"/>
      <c r="NE2844" s="135"/>
      <c r="NF2844" s="135"/>
      <c r="NG2844" s="135"/>
      <c r="NH2844" s="135"/>
      <c r="NI2844" s="135"/>
      <c r="NJ2844" s="135"/>
      <c r="NK2844" s="135"/>
      <c r="NL2844" s="135"/>
      <c r="NM2844" s="135"/>
      <c r="NN2844" s="135"/>
      <c r="NO2844" s="135"/>
      <c r="NP2844" s="135"/>
      <c r="NQ2844" s="39"/>
      <c r="QS2844"/>
      <c r="QT2844"/>
      <c r="QU2844"/>
      <c r="QV2844"/>
      <c r="QW2844"/>
      <c r="QX2844"/>
      <c r="QY2844"/>
      <c r="QZ2844"/>
      <c r="RA2844"/>
      <c r="RB2844" s="39"/>
      <c r="RC2844" s="39"/>
      <c r="RD2844" s="39"/>
    </row>
    <row r="2845" spans="2:472" hidden="1" x14ac:dyDescent="0.2">
      <c r="B2845" s="426"/>
      <c r="C2845" s="427"/>
      <c r="V2845" s="63">
        <v>449</v>
      </c>
      <c r="W2845" s="54" t="s">
        <v>4594</v>
      </c>
      <c r="X2845" s="64">
        <v>120403</v>
      </c>
      <c r="Y2845" s="54" t="s">
        <v>894</v>
      </c>
      <c r="Z2845" s="63" t="s">
        <v>1341</v>
      </c>
      <c r="AA2845" s="54" t="s">
        <v>587</v>
      </c>
      <c r="AB2845" s="54" t="s">
        <v>394</v>
      </c>
      <c r="AC2845" s="54" t="s">
        <v>894</v>
      </c>
      <c r="AD2845" s="64" t="s">
        <v>4567</v>
      </c>
      <c r="AE2845" s="64" t="s">
        <v>7014</v>
      </c>
      <c r="AF2845" s="63">
        <v>449</v>
      </c>
      <c r="AG2845" s="54" t="s">
        <v>4594</v>
      </c>
      <c r="AH2845" s="54" t="s">
        <v>4593</v>
      </c>
      <c r="AI2845" s="63" t="s">
        <v>4595</v>
      </c>
      <c r="AJ2845" s="64" t="s">
        <v>4596</v>
      </c>
      <c r="AK2845" s="569">
        <v>7350091</v>
      </c>
      <c r="AL2845" s="64" t="s">
        <v>590</v>
      </c>
      <c r="AM2845" s="64" t="s">
        <v>4600</v>
      </c>
      <c r="AN2845" s="570">
        <v>268095921</v>
      </c>
      <c r="AO2845" s="54"/>
      <c r="AP2845" s="54"/>
      <c r="AQ2845" s="54"/>
      <c r="AR2845" s="54"/>
      <c r="AS2845" s="54"/>
      <c r="AT2845" s="64" t="s">
        <v>7002</v>
      </c>
      <c r="AU2845" s="64"/>
      <c r="AV2845" s="54"/>
      <c r="AW2845" s="54"/>
      <c r="AX2845" s="54"/>
      <c r="AY2845" s="54"/>
      <c r="AZ2845" s="54"/>
      <c r="BA2845" s="54"/>
      <c r="BB2845" s="54"/>
      <c r="BC2845" s="54"/>
      <c r="BD2845" s="64">
        <v>120403</v>
      </c>
      <c r="BE2845" s="54" t="s">
        <v>894</v>
      </c>
      <c r="BF2845" s="63" t="s">
        <v>1341</v>
      </c>
      <c r="BG2845" s="54" t="s">
        <v>587</v>
      </c>
      <c r="BH2845" s="54" t="s">
        <v>394</v>
      </c>
      <c r="BI2845" s="54" t="s">
        <v>894</v>
      </c>
      <c r="BJ2845" s="64" t="s">
        <v>4567</v>
      </c>
      <c r="BK2845" s="64" t="s">
        <v>7014</v>
      </c>
      <c r="BL2845" s="54"/>
      <c r="BM2845" s="54"/>
      <c r="BN2845" s="54"/>
      <c r="BO2845" s="39"/>
      <c r="BP2845" s="39"/>
      <c r="BQ2845" s="39"/>
      <c r="BR2845" s="39"/>
      <c r="BS2845" s="47"/>
      <c r="BT2845" s="39"/>
      <c r="BU2845" s="39"/>
      <c r="BV2845" s="39"/>
      <c r="BW2845" s="39"/>
      <c r="BX2845" s="39"/>
      <c r="BY2845" s="39"/>
      <c r="BZ2845" s="39"/>
      <c r="CA2845" s="39"/>
      <c r="CB2845" s="39"/>
      <c r="CC2845" s="47"/>
      <c r="CD2845" s="39"/>
      <c r="CE2845" s="39"/>
      <c r="CF2845" s="48"/>
      <c r="CG2845" s="48"/>
      <c r="CH2845" s="48"/>
      <c r="CI2845" s="48"/>
      <c r="CJ2845" s="48"/>
      <c r="CK2845" s="48"/>
      <c r="CL2845" s="48"/>
      <c r="CM2845" s="48"/>
      <c r="CN2845" s="48"/>
      <c r="CO2845" s="48"/>
      <c r="CP2845" s="48"/>
      <c r="CQ2845" s="48"/>
      <c r="CR2845" s="48"/>
      <c r="CS2845" s="48"/>
      <c r="CT2845" s="48"/>
      <c r="CU2845" s="48"/>
      <c r="CV2845" s="48"/>
      <c r="CW2845" s="48"/>
      <c r="CX2845" s="39"/>
      <c r="ML2845" s="135"/>
      <c r="MM2845" s="135"/>
      <c r="MN2845" s="135"/>
      <c r="MO2845" s="135"/>
      <c r="MP2845" s="135"/>
      <c r="MQ2845" s="135"/>
      <c r="MR2845" s="135"/>
      <c r="MS2845" s="135"/>
      <c r="MT2845" s="135"/>
      <c r="MU2845" s="135"/>
      <c r="MV2845" s="135"/>
      <c r="MW2845" s="135"/>
      <c r="MX2845" s="135"/>
      <c r="MY2845" s="135"/>
      <c r="MZ2845" s="135"/>
      <c r="NA2845" s="135"/>
      <c r="NB2845" s="135"/>
      <c r="NC2845" s="135"/>
      <c r="ND2845" s="135"/>
      <c r="NE2845" s="135"/>
      <c r="NF2845" s="135"/>
      <c r="NG2845" s="135"/>
      <c r="NH2845" s="135"/>
      <c r="NI2845" s="135"/>
      <c r="NJ2845" s="135"/>
      <c r="NK2845" s="135"/>
      <c r="NL2845" s="135"/>
      <c r="NM2845" s="135"/>
      <c r="NN2845" s="135"/>
      <c r="NO2845" s="135"/>
      <c r="NP2845" s="135"/>
      <c r="NQ2845" s="39"/>
      <c r="QS2845"/>
      <c r="QT2845"/>
      <c r="QU2845"/>
      <c r="QV2845"/>
      <c r="QW2845"/>
      <c r="QX2845"/>
      <c r="QY2845"/>
      <c r="QZ2845"/>
      <c r="RA2845"/>
      <c r="RB2845" s="39"/>
      <c r="RC2845" s="39"/>
      <c r="RD2845" s="39"/>
    </row>
    <row r="2846" spans="2:472" hidden="1" x14ac:dyDescent="0.2">
      <c r="B2846" s="426"/>
      <c r="C2846" s="427"/>
      <c r="V2846" s="63">
        <v>449</v>
      </c>
      <c r="W2846" s="54" t="s">
        <v>4594</v>
      </c>
      <c r="X2846" s="64">
        <v>120712</v>
      </c>
      <c r="Y2846" s="54" t="s">
        <v>1758</v>
      </c>
      <c r="Z2846" s="63" t="s">
        <v>1341</v>
      </c>
      <c r="AA2846" s="54" t="s">
        <v>590</v>
      </c>
      <c r="AB2846" s="54" t="s">
        <v>394</v>
      </c>
      <c r="AC2846" s="54" t="s">
        <v>1758</v>
      </c>
      <c r="AD2846" s="64" t="s">
        <v>4567</v>
      </c>
      <c r="AE2846" s="64" t="s">
        <v>7014</v>
      </c>
      <c r="AF2846" s="63">
        <v>449</v>
      </c>
      <c r="AG2846" s="54" t="s">
        <v>4594</v>
      </c>
      <c r="AH2846" s="54" t="s">
        <v>4593</v>
      </c>
      <c r="AI2846" s="63" t="s">
        <v>4595</v>
      </c>
      <c r="AJ2846" s="64" t="s">
        <v>4596</v>
      </c>
      <c r="AK2846" s="569">
        <v>7350091</v>
      </c>
      <c r="AL2846" s="64" t="s">
        <v>590</v>
      </c>
      <c r="AM2846" s="64" t="s">
        <v>4600</v>
      </c>
      <c r="AN2846" s="570">
        <v>268095921</v>
      </c>
      <c r="AO2846" s="54"/>
      <c r="AP2846" s="54"/>
      <c r="AQ2846" s="54"/>
      <c r="AR2846" s="54"/>
      <c r="AS2846" s="54"/>
      <c r="AT2846" s="64" t="s">
        <v>7002</v>
      </c>
      <c r="AU2846" s="64"/>
      <c r="AV2846" s="54"/>
      <c r="AW2846" s="54"/>
      <c r="AX2846" s="54"/>
      <c r="AY2846" s="54"/>
      <c r="AZ2846" s="54"/>
      <c r="BA2846" s="54"/>
      <c r="BB2846" s="54"/>
      <c r="BC2846" s="54"/>
      <c r="BD2846" s="64">
        <v>120712</v>
      </c>
      <c r="BE2846" s="54" t="s">
        <v>1758</v>
      </c>
      <c r="BF2846" s="63" t="s">
        <v>1341</v>
      </c>
      <c r="BG2846" s="54" t="s">
        <v>590</v>
      </c>
      <c r="BH2846" s="54" t="s">
        <v>394</v>
      </c>
      <c r="BI2846" s="54" t="s">
        <v>1758</v>
      </c>
      <c r="BJ2846" s="64" t="s">
        <v>4567</v>
      </c>
      <c r="BK2846" s="64" t="s">
        <v>7014</v>
      </c>
      <c r="BL2846" s="54"/>
      <c r="BM2846" s="54"/>
      <c r="BN2846" s="54"/>
      <c r="BO2846" s="39"/>
      <c r="BP2846" s="39"/>
      <c r="BQ2846" s="39"/>
      <c r="BR2846" s="39"/>
      <c r="BS2846" s="47"/>
      <c r="BT2846" s="39"/>
      <c r="BU2846" s="39"/>
      <c r="BV2846" s="39"/>
      <c r="BW2846" s="39"/>
      <c r="BX2846" s="39"/>
      <c r="BY2846" s="39"/>
      <c r="BZ2846" s="39"/>
      <c r="CA2846" s="39"/>
      <c r="CB2846" s="39"/>
      <c r="CC2846" s="47"/>
      <c r="CD2846" s="39"/>
      <c r="CE2846" s="39"/>
      <c r="CF2846" s="48"/>
      <c r="CG2846" s="48"/>
      <c r="CH2846" s="48"/>
      <c r="CI2846" s="48"/>
      <c r="CJ2846" s="48"/>
      <c r="CK2846" s="48"/>
      <c r="CL2846" s="48"/>
      <c r="CM2846" s="48"/>
      <c r="CN2846" s="48"/>
      <c r="CO2846" s="48"/>
      <c r="CP2846" s="48"/>
      <c r="CQ2846" s="48"/>
      <c r="CR2846" s="48"/>
      <c r="CS2846" s="48"/>
      <c r="CT2846" s="48"/>
      <c r="CU2846" s="48"/>
      <c r="CV2846" s="48"/>
      <c r="CW2846" s="48"/>
      <c r="CX2846" s="39"/>
      <c r="ML2846" s="135"/>
      <c r="MM2846" s="135"/>
      <c r="MN2846" s="135"/>
      <c r="MO2846" s="135"/>
      <c r="MP2846" s="135"/>
      <c r="MQ2846" s="135"/>
      <c r="MR2846" s="135"/>
      <c r="MS2846" s="135"/>
      <c r="MT2846" s="135"/>
      <c r="MU2846" s="135"/>
      <c r="MV2846" s="135"/>
      <c r="MW2846" s="135"/>
      <c r="MX2846" s="135"/>
      <c r="MY2846" s="135"/>
      <c r="MZ2846" s="135"/>
      <c r="NA2846" s="135"/>
      <c r="NB2846" s="135"/>
      <c r="NC2846" s="135"/>
      <c r="ND2846" s="135"/>
      <c r="NE2846" s="135"/>
      <c r="NF2846" s="135"/>
      <c r="NG2846" s="135"/>
      <c r="NH2846" s="135"/>
      <c r="NI2846" s="135"/>
      <c r="NJ2846" s="135"/>
      <c r="NK2846" s="135"/>
      <c r="NL2846" s="135"/>
      <c r="NM2846" s="135"/>
      <c r="NN2846" s="135"/>
      <c r="NO2846" s="135"/>
      <c r="NP2846" s="135"/>
      <c r="NQ2846" s="39"/>
      <c r="QS2846"/>
      <c r="QT2846"/>
      <c r="QU2846"/>
      <c r="QV2846"/>
      <c r="QW2846"/>
      <c r="QX2846"/>
      <c r="QY2846"/>
      <c r="QZ2846"/>
      <c r="RA2846"/>
      <c r="RB2846" s="39"/>
      <c r="RC2846" s="39"/>
      <c r="RD2846" s="39"/>
    </row>
    <row r="2847" spans="2:472" hidden="1" x14ac:dyDescent="0.2">
      <c r="B2847" s="426"/>
      <c r="C2847" s="427"/>
      <c r="V2847" s="63">
        <v>449</v>
      </c>
      <c r="W2847" s="54" t="s">
        <v>4594</v>
      </c>
      <c r="X2847" s="64">
        <v>120713</v>
      </c>
      <c r="Y2847" s="54" t="s">
        <v>1970</v>
      </c>
      <c r="Z2847" s="63" t="s">
        <v>1341</v>
      </c>
      <c r="AA2847" s="54" t="s">
        <v>590</v>
      </c>
      <c r="AB2847" s="54" t="s">
        <v>394</v>
      </c>
      <c r="AC2847" s="54" t="s">
        <v>1970</v>
      </c>
      <c r="AD2847" s="64" t="s">
        <v>4567</v>
      </c>
      <c r="AE2847" s="64" t="s">
        <v>7014</v>
      </c>
      <c r="AF2847" s="63">
        <v>449</v>
      </c>
      <c r="AG2847" s="54" t="s">
        <v>4594</v>
      </c>
      <c r="AH2847" s="54" t="s">
        <v>4593</v>
      </c>
      <c r="AI2847" s="63" t="s">
        <v>4595</v>
      </c>
      <c r="AJ2847" s="64" t="s">
        <v>4596</v>
      </c>
      <c r="AK2847" s="569">
        <v>7350091</v>
      </c>
      <c r="AL2847" s="64" t="s">
        <v>590</v>
      </c>
      <c r="AM2847" s="64" t="s">
        <v>4600</v>
      </c>
      <c r="AN2847" s="570">
        <v>268095921</v>
      </c>
      <c r="AO2847" s="54"/>
      <c r="AP2847" s="54"/>
      <c r="AQ2847" s="54"/>
      <c r="AR2847" s="54"/>
      <c r="AS2847" s="54"/>
      <c r="AT2847" s="64" t="s">
        <v>7002</v>
      </c>
      <c r="AU2847" s="64"/>
      <c r="AV2847" s="54"/>
      <c r="AW2847" s="54"/>
      <c r="AX2847" s="54"/>
      <c r="AY2847" s="54"/>
      <c r="AZ2847" s="54"/>
      <c r="BA2847" s="54"/>
      <c r="BB2847" s="54"/>
      <c r="BC2847" s="54"/>
      <c r="BD2847" s="64">
        <v>120713</v>
      </c>
      <c r="BE2847" s="54" t="s">
        <v>1970</v>
      </c>
      <c r="BF2847" s="63" t="s">
        <v>1341</v>
      </c>
      <c r="BG2847" s="54" t="s">
        <v>590</v>
      </c>
      <c r="BH2847" s="54" t="s">
        <v>394</v>
      </c>
      <c r="BI2847" s="54" t="s">
        <v>1970</v>
      </c>
      <c r="BJ2847" s="64" t="s">
        <v>4567</v>
      </c>
      <c r="BK2847" s="64" t="s">
        <v>7014</v>
      </c>
      <c r="BL2847" s="54"/>
      <c r="BM2847" s="54"/>
      <c r="BN2847" s="54"/>
      <c r="BO2847" s="39"/>
      <c r="BP2847" s="39"/>
      <c r="BQ2847" s="39"/>
      <c r="BR2847" s="39"/>
      <c r="BS2847" s="47"/>
      <c r="BT2847" s="39"/>
      <c r="BU2847" s="39"/>
      <c r="BV2847" s="39"/>
      <c r="BW2847" s="39"/>
      <c r="BX2847" s="39"/>
      <c r="BY2847" s="39"/>
      <c r="BZ2847" s="39"/>
      <c r="CA2847" s="39"/>
      <c r="CB2847" s="39"/>
      <c r="CC2847" s="47"/>
      <c r="CD2847" s="39"/>
      <c r="CE2847" s="39"/>
      <c r="CF2847" s="48"/>
      <c r="CG2847" s="48"/>
      <c r="CH2847" s="48"/>
      <c r="CI2847" s="48"/>
      <c r="CJ2847" s="48"/>
      <c r="CK2847" s="48"/>
      <c r="CL2847" s="48"/>
      <c r="CM2847" s="48"/>
      <c r="CN2847" s="48"/>
      <c r="CO2847" s="48"/>
      <c r="CP2847" s="48"/>
      <c r="CQ2847" s="48"/>
      <c r="CR2847" s="48"/>
      <c r="CS2847" s="48"/>
      <c r="CT2847" s="48"/>
      <c r="CU2847" s="48"/>
      <c r="CV2847" s="48"/>
      <c r="CW2847" s="48"/>
      <c r="CX2847" s="39"/>
      <c r="ML2847" s="135"/>
      <c r="MM2847" s="135"/>
      <c r="MN2847" s="135"/>
      <c r="MO2847" s="135"/>
      <c r="MP2847" s="135"/>
      <c r="MQ2847" s="135"/>
      <c r="MR2847" s="135"/>
      <c r="MS2847" s="135"/>
      <c r="MT2847" s="135"/>
      <c r="MU2847" s="135"/>
      <c r="MV2847" s="135"/>
      <c r="MW2847" s="135"/>
      <c r="MX2847" s="135"/>
      <c r="MY2847" s="135"/>
      <c r="MZ2847" s="135"/>
      <c r="NA2847" s="135"/>
      <c r="NB2847" s="135"/>
      <c r="NC2847" s="135"/>
      <c r="ND2847" s="135"/>
      <c r="NE2847" s="135"/>
      <c r="NF2847" s="135"/>
      <c r="NG2847" s="135"/>
      <c r="NH2847" s="135"/>
      <c r="NI2847" s="135"/>
      <c r="NJ2847" s="135"/>
      <c r="NK2847" s="135"/>
      <c r="NL2847" s="135"/>
      <c r="NM2847" s="135"/>
      <c r="NN2847" s="135"/>
      <c r="NO2847" s="135"/>
      <c r="NP2847" s="135"/>
      <c r="NQ2847" s="39"/>
      <c r="QS2847"/>
      <c r="QT2847"/>
      <c r="QU2847"/>
      <c r="QV2847"/>
      <c r="QW2847"/>
      <c r="QX2847"/>
      <c r="QY2847"/>
      <c r="QZ2847"/>
      <c r="RA2847"/>
      <c r="RB2847" s="39"/>
      <c r="RC2847" s="39"/>
      <c r="RD2847" s="39"/>
    </row>
    <row r="2848" spans="2:472" hidden="1" x14ac:dyDescent="0.2">
      <c r="B2848" s="426"/>
      <c r="C2848" s="427"/>
      <c r="V2848" s="63">
        <v>449</v>
      </c>
      <c r="W2848" s="54" t="s">
        <v>4594</v>
      </c>
      <c r="X2848" s="64">
        <v>120700</v>
      </c>
      <c r="Y2848" s="54" t="s">
        <v>7016</v>
      </c>
      <c r="Z2848" s="63" t="s">
        <v>1341</v>
      </c>
      <c r="AA2848" s="54" t="s">
        <v>590</v>
      </c>
      <c r="AB2848" s="54" t="s">
        <v>394</v>
      </c>
      <c r="AC2848" s="54" t="s">
        <v>1758</v>
      </c>
      <c r="AD2848" s="64" t="s">
        <v>4567</v>
      </c>
      <c r="AE2848" s="64" t="s">
        <v>7014</v>
      </c>
      <c r="AF2848" s="63">
        <v>449</v>
      </c>
      <c r="AG2848" s="54" t="s">
        <v>4594</v>
      </c>
      <c r="AH2848" s="54" t="s">
        <v>4593</v>
      </c>
      <c r="AI2848" s="63" t="s">
        <v>4595</v>
      </c>
      <c r="AJ2848" s="64" t="s">
        <v>4596</v>
      </c>
      <c r="AK2848" s="569">
        <v>7350091</v>
      </c>
      <c r="AL2848" s="64" t="s">
        <v>590</v>
      </c>
      <c r="AM2848" s="64" t="s">
        <v>4600</v>
      </c>
      <c r="AN2848" s="570">
        <v>268095921</v>
      </c>
      <c r="AO2848" s="54"/>
      <c r="AP2848" s="54"/>
      <c r="AQ2848" s="54"/>
      <c r="AR2848" s="54"/>
      <c r="AS2848" s="54"/>
      <c r="AT2848" s="64" t="s">
        <v>7002</v>
      </c>
      <c r="AU2848" s="64"/>
      <c r="AV2848" s="54"/>
      <c r="AW2848" s="54"/>
      <c r="AX2848" s="54"/>
      <c r="AY2848" s="54"/>
      <c r="AZ2848" s="54"/>
      <c r="BA2848" s="54"/>
      <c r="BB2848" s="54"/>
      <c r="BC2848" s="54"/>
      <c r="BD2848" s="64">
        <v>120700</v>
      </c>
      <c r="BE2848" s="54" t="s">
        <v>7016</v>
      </c>
      <c r="BF2848" s="63" t="s">
        <v>1341</v>
      </c>
      <c r="BG2848" s="54" t="s">
        <v>590</v>
      </c>
      <c r="BH2848" s="54" t="s">
        <v>394</v>
      </c>
      <c r="BI2848" s="54" t="s">
        <v>1758</v>
      </c>
      <c r="BJ2848" s="64" t="s">
        <v>4567</v>
      </c>
      <c r="BK2848" s="64" t="s">
        <v>7014</v>
      </c>
      <c r="BL2848" s="54"/>
      <c r="BM2848" s="54"/>
      <c r="BN2848" s="54"/>
      <c r="BO2848" s="39"/>
      <c r="BP2848" s="39"/>
      <c r="BQ2848" s="39"/>
      <c r="BR2848" s="39"/>
      <c r="BS2848" s="47"/>
      <c r="BT2848" s="39"/>
      <c r="BU2848" s="39"/>
      <c r="BV2848" s="39"/>
      <c r="BW2848" s="39"/>
      <c r="BX2848" s="39"/>
      <c r="BY2848" s="39"/>
      <c r="BZ2848" s="39"/>
      <c r="CA2848" s="39"/>
      <c r="CB2848" s="39"/>
      <c r="CC2848" s="47"/>
      <c r="CD2848" s="39"/>
      <c r="CE2848" s="39"/>
      <c r="CF2848" s="48"/>
      <c r="CG2848" s="48"/>
      <c r="CH2848" s="48"/>
      <c r="CI2848" s="48"/>
      <c r="CJ2848" s="48"/>
      <c r="CK2848" s="48"/>
      <c r="CL2848" s="48"/>
      <c r="CM2848" s="48"/>
      <c r="CN2848" s="48"/>
      <c r="CO2848" s="48"/>
      <c r="CP2848" s="48"/>
      <c r="CQ2848" s="48"/>
      <c r="CR2848" s="48"/>
      <c r="CS2848" s="48"/>
      <c r="CT2848" s="48"/>
      <c r="CU2848" s="48"/>
      <c r="CV2848" s="48"/>
      <c r="CW2848" s="48"/>
      <c r="CX2848" s="39"/>
      <c r="ML2848" s="135"/>
      <c r="MM2848" s="135"/>
      <c r="MN2848" s="135"/>
      <c r="MO2848" s="135"/>
      <c r="MP2848" s="135"/>
      <c r="MQ2848" s="135"/>
      <c r="MR2848" s="135"/>
      <c r="MS2848" s="135"/>
      <c r="MT2848" s="135"/>
      <c r="MU2848" s="135"/>
      <c r="MV2848" s="135"/>
      <c r="MW2848" s="135"/>
      <c r="MX2848" s="135"/>
      <c r="MY2848" s="135"/>
      <c r="MZ2848" s="135"/>
      <c r="NA2848" s="135"/>
      <c r="NB2848" s="135"/>
      <c r="NC2848" s="135"/>
      <c r="ND2848" s="135"/>
      <c r="NE2848" s="135"/>
      <c r="NF2848" s="135"/>
      <c r="NG2848" s="135"/>
      <c r="NH2848" s="135"/>
      <c r="NI2848" s="135"/>
      <c r="NJ2848" s="135"/>
      <c r="NK2848" s="135"/>
      <c r="NL2848" s="135"/>
      <c r="NM2848" s="135"/>
      <c r="NN2848" s="135"/>
      <c r="NO2848" s="135"/>
      <c r="NP2848" s="135"/>
      <c r="NQ2848" s="39"/>
      <c r="QS2848"/>
      <c r="QT2848"/>
      <c r="QU2848"/>
      <c r="QV2848"/>
      <c r="QW2848"/>
      <c r="QX2848"/>
      <c r="QY2848"/>
      <c r="QZ2848"/>
      <c r="RA2848"/>
      <c r="RB2848" s="39"/>
      <c r="RC2848" s="39"/>
      <c r="RD2848" s="39"/>
    </row>
    <row r="2849" spans="2:472" hidden="1" x14ac:dyDescent="0.2">
      <c r="B2849" s="426"/>
      <c r="C2849" s="427"/>
      <c r="V2849" s="63">
        <v>449</v>
      </c>
      <c r="W2849" s="54" t="s">
        <v>4594</v>
      </c>
      <c r="X2849" s="64">
        <v>120706</v>
      </c>
      <c r="Y2849" s="54" t="s">
        <v>755</v>
      </c>
      <c r="Z2849" s="63" t="s">
        <v>1341</v>
      </c>
      <c r="AA2849" s="54" t="s">
        <v>590</v>
      </c>
      <c r="AB2849" s="54" t="s">
        <v>394</v>
      </c>
      <c r="AC2849" s="54" t="s">
        <v>755</v>
      </c>
      <c r="AD2849" s="64" t="s">
        <v>4567</v>
      </c>
      <c r="AE2849" s="64" t="s">
        <v>7014</v>
      </c>
      <c r="AF2849" s="63">
        <v>449</v>
      </c>
      <c r="AG2849" s="54" t="s">
        <v>4594</v>
      </c>
      <c r="AH2849" s="54" t="s">
        <v>4593</v>
      </c>
      <c r="AI2849" s="63" t="s">
        <v>4595</v>
      </c>
      <c r="AJ2849" s="64" t="s">
        <v>4596</v>
      </c>
      <c r="AK2849" s="569">
        <v>7350091</v>
      </c>
      <c r="AL2849" s="64" t="s">
        <v>590</v>
      </c>
      <c r="AM2849" s="64" t="s">
        <v>4600</v>
      </c>
      <c r="AN2849" s="570">
        <v>268095921</v>
      </c>
      <c r="AO2849" s="54"/>
      <c r="AP2849" s="54"/>
      <c r="AQ2849" s="54"/>
      <c r="AR2849" s="54"/>
      <c r="AS2849" s="54"/>
      <c r="AT2849" s="64" t="s">
        <v>7002</v>
      </c>
      <c r="AU2849" s="64"/>
      <c r="AV2849" s="54"/>
      <c r="AW2849" s="54"/>
      <c r="AX2849" s="54"/>
      <c r="AY2849" s="54"/>
      <c r="AZ2849" s="54"/>
      <c r="BA2849" s="54"/>
      <c r="BB2849" s="54"/>
      <c r="BC2849" s="54"/>
      <c r="BD2849" s="64">
        <v>120706</v>
      </c>
      <c r="BE2849" s="54" t="s">
        <v>755</v>
      </c>
      <c r="BF2849" s="63" t="s">
        <v>1341</v>
      </c>
      <c r="BG2849" s="54" t="s">
        <v>590</v>
      </c>
      <c r="BH2849" s="54" t="s">
        <v>394</v>
      </c>
      <c r="BI2849" s="54" t="s">
        <v>755</v>
      </c>
      <c r="BJ2849" s="64" t="s">
        <v>4567</v>
      </c>
      <c r="BK2849" s="64" t="s">
        <v>7014</v>
      </c>
      <c r="BL2849" s="54"/>
      <c r="BM2849" s="54"/>
      <c r="BN2849" s="54"/>
      <c r="BO2849" s="39"/>
      <c r="BP2849" s="39"/>
      <c r="BQ2849" s="39"/>
      <c r="BR2849" s="39"/>
      <c r="BS2849" s="47"/>
      <c r="BT2849" s="39"/>
      <c r="BU2849" s="39"/>
      <c r="BV2849" s="39"/>
      <c r="BW2849" s="39"/>
      <c r="BX2849" s="39"/>
      <c r="BY2849" s="39"/>
      <c r="BZ2849" s="39"/>
      <c r="CA2849" s="39"/>
      <c r="CB2849" s="39"/>
      <c r="CC2849" s="47"/>
      <c r="CD2849" s="39"/>
      <c r="CE2849" s="39"/>
      <c r="CF2849" s="48"/>
      <c r="CG2849" s="48"/>
      <c r="CH2849" s="48"/>
      <c r="CI2849" s="48"/>
      <c r="CJ2849" s="48"/>
      <c r="CK2849" s="48"/>
      <c r="CL2849" s="48"/>
      <c r="CM2849" s="48"/>
      <c r="CN2849" s="48"/>
      <c r="CO2849" s="48"/>
      <c r="CP2849" s="48"/>
      <c r="CQ2849" s="48"/>
      <c r="CR2849" s="48"/>
      <c r="CS2849" s="48"/>
      <c r="CT2849" s="48"/>
      <c r="CU2849" s="48"/>
      <c r="CV2849" s="48"/>
      <c r="CW2849" s="48"/>
      <c r="CX2849" s="39"/>
      <c r="ML2849" s="135"/>
      <c r="MM2849" s="135"/>
      <c r="MN2849" s="135"/>
      <c r="MO2849" s="135"/>
      <c r="MP2849" s="135"/>
      <c r="MQ2849" s="135"/>
      <c r="MR2849" s="135"/>
      <c r="MS2849" s="135"/>
      <c r="MT2849" s="135"/>
      <c r="MU2849" s="135"/>
      <c r="MV2849" s="135"/>
      <c r="MW2849" s="135"/>
      <c r="MX2849" s="135"/>
      <c r="MY2849" s="135"/>
      <c r="MZ2849" s="135"/>
      <c r="NA2849" s="135"/>
      <c r="NB2849" s="135"/>
      <c r="NC2849" s="135"/>
      <c r="ND2849" s="135"/>
      <c r="NE2849" s="135"/>
      <c r="NF2849" s="135"/>
      <c r="NG2849" s="135"/>
      <c r="NH2849" s="135"/>
      <c r="NI2849" s="135"/>
      <c r="NJ2849" s="135"/>
      <c r="NK2849" s="135"/>
      <c r="NL2849" s="135"/>
      <c r="NM2849" s="135"/>
      <c r="NN2849" s="135"/>
      <c r="NO2849" s="135"/>
      <c r="NP2849" s="135"/>
      <c r="NQ2849" s="39"/>
      <c r="QS2849"/>
      <c r="QT2849"/>
      <c r="QU2849"/>
      <c r="QV2849"/>
      <c r="QW2849"/>
      <c r="QX2849"/>
      <c r="QY2849"/>
      <c r="QZ2849"/>
      <c r="RA2849"/>
      <c r="RB2849" s="39"/>
      <c r="RC2849" s="39"/>
      <c r="RD2849" s="39"/>
    </row>
    <row r="2850" spans="2:472" hidden="1" x14ac:dyDescent="0.2">
      <c r="B2850" s="426"/>
      <c r="C2850" s="427"/>
      <c r="V2850" s="63">
        <v>449</v>
      </c>
      <c r="W2850" s="54" t="s">
        <v>4594</v>
      </c>
      <c r="X2850" s="64">
        <v>120707</v>
      </c>
      <c r="Y2850" s="54" t="s">
        <v>1181</v>
      </c>
      <c r="Z2850" s="63" t="s">
        <v>1341</v>
      </c>
      <c r="AA2850" s="54" t="s">
        <v>590</v>
      </c>
      <c r="AB2850" s="54" t="s">
        <v>394</v>
      </c>
      <c r="AC2850" s="54" t="s">
        <v>1181</v>
      </c>
      <c r="AD2850" s="64" t="s">
        <v>4567</v>
      </c>
      <c r="AE2850" s="64" t="s">
        <v>7014</v>
      </c>
      <c r="AF2850" s="63">
        <v>449</v>
      </c>
      <c r="AG2850" s="54" t="s">
        <v>4594</v>
      </c>
      <c r="AH2850" s="54" t="s">
        <v>4593</v>
      </c>
      <c r="AI2850" s="63" t="s">
        <v>4595</v>
      </c>
      <c r="AJ2850" s="64" t="s">
        <v>4596</v>
      </c>
      <c r="AK2850" s="569">
        <v>7350091</v>
      </c>
      <c r="AL2850" s="64" t="s">
        <v>590</v>
      </c>
      <c r="AM2850" s="64" t="s">
        <v>4600</v>
      </c>
      <c r="AN2850" s="570">
        <v>268095921</v>
      </c>
      <c r="AO2850" s="54"/>
      <c r="AP2850" s="54"/>
      <c r="AQ2850" s="54"/>
      <c r="AR2850" s="54"/>
      <c r="AS2850" s="54"/>
      <c r="AT2850" s="64" t="s">
        <v>7002</v>
      </c>
      <c r="AU2850" s="64"/>
      <c r="AV2850" s="54"/>
      <c r="AW2850" s="54"/>
      <c r="AX2850" s="54"/>
      <c r="AY2850" s="54"/>
      <c r="AZ2850" s="54"/>
      <c r="BA2850" s="54"/>
      <c r="BB2850" s="54"/>
      <c r="BC2850" s="54"/>
      <c r="BD2850" s="64">
        <v>120707</v>
      </c>
      <c r="BE2850" s="54" t="s">
        <v>1181</v>
      </c>
      <c r="BF2850" s="63" t="s">
        <v>1341</v>
      </c>
      <c r="BG2850" s="54" t="s">
        <v>590</v>
      </c>
      <c r="BH2850" s="54" t="s">
        <v>394</v>
      </c>
      <c r="BI2850" s="54" t="s">
        <v>1181</v>
      </c>
      <c r="BJ2850" s="64" t="s">
        <v>4567</v>
      </c>
      <c r="BK2850" s="64" t="s">
        <v>7014</v>
      </c>
      <c r="BL2850" s="54"/>
      <c r="BM2850" s="54"/>
      <c r="BN2850" s="54"/>
      <c r="BO2850" s="39"/>
      <c r="BP2850" s="39"/>
      <c r="BQ2850" s="39"/>
      <c r="BR2850" s="39"/>
      <c r="BS2850" s="47"/>
      <c r="BT2850" s="39"/>
      <c r="BU2850" s="39"/>
      <c r="BV2850" s="39"/>
      <c r="BW2850" s="39"/>
      <c r="BX2850" s="39"/>
      <c r="BY2850" s="39"/>
      <c r="BZ2850" s="39"/>
      <c r="CA2850" s="39"/>
      <c r="CB2850" s="39"/>
      <c r="CC2850" s="47"/>
      <c r="CD2850" s="39"/>
      <c r="CE2850" s="39"/>
      <c r="CF2850" s="48"/>
      <c r="CG2850" s="48"/>
      <c r="CH2850" s="48"/>
      <c r="CI2850" s="48"/>
      <c r="CJ2850" s="48"/>
      <c r="CK2850" s="48"/>
      <c r="CL2850" s="48"/>
      <c r="CM2850" s="48"/>
      <c r="CN2850" s="48"/>
      <c r="CO2850" s="48"/>
      <c r="CP2850" s="48"/>
      <c r="CQ2850" s="48"/>
      <c r="CR2850" s="48"/>
      <c r="CS2850" s="48"/>
      <c r="CT2850" s="48"/>
      <c r="CU2850" s="48"/>
      <c r="CV2850" s="48"/>
      <c r="CW2850" s="48"/>
      <c r="CX2850" s="39"/>
      <c r="ML2850" s="135"/>
      <c r="MM2850" s="135"/>
      <c r="MN2850" s="135"/>
      <c r="MO2850" s="135"/>
      <c r="MP2850" s="135"/>
      <c r="MQ2850" s="135"/>
      <c r="MR2850" s="135"/>
      <c r="MS2850" s="135"/>
      <c r="MT2850" s="135"/>
      <c r="MU2850" s="135"/>
      <c r="MV2850" s="135"/>
      <c r="MW2850" s="135"/>
      <c r="MX2850" s="135"/>
      <c r="MY2850" s="135"/>
      <c r="MZ2850" s="135"/>
      <c r="NA2850" s="135"/>
      <c r="NB2850" s="135"/>
      <c r="NC2850" s="135"/>
      <c r="ND2850" s="135"/>
      <c r="NE2850" s="135"/>
      <c r="NF2850" s="135"/>
      <c r="NG2850" s="135"/>
      <c r="NH2850" s="135"/>
      <c r="NI2850" s="135"/>
      <c r="NJ2850" s="135"/>
      <c r="NK2850" s="135"/>
      <c r="NL2850" s="135"/>
      <c r="NM2850" s="135"/>
      <c r="NN2850" s="135"/>
      <c r="NO2850" s="135"/>
      <c r="NP2850" s="135"/>
      <c r="NQ2850" s="39"/>
      <c r="QS2850"/>
      <c r="QT2850"/>
      <c r="QU2850"/>
      <c r="QV2850"/>
      <c r="QW2850"/>
      <c r="QX2850"/>
      <c r="QY2850"/>
      <c r="QZ2850"/>
      <c r="RA2850"/>
      <c r="RB2850" s="39"/>
      <c r="RC2850" s="39"/>
      <c r="RD2850" s="39"/>
    </row>
    <row r="2851" spans="2:472" hidden="1" x14ac:dyDescent="0.2">
      <c r="B2851" s="426"/>
      <c r="C2851" s="427"/>
      <c r="V2851" s="63">
        <v>449</v>
      </c>
      <c r="W2851" s="54" t="s">
        <v>4594</v>
      </c>
      <c r="X2851" s="64">
        <v>120708</v>
      </c>
      <c r="Y2851" s="54" t="s">
        <v>1485</v>
      </c>
      <c r="Z2851" s="63" t="s">
        <v>1341</v>
      </c>
      <c r="AA2851" s="54" t="s">
        <v>590</v>
      </c>
      <c r="AB2851" s="54" t="s">
        <v>394</v>
      </c>
      <c r="AC2851" s="54" t="s">
        <v>1485</v>
      </c>
      <c r="AD2851" s="64" t="s">
        <v>4567</v>
      </c>
      <c r="AE2851" s="64" t="s">
        <v>7014</v>
      </c>
      <c r="AF2851" s="63">
        <v>449</v>
      </c>
      <c r="AG2851" s="54" t="s">
        <v>4594</v>
      </c>
      <c r="AH2851" s="54" t="s">
        <v>4593</v>
      </c>
      <c r="AI2851" s="63" t="s">
        <v>4595</v>
      </c>
      <c r="AJ2851" s="64" t="s">
        <v>4596</v>
      </c>
      <c r="AK2851" s="569">
        <v>7350091</v>
      </c>
      <c r="AL2851" s="64" t="s">
        <v>590</v>
      </c>
      <c r="AM2851" s="64" t="s">
        <v>4600</v>
      </c>
      <c r="AN2851" s="570">
        <v>268095921</v>
      </c>
      <c r="AO2851" s="54"/>
      <c r="AP2851" s="54"/>
      <c r="AQ2851" s="54"/>
      <c r="AR2851" s="54"/>
      <c r="AS2851" s="54"/>
      <c r="AT2851" s="64" t="s">
        <v>7002</v>
      </c>
      <c r="AU2851" s="64"/>
      <c r="AV2851" s="54"/>
      <c r="AW2851" s="54"/>
      <c r="AX2851" s="54"/>
      <c r="AY2851" s="54"/>
      <c r="AZ2851" s="54"/>
      <c r="BA2851" s="54"/>
      <c r="BB2851" s="54"/>
      <c r="BC2851" s="54"/>
      <c r="BD2851" s="64">
        <v>120708</v>
      </c>
      <c r="BE2851" s="54" t="s">
        <v>1485</v>
      </c>
      <c r="BF2851" s="63" t="s">
        <v>1341</v>
      </c>
      <c r="BG2851" s="54" t="s">
        <v>590</v>
      </c>
      <c r="BH2851" s="54" t="s">
        <v>394</v>
      </c>
      <c r="BI2851" s="54" t="s">
        <v>1485</v>
      </c>
      <c r="BJ2851" s="64" t="s">
        <v>4567</v>
      </c>
      <c r="BK2851" s="64" t="s">
        <v>7014</v>
      </c>
      <c r="BL2851" s="54"/>
      <c r="BM2851" s="54"/>
      <c r="BN2851" s="54"/>
      <c r="BO2851" s="39"/>
      <c r="BP2851" s="39"/>
      <c r="BQ2851" s="39"/>
      <c r="BR2851" s="39"/>
      <c r="BS2851" s="47"/>
      <c r="BT2851" s="39"/>
      <c r="BU2851" s="39"/>
      <c r="BV2851" s="39"/>
      <c r="BW2851" s="39"/>
      <c r="BX2851" s="39"/>
      <c r="BY2851" s="39"/>
      <c r="BZ2851" s="39"/>
      <c r="CA2851" s="39"/>
      <c r="CB2851" s="39"/>
      <c r="CC2851" s="47"/>
      <c r="CD2851" s="39"/>
      <c r="CE2851" s="39"/>
      <c r="CF2851" s="48"/>
      <c r="CG2851" s="48"/>
      <c r="CH2851" s="48"/>
      <c r="CI2851" s="48"/>
      <c r="CJ2851" s="48"/>
      <c r="CK2851" s="48"/>
      <c r="CL2851" s="48"/>
      <c r="CM2851" s="48"/>
      <c r="CN2851" s="48"/>
      <c r="CO2851" s="48"/>
      <c r="CP2851" s="48"/>
      <c r="CQ2851" s="48"/>
      <c r="CR2851" s="48"/>
      <c r="CS2851" s="48"/>
      <c r="CT2851" s="48"/>
      <c r="CU2851" s="48"/>
      <c r="CV2851" s="48"/>
      <c r="CW2851" s="48"/>
      <c r="CX2851" s="39"/>
      <c r="ML2851" s="135"/>
      <c r="MM2851" s="135"/>
      <c r="MN2851" s="135"/>
      <c r="MO2851" s="135"/>
      <c r="MP2851" s="135"/>
      <c r="MQ2851" s="135"/>
      <c r="MR2851" s="135"/>
      <c r="MS2851" s="135"/>
      <c r="MT2851" s="135"/>
      <c r="MU2851" s="135"/>
      <c r="MV2851" s="135"/>
      <c r="MW2851" s="135"/>
      <c r="MX2851" s="135"/>
      <c r="MY2851" s="135"/>
      <c r="MZ2851" s="135"/>
      <c r="NA2851" s="135"/>
      <c r="NB2851" s="135"/>
      <c r="NC2851" s="135"/>
      <c r="ND2851" s="135"/>
      <c r="NE2851" s="135"/>
      <c r="NF2851" s="135"/>
      <c r="NG2851" s="135"/>
      <c r="NH2851" s="135"/>
      <c r="NI2851" s="135"/>
      <c r="NJ2851" s="135"/>
      <c r="NK2851" s="135"/>
      <c r="NL2851" s="135"/>
      <c r="NM2851" s="135"/>
      <c r="NN2851" s="135"/>
      <c r="NO2851" s="135"/>
      <c r="NP2851" s="135"/>
      <c r="NQ2851" s="39"/>
      <c r="QS2851"/>
      <c r="QT2851"/>
      <c r="QU2851"/>
      <c r="QV2851"/>
      <c r="QW2851"/>
      <c r="QX2851"/>
      <c r="QY2851"/>
      <c r="QZ2851"/>
      <c r="RA2851"/>
      <c r="RB2851" s="39"/>
      <c r="RC2851" s="39"/>
      <c r="RD2851" s="39"/>
    </row>
    <row r="2852" spans="2:472" hidden="1" x14ac:dyDescent="0.2">
      <c r="B2852" s="426"/>
      <c r="C2852" s="427"/>
      <c r="V2852" s="63">
        <v>449</v>
      </c>
      <c r="W2852" s="54" t="s">
        <v>4594</v>
      </c>
      <c r="X2852" s="64">
        <v>120714</v>
      </c>
      <c r="Y2852" s="54" t="s">
        <v>2159</v>
      </c>
      <c r="Z2852" s="63" t="s">
        <v>1341</v>
      </c>
      <c r="AA2852" s="54" t="s">
        <v>590</v>
      </c>
      <c r="AB2852" s="54" t="s">
        <v>394</v>
      </c>
      <c r="AC2852" s="54" t="s">
        <v>7017</v>
      </c>
      <c r="AD2852" s="64" t="s">
        <v>4567</v>
      </c>
      <c r="AE2852" s="64" t="s">
        <v>7014</v>
      </c>
      <c r="AF2852" s="63">
        <v>449</v>
      </c>
      <c r="AG2852" s="54" t="s">
        <v>4594</v>
      </c>
      <c r="AH2852" s="54" t="s">
        <v>4593</v>
      </c>
      <c r="AI2852" s="63" t="s">
        <v>4595</v>
      </c>
      <c r="AJ2852" s="64" t="s">
        <v>4596</v>
      </c>
      <c r="AK2852" s="569">
        <v>7350091</v>
      </c>
      <c r="AL2852" s="64" t="s">
        <v>590</v>
      </c>
      <c r="AM2852" s="64" t="s">
        <v>4600</v>
      </c>
      <c r="AN2852" s="570">
        <v>268095921</v>
      </c>
      <c r="AO2852" s="54"/>
      <c r="AP2852" s="54"/>
      <c r="AQ2852" s="54"/>
      <c r="AR2852" s="54"/>
      <c r="AS2852" s="54"/>
      <c r="AT2852" s="64" t="s">
        <v>7002</v>
      </c>
      <c r="AU2852" s="64"/>
      <c r="AV2852" s="54"/>
      <c r="AW2852" s="54"/>
      <c r="AX2852" s="54"/>
      <c r="AY2852" s="54"/>
      <c r="AZ2852" s="54"/>
      <c r="BA2852" s="54"/>
      <c r="BB2852" s="54"/>
      <c r="BC2852" s="54"/>
      <c r="BD2852" s="64">
        <v>120714</v>
      </c>
      <c r="BE2852" s="54" t="s">
        <v>2159</v>
      </c>
      <c r="BF2852" s="63" t="s">
        <v>1341</v>
      </c>
      <c r="BG2852" s="54" t="s">
        <v>590</v>
      </c>
      <c r="BH2852" s="54" t="s">
        <v>394</v>
      </c>
      <c r="BI2852" s="54" t="s">
        <v>7017</v>
      </c>
      <c r="BJ2852" s="64" t="s">
        <v>4567</v>
      </c>
      <c r="BK2852" s="64" t="s">
        <v>7014</v>
      </c>
      <c r="BL2852" s="54"/>
      <c r="BM2852" s="54"/>
      <c r="BN2852" s="54"/>
      <c r="BO2852" s="39"/>
      <c r="BP2852" s="39"/>
      <c r="BQ2852" s="39"/>
      <c r="BR2852" s="39"/>
      <c r="BS2852" s="47"/>
      <c r="BT2852" s="39"/>
      <c r="BU2852" s="39"/>
      <c r="BV2852" s="39"/>
      <c r="BW2852" s="39"/>
      <c r="BX2852" s="39"/>
      <c r="BY2852" s="39"/>
      <c r="BZ2852" s="39"/>
      <c r="CA2852" s="39"/>
      <c r="CB2852" s="39"/>
      <c r="CC2852" s="47"/>
      <c r="CD2852" s="39"/>
      <c r="CE2852" s="39"/>
      <c r="CF2852" s="48"/>
      <c r="CG2852" s="48"/>
      <c r="CH2852" s="48"/>
      <c r="CI2852" s="48"/>
      <c r="CJ2852" s="48"/>
      <c r="CK2852" s="48"/>
      <c r="CL2852" s="48"/>
      <c r="CM2852" s="48"/>
      <c r="CN2852" s="48"/>
      <c r="CO2852" s="48"/>
      <c r="CP2852" s="48"/>
      <c r="CQ2852" s="48"/>
      <c r="CR2852" s="48"/>
      <c r="CS2852" s="48"/>
      <c r="CT2852" s="48"/>
      <c r="CU2852" s="48"/>
      <c r="CV2852" s="48"/>
      <c r="CW2852" s="48"/>
      <c r="CX2852" s="39"/>
      <c r="ML2852" s="135"/>
      <c r="MM2852" s="135"/>
      <c r="MN2852" s="135"/>
      <c r="MO2852" s="135"/>
      <c r="MP2852" s="135"/>
      <c r="MQ2852" s="135"/>
      <c r="MR2852" s="135"/>
      <c r="MS2852" s="135"/>
      <c r="MT2852" s="135"/>
      <c r="MU2852" s="135"/>
      <c r="MV2852" s="135"/>
      <c r="MW2852" s="135"/>
      <c r="MX2852" s="135"/>
      <c r="MY2852" s="135"/>
      <c r="MZ2852" s="135"/>
      <c r="NA2852" s="135"/>
      <c r="NB2852" s="135"/>
      <c r="NC2852" s="135"/>
      <c r="ND2852" s="135"/>
      <c r="NE2852" s="135"/>
      <c r="NF2852" s="135"/>
      <c r="NG2852" s="135"/>
      <c r="NH2852" s="135"/>
      <c r="NI2852" s="135"/>
      <c r="NJ2852" s="135"/>
      <c r="NK2852" s="135"/>
      <c r="NL2852" s="135"/>
      <c r="NM2852" s="135"/>
      <c r="NN2852" s="135"/>
      <c r="NO2852" s="135"/>
      <c r="NP2852" s="135"/>
      <c r="NQ2852" s="39"/>
      <c r="QS2852"/>
      <c r="QT2852"/>
      <c r="QU2852"/>
      <c r="QV2852"/>
      <c r="QW2852"/>
      <c r="QX2852"/>
      <c r="QY2852"/>
      <c r="QZ2852"/>
      <c r="RA2852"/>
      <c r="RB2852" s="39"/>
      <c r="RC2852" s="39"/>
      <c r="RD2852" s="39"/>
    </row>
    <row r="2853" spans="2:472" hidden="1" x14ac:dyDescent="0.2">
      <c r="B2853" s="426"/>
      <c r="C2853" s="427"/>
      <c r="V2853" s="63">
        <v>449</v>
      </c>
      <c r="W2853" s="54" t="s">
        <v>4594</v>
      </c>
      <c r="X2853" s="64">
        <v>120715</v>
      </c>
      <c r="Y2853" s="54" t="s">
        <v>2326</v>
      </c>
      <c r="Z2853" s="63" t="s">
        <v>1341</v>
      </c>
      <c r="AA2853" s="54" t="s">
        <v>590</v>
      </c>
      <c r="AB2853" s="54" t="s">
        <v>394</v>
      </c>
      <c r="AC2853" s="54" t="s">
        <v>7018</v>
      </c>
      <c r="AD2853" s="64" t="s">
        <v>4567</v>
      </c>
      <c r="AE2853" s="64" t="s">
        <v>7014</v>
      </c>
      <c r="AF2853" s="63">
        <v>449</v>
      </c>
      <c r="AG2853" s="54" t="s">
        <v>4594</v>
      </c>
      <c r="AH2853" s="54" t="s">
        <v>4593</v>
      </c>
      <c r="AI2853" s="63" t="s">
        <v>4595</v>
      </c>
      <c r="AJ2853" s="64" t="s">
        <v>4596</v>
      </c>
      <c r="AK2853" s="569">
        <v>7350091</v>
      </c>
      <c r="AL2853" s="64" t="s">
        <v>590</v>
      </c>
      <c r="AM2853" s="64" t="s">
        <v>4600</v>
      </c>
      <c r="AN2853" s="570">
        <v>268095921</v>
      </c>
      <c r="AO2853" s="54"/>
      <c r="AP2853" s="54"/>
      <c r="AQ2853" s="54"/>
      <c r="AR2853" s="54"/>
      <c r="AS2853" s="54"/>
      <c r="AT2853" s="64" t="s">
        <v>7002</v>
      </c>
      <c r="AU2853" s="64"/>
      <c r="AV2853" s="54"/>
      <c r="AW2853" s="54"/>
      <c r="AX2853" s="54"/>
      <c r="AY2853" s="54"/>
      <c r="AZ2853" s="54"/>
      <c r="BA2853" s="54"/>
      <c r="BB2853" s="54"/>
      <c r="BC2853" s="54"/>
      <c r="BD2853" s="64">
        <v>120715</v>
      </c>
      <c r="BE2853" s="54" t="s">
        <v>2326</v>
      </c>
      <c r="BF2853" s="63" t="s">
        <v>1341</v>
      </c>
      <c r="BG2853" s="54" t="s">
        <v>590</v>
      </c>
      <c r="BH2853" s="54" t="s">
        <v>394</v>
      </c>
      <c r="BI2853" s="54" t="s">
        <v>7018</v>
      </c>
      <c r="BJ2853" s="64" t="s">
        <v>4567</v>
      </c>
      <c r="BK2853" s="64" t="s">
        <v>7014</v>
      </c>
      <c r="BL2853" s="54"/>
      <c r="BM2853" s="54"/>
      <c r="BN2853" s="54"/>
      <c r="BO2853" s="39"/>
      <c r="BP2853" s="39"/>
      <c r="BQ2853" s="39"/>
      <c r="BR2853" s="39"/>
      <c r="BS2853" s="47"/>
      <c r="BT2853" s="39"/>
      <c r="BU2853" s="39"/>
      <c r="BV2853" s="39"/>
      <c r="BW2853" s="39"/>
      <c r="BX2853" s="39"/>
      <c r="BY2853" s="39"/>
      <c r="BZ2853" s="39"/>
      <c r="CA2853" s="39"/>
      <c r="CB2853" s="39"/>
      <c r="CC2853" s="47"/>
      <c r="CD2853" s="39"/>
      <c r="CE2853" s="39"/>
      <c r="CF2853" s="48"/>
      <c r="CG2853" s="48"/>
      <c r="CH2853" s="48"/>
      <c r="CI2853" s="48"/>
      <c r="CJ2853" s="48"/>
      <c r="CK2853" s="48"/>
      <c r="CL2853" s="48"/>
      <c r="CM2853" s="48"/>
      <c r="CN2853" s="48"/>
      <c r="CO2853" s="48"/>
      <c r="CP2853" s="48"/>
      <c r="CQ2853" s="48"/>
      <c r="CR2853" s="48"/>
      <c r="CS2853" s="48"/>
      <c r="CT2853" s="48"/>
      <c r="CU2853" s="48"/>
      <c r="CV2853" s="48"/>
      <c r="CW2853" s="48"/>
      <c r="CX2853" s="39"/>
      <c r="ML2853" s="135"/>
      <c r="MM2853" s="135"/>
      <c r="MN2853" s="135"/>
      <c r="MO2853" s="135"/>
      <c r="MP2853" s="135"/>
      <c r="MQ2853" s="135"/>
      <c r="MR2853" s="135"/>
      <c r="MS2853" s="135"/>
      <c r="MT2853" s="135"/>
      <c r="MU2853" s="135"/>
      <c r="MV2853" s="135"/>
      <c r="MW2853" s="135"/>
      <c r="MX2853" s="135"/>
      <c r="MY2853" s="135"/>
      <c r="MZ2853" s="135"/>
      <c r="NA2853" s="135"/>
      <c r="NB2853" s="135"/>
      <c r="NC2853" s="135"/>
      <c r="ND2853" s="135"/>
      <c r="NE2853" s="135"/>
      <c r="NF2853" s="135"/>
      <c r="NG2853" s="135"/>
      <c r="NH2853" s="135"/>
      <c r="NI2853" s="135"/>
      <c r="NJ2853" s="135"/>
      <c r="NK2853" s="135"/>
      <c r="NL2853" s="135"/>
      <c r="NM2853" s="135"/>
      <c r="NN2853" s="135"/>
      <c r="NO2853" s="135"/>
      <c r="NP2853" s="135"/>
      <c r="NQ2853" s="39"/>
      <c r="QS2853"/>
      <c r="QT2853"/>
      <c r="QU2853"/>
      <c r="QV2853"/>
      <c r="QW2853"/>
      <c r="QX2853"/>
      <c r="QY2853"/>
      <c r="QZ2853"/>
      <c r="RA2853"/>
      <c r="RB2853" s="39"/>
      <c r="RC2853" s="39"/>
      <c r="RD2853" s="39"/>
    </row>
    <row r="2854" spans="2:472" hidden="1" x14ac:dyDescent="0.2">
      <c r="B2854" s="426"/>
      <c r="C2854" s="427"/>
      <c r="V2854" s="63">
        <v>449</v>
      </c>
      <c r="W2854" s="54" t="s">
        <v>4594</v>
      </c>
      <c r="X2854" s="64">
        <v>121101</v>
      </c>
      <c r="Y2854" s="54" t="s">
        <v>868</v>
      </c>
      <c r="Z2854" s="63" t="s">
        <v>1341</v>
      </c>
      <c r="AA2854" s="54" t="s">
        <v>594</v>
      </c>
      <c r="AB2854" s="54" t="s">
        <v>394</v>
      </c>
      <c r="AC2854" s="54" t="s">
        <v>868</v>
      </c>
      <c r="AD2854" s="64" t="s">
        <v>4567</v>
      </c>
      <c r="AE2854" s="64" t="s">
        <v>7014</v>
      </c>
      <c r="AF2854" s="63">
        <v>449</v>
      </c>
      <c r="AG2854" s="54" t="s">
        <v>4594</v>
      </c>
      <c r="AH2854" s="54" t="s">
        <v>4593</v>
      </c>
      <c r="AI2854" s="63" t="s">
        <v>4595</v>
      </c>
      <c r="AJ2854" s="64" t="s">
        <v>4596</v>
      </c>
      <c r="AK2854" s="569">
        <v>7350091</v>
      </c>
      <c r="AL2854" s="64" t="s">
        <v>590</v>
      </c>
      <c r="AM2854" s="64" t="s">
        <v>4600</v>
      </c>
      <c r="AN2854" s="570">
        <v>268095921</v>
      </c>
      <c r="AO2854" s="54"/>
      <c r="AP2854" s="54"/>
      <c r="AQ2854" s="54"/>
      <c r="AR2854" s="54"/>
      <c r="AS2854" s="54"/>
      <c r="AT2854" s="64" t="s">
        <v>7002</v>
      </c>
      <c r="AU2854" s="64"/>
      <c r="AV2854" s="54"/>
      <c r="AW2854" s="54"/>
      <c r="AX2854" s="54"/>
      <c r="AY2854" s="54"/>
      <c r="AZ2854" s="54"/>
      <c r="BA2854" s="54"/>
      <c r="BB2854" s="54"/>
      <c r="BC2854" s="54"/>
      <c r="BD2854" s="64">
        <v>121101</v>
      </c>
      <c r="BE2854" s="54" t="s">
        <v>868</v>
      </c>
      <c r="BF2854" s="63" t="s">
        <v>1341</v>
      </c>
      <c r="BG2854" s="54" t="s">
        <v>594</v>
      </c>
      <c r="BH2854" s="54" t="s">
        <v>394</v>
      </c>
      <c r="BI2854" s="54" t="s">
        <v>868</v>
      </c>
      <c r="BJ2854" s="64" t="s">
        <v>4567</v>
      </c>
      <c r="BK2854" s="64" t="s">
        <v>7014</v>
      </c>
      <c r="BL2854" s="54"/>
      <c r="BM2854" s="54"/>
      <c r="BN2854" s="54"/>
      <c r="BO2854" s="39"/>
      <c r="BP2854" s="39"/>
      <c r="BQ2854" s="39"/>
      <c r="BR2854" s="39"/>
      <c r="BS2854" s="47"/>
      <c r="BT2854" s="39"/>
      <c r="BU2854" s="39"/>
      <c r="BV2854" s="39"/>
      <c r="BW2854" s="39"/>
      <c r="BX2854" s="39"/>
      <c r="BY2854" s="39"/>
      <c r="BZ2854" s="39"/>
      <c r="CA2854" s="39"/>
      <c r="CB2854" s="39"/>
      <c r="CC2854" s="47"/>
      <c r="CD2854" s="39"/>
      <c r="CE2854" s="39"/>
      <c r="CF2854" s="48"/>
      <c r="CG2854" s="48"/>
      <c r="CH2854" s="48"/>
      <c r="CI2854" s="48"/>
      <c r="CJ2854" s="48"/>
      <c r="CK2854" s="48"/>
      <c r="CL2854" s="48"/>
      <c r="CM2854" s="48"/>
      <c r="CN2854" s="48"/>
      <c r="CO2854" s="48"/>
      <c r="CP2854" s="48"/>
      <c r="CQ2854" s="48"/>
      <c r="CR2854" s="48"/>
      <c r="CS2854" s="48"/>
      <c r="CT2854" s="48"/>
      <c r="CU2854" s="48"/>
      <c r="CV2854" s="48"/>
      <c r="CW2854" s="48"/>
      <c r="CX2854" s="39"/>
      <c r="ML2854" s="135"/>
      <c r="MM2854" s="135"/>
      <c r="MN2854" s="135"/>
      <c r="MO2854" s="135"/>
      <c r="MP2854" s="135"/>
      <c r="MQ2854" s="135"/>
      <c r="MR2854" s="135"/>
      <c r="MS2854" s="135"/>
      <c r="MT2854" s="135"/>
      <c r="MU2854" s="135"/>
      <c r="MV2854" s="135"/>
      <c r="MW2854" s="135"/>
      <c r="MX2854" s="135"/>
      <c r="MY2854" s="135"/>
      <c r="MZ2854" s="135"/>
      <c r="NA2854" s="135"/>
      <c r="NB2854" s="135"/>
      <c r="NC2854" s="135"/>
      <c r="ND2854" s="135"/>
      <c r="NE2854" s="135"/>
      <c r="NF2854" s="135"/>
      <c r="NG2854" s="135"/>
      <c r="NH2854" s="135"/>
      <c r="NI2854" s="135"/>
      <c r="NJ2854" s="135"/>
      <c r="NK2854" s="135"/>
      <c r="NL2854" s="135"/>
      <c r="NM2854" s="135"/>
      <c r="NN2854" s="135"/>
      <c r="NO2854" s="135"/>
      <c r="NP2854" s="135"/>
      <c r="NQ2854" s="39"/>
      <c r="QS2854"/>
      <c r="QT2854"/>
      <c r="QU2854"/>
      <c r="QV2854"/>
      <c r="QW2854"/>
      <c r="QX2854"/>
      <c r="QY2854"/>
      <c r="QZ2854"/>
      <c r="RA2854"/>
      <c r="RB2854" s="39"/>
      <c r="RC2854" s="39"/>
      <c r="RD2854" s="39"/>
    </row>
    <row r="2855" spans="2:472" hidden="1" x14ac:dyDescent="0.2">
      <c r="B2855" s="426"/>
      <c r="C2855" s="427"/>
      <c r="V2855" s="63">
        <v>449</v>
      </c>
      <c r="W2855" s="54" t="s">
        <v>4594</v>
      </c>
      <c r="X2855" s="64">
        <v>121102</v>
      </c>
      <c r="Y2855" s="54" t="s">
        <v>594</v>
      </c>
      <c r="Z2855" s="63" t="s">
        <v>1341</v>
      </c>
      <c r="AA2855" s="54" t="s">
        <v>594</v>
      </c>
      <c r="AB2855" s="54" t="s">
        <v>394</v>
      </c>
      <c r="AC2855" s="54" t="s">
        <v>594</v>
      </c>
      <c r="AD2855" s="64" t="s">
        <v>4567</v>
      </c>
      <c r="AE2855" s="64" t="s">
        <v>7014</v>
      </c>
      <c r="AF2855" s="63">
        <v>449</v>
      </c>
      <c r="AG2855" s="54" t="s">
        <v>4594</v>
      </c>
      <c r="AH2855" s="54" t="s">
        <v>4593</v>
      </c>
      <c r="AI2855" s="63" t="s">
        <v>4595</v>
      </c>
      <c r="AJ2855" s="64" t="s">
        <v>4596</v>
      </c>
      <c r="AK2855" s="569">
        <v>7350091</v>
      </c>
      <c r="AL2855" s="64" t="s">
        <v>590</v>
      </c>
      <c r="AM2855" s="64" t="s">
        <v>4600</v>
      </c>
      <c r="AN2855" s="570">
        <v>268095921</v>
      </c>
      <c r="AO2855" s="54"/>
      <c r="AP2855" s="54"/>
      <c r="AQ2855" s="54"/>
      <c r="AR2855" s="54"/>
      <c r="AS2855" s="54"/>
      <c r="AT2855" s="64" t="s">
        <v>7002</v>
      </c>
      <c r="AU2855" s="64"/>
      <c r="AV2855" s="54"/>
      <c r="AW2855" s="54"/>
      <c r="AX2855" s="54"/>
      <c r="AY2855" s="54"/>
      <c r="AZ2855" s="54"/>
      <c r="BA2855" s="54"/>
      <c r="BB2855" s="54"/>
      <c r="BC2855" s="54"/>
      <c r="BD2855" s="64">
        <v>121102</v>
      </c>
      <c r="BE2855" s="54" t="s">
        <v>594</v>
      </c>
      <c r="BF2855" s="63" t="s">
        <v>1341</v>
      </c>
      <c r="BG2855" s="54" t="s">
        <v>594</v>
      </c>
      <c r="BH2855" s="54" t="s">
        <v>394</v>
      </c>
      <c r="BI2855" s="54" t="s">
        <v>594</v>
      </c>
      <c r="BJ2855" s="64" t="s">
        <v>4567</v>
      </c>
      <c r="BK2855" s="64" t="s">
        <v>7014</v>
      </c>
      <c r="BL2855" s="54"/>
      <c r="BM2855" s="54"/>
      <c r="BN2855" s="54"/>
      <c r="BO2855" s="39"/>
      <c r="BP2855" s="39"/>
      <c r="BQ2855" s="39"/>
      <c r="BR2855" s="39"/>
      <c r="BS2855" s="47"/>
      <c r="BT2855" s="39"/>
      <c r="BU2855" s="39"/>
      <c r="BV2855" s="39"/>
      <c r="BW2855" s="39"/>
      <c r="BX2855" s="39"/>
      <c r="BY2855" s="39"/>
      <c r="BZ2855" s="39"/>
      <c r="CA2855" s="39"/>
      <c r="CB2855" s="39"/>
      <c r="CC2855" s="47"/>
      <c r="CD2855" s="39"/>
      <c r="CE2855" s="39"/>
      <c r="CF2855" s="48"/>
      <c r="CG2855" s="48"/>
      <c r="CH2855" s="48"/>
      <c r="CI2855" s="48"/>
      <c r="CJ2855" s="48"/>
      <c r="CK2855" s="48"/>
      <c r="CL2855" s="48"/>
      <c r="CM2855" s="48"/>
      <c r="CN2855" s="48"/>
      <c r="CO2855" s="48"/>
      <c r="CP2855" s="48"/>
      <c r="CQ2855" s="48"/>
      <c r="CR2855" s="48"/>
      <c r="CS2855" s="48"/>
      <c r="CT2855" s="48"/>
      <c r="CU2855" s="48"/>
      <c r="CV2855" s="48"/>
      <c r="CW2855" s="48"/>
      <c r="CX2855" s="39"/>
      <c r="ML2855" s="135"/>
      <c r="MM2855" s="135"/>
      <c r="MN2855" s="135"/>
      <c r="MO2855" s="135"/>
      <c r="MP2855" s="135"/>
      <c r="MQ2855" s="135"/>
      <c r="MR2855" s="135"/>
      <c r="MS2855" s="135"/>
      <c r="MT2855" s="135"/>
      <c r="MU2855" s="135"/>
      <c r="MV2855" s="135"/>
      <c r="MW2855" s="135"/>
      <c r="MX2855" s="135"/>
      <c r="MY2855" s="135"/>
      <c r="MZ2855" s="135"/>
      <c r="NA2855" s="135"/>
      <c r="NB2855" s="135"/>
      <c r="NC2855" s="135"/>
      <c r="ND2855" s="135"/>
      <c r="NE2855" s="135"/>
      <c r="NF2855" s="135"/>
      <c r="NG2855" s="135"/>
      <c r="NH2855" s="135"/>
      <c r="NI2855" s="135"/>
      <c r="NJ2855" s="135"/>
      <c r="NK2855" s="135"/>
      <c r="NL2855" s="135"/>
      <c r="NM2855" s="135"/>
      <c r="NN2855" s="135"/>
      <c r="NO2855" s="135"/>
      <c r="NP2855" s="135"/>
      <c r="NQ2855" s="39"/>
      <c r="QS2855"/>
      <c r="QT2855"/>
      <c r="QU2855"/>
      <c r="QV2855"/>
      <c r="QW2855"/>
      <c r="QX2855"/>
      <c r="QY2855"/>
      <c r="QZ2855"/>
      <c r="RA2855"/>
      <c r="RB2855" s="39"/>
      <c r="RC2855" s="39"/>
      <c r="RD2855" s="39"/>
    </row>
    <row r="2856" spans="2:472" hidden="1" x14ac:dyDescent="0.2">
      <c r="B2856" s="426"/>
      <c r="C2856" s="427"/>
      <c r="V2856" s="63">
        <v>449</v>
      </c>
      <c r="W2856" s="54" t="s">
        <v>4594</v>
      </c>
      <c r="X2856" s="64">
        <v>121100</v>
      </c>
      <c r="Y2856" s="54" t="s">
        <v>7019</v>
      </c>
      <c r="Z2856" s="63" t="s">
        <v>1341</v>
      </c>
      <c r="AA2856" s="54" t="s">
        <v>594</v>
      </c>
      <c r="AB2856" s="54" t="s">
        <v>394</v>
      </c>
      <c r="AC2856" s="54" t="s">
        <v>594</v>
      </c>
      <c r="AD2856" s="64" t="s">
        <v>4567</v>
      </c>
      <c r="AE2856" s="64" t="s">
        <v>7014</v>
      </c>
      <c r="AF2856" s="63">
        <v>449</v>
      </c>
      <c r="AG2856" s="54" t="s">
        <v>4594</v>
      </c>
      <c r="AH2856" s="54" t="s">
        <v>4593</v>
      </c>
      <c r="AI2856" s="63" t="s">
        <v>4595</v>
      </c>
      <c r="AJ2856" s="64" t="s">
        <v>4596</v>
      </c>
      <c r="AK2856" s="569">
        <v>7350091</v>
      </c>
      <c r="AL2856" s="64" t="s">
        <v>590</v>
      </c>
      <c r="AM2856" s="64" t="s">
        <v>4600</v>
      </c>
      <c r="AN2856" s="570">
        <v>268095921</v>
      </c>
      <c r="AO2856" s="54"/>
      <c r="AP2856" s="54"/>
      <c r="AQ2856" s="54"/>
      <c r="AR2856" s="54"/>
      <c r="AS2856" s="54"/>
      <c r="AT2856" s="64" t="s">
        <v>7002</v>
      </c>
      <c r="AU2856" s="64"/>
      <c r="AV2856" s="54"/>
      <c r="AW2856" s="54"/>
      <c r="AX2856" s="54"/>
      <c r="AY2856" s="54"/>
      <c r="AZ2856" s="54"/>
      <c r="BA2856" s="54"/>
      <c r="BB2856" s="54"/>
      <c r="BC2856" s="54"/>
      <c r="BD2856" s="64">
        <v>121100</v>
      </c>
      <c r="BE2856" s="54" t="s">
        <v>7019</v>
      </c>
      <c r="BF2856" s="63" t="s">
        <v>1341</v>
      </c>
      <c r="BG2856" s="54" t="s">
        <v>594</v>
      </c>
      <c r="BH2856" s="54" t="s">
        <v>394</v>
      </c>
      <c r="BI2856" s="54" t="s">
        <v>594</v>
      </c>
      <c r="BJ2856" s="64" t="s">
        <v>4567</v>
      </c>
      <c r="BK2856" s="64" t="s">
        <v>7014</v>
      </c>
      <c r="BL2856" s="54"/>
      <c r="BM2856" s="54"/>
      <c r="BN2856" s="54"/>
      <c r="BO2856" s="39"/>
      <c r="BP2856" s="39"/>
      <c r="BQ2856" s="39"/>
      <c r="BR2856" s="39"/>
      <c r="BS2856" s="47"/>
      <c r="BT2856" s="39"/>
      <c r="BU2856" s="39"/>
      <c r="BV2856" s="39"/>
      <c r="BW2856" s="39"/>
      <c r="BX2856" s="39"/>
      <c r="BY2856" s="39"/>
      <c r="BZ2856" s="39"/>
      <c r="CA2856" s="39"/>
      <c r="CB2856" s="39"/>
      <c r="CC2856" s="47"/>
      <c r="CD2856" s="39"/>
      <c r="CE2856" s="39"/>
      <c r="CF2856" s="48"/>
      <c r="CG2856" s="48"/>
      <c r="CH2856" s="48"/>
      <c r="CI2856" s="48"/>
      <c r="CJ2856" s="48"/>
      <c r="CK2856" s="48"/>
      <c r="CL2856" s="48"/>
      <c r="CM2856" s="48"/>
      <c r="CN2856" s="48"/>
      <c r="CO2856" s="48"/>
      <c r="CP2856" s="48"/>
      <c r="CQ2856" s="48"/>
      <c r="CR2856" s="48"/>
      <c r="CS2856" s="48"/>
      <c r="CT2856" s="48"/>
      <c r="CU2856" s="48"/>
      <c r="CV2856" s="48"/>
      <c r="CW2856" s="48"/>
      <c r="CX2856" s="39"/>
      <c r="ML2856" s="135"/>
      <c r="MM2856" s="135"/>
      <c r="MN2856" s="135"/>
      <c r="MO2856" s="135"/>
      <c r="MP2856" s="135"/>
      <c r="MQ2856" s="135"/>
      <c r="MR2856" s="135"/>
      <c r="MS2856" s="135"/>
      <c r="MT2856" s="135"/>
      <c r="MU2856" s="135"/>
      <c r="MV2856" s="135"/>
      <c r="MW2856" s="135"/>
      <c r="MX2856" s="135"/>
      <c r="MY2856" s="135"/>
      <c r="MZ2856" s="135"/>
      <c r="NA2856" s="135"/>
      <c r="NB2856" s="135"/>
      <c r="NC2856" s="135"/>
      <c r="ND2856" s="135"/>
      <c r="NE2856" s="135"/>
      <c r="NF2856" s="135"/>
      <c r="NG2856" s="135"/>
      <c r="NH2856" s="135"/>
      <c r="NI2856" s="135"/>
      <c r="NJ2856" s="135"/>
      <c r="NK2856" s="135"/>
      <c r="NL2856" s="135"/>
      <c r="NM2856" s="135"/>
      <c r="NN2856" s="135"/>
      <c r="NO2856" s="135"/>
      <c r="NP2856" s="135"/>
      <c r="NQ2856" s="39"/>
      <c r="QS2856"/>
      <c r="QT2856"/>
      <c r="QU2856"/>
      <c r="QV2856"/>
      <c r="QW2856"/>
      <c r="QX2856"/>
      <c r="QY2856"/>
      <c r="QZ2856"/>
      <c r="RA2856"/>
      <c r="RB2856" s="39"/>
      <c r="RC2856" s="39"/>
      <c r="RD2856" s="39"/>
    </row>
    <row r="2857" spans="2:472" hidden="1" x14ac:dyDescent="0.2">
      <c r="B2857" s="426"/>
      <c r="C2857" s="427"/>
      <c r="V2857" s="63">
        <v>449</v>
      </c>
      <c r="W2857" s="54" t="s">
        <v>4594</v>
      </c>
      <c r="X2857" s="64">
        <v>121103</v>
      </c>
      <c r="Y2857" s="54" t="s">
        <v>1489</v>
      </c>
      <c r="Z2857" s="63" t="s">
        <v>1341</v>
      </c>
      <c r="AA2857" s="54" t="s">
        <v>594</v>
      </c>
      <c r="AB2857" s="54" t="s">
        <v>394</v>
      </c>
      <c r="AC2857" s="54" t="s">
        <v>1489</v>
      </c>
      <c r="AD2857" s="64" t="s">
        <v>4567</v>
      </c>
      <c r="AE2857" s="64" t="s">
        <v>7014</v>
      </c>
      <c r="AF2857" s="63">
        <v>449</v>
      </c>
      <c r="AG2857" s="54" t="s">
        <v>4594</v>
      </c>
      <c r="AH2857" s="54" t="s">
        <v>4593</v>
      </c>
      <c r="AI2857" s="63" t="s">
        <v>4595</v>
      </c>
      <c r="AJ2857" s="64" t="s">
        <v>4596</v>
      </c>
      <c r="AK2857" s="569">
        <v>7350091</v>
      </c>
      <c r="AL2857" s="64" t="s">
        <v>590</v>
      </c>
      <c r="AM2857" s="64" t="s">
        <v>4600</v>
      </c>
      <c r="AN2857" s="570">
        <v>268095921</v>
      </c>
      <c r="AO2857" s="54"/>
      <c r="AP2857" s="54"/>
      <c r="AQ2857" s="54"/>
      <c r="AR2857" s="54"/>
      <c r="AS2857" s="54"/>
      <c r="AT2857" s="64" t="s">
        <v>7002</v>
      </c>
      <c r="AU2857" s="64"/>
      <c r="AV2857" s="54"/>
      <c r="AW2857" s="54"/>
      <c r="AX2857" s="54"/>
      <c r="AY2857" s="54"/>
      <c r="AZ2857" s="54"/>
      <c r="BA2857" s="54"/>
      <c r="BB2857" s="54"/>
      <c r="BC2857" s="54"/>
      <c r="BD2857" s="64">
        <v>121103</v>
      </c>
      <c r="BE2857" s="54" t="s">
        <v>1489</v>
      </c>
      <c r="BF2857" s="63" t="s">
        <v>1341</v>
      </c>
      <c r="BG2857" s="54" t="s">
        <v>594</v>
      </c>
      <c r="BH2857" s="54" t="s">
        <v>394</v>
      </c>
      <c r="BI2857" s="54" t="s">
        <v>1489</v>
      </c>
      <c r="BJ2857" s="64" t="s">
        <v>4567</v>
      </c>
      <c r="BK2857" s="64" t="s">
        <v>7014</v>
      </c>
      <c r="BL2857" s="54"/>
      <c r="BM2857" s="54"/>
      <c r="BN2857" s="54"/>
      <c r="BO2857" s="39"/>
      <c r="BP2857" s="39"/>
      <c r="BQ2857" s="39"/>
      <c r="BR2857" s="39"/>
      <c r="BS2857" s="47"/>
      <c r="BT2857" s="39"/>
      <c r="BU2857" s="39"/>
      <c r="BV2857" s="39"/>
      <c r="BW2857" s="39"/>
      <c r="BX2857" s="39"/>
      <c r="BY2857" s="39"/>
      <c r="BZ2857" s="39"/>
      <c r="CA2857" s="39"/>
      <c r="CB2857" s="39"/>
      <c r="CC2857" s="47"/>
      <c r="CD2857" s="39"/>
      <c r="CE2857" s="39"/>
      <c r="CF2857" s="48"/>
      <c r="CG2857" s="48"/>
      <c r="CH2857" s="48"/>
      <c r="CI2857" s="48"/>
      <c r="CJ2857" s="48"/>
      <c r="CK2857" s="48"/>
      <c r="CL2857" s="48"/>
      <c r="CM2857" s="48"/>
      <c r="CN2857" s="48"/>
      <c r="CO2857" s="48"/>
      <c r="CP2857" s="48"/>
      <c r="CQ2857" s="48"/>
      <c r="CR2857" s="48"/>
      <c r="CS2857" s="48"/>
      <c r="CT2857" s="48"/>
      <c r="CU2857" s="48"/>
      <c r="CV2857" s="48"/>
      <c r="CW2857" s="48"/>
      <c r="CX2857" s="39"/>
      <c r="ML2857" s="135"/>
      <c r="MM2857" s="135"/>
      <c r="MN2857" s="135"/>
      <c r="MO2857" s="135"/>
      <c r="MP2857" s="135"/>
      <c r="MQ2857" s="135"/>
      <c r="MR2857" s="135"/>
      <c r="MS2857" s="135"/>
      <c r="MT2857" s="135"/>
      <c r="MU2857" s="135"/>
      <c r="MV2857" s="135"/>
      <c r="MW2857" s="135"/>
      <c r="MX2857" s="135"/>
      <c r="MY2857" s="135"/>
      <c r="MZ2857" s="135"/>
      <c r="NA2857" s="135"/>
      <c r="NB2857" s="135"/>
      <c r="NC2857" s="135"/>
      <c r="ND2857" s="135"/>
      <c r="NE2857" s="135"/>
      <c r="NF2857" s="135"/>
      <c r="NG2857" s="135"/>
      <c r="NH2857" s="135"/>
      <c r="NI2857" s="135"/>
      <c r="NJ2857" s="135"/>
      <c r="NK2857" s="135"/>
      <c r="NL2857" s="135"/>
      <c r="NM2857" s="135"/>
      <c r="NN2857" s="135"/>
      <c r="NO2857" s="135"/>
      <c r="NP2857" s="135"/>
      <c r="NQ2857" s="39"/>
      <c r="QS2857"/>
      <c r="QT2857"/>
      <c r="QU2857"/>
      <c r="QV2857"/>
      <c r="QW2857"/>
      <c r="QX2857"/>
      <c r="QY2857"/>
      <c r="QZ2857"/>
      <c r="RA2857"/>
      <c r="RB2857" s="39"/>
      <c r="RC2857" s="39"/>
      <c r="RD2857" s="39"/>
    </row>
    <row r="2858" spans="2:472" hidden="1" x14ac:dyDescent="0.2">
      <c r="B2858" s="426"/>
      <c r="C2858" s="427"/>
      <c r="V2858" s="63">
        <v>449</v>
      </c>
      <c r="W2858" s="54" t="s">
        <v>4594</v>
      </c>
      <c r="X2858" s="64">
        <v>121104</v>
      </c>
      <c r="Y2858" s="54" t="s">
        <v>1761</v>
      </c>
      <c r="Z2858" s="63" t="s">
        <v>1341</v>
      </c>
      <c r="AA2858" s="54" t="s">
        <v>594</v>
      </c>
      <c r="AB2858" s="54" t="s">
        <v>394</v>
      </c>
      <c r="AC2858" s="54" t="s">
        <v>1761</v>
      </c>
      <c r="AD2858" s="64" t="s">
        <v>4567</v>
      </c>
      <c r="AE2858" s="64" t="s">
        <v>7014</v>
      </c>
      <c r="AF2858" s="63">
        <v>449</v>
      </c>
      <c r="AG2858" s="54" t="s">
        <v>4594</v>
      </c>
      <c r="AH2858" s="54" t="s">
        <v>4593</v>
      </c>
      <c r="AI2858" s="63" t="s">
        <v>4595</v>
      </c>
      <c r="AJ2858" s="64" t="s">
        <v>4596</v>
      </c>
      <c r="AK2858" s="569">
        <v>7350091</v>
      </c>
      <c r="AL2858" s="64" t="s">
        <v>590</v>
      </c>
      <c r="AM2858" s="64" t="s">
        <v>4600</v>
      </c>
      <c r="AN2858" s="570">
        <v>268095921</v>
      </c>
      <c r="AO2858" s="54"/>
      <c r="AP2858" s="54"/>
      <c r="AQ2858" s="54"/>
      <c r="AR2858" s="54"/>
      <c r="AS2858" s="54"/>
      <c r="AT2858" s="64" t="s">
        <v>7002</v>
      </c>
      <c r="AU2858" s="64"/>
      <c r="AV2858" s="54"/>
      <c r="AW2858" s="54"/>
      <c r="AX2858" s="54"/>
      <c r="AY2858" s="54"/>
      <c r="AZ2858" s="54"/>
      <c r="BA2858" s="54"/>
      <c r="BB2858" s="54"/>
      <c r="BC2858" s="54"/>
      <c r="BD2858" s="64">
        <v>121104</v>
      </c>
      <c r="BE2858" s="54" t="s">
        <v>1761</v>
      </c>
      <c r="BF2858" s="63" t="s">
        <v>1341</v>
      </c>
      <c r="BG2858" s="54" t="s">
        <v>594</v>
      </c>
      <c r="BH2858" s="54" t="s">
        <v>394</v>
      </c>
      <c r="BI2858" s="54" t="s">
        <v>1761</v>
      </c>
      <c r="BJ2858" s="64" t="s">
        <v>4567</v>
      </c>
      <c r="BK2858" s="64" t="s">
        <v>7014</v>
      </c>
      <c r="BL2858" s="54"/>
      <c r="BM2858" s="54"/>
      <c r="BN2858" s="54"/>
      <c r="BO2858" s="39"/>
      <c r="BP2858" s="39"/>
      <c r="BQ2858" s="39"/>
      <c r="BR2858" s="39"/>
      <c r="BS2858" s="47"/>
      <c r="BT2858" s="39"/>
      <c r="BU2858" s="39"/>
      <c r="BV2858" s="39"/>
      <c r="BW2858" s="39"/>
      <c r="BX2858" s="39"/>
      <c r="BY2858" s="39"/>
      <c r="BZ2858" s="39"/>
      <c r="CA2858" s="39"/>
      <c r="CB2858" s="39"/>
      <c r="CC2858" s="47"/>
      <c r="CD2858" s="39"/>
      <c r="CE2858" s="39"/>
      <c r="CF2858" s="48"/>
      <c r="CG2858" s="48"/>
      <c r="CH2858" s="48"/>
      <c r="CI2858" s="48"/>
      <c r="CJ2858" s="48"/>
      <c r="CK2858" s="48"/>
      <c r="CL2858" s="48"/>
      <c r="CM2858" s="48"/>
      <c r="CN2858" s="48"/>
      <c r="CO2858" s="48"/>
      <c r="CP2858" s="48"/>
      <c r="CQ2858" s="48"/>
      <c r="CR2858" s="48"/>
      <c r="CS2858" s="48"/>
      <c r="CT2858" s="48"/>
      <c r="CU2858" s="48"/>
      <c r="CV2858" s="48"/>
      <c r="CW2858" s="48"/>
      <c r="CX2858" s="39"/>
      <c r="ML2858" s="135"/>
      <c r="MM2858" s="135"/>
      <c r="MN2858" s="135"/>
      <c r="MO2858" s="135"/>
      <c r="MP2858" s="135"/>
      <c r="MQ2858" s="135"/>
      <c r="MR2858" s="135"/>
      <c r="MS2858" s="135"/>
      <c r="MT2858" s="135"/>
      <c r="MU2858" s="135"/>
      <c r="MV2858" s="135"/>
      <c r="MW2858" s="135"/>
      <c r="MX2858" s="135"/>
      <c r="MY2858" s="135"/>
      <c r="MZ2858" s="135"/>
      <c r="NA2858" s="135"/>
      <c r="NB2858" s="135"/>
      <c r="NC2858" s="135"/>
      <c r="ND2858" s="135"/>
      <c r="NE2858" s="135"/>
      <c r="NF2858" s="135"/>
      <c r="NG2858" s="135"/>
      <c r="NH2858" s="135"/>
      <c r="NI2858" s="135"/>
      <c r="NJ2858" s="135"/>
      <c r="NK2858" s="135"/>
      <c r="NL2858" s="135"/>
      <c r="NM2858" s="135"/>
      <c r="NN2858" s="135"/>
      <c r="NO2858" s="135"/>
      <c r="NP2858" s="135"/>
      <c r="NQ2858" s="39"/>
      <c r="QS2858"/>
      <c r="QT2858"/>
      <c r="QU2858"/>
      <c r="QV2858"/>
      <c r="QW2858"/>
      <c r="QX2858"/>
      <c r="QY2858"/>
      <c r="QZ2858"/>
      <c r="RA2858"/>
      <c r="RB2858" s="39"/>
      <c r="RC2858" s="39"/>
      <c r="RD2858" s="39"/>
    </row>
    <row r="2859" spans="2:472" hidden="1" x14ac:dyDescent="0.2">
      <c r="B2859" s="426"/>
      <c r="C2859" s="427"/>
      <c r="V2859" s="63">
        <v>450</v>
      </c>
      <c r="W2859" s="54" t="s">
        <v>4606</v>
      </c>
      <c r="X2859" s="64">
        <v>120101</v>
      </c>
      <c r="Y2859" s="54" t="s">
        <v>436</v>
      </c>
      <c r="Z2859" s="63" t="s">
        <v>1341</v>
      </c>
      <c r="AA2859" s="54" t="s">
        <v>436</v>
      </c>
      <c r="AB2859" s="54" t="s">
        <v>394</v>
      </c>
      <c r="AC2859" s="54" t="s">
        <v>436</v>
      </c>
      <c r="AD2859" s="64" t="s">
        <v>4567</v>
      </c>
      <c r="AE2859" s="64" t="s">
        <v>7014</v>
      </c>
      <c r="AF2859" s="63">
        <v>450</v>
      </c>
      <c r="AG2859" s="54" t="s">
        <v>4606</v>
      </c>
      <c r="AH2859" s="54" t="s">
        <v>4605</v>
      </c>
      <c r="AI2859" s="63" t="s">
        <v>4595</v>
      </c>
      <c r="AJ2859" s="64" t="s">
        <v>4607</v>
      </c>
      <c r="AK2859" s="569">
        <v>7300211</v>
      </c>
      <c r="AL2859" s="64" t="s">
        <v>394</v>
      </c>
      <c r="AM2859" s="64" t="s">
        <v>4611</v>
      </c>
      <c r="AN2859" s="570">
        <v>245093940</v>
      </c>
      <c r="AO2859" s="54"/>
      <c r="AP2859" s="54"/>
      <c r="AQ2859" s="54"/>
      <c r="AR2859" s="54"/>
      <c r="AS2859" s="54"/>
      <c r="AT2859" s="64" t="s">
        <v>7002</v>
      </c>
      <c r="AU2859" s="64"/>
      <c r="AV2859" s="54"/>
      <c r="AW2859" s="54"/>
      <c r="AX2859" s="54"/>
      <c r="AY2859" s="54"/>
      <c r="AZ2859" s="54"/>
      <c r="BA2859" s="54"/>
      <c r="BB2859" s="54"/>
      <c r="BC2859" s="54"/>
      <c r="BD2859" s="64">
        <v>120101</v>
      </c>
      <c r="BE2859" s="54" t="s">
        <v>436</v>
      </c>
      <c r="BF2859" s="63" t="s">
        <v>1341</v>
      </c>
      <c r="BG2859" s="54" t="s">
        <v>436</v>
      </c>
      <c r="BH2859" s="54" t="s">
        <v>394</v>
      </c>
      <c r="BI2859" s="54" t="s">
        <v>436</v>
      </c>
      <c r="BJ2859" s="64" t="s">
        <v>4567</v>
      </c>
      <c r="BK2859" s="64" t="s">
        <v>7014</v>
      </c>
      <c r="BL2859" s="54"/>
      <c r="BM2859" s="54"/>
      <c r="BN2859" s="54"/>
      <c r="BO2859" s="39"/>
      <c r="BP2859" s="39"/>
      <c r="BQ2859" s="39"/>
      <c r="BR2859" s="39"/>
      <c r="BS2859" s="47"/>
      <c r="BT2859" s="39"/>
      <c r="BU2859" s="39"/>
      <c r="BV2859" s="39"/>
      <c r="BW2859" s="39"/>
      <c r="BX2859" s="39"/>
      <c r="BY2859" s="39"/>
      <c r="BZ2859" s="39"/>
      <c r="CA2859" s="39"/>
      <c r="CB2859" s="39"/>
      <c r="CC2859" s="47"/>
      <c r="CD2859" s="39"/>
      <c r="CE2859" s="39"/>
      <c r="CF2859" s="48"/>
      <c r="CG2859" s="48"/>
      <c r="CH2859" s="48"/>
      <c r="CI2859" s="48"/>
      <c r="CJ2859" s="48"/>
      <c r="CK2859" s="48"/>
      <c r="CL2859" s="48"/>
      <c r="CM2859" s="48"/>
      <c r="CN2859" s="48"/>
      <c r="CO2859" s="48"/>
      <c r="CP2859" s="48"/>
      <c r="CQ2859" s="48"/>
      <c r="CR2859" s="48"/>
      <c r="CS2859" s="48"/>
      <c r="CT2859" s="48"/>
      <c r="CU2859" s="48"/>
      <c r="CV2859" s="48"/>
      <c r="CW2859" s="48"/>
      <c r="CX2859" s="39"/>
      <c r="ML2859" s="135"/>
      <c r="MM2859" s="135"/>
      <c r="MN2859" s="135"/>
      <c r="MO2859" s="135"/>
      <c r="MP2859" s="135"/>
      <c r="MQ2859" s="135"/>
      <c r="MR2859" s="135"/>
      <c r="MS2859" s="135"/>
      <c r="MT2859" s="135"/>
      <c r="MU2859" s="135"/>
      <c r="MV2859" s="135"/>
      <c r="MW2859" s="135"/>
      <c r="MX2859" s="135"/>
      <c r="MY2859" s="135"/>
      <c r="MZ2859" s="135"/>
      <c r="NA2859" s="135"/>
      <c r="NB2859" s="135"/>
      <c r="NC2859" s="135"/>
      <c r="ND2859" s="135"/>
      <c r="NE2859" s="135"/>
      <c r="NF2859" s="135"/>
      <c r="NG2859" s="135"/>
      <c r="NH2859" s="135"/>
      <c r="NI2859" s="135"/>
      <c r="NJ2859" s="135"/>
      <c r="NK2859" s="135"/>
      <c r="NL2859" s="135"/>
      <c r="NM2859" s="135"/>
      <c r="NN2859" s="135"/>
      <c r="NO2859" s="135"/>
      <c r="NP2859" s="135"/>
      <c r="NQ2859" s="39"/>
      <c r="QS2859"/>
      <c r="QT2859"/>
      <c r="QU2859"/>
      <c r="QV2859"/>
      <c r="QW2859"/>
      <c r="QX2859"/>
      <c r="QY2859"/>
      <c r="QZ2859"/>
      <c r="RA2859"/>
      <c r="RB2859" s="39"/>
      <c r="RC2859" s="39"/>
      <c r="RD2859" s="39"/>
    </row>
    <row r="2860" spans="2:472" hidden="1" x14ac:dyDescent="0.2">
      <c r="B2860" s="426"/>
      <c r="C2860" s="427"/>
      <c r="V2860" s="63">
        <v>450</v>
      </c>
      <c r="W2860" s="54" t="s">
        <v>4606</v>
      </c>
      <c r="X2860" s="64">
        <v>120100</v>
      </c>
      <c r="Y2860" s="54" t="s">
        <v>7020</v>
      </c>
      <c r="Z2860" s="63" t="s">
        <v>1341</v>
      </c>
      <c r="AA2860" s="54" t="s">
        <v>436</v>
      </c>
      <c r="AB2860" s="54" t="s">
        <v>394</v>
      </c>
      <c r="AC2860" s="54" t="s">
        <v>436</v>
      </c>
      <c r="AD2860" s="64" t="s">
        <v>4567</v>
      </c>
      <c r="AE2860" s="64" t="s">
        <v>7014</v>
      </c>
      <c r="AF2860" s="63">
        <v>450</v>
      </c>
      <c r="AG2860" s="54" t="s">
        <v>4606</v>
      </c>
      <c r="AH2860" s="54" t="s">
        <v>4605</v>
      </c>
      <c r="AI2860" s="63" t="s">
        <v>4595</v>
      </c>
      <c r="AJ2860" s="64" t="s">
        <v>4607</v>
      </c>
      <c r="AK2860" s="569">
        <v>7300211</v>
      </c>
      <c r="AL2860" s="64" t="s">
        <v>394</v>
      </c>
      <c r="AM2860" s="64" t="s">
        <v>4611</v>
      </c>
      <c r="AN2860" s="570">
        <v>245093940</v>
      </c>
      <c r="AO2860" s="54"/>
      <c r="AP2860" s="54"/>
      <c r="AQ2860" s="54"/>
      <c r="AR2860" s="54"/>
      <c r="AS2860" s="54"/>
      <c r="AT2860" s="64" t="s">
        <v>7002</v>
      </c>
      <c r="AU2860" s="64"/>
      <c r="AV2860" s="54"/>
      <c r="AW2860" s="54"/>
      <c r="AX2860" s="54"/>
      <c r="AY2860" s="54"/>
      <c r="AZ2860" s="54"/>
      <c r="BA2860" s="54"/>
      <c r="BB2860" s="54"/>
      <c r="BC2860" s="54"/>
      <c r="BD2860" s="64">
        <v>120100</v>
      </c>
      <c r="BE2860" s="54" t="s">
        <v>7020</v>
      </c>
      <c r="BF2860" s="63" t="s">
        <v>1341</v>
      </c>
      <c r="BG2860" s="54" t="s">
        <v>436</v>
      </c>
      <c r="BH2860" s="54" t="s">
        <v>394</v>
      </c>
      <c r="BI2860" s="54" t="s">
        <v>436</v>
      </c>
      <c r="BJ2860" s="64" t="s">
        <v>4567</v>
      </c>
      <c r="BK2860" s="64" t="s">
        <v>7014</v>
      </c>
      <c r="BL2860" s="54"/>
      <c r="BM2860" s="54"/>
      <c r="BN2860" s="54"/>
      <c r="BO2860" s="39"/>
      <c r="BP2860" s="39"/>
      <c r="BQ2860" s="39"/>
      <c r="BR2860" s="39"/>
      <c r="BS2860" s="47"/>
      <c r="BT2860" s="39"/>
      <c r="BU2860" s="39"/>
      <c r="BV2860" s="39"/>
      <c r="BW2860" s="39"/>
      <c r="BX2860" s="39"/>
      <c r="BY2860" s="39"/>
      <c r="BZ2860" s="39"/>
      <c r="CA2860" s="39"/>
      <c r="CB2860" s="39"/>
      <c r="CC2860" s="47"/>
      <c r="CD2860" s="39"/>
      <c r="CE2860" s="39"/>
      <c r="CF2860" s="48"/>
      <c r="CG2860" s="48"/>
      <c r="CH2860" s="48"/>
      <c r="CI2860" s="48"/>
      <c r="CJ2860" s="48"/>
      <c r="CK2860" s="48"/>
      <c r="CL2860" s="48"/>
      <c r="CM2860" s="48"/>
      <c r="CN2860" s="48"/>
      <c r="CO2860" s="48"/>
      <c r="CP2860" s="48"/>
      <c r="CQ2860" s="48"/>
      <c r="CR2860" s="48"/>
      <c r="CS2860" s="48"/>
      <c r="CT2860" s="48"/>
      <c r="CU2860" s="48"/>
      <c r="CV2860" s="48"/>
      <c r="CW2860" s="48"/>
      <c r="CX2860" s="39"/>
      <c r="ML2860" s="135"/>
      <c r="MM2860" s="135"/>
      <c r="MN2860" s="135"/>
      <c r="MO2860" s="135"/>
      <c r="MP2860" s="135"/>
      <c r="MQ2860" s="135"/>
      <c r="MR2860" s="135"/>
      <c r="MS2860" s="135"/>
      <c r="MT2860" s="135"/>
      <c r="MU2860" s="135"/>
      <c r="MV2860" s="135"/>
      <c r="MW2860" s="135"/>
      <c r="MX2860" s="135"/>
      <c r="MY2860" s="135"/>
      <c r="MZ2860" s="135"/>
      <c r="NA2860" s="135"/>
      <c r="NB2860" s="135"/>
      <c r="NC2860" s="135"/>
      <c r="ND2860" s="135"/>
      <c r="NE2860" s="135"/>
      <c r="NF2860" s="135"/>
      <c r="NG2860" s="135"/>
      <c r="NH2860" s="135"/>
      <c r="NI2860" s="135"/>
      <c r="NJ2860" s="135"/>
      <c r="NK2860" s="135"/>
      <c r="NL2860" s="135"/>
      <c r="NM2860" s="135"/>
      <c r="NN2860" s="135"/>
      <c r="NO2860" s="135"/>
      <c r="NP2860" s="135"/>
      <c r="NQ2860" s="39"/>
      <c r="QS2860"/>
      <c r="QT2860"/>
      <c r="QU2860"/>
      <c r="QV2860"/>
      <c r="QW2860"/>
      <c r="QX2860"/>
      <c r="QY2860"/>
      <c r="QZ2860"/>
      <c r="RA2860"/>
      <c r="RB2860" s="39"/>
      <c r="RC2860" s="39"/>
      <c r="RD2860" s="39"/>
    </row>
    <row r="2861" spans="2:472" hidden="1" x14ac:dyDescent="0.2">
      <c r="B2861" s="426"/>
      <c r="C2861" s="427"/>
      <c r="V2861" s="63">
        <v>450</v>
      </c>
      <c r="W2861" s="54" t="s">
        <v>4606</v>
      </c>
      <c r="X2861" s="64">
        <v>120102</v>
      </c>
      <c r="Y2861" s="54" t="s">
        <v>1176</v>
      </c>
      <c r="Z2861" s="63" t="s">
        <v>1341</v>
      </c>
      <c r="AA2861" s="54" t="s">
        <v>436</v>
      </c>
      <c r="AB2861" s="54" t="s">
        <v>394</v>
      </c>
      <c r="AC2861" s="54" t="s">
        <v>1176</v>
      </c>
      <c r="AD2861" s="64" t="s">
        <v>4567</v>
      </c>
      <c r="AE2861" s="64" t="s">
        <v>7014</v>
      </c>
      <c r="AF2861" s="63">
        <v>450</v>
      </c>
      <c r="AG2861" s="54" t="s">
        <v>4606</v>
      </c>
      <c r="AH2861" s="54" t="s">
        <v>4605</v>
      </c>
      <c r="AI2861" s="63" t="s">
        <v>4595</v>
      </c>
      <c r="AJ2861" s="64" t="s">
        <v>4607</v>
      </c>
      <c r="AK2861" s="569">
        <v>7300211</v>
      </c>
      <c r="AL2861" s="64" t="s">
        <v>394</v>
      </c>
      <c r="AM2861" s="64" t="s">
        <v>4611</v>
      </c>
      <c r="AN2861" s="570">
        <v>245093940</v>
      </c>
      <c r="AO2861" s="54"/>
      <c r="AP2861" s="54"/>
      <c r="AQ2861" s="54"/>
      <c r="AR2861" s="54"/>
      <c r="AS2861" s="54"/>
      <c r="AT2861" s="64" t="s">
        <v>7002</v>
      </c>
      <c r="AU2861" s="64"/>
      <c r="AV2861" s="54"/>
      <c r="AW2861" s="54"/>
      <c r="AX2861" s="54"/>
      <c r="AY2861" s="54"/>
      <c r="AZ2861" s="54"/>
      <c r="BA2861" s="54"/>
      <c r="BB2861" s="54"/>
      <c r="BC2861" s="54"/>
      <c r="BD2861" s="64">
        <v>120102</v>
      </c>
      <c r="BE2861" s="54" t="s">
        <v>1176</v>
      </c>
      <c r="BF2861" s="63" t="s">
        <v>1341</v>
      </c>
      <c r="BG2861" s="54" t="s">
        <v>436</v>
      </c>
      <c r="BH2861" s="54" t="s">
        <v>394</v>
      </c>
      <c r="BI2861" s="54" t="s">
        <v>1176</v>
      </c>
      <c r="BJ2861" s="64" t="s">
        <v>4567</v>
      </c>
      <c r="BK2861" s="64" t="s">
        <v>7014</v>
      </c>
      <c r="BL2861" s="54"/>
      <c r="BM2861" s="54"/>
      <c r="BN2861" s="54"/>
      <c r="BO2861" s="39"/>
      <c r="BP2861" s="39"/>
      <c r="BQ2861" s="39"/>
      <c r="BR2861" s="39"/>
      <c r="BS2861" s="47"/>
      <c r="BT2861" s="39"/>
      <c r="BU2861" s="39"/>
      <c r="BV2861" s="39"/>
      <c r="BW2861" s="39"/>
      <c r="BX2861" s="39"/>
      <c r="BY2861" s="39"/>
      <c r="BZ2861" s="39"/>
      <c r="CA2861" s="39"/>
      <c r="CB2861" s="39"/>
      <c r="CC2861" s="47"/>
      <c r="CD2861" s="39"/>
      <c r="CE2861" s="39"/>
      <c r="CF2861" s="48"/>
      <c r="CG2861" s="48"/>
      <c r="CH2861" s="48"/>
      <c r="CI2861" s="48"/>
      <c r="CJ2861" s="48"/>
      <c r="CK2861" s="48"/>
      <c r="CL2861" s="48"/>
      <c r="CM2861" s="48"/>
      <c r="CN2861" s="48"/>
      <c r="CO2861" s="48"/>
      <c r="CP2861" s="48"/>
      <c r="CQ2861" s="48"/>
      <c r="CR2861" s="48"/>
      <c r="CS2861" s="48"/>
      <c r="CT2861" s="48"/>
      <c r="CU2861" s="48"/>
      <c r="CV2861" s="48"/>
      <c r="CW2861" s="48"/>
      <c r="CX2861" s="39"/>
      <c r="ML2861" s="135"/>
      <c r="MM2861" s="135"/>
      <c r="MN2861" s="135"/>
      <c r="MO2861" s="135"/>
      <c r="MP2861" s="135"/>
      <c r="MQ2861" s="135"/>
      <c r="MR2861" s="135"/>
      <c r="MS2861" s="135"/>
      <c r="MT2861" s="135"/>
      <c r="MU2861" s="135"/>
      <c r="MV2861" s="135"/>
      <c r="MW2861" s="135"/>
      <c r="MX2861" s="135"/>
      <c r="MY2861" s="135"/>
      <c r="MZ2861" s="135"/>
      <c r="NA2861" s="135"/>
      <c r="NB2861" s="135"/>
      <c r="NC2861" s="135"/>
      <c r="ND2861" s="135"/>
      <c r="NE2861" s="135"/>
      <c r="NF2861" s="135"/>
      <c r="NG2861" s="135"/>
      <c r="NH2861" s="135"/>
      <c r="NI2861" s="135"/>
      <c r="NJ2861" s="135"/>
      <c r="NK2861" s="135"/>
      <c r="NL2861" s="135"/>
      <c r="NM2861" s="135"/>
      <c r="NN2861" s="135"/>
      <c r="NO2861" s="135"/>
      <c r="NP2861" s="135"/>
      <c r="NQ2861" s="39"/>
      <c r="QS2861"/>
      <c r="QT2861"/>
      <c r="QU2861"/>
      <c r="QV2861"/>
      <c r="QW2861"/>
      <c r="QX2861"/>
      <c r="QY2861"/>
      <c r="QZ2861"/>
      <c r="RA2861"/>
      <c r="RB2861" s="39"/>
      <c r="RC2861" s="39"/>
      <c r="RD2861" s="39"/>
    </row>
    <row r="2862" spans="2:472" hidden="1" x14ac:dyDescent="0.2">
      <c r="B2862" s="426"/>
      <c r="C2862" s="427"/>
      <c r="V2862" s="63">
        <v>450</v>
      </c>
      <c r="W2862" s="54" t="s">
        <v>4606</v>
      </c>
      <c r="X2862" s="64">
        <v>120104</v>
      </c>
      <c r="Y2862" s="54" t="s">
        <v>1755</v>
      </c>
      <c r="Z2862" s="63" t="s">
        <v>1341</v>
      </c>
      <c r="AA2862" s="54" t="s">
        <v>436</v>
      </c>
      <c r="AB2862" s="54" t="s">
        <v>394</v>
      </c>
      <c r="AC2862" s="54" t="s">
        <v>1755</v>
      </c>
      <c r="AD2862" s="64" t="s">
        <v>4567</v>
      </c>
      <c r="AE2862" s="64" t="s">
        <v>7014</v>
      </c>
      <c r="AF2862" s="63">
        <v>450</v>
      </c>
      <c r="AG2862" s="54" t="s">
        <v>4606</v>
      </c>
      <c r="AH2862" s="54" t="s">
        <v>4605</v>
      </c>
      <c r="AI2862" s="63" t="s">
        <v>4595</v>
      </c>
      <c r="AJ2862" s="64" t="s">
        <v>4607</v>
      </c>
      <c r="AK2862" s="569">
        <v>7300211</v>
      </c>
      <c r="AL2862" s="64" t="s">
        <v>394</v>
      </c>
      <c r="AM2862" s="64" t="s">
        <v>4611</v>
      </c>
      <c r="AN2862" s="570">
        <v>245093940</v>
      </c>
      <c r="AO2862" s="54"/>
      <c r="AP2862" s="54"/>
      <c r="AQ2862" s="54"/>
      <c r="AR2862" s="54"/>
      <c r="AS2862" s="54"/>
      <c r="AT2862" s="64" t="s">
        <v>7002</v>
      </c>
      <c r="AU2862" s="64"/>
      <c r="AV2862" s="54"/>
      <c r="AW2862" s="54"/>
      <c r="AX2862" s="54"/>
      <c r="AY2862" s="54"/>
      <c r="AZ2862" s="54"/>
      <c r="BA2862" s="54"/>
      <c r="BB2862" s="54"/>
      <c r="BC2862" s="54"/>
      <c r="BD2862" s="64">
        <v>120104</v>
      </c>
      <c r="BE2862" s="54" t="s">
        <v>1755</v>
      </c>
      <c r="BF2862" s="63" t="s">
        <v>1341</v>
      </c>
      <c r="BG2862" s="54" t="s">
        <v>436</v>
      </c>
      <c r="BH2862" s="54" t="s">
        <v>394</v>
      </c>
      <c r="BI2862" s="54" t="s">
        <v>1755</v>
      </c>
      <c r="BJ2862" s="64" t="s">
        <v>4567</v>
      </c>
      <c r="BK2862" s="64" t="s">
        <v>7014</v>
      </c>
      <c r="BL2862" s="54"/>
      <c r="BM2862" s="54"/>
      <c r="BN2862" s="54"/>
      <c r="BO2862" s="39"/>
      <c r="BP2862" s="39"/>
      <c r="BQ2862" s="39"/>
      <c r="BR2862" s="39"/>
      <c r="BS2862" s="47"/>
      <c r="BT2862" s="39"/>
      <c r="BU2862" s="39"/>
      <c r="BV2862" s="39"/>
      <c r="BW2862" s="39"/>
      <c r="BX2862" s="39"/>
      <c r="BY2862" s="39"/>
      <c r="BZ2862" s="39"/>
      <c r="CA2862" s="39"/>
      <c r="CB2862" s="39"/>
      <c r="CC2862" s="47"/>
      <c r="CD2862" s="39"/>
      <c r="CE2862" s="39"/>
      <c r="CF2862" s="48"/>
      <c r="CG2862" s="48"/>
      <c r="CH2862" s="48"/>
      <c r="CI2862" s="48"/>
      <c r="CJ2862" s="48"/>
      <c r="CK2862" s="48"/>
      <c r="CL2862" s="48"/>
      <c r="CM2862" s="48"/>
      <c r="CN2862" s="48"/>
      <c r="CO2862" s="48"/>
      <c r="CP2862" s="48"/>
      <c r="CQ2862" s="48"/>
      <c r="CR2862" s="48"/>
      <c r="CS2862" s="48"/>
      <c r="CT2862" s="48"/>
      <c r="CU2862" s="48"/>
      <c r="CV2862" s="48"/>
      <c r="CW2862" s="48"/>
      <c r="CX2862" s="39"/>
      <c r="ML2862" s="135"/>
      <c r="MM2862" s="135"/>
      <c r="MN2862" s="135"/>
      <c r="MO2862" s="135"/>
      <c r="MP2862" s="135"/>
      <c r="MQ2862" s="135"/>
      <c r="MR2862" s="135"/>
      <c r="MS2862" s="135"/>
      <c r="MT2862" s="135"/>
      <c r="MU2862" s="135"/>
      <c r="MV2862" s="135"/>
      <c r="MW2862" s="135"/>
      <c r="MX2862" s="135"/>
      <c r="MY2862" s="135"/>
      <c r="MZ2862" s="135"/>
      <c r="NA2862" s="135"/>
      <c r="NB2862" s="135"/>
      <c r="NC2862" s="135"/>
      <c r="ND2862" s="135"/>
      <c r="NE2862" s="135"/>
      <c r="NF2862" s="135"/>
      <c r="NG2862" s="135"/>
      <c r="NH2862" s="135"/>
      <c r="NI2862" s="135"/>
      <c r="NJ2862" s="135"/>
      <c r="NK2862" s="135"/>
      <c r="NL2862" s="135"/>
      <c r="NM2862" s="135"/>
      <c r="NN2862" s="135"/>
      <c r="NO2862" s="135"/>
      <c r="NP2862" s="135"/>
      <c r="NQ2862" s="39"/>
      <c r="QS2862"/>
      <c r="QT2862"/>
      <c r="QU2862"/>
      <c r="QV2862"/>
      <c r="QW2862"/>
      <c r="QX2862"/>
      <c r="QY2862"/>
      <c r="QZ2862"/>
      <c r="RA2862"/>
      <c r="RB2862" s="39"/>
      <c r="RC2862" s="39"/>
      <c r="RD2862" s="39"/>
    </row>
    <row r="2863" spans="2:472" hidden="1" x14ac:dyDescent="0.2">
      <c r="B2863" s="426"/>
      <c r="C2863" s="427"/>
      <c r="V2863" s="63">
        <v>450</v>
      </c>
      <c r="W2863" s="54" t="s">
        <v>4606</v>
      </c>
      <c r="X2863" s="64">
        <v>120103</v>
      </c>
      <c r="Y2863" s="54" t="s">
        <v>1481</v>
      </c>
      <c r="Z2863" s="63" t="s">
        <v>1341</v>
      </c>
      <c r="AA2863" s="54" t="s">
        <v>436</v>
      </c>
      <c r="AB2863" s="54" t="s">
        <v>394</v>
      </c>
      <c r="AC2863" s="54" t="s">
        <v>1481</v>
      </c>
      <c r="AD2863" s="64" t="s">
        <v>4567</v>
      </c>
      <c r="AE2863" s="64" t="s">
        <v>7014</v>
      </c>
      <c r="AF2863" s="63">
        <v>450</v>
      </c>
      <c r="AG2863" s="54" t="s">
        <v>4606</v>
      </c>
      <c r="AH2863" s="54" t="s">
        <v>4605</v>
      </c>
      <c r="AI2863" s="63" t="s">
        <v>4595</v>
      </c>
      <c r="AJ2863" s="64" t="s">
        <v>4607</v>
      </c>
      <c r="AK2863" s="569">
        <v>7300211</v>
      </c>
      <c r="AL2863" s="64" t="s">
        <v>394</v>
      </c>
      <c r="AM2863" s="64" t="s">
        <v>4611</v>
      </c>
      <c r="AN2863" s="570">
        <v>245093940</v>
      </c>
      <c r="AO2863" s="54"/>
      <c r="AP2863" s="54"/>
      <c r="AQ2863" s="54"/>
      <c r="AR2863" s="54"/>
      <c r="AS2863" s="54"/>
      <c r="AT2863" s="64" t="s">
        <v>7002</v>
      </c>
      <c r="AU2863" s="64"/>
      <c r="AV2863" s="54"/>
      <c r="AW2863" s="54"/>
      <c r="AX2863" s="54"/>
      <c r="AY2863" s="54"/>
      <c r="AZ2863" s="54"/>
      <c r="BA2863" s="54"/>
      <c r="BB2863" s="54"/>
      <c r="BC2863" s="54"/>
      <c r="BD2863" s="64">
        <v>120103</v>
      </c>
      <c r="BE2863" s="54" t="s">
        <v>1481</v>
      </c>
      <c r="BF2863" s="63" t="s">
        <v>1341</v>
      </c>
      <c r="BG2863" s="54" t="s">
        <v>436</v>
      </c>
      <c r="BH2863" s="54" t="s">
        <v>394</v>
      </c>
      <c r="BI2863" s="54" t="s">
        <v>1481</v>
      </c>
      <c r="BJ2863" s="64" t="s">
        <v>4567</v>
      </c>
      <c r="BK2863" s="64" t="s">
        <v>7014</v>
      </c>
      <c r="BL2863" s="54"/>
      <c r="BM2863" s="54"/>
      <c r="BN2863" s="54"/>
      <c r="BO2863" s="39"/>
      <c r="BP2863" s="39"/>
      <c r="BQ2863" s="39"/>
      <c r="BR2863" s="39"/>
      <c r="BS2863" s="47"/>
      <c r="BT2863" s="39"/>
      <c r="BU2863" s="39"/>
      <c r="BV2863" s="39"/>
      <c r="BW2863" s="39"/>
      <c r="BX2863" s="39"/>
      <c r="BY2863" s="39"/>
      <c r="BZ2863" s="39"/>
      <c r="CA2863" s="39"/>
      <c r="CB2863" s="39"/>
      <c r="CC2863" s="47"/>
      <c r="CD2863" s="39"/>
      <c r="CE2863" s="39"/>
      <c r="CF2863" s="48"/>
      <c r="CG2863" s="48"/>
      <c r="CH2863" s="48"/>
      <c r="CI2863" s="48"/>
      <c r="CJ2863" s="48"/>
      <c r="CK2863" s="48"/>
      <c r="CL2863" s="48"/>
      <c r="CM2863" s="48"/>
      <c r="CN2863" s="48"/>
      <c r="CO2863" s="48"/>
      <c r="CP2863" s="48"/>
      <c r="CQ2863" s="48"/>
      <c r="CR2863" s="48"/>
      <c r="CS2863" s="48"/>
      <c r="CT2863" s="48"/>
      <c r="CU2863" s="48"/>
      <c r="CV2863" s="48"/>
      <c r="CW2863" s="48"/>
      <c r="CX2863" s="39"/>
      <c r="ML2863" s="135"/>
      <c r="MM2863" s="135"/>
      <c r="MN2863" s="135"/>
      <c r="MO2863" s="135"/>
      <c r="MP2863" s="135"/>
      <c r="MQ2863" s="135"/>
      <c r="MR2863" s="135"/>
      <c r="MS2863" s="135"/>
      <c r="MT2863" s="135"/>
      <c r="MU2863" s="135"/>
      <c r="MV2863" s="135"/>
      <c r="MW2863" s="135"/>
      <c r="MX2863" s="135"/>
      <c r="MY2863" s="135"/>
      <c r="MZ2863" s="135"/>
      <c r="NA2863" s="135"/>
      <c r="NB2863" s="135"/>
      <c r="NC2863" s="135"/>
      <c r="ND2863" s="135"/>
      <c r="NE2863" s="135"/>
      <c r="NF2863" s="135"/>
      <c r="NG2863" s="135"/>
      <c r="NH2863" s="135"/>
      <c r="NI2863" s="135"/>
      <c r="NJ2863" s="135"/>
      <c r="NK2863" s="135"/>
      <c r="NL2863" s="135"/>
      <c r="NM2863" s="135"/>
      <c r="NN2863" s="135"/>
      <c r="NO2863" s="135"/>
      <c r="NP2863" s="135"/>
      <c r="NQ2863" s="39"/>
      <c r="QS2863"/>
      <c r="QT2863"/>
      <c r="QU2863"/>
      <c r="QV2863"/>
      <c r="QW2863"/>
      <c r="QX2863"/>
      <c r="QY2863"/>
      <c r="QZ2863"/>
      <c r="RA2863"/>
      <c r="RB2863" s="39"/>
      <c r="RC2863" s="39"/>
      <c r="RD2863" s="39"/>
    </row>
    <row r="2864" spans="2:472" hidden="1" x14ac:dyDescent="0.2">
      <c r="B2864" s="426"/>
      <c r="C2864" s="427"/>
      <c r="V2864" s="63">
        <v>450</v>
      </c>
      <c r="W2864" s="54" t="s">
        <v>4606</v>
      </c>
      <c r="X2864" s="64">
        <v>120500</v>
      </c>
      <c r="Y2864" s="54" t="s">
        <v>7021</v>
      </c>
      <c r="Z2864" s="63" t="s">
        <v>1341</v>
      </c>
      <c r="AA2864" s="54" t="s">
        <v>588</v>
      </c>
      <c r="AB2864" s="54" t="s">
        <v>394</v>
      </c>
      <c r="AC2864" s="54" t="s">
        <v>894</v>
      </c>
      <c r="AD2864" s="64" t="s">
        <v>4567</v>
      </c>
      <c r="AE2864" s="64" t="s">
        <v>7014</v>
      </c>
      <c r="AF2864" s="63">
        <v>450</v>
      </c>
      <c r="AG2864" s="54" t="s">
        <v>4606</v>
      </c>
      <c r="AH2864" s="54" t="s">
        <v>4605</v>
      </c>
      <c r="AI2864" s="63" t="s">
        <v>4595</v>
      </c>
      <c r="AJ2864" s="64" t="s">
        <v>4607</v>
      </c>
      <c r="AK2864" s="569">
        <v>7300211</v>
      </c>
      <c r="AL2864" s="64" t="s">
        <v>394</v>
      </c>
      <c r="AM2864" s="64" t="s">
        <v>4611</v>
      </c>
      <c r="AN2864" s="570">
        <v>245093940</v>
      </c>
      <c r="AO2864" s="54"/>
      <c r="AP2864" s="54"/>
      <c r="AQ2864" s="54"/>
      <c r="AR2864" s="54"/>
      <c r="AS2864" s="54"/>
      <c r="AT2864" s="64" t="s">
        <v>7002</v>
      </c>
      <c r="AU2864" s="64"/>
      <c r="AV2864" s="54"/>
      <c r="AW2864" s="54"/>
      <c r="AX2864" s="54"/>
      <c r="AY2864" s="54"/>
      <c r="AZ2864" s="54"/>
      <c r="BA2864" s="54"/>
      <c r="BB2864" s="54"/>
      <c r="BC2864" s="54"/>
      <c r="BD2864" s="64">
        <v>120500</v>
      </c>
      <c r="BE2864" s="54" t="s">
        <v>7021</v>
      </c>
      <c r="BF2864" s="63" t="s">
        <v>1341</v>
      </c>
      <c r="BG2864" s="54" t="s">
        <v>588</v>
      </c>
      <c r="BH2864" s="54" t="s">
        <v>394</v>
      </c>
      <c r="BI2864" s="54" t="s">
        <v>894</v>
      </c>
      <c r="BJ2864" s="64" t="s">
        <v>4567</v>
      </c>
      <c r="BK2864" s="64" t="s">
        <v>7014</v>
      </c>
      <c r="BL2864" s="54"/>
      <c r="BM2864" s="54"/>
      <c r="BN2864" s="54"/>
      <c r="BO2864" s="39"/>
      <c r="BP2864" s="39"/>
      <c r="BQ2864" s="39"/>
      <c r="BR2864" s="39"/>
      <c r="BS2864" s="47"/>
      <c r="BT2864" s="39"/>
      <c r="BU2864" s="39"/>
      <c r="BV2864" s="39"/>
      <c r="BW2864" s="39"/>
      <c r="BX2864" s="39"/>
      <c r="BY2864" s="39"/>
      <c r="BZ2864" s="39"/>
      <c r="CA2864" s="39"/>
      <c r="CB2864" s="39"/>
      <c r="CC2864" s="47"/>
      <c r="CD2864" s="39"/>
      <c r="CE2864" s="39"/>
      <c r="CF2864" s="48"/>
      <c r="CG2864" s="48"/>
      <c r="CH2864" s="48"/>
      <c r="CI2864" s="48"/>
      <c r="CJ2864" s="48"/>
      <c r="CK2864" s="48"/>
      <c r="CL2864" s="48"/>
      <c r="CM2864" s="48"/>
      <c r="CN2864" s="48"/>
      <c r="CO2864" s="48"/>
      <c r="CP2864" s="48"/>
      <c r="CQ2864" s="48"/>
      <c r="CR2864" s="48"/>
      <c r="CS2864" s="48"/>
      <c r="CT2864" s="48"/>
      <c r="CU2864" s="48"/>
      <c r="CV2864" s="48"/>
      <c r="CW2864" s="48"/>
      <c r="CX2864" s="39"/>
      <c r="ML2864" s="135"/>
      <c r="MM2864" s="135"/>
      <c r="MN2864" s="135"/>
      <c r="MO2864" s="135"/>
      <c r="MP2864" s="135"/>
      <c r="MQ2864" s="135"/>
      <c r="MR2864" s="135"/>
      <c r="MS2864" s="135"/>
      <c r="MT2864" s="135"/>
      <c r="MU2864" s="135"/>
      <c r="MV2864" s="135"/>
      <c r="MW2864" s="135"/>
      <c r="MX2864" s="135"/>
      <c r="MY2864" s="135"/>
      <c r="MZ2864" s="135"/>
      <c r="NA2864" s="135"/>
      <c r="NB2864" s="135"/>
      <c r="NC2864" s="135"/>
      <c r="ND2864" s="135"/>
      <c r="NE2864" s="135"/>
      <c r="NF2864" s="135"/>
      <c r="NG2864" s="135"/>
      <c r="NH2864" s="135"/>
      <c r="NI2864" s="135"/>
      <c r="NJ2864" s="135"/>
      <c r="NK2864" s="135"/>
      <c r="NL2864" s="135"/>
      <c r="NM2864" s="135"/>
      <c r="NN2864" s="135"/>
      <c r="NO2864" s="135"/>
      <c r="NP2864" s="135"/>
      <c r="NQ2864" s="39"/>
      <c r="QS2864"/>
      <c r="QT2864"/>
      <c r="QU2864"/>
      <c r="QV2864"/>
      <c r="QW2864"/>
      <c r="QX2864"/>
      <c r="QY2864"/>
      <c r="QZ2864"/>
      <c r="RA2864"/>
      <c r="RB2864" s="39"/>
      <c r="RC2864" s="39"/>
      <c r="RD2864" s="39"/>
    </row>
    <row r="2865" spans="2:472" hidden="1" x14ac:dyDescent="0.2">
      <c r="B2865" s="426"/>
      <c r="C2865" s="427"/>
      <c r="V2865" s="63">
        <v>450</v>
      </c>
      <c r="W2865" s="54" t="s">
        <v>4606</v>
      </c>
      <c r="X2865" s="64">
        <v>120501</v>
      </c>
      <c r="Y2865" s="54" t="s">
        <v>863</v>
      </c>
      <c r="Z2865" s="63" t="s">
        <v>1341</v>
      </c>
      <c r="AA2865" s="54" t="s">
        <v>588</v>
      </c>
      <c r="AB2865" s="54" t="s">
        <v>394</v>
      </c>
      <c r="AC2865" s="54" t="s">
        <v>863</v>
      </c>
      <c r="AD2865" s="64" t="s">
        <v>4567</v>
      </c>
      <c r="AE2865" s="64" t="s">
        <v>7014</v>
      </c>
      <c r="AF2865" s="63">
        <v>450</v>
      </c>
      <c r="AG2865" s="54" t="s">
        <v>4606</v>
      </c>
      <c r="AH2865" s="54" t="s">
        <v>4605</v>
      </c>
      <c r="AI2865" s="63" t="s">
        <v>4595</v>
      </c>
      <c r="AJ2865" s="64" t="s">
        <v>4607</v>
      </c>
      <c r="AK2865" s="569">
        <v>7300211</v>
      </c>
      <c r="AL2865" s="64" t="s">
        <v>394</v>
      </c>
      <c r="AM2865" s="64" t="s">
        <v>4611</v>
      </c>
      <c r="AN2865" s="570">
        <v>245093940</v>
      </c>
      <c r="AO2865" s="54"/>
      <c r="AP2865" s="54"/>
      <c r="AQ2865" s="54"/>
      <c r="AR2865" s="54"/>
      <c r="AS2865" s="54"/>
      <c r="AT2865" s="64" t="s">
        <v>7002</v>
      </c>
      <c r="AU2865" s="64"/>
      <c r="AV2865" s="54"/>
      <c r="AW2865" s="54"/>
      <c r="AX2865" s="54"/>
      <c r="AY2865" s="54"/>
      <c r="AZ2865" s="54"/>
      <c r="BA2865" s="54"/>
      <c r="BB2865" s="54"/>
      <c r="BC2865" s="54"/>
      <c r="BD2865" s="64">
        <v>120501</v>
      </c>
      <c r="BE2865" s="54" t="s">
        <v>863</v>
      </c>
      <c r="BF2865" s="63" t="s">
        <v>1341</v>
      </c>
      <c r="BG2865" s="54" t="s">
        <v>588</v>
      </c>
      <c r="BH2865" s="54" t="s">
        <v>394</v>
      </c>
      <c r="BI2865" s="54" t="s">
        <v>863</v>
      </c>
      <c r="BJ2865" s="64" t="s">
        <v>4567</v>
      </c>
      <c r="BK2865" s="64" t="s">
        <v>7014</v>
      </c>
      <c r="BL2865" s="54"/>
      <c r="BM2865" s="54"/>
      <c r="BN2865" s="54"/>
      <c r="BO2865" s="39"/>
      <c r="BP2865" s="39"/>
      <c r="BQ2865" s="39"/>
      <c r="BR2865" s="39"/>
      <c r="BS2865" s="47"/>
      <c r="BT2865" s="39"/>
      <c r="BU2865" s="39"/>
      <c r="BV2865" s="39"/>
      <c r="BW2865" s="39"/>
      <c r="BX2865" s="39"/>
      <c r="BY2865" s="39"/>
      <c r="BZ2865" s="39"/>
      <c r="CA2865" s="39"/>
      <c r="CB2865" s="39"/>
      <c r="CC2865" s="47"/>
      <c r="CD2865" s="39"/>
      <c r="CE2865" s="39"/>
      <c r="CF2865" s="48"/>
      <c r="CG2865" s="48"/>
      <c r="CH2865" s="48"/>
      <c r="CI2865" s="48"/>
      <c r="CJ2865" s="48"/>
      <c r="CK2865" s="48"/>
      <c r="CL2865" s="48"/>
      <c r="CM2865" s="48"/>
      <c r="CN2865" s="48"/>
      <c r="CO2865" s="48"/>
      <c r="CP2865" s="48"/>
      <c r="CQ2865" s="48"/>
      <c r="CR2865" s="48"/>
      <c r="CS2865" s="48"/>
      <c r="CT2865" s="48"/>
      <c r="CU2865" s="48"/>
      <c r="CV2865" s="48"/>
      <c r="CW2865" s="48"/>
      <c r="CX2865" s="39"/>
      <c r="ML2865" s="135"/>
      <c r="MM2865" s="135"/>
      <c r="MN2865" s="135"/>
      <c r="MO2865" s="135"/>
      <c r="MP2865" s="135"/>
      <c r="MQ2865" s="135"/>
      <c r="MR2865" s="135"/>
      <c r="MS2865" s="135"/>
      <c r="MT2865" s="135"/>
      <c r="MU2865" s="135"/>
      <c r="MV2865" s="135"/>
      <c r="MW2865" s="135"/>
      <c r="MX2865" s="135"/>
      <c r="MY2865" s="135"/>
      <c r="MZ2865" s="135"/>
      <c r="NA2865" s="135"/>
      <c r="NB2865" s="135"/>
      <c r="NC2865" s="135"/>
      <c r="ND2865" s="135"/>
      <c r="NE2865" s="135"/>
      <c r="NF2865" s="135"/>
      <c r="NG2865" s="135"/>
      <c r="NH2865" s="135"/>
      <c r="NI2865" s="135"/>
      <c r="NJ2865" s="135"/>
      <c r="NK2865" s="135"/>
      <c r="NL2865" s="135"/>
      <c r="NM2865" s="135"/>
      <c r="NN2865" s="135"/>
      <c r="NO2865" s="135"/>
      <c r="NP2865" s="135"/>
      <c r="NQ2865" s="39"/>
      <c r="QS2865"/>
      <c r="QT2865"/>
      <c r="QU2865"/>
      <c r="QV2865"/>
      <c r="QW2865"/>
      <c r="QX2865"/>
      <c r="QY2865"/>
      <c r="QZ2865"/>
      <c r="RA2865"/>
      <c r="RB2865" s="39"/>
      <c r="RC2865" s="39"/>
      <c r="RD2865" s="39"/>
    </row>
    <row r="2866" spans="2:472" hidden="1" x14ac:dyDescent="0.2">
      <c r="B2866" s="426"/>
      <c r="C2866" s="427"/>
      <c r="V2866" s="63">
        <v>450</v>
      </c>
      <c r="W2866" s="54" t="s">
        <v>4606</v>
      </c>
      <c r="X2866" s="64">
        <v>120502</v>
      </c>
      <c r="Y2866" s="54" t="s">
        <v>1179</v>
      </c>
      <c r="Z2866" s="63" t="s">
        <v>1341</v>
      </c>
      <c r="AA2866" s="54" t="s">
        <v>588</v>
      </c>
      <c r="AB2866" s="54" t="s">
        <v>394</v>
      </c>
      <c r="AC2866" s="54" t="s">
        <v>1179</v>
      </c>
      <c r="AD2866" s="64" t="s">
        <v>4567</v>
      </c>
      <c r="AE2866" s="64" t="s">
        <v>7014</v>
      </c>
      <c r="AF2866" s="63">
        <v>450</v>
      </c>
      <c r="AG2866" s="54" t="s">
        <v>4606</v>
      </c>
      <c r="AH2866" s="54" t="s">
        <v>4605</v>
      </c>
      <c r="AI2866" s="63" t="s">
        <v>4595</v>
      </c>
      <c r="AJ2866" s="64" t="s">
        <v>4607</v>
      </c>
      <c r="AK2866" s="569">
        <v>7300211</v>
      </c>
      <c r="AL2866" s="64" t="s">
        <v>394</v>
      </c>
      <c r="AM2866" s="64" t="s">
        <v>4611</v>
      </c>
      <c r="AN2866" s="570">
        <v>245093940</v>
      </c>
      <c r="AO2866" s="54"/>
      <c r="AP2866" s="54"/>
      <c r="AQ2866" s="54"/>
      <c r="AR2866" s="54"/>
      <c r="AS2866" s="54"/>
      <c r="AT2866" s="64" t="s">
        <v>7002</v>
      </c>
      <c r="AU2866" s="64"/>
      <c r="AV2866" s="54"/>
      <c r="AW2866" s="54"/>
      <c r="AX2866" s="54"/>
      <c r="AY2866" s="54"/>
      <c r="AZ2866" s="54"/>
      <c r="BA2866" s="54"/>
      <c r="BB2866" s="54"/>
      <c r="BC2866" s="54"/>
      <c r="BD2866" s="64">
        <v>120502</v>
      </c>
      <c r="BE2866" s="54" t="s">
        <v>1179</v>
      </c>
      <c r="BF2866" s="63" t="s">
        <v>1341</v>
      </c>
      <c r="BG2866" s="54" t="s">
        <v>588</v>
      </c>
      <c r="BH2866" s="54" t="s">
        <v>394</v>
      </c>
      <c r="BI2866" s="54" t="s">
        <v>1179</v>
      </c>
      <c r="BJ2866" s="64" t="s">
        <v>4567</v>
      </c>
      <c r="BK2866" s="64" t="s">
        <v>7014</v>
      </c>
      <c r="BL2866" s="54"/>
      <c r="BM2866" s="54"/>
      <c r="BN2866" s="54"/>
      <c r="BO2866" s="39"/>
      <c r="BP2866" s="39"/>
      <c r="BQ2866" s="39"/>
      <c r="BR2866" s="39"/>
      <c r="BS2866" s="47"/>
      <c r="BT2866" s="39"/>
      <c r="BU2866" s="39"/>
      <c r="BV2866" s="39"/>
      <c r="BW2866" s="39"/>
      <c r="BX2866" s="39"/>
      <c r="BY2866" s="39"/>
      <c r="BZ2866" s="39"/>
      <c r="CA2866" s="39"/>
      <c r="CB2866" s="39"/>
      <c r="CC2866" s="47"/>
      <c r="CD2866" s="39"/>
      <c r="CE2866" s="39"/>
      <c r="CF2866" s="48"/>
      <c r="CG2866" s="48"/>
      <c r="CH2866" s="48"/>
      <c r="CI2866" s="48"/>
      <c r="CJ2866" s="48"/>
      <c r="CK2866" s="48"/>
      <c r="CL2866" s="48"/>
      <c r="CM2866" s="48"/>
      <c r="CN2866" s="48"/>
      <c r="CO2866" s="48"/>
      <c r="CP2866" s="48"/>
      <c r="CQ2866" s="48"/>
      <c r="CR2866" s="48"/>
      <c r="CS2866" s="48"/>
      <c r="CT2866" s="48"/>
      <c r="CU2866" s="48"/>
      <c r="CV2866" s="48"/>
      <c r="CW2866" s="48"/>
      <c r="CX2866" s="39"/>
      <c r="ML2866" s="135"/>
      <c r="MM2866" s="135"/>
      <c r="MN2866" s="135"/>
      <c r="MO2866" s="135"/>
      <c r="MP2866" s="135"/>
      <c r="MQ2866" s="135"/>
      <c r="MR2866" s="135"/>
      <c r="MS2866" s="135"/>
      <c r="MT2866" s="135"/>
      <c r="MU2866" s="135"/>
      <c r="MV2866" s="135"/>
      <c r="MW2866" s="135"/>
      <c r="MX2866" s="135"/>
      <c r="MY2866" s="135"/>
      <c r="MZ2866" s="135"/>
      <c r="NA2866" s="135"/>
      <c r="NB2866" s="135"/>
      <c r="NC2866" s="135"/>
      <c r="ND2866" s="135"/>
      <c r="NE2866" s="135"/>
      <c r="NF2866" s="135"/>
      <c r="NG2866" s="135"/>
      <c r="NH2866" s="135"/>
      <c r="NI2866" s="135"/>
      <c r="NJ2866" s="135"/>
      <c r="NK2866" s="135"/>
      <c r="NL2866" s="135"/>
      <c r="NM2866" s="135"/>
      <c r="NN2866" s="135"/>
      <c r="NO2866" s="135"/>
      <c r="NP2866" s="135"/>
      <c r="NQ2866" s="39"/>
      <c r="QS2866"/>
      <c r="QT2866"/>
      <c r="QU2866"/>
      <c r="QV2866"/>
      <c r="QW2866"/>
      <c r="QX2866"/>
      <c r="QY2866"/>
      <c r="QZ2866"/>
      <c r="RA2866"/>
      <c r="RB2866" s="39"/>
      <c r="RC2866" s="39"/>
      <c r="RD2866" s="39"/>
    </row>
    <row r="2867" spans="2:472" hidden="1" x14ac:dyDescent="0.2">
      <c r="B2867" s="426"/>
      <c r="C2867" s="427"/>
      <c r="V2867" s="63">
        <v>450</v>
      </c>
      <c r="W2867" s="54" t="s">
        <v>4606</v>
      </c>
      <c r="X2867" s="64">
        <v>120503</v>
      </c>
      <c r="Y2867" s="54" t="s">
        <v>792</v>
      </c>
      <c r="Z2867" s="63" t="s">
        <v>1341</v>
      </c>
      <c r="AA2867" s="54" t="s">
        <v>588</v>
      </c>
      <c r="AB2867" s="54" t="s">
        <v>394</v>
      </c>
      <c r="AC2867" s="54" t="s">
        <v>792</v>
      </c>
      <c r="AD2867" s="64" t="s">
        <v>4567</v>
      </c>
      <c r="AE2867" s="64" t="s">
        <v>7014</v>
      </c>
      <c r="AF2867" s="63">
        <v>450</v>
      </c>
      <c r="AG2867" s="54" t="s">
        <v>4606</v>
      </c>
      <c r="AH2867" s="54" t="s">
        <v>4605</v>
      </c>
      <c r="AI2867" s="63" t="s">
        <v>4595</v>
      </c>
      <c r="AJ2867" s="64" t="s">
        <v>4607</v>
      </c>
      <c r="AK2867" s="569">
        <v>7300211</v>
      </c>
      <c r="AL2867" s="64" t="s">
        <v>394</v>
      </c>
      <c r="AM2867" s="64" t="s">
        <v>4611</v>
      </c>
      <c r="AN2867" s="570">
        <v>245093940</v>
      </c>
      <c r="AO2867" s="54"/>
      <c r="AP2867" s="54"/>
      <c r="AQ2867" s="54"/>
      <c r="AR2867" s="54"/>
      <c r="AS2867" s="54"/>
      <c r="AT2867" s="64" t="s">
        <v>7002</v>
      </c>
      <c r="AU2867" s="64"/>
      <c r="AV2867" s="54"/>
      <c r="AW2867" s="54"/>
      <c r="AX2867" s="54"/>
      <c r="AY2867" s="54"/>
      <c r="AZ2867" s="54"/>
      <c r="BA2867" s="54"/>
      <c r="BB2867" s="54"/>
      <c r="BC2867" s="54"/>
      <c r="BD2867" s="64">
        <v>120503</v>
      </c>
      <c r="BE2867" s="54" t="s">
        <v>792</v>
      </c>
      <c r="BF2867" s="63" t="s">
        <v>1341</v>
      </c>
      <c r="BG2867" s="54" t="s">
        <v>588</v>
      </c>
      <c r="BH2867" s="54" t="s">
        <v>394</v>
      </c>
      <c r="BI2867" s="54" t="s">
        <v>792</v>
      </c>
      <c r="BJ2867" s="64" t="s">
        <v>4567</v>
      </c>
      <c r="BK2867" s="64" t="s">
        <v>7014</v>
      </c>
      <c r="BL2867" s="54"/>
      <c r="BM2867" s="54"/>
      <c r="BN2867" s="54"/>
      <c r="BO2867" s="39"/>
      <c r="BP2867" s="39"/>
      <c r="BQ2867" s="39"/>
      <c r="BR2867" s="39"/>
      <c r="BS2867" s="47"/>
      <c r="BT2867" s="39"/>
      <c r="BU2867" s="39"/>
      <c r="BV2867" s="39"/>
      <c r="BW2867" s="39"/>
      <c r="BX2867" s="39"/>
      <c r="BY2867" s="39"/>
      <c r="BZ2867" s="39"/>
      <c r="CA2867" s="39"/>
      <c r="CB2867" s="39"/>
      <c r="CC2867" s="47"/>
      <c r="CD2867" s="39"/>
      <c r="CE2867" s="39"/>
      <c r="CF2867" s="48"/>
      <c r="CG2867" s="48"/>
      <c r="CH2867" s="48"/>
      <c r="CI2867" s="48"/>
      <c r="CJ2867" s="48"/>
      <c r="CK2867" s="48"/>
      <c r="CL2867" s="48"/>
      <c r="CM2867" s="48"/>
      <c r="CN2867" s="48"/>
      <c r="CO2867" s="48"/>
      <c r="CP2867" s="48"/>
      <c r="CQ2867" s="48"/>
      <c r="CR2867" s="48"/>
      <c r="CS2867" s="48"/>
      <c r="CT2867" s="48"/>
      <c r="CU2867" s="48"/>
      <c r="CV2867" s="48"/>
      <c r="CW2867" s="48"/>
      <c r="CX2867" s="39"/>
      <c r="ML2867" s="135"/>
      <c r="MM2867" s="135"/>
      <c r="MN2867" s="135"/>
      <c r="MO2867" s="135"/>
      <c r="MP2867" s="135"/>
      <c r="MQ2867" s="135"/>
      <c r="MR2867" s="135"/>
      <c r="MS2867" s="135"/>
      <c r="MT2867" s="135"/>
      <c r="MU2867" s="135"/>
      <c r="MV2867" s="135"/>
      <c r="MW2867" s="135"/>
      <c r="MX2867" s="135"/>
      <c r="MY2867" s="135"/>
      <c r="MZ2867" s="135"/>
      <c r="NA2867" s="135"/>
      <c r="NB2867" s="135"/>
      <c r="NC2867" s="135"/>
      <c r="ND2867" s="135"/>
      <c r="NE2867" s="135"/>
      <c r="NF2867" s="135"/>
      <c r="NG2867" s="135"/>
      <c r="NH2867" s="135"/>
      <c r="NI2867" s="135"/>
      <c r="NJ2867" s="135"/>
      <c r="NK2867" s="135"/>
      <c r="NL2867" s="135"/>
      <c r="NM2867" s="135"/>
      <c r="NN2867" s="135"/>
      <c r="NO2867" s="135"/>
      <c r="NP2867" s="135"/>
      <c r="NQ2867" s="39"/>
      <c r="QS2867"/>
      <c r="QT2867"/>
      <c r="QU2867"/>
      <c r="QV2867"/>
      <c r="QW2867"/>
      <c r="QX2867"/>
      <c r="QY2867"/>
      <c r="QZ2867"/>
      <c r="RA2867"/>
      <c r="RB2867" s="39"/>
      <c r="RC2867" s="39"/>
      <c r="RD2867" s="39"/>
    </row>
    <row r="2868" spans="2:472" hidden="1" x14ac:dyDescent="0.2">
      <c r="B2868" s="426"/>
      <c r="C2868" s="427"/>
      <c r="V2868" s="63">
        <v>450</v>
      </c>
      <c r="W2868" s="54" t="s">
        <v>4606</v>
      </c>
      <c r="X2868" s="64">
        <v>120504</v>
      </c>
      <c r="Y2868" s="54" t="s">
        <v>894</v>
      </c>
      <c r="Z2868" s="63" t="s">
        <v>1341</v>
      </c>
      <c r="AA2868" s="54" t="s">
        <v>588</v>
      </c>
      <c r="AB2868" s="54" t="s">
        <v>394</v>
      </c>
      <c r="AC2868" s="54" t="s">
        <v>894</v>
      </c>
      <c r="AD2868" s="64" t="s">
        <v>4567</v>
      </c>
      <c r="AE2868" s="64" t="s">
        <v>7014</v>
      </c>
      <c r="AF2868" s="63">
        <v>450</v>
      </c>
      <c r="AG2868" s="54" t="s">
        <v>4606</v>
      </c>
      <c r="AH2868" s="54" t="s">
        <v>4605</v>
      </c>
      <c r="AI2868" s="63" t="s">
        <v>4595</v>
      </c>
      <c r="AJ2868" s="64" t="s">
        <v>4607</v>
      </c>
      <c r="AK2868" s="569">
        <v>7300211</v>
      </c>
      <c r="AL2868" s="64" t="s">
        <v>394</v>
      </c>
      <c r="AM2868" s="64" t="s">
        <v>4611</v>
      </c>
      <c r="AN2868" s="570">
        <v>245093940</v>
      </c>
      <c r="AO2868" s="54"/>
      <c r="AP2868" s="54"/>
      <c r="AQ2868" s="54"/>
      <c r="AR2868" s="54"/>
      <c r="AS2868" s="54"/>
      <c r="AT2868" s="64" t="s">
        <v>7002</v>
      </c>
      <c r="AU2868" s="64"/>
      <c r="AV2868" s="54"/>
      <c r="AW2868" s="54"/>
      <c r="AX2868" s="54"/>
      <c r="AY2868" s="54"/>
      <c r="AZ2868" s="54"/>
      <c r="BA2868" s="54"/>
      <c r="BB2868" s="54"/>
      <c r="BC2868" s="54"/>
      <c r="BD2868" s="64">
        <v>120504</v>
      </c>
      <c r="BE2868" s="54" t="s">
        <v>894</v>
      </c>
      <c r="BF2868" s="63" t="s">
        <v>1341</v>
      </c>
      <c r="BG2868" s="54" t="s">
        <v>588</v>
      </c>
      <c r="BH2868" s="54" t="s">
        <v>394</v>
      </c>
      <c r="BI2868" s="54" t="s">
        <v>894</v>
      </c>
      <c r="BJ2868" s="64" t="s">
        <v>4567</v>
      </c>
      <c r="BK2868" s="64" t="s">
        <v>7014</v>
      </c>
      <c r="BL2868" s="54"/>
      <c r="BM2868" s="54"/>
      <c r="BN2868" s="54"/>
      <c r="BO2868" s="39"/>
      <c r="BP2868" s="39"/>
      <c r="BQ2868" s="39"/>
      <c r="BR2868" s="39"/>
      <c r="BS2868" s="47"/>
      <c r="BT2868" s="39"/>
      <c r="BU2868" s="39"/>
      <c r="BV2868" s="39"/>
      <c r="BW2868" s="39"/>
      <c r="BX2868" s="39"/>
      <c r="BY2868" s="39"/>
      <c r="BZ2868" s="39"/>
      <c r="CA2868" s="39"/>
      <c r="CB2868" s="39"/>
      <c r="CC2868" s="47"/>
      <c r="CD2868" s="39"/>
      <c r="CE2868" s="39"/>
      <c r="CF2868" s="48"/>
      <c r="CG2868" s="48"/>
      <c r="CH2868" s="48"/>
      <c r="CI2868" s="48"/>
      <c r="CJ2868" s="48"/>
      <c r="CK2868" s="48"/>
      <c r="CL2868" s="48"/>
      <c r="CM2868" s="48"/>
      <c r="CN2868" s="48"/>
      <c r="CO2868" s="48"/>
      <c r="CP2868" s="48"/>
      <c r="CQ2868" s="48"/>
      <c r="CR2868" s="48"/>
      <c r="CS2868" s="48"/>
      <c r="CT2868" s="48"/>
      <c r="CU2868" s="48"/>
      <c r="CV2868" s="48"/>
      <c r="CW2868" s="48"/>
      <c r="CX2868" s="39"/>
      <c r="ML2868" s="135"/>
      <c r="MM2868" s="135"/>
      <c r="MN2868" s="135"/>
      <c r="MO2868" s="135"/>
      <c r="MP2868" s="135"/>
      <c r="MQ2868" s="135"/>
      <c r="MR2868" s="135"/>
      <c r="MS2868" s="135"/>
      <c r="MT2868" s="135"/>
      <c r="MU2868" s="135"/>
      <c r="MV2868" s="135"/>
      <c r="MW2868" s="135"/>
      <c r="MX2868" s="135"/>
      <c r="MY2868" s="135"/>
      <c r="MZ2868" s="135"/>
      <c r="NA2868" s="135"/>
      <c r="NB2868" s="135"/>
      <c r="NC2868" s="135"/>
      <c r="ND2868" s="135"/>
      <c r="NE2868" s="135"/>
      <c r="NF2868" s="135"/>
      <c r="NG2868" s="135"/>
      <c r="NH2868" s="135"/>
      <c r="NI2868" s="135"/>
      <c r="NJ2868" s="135"/>
      <c r="NK2868" s="135"/>
      <c r="NL2868" s="135"/>
      <c r="NM2868" s="135"/>
      <c r="NN2868" s="135"/>
      <c r="NO2868" s="135"/>
      <c r="NP2868" s="135"/>
      <c r="NQ2868" s="39"/>
      <c r="QS2868"/>
      <c r="QT2868"/>
      <c r="QU2868"/>
      <c r="QV2868"/>
      <c r="QW2868"/>
      <c r="QX2868"/>
      <c r="QY2868"/>
      <c r="QZ2868"/>
      <c r="RA2868"/>
      <c r="RB2868" s="39"/>
      <c r="RC2868" s="39"/>
      <c r="RD2868" s="39"/>
    </row>
    <row r="2869" spans="2:472" hidden="1" x14ac:dyDescent="0.2">
      <c r="B2869" s="426"/>
      <c r="C2869" s="427"/>
      <c r="V2869" s="63">
        <v>450</v>
      </c>
      <c r="W2869" s="54" t="s">
        <v>4606</v>
      </c>
      <c r="X2869" s="64">
        <v>120601</v>
      </c>
      <c r="Y2869" s="54" t="s">
        <v>864</v>
      </c>
      <c r="Z2869" s="63" t="s">
        <v>1341</v>
      </c>
      <c r="AA2869" s="54" t="s">
        <v>589</v>
      </c>
      <c r="AB2869" s="54" t="s">
        <v>394</v>
      </c>
      <c r="AC2869" s="54" t="s">
        <v>864</v>
      </c>
      <c r="AD2869" s="64" t="s">
        <v>4567</v>
      </c>
      <c r="AE2869" s="64" t="s">
        <v>7014</v>
      </c>
      <c r="AF2869" s="63">
        <v>450</v>
      </c>
      <c r="AG2869" s="54" t="s">
        <v>4606</v>
      </c>
      <c r="AH2869" s="54" t="s">
        <v>4605</v>
      </c>
      <c r="AI2869" s="63" t="s">
        <v>4595</v>
      </c>
      <c r="AJ2869" s="64" t="s">
        <v>4607</v>
      </c>
      <c r="AK2869" s="569">
        <v>7300211</v>
      </c>
      <c r="AL2869" s="64" t="s">
        <v>394</v>
      </c>
      <c r="AM2869" s="64" t="s">
        <v>4611</v>
      </c>
      <c r="AN2869" s="570">
        <v>245093940</v>
      </c>
      <c r="AO2869" s="54"/>
      <c r="AP2869" s="54"/>
      <c r="AQ2869" s="54"/>
      <c r="AR2869" s="54"/>
      <c r="AS2869" s="54"/>
      <c r="AT2869" s="64" t="s">
        <v>7002</v>
      </c>
      <c r="AU2869" s="64"/>
      <c r="AV2869" s="54"/>
      <c r="AW2869" s="54"/>
      <c r="AX2869" s="54"/>
      <c r="AY2869" s="54"/>
      <c r="AZ2869" s="54"/>
      <c r="BA2869" s="54"/>
      <c r="BB2869" s="54"/>
      <c r="BC2869" s="54"/>
      <c r="BD2869" s="64">
        <v>120601</v>
      </c>
      <c r="BE2869" s="54" t="s">
        <v>864</v>
      </c>
      <c r="BF2869" s="63" t="s">
        <v>1341</v>
      </c>
      <c r="BG2869" s="54" t="s">
        <v>589</v>
      </c>
      <c r="BH2869" s="54" t="s">
        <v>394</v>
      </c>
      <c r="BI2869" s="54" t="s">
        <v>864</v>
      </c>
      <c r="BJ2869" s="64" t="s">
        <v>4567</v>
      </c>
      <c r="BK2869" s="64" t="s">
        <v>7014</v>
      </c>
      <c r="BL2869" s="54"/>
      <c r="BM2869" s="54"/>
      <c r="BN2869" s="54"/>
      <c r="BO2869" s="39"/>
      <c r="BP2869" s="39"/>
      <c r="BQ2869" s="39"/>
      <c r="BR2869" s="39"/>
      <c r="BS2869" s="47"/>
      <c r="BT2869" s="39"/>
      <c r="BU2869" s="39"/>
      <c r="BV2869" s="39"/>
      <c r="BW2869" s="39"/>
      <c r="BX2869" s="39"/>
      <c r="BY2869" s="39"/>
      <c r="BZ2869" s="39"/>
      <c r="CA2869" s="39"/>
      <c r="CB2869" s="39"/>
      <c r="CC2869" s="47"/>
      <c r="CD2869" s="39"/>
      <c r="CE2869" s="39"/>
      <c r="CF2869" s="48"/>
      <c r="CG2869" s="48"/>
      <c r="CH2869" s="48"/>
      <c r="CI2869" s="48"/>
      <c r="CJ2869" s="48"/>
      <c r="CK2869" s="48"/>
      <c r="CL2869" s="48"/>
      <c r="CM2869" s="48"/>
      <c r="CN2869" s="48"/>
      <c r="CO2869" s="48"/>
      <c r="CP2869" s="48"/>
      <c r="CQ2869" s="48"/>
      <c r="CR2869" s="48"/>
      <c r="CS2869" s="48"/>
      <c r="CT2869" s="48"/>
      <c r="CU2869" s="48"/>
      <c r="CV2869" s="48"/>
      <c r="CW2869" s="48"/>
      <c r="CX2869" s="39"/>
      <c r="ML2869" s="135"/>
      <c r="MM2869" s="135"/>
      <c r="MN2869" s="135"/>
      <c r="MO2869" s="135"/>
      <c r="MP2869" s="135"/>
      <c r="MQ2869" s="135"/>
      <c r="MR2869" s="135"/>
      <c r="MS2869" s="135"/>
      <c r="MT2869" s="135"/>
      <c r="MU2869" s="135"/>
      <c r="MV2869" s="135"/>
      <c r="MW2869" s="135"/>
      <c r="MX2869" s="135"/>
      <c r="MY2869" s="135"/>
      <c r="MZ2869" s="135"/>
      <c r="NA2869" s="135"/>
      <c r="NB2869" s="135"/>
      <c r="NC2869" s="135"/>
      <c r="ND2869" s="135"/>
      <c r="NE2869" s="135"/>
      <c r="NF2869" s="135"/>
      <c r="NG2869" s="135"/>
      <c r="NH2869" s="135"/>
      <c r="NI2869" s="135"/>
      <c r="NJ2869" s="135"/>
      <c r="NK2869" s="135"/>
      <c r="NL2869" s="135"/>
      <c r="NM2869" s="135"/>
      <c r="NN2869" s="135"/>
      <c r="NO2869" s="135"/>
      <c r="NP2869" s="135"/>
      <c r="NQ2869" s="39"/>
      <c r="QS2869"/>
      <c r="QT2869"/>
      <c r="QU2869"/>
      <c r="QV2869"/>
      <c r="QW2869"/>
      <c r="QX2869"/>
      <c r="QY2869"/>
      <c r="QZ2869"/>
      <c r="RA2869"/>
      <c r="RB2869" s="39"/>
      <c r="RC2869" s="39"/>
      <c r="RD2869" s="39"/>
    </row>
    <row r="2870" spans="2:472" hidden="1" x14ac:dyDescent="0.2">
      <c r="B2870" s="426"/>
      <c r="C2870" s="427"/>
      <c r="V2870" s="63">
        <v>450</v>
      </c>
      <c r="W2870" s="54" t="s">
        <v>4606</v>
      </c>
      <c r="X2870" s="64">
        <v>120600</v>
      </c>
      <c r="Y2870" s="54" t="s">
        <v>7022</v>
      </c>
      <c r="Z2870" s="63" t="s">
        <v>1341</v>
      </c>
      <c r="AA2870" s="54" t="s">
        <v>589</v>
      </c>
      <c r="AB2870" s="54" t="s">
        <v>394</v>
      </c>
      <c r="AC2870" s="54" t="s">
        <v>7023</v>
      </c>
      <c r="AD2870" s="64" t="s">
        <v>4567</v>
      </c>
      <c r="AE2870" s="64" t="s">
        <v>7014</v>
      </c>
      <c r="AF2870" s="63">
        <v>450</v>
      </c>
      <c r="AG2870" s="54" t="s">
        <v>4606</v>
      </c>
      <c r="AH2870" s="54" t="s">
        <v>4605</v>
      </c>
      <c r="AI2870" s="63" t="s">
        <v>4595</v>
      </c>
      <c r="AJ2870" s="64" t="s">
        <v>4607</v>
      </c>
      <c r="AK2870" s="569">
        <v>7300211</v>
      </c>
      <c r="AL2870" s="64" t="s">
        <v>394</v>
      </c>
      <c r="AM2870" s="64" t="s">
        <v>4611</v>
      </c>
      <c r="AN2870" s="570">
        <v>245093940</v>
      </c>
      <c r="AO2870" s="54"/>
      <c r="AP2870" s="54"/>
      <c r="AQ2870" s="54"/>
      <c r="AR2870" s="54"/>
      <c r="AS2870" s="54"/>
      <c r="AT2870" s="64" t="s">
        <v>7002</v>
      </c>
      <c r="AU2870" s="64"/>
      <c r="AV2870" s="54"/>
      <c r="AW2870" s="54"/>
      <c r="AX2870" s="54"/>
      <c r="AY2870" s="54"/>
      <c r="AZ2870" s="54"/>
      <c r="BA2870" s="54"/>
      <c r="BB2870" s="54"/>
      <c r="BC2870" s="54"/>
      <c r="BD2870" s="64">
        <v>120600</v>
      </c>
      <c r="BE2870" s="54" t="s">
        <v>7022</v>
      </c>
      <c r="BF2870" s="63" t="s">
        <v>1341</v>
      </c>
      <c r="BG2870" s="54" t="s">
        <v>589</v>
      </c>
      <c r="BH2870" s="54" t="s">
        <v>394</v>
      </c>
      <c r="BI2870" s="54" t="s">
        <v>7023</v>
      </c>
      <c r="BJ2870" s="64" t="s">
        <v>4567</v>
      </c>
      <c r="BK2870" s="64" t="s">
        <v>7014</v>
      </c>
      <c r="BL2870" s="54"/>
      <c r="BM2870" s="54"/>
      <c r="BN2870" s="54"/>
      <c r="BO2870" s="39"/>
      <c r="BP2870" s="39"/>
      <c r="BQ2870" s="39"/>
      <c r="BR2870" s="39"/>
      <c r="BS2870" s="47"/>
      <c r="BT2870" s="39"/>
      <c r="BU2870" s="39"/>
      <c r="BV2870" s="39"/>
      <c r="BW2870" s="39"/>
      <c r="BX2870" s="39"/>
      <c r="BY2870" s="39"/>
      <c r="BZ2870" s="39"/>
      <c r="CA2870" s="39"/>
      <c r="CB2870" s="39"/>
      <c r="CC2870" s="47"/>
      <c r="CD2870" s="39"/>
      <c r="CE2870" s="39"/>
      <c r="CF2870" s="48"/>
      <c r="CG2870" s="48"/>
      <c r="CH2870" s="48"/>
      <c r="CI2870" s="48"/>
      <c r="CJ2870" s="48"/>
      <c r="CK2870" s="48"/>
      <c r="CL2870" s="48"/>
      <c r="CM2870" s="48"/>
      <c r="CN2870" s="48"/>
      <c r="CO2870" s="48"/>
      <c r="CP2870" s="48"/>
      <c r="CQ2870" s="48"/>
      <c r="CR2870" s="48"/>
      <c r="CS2870" s="48"/>
      <c r="CT2870" s="48"/>
      <c r="CU2870" s="48"/>
      <c r="CV2870" s="48"/>
      <c r="CW2870" s="48"/>
      <c r="CX2870" s="39"/>
      <c r="ML2870" s="135"/>
      <c r="MM2870" s="135"/>
      <c r="MN2870" s="135"/>
      <c r="MO2870" s="135"/>
      <c r="MP2870" s="135"/>
      <c r="MQ2870" s="135"/>
      <c r="MR2870" s="135"/>
      <c r="MS2870" s="135"/>
      <c r="MT2870" s="135"/>
      <c r="MU2870" s="135"/>
      <c r="MV2870" s="135"/>
      <c r="MW2870" s="135"/>
      <c r="MX2870" s="135"/>
      <c r="MY2870" s="135"/>
      <c r="MZ2870" s="135"/>
      <c r="NA2870" s="135"/>
      <c r="NB2870" s="135"/>
      <c r="NC2870" s="135"/>
      <c r="ND2870" s="135"/>
      <c r="NE2870" s="135"/>
      <c r="NF2870" s="135"/>
      <c r="NG2870" s="135"/>
      <c r="NH2870" s="135"/>
      <c r="NI2870" s="135"/>
      <c r="NJ2870" s="135"/>
      <c r="NK2870" s="135"/>
      <c r="NL2870" s="135"/>
      <c r="NM2870" s="135"/>
      <c r="NN2870" s="135"/>
      <c r="NO2870" s="135"/>
      <c r="NP2870" s="135"/>
      <c r="NQ2870" s="39"/>
      <c r="QS2870"/>
      <c r="QT2870"/>
      <c r="QU2870"/>
      <c r="QV2870"/>
      <c r="QW2870"/>
      <c r="QX2870"/>
      <c r="QY2870"/>
      <c r="QZ2870"/>
      <c r="RA2870"/>
      <c r="RB2870" s="39"/>
      <c r="RC2870" s="39"/>
      <c r="RD2870" s="39"/>
    </row>
    <row r="2871" spans="2:472" hidden="1" x14ac:dyDescent="0.2">
      <c r="B2871" s="426"/>
      <c r="C2871" s="427"/>
      <c r="V2871" s="63">
        <v>450</v>
      </c>
      <c r="W2871" s="54" t="s">
        <v>4606</v>
      </c>
      <c r="X2871" s="64">
        <v>120604</v>
      </c>
      <c r="Y2871" s="54" t="s">
        <v>1180</v>
      </c>
      <c r="Z2871" s="63" t="s">
        <v>1341</v>
      </c>
      <c r="AA2871" s="54" t="s">
        <v>589</v>
      </c>
      <c r="AB2871" s="54" t="s">
        <v>394</v>
      </c>
      <c r="AC2871" s="54" t="s">
        <v>1180</v>
      </c>
      <c r="AD2871" s="64" t="s">
        <v>4567</v>
      </c>
      <c r="AE2871" s="64" t="s">
        <v>7014</v>
      </c>
      <c r="AF2871" s="63">
        <v>450</v>
      </c>
      <c r="AG2871" s="54" t="s">
        <v>4606</v>
      </c>
      <c r="AH2871" s="54" t="s">
        <v>4605</v>
      </c>
      <c r="AI2871" s="63" t="s">
        <v>4595</v>
      </c>
      <c r="AJ2871" s="64" t="s">
        <v>4607</v>
      </c>
      <c r="AK2871" s="569">
        <v>7300211</v>
      </c>
      <c r="AL2871" s="64" t="s">
        <v>394</v>
      </c>
      <c r="AM2871" s="64" t="s">
        <v>4611</v>
      </c>
      <c r="AN2871" s="570">
        <v>245093940</v>
      </c>
      <c r="AO2871" s="54"/>
      <c r="AP2871" s="54"/>
      <c r="AQ2871" s="54"/>
      <c r="AR2871" s="54"/>
      <c r="AS2871" s="54"/>
      <c r="AT2871" s="64" t="s">
        <v>7002</v>
      </c>
      <c r="AU2871" s="64"/>
      <c r="AV2871" s="54"/>
      <c r="AW2871" s="54"/>
      <c r="AX2871" s="54"/>
      <c r="AY2871" s="54"/>
      <c r="AZ2871" s="54"/>
      <c r="BA2871" s="54"/>
      <c r="BB2871" s="54"/>
      <c r="BC2871" s="54"/>
      <c r="BD2871" s="64">
        <v>120604</v>
      </c>
      <c r="BE2871" s="54" t="s">
        <v>1180</v>
      </c>
      <c r="BF2871" s="63" t="s">
        <v>1341</v>
      </c>
      <c r="BG2871" s="54" t="s">
        <v>589</v>
      </c>
      <c r="BH2871" s="54" t="s">
        <v>394</v>
      </c>
      <c r="BI2871" s="54" t="s">
        <v>1180</v>
      </c>
      <c r="BJ2871" s="64" t="s">
        <v>4567</v>
      </c>
      <c r="BK2871" s="64" t="s">
        <v>7014</v>
      </c>
      <c r="BL2871" s="54"/>
      <c r="BM2871" s="54"/>
      <c r="BN2871" s="54"/>
      <c r="BO2871" s="39"/>
      <c r="BP2871" s="39"/>
      <c r="BQ2871" s="39"/>
      <c r="BR2871" s="39"/>
      <c r="BS2871" s="47"/>
      <c r="BT2871" s="39"/>
      <c r="BU2871" s="39"/>
      <c r="BV2871" s="39"/>
      <c r="BW2871" s="39"/>
      <c r="BX2871" s="39"/>
      <c r="BY2871" s="39"/>
      <c r="BZ2871" s="39"/>
      <c r="CA2871" s="39"/>
      <c r="CB2871" s="39"/>
      <c r="CC2871" s="47"/>
      <c r="CD2871" s="39"/>
      <c r="CE2871" s="39"/>
      <c r="CF2871" s="48"/>
      <c r="CG2871" s="48"/>
      <c r="CH2871" s="48"/>
      <c r="CI2871" s="48"/>
      <c r="CJ2871" s="48"/>
      <c r="CK2871" s="48"/>
      <c r="CL2871" s="48"/>
      <c r="CM2871" s="48"/>
      <c r="CN2871" s="48"/>
      <c r="CO2871" s="48"/>
      <c r="CP2871" s="48"/>
      <c r="CQ2871" s="48"/>
      <c r="CR2871" s="48"/>
      <c r="CS2871" s="48"/>
      <c r="CT2871" s="48"/>
      <c r="CU2871" s="48"/>
      <c r="CV2871" s="48"/>
      <c r="CW2871" s="48"/>
      <c r="CX2871" s="39"/>
      <c r="ML2871" s="135"/>
      <c r="MM2871" s="135"/>
      <c r="MN2871" s="135"/>
      <c r="MO2871" s="135"/>
      <c r="MP2871" s="135"/>
      <c r="MQ2871" s="135"/>
      <c r="MR2871" s="135"/>
      <c r="MS2871" s="135"/>
      <c r="MT2871" s="135"/>
      <c r="MU2871" s="135"/>
      <c r="MV2871" s="135"/>
      <c r="MW2871" s="135"/>
      <c r="MX2871" s="135"/>
      <c r="MY2871" s="135"/>
      <c r="MZ2871" s="135"/>
      <c r="NA2871" s="135"/>
      <c r="NB2871" s="135"/>
      <c r="NC2871" s="135"/>
      <c r="ND2871" s="135"/>
      <c r="NE2871" s="135"/>
      <c r="NF2871" s="135"/>
      <c r="NG2871" s="135"/>
      <c r="NH2871" s="135"/>
      <c r="NI2871" s="135"/>
      <c r="NJ2871" s="135"/>
      <c r="NK2871" s="135"/>
      <c r="NL2871" s="135"/>
      <c r="NM2871" s="135"/>
      <c r="NN2871" s="135"/>
      <c r="NO2871" s="135"/>
      <c r="NP2871" s="135"/>
      <c r="NQ2871" s="39"/>
      <c r="QS2871"/>
      <c r="QT2871"/>
      <c r="QU2871"/>
      <c r="QV2871"/>
      <c r="QW2871"/>
      <c r="QX2871"/>
      <c r="QY2871"/>
      <c r="QZ2871"/>
      <c r="RA2871"/>
      <c r="RB2871" s="39"/>
      <c r="RC2871" s="39"/>
      <c r="RD2871" s="39"/>
    </row>
    <row r="2872" spans="2:472" hidden="1" x14ac:dyDescent="0.2">
      <c r="B2872" s="426"/>
      <c r="C2872" s="427"/>
      <c r="V2872" s="63">
        <v>450</v>
      </c>
      <c r="W2872" s="54" t="s">
        <v>4606</v>
      </c>
      <c r="X2872" s="64">
        <v>120605</v>
      </c>
      <c r="Y2872" s="54" t="s">
        <v>1484</v>
      </c>
      <c r="Z2872" s="63" t="s">
        <v>1341</v>
      </c>
      <c r="AA2872" s="54" t="s">
        <v>589</v>
      </c>
      <c r="AB2872" s="54" t="s">
        <v>394</v>
      </c>
      <c r="AC2872" s="54" t="s">
        <v>1484</v>
      </c>
      <c r="AD2872" s="64" t="s">
        <v>4567</v>
      </c>
      <c r="AE2872" s="64" t="s">
        <v>7014</v>
      </c>
      <c r="AF2872" s="63">
        <v>450</v>
      </c>
      <c r="AG2872" s="54" t="s">
        <v>4606</v>
      </c>
      <c r="AH2872" s="54" t="s">
        <v>4605</v>
      </c>
      <c r="AI2872" s="63" t="s">
        <v>4595</v>
      </c>
      <c r="AJ2872" s="64" t="s">
        <v>4607</v>
      </c>
      <c r="AK2872" s="569">
        <v>7300211</v>
      </c>
      <c r="AL2872" s="64" t="s">
        <v>394</v>
      </c>
      <c r="AM2872" s="64" t="s">
        <v>4611</v>
      </c>
      <c r="AN2872" s="570">
        <v>245093940</v>
      </c>
      <c r="AO2872" s="54"/>
      <c r="AP2872" s="54"/>
      <c r="AQ2872" s="54"/>
      <c r="AR2872" s="54"/>
      <c r="AS2872" s="54"/>
      <c r="AT2872" s="64" t="s">
        <v>7002</v>
      </c>
      <c r="AU2872" s="64"/>
      <c r="AV2872" s="54"/>
      <c r="AW2872" s="54"/>
      <c r="AX2872" s="54"/>
      <c r="AY2872" s="54"/>
      <c r="AZ2872" s="54"/>
      <c r="BA2872" s="54"/>
      <c r="BB2872" s="54"/>
      <c r="BC2872" s="54"/>
      <c r="BD2872" s="64">
        <v>120605</v>
      </c>
      <c r="BE2872" s="54" t="s">
        <v>1484</v>
      </c>
      <c r="BF2872" s="63" t="s">
        <v>1341</v>
      </c>
      <c r="BG2872" s="54" t="s">
        <v>589</v>
      </c>
      <c r="BH2872" s="54" t="s">
        <v>394</v>
      </c>
      <c r="BI2872" s="54" t="s">
        <v>1484</v>
      </c>
      <c r="BJ2872" s="64" t="s">
        <v>4567</v>
      </c>
      <c r="BK2872" s="64" t="s">
        <v>7014</v>
      </c>
      <c r="BL2872" s="54"/>
      <c r="BM2872" s="54"/>
      <c r="BN2872" s="54"/>
      <c r="BO2872" s="39"/>
      <c r="BP2872" s="39"/>
      <c r="BQ2872" s="39"/>
      <c r="BR2872" s="39"/>
      <c r="BS2872" s="47"/>
      <c r="BT2872" s="39"/>
      <c r="BU2872" s="39"/>
      <c r="BV2872" s="39"/>
      <c r="BW2872" s="39"/>
      <c r="BX2872" s="39"/>
      <c r="BY2872" s="39"/>
      <c r="BZ2872" s="39"/>
      <c r="CA2872" s="39"/>
      <c r="CB2872" s="39"/>
      <c r="CC2872" s="47"/>
      <c r="CD2872" s="39"/>
      <c r="CE2872" s="39"/>
      <c r="CF2872" s="48"/>
      <c r="CG2872" s="48"/>
      <c r="CH2872" s="48"/>
      <c r="CI2872" s="48"/>
      <c r="CJ2872" s="48"/>
      <c r="CK2872" s="48"/>
      <c r="CL2872" s="48"/>
      <c r="CM2872" s="48"/>
      <c r="CN2872" s="48"/>
      <c r="CO2872" s="48"/>
      <c r="CP2872" s="48"/>
      <c r="CQ2872" s="48"/>
      <c r="CR2872" s="48"/>
      <c r="CS2872" s="48"/>
      <c r="CT2872" s="48"/>
      <c r="CU2872" s="48"/>
      <c r="CV2872" s="48"/>
      <c r="CW2872" s="48"/>
      <c r="CX2872" s="39"/>
      <c r="ML2872" s="135"/>
      <c r="MM2872" s="135"/>
      <c r="MN2872" s="135"/>
      <c r="MO2872" s="135"/>
      <c r="MP2872" s="135"/>
      <c r="MQ2872" s="135"/>
      <c r="MR2872" s="135"/>
      <c r="MS2872" s="135"/>
      <c r="MT2872" s="135"/>
      <c r="MU2872" s="135"/>
      <c r="MV2872" s="135"/>
      <c r="MW2872" s="135"/>
      <c r="MX2872" s="135"/>
      <c r="MY2872" s="135"/>
      <c r="MZ2872" s="135"/>
      <c r="NA2872" s="135"/>
      <c r="NB2872" s="135"/>
      <c r="NC2872" s="135"/>
      <c r="ND2872" s="135"/>
      <c r="NE2872" s="135"/>
      <c r="NF2872" s="135"/>
      <c r="NG2872" s="135"/>
      <c r="NH2872" s="135"/>
      <c r="NI2872" s="135"/>
      <c r="NJ2872" s="135"/>
      <c r="NK2872" s="135"/>
      <c r="NL2872" s="135"/>
      <c r="NM2872" s="135"/>
      <c r="NN2872" s="135"/>
      <c r="NO2872" s="135"/>
      <c r="NP2872" s="135"/>
      <c r="NQ2872" s="39"/>
      <c r="QS2872"/>
      <c r="QT2872"/>
      <c r="QU2872"/>
      <c r="QV2872"/>
      <c r="QW2872"/>
      <c r="QX2872"/>
      <c r="QY2872"/>
      <c r="QZ2872"/>
      <c r="RA2872"/>
      <c r="RB2872" s="39"/>
      <c r="RC2872" s="39"/>
      <c r="RD2872" s="39"/>
    </row>
    <row r="2873" spans="2:472" hidden="1" x14ac:dyDescent="0.2">
      <c r="B2873" s="426"/>
      <c r="C2873" s="427"/>
      <c r="V2873" s="63">
        <v>450</v>
      </c>
      <c r="W2873" s="54" t="s">
        <v>4606</v>
      </c>
      <c r="X2873" s="64">
        <v>120607</v>
      </c>
      <c r="Y2873" s="54" t="s">
        <v>1757</v>
      </c>
      <c r="Z2873" s="63" t="s">
        <v>1341</v>
      </c>
      <c r="AA2873" s="54" t="s">
        <v>589</v>
      </c>
      <c r="AB2873" s="54" t="s">
        <v>394</v>
      </c>
      <c r="AC2873" s="54" t="s">
        <v>7023</v>
      </c>
      <c r="AD2873" s="64" t="s">
        <v>4567</v>
      </c>
      <c r="AE2873" s="64" t="s">
        <v>7014</v>
      </c>
      <c r="AF2873" s="63">
        <v>450</v>
      </c>
      <c r="AG2873" s="54" t="s">
        <v>4606</v>
      </c>
      <c r="AH2873" s="54" t="s">
        <v>4605</v>
      </c>
      <c r="AI2873" s="63" t="s">
        <v>4595</v>
      </c>
      <c r="AJ2873" s="64" t="s">
        <v>4607</v>
      </c>
      <c r="AK2873" s="569">
        <v>7300211</v>
      </c>
      <c r="AL2873" s="64" t="s">
        <v>394</v>
      </c>
      <c r="AM2873" s="64" t="s">
        <v>4611</v>
      </c>
      <c r="AN2873" s="570">
        <v>245093940</v>
      </c>
      <c r="AO2873" s="54"/>
      <c r="AP2873" s="54"/>
      <c r="AQ2873" s="54"/>
      <c r="AR2873" s="54"/>
      <c r="AS2873" s="54"/>
      <c r="AT2873" s="64" t="s">
        <v>7002</v>
      </c>
      <c r="AU2873" s="64"/>
      <c r="AV2873" s="54"/>
      <c r="AW2873" s="54"/>
      <c r="AX2873" s="54"/>
      <c r="AY2873" s="54"/>
      <c r="AZ2873" s="54"/>
      <c r="BA2873" s="54"/>
      <c r="BB2873" s="54"/>
      <c r="BC2873" s="54"/>
      <c r="BD2873" s="64">
        <v>120607</v>
      </c>
      <c r="BE2873" s="54" t="s">
        <v>1757</v>
      </c>
      <c r="BF2873" s="63" t="s">
        <v>1341</v>
      </c>
      <c r="BG2873" s="54" t="s">
        <v>589</v>
      </c>
      <c r="BH2873" s="54" t="s">
        <v>394</v>
      </c>
      <c r="BI2873" s="54" t="s">
        <v>7023</v>
      </c>
      <c r="BJ2873" s="64" t="s">
        <v>4567</v>
      </c>
      <c r="BK2873" s="64" t="s">
        <v>7014</v>
      </c>
      <c r="BL2873" s="54"/>
      <c r="BM2873" s="54"/>
      <c r="BN2873" s="54"/>
      <c r="BO2873" s="39"/>
      <c r="BP2873" s="39"/>
      <c r="BQ2873" s="39"/>
      <c r="BR2873" s="39"/>
      <c r="BS2873" s="47"/>
      <c r="BT2873" s="39"/>
      <c r="BU2873" s="39"/>
      <c r="BV2873" s="39"/>
      <c r="BW2873" s="39"/>
      <c r="BX2873" s="39"/>
      <c r="BY2873" s="39"/>
      <c r="BZ2873" s="39"/>
      <c r="CA2873" s="39"/>
      <c r="CB2873" s="39"/>
      <c r="CC2873" s="47"/>
      <c r="CD2873" s="39"/>
      <c r="CE2873" s="39"/>
      <c r="CF2873" s="48"/>
      <c r="CG2873" s="48"/>
      <c r="CH2873" s="48"/>
      <c r="CI2873" s="48"/>
      <c r="CJ2873" s="48"/>
      <c r="CK2873" s="48"/>
      <c r="CL2873" s="48"/>
      <c r="CM2873" s="48"/>
      <c r="CN2873" s="48"/>
      <c r="CO2873" s="48"/>
      <c r="CP2873" s="48"/>
      <c r="CQ2873" s="48"/>
      <c r="CR2873" s="48"/>
      <c r="CS2873" s="48"/>
      <c r="CT2873" s="48"/>
      <c r="CU2873" s="48"/>
      <c r="CV2873" s="48"/>
      <c r="CW2873" s="48"/>
      <c r="CX2873" s="39"/>
      <c r="ML2873" s="135"/>
      <c r="MM2873" s="135"/>
      <c r="MN2873" s="135"/>
      <c r="MO2873" s="135"/>
      <c r="MP2873" s="135"/>
      <c r="MQ2873" s="135"/>
      <c r="MR2873" s="135"/>
      <c r="MS2873" s="135"/>
      <c r="MT2873" s="135"/>
      <c r="MU2873" s="135"/>
      <c r="MV2873" s="135"/>
      <c r="MW2873" s="135"/>
      <c r="MX2873" s="135"/>
      <c r="MY2873" s="135"/>
      <c r="MZ2873" s="135"/>
      <c r="NA2873" s="135"/>
      <c r="NB2873" s="135"/>
      <c r="NC2873" s="135"/>
      <c r="ND2873" s="135"/>
      <c r="NE2873" s="135"/>
      <c r="NF2873" s="135"/>
      <c r="NG2873" s="135"/>
      <c r="NH2873" s="135"/>
      <c r="NI2873" s="135"/>
      <c r="NJ2873" s="135"/>
      <c r="NK2873" s="135"/>
      <c r="NL2873" s="135"/>
      <c r="NM2873" s="135"/>
      <c r="NN2873" s="135"/>
      <c r="NO2873" s="135"/>
      <c r="NP2873" s="135"/>
      <c r="NQ2873" s="39"/>
      <c r="QS2873"/>
      <c r="QT2873"/>
      <c r="QU2873"/>
      <c r="QV2873"/>
      <c r="QW2873"/>
      <c r="QX2873"/>
      <c r="QY2873"/>
      <c r="QZ2873"/>
      <c r="RA2873"/>
      <c r="RB2873" s="39"/>
      <c r="RC2873" s="39"/>
      <c r="RD2873" s="39"/>
    </row>
    <row r="2874" spans="2:472" hidden="1" x14ac:dyDescent="0.2">
      <c r="B2874" s="426"/>
      <c r="C2874" s="427"/>
      <c r="V2874" s="63">
        <v>450</v>
      </c>
      <c r="W2874" s="54" t="s">
        <v>4606</v>
      </c>
      <c r="X2874" s="64">
        <v>120801</v>
      </c>
      <c r="Y2874" s="54" t="s">
        <v>865</v>
      </c>
      <c r="Z2874" s="63" t="s">
        <v>1341</v>
      </c>
      <c r="AA2874" s="54" t="s">
        <v>591</v>
      </c>
      <c r="AB2874" s="54" t="s">
        <v>394</v>
      </c>
      <c r="AC2874" s="54" t="s">
        <v>865</v>
      </c>
      <c r="AD2874" s="64" t="s">
        <v>4567</v>
      </c>
      <c r="AE2874" s="64" t="s">
        <v>7014</v>
      </c>
      <c r="AF2874" s="63">
        <v>450</v>
      </c>
      <c r="AG2874" s="54" t="s">
        <v>4606</v>
      </c>
      <c r="AH2874" s="54" t="s">
        <v>4605</v>
      </c>
      <c r="AI2874" s="63" t="s">
        <v>4595</v>
      </c>
      <c r="AJ2874" s="64" t="s">
        <v>4607</v>
      </c>
      <c r="AK2874" s="569">
        <v>7300211</v>
      </c>
      <c r="AL2874" s="64" t="s">
        <v>394</v>
      </c>
      <c r="AM2874" s="64" t="s">
        <v>4611</v>
      </c>
      <c r="AN2874" s="570">
        <v>245093940</v>
      </c>
      <c r="AO2874" s="54"/>
      <c r="AP2874" s="54"/>
      <c r="AQ2874" s="54"/>
      <c r="AR2874" s="54"/>
      <c r="AS2874" s="54"/>
      <c r="AT2874" s="64" t="s">
        <v>7002</v>
      </c>
      <c r="AU2874" s="64"/>
      <c r="AV2874" s="54"/>
      <c r="AW2874" s="54"/>
      <c r="AX2874" s="54"/>
      <c r="AY2874" s="54"/>
      <c r="AZ2874" s="54"/>
      <c r="BA2874" s="54"/>
      <c r="BB2874" s="54"/>
      <c r="BC2874" s="54"/>
      <c r="BD2874" s="64">
        <v>120801</v>
      </c>
      <c r="BE2874" s="54" t="s">
        <v>865</v>
      </c>
      <c r="BF2874" s="63" t="s">
        <v>1341</v>
      </c>
      <c r="BG2874" s="54" t="s">
        <v>591</v>
      </c>
      <c r="BH2874" s="54" t="s">
        <v>394</v>
      </c>
      <c r="BI2874" s="54" t="s">
        <v>865</v>
      </c>
      <c r="BJ2874" s="64" t="s">
        <v>4567</v>
      </c>
      <c r="BK2874" s="64" t="s">
        <v>7014</v>
      </c>
      <c r="BL2874" s="54"/>
      <c r="BM2874" s="54"/>
      <c r="BN2874" s="54"/>
      <c r="BO2874" s="39"/>
      <c r="BP2874" s="39"/>
      <c r="BQ2874" s="39"/>
      <c r="BR2874" s="39"/>
      <c r="BS2874" s="47"/>
      <c r="BT2874" s="39"/>
      <c r="BU2874" s="39"/>
      <c r="BV2874" s="39"/>
      <c r="BW2874" s="39"/>
      <c r="BX2874" s="39"/>
      <c r="BY2874" s="39"/>
      <c r="BZ2874" s="39"/>
      <c r="CA2874" s="39"/>
      <c r="CB2874" s="39"/>
      <c r="CC2874" s="47"/>
      <c r="CD2874" s="39"/>
      <c r="CE2874" s="39"/>
      <c r="CF2874" s="48"/>
      <c r="CG2874" s="48"/>
      <c r="CH2874" s="48"/>
      <c r="CI2874" s="48"/>
      <c r="CJ2874" s="48"/>
      <c r="CK2874" s="48"/>
      <c r="CL2874" s="48"/>
      <c r="CM2874" s="48"/>
      <c r="CN2874" s="48"/>
      <c r="CO2874" s="48"/>
      <c r="CP2874" s="48"/>
      <c r="CQ2874" s="48"/>
      <c r="CR2874" s="48"/>
      <c r="CS2874" s="48"/>
      <c r="CT2874" s="48"/>
      <c r="CU2874" s="48"/>
      <c r="CV2874" s="48"/>
      <c r="CW2874" s="48"/>
      <c r="CX2874" s="39"/>
      <c r="ML2874" s="135"/>
      <c r="MM2874" s="135"/>
      <c r="MN2874" s="135"/>
      <c r="MO2874" s="135"/>
      <c r="MP2874" s="135"/>
      <c r="MQ2874" s="135"/>
      <c r="MR2874" s="135"/>
      <c r="MS2874" s="135"/>
      <c r="MT2874" s="135"/>
      <c r="MU2874" s="135"/>
      <c r="MV2874" s="135"/>
      <c r="MW2874" s="135"/>
      <c r="MX2874" s="135"/>
      <c r="MY2874" s="135"/>
      <c r="MZ2874" s="135"/>
      <c r="NA2874" s="135"/>
      <c r="NB2874" s="135"/>
      <c r="NC2874" s="135"/>
      <c r="ND2874" s="135"/>
      <c r="NE2874" s="135"/>
      <c r="NF2874" s="135"/>
      <c r="NG2874" s="135"/>
      <c r="NH2874" s="135"/>
      <c r="NI2874" s="135"/>
      <c r="NJ2874" s="135"/>
      <c r="NK2874" s="135"/>
      <c r="NL2874" s="135"/>
      <c r="NM2874" s="135"/>
      <c r="NN2874" s="135"/>
      <c r="NO2874" s="135"/>
      <c r="NP2874" s="135"/>
      <c r="NQ2874" s="39"/>
      <c r="QS2874"/>
      <c r="QT2874"/>
      <c r="QU2874"/>
      <c r="QV2874"/>
      <c r="QW2874"/>
      <c r="QX2874"/>
      <c r="QY2874"/>
      <c r="QZ2874"/>
      <c r="RA2874"/>
      <c r="RB2874" s="39"/>
      <c r="RC2874" s="39"/>
      <c r="RD2874" s="39"/>
    </row>
    <row r="2875" spans="2:472" hidden="1" x14ac:dyDescent="0.2">
      <c r="B2875" s="426"/>
      <c r="C2875" s="427"/>
      <c r="V2875" s="63">
        <v>450</v>
      </c>
      <c r="W2875" s="54" t="s">
        <v>4606</v>
      </c>
      <c r="X2875" s="64">
        <v>120802</v>
      </c>
      <c r="Y2875" s="54" t="s">
        <v>591</v>
      </c>
      <c r="Z2875" s="63" t="s">
        <v>1341</v>
      </c>
      <c r="AA2875" s="54" t="s">
        <v>591</v>
      </c>
      <c r="AB2875" s="54" t="s">
        <v>394</v>
      </c>
      <c r="AC2875" s="54" t="s">
        <v>591</v>
      </c>
      <c r="AD2875" s="64" t="s">
        <v>4567</v>
      </c>
      <c r="AE2875" s="64" t="s">
        <v>7014</v>
      </c>
      <c r="AF2875" s="63">
        <v>450</v>
      </c>
      <c r="AG2875" s="54" t="s">
        <v>4606</v>
      </c>
      <c r="AH2875" s="54" t="s">
        <v>4605</v>
      </c>
      <c r="AI2875" s="63" t="s">
        <v>4595</v>
      </c>
      <c r="AJ2875" s="64" t="s">
        <v>4607</v>
      </c>
      <c r="AK2875" s="569">
        <v>7300211</v>
      </c>
      <c r="AL2875" s="64" t="s">
        <v>394</v>
      </c>
      <c r="AM2875" s="64" t="s">
        <v>4611</v>
      </c>
      <c r="AN2875" s="570">
        <v>245093940</v>
      </c>
      <c r="AO2875" s="54"/>
      <c r="AP2875" s="54"/>
      <c r="AQ2875" s="54"/>
      <c r="AR2875" s="54"/>
      <c r="AS2875" s="54"/>
      <c r="AT2875" s="64" t="s">
        <v>7002</v>
      </c>
      <c r="AU2875" s="64"/>
      <c r="AV2875" s="54"/>
      <c r="AW2875" s="54"/>
      <c r="AX2875" s="54"/>
      <c r="AY2875" s="54"/>
      <c r="AZ2875" s="54"/>
      <c r="BA2875" s="54"/>
      <c r="BB2875" s="54"/>
      <c r="BC2875" s="54"/>
      <c r="BD2875" s="64">
        <v>120802</v>
      </c>
      <c r="BE2875" s="54" t="s">
        <v>591</v>
      </c>
      <c r="BF2875" s="63" t="s">
        <v>1341</v>
      </c>
      <c r="BG2875" s="54" t="s">
        <v>591</v>
      </c>
      <c r="BH2875" s="54" t="s">
        <v>394</v>
      </c>
      <c r="BI2875" s="54" t="s">
        <v>591</v>
      </c>
      <c r="BJ2875" s="64" t="s">
        <v>4567</v>
      </c>
      <c r="BK2875" s="64" t="s">
        <v>7014</v>
      </c>
      <c r="BL2875" s="54"/>
      <c r="BM2875" s="54"/>
      <c r="BN2875" s="54"/>
      <c r="BO2875" s="39"/>
      <c r="BP2875" s="39"/>
      <c r="BQ2875" s="39"/>
      <c r="BR2875" s="39"/>
      <c r="BS2875" s="47"/>
      <c r="BT2875" s="39"/>
      <c r="BU2875" s="39"/>
      <c r="BV2875" s="39"/>
      <c r="BW2875" s="39"/>
      <c r="BX2875" s="39"/>
      <c r="BY2875" s="39"/>
      <c r="BZ2875" s="39"/>
      <c r="CA2875" s="39"/>
      <c r="CB2875" s="39"/>
      <c r="CC2875" s="47"/>
      <c r="CD2875" s="39"/>
      <c r="CE2875" s="39"/>
      <c r="CF2875" s="48"/>
      <c r="CG2875" s="48"/>
      <c r="CH2875" s="48"/>
      <c r="CI2875" s="48"/>
      <c r="CJ2875" s="48"/>
      <c r="CK2875" s="48"/>
      <c r="CL2875" s="48"/>
      <c r="CM2875" s="48"/>
      <c r="CN2875" s="48"/>
      <c r="CO2875" s="48"/>
      <c r="CP2875" s="48"/>
      <c r="CQ2875" s="48"/>
      <c r="CR2875" s="48"/>
      <c r="CS2875" s="48"/>
      <c r="CT2875" s="48"/>
      <c r="CU2875" s="48"/>
      <c r="CV2875" s="48"/>
      <c r="CW2875" s="48"/>
      <c r="CX2875" s="39"/>
      <c r="ML2875" s="135"/>
      <c r="MM2875" s="135"/>
      <c r="MN2875" s="135"/>
      <c r="MO2875" s="135"/>
      <c r="MP2875" s="135"/>
      <c r="MQ2875" s="135"/>
      <c r="MR2875" s="135"/>
      <c r="MS2875" s="135"/>
      <c r="MT2875" s="135"/>
      <c r="MU2875" s="135"/>
      <c r="MV2875" s="135"/>
      <c r="MW2875" s="135"/>
      <c r="MX2875" s="135"/>
      <c r="MY2875" s="135"/>
      <c r="MZ2875" s="135"/>
      <c r="NA2875" s="135"/>
      <c r="NB2875" s="135"/>
      <c r="NC2875" s="135"/>
      <c r="ND2875" s="135"/>
      <c r="NE2875" s="135"/>
      <c r="NF2875" s="135"/>
      <c r="NG2875" s="135"/>
      <c r="NH2875" s="135"/>
      <c r="NI2875" s="135"/>
      <c r="NJ2875" s="135"/>
      <c r="NK2875" s="135"/>
      <c r="NL2875" s="135"/>
      <c r="NM2875" s="135"/>
      <c r="NN2875" s="135"/>
      <c r="NO2875" s="135"/>
      <c r="NP2875" s="135"/>
      <c r="NQ2875" s="39"/>
      <c r="QS2875"/>
      <c r="QT2875"/>
      <c r="QU2875"/>
      <c r="QV2875"/>
      <c r="QW2875"/>
      <c r="QX2875"/>
      <c r="QY2875"/>
      <c r="QZ2875"/>
      <c r="RA2875"/>
      <c r="RB2875" s="39"/>
      <c r="RC2875" s="39"/>
      <c r="RD2875" s="39"/>
    </row>
    <row r="2876" spans="2:472" hidden="1" x14ac:dyDescent="0.2">
      <c r="B2876" s="426"/>
      <c r="C2876" s="427"/>
      <c r="V2876" s="63">
        <v>450</v>
      </c>
      <c r="W2876" s="54" t="s">
        <v>4606</v>
      </c>
      <c r="X2876" s="64">
        <v>120800</v>
      </c>
      <c r="Y2876" s="54" t="s">
        <v>7024</v>
      </c>
      <c r="Z2876" s="63" t="s">
        <v>1341</v>
      </c>
      <c r="AA2876" s="54" t="s">
        <v>591</v>
      </c>
      <c r="AB2876" s="54" t="s">
        <v>394</v>
      </c>
      <c r="AC2876" s="54" t="s">
        <v>591</v>
      </c>
      <c r="AD2876" s="64" t="s">
        <v>4567</v>
      </c>
      <c r="AE2876" s="64" t="s">
        <v>7014</v>
      </c>
      <c r="AF2876" s="63">
        <v>450</v>
      </c>
      <c r="AG2876" s="54" t="s">
        <v>4606</v>
      </c>
      <c r="AH2876" s="54" t="s">
        <v>4605</v>
      </c>
      <c r="AI2876" s="63" t="s">
        <v>4595</v>
      </c>
      <c r="AJ2876" s="64" t="s">
        <v>4607</v>
      </c>
      <c r="AK2876" s="569">
        <v>7300211</v>
      </c>
      <c r="AL2876" s="64" t="s">
        <v>394</v>
      </c>
      <c r="AM2876" s="64" t="s">
        <v>4611</v>
      </c>
      <c r="AN2876" s="570">
        <v>245093940</v>
      </c>
      <c r="AO2876" s="54"/>
      <c r="AP2876" s="54"/>
      <c r="AQ2876" s="54"/>
      <c r="AR2876" s="54"/>
      <c r="AS2876" s="54"/>
      <c r="AT2876" s="64" t="s">
        <v>7002</v>
      </c>
      <c r="AU2876" s="64"/>
      <c r="AV2876" s="54"/>
      <c r="AW2876" s="54"/>
      <c r="AX2876" s="54"/>
      <c r="AY2876" s="54"/>
      <c r="AZ2876" s="54"/>
      <c r="BA2876" s="54"/>
      <c r="BB2876" s="54"/>
      <c r="BC2876" s="54"/>
      <c r="BD2876" s="64">
        <v>120800</v>
      </c>
      <c r="BE2876" s="54" t="s">
        <v>7024</v>
      </c>
      <c r="BF2876" s="63" t="s">
        <v>1341</v>
      </c>
      <c r="BG2876" s="54" t="s">
        <v>591</v>
      </c>
      <c r="BH2876" s="54" t="s">
        <v>394</v>
      </c>
      <c r="BI2876" s="54" t="s">
        <v>591</v>
      </c>
      <c r="BJ2876" s="64" t="s">
        <v>4567</v>
      </c>
      <c r="BK2876" s="64" t="s">
        <v>7014</v>
      </c>
      <c r="BL2876" s="54"/>
      <c r="BM2876" s="54"/>
      <c r="BN2876" s="54"/>
      <c r="BO2876" s="39"/>
      <c r="BP2876" s="39"/>
      <c r="BQ2876" s="39"/>
      <c r="BR2876" s="39"/>
      <c r="BS2876" s="47"/>
      <c r="BT2876" s="39"/>
      <c r="BU2876" s="39"/>
      <c r="BV2876" s="39"/>
      <c r="BW2876" s="39"/>
      <c r="BX2876" s="39"/>
      <c r="BY2876" s="39"/>
      <c r="BZ2876" s="39"/>
      <c r="CA2876" s="39"/>
      <c r="CB2876" s="39"/>
      <c r="CC2876" s="47"/>
      <c r="CD2876" s="39"/>
      <c r="CE2876" s="39"/>
      <c r="CF2876" s="48"/>
      <c r="CG2876" s="48"/>
      <c r="CH2876" s="48"/>
      <c r="CI2876" s="48"/>
      <c r="CJ2876" s="48"/>
      <c r="CK2876" s="48"/>
      <c r="CL2876" s="48"/>
      <c r="CM2876" s="48"/>
      <c r="CN2876" s="48"/>
      <c r="CO2876" s="48"/>
      <c r="CP2876" s="48"/>
      <c r="CQ2876" s="48"/>
      <c r="CR2876" s="48"/>
      <c r="CS2876" s="48"/>
      <c r="CT2876" s="48"/>
      <c r="CU2876" s="48"/>
      <c r="CV2876" s="48"/>
      <c r="CW2876" s="48"/>
      <c r="CX2876" s="39"/>
      <c r="ML2876" s="135"/>
      <c r="MM2876" s="135"/>
      <c r="MN2876" s="135"/>
      <c r="MO2876" s="135"/>
      <c r="MP2876" s="135"/>
      <c r="MQ2876" s="135"/>
      <c r="MR2876" s="135"/>
      <c r="MS2876" s="135"/>
      <c r="MT2876" s="135"/>
      <c r="MU2876" s="135"/>
      <c r="MV2876" s="135"/>
      <c r="MW2876" s="135"/>
      <c r="MX2876" s="135"/>
      <c r="MY2876" s="135"/>
      <c r="MZ2876" s="135"/>
      <c r="NA2876" s="135"/>
      <c r="NB2876" s="135"/>
      <c r="NC2876" s="135"/>
      <c r="ND2876" s="135"/>
      <c r="NE2876" s="135"/>
      <c r="NF2876" s="135"/>
      <c r="NG2876" s="135"/>
      <c r="NH2876" s="135"/>
      <c r="NI2876" s="135"/>
      <c r="NJ2876" s="135"/>
      <c r="NK2876" s="135"/>
      <c r="NL2876" s="135"/>
      <c r="NM2876" s="135"/>
      <c r="NN2876" s="135"/>
      <c r="NO2876" s="135"/>
      <c r="NP2876" s="135"/>
      <c r="NQ2876" s="39"/>
      <c r="QS2876"/>
      <c r="QT2876"/>
      <c r="QU2876"/>
      <c r="QV2876"/>
      <c r="QW2876"/>
      <c r="QX2876"/>
      <c r="QY2876"/>
      <c r="QZ2876"/>
      <c r="RA2876"/>
      <c r="RB2876" s="39"/>
      <c r="RC2876" s="39"/>
      <c r="RD2876" s="39"/>
    </row>
    <row r="2877" spans="2:472" hidden="1" x14ac:dyDescent="0.2">
      <c r="B2877" s="426"/>
      <c r="C2877" s="427"/>
      <c r="V2877" s="63">
        <v>450</v>
      </c>
      <c r="W2877" s="54" t="s">
        <v>4606</v>
      </c>
      <c r="X2877" s="64">
        <v>120803</v>
      </c>
      <c r="Y2877" s="54" t="s">
        <v>1486</v>
      </c>
      <c r="Z2877" s="63" t="s">
        <v>1341</v>
      </c>
      <c r="AA2877" s="54" t="s">
        <v>591</v>
      </c>
      <c r="AB2877" s="54" t="s">
        <v>394</v>
      </c>
      <c r="AC2877" s="54" t="s">
        <v>1486</v>
      </c>
      <c r="AD2877" s="64" t="s">
        <v>4567</v>
      </c>
      <c r="AE2877" s="64" t="s">
        <v>7014</v>
      </c>
      <c r="AF2877" s="63">
        <v>450</v>
      </c>
      <c r="AG2877" s="54" t="s">
        <v>4606</v>
      </c>
      <c r="AH2877" s="54" t="s">
        <v>4605</v>
      </c>
      <c r="AI2877" s="63" t="s">
        <v>4595</v>
      </c>
      <c r="AJ2877" s="64" t="s">
        <v>4607</v>
      </c>
      <c r="AK2877" s="569">
        <v>7300211</v>
      </c>
      <c r="AL2877" s="64" t="s">
        <v>394</v>
      </c>
      <c r="AM2877" s="64" t="s">
        <v>4611</v>
      </c>
      <c r="AN2877" s="570">
        <v>245093940</v>
      </c>
      <c r="AO2877" s="54"/>
      <c r="AP2877" s="54"/>
      <c r="AQ2877" s="54"/>
      <c r="AR2877" s="54"/>
      <c r="AS2877" s="54"/>
      <c r="AT2877" s="64" t="s">
        <v>7002</v>
      </c>
      <c r="AU2877" s="64"/>
      <c r="AV2877" s="54"/>
      <c r="AW2877" s="54"/>
      <c r="AX2877" s="54"/>
      <c r="AY2877" s="54"/>
      <c r="AZ2877" s="54"/>
      <c r="BA2877" s="54"/>
      <c r="BB2877" s="54"/>
      <c r="BC2877" s="54"/>
      <c r="BD2877" s="64">
        <v>120803</v>
      </c>
      <c r="BE2877" s="54" t="s">
        <v>1486</v>
      </c>
      <c r="BF2877" s="63" t="s">
        <v>1341</v>
      </c>
      <c r="BG2877" s="54" t="s">
        <v>591</v>
      </c>
      <c r="BH2877" s="54" t="s">
        <v>394</v>
      </c>
      <c r="BI2877" s="54" t="s">
        <v>1486</v>
      </c>
      <c r="BJ2877" s="64" t="s">
        <v>4567</v>
      </c>
      <c r="BK2877" s="64" t="s">
        <v>7014</v>
      </c>
      <c r="BL2877" s="54"/>
      <c r="BM2877" s="54"/>
      <c r="BN2877" s="54"/>
      <c r="BO2877" s="39"/>
      <c r="BP2877" s="39"/>
      <c r="BQ2877" s="39"/>
      <c r="BR2877" s="39"/>
      <c r="BS2877" s="47"/>
      <c r="BT2877" s="39"/>
      <c r="BU2877" s="39"/>
      <c r="BV2877" s="39"/>
      <c r="BW2877" s="39"/>
      <c r="BX2877" s="39"/>
      <c r="BY2877" s="39"/>
      <c r="BZ2877" s="39"/>
      <c r="CA2877" s="39"/>
      <c r="CB2877" s="39"/>
      <c r="CC2877" s="47"/>
      <c r="CD2877" s="39"/>
      <c r="CE2877" s="39"/>
      <c r="CF2877" s="48"/>
      <c r="CG2877" s="48"/>
      <c r="CH2877" s="48"/>
      <c r="CI2877" s="48"/>
      <c r="CJ2877" s="48"/>
      <c r="CK2877" s="48"/>
      <c r="CL2877" s="48"/>
      <c r="CM2877" s="48"/>
      <c r="CN2877" s="48"/>
      <c r="CO2877" s="48"/>
      <c r="CP2877" s="48"/>
      <c r="CQ2877" s="48"/>
      <c r="CR2877" s="48"/>
      <c r="CS2877" s="48"/>
      <c r="CT2877" s="48"/>
      <c r="CU2877" s="48"/>
      <c r="CV2877" s="48"/>
      <c r="CW2877" s="48"/>
      <c r="CX2877" s="39"/>
      <c r="ML2877" s="135"/>
      <c r="MM2877" s="135"/>
      <c r="MN2877" s="135"/>
      <c r="MO2877" s="135"/>
      <c r="MP2877" s="135"/>
      <c r="MQ2877" s="135"/>
      <c r="MR2877" s="135"/>
      <c r="MS2877" s="135"/>
      <c r="MT2877" s="135"/>
      <c r="MU2877" s="135"/>
      <c r="MV2877" s="135"/>
      <c r="MW2877" s="135"/>
      <c r="MX2877" s="135"/>
      <c r="MY2877" s="135"/>
      <c r="MZ2877" s="135"/>
      <c r="NA2877" s="135"/>
      <c r="NB2877" s="135"/>
      <c r="NC2877" s="135"/>
      <c r="ND2877" s="135"/>
      <c r="NE2877" s="135"/>
      <c r="NF2877" s="135"/>
      <c r="NG2877" s="135"/>
      <c r="NH2877" s="135"/>
      <c r="NI2877" s="135"/>
      <c r="NJ2877" s="135"/>
      <c r="NK2877" s="135"/>
      <c r="NL2877" s="135"/>
      <c r="NM2877" s="135"/>
      <c r="NN2877" s="135"/>
      <c r="NO2877" s="135"/>
      <c r="NP2877" s="135"/>
      <c r="NQ2877" s="39"/>
      <c r="QS2877"/>
      <c r="QT2877"/>
      <c r="QU2877"/>
      <c r="QV2877"/>
      <c r="QW2877"/>
      <c r="QX2877"/>
      <c r="QY2877"/>
      <c r="QZ2877"/>
      <c r="RA2877"/>
      <c r="RB2877" s="39"/>
      <c r="RC2877" s="39"/>
      <c r="RD2877" s="39"/>
    </row>
    <row r="2878" spans="2:472" hidden="1" x14ac:dyDescent="0.2">
      <c r="B2878" s="426"/>
      <c r="C2878" s="427"/>
      <c r="V2878" s="63">
        <v>450</v>
      </c>
      <c r="W2878" s="54" t="s">
        <v>4606</v>
      </c>
      <c r="X2878" s="64">
        <v>121001</v>
      </c>
      <c r="Y2878" s="54" t="s">
        <v>867</v>
      </c>
      <c r="Z2878" s="63" t="s">
        <v>1341</v>
      </c>
      <c r="AA2878" s="54" t="s">
        <v>593</v>
      </c>
      <c r="AB2878" s="54" t="s">
        <v>394</v>
      </c>
      <c r="AC2878" s="54" t="s">
        <v>867</v>
      </c>
      <c r="AD2878" s="64" t="s">
        <v>4567</v>
      </c>
      <c r="AE2878" s="64" t="s">
        <v>7014</v>
      </c>
      <c r="AF2878" s="63">
        <v>450</v>
      </c>
      <c r="AG2878" s="54" t="s">
        <v>4606</v>
      </c>
      <c r="AH2878" s="54" t="s">
        <v>4605</v>
      </c>
      <c r="AI2878" s="63" t="s">
        <v>4595</v>
      </c>
      <c r="AJ2878" s="64" t="s">
        <v>4607</v>
      </c>
      <c r="AK2878" s="569">
        <v>7300211</v>
      </c>
      <c r="AL2878" s="64" t="s">
        <v>394</v>
      </c>
      <c r="AM2878" s="64" t="s">
        <v>4611</v>
      </c>
      <c r="AN2878" s="570">
        <v>245093940</v>
      </c>
      <c r="AO2878" s="54"/>
      <c r="AP2878" s="54"/>
      <c r="AQ2878" s="54"/>
      <c r="AR2878" s="54"/>
      <c r="AS2878" s="54"/>
      <c r="AT2878" s="64" t="s">
        <v>7002</v>
      </c>
      <c r="AU2878" s="64"/>
      <c r="AV2878" s="54"/>
      <c r="AW2878" s="54"/>
      <c r="AX2878" s="54"/>
      <c r="AY2878" s="54"/>
      <c r="AZ2878" s="54"/>
      <c r="BA2878" s="54"/>
      <c r="BB2878" s="54"/>
      <c r="BC2878" s="54"/>
      <c r="BD2878" s="64">
        <v>121001</v>
      </c>
      <c r="BE2878" s="54" t="s">
        <v>867</v>
      </c>
      <c r="BF2878" s="63" t="s">
        <v>1341</v>
      </c>
      <c r="BG2878" s="54" t="s">
        <v>593</v>
      </c>
      <c r="BH2878" s="54" t="s">
        <v>394</v>
      </c>
      <c r="BI2878" s="54" t="s">
        <v>867</v>
      </c>
      <c r="BJ2878" s="64" t="s">
        <v>4567</v>
      </c>
      <c r="BK2878" s="64" t="s">
        <v>7014</v>
      </c>
      <c r="BL2878" s="54"/>
      <c r="BM2878" s="54"/>
      <c r="BN2878" s="54"/>
      <c r="BO2878" s="39"/>
      <c r="BP2878" s="39"/>
      <c r="BQ2878" s="39"/>
      <c r="BR2878" s="39"/>
      <c r="BS2878" s="47"/>
      <c r="BT2878" s="39"/>
      <c r="BU2878" s="39"/>
      <c r="BV2878" s="39"/>
      <c r="BW2878" s="39"/>
      <c r="BX2878" s="39"/>
      <c r="BY2878" s="39"/>
      <c r="BZ2878" s="39"/>
      <c r="CA2878" s="39"/>
      <c r="CB2878" s="39"/>
      <c r="CC2878" s="47"/>
      <c r="CD2878" s="39"/>
      <c r="CE2878" s="39"/>
      <c r="CF2878" s="48"/>
      <c r="CG2878" s="48"/>
      <c r="CH2878" s="48"/>
      <c r="CI2878" s="48"/>
      <c r="CJ2878" s="48"/>
      <c r="CK2878" s="48"/>
      <c r="CL2878" s="48"/>
      <c r="CM2878" s="48"/>
      <c r="CN2878" s="48"/>
      <c r="CO2878" s="48"/>
      <c r="CP2878" s="48"/>
      <c r="CQ2878" s="48"/>
      <c r="CR2878" s="48"/>
      <c r="CS2878" s="48"/>
      <c r="CT2878" s="48"/>
      <c r="CU2878" s="48"/>
      <c r="CV2878" s="48"/>
      <c r="CW2878" s="48"/>
      <c r="CX2878" s="39"/>
      <c r="ML2878" s="135"/>
      <c r="MM2878" s="135"/>
      <c r="MN2878" s="135"/>
      <c r="MO2878" s="135"/>
      <c r="MP2878" s="135"/>
      <c r="MQ2878" s="135"/>
      <c r="MR2878" s="135"/>
      <c r="MS2878" s="135"/>
      <c r="MT2878" s="135"/>
      <c r="MU2878" s="135"/>
      <c r="MV2878" s="135"/>
      <c r="MW2878" s="135"/>
      <c r="MX2878" s="135"/>
      <c r="MY2878" s="135"/>
      <c r="MZ2878" s="135"/>
      <c r="NA2878" s="135"/>
      <c r="NB2878" s="135"/>
      <c r="NC2878" s="135"/>
      <c r="ND2878" s="135"/>
      <c r="NE2878" s="135"/>
      <c r="NF2878" s="135"/>
      <c r="NG2878" s="135"/>
      <c r="NH2878" s="135"/>
      <c r="NI2878" s="135"/>
      <c r="NJ2878" s="135"/>
      <c r="NK2878" s="135"/>
      <c r="NL2878" s="135"/>
      <c r="NM2878" s="135"/>
      <c r="NN2878" s="135"/>
      <c r="NO2878" s="135"/>
      <c r="NP2878" s="135"/>
      <c r="NQ2878" s="39"/>
      <c r="QS2878"/>
      <c r="QT2878"/>
      <c r="QU2878"/>
      <c r="QV2878"/>
      <c r="QW2878"/>
      <c r="QX2878"/>
      <c r="QY2878"/>
      <c r="QZ2878"/>
      <c r="RA2878"/>
      <c r="RB2878" s="39"/>
      <c r="RC2878" s="39"/>
      <c r="RD2878" s="39"/>
    </row>
    <row r="2879" spans="2:472" hidden="1" x14ac:dyDescent="0.2">
      <c r="B2879" s="426"/>
      <c r="C2879" s="427"/>
      <c r="V2879" s="63">
        <v>450</v>
      </c>
      <c r="W2879" s="54" t="s">
        <v>4606</v>
      </c>
      <c r="X2879" s="64">
        <v>121000</v>
      </c>
      <c r="Y2879" s="54" t="s">
        <v>7025</v>
      </c>
      <c r="Z2879" s="63" t="s">
        <v>1341</v>
      </c>
      <c r="AA2879" s="54" t="s">
        <v>593</v>
      </c>
      <c r="AB2879" s="54" t="s">
        <v>394</v>
      </c>
      <c r="AC2879" s="54" t="s">
        <v>1183</v>
      </c>
      <c r="AD2879" s="64" t="s">
        <v>4567</v>
      </c>
      <c r="AE2879" s="64" t="s">
        <v>7014</v>
      </c>
      <c r="AF2879" s="63">
        <v>450</v>
      </c>
      <c r="AG2879" s="54" t="s">
        <v>4606</v>
      </c>
      <c r="AH2879" s="54" t="s">
        <v>4605</v>
      </c>
      <c r="AI2879" s="63" t="s">
        <v>4595</v>
      </c>
      <c r="AJ2879" s="64" t="s">
        <v>4607</v>
      </c>
      <c r="AK2879" s="569">
        <v>7300211</v>
      </c>
      <c r="AL2879" s="64" t="s">
        <v>394</v>
      </c>
      <c r="AM2879" s="64" t="s">
        <v>4611</v>
      </c>
      <c r="AN2879" s="570">
        <v>245093940</v>
      </c>
      <c r="AO2879" s="54"/>
      <c r="AP2879" s="54"/>
      <c r="AQ2879" s="54"/>
      <c r="AR2879" s="54"/>
      <c r="AS2879" s="54"/>
      <c r="AT2879" s="64" t="s">
        <v>7002</v>
      </c>
      <c r="AU2879" s="64"/>
      <c r="AV2879" s="54"/>
      <c r="AW2879" s="54"/>
      <c r="AX2879" s="54"/>
      <c r="AY2879" s="54"/>
      <c r="AZ2879" s="54"/>
      <c r="BA2879" s="54"/>
      <c r="BB2879" s="54"/>
      <c r="BC2879" s="54"/>
      <c r="BD2879" s="64">
        <v>121000</v>
      </c>
      <c r="BE2879" s="54" t="s">
        <v>7025</v>
      </c>
      <c r="BF2879" s="63" t="s">
        <v>1341</v>
      </c>
      <c r="BG2879" s="54" t="s">
        <v>593</v>
      </c>
      <c r="BH2879" s="54" t="s">
        <v>394</v>
      </c>
      <c r="BI2879" s="54" t="s">
        <v>1183</v>
      </c>
      <c r="BJ2879" s="64" t="s">
        <v>4567</v>
      </c>
      <c r="BK2879" s="64" t="s">
        <v>7014</v>
      </c>
      <c r="BL2879" s="54"/>
      <c r="BM2879" s="54"/>
      <c r="BN2879" s="54"/>
      <c r="BO2879" s="39"/>
      <c r="BP2879" s="39"/>
      <c r="BQ2879" s="39"/>
      <c r="BR2879" s="39"/>
      <c r="BS2879" s="47"/>
      <c r="BT2879" s="39"/>
      <c r="BU2879" s="39"/>
      <c r="BV2879" s="39"/>
      <c r="BW2879" s="39"/>
      <c r="BX2879" s="39"/>
      <c r="BY2879" s="39"/>
      <c r="BZ2879" s="39"/>
      <c r="CA2879" s="39"/>
      <c r="CB2879" s="39"/>
      <c r="CC2879" s="47"/>
      <c r="CD2879" s="39"/>
      <c r="CE2879" s="39"/>
      <c r="CF2879" s="48"/>
      <c r="CG2879" s="48"/>
      <c r="CH2879" s="48"/>
      <c r="CI2879" s="48"/>
      <c r="CJ2879" s="48"/>
      <c r="CK2879" s="48"/>
      <c r="CL2879" s="48"/>
      <c r="CM2879" s="48"/>
      <c r="CN2879" s="48"/>
      <c r="CO2879" s="48"/>
      <c r="CP2879" s="48"/>
      <c r="CQ2879" s="48"/>
      <c r="CR2879" s="48"/>
      <c r="CS2879" s="48"/>
      <c r="CT2879" s="48"/>
      <c r="CU2879" s="48"/>
      <c r="CV2879" s="48"/>
      <c r="CW2879" s="48"/>
      <c r="CX2879" s="39"/>
      <c r="ML2879" s="135"/>
      <c r="MM2879" s="135"/>
      <c r="MN2879" s="135"/>
      <c r="MO2879" s="135"/>
      <c r="MP2879" s="135"/>
      <c r="MQ2879" s="135"/>
      <c r="MR2879" s="135"/>
      <c r="MS2879" s="135"/>
      <c r="MT2879" s="135"/>
      <c r="MU2879" s="135"/>
      <c r="MV2879" s="135"/>
      <c r="MW2879" s="135"/>
      <c r="MX2879" s="135"/>
      <c r="MY2879" s="135"/>
      <c r="MZ2879" s="135"/>
      <c r="NA2879" s="135"/>
      <c r="NB2879" s="135"/>
      <c r="NC2879" s="135"/>
      <c r="ND2879" s="135"/>
      <c r="NE2879" s="135"/>
      <c r="NF2879" s="135"/>
      <c r="NG2879" s="135"/>
      <c r="NH2879" s="135"/>
      <c r="NI2879" s="135"/>
      <c r="NJ2879" s="135"/>
      <c r="NK2879" s="135"/>
      <c r="NL2879" s="135"/>
      <c r="NM2879" s="135"/>
      <c r="NN2879" s="135"/>
      <c r="NO2879" s="135"/>
      <c r="NP2879" s="135"/>
      <c r="NQ2879" s="39"/>
      <c r="QS2879"/>
      <c r="QT2879"/>
      <c r="QU2879"/>
      <c r="QV2879"/>
      <c r="QW2879"/>
      <c r="QX2879"/>
      <c r="QY2879"/>
      <c r="QZ2879"/>
      <c r="RA2879"/>
      <c r="RB2879" s="39"/>
      <c r="RC2879" s="39"/>
      <c r="RD2879" s="39"/>
    </row>
    <row r="2880" spans="2:472" hidden="1" x14ac:dyDescent="0.2">
      <c r="B2880" s="426"/>
      <c r="C2880" s="427"/>
      <c r="V2880" s="63">
        <v>450</v>
      </c>
      <c r="W2880" s="54" t="s">
        <v>4606</v>
      </c>
      <c r="X2880" s="64">
        <v>121002</v>
      </c>
      <c r="Y2880" s="54" t="s">
        <v>1183</v>
      </c>
      <c r="Z2880" s="63" t="s">
        <v>1341</v>
      </c>
      <c r="AA2880" s="54" t="s">
        <v>593</v>
      </c>
      <c r="AB2880" s="54" t="s">
        <v>394</v>
      </c>
      <c r="AC2880" s="54" t="s">
        <v>1183</v>
      </c>
      <c r="AD2880" s="64" t="s">
        <v>4567</v>
      </c>
      <c r="AE2880" s="64" t="s">
        <v>7014</v>
      </c>
      <c r="AF2880" s="63">
        <v>450</v>
      </c>
      <c r="AG2880" s="54" t="s">
        <v>4606</v>
      </c>
      <c r="AH2880" s="54" t="s">
        <v>4605</v>
      </c>
      <c r="AI2880" s="63" t="s">
        <v>4595</v>
      </c>
      <c r="AJ2880" s="64" t="s">
        <v>4607</v>
      </c>
      <c r="AK2880" s="569">
        <v>7300211</v>
      </c>
      <c r="AL2880" s="64" t="s">
        <v>394</v>
      </c>
      <c r="AM2880" s="64" t="s">
        <v>4611</v>
      </c>
      <c r="AN2880" s="570">
        <v>245093940</v>
      </c>
      <c r="AO2880" s="54"/>
      <c r="AP2880" s="54"/>
      <c r="AQ2880" s="54"/>
      <c r="AR2880" s="54"/>
      <c r="AS2880" s="54"/>
      <c r="AT2880" s="64" t="s">
        <v>7002</v>
      </c>
      <c r="AU2880" s="64"/>
      <c r="AV2880" s="54"/>
      <c r="AW2880" s="54"/>
      <c r="AX2880" s="54"/>
      <c r="AY2880" s="54"/>
      <c r="AZ2880" s="54"/>
      <c r="BA2880" s="54"/>
      <c r="BB2880" s="54"/>
      <c r="BC2880" s="54"/>
      <c r="BD2880" s="64">
        <v>121002</v>
      </c>
      <c r="BE2880" s="54" t="s">
        <v>1183</v>
      </c>
      <c r="BF2880" s="63" t="s">
        <v>1341</v>
      </c>
      <c r="BG2880" s="54" t="s">
        <v>593</v>
      </c>
      <c r="BH2880" s="54" t="s">
        <v>394</v>
      </c>
      <c r="BI2880" s="54" t="s">
        <v>1183</v>
      </c>
      <c r="BJ2880" s="64" t="s">
        <v>4567</v>
      </c>
      <c r="BK2880" s="64" t="s">
        <v>7014</v>
      </c>
      <c r="BL2880" s="54"/>
      <c r="BM2880" s="54"/>
      <c r="BN2880" s="54"/>
      <c r="BO2880" s="39"/>
      <c r="BP2880" s="39"/>
      <c r="BQ2880" s="39"/>
      <c r="BR2880" s="39"/>
      <c r="BS2880" s="47"/>
      <c r="BT2880" s="39"/>
      <c r="BU2880" s="39"/>
      <c r="BV2880" s="39"/>
      <c r="BW2880" s="39"/>
      <c r="BX2880" s="39"/>
      <c r="BY2880" s="39"/>
      <c r="BZ2880" s="39"/>
      <c r="CA2880" s="39"/>
      <c r="CB2880" s="39"/>
      <c r="CC2880" s="47"/>
      <c r="CD2880" s="39"/>
      <c r="CE2880" s="39"/>
      <c r="CF2880" s="48"/>
      <c r="CG2880" s="48"/>
      <c r="CH2880" s="48"/>
      <c r="CI2880" s="48"/>
      <c r="CJ2880" s="48"/>
      <c r="CK2880" s="48"/>
      <c r="CL2880" s="48"/>
      <c r="CM2880" s="48"/>
      <c r="CN2880" s="48"/>
      <c r="CO2880" s="48"/>
      <c r="CP2880" s="48"/>
      <c r="CQ2880" s="48"/>
      <c r="CR2880" s="48"/>
      <c r="CS2880" s="48"/>
      <c r="CT2880" s="48"/>
      <c r="CU2880" s="48"/>
      <c r="CV2880" s="48"/>
      <c r="CW2880" s="48"/>
      <c r="CX2880" s="39"/>
      <c r="ML2880" s="135"/>
      <c r="MM2880" s="135"/>
      <c r="MN2880" s="135"/>
      <c r="MO2880" s="135"/>
      <c r="MP2880" s="135"/>
      <c r="MQ2880" s="135"/>
      <c r="MR2880" s="135"/>
      <c r="MS2880" s="135"/>
      <c r="MT2880" s="135"/>
      <c r="MU2880" s="135"/>
      <c r="MV2880" s="135"/>
      <c r="MW2880" s="135"/>
      <c r="MX2880" s="135"/>
      <c r="MY2880" s="135"/>
      <c r="MZ2880" s="135"/>
      <c r="NA2880" s="135"/>
      <c r="NB2880" s="135"/>
      <c r="NC2880" s="135"/>
      <c r="ND2880" s="135"/>
      <c r="NE2880" s="135"/>
      <c r="NF2880" s="135"/>
      <c r="NG2880" s="135"/>
      <c r="NH2880" s="135"/>
      <c r="NI2880" s="135"/>
      <c r="NJ2880" s="135"/>
      <c r="NK2880" s="135"/>
      <c r="NL2880" s="135"/>
      <c r="NM2880" s="135"/>
      <c r="NN2880" s="135"/>
      <c r="NO2880" s="135"/>
      <c r="NP2880" s="135"/>
      <c r="NQ2880" s="39"/>
      <c r="QS2880"/>
      <c r="QT2880"/>
      <c r="QU2880"/>
      <c r="QV2880"/>
      <c r="QW2880"/>
      <c r="QX2880"/>
      <c r="QY2880"/>
      <c r="QZ2880"/>
      <c r="RA2880"/>
      <c r="RB2880" s="39"/>
      <c r="RC2880" s="39"/>
      <c r="RD2880" s="39"/>
    </row>
    <row r="2881" spans="2:472" hidden="1" x14ac:dyDescent="0.2">
      <c r="B2881" s="426"/>
      <c r="C2881" s="427"/>
      <c r="V2881" s="63">
        <v>450</v>
      </c>
      <c r="W2881" s="54" t="s">
        <v>4606</v>
      </c>
      <c r="X2881" s="64">
        <v>121003</v>
      </c>
      <c r="Y2881" s="54" t="s">
        <v>1488</v>
      </c>
      <c r="Z2881" s="63" t="s">
        <v>1341</v>
      </c>
      <c r="AA2881" s="54" t="s">
        <v>593</v>
      </c>
      <c r="AB2881" s="54" t="s">
        <v>394</v>
      </c>
      <c r="AC2881" s="54" t="s">
        <v>1488</v>
      </c>
      <c r="AD2881" s="64" t="s">
        <v>4567</v>
      </c>
      <c r="AE2881" s="64" t="s">
        <v>7014</v>
      </c>
      <c r="AF2881" s="63">
        <v>450</v>
      </c>
      <c r="AG2881" s="54" t="s">
        <v>4606</v>
      </c>
      <c r="AH2881" s="54" t="s">
        <v>4605</v>
      </c>
      <c r="AI2881" s="63" t="s">
        <v>4595</v>
      </c>
      <c r="AJ2881" s="64" t="s">
        <v>4607</v>
      </c>
      <c r="AK2881" s="569">
        <v>7300211</v>
      </c>
      <c r="AL2881" s="64" t="s">
        <v>394</v>
      </c>
      <c r="AM2881" s="64" t="s">
        <v>4611</v>
      </c>
      <c r="AN2881" s="570">
        <v>245093940</v>
      </c>
      <c r="AO2881" s="54"/>
      <c r="AP2881" s="54"/>
      <c r="AQ2881" s="54"/>
      <c r="AR2881" s="54"/>
      <c r="AS2881" s="54"/>
      <c r="AT2881" s="64" t="s">
        <v>7002</v>
      </c>
      <c r="AU2881" s="64"/>
      <c r="AV2881" s="54"/>
      <c r="AW2881" s="54"/>
      <c r="AX2881" s="54"/>
      <c r="AY2881" s="54"/>
      <c r="AZ2881" s="54"/>
      <c r="BA2881" s="54"/>
      <c r="BB2881" s="54"/>
      <c r="BC2881" s="54"/>
      <c r="BD2881" s="64">
        <v>121003</v>
      </c>
      <c r="BE2881" s="54" t="s">
        <v>1488</v>
      </c>
      <c r="BF2881" s="63" t="s">
        <v>1341</v>
      </c>
      <c r="BG2881" s="54" t="s">
        <v>593</v>
      </c>
      <c r="BH2881" s="54" t="s">
        <v>394</v>
      </c>
      <c r="BI2881" s="54" t="s">
        <v>1488</v>
      </c>
      <c r="BJ2881" s="64" t="s">
        <v>4567</v>
      </c>
      <c r="BK2881" s="64" t="s">
        <v>7014</v>
      </c>
      <c r="BL2881" s="54"/>
      <c r="BM2881" s="54"/>
      <c r="BN2881" s="54"/>
      <c r="BO2881" s="39"/>
      <c r="BP2881" s="39"/>
      <c r="BQ2881" s="39"/>
      <c r="BR2881" s="39"/>
      <c r="BS2881" s="47"/>
      <c r="BT2881" s="39"/>
      <c r="BU2881" s="39"/>
      <c r="BV2881" s="39"/>
      <c r="BW2881" s="39"/>
      <c r="BX2881" s="39"/>
      <c r="BY2881" s="39"/>
      <c r="BZ2881" s="39"/>
      <c r="CA2881" s="39"/>
      <c r="CB2881" s="39"/>
      <c r="CC2881" s="47"/>
      <c r="CD2881" s="39"/>
      <c r="CE2881" s="39"/>
      <c r="CF2881" s="48"/>
      <c r="CG2881" s="48"/>
      <c r="CH2881" s="48"/>
      <c r="CI2881" s="48"/>
      <c r="CJ2881" s="48"/>
      <c r="CK2881" s="48"/>
      <c r="CL2881" s="48"/>
      <c r="CM2881" s="48"/>
      <c r="CN2881" s="48"/>
      <c r="CO2881" s="48"/>
      <c r="CP2881" s="48"/>
      <c r="CQ2881" s="48"/>
      <c r="CR2881" s="48"/>
      <c r="CS2881" s="48"/>
      <c r="CT2881" s="48"/>
      <c r="CU2881" s="48"/>
      <c r="CV2881" s="48"/>
      <c r="CW2881" s="48"/>
      <c r="CX2881" s="39"/>
      <c r="ML2881" s="135"/>
      <c r="MM2881" s="135"/>
      <c r="MN2881" s="135"/>
      <c r="MO2881" s="135"/>
      <c r="MP2881" s="135"/>
      <c r="MQ2881" s="135"/>
      <c r="MR2881" s="135"/>
      <c r="MS2881" s="135"/>
      <c r="MT2881" s="135"/>
      <c r="MU2881" s="135"/>
      <c r="MV2881" s="135"/>
      <c r="MW2881" s="135"/>
      <c r="MX2881" s="135"/>
      <c r="MY2881" s="135"/>
      <c r="MZ2881" s="135"/>
      <c r="NA2881" s="135"/>
      <c r="NB2881" s="135"/>
      <c r="NC2881" s="135"/>
      <c r="ND2881" s="135"/>
      <c r="NE2881" s="135"/>
      <c r="NF2881" s="135"/>
      <c r="NG2881" s="135"/>
      <c r="NH2881" s="135"/>
      <c r="NI2881" s="135"/>
      <c r="NJ2881" s="135"/>
      <c r="NK2881" s="135"/>
      <c r="NL2881" s="135"/>
      <c r="NM2881" s="135"/>
      <c r="NN2881" s="135"/>
      <c r="NO2881" s="135"/>
      <c r="NP2881" s="135"/>
      <c r="NQ2881" s="39"/>
      <c r="QS2881"/>
      <c r="QT2881"/>
      <c r="QU2881"/>
      <c r="QV2881"/>
      <c r="QW2881"/>
      <c r="QX2881"/>
      <c r="QY2881"/>
      <c r="QZ2881"/>
      <c r="RA2881"/>
      <c r="RB2881" s="39"/>
      <c r="RC2881" s="39"/>
      <c r="RD2881" s="39"/>
    </row>
    <row r="2882" spans="2:472" hidden="1" x14ac:dyDescent="0.2">
      <c r="B2882" s="426"/>
      <c r="C2882" s="427"/>
      <c r="V2882" s="63">
        <v>450</v>
      </c>
      <c r="W2882" s="54" t="s">
        <v>4606</v>
      </c>
      <c r="X2882" s="64">
        <v>121004</v>
      </c>
      <c r="Y2882" s="54" t="s">
        <v>1760</v>
      </c>
      <c r="Z2882" s="63" t="s">
        <v>1341</v>
      </c>
      <c r="AA2882" s="54" t="s">
        <v>593</v>
      </c>
      <c r="AB2882" s="54" t="s">
        <v>394</v>
      </c>
      <c r="AC2882" s="54" t="s">
        <v>1760</v>
      </c>
      <c r="AD2882" s="64" t="s">
        <v>4567</v>
      </c>
      <c r="AE2882" s="64" t="s">
        <v>7014</v>
      </c>
      <c r="AF2882" s="63">
        <v>450</v>
      </c>
      <c r="AG2882" s="54" t="s">
        <v>4606</v>
      </c>
      <c r="AH2882" s="54" t="s">
        <v>4605</v>
      </c>
      <c r="AI2882" s="63" t="s">
        <v>4595</v>
      </c>
      <c r="AJ2882" s="64" t="s">
        <v>4607</v>
      </c>
      <c r="AK2882" s="569">
        <v>7300211</v>
      </c>
      <c r="AL2882" s="64" t="s">
        <v>394</v>
      </c>
      <c r="AM2882" s="64" t="s">
        <v>4611</v>
      </c>
      <c r="AN2882" s="570">
        <v>245093940</v>
      </c>
      <c r="AO2882" s="54"/>
      <c r="AP2882" s="54"/>
      <c r="AQ2882" s="54"/>
      <c r="AR2882" s="54"/>
      <c r="AS2882" s="54"/>
      <c r="AT2882" s="64" t="s">
        <v>7002</v>
      </c>
      <c r="AU2882" s="64"/>
      <c r="AV2882" s="54"/>
      <c r="AW2882" s="54"/>
      <c r="AX2882" s="54"/>
      <c r="AY2882" s="54"/>
      <c r="AZ2882" s="54"/>
      <c r="BA2882" s="54"/>
      <c r="BB2882" s="54"/>
      <c r="BC2882" s="54"/>
      <c r="BD2882" s="64">
        <v>121004</v>
      </c>
      <c r="BE2882" s="54" t="s">
        <v>1760</v>
      </c>
      <c r="BF2882" s="63" t="s">
        <v>1341</v>
      </c>
      <c r="BG2882" s="54" t="s">
        <v>593</v>
      </c>
      <c r="BH2882" s="54" t="s">
        <v>394</v>
      </c>
      <c r="BI2882" s="54" t="s">
        <v>1760</v>
      </c>
      <c r="BJ2882" s="64" t="s">
        <v>4567</v>
      </c>
      <c r="BK2882" s="64" t="s">
        <v>7014</v>
      </c>
      <c r="BL2882" s="54"/>
      <c r="BM2882" s="54"/>
      <c r="BN2882" s="54"/>
      <c r="BO2882" s="39"/>
      <c r="BP2882" s="39"/>
      <c r="BQ2882" s="39"/>
      <c r="BR2882" s="39"/>
      <c r="BS2882" s="47"/>
      <c r="BT2882" s="39"/>
      <c r="BU2882" s="39"/>
      <c r="BV2882" s="39"/>
      <c r="BW2882" s="39"/>
      <c r="BX2882" s="39"/>
      <c r="BY2882" s="39"/>
      <c r="BZ2882" s="39"/>
      <c r="CA2882" s="39"/>
      <c r="CB2882" s="39"/>
      <c r="CC2882" s="47"/>
      <c r="CD2882" s="39"/>
      <c r="CE2882" s="39"/>
      <c r="CF2882" s="48"/>
      <c r="CG2882" s="48"/>
      <c r="CH2882" s="48"/>
      <c r="CI2882" s="48"/>
      <c r="CJ2882" s="48"/>
      <c r="CK2882" s="48"/>
      <c r="CL2882" s="48"/>
      <c r="CM2882" s="48"/>
      <c r="CN2882" s="48"/>
      <c r="CO2882" s="48"/>
      <c r="CP2882" s="48"/>
      <c r="CQ2882" s="48"/>
      <c r="CR2882" s="48"/>
      <c r="CS2882" s="48"/>
      <c r="CT2882" s="48"/>
      <c r="CU2882" s="48"/>
      <c r="CV2882" s="48"/>
      <c r="CW2882" s="48"/>
      <c r="CX2882" s="39"/>
      <c r="ML2882" s="135"/>
      <c r="MM2882" s="135"/>
      <c r="MN2882" s="135"/>
      <c r="MO2882" s="135"/>
      <c r="MP2882" s="135"/>
      <c r="MQ2882" s="135"/>
      <c r="MR2882" s="135"/>
      <c r="MS2882" s="135"/>
      <c r="MT2882" s="135"/>
      <c r="MU2882" s="135"/>
      <c r="MV2882" s="135"/>
      <c r="MW2882" s="135"/>
      <c r="MX2882" s="135"/>
      <c r="MY2882" s="135"/>
      <c r="MZ2882" s="135"/>
      <c r="NA2882" s="135"/>
      <c r="NB2882" s="135"/>
      <c r="NC2882" s="135"/>
      <c r="ND2882" s="135"/>
      <c r="NE2882" s="135"/>
      <c r="NF2882" s="135"/>
      <c r="NG2882" s="135"/>
      <c r="NH2882" s="135"/>
      <c r="NI2882" s="135"/>
      <c r="NJ2882" s="135"/>
      <c r="NK2882" s="135"/>
      <c r="NL2882" s="135"/>
      <c r="NM2882" s="135"/>
      <c r="NN2882" s="135"/>
      <c r="NO2882" s="135"/>
      <c r="NP2882" s="135"/>
      <c r="NQ2882" s="39"/>
      <c r="QS2882"/>
      <c r="QT2882"/>
      <c r="QU2882"/>
      <c r="QV2882"/>
      <c r="QW2882"/>
      <c r="QX2882"/>
      <c r="QY2882"/>
      <c r="QZ2882"/>
      <c r="RA2882"/>
      <c r="RB2882" s="39"/>
      <c r="RC2882" s="39"/>
      <c r="RD2882" s="39"/>
    </row>
    <row r="2883" spans="2:472" hidden="1" x14ac:dyDescent="0.2">
      <c r="B2883" s="426"/>
      <c r="C2883" s="427"/>
      <c r="V2883" s="63">
        <v>450</v>
      </c>
      <c r="W2883" s="54" t="s">
        <v>4606</v>
      </c>
      <c r="X2883" s="64">
        <v>121201</v>
      </c>
      <c r="Y2883" s="54" t="s">
        <v>869</v>
      </c>
      <c r="Z2883" s="63" t="s">
        <v>1341</v>
      </c>
      <c r="AA2883" s="54" t="s">
        <v>595</v>
      </c>
      <c r="AB2883" s="54" t="s">
        <v>394</v>
      </c>
      <c r="AC2883" s="54" t="s">
        <v>869</v>
      </c>
      <c r="AD2883" s="64" t="s">
        <v>4567</v>
      </c>
      <c r="AE2883" s="64" t="s">
        <v>7014</v>
      </c>
      <c r="AF2883" s="63">
        <v>450</v>
      </c>
      <c r="AG2883" s="54" t="s">
        <v>4606</v>
      </c>
      <c r="AH2883" s="54" t="s">
        <v>4605</v>
      </c>
      <c r="AI2883" s="63" t="s">
        <v>4595</v>
      </c>
      <c r="AJ2883" s="64" t="s">
        <v>4607</v>
      </c>
      <c r="AK2883" s="569">
        <v>7300211</v>
      </c>
      <c r="AL2883" s="64" t="s">
        <v>394</v>
      </c>
      <c r="AM2883" s="64" t="s">
        <v>4611</v>
      </c>
      <c r="AN2883" s="570">
        <v>245093940</v>
      </c>
      <c r="AO2883" s="54"/>
      <c r="AP2883" s="54"/>
      <c r="AQ2883" s="54"/>
      <c r="AR2883" s="54"/>
      <c r="AS2883" s="54"/>
      <c r="AT2883" s="64" t="s">
        <v>7002</v>
      </c>
      <c r="AU2883" s="64"/>
      <c r="AV2883" s="54"/>
      <c r="AW2883" s="54"/>
      <c r="AX2883" s="54"/>
      <c r="AY2883" s="54"/>
      <c r="AZ2883" s="54"/>
      <c r="BA2883" s="54"/>
      <c r="BB2883" s="54"/>
      <c r="BC2883" s="54"/>
      <c r="BD2883" s="64">
        <v>121201</v>
      </c>
      <c r="BE2883" s="54" t="s">
        <v>869</v>
      </c>
      <c r="BF2883" s="63" t="s">
        <v>1341</v>
      </c>
      <c r="BG2883" s="54" t="s">
        <v>595</v>
      </c>
      <c r="BH2883" s="54" t="s">
        <v>394</v>
      </c>
      <c r="BI2883" s="54" t="s">
        <v>869</v>
      </c>
      <c r="BJ2883" s="64" t="s">
        <v>4567</v>
      </c>
      <c r="BK2883" s="64" t="s">
        <v>7014</v>
      </c>
      <c r="BL2883" s="54"/>
      <c r="BM2883" s="54"/>
      <c r="BN2883" s="54"/>
      <c r="BO2883" s="39"/>
      <c r="BP2883" s="39"/>
      <c r="BQ2883" s="39"/>
      <c r="BR2883" s="39"/>
      <c r="BS2883" s="47"/>
      <c r="BT2883" s="39"/>
      <c r="BU2883" s="39"/>
      <c r="BV2883" s="39"/>
      <c r="BW2883" s="39"/>
      <c r="BX2883" s="39"/>
      <c r="BY2883" s="39"/>
      <c r="BZ2883" s="39"/>
      <c r="CA2883" s="39"/>
      <c r="CB2883" s="39"/>
      <c r="CC2883" s="47"/>
      <c r="CD2883" s="39"/>
      <c r="CE2883" s="39"/>
      <c r="CF2883" s="48"/>
      <c r="CG2883" s="48"/>
      <c r="CH2883" s="48"/>
      <c r="CI2883" s="48"/>
      <c r="CJ2883" s="48"/>
      <c r="CK2883" s="48"/>
      <c r="CL2883" s="48"/>
      <c r="CM2883" s="48"/>
      <c r="CN2883" s="48"/>
      <c r="CO2883" s="48"/>
      <c r="CP2883" s="48"/>
      <c r="CQ2883" s="48"/>
      <c r="CR2883" s="48"/>
      <c r="CS2883" s="48"/>
      <c r="CT2883" s="48"/>
      <c r="CU2883" s="48"/>
      <c r="CV2883" s="48"/>
      <c r="CW2883" s="48"/>
      <c r="CX2883" s="39"/>
      <c r="ML2883" s="135"/>
      <c r="MM2883" s="135"/>
      <c r="MN2883" s="135"/>
      <c r="MO2883" s="135"/>
      <c r="MP2883" s="135"/>
      <c r="MQ2883" s="135"/>
      <c r="MR2883" s="135"/>
      <c r="MS2883" s="135"/>
      <c r="MT2883" s="135"/>
      <c r="MU2883" s="135"/>
      <c r="MV2883" s="135"/>
      <c r="MW2883" s="135"/>
      <c r="MX2883" s="135"/>
      <c r="MY2883" s="135"/>
      <c r="MZ2883" s="135"/>
      <c r="NA2883" s="135"/>
      <c r="NB2883" s="135"/>
      <c r="NC2883" s="135"/>
      <c r="ND2883" s="135"/>
      <c r="NE2883" s="135"/>
      <c r="NF2883" s="135"/>
      <c r="NG2883" s="135"/>
      <c r="NH2883" s="135"/>
      <c r="NI2883" s="135"/>
      <c r="NJ2883" s="135"/>
      <c r="NK2883" s="135"/>
      <c r="NL2883" s="135"/>
      <c r="NM2883" s="135"/>
      <c r="NN2883" s="135"/>
      <c r="NO2883" s="135"/>
      <c r="NP2883" s="135"/>
      <c r="NQ2883" s="39"/>
      <c r="QS2883"/>
      <c r="QT2883"/>
      <c r="QU2883"/>
      <c r="QV2883"/>
      <c r="QW2883"/>
      <c r="QX2883"/>
      <c r="QY2883"/>
      <c r="QZ2883"/>
      <c r="RA2883"/>
      <c r="RB2883" s="39"/>
      <c r="RC2883" s="39"/>
      <c r="RD2883" s="39"/>
    </row>
    <row r="2884" spans="2:472" hidden="1" x14ac:dyDescent="0.2">
      <c r="B2884" s="426"/>
      <c r="C2884" s="427"/>
      <c r="V2884" s="63">
        <v>450</v>
      </c>
      <c r="W2884" s="54" t="s">
        <v>4606</v>
      </c>
      <c r="X2884" s="64">
        <v>121205</v>
      </c>
      <c r="Y2884" s="54" t="s">
        <v>1184</v>
      </c>
      <c r="Z2884" s="63" t="s">
        <v>1341</v>
      </c>
      <c r="AA2884" s="54" t="s">
        <v>595</v>
      </c>
      <c r="AB2884" s="54" t="s">
        <v>394</v>
      </c>
      <c r="AC2884" s="54" t="s">
        <v>1184</v>
      </c>
      <c r="AD2884" s="64" t="s">
        <v>4567</v>
      </c>
      <c r="AE2884" s="64" t="s">
        <v>7014</v>
      </c>
      <c r="AF2884" s="63">
        <v>450</v>
      </c>
      <c r="AG2884" s="54" t="s">
        <v>4606</v>
      </c>
      <c r="AH2884" s="54" t="s">
        <v>4605</v>
      </c>
      <c r="AI2884" s="63" t="s">
        <v>4595</v>
      </c>
      <c r="AJ2884" s="64" t="s">
        <v>4607</v>
      </c>
      <c r="AK2884" s="569">
        <v>7300211</v>
      </c>
      <c r="AL2884" s="64" t="s">
        <v>394</v>
      </c>
      <c r="AM2884" s="64" t="s">
        <v>4611</v>
      </c>
      <c r="AN2884" s="570">
        <v>245093940</v>
      </c>
      <c r="AO2884" s="54"/>
      <c r="AP2884" s="54"/>
      <c r="AQ2884" s="54"/>
      <c r="AR2884" s="54"/>
      <c r="AS2884" s="54"/>
      <c r="AT2884" s="64" t="s">
        <v>7002</v>
      </c>
      <c r="AU2884" s="64"/>
      <c r="AV2884" s="54"/>
      <c r="AW2884" s="54"/>
      <c r="AX2884" s="54"/>
      <c r="AY2884" s="54"/>
      <c r="AZ2884" s="54"/>
      <c r="BA2884" s="54"/>
      <c r="BB2884" s="54"/>
      <c r="BC2884" s="54"/>
      <c r="BD2884" s="64">
        <v>121205</v>
      </c>
      <c r="BE2884" s="54" t="s">
        <v>1184</v>
      </c>
      <c r="BF2884" s="63" t="s">
        <v>1341</v>
      </c>
      <c r="BG2884" s="54" t="s">
        <v>595</v>
      </c>
      <c r="BH2884" s="54" t="s">
        <v>394</v>
      </c>
      <c r="BI2884" s="54" t="s">
        <v>1184</v>
      </c>
      <c r="BJ2884" s="64" t="s">
        <v>4567</v>
      </c>
      <c r="BK2884" s="64" t="s">
        <v>7014</v>
      </c>
      <c r="BL2884" s="54"/>
      <c r="BM2884" s="54"/>
      <c r="BN2884" s="54"/>
      <c r="BO2884" s="39"/>
      <c r="BP2884" s="39"/>
      <c r="BQ2884" s="39"/>
      <c r="BR2884" s="39"/>
      <c r="BS2884" s="47"/>
      <c r="BT2884" s="39"/>
      <c r="BU2884" s="39"/>
      <c r="BV2884" s="39"/>
      <c r="BW2884" s="39"/>
      <c r="BX2884" s="39"/>
      <c r="BY2884" s="39"/>
      <c r="BZ2884" s="39"/>
      <c r="CA2884" s="39"/>
      <c r="CB2884" s="39"/>
      <c r="CC2884" s="47"/>
      <c r="CD2884" s="39"/>
      <c r="CE2884" s="39"/>
      <c r="CF2884" s="48"/>
      <c r="CG2884" s="48"/>
      <c r="CH2884" s="48"/>
      <c r="CI2884" s="48"/>
      <c r="CJ2884" s="48"/>
      <c r="CK2884" s="48"/>
      <c r="CL2884" s="48"/>
      <c r="CM2884" s="48"/>
      <c r="CN2884" s="48"/>
      <c r="CO2884" s="48"/>
      <c r="CP2884" s="48"/>
      <c r="CQ2884" s="48"/>
      <c r="CR2884" s="48"/>
      <c r="CS2884" s="48"/>
      <c r="CT2884" s="48"/>
      <c r="CU2884" s="48"/>
      <c r="CV2884" s="48"/>
      <c r="CW2884" s="48"/>
      <c r="CX2884" s="39"/>
      <c r="ML2884" s="135"/>
      <c r="MM2884" s="135"/>
      <c r="MN2884" s="135"/>
      <c r="MO2884" s="135"/>
      <c r="MP2884" s="135"/>
      <c r="MQ2884" s="135"/>
      <c r="MR2884" s="135"/>
      <c r="MS2884" s="135"/>
      <c r="MT2884" s="135"/>
      <c r="MU2884" s="135"/>
      <c r="MV2884" s="135"/>
      <c r="MW2884" s="135"/>
      <c r="MX2884" s="135"/>
      <c r="MY2884" s="135"/>
      <c r="MZ2884" s="135"/>
      <c r="NA2884" s="135"/>
      <c r="NB2884" s="135"/>
      <c r="NC2884" s="135"/>
      <c r="ND2884" s="135"/>
      <c r="NE2884" s="135"/>
      <c r="NF2884" s="135"/>
      <c r="NG2884" s="135"/>
      <c r="NH2884" s="135"/>
      <c r="NI2884" s="135"/>
      <c r="NJ2884" s="135"/>
      <c r="NK2884" s="135"/>
      <c r="NL2884" s="135"/>
      <c r="NM2884" s="135"/>
      <c r="NN2884" s="135"/>
      <c r="NO2884" s="135"/>
      <c r="NP2884" s="135"/>
      <c r="NQ2884" s="39"/>
      <c r="QS2884"/>
      <c r="QT2884"/>
      <c r="QU2884"/>
      <c r="QV2884"/>
      <c r="QW2884"/>
      <c r="QX2884"/>
      <c r="QY2884"/>
      <c r="QZ2884"/>
      <c r="RA2884"/>
      <c r="RB2884" s="39"/>
      <c r="RC2884" s="39"/>
      <c r="RD2884" s="39"/>
    </row>
    <row r="2885" spans="2:472" hidden="1" x14ac:dyDescent="0.2">
      <c r="B2885" s="426"/>
      <c r="C2885" s="427"/>
      <c r="V2885" s="63">
        <v>450</v>
      </c>
      <c r="W2885" s="54" t="s">
        <v>4606</v>
      </c>
      <c r="X2885" s="64">
        <v>121200</v>
      </c>
      <c r="Y2885" s="54" t="s">
        <v>7026</v>
      </c>
      <c r="Z2885" s="63" t="s">
        <v>1341</v>
      </c>
      <c r="AA2885" s="54" t="s">
        <v>595</v>
      </c>
      <c r="AB2885" s="54" t="s">
        <v>394</v>
      </c>
      <c r="AC2885" s="54" t="s">
        <v>7027</v>
      </c>
      <c r="AD2885" s="64" t="s">
        <v>4567</v>
      </c>
      <c r="AE2885" s="64" t="s">
        <v>7014</v>
      </c>
      <c r="AF2885" s="63">
        <v>450</v>
      </c>
      <c r="AG2885" s="54" t="s">
        <v>4606</v>
      </c>
      <c r="AH2885" s="54" t="s">
        <v>4605</v>
      </c>
      <c r="AI2885" s="63" t="s">
        <v>4595</v>
      </c>
      <c r="AJ2885" s="64" t="s">
        <v>4607</v>
      </c>
      <c r="AK2885" s="569">
        <v>7300211</v>
      </c>
      <c r="AL2885" s="64" t="s">
        <v>394</v>
      </c>
      <c r="AM2885" s="64" t="s">
        <v>4611</v>
      </c>
      <c r="AN2885" s="570">
        <v>245093940</v>
      </c>
      <c r="AO2885" s="54"/>
      <c r="AP2885" s="54"/>
      <c r="AQ2885" s="54"/>
      <c r="AR2885" s="54"/>
      <c r="AS2885" s="54"/>
      <c r="AT2885" s="64" t="s">
        <v>7002</v>
      </c>
      <c r="AU2885" s="64"/>
      <c r="AV2885" s="54"/>
      <c r="AW2885" s="54"/>
      <c r="AX2885" s="54"/>
      <c r="AY2885" s="54"/>
      <c r="AZ2885" s="54"/>
      <c r="BA2885" s="54"/>
      <c r="BB2885" s="54"/>
      <c r="BC2885" s="54"/>
      <c r="BD2885" s="64">
        <v>121200</v>
      </c>
      <c r="BE2885" s="54" t="s">
        <v>7026</v>
      </c>
      <c r="BF2885" s="63" t="s">
        <v>1341</v>
      </c>
      <c r="BG2885" s="54" t="s">
        <v>595</v>
      </c>
      <c r="BH2885" s="54" t="s">
        <v>394</v>
      </c>
      <c r="BI2885" s="54" t="s">
        <v>7027</v>
      </c>
      <c r="BJ2885" s="64" t="s">
        <v>4567</v>
      </c>
      <c r="BK2885" s="64" t="s">
        <v>7014</v>
      </c>
      <c r="BL2885" s="54"/>
      <c r="BM2885" s="54"/>
      <c r="BN2885" s="54"/>
      <c r="BO2885" s="39"/>
      <c r="BP2885" s="39"/>
      <c r="BQ2885" s="39"/>
      <c r="BR2885" s="39"/>
      <c r="BS2885" s="47"/>
      <c r="BT2885" s="39"/>
      <c r="BU2885" s="39"/>
      <c r="BV2885" s="39"/>
      <c r="BW2885" s="39"/>
      <c r="BX2885" s="39"/>
      <c r="BY2885" s="39"/>
      <c r="BZ2885" s="39"/>
      <c r="CA2885" s="39"/>
      <c r="CB2885" s="39"/>
      <c r="CC2885" s="47"/>
      <c r="CD2885" s="39"/>
      <c r="CE2885" s="39"/>
      <c r="CF2885" s="48"/>
      <c r="CG2885" s="48"/>
      <c r="CH2885" s="48"/>
      <c r="CI2885" s="48"/>
      <c r="CJ2885" s="48"/>
      <c r="CK2885" s="48"/>
      <c r="CL2885" s="48"/>
      <c r="CM2885" s="48"/>
      <c r="CN2885" s="48"/>
      <c r="CO2885" s="48"/>
      <c r="CP2885" s="48"/>
      <c r="CQ2885" s="48"/>
      <c r="CR2885" s="48"/>
      <c r="CS2885" s="48"/>
      <c r="CT2885" s="48"/>
      <c r="CU2885" s="48"/>
      <c r="CV2885" s="48"/>
      <c r="CW2885" s="48"/>
      <c r="CX2885" s="39"/>
      <c r="ML2885" s="135"/>
      <c r="MM2885" s="135"/>
      <c r="MN2885" s="135"/>
      <c r="MO2885" s="135"/>
      <c r="MP2885" s="135"/>
      <c r="MQ2885" s="135"/>
      <c r="MR2885" s="135"/>
      <c r="MS2885" s="135"/>
      <c r="MT2885" s="135"/>
      <c r="MU2885" s="135"/>
      <c r="MV2885" s="135"/>
      <c r="MW2885" s="135"/>
      <c r="MX2885" s="135"/>
      <c r="MY2885" s="135"/>
      <c r="MZ2885" s="135"/>
      <c r="NA2885" s="135"/>
      <c r="NB2885" s="135"/>
      <c r="NC2885" s="135"/>
      <c r="ND2885" s="135"/>
      <c r="NE2885" s="135"/>
      <c r="NF2885" s="135"/>
      <c r="NG2885" s="135"/>
      <c r="NH2885" s="135"/>
      <c r="NI2885" s="135"/>
      <c r="NJ2885" s="135"/>
      <c r="NK2885" s="135"/>
      <c r="NL2885" s="135"/>
      <c r="NM2885" s="135"/>
      <c r="NN2885" s="135"/>
      <c r="NO2885" s="135"/>
      <c r="NP2885" s="135"/>
      <c r="NQ2885" s="39"/>
      <c r="QS2885"/>
      <c r="QT2885"/>
      <c r="QU2885"/>
      <c r="QV2885"/>
      <c r="QW2885"/>
      <c r="QX2885"/>
      <c r="QY2885"/>
      <c r="QZ2885"/>
      <c r="RA2885"/>
      <c r="RB2885" s="39"/>
      <c r="RC2885" s="39"/>
      <c r="RD2885" s="39"/>
    </row>
    <row r="2886" spans="2:472" hidden="1" x14ac:dyDescent="0.2">
      <c r="B2886" s="426"/>
      <c r="C2886" s="427"/>
      <c r="V2886" s="63">
        <v>450</v>
      </c>
      <c r="W2886" s="54" t="s">
        <v>4606</v>
      </c>
      <c r="X2886" s="64">
        <v>121207</v>
      </c>
      <c r="Y2886" s="54" t="s">
        <v>1425</v>
      </c>
      <c r="Z2886" s="63" t="s">
        <v>1341</v>
      </c>
      <c r="AA2886" s="54" t="s">
        <v>595</v>
      </c>
      <c r="AB2886" s="54" t="s">
        <v>394</v>
      </c>
      <c r="AC2886" s="54" t="s">
        <v>1425</v>
      </c>
      <c r="AD2886" s="64" t="s">
        <v>4567</v>
      </c>
      <c r="AE2886" s="64" t="s">
        <v>7014</v>
      </c>
      <c r="AF2886" s="63">
        <v>450</v>
      </c>
      <c r="AG2886" s="54" t="s">
        <v>4606</v>
      </c>
      <c r="AH2886" s="54" t="s">
        <v>4605</v>
      </c>
      <c r="AI2886" s="63" t="s">
        <v>4595</v>
      </c>
      <c r="AJ2886" s="64" t="s">
        <v>4607</v>
      </c>
      <c r="AK2886" s="569">
        <v>7300211</v>
      </c>
      <c r="AL2886" s="64" t="s">
        <v>394</v>
      </c>
      <c r="AM2886" s="64" t="s">
        <v>4611</v>
      </c>
      <c r="AN2886" s="570">
        <v>245093940</v>
      </c>
      <c r="AO2886" s="54"/>
      <c r="AP2886" s="54"/>
      <c r="AQ2886" s="54"/>
      <c r="AR2886" s="54"/>
      <c r="AS2886" s="54"/>
      <c r="AT2886" s="64" t="s">
        <v>7002</v>
      </c>
      <c r="AU2886" s="64"/>
      <c r="AV2886" s="54"/>
      <c r="AW2886" s="54"/>
      <c r="AX2886" s="54"/>
      <c r="AY2886" s="54"/>
      <c r="AZ2886" s="54"/>
      <c r="BA2886" s="54"/>
      <c r="BB2886" s="54"/>
      <c r="BC2886" s="54"/>
      <c r="BD2886" s="64">
        <v>121207</v>
      </c>
      <c r="BE2886" s="54" t="s">
        <v>1425</v>
      </c>
      <c r="BF2886" s="63" t="s">
        <v>1341</v>
      </c>
      <c r="BG2886" s="54" t="s">
        <v>595</v>
      </c>
      <c r="BH2886" s="54" t="s">
        <v>394</v>
      </c>
      <c r="BI2886" s="54" t="s">
        <v>1425</v>
      </c>
      <c r="BJ2886" s="64" t="s">
        <v>4567</v>
      </c>
      <c r="BK2886" s="64" t="s">
        <v>7014</v>
      </c>
      <c r="BL2886" s="54"/>
      <c r="BM2886" s="54"/>
      <c r="BN2886" s="54"/>
      <c r="BO2886" s="39"/>
      <c r="BP2886" s="39"/>
      <c r="BQ2886" s="39"/>
      <c r="BR2886" s="39"/>
      <c r="BS2886" s="47"/>
      <c r="BT2886" s="39"/>
      <c r="BU2886" s="39"/>
      <c r="BV2886" s="39"/>
      <c r="BW2886" s="39"/>
      <c r="BX2886" s="39"/>
      <c r="BY2886" s="39"/>
      <c r="BZ2886" s="39"/>
      <c r="CA2886" s="39"/>
      <c r="CB2886" s="39"/>
      <c r="CC2886" s="47"/>
      <c r="CD2886" s="39"/>
      <c r="CE2886" s="39"/>
      <c r="CF2886" s="48"/>
      <c r="CG2886" s="48"/>
      <c r="CH2886" s="48"/>
      <c r="CI2886" s="48"/>
      <c r="CJ2886" s="48"/>
      <c r="CK2886" s="48"/>
      <c r="CL2886" s="48"/>
      <c r="CM2886" s="48"/>
      <c r="CN2886" s="48"/>
      <c r="CO2886" s="48"/>
      <c r="CP2886" s="48"/>
      <c r="CQ2886" s="48"/>
      <c r="CR2886" s="48"/>
      <c r="CS2886" s="48"/>
      <c r="CT2886" s="48"/>
      <c r="CU2886" s="48"/>
      <c r="CV2886" s="48"/>
      <c r="CW2886" s="48"/>
      <c r="CX2886" s="39"/>
      <c r="ML2886" s="135"/>
      <c r="MM2886" s="135"/>
      <c r="MN2886" s="135"/>
      <c r="MO2886" s="135"/>
      <c r="MP2886" s="135"/>
      <c r="MQ2886" s="135"/>
      <c r="MR2886" s="135"/>
      <c r="MS2886" s="135"/>
      <c r="MT2886" s="135"/>
      <c r="MU2886" s="135"/>
      <c r="MV2886" s="135"/>
      <c r="MW2886" s="135"/>
      <c r="MX2886" s="135"/>
      <c r="MY2886" s="135"/>
      <c r="MZ2886" s="135"/>
      <c r="NA2886" s="135"/>
      <c r="NB2886" s="135"/>
      <c r="NC2886" s="135"/>
      <c r="ND2886" s="135"/>
      <c r="NE2886" s="135"/>
      <c r="NF2886" s="135"/>
      <c r="NG2886" s="135"/>
      <c r="NH2886" s="135"/>
      <c r="NI2886" s="135"/>
      <c r="NJ2886" s="135"/>
      <c r="NK2886" s="135"/>
      <c r="NL2886" s="135"/>
      <c r="NM2886" s="135"/>
      <c r="NN2886" s="135"/>
      <c r="NO2886" s="135"/>
      <c r="NP2886" s="135"/>
      <c r="NQ2886" s="39"/>
      <c r="QS2886"/>
      <c r="QT2886"/>
      <c r="QU2886"/>
      <c r="QV2886"/>
      <c r="QW2886"/>
      <c r="QX2886"/>
      <c r="QY2886"/>
      <c r="QZ2886"/>
      <c r="RA2886"/>
      <c r="RB2886" s="39"/>
      <c r="RC2886" s="39"/>
      <c r="RD2886" s="39"/>
    </row>
    <row r="2887" spans="2:472" hidden="1" x14ac:dyDescent="0.2">
      <c r="B2887" s="426"/>
      <c r="C2887" s="427"/>
      <c r="V2887" s="63">
        <v>450</v>
      </c>
      <c r="W2887" s="54" t="s">
        <v>4606</v>
      </c>
      <c r="X2887" s="64">
        <v>121208</v>
      </c>
      <c r="Y2887" s="54" t="s">
        <v>1762</v>
      </c>
      <c r="Z2887" s="63" t="s">
        <v>1341</v>
      </c>
      <c r="AA2887" s="54" t="s">
        <v>595</v>
      </c>
      <c r="AB2887" s="54" t="s">
        <v>394</v>
      </c>
      <c r="AC2887" s="54" t="s">
        <v>1762</v>
      </c>
      <c r="AD2887" s="64" t="s">
        <v>4567</v>
      </c>
      <c r="AE2887" s="64" t="s">
        <v>7014</v>
      </c>
      <c r="AF2887" s="63">
        <v>450</v>
      </c>
      <c r="AG2887" s="54" t="s">
        <v>4606</v>
      </c>
      <c r="AH2887" s="54" t="s">
        <v>4605</v>
      </c>
      <c r="AI2887" s="63" t="s">
        <v>4595</v>
      </c>
      <c r="AJ2887" s="64" t="s">
        <v>4607</v>
      </c>
      <c r="AK2887" s="569">
        <v>7300211</v>
      </c>
      <c r="AL2887" s="64" t="s">
        <v>394</v>
      </c>
      <c r="AM2887" s="64" t="s">
        <v>4611</v>
      </c>
      <c r="AN2887" s="570">
        <v>245093940</v>
      </c>
      <c r="AO2887" s="54"/>
      <c r="AP2887" s="54"/>
      <c r="AQ2887" s="54"/>
      <c r="AR2887" s="54"/>
      <c r="AS2887" s="54"/>
      <c r="AT2887" s="64" t="s">
        <v>7002</v>
      </c>
      <c r="AU2887" s="64"/>
      <c r="AV2887" s="54"/>
      <c r="AW2887" s="54"/>
      <c r="AX2887" s="54"/>
      <c r="AY2887" s="54"/>
      <c r="AZ2887" s="54"/>
      <c r="BA2887" s="54"/>
      <c r="BB2887" s="54"/>
      <c r="BC2887" s="54"/>
      <c r="BD2887" s="64">
        <v>121208</v>
      </c>
      <c r="BE2887" s="54" t="s">
        <v>1762</v>
      </c>
      <c r="BF2887" s="63" t="s">
        <v>1341</v>
      </c>
      <c r="BG2887" s="54" t="s">
        <v>595</v>
      </c>
      <c r="BH2887" s="54" t="s">
        <v>394</v>
      </c>
      <c r="BI2887" s="54" t="s">
        <v>1762</v>
      </c>
      <c r="BJ2887" s="64" t="s">
        <v>4567</v>
      </c>
      <c r="BK2887" s="64" t="s">
        <v>7014</v>
      </c>
      <c r="BL2887" s="54"/>
      <c r="BM2887" s="54"/>
      <c r="BN2887" s="54"/>
      <c r="BO2887" s="39"/>
      <c r="BP2887" s="39"/>
      <c r="BQ2887" s="39"/>
      <c r="BR2887" s="39"/>
      <c r="BS2887" s="47"/>
      <c r="BT2887" s="39"/>
      <c r="BU2887" s="39"/>
      <c r="BV2887" s="39"/>
      <c r="BW2887" s="39"/>
      <c r="BX2887" s="39"/>
      <c r="BY2887" s="39"/>
      <c r="BZ2887" s="39"/>
      <c r="CA2887" s="39"/>
      <c r="CB2887" s="39"/>
      <c r="CC2887" s="47"/>
      <c r="CD2887" s="39"/>
      <c r="CE2887" s="39"/>
      <c r="CF2887" s="48"/>
      <c r="CG2887" s="48"/>
      <c r="CH2887" s="48"/>
      <c r="CI2887" s="48"/>
      <c r="CJ2887" s="48"/>
      <c r="CK2887" s="48"/>
      <c r="CL2887" s="48"/>
      <c r="CM2887" s="48"/>
      <c r="CN2887" s="48"/>
      <c r="CO2887" s="48"/>
      <c r="CP2887" s="48"/>
      <c r="CQ2887" s="48"/>
      <c r="CR2887" s="48"/>
      <c r="CS2887" s="48"/>
      <c r="CT2887" s="48"/>
      <c r="CU2887" s="48"/>
      <c r="CV2887" s="48"/>
      <c r="CW2887" s="48"/>
      <c r="CX2887" s="39"/>
      <c r="ML2887" s="135"/>
      <c r="MM2887" s="135"/>
      <c r="MN2887" s="135"/>
      <c r="MO2887" s="135"/>
      <c r="MP2887" s="135"/>
      <c r="MQ2887" s="135"/>
      <c r="MR2887" s="135"/>
      <c r="MS2887" s="135"/>
      <c r="MT2887" s="135"/>
      <c r="MU2887" s="135"/>
      <c r="MV2887" s="135"/>
      <c r="MW2887" s="135"/>
      <c r="MX2887" s="135"/>
      <c r="MY2887" s="135"/>
      <c r="MZ2887" s="135"/>
      <c r="NA2887" s="135"/>
      <c r="NB2887" s="135"/>
      <c r="NC2887" s="135"/>
      <c r="ND2887" s="135"/>
      <c r="NE2887" s="135"/>
      <c r="NF2887" s="135"/>
      <c r="NG2887" s="135"/>
      <c r="NH2887" s="135"/>
      <c r="NI2887" s="135"/>
      <c r="NJ2887" s="135"/>
      <c r="NK2887" s="135"/>
      <c r="NL2887" s="135"/>
      <c r="NM2887" s="135"/>
      <c r="NN2887" s="135"/>
      <c r="NO2887" s="135"/>
      <c r="NP2887" s="135"/>
      <c r="NQ2887" s="39"/>
      <c r="QS2887"/>
      <c r="QT2887"/>
      <c r="QU2887"/>
      <c r="QV2887"/>
      <c r="QW2887"/>
      <c r="QX2887"/>
      <c r="QY2887"/>
      <c r="QZ2887"/>
      <c r="RA2887"/>
      <c r="RB2887" s="39"/>
      <c r="RC2887" s="39"/>
      <c r="RD2887" s="39"/>
    </row>
    <row r="2888" spans="2:472" hidden="1" x14ac:dyDescent="0.2">
      <c r="B2888" s="426"/>
      <c r="C2888" s="427"/>
      <c r="V2888" s="63">
        <v>450</v>
      </c>
      <c r="W2888" s="54" t="s">
        <v>4606</v>
      </c>
      <c r="X2888" s="64">
        <v>121210</v>
      </c>
      <c r="Y2888" s="54" t="s">
        <v>1971</v>
      </c>
      <c r="Z2888" s="63" t="s">
        <v>1341</v>
      </c>
      <c r="AA2888" s="54" t="s">
        <v>595</v>
      </c>
      <c r="AB2888" s="54" t="s">
        <v>394</v>
      </c>
      <c r="AC2888" s="54" t="s">
        <v>1971</v>
      </c>
      <c r="AD2888" s="64" t="s">
        <v>4567</v>
      </c>
      <c r="AE2888" s="64" t="s">
        <v>7014</v>
      </c>
      <c r="AF2888" s="63">
        <v>450</v>
      </c>
      <c r="AG2888" s="54" t="s">
        <v>4606</v>
      </c>
      <c r="AH2888" s="54" t="s">
        <v>4605</v>
      </c>
      <c r="AI2888" s="63" t="s">
        <v>4595</v>
      </c>
      <c r="AJ2888" s="64" t="s">
        <v>4607</v>
      </c>
      <c r="AK2888" s="569">
        <v>7300211</v>
      </c>
      <c r="AL2888" s="64" t="s">
        <v>394</v>
      </c>
      <c r="AM2888" s="64" t="s">
        <v>4611</v>
      </c>
      <c r="AN2888" s="570">
        <v>245093940</v>
      </c>
      <c r="AO2888" s="54"/>
      <c r="AP2888" s="54"/>
      <c r="AQ2888" s="54"/>
      <c r="AR2888" s="54"/>
      <c r="AS2888" s="54"/>
      <c r="AT2888" s="64" t="s">
        <v>7002</v>
      </c>
      <c r="AU2888" s="64"/>
      <c r="AV2888" s="54"/>
      <c r="AW2888" s="54"/>
      <c r="AX2888" s="54"/>
      <c r="AY2888" s="54"/>
      <c r="AZ2888" s="54"/>
      <c r="BA2888" s="54"/>
      <c r="BB2888" s="54"/>
      <c r="BC2888" s="54"/>
      <c r="BD2888" s="64">
        <v>121210</v>
      </c>
      <c r="BE2888" s="54" t="s">
        <v>1971</v>
      </c>
      <c r="BF2888" s="63" t="s">
        <v>1341</v>
      </c>
      <c r="BG2888" s="54" t="s">
        <v>595</v>
      </c>
      <c r="BH2888" s="54" t="s">
        <v>394</v>
      </c>
      <c r="BI2888" s="54" t="s">
        <v>1971</v>
      </c>
      <c r="BJ2888" s="64" t="s">
        <v>4567</v>
      </c>
      <c r="BK2888" s="64" t="s">
        <v>7014</v>
      </c>
      <c r="BL2888" s="54"/>
      <c r="BM2888" s="54"/>
      <c r="BN2888" s="54"/>
      <c r="BO2888" s="39"/>
      <c r="BP2888" s="39"/>
      <c r="BQ2888" s="39"/>
      <c r="BR2888" s="39"/>
      <c r="BS2888" s="47"/>
      <c r="BT2888" s="39"/>
      <c r="BU2888" s="39"/>
      <c r="BV2888" s="39"/>
      <c r="BW2888" s="39"/>
      <c r="BX2888" s="39"/>
      <c r="BY2888" s="39"/>
      <c r="BZ2888" s="39"/>
      <c r="CA2888" s="39"/>
      <c r="CB2888" s="39"/>
      <c r="CC2888" s="47"/>
      <c r="CD2888" s="39"/>
      <c r="CE2888" s="39"/>
      <c r="CF2888" s="48"/>
      <c r="CG2888" s="48"/>
      <c r="CH2888" s="48"/>
      <c r="CI2888" s="48"/>
      <c r="CJ2888" s="48"/>
      <c r="CK2888" s="48"/>
      <c r="CL2888" s="48"/>
      <c r="CM2888" s="48"/>
      <c r="CN2888" s="48"/>
      <c r="CO2888" s="48"/>
      <c r="CP2888" s="48"/>
      <c r="CQ2888" s="48"/>
      <c r="CR2888" s="48"/>
      <c r="CS2888" s="48"/>
      <c r="CT2888" s="48"/>
      <c r="CU2888" s="48"/>
      <c r="CV2888" s="48"/>
      <c r="CW2888" s="48"/>
      <c r="CX2888" s="39"/>
      <c r="ML2888" s="135"/>
      <c r="MM2888" s="135"/>
      <c r="MN2888" s="135"/>
      <c r="MO2888" s="135"/>
      <c r="MP2888" s="135"/>
      <c r="MQ2888" s="135"/>
      <c r="MR2888" s="135"/>
      <c r="MS2888" s="135"/>
      <c r="MT2888" s="135"/>
      <c r="MU2888" s="135"/>
      <c r="MV2888" s="135"/>
      <c r="MW2888" s="135"/>
      <c r="MX2888" s="135"/>
      <c r="MY2888" s="135"/>
      <c r="MZ2888" s="135"/>
      <c r="NA2888" s="135"/>
      <c r="NB2888" s="135"/>
      <c r="NC2888" s="135"/>
      <c r="ND2888" s="135"/>
      <c r="NE2888" s="135"/>
      <c r="NF2888" s="135"/>
      <c r="NG2888" s="135"/>
      <c r="NH2888" s="135"/>
      <c r="NI2888" s="135"/>
      <c r="NJ2888" s="135"/>
      <c r="NK2888" s="135"/>
      <c r="NL2888" s="135"/>
      <c r="NM2888" s="135"/>
      <c r="NN2888" s="135"/>
      <c r="NO2888" s="135"/>
      <c r="NP2888" s="135"/>
      <c r="NQ2888" s="39"/>
      <c r="QS2888"/>
      <c r="QT2888"/>
      <c r="QU2888"/>
      <c r="QV2888"/>
      <c r="QW2888"/>
      <c r="QX2888"/>
      <c r="QY2888"/>
      <c r="QZ2888"/>
      <c r="RA2888"/>
      <c r="RB2888" s="39"/>
      <c r="RC2888" s="39"/>
      <c r="RD2888" s="39"/>
    </row>
    <row r="2889" spans="2:472" hidden="1" x14ac:dyDescent="0.2">
      <c r="B2889" s="426"/>
      <c r="C2889" s="427"/>
      <c r="V2889" s="63">
        <v>450</v>
      </c>
      <c r="W2889" s="54" t="s">
        <v>4606</v>
      </c>
      <c r="X2889" s="64">
        <v>121211</v>
      </c>
      <c r="Y2889" s="54" t="s">
        <v>2160</v>
      </c>
      <c r="Z2889" s="63" t="s">
        <v>1341</v>
      </c>
      <c r="AA2889" s="54" t="s">
        <v>595</v>
      </c>
      <c r="AB2889" s="54" t="s">
        <v>394</v>
      </c>
      <c r="AC2889" s="54" t="s">
        <v>7028</v>
      </c>
      <c r="AD2889" s="64" t="s">
        <v>4567</v>
      </c>
      <c r="AE2889" s="64" t="s">
        <v>7014</v>
      </c>
      <c r="AF2889" s="63">
        <v>450</v>
      </c>
      <c r="AG2889" s="54" t="s">
        <v>4606</v>
      </c>
      <c r="AH2889" s="54" t="s">
        <v>4605</v>
      </c>
      <c r="AI2889" s="63" t="s">
        <v>4595</v>
      </c>
      <c r="AJ2889" s="64" t="s">
        <v>4607</v>
      </c>
      <c r="AK2889" s="569">
        <v>7300211</v>
      </c>
      <c r="AL2889" s="64" t="s">
        <v>394</v>
      </c>
      <c r="AM2889" s="64" t="s">
        <v>4611</v>
      </c>
      <c r="AN2889" s="570">
        <v>245093940</v>
      </c>
      <c r="AO2889" s="54"/>
      <c r="AP2889" s="54"/>
      <c r="AQ2889" s="54"/>
      <c r="AR2889" s="54"/>
      <c r="AS2889" s="54"/>
      <c r="AT2889" s="64" t="s">
        <v>7002</v>
      </c>
      <c r="AU2889" s="64"/>
      <c r="AV2889" s="54"/>
      <c r="AW2889" s="54"/>
      <c r="AX2889" s="54"/>
      <c r="AY2889" s="54"/>
      <c r="AZ2889" s="54"/>
      <c r="BA2889" s="54"/>
      <c r="BB2889" s="54"/>
      <c r="BC2889" s="54"/>
      <c r="BD2889" s="64">
        <v>121211</v>
      </c>
      <c r="BE2889" s="54" t="s">
        <v>2160</v>
      </c>
      <c r="BF2889" s="63" t="s">
        <v>1341</v>
      </c>
      <c r="BG2889" s="54" t="s">
        <v>595</v>
      </c>
      <c r="BH2889" s="54" t="s">
        <v>394</v>
      </c>
      <c r="BI2889" s="54" t="s">
        <v>7028</v>
      </c>
      <c r="BJ2889" s="64" t="s">
        <v>4567</v>
      </c>
      <c r="BK2889" s="64" t="s">
        <v>7014</v>
      </c>
      <c r="BL2889" s="54"/>
      <c r="BM2889" s="54"/>
      <c r="BN2889" s="54"/>
      <c r="BO2889" s="39"/>
      <c r="BP2889" s="39"/>
      <c r="BQ2889" s="39"/>
      <c r="BR2889" s="39"/>
      <c r="BS2889" s="47"/>
      <c r="BT2889" s="39"/>
      <c r="BU2889" s="39"/>
      <c r="BV2889" s="39"/>
      <c r="BW2889" s="39"/>
      <c r="BX2889" s="39"/>
      <c r="BY2889" s="39"/>
      <c r="BZ2889" s="39"/>
      <c r="CA2889" s="39"/>
      <c r="CB2889" s="39"/>
      <c r="CC2889" s="47"/>
      <c r="CD2889" s="39"/>
      <c r="CE2889" s="39"/>
      <c r="CF2889" s="48"/>
      <c r="CG2889" s="48"/>
      <c r="CH2889" s="48"/>
      <c r="CI2889" s="48"/>
      <c r="CJ2889" s="48"/>
      <c r="CK2889" s="48"/>
      <c r="CL2889" s="48"/>
      <c r="CM2889" s="48"/>
      <c r="CN2889" s="48"/>
      <c r="CO2889" s="48"/>
      <c r="CP2889" s="48"/>
      <c r="CQ2889" s="48"/>
      <c r="CR2889" s="48"/>
      <c r="CS2889" s="48"/>
      <c r="CT2889" s="48"/>
      <c r="CU2889" s="48"/>
      <c r="CV2889" s="48"/>
      <c r="CW2889" s="48"/>
      <c r="CX2889" s="39"/>
      <c r="ML2889" s="135"/>
      <c r="MM2889" s="135"/>
      <c r="MN2889" s="135"/>
      <c r="MO2889" s="135"/>
      <c r="MP2889" s="135"/>
      <c r="MQ2889" s="135"/>
      <c r="MR2889" s="135"/>
      <c r="MS2889" s="135"/>
      <c r="MT2889" s="135"/>
      <c r="MU2889" s="135"/>
      <c r="MV2889" s="135"/>
      <c r="MW2889" s="135"/>
      <c r="MX2889" s="135"/>
      <c r="MY2889" s="135"/>
      <c r="MZ2889" s="135"/>
      <c r="NA2889" s="135"/>
      <c r="NB2889" s="135"/>
      <c r="NC2889" s="135"/>
      <c r="ND2889" s="135"/>
      <c r="NE2889" s="135"/>
      <c r="NF2889" s="135"/>
      <c r="NG2889" s="135"/>
      <c r="NH2889" s="135"/>
      <c r="NI2889" s="135"/>
      <c r="NJ2889" s="135"/>
      <c r="NK2889" s="135"/>
      <c r="NL2889" s="135"/>
      <c r="NM2889" s="135"/>
      <c r="NN2889" s="135"/>
      <c r="NO2889" s="135"/>
      <c r="NP2889" s="135"/>
      <c r="NQ2889" s="39"/>
      <c r="QS2889"/>
      <c r="QT2889"/>
      <c r="QU2889"/>
      <c r="QV2889"/>
      <c r="QW2889"/>
      <c r="QX2889"/>
      <c r="QY2889"/>
      <c r="QZ2889"/>
      <c r="RA2889"/>
      <c r="RB2889" s="39"/>
      <c r="RC2889" s="39"/>
      <c r="RD2889" s="39"/>
    </row>
    <row r="2890" spans="2:472" hidden="1" x14ac:dyDescent="0.2">
      <c r="B2890" s="426"/>
      <c r="C2890" s="427"/>
      <c r="V2890" s="63">
        <v>450</v>
      </c>
      <c r="W2890" s="54" t="s">
        <v>4606</v>
      </c>
      <c r="X2890" s="64">
        <v>121212</v>
      </c>
      <c r="Y2890" s="54" t="s">
        <v>2327</v>
      </c>
      <c r="Z2890" s="63" t="s">
        <v>1341</v>
      </c>
      <c r="AA2890" s="54" t="s">
        <v>595</v>
      </c>
      <c r="AB2890" s="54" t="s">
        <v>394</v>
      </c>
      <c r="AC2890" s="54" t="s">
        <v>7027</v>
      </c>
      <c r="AD2890" s="64" t="s">
        <v>4567</v>
      </c>
      <c r="AE2890" s="64" t="s">
        <v>7014</v>
      </c>
      <c r="AF2890" s="63">
        <v>450</v>
      </c>
      <c r="AG2890" s="54" t="s">
        <v>4606</v>
      </c>
      <c r="AH2890" s="54" t="s">
        <v>4605</v>
      </c>
      <c r="AI2890" s="63" t="s">
        <v>4595</v>
      </c>
      <c r="AJ2890" s="64" t="s">
        <v>4607</v>
      </c>
      <c r="AK2890" s="569">
        <v>7300211</v>
      </c>
      <c r="AL2890" s="64" t="s">
        <v>394</v>
      </c>
      <c r="AM2890" s="64" t="s">
        <v>4611</v>
      </c>
      <c r="AN2890" s="570">
        <v>245093940</v>
      </c>
      <c r="AO2890" s="54"/>
      <c r="AP2890" s="54"/>
      <c r="AQ2890" s="54"/>
      <c r="AR2890" s="54"/>
      <c r="AS2890" s="54"/>
      <c r="AT2890" s="64" t="s">
        <v>7002</v>
      </c>
      <c r="AU2890" s="64"/>
      <c r="AV2890" s="54"/>
      <c r="AW2890" s="54"/>
      <c r="AX2890" s="54"/>
      <c r="AY2890" s="54"/>
      <c r="AZ2890" s="54"/>
      <c r="BA2890" s="54"/>
      <c r="BB2890" s="54"/>
      <c r="BC2890" s="54"/>
      <c r="BD2890" s="64">
        <v>121212</v>
      </c>
      <c r="BE2890" s="54" t="s">
        <v>2327</v>
      </c>
      <c r="BF2890" s="63" t="s">
        <v>1341</v>
      </c>
      <c r="BG2890" s="54" t="s">
        <v>595</v>
      </c>
      <c r="BH2890" s="54" t="s">
        <v>394</v>
      </c>
      <c r="BI2890" s="54" t="s">
        <v>7027</v>
      </c>
      <c r="BJ2890" s="64" t="s">
        <v>4567</v>
      </c>
      <c r="BK2890" s="64" t="s">
        <v>7014</v>
      </c>
      <c r="BL2890" s="54"/>
      <c r="BM2890" s="54"/>
      <c r="BN2890" s="54"/>
      <c r="BO2890" s="39"/>
      <c r="BP2890" s="39"/>
      <c r="BQ2890" s="39"/>
      <c r="BR2890" s="39"/>
      <c r="BS2890" s="47"/>
      <c r="BT2890" s="39"/>
      <c r="BU2890" s="39"/>
      <c r="BV2890" s="39"/>
      <c r="BW2890" s="39"/>
      <c r="BX2890" s="39"/>
      <c r="BY2890" s="39"/>
      <c r="BZ2890" s="39"/>
      <c r="CA2890" s="39"/>
      <c r="CB2890" s="39"/>
      <c r="CC2890" s="47"/>
      <c r="CD2890" s="39"/>
      <c r="CE2890" s="39"/>
      <c r="CF2890" s="48"/>
      <c r="CG2890" s="48"/>
      <c r="CH2890" s="48"/>
      <c r="CI2890" s="48"/>
      <c r="CJ2890" s="48"/>
      <c r="CK2890" s="48"/>
      <c r="CL2890" s="48"/>
      <c r="CM2890" s="48"/>
      <c r="CN2890" s="48"/>
      <c r="CO2890" s="48"/>
      <c r="CP2890" s="48"/>
      <c r="CQ2890" s="48"/>
      <c r="CR2890" s="48"/>
      <c r="CS2890" s="48"/>
      <c r="CT2890" s="48"/>
      <c r="CU2890" s="48"/>
      <c r="CV2890" s="48"/>
      <c r="CW2890" s="48"/>
      <c r="CX2890" s="39"/>
      <c r="ML2890" s="135"/>
      <c r="MM2890" s="135"/>
      <c r="MN2890" s="135"/>
      <c r="MO2890" s="135"/>
      <c r="MP2890" s="135"/>
      <c r="MQ2890" s="135"/>
      <c r="MR2890" s="135"/>
      <c r="MS2890" s="135"/>
      <c r="MT2890" s="135"/>
      <c r="MU2890" s="135"/>
      <c r="MV2890" s="135"/>
      <c r="MW2890" s="135"/>
      <c r="MX2890" s="135"/>
      <c r="MY2890" s="135"/>
      <c r="MZ2890" s="135"/>
      <c r="NA2890" s="135"/>
      <c r="NB2890" s="135"/>
      <c r="NC2890" s="135"/>
      <c r="ND2890" s="135"/>
      <c r="NE2890" s="135"/>
      <c r="NF2890" s="135"/>
      <c r="NG2890" s="135"/>
      <c r="NH2890" s="135"/>
      <c r="NI2890" s="135"/>
      <c r="NJ2890" s="135"/>
      <c r="NK2890" s="135"/>
      <c r="NL2890" s="135"/>
      <c r="NM2890" s="135"/>
      <c r="NN2890" s="135"/>
      <c r="NO2890" s="135"/>
      <c r="NP2890" s="135"/>
      <c r="NQ2890" s="39"/>
      <c r="QS2890"/>
      <c r="QT2890"/>
      <c r="QU2890"/>
      <c r="QV2890"/>
      <c r="QW2890"/>
      <c r="QX2890"/>
      <c r="QY2890"/>
      <c r="QZ2890"/>
      <c r="RA2890"/>
      <c r="RB2890" s="39"/>
      <c r="RC2890" s="39"/>
      <c r="RD2890" s="39"/>
    </row>
    <row r="2891" spans="2:472" hidden="1" x14ac:dyDescent="0.2">
      <c r="B2891" s="426"/>
      <c r="C2891" s="427"/>
      <c r="V2891" s="63">
        <v>450</v>
      </c>
      <c r="W2891" s="54" t="s">
        <v>4606</v>
      </c>
      <c r="X2891" s="64">
        <v>121401</v>
      </c>
      <c r="Y2891" s="54" t="s">
        <v>871</v>
      </c>
      <c r="Z2891" s="63" t="s">
        <v>1341</v>
      </c>
      <c r="AA2891" s="54" t="s">
        <v>394</v>
      </c>
      <c r="AB2891" s="54" t="s">
        <v>394</v>
      </c>
      <c r="AC2891" s="54" t="s">
        <v>871</v>
      </c>
      <c r="AD2891" s="64" t="s">
        <v>4567</v>
      </c>
      <c r="AE2891" s="64" t="s">
        <v>7014</v>
      </c>
      <c r="AF2891" s="63">
        <v>450</v>
      </c>
      <c r="AG2891" s="54" t="s">
        <v>4606</v>
      </c>
      <c r="AH2891" s="54" t="s">
        <v>4605</v>
      </c>
      <c r="AI2891" s="63" t="s">
        <v>4595</v>
      </c>
      <c r="AJ2891" s="64" t="s">
        <v>4607</v>
      </c>
      <c r="AK2891" s="569">
        <v>7300211</v>
      </c>
      <c r="AL2891" s="64" t="s">
        <v>394</v>
      </c>
      <c r="AM2891" s="64" t="s">
        <v>4611</v>
      </c>
      <c r="AN2891" s="570">
        <v>245093940</v>
      </c>
      <c r="AO2891" s="54"/>
      <c r="AP2891" s="54"/>
      <c r="AQ2891" s="54"/>
      <c r="AR2891" s="54"/>
      <c r="AS2891" s="54"/>
      <c r="AT2891" s="64" t="s">
        <v>7002</v>
      </c>
      <c r="AU2891" s="64"/>
      <c r="AV2891" s="54"/>
      <c r="AW2891" s="54"/>
      <c r="AX2891" s="54"/>
      <c r="AY2891" s="54"/>
      <c r="AZ2891" s="54"/>
      <c r="BA2891" s="54"/>
      <c r="BB2891" s="54"/>
      <c r="BC2891" s="54"/>
      <c r="BD2891" s="64">
        <v>121401</v>
      </c>
      <c r="BE2891" s="54" t="s">
        <v>871</v>
      </c>
      <c r="BF2891" s="63" t="s">
        <v>1341</v>
      </c>
      <c r="BG2891" s="54" t="s">
        <v>394</v>
      </c>
      <c r="BH2891" s="54" t="s">
        <v>394</v>
      </c>
      <c r="BI2891" s="54" t="s">
        <v>871</v>
      </c>
      <c r="BJ2891" s="64" t="s">
        <v>4567</v>
      </c>
      <c r="BK2891" s="64" t="s">
        <v>7014</v>
      </c>
      <c r="BL2891" s="54"/>
      <c r="BM2891" s="54"/>
      <c r="BN2891" s="54"/>
      <c r="BO2891" s="39"/>
      <c r="BP2891" s="39"/>
      <c r="BQ2891" s="39"/>
      <c r="BR2891" s="39"/>
      <c r="BS2891" s="47"/>
      <c r="BT2891" s="39"/>
      <c r="BU2891" s="39"/>
      <c r="BV2891" s="39"/>
      <c r="BW2891" s="39"/>
      <c r="BX2891" s="39"/>
      <c r="BY2891" s="39"/>
      <c r="BZ2891" s="39"/>
      <c r="CA2891" s="39"/>
      <c r="CB2891" s="39"/>
      <c r="CC2891" s="47"/>
      <c r="CD2891" s="39"/>
      <c r="CE2891" s="39"/>
      <c r="CF2891" s="48"/>
      <c r="CG2891" s="48"/>
      <c r="CH2891" s="48"/>
      <c r="CI2891" s="48"/>
      <c r="CJ2891" s="48"/>
      <c r="CK2891" s="48"/>
      <c r="CL2891" s="48"/>
      <c r="CM2891" s="48"/>
      <c r="CN2891" s="48"/>
      <c r="CO2891" s="48"/>
      <c r="CP2891" s="48"/>
      <c r="CQ2891" s="48"/>
      <c r="CR2891" s="48"/>
      <c r="CS2891" s="48"/>
      <c r="CT2891" s="48"/>
      <c r="CU2891" s="48"/>
      <c r="CV2891" s="48"/>
      <c r="CW2891" s="48"/>
      <c r="CX2891" s="39"/>
      <c r="ML2891" s="135"/>
      <c r="MM2891" s="135"/>
      <c r="MN2891" s="135"/>
      <c r="MO2891" s="135"/>
      <c r="MP2891" s="135"/>
      <c r="MQ2891" s="135"/>
      <c r="MR2891" s="135"/>
      <c r="MS2891" s="135"/>
      <c r="MT2891" s="135"/>
      <c r="MU2891" s="135"/>
      <c r="MV2891" s="135"/>
      <c r="MW2891" s="135"/>
      <c r="MX2891" s="135"/>
      <c r="MY2891" s="135"/>
      <c r="MZ2891" s="135"/>
      <c r="NA2891" s="135"/>
      <c r="NB2891" s="135"/>
      <c r="NC2891" s="135"/>
      <c r="ND2891" s="135"/>
      <c r="NE2891" s="135"/>
      <c r="NF2891" s="135"/>
      <c r="NG2891" s="135"/>
      <c r="NH2891" s="135"/>
      <c r="NI2891" s="135"/>
      <c r="NJ2891" s="135"/>
      <c r="NK2891" s="135"/>
      <c r="NL2891" s="135"/>
      <c r="NM2891" s="135"/>
      <c r="NN2891" s="135"/>
      <c r="NO2891" s="135"/>
      <c r="NP2891" s="135"/>
      <c r="NQ2891" s="39"/>
      <c r="QS2891"/>
      <c r="QT2891"/>
      <c r="QU2891"/>
      <c r="QV2891"/>
      <c r="QW2891"/>
      <c r="QX2891"/>
      <c r="QY2891"/>
      <c r="QZ2891"/>
      <c r="RA2891"/>
      <c r="RB2891" s="39"/>
      <c r="RC2891" s="39"/>
      <c r="RD2891" s="39"/>
    </row>
    <row r="2892" spans="2:472" hidden="1" x14ac:dyDescent="0.2">
      <c r="B2892" s="426"/>
      <c r="C2892" s="427"/>
      <c r="V2892" s="63">
        <v>450</v>
      </c>
      <c r="W2892" s="54" t="s">
        <v>4606</v>
      </c>
      <c r="X2892" s="64">
        <v>121402</v>
      </c>
      <c r="Y2892" s="54" t="s">
        <v>1186</v>
      </c>
      <c r="Z2892" s="63" t="s">
        <v>1341</v>
      </c>
      <c r="AA2892" s="54" t="s">
        <v>394</v>
      </c>
      <c r="AB2892" s="54" t="s">
        <v>394</v>
      </c>
      <c r="AC2892" s="54" t="s">
        <v>1186</v>
      </c>
      <c r="AD2892" s="64" t="s">
        <v>4567</v>
      </c>
      <c r="AE2892" s="64" t="s">
        <v>7014</v>
      </c>
      <c r="AF2892" s="63">
        <v>450</v>
      </c>
      <c r="AG2892" s="54" t="s">
        <v>4606</v>
      </c>
      <c r="AH2892" s="54" t="s">
        <v>4605</v>
      </c>
      <c r="AI2892" s="63" t="s">
        <v>4595</v>
      </c>
      <c r="AJ2892" s="64" t="s">
        <v>4607</v>
      </c>
      <c r="AK2892" s="569">
        <v>7300211</v>
      </c>
      <c r="AL2892" s="64" t="s">
        <v>394</v>
      </c>
      <c r="AM2892" s="64" t="s">
        <v>4611</v>
      </c>
      <c r="AN2892" s="570">
        <v>245093940</v>
      </c>
      <c r="AO2892" s="54"/>
      <c r="AP2892" s="54"/>
      <c r="AQ2892" s="54"/>
      <c r="AR2892" s="54"/>
      <c r="AS2892" s="54"/>
      <c r="AT2892" s="64" t="s">
        <v>7002</v>
      </c>
      <c r="AU2892" s="64"/>
      <c r="AV2892" s="54"/>
      <c r="AW2892" s="54"/>
      <c r="AX2892" s="54"/>
      <c r="AY2892" s="54"/>
      <c r="AZ2892" s="54"/>
      <c r="BA2892" s="54"/>
      <c r="BB2892" s="54"/>
      <c r="BC2892" s="54"/>
      <c r="BD2892" s="64">
        <v>121402</v>
      </c>
      <c r="BE2892" s="54" t="s">
        <v>1186</v>
      </c>
      <c r="BF2892" s="63" t="s">
        <v>1341</v>
      </c>
      <c r="BG2892" s="54" t="s">
        <v>394</v>
      </c>
      <c r="BH2892" s="54" t="s">
        <v>394</v>
      </c>
      <c r="BI2892" s="54" t="s">
        <v>1186</v>
      </c>
      <c r="BJ2892" s="64" t="s">
        <v>4567</v>
      </c>
      <c r="BK2892" s="64" t="s">
        <v>7014</v>
      </c>
      <c r="BL2892" s="54"/>
      <c r="BM2892" s="54"/>
      <c r="BN2892" s="54"/>
      <c r="BO2892" s="39"/>
      <c r="BP2892" s="39"/>
      <c r="BQ2892" s="39"/>
      <c r="BR2892" s="39"/>
      <c r="BS2892" s="47"/>
      <c r="BT2892" s="39"/>
      <c r="BU2892" s="39"/>
      <c r="BV2892" s="39"/>
      <c r="BW2892" s="39"/>
      <c r="BX2892" s="39"/>
      <c r="BY2892" s="39"/>
      <c r="BZ2892" s="39"/>
      <c r="CA2892" s="39"/>
      <c r="CB2892" s="39"/>
      <c r="CC2892" s="47"/>
      <c r="CD2892" s="39"/>
      <c r="CE2892" s="39"/>
      <c r="CF2892" s="48"/>
      <c r="CG2892" s="48"/>
      <c r="CH2892" s="48"/>
      <c r="CI2892" s="48"/>
      <c r="CJ2892" s="48"/>
      <c r="CK2892" s="48"/>
      <c r="CL2892" s="48"/>
      <c r="CM2892" s="48"/>
      <c r="CN2892" s="48"/>
      <c r="CO2892" s="48"/>
      <c r="CP2892" s="48"/>
      <c r="CQ2892" s="48"/>
      <c r="CR2892" s="48"/>
      <c r="CS2892" s="48"/>
      <c r="CT2892" s="48"/>
      <c r="CU2892" s="48"/>
      <c r="CV2892" s="48"/>
      <c r="CW2892" s="48"/>
      <c r="CX2892" s="39"/>
      <c r="ML2892" s="135"/>
      <c r="MM2892" s="135"/>
      <c r="MN2892" s="135"/>
      <c r="MO2892" s="135"/>
      <c r="MP2892" s="135"/>
      <c r="MQ2892" s="135"/>
      <c r="MR2892" s="135"/>
      <c r="MS2892" s="135"/>
      <c r="MT2892" s="135"/>
      <c r="MU2892" s="135"/>
      <c r="MV2892" s="135"/>
      <c r="MW2892" s="135"/>
      <c r="MX2892" s="135"/>
      <c r="MY2892" s="135"/>
      <c r="MZ2892" s="135"/>
      <c r="NA2892" s="135"/>
      <c r="NB2892" s="135"/>
      <c r="NC2892" s="135"/>
      <c r="ND2892" s="135"/>
      <c r="NE2892" s="135"/>
      <c r="NF2892" s="135"/>
      <c r="NG2892" s="135"/>
      <c r="NH2892" s="135"/>
      <c r="NI2892" s="135"/>
      <c r="NJ2892" s="135"/>
      <c r="NK2892" s="135"/>
      <c r="NL2892" s="135"/>
      <c r="NM2892" s="135"/>
      <c r="NN2892" s="135"/>
      <c r="NO2892" s="135"/>
      <c r="NP2892" s="135"/>
      <c r="NQ2892" s="39"/>
      <c r="QS2892"/>
      <c r="QT2892"/>
      <c r="QU2892"/>
      <c r="QV2892"/>
      <c r="QW2892"/>
      <c r="QX2892"/>
      <c r="QY2892"/>
      <c r="QZ2892"/>
      <c r="RA2892"/>
      <c r="RB2892" s="39"/>
      <c r="RC2892" s="39"/>
      <c r="RD2892" s="39"/>
    </row>
    <row r="2893" spans="2:472" hidden="1" x14ac:dyDescent="0.2">
      <c r="B2893" s="426"/>
      <c r="C2893" s="427"/>
      <c r="V2893" s="63">
        <v>450</v>
      </c>
      <c r="W2893" s="54" t="s">
        <v>4606</v>
      </c>
      <c r="X2893" s="64">
        <v>121404</v>
      </c>
      <c r="Y2893" s="54" t="s">
        <v>1491</v>
      </c>
      <c r="Z2893" s="63" t="s">
        <v>1341</v>
      </c>
      <c r="AA2893" s="54" t="s">
        <v>394</v>
      </c>
      <c r="AB2893" s="54" t="s">
        <v>394</v>
      </c>
      <c r="AC2893" s="54" t="s">
        <v>1491</v>
      </c>
      <c r="AD2893" s="64" t="s">
        <v>4567</v>
      </c>
      <c r="AE2893" s="64" t="s">
        <v>7014</v>
      </c>
      <c r="AF2893" s="63">
        <v>450</v>
      </c>
      <c r="AG2893" s="54" t="s">
        <v>4606</v>
      </c>
      <c r="AH2893" s="54" t="s">
        <v>4605</v>
      </c>
      <c r="AI2893" s="63" t="s">
        <v>4595</v>
      </c>
      <c r="AJ2893" s="64" t="s">
        <v>4607</v>
      </c>
      <c r="AK2893" s="569">
        <v>7300211</v>
      </c>
      <c r="AL2893" s="64" t="s">
        <v>394</v>
      </c>
      <c r="AM2893" s="64" t="s">
        <v>4611</v>
      </c>
      <c r="AN2893" s="570">
        <v>245093940</v>
      </c>
      <c r="AO2893" s="54"/>
      <c r="AP2893" s="54"/>
      <c r="AQ2893" s="54"/>
      <c r="AR2893" s="54"/>
      <c r="AS2893" s="54"/>
      <c r="AT2893" s="64" t="s">
        <v>7002</v>
      </c>
      <c r="AU2893" s="64"/>
      <c r="AV2893" s="54"/>
      <c r="AW2893" s="54"/>
      <c r="AX2893" s="54"/>
      <c r="AY2893" s="54"/>
      <c r="AZ2893" s="54"/>
      <c r="BA2893" s="54"/>
      <c r="BB2893" s="54"/>
      <c r="BC2893" s="54"/>
      <c r="BD2893" s="64">
        <v>121404</v>
      </c>
      <c r="BE2893" s="54" t="s">
        <v>1491</v>
      </c>
      <c r="BF2893" s="63" t="s">
        <v>1341</v>
      </c>
      <c r="BG2893" s="54" t="s">
        <v>394</v>
      </c>
      <c r="BH2893" s="54" t="s">
        <v>394</v>
      </c>
      <c r="BI2893" s="54" t="s">
        <v>1491</v>
      </c>
      <c r="BJ2893" s="64" t="s">
        <v>4567</v>
      </c>
      <c r="BK2893" s="64" t="s">
        <v>7014</v>
      </c>
      <c r="BL2893" s="54"/>
      <c r="BM2893" s="54"/>
      <c r="BN2893" s="54"/>
      <c r="BO2893" s="39"/>
      <c r="BP2893" s="39"/>
      <c r="BQ2893" s="39"/>
      <c r="BR2893" s="39"/>
      <c r="BS2893" s="47"/>
      <c r="BT2893" s="39"/>
      <c r="BU2893" s="39"/>
      <c r="BV2893" s="39"/>
      <c r="BW2893" s="39"/>
      <c r="BX2893" s="39"/>
      <c r="BY2893" s="39"/>
      <c r="BZ2893" s="39"/>
      <c r="CA2893" s="39"/>
      <c r="CB2893" s="39"/>
      <c r="CC2893" s="47"/>
      <c r="CD2893" s="39"/>
      <c r="CE2893" s="39"/>
      <c r="CF2893" s="48"/>
      <c r="CG2893" s="48"/>
      <c r="CH2893" s="48"/>
      <c r="CI2893" s="48"/>
      <c r="CJ2893" s="48"/>
      <c r="CK2893" s="48"/>
      <c r="CL2893" s="48"/>
      <c r="CM2893" s="48"/>
      <c r="CN2893" s="48"/>
      <c r="CO2893" s="48"/>
      <c r="CP2893" s="48"/>
      <c r="CQ2893" s="48"/>
      <c r="CR2893" s="48"/>
      <c r="CS2893" s="48"/>
      <c r="CT2893" s="48"/>
      <c r="CU2893" s="48"/>
      <c r="CV2893" s="48"/>
      <c r="CW2893" s="48"/>
      <c r="CX2893" s="39"/>
      <c r="ML2893" s="135"/>
      <c r="MM2893" s="135"/>
      <c r="MN2893" s="135"/>
      <c r="MO2893" s="135"/>
      <c r="MP2893" s="135"/>
      <c r="MQ2893" s="135"/>
      <c r="MR2893" s="135"/>
      <c r="MS2893" s="135"/>
      <c r="MT2893" s="135"/>
      <c r="MU2893" s="135"/>
      <c r="MV2893" s="135"/>
      <c r="MW2893" s="135"/>
      <c r="MX2893" s="135"/>
      <c r="MY2893" s="135"/>
      <c r="MZ2893" s="135"/>
      <c r="NA2893" s="135"/>
      <c r="NB2893" s="135"/>
      <c r="NC2893" s="135"/>
      <c r="ND2893" s="135"/>
      <c r="NE2893" s="135"/>
      <c r="NF2893" s="135"/>
      <c r="NG2893" s="135"/>
      <c r="NH2893" s="135"/>
      <c r="NI2893" s="135"/>
      <c r="NJ2893" s="135"/>
      <c r="NK2893" s="135"/>
      <c r="NL2893" s="135"/>
      <c r="NM2893" s="135"/>
      <c r="NN2893" s="135"/>
      <c r="NO2893" s="135"/>
      <c r="NP2893" s="135"/>
      <c r="NQ2893" s="39"/>
      <c r="QS2893"/>
      <c r="QT2893"/>
      <c r="QU2893"/>
      <c r="QV2893"/>
      <c r="QW2893"/>
      <c r="QX2893"/>
      <c r="QY2893"/>
      <c r="QZ2893"/>
      <c r="RA2893"/>
      <c r="RB2893" s="39"/>
      <c r="RC2893" s="39"/>
      <c r="RD2893" s="39"/>
    </row>
    <row r="2894" spans="2:472" hidden="1" x14ac:dyDescent="0.2">
      <c r="B2894" s="426"/>
      <c r="C2894" s="427"/>
      <c r="V2894" s="63">
        <v>450</v>
      </c>
      <c r="W2894" s="54" t="s">
        <v>4606</v>
      </c>
      <c r="X2894" s="64">
        <v>121400</v>
      </c>
      <c r="Y2894" s="54" t="s">
        <v>7029</v>
      </c>
      <c r="Z2894" s="63" t="s">
        <v>1341</v>
      </c>
      <c r="AA2894" s="54" t="s">
        <v>394</v>
      </c>
      <c r="AB2894" s="54" t="s">
        <v>394</v>
      </c>
      <c r="AC2894" s="54" t="s">
        <v>7030</v>
      </c>
      <c r="AD2894" s="64" t="s">
        <v>4567</v>
      </c>
      <c r="AE2894" s="64" t="s">
        <v>7014</v>
      </c>
      <c r="AF2894" s="63">
        <v>450</v>
      </c>
      <c r="AG2894" s="54" t="s">
        <v>4606</v>
      </c>
      <c r="AH2894" s="54" t="s">
        <v>4605</v>
      </c>
      <c r="AI2894" s="63" t="s">
        <v>4595</v>
      </c>
      <c r="AJ2894" s="64" t="s">
        <v>4607</v>
      </c>
      <c r="AK2894" s="569">
        <v>7300211</v>
      </c>
      <c r="AL2894" s="64" t="s">
        <v>394</v>
      </c>
      <c r="AM2894" s="64" t="s">
        <v>4611</v>
      </c>
      <c r="AN2894" s="570">
        <v>245093940</v>
      </c>
      <c r="AO2894" s="54"/>
      <c r="AP2894" s="54"/>
      <c r="AQ2894" s="54"/>
      <c r="AR2894" s="54"/>
      <c r="AS2894" s="54"/>
      <c r="AT2894" s="64" t="s">
        <v>7002</v>
      </c>
      <c r="AU2894" s="64"/>
      <c r="AV2894" s="54"/>
      <c r="AW2894" s="54"/>
      <c r="AX2894" s="54"/>
      <c r="AY2894" s="54"/>
      <c r="AZ2894" s="54"/>
      <c r="BA2894" s="54"/>
      <c r="BB2894" s="54"/>
      <c r="BC2894" s="54"/>
      <c r="BD2894" s="64">
        <v>121400</v>
      </c>
      <c r="BE2894" s="54" t="s">
        <v>7029</v>
      </c>
      <c r="BF2894" s="63" t="s">
        <v>1341</v>
      </c>
      <c r="BG2894" s="54" t="s">
        <v>394</v>
      </c>
      <c r="BH2894" s="54" t="s">
        <v>394</v>
      </c>
      <c r="BI2894" s="54" t="s">
        <v>7030</v>
      </c>
      <c r="BJ2894" s="64" t="s">
        <v>4567</v>
      </c>
      <c r="BK2894" s="64" t="s">
        <v>7014</v>
      </c>
      <c r="BL2894" s="54"/>
      <c r="BM2894" s="54"/>
      <c r="BN2894" s="54"/>
      <c r="BO2894" s="39"/>
      <c r="BP2894" s="39"/>
      <c r="BQ2894" s="39"/>
      <c r="BR2894" s="39"/>
      <c r="BS2894" s="47"/>
      <c r="BT2894" s="39"/>
      <c r="BU2894" s="39"/>
      <c r="BV2894" s="39"/>
      <c r="BW2894" s="39"/>
      <c r="BX2894" s="39"/>
      <c r="BY2894" s="39"/>
      <c r="BZ2894" s="39"/>
      <c r="CA2894" s="39"/>
      <c r="CB2894" s="39"/>
      <c r="CC2894" s="47"/>
      <c r="CD2894" s="39"/>
      <c r="CE2894" s="39"/>
      <c r="CF2894" s="48"/>
      <c r="CG2894" s="48"/>
      <c r="CH2894" s="48"/>
      <c r="CI2894" s="48"/>
      <c r="CJ2894" s="48"/>
      <c r="CK2894" s="48"/>
      <c r="CL2894" s="48"/>
      <c r="CM2894" s="48"/>
      <c r="CN2894" s="48"/>
      <c r="CO2894" s="48"/>
      <c r="CP2894" s="48"/>
      <c r="CQ2894" s="48"/>
      <c r="CR2894" s="48"/>
      <c r="CS2894" s="48"/>
      <c r="CT2894" s="48"/>
      <c r="CU2894" s="48"/>
      <c r="CV2894" s="48"/>
      <c r="CW2894" s="48"/>
      <c r="CX2894" s="39"/>
      <c r="ML2894" s="135"/>
      <c r="MM2894" s="135"/>
      <c r="MN2894" s="135"/>
      <c r="MO2894" s="135"/>
      <c r="MP2894" s="135"/>
      <c r="MQ2894" s="135"/>
      <c r="MR2894" s="135"/>
      <c r="MS2894" s="135"/>
      <c r="MT2894" s="135"/>
      <c r="MU2894" s="135"/>
      <c r="MV2894" s="135"/>
      <c r="MW2894" s="135"/>
      <c r="MX2894" s="135"/>
      <c r="MY2894" s="135"/>
      <c r="MZ2894" s="135"/>
      <c r="NA2894" s="135"/>
      <c r="NB2894" s="135"/>
      <c r="NC2894" s="135"/>
      <c r="ND2894" s="135"/>
      <c r="NE2894" s="135"/>
      <c r="NF2894" s="135"/>
      <c r="NG2894" s="135"/>
      <c r="NH2894" s="135"/>
      <c r="NI2894" s="135"/>
      <c r="NJ2894" s="135"/>
      <c r="NK2894" s="135"/>
      <c r="NL2894" s="135"/>
      <c r="NM2894" s="135"/>
      <c r="NN2894" s="135"/>
      <c r="NO2894" s="135"/>
      <c r="NP2894" s="135"/>
      <c r="NQ2894" s="39"/>
      <c r="QS2894"/>
      <c r="QT2894"/>
      <c r="QU2894"/>
      <c r="QV2894"/>
      <c r="QW2894"/>
      <c r="QX2894"/>
      <c r="QY2894"/>
      <c r="QZ2894"/>
      <c r="RA2894"/>
      <c r="RB2894" s="39"/>
      <c r="RC2894" s="39"/>
      <c r="RD2894" s="39"/>
    </row>
    <row r="2895" spans="2:472" hidden="1" x14ac:dyDescent="0.2">
      <c r="B2895" s="426"/>
      <c r="C2895" s="427"/>
      <c r="V2895" s="63">
        <v>450</v>
      </c>
      <c r="W2895" s="54" t="s">
        <v>4606</v>
      </c>
      <c r="X2895" s="64">
        <v>121411</v>
      </c>
      <c r="Y2895" s="54" t="s">
        <v>1973</v>
      </c>
      <c r="Z2895" s="63" t="s">
        <v>1341</v>
      </c>
      <c r="AA2895" s="54" t="s">
        <v>394</v>
      </c>
      <c r="AB2895" s="54" t="s">
        <v>394</v>
      </c>
      <c r="AC2895" s="54" t="s">
        <v>7030</v>
      </c>
      <c r="AD2895" s="64" t="s">
        <v>4567</v>
      </c>
      <c r="AE2895" s="64" t="s">
        <v>7014</v>
      </c>
      <c r="AF2895" s="63">
        <v>450</v>
      </c>
      <c r="AG2895" s="54" t="s">
        <v>4606</v>
      </c>
      <c r="AH2895" s="54" t="s">
        <v>4605</v>
      </c>
      <c r="AI2895" s="63" t="s">
        <v>4595</v>
      </c>
      <c r="AJ2895" s="64" t="s">
        <v>4607</v>
      </c>
      <c r="AK2895" s="569">
        <v>7300211</v>
      </c>
      <c r="AL2895" s="64" t="s">
        <v>394</v>
      </c>
      <c r="AM2895" s="64" t="s">
        <v>4611</v>
      </c>
      <c r="AN2895" s="570">
        <v>245093940</v>
      </c>
      <c r="AO2895" s="54"/>
      <c r="AP2895" s="54"/>
      <c r="AQ2895" s="54"/>
      <c r="AR2895" s="54"/>
      <c r="AS2895" s="54"/>
      <c r="AT2895" s="64" t="s">
        <v>7002</v>
      </c>
      <c r="AU2895" s="64"/>
      <c r="AV2895" s="54"/>
      <c r="AW2895" s="54"/>
      <c r="AX2895" s="54"/>
      <c r="AY2895" s="54"/>
      <c r="AZ2895" s="54"/>
      <c r="BA2895" s="54"/>
      <c r="BB2895" s="54"/>
      <c r="BC2895" s="54"/>
      <c r="BD2895" s="64">
        <v>121411</v>
      </c>
      <c r="BE2895" s="54" t="s">
        <v>1973</v>
      </c>
      <c r="BF2895" s="63" t="s">
        <v>1341</v>
      </c>
      <c r="BG2895" s="54" t="s">
        <v>394</v>
      </c>
      <c r="BH2895" s="54" t="s">
        <v>394</v>
      </c>
      <c r="BI2895" s="54" t="s">
        <v>7030</v>
      </c>
      <c r="BJ2895" s="64" t="s">
        <v>4567</v>
      </c>
      <c r="BK2895" s="64" t="s">
        <v>7014</v>
      </c>
      <c r="BL2895" s="54"/>
      <c r="BM2895" s="54"/>
      <c r="BN2895" s="54"/>
      <c r="BO2895" s="39"/>
      <c r="BP2895" s="39"/>
      <c r="BQ2895" s="39"/>
      <c r="BR2895" s="39"/>
      <c r="BS2895" s="47"/>
      <c r="BT2895" s="39"/>
      <c r="BU2895" s="39"/>
      <c r="BV2895" s="39"/>
      <c r="BW2895" s="39"/>
      <c r="BX2895" s="39"/>
      <c r="BY2895" s="39"/>
      <c r="BZ2895" s="39"/>
      <c r="CA2895" s="39"/>
      <c r="CB2895" s="39"/>
      <c r="CC2895" s="47"/>
      <c r="CD2895" s="39"/>
      <c r="CE2895" s="39"/>
      <c r="CF2895" s="48"/>
      <c r="CG2895" s="48"/>
      <c r="CH2895" s="48"/>
      <c r="CI2895" s="48"/>
      <c r="CJ2895" s="48"/>
      <c r="CK2895" s="48"/>
      <c r="CL2895" s="48"/>
      <c r="CM2895" s="48"/>
      <c r="CN2895" s="48"/>
      <c r="CO2895" s="48"/>
      <c r="CP2895" s="48"/>
      <c r="CQ2895" s="48"/>
      <c r="CR2895" s="48"/>
      <c r="CS2895" s="48"/>
      <c r="CT2895" s="48"/>
      <c r="CU2895" s="48"/>
      <c r="CV2895" s="48"/>
      <c r="CW2895" s="48"/>
      <c r="CX2895" s="39"/>
      <c r="ML2895" s="135"/>
      <c r="MM2895" s="135"/>
      <c r="MN2895" s="135"/>
      <c r="MO2895" s="135"/>
      <c r="MP2895" s="135"/>
      <c r="MQ2895" s="135"/>
      <c r="MR2895" s="135"/>
      <c r="MS2895" s="135"/>
      <c r="MT2895" s="135"/>
      <c r="MU2895" s="135"/>
      <c r="MV2895" s="135"/>
      <c r="MW2895" s="135"/>
      <c r="MX2895" s="135"/>
      <c r="MY2895" s="135"/>
      <c r="MZ2895" s="135"/>
      <c r="NA2895" s="135"/>
      <c r="NB2895" s="135"/>
      <c r="NC2895" s="135"/>
      <c r="ND2895" s="135"/>
      <c r="NE2895" s="135"/>
      <c r="NF2895" s="135"/>
      <c r="NG2895" s="135"/>
      <c r="NH2895" s="135"/>
      <c r="NI2895" s="135"/>
      <c r="NJ2895" s="135"/>
      <c r="NK2895" s="135"/>
      <c r="NL2895" s="135"/>
      <c r="NM2895" s="135"/>
      <c r="NN2895" s="135"/>
      <c r="NO2895" s="135"/>
      <c r="NP2895" s="135"/>
      <c r="NQ2895" s="39"/>
      <c r="QS2895"/>
      <c r="QT2895"/>
      <c r="QU2895"/>
      <c r="QV2895"/>
      <c r="QW2895"/>
      <c r="QX2895"/>
      <c r="QY2895"/>
      <c r="QZ2895"/>
      <c r="RA2895"/>
      <c r="RB2895" s="39"/>
      <c r="RC2895" s="39"/>
      <c r="RD2895" s="39"/>
    </row>
    <row r="2896" spans="2:472" hidden="1" x14ac:dyDescent="0.2">
      <c r="B2896" s="426"/>
      <c r="C2896" s="427"/>
      <c r="V2896" s="63">
        <v>450</v>
      </c>
      <c r="W2896" s="54" t="s">
        <v>4606</v>
      </c>
      <c r="X2896" s="64">
        <v>121412</v>
      </c>
      <c r="Y2896" s="54" t="s">
        <v>2161</v>
      </c>
      <c r="Z2896" s="63" t="s">
        <v>1341</v>
      </c>
      <c r="AA2896" s="54" t="s">
        <v>394</v>
      </c>
      <c r="AB2896" s="54" t="s">
        <v>394</v>
      </c>
      <c r="AC2896" s="54" t="s">
        <v>7031</v>
      </c>
      <c r="AD2896" s="64" t="s">
        <v>4567</v>
      </c>
      <c r="AE2896" s="64" t="s">
        <v>7014</v>
      </c>
      <c r="AF2896" s="63">
        <v>450</v>
      </c>
      <c r="AG2896" s="54" t="s">
        <v>4606</v>
      </c>
      <c r="AH2896" s="54" t="s">
        <v>4605</v>
      </c>
      <c r="AI2896" s="63" t="s">
        <v>4595</v>
      </c>
      <c r="AJ2896" s="64" t="s">
        <v>4607</v>
      </c>
      <c r="AK2896" s="569">
        <v>7300211</v>
      </c>
      <c r="AL2896" s="64" t="s">
        <v>394</v>
      </c>
      <c r="AM2896" s="64" t="s">
        <v>4611</v>
      </c>
      <c r="AN2896" s="570">
        <v>245093940</v>
      </c>
      <c r="AO2896" s="54"/>
      <c r="AP2896" s="54"/>
      <c r="AQ2896" s="54"/>
      <c r="AR2896" s="54"/>
      <c r="AS2896" s="54"/>
      <c r="AT2896" s="64" t="s">
        <v>7002</v>
      </c>
      <c r="AU2896" s="64"/>
      <c r="AV2896" s="54"/>
      <c r="AW2896" s="54"/>
      <c r="AX2896" s="54"/>
      <c r="AY2896" s="54"/>
      <c r="AZ2896" s="54"/>
      <c r="BA2896" s="54"/>
      <c r="BB2896" s="54"/>
      <c r="BC2896" s="54"/>
      <c r="BD2896" s="64">
        <v>121412</v>
      </c>
      <c r="BE2896" s="54" t="s">
        <v>2161</v>
      </c>
      <c r="BF2896" s="63" t="s">
        <v>1341</v>
      </c>
      <c r="BG2896" s="54" t="s">
        <v>394</v>
      </c>
      <c r="BH2896" s="54" t="s">
        <v>394</v>
      </c>
      <c r="BI2896" s="54" t="s">
        <v>7031</v>
      </c>
      <c r="BJ2896" s="64" t="s">
        <v>4567</v>
      </c>
      <c r="BK2896" s="64" t="s">
        <v>7014</v>
      </c>
      <c r="BL2896" s="54"/>
      <c r="BM2896" s="54"/>
      <c r="BN2896" s="54"/>
      <c r="BO2896" s="39"/>
      <c r="BP2896" s="39"/>
      <c r="BQ2896" s="39"/>
      <c r="BR2896" s="39"/>
      <c r="BS2896" s="47"/>
      <c r="BT2896" s="39"/>
      <c r="BU2896" s="39"/>
      <c r="BV2896" s="39"/>
      <c r="BW2896" s="39"/>
      <c r="BX2896" s="39"/>
      <c r="BY2896" s="39"/>
      <c r="BZ2896" s="39"/>
      <c r="CA2896" s="39"/>
      <c r="CB2896" s="39"/>
      <c r="CC2896" s="47"/>
      <c r="CD2896" s="39"/>
      <c r="CE2896" s="39"/>
      <c r="CF2896" s="48"/>
      <c r="CG2896" s="48"/>
      <c r="CH2896" s="48"/>
      <c r="CI2896" s="48"/>
      <c r="CJ2896" s="48"/>
      <c r="CK2896" s="48"/>
      <c r="CL2896" s="48"/>
      <c r="CM2896" s="48"/>
      <c r="CN2896" s="48"/>
      <c r="CO2896" s="48"/>
      <c r="CP2896" s="48"/>
      <c r="CQ2896" s="48"/>
      <c r="CR2896" s="48"/>
      <c r="CS2896" s="48"/>
      <c r="CT2896" s="48"/>
      <c r="CU2896" s="48"/>
      <c r="CV2896" s="48"/>
      <c r="CW2896" s="48"/>
      <c r="CX2896" s="39"/>
      <c r="ML2896" s="135"/>
      <c r="MM2896" s="135"/>
      <c r="MN2896" s="135"/>
      <c r="MO2896" s="135"/>
      <c r="MP2896" s="135"/>
      <c r="MQ2896" s="135"/>
      <c r="MR2896" s="135"/>
      <c r="MS2896" s="135"/>
      <c r="MT2896" s="135"/>
      <c r="MU2896" s="135"/>
      <c r="MV2896" s="135"/>
      <c r="MW2896" s="135"/>
      <c r="MX2896" s="135"/>
      <c r="MY2896" s="135"/>
      <c r="MZ2896" s="135"/>
      <c r="NA2896" s="135"/>
      <c r="NB2896" s="135"/>
      <c r="NC2896" s="135"/>
      <c r="ND2896" s="135"/>
      <c r="NE2896" s="135"/>
      <c r="NF2896" s="135"/>
      <c r="NG2896" s="135"/>
      <c r="NH2896" s="135"/>
      <c r="NI2896" s="135"/>
      <c r="NJ2896" s="135"/>
      <c r="NK2896" s="135"/>
      <c r="NL2896" s="135"/>
      <c r="NM2896" s="135"/>
      <c r="NN2896" s="135"/>
      <c r="NO2896" s="135"/>
      <c r="NP2896" s="135"/>
      <c r="NQ2896" s="39"/>
      <c r="QS2896"/>
      <c r="QT2896"/>
      <c r="QU2896"/>
      <c r="QV2896"/>
      <c r="QW2896"/>
      <c r="QX2896"/>
      <c r="QY2896"/>
      <c r="QZ2896"/>
      <c r="RA2896"/>
      <c r="RB2896" s="39"/>
      <c r="RC2896" s="39"/>
      <c r="RD2896" s="39"/>
    </row>
    <row r="2897" spans="2:472" hidden="1" x14ac:dyDescent="0.2">
      <c r="B2897" s="426"/>
      <c r="C2897" s="427"/>
      <c r="V2897" s="63">
        <v>450</v>
      </c>
      <c r="W2897" s="54" t="s">
        <v>4606</v>
      </c>
      <c r="X2897" s="64">
        <v>121413</v>
      </c>
      <c r="Y2897" s="54" t="s">
        <v>2328</v>
      </c>
      <c r="Z2897" s="63" t="s">
        <v>1341</v>
      </c>
      <c r="AA2897" s="54" t="s">
        <v>394</v>
      </c>
      <c r="AB2897" s="54" t="s">
        <v>394</v>
      </c>
      <c r="AC2897" s="54" t="s">
        <v>7032</v>
      </c>
      <c r="AD2897" s="64" t="s">
        <v>4567</v>
      </c>
      <c r="AE2897" s="64" t="s">
        <v>7014</v>
      </c>
      <c r="AF2897" s="63">
        <v>450</v>
      </c>
      <c r="AG2897" s="54" t="s">
        <v>4606</v>
      </c>
      <c r="AH2897" s="54" t="s">
        <v>4605</v>
      </c>
      <c r="AI2897" s="63" t="s">
        <v>4595</v>
      </c>
      <c r="AJ2897" s="64" t="s">
        <v>4607</v>
      </c>
      <c r="AK2897" s="569">
        <v>7300211</v>
      </c>
      <c r="AL2897" s="64" t="s">
        <v>394</v>
      </c>
      <c r="AM2897" s="64" t="s">
        <v>4611</v>
      </c>
      <c r="AN2897" s="570">
        <v>245093940</v>
      </c>
      <c r="AO2897" s="54"/>
      <c r="AP2897" s="54"/>
      <c r="AQ2897" s="54"/>
      <c r="AR2897" s="54"/>
      <c r="AS2897" s="54"/>
      <c r="AT2897" s="64" t="s">
        <v>7002</v>
      </c>
      <c r="AU2897" s="64"/>
      <c r="AV2897" s="54"/>
      <c r="AW2897" s="54"/>
      <c r="AX2897" s="54"/>
      <c r="AY2897" s="54"/>
      <c r="AZ2897" s="54"/>
      <c r="BA2897" s="54"/>
      <c r="BB2897" s="54"/>
      <c r="BC2897" s="54"/>
      <c r="BD2897" s="64">
        <v>121413</v>
      </c>
      <c r="BE2897" s="54" t="s">
        <v>2328</v>
      </c>
      <c r="BF2897" s="63" t="s">
        <v>1341</v>
      </c>
      <c r="BG2897" s="54" t="s">
        <v>394</v>
      </c>
      <c r="BH2897" s="54" t="s">
        <v>394</v>
      </c>
      <c r="BI2897" s="54" t="s">
        <v>7032</v>
      </c>
      <c r="BJ2897" s="64" t="s">
        <v>4567</v>
      </c>
      <c r="BK2897" s="64" t="s">
        <v>7014</v>
      </c>
      <c r="BL2897" s="54"/>
      <c r="BM2897" s="54"/>
      <c r="BN2897" s="54"/>
      <c r="BO2897" s="39"/>
      <c r="BP2897" s="39"/>
      <c r="BQ2897" s="39"/>
      <c r="BR2897" s="39"/>
      <c r="BS2897" s="47"/>
      <c r="BT2897" s="39"/>
      <c r="BU2897" s="39"/>
      <c r="BV2897" s="39"/>
      <c r="BW2897" s="39"/>
      <c r="BX2897" s="39"/>
      <c r="BY2897" s="39"/>
      <c r="BZ2897" s="39"/>
      <c r="CA2897" s="39"/>
      <c r="CB2897" s="39"/>
      <c r="CC2897" s="47"/>
      <c r="CD2897" s="39"/>
      <c r="CE2897" s="39"/>
      <c r="CF2897" s="48"/>
      <c r="CG2897" s="48"/>
      <c r="CH2897" s="48"/>
      <c r="CI2897" s="48"/>
      <c r="CJ2897" s="48"/>
      <c r="CK2897" s="48"/>
      <c r="CL2897" s="48"/>
      <c r="CM2897" s="48"/>
      <c r="CN2897" s="48"/>
      <c r="CO2897" s="48"/>
      <c r="CP2897" s="48"/>
      <c r="CQ2897" s="48"/>
      <c r="CR2897" s="48"/>
      <c r="CS2897" s="48"/>
      <c r="CT2897" s="48"/>
      <c r="CU2897" s="48"/>
      <c r="CV2897" s="48"/>
      <c r="CW2897" s="48"/>
      <c r="CX2897" s="39"/>
      <c r="ML2897" s="135"/>
      <c r="MM2897" s="135"/>
      <c r="MN2897" s="135"/>
      <c r="MO2897" s="135"/>
      <c r="MP2897" s="135"/>
      <c r="MQ2897" s="135"/>
      <c r="MR2897" s="135"/>
      <c r="MS2897" s="135"/>
      <c r="MT2897" s="135"/>
      <c r="MU2897" s="135"/>
      <c r="MV2897" s="135"/>
      <c r="MW2897" s="135"/>
      <c r="MX2897" s="135"/>
      <c r="MY2897" s="135"/>
      <c r="MZ2897" s="135"/>
      <c r="NA2897" s="135"/>
      <c r="NB2897" s="135"/>
      <c r="NC2897" s="135"/>
      <c r="ND2897" s="135"/>
      <c r="NE2897" s="135"/>
      <c r="NF2897" s="135"/>
      <c r="NG2897" s="135"/>
      <c r="NH2897" s="135"/>
      <c r="NI2897" s="135"/>
      <c r="NJ2897" s="135"/>
      <c r="NK2897" s="135"/>
      <c r="NL2897" s="135"/>
      <c r="NM2897" s="135"/>
      <c r="NN2897" s="135"/>
      <c r="NO2897" s="135"/>
      <c r="NP2897" s="135"/>
      <c r="NQ2897" s="39"/>
      <c r="QS2897"/>
      <c r="QT2897"/>
      <c r="QU2897"/>
      <c r="QV2897"/>
      <c r="QW2897"/>
      <c r="QX2897"/>
      <c r="QY2897"/>
      <c r="QZ2897"/>
      <c r="RA2897"/>
      <c r="RB2897" s="39"/>
      <c r="RC2897" s="39"/>
      <c r="RD2897" s="39"/>
    </row>
    <row r="2898" spans="2:472" hidden="1" x14ac:dyDescent="0.2">
      <c r="B2898" s="426"/>
      <c r="C2898" s="427"/>
      <c r="V2898" s="63">
        <v>450</v>
      </c>
      <c r="W2898" s="54" t="s">
        <v>4606</v>
      </c>
      <c r="X2898" s="64">
        <v>121410</v>
      </c>
      <c r="Y2898" s="54" t="s">
        <v>1764</v>
      </c>
      <c r="Z2898" s="63" t="s">
        <v>1341</v>
      </c>
      <c r="AA2898" s="54" t="s">
        <v>394</v>
      </c>
      <c r="AB2898" s="54" t="s">
        <v>394</v>
      </c>
      <c r="AC2898" s="54" t="s">
        <v>1764</v>
      </c>
      <c r="AD2898" s="64" t="s">
        <v>4567</v>
      </c>
      <c r="AE2898" s="64" t="s">
        <v>7014</v>
      </c>
      <c r="AF2898" s="63">
        <v>450</v>
      </c>
      <c r="AG2898" s="54" t="s">
        <v>4606</v>
      </c>
      <c r="AH2898" s="54" t="s">
        <v>4605</v>
      </c>
      <c r="AI2898" s="63" t="s">
        <v>4595</v>
      </c>
      <c r="AJ2898" s="64" t="s">
        <v>4607</v>
      </c>
      <c r="AK2898" s="569">
        <v>7300211</v>
      </c>
      <c r="AL2898" s="64" t="s">
        <v>394</v>
      </c>
      <c r="AM2898" s="64" t="s">
        <v>4611</v>
      </c>
      <c r="AN2898" s="570">
        <v>245093940</v>
      </c>
      <c r="AO2898" s="54"/>
      <c r="AP2898" s="54"/>
      <c r="AQ2898" s="54"/>
      <c r="AR2898" s="54"/>
      <c r="AS2898" s="54"/>
      <c r="AT2898" s="64" t="s">
        <v>7002</v>
      </c>
      <c r="AU2898" s="64"/>
      <c r="AV2898" s="54"/>
      <c r="AW2898" s="54"/>
      <c r="AX2898" s="54"/>
      <c r="AY2898" s="54"/>
      <c r="AZ2898" s="54"/>
      <c r="BA2898" s="54"/>
      <c r="BB2898" s="54"/>
      <c r="BC2898" s="54"/>
      <c r="BD2898" s="64">
        <v>121410</v>
      </c>
      <c r="BE2898" s="54" t="s">
        <v>1764</v>
      </c>
      <c r="BF2898" s="63" t="s">
        <v>1341</v>
      </c>
      <c r="BG2898" s="54" t="s">
        <v>394</v>
      </c>
      <c r="BH2898" s="54" t="s">
        <v>394</v>
      </c>
      <c r="BI2898" s="54" t="s">
        <v>1764</v>
      </c>
      <c r="BJ2898" s="64" t="s">
        <v>4567</v>
      </c>
      <c r="BK2898" s="64" t="s">
        <v>7014</v>
      </c>
      <c r="BL2898" s="54"/>
      <c r="BM2898" s="54"/>
      <c r="BN2898" s="54"/>
      <c r="BO2898" s="39"/>
      <c r="BP2898" s="39"/>
      <c r="BQ2898" s="39"/>
      <c r="BR2898" s="39"/>
      <c r="BS2898" s="47"/>
      <c r="BT2898" s="39"/>
      <c r="BU2898" s="39"/>
      <c r="BV2898" s="39"/>
      <c r="BW2898" s="39"/>
      <c r="BX2898" s="39"/>
      <c r="BY2898" s="39"/>
      <c r="BZ2898" s="39"/>
      <c r="CA2898" s="39"/>
      <c r="CB2898" s="39"/>
      <c r="CC2898" s="47"/>
      <c r="CD2898" s="39"/>
      <c r="CE2898" s="39"/>
      <c r="CF2898" s="48"/>
      <c r="CG2898" s="48"/>
      <c r="CH2898" s="48"/>
      <c r="CI2898" s="48"/>
      <c r="CJ2898" s="48"/>
      <c r="CK2898" s="48"/>
      <c r="CL2898" s="48"/>
      <c r="CM2898" s="48"/>
      <c r="CN2898" s="48"/>
      <c r="CO2898" s="48"/>
      <c r="CP2898" s="48"/>
      <c r="CQ2898" s="48"/>
      <c r="CR2898" s="48"/>
      <c r="CS2898" s="48"/>
      <c r="CT2898" s="48"/>
      <c r="CU2898" s="48"/>
      <c r="CV2898" s="48"/>
      <c r="CW2898" s="48"/>
      <c r="CX2898" s="39"/>
      <c r="ML2898" s="135"/>
      <c r="MM2898" s="135"/>
      <c r="MN2898" s="135"/>
      <c r="MO2898" s="135"/>
      <c r="MP2898" s="135"/>
      <c r="MQ2898" s="135"/>
      <c r="MR2898" s="135"/>
      <c r="MS2898" s="135"/>
      <c r="MT2898" s="135"/>
      <c r="MU2898" s="135"/>
      <c r="MV2898" s="135"/>
      <c r="MW2898" s="135"/>
      <c r="MX2898" s="135"/>
      <c r="MY2898" s="135"/>
      <c r="MZ2898" s="135"/>
      <c r="NA2898" s="135"/>
      <c r="NB2898" s="135"/>
      <c r="NC2898" s="135"/>
      <c r="ND2898" s="135"/>
      <c r="NE2898" s="135"/>
      <c r="NF2898" s="135"/>
      <c r="NG2898" s="135"/>
      <c r="NH2898" s="135"/>
      <c r="NI2898" s="135"/>
      <c r="NJ2898" s="135"/>
      <c r="NK2898" s="135"/>
      <c r="NL2898" s="135"/>
      <c r="NM2898" s="135"/>
      <c r="NN2898" s="135"/>
      <c r="NO2898" s="135"/>
      <c r="NP2898" s="135"/>
      <c r="NQ2898" s="39"/>
      <c r="QS2898"/>
      <c r="QT2898"/>
      <c r="QU2898"/>
      <c r="QV2898"/>
      <c r="QW2898"/>
      <c r="QX2898"/>
      <c r="QY2898"/>
      <c r="QZ2898"/>
      <c r="RA2898"/>
      <c r="RB2898" s="39"/>
      <c r="RC2898" s="39"/>
      <c r="RD2898" s="39"/>
    </row>
    <row r="2899" spans="2:472" hidden="1" x14ac:dyDescent="0.2">
      <c r="B2899" s="426"/>
      <c r="C2899" s="427"/>
      <c r="V2899" s="63">
        <v>451</v>
      </c>
      <c r="W2899" s="54" t="s">
        <v>4619</v>
      </c>
      <c r="X2899" s="64">
        <v>70100</v>
      </c>
      <c r="Y2899" s="54" t="s">
        <v>7033</v>
      </c>
      <c r="Z2899" s="63" t="s">
        <v>1341</v>
      </c>
      <c r="AA2899" s="54" t="s">
        <v>431</v>
      </c>
      <c r="AB2899" s="54" t="s">
        <v>389</v>
      </c>
      <c r="AC2899" s="54" t="s">
        <v>7034</v>
      </c>
      <c r="AD2899" s="64" t="s">
        <v>4567</v>
      </c>
      <c r="AE2899" s="64" t="s">
        <v>7035</v>
      </c>
      <c r="AF2899" s="63">
        <v>451</v>
      </c>
      <c r="AG2899" s="54" t="s">
        <v>4619</v>
      </c>
      <c r="AH2899" s="54" t="s">
        <v>4618</v>
      </c>
      <c r="AI2899" s="63" t="s">
        <v>4620</v>
      </c>
      <c r="AJ2899" s="64" t="s">
        <v>4621</v>
      </c>
      <c r="AK2899" s="569">
        <v>7100459</v>
      </c>
      <c r="AL2899" s="64" t="s">
        <v>521</v>
      </c>
      <c r="AM2899" s="64" t="s">
        <v>4625</v>
      </c>
      <c r="AN2899" s="570">
        <v>268095900</v>
      </c>
      <c r="AO2899" s="54"/>
      <c r="AP2899" s="54"/>
      <c r="AQ2899" s="54"/>
      <c r="AR2899" s="54"/>
      <c r="AS2899" s="54"/>
      <c r="AT2899" s="64" t="s">
        <v>7002</v>
      </c>
      <c r="AU2899" s="64"/>
      <c r="AV2899" s="54"/>
      <c r="AW2899" s="54"/>
      <c r="AX2899" s="54"/>
      <c r="AY2899" s="54"/>
      <c r="AZ2899" s="54"/>
      <c r="BA2899" s="54"/>
      <c r="BB2899" s="54"/>
      <c r="BC2899" s="54"/>
      <c r="BD2899" s="64">
        <v>70100</v>
      </c>
      <c r="BE2899" s="54" t="s">
        <v>7033</v>
      </c>
      <c r="BF2899" s="63" t="s">
        <v>1341</v>
      </c>
      <c r="BG2899" s="54" t="s">
        <v>431</v>
      </c>
      <c r="BH2899" s="54" t="s">
        <v>389</v>
      </c>
      <c r="BI2899" s="54" t="s">
        <v>7034</v>
      </c>
      <c r="BJ2899" s="64" t="s">
        <v>4567</v>
      </c>
      <c r="BK2899" s="64" t="s">
        <v>7035</v>
      </c>
      <c r="BL2899" s="54"/>
      <c r="BM2899" s="54"/>
      <c r="BN2899" s="54"/>
      <c r="BO2899" s="39"/>
      <c r="BP2899" s="39"/>
      <c r="BQ2899" s="39"/>
      <c r="BR2899" s="39"/>
      <c r="BS2899" s="47"/>
      <c r="BT2899" s="39"/>
      <c r="BU2899" s="39"/>
      <c r="BV2899" s="39"/>
      <c r="BW2899" s="39"/>
      <c r="BX2899" s="39"/>
      <c r="BY2899" s="39"/>
      <c r="BZ2899" s="39"/>
      <c r="CA2899" s="39"/>
      <c r="CB2899" s="39"/>
      <c r="CC2899" s="47"/>
      <c r="CD2899" s="39"/>
      <c r="CE2899" s="39"/>
      <c r="CF2899" s="48"/>
      <c r="CG2899" s="48"/>
      <c r="CH2899" s="48"/>
      <c r="CI2899" s="48"/>
      <c r="CJ2899" s="48"/>
      <c r="CK2899" s="48"/>
      <c r="CL2899" s="48"/>
      <c r="CM2899" s="48"/>
      <c r="CN2899" s="48"/>
      <c r="CO2899" s="48"/>
      <c r="CP2899" s="48"/>
      <c r="CQ2899" s="48"/>
      <c r="CR2899" s="48"/>
      <c r="CS2899" s="48"/>
      <c r="CT2899" s="48"/>
      <c r="CU2899" s="48"/>
      <c r="CV2899" s="48"/>
      <c r="CW2899" s="48"/>
      <c r="CX2899" s="39"/>
      <c r="ML2899" s="135"/>
      <c r="MM2899" s="135"/>
      <c r="MN2899" s="135"/>
      <c r="MO2899" s="135"/>
      <c r="MP2899" s="135"/>
      <c r="MQ2899" s="135"/>
      <c r="MR2899" s="135"/>
      <c r="MS2899" s="135"/>
      <c r="MT2899" s="135"/>
      <c r="MU2899" s="135"/>
      <c r="MV2899" s="135"/>
      <c r="MW2899" s="135"/>
      <c r="MX2899" s="135"/>
      <c r="MY2899" s="135"/>
      <c r="MZ2899" s="135"/>
      <c r="NA2899" s="135"/>
      <c r="NB2899" s="135"/>
      <c r="NC2899" s="135"/>
      <c r="ND2899" s="135"/>
      <c r="NE2899" s="135"/>
      <c r="NF2899" s="135"/>
      <c r="NG2899" s="135"/>
      <c r="NH2899" s="135"/>
      <c r="NI2899" s="135"/>
      <c r="NJ2899" s="135"/>
      <c r="NK2899" s="135"/>
      <c r="NL2899" s="135"/>
      <c r="NM2899" s="135"/>
      <c r="NN2899" s="135"/>
      <c r="NO2899" s="135"/>
      <c r="NP2899" s="135"/>
      <c r="NQ2899" s="39"/>
      <c r="QS2899"/>
      <c r="QT2899"/>
      <c r="QU2899"/>
      <c r="QV2899"/>
      <c r="QW2899"/>
      <c r="QX2899"/>
      <c r="QY2899"/>
      <c r="QZ2899"/>
      <c r="RA2899"/>
      <c r="RB2899" s="39"/>
      <c r="RC2899" s="39"/>
      <c r="RD2899" s="39"/>
    </row>
    <row r="2900" spans="2:472" hidden="1" x14ac:dyDescent="0.2">
      <c r="B2900" s="426"/>
      <c r="C2900" s="427"/>
      <c r="V2900" s="63">
        <v>451</v>
      </c>
      <c r="W2900" s="54" t="s">
        <v>4619</v>
      </c>
      <c r="X2900" s="64">
        <v>70104</v>
      </c>
      <c r="Y2900" s="54" t="s">
        <v>1114</v>
      </c>
      <c r="Z2900" s="63" t="s">
        <v>1341</v>
      </c>
      <c r="AA2900" s="54" t="s">
        <v>431</v>
      </c>
      <c r="AB2900" s="54" t="s">
        <v>389</v>
      </c>
      <c r="AC2900" s="54" t="s">
        <v>1114</v>
      </c>
      <c r="AD2900" s="64" t="s">
        <v>4567</v>
      </c>
      <c r="AE2900" s="64" t="s">
        <v>7035</v>
      </c>
      <c r="AF2900" s="63">
        <v>451</v>
      </c>
      <c r="AG2900" s="54" t="s">
        <v>4619</v>
      </c>
      <c r="AH2900" s="54" t="s">
        <v>4618</v>
      </c>
      <c r="AI2900" s="63" t="s">
        <v>4620</v>
      </c>
      <c r="AJ2900" s="64" t="s">
        <v>4621</v>
      </c>
      <c r="AK2900" s="569">
        <v>7100459</v>
      </c>
      <c r="AL2900" s="64" t="s">
        <v>521</v>
      </c>
      <c r="AM2900" s="64" t="s">
        <v>4625</v>
      </c>
      <c r="AN2900" s="570">
        <v>268095900</v>
      </c>
      <c r="AO2900" s="54"/>
      <c r="AP2900" s="54"/>
      <c r="AQ2900" s="54"/>
      <c r="AR2900" s="54"/>
      <c r="AS2900" s="54"/>
      <c r="AT2900" s="64" t="s">
        <v>7002</v>
      </c>
      <c r="AU2900" s="64"/>
      <c r="AV2900" s="54"/>
      <c r="AW2900" s="54"/>
      <c r="AX2900" s="54"/>
      <c r="AY2900" s="54"/>
      <c r="AZ2900" s="54"/>
      <c r="BA2900" s="54"/>
      <c r="BB2900" s="54"/>
      <c r="BC2900" s="54"/>
      <c r="BD2900" s="64">
        <v>70104</v>
      </c>
      <c r="BE2900" s="54" t="s">
        <v>1114</v>
      </c>
      <c r="BF2900" s="63" t="s">
        <v>1341</v>
      </c>
      <c r="BG2900" s="54" t="s">
        <v>431</v>
      </c>
      <c r="BH2900" s="54" t="s">
        <v>389</v>
      </c>
      <c r="BI2900" s="54" t="s">
        <v>1114</v>
      </c>
      <c r="BJ2900" s="64" t="s">
        <v>4567</v>
      </c>
      <c r="BK2900" s="64" t="s">
        <v>7035</v>
      </c>
      <c r="BL2900" s="54"/>
      <c r="BM2900" s="54"/>
      <c r="BN2900" s="54"/>
      <c r="BO2900" s="39"/>
      <c r="BP2900" s="39"/>
      <c r="BQ2900" s="39"/>
      <c r="BR2900" s="39"/>
      <c r="BS2900" s="47"/>
      <c r="BT2900" s="39"/>
      <c r="BU2900" s="39"/>
      <c r="BV2900" s="39"/>
      <c r="BW2900" s="39"/>
      <c r="BX2900" s="39"/>
      <c r="BY2900" s="39"/>
      <c r="BZ2900" s="39"/>
      <c r="CA2900" s="39"/>
      <c r="CB2900" s="39"/>
      <c r="CC2900" s="47"/>
      <c r="CD2900" s="39"/>
      <c r="CE2900" s="39"/>
      <c r="CF2900" s="48"/>
      <c r="CG2900" s="48"/>
      <c r="CH2900" s="48"/>
      <c r="CI2900" s="48"/>
      <c r="CJ2900" s="48"/>
      <c r="CK2900" s="48"/>
      <c r="CL2900" s="48"/>
      <c r="CM2900" s="48"/>
      <c r="CN2900" s="48"/>
      <c r="CO2900" s="48"/>
      <c r="CP2900" s="48"/>
      <c r="CQ2900" s="48"/>
      <c r="CR2900" s="48"/>
      <c r="CS2900" s="48"/>
      <c r="CT2900" s="48"/>
      <c r="CU2900" s="48"/>
      <c r="CV2900" s="48"/>
      <c r="CW2900" s="48"/>
      <c r="CX2900" s="39"/>
      <c r="ML2900" s="135"/>
      <c r="MM2900" s="135"/>
      <c r="MN2900" s="135"/>
      <c r="MO2900" s="135"/>
      <c r="MP2900" s="135"/>
      <c r="MQ2900" s="135"/>
      <c r="MR2900" s="135"/>
      <c r="MS2900" s="135"/>
      <c r="MT2900" s="135"/>
      <c r="MU2900" s="135"/>
      <c r="MV2900" s="135"/>
      <c r="MW2900" s="135"/>
      <c r="MX2900" s="135"/>
      <c r="MY2900" s="135"/>
      <c r="MZ2900" s="135"/>
      <c r="NA2900" s="135"/>
      <c r="NB2900" s="135"/>
      <c r="NC2900" s="135"/>
      <c r="ND2900" s="135"/>
      <c r="NE2900" s="135"/>
      <c r="NF2900" s="135"/>
      <c r="NG2900" s="135"/>
      <c r="NH2900" s="135"/>
      <c r="NI2900" s="135"/>
      <c r="NJ2900" s="135"/>
      <c r="NK2900" s="135"/>
      <c r="NL2900" s="135"/>
      <c r="NM2900" s="135"/>
      <c r="NN2900" s="135"/>
      <c r="NO2900" s="135"/>
      <c r="NP2900" s="135"/>
      <c r="NQ2900" s="39"/>
      <c r="QS2900"/>
      <c r="QT2900"/>
      <c r="QU2900"/>
      <c r="QV2900"/>
      <c r="QW2900"/>
      <c r="QX2900"/>
      <c r="QY2900"/>
      <c r="QZ2900"/>
      <c r="RA2900"/>
      <c r="RB2900" s="39"/>
      <c r="RC2900" s="39"/>
      <c r="RD2900" s="39"/>
    </row>
    <row r="2901" spans="2:472" hidden="1" x14ac:dyDescent="0.2">
      <c r="B2901" s="426"/>
      <c r="C2901" s="427"/>
      <c r="V2901" s="63">
        <v>451</v>
      </c>
      <c r="W2901" s="54" t="s">
        <v>4619</v>
      </c>
      <c r="X2901" s="64">
        <v>70103</v>
      </c>
      <c r="Y2901" s="54" t="s">
        <v>792</v>
      </c>
      <c r="Z2901" s="63" t="s">
        <v>1341</v>
      </c>
      <c r="AA2901" s="54" t="s">
        <v>431</v>
      </c>
      <c r="AB2901" s="54" t="s">
        <v>389</v>
      </c>
      <c r="AC2901" s="54" t="s">
        <v>792</v>
      </c>
      <c r="AD2901" s="64" t="s">
        <v>4567</v>
      </c>
      <c r="AE2901" s="64" t="s">
        <v>7035</v>
      </c>
      <c r="AF2901" s="63">
        <v>451</v>
      </c>
      <c r="AG2901" s="54" t="s">
        <v>4619</v>
      </c>
      <c r="AH2901" s="54" t="s">
        <v>4618</v>
      </c>
      <c r="AI2901" s="63" t="s">
        <v>4620</v>
      </c>
      <c r="AJ2901" s="64" t="s">
        <v>4621</v>
      </c>
      <c r="AK2901" s="569">
        <v>7100459</v>
      </c>
      <c r="AL2901" s="64" t="s">
        <v>521</v>
      </c>
      <c r="AM2901" s="64" t="s">
        <v>4625</v>
      </c>
      <c r="AN2901" s="570">
        <v>268095900</v>
      </c>
      <c r="AO2901" s="54"/>
      <c r="AP2901" s="54"/>
      <c r="AQ2901" s="54"/>
      <c r="AR2901" s="54"/>
      <c r="AS2901" s="54"/>
      <c r="AT2901" s="64" t="s">
        <v>7002</v>
      </c>
      <c r="AU2901" s="64"/>
      <c r="AV2901" s="54"/>
      <c r="AW2901" s="54"/>
      <c r="AX2901" s="54"/>
      <c r="AY2901" s="54"/>
      <c r="AZ2901" s="54"/>
      <c r="BA2901" s="54"/>
      <c r="BB2901" s="54"/>
      <c r="BC2901" s="54"/>
      <c r="BD2901" s="64">
        <v>70103</v>
      </c>
      <c r="BE2901" s="54" t="s">
        <v>792</v>
      </c>
      <c r="BF2901" s="63" t="s">
        <v>1341</v>
      </c>
      <c r="BG2901" s="54" t="s">
        <v>431</v>
      </c>
      <c r="BH2901" s="54" t="s">
        <v>389</v>
      </c>
      <c r="BI2901" s="54" t="s">
        <v>792</v>
      </c>
      <c r="BJ2901" s="64" t="s">
        <v>4567</v>
      </c>
      <c r="BK2901" s="64" t="s">
        <v>7035</v>
      </c>
      <c r="BL2901" s="54"/>
      <c r="BM2901" s="54"/>
      <c r="BN2901" s="54"/>
      <c r="BO2901" s="39"/>
      <c r="BP2901" s="39"/>
      <c r="BQ2901" s="39"/>
      <c r="BR2901" s="39"/>
      <c r="BS2901" s="47"/>
      <c r="BT2901" s="39"/>
      <c r="BU2901" s="39"/>
      <c r="BV2901" s="39"/>
      <c r="BW2901" s="39"/>
      <c r="BX2901" s="39"/>
      <c r="BY2901" s="39"/>
      <c r="BZ2901" s="39"/>
      <c r="CA2901" s="39"/>
      <c r="CB2901" s="39"/>
      <c r="CC2901" s="47"/>
      <c r="CD2901" s="39"/>
      <c r="CE2901" s="39"/>
      <c r="CF2901" s="48"/>
      <c r="CG2901" s="48"/>
      <c r="CH2901" s="48"/>
      <c r="CI2901" s="48"/>
      <c r="CJ2901" s="48"/>
      <c r="CK2901" s="48"/>
      <c r="CL2901" s="48"/>
      <c r="CM2901" s="48"/>
      <c r="CN2901" s="48"/>
      <c r="CO2901" s="48"/>
      <c r="CP2901" s="48"/>
      <c r="CQ2901" s="48"/>
      <c r="CR2901" s="48"/>
      <c r="CS2901" s="48"/>
      <c r="CT2901" s="48"/>
      <c r="CU2901" s="48"/>
      <c r="CV2901" s="48"/>
      <c r="CW2901" s="48"/>
      <c r="CX2901" s="39"/>
      <c r="ML2901" s="135"/>
      <c r="MM2901" s="135"/>
      <c r="MN2901" s="135"/>
      <c r="MO2901" s="135"/>
      <c r="MP2901" s="135"/>
      <c r="MQ2901" s="135"/>
      <c r="MR2901" s="135"/>
      <c r="MS2901" s="135"/>
      <c r="MT2901" s="135"/>
      <c r="MU2901" s="135"/>
      <c r="MV2901" s="135"/>
      <c r="MW2901" s="135"/>
      <c r="MX2901" s="135"/>
      <c r="MY2901" s="135"/>
      <c r="MZ2901" s="135"/>
      <c r="NA2901" s="135"/>
      <c r="NB2901" s="135"/>
      <c r="NC2901" s="135"/>
      <c r="ND2901" s="135"/>
      <c r="NE2901" s="135"/>
      <c r="NF2901" s="135"/>
      <c r="NG2901" s="135"/>
      <c r="NH2901" s="135"/>
      <c r="NI2901" s="135"/>
      <c r="NJ2901" s="135"/>
      <c r="NK2901" s="135"/>
      <c r="NL2901" s="135"/>
      <c r="NM2901" s="135"/>
      <c r="NN2901" s="135"/>
      <c r="NO2901" s="135"/>
      <c r="NP2901" s="135"/>
      <c r="NQ2901" s="39"/>
      <c r="QS2901"/>
      <c r="QT2901"/>
      <c r="QU2901"/>
      <c r="QV2901"/>
      <c r="QW2901"/>
      <c r="QX2901"/>
      <c r="QY2901"/>
      <c r="QZ2901"/>
      <c r="RA2901"/>
      <c r="RB2901" s="39"/>
      <c r="RC2901" s="39"/>
      <c r="RD2901" s="39"/>
    </row>
    <row r="2902" spans="2:472" hidden="1" x14ac:dyDescent="0.2">
      <c r="B2902" s="426"/>
      <c r="C2902" s="427"/>
      <c r="V2902" s="63">
        <v>451</v>
      </c>
      <c r="W2902" s="54" t="s">
        <v>4619</v>
      </c>
      <c r="X2902" s="64">
        <v>70105</v>
      </c>
      <c r="Y2902" s="54" t="s">
        <v>1420</v>
      </c>
      <c r="Z2902" s="63" t="s">
        <v>1341</v>
      </c>
      <c r="AA2902" s="54" t="s">
        <v>431</v>
      </c>
      <c r="AB2902" s="54" t="s">
        <v>389</v>
      </c>
      <c r="AC2902" s="54" t="s">
        <v>1420</v>
      </c>
      <c r="AD2902" s="64" t="s">
        <v>4567</v>
      </c>
      <c r="AE2902" s="64" t="s">
        <v>7035</v>
      </c>
      <c r="AF2902" s="63">
        <v>451</v>
      </c>
      <c r="AG2902" s="54" t="s">
        <v>4619</v>
      </c>
      <c r="AH2902" s="54" t="s">
        <v>4618</v>
      </c>
      <c r="AI2902" s="63" t="s">
        <v>4620</v>
      </c>
      <c r="AJ2902" s="64" t="s">
        <v>4621</v>
      </c>
      <c r="AK2902" s="569">
        <v>7100459</v>
      </c>
      <c r="AL2902" s="64" t="s">
        <v>521</v>
      </c>
      <c r="AM2902" s="64" t="s">
        <v>4625</v>
      </c>
      <c r="AN2902" s="570">
        <v>268095900</v>
      </c>
      <c r="AO2902" s="54"/>
      <c r="AP2902" s="54"/>
      <c r="AQ2902" s="54"/>
      <c r="AR2902" s="54"/>
      <c r="AS2902" s="54"/>
      <c r="AT2902" s="64" t="s">
        <v>7002</v>
      </c>
      <c r="AU2902" s="64"/>
      <c r="AV2902" s="54"/>
      <c r="AW2902" s="54"/>
      <c r="AX2902" s="54"/>
      <c r="AY2902" s="54"/>
      <c r="AZ2902" s="54"/>
      <c r="BA2902" s="54"/>
      <c r="BB2902" s="54"/>
      <c r="BC2902" s="54"/>
      <c r="BD2902" s="64">
        <v>70105</v>
      </c>
      <c r="BE2902" s="54" t="s">
        <v>1420</v>
      </c>
      <c r="BF2902" s="63" t="s">
        <v>1341</v>
      </c>
      <c r="BG2902" s="54" t="s">
        <v>431</v>
      </c>
      <c r="BH2902" s="54" t="s">
        <v>389</v>
      </c>
      <c r="BI2902" s="54" t="s">
        <v>1420</v>
      </c>
      <c r="BJ2902" s="64" t="s">
        <v>4567</v>
      </c>
      <c r="BK2902" s="64" t="s">
        <v>7035</v>
      </c>
      <c r="BL2902" s="54"/>
      <c r="BM2902" s="54"/>
      <c r="BN2902" s="54"/>
      <c r="BO2902" s="39"/>
      <c r="BP2902" s="39"/>
      <c r="BQ2902" s="39"/>
      <c r="BR2902" s="39"/>
      <c r="BS2902" s="47"/>
      <c r="BT2902" s="39"/>
      <c r="BU2902" s="39"/>
      <c r="BV2902" s="39"/>
      <c r="BW2902" s="39"/>
      <c r="BX2902" s="39"/>
      <c r="BY2902" s="39"/>
      <c r="BZ2902" s="39"/>
      <c r="CA2902" s="39"/>
      <c r="CB2902" s="39"/>
      <c r="CC2902" s="47"/>
      <c r="CD2902" s="39"/>
      <c r="CE2902" s="39"/>
      <c r="CF2902" s="48"/>
      <c r="CG2902" s="48"/>
      <c r="CH2902" s="48"/>
      <c r="CI2902" s="48"/>
      <c r="CJ2902" s="48"/>
      <c r="CK2902" s="48"/>
      <c r="CL2902" s="48"/>
      <c r="CM2902" s="48"/>
      <c r="CN2902" s="48"/>
      <c r="CO2902" s="48"/>
      <c r="CP2902" s="48"/>
      <c r="CQ2902" s="48"/>
      <c r="CR2902" s="48"/>
      <c r="CS2902" s="48"/>
      <c r="CT2902" s="48"/>
      <c r="CU2902" s="48"/>
      <c r="CV2902" s="48"/>
      <c r="CW2902" s="48"/>
      <c r="CX2902" s="39"/>
      <c r="ML2902" s="135"/>
      <c r="MM2902" s="135"/>
      <c r="MN2902" s="135"/>
      <c r="MO2902" s="135"/>
      <c r="MP2902" s="135"/>
      <c r="MQ2902" s="135"/>
      <c r="MR2902" s="135"/>
      <c r="MS2902" s="135"/>
      <c r="MT2902" s="135"/>
      <c r="MU2902" s="135"/>
      <c r="MV2902" s="135"/>
      <c r="MW2902" s="135"/>
      <c r="MX2902" s="135"/>
      <c r="MY2902" s="135"/>
      <c r="MZ2902" s="135"/>
      <c r="NA2902" s="135"/>
      <c r="NB2902" s="135"/>
      <c r="NC2902" s="135"/>
      <c r="ND2902" s="135"/>
      <c r="NE2902" s="135"/>
      <c r="NF2902" s="135"/>
      <c r="NG2902" s="135"/>
      <c r="NH2902" s="135"/>
      <c r="NI2902" s="135"/>
      <c r="NJ2902" s="135"/>
      <c r="NK2902" s="135"/>
      <c r="NL2902" s="135"/>
      <c r="NM2902" s="135"/>
      <c r="NN2902" s="135"/>
      <c r="NO2902" s="135"/>
      <c r="NP2902" s="135"/>
      <c r="NQ2902" s="39"/>
      <c r="QS2902"/>
      <c r="QT2902"/>
      <c r="QU2902"/>
      <c r="QV2902"/>
      <c r="QW2902"/>
      <c r="QX2902"/>
      <c r="QY2902"/>
      <c r="QZ2902"/>
      <c r="RA2902"/>
      <c r="RB2902" s="39"/>
      <c r="RC2902" s="39"/>
      <c r="RD2902" s="39"/>
    </row>
    <row r="2903" spans="2:472" hidden="1" x14ac:dyDescent="0.2">
      <c r="B2903" s="426"/>
      <c r="C2903" s="427"/>
      <c r="V2903" s="63">
        <v>451</v>
      </c>
      <c r="W2903" s="54" t="s">
        <v>4619</v>
      </c>
      <c r="X2903" s="64">
        <v>70107</v>
      </c>
      <c r="Y2903" s="54" t="s">
        <v>1704</v>
      </c>
      <c r="Z2903" s="63" t="s">
        <v>1341</v>
      </c>
      <c r="AA2903" s="54" t="s">
        <v>431</v>
      </c>
      <c r="AB2903" s="54" t="s">
        <v>389</v>
      </c>
      <c r="AC2903" s="54" t="s">
        <v>7034</v>
      </c>
      <c r="AD2903" s="64" t="s">
        <v>4567</v>
      </c>
      <c r="AE2903" s="64" t="s">
        <v>7035</v>
      </c>
      <c r="AF2903" s="63">
        <v>451</v>
      </c>
      <c r="AG2903" s="54" t="s">
        <v>4619</v>
      </c>
      <c r="AH2903" s="54" t="s">
        <v>4618</v>
      </c>
      <c r="AI2903" s="63" t="s">
        <v>4620</v>
      </c>
      <c r="AJ2903" s="64" t="s">
        <v>4621</v>
      </c>
      <c r="AK2903" s="569">
        <v>7100459</v>
      </c>
      <c r="AL2903" s="64" t="s">
        <v>521</v>
      </c>
      <c r="AM2903" s="64" t="s">
        <v>4625</v>
      </c>
      <c r="AN2903" s="570">
        <v>268095900</v>
      </c>
      <c r="AO2903" s="54"/>
      <c r="AP2903" s="54"/>
      <c r="AQ2903" s="54"/>
      <c r="AR2903" s="54"/>
      <c r="AS2903" s="54"/>
      <c r="AT2903" s="64" t="s">
        <v>7002</v>
      </c>
      <c r="AU2903" s="64"/>
      <c r="AV2903" s="54"/>
      <c r="AW2903" s="54"/>
      <c r="AX2903" s="54"/>
      <c r="AY2903" s="54"/>
      <c r="AZ2903" s="54"/>
      <c r="BA2903" s="54"/>
      <c r="BB2903" s="54"/>
      <c r="BC2903" s="54"/>
      <c r="BD2903" s="64">
        <v>70107</v>
      </c>
      <c r="BE2903" s="54" t="s">
        <v>1704</v>
      </c>
      <c r="BF2903" s="63" t="s">
        <v>1341</v>
      </c>
      <c r="BG2903" s="54" t="s">
        <v>431</v>
      </c>
      <c r="BH2903" s="54" t="s">
        <v>389</v>
      </c>
      <c r="BI2903" s="54" t="s">
        <v>7034</v>
      </c>
      <c r="BJ2903" s="64" t="s">
        <v>4567</v>
      </c>
      <c r="BK2903" s="64" t="s">
        <v>7035</v>
      </c>
      <c r="BL2903" s="54"/>
      <c r="BM2903" s="54"/>
      <c r="BN2903" s="54"/>
      <c r="BO2903" s="39"/>
      <c r="BP2903" s="39"/>
      <c r="BQ2903" s="39"/>
      <c r="BR2903" s="39"/>
      <c r="BS2903" s="47"/>
      <c r="BT2903" s="39"/>
      <c r="BU2903" s="39"/>
      <c r="BV2903" s="39"/>
      <c r="BW2903" s="39"/>
      <c r="BX2903" s="39"/>
      <c r="BY2903" s="39"/>
      <c r="BZ2903" s="39"/>
      <c r="CA2903" s="39"/>
      <c r="CB2903" s="39"/>
      <c r="CC2903" s="47"/>
      <c r="CD2903" s="39"/>
      <c r="CE2903" s="39"/>
      <c r="CF2903" s="48"/>
      <c r="CG2903" s="48"/>
      <c r="CH2903" s="48"/>
      <c r="CI2903" s="48"/>
      <c r="CJ2903" s="48"/>
      <c r="CK2903" s="48"/>
      <c r="CL2903" s="48"/>
      <c r="CM2903" s="48"/>
      <c r="CN2903" s="48"/>
      <c r="CO2903" s="48"/>
      <c r="CP2903" s="48"/>
      <c r="CQ2903" s="48"/>
      <c r="CR2903" s="48"/>
      <c r="CS2903" s="48"/>
      <c r="CT2903" s="48"/>
      <c r="CU2903" s="48"/>
      <c r="CV2903" s="48"/>
      <c r="CW2903" s="48"/>
      <c r="CX2903" s="39"/>
      <c r="ML2903" s="135"/>
      <c r="MM2903" s="135"/>
      <c r="MN2903" s="135"/>
      <c r="MO2903" s="135"/>
      <c r="MP2903" s="135"/>
      <c r="MQ2903" s="135"/>
      <c r="MR2903" s="135"/>
      <c r="MS2903" s="135"/>
      <c r="MT2903" s="135"/>
      <c r="MU2903" s="135"/>
      <c r="MV2903" s="135"/>
      <c r="MW2903" s="135"/>
      <c r="MX2903" s="135"/>
      <c r="MY2903" s="135"/>
      <c r="MZ2903" s="135"/>
      <c r="NA2903" s="135"/>
      <c r="NB2903" s="135"/>
      <c r="NC2903" s="135"/>
      <c r="ND2903" s="135"/>
      <c r="NE2903" s="135"/>
      <c r="NF2903" s="135"/>
      <c r="NG2903" s="135"/>
      <c r="NH2903" s="135"/>
      <c r="NI2903" s="135"/>
      <c r="NJ2903" s="135"/>
      <c r="NK2903" s="135"/>
      <c r="NL2903" s="135"/>
      <c r="NM2903" s="135"/>
      <c r="NN2903" s="135"/>
      <c r="NO2903" s="135"/>
      <c r="NP2903" s="135"/>
      <c r="NQ2903" s="39"/>
      <c r="QS2903"/>
      <c r="QT2903"/>
      <c r="QU2903"/>
      <c r="QV2903"/>
      <c r="QW2903"/>
      <c r="QX2903"/>
      <c r="QY2903"/>
      <c r="QZ2903"/>
      <c r="RA2903"/>
      <c r="RB2903" s="39"/>
      <c r="RC2903" s="39"/>
      <c r="RD2903" s="39"/>
    </row>
    <row r="2904" spans="2:472" hidden="1" x14ac:dyDescent="0.2">
      <c r="B2904" s="426"/>
      <c r="C2904" s="427"/>
      <c r="V2904" s="63">
        <v>451</v>
      </c>
      <c r="W2904" s="54" t="s">
        <v>4619</v>
      </c>
      <c r="X2904" s="64">
        <v>70300</v>
      </c>
      <c r="Y2904" s="54" t="s">
        <v>7036</v>
      </c>
      <c r="Z2904" s="63" t="s">
        <v>1341</v>
      </c>
      <c r="AA2904" s="54" t="s">
        <v>520</v>
      </c>
      <c r="AB2904" s="54" t="s">
        <v>389</v>
      </c>
      <c r="AC2904" s="54" t="s">
        <v>793</v>
      </c>
      <c r="AD2904" s="64" t="s">
        <v>4567</v>
      </c>
      <c r="AE2904" s="64" t="s">
        <v>7035</v>
      </c>
      <c r="AF2904" s="63">
        <v>451</v>
      </c>
      <c r="AG2904" s="54" t="s">
        <v>4619</v>
      </c>
      <c r="AH2904" s="54" t="s">
        <v>4618</v>
      </c>
      <c r="AI2904" s="63" t="s">
        <v>4620</v>
      </c>
      <c r="AJ2904" s="64" t="s">
        <v>4621</v>
      </c>
      <c r="AK2904" s="569">
        <v>7100459</v>
      </c>
      <c r="AL2904" s="64" t="s">
        <v>521</v>
      </c>
      <c r="AM2904" s="64" t="s">
        <v>4625</v>
      </c>
      <c r="AN2904" s="570">
        <v>268095900</v>
      </c>
      <c r="AO2904" s="54"/>
      <c r="AP2904" s="54"/>
      <c r="AQ2904" s="54"/>
      <c r="AR2904" s="54"/>
      <c r="AS2904" s="54"/>
      <c r="AT2904" s="64" t="s">
        <v>7002</v>
      </c>
      <c r="AU2904" s="64"/>
      <c r="AV2904" s="54"/>
      <c r="AW2904" s="54"/>
      <c r="AX2904" s="54"/>
      <c r="AY2904" s="54"/>
      <c r="AZ2904" s="54"/>
      <c r="BA2904" s="54"/>
      <c r="BB2904" s="54"/>
      <c r="BC2904" s="54"/>
      <c r="BD2904" s="64">
        <v>70300</v>
      </c>
      <c r="BE2904" s="54" t="s">
        <v>7036</v>
      </c>
      <c r="BF2904" s="63" t="s">
        <v>1341</v>
      </c>
      <c r="BG2904" s="54" t="s">
        <v>520</v>
      </c>
      <c r="BH2904" s="54" t="s">
        <v>389</v>
      </c>
      <c r="BI2904" s="54" t="s">
        <v>793</v>
      </c>
      <c r="BJ2904" s="64" t="s">
        <v>4567</v>
      </c>
      <c r="BK2904" s="64" t="s">
        <v>7035</v>
      </c>
      <c r="BL2904" s="54"/>
      <c r="BM2904" s="54"/>
      <c r="BN2904" s="54"/>
      <c r="BO2904" s="39"/>
      <c r="BP2904" s="39"/>
      <c r="BQ2904" s="39"/>
      <c r="BR2904" s="39"/>
      <c r="BS2904" s="47"/>
      <c r="BT2904" s="39"/>
      <c r="BU2904" s="39"/>
      <c r="BV2904" s="39"/>
      <c r="BW2904" s="39"/>
      <c r="BX2904" s="39"/>
      <c r="BY2904" s="39"/>
      <c r="BZ2904" s="39"/>
      <c r="CA2904" s="39"/>
      <c r="CB2904" s="39"/>
      <c r="CC2904" s="47"/>
      <c r="CD2904" s="39"/>
      <c r="CE2904" s="39"/>
      <c r="CF2904" s="48"/>
      <c r="CG2904" s="48"/>
      <c r="CH2904" s="48"/>
      <c r="CI2904" s="48"/>
      <c r="CJ2904" s="48"/>
      <c r="CK2904" s="48"/>
      <c r="CL2904" s="48"/>
      <c r="CM2904" s="48"/>
      <c r="CN2904" s="48"/>
      <c r="CO2904" s="48"/>
      <c r="CP2904" s="48"/>
      <c r="CQ2904" s="48"/>
      <c r="CR2904" s="48"/>
      <c r="CS2904" s="48"/>
      <c r="CT2904" s="48"/>
      <c r="CU2904" s="48"/>
      <c r="CV2904" s="48"/>
      <c r="CW2904" s="48"/>
      <c r="CX2904" s="39"/>
      <c r="ML2904" s="135"/>
      <c r="MM2904" s="135"/>
      <c r="MN2904" s="135"/>
      <c r="MO2904" s="135"/>
      <c r="MP2904" s="135"/>
      <c r="MQ2904" s="135"/>
      <c r="MR2904" s="135"/>
      <c r="MS2904" s="135"/>
      <c r="MT2904" s="135"/>
      <c r="MU2904" s="135"/>
      <c r="MV2904" s="135"/>
      <c r="MW2904" s="135"/>
      <c r="MX2904" s="135"/>
      <c r="MY2904" s="135"/>
      <c r="MZ2904" s="135"/>
      <c r="NA2904" s="135"/>
      <c r="NB2904" s="135"/>
      <c r="NC2904" s="135"/>
      <c r="ND2904" s="135"/>
      <c r="NE2904" s="135"/>
      <c r="NF2904" s="135"/>
      <c r="NG2904" s="135"/>
      <c r="NH2904" s="135"/>
      <c r="NI2904" s="135"/>
      <c r="NJ2904" s="135"/>
      <c r="NK2904" s="135"/>
      <c r="NL2904" s="135"/>
      <c r="NM2904" s="135"/>
      <c r="NN2904" s="135"/>
      <c r="NO2904" s="135"/>
      <c r="NP2904" s="135"/>
      <c r="NQ2904" s="39"/>
      <c r="QS2904"/>
      <c r="QT2904"/>
      <c r="QU2904"/>
      <c r="QV2904"/>
      <c r="QW2904"/>
      <c r="QX2904"/>
      <c r="QY2904"/>
      <c r="QZ2904"/>
      <c r="RA2904"/>
      <c r="RB2904" s="39"/>
      <c r="RC2904" s="39"/>
      <c r="RD2904" s="39"/>
    </row>
    <row r="2905" spans="2:472" hidden="1" x14ac:dyDescent="0.2">
      <c r="B2905" s="426"/>
      <c r="C2905" s="427"/>
      <c r="V2905" s="63">
        <v>451</v>
      </c>
      <c r="W2905" s="54" t="s">
        <v>4619</v>
      </c>
      <c r="X2905" s="64">
        <v>70301</v>
      </c>
      <c r="Y2905" s="54" t="s">
        <v>793</v>
      </c>
      <c r="Z2905" s="63" t="s">
        <v>1341</v>
      </c>
      <c r="AA2905" s="54" t="s">
        <v>520</v>
      </c>
      <c r="AB2905" s="54" t="s">
        <v>389</v>
      </c>
      <c r="AC2905" s="54" t="s">
        <v>793</v>
      </c>
      <c r="AD2905" s="64" t="s">
        <v>4567</v>
      </c>
      <c r="AE2905" s="64" t="s">
        <v>7035</v>
      </c>
      <c r="AF2905" s="63">
        <v>451</v>
      </c>
      <c r="AG2905" s="54" t="s">
        <v>4619</v>
      </c>
      <c r="AH2905" s="54" t="s">
        <v>4618</v>
      </c>
      <c r="AI2905" s="63" t="s">
        <v>4620</v>
      </c>
      <c r="AJ2905" s="64" t="s">
        <v>4621</v>
      </c>
      <c r="AK2905" s="569">
        <v>7100459</v>
      </c>
      <c r="AL2905" s="64" t="s">
        <v>521</v>
      </c>
      <c r="AM2905" s="64" t="s">
        <v>4625</v>
      </c>
      <c r="AN2905" s="570">
        <v>268095900</v>
      </c>
      <c r="AO2905" s="54"/>
      <c r="AP2905" s="54"/>
      <c r="AQ2905" s="54"/>
      <c r="AR2905" s="54"/>
      <c r="AS2905" s="54"/>
      <c r="AT2905" s="64" t="s">
        <v>7002</v>
      </c>
      <c r="AU2905" s="64"/>
      <c r="AV2905" s="54"/>
      <c r="AW2905" s="54"/>
      <c r="AX2905" s="54"/>
      <c r="AY2905" s="54"/>
      <c r="AZ2905" s="54"/>
      <c r="BA2905" s="54"/>
      <c r="BB2905" s="54"/>
      <c r="BC2905" s="54"/>
      <c r="BD2905" s="64">
        <v>70301</v>
      </c>
      <c r="BE2905" s="54" t="s">
        <v>793</v>
      </c>
      <c r="BF2905" s="63" t="s">
        <v>1341</v>
      </c>
      <c r="BG2905" s="54" t="s">
        <v>520</v>
      </c>
      <c r="BH2905" s="54" t="s">
        <v>389</v>
      </c>
      <c r="BI2905" s="54" t="s">
        <v>793</v>
      </c>
      <c r="BJ2905" s="64" t="s">
        <v>4567</v>
      </c>
      <c r="BK2905" s="64" t="s">
        <v>7035</v>
      </c>
      <c r="BL2905" s="54"/>
      <c r="BM2905" s="54"/>
      <c r="BN2905" s="54"/>
      <c r="BO2905" s="39"/>
      <c r="BP2905" s="39"/>
      <c r="BQ2905" s="39"/>
      <c r="BR2905" s="39"/>
      <c r="BS2905" s="47"/>
      <c r="BT2905" s="39"/>
      <c r="BU2905" s="39"/>
      <c r="BV2905" s="39"/>
      <c r="BW2905" s="39"/>
      <c r="BX2905" s="39"/>
      <c r="BY2905" s="39"/>
      <c r="BZ2905" s="39"/>
      <c r="CA2905" s="39"/>
      <c r="CB2905" s="39"/>
      <c r="CC2905" s="47"/>
      <c r="CD2905" s="39"/>
      <c r="CE2905" s="39"/>
      <c r="CF2905" s="48"/>
      <c r="CG2905" s="48"/>
      <c r="CH2905" s="48"/>
      <c r="CI2905" s="48"/>
      <c r="CJ2905" s="48"/>
      <c r="CK2905" s="48"/>
      <c r="CL2905" s="48"/>
      <c r="CM2905" s="48"/>
      <c r="CN2905" s="48"/>
      <c r="CO2905" s="48"/>
      <c r="CP2905" s="48"/>
      <c r="CQ2905" s="48"/>
      <c r="CR2905" s="48"/>
      <c r="CS2905" s="48"/>
      <c r="CT2905" s="48"/>
      <c r="CU2905" s="48"/>
      <c r="CV2905" s="48"/>
      <c r="CW2905" s="48"/>
      <c r="CX2905" s="39"/>
      <c r="ML2905" s="135"/>
      <c r="MM2905" s="135"/>
      <c r="MN2905" s="135"/>
      <c r="MO2905" s="135"/>
      <c r="MP2905" s="135"/>
      <c r="MQ2905" s="135"/>
      <c r="MR2905" s="135"/>
      <c r="MS2905" s="135"/>
      <c r="MT2905" s="135"/>
      <c r="MU2905" s="135"/>
      <c r="MV2905" s="135"/>
      <c r="MW2905" s="135"/>
      <c r="MX2905" s="135"/>
      <c r="MY2905" s="135"/>
      <c r="MZ2905" s="135"/>
      <c r="NA2905" s="135"/>
      <c r="NB2905" s="135"/>
      <c r="NC2905" s="135"/>
      <c r="ND2905" s="135"/>
      <c r="NE2905" s="135"/>
      <c r="NF2905" s="135"/>
      <c r="NG2905" s="135"/>
      <c r="NH2905" s="135"/>
      <c r="NI2905" s="135"/>
      <c r="NJ2905" s="135"/>
      <c r="NK2905" s="135"/>
      <c r="NL2905" s="135"/>
      <c r="NM2905" s="135"/>
      <c r="NN2905" s="135"/>
      <c r="NO2905" s="135"/>
      <c r="NP2905" s="135"/>
      <c r="NQ2905" s="39"/>
      <c r="QS2905"/>
      <c r="QT2905"/>
      <c r="QU2905"/>
      <c r="QV2905"/>
      <c r="QW2905"/>
      <c r="QX2905"/>
      <c r="QY2905"/>
      <c r="QZ2905"/>
      <c r="RA2905"/>
      <c r="RB2905" s="39"/>
      <c r="RC2905" s="39"/>
      <c r="RD2905" s="39"/>
    </row>
    <row r="2906" spans="2:472" hidden="1" x14ac:dyDescent="0.2">
      <c r="B2906" s="426"/>
      <c r="C2906" s="427"/>
      <c r="V2906" s="63">
        <v>451</v>
      </c>
      <c r="W2906" s="54" t="s">
        <v>4619</v>
      </c>
      <c r="X2906" s="64">
        <v>70304</v>
      </c>
      <c r="Y2906" s="54" t="s">
        <v>1706</v>
      </c>
      <c r="Z2906" s="63" t="s">
        <v>1341</v>
      </c>
      <c r="AA2906" s="54" t="s">
        <v>520</v>
      </c>
      <c r="AB2906" s="54" t="s">
        <v>389</v>
      </c>
      <c r="AC2906" s="54" t="s">
        <v>1706</v>
      </c>
      <c r="AD2906" s="64" t="s">
        <v>4567</v>
      </c>
      <c r="AE2906" s="64" t="s">
        <v>7035</v>
      </c>
      <c r="AF2906" s="63">
        <v>451</v>
      </c>
      <c r="AG2906" s="54" t="s">
        <v>4619</v>
      </c>
      <c r="AH2906" s="54" t="s">
        <v>4618</v>
      </c>
      <c r="AI2906" s="63" t="s">
        <v>4620</v>
      </c>
      <c r="AJ2906" s="64" t="s">
        <v>4621</v>
      </c>
      <c r="AK2906" s="569">
        <v>7100459</v>
      </c>
      <c r="AL2906" s="64" t="s">
        <v>521</v>
      </c>
      <c r="AM2906" s="64" t="s">
        <v>4625</v>
      </c>
      <c r="AN2906" s="570">
        <v>268095900</v>
      </c>
      <c r="AO2906" s="54"/>
      <c r="AP2906" s="54"/>
      <c r="AQ2906" s="54"/>
      <c r="AR2906" s="54"/>
      <c r="AS2906" s="54"/>
      <c r="AT2906" s="64" t="s">
        <v>7002</v>
      </c>
      <c r="AU2906" s="64"/>
      <c r="AV2906" s="54"/>
      <c r="AW2906" s="54"/>
      <c r="AX2906" s="54"/>
      <c r="AY2906" s="54"/>
      <c r="AZ2906" s="54"/>
      <c r="BA2906" s="54"/>
      <c r="BB2906" s="54"/>
      <c r="BC2906" s="54"/>
      <c r="BD2906" s="64">
        <v>70304</v>
      </c>
      <c r="BE2906" s="54" t="s">
        <v>1706</v>
      </c>
      <c r="BF2906" s="63" t="s">
        <v>1341</v>
      </c>
      <c r="BG2906" s="54" t="s">
        <v>520</v>
      </c>
      <c r="BH2906" s="54" t="s">
        <v>389</v>
      </c>
      <c r="BI2906" s="54" t="s">
        <v>1706</v>
      </c>
      <c r="BJ2906" s="64" t="s">
        <v>4567</v>
      </c>
      <c r="BK2906" s="64" t="s">
        <v>7035</v>
      </c>
      <c r="BL2906" s="54"/>
      <c r="BM2906" s="54"/>
      <c r="BN2906" s="54"/>
      <c r="BO2906" s="39"/>
      <c r="BP2906" s="39"/>
      <c r="BQ2906" s="39"/>
      <c r="BR2906" s="39"/>
      <c r="BS2906" s="47"/>
      <c r="BT2906" s="39"/>
      <c r="BU2906" s="39"/>
      <c r="BV2906" s="39"/>
      <c r="BW2906" s="39"/>
      <c r="BX2906" s="39"/>
      <c r="BY2906" s="39"/>
      <c r="BZ2906" s="39"/>
      <c r="CA2906" s="39"/>
      <c r="CB2906" s="39"/>
      <c r="CC2906" s="47"/>
      <c r="CD2906" s="39"/>
      <c r="CE2906" s="39"/>
      <c r="CF2906" s="48"/>
      <c r="CG2906" s="48"/>
      <c r="CH2906" s="48"/>
      <c r="CI2906" s="48"/>
      <c r="CJ2906" s="48"/>
      <c r="CK2906" s="48"/>
      <c r="CL2906" s="48"/>
      <c r="CM2906" s="48"/>
      <c r="CN2906" s="48"/>
      <c r="CO2906" s="48"/>
      <c r="CP2906" s="48"/>
      <c r="CQ2906" s="48"/>
      <c r="CR2906" s="48"/>
      <c r="CS2906" s="48"/>
      <c r="CT2906" s="48"/>
      <c r="CU2906" s="48"/>
      <c r="CV2906" s="48"/>
      <c r="CW2906" s="48"/>
      <c r="CX2906" s="39"/>
      <c r="ML2906" s="135"/>
      <c r="MM2906" s="135"/>
      <c r="MN2906" s="135"/>
      <c r="MO2906" s="135"/>
      <c r="MP2906" s="135"/>
      <c r="MQ2906" s="135"/>
      <c r="MR2906" s="135"/>
      <c r="MS2906" s="135"/>
      <c r="MT2906" s="135"/>
      <c r="MU2906" s="135"/>
      <c r="MV2906" s="135"/>
      <c r="MW2906" s="135"/>
      <c r="MX2906" s="135"/>
      <c r="MY2906" s="135"/>
      <c r="MZ2906" s="135"/>
      <c r="NA2906" s="135"/>
      <c r="NB2906" s="135"/>
      <c r="NC2906" s="135"/>
      <c r="ND2906" s="135"/>
      <c r="NE2906" s="135"/>
      <c r="NF2906" s="135"/>
      <c r="NG2906" s="135"/>
      <c r="NH2906" s="135"/>
      <c r="NI2906" s="135"/>
      <c r="NJ2906" s="135"/>
      <c r="NK2906" s="135"/>
      <c r="NL2906" s="135"/>
      <c r="NM2906" s="135"/>
      <c r="NN2906" s="135"/>
      <c r="NO2906" s="135"/>
      <c r="NP2906" s="135"/>
      <c r="NQ2906" s="39"/>
      <c r="QS2906"/>
      <c r="QT2906"/>
      <c r="QU2906"/>
      <c r="QV2906"/>
      <c r="QW2906"/>
      <c r="QX2906"/>
      <c r="QY2906"/>
      <c r="QZ2906"/>
      <c r="RA2906"/>
      <c r="RB2906" s="39"/>
      <c r="RC2906" s="39"/>
      <c r="RD2906" s="39"/>
    </row>
    <row r="2907" spans="2:472" hidden="1" x14ac:dyDescent="0.2">
      <c r="B2907" s="426"/>
      <c r="C2907" s="427"/>
      <c r="V2907" s="63">
        <v>451</v>
      </c>
      <c r="W2907" s="54" t="s">
        <v>4619</v>
      </c>
      <c r="X2907" s="64">
        <v>70302</v>
      </c>
      <c r="Y2907" s="54" t="s">
        <v>1116</v>
      </c>
      <c r="Z2907" s="63" t="s">
        <v>1341</v>
      </c>
      <c r="AA2907" s="54" t="s">
        <v>520</v>
      </c>
      <c r="AB2907" s="54" t="s">
        <v>389</v>
      </c>
      <c r="AC2907" s="54" t="s">
        <v>1116</v>
      </c>
      <c r="AD2907" s="64" t="s">
        <v>4567</v>
      </c>
      <c r="AE2907" s="64" t="s">
        <v>7035</v>
      </c>
      <c r="AF2907" s="63">
        <v>451</v>
      </c>
      <c r="AG2907" s="54" t="s">
        <v>4619</v>
      </c>
      <c r="AH2907" s="54" t="s">
        <v>4618</v>
      </c>
      <c r="AI2907" s="63" t="s">
        <v>4620</v>
      </c>
      <c r="AJ2907" s="64" t="s">
        <v>4621</v>
      </c>
      <c r="AK2907" s="569">
        <v>7100459</v>
      </c>
      <c r="AL2907" s="64" t="s">
        <v>521</v>
      </c>
      <c r="AM2907" s="64" t="s">
        <v>4625</v>
      </c>
      <c r="AN2907" s="570">
        <v>268095900</v>
      </c>
      <c r="AO2907" s="54"/>
      <c r="AP2907" s="54"/>
      <c r="AQ2907" s="54"/>
      <c r="AR2907" s="54"/>
      <c r="AS2907" s="54"/>
      <c r="AT2907" s="64" t="s">
        <v>7002</v>
      </c>
      <c r="AU2907" s="64"/>
      <c r="AV2907" s="54"/>
      <c r="AW2907" s="54"/>
      <c r="AX2907" s="54"/>
      <c r="AY2907" s="54"/>
      <c r="AZ2907" s="54"/>
      <c r="BA2907" s="54"/>
      <c r="BB2907" s="54"/>
      <c r="BC2907" s="54"/>
      <c r="BD2907" s="64">
        <v>70302</v>
      </c>
      <c r="BE2907" s="54" t="s">
        <v>1116</v>
      </c>
      <c r="BF2907" s="63" t="s">
        <v>1341</v>
      </c>
      <c r="BG2907" s="54" t="s">
        <v>520</v>
      </c>
      <c r="BH2907" s="54" t="s">
        <v>389</v>
      </c>
      <c r="BI2907" s="54" t="s">
        <v>1116</v>
      </c>
      <c r="BJ2907" s="64" t="s">
        <v>4567</v>
      </c>
      <c r="BK2907" s="64" t="s">
        <v>7035</v>
      </c>
      <c r="BL2907" s="54"/>
      <c r="BM2907" s="54"/>
      <c r="BN2907" s="54"/>
      <c r="BO2907" s="39"/>
      <c r="BP2907" s="39"/>
      <c r="BQ2907" s="39"/>
      <c r="BR2907" s="39"/>
      <c r="BS2907" s="47"/>
      <c r="BT2907" s="39"/>
      <c r="BU2907" s="39"/>
      <c r="BV2907" s="39"/>
      <c r="BW2907" s="39"/>
      <c r="BX2907" s="39"/>
      <c r="BY2907" s="39"/>
      <c r="BZ2907" s="39"/>
      <c r="CA2907" s="39"/>
      <c r="CB2907" s="39"/>
      <c r="CC2907" s="47"/>
      <c r="CD2907" s="39"/>
      <c r="CE2907" s="39"/>
      <c r="CF2907" s="48"/>
      <c r="CG2907" s="48"/>
      <c r="CH2907" s="48"/>
      <c r="CI2907" s="48"/>
      <c r="CJ2907" s="48"/>
      <c r="CK2907" s="48"/>
      <c r="CL2907" s="48"/>
      <c r="CM2907" s="48"/>
      <c r="CN2907" s="48"/>
      <c r="CO2907" s="48"/>
      <c r="CP2907" s="48"/>
      <c r="CQ2907" s="48"/>
      <c r="CR2907" s="48"/>
      <c r="CS2907" s="48"/>
      <c r="CT2907" s="48"/>
      <c r="CU2907" s="48"/>
      <c r="CV2907" s="48"/>
      <c r="CW2907" s="48"/>
      <c r="CX2907" s="39"/>
      <c r="ML2907" s="135"/>
      <c r="MM2907" s="135"/>
      <c r="MN2907" s="135"/>
      <c r="MO2907" s="135"/>
      <c r="MP2907" s="135"/>
      <c r="MQ2907" s="135"/>
      <c r="MR2907" s="135"/>
      <c r="MS2907" s="135"/>
      <c r="MT2907" s="135"/>
      <c r="MU2907" s="135"/>
      <c r="MV2907" s="135"/>
      <c r="MW2907" s="135"/>
      <c r="MX2907" s="135"/>
      <c r="MY2907" s="135"/>
      <c r="MZ2907" s="135"/>
      <c r="NA2907" s="135"/>
      <c r="NB2907" s="135"/>
      <c r="NC2907" s="135"/>
      <c r="ND2907" s="135"/>
      <c r="NE2907" s="135"/>
      <c r="NF2907" s="135"/>
      <c r="NG2907" s="135"/>
      <c r="NH2907" s="135"/>
      <c r="NI2907" s="135"/>
      <c r="NJ2907" s="135"/>
      <c r="NK2907" s="135"/>
      <c r="NL2907" s="135"/>
      <c r="NM2907" s="135"/>
      <c r="NN2907" s="135"/>
      <c r="NO2907" s="135"/>
      <c r="NP2907" s="135"/>
      <c r="NQ2907" s="39"/>
      <c r="QS2907"/>
      <c r="QT2907"/>
      <c r="QU2907"/>
      <c r="QV2907"/>
      <c r="QW2907"/>
      <c r="QX2907"/>
      <c r="QY2907"/>
      <c r="QZ2907"/>
      <c r="RA2907"/>
      <c r="RB2907" s="39"/>
      <c r="RC2907" s="39"/>
      <c r="RD2907" s="39"/>
    </row>
    <row r="2908" spans="2:472" hidden="1" x14ac:dyDescent="0.2">
      <c r="B2908" s="426"/>
      <c r="C2908" s="427"/>
      <c r="V2908" s="63">
        <v>451</v>
      </c>
      <c r="W2908" s="54" t="s">
        <v>4619</v>
      </c>
      <c r="X2908" s="64">
        <v>70303</v>
      </c>
      <c r="Y2908" s="54" t="s">
        <v>1020</v>
      </c>
      <c r="Z2908" s="63" t="s">
        <v>1341</v>
      </c>
      <c r="AA2908" s="54" t="s">
        <v>520</v>
      </c>
      <c r="AB2908" s="54" t="s">
        <v>389</v>
      </c>
      <c r="AC2908" s="54" t="s">
        <v>1020</v>
      </c>
      <c r="AD2908" s="64" t="s">
        <v>4567</v>
      </c>
      <c r="AE2908" s="64" t="s">
        <v>7035</v>
      </c>
      <c r="AF2908" s="63">
        <v>451</v>
      </c>
      <c r="AG2908" s="54" t="s">
        <v>4619</v>
      </c>
      <c r="AH2908" s="54" t="s">
        <v>4618</v>
      </c>
      <c r="AI2908" s="63" t="s">
        <v>4620</v>
      </c>
      <c r="AJ2908" s="64" t="s">
        <v>4621</v>
      </c>
      <c r="AK2908" s="569">
        <v>7100459</v>
      </c>
      <c r="AL2908" s="64" t="s">
        <v>521</v>
      </c>
      <c r="AM2908" s="64" t="s">
        <v>4625</v>
      </c>
      <c r="AN2908" s="570">
        <v>268095900</v>
      </c>
      <c r="AO2908" s="54"/>
      <c r="AP2908" s="54"/>
      <c r="AQ2908" s="54"/>
      <c r="AR2908" s="54"/>
      <c r="AS2908" s="54"/>
      <c r="AT2908" s="64" t="s">
        <v>7002</v>
      </c>
      <c r="AU2908" s="64"/>
      <c r="AV2908" s="54"/>
      <c r="AW2908" s="54"/>
      <c r="AX2908" s="54"/>
      <c r="AY2908" s="54"/>
      <c r="AZ2908" s="54"/>
      <c r="BA2908" s="54"/>
      <c r="BB2908" s="54"/>
      <c r="BC2908" s="54"/>
      <c r="BD2908" s="64">
        <v>70303</v>
      </c>
      <c r="BE2908" s="54" t="s">
        <v>1020</v>
      </c>
      <c r="BF2908" s="63" t="s">
        <v>1341</v>
      </c>
      <c r="BG2908" s="54" t="s">
        <v>520</v>
      </c>
      <c r="BH2908" s="54" t="s">
        <v>389</v>
      </c>
      <c r="BI2908" s="54" t="s">
        <v>1020</v>
      </c>
      <c r="BJ2908" s="64" t="s">
        <v>4567</v>
      </c>
      <c r="BK2908" s="64" t="s">
        <v>7035</v>
      </c>
      <c r="BL2908" s="54"/>
      <c r="BM2908" s="54"/>
      <c r="BN2908" s="54"/>
      <c r="BO2908" s="39"/>
      <c r="BP2908" s="39"/>
      <c r="BQ2908" s="39"/>
      <c r="BR2908" s="39"/>
      <c r="BS2908" s="47"/>
      <c r="BT2908" s="39"/>
      <c r="BU2908" s="39"/>
      <c r="BV2908" s="39"/>
      <c r="BW2908" s="39"/>
      <c r="BX2908" s="39"/>
      <c r="BY2908" s="39"/>
      <c r="BZ2908" s="39"/>
      <c r="CA2908" s="39"/>
      <c r="CB2908" s="39"/>
      <c r="CC2908" s="47"/>
      <c r="CD2908" s="39"/>
      <c r="CE2908" s="39"/>
      <c r="CF2908" s="48"/>
      <c r="CG2908" s="48"/>
      <c r="CH2908" s="48"/>
      <c r="CI2908" s="48"/>
      <c r="CJ2908" s="48"/>
      <c r="CK2908" s="48"/>
      <c r="CL2908" s="48"/>
      <c r="CM2908" s="48"/>
      <c r="CN2908" s="48"/>
      <c r="CO2908" s="48"/>
      <c r="CP2908" s="48"/>
      <c r="CQ2908" s="48"/>
      <c r="CR2908" s="48"/>
      <c r="CS2908" s="48"/>
      <c r="CT2908" s="48"/>
      <c r="CU2908" s="48"/>
      <c r="CV2908" s="48"/>
      <c r="CW2908" s="48"/>
      <c r="CX2908" s="39"/>
      <c r="ML2908" s="135"/>
      <c r="MM2908" s="135"/>
      <c r="MN2908" s="135"/>
      <c r="MO2908" s="135"/>
      <c r="MP2908" s="135"/>
      <c r="MQ2908" s="135"/>
      <c r="MR2908" s="135"/>
      <c r="MS2908" s="135"/>
      <c r="MT2908" s="135"/>
      <c r="MU2908" s="135"/>
      <c r="MV2908" s="135"/>
      <c r="MW2908" s="135"/>
      <c r="MX2908" s="135"/>
      <c r="MY2908" s="135"/>
      <c r="MZ2908" s="135"/>
      <c r="NA2908" s="135"/>
      <c r="NB2908" s="135"/>
      <c r="NC2908" s="135"/>
      <c r="ND2908" s="135"/>
      <c r="NE2908" s="135"/>
      <c r="NF2908" s="135"/>
      <c r="NG2908" s="135"/>
      <c r="NH2908" s="135"/>
      <c r="NI2908" s="135"/>
      <c r="NJ2908" s="135"/>
      <c r="NK2908" s="135"/>
      <c r="NL2908" s="135"/>
      <c r="NM2908" s="135"/>
      <c r="NN2908" s="135"/>
      <c r="NO2908" s="135"/>
      <c r="NP2908" s="135"/>
      <c r="NQ2908" s="39"/>
      <c r="QS2908"/>
      <c r="QT2908"/>
      <c r="QU2908"/>
      <c r="QV2908"/>
      <c r="QW2908"/>
      <c r="QX2908"/>
      <c r="QY2908"/>
      <c r="QZ2908"/>
      <c r="RA2908"/>
      <c r="RB2908" s="39"/>
      <c r="RC2908" s="39"/>
      <c r="RD2908" s="39"/>
    </row>
    <row r="2909" spans="2:472" hidden="1" x14ac:dyDescent="0.2">
      <c r="B2909" s="426"/>
      <c r="C2909" s="427"/>
      <c r="V2909" s="63">
        <v>451</v>
      </c>
      <c r="W2909" s="54" t="s">
        <v>4619</v>
      </c>
      <c r="X2909" s="64">
        <v>70401</v>
      </c>
      <c r="Y2909" s="54" t="s">
        <v>794</v>
      </c>
      <c r="Z2909" s="63" t="s">
        <v>1341</v>
      </c>
      <c r="AA2909" s="54" t="s">
        <v>521</v>
      </c>
      <c r="AB2909" s="54" t="s">
        <v>389</v>
      </c>
      <c r="AC2909" s="54" t="s">
        <v>794</v>
      </c>
      <c r="AD2909" s="64" t="s">
        <v>4567</v>
      </c>
      <c r="AE2909" s="64" t="s">
        <v>7035</v>
      </c>
      <c r="AF2909" s="63">
        <v>451</v>
      </c>
      <c r="AG2909" s="54" t="s">
        <v>4619</v>
      </c>
      <c r="AH2909" s="54" t="s">
        <v>4618</v>
      </c>
      <c r="AI2909" s="63" t="s">
        <v>4620</v>
      </c>
      <c r="AJ2909" s="64" t="s">
        <v>4621</v>
      </c>
      <c r="AK2909" s="569">
        <v>7100459</v>
      </c>
      <c r="AL2909" s="64" t="s">
        <v>521</v>
      </c>
      <c r="AM2909" s="64" t="s">
        <v>4625</v>
      </c>
      <c r="AN2909" s="570">
        <v>268095900</v>
      </c>
      <c r="AO2909" s="54"/>
      <c r="AP2909" s="54"/>
      <c r="AQ2909" s="54"/>
      <c r="AR2909" s="54"/>
      <c r="AS2909" s="54"/>
      <c r="AT2909" s="64" t="s">
        <v>7002</v>
      </c>
      <c r="AU2909" s="64"/>
      <c r="AV2909" s="54"/>
      <c r="AW2909" s="54"/>
      <c r="AX2909" s="54"/>
      <c r="AY2909" s="54"/>
      <c r="AZ2909" s="54"/>
      <c r="BA2909" s="54"/>
      <c r="BB2909" s="54"/>
      <c r="BC2909" s="54"/>
      <c r="BD2909" s="64">
        <v>70401</v>
      </c>
      <c r="BE2909" s="54" t="s">
        <v>794</v>
      </c>
      <c r="BF2909" s="63" t="s">
        <v>1341</v>
      </c>
      <c r="BG2909" s="54" t="s">
        <v>521</v>
      </c>
      <c r="BH2909" s="54" t="s">
        <v>389</v>
      </c>
      <c r="BI2909" s="54" t="s">
        <v>794</v>
      </c>
      <c r="BJ2909" s="64" t="s">
        <v>4567</v>
      </c>
      <c r="BK2909" s="64" t="s">
        <v>7035</v>
      </c>
      <c r="BL2909" s="54"/>
      <c r="BM2909" s="54"/>
      <c r="BN2909" s="54"/>
      <c r="BO2909" s="39"/>
      <c r="BP2909" s="39"/>
      <c r="BQ2909" s="39"/>
      <c r="BR2909" s="39"/>
      <c r="BS2909" s="47"/>
      <c r="BT2909" s="39"/>
      <c r="BU2909" s="39"/>
      <c r="BV2909" s="39"/>
      <c r="BW2909" s="39"/>
      <c r="BX2909" s="39"/>
      <c r="BY2909" s="39"/>
      <c r="BZ2909" s="39"/>
      <c r="CA2909" s="39"/>
      <c r="CB2909" s="39"/>
      <c r="CC2909" s="47"/>
      <c r="CD2909" s="39"/>
      <c r="CE2909" s="39"/>
      <c r="CF2909" s="48"/>
      <c r="CG2909" s="48"/>
      <c r="CH2909" s="48"/>
      <c r="CI2909" s="48"/>
      <c r="CJ2909" s="48"/>
      <c r="CK2909" s="48"/>
      <c r="CL2909" s="48"/>
      <c r="CM2909" s="48"/>
      <c r="CN2909" s="48"/>
      <c r="CO2909" s="48"/>
      <c r="CP2909" s="48"/>
      <c r="CQ2909" s="48"/>
      <c r="CR2909" s="48"/>
      <c r="CS2909" s="48"/>
      <c r="CT2909" s="48"/>
      <c r="CU2909" s="48"/>
      <c r="CV2909" s="48"/>
      <c r="CW2909" s="48"/>
      <c r="CX2909" s="39"/>
      <c r="ML2909" s="135"/>
      <c r="MM2909" s="135"/>
      <c r="MN2909" s="135"/>
      <c r="MO2909" s="135"/>
      <c r="MP2909" s="135"/>
      <c r="MQ2909" s="135"/>
      <c r="MR2909" s="135"/>
      <c r="MS2909" s="135"/>
      <c r="MT2909" s="135"/>
      <c r="MU2909" s="135"/>
      <c r="MV2909" s="135"/>
      <c r="MW2909" s="135"/>
      <c r="MX2909" s="135"/>
      <c r="MY2909" s="135"/>
      <c r="MZ2909" s="135"/>
      <c r="NA2909" s="135"/>
      <c r="NB2909" s="135"/>
      <c r="NC2909" s="135"/>
      <c r="ND2909" s="135"/>
      <c r="NE2909" s="135"/>
      <c r="NF2909" s="135"/>
      <c r="NG2909" s="135"/>
      <c r="NH2909" s="135"/>
      <c r="NI2909" s="135"/>
      <c r="NJ2909" s="135"/>
      <c r="NK2909" s="135"/>
      <c r="NL2909" s="135"/>
      <c r="NM2909" s="135"/>
      <c r="NN2909" s="135"/>
      <c r="NO2909" s="135"/>
      <c r="NP2909" s="135"/>
      <c r="NQ2909" s="39"/>
      <c r="QS2909"/>
      <c r="QT2909"/>
      <c r="QU2909"/>
      <c r="QV2909"/>
      <c r="QW2909"/>
      <c r="QX2909"/>
      <c r="QY2909"/>
      <c r="QZ2909"/>
      <c r="RA2909"/>
      <c r="RB2909" s="39"/>
      <c r="RC2909" s="39"/>
      <c r="RD2909" s="39"/>
    </row>
    <row r="2910" spans="2:472" hidden="1" x14ac:dyDescent="0.2">
      <c r="B2910" s="426"/>
      <c r="C2910" s="427"/>
      <c r="V2910" s="63">
        <v>451</v>
      </c>
      <c r="W2910" s="54" t="s">
        <v>4619</v>
      </c>
      <c r="X2910" s="64">
        <v>70400</v>
      </c>
      <c r="Y2910" s="54" t="s">
        <v>7037</v>
      </c>
      <c r="Z2910" s="63" t="s">
        <v>1341</v>
      </c>
      <c r="AA2910" s="54" t="s">
        <v>521</v>
      </c>
      <c r="AB2910" s="54" t="s">
        <v>389</v>
      </c>
      <c r="AC2910" s="54" t="s">
        <v>7038</v>
      </c>
      <c r="AD2910" s="64" t="s">
        <v>4567</v>
      </c>
      <c r="AE2910" s="64" t="s">
        <v>7035</v>
      </c>
      <c r="AF2910" s="63">
        <v>451</v>
      </c>
      <c r="AG2910" s="54" t="s">
        <v>4619</v>
      </c>
      <c r="AH2910" s="54" t="s">
        <v>4618</v>
      </c>
      <c r="AI2910" s="63" t="s">
        <v>4620</v>
      </c>
      <c r="AJ2910" s="64" t="s">
        <v>4621</v>
      </c>
      <c r="AK2910" s="569">
        <v>7100459</v>
      </c>
      <c r="AL2910" s="64" t="s">
        <v>521</v>
      </c>
      <c r="AM2910" s="64" t="s">
        <v>4625</v>
      </c>
      <c r="AN2910" s="570">
        <v>268095900</v>
      </c>
      <c r="AO2910" s="54"/>
      <c r="AP2910" s="54"/>
      <c r="AQ2910" s="54"/>
      <c r="AR2910" s="54"/>
      <c r="AS2910" s="54"/>
      <c r="AT2910" s="64" t="s">
        <v>7002</v>
      </c>
      <c r="AU2910" s="64"/>
      <c r="AV2910" s="54"/>
      <c r="AW2910" s="54"/>
      <c r="AX2910" s="54"/>
      <c r="AY2910" s="54"/>
      <c r="AZ2910" s="54"/>
      <c r="BA2910" s="54"/>
      <c r="BB2910" s="54"/>
      <c r="BC2910" s="54"/>
      <c r="BD2910" s="64">
        <v>70400</v>
      </c>
      <c r="BE2910" s="54" t="s">
        <v>7037</v>
      </c>
      <c r="BF2910" s="63" t="s">
        <v>1341</v>
      </c>
      <c r="BG2910" s="54" t="s">
        <v>521</v>
      </c>
      <c r="BH2910" s="54" t="s">
        <v>389</v>
      </c>
      <c r="BI2910" s="54" t="s">
        <v>7038</v>
      </c>
      <c r="BJ2910" s="64" t="s">
        <v>4567</v>
      </c>
      <c r="BK2910" s="64" t="s">
        <v>7035</v>
      </c>
      <c r="BL2910" s="54"/>
      <c r="BM2910" s="54"/>
      <c r="BN2910" s="54"/>
      <c r="BO2910" s="39"/>
      <c r="BP2910" s="39"/>
      <c r="BQ2910" s="39"/>
      <c r="BR2910" s="39"/>
      <c r="BS2910" s="47"/>
      <c r="BT2910" s="39"/>
      <c r="BU2910" s="39"/>
      <c r="BV2910" s="39"/>
      <c r="BW2910" s="39"/>
      <c r="BX2910" s="39"/>
      <c r="BY2910" s="39"/>
      <c r="BZ2910" s="39"/>
      <c r="CA2910" s="39"/>
      <c r="CB2910" s="39"/>
      <c r="CC2910" s="47"/>
      <c r="CD2910" s="39"/>
      <c r="CE2910" s="39"/>
      <c r="CF2910" s="48"/>
      <c r="CG2910" s="48"/>
      <c r="CH2910" s="48"/>
      <c r="CI2910" s="48"/>
      <c r="CJ2910" s="48"/>
      <c r="CK2910" s="48"/>
      <c r="CL2910" s="48"/>
      <c r="CM2910" s="48"/>
      <c r="CN2910" s="48"/>
      <c r="CO2910" s="48"/>
      <c r="CP2910" s="48"/>
      <c r="CQ2910" s="48"/>
      <c r="CR2910" s="48"/>
      <c r="CS2910" s="48"/>
      <c r="CT2910" s="48"/>
      <c r="CU2910" s="48"/>
      <c r="CV2910" s="48"/>
      <c r="CW2910" s="48"/>
      <c r="CX2910" s="39"/>
      <c r="ML2910" s="135"/>
      <c r="MM2910" s="135"/>
      <c r="MN2910" s="135"/>
      <c r="MO2910" s="135"/>
      <c r="MP2910" s="135"/>
      <c r="MQ2910" s="135"/>
      <c r="MR2910" s="135"/>
      <c r="MS2910" s="135"/>
      <c r="MT2910" s="135"/>
      <c r="MU2910" s="135"/>
      <c r="MV2910" s="135"/>
      <c r="MW2910" s="135"/>
      <c r="MX2910" s="135"/>
      <c r="MY2910" s="135"/>
      <c r="MZ2910" s="135"/>
      <c r="NA2910" s="135"/>
      <c r="NB2910" s="135"/>
      <c r="NC2910" s="135"/>
      <c r="ND2910" s="135"/>
      <c r="NE2910" s="135"/>
      <c r="NF2910" s="135"/>
      <c r="NG2910" s="135"/>
      <c r="NH2910" s="135"/>
      <c r="NI2910" s="135"/>
      <c r="NJ2910" s="135"/>
      <c r="NK2910" s="135"/>
      <c r="NL2910" s="135"/>
      <c r="NM2910" s="135"/>
      <c r="NN2910" s="135"/>
      <c r="NO2910" s="135"/>
      <c r="NP2910" s="135"/>
      <c r="NQ2910" s="39"/>
      <c r="QS2910"/>
      <c r="QT2910"/>
      <c r="QU2910"/>
      <c r="QV2910"/>
      <c r="QW2910"/>
      <c r="QX2910"/>
      <c r="QY2910"/>
      <c r="QZ2910"/>
      <c r="RA2910"/>
      <c r="RB2910" s="39"/>
      <c r="RC2910" s="39"/>
      <c r="RD2910" s="39"/>
    </row>
    <row r="2911" spans="2:472" hidden="1" x14ac:dyDescent="0.2">
      <c r="B2911" s="426"/>
      <c r="C2911" s="427"/>
      <c r="V2911" s="63">
        <v>451</v>
      </c>
      <c r="W2911" s="54" t="s">
        <v>4619</v>
      </c>
      <c r="X2911" s="64">
        <v>70404</v>
      </c>
      <c r="Y2911" s="54" t="s">
        <v>1422</v>
      </c>
      <c r="Z2911" s="63" t="s">
        <v>1341</v>
      </c>
      <c r="AA2911" s="54" t="s">
        <v>521</v>
      </c>
      <c r="AB2911" s="54" t="s">
        <v>389</v>
      </c>
      <c r="AC2911" s="54" t="s">
        <v>1422</v>
      </c>
      <c r="AD2911" s="64" t="s">
        <v>4567</v>
      </c>
      <c r="AE2911" s="64" t="s">
        <v>7035</v>
      </c>
      <c r="AF2911" s="63">
        <v>451</v>
      </c>
      <c r="AG2911" s="54" t="s">
        <v>4619</v>
      </c>
      <c r="AH2911" s="54" t="s">
        <v>4618</v>
      </c>
      <c r="AI2911" s="63" t="s">
        <v>4620</v>
      </c>
      <c r="AJ2911" s="64" t="s">
        <v>4621</v>
      </c>
      <c r="AK2911" s="569">
        <v>7100459</v>
      </c>
      <c r="AL2911" s="64" t="s">
        <v>521</v>
      </c>
      <c r="AM2911" s="64" t="s">
        <v>4625</v>
      </c>
      <c r="AN2911" s="570">
        <v>268095900</v>
      </c>
      <c r="AO2911" s="54"/>
      <c r="AP2911" s="54"/>
      <c r="AQ2911" s="54"/>
      <c r="AR2911" s="54"/>
      <c r="AS2911" s="54"/>
      <c r="AT2911" s="64" t="s">
        <v>7002</v>
      </c>
      <c r="AU2911" s="64"/>
      <c r="AV2911" s="54"/>
      <c r="AW2911" s="54"/>
      <c r="AX2911" s="54"/>
      <c r="AY2911" s="54"/>
      <c r="AZ2911" s="54"/>
      <c r="BA2911" s="54"/>
      <c r="BB2911" s="54"/>
      <c r="BC2911" s="54"/>
      <c r="BD2911" s="64">
        <v>70404</v>
      </c>
      <c r="BE2911" s="54" t="s">
        <v>1422</v>
      </c>
      <c r="BF2911" s="63" t="s">
        <v>1341</v>
      </c>
      <c r="BG2911" s="54" t="s">
        <v>521</v>
      </c>
      <c r="BH2911" s="54" t="s">
        <v>389</v>
      </c>
      <c r="BI2911" s="54" t="s">
        <v>1422</v>
      </c>
      <c r="BJ2911" s="64" t="s">
        <v>4567</v>
      </c>
      <c r="BK2911" s="64" t="s">
        <v>7035</v>
      </c>
      <c r="BL2911" s="54"/>
      <c r="BM2911" s="54"/>
      <c r="BN2911" s="54"/>
      <c r="BO2911" s="39"/>
      <c r="BP2911" s="39"/>
      <c r="BQ2911" s="39"/>
      <c r="BR2911" s="39"/>
      <c r="BS2911" s="47"/>
      <c r="BT2911" s="39"/>
      <c r="BU2911" s="39"/>
      <c r="BV2911" s="39"/>
      <c r="BW2911" s="39"/>
      <c r="BX2911" s="39"/>
      <c r="BY2911" s="39"/>
      <c r="BZ2911" s="39"/>
      <c r="CA2911" s="39"/>
      <c r="CB2911" s="39"/>
      <c r="CC2911" s="47"/>
      <c r="CD2911" s="39"/>
      <c r="CE2911" s="39"/>
      <c r="CF2911" s="48"/>
      <c r="CG2911" s="48"/>
      <c r="CH2911" s="48"/>
      <c r="CI2911" s="48"/>
      <c r="CJ2911" s="48"/>
      <c r="CK2911" s="48"/>
      <c r="CL2911" s="48"/>
      <c r="CM2911" s="48"/>
      <c r="CN2911" s="48"/>
      <c r="CO2911" s="48"/>
      <c r="CP2911" s="48"/>
      <c r="CQ2911" s="48"/>
      <c r="CR2911" s="48"/>
      <c r="CS2911" s="48"/>
      <c r="CT2911" s="48"/>
      <c r="CU2911" s="48"/>
      <c r="CV2911" s="48"/>
      <c r="CW2911" s="48"/>
      <c r="CX2911" s="39"/>
      <c r="ML2911" s="135"/>
      <c r="MM2911" s="135"/>
      <c r="MN2911" s="135"/>
      <c r="MO2911" s="135"/>
      <c r="MP2911" s="135"/>
      <c r="MQ2911" s="135"/>
      <c r="MR2911" s="135"/>
      <c r="MS2911" s="135"/>
      <c r="MT2911" s="135"/>
      <c r="MU2911" s="135"/>
      <c r="MV2911" s="135"/>
      <c r="MW2911" s="135"/>
      <c r="MX2911" s="135"/>
      <c r="MY2911" s="135"/>
      <c r="MZ2911" s="135"/>
      <c r="NA2911" s="135"/>
      <c r="NB2911" s="135"/>
      <c r="NC2911" s="135"/>
      <c r="ND2911" s="135"/>
      <c r="NE2911" s="135"/>
      <c r="NF2911" s="135"/>
      <c r="NG2911" s="135"/>
      <c r="NH2911" s="135"/>
      <c r="NI2911" s="135"/>
      <c r="NJ2911" s="135"/>
      <c r="NK2911" s="135"/>
      <c r="NL2911" s="135"/>
      <c r="NM2911" s="135"/>
      <c r="NN2911" s="135"/>
      <c r="NO2911" s="135"/>
      <c r="NP2911" s="135"/>
      <c r="NQ2911" s="39"/>
      <c r="QS2911"/>
      <c r="QT2911"/>
      <c r="QU2911"/>
      <c r="QV2911"/>
      <c r="QW2911"/>
      <c r="QX2911"/>
      <c r="QY2911"/>
      <c r="QZ2911"/>
      <c r="RA2911"/>
      <c r="RB2911" s="39"/>
      <c r="RC2911" s="39"/>
      <c r="RD2911" s="39"/>
    </row>
    <row r="2912" spans="2:472" hidden="1" x14ac:dyDescent="0.2">
      <c r="B2912" s="426"/>
      <c r="C2912" s="427"/>
      <c r="V2912" s="63">
        <v>451</v>
      </c>
      <c r="W2912" s="54" t="s">
        <v>4619</v>
      </c>
      <c r="X2912" s="64">
        <v>70402</v>
      </c>
      <c r="Y2912" s="54" t="s">
        <v>1117</v>
      </c>
      <c r="Z2912" s="63" t="s">
        <v>1341</v>
      </c>
      <c r="AA2912" s="54" t="s">
        <v>521</v>
      </c>
      <c r="AB2912" s="54" t="s">
        <v>389</v>
      </c>
      <c r="AC2912" s="54" t="s">
        <v>1117</v>
      </c>
      <c r="AD2912" s="64" t="s">
        <v>4567</v>
      </c>
      <c r="AE2912" s="64" t="s">
        <v>7035</v>
      </c>
      <c r="AF2912" s="63">
        <v>451</v>
      </c>
      <c r="AG2912" s="54" t="s">
        <v>4619</v>
      </c>
      <c r="AH2912" s="54" t="s">
        <v>4618</v>
      </c>
      <c r="AI2912" s="63" t="s">
        <v>4620</v>
      </c>
      <c r="AJ2912" s="64" t="s">
        <v>4621</v>
      </c>
      <c r="AK2912" s="569">
        <v>7100459</v>
      </c>
      <c r="AL2912" s="64" t="s">
        <v>521</v>
      </c>
      <c r="AM2912" s="64" t="s">
        <v>4625</v>
      </c>
      <c r="AN2912" s="570">
        <v>268095900</v>
      </c>
      <c r="AO2912" s="54"/>
      <c r="AP2912" s="54"/>
      <c r="AQ2912" s="54"/>
      <c r="AR2912" s="54"/>
      <c r="AS2912" s="54"/>
      <c r="AT2912" s="64" t="s">
        <v>7002</v>
      </c>
      <c r="AU2912" s="64"/>
      <c r="AV2912" s="54"/>
      <c r="AW2912" s="54"/>
      <c r="AX2912" s="54"/>
      <c r="AY2912" s="54"/>
      <c r="AZ2912" s="54"/>
      <c r="BA2912" s="54"/>
      <c r="BB2912" s="54"/>
      <c r="BC2912" s="54"/>
      <c r="BD2912" s="64">
        <v>70402</v>
      </c>
      <c r="BE2912" s="54" t="s">
        <v>1117</v>
      </c>
      <c r="BF2912" s="63" t="s">
        <v>1341</v>
      </c>
      <c r="BG2912" s="54" t="s">
        <v>521</v>
      </c>
      <c r="BH2912" s="54" t="s">
        <v>389</v>
      </c>
      <c r="BI2912" s="54" t="s">
        <v>1117</v>
      </c>
      <c r="BJ2912" s="64" t="s">
        <v>4567</v>
      </c>
      <c r="BK2912" s="64" t="s">
        <v>7035</v>
      </c>
      <c r="BL2912" s="54"/>
      <c r="BM2912" s="54"/>
      <c r="BN2912" s="54"/>
      <c r="BO2912" s="39"/>
      <c r="BP2912" s="39"/>
      <c r="BQ2912" s="39"/>
      <c r="BR2912" s="39"/>
      <c r="BS2912" s="47"/>
      <c r="BT2912" s="39"/>
      <c r="BU2912" s="39"/>
      <c r="BV2912" s="39"/>
      <c r="BW2912" s="39"/>
      <c r="BX2912" s="39"/>
      <c r="BY2912" s="39"/>
      <c r="BZ2912" s="39"/>
      <c r="CA2912" s="39"/>
      <c r="CB2912" s="39"/>
      <c r="CC2912" s="47"/>
      <c r="CD2912" s="39"/>
      <c r="CE2912" s="39"/>
      <c r="CF2912" s="48"/>
      <c r="CG2912" s="48"/>
      <c r="CH2912" s="48"/>
      <c r="CI2912" s="48"/>
      <c r="CJ2912" s="48"/>
      <c r="CK2912" s="48"/>
      <c r="CL2912" s="48"/>
      <c r="CM2912" s="48"/>
      <c r="CN2912" s="48"/>
      <c r="CO2912" s="48"/>
      <c r="CP2912" s="48"/>
      <c r="CQ2912" s="48"/>
      <c r="CR2912" s="48"/>
      <c r="CS2912" s="48"/>
      <c r="CT2912" s="48"/>
      <c r="CU2912" s="48"/>
      <c r="CV2912" s="48"/>
      <c r="CW2912" s="48"/>
      <c r="CX2912" s="39"/>
      <c r="ML2912" s="135"/>
      <c r="MM2912" s="135"/>
      <c r="MN2912" s="135"/>
      <c r="MO2912" s="135"/>
      <c r="MP2912" s="135"/>
      <c r="MQ2912" s="135"/>
      <c r="MR2912" s="135"/>
      <c r="MS2912" s="135"/>
      <c r="MT2912" s="135"/>
      <c r="MU2912" s="135"/>
      <c r="MV2912" s="135"/>
      <c r="MW2912" s="135"/>
      <c r="MX2912" s="135"/>
      <c r="MY2912" s="135"/>
      <c r="MZ2912" s="135"/>
      <c r="NA2912" s="135"/>
      <c r="NB2912" s="135"/>
      <c r="NC2912" s="135"/>
      <c r="ND2912" s="135"/>
      <c r="NE2912" s="135"/>
      <c r="NF2912" s="135"/>
      <c r="NG2912" s="135"/>
      <c r="NH2912" s="135"/>
      <c r="NI2912" s="135"/>
      <c r="NJ2912" s="135"/>
      <c r="NK2912" s="135"/>
      <c r="NL2912" s="135"/>
      <c r="NM2912" s="135"/>
      <c r="NN2912" s="135"/>
      <c r="NO2912" s="135"/>
      <c r="NP2912" s="135"/>
      <c r="NQ2912" s="39"/>
      <c r="QS2912"/>
      <c r="QT2912"/>
      <c r="QU2912"/>
      <c r="QV2912"/>
      <c r="QW2912"/>
      <c r="QX2912"/>
      <c r="QY2912"/>
      <c r="QZ2912"/>
      <c r="RA2912"/>
      <c r="RB2912" s="39"/>
      <c r="RC2912" s="39"/>
      <c r="RD2912" s="39"/>
    </row>
    <row r="2913" spans="2:472" hidden="1" x14ac:dyDescent="0.2">
      <c r="B2913" s="426"/>
      <c r="C2913" s="427"/>
      <c r="V2913" s="63">
        <v>451</v>
      </c>
      <c r="W2913" s="54" t="s">
        <v>4619</v>
      </c>
      <c r="X2913" s="64">
        <v>70411</v>
      </c>
      <c r="Y2913" s="54" t="s">
        <v>1707</v>
      </c>
      <c r="Z2913" s="63" t="s">
        <v>1341</v>
      </c>
      <c r="AA2913" s="54" t="s">
        <v>521</v>
      </c>
      <c r="AB2913" s="54" t="s">
        <v>389</v>
      </c>
      <c r="AC2913" s="54" t="s">
        <v>1707</v>
      </c>
      <c r="AD2913" s="64" t="s">
        <v>4567</v>
      </c>
      <c r="AE2913" s="64" t="s">
        <v>7035</v>
      </c>
      <c r="AF2913" s="63">
        <v>451</v>
      </c>
      <c r="AG2913" s="54" t="s">
        <v>4619</v>
      </c>
      <c r="AH2913" s="54" t="s">
        <v>4618</v>
      </c>
      <c r="AI2913" s="63" t="s">
        <v>4620</v>
      </c>
      <c r="AJ2913" s="64" t="s">
        <v>4621</v>
      </c>
      <c r="AK2913" s="569">
        <v>7100459</v>
      </c>
      <c r="AL2913" s="64" t="s">
        <v>521</v>
      </c>
      <c r="AM2913" s="64" t="s">
        <v>4625</v>
      </c>
      <c r="AN2913" s="570">
        <v>268095900</v>
      </c>
      <c r="AO2913" s="54"/>
      <c r="AP2913" s="54"/>
      <c r="AQ2913" s="54"/>
      <c r="AR2913" s="54"/>
      <c r="AS2913" s="54"/>
      <c r="AT2913" s="64" t="s">
        <v>7002</v>
      </c>
      <c r="AU2913" s="64"/>
      <c r="AV2913" s="54"/>
      <c r="AW2913" s="54"/>
      <c r="AX2913" s="54"/>
      <c r="AY2913" s="54"/>
      <c r="AZ2913" s="54"/>
      <c r="BA2913" s="54"/>
      <c r="BB2913" s="54"/>
      <c r="BC2913" s="54"/>
      <c r="BD2913" s="64">
        <v>70411</v>
      </c>
      <c r="BE2913" s="54" t="s">
        <v>1707</v>
      </c>
      <c r="BF2913" s="63" t="s">
        <v>1341</v>
      </c>
      <c r="BG2913" s="54" t="s">
        <v>521</v>
      </c>
      <c r="BH2913" s="54" t="s">
        <v>389</v>
      </c>
      <c r="BI2913" s="54" t="s">
        <v>1707</v>
      </c>
      <c r="BJ2913" s="64" t="s">
        <v>4567</v>
      </c>
      <c r="BK2913" s="64" t="s">
        <v>7035</v>
      </c>
      <c r="BL2913" s="54"/>
      <c r="BM2913" s="54"/>
      <c r="BN2913" s="54"/>
      <c r="BO2913" s="39"/>
      <c r="BP2913" s="39"/>
      <c r="BQ2913" s="39"/>
      <c r="BR2913" s="39"/>
      <c r="BS2913" s="47"/>
      <c r="BT2913" s="39"/>
      <c r="BU2913" s="39"/>
      <c r="BV2913" s="39"/>
      <c r="BW2913" s="39"/>
      <c r="BX2913" s="39"/>
      <c r="BY2913" s="39"/>
      <c r="BZ2913" s="39"/>
      <c r="CA2913" s="39"/>
      <c r="CB2913" s="39"/>
      <c r="CC2913" s="47"/>
      <c r="CD2913" s="39"/>
      <c r="CE2913" s="39"/>
      <c r="CF2913" s="48"/>
      <c r="CG2913" s="48"/>
      <c r="CH2913" s="48"/>
      <c r="CI2913" s="48"/>
      <c r="CJ2913" s="48"/>
      <c r="CK2913" s="48"/>
      <c r="CL2913" s="48"/>
      <c r="CM2913" s="48"/>
      <c r="CN2913" s="48"/>
      <c r="CO2913" s="48"/>
      <c r="CP2913" s="48"/>
      <c r="CQ2913" s="48"/>
      <c r="CR2913" s="48"/>
      <c r="CS2913" s="48"/>
      <c r="CT2913" s="48"/>
      <c r="CU2913" s="48"/>
      <c r="CV2913" s="48"/>
      <c r="CW2913" s="48"/>
      <c r="CX2913" s="39"/>
      <c r="ML2913" s="135"/>
      <c r="MM2913" s="135"/>
      <c r="MN2913" s="135"/>
      <c r="MO2913" s="135"/>
      <c r="MP2913" s="135"/>
      <c r="MQ2913" s="135"/>
      <c r="MR2913" s="135"/>
      <c r="MS2913" s="135"/>
      <c r="MT2913" s="135"/>
      <c r="MU2913" s="135"/>
      <c r="MV2913" s="135"/>
      <c r="MW2913" s="135"/>
      <c r="MX2913" s="135"/>
      <c r="MY2913" s="135"/>
      <c r="MZ2913" s="135"/>
      <c r="NA2913" s="135"/>
      <c r="NB2913" s="135"/>
      <c r="NC2913" s="135"/>
      <c r="ND2913" s="135"/>
      <c r="NE2913" s="135"/>
      <c r="NF2913" s="135"/>
      <c r="NG2913" s="135"/>
      <c r="NH2913" s="135"/>
      <c r="NI2913" s="135"/>
      <c r="NJ2913" s="135"/>
      <c r="NK2913" s="135"/>
      <c r="NL2913" s="135"/>
      <c r="NM2913" s="135"/>
      <c r="NN2913" s="135"/>
      <c r="NO2913" s="135"/>
      <c r="NP2913" s="135"/>
      <c r="NQ2913" s="39"/>
      <c r="QS2913"/>
      <c r="QT2913"/>
      <c r="QU2913"/>
      <c r="QV2913"/>
      <c r="QW2913"/>
      <c r="QX2913"/>
      <c r="QY2913"/>
      <c r="QZ2913"/>
      <c r="RA2913"/>
      <c r="RB2913" s="39"/>
      <c r="RC2913" s="39"/>
      <c r="RD2913" s="39"/>
    </row>
    <row r="2914" spans="2:472" hidden="1" x14ac:dyDescent="0.2">
      <c r="B2914" s="426"/>
      <c r="C2914" s="427"/>
      <c r="V2914" s="63">
        <v>451</v>
      </c>
      <c r="W2914" s="54" t="s">
        <v>4619</v>
      </c>
      <c r="X2914" s="64">
        <v>70414</v>
      </c>
      <c r="Y2914" s="54" t="s">
        <v>2127</v>
      </c>
      <c r="Z2914" s="63" t="s">
        <v>1341</v>
      </c>
      <c r="AA2914" s="54" t="s">
        <v>521</v>
      </c>
      <c r="AB2914" s="54" t="s">
        <v>389</v>
      </c>
      <c r="AC2914" s="54" t="s">
        <v>7038</v>
      </c>
      <c r="AD2914" s="64" t="s">
        <v>4567</v>
      </c>
      <c r="AE2914" s="64" t="s">
        <v>7035</v>
      </c>
      <c r="AF2914" s="63">
        <v>451</v>
      </c>
      <c r="AG2914" s="54" t="s">
        <v>4619</v>
      </c>
      <c r="AH2914" s="54" t="s">
        <v>4618</v>
      </c>
      <c r="AI2914" s="63" t="s">
        <v>4620</v>
      </c>
      <c r="AJ2914" s="64" t="s">
        <v>4621</v>
      </c>
      <c r="AK2914" s="569">
        <v>7100459</v>
      </c>
      <c r="AL2914" s="64" t="s">
        <v>521</v>
      </c>
      <c r="AM2914" s="64" t="s">
        <v>4625</v>
      </c>
      <c r="AN2914" s="570">
        <v>268095900</v>
      </c>
      <c r="AO2914" s="54"/>
      <c r="AP2914" s="54"/>
      <c r="AQ2914" s="54"/>
      <c r="AR2914" s="54"/>
      <c r="AS2914" s="54"/>
      <c r="AT2914" s="64" t="s">
        <v>7002</v>
      </c>
      <c r="AU2914" s="64"/>
      <c r="AV2914" s="54"/>
      <c r="AW2914" s="54"/>
      <c r="AX2914" s="54"/>
      <c r="AY2914" s="54"/>
      <c r="AZ2914" s="54"/>
      <c r="BA2914" s="54"/>
      <c r="BB2914" s="54"/>
      <c r="BC2914" s="54"/>
      <c r="BD2914" s="64">
        <v>70414</v>
      </c>
      <c r="BE2914" s="54" t="s">
        <v>2127</v>
      </c>
      <c r="BF2914" s="63" t="s">
        <v>1341</v>
      </c>
      <c r="BG2914" s="54" t="s">
        <v>521</v>
      </c>
      <c r="BH2914" s="54" t="s">
        <v>389</v>
      </c>
      <c r="BI2914" s="54" t="s">
        <v>7038</v>
      </c>
      <c r="BJ2914" s="64" t="s">
        <v>4567</v>
      </c>
      <c r="BK2914" s="64" t="s">
        <v>7035</v>
      </c>
      <c r="BL2914" s="54"/>
      <c r="BM2914" s="54"/>
      <c r="BN2914" s="54"/>
      <c r="BO2914" s="39"/>
      <c r="BP2914" s="39"/>
      <c r="BQ2914" s="39"/>
      <c r="BR2914" s="39"/>
      <c r="BS2914" s="47"/>
      <c r="BT2914" s="39"/>
      <c r="BU2914" s="39"/>
      <c r="BV2914" s="39"/>
      <c r="BW2914" s="39"/>
      <c r="BX2914" s="39"/>
      <c r="BY2914" s="39"/>
      <c r="BZ2914" s="39"/>
      <c r="CA2914" s="39"/>
      <c r="CB2914" s="39"/>
      <c r="CC2914" s="47"/>
      <c r="CD2914" s="39"/>
      <c r="CE2914" s="39"/>
      <c r="CF2914" s="48"/>
      <c r="CG2914" s="48"/>
      <c r="CH2914" s="48"/>
      <c r="CI2914" s="48"/>
      <c r="CJ2914" s="48"/>
      <c r="CK2914" s="48"/>
      <c r="CL2914" s="48"/>
      <c r="CM2914" s="48"/>
      <c r="CN2914" s="48"/>
      <c r="CO2914" s="48"/>
      <c r="CP2914" s="48"/>
      <c r="CQ2914" s="48"/>
      <c r="CR2914" s="48"/>
      <c r="CS2914" s="48"/>
      <c r="CT2914" s="48"/>
      <c r="CU2914" s="48"/>
      <c r="CV2914" s="48"/>
      <c r="CW2914" s="48"/>
      <c r="CX2914" s="39"/>
      <c r="ML2914" s="135"/>
      <c r="MM2914" s="135"/>
      <c r="MN2914" s="135"/>
      <c r="MO2914" s="135"/>
      <c r="MP2914" s="135"/>
      <c r="MQ2914" s="135"/>
      <c r="MR2914" s="135"/>
      <c r="MS2914" s="135"/>
      <c r="MT2914" s="135"/>
      <c r="MU2914" s="135"/>
      <c r="MV2914" s="135"/>
      <c r="MW2914" s="135"/>
      <c r="MX2914" s="135"/>
      <c r="MY2914" s="135"/>
      <c r="MZ2914" s="135"/>
      <c r="NA2914" s="135"/>
      <c r="NB2914" s="135"/>
      <c r="NC2914" s="135"/>
      <c r="ND2914" s="135"/>
      <c r="NE2914" s="135"/>
      <c r="NF2914" s="135"/>
      <c r="NG2914" s="135"/>
      <c r="NH2914" s="135"/>
      <c r="NI2914" s="135"/>
      <c r="NJ2914" s="135"/>
      <c r="NK2914" s="135"/>
      <c r="NL2914" s="135"/>
      <c r="NM2914" s="135"/>
      <c r="NN2914" s="135"/>
      <c r="NO2914" s="135"/>
      <c r="NP2914" s="135"/>
      <c r="NQ2914" s="39"/>
      <c r="QS2914"/>
      <c r="QT2914"/>
      <c r="QU2914"/>
      <c r="QV2914"/>
      <c r="QW2914"/>
      <c r="QX2914"/>
      <c r="QY2914"/>
      <c r="QZ2914"/>
      <c r="RA2914"/>
      <c r="RB2914" s="39"/>
      <c r="RC2914" s="39"/>
      <c r="RD2914" s="39"/>
    </row>
    <row r="2915" spans="2:472" hidden="1" x14ac:dyDescent="0.2">
      <c r="B2915" s="426"/>
      <c r="C2915" s="427"/>
      <c r="V2915" s="63">
        <v>451</v>
      </c>
      <c r="W2915" s="54" t="s">
        <v>4619</v>
      </c>
      <c r="X2915" s="64">
        <v>70415</v>
      </c>
      <c r="Y2915" s="54" t="s">
        <v>2298</v>
      </c>
      <c r="Z2915" s="63" t="s">
        <v>1341</v>
      </c>
      <c r="AA2915" s="54" t="s">
        <v>521</v>
      </c>
      <c r="AB2915" s="54" t="s">
        <v>389</v>
      </c>
      <c r="AC2915" s="54" t="s">
        <v>7039</v>
      </c>
      <c r="AD2915" s="64" t="s">
        <v>4567</v>
      </c>
      <c r="AE2915" s="64" t="s">
        <v>7035</v>
      </c>
      <c r="AF2915" s="63">
        <v>451</v>
      </c>
      <c r="AG2915" s="54" t="s">
        <v>4619</v>
      </c>
      <c r="AH2915" s="54" t="s">
        <v>4618</v>
      </c>
      <c r="AI2915" s="63" t="s">
        <v>4620</v>
      </c>
      <c r="AJ2915" s="64" t="s">
        <v>4621</v>
      </c>
      <c r="AK2915" s="569">
        <v>7100459</v>
      </c>
      <c r="AL2915" s="64" t="s">
        <v>521</v>
      </c>
      <c r="AM2915" s="64" t="s">
        <v>4625</v>
      </c>
      <c r="AN2915" s="570">
        <v>268095900</v>
      </c>
      <c r="AO2915" s="54"/>
      <c r="AP2915" s="54"/>
      <c r="AQ2915" s="54"/>
      <c r="AR2915" s="54"/>
      <c r="AS2915" s="54"/>
      <c r="AT2915" s="64" t="s">
        <v>7002</v>
      </c>
      <c r="AU2915" s="64"/>
      <c r="AV2915" s="54"/>
      <c r="AW2915" s="54"/>
      <c r="AX2915" s="54"/>
      <c r="AY2915" s="54"/>
      <c r="AZ2915" s="54"/>
      <c r="BA2915" s="54"/>
      <c r="BB2915" s="54"/>
      <c r="BC2915" s="54"/>
      <c r="BD2915" s="64">
        <v>70415</v>
      </c>
      <c r="BE2915" s="54" t="s">
        <v>2298</v>
      </c>
      <c r="BF2915" s="63" t="s">
        <v>1341</v>
      </c>
      <c r="BG2915" s="54" t="s">
        <v>521</v>
      </c>
      <c r="BH2915" s="54" t="s">
        <v>389</v>
      </c>
      <c r="BI2915" s="54" t="s">
        <v>7039</v>
      </c>
      <c r="BJ2915" s="64" t="s">
        <v>4567</v>
      </c>
      <c r="BK2915" s="64" t="s">
        <v>7035</v>
      </c>
      <c r="BL2915" s="54"/>
      <c r="BM2915" s="54"/>
      <c r="BN2915" s="54"/>
      <c r="BO2915" s="39"/>
      <c r="BP2915" s="39"/>
      <c r="BQ2915" s="39"/>
      <c r="BR2915" s="39"/>
      <c r="BS2915" s="47"/>
      <c r="BT2915" s="39"/>
      <c r="BU2915" s="39"/>
      <c r="BV2915" s="39"/>
      <c r="BW2915" s="39"/>
      <c r="BX2915" s="39"/>
      <c r="BY2915" s="39"/>
      <c r="BZ2915" s="39"/>
      <c r="CA2915" s="39"/>
      <c r="CB2915" s="39"/>
      <c r="CC2915" s="47"/>
      <c r="CD2915" s="39"/>
      <c r="CE2915" s="39"/>
      <c r="CF2915" s="48"/>
      <c r="CG2915" s="48"/>
      <c r="CH2915" s="48"/>
      <c r="CI2915" s="48"/>
      <c r="CJ2915" s="48"/>
      <c r="CK2915" s="48"/>
      <c r="CL2915" s="48"/>
      <c r="CM2915" s="48"/>
      <c r="CN2915" s="48"/>
      <c r="CO2915" s="48"/>
      <c r="CP2915" s="48"/>
      <c r="CQ2915" s="48"/>
      <c r="CR2915" s="48"/>
      <c r="CS2915" s="48"/>
      <c r="CT2915" s="48"/>
      <c r="CU2915" s="48"/>
      <c r="CV2915" s="48"/>
      <c r="CW2915" s="48"/>
      <c r="CX2915" s="39"/>
      <c r="ML2915" s="135"/>
      <c r="MM2915" s="135"/>
      <c r="MN2915" s="135"/>
      <c r="MO2915" s="135"/>
      <c r="MP2915" s="135"/>
      <c r="MQ2915" s="135"/>
      <c r="MR2915" s="135"/>
      <c r="MS2915" s="135"/>
      <c r="MT2915" s="135"/>
      <c r="MU2915" s="135"/>
      <c r="MV2915" s="135"/>
      <c r="MW2915" s="135"/>
      <c r="MX2915" s="135"/>
      <c r="MY2915" s="135"/>
      <c r="MZ2915" s="135"/>
      <c r="NA2915" s="135"/>
      <c r="NB2915" s="135"/>
      <c r="NC2915" s="135"/>
      <c r="ND2915" s="135"/>
      <c r="NE2915" s="135"/>
      <c r="NF2915" s="135"/>
      <c r="NG2915" s="135"/>
      <c r="NH2915" s="135"/>
      <c r="NI2915" s="135"/>
      <c r="NJ2915" s="135"/>
      <c r="NK2915" s="135"/>
      <c r="NL2915" s="135"/>
      <c r="NM2915" s="135"/>
      <c r="NN2915" s="135"/>
      <c r="NO2915" s="135"/>
      <c r="NP2915" s="135"/>
      <c r="NQ2915" s="39"/>
      <c r="QS2915"/>
      <c r="QT2915"/>
      <c r="QU2915"/>
      <c r="QV2915"/>
      <c r="QW2915"/>
      <c r="QX2915"/>
      <c r="QY2915"/>
      <c r="QZ2915"/>
      <c r="RA2915"/>
      <c r="RB2915" s="39"/>
      <c r="RC2915" s="39"/>
      <c r="RD2915" s="39"/>
    </row>
    <row r="2916" spans="2:472" hidden="1" x14ac:dyDescent="0.2">
      <c r="B2916" s="426"/>
      <c r="C2916" s="427"/>
      <c r="V2916" s="63">
        <v>451</v>
      </c>
      <c r="W2916" s="54" t="s">
        <v>4619</v>
      </c>
      <c r="X2916" s="64">
        <v>70417</v>
      </c>
      <c r="Y2916" s="54" t="s">
        <v>2598</v>
      </c>
      <c r="Z2916" s="63" t="s">
        <v>1341</v>
      </c>
      <c r="AA2916" s="54" t="s">
        <v>521</v>
      </c>
      <c r="AB2916" s="54" t="s">
        <v>389</v>
      </c>
      <c r="AC2916" s="54" t="s">
        <v>7040</v>
      </c>
      <c r="AD2916" s="64" t="s">
        <v>4567</v>
      </c>
      <c r="AE2916" s="64" t="s">
        <v>7035</v>
      </c>
      <c r="AF2916" s="63">
        <v>451</v>
      </c>
      <c r="AG2916" s="54" t="s">
        <v>4619</v>
      </c>
      <c r="AH2916" s="54" t="s">
        <v>4618</v>
      </c>
      <c r="AI2916" s="63" t="s">
        <v>4620</v>
      </c>
      <c r="AJ2916" s="64" t="s">
        <v>4621</v>
      </c>
      <c r="AK2916" s="569">
        <v>7100459</v>
      </c>
      <c r="AL2916" s="64" t="s">
        <v>521</v>
      </c>
      <c r="AM2916" s="64" t="s">
        <v>4625</v>
      </c>
      <c r="AN2916" s="570">
        <v>268095900</v>
      </c>
      <c r="AO2916" s="54"/>
      <c r="AP2916" s="54"/>
      <c r="AQ2916" s="54"/>
      <c r="AR2916" s="54"/>
      <c r="AS2916" s="54"/>
      <c r="AT2916" s="64" t="s">
        <v>7002</v>
      </c>
      <c r="AU2916" s="64"/>
      <c r="AV2916" s="54"/>
      <c r="AW2916" s="54"/>
      <c r="AX2916" s="54"/>
      <c r="AY2916" s="54"/>
      <c r="AZ2916" s="54"/>
      <c r="BA2916" s="54"/>
      <c r="BB2916" s="54"/>
      <c r="BC2916" s="54"/>
      <c r="BD2916" s="64">
        <v>70417</v>
      </c>
      <c r="BE2916" s="54" t="s">
        <v>2598</v>
      </c>
      <c r="BF2916" s="63" t="s">
        <v>1341</v>
      </c>
      <c r="BG2916" s="54" t="s">
        <v>521</v>
      </c>
      <c r="BH2916" s="54" t="s">
        <v>389</v>
      </c>
      <c r="BI2916" s="54" t="s">
        <v>7040</v>
      </c>
      <c r="BJ2916" s="64" t="s">
        <v>4567</v>
      </c>
      <c r="BK2916" s="64" t="s">
        <v>7035</v>
      </c>
      <c r="BL2916" s="54"/>
      <c r="BM2916" s="54"/>
      <c r="BN2916" s="54"/>
      <c r="BO2916" s="39"/>
      <c r="BP2916" s="39"/>
      <c r="BQ2916" s="39"/>
      <c r="BR2916" s="39"/>
      <c r="BS2916" s="47"/>
      <c r="BT2916" s="39"/>
      <c r="BU2916" s="39"/>
      <c r="BV2916" s="39"/>
      <c r="BW2916" s="39"/>
      <c r="BX2916" s="39"/>
      <c r="BY2916" s="39"/>
      <c r="BZ2916" s="39"/>
      <c r="CA2916" s="39"/>
      <c r="CB2916" s="39"/>
      <c r="CC2916" s="47"/>
      <c r="CD2916" s="39"/>
      <c r="CE2916" s="39"/>
      <c r="CF2916" s="48"/>
      <c r="CG2916" s="48"/>
      <c r="CH2916" s="48"/>
      <c r="CI2916" s="48"/>
      <c r="CJ2916" s="48"/>
      <c r="CK2916" s="48"/>
      <c r="CL2916" s="48"/>
      <c r="CM2916" s="48"/>
      <c r="CN2916" s="48"/>
      <c r="CO2916" s="48"/>
      <c r="CP2916" s="48"/>
      <c r="CQ2916" s="48"/>
      <c r="CR2916" s="48"/>
      <c r="CS2916" s="48"/>
      <c r="CT2916" s="48"/>
      <c r="CU2916" s="48"/>
      <c r="CV2916" s="48"/>
      <c r="CW2916" s="48"/>
      <c r="CX2916" s="39"/>
      <c r="ML2916" s="135"/>
      <c r="MM2916" s="135"/>
      <c r="MN2916" s="135"/>
      <c r="MO2916" s="135"/>
      <c r="MP2916" s="135"/>
      <c r="MQ2916" s="135"/>
      <c r="MR2916" s="135"/>
      <c r="MS2916" s="135"/>
      <c r="MT2916" s="135"/>
      <c r="MU2916" s="135"/>
      <c r="MV2916" s="135"/>
      <c r="MW2916" s="135"/>
      <c r="MX2916" s="135"/>
      <c r="MY2916" s="135"/>
      <c r="MZ2916" s="135"/>
      <c r="NA2916" s="135"/>
      <c r="NB2916" s="135"/>
      <c r="NC2916" s="135"/>
      <c r="ND2916" s="135"/>
      <c r="NE2916" s="135"/>
      <c r="NF2916" s="135"/>
      <c r="NG2916" s="135"/>
      <c r="NH2916" s="135"/>
      <c r="NI2916" s="135"/>
      <c r="NJ2916" s="135"/>
      <c r="NK2916" s="135"/>
      <c r="NL2916" s="135"/>
      <c r="NM2916" s="135"/>
      <c r="NN2916" s="135"/>
      <c r="NO2916" s="135"/>
      <c r="NP2916" s="135"/>
      <c r="NQ2916" s="39"/>
      <c r="QS2916"/>
      <c r="QT2916"/>
      <c r="QU2916"/>
      <c r="QV2916"/>
      <c r="QW2916"/>
      <c r="QX2916"/>
      <c r="QY2916"/>
      <c r="QZ2916"/>
      <c r="RA2916"/>
      <c r="RB2916" s="39"/>
      <c r="RC2916" s="39"/>
      <c r="RD2916" s="39"/>
    </row>
    <row r="2917" spans="2:472" hidden="1" x14ac:dyDescent="0.2">
      <c r="B2917" s="426"/>
      <c r="C2917" s="427"/>
      <c r="V2917" s="63">
        <v>451</v>
      </c>
      <c r="W2917" s="54" t="s">
        <v>4619</v>
      </c>
      <c r="X2917" s="64">
        <v>70416</v>
      </c>
      <c r="Y2917" s="54" t="s">
        <v>2454</v>
      </c>
      <c r="Z2917" s="63" t="s">
        <v>1341</v>
      </c>
      <c r="AA2917" s="54" t="s">
        <v>521</v>
      </c>
      <c r="AB2917" s="54" t="s">
        <v>389</v>
      </c>
      <c r="AC2917" s="54" t="s">
        <v>7041</v>
      </c>
      <c r="AD2917" s="64" t="s">
        <v>4567</v>
      </c>
      <c r="AE2917" s="64" t="s">
        <v>7035</v>
      </c>
      <c r="AF2917" s="63">
        <v>451</v>
      </c>
      <c r="AG2917" s="54" t="s">
        <v>4619</v>
      </c>
      <c r="AH2917" s="54" t="s">
        <v>4618</v>
      </c>
      <c r="AI2917" s="63" t="s">
        <v>4620</v>
      </c>
      <c r="AJ2917" s="64" t="s">
        <v>4621</v>
      </c>
      <c r="AK2917" s="569">
        <v>7100459</v>
      </c>
      <c r="AL2917" s="64" t="s">
        <v>521</v>
      </c>
      <c r="AM2917" s="64" t="s">
        <v>4625</v>
      </c>
      <c r="AN2917" s="570">
        <v>268095900</v>
      </c>
      <c r="AO2917" s="54"/>
      <c r="AP2917" s="54"/>
      <c r="AQ2917" s="54"/>
      <c r="AR2917" s="54"/>
      <c r="AS2917" s="54"/>
      <c r="AT2917" s="64" t="s">
        <v>7002</v>
      </c>
      <c r="AU2917" s="64"/>
      <c r="AV2917" s="54"/>
      <c r="AW2917" s="54"/>
      <c r="AX2917" s="54"/>
      <c r="AY2917" s="54"/>
      <c r="AZ2917" s="54"/>
      <c r="BA2917" s="54"/>
      <c r="BB2917" s="54"/>
      <c r="BC2917" s="54"/>
      <c r="BD2917" s="64">
        <v>70416</v>
      </c>
      <c r="BE2917" s="54" t="s">
        <v>2454</v>
      </c>
      <c r="BF2917" s="63" t="s">
        <v>1341</v>
      </c>
      <c r="BG2917" s="54" t="s">
        <v>521</v>
      </c>
      <c r="BH2917" s="54" t="s">
        <v>389</v>
      </c>
      <c r="BI2917" s="54" t="s">
        <v>7041</v>
      </c>
      <c r="BJ2917" s="64" t="s">
        <v>4567</v>
      </c>
      <c r="BK2917" s="64" t="s">
        <v>7035</v>
      </c>
      <c r="BL2917" s="54"/>
      <c r="BM2917" s="54"/>
      <c r="BN2917" s="54"/>
      <c r="BO2917" s="39"/>
      <c r="BP2917" s="39"/>
      <c r="BQ2917" s="39"/>
      <c r="BR2917" s="39"/>
      <c r="BS2917" s="47"/>
      <c r="BT2917" s="39"/>
      <c r="BU2917" s="39"/>
      <c r="BV2917" s="39"/>
      <c r="BW2917" s="39"/>
      <c r="BX2917" s="39"/>
      <c r="BY2917" s="39"/>
      <c r="BZ2917" s="39"/>
      <c r="CA2917" s="39"/>
      <c r="CB2917" s="39"/>
      <c r="CC2917" s="47"/>
      <c r="CD2917" s="39"/>
      <c r="CE2917" s="39"/>
      <c r="CF2917" s="48"/>
      <c r="CG2917" s="48"/>
      <c r="CH2917" s="48"/>
      <c r="CI2917" s="48"/>
      <c r="CJ2917" s="48"/>
      <c r="CK2917" s="48"/>
      <c r="CL2917" s="48"/>
      <c r="CM2917" s="48"/>
      <c r="CN2917" s="48"/>
      <c r="CO2917" s="48"/>
      <c r="CP2917" s="48"/>
      <c r="CQ2917" s="48"/>
      <c r="CR2917" s="48"/>
      <c r="CS2917" s="48"/>
      <c r="CT2917" s="48"/>
      <c r="CU2917" s="48"/>
      <c r="CV2917" s="48"/>
      <c r="CW2917" s="48"/>
      <c r="CX2917" s="39"/>
      <c r="ML2917" s="135"/>
      <c r="MM2917" s="135"/>
      <c r="MN2917" s="135"/>
      <c r="MO2917" s="135"/>
      <c r="MP2917" s="135"/>
      <c r="MQ2917" s="135"/>
      <c r="MR2917" s="135"/>
      <c r="MS2917" s="135"/>
      <c r="MT2917" s="135"/>
      <c r="MU2917" s="135"/>
      <c r="MV2917" s="135"/>
      <c r="MW2917" s="135"/>
      <c r="MX2917" s="135"/>
      <c r="MY2917" s="135"/>
      <c r="MZ2917" s="135"/>
      <c r="NA2917" s="135"/>
      <c r="NB2917" s="135"/>
      <c r="NC2917" s="135"/>
      <c r="ND2917" s="135"/>
      <c r="NE2917" s="135"/>
      <c r="NF2917" s="135"/>
      <c r="NG2917" s="135"/>
      <c r="NH2917" s="135"/>
      <c r="NI2917" s="135"/>
      <c r="NJ2917" s="135"/>
      <c r="NK2917" s="135"/>
      <c r="NL2917" s="135"/>
      <c r="NM2917" s="135"/>
      <c r="NN2917" s="135"/>
      <c r="NO2917" s="135"/>
      <c r="NP2917" s="135"/>
      <c r="NQ2917" s="39"/>
      <c r="QS2917"/>
      <c r="QT2917"/>
      <c r="QU2917"/>
      <c r="QV2917"/>
      <c r="QW2917"/>
      <c r="QX2917"/>
      <c r="QY2917"/>
      <c r="QZ2917"/>
      <c r="RA2917"/>
      <c r="RB2917" s="39"/>
      <c r="RC2917" s="39"/>
      <c r="RD2917" s="39"/>
    </row>
    <row r="2918" spans="2:472" hidden="1" x14ac:dyDescent="0.2">
      <c r="B2918" s="426"/>
      <c r="C2918" s="427"/>
      <c r="V2918" s="63">
        <v>451</v>
      </c>
      <c r="W2918" s="54" t="s">
        <v>4619</v>
      </c>
      <c r="X2918" s="64">
        <v>70413</v>
      </c>
      <c r="Y2918" s="54" t="s">
        <v>1933</v>
      </c>
      <c r="Z2918" s="63" t="s">
        <v>1341</v>
      </c>
      <c r="AA2918" s="54" t="s">
        <v>521</v>
      </c>
      <c r="AB2918" s="54" t="s">
        <v>389</v>
      </c>
      <c r="AC2918" s="54" t="s">
        <v>1933</v>
      </c>
      <c r="AD2918" s="64" t="s">
        <v>4567</v>
      </c>
      <c r="AE2918" s="64" t="s">
        <v>7035</v>
      </c>
      <c r="AF2918" s="63">
        <v>451</v>
      </c>
      <c r="AG2918" s="54" t="s">
        <v>4619</v>
      </c>
      <c r="AH2918" s="54" t="s">
        <v>4618</v>
      </c>
      <c r="AI2918" s="63" t="s">
        <v>4620</v>
      </c>
      <c r="AJ2918" s="64" t="s">
        <v>4621</v>
      </c>
      <c r="AK2918" s="569">
        <v>7100459</v>
      </c>
      <c r="AL2918" s="64" t="s">
        <v>521</v>
      </c>
      <c r="AM2918" s="64" t="s">
        <v>4625</v>
      </c>
      <c r="AN2918" s="570">
        <v>268095900</v>
      </c>
      <c r="AO2918" s="54"/>
      <c r="AP2918" s="54"/>
      <c r="AQ2918" s="54"/>
      <c r="AR2918" s="54"/>
      <c r="AS2918" s="54"/>
      <c r="AT2918" s="64" t="s">
        <v>7002</v>
      </c>
      <c r="AU2918" s="64"/>
      <c r="AV2918" s="54"/>
      <c r="AW2918" s="54"/>
      <c r="AX2918" s="54"/>
      <c r="AY2918" s="54"/>
      <c r="AZ2918" s="54"/>
      <c r="BA2918" s="54"/>
      <c r="BB2918" s="54"/>
      <c r="BC2918" s="54"/>
      <c r="BD2918" s="64">
        <v>70413</v>
      </c>
      <c r="BE2918" s="54" t="s">
        <v>1933</v>
      </c>
      <c r="BF2918" s="63" t="s">
        <v>1341</v>
      </c>
      <c r="BG2918" s="54" t="s">
        <v>521</v>
      </c>
      <c r="BH2918" s="54" t="s">
        <v>389</v>
      </c>
      <c r="BI2918" s="54" t="s">
        <v>1933</v>
      </c>
      <c r="BJ2918" s="64" t="s">
        <v>4567</v>
      </c>
      <c r="BK2918" s="64" t="s">
        <v>7035</v>
      </c>
      <c r="BL2918" s="54"/>
      <c r="BM2918" s="54"/>
      <c r="BN2918" s="54"/>
      <c r="BO2918" s="39"/>
      <c r="BP2918" s="39"/>
      <c r="BQ2918" s="39"/>
      <c r="BR2918" s="39"/>
      <c r="BS2918" s="47"/>
      <c r="BT2918" s="39"/>
      <c r="BU2918" s="39"/>
      <c r="BV2918" s="39"/>
      <c r="BW2918" s="39"/>
      <c r="BX2918" s="39"/>
      <c r="BY2918" s="39"/>
      <c r="BZ2918" s="39"/>
      <c r="CA2918" s="39"/>
      <c r="CB2918" s="39"/>
      <c r="CC2918" s="47"/>
      <c r="CD2918" s="39"/>
      <c r="CE2918" s="39"/>
      <c r="CF2918" s="48"/>
      <c r="CG2918" s="48"/>
      <c r="CH2918" s="48"/>
      <c r="CI2918" s="48"/>
      <c r="CJ2918" s="48"/>
      <c r="CK2918" s="48"/>
      <c r="CL2918" s="48"/>
      <c r="CM2918" s="48"/>
      <c r="CN2918" s="48"/>
      <c r="CO2918" s="48"/>
      <c r="CP2918" s="48"/>
      <c r="CQ2918" s="48"/>
      <c r="CR2918" s="48"/>
      <c r="CS2918" s="48"/>
      <c r="CT2918" s="48"/>
      <c r="CU2918" s="48"/>
      <c r="CV2918" s="48"/>
      <c r="CW2918" s="48"/>
      <c r="CX2918" s="39"/>
      <c r="ML2918" s="135"/>
      <c r="MM2918" s="135"/>
      <c r="MN2918" s="135"/>
      <c r="MO2918" s="135"/>
      <c r="MP2918" s="135"/>
      <c r="MQ2918" s="135"/>
      <c r="MR2918" s="135"/>
      <c r="MS2918" s="135"/>
      <c r="MT2918" s="135"/>
      <c r="MU2918" s="135"/>
      <c r="MV2918" s="135"/>
      <c r="MW2918" s="135"/>
      <c r="MX2918" s="135"/>
      <c r="MY2918" s="135"/>
      <c r="MZ2918" s="135"/>
      <c r="NA2918" s="135"/>
      <c r="NB2918" s="135"/>
      <c r="NC2918" s="135"/>
      <c r="ND2918" s="135"/>
      <c r="NE2918" s="135"/>
      <c r="NF2918" s="135"/>
      <c r="NG2918" s="135"/>
      <c r="NH2918" s="135"/>
      <c r="NI2918" s="135"/>
      <c r="NJ2918" s="135"/>
      <c r="NK2918" s="135"/>
      <c r="NL2918" s="135"/>
      <c r="NM2918" s="135"/>
      <c r="NN2918" s="135"/>
      <c r="NO2918" s="135"/>
      <c r="NP2918" s="135"/>
      <c r="NQ2918" s="39"/>
      <c r="QS2918"/>
      <c r="QT2918"/>
      <c r="QU2918"/>
      <c r="QV2918"/>
      <c r="QW2918"/>
      <c r="QX2918"/>
      <c r="QY2918"/>
      <c r="QZ2918"/>
      <c r="RA2918"/>
      <c r="RB2918" s="39"/>
      <c r="RC2918" s="39"/>
      <c r="RD2918" s="39"/>
    </row>
    <row r="2919" spans="2:472" hidden="1" x14ac:dyDescent="0.2">
      <c r="B2919" s="426"/>
      <c r="C2919" s="427"/>
      <c r="V2919" s="63">
        <v>451</v>
      </c>
      <c r="W2919" s="54" t="s">
        <v>4619</v>
      </c>
      <c r="X2919" s="64">
        <v>71401</v>
      </c>
      <c r="Y2919" s="54" t="s">
        <v>803</v>
      </c>
      <c r="Z2919" s="63" t="s">
        <v>1341</v>
      </c>
      <c r="AA2919" s="54" t="s">
        <v>530</v>
      </c>
      <c r="AB2919" s="54" t="s">
        <v>389</v>
      </c>
      <c r="AC2919" s="54" t="s">
        <v>803</v>
      </c>
      <c r="AD2919" s="64" t="s">
        <v>4567</v>
      </c>
      <c r="AE2919" s="64" t="s">
        <v>7035</v>
      </c>
      <c r="AF2919" s="63">
        <v>451</v>
      </c>
      <c r="AG2919" s="54" t="s">
        <v>4619</v>
      </c>
      <c r="AH2919" s="54" t="s">
        <v>4618</v>
      </c>
      <c r="AI2919" s="63" t="s">
        <v>4620</v>
      </c>
      <c r="AJ2919" s="64" t="s">
        <v>4621</v>
      </c>
      <c r="AK2919" s="569">
        <v>7100459</v>
      </c>
      <c r="AL2919" s="64" t="s">
        <v>521</v>
      </c>
      <c r="AM2919" s="64" t="s">
        <v>4625</v>
      </c>
      <c r="AN2919" s="570">
        <v>268095900</v>
      </c>
      <c r="AO2919" s="54"/>
      <c r="AP2919" s="54"/>
      <c r="AQ2919" s="54"/>
      <c r="AR2919" s="54"/>
      <c r="AS2919" s="54"/>
      <c r="AT2919" s="64" t="s">
        <v>7002</v>
      </c>
      <c r="AU2919" s="64"/>
      <c r="AV2919" s="54"/>
      <c r="AW2919" s="54"/>
      <c r="AX2919" s="54"/>
      <c r="AY2919" s="54"/>
      <c r="AZ2919" s="54"/>
      <c r="BA2919" s="54"/>
      <c r="BB2919" s="54"/>
      <c r="BC2919" s="54"/>
      <c r="BD2919" s="64">
        <v>71401</v>
      </c>
      <c r="BE2919" s="54" t="s">
        <v>803</v>
      </c>
      <c r="BF2919" s="63" t="s">
        <v>1341</v>
      </c>
      <c r="BG2919" s="54" t="s">
        <v>530</v>
      </c>
      <c r="BH2919" s="54" t="s">
        <v>389</v>
      </c>
      <c r="BI2919" s="54" t="s">
        <v>803</v>
      </c>
      <c r="BJ2919" s="64" t="s">
        <v>4567</v>
      </c>
      <c r="BK2919" s="64" t="s">
        <v>7035</v>
      </c>
      <c r="BL2919" s="54"/>
      <c r="BM2919" s="54"/>
      <c r="BN2919" s="54"/>
      <c r="BO2919" s="39"/>
      <c r="BP2919" s="39"/>
      <c r="BQ2919" s="39"/>
      <c r="BR2919" s="39"/>
      <c r="BS2919" s="47"/>
      <c r="BT2919" s="39"/>
      <c r="BU2919" s="39"/>
      <c r="BV2919" s="39"/>
      <c r="BW2919" s="39"/>
      <c r="BX2919" s="39"/>
      <c r="BY2919" s="39"/>
      <c r="BZ2919" s="39"/>
      <c r="CA2919" s="39"/>
      <c r="CB2919" s="39"/>
      <c r="CC2919" s="47"/>
      <c r="CD2919" s="39"/>
      <c r="CE2919" s="39"/>
      <c r="CF2919" s="48"/>
      <c r="CG2919" s="48"/>
      <c r="CH2919" s="48"/>
      <c r="CI2919" s="48"/>
      <c r="CJ2919" s="48"/>
      <c r="CK2919" s="48"/>
      <c r="CL2919" s="48"/>
      <c r="CM2919" s="48"/>
      <c r="CN2919" s="48"/>
      <c r="CO2919" s="48"/>
      <c r="CP2919" s="48"/>
      <c r="CQ2919" s="48"/>
      <c r="CR2919" s="48"/>
      <c r="CS2919" s="48"/>
      <c r="CT2919" s="48"/>
      <c r="CU2919" s="48"/>
      <c r="CV2919" s="48"/>
      <c r="CW2919" s="48"/>
      <c r="CX2919" s="39"/>
      <c r="ML2919" s="135"/>
      <c r="MM2919" s="135"/>
      <c r="MN2919" s="135"/>
      <c r="MO2919" s="135"/>
      <c r="MP2919" s="135"/>
      <c r="MQ2919" s="135"/>
      <c r="MR2919" s="135"/>
      <c r="MS2919" s="135"/>
      <c r="MT2919" s="135"/>
      <c r="MU2919" s="135"/>
      <c r="MV2919" s="135"/>
      <c r="MW2919" s="135"/>
      <c r="MX2919" s="135"/>
      <c r="MY2919" s="135"/>
      <c r="MZ2919" s="135"/>
      <c r="NA2919" s="135"/>
      <c r="NB2919" s="135"/>
      <c r="NC2919" s="135"/>
      <c r="ND2919" s="135"/>
      <c r="NE2919" s="135"/>
      <c r="NF2919" s="135"/>
      <c r="NG2919" s="135"/>
      <c r="NH2919" s="135"/>
      <c r="NI2919" s="135"/>
      <c r="NJ2919" s="135"/>
      <c r="NK2919" s="135"/>
      <c r="NL2919" s="135"/>
      <c r="NM2919" s="135"/>
      <c r="NN2919" s="135"/>
      <c r="NO2919" s="135"/>
      <c r="NP2919" s="135"/>
      <c r="NQ2919" s="39"/>
      <c r="QS2919"/>
      <c r="QT2919"/>
      <c r="QU2919"/>
      <c r="QV2919"/>
      <c r="QW2919"/>
      <c r="QX2919"/>
      <c r="QY2919"/>
      <c r="QZ2919"/>
      <c r="RA2919"/>
      <c r="RB2919" s="39"/>
      <c r="RC2919" s="39"/>
      <c r="RD2919" s="39"/>
    </row>
    <row r="2920" spans="2:472" hidden="1" x14ac:dyDescent="0.2">
      <c r="B2920" s="426"/>
      <c r="C2920" s="427"/>
      <c r="V2920" s="63">
        <v>451</v>
      </c>
      <c r="W2920" s="54" t="s">
        <v>4619</v>
      </c>
      <c r="X2920" s="64">
        <v>71402</v>
      </c>
      <c r="Y2920" s="54" t="s">
        <v>1123</v>
      </c>
      <c r="Z2920" s="63" t="s">
        <v>1341</v>
      </c>
      <c r="AA2920" s="54" t="s">
        <v>530</v>
      </c>
      <c r="AB2920" s="54" t="s">
        <v>389</v>
      </c>
      <c r="AC2920" s="54" t="s">
        <v>1123</v>
      </c>
      <c r="AD2920" s="64" t="s">
        <v>4567</v>
      </c>
      <c r="AE2920" s="64" t="s">
        <v>7035</v>
      </c>
      <c r="AF2920" s="63">
        <v>451</v>
      </c>
      <c r="AG2920" s="54" t="s">
        <v>4619</v>
      </c>
      <c r="AH2920" s="54" t="s">
        <v>4618</v>
      </c>
      <c r="AI2920" s="63" t="s">
        <v>4620</v>
      </c>
      <c r="AJ2920" s="64" t="s">
        <v>4621</v>
      </c>
      <c r="AK2920" s="569">
        <v>7100459</v>
      </c>
      <c r="AL2920" s="64" t="s">
        <v>521</v>
      </c>
      <c r="AM2920" s="64" t="s">
        <v>4625</v>
      </c>
      <c r="AN2920" s="570">
        <v>268095900</v>
      </c>
      <c r="AO2920" s="54"/>
      <c r="AP2920" s="54"/>
      <c r="AQ2920" s="54"/>
      <c r="AR2920" s="54"/>
      <c r="AS2920" s="54"/>
      <c r="AT2920" s="64" t="s">
        <v>7002</v>
      </c>
      <c r="AU2920" s="64"/>
      <c r="AV2920" s="54"/>
      <c r="AW2920" s="54"/>
      <c r="AX2920" s="54"/>
      <c r="AY2920" s="54"/>
      <c r="AZ2920" s="54"/>
      <c r="BA2920" s="54"/>
      <c r="BB2920" s="54"/>
      <c r="BC2920" s="54"/>
      <c r="BD2920" s="64">
        <v>71402</v>
      </c>
      <c r="BE2920" s="54" t="s">
        <v>1123</v>
      </c>
      <c r="BF2920" s="63" t="s">
        <v>1341</v>
      </c>
      <c r="BG2920" s="54" t="s">
        <v>530</v>
      </c>
      <c r="BH2920" s="54" t="s">
        <v>389</v>
      </c>
      <c r="BI2920" s="54" t="s">
        <v>1123</v>
      </c>
      <c r="BJ2920" s="64" t="s">
        <v>4567</v>
      </c>
      <c r="BK2920" s="64" t="s">
        <v>7035</v>
      </c>
      <c r="BL2920" s="54"/>
      <c r="BM2920" s="54"/>
      <c r="BN2920" s="54"/>
      <c r="BO2920" s="39"/>
      <c r="BP2920" s="39"/>
      <c r="BQ2920" s="39"/>
      <c r="BR2920" s="39"/>
      <c r="BS2920" s="47"/>
      <c r="BT2920" s="39"/>
      <c r="BU2920" s="39"/>
      <c r="BV2920" s="39"/>
      <c r="BW2920" s="39"/>
      <c r="BX2920" s="39"/>
      <c r="BY2920" s="39"/>
      <c r="BZ2920" s="39"/>
      <c r="CA2920" s="39"/>
      <c r="CB2920" s="39"/>
      <c r="CC2920" s="47"/>
      <c r="CD2920" s="39"/>
      <c r="CE2920" s="39"/>
      <c r="CF2920" s="48"/>
      <c r="CG2920" s="48"/>
      <c r="CH2920" s="48"/>
      <c r="CI2920" s="48"/>
      <c r="CJ2920" s="48"/>
      <c r="CK2920" s="48"/>
      <c r="CL2920" s="48"/>
      <c r="CM2920" s="48"/>
      <c r="CN2920" s="48"/>
      <c r="CO2920" s="48"/>
      <c r="CP2920" s="48"/>
      <c r="CQ2920" s="48"/>
      <c r="CR2920" s="48"/>
      <c r="CS2920" s="48"/>
      <c r="CT2920" s="48"/>
      <c r="CU2920" s="48"/>
      <c r="CV2920" s="48"/>
      <c r="CW2920" s="48"/>
      <c r="CX2920" s="39"/>
      <c r="ML2920" s="135"/>
      <c r="MM2920" s="135"/>
      <c r="MN2920" s="135"/>
      <c r="MO2920" s="135"/>
      <c r="MP2920" s="135"/>
      <c r="MQ2920" s="135"/>
      <c r="MR2920" s="135"/>
      <c r="MS2920" s="135"/>
      <c r="MT2920" s="135"/>
      <c r="MU2920" s="135"/>
      <c r="MV2920" s="135"/>
      <c r="MW2920" s="135"/>
      <c r="MX2920" s="135"/>
      <c r="MY2920" s="135"/>
      <c r="MZ2920" s="135"/>
      <c r="NA2920" s="135"/>
      <c r="NB2920" s="135"/>
      <c r="NC2920" s="135"/>
      <c r="ND2920" s="135"/>
      <c r="NE2920" s="135"/>
      <c r="NF2920" s="135"/>
      <c r="NG2920" s="135"/>
      <c r="NH2920" s="135"/>
      <c r="NI2920" s="135"/>
      <c r="NJ2920" s="135"/>
      <c r="NK2920" s="135"/>
      <c r="NL2920" s="135"/>
      <c r="NM2920" s="135"/>
      <c r="NN2920" s="135"/>
      <c r="NO2920" s="135"/>
      <c r="NP2920" s="135"/>
      <c r="NQ2920" s="39"/>
      <c r="QS2920"/>
      <c r="QT2920"/>
      <c r="QU2920"/>
      <c r="QV2920"/>
      <c r="QW2920"/>
      <c r="QX2920"/>
      <c r="QY2920"/>
      <c r="QZ2920"/>
      <c r="RA2920"/>
      <c r="RB2920" s="39"/>
      <c r="RC2920" s="39"/>
      <c r="RD2920" s="39"/>
    </row>
    <row r="2921" spans="2:472" hidden="1" x14ac:dyDescent="0.2">
      <c r="B2921" s="426"/>
      <c r="C2921" s="427"/>
      <c r="V2921" s="63">
        <v>451</v>
      </c>
      <c r="W2921" s="54" t="s">
        <v>4619</v>
      </c>
      <c r="X2921" s="64">
        <v>71406</v>
      </c>
      <c r="Y2921" s="54" t="s">
        <v>1713</v>
      </c>
      <c r="Z2921" s="63" t="s">
        <v>1341</v>
      </c>
      <c r="AA2921" s="54" t="s">
        <v>530</v>
      </c>
      <c r="AB2921" s="54" t="s">
        <v>389</v>
      </c>
      <c r="AC2921" s="54" t="s">
        <v>1713</v>
      </c>
      <c r="AD2921" s="64" t="s">
        <v>4567</v>
      </c>
      <c r="AE2921" s="64" t="s">
        <v>7035</v>
      </c>
      <c r="AF2921" s="63">
        <v>451</v>
      </c>
      <c r="AG2921" s="54" t="s">
        <v>4619</v>
      </c>
      <c r="AH2921" s="54" t="s">
        <v>4618</v>
      </c>
      <c r="AI2921" s="63" t="s">
        <v>4620</v>
      </c>
      <c r="AJ2921" s="64" t="s">
        <v>4621</v>
      </c>
      <c r="AK2921" s="569">
        <v>7100459</v>
      </c>
      <c r="AL2921" s="64" t="s">
        <v>521</v>
      </c>
      <c r="AM2921" s="64" t="s">
        <v>4625</v>
      </c>
      <c r="AN2921" s="570">
        <v>268095900</v>
      </c>
      <c r="AO2921" s="54"/>
      <c r="AP2921" s="54"/>
      <c r="AQ2921" s="54"/>
      <c r="AR2921" s="54"/>
      <c r="AS2921" s="54"/>
      <c r="AT2921" s="64" t="s">
        <v>7002</v>
      </c>
      <c r="AU2921" s="64"/>
      <c r="AV2921" s="54"/>
      <c r="AW2921" s="54"/>
      <c r="AX2921" s="54"/>
      <c r="AY2921" s="54"/>
      <c r="AZ2921" s="54"/>
      <c r="BA2921" s="54"/>
      <c r="BB2921" s="54"/>
      <c r="BC2921" s="54"/>
      <c r="BD2921" s="64">
        <v>71406</v>
      </c>
      <c r="BE2921" s="54" t="s">
        <v>1713</v>
      </c>
      <c r="BF2921" s="63" t="s">
        <v>1341</v>
      </c>
      <c r="BG2921" s="54" t="s">
        <v>530</v>
      </c>
      <c r="BH2921" s="54" t="s">
        <v>389</v>
      </c>
      <c r="BI2921" s="54" t="s">
        <v>1713</v>
      </c>
      <c r="BJ2921" s="64" t="s">
        <v>4567</v>
      </c>
      <c r="BK2921" s="64" t="s">
        <v>7035</v>
      </c>
      <c r="BL2921" s="54"/>
      <c r="BM2921" s="54"/>
      <c r="BN2921" s="54"/>
      <c r="BO2921" s="39"/>
      <c r="BP2921" s="39"/>
      <c r="BQ2921" s="39"/>
      <c r="BR2921" s="39"/>
      <c r="BS2921" s="47"/>
      <c r="BT2921" s="39"/>
      <c r="BU2921" s="39"/>
      <c r="BV2921" s="39"/>
      <c r="BW2921" s="39"/>
      <c r="BX2921" s="39"/>
      <c r="BY2921" s="39"/>
      <c r="BZ2921" s="39"/>
      <c r="CA2921" s="39"/>
      <c r="CB2921" s="39"/>
      <c r="CC2921" s="47"/>
      <c r="CD2921" s="39"/>
      <c r="CE2921" s="39"/>
      <c r="CF2921" s="48"/>
      <c r="CG2921" s="48"/>
      <c r="CH2921" s="48"/>
      <c r="CI2921" s="48"/>
      <c r="CJ2921" s="48"/>
      <c r="CK2921" s="48"/>
      <c r="CL2921" s="48"/>
      <c r="CM2921" s="48"/>
      <c r="CN2921" s="48"/>
      <c r="CO2921" s="48"/>
      <c r="CP2921" s="48"/>
      <c r="CQ2921" s="48"/>
      <c r="CR2921" s="48"/>
      <c r="CS2921" s="48"/>
      <c r="CT2921" s="48"/>
      <c r="CU2921" s="48"/>
      <c r="CV2921" s="48"/>
      <c r="CW2921" s="48"/>
      <c r="CX2921" s="39"/>
      <c r="ML2921" s="135"/>
      <c r="MM2921" s="135"/>
      <c r="MN2921" s="135"/>
      <c r="MO2921" s="135"/>
      <c r="MP2921" s="135"/>
      <c r="MQ2921" s="135"/>
      <c r="MR2921" s="135"/>
      <c r="MS2921" s="135"/>
      <c r="MT2921" s="135"/>
      <c r="MU2921" s="135"/>
      <c r="MV2921" s="135"/>
      <c r="MW2921" s="135"/>
      <c r="MX2921" s="135"/>
      <c r="MY2921" s="135"/>
      <c r="MZ2921" s="135"/>
      <c r="NA2921" s="135"/>
      <c r="NB2921" s="135"/>
      <c r="NC2921" s="135"/>
      <c r="ND2921" s="135"/>
      <c r="NE2921" s="135"/>
      <c r="NF2921" s="135"/>
      <c r="NG2921" s="135"/>
      <c r="NH2921" s="135"/>
      <c r="NI2921" s="135"/>
      <c r="NJ2921" s="135"/>
      <c r="NK2921" s="135"/>
      <c r="NL2921" s="135"/>
      <c r="NM2921" s="135"/>
      <c r="NN2921" s="135"/>
      <c r="NO2921" s="135"/>
      <c r="NP2921" s="135"/>
      <c r="NQ2921" s="39"/>
      <c r="QS2921"/>
      <c r="QT2921"/>
      <c r="QU2921"/>
      <c r="QV2921"/>
      <c r="QW2921"/>
      <c r="QX2921"/>
      <c r="QY2921"/>
      <c r="QZ2921"/>
      <c r="RA2921"/>
      <c r="RB2921" s="39"/>
      <c r="RC2921" s="39"/>
      <c r="RD2921" s="39"/>
    </row>
    <row r="2922" spans="2:472" hidden="1" x14ac:dyDescent="0.2">
      <c r="B2922" s="426"/>
      <c r="C2922" s="427"/>
      <c r="V2922" s="63">
        <v>451</v>
      </c>
      <c r="W2922" s="54" t="s">
        <v>4619</v>
      </c>
      <c r="X2922" s="64">
        <v>71404</v>
      </c>
      <c r="Y2922" s="54" t="s">
        <v>1427</v>
      </c>
      <c r="Z2922" s="63" t="s">
        <v>1341</v>
      </c>
      <c r="AA2922" s="54" t="s">
        <v>530</v>
      </c>
      <c r="AB2922" s="54" t="s">
        <v>389</v>
      </c>
      <c r="AC2922" s="54" t="s">
        <v>1427</v>
      </c>
      <c r="AD2922" s="64" t="s">
        <v>4567</v>
      </c>
      <c r="AE2922" s="64" t="s">
        <v>7035</v>
      </c>
      <c r="AF2922" s="63">
        <v>451</v>
      </c>
      <c r="AG2922" s="54" t="s">
        <v>4619</v>
      </c>
      <c r="AH2922" s="54" t="s">
        <v>4618</v>
      </c>
      <c r="AI2922" s="63" t="s">
        <v>4620</v>
      </c>
      <c r="AJ2922" s="64" t="s">
        <v>4621</v>
      </c>
      <c r="AK2922" s="569">
        <v>7100459</v>
      </c>
      <c r="AL2922" s="64" t="s">
        <v>521</v>
      </c>
      <c r="AM2922" s="64" t="s">
        <v>4625</v>
      </c>
      <c r="AN2922" s="570">
        <v>268095900</v>
      </c>
      <c r="AO2922" s="54"/>
      <c r="AP2922" s="54"/>
      <c r="AQ2922" s="54"/>
      <c r="AR2922" s="54"/>
      <c r="AS2922" s="54"/>
      <c r="AT2922" s="64" t="s">
        <v>7002</v>
      </c>
      <c r="AU2922" s="64"/>
      <c r="AV2922" s="54"/>
      <c r="AW2922" s="54"/>
      <c r="AX2922" s="54"/>
      <c r="AY2922" s="54"/>
      <c r="AZ2922" s="54"/>
      <c r="BA2922" s="54"/>
      <c r="BB2922" s="54"/>
      <c r="BC2922" s="54"/>
      <c r="BD2922" s="64">
        <v>71404</v>
      </c>
      <c r="BE2922" s="54" t="s">
        <v>1427</v>
      </c>
      <c r="BF2922" s="63" t="s">
        <v>1341</v>
      </c>
      <c r="BG2922" s="54" t="s">
        <v>530</v>
      </c>
      <c r="BH2922" s="54" t="s">
        <v>389</v>
      </c>
      <c r="BI2922" s="54" t="s">
        <v>1427</v>
      </c>
      <c r="BJ2922" s="64" t="s">
        <v>4567</v>
      </c>
      <c r="BK2922" s="64" t="s">
        <v>7035</v>
      </c>
      <c r="BL2922" s="54"/>
      <c r="BM2922" s="54"/>
      <c r="BN2922" s="54"/>
      <c r="BO2922" s="39"/>
      <c r="BP2922" s="39"/>
      <c r="BQ2922" s="39"/>
      <c r="BR2922" s="39"/>
      <c r="BS2922" s="47"/>
      <c r="BT2922" s="39"/>
      <c r="BU2922" s="39"/>
      <c r="BV2922" s="39"/>
      <c r="BW2922" s="39"/>
      <c r="BX2922" s="39"/>
      <c r="BY2922" s="39"/>
      <c r="BZ2922" s="39"/>
      <c r="CA2922" s="39"/>
      <c r="CB2922" s="39"/>
      <c r="CC2922" s="47"/>
      <c r="CD2922" s="39"/>
      <c r="CE2922" s="39"/>
      <c r="CF2922" s="48"/>
      <c r="CG2922" s="48"/>
      <c r="CH2922" s="48"/>
      <c r="CI2922" s="48"/>
      <c r="CJ2922" s="48"/>
      <c r="CK2922" s="48"/>
      <c r="CL2922" s="48"/>
      <c r="CM2922" s="48"/>
      <c r="CN2922" s="48"/>
      <c r="CO2922" s="48"/>
      <c r="CP2922" s="48"/>
      <c r="CQ2922" s="48"/>
      <c r="CR2922" s="48"/>
      <c r="CS2922" s="48"/>
      <c r="CT2922" s="48"/>
      <c r="CU2922" s="48"/>
      <c r="CV2922" s="48"/>
      <c r="CW2922" s="48"/>
      <c r="CX2922" s="39"/>
      <c r="ML2922" s="135"/>
      <c r="MM2922" s="135"/>
      <c r="MN2922" s="135"/>
      <c r="MO2922" s="135"/>
      <c r="MP2922" s="135"/>
      <c r="MQ2922" s="135"/>
      <c r="MR2922" s="135"/>
      <c r="MS2922" s="135"/>
      <c r="MT2922" s="135"/>
      <c r="MU2922" s="135"/>
      <c r="MV2922" s="135"/>
      <c r="MW2922" s="135"/>
      <c r="MX2922" s="135"/>
      <c r="MY2922" s="135"/>
      <c r="MZ2922" s="135"/>
      <c r="NA2922" s="135"/>
      <c r="NB2922" s="135"/>
      <c r="NC2922" s="135"/>
      <c r="ND2922" s="135"/>
      <c r="NE2922" s="135"/>
      <c r="NF2922" s="135"/>
      <c r="NG2922" s="135"/>
      <c r="NH2922" s="135"/>
      <c r="NI2922" s="135"/>
      <c r="NJ2922" s="135"/>
      <c r="NK2922" s="135"/>
      <c r="NL2922" s="135"/>
      <c r="NM2922" s="135"/>
      <c r="NN2922" s="135"/>
      <c r="NO2922" s="135"/>
      <c r="NP2922" s="135"/>
      <c r="NQ2922" s="39"/>
      <c r="QS2922"/>
      <c r="QT2922"/>
      <c r="QU2922"/>
      <c r="QV2922"/>
      <c r="QW2922"/>
      <c r="QX2922"/>
      <c r="QY2922"/>
      <c r="QZ2922"/>
      <c r="RA2922"/>
      <c r="RB2922" s="39"/>
      <c r="RC2922" s="39"/>
      <c r="RD2922" s="39"/>
    </row>
    <row r="2923" spans="2:472" hidden="1" x14ac:dyDescent="0.2">
      <c r="B2923" s="426"/>
      <c r="C2923" s="427"/>
      <c r="V2923" s="63">
        <v>451</v>
      </c>
      <c r="W2923" s="54" t="s">
        <v>4619</v>
      </c>
      <c r="X2923" s="64">
        <v>71400</v>
      </c>
      <c r="Y2923" s="54" t="s">
        <v>7042</v>
      </c>
      <c r="Z2923" s="63" t="s">
        <v>1341</v>
      </c>
      <c r="AA2923" s="54" t="s">
        <v>530</v>
      </c>
      <c r="AB2923" s="54" t="s">
        <v>389</v>
      </c>
      <c r="AC2923" s="54" t="s">
        <v>1713</v>
      </c>
      <c r="AD2923" s="64" t="s">
        <v>4567</v>
      </c>
      <c r="AE2923" s="64" t="s">
        <v>7035</v>
      </c>
      <c r="AF2923" s="63">
        <v>451</v>
      </c>
      <c r="AG2923" s="54" t="s">
        <v>4619</v>
      </c>
      <c r="AH2923" s="54" t="s">
        <v>4618</v>
      </c>
      <c r="AI2923" s="63" t="s">
        <v>4620</v>
      </c>
      <c r="AJ2923" s="64" t="s">
        <v>4621</v>
      </c>
      <c r="AK2923" s="569">
        <v>7100459</v>
      </c>
      <c r="AL2923" s="64" t="s">
        <v>521</v>
      </c>
      <c r="AM2923" s="64" t="s">
        <v>4625</v>
      </c>
      <c r="AN2923" s="570">
        <v>268095900</v>
      </c>
      <c r="AO2923" s="54"/>
      <c r="AP2923" s="54"/>
      <c r="AQ2923" s="54"/>
      <c r="AR2923" s="54"/>
      <c r="AS2923" s="54"/>
      <c r="AT2923" s="64" t="s">
        <v>7002</v>
      </c>
      <c r="AU2923" s="64"/>
      <c r="AV2923" s="54"/>
      <c r="AW2923" s="54"/>
      <c r="AX2923" s="54"/>
      <c r="AY2923" s="54"/>
      <c r="AZ2923" s="54"/>
      <c r="BA2923" s="54"/>
      <c r="BB2923" s="54"/>
      <c r="BC2923" s="54"/>
      <c r="BD2923" s="64">
        <v>71400</v>
      </c>
      <c r="BE2923" s="54" t="s">
        <v>7042</v>
      </c>
      <c r="BF2923" s="63" t="s">
        <v>1341</v>
      </c>
      <c r="BG2923" s="54" t="s">
        <v>530</v>
      </c>
      <c r="BH2923" s="54" t="s">
        <v>389</v>
      </c>
      <c r="BI2923" s="54" t="s">
        <v>1713</v>
      </c>
      <c r="BJ2923" s="64" t="s">
        <v>4567</v>
      </c>
      <c r="BK2923" s="64" t="s">
        <v>7035</v>
      </c>
      <c r="BL2923" s="54"/>
      <c r="BM2923" s="54"/>
      <c r="BN2923" s="54"/>
      <c r="BO2923" s="39"/>
      <c r="BP2923" s="39"/>
      <c r="BQ2923" s="39"/>
      <c r="BR2923" s="39"/>
      <c r="BS2923" s="47"/>
      <c r="BT2923" s="39"/>
      <c r="BU2923" s="39"/>
      <c r="BV2923" s="39"/>
      <c r="BW2923" s="39"/>
      <c r="BX2923" s="39"/>
      <c r="BY2923" s="39"/>
      <c r="BZ2923" s="39"/>
      <c r="CA2923" s="39"/>
      <c r="CB2923" s="39"/>
      <c r="CC2923" s="47"/>
      <c r="CD2923" s="39"/>
      <c r="CE2923" s="39"/>
      <c r="CF2923" s="48"/>
      <c r="CG2923" s="48"/>
      <c r="CH2923" s="48"/>
      <c r="CI2923" s="48"/>
      <c r="CJ2923" s="48"/>
      <c r="CK2923" s="48"/>
      <c r="CL2923" s="48"/>
      <c r="CM2923" s="48"/>
      <c r="CN2923" s="48"/>
      <c r="CO2923" s="48"/>
      <c r="CP2923" s="48"/>
      <c r="CQ2923" s="48"/>
      <c r="CR2923" s="48"/>
      <c r="CS2923" s="48"/>
      <c r="CT2923" s="48"/>
      <c r="CU2923" s="48"/>
      <c r="CV2923" s="48"/>
      <c r="CW2923" s="48"/>
      <c r="CX2923" s="39"/>
      <c r="ML2923" s="135"/>
      <c r="MM2923" s="135"/>
      <c r="MN2923" s="135"/>
      <c r="MO2923" s="135"/>
      <c r="MP2923" s="135"/>
      <c r="MQ2923" s="135"/>
      <c r="MR2923" s="135"/>
      <c r="MS2923" s="135"/>
      <c r="MT2923" s="135"/>
      <c r="MU2923" s="135"/>
      <c r="MV2923" s="135"/>
      <c r="MW2923" s="135"/>
      <c r="MX2923" s="135"/>
      <c r="MY2923" s="135"/>
      <c r="MZ2923" s="135"/>
      <c r="NA2923" s="135"/>
      <c r="NB2923" s="135"/>
      <c r="NC2923" s="135"/>
      <c r="ND2923" s="135"/>
      <c r="NE2923" s="135"/>
      <c r="NF2923" s="135"/>
      <c r="NG2923" s="135"/>
      <c r="NH2923" s="135"/>
      <c r="NI2923" s="135"/>
      <c r="NJ2923" s="135"/>
      <c r="NK2923" s="135"/>
      <c r="NL2923" s="135"/>
      <c r="NM2923" s="135"/>
      <c r="NN2923" s="135"/>
      <c r="NO2923" s="135"/>
      <c r="NP2923" s="135"/>
      <c r="NQ2923" s="39"/>
      <c r="QS2923"/>
      <c r="QT2923"/>
      <c r="QU2923"/>
      <c r="QV2923"/>
      <c r="QW2923"/>
      <c r="QX2923"/>
      <c r="QY2923"/>
      <c r="QZ2923"/>
      <c r="RA2923"/>
      <c r="RB2923" s="39"/>
      <c r="RC2923" s="39"/>
      <c r="RD2923" s="39"/>
    </row>
    <row r="2924" spans="2:472" hidden="1" x14ac:dyDescent="0.2">
      <c r="B2924" s="426"/>
      <c r="C2924" s="427"/>
      <c r="V2924" s="63">
        <v>452</v>
      </c>
      <c r="W2924" s="54" t="s">
        <v>4632</v>
      </c>
      <c r="X2924" s="64">
        <v>70201</v>
      </c>
      <c r="Y2924" s="54" t="s">
        <v>519</v>
      </c>
      <c r="Z2924" s="63" t="s">
        <v>1341</v>
      </c>
      <c r="AA2924" s="54" t="s">
        <v>519</v>
      </c>
      <c r="AB2924" s="54" t="s">
        <v>389</v>
      </c>
      <c r="AC2924" s="54" t="s">
        <v>519</v>
      </c>
      <c r="AD2924" s="64" t="s">
        <v>4567</v>
      </c>
      <c r="AE2924" s="64" t="s">
        <v>7035</v>
      </c>
      <c r="AF2924" s="63">
        <v>452</v>
      </c>
      <c r="AG2924" s="54" t="s">
        <v>4632</v>
      </c>
      <c r="AH2924" s="54" t="s">
        <v>4631</v>
      </c>
      <c r="AI2924" s="63" t="s">
        <v>4620</v>
      </c>
      <c r="AJ2924" s="64" t="s">
        <v>4633</v>
      </c>
      <c r="AK2924" s="569">
        <v>7000601</v>
      </c>
      <c r="AL2924" s="64" t="s">
        <v>389</v>
      </c>
      <c r="AM2924" s="64" t="s">
        <v>4637</v>
      </c>
      <c r="AN2924" s="570">
        <v>266093870</v>
      </c>
      <c r="AO2924" s="54"/>
      <c r="AP2924" s="54"/>
      <c r="AQ2924" s="54"/>
      <c r="AR2924" s="54"/>
      <c r="AS2924" s="54"/>
      <c r="AT2924" s="64" t="s">
        <v>7002</v>
      </c>
      <c r="AU2924" s="64"/>
      <c r="AV2924" s="54"/>
      <c r="AW2924" s="54"/>
      <c r="AX2924" s="54"/>
      <c r="AY2924" s="54"/>
      <c r="AZ2924" s="54"/>
      <c r="BA2924" s="54"/>
      <c r="BB2924" s="54"/>
      <c r="BC2924" s="54"/>
      <c r="BD2924" s="64">
        <v>70201</v>
      </c>
      <c r="BE2924" s="54" t="s">
        <v>519</v>
      </c>
      <c r="BF2924" s="63" t="s">
        <v>1341</v>
      </c>
      <c r="BG2924" s="54" t="s">
        <v>519</v>
      </c>
      <c r="BH2924" s="54" t="s">
        <v>389</v>
      </c>
      <c r="BI2924" s="54" t="s">
        <v>519</v>
      </c>
      <c r="BJ2924" s="64" t="s">
        <v>4567</v>
      </c>
      <c r="BK2924" s="64" t="s">
        <v>7035</v>
      </c>
      <c r="BL2924" s="54"/>
      <c r="BM2924" s="54"/>
      <c r="BN2924" s="54"/>
      <c r="BO2924" s="39"/>
      <c r="BP2924" s="39"/>
      <c r="BQ2924" s="39"/>
      <c r="BR2924" s="39"/>
      <c r="BS2924" s="47"/>
      <c r="BT2924" s="39"/>
      <c r="BU2924" s="39"/>
      <c r="BV2924" s="39"/>
      <c r="BW2924" s="39"/>
      <c r="BX2924" s="39"/>
      <c r="BY2924" s="39"/>
      <c r="BZ2924" s="39"/>
      <c r="CA2924" s="39"/>
      <c r="CB2924" s="39"/>
      <c r="CC2924" s="47"/>
      <c r="CD2924" s="39"/>
      <c r="CE2924" s="39"/>
      <c r="CF2924" s="48"/>
      <c r="CG2924" s="48"/>
      <c r="CH2924" s="48"/>
      <c r="CI2924" s="48"/>
      <c r="CJ2924" s="48"/>
      <c r="CK2924" s="48"/>
      <c r="CL2924" s="48"/>
      <c r="CM2924" s="48"/>
      <c r="CN2924" s="48"/>
      <c r="CO2924" s="48"/>
      <c r="CP2924" s="48"/>
      <c r="CQ2924" s="48"/>
      <c r="CR2924" s="48"/>
      <c r="CS2924" s="48"/>
      <c r="CT2924" s="48"/>
      <c r="CU2924" s="48"/>
      <c r="CV2924" s="48"/>
      <c r="CW2924" s="48"/>
      <c r="CX2924" s="39"/>
      <c r="ML2924" s="135"/>
      <c r="MM2924" s="135"/>
      <c r="MN2924" s="135"/>
      <c r="MO2924" s="135"/>
      <c r="MP2924" s="135"/>
      <c r="MQ2924" s="135"/>
      <c r="MR2924" s="135"/>
      <c r="MS2924" s="135"/>
      <c r="MT2924" s="135"/>
      <c r="MU2924" s="135"/>
      <c r="MV2924" s="135"/>
      <c r="MW2924" s="135"/>
      <c r="MX2924" s="135"/>
      <c r="MY2924" s="135"/>
      <c r="MZ2924" s="135"/>
      <c r="NA2924" s="135"/>
      <c r="NB2924" s="135"/>
      <c r="NC2924" s="135"/>
      <c r="ND2924" s="135"/>
      <c r="NE2924" s="135"/>
      <c r="NF2924" s="135"/>
      <c r="NG2924" s="135"/>
      <c r="NH2924" s="135"/>
      <c r="NI2924" s="135"/>
      <c r="NJ2924" s="135"/>
      <c r="NK2924" s="135"/>
      <c r="NL2924" s="135"/>
      <c r="NM2924" s="135"/>
      <c r="NN2924" s="135"/>
      <c r="NO2924" s="135"/>
      <c r="NP2924" s="135"/>
      <c r="NQ2924" s="39"/>
      <c r="QS2924"/>
      <c r="QT2924"/>
      <c r="QU2924"/>
      <c r="QV2924"/>
      <c r="QW2924"/>
      <c r="QX2924"/>
      <c r="QY2924"/>
      <c r="QZ2924"/>
      <c r="RA2924"/>
      <c r="RB2924" s="39"/>
      <c r="RC2924" s="39"/>
      <c r="RD2924" s="39"/>
    </row>
    <row r="2925" spans="2:472" hidden="1" x14ac:dyDescent="0.2">
      <c r="B2925" s="426"/>
      <c r="C2925" s="427"/>
      <c r="V2925" s="63">
        <v>452</v>
      </c>
      <c r="W2925" s="54" t="s">
        <v>4632</v>
      </c>
      <c r="X2925" s="64">
        <v>70200</v>
      </c>
      <c r="Y2925" s="54" t="s">
        <v>7043</v>
      </c>
      <c r="Z2925" s="63" t="s">
        <v>1341</v>
      </c>
      <c r="AA2925" s="54" t="s">
        <v>519</v>
      </c>
      <c r="AB2925" s="54" t="s">
        <v>389</v>
      </c>
      <c r="AC2925" s="54" t="s">
        <v>519</v>
      </c>
      <c r="AD2925" s="64" t="s">
        <v>4567</v>
      </c>
      <c r="AE2925" s="64" t="s">
        <v>7035</v>
      </c>
      <c r="AF2925" s="63">
        <v>452</v>
      </c>
      <c r="AG2925" s="54" t="s">
        <v>4632</v>
      </c>
      <c r="AH2925" s="54" t="s">
        <v>4631</v>
      </c>
      <c r="AI2925" s="63" t="s">
        <v>4620</v>
      </c>
      <c r="AJ2925" s="64" t="s">
        <v>4633</v>
      </c>
      <c r="AK2925" s="569">
        <v>7000601</v>
      </c>
      <c r="AL2925" s="64" t="s">
        <v>389</v>
      </c>
      <c r="AM2925" s="64" t="s">
        <v>4637</v>
      </c>
      <c r="AN2925" s="570">
        <v>266093870</v>
      </c>
      <c r="AO2925" s="54"/>
      <c r="AP2925" s="54"/>
      <c r="AQ2925" s="54"/>
      <c r="AR2925" s="54"/>
      <c r="AS2925" s="54"/>
      <c r="AT2925" s="64" t="s">
        <v>7002</v>
      </c>
      <c r="AU2925" s="64"/>
      <c r="AV2925" s="54"/>
      <c r="AW2925" s="54"/>
      <c r="AX2925" s="54"/>
      <c r="AY2925" s="54"/>
      <c r="AZ2925" s="54"/>
      <c r="BA2925" s="54"/>
      <c r="BB2925" s="54"/>
      <c r="BC2925" s="54"/>
      <c r="BD2925" s="64">
        <v>70200</v>
      </c>
      <c r="BE2925" s="54" t="s">
        <v>7043</v>
      </c>
      <c r="BF2925" s="63" t="s">
        <v>1341</v>
      </c>
      <c r="BG2925" s="54" t="s">
        <v>519</v>
      </c>
      <c r="BH2925" s="54" t="s">
        <v>389</v>
      </c>
      <c r="BI2925" s="54" t="s">
        <v>519</v>
      </c>
      <c r="BJ2925" s="64" t="s">
        <v>4567</v>
      </c>
      <c r="BK2925" s="64" t="s">
        <v>7035</v>
      </c>
      <c r="BL2925" s="54"/>
      <c r="BM2925" s="54"/>
      <c r="BN2925" s="54"/>
      <c r="BO2925" s="39"/>
      <c r="BP2925" s="39"/>
      <c r="BQ2925" s="39"/>
      <c r="BR2925" s="39"/>
      <c r="BS2925" s="47"/>
      <c r="BT2925" s="39"/>
      <c r="BU2925" s="39"/>
      <c r="BV2925" s="39"/>
      <c r="BW2925" s="39"/>
      <c r="BX2925" s="39"/>
      <c r="BY2925" s="39"/>
      <c r="BZ2925" s="39"/>
      <c r="CA2925" s="39"/>
      <c r="CB2925" s="39"/>
      <c r="CC2925" s="47"/>
      <c r="CD2925" s="39"/>
      <c r="CE2925" s="39"/>
      <c r="CF2925" s="48"/>
      <c r="CG2925" s="48"/>
      <c r="CH2925" s="48"/>
      <c r="CI2925" s="48"/>
      <c r="CJ2925" s="48"/>
      <c r="CK2925" s="48"/>
      <c r="CL2925" s="48"/>
      <c r="CM2925" s="48"/>
      <c r="CN2925" s="48"/>
      <c r="CO2925" s="48"/>
      <c r="CP2925" s="48"/>
      <c r="CQ2925" s="48"/>
      <c r="CR2925" s="48"/>
      <c r="CS2925" s="48"/>
      <c r="CT2925" s="48"/>
      <c r="CU2925" s="48"/>
      <c r="CV2925" s="48"/>
      <c r="CW2925" s="48"/>
      <c r="CX2925" s="39"/>
      <c r="ML2925" s="135"/>
      <c r="MM2925" s="135"/>
      <c r="MN2925" s="135"/>
      <c r="MO2925" s="135"/>
      <c r="MP2925" s="135"/>
      <c r="MQ2925" s="135"/>
      <c r="MR2925" s="135"/>
      <c r="MS2925" s="135"/>
      <c r="MT2925" s="135"/>
      <c r="MU2925" s="135"/>
      <c r="MV2925" s="135"/>
      <c r="MW2925" s="135"/>
      <c r="MX2925" s="135"/>
      <c r="MY2925" s="135"/>
      <c r="MZ2925" s="135"/>
      <c r="NA2925" s="135"/>
      <c r="NB2925" s="135"/>
      <c r="NC2925" s="135"/>
      <c r="ND2925" s="135"/>
      <c r="NE2925" s="135"/>
      <c r="NF2925" s="135"/>
      <c r="NG2925" s="135"/>
      <c r="NH2925" s="135"/>
      <c r="NI2925" s="135"/>
      <c r="NJ2925" s="135"/>
      <c r="NK2925" s="135"/>
      <c r="NL2925" s="135"/>
      <c r="NM2925" s="135"/>
      <c r="NN2925" s="135"/>
      <c r="NO2925" s="135"/>
      <c r="NP2925" s="135"/>
      <c r="NQ2925" s="39"/>
      <c r="QS2925"/>
      <c r="QT2925"/>
      <c r="QU2925"/>
      <c r="QV2925"/>
      <c r="QW2925"/>
      <c r="QX2925"/>
      <c r="QY2925"/>
      <c r="QZ2925"/>
      <c r="RA2925"/>
      <c r="RB2925" s="39"/>
      <c r="RC2925" s="39"/>
      <c r="RD2925" s="39"/>
    </row>
    <row r="2926" spans="2:472" hidden="1" x14ac:dyDescent="0.2">
      <c r="B2926" s="426"/>
      <c r="C2926" s="427"/>
      <c r="V2926" s="63">
        <v>452</v>
      </c>
      <c r="W2926" s="54" t="s">
        <v>4632</v>
      </c>
      <c r="X2926" s="64">
        <v>70202</v>
      </c>
      <c r="Y2926" s="54" t="s">
        <v>1115</v>
      </c>
      <c r="Z2926" s="63" t="s">
        <v>1341</v>
      </c>
      <c r="AA2926" s="54" t="s">
        <v>519</v>
      </c>
      <c r="AB2926" s="54" t="s">
        <v>389</v>
      </c>
      <c r="AC2926" s="54" t="s">
        <v>1115</v>
      </c>
      <c r="AD2926" s="64" t="s">
        <v>4567</v>
      </c>
      <c r="AE2926" s="64" t="s">
        <v>7035</v>
      </c>
      <c r="AF2926" s="63">
        <v>452</v>
      </c>
      <c r="AG2926" s="54" t="s">
        <v>4632</v>
      </c>
      <c r="AH2926" s="54" t="s">
        <v>4631</v>
      </c>
      <c r="AI2926" s="63" t="s">
        <v>4620</v>
      </c>
      <c r="AJ2926" s="64" t="s">
        <v>4633</v>
      </c>
      <c r="AK2926" s="569">
        <v>7000601</v>
      </c>
      <c r="AL2926" s="64" t="s">
        <v>389</v>
      </c>
      <c r="AM2926" s="64" t="s">
        <v>4637</v>
      </c>
      <c r="AN2926" s="570">
        <v>266093870</v>
      </c>
      <c r="AO2926" s="54"/>
      <c r="AP2926" s="54"/>
      <c r="AQ2926" s="54"/>
      <c r="AR2926" s="54"/>
      <c r="AS2926" s="54"/>
      <c r="AT2926" s="64" t="s">
        <v>7002</v>
      </c>
      <c r="AU2926" s="64"/>
      <c r="AV2926" s="54"/>
      <c r="AW2926" s="54"/>
      <c r="AX2926" s="54"/>
      <c r="AY2926" s="54"/>
      <c r="AZ2926" s="54"/>
      <c r="BA2926" s="54"/>
      <c r="BB2926" s="54"/>
      <c r="BC2926" s="54"/>
      <c r="BD2926" s="64">
        <v>70202</v>
      </c>
      <c r="BE2926" s="54" t="s">
        <v>1115</v>
      </c>
      <c r="BF2926" s="63" t="s">
        <v>1341</v>
      </c>
      <c r="BG2926" s="54" t="s">
        <v>519</v>
      </c>
      <c r="BH2926" s="54" t="s">
        <v>389</v>
      </c>
      <c r="BI2926" s="54" t="s">
        <v>1115</v>
      </c>
      <c r="BJ2926" s="64" t="s">
        <v>4567</v>
      </c>
      <c r="BK2926" s="64" t="s">
        <v>7035</v>
      </c>
      <c r="BL2926" s="54"/>
      <c r="BM2926" s="54"/>
      <c r="BN2926" s="54"/>
      <c r="BO2926" s="39"/>
      <c r="BP2926" s="39"/>
      <c r="BQ2926" s="39"/>
      <c r="BR2926" s="39"/>
      <c r="BS2926" s="47"/>
      <c r="BT2926" s="39"/>
      <c r="BU2926" s="39"/>
      <c r="BV2926" s="39"/>
      <c r="BW2926" s="39"/>
      <c r="BX2926" s="39"/>
      <c r="BY2926" s="39"/>
      <c r="BZ2926" s="39"/>
      <c r="CA2926" s="39"/>
      <c r="CB2926" s="39"/>
      <c r="CC2926" s="47"/>
      <c r="CD2926" s="39"/>
      <c r="CE2926" s="39"/>
      <c r="CF2926" s="48"/>
      <c r="CG2926" s="48"/>
      <c r="CH2926" s="48"/>
      <c r="CI2926" s="48"/>
      <c r="CJ2926" s="48"/>
      <c r="CK2926" s="48"/>
      <c r="CL2926" s="48"/>
      <c r="CM2926" s="48"/>
      <c r="CN2926" s="48"/>
      <c r="CO2926" s="48"/>
      <c r="CP2926" s="48"/>
      <c r="CQ2926" s="48"/>
      <c r="CR2926" s="48"/>
      <c r="CS2926" s="48"/>
      <c r="CT2926" s="48"/>
      <c r="CU2926" s="48"/>
      <c r="CV2926" s="48"/>
      <c r="CW2926" s="48"/>
      <c r="CX2926" s="39"/>
      <c r="ML2926" s="135"/>
      <c r="MM2926" s="135"/>
      <c r="MN2926" s="135"/>
      <c r="MO2926" s="135"/>
      <c r="MP2926" s="135"/>
      <c r="MQ2926" s="135"/>
      <c r="MR2926" s="135"/>
      <c r="MS2926" s="135"/>
      <c r="MT2926" s="135"/>
      <c r="MU2926" s="135"/>
      <c r="MV2926" s="135"/>
      <c r="MW2926" s="135"/>
      <c r="MX2926" s="135"/>
      <c r="MY2926" s="135"/>
      <c r="MZ2926" s="135"/>
      <c r="NA2926" s="135"/>
      <c r="NB2926" s="135"/>
      <c r="NC2926" s="135"/>
      <c r="ND2926" s="135"/>
      <c r="NE2926" s="135"/>
      <c r="NF2926" s="135"/>
      <c r="NG2926" s="135"/>
      <c r="NH2926" s="135"/>
      <c r="NI2926" s="135"/>
      <c r="NJ2926" s="135"/>
      <c r="NK2926" s="135"/>
      <c r="NL2926" s="135"/>
      <c r="NM2926" s="135"/>
      <c r="NN2926" s="135"/>
      <c r="NO2926" s="135"/>
      <c r="NP2926" s="135"/>
      <c r="NQ2926" s="39"/>
      <c r="QS2926"/>
      <c r="QT2926"/>
      <c r="QU2926"/>
      <c r="QV2926"/>
      <c r="QW2926"/>
      <c r="QX2926"/>
      <c r="QY2926"/>
      <c r="QZ2926"/>
      <c r="RA2926"/>
      <c r="RB2926" s="39"/>
      <c r="RC2926" s="39"/>
      <c r="RD2926" s="39"/>
    </row>
    <row r="2927" spans="2:472" hidden="1" x14ac:dyDescent="0.2">
      <c r="B2927" s="426"/>
      <c r="C2927" s="427"/>
      <c r="V2927" s="63">
        <v>452</v>
      </c>
      <c r="W2927" s="54" t="s">
        <v>4632</v>
      </c>
      <c r="X2927" s="64">
        <v>70208</v>
      </c>
      <c r="Y2927" s="54" t="s">
        <v>1705</v>
      </c>
      <c r="Z2927" s="63" t="s">
        <v>1341</v>
      </c>
      <c r="AA2927" s="54" t="s">
        <v>519</v>
      </c>
      <c r="AB2927" s="54" t="s">
        <v>389</v>
      </c>
      <c r="AC2927" s="54" t="s">
        <v>7044</v>
      </c>
      <c r="AD2927" s="64" t="s">
        <v>4567</v>
      </c>
      <c r="AE2927" s="64" t="s">
        <v>7035</v>
      </c>
      <c r="AF2927" s="63">
        <v>452</v>
      </c>
      <c r="AG2927" s="54" t="s">
        <v>4632</v>
      </c>
      <c r="AH2927" s="54" t="s">
        <v>4631</v>
      </c>
      <c r="AI2927" s="63" t="s">
        <v>4620</v>
      </c>
      <c r="AJ2927" s="64" t="s">
        <v>4633</v>
      </c>
      <c r="AK2927" s="569">
        <v>7000601</v>
      </c>
      <c r="AL2927" s="64" t="s">
        <v>389</v>
      </c>
      <c r="AM2927" s="64" t="s">
        <v>4637</v>
      </c>
      <c r="AN2927" s="570">
        <v>266093870</v>
      </c>
      <c r="AO2927" s="54"/>
      <c r="AP2927" s="54"/>
      <c r="AQ2927" s="54"/>
      <c r="AR2927" s="54"/>
      <c r="AS2927" s="54"/>
      <c r="AT2927" s="64" t="s">
        <v>7002</v>
      </c>
      <c r="AU2927" s="64"/>
      <c r="AV2927" s="54"/>
      <c r="AW2927" s="54"/>
      <c r="AX2927" s="54"/>
      <c r="AY2927" s="54"/>
      <c r="AZ2927" s="54"/>
      <c r="BA2927" s="54"/>
      <c r="BB2927" s="54"/>
      <c r="BC2927" s="54"/>
      <c r="BD2927" s="64">
        <v>70208</v>
      </c>
      <c r="BE2927" s="54" t="s">
        <v>1705</v>
      </c>
      <c r="BF2927" s="63" t="s">
        <v>1341</v>
      </c>
      <c r="BG2927" s="54" t="s">
        <v>519</v>
      </c>
      <c r="BH2927" s="54" t="s">
        <v>389</v>
      </c>
      <c r="BI2927" s="54" t="s">
        <v>7044</v>
      </c>
      <c r="BJ2927" s="64" t="s">
        <v>4567</v>
      </c>
      <c r="BK2927" s="64" t="s">
        <v>7035</v>
      </c>
      <c r="BL2927" s="54"/>
      <c r="BM2927" s="54"/>
      <c r="BN2927" s="54"/>
      <c r="BO2927" s="39"/>
      <c r="BP2927" s="39"/>
      <c r="BQ2927" s="39"/>
      <c r="BR2927" s="39"/>
      <c r="BS2927" s="47"/>
      <c r="BT2927" s="39"/>
      <c r="BU2927" s="39"/>
      <c r="BV2927" s="39"/>
      <c r="BW2927" s="39"/>
      <c r="BX2927" s="39"/>
      <c r="BY2927" s="39"/>
      <c r="BZ2927" s="39"/>
      <c r="CA2927" s="39"/>
      <c r="CB2927" s="39"/>
      <c r="CC2927" s="47"/>
      <c r="CD2927" s="39"/>
      <c r="CE2927" s="39"/>
      <c r="CF2927" s="48"/>
      <c r="CG2927" s="48"/>
      <c r="CH2927" s="48"/>
      <c r="CI2927" s="48"/>
      <c r="CJ2927" s="48"/>
      <c r="CK2927" s="48"/>
      <c r="CL2927" s="48"/>
      <c r="CM2927" s="48"/>
      <c r="CN2927" s="48"/>
      <c r="CO2927" s="48"/>
      <c r="CP2927" s="48"/>
      <c r="CQ2927" s="48"/>
      <c r="CR2927" s="48"/>
      <c r="CS2927" s="48"/>
      <c r="CT2927" s="48"/>
      <c r="CU2927" s="48"/>
      <c r="CV2927" s="48"/>
      <c r="CW2927" s="48"/>
      <c r="CX2927" s="39"/>
      <c r="ML2927" s="135"/>
      <c r="MM2927" s="135"/>
      <c r="MN2927" s="135"/>
      <c r="MO2927" s="135"/>
      <c r="MP2927" s="135"/>
      <c r="MQ2927" s="135"/>
      <c r="MR2927" s="135"/>
      <c r="MS2927" s="135"/>
      <c r="MT2927" s="135"/>
      <c r="MU2927" s="135"/>
      <c r="MV2927" s="135"/>
      <c r="MW2927" s="135"/>
      <c r="MX2927" s="135"/>
      <c r="MY2927" s="135"/>
      <c r="MZ2927" s="135"/>
      <c r="NA2927" s="135"/>
      <c r="NB2927" s="135"/>
      <c r="NC2927" s="135"/>
      <c r="ND2927" s="135"/>
      <c r="NE2927" s="135"/>
      <c r="NF2927" s="135"/>
      <c r="NG2927" s="135"/>
      <c r="NH2927" s="135"/>
      <c r="NI2927" s="135"/>
      <c r="NJ2927" s="135"/>
      <c r="NK2927" s="135"/>
      <c r="NL2927" s="135"/>
      <c r="NM2927" s="135"/>
      <c r="NN2927" s="135"/>
      <c r="NO2927" s="135"/>
      <c r="NP2927" s="135"/>
      <c r="NQ2927" s="39"/>
      <c r="QS2927"/>
      <c r="QT2927"/>
      <c r="QU2927"/>
      <c r="QV2927"/>
      <c r="QW2927"/>
      <c r="QX2927"/>
      <c r="QY2927"/>
      <c r="QZ2927"/>
      <c r="RA2927"/>
      <c r="RB2927" s="39"/>
      <c r="RC2927" s="39"/>
      <c r="RD2927" s="39"/>
    </row>
    <row r="2928" spans="2:472" hidden="1" x14ac:dyDescent="0.2">
      <c r="B2928" s="426"/>
      <c r="C2928" s="427"/>
      <c r="V2928" s="63">
        <v>452</v>
      </c>
      <c r="W2928" s="54" t="s">
        <v>4632</v>
      </c>
      <c r="X2928" s="64">
        <v>70209</v>
      </c>
      <c r="Y2928" s="54" t="s">
        <v>1932</v>
      </c>
      <c r="Z2928" s="63" t="s">
        <v>1341</v>
      </c>
      <c r="AA2928" s="54" t="s">
        <v>519</v>
      </c>
      <c r="AB2928" s="54" t="s">
        <v>389</v>
      </c>
      <c r="AC2928" s="54" t="s">
        <v>7045</v>
      </c>
      <c r="AD2928" s="64" t="s">
        <v>4567</v>
      </c>
      <c r="AE2928" s="64" t="s">
        <v>7035</v>
      </c>
      <c r="AF2928" s="63">
        <v>452</v>
      </c>
      <c r="AG2928" s="54" t="s">
        <v>4632</v>
      </c>
      <c r="AH2928" s="54" t="s">
        <v>4631</v>
      </c>
      <c r="AI2928" s="63" t="s">
        <v>4620</v>
      </c>
      <c r="AJ2928" s="64" t="s">
        <v>4633</v>
      </c>
      <c r="AK2928" s="569">
        <v>7000601</v>
      </c>
      <c r="AL2928" s="64" t="s">
        <v>389</v>
      </c>
      <c r="AM2928" s="64" t="s">
        <v>4637</v>
      </c>
      <c r="AN2928" s="570">
        <v>266093870</v>
      </c>
      <c r="AO2928" s="54"/>
      <c r="AP2928" s="54"/>
      <c r="AQ2928" s="54"/>
      <c r="AR2928" s="54"/>
      <c r="AS2928" s="54"/>
      <c r="AT2928" s="64" t="s">
        <v>7002</v>
      </c>
      <c r="AU2928" s="64"/>
      <c r="AV2928" s="54"/>
      <c r="AW2928" s="54"/>
      <c r="AX2928" s="54"/>
      <c r="AY2928" s="54"/>
      <c r="AZ2928" s="54"/>
      <c r="BA2928" s="54"/>
      <c r="BB2928" s="54"/>
      <c r="BC2928" s="54"/>
      <c r="BD2928" s="64">
        <v>70209</v>
      </c>
      <c r="BE2928" s="54" t="s">
        <v>1932</v>
      </c>
      <c r="BF2928" s="63" t="s">
        <v>1341</v>
      </c>
      <c r="BG2928" s="54" t="s">
        <v>519</v>
      </c>
      <c r="BH2928" s="54" t="s">
        <v>389</v>
      </c>
      <c r="BI2928" s="54" t="s">
        <v>7045</v>
      </c>
      <c r="BJ2928" s="64" t="s">
        <v>4567</v>
      </c>
      <c r="BK2928" s="64" t="s">
        <v>7035</v>
      </c>
      <c r="BL2928" s="54"/>
      <c r="BM2928" s="54"/>
      <c r="BN2928" s="54"/>
      <c r="BO2928" s="39"/>
      <c r="BP2928" s="39"/>
      <c r="BQ2928" s="39"/>
      <c r="BR2928" s="39"/>
      <c r="BS2928" s="47"/>
      <c r="BT2928" s="39"/>
      <c r="BU2928" s="39"/>
      <c r="BV2928" s="39"/>
      <c r="BW2928" s="39"/>
      <c r="BX2928" s="39"/>
      <c r="BY2928" s="39"/>
      <c r="BZ2928" s="39"/>
      <c r="CA2928" s="39"/>
      <c r="CB2928" s="39"/>
      <c r="CC2928" s="47"/>
      <c r="CD2928" s="39"/>
      <c r="CE2928" s="39"/>
      <c r="CF2928" s="48"/>
      <c r="CG2928" s="48"/>
      <c r="CH2928" s="48"/>
      <c r="CI2928" s="48"/>
      <c r="CJ2928" s="48"/>
      <c r="CK2928" s="48"/>
      <c r="CL2928" s="48"/>
      <c r="CM2928" s="48"/>
      <c r="CN2928" s="48"/>
      <c r="CO2928" s="48"/>
      <c r="CP2928" s="48"/>
      <c r="CQ2928" s="48"/>
      <c r="CR2928" s="48"/>
      <c r="CS2928" s="48"/>
      <c r="CT2928" s="48"/>
      <c r="CU2928" s="48"/>
      <c r="CV2928" s="48"/>
      <c r="CW2928" s="48"/>
      <c r="CX2928" s="39"/>
      <c r="ML2928" s="135"/>
      <c r="MM2928" s="135"/>
      <c r="MN2928" s="135"/>
      <c r="MO2928" s="135"/>
      <c r="MP2928" s="135"/>
      <c r="MQ2928" s="135"/>
      <c r="MR2928" s="135"/>
      <c r="MS2928" s="135"/>
      <c r="MT2928" s="135"/>
      <c r="MU2928" s="135"/>
      <c r="MV2928" s="135"/>
      <c r="MW2928" s="135"/>
      <c r="MX2928" s="135"/>
      <c r="MY2928" s="135"/>
      <c r="MZ2928" s="135"/>
      <c r="NA2928" s="135"/>
      <c r="NB2928" s="135"/>
      <c r="NC2928" s="135"/>
      <c r="ND2928" s="135"/>
      <c r="NE2928" s="135"/>
      <c r="NF2928" s="135"/>
      <c r="NG2928" s="135"/>
      <c r="NH2928" s="135"/>
      <c r="NI2928" s="135"/>
      <c r="NJ2928" s="135"/>
      <c r="NK2928" s="135"/>
      <c r="NL2928" s="135"/>
      <c r="NM2928" s="135"/>
      <c r="NN2928" s="135"/>
      <c r="NO2928" s="135"/>
      <c r="NP2928" s="135"/>
      <c r="NQ2928" s="39"/>
      <c r="QS2928"/>
      <c r="QT2928"/>
      <c r="QU2928"/>
      <c r="QV2928"/>
      <c r="QW2928"/>
      <c r="QX2928"/>
      <c r="QY2928"/>
      <c r="QZ2928"/>
      <c r="RA2928"/>
      <c r="RB2928" s="39"/>
      <c r="RC2928" s="39"/>
      <c r="RD2928" s="39"/>
    </row>
    <row r="2929" spans="2:472" hidden="1" x14ac:dyDescent="0.2">
      <c r="B2929" s="426"/>
      <c r="C2929" s="427"/>
      <c r="V2929" s="63">
        <v>452</v>
      </c>
      <c r="W2929" s="54" t="s">
        <v>4632</v>
      </c>
      <c r="X2929" s="64">
        <v>70206</v>
      </c>
      <c r="Y2929" s="54" t="s">
        <v>1421</v>
      </c>
      <c r="Z2929" s="63" t="s">
        <v>1341</v>
      </c>
      <c r="AA2929" s="54" t="s">
        <v>519</v>
      </c>
      <c r="AB2929" s="54" t="s">
        <v>389</v>
      </c>
      <c r="AC2929" s="54" t="s">
        <v>1421</v>
      </c>
      <c r="AD2929" s="64" t="s">
        <v>4567</v>
      </c>
      <c r="AE2929" s="64" t="s">
        <v>7035</v>
      </c>
      <c r="AF2929" s="63">
        <v>452</v>
      </c>
      <c r="AG2929" s="54" t="s">
        <v>4632</v>
      </c>
      <c r="AH2929" s="54" t="s">
        <v>4631</v>
      </c>
      <c r="AI2929" s="63" t="s">
        <v>4620</v>
      </c>
      <c r="AJ2929" s="64" t="s">
        <v>4633</v>
      </c>
      <c r="AK2929" s="569">
        <v>7000601</v>
      </c>
      <c r="AL2929" s="64" t="s">
        <v>389</v>
      </c>
      <c r="AM2929" s="64" t="s">
        <v>4637</v>
      </c>
      <c r="AN2929" s="570">
        <v>266093870</v>
      </c>
      <c r="AO2929" s="54"/>
      <c r="AP2929" s="54"/>
      <c r="AQ2929" s="54"/>
      <c r="AR2929" s="54"/>
      <c r="AS2929" s="54"/>
      <c r="AT2929" s="64" t="s">
        <v>7002</v>
      </c>
      <c r="AU2929" s="64"/>
      <c r="AV2929" s="54"/>
      <c r="AW2929" s="54"/>
      <c r="AX2929" s="54"/>
      <c r="AY2929" s="54"/>
      <c r="AZ2929" s="54"/>
      <c r="BA2929" s="54"/>
      <c r="BB2929" s="54"/>
      <c r="BC2929" s="54"/>
      <c r="BD2929" s="64">
        <v>70206</v>
      </c>
      <c r="BE2929" s="54" t="s">
        <v>1421</v>
      </c>
      <c r="BF2929" s="63" t="s">
        <v>1341</v>
      </c>
      <c r="BG2929" s="54" t="s">
        <v>519</v>
      </c>
      <c r="BH2929" s="54" t="s">
        <v>389</v>
      </c>
      <c r="BI2929" s="54" t="s">
        <v>1421</v>
      </c>
      <c r="BJ2929" s="64" t="s">
        <v>4567</v>
      </c>
      <c r="BK2929" s="64" t="s">
        <v>7035</v>
      </c>
      <c r="BL2929" s="54"/>
      <c r="BM2929" s="54"/>
      <c r="BN2929" s="54"/>
      <c r="BO2929" s="39"/>
      <c r="BP2929" s="39"/>
      <c r="BQ2929" s="39"/>
      <c r="BR2929" s="39"/>
      <c r="BS2929" s="47"/>
      <c r="BT2929" s="39"/>
      <c r="BU2929" s="39"/>
      <c r="BV2929" s="39"/>
      <c r="BW2929" s="39"/>
      <c r="BX2929" s="39"/>
      <c r="BY2929" s="39"/>
      <c r="BZ2929" s="39"/>
      <c r="CA2929" s="39"/>
      <c r="CB2929" s="39"/>
      <c r="CC2929" s="47"/>
      <c r="CD2929" s="39"/>
      <c r="CE2929" s="39"/>
      <c r="CF2929" s="48"/>
      <c r="CG2929" s="48"/>
      <c r="CH2929" s="48"/>
      <c r="CI2929" s="48"/>
      <c r="CJ2929" s="48"/>
      <c r="CK2929" s="48"/>
      <c r="CL2929" s="48"/>
      <c r="CM2929" s="48"/>
      <c r="CN2929" s="48"/>
      <c r="CO2929" s="48"/>
      <c r="CP2929" s="48"/>
      <c r="CQ2929" s="48"/>
      <c r="CR2929" s="48"/>
      <c r="CS2929" s="48"/>
      <c r="CT2929" s="48"/>
      <c r="CU2929" s="48"/>
      <c r="CV2929" s="48"/>
      <c r="CW2929" s="48"/>
      <c r="CX2929" s="39"/>
      <c r="ML2929" s="135"/>
      <c r="MM2929" s="135"/>
      <c r="MN2929" s="135"/>
      <c r="MO2929" s="135"/>
      <c r="MP2929" s="135"/>
      <c r="MQ2929" s="135"/>
      <c r="MR2929" s="135"/>
      <c r="MS2929" s="135"/>
      <c r="MT2929" s="135"/>
      <c r="MU2929" s="135"/>
      <c r="MV2929" s="135"/>
      <c r="MW2929" s="135"/>
      <c r="MX2929" s="135"/>
      <c r="MY2929" s="135"/>
      <c r="MZ2929" s="135"/>
      <c r="NA2929" s="135"/>
      <c r="NB2929" s="135"/>
      <c r="NC2929" s="135"/>
      <c r="ND2929" s="135"/>
      <c r="NE2929" s="135"/>
      <c r="NF2929" s="135"/>
      <c r="NG2929" s="135"/>
      <c r="NH2929" s="135"/>
      <c r="NI2929" s="135"/>
      <c r="NJ2929" s="135"/>
      <c r="NK2929" s="135"/>
      <c r="NL2929" s="135"/>
      <c r="NM2929" s="135"/>
      <c r="NN2929" s="135"/>
      <c r="NO2929" s="135"/>
      <c r="NP2929" s="135"/>
      <c r="NQ2929" s="39"/>
      <c r="QS2929"/>
      <c r="QT2929"/>
      <c r="QU2929"/>
      <c r="QV2929"/>
      <c r="QW2929"/>
      <c r="QX2929"/>
      <c r="QY2929"/>
      <c r="QZ2929"/>
      <c r="RA2929"/>
      <c r="RB2929" s="39"/>
      <c r="RC2929" s="39"/>
      <c r="RD2929" s="39"/>
    </row>
    <row r="2930" spans="2:472" hidden="1" x14ac:dyDescent="0.2">
      <c r="B2930" s="426"/>
      <c r="C2930" s="427"/>
      <c r="V2930" s="63">
        <v>452</v>
      </c>
      <c r="W2930" s="54" t="s">
        <v>4632</v>
      </c>
      <c r="X2930" s="64">
        <v>70515</v>
      </c>
      <c r="Y2930" s="54" t="s">
        <v>2128</v>
      </c>
      <c r="Z2930" s="63" t="s">
        <v>1341</v>
      </c>
      <c r="AA2930" s="54" t="s">
        <v>389</v>
      </c>
      <c r="AB2930" s="54" t="s">
        <v>389</v>
      </c>
      <c r="AC2930" s="54" t="s">
        <v>2128</v>
      </c>
      <c r="AD2930" s="64" t="s">
        <v>4567</v>
      </c>
      <c r="AE2930" s="64" t="s">
        <v>7035</v>
      </c>
      <c r="AF2930" s="63">
        <v>452</v>
      </c>
      <c r="AG2930" s="54" t="s">
        <v>4632</v>
      </c>
      <c r="AH2930" s="54" t="s">
        <v>4631</v>
      </c>
      <c r="AI2930" s="63" t="s">
        <v>4620</v>
      </c>
      <c r="AJ2930" s="64" t="s">
        <v>4633</v>
      </c>
      <c r="AK2930" s="569">
        <v>7000601</v>
      </c>
      <c r="AL2930" s="64" t="s">
        <v>389</v>
      </c>
      <c r="AM2930" s="64" t="s">
        <v>4637</v>
      </c>
      <c r="AN2930" s="570">
        <v>266093870</v>
      </c>
      <c r="AO2930" s="54"/>
      <c r="AP2930" s="54"/>
      <c r="AQ2930" s="54"/>
      <c r="AR2930" s="54"/>
      <c r="AS2930" s="54"/>
      <c r="AT2930" s="64" t="s">
        <v>7002</v>
      </c>
      <c r="AU2930" s="64"/>
      <c r="AV2930" s="54"/>
      <c r="AW2930" s="54"/>
      <c r="AX2930" s="54"/>
      <c r="AY2930" s="54"/>
      <c r="AZ2930" s="54"/>
      <c r="BA2930" s="54"/>
      <c r="BB2930" s="54"/>
      <c r="BC2930" s="54"/>
      <c r="BD2930" s="64">
        <v>70515</v>
      </c>
      <c r="BE2930" s="54" t="s">
        <v>2128</v>
      </c>
      <c r="BF2930" s="63" t="s">
        <v>1341</v>
      </c>
      <c r="BG2930" s="54" t="s">
        <v>389</v>
      </c>
      <c r="BH2930" s="54" t="s">
        <v>389</v>
      </c>
      <c r="BI2930" s="54" t="s">
        <v>2128</v>
      </c>
      <c r="BJ2930" s="64" t="s">
        <v>4567</v>
      </c>
      <c r="BK2930" s="64" t="s">
        <v>7035</v>
      </c>
      <c r="BL2930" s="54"/>
      <c r="BM2930" s="54"/>
      <c r="BN2930" s="54"/>
      <c r="BO2930" s="39"/>
      <c r="BP2930" s="39"/>
      <c r="BQ2930" s="39"/>
      <c r="BR2930" s="39"/>
      <c r="BS2930" s="47"/>
      <c r="BT2930" s="39"/>
      <c r="BU2930" s="39"/>
      <c r="BV2930" s="39"/>
      <c r="BW2930" s="39"/>
      <c r="BX2930" s="39"/>
      <c r="BY2930" s="39"/>
      <c r="BZ2930" s="39"/>
      <c r="CA2930" s="39"/>
      <c r="CB2930" s="39"/>
      <c r="CC2930" s="47"/>
      <c r="CD2930" s="39"/>
      <c r="CE2930" s="39"/>
      <c r="CF2930" s="48"/>
      <c r="CG2930" s="48"/>
      <c r="CH2930" s="48"/>
      <c r="CI2930" s="48"/>
      <c r="CJ2930" s="48"/>
      <c r="CK2930" s="48"/>
      <c r="CL2930" s="48"/>
      <c r="CM2930" s="48"/>
      <c r="CN2930" s="48"/>
      <c r="CO2930" s="48"/>
      <c r="CP2930" s="48"/>
      <c r="CQ2930" s="48"/>
      <c r="CR2930" s="48"/>
      <c r="CS2930" s="48"/>
      <c r="CT2930" s="48"/>
      <c r="CU2930" s="48"/>
      <c r="CV2930" s="48"/>
      <c r="CW2930" s="48"/>
      <c r="CX2930" s="39"/>
      <c r="ML2930" s="135"/>
      <c r="MM2930" s="135"/>
      <c r="MN2930" s="135"/>
      <c r="MO2930" s="135"/>
      <c r="MP2930" s="135"/>
      <c r="MQ2930" s="135"/>
      <c r="MR2930" s="135"/>
      <c r="MS2930" s="135"/>
      <c r="MT2930" s="135"/>
      <c r="MU2930" s="135"/>
      <c r="MV2930" s="135"/>
      <c r="MW2930" s="135"/>
      <c r="MX2930" s="135"/>
      <c r="MY2930" s="135"/>
      <c r="MZ2930" s="135"/>
      <c r="NA2930" s="135"/>
      <c r="NB2930" s="135"/>
      <c r="NC2930" s="135"/>
      <c r="ND2930" s="135"/>
      <c r="NE2930" s="135"/>
      <c r="NF2930" s="135"/>
      <c r="NG2930" s="135"/>
      <c r="NH2930" s="135"/>
      <c r="NI2930" s="135"/>
      <c r="NJ2930" s="135"/>
      <c r="NK2930" s="135"/>
      <c r="NL2930" s="135"/>
      <c r="NM2930" s="135"/>
      <c r="NN2930" s="135"/>
      <c r="NO2930" s="135"/>
      <c r="NP2930" s="135"/>
      <c r="NQ2930" s="39"/>
      <c r="QS2930"/>
      <c r="QT2930"/>
      <c r="QU2930"/>
      <c r="QV2930"/>
      <c r="QW2930"/>
      <c r="QX2930"/>
      <c r="QY2930"/>
      <c r="QZ2930"/>
      <c r="RA2930"/>
      <c r="RB2930" s="39"/>
      <c r="RC2930" s="39"/>
      <c r="RD2930" s="39"/>
    </row>
    <row r="2931" spans="2:472" hidden="1" x14ac:dyDescent="0.2">
      <c r="B2931" s="426"/>
      <c r="C2931" s="427"/>
      <c r="V2931" s="63">
        <v>452</v>
      </c>
      <c r="W2931" s="54" t="s">
        <v>4632</v>
      </c>
      <c r="X2931" s="64">
        <v>70500</v>
      </c>
      <c r="Y2931" s="54" t="s">
        <v>7046</v>
      </c>
      <c r="Z2931" s="63" t="s">
        <v>1341</v>
      </c>
      <c r="AA2931" s="54" t="s">
        <v>389</v>
      </c>
      <c r="AB2931" s="54" t="s">
        <v>389</v>
      </c>
      <c r="AC2931" s="54" t="s">
        <v>7047</v>
      </c>
      <c r="AD2931" s="64" t="s">
        <v>4567</v>
      </c>
      <c r="AE2931" s="64" t="s">
        <v>7035</v>
      </c>
      <c r="AF2931" s="63">
        <v>452</v>
      </c>
      <c r="AG2931" s="54" t="s">
        <v>4632</v>
      </c>
      <c r="AH2931" s="54" t="s">
        <v>4631</v>
      </c>
      <c r="AI2931" s="63" t="s">
        <v>4620</v>
      </c>
      <c r="AJ2931" s="64" t="s">
        <v>4633</v>
      </c>
      <c r="AK2931" s="569">
        <v>7000601</v>
      </c>
      <c r="AL2931" s="64" t="s">
        <v>389</v>
      </c>
      <c r="AM2931" s="64" t="s">
        <v>4637</v>
      </c>
      <c r="AN2931" s="570">
        <v>266093870</v>
      </c>
      <c r="AO2931" s="54"/>
      <c r="AP2931" s="54"/>
      <c r="AQ2931" s="54"/>
      <c r="AR2931" s="54"/>
      <c r="AS2931" s="54"/>
      <c r="AT2931" s="64" t="s">
        <v>7002</v>
      </c>
      <c r="AU2931" s="64"/>
      <c r="AV2931" s="54"/>
      <c r="AW2931" s="54"/>
      <c r="AX2931" s="54"/>
      <c r="AY2931" s="54"/>
      <c r="AZ2931" s="54"/>
      <c r="BA2931" s="54"/>
      <c r="BB2931" s="54"/>
      <c r="BC2931" s="54"/>
      <c r="BD2931" s="64">
        <v>70500</v>
      </c>
      <c r="BE2931" s="54" t="s">
        <v>7046</v>
      </c>
      <c r="BF2931" s="63" t="s">
        <v>1341</v>
      </c>
      <c r="BG2931" s="54" t="s">
        <v>389</v>
      </c>
      <c r="BH2931" s="54" t="s">
        <v>389</v>
      </c>
      <c r="BI2931" s="54" t="s">
        <v>7047</v>
      </c>
      <c r="BJ2931" s="64" t="s">
        <v>4567</v>
      </c>
      <c r="BK2931" s="64" t="s">
        <v>7035</v>
      </c>
      <c r="BL2931" s="54"/>
      <c r="BM2931" s="54"/>
      <c r="BN2931" s="54"/>
      <c r="BO2931" s="39"/>
      <c r="BP2931" s="39"/>
      <c r="BQ2931" s="39"/>
      <c r="BR2931" s="39"/>
      <c r="BS2931" s="47"/>
      <c r="BT2931" s="39"/>
      <c r="BU2931" s="39"/>
      <c r="BV2931" s="39"/>
      <c r="BW2931" s="39"/>
      <c r="BX2931" s="39"/>
      <c r="BY2931" s="39"/>
      <c r="BZ2931" s="39"/>
      <c r="CA2931" s="39"/>
      <c r="CB2931" s="39"/>
      <c r="CC2931" s="47"/>
      <c r="CD2931" s="39"/>
      <c r="CE2931" s="39"/>
      <c r="CF2931" s="48"/>
      <c r="CG2931" s="48"/>
      <c r="CH2931" s="48"/>
      <c r="CI2931" s="48"/>
      <c r="CJ2931" s="48"/>
      <c r="CK2931" s="48"/>
      <c r="CL2931" s="48"/>
      <c r="CM2931" s="48"/>
      <c r="CN2931" s="48"/>
      <c r="CO2931" s="48"/>
      <c r="CP2931" s="48"/>
      <c r="CQ2931" s="48"/>
      <c r="CR2931" s="48"/>
      <c r="CS2931" s="48"/>
      <c r="CT2931" s="48"/>
      <c r="CU2931" s="48"/>
      <c r="CV2931" s="48"/>
      <c r="CW2931" s="48"/>
      <c r="CX2931" s="39"/>
      <c r="ML2931" s="135"/>
      <c r="MM2931" s="135"/>
      <c r="MN2931" s="135"/>
      <c r="MO2931" s="135"/>
      <c r="MP2931" s="135"/>
      <c r="MQ2931" s="135"/>
      <c r="MR2931" s="135"/>
      <c r="MS2931" s="135"/>
      <c r="MT2931" s="135"/>
      <c r="MU2931" s="135"/>
      <c r="MV2931" s="135"/>
      <c r="MW2931" s="135"/>
      <c r="MX2931" s="135"/>
      <c r="MY2931" s="135"/>
      <c r="MZ2931" s="135"/>
      <c r="NA2931" s="135"/>
      <c r="NB2931" s="135"/>
      <c r="NC2931" s="135"/>
      <c r="ND2931" s="135"/>
      <c r="NE2931" s="135"/>
      <c r="NF2931" s="135"/>
      <c r="NG2931" s="135"/>
      <c r="NH2931" s="135"/>
      <c r="NI2931" s="135"/>
      <c r="NJ2931" s="135"/>
      <c r="NK2931" s="135"/>
      <c r="NL2931" s="135"/>
      <c r="NM2931" s="135"/>
      <c r="NN2931" s="135"/>
      <c r="NO2931" s="135"/>
      <c r="NP2931" s="135"/>
      <c r="NQ2931" s="39"/>
      <c r="QS2931"/>
      <c r="QT2931"/>
      <c r="QU2931"/>
      <c r="QV2931"/>
      <c r="QW2931"/>
      <c r="QX2931"/>
      <c r="QY2931"/>
      <c r="QZ2931"/>
      <c r="RA2931"/>
      <c r="RB2931" s="39"/>
      <c r="RC2931" s="39"/>
      <c r="RD2931" s="39"/>
    </row>
    <row r="2932" spans="2:472" hidden="1" x14ac:dyDescent="0.2">
      <c r="B2932" s="426"/>
      <c r="C2932" s="427"/>
      <c r="V2932" s="63">
        <v>452</v>
      </c>
      <c r="W2932" s="54" t="s">
        <v>4632</v>
      </c>
      <c r="X2932" s="64">
        <v>70502</v>
      </c>
      <c r="Y2932" s="54" t="s">
        <v>795</v>
      </c>
      <c r="Z2932" s="63" t="s">
        <v>1341</v>
      </c>
      <c r="AA2932" s="54" t="s">
        <v>389</v>
      </c>
      <c r="AB2932" s="54" t="s">
        <v>389</v>
      </c>
      <c r="AC2932" s="54" t="s">
        <v>795</v>
      </c>
      <c r="AD2932" s="64" t="s">
        <v>4567</v>
      </c>
      <c r="AE2932" s="64" t="s">
        <v>7035</v>
      </c>
      <c r="AF2932" s="63">
        <v>452</v>
      </c>
      <c r="AG2932" s="54" t="s">
        <v>4632</v>
      </c>
      <c r="AH2932" s="54" t="s">
        <v>4631</v>
      </c>
      <c r="AI2932" s="63" t="s">
        <v>4620</v>
      </c>
      <c r="AJ2932" s="64" t="s">
        <v>4633</v>
      </c>
      <c r="AK2932" s="569">
        <v>7000601</v>
      </c>
      <c r="AL2932" s="64" t="s">
        <v>389</v>
      </c>
      <c r="AM2932" s="64" t="s">
        <v>4637</v>
      </c>
      <c r="AN2932" s="570">
        <v>266093870</v>
      </c>
      <c r="AO2932" s="54"/>
      <c r="AP2932" s="54"/>
      <c r="AQ2932" s="54"/>
      <c r="AR2932" s="54"/>
      <c r="AS2932" s="54"/>
      <c r="AT2932" s="64" t="s">
        <v>7002</v>
      </c>
      <c r="AU2932" s="64"/>
      <c r="AV2932" s="54"/>
      <c r="AW2932" s="54"/>
      <c r="AX2932" s="54"/>
      <c r="AY2932" s="54"/>
      <c r="AZ2932" s="54"/>
      <c r="BA2932" s="54"/>
      <c r="BB2932" s="54"/>
      <c r="BC2932" s="54"/>
      <c r="BD2932" s="64">
        <v>70502</v>
      </c>
      <c r="BE2932" s="54" t="s">
        <v>795</v>
      </c>
      <c r="BF2932" s="63" t="s">
        <v>1341</v>
      </c>
      <c r="BG2932" s="54" t="s">
        <v>389</v>
      </c>
      <c r="BH2932" s="54" t="s">
        <v>389</v>
      </c>
      <c r="BI2932" s="54" t="s">
        <v>795</v>
      </c>
      <c r="BJ2932" s="64" t="s">
        <v>4567</v>
      </c>
      <c r="BK2932" s="64" t="s">
        <v>7035</v>
      </c>
      <c r="BL2932" s="54"/>
      <c r="BM2932" s="54"/>
      <c r="BN2932" s="54"/>
      <c r="BO2932" s="39"/>
      <c r="BP2932" s="39"/>
      <c r="BQ2932" s="39"/>
      <c r="BR2932" s="39"/>
      <c r="BS2932" s="47"/>
      <c r="BT2932" s="39"/>
      <c r="BU2932" s="39"/>
      <c r="BV2932" s="39"/>
      <c r="BW2932" s="39"/>
      <c r="BX2932" s="39"/>
      <c r="BY2932" s="39"/>
      <c r="BZ2932" s="39"/>
      <c r="CA2932" s="39"/>
      <c r="CB2932" s="39"/>
      <c r="CC2932" s="47"/>
      <c r="CD2932" s="39"/>
      <c r="CE2932" s="39"/>
      <c r="CF2932" s="48"/>
      <c r="CG2932" s="48"/>
      <c r="CH2932" s="48"/>
      <c r="CI2932" s="48"/>
      <c r="CJ2932" s="48"/>
      <c r="CK2932" s="48"/>
      <c r="CL2932" s="48"/>
      <c r="CM2932" s="48"/>
      <c r="CN2932" s="48"/>
      <c r="CO2932" s="48"/>
      <c r="CP2932" s="48"/>
      <c r="CQ2932" s="48"/>
      <c r="CR2932" s="48"/>
      <c r="CS2932" s="48"/>
      <c r="CT2932" s="48"/>
      <c r="CU2932" s="48"/>
      <c r="CV2932" s="48"/>
      <c r="CW2932" s="48"/>
      <c r="CX2932" s="39"/>
      <c r="ML2932" s="135"/>
      <c r="MM2932" s="135"/>
      <c r="MN2932" s="135"/>
      <c r="MO2932" s="135"/>
      <c r="MP2932" s="135"/>
      <c r="MQ2932" s="135"/>
      <c r="MR2932" s="135"/>
      <c r="MS2932" s="135"/>
      <c r="MT2932" s="135"/>
      <c r="MU2932" s="135"/>
      <c r="MV2932" s="135"/>
      <c r="MW2932" s="135"/>
      <c r="MX2932" s="135"/>
      <c r="MY2932" s="135"/>
      <c r="MZ2932" s="135"/>
      <c r="NA2932" s="135"/>
      <c r="NB2932" s="135"/>
      <c r="NC2932" s="135"/>
      <c r="ND2932" s="135"/>
      <c r="NE2932" s="135"/>
      <c r="NF2932" s="135"/>
      <c r="NG2932" s="135"/>
      <c r="NH2932" s="135"/>
      <c r="NI2932" s="135"/>
      <c r="NJ2932" s="135"/>
      <c r="NK2932" s="135"/>
      <c r="NL2932" s="135"/>
      <c r="NM2932" s="135"/>
      <c r="NN2932" s="135"/>
      <c r="NO2932" s="135"/>
      <c r="NP2932" s="135"/>
      <c r="NQ2932" s="39"/>
      <c r="QS2932"/>
      <c r="QT2932"/>
      <c r="QU2932"/>
      <c r="QV2932"/>
      <c r="QW2932"/>
      <c r="QX2932"/>
      <c r="QY2932"/>
      <c r="QZ2932"/>
      <c r="RA2932"/>
      <c r="RB2932" s="39"/>
      <c r="RC2932" s="39"/>
      <c r="RD2932" s="39"/>
    </row>
    <row r="2933" spans="2:472" hidden="1" x14ac:dyDescent="0.2">
      <c r="B2933" s="426"/>
      <c r="C2933" s="427"/>
      <c r="V2933" s="63">
        <v>452</v>
      </c>
      <c r="W2933" s="54" t="s">
        <v>4632</v>
      </c>
      <c r="X2933" s="64">
        <v>70503</v>
      </c>
      <c r="Y2933" s="54" t="s">
        <v>1118</v>
      </c>
      <c r="Z2933" s="63" t="s">
        <v>1341</v>
      </c>
      <c r="AA2933" s="54" t="s">
        <v>389</v>
      </c>
      <c r="AB2933" s="54" t="s">
        <v>389</v>
      </c>
      <c r="AC2933" s="54" t="s">
        <v>1118</v>
      </c>
      <c r="AD2933" s="64" t="s">
        <v>4567</v>
      </c>
      <c r="AE2933" s="64" t="s">
        <v>7035</v>
      </c>
      <c r="AF2933" s="63">
        <v>452</v>
      </c>
      <c r="AG2933" s="54" t="s">
        <v>4632</v>
      </c>
      <c r="AH2933" s="54" t="s">
        <v>4631</v>
      </c>
      <c r="AI2933" s="63" t="s">
        <v>4620</v>
      </c>
      <c r="AJ2933" s="64" t="s">
        <v>4633</v>
      </c>
      <c r="AK2933" s="569">
        <v>7000601</v>
      </c>
      <c r="AL2933" s="64" t="s">
        <v>389</v>
      </c>
      <c r="AM2933" s="64" t="s">
        <v>4637</v>
      </c>
      <c r="AN2933" s="570">
        <v>266093870</v>
      </c>
      <c r="AO2933" s="54"/>
      <c r="AP2933" s="54"/>
      <c r="AQ2933" s="54"/>
      <c r="AR2933" s="54"/>
      <c r="AS2933" s="54"/>
      <c r="AT2933" s="64" t="s">
        <v>7002</v>
      </c>
      <c r="AU2933" s="64"/>
      <c r="AV2933" s="54"/>
      <c r="AW2933" s="54"/>
      <c r="AX2933" s="54"/>
      <c r="AY2933" s="54"/>
      <c r="AZ2933" s="54"/>
      <c r="BA2933" s="54"/>
      <c r="BB2933" s="54"/>
      <c r="BC2933" s="54"/>
      <c r="BD2933" s="64">
        <v>70503</v>
      </c>
      <c r="BE2933" s="54" t="s">
        <v>1118</v>
      </c>
      <c r="BF2933" s="63" t="s">
        <v>1341</v>
      </c>
      <c r="BG2933" s="54" t="s">
        <v>389</v>
      </c>
      <c r="BH2933" s="54" t="s">
        <v>389</v>
      </c>
      <c r="BI2933" s="54" t="s">
        <v>1118</v>
      </c>
      <c r="BJ2933" s="64" t="s">
        <v>4567</v>
      </c>
      <c r="BK2933" s="64" t="s">
        <v>7035</v>
      </c>
      <c r="BL2933" s="54"/>
      <c r="BM2933" s="54"/>
      <c r="BN2933" s="54"/>
      <c r="BO2933" s="39"/>
      <c r="BP2933" s="39"/>
      <c r="BQ2933" s="39"/>
      <c r="BR2933" s="39"/>
      <c r="BS2933" s="47"/>
      <c r="BT2933" s="39"/>
      <c r="BU2933" s="39"/>
      <c r="BV2933" s="39"/>
      <c r="BW2933" s="39"/>
      <c r="BX2933" s="39"/>
      <c r="BY2933" s="39"/>
      <c r="BZ2933" s="39"/>
      <c r="CA2933" s="39"/>
      <c r="CB2933" s="39"/>
      <c r="CC2933" s="47"/>
      <c r="CD2933" s="39"/>
      <c r="CE2933" s="39"/>
      <c r="CF2933" s="48"/>
      <c r="CG2933" s="48"/>
      <c r="CH2933" s="48"/>
      <c r="CI2933" s="48"/>
      <c r="CJ2933" s="48"/>
      <c r="CK2933" s="48"/>
      <c r="CL2933" s="48"/>
      <c r="CM2933" s="48"/>
      <c r="CN2933" s="48"/>
      <c r="CO2933" s="48"/>
      <c r="CP2933" s="48"/>
      <c r="CQ2933" s="48"/>
      <c r="CR2933" s="48"/>
      <c r="CS2933" s="48"/>
      <c r="CT2933" s="48"/>
      <c r="CU2933" s="48"/>
      <c r="CV2933" s="48"/>
      <c r="CW2933" s="48"/>
      <c r="CX2933" s="39"/>
      <c r="ML2933" s="135"/>
      <c r="MM2933" s="135"/>
      <c r="MN2933" s="135"/>
      <c r="MO2933" s="135"/>
      <c r="MP2933" s="135"/>
      <c r="MQ2933" s="135"/>
      <c r="MR2933" s="135"/>
      <c r="MS2933" s="135"/>
      <c r="MT2933" s="135"/>
      <c r="MU2933" s="135"/>
      <c r="MV2933" s="135"/>
      <c r="MW2933" s="135"/>
      <c r="MX2933" s="135"/>
      <c r="MY2933" s="135"/>
      <c r="MZ2933" s="135"/>
      <c r="NA2933" s="135"/>
      <c r="NB2933" s="135"/>
      <c r="NC2933" s="135"/>
      <c r="ND2933" s="135"/>
      <c r="NE2933" s="135"/>
      <c r="NF2933" s="135"/>
      <c r="NG2933" s="135"/>
      <c r="NH2933" s="135"/>
      <c r="NI2933" s="135"/>
      <c r="NJ2933" s="135"/>
      <c r="NK2933" s="135"/>
      <c r="NL2933" s="135"/>
      <c r="NM2933" s="135"/>
      <c r="NN2933" s="135"/>
      <c r="NO2933" s="135"/>
      <c r="NP2933" s="135"/>
      <c r="NQ2933" s="39"/>
      <c r="QS2933"/>
      <c r="QT2933"/>
      <c r="QU2933"/>
      <c r="QV2933"/>
      <c r="QW2933"/>
      <c r="QX2933"/>
      <c r="QY2933"/>
      <c r="QZ2933"/>
      <c r="RA2933"/>
      <c r="RB2933" s="39"/>
      <c r="RC2933" s="39"/>
      <c r="RD2933" s="39"/>
    </row>
    <row r="2934" spans="2:472" hidden="1" x14ac:dyDescent="0.2">
      <c r="B2934" s="426"/>
      <c r="C2934" s="426"/>
      <c r="V2934" s="63">
        <v>452</v>
      </c>
      <c r="W2934" s="54" t="s">
        <v>4632</v>
      </c>
      <c r="X2934" s="64">
        <v>70506</v>
      </c>
      <c r="Y2934" s="54" t="s">
        <v>1423</v>
      </c>
      <c r="Z2934" s="63" t="s">
        <v>1341</v>
      </c>
      <c r="AA2934" s="54" t="s">
        <v>389</v>
      </c>
      <c r="AB2934" s="54" t="s">
        <v>389</v>
      </c>
      <c r="AC2934" s="54" t="s">
        <v>1423</v>
      </c>
      <c r="AD2934" s="64" t="s">
        <v>4567</v>
      </c>
      <c r="AE2934" s="64" t="s">
        <v>7035</v>
      </c>
      <c r="AF2934" s="63">
        <v>452</v>
      </c>
      <c r="AG2934" s="54" t="s">
        <v>4632</v>
      </c>
      <c r="AH2934" s="54" t="s">
        <v>4631</v>
      </c>
      <c r="AI2934" s="63" t="s">
        <v>4620</v>
      </c>
      <c r="AJ2934" s="64" t="s">
        <v>4633</v>
      </c>
      <c r="AK2934" s="569">
        <v>7000601</v>
      </c>
      <c r="AL2934" s="64" t="s">
        <v>389</v>
      </c>
      <c r="AM2934" s="64" t="s">
        <v>4637</v>
      </c>
      <c r="AN2934" s="570">
        <v>266093870</v>
      </c>
      <c r="AO2934" s="54"/>
      <c r="AP2934" s="54"/>
      <c r="AQ2934" s="54"/>
      <c r="AR2934" s="54"/>
      <c r="AS2934" s="54"/>
      <c r="AT2934" s="64" t="s">
        <v>7002</v>
      </c>
      <c r="AU2934" s="64"/>
      <c r="AV2934" s="54"/>
      <c r="AW2934" s="54"/>
      <c r="AX2934" s="54"/>
      <c r="AY2934" s="54"/>
      <c r="AZ2934" s="54"/>
      <c r="BA2934" s="54"/>
      <c r="BB2934" s="54"/>
      <c r="BC2934" s="54"/>
      <c r="BD2934" s="64">
        <v>70506</v>
      </c>
      <c r="BE2934" s="54" t="s">
        <v>1423</v>
      </c>
      <c r="BF2934" s="63" t="s">
        <v>1341</v>
      </c>
      <c r="BG2934" s="54" t="s">
        <v>389</v>
      </c>
      <c r="BH2934" s="54" t="s">
        <v>389</v>
      </c>
      <c r="BI2934" s="54" t="s">
        <v>1423</v>
      </c>
      <c r="BJ2934" s="64" t="s">
        <v>4567</v>
      </c>
      <c r="BK2934" s="64" t="s">
        <v>7035</v>
      </c>
      <c r="BL2934" s="54"/>
      <c r="BM2934" s="54"/>
      <c r="BN2934" s="54"/>
      <c r="BO2934" s="39"/>
      <c r="BP2934" s="39"/>
      <c r="BQ2934" s="39"/>
      <c r="BR2934" s="39"/>
      <c r="BS2934" s="47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47"/>
      <c r="CD2934" s="39"/>
      <c r="CE2934" s="39"/>
      <c r="CF2934" s="48"/>
      <c r="CG2934" s="48"/>
      <c r="CH2934" s="48"/>
      <c r="CI2934" s="48"/>
      <c r="CJ2934" s="48"/>
      <c r="CK2934" s="48"/>
      <c r="CL2934" s="48"/>
      <c r="CM2934" s="48"/>
      <c r="CN2934" s="48"/>
      <c r="CO2934" s="48"/>
      <c r="CP2934" s="48"/>
      <c r="CQ2934" s="48"/>
      <c r="CR2934" s="48"/>
      <c r="CS2934" s="48"/>
      <c r="CT2934" s="48"/>
      <c r="CU2934" s="48"/>
      <c r="CV2934" s="48"/>
      <c r="CW2934" s="48"/>
      <c r="CX2934" s="39"/>
      <c r="ML2934" s="135"/>
      <c r="MM2934" s="135"/>
      <c r="MN2934" s="135"/>
      <c r="MO2934" s="135"/>
      <c r="MP2934" s="135"/>
      <c r="MQ2934" s="135"/>
      <c r="MR2934" s="135"/>
      <c r="MS2934" s="135"/>
      <c r="MT2934" s="135"/>
      <c r="MU2934" s="135"/>
      <c r="MV2934" s="135"/>
      <c r="MW2934" s="135"/>
      <c r="MX2934" s="135"/>
      <c r="MY2934" s="135"/>
      <c r="MZ2934" s="135"/>
      <c r="NA2934" s="135"/>
      <c r="NB2934" s="135"/>
      <c r="NC2934" s="135"/>
      <c r="ND2934" s="135"/>
      <c r="NE2934" s="135"/>
      <c r="NF2934" s="135"/>
      <c r="NG2934" s="135"/>
      <c r="NH2934" s="135"/>
      <c r="NI2934" s="135"/>
      <c r="NJ2934" s="135"/>
      <c r="NK2934" s="135"/>
      <c r="NL2934" s="135"/>
      <c r="NM2934" s="135"/>
      <c r="NN2934" s="135"/>
      <c r="NO2934" s="135"/>
      <c r="NP2934" s="135"/>
      <c r="NQ2934" s="39"/>
      <c r="QS2934"/>
      <c r="QT2934"/>
      <c r="QU2934"/>
      <c r="QV2934"/>
      <c r="QW2934"/>
      <c r="QX2934"/>
      <c r="QY2934"/>
      <c r="QZ2934"/>
      <c r="RA2934"/>
      <c r="RB2934" s="39"/>
      <c r="RC2934" s="39"/>
      <c r="RD2934" s="39"/>
    </row>
    <row r="2935" spans="2:472" hidden="1" x14ac:dyDescent="0.2">
      <c r="B2935" s="426"/>
      <c r="C2935" s="426"/>
      <c r="V2935" s="63">
        <v>452</v>
      </c>
      <c r="W2935" s="54" t="s">
        <v>4632</v>
      </c>
      <c r="X2935" s="64">
        <v>70509</v>
      </c>
      <c r="Y2935" s="54" t="s">
        <v>1708</v>
      </c>
      <c r="Z2935" s="63" t="s">
        <v>1341</v>
      </c>
      <c r="AA2935" s="54" t="s">
        <v>389</v>
      </c>
      <c r="AB2935" s="54" t="s">
        <v>389</v>
      </c>
      <c r="AC2935" s="54" t="s">
        <v>1708</v>
      </c>
      <c r="AD2935" s="64" t="s">
        <v>4567</v>
      </c>
      <c r="AE2935" s="64" t="s">
        <v>7035</v>
      </c>
      <c r="AF2935" s="63">
        <v>452</v>
      </c>
      <c r="AG2935" s="54" t="s">
        <v>4632</v>
      </c>
      <c r="AH2935" s="54" t="s">
        <v>4631</v>
      </c>
      <c r="AI2935" s="63" t="s">
        <v>4620</v>
      </c>
      <c r="AJ2935" s="64" t="s">
        <v>4633</v>
      </c>
      <c r="AK2935" s="569">
        <v>7000601</v>
      </c>
      <c r="AL2935" s="64" t="s">
        <v>389</v>
      </c>
      <c r="AM2935" s="64" t="s">
        <v>4637</v>
      </c>
      <c r="AN2935" s="570">
        <v>266093870</v>
      </c>
      <c r="AO2935" s="54"/>
      <c r="AP2935" s="54"/>
      <c r="AQ2935" s="54"/>
      <c r="AR2935" s="54"/>
      <c r="AS2935" s="54"/>
      <c r="AT2935" s="64" t="s">
        <v>7002</v>
      </c>
      <c r="AU2935" s="64"/>
      <c r="AV2935" s="54"/>
      <c r="AW2935" s="54"/>
      <c r="AX2935" s="54"/>
      <c r="AY2935" s="54"/>
      <c r="AZ2935" s="54"/>
      <c r="BA2935" s="54"/>
      <c r="BB2935" s="54"/>
      <c r="BC2935" s="54"/>
      <c r="BD2935" s="64">
        <v>70509</v>
      </c>
      <c r="BE2935" s="54" t="s">
        <v>1708</v>
      </c>
      <c r="BF2935" s="63" t="s">
        <v>1341</v>
      </c>
      <c r="BG2935" s="54" t="s">
        <v>389</v>
      </c>
      <c r="BH2935" s="54" t="s">
        <v>389</v>
      </c>
      <c r="BI2935" s="54" t="s">
        <v>1708</v>
      </c>
      <c r="BJ2935" s="64" t="s">
        <v>4567</v>
      </c>
      <c r="BK2935" s="64" t="s">
        <v>7035</v>
      </c>
      <c r="BL2935" s="54"/>
      <c r="BM2935" s="54"/>
      <c r="BN2935" s="54"/>
      <c r="BO2935" s="39"/>
      <c r="BP2935" s="39"/>
      <c r="BQ2935" s="39"/>
      <c r="BR2935" s="39"/>
      <c r="BS2935" s="47"/>
      <c r="BT2935" s="39"/>
      <c r="BU2935" s="39"/>
      <c r="BV2935" s="39"/>
      <c r="BW2935" s="39"/>
      <c r="BX2935" s="39"/>
      <c r="BY2935" s="39"/>
      <c r="BZ2935" s="39"/>
      <c r="CA2935" s="39"/>
      <c r="CB2935" s="39"/>
      <c r="CC2935" s="47"/>
      <c r="CD2935" s="39"/>
      <c r="CE2935" s="39"/>
      <c r="CF2935" s="48"/>
      <c r="CG2935" s="48"/>
      <c r="CH2935" s="48"/>
      <c r="CI2935" s="48"/>
      <c r="CJ2935" s="48"/>
      <c r="CK2935" s="48"/>
      <c r="CL2935" s="48"/>
      <c r="CM2935" s="48"/>
      <c r="CN2935" s="48"/>
      <c r="CO2935" s="48"/>
      <c r="CP2935" s="48"/>
      <c r="CQ2935" s="48"/>
      <c r="CR2935" s="48"/>
      <c r="CS2935" s="48"/>
      <c r="CT2935" s="48"/>
      <c r="CU2935" s="48"/>
      <c r="CV2935" s="48"/>
      <c r="CW2935" s="48"/>
      <c r="CX2935" s="39"/>
      <c r="ML2935" s="135"/>
      <c r="MM2935" s="135"/>
      <c r="MN2935" s="135"/>
      <c r="MO2935" s="135"/>
      <c r="MP2935" s="135"/>
      <c r="MQ2935" s="135"/>
      <c r="MR2935" s="135"/>
      <c r="MS2935" s="135"/>
      <c r="MT2935" s="135"/>
      <c r="MU2935" s="135"/>
      <c r="MV2935" s="135"/>
      <c r="MW2935" s="135"/>
      <c r="MX2935" s="135"/>
      <c r="MY2935" s="135"/>
      <c r="MZ2935" s="135"/>
      <c r="NA2935" s="135"/>
      <c r="NB2935" s="135"/>
      <c r="NC2935" s="135"/>
      <c r="ND2935" s="135"/>
      <c r="NE2935" s="135"/>
      <c r="NF2935" s="135"/>
      <c r="NG2935" s="135"/>
      <c r="NH2935" s="135"/>
      <c r="NI2935" s="135"/>
      <c r="NJ2935" s="135"/>
      <c r="NK2935" s="135"/>
      <c r="NL2935" s="135"/>
      <c r="NM2935" s="135"/>
      <c r="NN2935" s="135"/>
      <c r="NO2935" s="135"/>
      <c r="NP2935" s="135"/>
      <c r="NQ2935" s="39"/>
      <c r="QS2935"/>
      <c r="QT2935"/>
      <c r="QU2935"/>
      <c r="QV2935"/>
      <c r="QW2935"/>
      <c r="QX2935"/>
      <c r="QY2935"/>
      <c r="QZ2935"/>
      <c r="RA2935"/>
      <c r="RB2935" s="39"/>
      <c r="RC2935" s="39"/>
      <c r="RD2935" s="39"/>
    </row>
    <row r="2936" spans="2:472" hidden="1" x14ac:dyDescent="0.2">
      <c r="B2936" s="426"/>
      <c r="C2936" s="426"/>
      <c r="V2936" s="63">
        <v>452</v>
      </c>
      <c r="W2936" s="54" t="s">
        <v>4632</v>
      </c>
      <c r="X2936" s="64">
        <v>70513</v>
      </c>
      <c r="Y2936" s="54" t="s">
        <v>1934</v>
      </c>
      <c r="Z2936" s="63" t="s">
        <v>1341</v>
      </c>
      <c r="AA2936" s="54" t="s">
        <v>389</v>
      </c>
      <c r="AB2936" s="54" t="s">
        <v>389</v>
      </c>
      <c r="AC2936" s="54" t="s">
        <v>1934</v>
      </c>
      <c r="AD2936" s="64" t="s">
        <v>4567</v>
      </c>
      <c r="AE2936" s="64" t="s">
        <v>7035</v>
      </c>
      <c r="AF2936" s="63">
        <v>452</v>
      </c>
      <c r="AG2936" s="54" t="s">
        <v>4632</v>
      </c>
      <c r="AH2936" s="54" t="s">
        <v>4631</v>
      </c>
      <c r="AI2936" s="63" t="s">
        <v>4620</v>
      </c>
      <c r="AJ2936" s="64" t="s">
        <v>4633</v>
      </c>
      <c r="AK2936" s="569">
        <v>7000601</v>
      </c>
      <c r="AL2936" s="64" t="s">
        <v>389</v>
      </c>
      <c r="AM2936" s="64" t="s">
        <v>4637</v>
      </c>
      <c r="AN2936" s="570">
        <v>266093870</v>
      </c>
      <c r="AO2936" s="54"/>
      <c r="AP2936" s="54"/>
      <c r="AQ2936" s="54"/>
      <c r="AR2936" s="54"/>
      <c r="AS2936" s="54"/>
      <c r="AT2936" s="64" t="s">
        <v>7002</v>
      </c>
      <c r="AU2936" s="64"/>
      <c r="AV2936" s="54"/>
      <c r="AW2936" s="54"/>
      <c r="AX2936" s="54"/>
      <c r="AY2936" s="54"/>
      <c r="AZ2936" s="54"/>
      <c r="BA2936" s="54"/>
      <c r="BB2936" s="54"/>
      <c r="BC2936" s="54"/>
      <c r="BD2936" s="64">
        <v>70513</v>
      </c>
      <c r="BE2936" s="54" t="s">
        <v>1934</v>
      </c>
      <c r="BF2936" s="63" t="s">
        <v>1341</v>
      </c>
      <c r="BG2936" s="54" t="s">
        <v>389</v>
      </c>
      <c r="BH2936" s="54" t="s">
        <v>389</v>
      </c>
      <c r="BI2936" s="54" t="s">
        <v>1934</v>
      </c>
      <c r="BJ2936" s="64" t="s">
        <v>4567</v>
      </c>
      <c r="BK2936" s="64" t="s">
        <v>7035</v>
      </c>
      <c r="BL2936" s="54"/>
      <c r="BM2936" s="54"/>
      <c r="BN2936" s="54"/>
      <c r="BO2936" s="39"/>
      <c r="BP2936" s="39"/>
      <c r="BQ2936" s="39"/>
      <c r="BR2936" s="39"/>
      <c r="BS2936" s="47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47"/>
      <c r="CD2936" s="39"/>
      <c r="CE2936" s="39"/>
      <c r="CF2936" s="48"/>
      <c r="CG2936" s="48"/>
      <c r="CH2936" s="48"/>
      <c r="CI2936" s="48"/>
      <c r="CJ2936" s="48"/>
      <c r="CK2936" s="48"/>
      <c r="CL2936" s="48"/>
      <c r="CM2936" s="48"/>
      <c r="CN2936" s="48"/>
      <c r="CO2936" s="48"/>
      <c r="CP2936" s="48"/>
      <c r="CQ2936" s="48"/>
      <c r="CR2936" s="48"/>
      <c r="CS2936" s="48"/>
      <c r="CT2936" s="48"/>
      <c r="CU2936" s="48"/>
      <c r="CV2936" s="48"/>
      <c r="CW2936" s="48"/>
      <c r="CX2936" s="39"/>
      <c r="ML2936" s="135"/>
      <c r="MM2936" s="135"/>
      <c r="MN2936" s="135"/>
      <c r="MO2936" s="135"/>
      <c r="MP2936" s="135"/>
      <c r="MQ2936" s="135"/>
      <c r="MR2936" s="135"/>
      <c r="MS2936" s="135"/>
      <c r="MT2936" s="135"/>
      <c r="MU2936" s="135"/>
      <c r="MV2936" s="135"/>
      <c r="MW2936" s="135"/>
      <c r="MX2936" s="135"/>
      <c r="MY2936" s="135"/>
      <c r="MZ2936" s="135"/>
      <c r="NA2936" s="135"/>
      <c r="NB2936" s="135"/>
      <c r="NC2936" s="135"/>
      <c r="ND2936" s="135"/>
      <c r="NE2936" s="135"/>
      <c r="NF2936" s="135"/>
      <c r="NG2936" s="135"/>
      <c r="NH2936" s="135"/>
      <c r="NI2936" s="135"/>
      <c r="NJ2936" s="135"/>
      <c r="NK2936" s="135"/>
      <c r="NL2936" s="135"/>
      <c r="NM2936" s="135"/>
      <c r="NN2936" s="135"/>
      <c r="NO2936" s="135"/>
      <c r="NP2936" s="135"/>
      <c r="NQ2936" s="39"/>
      <c r="QS2936"/>
      <c r="QT2936"/>
      <c r="QU2936"/>
      <c r="QV2936"/>
      <c r="QW2936"/>
      <c r="QX2936"/>
      <c r="QY2936"/>
      <c r="QZ2936"/>
      <c r="RA2936"/>
      <c r="RB2936" s="39"/>
      <c r="RC2936" s="39"/>
      <c r="RD2936" s="39"/>
    </row>
    <row r="2937" spans="2:472" hidden="1" x14ac:dyDescent="0.2">
      <c r="B2937" s="426"/>
      <c r="C2937" s="426"/>
      <c r="V2937" s="63">
        <v>452</v>
      </c>
      <c r="W2937" s="54" t="s">
        <v>4632</v>
      </c>
      <c r="X2937" s="64">
        <v>70522</v>
      </c>
      <c r="Y2937" s="54" t="s">
        <v>2299</v>
      </c>
      <c r="Z2937" s="63" t="s">
        <v>1341</v>
      </c>
      <c r="AA2937" s="54" t="s">
        <v>389</v>
      </c>
      <c r="AB2937" s="54" t="s">
        <v>389</v>
      </c>
      <c r="AC2937" s="54" t="s">
        <v>7048</v>
      </c>
      <c r="AD2937" s="64" t="s">
        <v>4567</v>
      </c>
      <c r="AE2937" s="64" t="s">
        <v>7035</v>
      </c>
      <c r="AF2937" s="63">
        <v>452</v>
      </c>
      <c r="AG2937" s="54" t="s">
        <v>4632</v>
      </c>
      <c r="AH2937" s="54" t="s">
        <v>4631</v>
      </c>
      <c r="AI2937" s="63" t="s">
        <v>4620</v>
      </c>
      <c r="AJ2937" s="64" t="s">
        <v>4633</v>
      </c>
      <c r="AK2937" s="569">
        <v>7000601</v>
      </c>
      <c r="AL2937" s="64" t="s">
        <v>389</v>
      </c>
      <c r="AM2937" s="64" t="s">
        <v>4637</v>
      </c>
      <c r="AN2937" s="570">
        <v>266093870</v>
      </c>
      <c r="AO2937" s="54"/>
      <c r="AP2937" s="54"/>
      <c r="AQ2937" s="54"/>
      <c r="AR2937" s="54"/>
      <c r="AS2937" s="54"/>
      <c r="AT2937" s="64" t="s">
        <v>7002</v>
      </c>
      <c r="AU2937" s="64"/>
      <c r="AV2937" s="54"/>
      <c r="AW2937" s="54"/>
      <c r="AX2937" s="54"/>
      <c r="AY2937" s="54"/>
      <c r="AZ2937" s="54"/>
      <c r="BA2937" s="54"/>
      <c r="BB2937" s="54"/>
      <c r="BC2937" s="54"/>
      <c r="BD2937" s="64">
        <v>70522</v>
      </c>
      <c r="BE2937" s="54" t="s">
        <v>2299</v>
      </c>
      <c r="BF2937" s="63" t="s">
        <v>1341</v>
      </c>
      <c r="BG2937" s="54" t="s">
        <v>389</v>
      </c>
      <c r="BH2937" s="54" t="s">
        <v>389</v>
      </c>
      <c r="BI2937" s="54" t="s">
        <v>7048</v>
      </c>
      <c r="BJ2937" s="64" t="s">
        <v>4567</v>
      </c>
      <c r="BK2937" s="64" t="s">
        <v>7035</v>
      </c>
      <c r="BL2937" s="54"/>
      <c r="BM2937" s="54"/>
      <c r="BN2937" s="54"/>
      <c r="BO2937" s="39"/>
      <c r="BP2937" s="39"/>
      <c r="BQ2937" s="39"/>
      <c r="BR2937" s="39"/>
      <c r="BS2937" s="47"/>
      <c r="BT2937" s="39"/>
      <c r="BU2937" s="39"/>
      <c r="BV2937" s="39"/>
      <c r="BW2937" s="39"/>
      <c r="BX2937" s="39"/>
      <c r="BY2937" s="39"/>
      <c r="BZ2937" s="39"/>
      <c r="CA2937" s="39"/>
      <c r="CB2937" s="39"/>
      <c r="CC2937" s="47"/>
      <c r="CD2937" s="39"/>
      <c r="CE2937" s="39"/>
      <c r="CF2937" s="48"/>
      <c r="CG2937" s="48"/>
      <c r="CH2937" s="48"/>
      <c r="CI2937" s="48"/>
      <c r="CJ2937" s="48"/>
      <c r="CK2937" s="48"/>
      <c r="CL2937" s="48"/>
      <c r="CM2937" s="48"/>
      <c r="CN2937" s="48"/>
      <c r="CO2937" s="48"/>
      <c r="CP2937" s="48"/>
      <c r="CQ2937" s="48"/>
      <c r="CR2937" s="48"/>
      <c r="CS2937" s="48"/>
      <c r="CT2937" s="48"/>
      <c r="CU2937" s="48"/>
      <c r="CV2937" s="48"/>
      <c r="CW2937" s="48"/>
      <c r="CX2937" s="39"/>
      <c r="ML2937" s="135"/>
      <c r="MM2937" s="135"/>
      <c r="MN2937" s="135"/>
      <c r="MO2937" s="135"/>
      <c r="MP2937" s="135"/>
      <c r="MQ2937" s="135"/>
      <c r="MR2937" s="135"/>
      <c r="MS2937" s="135"/>
      <c r="MT2937" s="135"/>
      <c r="MU2937" s="135"/>
      <c r="MV2937" s="135"/>
      <c r="MW2937" s="135"/>
      <c r="MX2937" s="135"/>
      <c r="MY2937" s="135"/>
      <c r="MZ2937" s="135"/>
      <c r="NA2937" s="135"/>
      <c r="NB2937" s="135"/>
      <c r="NC2937" s="135"/>
      <c r="ND2937" s="135"/>
      <c r="NE2937" s="135"/>
      <c r="NF2937" s="135"/>
      <c r="NG2937" s="135"/>
      <c r="NH2937" s="135"/>
      <c r="NI2937" s="135"/>
      <c r="NJ2937" s="135"/>
      <c r="NK2937" s="135"/>
      <c r="NL2937" s="135"/>
      <c r="NM2937" s="135"/>
      <c r="NN2937" s="135"/>
      <c r="NO2937" s="135"/>
      <c r="NP2937" s="135"/>
      <c r="NQ2937" s="39"/>
      <c r="QS2937"/>
      <c r="QT2937"/>
      <c r="QU2937"/>
      <c r="QV2937"/>
      <c r="QW2937"/>
      <c r="QX2937"/>
      <c r="QY2937"/>
      <c r="QZ2937"/>
      <c r="RA2937"/>
      <c r="RB2937" s="39"/>
      <c r="RC2937" s="39"/>
      <c r="RD2937" s="39"/>
    </row>
    <row r="2938" spans="2:472" hidden="1" x14ac:dyDescent="0.2">
      <c r="V2938" s="63">
        <v>452</v>
      </c>
      <c r="W2938" s="54" t="s">
        <v>4632</v>
      </c>
      <c r="X2938" s="64">
        <v>70523</v>
      </c>
      <c r="Y2938" s="54" t="s">
        <v>2455</v>
      </c>
      <c r="Z2938" s="63" t="s">
        <v>1341</v>
      </c>
      <c r="AA2938" s="54" t="s">
        <v>389</v>
      </c>
      <c r="AB2938" s="54" t="s">
        <v>389</v>
      </c>
      <c r="AC2938" s="54" t="s">
        <v>7047</v>
      </c>
      <c r="AD2938" s="64" t="s">
        <v>4567</v>
      </c>
      <c r="AE2938" s="64" t="s">
        <v>7035</v>
      </c>
      <c r="AF2938" s="63">
        <v>452</v>
      </c>
      <c r="AG2938" s="54" t="s">
        <v>4632</v>
      </c>
      <c r="AH2938" s="54" t="s">
        <v>4631</v>
      </c>
      <c r="AI2938" s="63" t="s">
        <v>4620</v>
      </c>
      <c r="AJ2938" s="64" t="s">
        <v>4633</v>
      </c>
      <c r="AK2938" s="569">
        <v>7000601</v>
      </c>
      <c r="AL2938" s="64" t="s">
        <v>389</v>
      </c>
      <c r="AM2938" s="64" t="s">
        <v>4637</v>
      </c>
      <c r="AN2938" s="570">
        <v>266093870</v>
      </c>
      <c r="AO2938" s="54"/>
      <c r="AP2938" s="54"/>
      <c r="AQ2938" s="54"/>
      <c r="AR2938" s="54"/>
      <c r="AS2938" s="54"/>
      <c r="AT2938" s="64" t="s">
        <v>7002</v>
      </c>
      <c r="AU2938" s="64"/>
      <c r="AV2938" s="54"/>
      <c r="AW2938" s="54"/>
      <c r="AX2938" s="54"/>
      <c r="AY2938" s="54"/>
      <c r="AZ2938" s="54"/>
      <c r="BA2938" s="54"/>
      <c r="BB2938" s="54"/>
      <c r="BC2938" s="54"/>
      <c r="BD2938" s="64">
        <v>70523</v>
      </c>
      <c r="BE2938" s="54" t="s">
        <v>2455</v>
      </c>
      <c r="BF2938" s="63" t="s">
        <v>1341</v>
      </c>
      <c r="BG2938" s="54" t="s">
        <v>389</v>
      </c>
      <c r="BH2938" s="54" t="s">
        <v>389</v>
      </c>
      <c r="BI2938" s="54" t="s">
        <v>7047</v>
      </c>
      <c r="BJ2938" s="64" t="s">
        <v>4567</v>
      </c>
      <c r="BK2938" s="64" t="s">
        <v>7035</v>
      </c>
      <c r="BL2938" s="54"/>
      <c r="BM2938" s="54"/>
      <c r="BN2938" s="54"/>
      <c r="BO2938" s="39"/>
      <c r="BP2938" s="39"/>
      <c r="BQ2938" s="39"/>
      <c r="BR2938" s="39"/>
      <c r="BS2938" s="47"/>
      <c r="BT2938" s="39"/>
      <c r="BU2938" s="39"/>
      <c r="BV2938" s="39"/>
      <c r="BW2938" s="39"/>
      <c r="BX2938" s="39"/>
      <c r="BY2938" s="39"/>
      <c r="BZ2938" s="39"/>
      <c r="CA2938" s="39"/>
      <c r="CB2938" s="39"/>
      <c r="CC2938" s="47"/>
      <c r="CD2938" s="39"/>
      <c r="CE2938" s="39"/>
      <c r="CF2938" s="48"/>
      <c r="CG2938" s="48"/>
      <c r="CH2938" s="48"/>
      <c r="CI2938" s="48"/>
      <c r="CJ2938" s="48"/>
      <c r="CK2938" s="48"/>
      <c r="CL2938" s="48"/>
      <c r="CM2938" s="48"/>
      <c r="CN2938" s="48"/>
      <c r="CO2938" s="48"/>
      <c r="CP2938" s="48"/>
      <c r="CQ2938" s="48"/>
      <c r="CR2938" s="48"/>
      <c r="CS2938" s="48"/>
      <c r="CT2938" s="48"/>
      <c r="CU2938" s="48"/>
      <c r="CV2938" s="48"/>
      <c r="CW2938" s="48"/>
      <c r="CX2938" s="39"/>
      <c r="ML2938" s="135"/>
      <c r="MM2938" s="135"/>
      <c r="MN2938" s="135"/>
      <c r="MO2938" s="135"/>
      <c r="MP2938" s="135"/>
      <c r="MQ2938" s="135"/>
      <c r="MR2938" s="135"/>
      <c r="MS2938" s="135"/>
      <c r="MT2938" s="135"/>
      <c r="MU2938" s="135"/>
      <c r="MV2938" s="135"/>
      <c r="MW2938" s="135"/>
      <c r="MX2938" s="135"/>
      <c r="MY2938" s="135"/>
      <c r="MZ2938" s="135"/>
      <c r="NA2938" s="135"/>
      <c r="NB2938" s="135"/>
      <c r="NC2938" s="135"/>
      <c r="ND2938" s="135"/>
      <c r="NE2938" s="135"/>
      <c r="NF2938" s="135"/>
      <c r="NG2938" s="135"/>
      <c r="NH2938" s="135"/>
      <c r="NI2938" s="135"/>
      <c r="NJ2938" s="135"/>
      <c r="NK2938" s="135"/>
      <c r="NL2938" s="135"/>
      <c r="NM2938" s="135"/>
      <c r="NN2938" s="135"/>
      <c r="NO2938" s="135"/>
      <c r="NP2938" s="135"/>
      <c r="NQ2938" s="39"/>
      <c r="QS2938"/>
      <c r="QT2938"/>
      <c r="QU2938"/>
      <c r="QV2938"/>
      <c r="QW2938"/>
      <c r="QX2938"/>
      <c r="QY2938"/>
      <c r="QZ2938"/>
      <c r="RA2938"/>
      <c r="RB2938" s="39"/>
      <c r="RC2938" s="39"/>
      <c r="RD2938" s="39"/>
    </row>
    <row r="2939" spans="2:472" hidden="1" x14ac:dyDescent="0.2">
      <c r="V2939" s="63">
        <v>452</v>
      </c>
      <c r="W2939" s="54" t="s">
        <v>4632</v>
      </c>
      <c r="X2939" s="64">
        <v>70524</v>
      </c>
      <c r="Y2939" s="54" t="s">
        <v>2599</v>
      </c>
      <c r="Z2939" s="63" t="s">
        <v>1341</v>
      </c>
      <c r="AA2939" s="54" t="s">
        <v>389</v>
      </c>
      <c r="AB2939" s="54" t="s">
        <v>389</v>
      </c>
      <c r="AC2939" s="54" t="s">
        <v>7049</v>
      </c>
      <c r="AD2939" s="64" t="s">
        <v>4567</v>
      </c>
      <c r="AE2939" s="64" t="s">
        <v>7035</v>
      </c>
      <c r="AF2939" s="63">
        <v>452</v>
      </c>
      <c r="AG2939" s="54" t="s">
        <v>4632</v>
      </c>
      <c r="AH2939" s="54" t="s">
        <v>4631</v>
      </c>
      <c r="AI2939" s="63" t="s">
        <v>4620</v>
      </c>
      <c r="AJ2939" s="64" t="s">
        <v>4633</v>
      </c>
      <c r="AK2939" s="569">
        <v>7000601</v>
      </c>
      <c r="AL2939" s="64" t="s">
        <v>389</v>
      </c>
      <c r="AM2939" s="64" t="s">
        <v>4637</v>
      </c>
      <c r="AN2939" s="570">
        <v>266093870</v>
      </c>
      <c r="AO2939" s="54"/>
      <c r="AP2939" s="54"/>
      <c r="AQ2939" s="54"/>
      <c r="AR2939" s="54"/>
      <c r="AS2939" s="54"/>
      <c r="AT2939" s="64" t="s">
        <v>7002</v>
      </c>
      <c r="AU2939" s="64"/>
      <c r="AV2939" s="54"/>
      <c r="AW2939" s="54"/>
      <c r="AX2939" s="54"/>
      <c r="AY2939" s="54"/>
      <c r="AZ2939" s="54"/>
      <c r="BA2939" s="54"/>
      <c r="BB2939" s="54"/>
      <c r="BC2939" s="54"/>
      <c r="BD2939" s="64">
        <v>70524</v>
      </c>
      <c r="BE2939" s="54" t="s">
        <v>2599</v>
      </c>
      <c r="BF2939" s="63" t="s">
        <v>1341</v>
      </c>
      <c r="BG2939" s="54" t="s">
        <v>389</v>
      </c>
      <c r="BH2939" s="54" t="s">
        <v>389</v>
      </c>
      <c r="BI2939" s="54" t="s">
        <v>7049</v>
      </c>
      <c r="BJ2939" s="64" t="s">
        <v>4567</v>
      </c>
      <c r="BK2939" s="64" t="s">
        <v>7035</v>
      </c>
      <c r="BL2939" s="54"/>
      <c r="BM2939" s="54"/>
      <c r="BN2939" s="54"/>
      <c r="BO2939" s="39"/>
      <c r="BP2939" s="39"/>
      <c r="BQ2939" s="39"/>
      <c r="BR2939" s="39"/>
      <c r="BS2939" s="47"/>
      <c r="BT2939" s="39"/>
      <c r="BU2939" s="39"/>
      <c r="BV2939" s="39"/>
      <c r="BW2939" s="39"/>
      <c r="BX2939" s="39"/>
      <c r="BY2939" s="39"/>
      <c r="BZ2939" s="39"/>
      <c r="CA2939" s="39"/>
      <c r="CB2939" s="39"/>
      <c r="CC2939" s="47"/>
      <c r="CD2939" s="39"/>
      <c r="CE2939" s="39"/>
      <c r="CF2939" s="48"/>
      <c r="CG2939" s="48"/>
      <c r="CH2939" s="48"/>
      <c r="CI2939" s="48"/>
      <c r="CJ2939" s="48"/>
      <c r="CK2939" s="48"/>
      <c r="CL2939" s="48"/>
      <c r="CM2939" s="48"/>
      <c r="CN2939" s="48"/>
      <c r="CO2939" s="48"/>
      <c r="CP2939" s="48"/>
      <c r="CQ2939" s="48"/>
      <c r="CR2939" s="48"/>
      <c r="CS2939" s="48"/>
      <c r="CT2939" s="48"/>
      <c r="CU2939" s="48"/>
      <c r="CV2939" s="48"/>
      <c r="CW2939" s="48"/>
      <c r="CX2939" s="39"/>
      <c r="ML2939" s="135"/>
      <c r="MM2939" s="135"/>
      <c r="MN2939" s="135"/>
      <c r="MO2939" s="135"/>
      <c r="MP2939" s="135"/>
      <c r="MQ2939" s="135"/>
      <c r="MR2939" s="135"/>
      <c r="MS2939" s="135"/>
      <c r="MT2939" s="135"/>
      <c r="MU2939" s="135"/>
      <c r="MV2939" s="135"/>
      <c r="MW2939" s="135"/>
      <c r="MX2939" s="135"/>
      <c r="MY2939" s="135"/>
      <c r="MZ2939" s="135"/>
      <c r="NA2939" s="135"/>
      <c r="NB2939" s="135"/>
      <c r="NC2939" s="135"/>
      <c r="ND2939" s="135"/>
      <c r="NE2939" s="135"/>
      <c r="NF2939" s="135"/>
      <c r="NG2939" s="135"/>
      <c r="NH2939" s="135"/>
      <c r="NI2939" s="135"/>
      <c r="NJ2939" s="135"/>
      <c r="NK2939" s="135"/>
      <c r="NL2939" s="135"/>
      <c r="NM2939" s="135"/>
      <c r="NN2939" s="135"/>
      <c r="NO2939" s="135"/>
      <c r="NP2939" s="135"/>
      <c r="NQ2939" s="39"/>
      <c r="QS2939"/>
      <c r="QT2939"/>
      <c r="QU2939"/>
      <c r="QV2939"/>
      <c r="QW2939"/>
      <c r="QX2939"/>
      <c r="QY2939"/>
      <c r="QZ2939"/>
      <c r="RA2939"/>
      <c r="RB2939" s="39"/>
      <c r="RC2939" s="39"/>
      <c r="RD2939" s="39"/>
    </row>
    <row r="2940" spans="2:472" hidden="1" x14ac:dyDescent="0.2">
      <c r="V2940" s="63">
        <v>452</v>
      </c>
      <c r="W2940" s="54" t="s">
        <v>4632</v>
      </c>
      <c r="X2940" s="64">
        <v>70526</v>
      </c>
      <c r="Y2940" s="54" t="s">
        <v>2848</v>
      </c>
      <c r="Z2940" s="63" t="s">
        <v>1341</v>
      </c>
      <c r="AA2940" s="54" t="s">
        <v>389</v>
      </c>
      <c r="AB2940" s="54" t="s">
        <v>389</v>
      </c>
      <c r="AC2940" s="54" t="s">
        <v>7050</v>
      </c>
      <c r="AD2940" s="64" t="s">
        <v>4567</v>
      </c>
      <c r="AE2940" s="64" t="s">
        <v>7035</v>
      </c>
      <c r="AF2940" s="63">
        <v>452</v>
      </c>
      <c r="AG2940" s="54" t="s">
        <v>4632</v>
      </c>
      <c r="AH2940" s="54" t="s">
        <v>4631</v>
      </c>
      <c r="AI2940" s="63" t="s">
        <v>4620</v>
      </c>
      <c r="AJ2940" s="64" t="s">
        <v>4633</v>
      </c>
      <c r="AK2940" s="569">
        <v>7000601</v>
      </c>
      <c r="AL2940" s="64" t="s">
        <v>389</v>
      </c>
      <c r="AM2940" s="64" t="s">
        <v>4637</v>
      </c>
      <c r="AN2940" s="570">
        <v>266093870</v>
      </c>
      <c r="AO2940" s="54"/>
      <c r="AP2940" s="54"/>
      <c r="AQ2940" s="54"/>
      <c r="AR2940" s="54"/>
      <c r="AS2940" s="54"/>
      <c r="AT2940" s="64" t="s">
        <v>7002</v>
      </c>
      <c r="AU2940" s="64"/>
      <c r="AV2940" s="54"/>
      <c r="AW2940" s="54"/>
      <c r="AX2940" s="54"/>
      <c r="AY2940" s="54"/>
      <c r="AZ2940" s="54"/>
      <c r="BA2940" s="54"/>
      <c r="BB2940" s="54"/>
      <c r="BC2940" s="54"/>
      <c r="BD2940" s="64">
        <v>70526</v>
      </c>
      <c r="BE2940" s="54" t="s">
        <v>2848</v>
      </c>
      <c r="BF2940" s="63" t="s">
        <v>1341</v>
      </c>
      <c r="BG2940" s="54" t="s">
        <v>389</v>
      </c>
      <c r="BH2940" s="54" t="s">
        <v>389</v>
      </c>
      <c r="BI2940" s="54" t="s">
        <v>7050</v>
      </c>
      <c r="BJ2940" s="64" t="s">
        <v>4567</v>
      </c>
      <c r="BK2940" s="64" t="s">
        <v>7035</v>
      </c>
      <c r="BL2940" s="54"/>
      <c r="BM2940" s="54"/>
      <c r="BN2940" s="54"/>
      <c r="BO2940" s="39"/>
      <c r="BP2940" s="39"/>
      <c r="BQ2940" s="39"/>
      <c r="BR2940" s="39"/>
      <c r="BS2940" s="47"/>
      <c r="BT2940" s="39"/>
      <c r="BU2940" s="39"/>
      <c r="BV2940" s="39"/>
      <c r="BW2940" s="39"/>
      <c r="BX2940" s="39"/>
      <c r="BY2940" s="39"/>
      <c r="BZ2940" s="39"/>
      <c r="CA2940" s="39"/>
      <c r="CB2940" s="39"/>
      <c r="CC2940" s="47"/>
      <c r="CD2940" s="39"/>
      <c r="CE2940" s="39"/>
      <c r="CF2940" s="48"/>
      <c r="CG2940" s="48"/>
      <c r="CH2940" s="48"/>
      <c r="CI2940" s="48"/>
      <c r="CJ2940" s="48"/>
      <c r="CK2940" s="48"/>
      <c r="CL2940" s="48"/>
      <c r="CM2940" s="48"/>
      <c r="CN2940" s="48"/>
      <c r="CO2940" s="48"/>
      <c r="CP2940" s="48"/>
      <c r="CQ2940" s="48"/>
      <c r="CR2940" s="48"/>
      <c r="CS2940" s="48"/>
      <c r="CT2940" s="48"/>
      <c r="CU2940" s="48"/>
      <c r="CV2940" s="48"/>
      <c r="CW2940" s="48"/>
      <c r="CX2940" s="39"/>
      <c r="ML2940" s="135"/>
      <c r="MM2940" s="135"/>
      <c r="MN2940" s="135"/>
      <c r="MO2940" s="135"/>
      <c r="MP2940" s="135"/>
      <c r="MQ2940" s="135"/>
      <c r="MR2940" s="135"/>
      <c r="MS2940" s="135"/>
      <c r="MT2940" s="135"/>
      <c r="MU2940" s="135"/>
      <c r="MV2940" s="135"/>
      <c r="MW2940" s="135"/>
      <c r="MX2940" s="135"/>
      <c r="MY2940" s="135"/>
      <c r="MZ2940" s="135"/>
      <c r="NA2940" s="135"/>
      <c r="NB2940" s="135"/>
      <c r="NC2940" s="135"/>
      <c r="ND2940" s="135"/>
      <c r="NE2940" s="135"/>
      <c r="NF2940" s="135"/>
      <c r="NG2940" s="135"/>
      <c r="NH2940" s="135"/>
      <c r="NI2940" s="135"/>
      <c r="NJ2940" s="135"/>
      <c r="NK2940" s="135"/>
      <c r="NL2940" s="135"/>
      <c r="NM2940" s="135"/>
      <c r="NN2940" s="135"/>
      <c r="NO2940" s="135"/>
      <c r="NP2940" s="135"/>
      <c r="NQ2940" s="39"/>
      <c r="QS2940"/>
      <c r="QT2940"/>
      <c r="QU2940"/>
      <c r="QV2940"/>
      <c r="QW2940"/>
      <c r="QX2940"/>
      <c r="QY2940"/>
      <c r="QZ2940"/>
      <c r="RA2940"/>
      <c r="RB2940" s="39"/>
      <c r="RC2940" s="39"/>
      <c r="RD2940" s="39"/>
    </row>
    <row r="2941" spans="2:472" hidden="1" x14ac:dyDescent="0.2">
      <c r="V2941" s="63">
        <v>452</v>
      </c>
      <c r="W2941" s="54" t="s">
        <v>4632</v>
      </c>
      <c r="X2941" s="64">
        <v>70525</v>
      </c>
      <c r="Y2941" s="54" t="s">
        <v>2734</v>
      </c>
      <c r="Z2941" s="63" t="s">
        <v>1341</v>
      </c>
      <c r="AA2941" s="54" t="s">
        <v>389</v>
      </c>
      <c r="AB2941" s="54" t="s">
        <v>389</v>
      </c>
      <c r="AC2941" s="54" t="s">
        <v>7051</v>
      </c>
      <c r="AD2941" s="64" t="s">
        <v>4567</v>
      </c>
      <c r="AE2941" s="64" t="s">
        <v>7035</v>
      </c>
      <c r="AF2941" s="63">
        <v>452</v>
      </c>
      <c r="AG2941" s="54" t="s">
        <v>4632</v>
      </c>
      <c r="AH2941" s="54" t="s">
        <v>4631</v>
      </c>
      <c r="AI2941" s="63" t="s">
        <v>4620</v>
      </c>
      <c r="AJ2941" s="64" t="s">
        <v>4633</v>
      </c>
      <c r="AK2941" s="569">
        <v>7000601</v>
      </c>
      <c r="AL2941" s="64" t="s">
        <v>389</v>
      </c>
      <c r="AM2941" s="64" t="s">
        <v>4637</v>
      </c>
      <c r="AN2941" s="570">
        <v>266093870</v>
      </c>
      <c r="AO2941" s="54"/>
      <c r="AP2941" s="54"/>
      <c r="AQ2941" s="54"/>
      <c r="AR2941" s="54"/>
      <c r="AS2941" s="54"/>
      <c r="AT2941" s="64" t="s">
        <v>7002</v>
      </c>
      <c r="AU2941" s="64"/>
      <c r="AV2941" s="54"/>
      <c r="AW2941" s="54"/>
      <c r="AX2941" s="54"/>
      <c r="AY2941" s="54"/>
      <c r="AZ2941" s="54"/>
      <c r="BA2941" s="54"/>
      <c r="BB2941" s="54"/>
      <c r="BC2941" s="54"/>
      <c r="BD2941" s="64">
        <v>70525</v>
      </c>
      <c r="BE2941" s="54" t="s">
        <v>2734</v>
      </c>
      <c r="BF2941" s="63" t="s">
        <v>1341</v>
      </c>
      <c r="BG2941" s="54" t="s">
        <v>389</v>
      </c>
      <c r="BH2941" s="54" t="s">
        <v>389</v>
      </c>
      <c r="BI2941" s="54" t="s">
        <v>7051</v>
      </c>
      <c r="BJ2941" s="64" t="s">
        <v>4567</v>
      </c>
      <c r="BK2941" s="64" t="s">
        <v>7035</v>
      </c>
      <c r="BL2941" s="54"/>
      <c r="BM2941" s="54"/>
      <c r="BN2941" s="54"/>
      <c r="BO2941" s="39"/>
      <c r="BP2941" s="39"/>
      <c r="BQ2941" s="39"/>
      <c r="BR2941" s="39"/>
      <c r="BS2941" s="47"/>
      <c r="BT2941" s="39"/>
      <c r="BU2941" s="39"/>
      <c r="BV2941" s="39"/>
      <c r="BW2941" s="39"/>
      <c r="BX2941" s="39"/>
      <c r="BY2941" s="39"/>
      <c r="BZ2941" s="39"/>
      <c r="CA2941" s="39"/>
      <c r="CB2941" s="39"/>
      <c r="CC2941" s="47"/>
      <c r="CD2941" s="39"/>
      <c r="CE2941" s="39"/>
      <c r="CF2941" s="48"/>
      <c r="CG2941" s="48"/>
      <c r="CH2941" s="48"/>
      <c r="CI2941" s="48"/>
      <c r="CJ2941" s="48"/>
      <c r="CK2941" s="48"/>
      <c r="CL2941" s="48"/>
      <c r="CM2941" s="48"/>
      <c r="CN2941" s="48"/>
      <c r="CO2941" s="48"/>
      <c r="CP2941" s="48"/>
      <c r="CQ2941" s="48"/>
      <c r="CR2941" s="48"/>
      <c r="CS2941" s="48"/>
      <c r="CT2941" s="48"/>
      <c r="CU2941" s="48"/>
      <c r="CV2941" s="48"/>
      <c r="CW2941" s="48"/>
      <c r="CX2941" s="39"/>
      <c r="ML2941" s="135"/>
      <c r="MM2941" s="135"/>
      <c r="MN2941" s="135"/>
      <c r="MO2941" s="135"/>
      <c r="MP2941" s="135"/>
      <c r="MQ2941" s="135"/>
      <c r="MR2941" s="135"/>
      <c r="MS2941" s="135"/>
      <c r="MT2941" s="135"/>
      <c r="MU2941" s="135"/>
      <c r="MV2941" s="135"/>
      <c r="MW2941" s="135"/>
      <c r="MX2941" s="135"/>
      <c r="MY2941" s="135"/>
      <c r="MZ2941" s="135"/>
      <c r="NA2941" s="135"/>
      <c r="NB2941" s="135"/>
      <c r="NC2941" s="135"/>
      <c r="ND2941" s="135"/>
      <c r="NE2941" s="135"/>
      <c r="NF2941" s="135"/>
      <c r="NG2941" s="135"/>
      <c r="NH2941" s="135"/>
      <c r="NI2941" s="135"/>
      <c r="NJ2941" s="135"/>
      <c r="NK2941" s="135"/>
      <c r="NL2941" s="135"/>
      <c r="NM2941" s="135"/>
      <c r="NN2941" s="135"/>
      <c r="NO2941" s="135"/>
      <c r="NP2941" s="135"/>
      <c r="NQ2941" s="39"/>
      <c r="QS2941"/>
      <c r="QT2941"/>
      <c r="QU2941"/>
      <c r="QV2941"/>
      <c r="QW2941"/>
      <c r="QX2941"/>
      <c r="QY2941"/>
      <c r="QZ2941"/>
      <c r="RA2941"/>
      <c r="RB2941" s="39"/>
      <c r="RC2941" s="39"/>
      <c r="RD2941" s="39"/>
    </row>
    <row r="2942" spans="2:472" hidden="1" x14ac:dyDescent="0.2">
      <c r="V2942" s="63">
        <v>452</v>
      </c>
      <c r="W2942" s="54" t="s">
        <v>4632</v>
      </c>
      <c r="X2942" s="64">
        <v>70527</v>
      </c>
      <c r="Y2942" s="54" t="s">
        <v>2955</v>
      </c>
      <c r="Z2942" s="63" t="s">
        <v>1341</v>
      </c>
      <c r="AA2942" s="54" t="s">
        <v>389</v>
      </c>
      <c r="AB2942" s="54" t="s">
        <v>389</v>
      </c>
      <c r="AC2942" s="54" t="s">
        <v>7052</v>
      </c>
      <c r="AD2942" s="64" t="s">
        <v>4567</v>
      </c>
      <c r="AE2942" s="64" t="s">
        <v>7035</v>
      </c>
      <c r="AF2942" s="63">
        <v>452</v>
      </c>
      <c r="AG2942" s="54" t="s">
        <v>4632</v>
      </c>
      <c r="AH2942" s="54" t="s">
        <v>4631</v>
      </c>
      <c r="AI2942" s="63" t="s">
        <v>4620</v>
      </c>
      <c r="AJ2942" s="64" t="s">
        <v>4633</v>
      </c>
      <c r="AK2942" s="569">
        <v>7000601</v>
      </c>
      <c r="AL2942" s="64" t="s">
        <v>389</v>
      </c>
      <c r="AM2942" s="64" t="s">
        <v>4637</v>
      </c>
      <c r="AN2942" s="570">
        <v>266093870</v>
      </c>
      <c r="AO2942" s="54"/>
      <c r="AP2942" s="54"/>
      <c r="AQ2942" s="54"/>
      <c r="AR2942" s="54"/>
      <c r="AS2942" s="54"/>
      <c r="AT2942" s="64" t="s">
        <v>7002</v>
      </c>
      <c r="AU2942" s="64"/>
      <c r="AV2942" s="54"/>
      <c r="AW2942" s="54"/>
      <c r="AX2942" s="54"/>
      <c r="AY2942" s="54"/>
      <c r="AZ2942" s="54"/>
      <c r="BA2942" s="54"/>
      <c r="BB2942" s="54"/>
      <c r="BC2942" s="54"/>
      <c r="BD2942" s="64">
        <v>70527</v>
      </c>
      <c r="BE2942" s="54" t="s">
        <v>2955</v>
      </c>
      <c r="BF2942" s="63" t="s">
        <v>1341</v>
      </c>
      <c r="BG2942" s="54" t="s">
        <v>389</v>
      </c>
      <c r="BH2942" s="54" t="s">
        <v>389</v>
      </c>
      <c r="BI2942" s="54" t="s">
        <v>7052</v>
      </c>
      <c r="BJ2942" s="64" t="s">
        <v>4567</v>
      </c>
      <c r="BK2942" s="64" t="s">
        <v>7035</v>
      </c>
      <c r="BL2942" s="54"/>
      <c r="BM2942" s="54"/>
      <c r="BN2942" s="54"/>
      <c r="BO2942" s="39"/>
      <c r="BP2942" s="39"/>
      <c r="BQ2942" s="39"/>
      <c r="BR2942" s="39"/>
      <c r="BS2942" s="47"/>
      <c r="BT2942" s="39"/>
      <c r="BU2942" s="39"/>
      <c r="BV2942" s="39"/>
      <c r="BW2942" s="39"/>
      <c r="BX2942" s="39"/>
      <c r="BY2942" s="39"/>
      <c r="BZ2942" s="39"/>
      <c r="CA2942" s="39"/>
      <c r="CB2942" s="39"/>
      <c r="CC2942" s="47"/>
      <c r="CD2942" s="39"/>
      <c r="CE2942" s="39"/>
      <c r="CF2942" s="48"/>
      <c r="CG2942" s="48"/>
      <c r="CH2942" s="48"/>
      <c r="CI2942" s="48"/>
      <c r="CJ2942" s="48"/>
      <c r="CK2942" s="48"/>
      <c r="CL2942" s="48"/>
      <c r="CM2942" s="48"/>
      <c r="CN2942" s="48"/>
      <c r="CO2942" s="48"/>
      <c r="CP2942" s="48"/>
      <c r="CQ2942" s="48"/>
      <c r="CR2942" s="48"/>
      <c r="CS2942" s="48"/>
      <c r="CT2942" s="48"/>
      <c r="CU2942" s="48"/>
      <c r="CV2942" s="48"/>
      <c r="CW2942" s="48"/>
      <c r="CX2942" s="39"/>
      <c r="ML2942" s="135"/>
      <c r="MM2942" s="135"/>
      <c r="MN2942" s="135"/>
      <c r="MO2942" s="135"/>
      <c r="MP2942" s="135"/>
      <c r="MQ2942" s="135"/>
      <c r="MR2942" s="135"/>
      <c r="MS2942" s="135"/>
      <c r="MT2942" s="135"/>
      <c r="MU2942" s="135"/>
      <c r="MV2942" s="135"/>
      <c r="MW2942" s="135"/>
      <c r="MX2942" s="135"/>
      <c r="MY2942" s="135"/>
      <c r="MZ2942" s="135"/>
      <c r="NA2942" s="135"/>
      <c r="NB2942" s="135"/>
      <c r="NC2942" s="135"/>
      <c r="ND2942" s="135"/>
      <c r="NE2942" s="135"/>
      <c r="NF2942" s="135"/>
      <c r="NG2942" s="135"/>
      <c r="NH2942" s="135"/>
      <c r="NI2942" s="135"/>
      <c r="NJ2942" s="135"/>
      <c r="NK2942" s="135"/>
      <c r="NL2942" s="135"/>
      <c r="NM2942" s="135"/>
      <c r="NN2942" s="135"/>
      <c r="NO2942" s="135"/>
      <c r="NP2942" s="135"/>
      <c r="NQ2942" s="39"/>
      <c r="QS2942"/>
      <c r="QT2942"/>
      <c r="QU2942"/>
      <c r="QV2942"/>
      <c r="QW2942"/>
      <c r="QX2942"/>
      <c r="QY2942"/>
      <c r="QZ2942"/>
      <c r="RA2942"/>
      <c r="RB2942" s="39"/>
      <c r="RC2942" s="39"/>
      <c r="RD2942" s="39"/>
    </row>
    <row r="2943" spans="2:472" hidden="1" x14ac:dyDescent="0.2">
      <c r="V2943" s="63">
        <v>452</v>
      </c>
      <c r="W2943" s="54" t="s">
        <v>4632</v>
      </c>
      <c r="X2943" s="64">
        <v>70801</v>
      </c>
      <c r="Y2943" s="54" t="s">
        <v>798</v>
      </c>
      <c r="Z2943" s="63" t="s">
        <v>1341</v>
      </c>
      <c r="AA2943" s="54" t="s">
        <v>524</v>
      </c>
      <c r="AB2943" s="54" t="s">
        <v>389</v>
      </c>
      <c r="AC2943" s="54" t="s">
        <v>798</v>
      </c>
      <c r="AD2943" s="64" t="s">
        <v>4567</v>
      </c>
      <c r="AE2943" s="64" t="s">
        <v>7035</v>
      </c>
      <c r="AF2943" s="63">
        <v>452</v>
      </c>
      <c r="AG2943" s="54" t="s">
        <v>4632</v>
      </c>
      <c r="AH2943" s="54" t="s">
        <v>4631</v>
      </c>
      <c r="AI2943" s="63" t="s">
        <v>4620</v>
      </c>
      <c r="AJ2943" s="64" t="s">
        <v>4633</v>
      </c>
      <c r="AK2943" s="569">
        <v>7000601</v>
      </c>
      <c r="AL2943" s="64" t="s">
        <v>389</v>
      </c>
      <c r="AM2943" s="64" t="s">
        <v>4637</v>
      </c>
      <c r="AN2943" s="570">
        <v>266093870</v>
      </c>
      <c r="AO2943" s="54"/>
      <c r="AP2943" s="54"/>
      <c r="AQ2943" s="54"/>
      <c r="AR2943" s="54"/>
      <c r="AS2943" s="54"/>
      <c r="AT2943" s="64" t="s">
        <v>7002</v>
      </c>
      <c r="AU2943" s="64"/>
      <c r="AV2943" s="54"/>
      <c r="AW2943" s="54"/>
      <c r="AX2943" s="54"/>
      <c r="AY2943" s="54"/>
      <c r="AZ2943" s="54"/>
      <c r="BA2943" s="54"/>
      <c r="BB2943" s="54"/>
      <c r="BC2943" s="54"/>
      <c r="BD2943" s="64">
        <v>70801</v>
      </c>
      <c r="BE2943" s="54" t="s">
        <v>798</v>
      </c>
      <c r="BF2943" s="63" t="s">
        <v>1341</v>
      </c>
      <c r="BG2943" s="54" t="s">
        <v>524</v>
      </c>
      <c r="BH2943" s="54" t="s">
        <v>389</v>
      </c>
      <c r="BI2943" s="54" t="s">
        <v>798</v>
      </c>
      <c r="BJ2943" s="64" t="s">
        <v>4567</v>
      </c>
      <c r="BK2943" s="64" t="s">
        <v>7035</v>
      </c>
      <c r="BL2943" s="54"/>
      <c r="BM2943" s="54"/>
      <c r="BN2943" s="54"/>
      <c r="BO2943" s="39"/>
      <c r="BP2943" s="39"/>
      <c r="BQ2943" s="39"/>
      <c r="BR2943" s="39"/>
      <c r="BS2943" s="47"/>
      <c r="BT2943" s="39"/>
      <c r="BU2943" s="39"/>
      <c r="BV2943" s="39"/>
      <c r="BW2943" s="39"/>
      <c r="BX2943" s="39"/>
      <c r="BY2943" s="39"/>
      <c r="BZ2943" s="39"/>
      <c r="CA2943" s="39"/>
      <c r="CB2943" s="39"/>
      <c r="CC2943" s="47"/>
      <c r="CD2943" s="39"/>
      <c r="CE2943" s="39"/>
      <c r="CF2943" s="48"/>
      <c r="CG2943" s="48"/>
      <c r="CH2943" s="48"/>
      <c r="CI2943" s="48"/>
      <c r="CJ2943" s="48"/>
      <c r="CK2943" s="48"/>
      <c r="CL2943" s="48"/>
      <c r="CM2943" s="48"/>
      <c r="CN2943" s="48"/>
      <c r="CO2943" s="48"/>
      <c r="CP2943" s="48"/>
      <c r="CQ2943" s="48"/>
      <c r="CR2943" s="48"/>
      <c r="CS2943" s="48"/>
      <c r="CT2943" s="48"/>
      <c r="CU2943" s="48"/>
      <c r="CV2943" s="48"/>
      <c r="CW2943" s="48"/>
      <c r="CX2943" s="39"/>
      <c r="ML2943" s="135"/>
      <c r="MM2943" s="135"/>
      <c r="MN2943" s="135"/>
      <c r="MO2943" s="135"/>
      <c r="MP2943" s="135"/>
      <c r="MQ2943" s="135"/>
      <c r="MR2943" s="135"/>
      <c r="MS2943" s="135"/>
      <c r="MT2943" s="135"/>
      <c r="MU2943" s="135"/>
      <c r="MV2943" s="135"/>
      <c r="MW2943" s="135"/>
      <c r="MX2943" s="135"/>
      <c r="MY2943" s="135"/>
      <c r="MZ2943" s="135"/>
      <c r="NA2943" s="135"/>
      <c r="NB2943" s="135"/>
      <c r="NC2943" s="135"/>
      <c r="ND2943" s="135"/>
      <c r="NE2943" s="135"/>
      <c r="NF2943" s="135"/>
      <c r="NG2943" s="135"/>
      <c r="NH2943" s="135"/>
      <c r="NI2943" s="135"/>
      <c r="NJ2943" s="135"/>
      <c r="NK2943" s="135"/>
      <c r="NL2943" s="135"/>
      <c r="NM2943" s="135"/>
      <c r="NN2943" s="135"/>
      <c r="NO2943" s="135"/>
      <c r="NP2943" s="135"/>
      <c r="NQ2943" s="39"/>
      <c r="QS2943"/>
      <c r="QT2943"/>
      <c r="QU2943"/>
      <c r="QV2943"/>
      <c r="QW2943"/>
      <c r="QX2943"/>
      <c r="QY2943"/>
      <c r="QZ2943"/>
      <c r="RA2943"/>
      <c r="RB2943" s="39"/>
      <c r="RC2943" s="39"/>
      <c r="RD2943" s="39"/>
    </row>
    <row r="2944" spans="2:472" hidden="1" x14ac:dyDescent="0.2">
      <c r="V2944" s="63">
        <v>452</v>
      </c>
      <c r="W2944" s="54" t="s">
        <v>4632</v>
      </c>
      <c r="X2944" s="64">
        <v>70802</v>
      </c>
      <c r="Y2944" s="54" t="s">
        <v>809</v>
      </c>
      <c r="Z2944" s="63" t="s">
        <v>1341</v>
      </c>
      <c r="AA2944" s="54" t="s">
        <v>524</v>
      </c>
      <c r="AB2944" s="54" t="s">
        <v>389</v>
      </c>
      <c r="AC2944" s="54" t="s">
        <v>809</v>
      </c>
      <c r="AD2944" s="64" t="s">
        <v>4567</v>
      </c>
      <c r="AE2944" s="64" t="s">
        <v>7035</v>
      </c>
      <c r="AF2944" s="63">
        <v>452</v>
      </c>
      <c r="AG2944" s="54" t="s">
        <v>4632</v>
      </c>
      <c r="AH2944" s="54" t="s">
        <v>4631</v>
      </c>
      <c r="AI2944" s="63" t="s">
        <v>4620</v>
      </c>
      <c r="AJ2944" s="64" t="s">
        <v>4633</v>
      </c>
      <c r="AK2944" s="569">
        <v>7000601</v>
      </c>
      <c r="AL2944" s="64" t="s">
        <v>389</v>
      </c>
      <c r="AM2944" s="64" t="s">
        <v>4637</v>
      </c>
      <c r="AN2944" s="570">
        <v>266093870</v>
      </c>
      <c r="AO2944" s="54"/>
      <c r="AP2944" s="54"/>
      <c r="AQ2944" s="54"/>
      <c r="AR2944" s="54"/>
      <c r="AS2944" s="54"/>
      <c r="AT2944" s="64" t="s">
        <v>7002</v>
      </c>
      <c r="AU2944" s="64"/>
      <c r="AV2944" s="54"/>
      <c r="AW2944" s="54"/>
      <c r="AX2944" s="54"/>
      <c r="AY2944" s="54"/>
      <c r="AZ2944" s="54"/>
      <c r="BA2944" s="54"/>
      <c r="BB2944" s="54"/>
      <c r="BC2944" s="54"/>
      <c r="BD2944" s="64">
        <v>70802</v>
      </c>
      <c r="BE2944" s="54" t="s">
        <v>809</v>
      </c>
      <c r="BF2944" s="63" t="s">
        <v>1341</v>
      </c>
      <c r="BG2944" s="54" t="s">
        <v>524</v>
      </c>
      <c r="BH2944" s="54" t="s">
        <v>389</v>
      </c>
      <c r="BI2944" s="54" t="s">
        <v>809</v>
      </c>
      <c r="BJ2944" s="64" t="s">
        <v>4567</v>
      </c>
      <c r="BK2944" s="64" t="s">
        <v>7035</v>
      </c>
      <c r="BL2944" s="54"/>
      <c r="BM2944" s="54"/>
      <c r="BN2944" s="54"/>
      <c r="BO2944" s="39"/>
      <c r="BP2944" s="39"/>
      <c r="BQ2944" s="39"/>
      <c r="BR2944" s="39"/>
      <c r="BS2944" s="47"/>
      <c r="BT2944" s="39"/>
      <c r="BU2944" s="39"/>
      <c r="BV2944" s="39"/>
      <c r="BW2944" s="39"/>
      <c r="BX2944" s="39"/>
      <c r="BY2944" s="39"/>
      <c r="BZ2944" s="39"/>
      <c r="CA2944" s="39"/>
      <c r="CB2944" s="39"/>
      <c r="CC2944" s="47"/>
      <c r="CD2944" s="39"/>
      <c r="CE2944" s="39"/>
      <c r="CF2944" s="48"/>
      <c r="CG2944" s="48"/>
      <c r="CH2944" s="48"/>
      <c r="CI2944" s="48"/>
      <c r="CJ2944" s="48"/>
      <c r="CK2944" s="48"/>
      <c r="CL2944" s="48"/>
      <c r="CM2944" s="48"/>
      <c r="CN2944" s="48"/>
      <c r="CO2944" s="48"/>
      <c r="CP2944" s="48"/>
      <c r="CQ2944" s="48"/>
      <c r="CR2944" s="48"/>
      <c r="CS2944" s="48"/>
      <c r="CT2944" s="48"/>
      <c r="CU2944" s="48"/>
      <c r="CV2944" s="48"/>
      <c r="CW2944" s="48"/>
      <c r="CX2944" s="39"/>
      <c r="ML2944" s="135"/>
      <c r="MM2944" s="135"/>
      <c r="MN2944" s="135"/>
      <c r="MO2944" s="135"/>
      <c r="MP2944" s="135"/>
      <c r="MQ2944" s="135"/>
      <c r="MR2944" s="135"/>
      <c r="MS2944" s="135"/>
      <c r="MT2944" s="135"/>
      <c r="MU2944" s="135"/>
      <c r="MV2944" s="135"/>
      <c r="MW2944" s="135"/>
      <c r="MX2944" s="135"/>
      <c r="MY2944" s="135"/>
      <c r="MZ2944" s="135"/>
      <c r="NA2944" s="135"/>
      <c r="NB2944" s="135"/>
      <c r="NC2944" s="135"/>
      <c r="ND2944" s="135"/>
      <c r="NE2944" s="135"/>
      <c r="NF2944" s="135"/>
      <c r="NG2944" s="135"/>
      <c r="NH2944" s="135"/>
      <c r="NI2944" s="135"/>
      <c r="NJ2944" s="135"/>
      <c r="NK2944" s="135"/>
      <c r="NL2944" s="135"/>
      <c r="NM2944" s="135"/>
      <c r="NN2944" s="135"/>
      <c r="NO2944" s="135"/>
      <c r="NP2944" s="135"/>
      <c r="NQ2944" s="39"/>
      <c r="QS2944"/>
      <c r="QT2944"/>
      <c r="QU2944"/>
      <c r="QV2944"/>
      <c r="QW2944"/>
      <c r="QX2944"/>
      <c r="QY2944"/>
      <c r="QZ2944"/>
      <c r="RA2944"/>
      <c r="RB2944" s="39"/>
      <c r="RC2944" s="39"/>
      <c r="RD2944" s="39"/>
    </row>
    <row r="2945" spans="22:472" hidden="1" x14ac:dyDescent="0.2">
      <c r="V2945" s="63">
        <v>452</v>
      </c>
      <c r="W2945" s="54" t="s">
        <v>4632</v>
      </c>
      <c r="X2945" s="64">
        <v>70803</v>
      </c>
      <c r="Y2945" s="54" t="s">
        <v>524</v>
      </c>
      <c r="Z2945" s="63" t="s">
        <v>1341</v>
      </c>
      <c r="AA2945" s="54" t="s">
        <v>524</v>
      </c>
      <c r="AB2945" s="54" t="s">
        <v>389</v>
      </c>
      <c r="AC2945" s="54" t="s">
        <v>524</v>
      </c>
      <c r="AD2945" s="64" t="s">
        <v>4567</v>
      </c>
      <c r="AE2945" s="64" t="s">
        <v>7035</v>
      </c>
      <c r="AF2945" s="63">
        <v>452</v>
      </c>
      <c r="AG2945" s="54" t="s">
        <v>4632</v>
      </c>
      <c r="AH2945" s="54" t="s">
        <v>4631</v>
      </c>
      <c r="AI2945" s="63" t="s">
        <v>4620</v>
      </c>
      <c r="AJ2945" s="64" t="s">
        <v>4633</v>
      </c>
      <c r="AK2945" s="569">
        <v>7000601</v>
      </c>
      <c r="AL2945" s="64" t="s">
        <v>389</v>
      </c>
      <c r="AM2945" s="64" t="s">
        <v>4637</v>
      </c>
      <c r="AN2945" s="570">
        <v>266093870</v>
      </c>
      <c r="AO2945" s="54"/>
      <c r="AP2945" s="54"/>
      <c r="AQ2945" s="54"/>
      <c r="AR2945" s="54"/>
      <c r="AS2945" s="54"/>
      <c r="AT2945" s="64" t="s">
        <v>7002</v>
      </c>
      <c r="AU2945" s="64"/>
      <c r="AV2945" s="54"/>
      <c r="AW2945" s="54"/>
      <c r="AX2945" s="54"/>
      <c r="AY2945" s="54"/>
      <c r="AZ2945" s="54"/>
      <c r="BA2945" s="54"/>
      <c r="BB2945" s="54"/>
      <c r="BC2945" s="54"/>
      <c r="BD2945" s="64">
        <v>70803</v>
      </c>
      <c r="BE2945" s="54" t="s">
        <v>524</v>
      </c>
      <c r="BF2945" s="63" t="s">
        <v>1341</v>
      </c>
      <c r="BG2945" s="54" t="s">
        <v>524</v>
      </c>
      <c r="BH2945" s="54" t="s">
        <v>389</v>
      </c>
      <c r="BI2945" s="54" t="s">
        <v>524</v>
      </c>
      <c r="BJ2945" s="64" t="s">
        <v>4567</v>
      </c>
      <c r="BK2945" s="64" t="s">
        <v>7035</v>
      </c>
      <c r="BL2945" s="54"/>
      <c r="BM2945" s="54"/>
      <c r="BN2945" s="54"/>
      <c r="BO2945" s="39"/>
      <c r="BP2945" s="39"/>
      <c r="BQ2945" s="39"/>
      <c r="BR2945" s="39"/>
      <c r="BS2945" s="47"/>
      <c r="BT2945" s="39"/>
      <c r="BU2945" s="39"/>
      <c r="BV2945" s="39"/>
      <c r="BW2945" s="39"/>
      <c r="BX2945" s="39"/>
      <c r="BY2945" s="39"/>
      <c r="BZ2945" s="39"/>
      <c r="CA2945" s="39"/>
      <c r="CB2945" s="39"/>
      <c r="CC2945" s="47"/>
      <c r="CD2945" s="39"/>
      <c r="CE2945" s="39"/>
      <c r="CF2945" s="48"/>
      <c r="CG2945" s="48"/>
      <c r="CH2945" s="48"/>
      <c r="CI2945" s="48"/>
      <c r="CJ2945" s="48"/>
      <c r="CK2945" s="48"/>
      <c r="CL2945" s="48"/>
      <c r="CM2945" s="48"/>
      <c r="CN2945" s="48"/>
      <c r="CO2945" s="48"/>
      <c r="CP2945" s="48"/>
      <c r="CQ2945" s="48"/>
      <c r="CR2945" s="48"/>
      <c r="CS2945" s="48"/>
      <c r="CT2945" s="48"/>
      <c r="CU2945" s="48"/>
      <c r="CV2945" s="48"/>
      <c r="CW2945" s="48"/>
      <c r="CX2945" s="39"/>
      <c r="ML2945" s="135"/>
      <c r="MM2945" s="135"/>
      <c r="MN2945" s="135"/>
      <c r="MO2945" s="135"/>
      <c r="MP2945" s="135"/>
      <c r="MQ2945" s="135"/>
      <c r="MR2945" s="135"/>
      <c r="MS2945" s="135"/>
      <c r="MT2945" s="135"/>
      <c r="MU2945" s="135"/>
      <c r="MV2945" s="135"/>
      <c r="MW2945" s="135"/>
      <c r="MX2945" s="135"/>
      <c r="MY2945" s="135"/>
      <c r="MZ2945" s="135"/>
      <c r="NA2945" s="135"/>
      <c r="NB2945" s="135"/>
      <c r="NC2945" s="135"/>
      <c r="ND2945" s="135"/>
      <c r="NE2945" s="135"/>
      <c r="NF2945" s="135"/>
      <c r="NG2945" s="135"/>
      <c r="NH2945" s="135"/>
      <c r="NI2945" s="135"/>
      <c r="NJ2945" s="135"/>
      <c r="NK2945" s="135"/>
      <c r="NL2945" s="135"/>
      <c r="NM2945" s="135"/>
      <c r="NN2945" s="135"/>
      <c r="NO2945" s="135"/>
      <c r="NP2945" s="135"/>
      <c r="NQ2945" s="39"/>
      <c r="QS2945"/>
      <c r="QT2945"/>
      <c r="QU2945"/>
      <c r="QV2945"/>
      <c r="QW2945"/>
      <c r="QX2945"/>
      <c r="QY2945"/>
      <c r="QZ2945"/>
      <c r="RA2945"/>
      <c r="RB2945" s="39"/>
      <c r="RC2945" s="39"/>
      <c r="RD2945" s="39"/>
    </row>
    <row r="2946" spans="22:472" hidden="1" x14ac:dyDescent="0.2">
      <c r="V2946" s="63">
        <v>452</v>
      </c>
      <c r="W2946" s="54" t="s">
        <v>4632</v>
      </c>
      <c r="X2946" s="64">
        <v>70800</v>
      </c>
      <c r="Y2946" s="54" t="s">
        <v>7053</v>
      </c>
      <c r="Z2946" s="63" t="s">
        <v>1341</v>
      </c>
      <c r="AA2946" s="54" t="s">
        <v>524</v>
      </c>
      <c r="AB2946" s="54" t="s">
        <v>389</v>
      </c>
      <c r="AC2946" s="54" t="s">
        <v>524</v>
      </c>
      <c r="AD2946" s="64" t="s">
        <v>4567</v>
      </c>
      <c r="AE2946" s="64" t="s">
        <v>7035</v>
      </c>
      <c r="AF2946" s="63">
        <v>452</v>
      </c>
      <c r="AG2946" s="54" t="s">
        <v>4632</v>
      </c>
      <c r="AH2946" s="54" t="s">
        <v>4631</v>
      </c>
      <c r="AI2946" s="63" t="s">
        <v>4620</v>
      </c>
      <c r="AJ2946" s="64" t="s">
        <v>4633</v>
      </c>
      <c r="AK2946" s="569">
        <v>7000601</v>
      </c>
      <c r="AL2946" s="64" t="s">
        <v>389</v>
      </c>
      <c r="AM2946" s="64" t="s">
        <v>4637</v>
      </c>
      <c r="AN2946" s="570">
        <v>266093870</v>
      </c>
      <c r="AO2946" s="54"/>
      <c r="AP2946" s="54"/>
      <c r="AQ2946" s="54"/>
      <c r="AR2946" s="54"/>
      <c r="AS2946" s="54"/>
      <c r="AT2946" s="64" t="s">
        <v>7002</v>
      </c>
      <c r="AU2946" s="64"/>
      <c r="AV2946" s="54"/>
      <c r="AW2946" s="54"/>
      <c r="AX2946" s="54"/>
      <c r="AY2946" s="54"/>
      <c r="AZ2946" s="54"/>
      <c r="BA2946" s="54"/>
      <c r="BB2946" s="54"/>
      <c r="BC2946" s="54"/>
      <c r="BD2946" s="64">
        <v>70800</v>
      </c>
      <c r="BE2946" s="54" t="s">
        <v>7053</v>
      </c>
      <c r="BF2946" s="63" t="s">
        <v>1341</v>
      </c>
      <c r="BG2946" s="54" t="s">
        <v>524</v>
      </c>
      <c r="BH2946" s="54" t="s">
        <v>389</v>
      </c>
      <c r="BI2946" s="54" t="s">
        <v>524</v>
      </c>
      <c r="BJ2946" s="64" t="s">
        <v>4567</v>
      </c>
      <c r="BK2946" s="64" t="s">
        <v>7035</v>
      </c>
      <c r="BL2946" s="54"/>
      <c r="BM2946" s="54"/>
      <c r="BN2946" s="54"/>
      <c r="BO2946" s="39"/>
      <c r="BP2946" s="39"/>
      <c r="BQ2946" s="39"/>
      <c r="BR2946" s="39"/>
      <c r="BS2946" s="47"/>
      <c r="BT2946" s="39"/>
      <c r="BU2946" s="39"/>
      <c r="BV2946" s="39"/>
      <c r="BW2946" s="39"/>
      <c r="BX2946" s="39"/>
      <c r="BY2946" s="39"/>
      <c r="BZ2946" s="39"/>
      <c r="CA2946" s="39"/>
      <c r="CB2946" s="39"/>
      <c r="CC2946" s="47"/>
      <c r="CD2946" s="39"/>
      <c r="CE2946" s="39"/>
      <c r="CF2946" s="48"/>
      <c r="CG2946" s="48"/>
      <c r="CH2946" s="48"/>
      <c r="CI2946" s="48"/>
      <c r="CJ2946" s="48"/>
      <c r="CK2946" s="48"/>
      <c r="CL2946" s="48"/>
      <c r="CM2946" s="48"/>
      <c r="CN2946" s="48"/>
      <c r="CO2946" s="48"/>
      <c r="CP2946" s="48"/>
      <c r="CQ2946" s="48"/>
      <c r="CR2946" s="48"/>
      <c r="CS2946" s="48"/>
      <c r="CT2946" s="48"/>
      <c r="CU2946" s="48"/>
      <c r="CV2946" s="48"/>
      <c r="CW2946" s="48"/>
      <c r="CX2946" s="39"/>
      <c r="ML2946" s="135"/>
      <c r="MM2946" s="135"/>
      <c r="MN2946" s="135"/>
      <c r="MO2946" s="135"/>
      <c r="MP2946" s="135"/>
      <c r="MQ2946" s="135"/>
      <c r="MR2946" s="135"/>
      <c r="MS2946" s="135"/>
      <c r="MT2946" s="135"/>
      <c r="MU2946" s="135"/>
      <c r="MV2946" s="135"/>
      <c r="MW2946" s="135"/>
      <c r="MX2946" s="135"/>
      <c r="MY2946" s="135"/>
      <c r="MZ2946" s="135"/>
      <c r="NA2946" s="135"/>
      <c r="NB2946" s="135"/>
      <c r="NC2946" s="135"/>
      <c r="ND2946" s="135"/>
      <c r="NE2946" s="135"/>
      <c r="NF2946" s="135"/>
      <c r="NG2946" s="135"/>
      <c r="NH2946" s="135"/>
      <c r="NI2946" s="135"/>
      <c r="NJ2946" s="135"/>
      <c r="NK2946" s="135"/>
      <c r="NL2946" s="135"/>
      <c r="NM2946" s="135"/>
      <c r="NN2946" s="135"/>
      <c r="NO2946" s="135"/>
      <c r="NP2946" s="135"/>
      <c r="NQ2946" s="39"/>
      <c r="QS2946"/>
      <c r="QT2946"/>
      <c r="QU2946"/>
      <c r="QV2946"/>
      <c r="QW2946"/>
      <c r="QX2946"/>
      <c r="QY2946"/>
      <c r="QZ2946"/>
      <c r="RA2946"/>
      <c r="RB2946" s="39"/>
      <c r="RC2946" s="39"/>
      <c r="RD2946" s="39"/>
    </row>
    <row r="2947" spans="22:472" hidden="1" x14ac:dyDescent="0.2">
      <c r="V2947" s="63">
        <v>452</v>
      </c>
      <c r="W2947" s="54" t="s">
        <v>4632</v>
      </c>
      <c r="X2947" s="64">
        <v>70903</v>
      </c>
      <c r="Y2947" s="54" t="s">
        <v>799</v>
      </c>
      <c r="Z2947" s="63" t="s">
        <v>1341</v>
      </c>
      <c r="AA2947" s="54" t="s">
        <v>525</v>
      </c>
      <c r="AB2947" s="54" t="s">
        <v>389</v>
      </c>
      <c r="AC2947" s="54" t="s">
        <v>799</v>
      </c>
      <c r="AD2947" s="64" t="s">
        <v>4567</v>
      </c>
      <c r="AE2947" s="64" t="s">
        <v>7035</v>
      </c>
      <c r="AF2947" s="63">
        <v>452</v>
      </c>
      <c r="AG2947" s="54" t="s">
        <v>4632</v>
      </c>
      <c r="AH2947" s="54" t="s">
        <v>4631</v>
      </c>
      <c r="AI2947" s="63" t="s">
        <v>4620</v>
      </c>
      <c r="AJ2947" s="64" t="s">
        <v>4633</v>
      </c>
      <c r="AK2947" s="569">
        <v>7000601</v>
      </c>
      <c r="AL2947" s="64" t="s">
        <v>389</v>
      </c>
      <c r="AM2947" s="64" t="s">
        <v>4637</v>
      </c>
      <c r="AN2947" s="570">
        <v>266093870</v>
      </c>
      <c r="AO2947" s="54"/>
      <c r="AP2947" s="54"/>
      <c r="AQ2947" s="54"/>
      <c r="AR2947" s="54"/>
      <c r="AS2947" s="54"/>
      <c r="AT2947" s="64" t="s">
        <v>7002</v>
      </c>
      <c r="AU2947" s="64"/>
      <c r="AV2947" s="54"/>
      <c r="AW2947" s="54"/>
      <c r="AX2947" s="54"/>
      <c r="AY2947" s="54"/>
      <c r="AZ2947" s="54"/>
      <c r="BA2947" s="54"/>
      <c r="BB2947" s="54"/>
      <c r="BC2947" s="54"/>
      <c r="BD2947" s="64">
        <v>70903</v>
      </c>
      <c r="BE2947" s="54" t="s">
        <v>799</v>
      </c>
      <c r="BF2947" s="63" t="s">
        <v>1341</v>
      </c>
      <c r="BG2947" s="54" t="s">
        <v>525</v>
      </c>
      <c r="BH2947" s="54" t="s">
        <v>389</v>
      </c>
      <c r="BI2947" s="54" t="s">
        <v>799</v>
      </c>
      <c r="BJ2947" s="64" t="s">
        <v>4567</v>
      </c>
      <c r="BK2947" s="64" t="s">
        <v>7035</v>
      </c>
      <c r="BL2947" s="54"/>
      <c r="BM2947" s="54"/>
      <c r="BN2947" s="54"/>
      <c r="BO2947" s="39"/>
      <c r="BP2947" s="39"/>
      <c r="BQ2947" s="39"/>
      <c r="BR2947" s="39"/>
      <c r="BS2947" s="47"/>
      <c r="BT2947" s="39"/>
      <c r="BU2947" s="39"/>
      <c r="BV2947" s="39"/>
      <c r="BW2947" s="39"/>
      <c r="BX2947" s="39"/>
      <c r="BY2947" s="39"/>
      <c r="BZ2947" s="39"/>
      <c r="CA2947" s="39"/>
      <c r="CB2947" s="39"/>
      <c r="CC2947" s="47"/>
      <c r="CD2947" s="39"/>
      <c r="CE2947" s="39"/>
      <c r="CF2947" s="48"/>
      <c r="CG2947" s="48"/>
      <c r="CH2947" s="48"/>
      <c r="CI2947" s="48"/>
      <c r="CJ2947" s="48"/>
      <c r="CK2947" s="48"/>
      <c r="CL2947" s="48"/>
      <c r="CM2947" s="48"/>
      <c r="CN2947" s="48"/>
      <c r="CO2947" s="48"/>
      <c r="CP2947" s="48"/>
      <c r="CQ2947" s="48"/>
      <c r="CR2947" s="48"/>
      <c r="CS2947" s="48"/>
      <c r="CT2947" s="48"/>
      <c r="CU2947" s="48"/>
      <c r="CV2947" s="48"/>
      <c r="CW2947" s="48"/>
      <c r="CX2947" s="39"/>
      <c r="ML2947" s="135"/>
      <c r="MM2947" s="135"/>
      <c r="MN2947" s="135"/>
      <c r="MO2947" s="135"/>
      <c r="MP2947" s="135"/>
      <c r="MQ2947" s="135"/>
      <c r="MR2947" s="135"/>
      <c r="MS2947" s="135"/>
      <c r="MT2947" s="135"/>
      <c r="MU2947" s="135"/>
      <c r="MV2947" s="135"/>
      <c r="MW2947" s="135"/>
      <c r="MX2947" s="135"/>
      <c r="MY2947" s="135"/>
      <c r="MZ2947" s="135"/>
      <c r="NA2947" s="135"/>
      <c r="NB2947" s="135"/>
      <c r="NC2947" s="135"/>
      <c r="ND2947" s="135"/>
      <c r="NE2947" s="135"/>
      <c r="NF2947" s="135"/>
      <c r="NG2947" s="135"/>
      <c r="NH2947" s="135"/>
      <c r="NI2947" s="135"/>
      <c r="NJ2947" s="135"/>
      <c r="NK2947" s="135"/>
      <c r="NL2947" s="135"/>
      <c r="NM2947" s="135"/>
      <c r="NN2947" s="135"/>
      <c r="NO2947" s="135"/>
      <c r="NP2947" s="135"/>
      <c r="NQ2947" s="39"/>
      <c r="QS2947"/>
      <c r="QT2947"/>
      <c r="QU2947"/>
      <c r="QV2947"/>
      <c r="QW2947"/>
      <c r="QX2947"/>
      <c r="QY2947"/>
      <c r="QZ2947"/>
      <c r="RA2947"/>
      <c r="RB2947" s="39"/>
      <c r="RC2947" s="39"/>
      <c r="RD2947" s="39"/>
    </row>
    <row r="2948" spans="22:472" hidden="1" x14ac:dyDescent="0.2">
      <c r="V2948" s="63">
        <v>452</v>
      </c>
      <c r="W2948" s="54" t="s">
        <v>4632</v>
      </c>
      <c r="X2948" s="64">
        <v>70905</v>
      </c>
      <c r="Y2948" s="54" t="s">
        <v>525</v>
      </c>
      <c r="Z2948" s="63" t="s">
        <v>1341</v>
      </c>
      <c r="AA2948" s="54" t="s">
        <v>525</v>
      </c>
      <c r="AB2948" s="54" t="s">
        <v>389</v>
      </c>
      <c r="AC2948" s="54" t="s">
        <v>525</v>
      </c>
      <c r="AD2948" s="64" t="s">
        <v>4567</v>
      </c>
      <c r="AE2948" s="64" t="s">
        <v>7035</v>
      </c>
      <c r="AF2948" s="63">
        <v>452</v>
      </c>
      <c r="AG2948" s="54" t="s">
        <v>4632</v>
      </c>
      <c r="AH2948" s="54" t="s">
        <v>4631</v>
      </c>
      <c r="AI2948" s="63" t="s">
        <v>4620</v>
      </c>
      <c r="AJ2948" s="64" t="s">
        <v>4633</v>
      </c>
      <c r="AK2948" s="569">
        <v>7000601</v>
      </c>
      <c r="AL2948" s="64" t="s">
        <v>389</v>
      </c>
      <c r="AM2948" s="64" t="s">
        <v>4637</v>
      </c>
      <c r="AN2948" s="570">
        <v>266093870</v>
      </c>
      <c r="AO2948" s="54"/>
      <c r="AP2948" s="54"/>
      <c r="AQ2948" s="54"/>
      <c r="AR2948" s="54"/>
      <c r="AS2948" s="54"/>
      <c r="AT2948" s="64" t="s">
        <v>7002</v>
      </c>
      <c r="AU2948" s="64"/>
      <c r="AV2948" s="54"/>
      <c r="AW2948" s="54"/>
      <c r="AX2948" s="54"/>
      <c r="AY2948" s="54"/>
      <c r="AZ2948" s="54"/>
      <c r="BA2948" s="54"/>
      <c r="BB2948" s="54"/>
      <c r="BC2948" s="54"/>
      <c r="BD2948" s="64">
        <v>70905</v>
      </c>
      <c r="BE2948" s="54" t="s">
        <v>525</v>
      </c>
      <c r="BF2948" s="63" t="s">
        <v>1341</v>
      </c>
      <c r="BG2948" s="54" t="s">
        <v>525</v>
      </c>
      <c r="BH2948" s="54" t="s">
        <v>389</v>
      </c>
      <c r="BI2948" s="54" t="s">
        <v>525</v>
      </c>
      <c r="BJ2948" s="64" t="s">
        <v>4567</v>
      </c>
      <c r="BK2948" s="64" t="s">
        <v>7035</v>
      </c>
      <c r="BL2948" s="54"/>
      <c r="BM2948" s="54"/>
      <c r="BN2948" s="54"/>
      <c r="BO2948" s="39"/>
      <c r="BP2948" s="39"/>
      <c r="BQ2948" s="39"/>
      <c r="BR2948" s="39"/>
      <c r="BS2948" s="47"/>
      <c r="BT2948" s="39"/>
      <c r="BU2948" s="39"/>
      <c r="BV2948" s="39"/>
      <c r="BW2948" s="39"/>
      <c r="BX2948" s="39"/>
      <c r="BY2948" s="39"/>
      <c r="BZ2948" s="39"/>
      <c r="CA2948" s="39"/>
      <c r="CB2948" s="39"/>
      <c r="CC2948" s="47"/>
      <c r="CD2948" s="39"/>
      <c r="CE2948" s="39"/>
      <c r="CF2948" s="48"/>
      <c r="CG2948" s="48"/>
      <c r="CH2948" s="48"/>
      <c r="CI2948" s="48"/>
      <c r="CJ2948" s="48"/>
      <c r="CK2948" s="48"/>
      <c r="CL2948" s="48"/>
      <c r="CM2948" s="48"/>
      <c r="CN2948" s="48"/>
      <c r="CO2948" s="48"/>
      <c r="CP2948" s="48"/>
      <c r="CQ2948" s="48"/>
      <c r="CR2948" s="48"/>
      <c r="CS2948" s="48"/>
      <c r="CT2948" s="48"/>
      <c r="CU2948" s="48"/>
      <c r="CV2948" s="48"/>
      <c r="CW2948" s="48"/>
      <c r="CX2948" s="39"/>
      <c r="ML2948" s="135"/>
      <c r="MM2948" s="135"/>
      <c r="MN2948" s="135"/>
      <c r="MO2948" s="135"/>
      <c r="MP2948" s="135"/>
      <c r="MQ2948" s="135"/>
      <c r="MR2948" s="135"/>
      <c r="MS2948" s="135"/>
      <c r="MT2948" s="135"/>
      <c r="MU2948" s="135"/>
      <c r="MV2948" s="135"/>
      <c r="MW2948" s="135"/>
      <c r="MX2948" s="135"/>
      <c r="MY2948" s="135"/>
      <c r="MZ2948" s="135"/>
      <c r="NA2948" s="135"/>
      <c r="NB2948" s="135"/>
      <c r="NC2948" s="135"/>
      <c r="ND2948" s="135"/>
      <c r="NE2948" s="135"/>
      <c r="NF2948" s="135"/>
      <c r="NG2948" s="135"/>
      <c r="NH2948" s="135"/>
      <c r="NI2948" s="135"/>
      <c r="NJ2948" s="135"/>
      <c r="NK2948" s="135"/>
      <c r="NL2948" s="135"/>
      <c r="NM2948" s="135"/>
      <c r="NN2948" s="135"/>
      <c r="NO2948" s="135"/>
      <c r="NP2948" s="135"/>
      <c r="NQ2948" s="39"/>
      <c r="QS2948"/>
      <c r="QT2948"/>
      <c r="QU2948"/>
      <c r="QV2948"/>
      <c r="QW2948"/>
      <c r="QX2948"/>
      <c r="QY2948"/>
      <c r="QZ2948"/>
      <c r="RA2948"/>
      <c r="RB2948" s="39"/>
      <c r="RC2948" s="39"/>
      <c r="RD2948" s="39"/>
    </row>
    <row r="2949" spans="22:472" hidden="1" x14ac:dyDescent="0.2">
      <c r="V2949" s="63">
        <v>452</v>
      </c>
      <c r="W2949" s="54" t="s">
        <v>4632</v>
      </c>
      <c r="X2949" s="64">
        <v>70900</v>
      </c>
      <c r="Y2949" s="54" t="s">
        <v>7054</v>
      </c>
      <c r="Z2949" s="63" t="s">
        <v>1341</v>
      </c>
      <c r="AA2949" s="54" t="s">
        <v>525</v>
      </c>
      <c r="AB2949" s="54" t="s">
        <v>389</v>
      </c>
      <c r="AC2949" s="54" t="s">
        <v>525</v>
      </c>
      <c r="AD2949" s="64" t="s">
        <v>4567</v>
      </c>
      <c r="AE2949" s="64" t="s">
        <v>7035</v>
      </c>
      <c r="AF2949" s="63">
        <v>452</v>
      </c>
      <c r="AG2949" s="54" t="s">
        <v>4632</v>
      </c>
      <c r="AH2949" s="54" t="s">
        <v>4631</v>
      </c>
      <c r="AI2949" s="63" t="s">
        <v>4620</v>
      </c>
      <c r="AJ2949" s="64" t="s">
        <v>4633</v>
      </c>
      <c r="AK2949" s="569">
        <v>7000601</v>
      </c>
      <c r="AL2949" s="64" t="s">
        <v>389</v>
      </c>
      <c r="AM2949" s="64" t="s">
        <v>4637</v>
      </c>
      <c r="AN2949" s="570">
        <v>266093870</v>
      </c>
      <c r="AO2949" s="54"/>
      <c r="AP2949" s="54"/>
      <c r="AQ2949" s="54"/>
      <c r="AR2949" s="54"/>
      <c r="AS2949" s="54"/>
      <c r="AT2949" s="64" t="s">
        <v>7002</v>
      </c>
      <c r="AU2949" s="64"/>
      <c r="AV2949" s="54"/>
      <c r="AW2949" s="54"/>
      <c r="AX2949" s="54"/>
      <c r="AY2949" s="54"/>
      <c r="AZ2949" s="54"/>
      <c r="BA2949" s="54"/>
      <c r="BB2949" s="54"/>
      <c r="BC2949" s="54"/>
      <c r="BD2949" s="64">
        <v>70900</v>
      </c>
      <c r="BE2949" s="54" t="s">
        <v>7054</v>
      </c>
      <c r="BF2949" s="63" t="s">
        <v>1341</v>
      </c>
      <c r="BG2949" s="54" t="s">
        <v>525</v>
      </c>
      <c r="BH2949" s="54" t="s">
        <v>389</v>
      </c>
      <c r="BI2949" s="54" t="s">
        <v>525</v>
      </c>
      <c r="BJ2949" s="64" t="s">
        <v>4567</v>
      </c>
      <c r="BK2949" s="64" t="s">
        <v>7035</v>
      </c>
      <c r="BL2949" s="54"/>
      <c r="BM2949" s="54"/>
      <c r="BN2949" s="54"/>
      <c r="BO2949" s="39"/>
      <c r="BP2949" s="39"/>
      <c r="BQ2949" s="39"/>
      <c r="BR2949" s="39"/>
      <c r="BS2949" s="47"/>
      <c r="BT2949" s="39"/>
      <c r="BU2949" s="39"/>
      <c r="BV2949" s="39"/>
      <c r="BW2949" s="39"/>
      <c r="BX2949" s="39"/>
      <c r="BY2949" s="39"/>
      <c r="BZ2949" s="39"/>
      <c r="CA2949" s="39"/>
      <c r="CB2949" s="39"/>
      <c r="CC2949" s="47"/>
      <c r="CD2949" s="39"/>
      <c r="CE2949" s="39"/>
      <c r="CF2949" s="48"/>
      <c r="CG2949" s="48"/>
      <c r="CH2949" s="48"/>
      <c r="CI2949" s="48"/>
      <c r="CJ2949" s="48"/>
      <c r="CK2949" s="48"/>
      <c r="CL2949" s="48"/>
      <c r="CM2949" s="48"/>
      <c r="CN2949" s="48"/>
      <c r="CO2949" s="48"/>
      <c r="CP2949" s="48"/>
      <c r="CQ2949" s="48"/>
      <c r="CR2949" s="48"/>
      <c r="CS2949" s="48"/>
      <c r="CT2949" s="48"/>
      <c r="CU2949" s="48"/>
      <c r="CV2949" s="48"/>
      <c r="CW2949" s="48"/>
      <c r="CX2949" s="39"/>
      <c r="ML2949" s="135"/>
      <c r="MM2949" s="135"/>
      <c r="MN2949" s="135"/>
      <c r="MO2949" s="135"/>
      <c r="MP2949" s="135"/>
      <c r="MQ2949" s="135"/>
      <c r="MR2949" s="135"/>
      <c r="MS2949" s="135"/>
      <c r="MT2949" s="135"/>
      <c r="MU2949" s="135"/>
      <c r="MV2949" s="135"/>
      <c r="MW2949" s="135"/>
      <c r="MX2949" s="135"/>
      <c r="MY2949" s="135"/>
      <c r="MZ2949" s="135"/>
      <c r="NA2949" s="135"/>
      <c r="NB2949" s="135"/>
      <c r="NC2949" s="135"/>
      <c r="ND2949" s="135"/>
      <c r="NE2949" s="135"/>
      <c r="NF2949" s="135"/>
      <c r="NG2949" s="135"/>
      <c r="NH2949" s="135"/>
      <c r="NI2949" s="135"/>
      <c r="NJ2949" s="135"/>
      <c r="NK2949" s="135"/>
      <c r="NL2949" s="135"/>
      <c r="NM2949" s="135"/>
      <c r="NN2949" s="135"/>
      <c r="NO2949" s="135"/>
      <c r="NP2949" s="135"/>
      <c r="NQ2949" s="39"/>
      <c r="QS2949"/>
      <c r="QT2949"/>
      <c r="QU2949"/>
      <c r="QV2949"/>
      <c r="QW2949"/>
      <c r="QX2949"/>
      <c r="QY2949"/>
      <c r="QZ2949"/>
      <c r="RA2949"/>
      <c r="RB2949" s="39"/>
      <c r="RC2949" s="39"/>
      <c r="RD2949" s="39"/>
    </row>
    <row r="2950" spans="22:472" hidden="1" x14ac:dyDescent="0.2">
      <c r="V2950" s="63">
        <v>452</v>
      </c>
      <c r="W2950" s="54" t="s">
        <v>4632</v>
      </c>
      <c r="X2950" s="64">
        <v>70906</v>
      </c>
      <c r="Y2950" s="54" t="s">
        <v>1425</v>
      </c>
      <c r="Z2950" s="63" t="s">
        <v>1341</v>
      </c>
      <c r="AA2950" s="54" t="s">
        <v>525</v>
      </c>
      <c r="AB2950" s="54" t="s">
        <v>389</v>
      </c>
      <c r="AC2950" s="54" t="s">
        <v>1425</v>
      </c>
      <c r="AD2950" s="64" t="s">
        <v>4567</v>
      </c>
      <c r="AE2950" s="64" t="s">
        <v>7035</v>
      </c>
      <c r="AF2950" s="63">
        <v>452</v>
      </c>
      <c r="AG2950" s="54" t="s">
        <v>4632</v>
      </c>
      <c r="AH2950" s="54" t="s">
        <v>4631</v>
      </c>
      <c r="AI2950" s="63" t="s">
        <v>4620</v>
      </c>
      <c r="AJ2950" s="64" t="s">
        <v>4633</v>
      </c>
      <c r="AK2950" s="569">
        <v>7000601</v>
      </c>
      <c r="AL2950" s="64" t="s">
        <v>389</v>
      </c>
      <c r="AM2950" s="64" t="s">
        <v>4637</v>
      </c>
      <c r="AN2950" s="570">
        <v>266093870</v>
      </c>
      <c r="AO2950" s="54"/>
      <c r="AP2950" s="54"/>
      <c r="AQ2950" s="54"/>
      <c r="AR2950" s="54"/>
      <c r="AS2950" s="54"/>
      <c r="AT2950" s="64" t="s">
        <v>7002</v>
      </c>
      <c r="AU2950" s="64"/>
      <c r="AV2950" s="54"/>
      <c r="AW2950" s="54"/>
      <c r="AX2950" s="54"/>
      <c r="AY2950" s="54"/>
      <c r="AZ2950" s="54"/>
      <c r="BA2950" s="54"/>
      <c r="BB2950" s="54"/>
      <c r="BC2950" s="54"/>
      <c r="BD2950" s="64">
        <v>70906</v>
      </c>
      <c r="BE2950" s="54" t="s">
        <v>1425</v>
      </c>
      <c r="BF2950" s="63" t="s">
        <v>1341</v>
      </c>
      <c r="BG2950" s="54" t="s">
        <v>525</v>
      </c>
      <c r="BH2950" s="54" t="s">
        <v>389</v>
      </c>
      <c r="BI2950" s="54" t="s">
        <v>1425</v>
      </c>
      <c r="BJ2950" s="64" t="s">
        <v>4567</v>
      </c>
      <c r="BK2950" s="64" t="s">
        <v>7035</v>
      </c>
      <c r="BL2950" s="54"/>
      <c r="BM2950" s="54"/>
      <c r="BN2950" s="54"/>
      <c r="BO2950" s="39"/>
      <c r="BP2950" s="39"/>
      <c r="BQ2950" s="39"/>
      <c r="BR2950" s="39"/>
      <c r="BS2950" s="47"/>
      <c r="BT2950" s="39"/>
      <c r="BU2950" s="39"/>
      <c r="BV2950" s="39"/>
      <c r="BW2950" s="39"/>
      <c r="BX2950" s="39"/>
      <c r="BY2950" s="39"/>
      <c r="BZ2950" s="39"/>
      <c r="CA2950" s="39"/>
      <c r="CB2950" s="39"/>
      <c r="CC2950" s="47"/>
      <c r="CD2950" s="39"/>
      <c r="CE2950" s="39"/>
      <c r="CF2950" s="48"/>
      <c r="CG2950" s="48"/>
      <c r="CH2950" s="48"/>
      <c r="CI2950" s="48"/>
      <c r="CJ2950" s="48"/>
      <c r="CK2950" s="48"/>
      <c r="CL2950" s="48"/>
      <c r="CM2950" s="48"/>
      <c r="CN2950" s="48"/>
      <c r="CO2950" s="48"/>
      <c r="CP2950" s="48"/>
      <c r="CQ2950" s="48"/>
      <c r="CR2950" s="48"/>
      <c r="CS2950" s="48"/>
      <c r="CT2950" s="48"/>
      <c r="CU2950" s="48"/>
      <c r="CV2950" s="48"/>
      <c r="CW2950" s="48"/>
      <c r="CX2950" s="39"/>
      <c r="ML2950" s="135"/>
      <c r="MM2950" s="135"/>
      <c r="MN2950" s="135"/>
      <c r="MO2950" s="135"/>
      <c r="MP2950" s="135"/>
      <c r="MQ2950" s="135"/>
      <c r="MR2950" s="135"/>
      <c r="MS2950" s="135"/>
      <c r="MT2950" s="135"/>
      <c r="MU2950" s="135"/>
      <c r="MV2950" s="135"/>
      <c r="MW2950" s="135"/>
      <c r="MX2950" s="135"/>
      <c r="MY2950" s="135"/>
      <c r="MZ2950" s="135"/>
      <c r="NA2950" s="135"/>
      <c r="NB2950" s="135"/>
      <c r="NC2950" s="135"/>
      <c r="ND2950" s="135"/>
      <c r="NE2950" s="135"/>
      <c r="NF2950" s="135"/>
      <c r="NG2950" s="135"/>
      <c r="NH2950" s="135"/>
      <c r="NI2950" s="135"/>
      <c r="NJ2950" s="135"/>
      <c r="NK2950" s="135"/>
      <c r="NL2950" s="135"/>
      <c r="NM2950" s="135"/>
      <c r="NN2950" s="135"/>
      <c r="NO2950" s="135"/>
      <c r="NP2950" s="135"/>
      <c r="NQ2950" s="39"/>
      <c r="QS2950"/>
      <c r="QT2950"/>
      <c r="QU2950"/>
      <c r="QV2950"/>
      <c r="QW2950"/>
      <c r="QX2950"/>
      <c r="QY2950"/>
      <c r="QZ2950"/>
      <c r="RA2950"/>
      <c r="RB2950" s="39"/>
      <c r="RC2950" s="39"/>
      <c r="RD2950" s="39"/>
    </row>
    <row r="2951" spans="22:472" hidden="1" x14ac:dyDescent="0.2">
      <c r="V2951" s="63">
        <v>452</v>
      </c>
      <c r="W2951" s="54" t="s">
        <v>4632</v>
      </c>
      <c r="X2951" s="64">
        <v>70909</v>
      </c>
      <c r="Y2951" s="54" t="s">
        <v>1936</v>
      </c>
      <c r="Z2951" s="63" t="s">
        <v>1341</v>
      </c>
      <c r="AA2951" s="54" t="s">
        <v>525</v>
      </c>
      <c r="AB2951" s="54" t="s">
        <v>389</v>
      </c>
      <c r="AC2951" s="54" t="s">
        <v>7055</v>
      </c>
      <c r="AD2951" s="64" t="s">
        <v>4567</v>
      </c>
      <c r="AE2951" s="64" t="s">
        <v>7035</v>
      </c>
      <c r="AF2951" s="63">
        <v>452</v>
      </c>
      <c r="AG2951" s="54" t="s">
        <v>4632</v>
      </c>
      <c r="AH2951" s="54" t="s">
        <v>4631</v>
      </c>
      <c r="AI2951" s="63" t="s">
        <v>4620</v>
      </c>
      <c r="AJ2951" s="64" t="s">
        <v>4633</v>
      </c>
      <c r="AK2951" s="569">
        <v>7000601</v>
      </c>
      <c r="AL2951" s="64" t="s">
        <v>389</v>
      </c>
      <c r="AM2951" s="64" t="s">
        <v>4637</v>
      </c>
      <c r="AN2951" s="570">
        <v>266093870</v>
      </c>
      <c r="AO2951" s="54"/>
      <c r="AP2951" s="54"/>
      <c r="AQ2951" s="54"/>
      <c r="AR2951" s="54"/>
      <c r="AS2951" s="54"/>
      <c r="AT2951" s="64" t="s">
        <v>7002</v>
      </c>
      <c r="AU2951" s="64"/>
      <c r="AV2951" s="54"/>
      <c r="AW2951" s="54"/>
      <c r="AX2951" s="54"/>
      <c r="AY2951" s="54"/>
      <c r="AZ2951" s="54"/>
      <c r="BA2951" s="54"/>
      <c r="BB2951" s="54"/>
      <c r="BC2951" s="54"/>
      <c r="BD2951" s="64">
        <v>70909</v>
      </c>
      <c r="BE2951" s="54" t="s">
        <v>1936</v>
      </c>
      <c r="BF2951" s="63" t="s">
        <v>1341</v>
      </c>
      <c r="BG2951" s="54" t="s">
        <v>525</v>
      </c>
      <c r="BH2951" s="54" t="s">
        <v>389</v>
      </c>
      <c r="BI2951" s="54" t="s">
        <v>7055</v>
      </c>
      <c r="BJ2951" s="64" t="s">
        <v>4567</v>
      </c>
      <c r="BK2951" s="64" t="s">
        <v>7035</v>
      </c>
      <c r="BL2951" s="54"/>
      <c r="BM2951" s="54"/>
      <c r="BN2951" s="54"/>
      <c r="BO2951" s="39"/>
      <c r="BP2951" s="39"/>
      <c r="BQ2951" s="39"/>
      <c r="BR2951" s="39"/>
      <c r="BS2951" s="47"/>
      <c r="BT2951" s="39"/>
      <c r="BU2951" s="39"/>
      <c r="BV2951" s="39"/>
      <c r="BW2951" s="39"/>
      <c r="BX2951" s="39"/>
      <c r="BY2951" s="39"/>
      <c r="BZ2951" s="39"/>
      <c r="CA2951" s="39"/>
      <c r="CB2951" s="39"/>
      <c r="CC2951" s="47"/>
      <c r="CD2951" s="39"/>
      <c r="CE2951" s="39"/>
      <c r="CF2951" s="48"/>
      <c r="CG2951" s="48"/>
      <c r="CH2951" s="48"/>
      <c r="CI2951" s="48"/>
      <c r="CJ2951" s="48"/>
      <c r="CK2951" s="48"/>
      <c r="CL2951" s="48"/>
      <c r="CM2951" s="48"/>
      <c r="CN2951" s="48"/>
      <c r="CO2951" s="48"/>
      <c r="CP2951" s="48"/>
      <c r="CQ2951" s="48"/>
      <c r="CR2951" s="48"/>
      <c r="CS2951" s="48"/>
      <c r="CT2951" s="48"/>
      <c r="CU2951" s="48"/>
      <c r="CV2951" s="48"/>
      <c r="CW2951" s="48"/>
      <c r="CX2951" s="39"/>
      <c r="ML2951" s="135"/>
      <c r="MM2951" s="135"/>
      <c r="MN2951" s="135"/>
      <c r="MO2951" s="135"/>
      <c r="MP2951" s="135"/>
      <c r="MQ2951" s="135"/>
      <c r="MR2951" s="135"/>
      <c r="MS2951" s="135"/>
      <c r="MT2951" s="135"/>
      <c r="MU2951" s="135"/>
      <c r="MV2951" s="135"/>
      <c r="MW2951" s="135"/>
      <c r="MX2951" s="135"/>
      <c r="MY2951" s="135"/>
      <c r="MZ2951" s="135"/>
      <c r="NA2951" s="135"/>
      <c r="NB2951" s="135"/>
      <c r="NC2951" s="135"/>
      <c r="ND2951" s="135"/>
      <c r="NE2951" s="135"/>
      <c r="NF2951" s="135"/>
      <c r="NG2951" s="135"/>
      <c r="NH2951" s="135"/>
      <c r="NI2951" s="135"/>
      <c r="NJ2951" s="135"/>
      <c r="NK2951" s="135"/>
      <c r="NL2951" s="135"/>
      <c r="NM2951" s="135"/>
      <c r="NN2951" s="135"/>
      <c r="NO2951" s="135"/>
      <c r="NP2951" s="135"/>
      <c r="NQ2951" s="39"/>
      <c r="QS2951"/>
      <c r="QT2951"/>
      <c r="QU2951"/>
      <c r="QV2951"/>
      <c r="QW2951"/>
      <c r="QX2951"/>
      <c r="QY2951"/>
      <c r="QZ2951"/>
      <c r="RA2951"/>
      <c r="RB2951" s="39"/>
      <c r="RC2951" s="39"/>
      <c r="RD2951" s="39"/>
    </row>
    <row r="2952" spans="22:472" hidden="1" x14ac:dyDescent="0.2">
      <c r="V2952" s="63">
        <v>452</v>
      </c>
      <c r="W2952" s="54" t="s">
        <v>4632</v>
      </c>
      <c r="X2952" s="64">
        <v>70910</v>
      </c>
      <c r="Y2952" s="54" t="s">
        <v>2130</v>
      </c>
      <c r="Z2952" s="63" t="s">
        <v>1341</v>
      </c>
      <c r="AA2952" s="54" t="s">
        <v>525</v>
      </c>
      <c r="AB2952" s="54" t="s">
        <v>389</v>
      </c>
      <c r="AC2952" s="54" t="s">
        <v>7056</v>
      </c>
      <c r="AD2952" s="64" t="s">
        <v>4567</v>
      </c>
      <c r="AE2952" s="64" t="s">
        <v>7035</v>
      </c>
      <c r="AF2952" s="63">
        <v>452</v>
      </c>
      <c r="AG2952" s="54" t="s">
        <v>4632</v>
      </c>
      <c r="AH2952" s="54" t="s">
        <v>4631</v>
      </c>
      <c r="AI2952" s="63" t="s">
        <v>4620</v>
      </c>
      <c r="AJ2952" s="64" t="s">
        <v>4633</v>
      </c>
      <c r="AK2952" s="569">
        <v>7000601</v>
      </c>
      <c r="AL2952" s="64" t="s">
        <v>389</v>
      </c>
      <c r="AM2952" s="64" t="s">
        <v>4637</v>
      </c>
      <c r="AN2952" s="570">
        <v>266093870</v>
      </c>
      <c r="AO2952" s="54"/>
      <c r="AP2952" s="54"/>
      <c r="AQ2952" s="54"/>
      <c r="AR2952" s="54"/>
      <c r="AS2952" s="54"/>
      <c r="AT2952" s="64" t="s">
        <v>7002</v>
      </c>
      <c r="AU2952" s="64"/>
      <c r="AV2952" s="54"/>
      <c r="AW2952" s="54"/>
      <c r="AX2952" s="54"/>
      <c r="AY2952" s="54"/>
      <c r="AZ2952" s="54"/>
      <c r="BA2952" s="54"/>
      <c r="BB2952" s="54"/>
      <c r="BC2952" s="54"/>
      <c r="BD2952" s="64">
        <v>70910</v>
      </c>
      <c r="BE2952" s="54" t="s">
        <v>2130</v>
      </c>
      <c r="BF2952" s="63" t="s">
        <v>1341</v>
      </c>
      <c r="BG2952" s="54" t="s">
        <v>525</v>
      </c>
      <c r="BH2952" s="54" t="s">
        <v>389</v>
      </c>
      <c r="BI2952" s="54" t="s">
        <v>7056</v>
      </c>
      <c r="BJ2952" s="64" t="s">
        <v>4567</v>
      </c>
      <c r="BK2952" s="64" t="s">
        <v>7035</v>
      </c>
      <c r="BL2952" s="54"/>
      <c r="BM2952" s="54"/>
      <c r="BN2952" s="54"/>
      <c r="BO2952" s="39"/>
      <c r="BP2952" s="39"/>
      <c r="BQ2952" s="39"/>
      <c r="BR2952" s="39"/>
      <c r="BS2952" s="47"/>
      <c r="BT2952" s="39"/>
      <c r="BU2952" s="39"/>
      <c r="BV2952" s="39"/>
      <c r="BW2952" s="39"/>
      <c r="BX2952" s="39"/>
      <c r="BY2952" s="39"/>
      <c r="BZ2952" s="39"/>
      <c r="CA2952" s="39"/>
      <c r="CB2952" s="39"/>
      <c r="CC2952" s="47"/>
      <c r="CD2952" s="39"/>
      <c r="CE2952" s="39"/>
      <c r="CF2952" s="48"/>
      <c r="CG2952" s="48"/>
      <c r="CH2952" s="48"/>
      <c r="CI2952" s="48"/>
      <c r="CJ2952" s="48"/>
      <c r="CK2952" s="48"/>
      <c r="CL2952" s="48"/>
      <c r="CM2952" s="48"/>
      <c r="CN2952" s="48"/>
      <c r="CO2952" s="48"/>
      <c r="CP2952" s="48"/>
      <c r="CQ2952" s="48"/>
      <c r="CR2952" s="48"/>
      <c r="CS2952" s="48"/>
      <c r="CT2952" s="48"/>
      <c r="CU2952" s="48"/>
      <c r="CV2952" s="48"/>
      <c r="CW2952" s="48"/>
      <c r="CX2952" s="39"/>
      <c r="ML2952" s="135"/>
      <c r="MM2952" s="135"/>
      <c r="MN2952" s="135"/>
      <c r="MO2952" s="135"/>
      <c r="MP2952" s="135"/>
      <c r="MQ2952" s="135"/>
      <c r="MR2952" s="135"/>
      <c r="MS2952" s="135"/>
      <c r="MT2952" s="135"/>
      <c r="MU2952" s="135"/>
      <c r="MV2952" s="135"/>
      <c r="MW2952" s="135"/>
      <c r="MX2952" s="135"/>
      <c r="MY2952" s="135"/>
      <c r="MZ2952" s="135"/>
      <c r="NA2952" s="135"/>
      <c r="NB2952" s="135"/>
      <c r="NC2952" s="135"/>
      <c r="ND2952" s="135"/>
      <c r="NE2952" s="135"/>
      <c r="NF2952" s="135"/>
      <c r="NG2952" s="135"/>
      <c r="NH2952" s="135"/>
      <c r="NI2952" s="135"/>
      <c r="NJ2952" s="135"/>
      <c r="NK2952" s="135"/>
      <c r="NL2952" s="135"/>
      <c r="NM2952" s="135"/>
      <c r="NN2952" s="135"/>
      <c r="NO2952" s="135"/>
      <c r="NP2952" s="135"/>
      <c r="NQ2952" s="39"/>
      <c r="QS2952"/>
      <c r="QT2952"/>
      <c r="QU2952"/>
      <c r="QV2952"/>
      <c r="QW2952"/>
      <c r="QX2952"/>
      <c r="QY2952"/>
      <c r="QZ2952"/>
      <c r="RA2952"/>
      <c r="RB2952" s="39"/>
      <c r="RC2952" s="39"/>
      <c r="RD2952" s="39"/>
    </row>
    <row r="2953" spans="22:472" hidden="1" x14ac:dyDescent="0.2">
      <c r="V2953" s="63">
        <v>452</v>
      </c>
      <c r="W2953" s="54" t="s">
        <v>4632</v>
      </c>
      <c r="X2953" s="64">
        <v>70908</v>
      </c>
      <c r="Y2953" s="54" t="s">
        <v>1711</v>
      </c>
      <c r="Z2953" s="63" t="s">
        <v>1341</v>
      </c>
      <c r="AA2953" s="54" t="s">
        <v>525</v>
      </c>
      <c r="AB2953" s="54" t="s">
        <v>389</v>
      </c>
      <c r="AC2953" s="54" t="s">
        <v>1711</v>
      </c>
      <c r="AD2953" s="64" t="s">
        <v>4567</v>
      </c>
      <c r="AE2953" s="64" t="s">
        <v>7035</v>
      </c>
      <c r="AF2953" s="63">
        <v>452</v>
      </c>
      <c r="AG2953" s="54" t="s">
        <v>4632</v>
      </c>
      <c r="AH2953" s="54" t="s">
        <v>4631</v>
      </c>
      <c r="AI2953" s="63" t="s">
        <v>4620</v>
      </c>
      <c r="AJ2953" s="64" t="s">
        <v>4633</v>
      </c>
      <c r="AK2953" s="569">
        <v>7000601</v>
      </c>
      <c r="AL2953" s="64" t="s">
        <v>389</v>
      </c>
      <c r="AM2953" s="64" t="s">
        <v>4637</v>
      </c>
      <c r="AN2953" s="570">
        <v>266093870</v>
      </c>
      <c r="AO2953" s="54"/>
      <c r="AP2953" s="54"/>
      <c r="AQ2953" s="54"/>
      <c r="AR2953" s="54"/>
      <c r="AS2953" s="54"/>
      <c r="AT2953" s="64" t="s">
        <v>7002</v>
      </c>
      <c r="AU2953" s="64"/>
      <c r="AV2953" s="54"/>
      <c r="AW2953" s="54"/>
      <c r="AX2953" s="54"/>
      <c r="AY2953" s="54"/>
      <c r="AZ2953" s="54"/>
      <c r="BA2953" s="54"/>
      <c r="BB2953" s="54"/>
      <c r="BC2953" s="54"/>
      <c r="BD2953" s="64">
        <v>70908</v>
      </c>
      <c r="BE2953" s="54" t="s">
        <v>1711</v>
      </c>
      <c r="BF2953" s="63" t="s">
        <v>1341</v>
      </c>
      <c r="BG2953" s="54" t="s">
        <v>525</v>
      </c>
      <c r="BH2953" s="54" t="s">
        <v>389</v>
      </c>
      <c r="BI2953" s="54" t="s">
        <v>1711</v>
      </c>
      <c r="BJ2953" s="64" t="s">
        <v>4567</v>
      </c>
      <c r="BK2953" s="64" t="s">
        <v>7035</v>
      </c>
      <c r="BL2953" s="54"/>
      <c r="BM2953" s="54"/>
      <c r="BN2953" s="54"/>
      <c r="BO2953" s="39"/>
      <c r="BP2953" s="39"/>
      <c r="BQ2953" s="39"/>
      <c r="BR2953" s="39"/>
      <c r="BS2953" s="47"/>
      <c r="BT2953" s="39"/>
      <c r="BU2953" s="39"/>
      <c r="BV2953" s="39"/>
      <c r="BW2953" s="39"/>
      <c r="BX2953" s="39"/>
      <c r="BY2953" s="39"/>
      <c r="BZ2953" s="39"/>
      <c r="CA2953" s="39"/>
      <c r="CB2953" s="39"/>
      <c r="CC2953" s="47"/>
      <c r="CD2953" s="39"/>
      <c r="CE2953" s="39"/>
      <c r="CF2953" s="48"/>
      <c r="CG2953" s="48"/>
      <c r="CH2953" s="48"/>
      <c r="CI2953" s="48"/>
      <c r="CJ2953" s="48"/>
      <c r="CK2953" s="48"/>
      <c r="CL2953" s="48"/>
      <c r="CM2953" s="48"/>
      <c r="CN2953" s="48"/>
      <c r="CO2953" s="48"/>
      <c r="CP2953" s="48"/>
      <c r="CQ2953" s="48"/>
      <c r="CR2953" s="48"/>
      <c r="CS2953" s="48"/>
      <c r="CT2953" s="48"/>
      <c r="CU2953" s="48"/>
      <c r="CV2953" s="48"/>
      <c r="CW2953" s="48"/>
      <c r="CX2953" s="39"/>
      <c r="ML2953" s="135"/>
      <c r="MM2953" s="135"/>
      <c r="MN2953" s="135"/>
      <c r="MO2953" s="135"/>
      <c r="MP2953" s="135"/>
      <c r="MQ2953" s="135"/>
      <c r="MR2953" s="135"/>
      <c r="MS2953" s="135"/>
      <c r="MT2953" s="135"/>
      <c r="MU2953" s="135"/>
      <c r="MV2953" s="135"/>
      <c r="MW2953" s="135"/>
      <c r="MX2953" s="135"/>
      <c r="MY2953" s="135"/>
      <c r="MZ2953" s="135"/>
      <c r="NA2953" s="135"/>
      <c r="NB2953" s="135"/>
      <c r="NC2953" s="135"/>
      <c r="ND2953" s="135"/>
      <c r="NE2953" s="135"/>
      <c r="NF2953" s="135"/>
      <c r="NG2953" s="135"/>
      <c r="NH2953" s="135"/>
      <c r="NI2953" s="135"/>
      <c r="NJ2953" s="135"/>
      <c r="NK2953" s="135"/>
      <c r="NL2953" s="135"/>
      <c r="NM2953" s="135"/>
      <c r="NN2953" s="135"/>
      <c r="NO2953" s="135"/>
      <c r="NP2953" s="135"/>
      <c r="NQ2953" s="39"/>
      <c r="QS2953"/>
      <c r="QT2953"/>
      <c r="QU2953"/>
      <c r="QV2953"/>
      <c r="QW2953"/>
      <c r="QX2953"/>
      <c r="QY2953"/>
      <c r="QZ2953"/>
      <c r="RA2953"/>
      <c r="RB2953" s="39"/>
      <c r="RC2953" s="39"/>
      <c r="RD2953" s="39"/>
    </row>
    <row r="2954" spans="22:472" hidden="1" x14ac:dyDescent="0.2">
      <c r="V2954" s="63">
        <v>452</v>
      </c>
      <c r="W2954" s="54" t="s">
        <v>4632</v>
      </c>
      <c r="X2954" s="64">
        <v>71001</v>
      </c>
      <c r="Y2954" s="54" t="s">
        <v>800</v>
      </c>
      <c r="Z2954" s="63" t="s">
        <v>1341</v>
      </c>
      <c r="AA2954" s="54" t="s">
        <v>526</v>
      </c>
      <c r="AB2954" s="54" t="s">
        <v>389</v>
      </c>
      <c r="AC2954" s="54" t="s">
        <v>800</v>
      </c>
      <c r="AD2954" s="64" t="s">
        <v>4567</v>
      </c>
      <c r="AE2954" s="64" t="s">
        <v>7035</v>
      </c>
      <c r="AF2954" s="63">
        <v>452</v>
      </c>
      <c r="AG2954" s="54" t="s">
        <v>4632</v>
      </c>
      <c r="AH2954" s="54" t="s">
        <v>4631</v>
      </c>
      <c r="AI2954" s="63" t="s">
        <v>4620</v>
      </c>
      <c r="AJ2954" s="64" t="s">
        <v>4633</v>
      </c>
      <c r="AK2954" s="569">
        <v>7000601</v>
      </c>
      <c r="AL2954" s="64" t="s">
        <v>389</v>
      </c>
      <c r="AM2954" s="64" t="s">
        <v>4637</v>
      </c>
      <c r="AN2954" s="570">
        <v>266093870</v>
      </c>
      <c r="AO2954" s="54"/>
      <c r="AP2954" s="54"/>
      <c r="AQ2954" s="54"/>
      <c r="AR2954" s="54"/>
      <c r="AS2954" s="54"/>
      <c r="AT2954" s="64" t="s">
        <v>7002</v>
      </c>
      <c r="AU2954" s="64"/>
      <c r="AV2954" s="54"/>
      <c r="AW2954" s="54"/>
      <c r="AX2954" s="54"/>
      <c r="AY2954" s="54"/>
      <c r="AZ2954" s="54"/>
      <c r="BA2954" s="54"/>
      <c r="BB2954" s="54"/>
      <c r="BC2954" s="54"/>
      <c r="BD2954" s="64">
        <v>71001</v>
      </c>
      <c r="BE2954" s="54" t="s">
        <v>800</v>
      </c>
      <c r="BF2954" s="63" t="s">
        <v>1341</v>
      </c>
      <c r="BG2954" s="54" t="s">
        <v>526</v>
      </c>
      <c r="BH2954" s="54" t="s">
        <v>389</v>
      </c>
      <c r="BI2954" s="54" t="s">
        <v>800</v>
      </c>
      <c r="BJ2954" s="64" t="s">
        <v>4567</v>
      </c>
      <c r="BK2954" s="64" t="s">
        <v>7035</v>
      </c>
      <c r="BL2954" s="54"/>
      <c r="BM2954" s="54"/>
      <c r="BN2954" s="54"/>
      <c r="BO2954" s="39"/>
      <c r="BP2954" s="39"/>
      <c r="BQ2954" s="39"/>
      <c r="BR2954" s="39"/>
      <c r="BS2954" s="47"/>
      <c r="BT2954" s="39"/>
      <c r="BU2954" s="39"/>
      <c r="BV2954" s="39"/>
      <c r="BW2954" s="39"/>
      <c r="BX2954" s="39"/>
      <c r="BY2954" s="39"/>
      <c r="BZ2954" s="39"/>
      <c r="CA2954" s="39"/>
      <c r="CB2954" s="39"/>
      <c r="CC2954" s="47"/>
      <c r="CD2954" s="39"/>
      <c r="CE2954" s="39"/>
      <c r="CF2954" s="48"/>
      <c r="CG2954" s="48"/>
      <c r="CH2954" s="48"/>
      <c r="CI2954" s="48"/>
      <c r="CJ2954" s="48"/>
      <c r="CK2954" s="48"/>
      <c r="CL2954" s="48"/>
      <c r="CM2954" s="48"/>
      <c r="CN2954" s="48"/>
      <c r="CO2954" s="48"/>
      <c r="CP2954" s="48"/>
      <c r="CQ2954" s="48"/>
      <c r="CR2954" s="48"/>
      <c r="CS2954" s="48"/>
      <c r="CT2954" s="48"/>
      <c r="CU2954" s="48"/>
      <c r="CV2954" s="48"/>
      <c r="CW2954" s="48"/>
      <c r="CX2954" s="39"/>
      <c r="ML2954" s="135"/>
      <c r="MM2954" s="135"/>
      <c r="MN2954" s="135"/>
      <c r="MO2954" s="135"/>
      <c r="MP2954" s="135"/>
      <c r="MQ2954" s="135"/>
      <c r="MR2954" s="135"/>
      <c r="MS2954" s="135"/>
      <c r="MT2954" s="135"/>
      <c r="MU2954" s="135"/>
      <c r="MV2954" s="135"/>
      <c r="MW2954" s="135"/>
      <c r="MX2954" s="135"/>
      <c r="MY2954" s="135"/>
      <c r="MZ2954" s="135"/>
      <c r="NA2954" s="135"/>
      <c r="NB2954" s="135"/>
      <c r="NC2954" s="135"/>
      <c r="ND2954" s="135"/>
      <c r="NE2954" s="135"/>
      <c r="NF2954" s="135"/>
      <c r="NG2954" s="135"/>
      <c r="NH2954" s="135"/>
      <c r="NI2954" s="135"/>
      <c r="NJ2954" s="135"/>
      <c r="NK2954" s="135"/>
      <c r="NL2954" s="135"/>
      <c r="NM2954" s="135"/>
      <c r="NN2954" s="135"/>
      <c r="NO2954" s="135"/>
      <c r="NP2954" s="135"/>
      <c r="NQ2954" s="39"/>
      <c r="QS2954"/>
      <c r="QT2954"/>
      <c r="QU2954"/>
      <c r="QV2954"/>
      <c r="QW2954"/>
      <c r="QX2954"/>
      <c r="QY2954"/>
      <c r="QZ2954"/>
      <c r="RA2954"/>
      <c r="RB2954" s="39"/>
      <c r="RC2954" s="39"/>
      <c r="RD2954" s="39"/>
    </row>
    <row r="2955" spans="22:472" hidden="1" x14ac:dyDescent="0.2">
      <c r="V2955" s="63">
        <v>452</v>
      </c>
      <c r="W2955" s="54" t="s">
        <v>4632</v>
      </c>
      <c r="X2955" s="64">
        <v>71002</v>
      </c>
      <c r="Y2955" s="54" t="s">
        <v>526</v>
      </c>
      <c r="Z2955" s="63" t="s">
        <v>1341</v>
      </c>
      <c r="AA2955" s="54" t="s">
        <v>526</v>
      </c>
      <c r="AB2955" s="54" t="s">
        <v>389</v>
      </c>
      <c r="AC2955" s="54" t="s">
        <v>526</v>
      </c>
      <c r="AD2955" s="64" t="s">
        <v>4567</v>
      </c>
      <c r="AE2955" s="64" t="s">
        <v>7035</v>
      </c>
      <c r="AF2955" s="63">
        <v>452</v>
      </c>
      <c r="AG2955" s="54" t="s">
        <v>4632</v>
      </c>
      <c r="AH2955" s="54" t="s">
        <v>4631</v>
      </c>
      <c r="AI2955" s="63" t="s">
        <v>4620</v>
      </c>
      <c r="AJ2955" s="64" t="s">
        <v>4633</v>
      </c>
      <c r="AK2955" s="569">
        <v>7000601</v>
      </c>
      <c r="AL2955" s="64" t="s">
        <v>389</v>
      </c>
      <c r="AM2955" s="64" t="s">
        <v>4637</v>
      </c>
      <c r="AN2955" s="570">
        <v>266093870</v>
      </c>
      <c r="AO2955" s="54"/>
      <c r="AP2955" s="54"/>
      <c r="AQ2955" s="54"/>
      <c r="AR2955" s="54"/>
      <c r="AS2955" s="54"/>
      <c r="AT2955" s="64" t="s">
        <v>7002</v>
      </c>
      <c r="AU2955" s="64"/>
      <c r="AV2955" s="54"/>
      <c r="AW2955" s="54"/>
      <c r="AX2955" s="54"/>
      <c r="AY2955" s="54"/>
      <c r="AZ2955" s="54"/>
      <c r="BA2955" s="54"/>
      <c r="BB2955" s="54"/>
      <c r="BC2955" s="54"/>
      <c r="BD2955" s="64">
        <v>71002</v>
      </c>
      <c r="BE2955" s="54" t="s">
        <v>526</v>
      </c>
      <c r="BF2955" s="63" t="s">
        <v>1341</v>
      </c>
      <c r="BG2955" s="54" t="s">
        <v>526</v>
      </c>
      <c r="BH2955" s="54" t="s">
        <v>389</v>
      </c>
      <c r="BI2955" s="54" t="s">
        <v>526</v>
      </c>
      <c r="BJ2955" s="64" t="s">
        <v>4567</v>
      </c>
      <c r="BK2955" s="64" t="s">
        <v>7035</v>
      </c>
      <c r="BL2955" s="54"/>
      <c r="BM2955" s="54"/>
      <c r="BN2955" s="54"/>
      <c r="BO2955" s="39"/>
      <c r="BP2955" s="39"/>
      <c r="BQ2955" s="39"/>
      <c r="BR2955" s="39"/>
      <c r="BS2955" s="47"/>
      <c r="BT2955" s="39"/>
      <c r="BU2955" s="39"/>
      <c r="BV2955" s="39"/>
      <c r="BW2955" s="39"/>
      <c r="BX2955" s="39"/>
      <c r="BY2955" s="39"/>
      <c r="BZ2955" s="39"/>
      <c r="CA2955" s="39"/>
      <c r="CB2955" s="39"/>
      <c r="CC2955" s="47"/>
      <c r="CD2955" s="39"/>
      <c r="CE2955" s="39"/>
      <c r="CF2955" s="48"/>
      <c r="CG2955" s="48"/>
      <c r="CH2955" s="48"/>
      <c r="CI2955" s="48"/>
      <c r="CJ2955" s="48"/>
      <c r="CK2955" s="48"/>
      <c r="CL2955" s="48"/>
      <c r="CM2955" s="48"/>
      <c r="CN2955" s="48"/>
      <c r="CO2955" s="48"/>
      <c r="CP2955" s="48"/>
      <c r="CQ2955" s="48"/>
      <c r="CR2955" s="48"/>
      <c r="CS2955" s="48"/>
      <c r="CT2955" s="48"/>
      <c r="CU2955" s="48"/>
      <c r="CV2955" s="48"/>
      <c r="CW2955" s="48"/>
      <c r="CX2955" s="39"/>
      <c r="ML2955" s="135"/>
      <c r="MM2955" s="135"/>
      <c r="MN2955" s="135"/>
      <c r="MO2955" s="135"/>
      <c r="MP2955" s="135"/>
      <c r="MQ2955" s="135"/>
      <c r="MR2955" s="135"/>
      <c r="MS2955" s="135"/>
      <c r="MT2955" s="135"/>
      <c r="MU2955" s="135"/>
      <c r="MV2955" s="135"/>
      <c r="MW2955" s="135"/>
      <c r="MX2955" s="135"/>
      <c r="MY2955" s="135"/>
      <c r="MZ2955" s="135"/>
      <c r="NA2955" s="135"/>
      <c r="NB2955" s="135"/>
      <c r="NC2955" s="135"/>
      <c r="ND2955" s="135"/>
      <c r="NE2955" s="135"/>
      <c r="NF2955" s="135"/>
      <c r="NG2955" s="135"/>
      <c r="NH2955" s="135"/>
      <c r="NI2955" s="135"/>
      <c r="NJ2955" s="135"/>
      <c r="NK2955" s="135"/>
      <c r="NL2955" s="135"/>
      <c r="NM2955" s="135"/>
      <c r="NN2955" s="135"/>
      <c r="NO2955" s="135"/>
      <c r="NP2955" s="135"/>
      <c r="NQ2955" s="39"/>
      <c r="QS2955"/>
      <c r="QT2955"/>
      <c r="QU2955"/>
      <c r="QV2955"/>
      <c r="QW2955"/>
      <c r="QX2955"/>
      <c r="QY2955"/>
      <c r="QZ2955"/>
      <c r="RA2955"/>
      <c r="RB2955" s="39"/>
      <c r="RC2955" s="39"/>
      <c r="RD2955" s="39"/>
    </row>
    <row r="2956" spans="22:472" hidden="1" x14ac:dyDescent="0.2">
      <c r="V2956" s="63">
        <v>452</v>
      </c>
      <c r="W2956" s="54" t="s">
        <v>4632</v>
      </c>
      <c r="X2956" s="64">
        <v>71000</v>
      </c>
      <c r="Y2956" s="54" t="s">
        <v>7057</v>
      </c>
      <c r="Z2956" s="63" t="s">
        <v>1341</v>
      </c>
      <c r="AA2956" s="54" t="s">
        <v>526</v>
      </c>
      <c r="AB2956" s="54" t="s">
        <v>389</v>
      </c>
      <c r="AC2956" s="54" t="s">
        <v>526</v>
      </c>
      <c r="AD2956" s="64" t="s">
        <v>4567</v>
      </c>
      <c r="AE2956" s="64" t="s">
        <v>7035</v>
      </c>
      <c r="AF2956" s="63">
        <v>452</v>
      </c>
      <c r="AG2956" s="54" t="s">
        <v>4632</v>
      </c>
      <c r="AH2956" s="54" t="s">
        <v>4631</v>
      </c>
      <c r="AI2956" s="63" t="s">
        <v>4620</v>
      </c>
      <c r="AJ2956" s="64" t="s">
        <v>4633</v>
      </c>
      <c r="AK2956" s="569">
        <v>7000601</v>
      </c>
      <c r="AL2956" s="64" t="s">
        <v>389</v>
      </c>
      <c r="AM2956" s="64" t="s">
        <v>4637</v>
      </c>
      <c r="AN2956" s="570">
        <v>266093870</v>
      </c>
      <c r="AO2956" s="54"/>
      <c r="AP2956" s="54"/>
      <c r="AQ2956" s="54"/>
      <c r="AR2956" s="54"/>
      <c r="AS2956" s="54"/>
      <c r="AT2956" s="64" t="s">
        <v>7002</v>
      </c>
      <c r="AU2956" s="64"/>
      <c r="AV2956" s="54"/>
      <c r="AW2956" s="54"/>
      <c r="AX2956" s="54"/>
      <c r="AY2956" s="54"/>
      <c r="AZ2956" s="54"/>
      <c r="BA2956" s="54"/>
      <c r="BB2956" s="54"/>
      <c r="BC2956" s="54"/>
      <c r="BD2956" s="64">
        <v>71000</v>
      </c>
      <c r="BE2956" s="54" t="s">
        <v>7057</v>
      </c>
      <c r="BF2956" s="63" t="s">
        <v>1341</v>
      </c>
      <c r="BG2956" s="54" t="s">
        <v>526</v>
      </c>
      <c r="BH2956" s="54" t="s">
        <v>389</v>
      </c>
      <c r="BI2956" s="54" t="s">
        <v>526</v>
      </c>
      <c r="BJ2956" s="64" t="s">
        <v>4567</v>
      </c>
      <c r="BK2956" s="64" t="s">
        <v>7035</v>
      </c>
      <c r="BL2956" s="54"/>
      <c r="BM2956" s="54"/>
      <c r="BN2956" s="54"/>
      <c r="BO2956" s="39"/>
      <c r="BP2956" s="39"/>
      <c r="BQ2956" s="39"/>
      <c r="BR2956" s="39"/>
      <c r="BS2956" s="47"/>
      <c r="BT2956" s="39"/>
      <c r="BU2956" s="39"/>
      <c r="BV2956" s="39"/>
      <c r="BW2956" s="39"/>
      <c r="BX2956" s="39"/>
      <c r="BY2956" s="39"/>
      <c r="BZ2956" s="39"/>
      <c r="CA2956" s="39"/>
      <c r="CB2956" s="39"/>
      <c r="CC2956" s="47"/>
      <c r="CD2956" s="39"/>
      <c r="CE2956" s="39"/>
      <c r="CF2956" s="48"/>
      <c r="CG2956" s="48"/>
      <c r="CH2956" s="48"/>
      <c r="CI2956" s="48"/>
      <c r="CJ2956" s="48"/>
      <c r="CK2956" s="48"/>
      <c r="CL2956" s="48"/>
      <c r="CM2956" s="48"/>
      <c r="CN2956" s="48"/>
      <c r="CO2956" s="48"/>
      <c r="CP2956" s="48"/>
      <c r="CQ2956" s="48"/>
      <c r="CR2956" s="48"/>
      <c r="CS2956" s="48"/>
      <c r="CT2956" s="48"/>
      <c r="CU2956" s="48"/>
      <c r="CV2956" s="48"/>
      <c r="CW2956" s="48"/>
      <c r="CX2956" s="39"/>
      <c r="ML2956" s="135"/>
      <c r="MM2956" s="135"/>
      <c r="MN2956" s="135"/>
      <c r="MO2956" s="135"/>
      <c r="MP2956" s="135"/>
      <c r="MQ2956" s="135"/>
      <c r="MR2956" s="135"/>
      <c r="MS2956" s="135"/>
      <c r="MT2956" s="135"/>
      <c r="MU2956" s="135"/>
      <c r="MV2956" s="135"/>
      <c r="MW2956" s="135"/>
      <c r="MX2956" s="135"/>
      <c r="MY2956" s="135"/>
      <c r="MZ2956" s="135"/>
      <c r="NA2956" s="135"/>
      <c r="NB2956" s="135"/>
      <c r="NC2956" s="135"/>
      <c r="ND2956" s="135"/>
      <c r="NE2956" s="135"/>
      <c r="NF2956" s="135"/>
      <c r="NG2956" s="135"/>
      <c r="NH2956" s="135"/>
      <c r="NI2956" s="135"/>
      <c r="NJ2956" s="135"/>
      <c r="NK2956" s="135"/>
      <c r="NL2956" s="135"/>
      <c r="NM2956" s="135"/>
      <c r="NN2956" s="135"/>
      <c r="NO2956" s="135"/>
      <c r="NP2956" s="135"/>
      <c r="NQ2956" s="39"/>
      <c r="QS2956"/>
      <c r="QT2956"/>
      <c r="QU2956"/>
      <c r="QV2956"/>
      <c r="QW2956"/>
      <c r="QX2956"/>
      <c r="QY2956"/>
      <c r="QZ2956"/>
      <c r="RA2956"/>
      <c r="RB2956" s="39"/>
      <c r="RC2956" s="39"/>
      <c r="RD2956" s="39"/>
    </row>
    <row r="2957" spans="22:472" hidden="1" x14ac:dyDescent="0.2">
      <c r="V2957" s="63">
        <v>452</v>
      </c>
      <c r="W2957" s="54" t="s">
        <v>4632</v>
      </c>
      <c r="X2957" s="64">
        <v>71102</v>
      </c>
      <c r="Y2957" s="54" t="s">
        <v>801</v>
      </c>
      <c r="Z2957" s="63" t="s">
        <v>1341</v>
      </c>
      <c r="AA2957" s="54" t="s">
        <v>527</v>
      </c>
      <c r="AB2957" s="54" t="s">
        <v>389</v>
      </c>
      <c r="AC2957" s="54" t="s">
        <v>801</v>
      </c>
      <c r="AD2957" s="64" t="s">
        <v>4567</v>
      </c>
      <c r="AE2957" s="64" t="s">
        <v>7035</v>
      </c>
      <c r="AF2957" s="63">
        <v>452</v>
      </c>
      <c r="AG2957" s="54" t="s">
        <v>4632</v>
      </c>
      <c r="AH2957" s="54" t="s">
        <v>4631</v>
      </c>
      <c r="AI2957" s="63" t="s">
        <v>4620</v>
      </c>
      <c r="AJ2957" s="64" t="s">
        <v>4633</v>
      </c>
      <c r="AK2957" s="569">
        <v>7000601</v>
      </c>
      <c r="AL2957" s="64" t="s">
        <v>389</v>
      </c>
      <c r="AM2957" s="64" t="s">
        <v>4637</v>
      </c>
      <c r="AN2957" s="570">
        <v>266093870</v>
      </c>
      <c r="AO2957" s="54"/>
      <c r="AP2957" s="54"/>
      <c r="AQ2957" s="54"/>
      <c r="AR2957" s="54"/>
      <c r="AS2957" s="54"/>
      <c r="AT2957" s="64" t="s">
        <v>7002</v>
      </c>
      <c r="AU2957" s="64"/>
      <c r="AV2957" s="54"/>
      <c r="AW2957" s="54"/>
      <c r="AX2957" s="54"/>
      <c r="AY2957" s="54"/>
      <c r="AZ2957" s="54"/>
      <c r="BA2957" s="54"/>
      <c r="BB2957" s="54"/>
      <c r="BC2957" s="54"/>
      <c r="BD2957" s="64">
        <v>71102</v>
      </c>
      <c r="BE2957" s="54" t="s">
        <v>801</v>
      </c>
      <c r="BF2957" s="63" t="s">
        <v>1341</v>
      </c>
      <c r="BG2957" s="54" t="s">
        <v>527</v>
      </c>
      <c r="BH2957" s="54" t="s">
        <v>389</v>
      </c>
      <c r="BI2957" s="54" t="s">
        <v>801</v>
      </c>
      <c r="BJ2957" s="64" t="s">
        <v>4567</v>
      </c>
      <c r="BK2957" s="64" t="s">
        <v>7035</v>
      </c>
      <c r="BL2957" s="54"/>
      <c r="BM2957" s="54"/>
      <c r="BN2957" s="54"/>
      <c r="BO2957" s="39"/>
      <c r="BP2957" s="39"/>
      <c r="BQ2957" s="39"/>
      <c r="BR2957" s="39"/>
      <c r="BS2957" s="47"/>
      <c r="BT2957" s="39"/>
      <c r="BU2957" s="39"/>
      <c r="BV2957" s="39"/>
      <c r="BW2957" s="39"/>
      <c r="BX2957" s="39"/>
      <c r="BY2957" s="39"/>
      <c r="BZ2957" s="39"/>
      <c r="CA2957" s="39"/>
      <c r="CB2957" s="39"/>
      <c r="CC2957" s="47"/>
      <c r="CD2957" s="39"/>
      <c r="CE2957" s="39"/>
      <c r="CF2957" s="48"/>
      <c r="CG2957" s="48"/>
      <c r="CH2957" s="48"/>
      <c r="CI2957" s="48"/>
      <c r="CJ2957" s="48"/>
      <c r="CK2957" s="48"/>
      <c r="CL2957" s="48"/>
      <c r="CM2957" s="48"/>
      <c r="CN2957" s="48"/>
      <c r="CO2957" s="48"/>
      <c r="CP2957" s="48"/>
      <c r="CQ2957" s="48"/>
      <c r="CR2957" s="48"/>
      <c r="CS2957" s="48"/>
      <c r="CT2957" s="48"/>
      <c r="CU2957" s="48"/>
      <c r="CV2957" s="48"/>
      <c r="CW2957" s="48"/>
      <c r="CX2957" s="39"/>
      <c r="ML2957" s="135"/>
      <c r="MM2957" s="135"/>
      <c r="MN2957" s="135"/>
      <c r="MO2957" s="135"/>
      <c r="MP2957" s="135"/>
      <c r="MQ2957" s="135"/>
      <c r="MR2957" s="135"/>
      <c r="MS2957" s="135"/>
      <c r="MT2957" s="135"/>
      <c r="MU2957" s="135"/>
      <c r="MV2957" s="135"/>
      <c r="MW2957" s="135"/>
      <c r="MX2957" s="135"/>
      <c r="MY2957" s="135"/>
      <c r="MZ2957" s="135"/>
      <c r="NA2957" s="135"/>
      <c r="NB2957" s="135"/>
      <c r="NC2957" s="135"/>
      <c r="ND2957" s="135"/>
      <c r="NE2957" s="135"/>
      <c r="NF2957" s="135"/>
      <c r="NG2957" s="135"/>
      <c r="NH2957" s="135"/>
      <c r="NI2957" s="135"/>
      <c r="NJ2957" s="135"/>
      <c r="NK2957" s="135"/>
      <c r="NL2957" s="135"/>
      <c r="NM2957" s="135"/>
      <c r="NN2957" s="135"/>
      <c r="NO2957" s="135"/>
      <c r="NP2957" s="135"/>
      <c r="NQ2957" s="39"/>
      <c r="QS2957"/>
      <c r="QT2957"/>
      <c r="QU2957"/>
      <c r="QV2957"/>
      <c r="QW2957"/>
      <c r="QX2957"/>
      <c r="QY2957"/>
      <c r="QZ2957"/>
      <c r="RA2957"/>
      <c r="RB2957" s="39"/>
      <c r="RC2957" s="39"/>
      <c r="RD2957" s="39"/>
    </row>
    <row r="2958" spans="22:472" hidden="1" x14ac:dyDescent="0.2">
      <c r="V2958" s="63">
        <v>452</v>
      </c>
      <c r="W2958" s="54" t="s">
        <v>4632</v>
      </c>
      <c r="X2958" s="64">
        <v>71103</v>
      </c>
      <c r="Y2958" s="54" t="s">
        <v>1121</v>
      </c>
      <c r="Z2958" s="63" t="s">
        <v>1341</v>
      </c>
      <c r="AA2958" s="54" t="s">
        <v>527</v>
      </c>
      <c r="AB2958" s="54" t="s">
        <v>389</v>
      </c>
      <c r="AC2958" s="54" t="s">
        <v>1121</v>
      </c>
      <c r="AD2958" s="64" t="s">
        <v>4567</v>
      </c>
      <c r="AE2958" s="64" t="s">
        <v>7035</v>
      </c>
      <c r="AF2958" s="63">
        <v>452</v>
      </c>
      <c r="AG2958" s="54" t="s">
        <v>4632</v>
      </c>
      <c r="AH2958" s="54" t="s">
        <v>4631</v>
      </c>
      <c r="AI2958" s="63" t="s">
        <v>4620</v>
      </c>
      <c r="AJ2958" s="64" t="s">
        <v>4633</v>
      </c>
      <c r="AK2958" s="569">
        <v>7000601</v>
      </c>
      <c r="AL2958" s="64" t="s">
        <v>389</v>
      </c>
      <c r="AM2958" s="64" t="s">
        <v>4637</v>
      </c>
      <c r="AN2958" s="570">
        <v>266093870</v>
      </c>
      <c r="AO2958" s="54"/>
      <c r="AP2958" s="54"/>
      <c r="AQ2958" s="54"/>
      <c r="AR2958" s="54"/>
      <c r="AS2958" s="54"/>
      <c r="AT2958" s="64" t="s">
        <v>7002</v>
      </c>
      <c r="AU2958" s="64"/>
      <c r="AV2958" s="54"/>
      <c r="AW2958" s="54"/>
      <c r="AX2958" s="54"/>
      <c r="AY2958" s="54"/>
      <c r="AZ2958" s="54"/>
      <c r="BA2958" s="54"/>
      <c r="BB2958" s="54"/>
      <c r="BC2958" s="54"/>
      <c r="BD2958" s="64">
        <v>71103</v>
      </c>
      <c r="BE2958" s="54" t="s">
        <v>1121</v>
      </c>
      <c r="BF2958" s="63" t="s">
        <v>1341</v>
      </c>
      <c r="BG2958" s="54" t="s">
        <v>527</v>
      </c>
      <c r="BH2958" s="54" t="s">
        <v>389</v>
      </c>
      <c r="BI2958" s="54" t="s">
        <v>1121</v>
      </c>
      <c r="BJ2958" s="64" t="s">
        <v>4567</v>
      </c>
      <c r="BK2958" s="64" t="s">
        <v>7035</v>
      </c>
      <c r="BL2958" s="54"/>
      <c r="BM2958" s="54"/>
      <c r="BN2958" s="54"/>
      <c r="BO2958" s="39"/>
      <c r="BP2958" s="39"/>
      <c r="BQ2958" s="39"/>
      <c r="BR2958" s="39"/>
      <c r="BS2958" s="47"/>
      <c r="BT2958" s="39"/>
      <c r="BU2958" s="39"/>
      <c r="BV2958" s="39"/>
      <c r="BW2958" s="39"/>
      <c r="BX2958" s="39"/>
      <c r="BY2958" s="39"/>
      <c r="BZ2958" s="39"/>
      <c r="CA2958" s="39"/>
      <c r="CB2958" s="39"/>
      <c r="CC2958" s="47"/>
      <c r="CD2958" s="39"/>
      <c r="CE2958" s="39"/>
      <c r="CF2958" s="48"/>
      <c r="CG2958" s="48"/>
      <c r="CH2958" s="48"/>
      <c r="CI2958" s="48"/>
      <c r="CJ2958" s="48"/>
      <c r="CK2958" s="48"/>
      <c r="CL2958" s="48"/>
      <c r="CM2958" s="48"/>
      <c r="CN2958" s="48"/>
      <c r="CO2958" s="48"/>
      <c r="CP2958" s="48"/>
      <c r="CQ2958" s="48"/>
      <c r="CR2958" s="48"/>
      <c r="CS2958" s="48"/>
      <c r="CT2958" s="48"/>
      <c r="CU2958" s="48"/>
      <c r="CV2958" s="48"/>
      <c r="CW2958" s="48"/>
      <c r="CX2958" s="39"/>
      <c r="ML2958" s="135"/>
      <c r="MM2958" s="135"/>
      <c r="MN2958" s="135"/>
      <c r="MO2958" s="135"/>
      <c r="MP2958" s="135"/>
      <c r="MQ2958" s="135"/>
      <c r="MR2958" s="135"/>
      <c r="MS2958" s="135"/>
      <c r="MT2958" s="135"/>
      <c r="MU2958" s="135"/>
      <c r="MV2958" s="135"/>
      <c r="MW2958" s="135"/>
      <c r="MX2958" s="135"/>
      <c r="MY2958" s="135"/>
      <c r="MZ2958" s="135"/>
      <c r="NA2958" s="135"/>
      <c r="NB2958" s="135"/>
      <c r="NC2958" s="135"/>
      <c r="ND2958" s="135"/>
      <c r="NE2958" s="135"/>
      <c r="NF2958" s="135"/>
      <c r="NG2958" s="135"/>
      <c r="NH2958" s="135"/>
      <c r="NI2958" s="135"/>
      <c r="NJ2958" s="135"/>
      <c r="NK2958" s="135"/>
      <c r="NL2958" s="135"/>
      <c r="NM2958" s="135"/>
      <c r="NN2958" s="135"/>
      <c r="NO2958" s="135"/>
      <c r="NP2958" s="135"/>
      <c r="NQ2958" s="39"/>
      <c r="QS2958"/>
      <c r="QT2958"/>
      <c r="QU2958"/>
      <c r="QV2958"/>
      <c r="QW2958"/>
      <c r="QX2958"/>
      <c r="QY2958"/>
      <c r="QZ2958"/>
      <c r="RA2958"/>
      <c r="RB2958" s="39"/>
      <c r="RC2958" s="39"/>
      <c r="RD2958" s="39"/>
    </row>
    <row r="2959" spans="22:472" hidden="1" x14ac:dyDescent="0.2">
      <c r="V2959" s="63">
        <v>452</v>
      </c>
      <c r="W2959" s="54" t="s">
        <v>4632</v>
      </c>
      <c r="X2959" s="64">
        <v>71104</v>
      </c>
      <c r="Y2959" s="54" t="s">
        <v>527</v>
      </c>
      <c r="Z2959" s="63" t="s">
        <v>1341</v>
      </c>
      <c r="AA2959" s="54" t="s">
        <v>527</v>
      </c>
      <c r="AB2959" s="54" t="s">
        <v>389</v>
      </c>
      <c r="AC2959" s="54" t="s">
        <v>527</v>
      </c>
      <c r="AD2959" s="64" t="s">
        <v>4567</v>
      </c>
      <c r="AE2959" s="64" t="s">
        <v>7035</v>
      </c>
      <c r="AF2959" s="63">
        <v>452</v>
      </c>
      <c r="AG2959" s="54" t="s">
        <v>4632</v>
      </c>
      <c r="AH2959" s="54" t="s">
        <v>4631</v>
      </c>
      <c r="AI2959" s="63" t="s">
        <v>4620</v>
      </c>
      <c r="AJ2959" s="64" t="s">
        <v>4633</v>
      </c>
      <c r="AK2959" s="569">
        <v>7000601</v>
      </c>
      <c r="AL2959" s="64" t="s">
        <v>389</v>
      </c>
      <c r="AM2959" s="64" t="s">
        <v>4637</v>
      </c>
      <c r="AN2959" s="570">
        <v>266093870</v>
      </c>
      <c r="AO2959" s="54"/>
      <c r="AP2959" s="54"/>
      <c r="AQ2959" s="54"/>
      <c r="AR2959" s="54"/>
      <c r="AS2959" s="54"/>
      <c r="AT2959" s="64" t="s">
        <v>7002</v>
      </c>
      <c r="AU2959" s="64"/>
      <c r="AV2959" s="54"/>
      <c r="AW2959" s="54"/>
      <c r="AX2959" s="54"/>
      <c r="AY2959" s="54"/>
      <c r="AZ2959" s="54"/>
      <c r="BA2959" s="54"/>
      <c r="BB2959" s="54"/>
      <c r="BC2959" s="54"/>
      <c r="BD2959" s="64">
        <v>71104</v>
      </c>
      <c r="BE2959" s="54" t="s">
        <v>527</v>
      </c>
      <c r="BF2959" s="63" t="s">
        <v>1341</v>
      </c>
      <c r="BG2959" s="54" t="s">
        <v>527</v>
      </c>
      <c r="BH2959" s="54" t="s">
        <v>389</v>
      </c>
      <c r="BI2959" s="54" t="s">
        <v>527</v>
      </c>
      <c r="BJ2959" s="64" t="s">
        <v>4567</v>
      </c>
      <c r="BK2959" s="64" t="s">
        <v>7035</v>
      </c>
      <c r="BL2959" s="54"/>
      <c r="BM2959" s="54"/>
      <c r="BN2959" s="54"/>
      <c r="BO2959" s="39"/>
      <c r="BP2959" s="39"/>
      <c r="BQ2959" s="39"/>
      <c r="BR2959" s="39"/>
      <c r="BS2959" s="47"/>
      <c r="BT2959" s="39"/>
      <c r="BU2959" s="39"/>
      <c r="BV2959" s="39"/>
      <c r="BW2959" s="39"/>
      <c r="BX2959" s="39"/>
      <c r="BY2959" s="39"/>
      <c r="BZ2959" s="39"/>
      <c r="CA2959" s="39"/>
      <c r="CB2959" s="39"/>
      <c r="CC2959" s="47"/>
      <c r="CD2959" s="39"/>
      <c r="CE2959" s="39"/>
      <c r="CF2959" s="48"/>
      <c r="CG2959" s="48"/>
      <c r="CH2959" s="48"/>
      <c r="CI2959" s="48"/>
      <c r="CJ2959" s="48"/>
      <c r="CK2959" s="48"/>
      <c r="CL2959" s="48"/>
      <c r="CM2959" s="48"/>
      <c r="CN2959" s="48"/>
      <c r="CO2959" s="48"/>
      <c r="CP2959" s="48"/>
      <c r="CQ2959" s="48"/>
      <c r="CR2959" s="48"/>
      <c r="CS2959" s="48"/>
      <c r="CT2959" s="48"/>
      <c r="CU2959" s="48"/>
      <c r="CV2959" s="48"/>
      <c r="CW2959" s="48"/>
      <c r="CX2959" s="39"/>
      <c r="ML2959" s="135"/>
      <c r="MM2959" s="135"/>
      <c r="MN2959" s="135"/>
      <c r="MO2959" s="135"/>
      <c r="MP2959" s="135"/>
      <c r="MQ2959" s="135"/>
      <c r="MR2959" s="135"/>
      <c r="MS2959" s="135"/>
      <c r="MT2959" s="135"/>
      <c r="MU2959" s="135"/>
      <c r="MV2959" s="135"/>
      <c r="MW2959" s="135"/>
      <c r="MX2959" s="135"/>
      <c r="MY2959" s="135"/>
      <c r="MZ2959" s="135"/>
      <c r="NA2959" s="135"/>
      <c r="NB2959" s="135"/>
      <c r="NC2959" s="135"/>
      <c r="ND2959" s="135"/>
      <c r="NE2959" s="135"/>
      <c r="NF2959" s="135"/>
      <c r="NG2959" s="135"/>
      <c r="NH2959" s="135"/>
      <c r="NI2959" s="135"/>
      <c r="NJ2959" s="135"/>
      <c r="NK2959" s="135"/>
      <c r="NL2959" s="135"/>
      <c r="NM2959" s="135"/>
      <c r="NN2959" s="135"/>
      <c r="NO2959" s="135"/>
      <c r="NP2959" s="135"/>
      <c r="NQ2959" s="39"/>
      <c r="QS2959"/>
      <c r="QT2959"/>
      <c r="QU2959"/>
      <c r="QV2959"/>
      <c r="QW2959"/>
      <c r="QX2959"/>
      <c r="QY2959"/>
      <c r="QZ2959"/>
      <c r="RA2959"/>
      <c r="RB2959" s="39"/>
      <c r="RC2959" s="39"/>
      <c r="RD2959" s="39"/>
    </row>
    <row r="2960" spans="22:472" hidden="1" x14ac:dyDescent="0.2">
      <c r="V2960" s="63">
        <v>452</v>
      </c>
      <c r="W2960" s="54" t="s">
        <v>4632</v>
      </c>
      <c r="X2960" s="64">
        <v>71100</v>
      </c>
      <c r="Y2960" s="54" t="s">
        <v>7058</v>
      </c>
      <c r="Z2960" s="63" t="s">
        <v>1341</v>
      </c>
      <c r="AA2960" s="54" t="s">
        <v>527</v>
      </c>
      <c r="AB2960" s="54" t="s">
        <v>389</v>
      </c>
      <c r="AC2960" s="54" t="s">
        <v>527</v>
      </c>
      <c r="AD2960" s="64" t="s">
        <v>4567</v>
      </c>
      <c r="AE2960" s="64" t="s">
        <v>7035</v>
      </c>
      <c r="AF2960" s="63">
        <v>452</v>
      </c>
      <c r="AG2960" s="54" t="s">
        <v>4632</v>
      </c>
      <c r="AH2960" s="54" t="s">
        <v>4631</v>
      </c>
      <c r="AI2960" s="63" t="s">
        <v>4620</v>
      </c>
      <c r="AJ2960" s="64" t="s">
        <v>4633</v>
      </c>
      <c r="AK2960" s="569">
        <v>7000601</v>
      </c>
      <c r="AL2960" s="64" t="s">
        <v>389</v>
      </c>
      <c r="AM2960" s="64" t="s">
        <v>4637</v>
      </c>
      <c r="AN2960" s="570">
        <v>266093870</v>
      </c>
      <c r="AO2960" s="54"/>
      <c r="AP2960" s="54"/>
      <c r="AQ2960" s="54"/>
      <c r="AR2960" s="54"/>
      <c r="AS2960" s="54"/>
      <c r="AT2960" s="64" t="s">
        <v>7002</v>
      </c>
      <c r="AU2960" s="64"/>
      <c r="AV2960" s="54"/>
      <c r="AW2960" s="54"/>
      <c r="AX2960" s="54"/>
      <c r="AY2960" s="54"/>
      <c r="AZ2960" s="54"/>
      <c r="BA2960" s="54"/>
      <c r="BB2960" s="54"/>
      <c r="BC2960" s="54"/>
      <c r="BD2960" s="64">
        <v>71100</v>
      </c>
      <c r="BE2960" s="54" t="s">
        <v>7058</v>
      </c>
      <c r="BF2960" s="63" t="s">
        <v>1341</v>
      </c>
      <c r="BG2960" s="54" t="s">
        <v>527</v>
      </c>
      <c r="BH2960" s="54" t="s">
        <v>389</v>
      </c>
      <c r="BI2960" s="54" t="s">
        <v>527</v>
      </c>
      <c r="BJ2960" s="64" t="s">
        <v>4567</v>
      </c>
      <c r="BK2960" s="64" t="s">
        <v>7035</v>
      </c>
      <c r="BL2960" s="54"/>
      <c r="BM2960" s="54"/>
      <c r="BN2960" s="54"/>
      <c r="BO2960" s="39"/>
      <c r="BP2960" s="39"/>
      <c r="BQ2960" s="39"/>
      <c r="BR2960" s="39"/>
      <c r="BS2960" s="47"/>
      <c r="BT2960" s="39"/>
      <c r="BU2960" s="39"/>
      <c r="BV2960" s="39"/>
      <c r="BW2960" s="39"/>
      <c r="BX2960" s="39"/>
      <c r="BY2960" s="39"/>
      <c r="BZ2960" s="39"/>
      <c r="CA2960" s="39"/>
      <c r="CB2960" s="39"/>
      <c r="CC2960" s="47"/>
      <c r="CD2960" s="39"/>
      <c r="CE2960" s="39"/>
      <c r="CF2960" s="48"/>
      <c r="CG2960" s="48"/>
      <c r="CH2960" s="48"/>
      <c r="CI2960" s="48"/>
      <c r="CJ2960" s="48"/>
      <c r="CK2960" s="48"/>
      <c r="CL2960" s="48"/>
      <c r="CM2960" s="48"/>
      <c r="CN2960" s="48"/>
      <c r="CO2960" s="48"/>
      <c r="CP2960" s="48"/>
      <c r="CQ2960" s="48"/>
      <c r="CR2960" s="48"/>
      <c r="CS2960" s="48"/>
      <c r="CT2960" s="48"/>
      <c r="CU2960" s="48"/>
      <c r="CV2960" s="48"/>
      <c r="CW2960" s="48"/>
      <c r="CX2960" s="39"/>
      <c r="ML2960" s="135"/>
      <c r="MM2960" s="135"/>
      <c r="MN2960" s="135"/>
      <c r="MO2960" s="135"/>
      <c r="MP2960" s="135"/>
      <c r="MQ2960" s="135"/>
      <c r="MR2960" s="135"/>
      <c r="MS2960" s="135"/>
      <c r="MT2960" s="135"/>
      <c r="MU2960" s="135"/>
      <c r="MV2960" s="135"/>
      <c r="MW2960" s="135"/>
      <c r="MX2960" s="135"/>
      <c r="MY2960" s="135"/>
      <c r="MZ2960" s="135"/>
      <c r="NA2960" s="135"/>
      <c r="NB2960" s="135"/>
      <c r="NC2960" s="135"/>
      <c r="ND2960" s="135"/>
      <c r="NE2960" s="135"/>
      <c r="NF2960" s="135"/>
      <c r="NG2960" s="135"/>
      <c r="NH2960" s="135"/>
      <c r="NI2960" s="135"/>
      <c r="NJ2960" s="135"/>
      <c r="NK2960" s="135"/>
      <c r="NL2960" s="135"/>
      <c r="NM2960" s="135"/>
      <c r="NN2960" s="135"/>
      <c r="NO2960" s="135"/>
      <c r="NP2960" s="135"/>
      <c r="NQ2960" s="39"/>
      <c r="QS2960"/>
      <c r="QT2960"/>
      <c r="QU2960"/>
      <c r="QV2960"/>
      <c r="QW2960"/>
      <c r="QX2960"/>
      <c r="QY2960"/>
      <c r="QZ2960"/>
      <c r="RA2960"/>
      <c r="RB2960" s="39"/>
      <c r="RC2960" s="39"/>
      <c r="RD2960" s="39"/>
    </row>
    <row r="2961" spans="22:472" hidden="1" x14ac:dyDescent="0.2">
      <c r="V2961" s="63">
        <v>452</v>
      </c>
      <c r="W2961" s="54" t="s">
        <v>4632</v>
      </c>
      <c r="X2961" s="64">
        <v>71106</v>
      </c>
      <c r="Y2961" s="54" t="s">
        <v>1712</v>
      </c>
      <c r="Z2961" s="63" t="s">
        <v>1341</v>
      </c>
      <c r="AA2961" s="54" t="s">
        <v>527</v>
      </c>
      <c r="AB2961" s="54" t="s">
        <v>389</v>
      </c>
      <c r="AC2961" s="54" t="s">
        <v>7059</v>
      </c>
      <c r="AD2961" s="64" t="s">
        <v>4567</v>
      </c>
      <c r="AE2961" s="64" t="s">
        <v>7035</v>
      </c>
      <c r="AF2961" s="63">
        <v>452</v>
      </c>
      <c r="AG2961" s="54" t="s">
        <v>4632</v>
      </c>
      <c r="AH2961" s="54" t="s">
        <v>4631</v>
      </c>
      <c r="AI2961" s="63" t="s">
        <v>4620</v>
      </c>
      <c r="AJ2961" s="64" t="s">
        <v>4633</v>
      </c>
      <c r="AK2961" s="569">
        <v>7000601</v>
      </c>
      <c r="AL2961" s="64" t="s">
        <v>389</v>
      </c>
      <c r="AM2961" s="64" t="s">
        <v>4637</v>
      </c>
      <c r="AN2961" s="570">
        <v>266093870</v>
      </c>
      <c r="AO2961" s="54"/>
      <c r="AP2961" s="54"/>
      <c r="AQ2961" s="54"/>
      <c r="AR2961" s="54"/>
      <c r="AS2961" s="54"/>
      <c r="AT2961" s="64" t="s">
        <v>7002</v>
      </c>
      <c r="AU2961" s="64"/>
      <c r="AV2961" s="54"/>
      <c r="AW2961" s="54"/>
      <c r="AX2961" s="54"/>
      <c r="AY2961" s="54"/>
      <c r="AZ2961" s="54"/>
      <c r="BA2961" s="54"/>
      <c r="BB2961" s="54"/>
      <c r="BC2961" s="54"/>
      <c r="BD2961" s="64">
        <v>71106</v>
      </c>
      <c r="BE2961" s="54" t="s">
        <v>1712</v>
      </c>
      <c r="BF2961" s="63" t="s">
        <v>1341</v>
      </c>
      <c r="BG2961" s="54" t="s">
        <v>527</v>
      </c>
      <c r="BH2961" s="54" t="s">
        <v>389</v>
      </c>
      <c r="BI2961" s="54" t="s">
        <v>7059</v>
      </c>
      <c r="BJ2961" s="64" t="s">
        <v>4567</v>
      </c>
      <c r="BK2961" s="64" t="s">
        <v>7035</v>
      </c>
      <c r="BL2961" s="54"/>
      <c r="BM2961" s="54"/>
      <c r="BN2961" s="54"/>
      <c r="BO2961" s="39"/>
      <c r="BP2961" s="39"/>
      <c r="BQ2961" s="39"/>
      <c r="BR2961" s="39"/>
      <c r="BS2961" s="47"/>
      <c r="BT2961" s="39"/>
      <c r="BU2961" s="39"/>
      <c r="BV2961" s="39"/>
      <c r="BW2961" s="39"/>
      <c r="BX2961" s="39"/>
      <c r="BY2961" s="39"/>
      <c r="BZ2961" s="39"/>
      <c r="CA2961" s="39"/>
      <c r="CB2961" s="39"/>
      <c r="CC2961" s="47"/>
      <c r="CD2961" s="39"/>
      <c r="CE2961" s="39"/>
      <c r="CF2961" s="48"/>
      <c r="CG2961" s="48"/>
      <c r="CH2961" s="48"/>
      <c r="CI2961" s="48"/>
      <c r="CJ2961" s="48"/>
      <c r="CK2961" s="48"/>
      <c r="CL2961" s="48"/>
      <c r="CM2961" s="48"/>
      <c r="CN2961" s="48"/>
      <c r="CO2961" s="48"/>
      <c r="CP2961" s="48"/>
      <c r="CQ2961" s="48"/>
      <c r="CR2961" s="48"/>
      <c r="CS2961" s="48"/>
      <c r="CT2961" s="48"/>
      <c r="CU2961" s="48"/>
      <c r="CV2961" s="48"/>
      <c r="CW2961" s="48"/>
      <c r="CX2961" s="39"/>
      <c r="ML2961" s="135"/>
      <c r="MM2961" s="135"/>
      <c r="MN2961" s="135"/>
      <c r="MO2961" s="135"/>
      <c r="MP2961" s="135"/>
      <c r="MQ2961" s="135"/>
      <c r="MR2961" s="135"/>
      <c r="MS2961" s="135"/>
      <c r="MT2961" s="135"/>
      <c r="MU2961" s="135"/>
      <c r="MV2961" s="135"/>
      <c r="MW2961" s="135"/>
      <c r="MX2961" s="135"/>
      <c r="MY2961" s="135"/>
      <c r="MZ2961" s="135"/>
      <c r="NA2961" s="135"/>
      <c r="NB2961" s="135"/>
      <c r="NC2961" s="135"/>
      <c r="ND2961" s="135"/>
      <c r="NE2961" s="135"/>
      <c r="NF2961" s="135"/>
      <c r="NG2961" s="135"/>
      <c r="NH2961" s="135"/>
      <c r="NI2961" s="135"/>
      <c r="NJ2961" s="135"/>
      <c r="NK2961" s="135"/>
      <c r="NL2961" s="135"/>
      <c r="NM2961" s="135"/>
      <c r="NN2961" s="135"/>
      <c r="NO2961" s="135"/>
      <c r="NP2961" s="135"/>
      <c r="NQ2961" s="39"/>
      <c r="QS2961"/>
      <c r="QT2961"/>
      <c r="QU2961"/>
      <c r="QV2961"/>
      <c r="QW2961"/>
      <c r="QX2961"/>
      <c r="QY2961"/>
      <c r="QZ2961"/>
      <c r="RA2961"/>
      <c r="RB2961" s="39"/>
      <c r="RC2961" s="39"/>
      <c r="RD2961" s="39"/>
    </row>
    <row r="2962" spans="22:472" hidden="1" x14ac:dyDescent="0.2">
      <c r="V2962" s="63">
        <v>452</v>
      </c>
      <c r="W2962" s="54" t="s">
        <v>4632</v>
      </c>
      <c r="X2962" s="64">
        <v>71303</v>
      </c>
      <c r="Y2962" s="54" t="s">
        <v>1426</v>
      </c>
      <c r="Z2962" s="63" t="s">
        <v>1341</v>
      </c>
      <c r="AA2962" s="54" t="s">
        <v>529</v>
      </c>
      <c r="AB2962" s="54" t="s">
        <v>389</v>
      </c>
      <c r="AC2962" s="54" t="s">
        <v>1426</v>
      </c>
      <c r="AD2962" s="64" t="s">
        <v>4567</v>
      </c>
      <c r="AE2962" s="64" t="s">
        <v>7035</v>
      </c>
      <c r="AF2962" s="63">
        <v>452</v>
      </c>
      <c r="AG2962" s="54" t="s">
        <v>4632</v>
      </c>
      <c r="AH2962" s="54" t="s">
        <v>4631</v>
      </c>
      <c r="AI2962" s="63" t="s">
        <v>4620</v>
      </c>
      <c r="AJ2962" s="64" t="s">
        <v>4633</v>
      </c>
      <c r="AK2962" s="569">
        <v>7000601</v>
      </c>
      <c r="AL2962" s="64" t="s">
        <v>389</v>
      </c>
      <c r="AM2962" s="64" t="s">
        <v>4637</v>
      </c>
      <c r="AN2962" s="570">
        <v>266093870</v>
      </c>
      <c r="AO2962" s="54"/>
      <c r="AP2962" s="54"/>
      <c r="AQ2962" s="54"/>
      <c r="AR2962" s="54"/>
      <c r="AS2962" s="54"/>
      <c r="AT2962" s="64" t="s">
        <v>7002</v>
      </c>
      <c r="AU2962" s="64"/>
      <c r="AV2962" s="54"/>
      <c r="AW2962" s="54"/>
      <c r="AX2962" s="54"/>
      <c r="AY2962" s="54"/>
      <c r="AZ2962" s="54"/>
      <c r="BA2962" s="54"/>
      <c r="BB2962" s="54"/>
      <c r="BC2962" s="54"/>
      <c r="BD2962" s="64">
        <v>71303</v>
      </c>
      <c r="BE2962" s="54" t="s">
        <v>1426</v>
      </c>
      <c r="BF2962" s="63" t="s">
        <v>1341</v>
      </c>
      <c r="BG2962" s="54" t="s">
        <v>529</v>
      </c>
      <c r="BH2962" s="54" t="s">
        <v>389</v>
      </c>
      <c r="BI2962" s="54" t="s">
        <v>1426</v>
      </c>
      <c r="BJ2962" s="64" t="s">
        <v>4567</v>
      </c>
      <c r="BK2962" s="64" t="s">
        <v>7035</v>
      </c>
      <c r="BL2962" s="54"/>
      <c r="BM2962" s="54"/>
      <c r="BN2962" s="54"/>
      <c r="BO2962" s="39"/>
      <c r="BP2962" s="39"/>
      <c r="BQ2962" s="39"/>
      <c r="BR2962" s="39"/>
      <c r="BS2962" s="47"/>
      <c r="BT2962" s="39"/>
      <c r="BU2962" s="39"/>
      <c r="BV2962" s="39"/>
      <c r="BW2962" s="39"/>
      <c r="BX2962" s="39"/>
      <c r="BY2962" s="39"/>
      <c r="BZ2962" s="39"/>
      <c r="CA2962" s="39"/>
      <c r="CB2962" s="39"/>
      <c r="CC2962" s="47"/>
      <c r="CD2962" s="39"/>
      <c r="CE2962" s="39"/>
      <c r="CF2962" s="48"/>
      <c r="CG2962" s="48"/>
      <c r="CH2962" s="48"/>
      <c r="CI2962" s="48"/>
      <c r="CJ2962" s="48"/>
      <c r="CK2962" s="48"/>
      <c r="CL2962" s="48"/>
      <c r="CM2962" s="48"/>
      <c r="CN2962" s="48"/>
      <c r="CO2962" s="48"/>
      <c r="CP2962" s="48"/>
      <c r="CQ2962" s="48"/>
      <c r="CR2962" s="48"/>
      <c r="CS2962" s="48"/>
      <c r="CT2962" s="48"/>
      <c r="CU2962" s="48"/>
      <c r="CV2962" s="48"/>
      <c r="CW2962" s="48"/>
      <c r="CX2962" s="39"/>
      <c r="ML2962" s="135"/>
      <c r="MM2962" s="135"/>
      <c r="MN2962" s="135"/>
      <c r="MO2962" s="135"/>
      <c r="MP2962" s="135"/>
      <c r="MQ2962" s="135"/>
      <c r="MR2962" s="135"/>
      <c r="MS2962" s="135"/>
      <c r="MT2962" s="135"/>
      <c r="MU2962" s="135"/>
      <c r="MV2962" s="135"/>
      <c r="MW2962" s="135"/>
      <c r="MX2962" s="135"/>
      <c r="MY2962" s="135"/>
      <c r="MZ2962" s="135"/>
      <c r="NA2962" s="135"/>
      <c r="NB2962" s="135"/>
      <c r="NC2962" s="135"/>
      <c r="ND2962" s="135"/>
      <c r="NE2962" s="135"/>
      <c r="NF2962" s="135"/>
      <c r="NG2962" s="135"/>
      <c r="NH2962" s="135"/>
      <c r="NI2962" s="135"/>
      <c r="NJ2962" s="135"/>
      <c r="NK2962" s="135"/>
      <c r="NL2962" s="135"/>
      <c r="NM2962" s="135"/>
      <c r="NN2962" s="135"/>
      <c r="NO2962" s="135"/>
      <c r="NP2962" s="135"/>
      <c r="NQ2962" s="39"/>
      <c r="QS2962"/>
      <c r="QT2962"/>
      <c r="QU2962"/>
      <c r="QV2962"/>
      <c r="QW2962"/>
      <c r="QX2962"/>
      <c r="QY2962"/>
      <c r="QZ2962"/>
      <c r="RA2962"/>
      <c r="RB2962" s="39"/>
      <c r="RC2962" s="39"/>
      <c r="RD2962" s="39"/>
    </row>
    <row r="2963" spans="22:472" hidden="1" x14ac:dyDescent="0.2">
      <c r="V2963" s="63">
        <v>452</v>
      </c>
      <c r="W2963" s="54" t="s">
        <v>4632</v>
      </c>
      <c r="X2963" s="64">
        <v>71301</v>
      </c>
      <c r="Y2963" s="54" t="s">
        <v>802</v>
      </c>
      <c r="Z2963" s="63" t="s">
        <v>1341</v>
      </c>
      <c r="AA2963" s="54" t="s">
        <v>529</v>
      </c>
      <c r="AB2963" s="54" t="s">
        <v>389</v>
      </c>
      <c r="AC2963" s="54" t="s">
        <v>802</v>
      </c>
      <c r="AD2963" s="64" t="s">
        <v>4567</v>
      </c>
      <c r="AE2963" s="64" t="s">
        <v>7035</v>
      </c>
      <c r="AF2963" s="63">
        <v>452</v>
      </c>
      <c r="AG2963" s="54" t="s">
        <v>4632</v>
      </c>
      <c r="AH2963" s="54" t="s">
        <v>4631</v>
      </c>
      <c r="AI2963" s="63" t="s">
        <v>4620</v>
      </c>
      <c r="AJ2963" s="64" t="s">
        <v>4633</v>
      </c>
      <c r="AK2963" s="569">
        <v>7000601</v>
      </c>
      <c r="AL2963" s="64" t="s">
        <v>389</v>
      </c>
      <c r="AM2963" s="64" t="s">
        <v>4637</v>
      </c>
      <c r="AN2963" s="570">
        <v>266093870</v>
      </c>
      <c r="AO2963" s="54"/>
      <c r="AP2963" s="54"/>
      <c r="AQ2963" s="54"/>
      <c r="AR2963" s="54"/>
      <c r="AS2963" s="54"/>
      <c r="AT2963" s="64" t="s">
        <v>7002</v>
      </c>
      <c r="AU2963" s="64"/>
      <c r="AV2963" s="54"/>
      <c r="AW2963" s="54"/>
      <c r="AX2963" s="54"/>
      <c r="AY2963" s="54"/>
      <c r="AZ2963" s="54"/>
      <c r="BA2963" s="54"/>
      <c r="BB2963" s="54"/>
      <c r="BC2963" s="54"/>
      <c r="BD2963" s="64">
        <v>71301</v>
      </c>
      <c r="BE2963" s="54" t="s">
        <v>802</v>
      </c>
      <c r="BF2963" s="63" t="s">
        <v>1341</v>
      </c>
      <c r="BG2963" s="54" t="s">
        <v>529</v>
      </c>
      <c r="BH2963" s="54" t="s">
        <v>389</v>
      </c>
      <c r="BI2963" s="54" t="s">
        <v>802</v>
      </c>
      <c r="BJ2963" s="64" t="s">
        <v>4567</v>
      </c>
      <c r="BK2963" s="64" t="s">
        <v>7035</v>
      </c>
      <c r="BL2963" s="54"/>
      <c r="BM2963" s="54"/>
      <c r="BN2963" s="54"/>
      <c r="BO2963" s="39"/>
      <c r="BP2963" s="39"/>
      <c r="BQ2963" s="39"/>
      <c r="BR2963" s="39"/>
      <c r="BS2963" s="47"/>
      <c r="BT2963" s="39"/>
      <c r="BU2963" s="39"/>
      <c r="BV2963" s="39"/>
      <c r="BW2963" s="39"/>
      <c r="BX2963" s="39"/>
      <c r="BY2963" s="39"/>
      <c r="BZ2963" s="39"/>
      <c r="CA2963" s="39"/>
      <c r="CB2963" s="39"/>
      <c r="CC2963" s="47"/>
      <c r="CD2963" s="39"/>
      <c r="CE2963" s="39"/>
      <c r="CF2963" s="48"/>
      <c r="CG2963" s="48"/>
      <c r="CH2963" s="48"/>
      <c r="CI2963" s="48"/>
      <c r="CJ2963" s="48"/>
      <c r="CK2963" s="48"/>
      <c r="CL2963" s="48"/>
      <c r="CM2963" s="48"/>
      <c r="CN2963" s="48"/>
      <c r="CO2963" s="48"/>
      <c r="CP2963" s="48"/>
      <c r="CQ2963" s="48"/>
      <c r="CR2963" s="48"/>
      <c r="CS2963" s="48"/>
      <c r="CT2963" s="48"/>
      <c r="CU2963" s="48"/>
      <c r="CV2963" s="48"/>
      <c r="CW2963" s="48"/>
      <c r="CX2963" s="39"/>
      <c r="ML2963" s="135"/>
      <c r="MM2963" s="135"/>
      <c r="MN2963" s="135"/>
      <c r="MO2963" s="135"/>
      <c r="MP2963" s="135"/>
      <c r="MQ2963" s="135"/>
      <c r="MR2963" s="135"/>
      <c r="MS2963" s="135"/>
      <c r="MT2963" s="135"/>
      <c r="MU2963" s="135"/>
      <c r="MV2963" s="135"/>
      <c r="MW2963" s="135"/>
      <c r="MX2963" s="135"/>
      <c r="MY2963" s="135"/>
      <c r="MZ2963" s="135"/>
      <c r="NA2963" s="135"/>
      <c r="NB2963" s="135"/>
      <c r="NC2963" s="135"/>
      <c r="ND2963" s="135"/>
      <c r="NE2963" s="135"/>
      <c r="NF2963" s="135"/>
      <c r="NG2963" s="135"/>
      <c r="NH2963" s="135"/>
      <c r="NI2963" s="135"/>
      <c r="NJ2963" s="135"/>
      <c r="NK2963" s="135"/>
      <c r="NL2963" s="135"/>
      <c r="NM2963" s="135"/>
      <c r="NN2963" s="135"/>
      <c r="NO2963" s="135"/>
      <c r="NP2963" s="135"/>
      <c r="NQ2963" s="39"/>
      <c r="QS2963"/>
      <c r="QT2963"/>
      <c r="QU2963"/>
      <c r="QV2963"/>
      <c r="QW2963"/>
      <c r="QX2963"/>
      <c r="QY2963"/>
      <c r="QZ2963"/>
      <c r="RA2963"/>
      <c r="RB2963" s="39"/>
      <c r="RC2963" s="39"/>
      <c r="RD2963" s="39"/>
    </row>
    <row r="2964" spans="22:472" hidden="1" x14ac:dyDescent="0.2">
      <c r="V2964" s="63">
        <v>452</v>
      </c>
      <c r="W2964" s="54" t="s">
        <v>4632</v>
      </c>
      <c r="X2964" s="64">
        <v>71302</v>
      </c>
      <c r="Y2964" s="54" t="s">
        <v>529</v>
      </c>
      <c r="Z2964" s="63" t="s">
        <v>1341</v>
      </c>
      <c r="AA2964" s="54" t="s">
        <v>529</v>
      </c>
      <c r="AB2964" s="54" t="s">
        <v>389</v>
      </c>
      <c r="AC2964" s="54" t="s">
        <v>529</v>
      </c>
      <c r="AD2964" s="64" t="s">
        <v>4567</v>
      </c>
      <c r="AE2964" s="64" t="s">
        <v>7035</v>
      </c>
      <c r="AF2964" s="63">
        <v>452</v>
      </c>
      <c r="AG2964" s="54" t="s">
        <v>4632</v>
      </c>
      <c r="AH2964" s="54" t="s">
        <v>4631</v>
      </c>
      <c r="AI2964" s="63" t="s">
        <v>4620</v>
      </c>
      <c r="AJ2964" s="64" t="s">
        <v>4633</v>
      </c>
      <c r="AK2964" s="569">
        <v>7000601</v>
      </c>
      <c r="AL2964" s="64" t="s">
        <v>389</v>
      </c>
      <c r="AM2964" s="64" t="s">
        <v>4637</v>
      </c>
      <c r="AN2964" s="570">
        <v>266093870</v>
      </c>
      <c r="AO2964" s="54"/>
      <c r="AP2964" s="54"/>
      <c r="AQ2964" s="54"/>
      <c r="AR2964" s="54"/>
      <c r="AS2964" s="54"/>
      <c r="AT2964" s="64" t="s">
        <v>7002</v>
      </c>
      <c r="AU2964" s="64"/>
      <c r="AV2964" s="54"/>
      <c r="AW2964" s="54"/>
      <c r="AX2964" s="54"/>
      <c r="AY2964" s="54"/>
      <c r="AZ2964" s="54"/>
      <c r="BA2964" s="54"/>
      <c r="BB2964" s="54"/>
      <c r="BC2964" s="54"/>
      <c r="BD2964" s="64">
        <v>71302</v>
      </c>
      <c r="BE2964" s="54" t="s">
        <v>529</v>
      </c>
      <c r="BF2964" s="63" t="s">
        <v>1341</v>
      </c>
      <c r="BG2964" s="54" t="s">
        <v>529</v>
      </c>
      <c r="BH2964" s="54" t="s">
        <v>389</v>
      </c>
      <c r="BI2964" s="54" t="s">
        <v>529</v>
      </c>
      <c r="BJ2964" s="64" t="s">
        <v>4567</v>
      </c>
      <c r="BK2964" s="64" t="s">
        <v>7035</v>
      </c>
      <c r="BL2964" s="54"/>
      <c r="BM2964" s="54"/>
      <c r="BN2964" s="54"/>
      <c r="BO2964" s="39"/>
      <c r="BP2964" s="39"/>
      <c r="BQ2964" s="39"/>
      <c r="BR2964" s="39"/>
      <c r="BS2964" s="47"/>
      <c r="BT2964" s="39"/>
      <c r="BU2964" s="39"/>
      <c r="BV2964" s="39"/>
      <c r="BW2964" s="39"/>
      <c r="BX2964" s="39"/>
      <c r="BY2964" s="39"/>
      <c r="BZ2964" s="39"/>
      <c r="CA2964" s="39"/>
      <c r="CB2964" s="39"/>
      <c r="CC2964" s="47"/>
      <c r="CD2964" s="39"/>
      <c r="CE2964" s="39"/>
      <c r="CF2964" s="48"/>
      <c r="CG2964" s="48"/>
      <c r="CH2964" s="48"/>
      <c r="CI2964" s="48"/>
      <c r="CJ2964" s="48"/>
      <c r="CK2964" s="48"/>
      <c r="CL2964" s="48"/>
      <c r="CM2964" s="48"/>
      <c r="CN2964" s="48"/>
      <c r="CO2964" s="48"/>
      <c r="CP2964" s="48"/>
      <c r="CQ2964" s="48"/>
      <c r="CR2964" s="48"/>
      <c r="CS2964" s="48"/>
      <c r="CT2964" s="48"/>
      <c r="CU2964" s="48"/>
      <c r="CV2964" s="48"/>
      <c r="CW2964" s="48"/>
      <c r="CX2964" s="39"/>
      <c r="ML2964" s="135"/>
      <c r="MM2964" s="135"/>
      <c r="MN2964" s="135"/>
      <c r="MO2964" s="135"/>
      <c r="MP2964" s="135"/>
      <c r="MQ2964" s="135"/>
      <c r="MR2964" s="135"/>
      <c r="MS2964" s="135"/>
      <c r="MT2964" s="135"/>
      <c r="MU2964" s="135"/>
      <c r="MV2964" s="135"/>
      <c r="MW2964" s="135"/>
      <c r="MX2964" s="135"/>
      <c r="MY2964" s="135"/>
      <c r="MZ2964" s="135"/>
      <c r="NA2964" s="135"/>
      <c r="NB2964" s="135"/>
      <c r="NC2964" s="135"/>
      <c r="ND2964" s="135"/>
      <c r="NE2964" s="135"/>
      <c r="NF2964" s="135"/>
      <c r="NG2964" s="135"/>
      <c r="NH2964" s="135"/>
      <c r="NI2964" s="135"/>
      <c r="NJ2964" s="135"/>
      <c r="NK2964" s="135"/>
      <c r="NL2964" s="135"/>
      <c r="NM2964" s="135"/>
      <c r="NN2964" s="135"/>
      <c r="NO2964" s="135"/>
      <c r="NP2964" s="135"/>
      <c r="NQ2964" s="39"/>
      <c r="QS2964"/>
      <c r="QT2964"/>
      <c r="QU2964"/>
      <c r="QV2964"/>
      <c r="QW2964"/>
      <c r="QX2964"/>
      <c r="QY2964"/>
      <c r="QZ2964"/>
      <c r="RA2964"/>
      <c r="RB2964" s="39"/>
      <c r="RC2964" s="39"/>
      <c r="RD2964" s="39"/>
    </row>
    <row r="2965" spans="22:472" hidden="1" x14ac:dyDescent="0.2">
      <c r="V2965" s="63">
        <v>452</v>
      </c>
      <c r="W2965" s="54" t="s">
        <v>4632</v>
      </c>
      <c r="X2965" s="64">
        <v>71300</v>
      </c>
      <c r="Y2965" s="54" t="s">
        <v>7060</v>
      </c>
      <c r="Z2965" s="63" t="s">
        <v>1341</v>
      </c>
      <c r="AA2965" s="54" t="s">
        <v>529</v>
      </c>
      <c r="AB2965" s="54" t="s">
        <v>389</v>
      </c>
      <c r="AC2965" s="54" t="s">
        <v>529</v>
      </c>
      <c r="AD2965" s="64" t="s">
        <v>4567</v>
      </c>
      <c r="AE2965" s="64" t="s">
        <v>7035</v>
      </c>
      <c r="AF2965" s="63">
        <v>452</v>
      </c>
      <c r="AG2965" s="54" t="s">
        <v>4632</v>
      </c>
      <c r="AH2965" s="54" t="s">
        <v>4631</v>
      </c>
      <c r="AI2965" s="63" t="s">
        <v>4620</v>
      </c>
      <c r="AJ2965" s="64" t="s">
        <v>4633</v>
      </c>
      <c r="AK2965" s="569">
        <v>7000601</v>
      </c>
      <c r="AL2965" s="64" t="s">
        <v>389</v>
      </c>
      <c r="AM2965" s="64" t="s">
        <v>4637</v>
      </c>
      <c r="AN2965" s="570">
        <v>266093870</v>
      </c>
      <c r="AO2965" s="54"/>
      <c r="AP2965" s="54"/>
      <c r="AQ2965" s="54"/>
      <c r="AR2965" s="54"/>
      <c r="AS2965" s="54"/>
      <c r="AT2965" s="64" t="s">
        <v>7002</v>
      </c>
      <c r="AU2965" s="64"/>
      <c r="AV2965" s="54"/>
      <c r="AW2965" s="54"/>
      <c r="AX2965" s="54"/>
      <c r="AY2965" s="54"/>
      <c r="AZ2965" s="54"/>
      <c r="BA2965" s="54"/>
      <c r="BB2965" s="54"/>
      <c r="BC2965" s="54"/>
      <c r="BD2965" s="64">
        <v>71300</v>
      </c>
      <c r="BE2965" s="54" t="s">
        <v>7060</v>
      </c>
      <c r="BF2965" s="63" t="s">
        <v>1341</v>
      </c>
      <c r="BG2965" s="54" t="s">
        <v>529</v>
      </c>
      <c r="BH2965" s="54" t="s">
        <v>389</v>
      </c>
      <c r="BI2965" s="54" t="s">
        <v>529</v>
      </c>
      <c r="BJ2965" s="64" t="s">
        <v>4567</v>
      </c>
      <c r="BK2965" s="64" t="s">
        <v>7035</v>
      </c>
      <c r="BL2965" s="54"/>
      <c r="BM2965" s="54"/>
      <c r="BN2965" s="54"/>
      <c r="BO2965" s="39"/>
      <c r="BP2965" s="39"/>
      <c r="BQ2965" s="39"/>
      <c r="BR2965" s="39"/>
      <c r="BS2965" s="47"/>
      <c r="BT2965" s="39"/>
      <c r="BU2965" s="39"/>
      <c r="BV2965" s="39"/>
      <c r="BW2965" s="39"/>
      <c r="BX2965" s="39"/>
      <c r="BY2965" s="39"/>
      <c r="BZ2965" s="39"/>
      <c r="CA2965" s="39"/>
      <c r="CB2965" s="39"/>
      <c r="CC2965" s="47"/>
      <c r="CD2965" s="39"/>
      <c r="CE2965" s="39"/>
      <c r="CF2965" s="48"/>
      <c r="CG2965" s="48"/>
      <c r="CH2965" s="48"/>
      <c r="CI2965" s="48"/>
      <c r="CJ2965" s="48"/>
      <c r="CK2965" s="48"/>
      <c r="CL2965" s="48"/>
      <c r="CM2965" s="48"/>
      <c r="CN2965" s="48"/>
      <c r="CO2965" s="48"/>
      <c r="CP2965" s="48"/>
      <c r="CQ2965" s="48"/>
      <c r="CR2965" s="48"/>
      <c r="CS2965" s="48"/>
      <c r="CT2965" s="48"/>
      <c r="CU2965" s="48"/>
      <c r="CV2965" s="48"/>
      <c r="CW2965" s="48"/>
      <c r="CX2965" s="39"/>
      <c r="ML2965" s="135"/>
      <c r="MM2965" s="135"/>
      <c r="MN2965" s="135"/>
      <c r="MO2965" s="135"/>
      <c r="MP2965" s="135"/>
      <c r="MQ2965" s="135"/>
      <c r="MR2965" s="135"/>
      <c r="MS2965" s="135"/>
      <c r="MT2965" s="135"/>
      <c r="MU2965" s="135"/>
      <c r="MV2965" s="135"/>
      <c r="MW2965" s="135"/>
      <c r="MX2965" s="135"/>
      <c r="MY2965" s="135"/>
      <c r="MZ2965" s="135"/>
      <c r="NA2965" s="135"/>
      <c r="NB2965" s="135"/>
      <c r="NC2965" s="135"/>
      <c r="ND2965" s="135"/>
      <c r="NE2965" s="135"/>
      <c r="NF2965" s="135"/>
      <c r="NG2965" s="135"/>
      <c r="NH2965" s="135"/>
      <c r="NI2965" s="135"/>
      <c r="NJ2965" s="135"/>
      <c r="NK2965" s="135"/>
      <c r="NL2965" s="135"/>
      <c r="NM2965" s="135"/>
      <c r="NN2965" s="135"/>
      <c r="NO2965" s="135"/>
      <c r="NP2965" s="135"/>
      <c r="NQ2965" s="39"/>
      <c r="QS2965"/>
      <c r="QT2965"/>
      <c r="QU2965"/>
      <c r="QV2965"/>
      <c r="QW2965"/>
      <c r="QX2965"/>
      <c r="QY2965"/>
      <c r="QZ2965"/>
      <c r="RA2965"/>
      <c r="RB2965" s="39"/>
      <c r="RC2965" s="39"/>
      <c r="RD2965" s="39"/>
    </row>
    <row r="2966" spans="22:472" hidden="1" x14ac:dyDescent="0.2">
      <c r="V2966" s="63">
        <v>453</v>
      </c>
      <c r="W2966" s="54" t="s">
        <v>4645</v>
      </c>
      <c r="X2966" s="64">
        <v>20100</v>
      </c>
      <c r="Y2966" s="54" t="s">
        <v>7061</v>
      </c>
      <c r="Z2966" s="63" t="s">
        <v>1341</v>
      </c>
      <c r="AA2966" s="54" t="s">
        <v>426</v>
      </c>
      <c r="AB2966" s="54" t="s">
        <v>384</v>
      </c>
      <c r="AC2966" s="54" t="s">
        <v>7062</v>
      </c>
      <c r="AD2966" s="64" t="s">
        <v>4567</v>
      </c>
      <c r="AE2966" s="64" t="s">
        <v>7063</v>
      </c>
      <c r="AF2966" s="63">
        <v>453</v>
      </c>
      <c r="AG2966" s="54" t="s">
        <v>4645</v>
      </c>
      <c r="AH2966" s="54" t="s">
        <v>4644</v>
      </c>
      <c r="AI2966" s="63" t="s">
        <v>4646</v>
      </c>
      <c r="AJ2966" s="64" t="s">
        <v>4647</v>
      </c>
      <c r="AK2966" s="569">
        <v>7800427</v>
      </c>
      <c r="AL2966" s="64" t="s">
        <v>384</v>
      </c>
      <c r="AM2966" s="64" t="s">
        <v>4651</v>
      </c>
      <c r="AN2966" s="570">
        <v>284093861</v>
      </c>
      <c r="AO2966" s="54"/>
      <c r="AP2966" s="54"/>
      <c r="AQ2966" s="54"/>
      <c r="AR2966" s="54"/>
      <c r="AS2966" s="54"/>
      <c r="AT2966" s="64" t="s">
        <v>7002</v>
      </c>
      <c r="AU2966" s="64"/>
      <c r="AV2966" s="54"/>
      <c r="AW2966" s="54"/>
      <c r="AX2966" s="54"/>
      <c r="AY2966" s="54"/>
      <c r="AZ2966" s="54"/>
      <c r="BA2966" s="54"/>
      <c r="BB2966" s="54"/>
      <c r="BC2966" s="54"/>
      <c r="BD2966" s="64">
        <v>20100</v>
      </c>
      <c r="BE2966" s="54" t="s">
        <v>7061</v>
      </c>
      <c r="BF2966" s="63" t="s">
        <v>1341</v>
      </c>
      <c r="BG2966" s="54" t="s">
        <v>426</v>
      </c>
      <c r="BH2966" s="54" t="s">
        <v>384</v>
      </c>
      <c r="BI2966" s="54" t="s">
        <v>7062</v>
      </c>
      <c r="BJ2966" s="64" t="s">
        <v>4567</v>
      </c>
      <c r="BK2966" s="64" t="s">
        <v>7063</v>
      </c>
      <c r="BL2966" s="54"/>
      <c r="BM2966" s="54"/>
      <c r="BN2966" s="54"/>
      <c r="BO2966" s="39"/>
      <c r="BP2966" s="39"/>
      <c r="BQ2966" s="39"/>
      <c r="BR2966" s="39"/>
      <c r="BS2966" s="47"/>
      <c r="BT2966" s="39"/>
      <c r="BU2966" s="39"/>
      <c r="BV2966" s="39"/>
      <c r="BW2966" s="39"/>
      <c r="BX2966" s="39"/>
      <c r="BY2966" s="39"/>
      <c r="BZ2966" s="39"/>
      <c r="CA2966" s="39"/>
      <c r="CB2966" s="39"/>
      <c r="CC2966" s="47"/>
      <c r="CD2966" s="39"/>
      <c r="CE2966" s="39"/>
      <c r="CF2966" s="48"/>
      <c r="CG2966" s="48"/>
      <c r="CH2966" s="48"/>
      <c r="CI2966" s="48"/>
      <c r="CJ2966" s="48"/>
      <c r="CK2966" s="48"/>
      <c r="CL2966" s="48"/>
      <c r="CM2966" s="48"/>
      <c r="CN2966" s="48"/>
      <c r="CO2966" s="48"/>
      <c r="CP2966" s="48"/>
      <c r="CQ2966" s="48"/>
      <c r="CR2966" s="48"/>
      <c r="CS2966" s="48"/>
      <c r="CT2966" s="48"/>
      <c r="CU2966" s="48"/>
      <c r="CV2966" s="48"/>
      <c r="CW2966" s="48"/>
      <c r="CX2966" s="39"/>
      <c r="ML2966" s="135"/>
      <c r="MM2966" s="135"/>
      <c r="MN2966" s="135"/>
      <c r="MO2966" s="135"/>
      <c r="MP2966" s="135"/>
      <c r="MQ2966" s="135"/>
      <c r="MR2966" s="135"/>
      <c r="MS2966" s="135"/>
      <c r="MT2966" s="135"/>
      <c r="MU2966" s="135"/>
      <c r="MV2966" s="135"/>
      <c r="MW2966" s="135"/>
      <c r="MX2966" s="135"/>
      <c r="MY2966" s="135"/>
      <c r="MZ2966" s="135"/>
      <c r="NA2966" s="135"/>
      <c r="NB2966" s="135"/>
      <c r="NC2966" s="135"/>
      <c r="ND2966" s="135"/>
      <c r="NE2966" s="135"/>
      <c r="NF2966" s="135"/>
      <c r="NG2966" s="135"/>
      <c r="NH2966" s="135"/>
      <c r="NI2966" s="135"/>
      <c r="NJ2966" s="135"/>
      <c r="NK2966" s="135"/>
      <c r="NL2966" s="135"/>
      <c r="NM2966" s="135"/>
      <c r="NN2966" s="135"/>
      <c r="NO2966" s="135"/>
      <c r="NP2966" s="135"/>
      <c r="NQ2966" s="39"/>
      <c r="QS2966"/>
      <c r="QT2966"/>
      <c r="QU2966"/>
      <c r="QV2966"/>
      <c r="QW2966"/>
      <c r="QX2966"/>
      <c r="QY2966"/>
      <c r="QZ2966"/>
      <c r="RA2966"/>
      <c r="RB2966" s="39"/>
      <c r="RC2966" s="39"/>
      <c r="RD2966" s="39"/>
    </row>
    <row r="2967" spans="22:472" hidden="1" x14ac:dyDescent="0.2">
      <c r="V2967" s="63">
        <v>453</v>
      </c>
      <c r="W2967" s="54" t="s">
        <v>4645</v>
      </c>
      <c r="X2967" s="64">
        <v>20102</v>
      </c>
      <c r="Y2967" s="54" t="s">
        <v>732</v>
      </c>
      <c r="Z2967" s="63" t="s">
        <v>1341</v>
      </c>
      <c r="AA2967" s="54" t="s">
        <v>426</v>
      </c>
      <c r="AB2967" s="54" t="s">
        <v>384</v>
      </c>
      <c r="AC2967" s="54" t="s">
        <v>732</v>
      </c>
      <c r="AD2967" s="64" t="s">
        <v>4567</v>
      </c>
      <c r="AE2967" s="64" t="s">
        <v>7063</v>
      </c>
      <c r="AF2967" s="63">
        <v>453</v>
      </c>
      <c r="AG2967" s="54" t="s">
        <v>4645</v>
      </c>
      <c r="AH2967" s="54" t="s">
        <v>4644</v>
      </c>
      <c r="AI2967" s="63" t="s">
        <v>4646</v>
      </c>
      <c r="AJ2967" s="64" t="s">
        <v>4647</v>
      </c>
      <c r="AK2967" s="569">
        <v>7800427</v>
      </c>
      <c r="AL2967" s="64" t="s">
        <v>384</v>
      </c>
      <c r="AM2967" s="64" t="s">
        <v>4651</v>
      </c>
      <c r="AN2967" s="570">
        <v>284093861</v>
      </c>
      <c r="AO2967" s="54"/>
      <c r="AP2967" s="54"/>
      <c r="AQ2967" s="54"/>
      <c r="AR2967" s="54"/>
      <c r="AS2967" s="54"/>
      <c r="AT2967" s="64" t="s">
        <v>7002</v>
      </c>
      <c r="AU2967" s="64"/>
      <c r="AV2967" s="54"/>
      <c r="AW2967" s="54"/>
      <c r="AX2967" s="54"/>
      <c r="AY2967" s="54"/>
      <c r="AZ2967" s="54"/>
      <c r="BA2967" s="54"/>
      <c r="BB2967" s="54"/>
      <c r="BC2967" s="54"/>
      <c r="BD2967" s="64">
        <v>20102</v>
      </c>
      <c r="BE2967" s="54" t="s">
        <v>732</v>
      </c>
      <c r="BF2967" s="63" t="s">
        <v>1341</v>
      </c>
      <c r="BG2967" s="54" t="s">
        <v>426</v>
      </c>
      <c r="BH2967" s="54" t="s">
        <v>384</v>
      </c>
      <c r="BI2967" s="54" t="s">
        <v>732</v>
      </c>
      <c r="BJ2967" s="64" t="s">
        <v>4567</v>
      </c>
      <c r="BK2967" s="64" t="s">
        <v>7063</v>
      </c>
      <c r="BL2967" s="54"/>
      <c r="BM2967" s="54"/>
      <c r="BN2967" s="54"/>
      <c r="BO2967" s="39"/>
      <c r="BP2967" s="39"/>
      <c r="BQ2967" s="39"/>
      <c r="BR2967" s="39"/>
      <c r="BS2967" s="47"/>
      <c r="BT2967" s="39"/>
      <c r="BU2967" s="39"/>
      <c r="BV2967" s="39"/>
      <c r="BW2967" s="39"/>
      <c r="BX2967" s="39"/>
      <c r="BY2967" s="39"/>
      <c r="BZ2967" s="39"/>
      <c r="CA2967" s="39"/>
      <c r="CB2967" s="39"/>
      <c r="CC2967" s="47"/>
      <c r="CD2967" s="39"/>
      <c r="CE2967" s="39"/>
      <c r="CF2967" s="48"/>
      <c r="CG2967" s="48"/>
      <c r="CH2967" s="48"/>
      <c r="CI2967" s="48"/>
      <c r="CJ2967" s="48"/>
      <c r="CK2967" s="48"/>
      <c r="CL2967" s="48"/>
      <c r="CM2967" s="48"/>
      <c r="CN2967" s="48"/>
      <c r="CO2967" s="48"/>
      <c r="CP2967" s="48"/>
      <c r="CQ2967" s="48"/>
      <c r="CR2967" s="48"/>
      <c r="CS2967" s="48"/>
      <c r="CT2967" s="48"/>
      <c r="CU2967" s="48"/>
      <c r="CV2967" s="48"/>
      <c r="CW2967" s="48"/>
      <c r="CX2967" s="39"/>
      <c r="ML2967" s="135"/>
      <c r="MM2967" s="135"/>
      <c r="MN2967" s="135"/>
      <c r="MO2967" s="135"/>
      <c r="MP2967" s="135"/>
      <c r="MQ2967" s="135"/>
      <c r="MR2967" s="135"/>
      <c r="MS2967" s="135"/>
      <c r="MT2967" s="135"/>
      <c r="MU2967" s="135"/>
      <c r="MV2967" s="135"/>
      <c r="MW2967" s="135"/>
      <c r="MX2967" s="135"/>
      <c r="MY2967" s="135"/>
      <c r="MZ2967" s="135"/>
      <c r="NA2967" s="135"/>
      <c r="NB2967" s="135"/>
      <c r="NC2967" s="135"/>
      <c r="ND2967" s="135"/>
      <c r="NE2967" s="135"/>
      <c r="NF2967" s="135"/>
      <c r="NG2967" s="135"/>
      <c r="NH2967" s="135"/>
      <c r="NI2967" s="135"/>
      <c r="NJ2967" s="135"/>
      <c r="NK2967" s="135"/>
      <c r="NL2967" s="135"/>
      <c r="NM2967" s="135"/>
      <c r="NN2967" s="135"/>
      <c r="NO2967" s="135"/>
      <c r="NP2967" s="135"/>
      <c r="NQ2967" s="39"/>
      <c r="QS2967"/>
      <c r="QT2967"/>
      <c r="QU2967"/>
      <c r="QV2967"/>
      <c r="QW2967"/>
      <c r="QX2967"/>
      <c r="QY2967"/>
      <c r="QZ2967"/>
      <c r="RA2967"/>
      <c r="RB2967" s="39"/>
      <c r="RC2967" s="39"/>
      <c r="RD2967" s="39"/>
    </row>
    <row r="2968" spans="22:472" hidden="1" x14ac:dyDescent="0.2">
      <c r="V2968" s="63">
        <v>453</v>
      </c>
      <c r="W2968" s="54" t="s">
        <v>4645</v>
      </c>
      <c r="X2968" s="64">
        <v>20103</v>
      </c>
      <c r="Y2968" s="54" t="s">
        <v>1055</v>
      </c>
      <c r="Z2968" s="63" t="s">
        <v>1341</v>
      </c>
      <c r="AA2968" s="54" t="s">
        <v>426</v>
      </c>
      <c r="AB2968" s="54" t="s">
        <v>384</v>
      </c>
      <c r="AC2968" s="54" t="s">
        <v>1055</v>
      </c>
      <c r="AD2968" s="64" t="s">
        <v>4567</v>
      </c>
      <c r="AE2968" s="64" t="s">
        <v>7063</v>
      </c>
      <c r="AF2968" s="63">
        <v>453</v>
      </c>
      <c r="AG2968" s="54" t="s">
        <v>4645</v>
      </c>
      <c r="AH2968" s="54" t="s">
        <v>4644</v>
      </c>
      <c r="AI2968" s="63" t="s">
        <v>4646</v>
      </c>
      <c r="AJ2968" s="64" t="s">
        <v>4647</v>
      </c>
      <c r="AK2968" s="569">
        <v>7800427</v>
      </c>
      <c r="AL2968" s="64" t="s">
        <v>384</v>
      </c>
      <c r="AM2968" s="64" t="s">
        <v>4651</v>
      </c>
      <c r="AN2968" s="570">
        <v>284093861</v>
      </c>
      <c r="AO2968" s="54"/>
      <c r="AP2968" s="54"/>
      <c r="AQ2968" s="54"/>
      <c r="AR2968" s="54"/>
      <c r="AS2968" s="54"/>
      <c r="AT2968" s="64" t="s">
        <v>7002</v>
      </c>
      <c r="AU2968" s="64"/>
      <c r="AV2968" s="54"/>
      <c r="AW2968" s="54"/>
      <c r="AX2968" s="54"/>
      <c r="AY2968" s="54"/>
      <c r="AZ2968" s="54"/>
      <c r="BA2968" s="54"/>
      <c r="BB2968" s="54"/>
      <c r="BC2968" s="54"/>
      <c r="BD2968" s="64">
        <v>20103</v>
      </c>
      <c r="BE2968" s="54" t="s">
        <v>1055</v>
      </c>
      <c r="BF2968" s="63" t="s">
        <v>1341</v>
      </c>
      <c r="BG2968" s="54" t="s">
        <v>426</v>
      </c>
      <c r="BH2968" s="54" t="s">
        <v>384</v>
      </c>
      <c r="BI2968" s="54" t="s">
        <v>1055</v>
      </c>
      <c r="BJ2968" s="64" t="s">
        <v>4567</v>
      </c>
      <c r="BK2968" s="64" t="s">
        <v>7063</v>
      </c>
      <c r="BL2968" s="54"/>
      <c r="BM2968" s="54"/>
      <c r="BN2968" s="54"/>
      <c r="BO2968" s="39"/>
      <c r="BP2968" s="39"/>
      <c r="BQ2968" s="39"/>
      <c r="BR2968" s="39"/>
      <c r="BS2968" s="47"/>
      <c r="BT2968" s="39"/>
      <c r="BU2968" s="39"/>
      <c r="BV2968" s="39"/>
      <c r="BW2968" s="39"/>
      <c r="BX2968" s="39"/>
      <c r="BY2968" s="39"/>
      <c r="BZ2968" s="39"/>
      <c r="CA2968" s="39"/>
      <c r="CB2968" s="39"/>
      <c r="CC2968" s="47"/>
      <c r="CD2968" s="39"/>
      <c r="CE2968" s="39"/>
      <c r="CF2968" s="48"/>
      <c r="CG2968" s="48"/>
      <c r="CH2968" s="48"/>
      <c r="CI2968" s="48"/>
      <c r="CJ2968" s="48"/>
      <c r="CK2968" s="48"/>
      <c r="CL2968" s="48"/>
      <c r="CM2968" s="48"/>
      <c r="CN2968" s="48"/>
      <c r="CO2968" s="48"/>
      <c r="CP2968" s="48"/>
      <c r="CQ2968" s="48"/>
      <c r="CR2968" s="48"/>
      <c r="CS2968" s="48"/>
      <c r="CT2968" s="48"/>
      <c r="CU2968" s="48"/>
      <c r="CV2968" s="48"/>
      <c r="CW2968" s="48"/>
      <c r="CX2968" s="39"/>
      <c r="ML2968" s="135"/>
      <c r="MM2968" s="135"/>
      <c r="MN2968" s="135"/>
      <c r="MO2968" s="135"/>
      <c r="MP2968" s="135"/>
      <c r="MQ2968" s="135"/>
      <c r="MR2968" s="135"/>
      <c r="MS2968" s="135"/>
      <c r="MT2968" s="135"/>
      <c r="MU2968" s="135"/>
      <c r="MV2968" s="135"/>
      <c r="MW2968" s="135"/>
      <c r="MX2968" s="135"/>
      <c r="MY2968" s="135"/>
      <c r="MZ2968" s="135"/>
      <c r="NA2968" s="135"/>
      <c r="NB2968" s="135"/>
      <c r="NC2968" s="135"/>
      <c r="ND2968" s="135"/>
      <c r="NE2968" s="135"/>
      <c r="NF2968" s="135"/>
      <c r="NG2968" s="135"/>
      <c r="NH2968" s="135"/>
      <c r="NI2968" s="135"/>
      <c r="NJ2968" s="135"/>
      <c r="NK2968" s="135"/>
      <c r="NL2968" s="135"/>
      <c r="NM2968" s="135"/>
      <c r="NN2968" s="135"/>
      <c r="NO2968" s="135"/>
      <c r="NP2968" s="135"/>
      <c r="NQ2968" s="39"/>
      <c r="QS2968"/>
      <c r="QT2968"/>
      <c r="QU2968"/>
      <c r="QV2968"/>
      <c r="QW2968"/>
      <c r="QX2968"/>
      <c r="QY2968"/>
      <c r="QZ2968"/>
      <c r="RA2968"/>
      <c r="RB2968" s="39"/>
      <c r="RC2968" s="39"/>
      <c r="RD2968" s="39"/>
    </row>
    <row r="2969" spans="22:472" hidden="1" x14ac:dyDescent="0.2">
      <c r="V2969" s="63">
        <v>453</v>
      </c>
      <c r="W2969" s="54" t="s">
        <v>4645</v>
      </c>
      <c r="X2969" s="64">
        <v>20104</v>
      </c>
      <c r="Y2969" s="54" t="s">
        <v>1361</v>
      </c>
      <c r="Z2969" s="63" t="s">
        <v>1341</v>
      </c>
      <c r="AA2969" s="54" t="s">
        <v>426</v>
      </c>
      <c r="AB2969" s="54" t="s">
        <v>384</v>
      </c>
      <c r="AC2969" s="54" t="s">
        <v>1361</v>
      </c>
      <c r="AD2969" s="64" t="s">
        <v>4567</v>
      </c>
      <c r="AE2969" s="64" t="s">
        <v>7063</v>
      </c>
      <c r="AF2969" s="63">
        <v>453</v>
      </c>
      <c r="AG2969" s="54" t="s">
        <v>4645</v>
      </c>
      <c r="AH2969" s="54" t="s">
        <v>4644</v>
      </c>
      <c r="AI2969" s="63" t="s">
        <v>4646</v>
      </c>
      <c r="AJ2969" s="64" t="s">
        <v>4647</v>
      </c>
      <c r="AK2969" s="569">
        <v>7800427</v>
      </c>
      <c r="AL2969" s="64" t="s">
        <v>384</v>
      </c>
      <c r="AM2969" s="64" t="s">
        <v>4651</v>
      </c>
      <c r="AN2969" s="570">
        <v>284093861</v>
      </c>
      <c r="AO2969" s="54"/>
      <c r="AP2969" s="54"/>
      <c r="AQ2969" s="54"/>
      <c r="AR2969" s="54"/>
      <c r="AS2969" s="54"/>
      <c r="AT2969" s="64" t="s">
        <v>7002</v>
      </c>
      <c r="AU2969" s="64"/>
      <c r="AV2969" s="54"/>
      <c r="AW2969" s="54"/>
      <c r="AX2969" s="54"/>
      <c r="AY2969" s="54"/>
      <c r="AZ2969" s="54"/>
      <c r="BA2969" s="54"/>
      <c r="BB2969" s="54"/>
      <c r="BC2969" s="54"/>
      <c r="BD2969" s="64">
        <v>20104</v>
      </c>
      <c r="BE2969" s="54" t="s">
        <v>1361</v>
      </c>
      <c r="BF2969" s="63" t="s">
        <v>1341</v>
      </c>
      <c r="BG2969" s="54" t="s">
        <v>426</v>
      </c>
      <c r="BH2969" s="54" t="s">
        <v>384</v>
      </c>
      <c r="BI2969" s="54" t="s">
        <v>1361</v>
      </c>
      <c r="BJ2969" s="64" t="s">
        <v>4567</v>
      </c>
      <c r="BK2969" s="64" t="s">
        <v>7063</v>
      </c>
      <c r="BL2969" s="54"/>
      <c r="BM2969" s="54"/>
      <c r="BN2969" s="54"/>
      <c r="BO2969" s="39"/>
      <c r="BP2969" s="39"/>
      <c r="BQ2969" s="39"/>
      <c r="BR2969" s="39"/>
      <c r="BS2969" s="47"/>
      <c r="BT2969" s="39"/>
      <c r="BU2969" s="39"/>
      <c r="BV2969" s="39"/>
      <c r="BW2969" s="39"/>
      <c r="BX2969" s="39"/>
      <c r="BY2969" s="39"/>
      <c r="BZ2969" s="39"/>
      <c r="CA2969" s="39"/>
      <c r="CB2969" s="39"/>
      <c r="CC2969" s="47"/>
      <c r="CD2969" s="39"/>
      <c r="CE2969" s="39"/>
      <c r="CF2969" s="48"/>
      <c r="CG2969" s="48"/>
      <c r="CH2969" s="48"/>
      <c r="CI2969" s="48"/>
      <c r="CJ2969" s="48"/>
      <c r="CK2969" s="48"/>
      <c r="CL2969" s="48"/>
      <c r="CM2969" s="48"/>
      <c r="CN2969" s="48"/>
      <c r="CO2969" s="48"/>
      <c r="CP2969" s="48"/>
      <c r="CQ2969" s="48"/>
      <c r="CR2969" s="48"/>
      <c r="CS2969" s="48"/>
      <c r="CT2969" s="48"/>
      <c r="CU2969" s="48"/>
      <c r="CV2969" s="48"/>
      <c r="CW2969" s="48"/>
      <c r="CX2969" s="39"/>
      <c r="ML2969" s="135"/>
      <c r="MM2969" s="135"/>
      <c r="MN2969" s="135"/>
      <c r="MO2969" s="135"/>
      <c r="MP2969" s="135"/>
      <c r="MQ2969" s="135"/>
      <c r="MR2969" s="135"/>
      <c r="MS2969" s="135"/>
      <c r="MT2969" s="135"/>
      <c r="MU2969" s="135"/>
      <c r="MV2969" s="135"/>
      <c r="MW2969" s="135"/>
      <c r="MX2969" s="135"/>
      <c r="MY2969" s="135"/>
      <c r="MZ2969" s="135"/>
      <c r="NA2969" s="135"/>
      <c r="NB2969" s="135"/>
      <c r="NC2969" s="135"/>
      <c r="ND2969" s="135"/>
      <c r="NE2969" s="135"/>
      <c r="NF2969" s="135"/>
      <c r="NG2969" s="135"/>
      <c r="NH2969" s="135"/>
      <c r="NI2969" s="135"/>
      <c r="NJ2969" s="135"/>
      <c r="NK2969" s="135"/>
      <c r="NL2969" s="135"/>
      <c r="NM2969" s="135"/>
      <c r="NN2969" s="135"/>
      <c r="NO2969" s="135"/>
      <c r="NP2969" s="135"/>
      <c r="NQ2969" s="39"/>
      <c r="QS2969"/>
      <c r="QT2969"/>
      <c r="QU2969"/>
      <c r="QV2969"/>
      <c r="QW2969"/>
      <c r="QX2969"/>
      <c r="QY2969"/>
      <c r="QZ2969"/>
      <c r="RA2969"/>
      <c r="RB2969" s="39"/>
      <c r="RC2969" s="39"/>
      <c r="RD2969" s="39"/>
    </row>
    <row r="2970" spans="22:472" hidden="1" x14ac:dyDescent="0.2">
      <c r="V2970" s="63">
        <v>453</v>
      </c>
      <c r="W2970" s="54" t="s">
        <v>4645</v>
      </c>
      <c r="X2970" s="64">
        <v>20106</v>
      </c>
      <c r="Y2970" s="54" t="s">
        <v>1648</v>
      </c>
      <c r="Z2970" s="63" t="s">
        <v>1341</v>
      </c>
      <c r="AA2970" s="54" t="s">
        <v>426</v>
      </c>
      <c r="AB2970" s="54" t="s">
        <v>384</v>
      </c>
      <c r="AC2970" s="54" t="s">
        <v>7062</v>
      </c>
      <c r="AD2970" s="64" t="s">
        <v>4567</v>
      </c>
      <c r="AE2970" s="64" t="s">
        <v>7063</v>
      </c>
      <c r="AF2970" s="63">
        <v>453</v>
      </c>
      <c r="AG2970" s="54" t="s">
        <v>4645</v>
      </c>
      <c r="AH2970" s="54" t="s">
        <v>4644</v>
      </c>
      <c r="AI2970" s="63" t="s">
        <v>4646</v>
      </c>
      <c r="AJ2970" s="64" t="s">
        <v>4647</v>
      </c>
      <c r="AK2970" s="569">
        <v>7800427</v>
      </c>
      <c r="AL2970" s="64" t="s">
        <v>384</v>
      </c>
      <c r="AM2970" s="64" t="s">
        <v>4651</v>
      </c>
      <c r="AN2970" s="570">
        <v>284093861</v>
      </c>
      <c r="AO2970" s="54"/>
      <c r="AP2970" s="54"/>
      <c r="AQ2970" s="54"/>
      <c r="AR2970" s="54"/>
      <c r="AS2970" s="54"/>
      <c r="AT2970" s="64" t="s">
        <v>7002</v>
      </c>
      <c r="AU2970" s="64"/>
      <c r="AV2970" s="54"/>
      <c r="AW2970" s="54"/>
      <c r="AX2970" s="54"/>
      <c r="AY2970" s="54"/>
      <c r="AZ2970" s="54"/>
      <c r="BA2970" s="54"/>
      <c r="BB2970" s="54"/>
      <c r="BC2970" s="54"/>
      <c r="BD2970" s="64">
        <v>20106</v>
      </c>
      <c r="BE2970" s="54" t="s">
        <v>1648</v>
      </c>
      <c r="BF2970" s="63" t="s">
        <v>1341</v>
      </c>
      <c r="BG2970" s="54" t="s">
        <v>426</v>
      </c>
      <c r="BH2970" s="54" t="s">
        <v>384</v>
      </c>
      <c r="BI2970" s="54" t="s">
        <v>7062</v>
      </c>
      <c r="BJ2970" s="64" t="s">
        <v>4567</v>
      </c>
      <c r="BK2970" s="64" t="s">
        <v>7063</v>
      </c>
      <c r="BL2970" s="54"/>
      <c r="BM2970" s="54"/>
      <c r="BN2970" s="54"/>
      <c r="BO2970" s="39"/>
      <c r="BP2970" s="39"/>
      <c r="BQ2970" s="39"/>
      <c r="BR2970" s="39"/>
      <c r="BS2970" s="47"/>
      <c r="BT2970" s="39"/>
      <c r="BU2970" s="39"/>
      <c r="BV2970" s="39"/>
      <c r="BW2970" s="39"/>
      <c r="BX2970" s="39"/>
      <c r="BY2970" s="39"/>
      <c r="BZ2970" s="39"/>
      <c r="CA2970" s="39"/>
      <c r="CB2970" s="39"/>
      <c r="CC2970" s="47"/>
      <c r="CD2970" s="39"/>
      <c r="CE2970" s="39"/>
      <c r="CF2970" s="48"/>
      <c r="CG2970" s="48"/>
      <c r="CH2970" s="48"/>
      <c r="CI2970" s="48"/>
      <c r="CJ2970" s="48"/>
      <c r="CK2970" s="48"/>
      <c r="CL2970" s="48"/>
      <c r="CM2970" s="48"/>
      <c r="CN2970" s="48"/>
      <c r="CO2970" s="48"/>
      <c r="CP2970" s="48"/>
      <c r="CQ2970" s="48"/>
      <c r="CR2970" s="48"/>
      <c r="CS2970" s="48"/>
      <c r="CT2970" s="48"/>
      <c r="CU2970" s="48"/>
      <c r="CV2970" s="48"/>
      <c r="CW2970" s="48"/>
      <c r="CX2970" s="39"/>
      <c r="ML2970" s="135"/>
      <c r="MM2970" s="135"/>
      <c r="MN2970" s="135"/>
      <c r="MO2970" s="135"/>
      <c r="MP2970" s="135"/>
      <c r="MQ2970" s="135"/>
      <c r="MR2970" s="135"/>
      <c r="MS2970" s="135"/>
      <c r="MT2970" s="135"/>
      <c r="MU2970" s="135"/>
      <c r="MV2970" s="135"/>
      <c r="MW2970" s="135"/>
      <c r="MX2970" s="135"/>
      <c r="MY2970" s="135"/>
      <c r="MZ2970" s="135"/>
      <c r="NA2970" s="135"/>
      <c r="NB2970" s="135"/>
      <c r="NC2970" s="135"/>
      <c r="ND2970" s="135"/>
      <c r="NE2970" s="135"/>
      <c r="NF2970" s="135"/>
      <c r="NG2970" s="135"/>
      <c r="NH2970" s="135"/>
      <c r="NI2970" s="135"/>
      <c r="NJ2970" s="135"/>
      <c r="NK2970" s="135"/>
      <c r="NL2970" s="135"/>
      <c r="NM2970" s="135"/>
      <c r="NN2970" s="135"/>
      <c r="NO2970" s="135"/>
      <c r="NP2970" s="135"/>
      <c r="NQ2970" s="39"/>
      <c r="QS2970"/>
      <c r="QT2970"/>
      <c r="QU2970"/>
      <c r="QV2970"/>
      <c r="QW2970"/>
      <c r="QX2970"/>
      <c r="QY2970"/>
      <c r="QZ2970"/>
      <c r="RA2970"/>
      <c r="RB2970" s="39"/>
      <c r="RC2970" s="39"/>
      <c r="RD2970" s="39"/>
    </row>
    <row r="2971" spans="22:472" hidden="1" x14ac:dyDescent="0.2">
      <c r="V2971" s="63">
        <v>453</v>
      </c>
      <c r="W2971" s="54" t="s">
        <v>4645</v>
      </c>
      <c r="X2971" s="64">
        <v>20301</v>
      </c>
      <c r="Y2971" s="54" t="s">
        <v>461</v>
      </c>
      <c r="Z2971" s="63" t="s">
        <v>1341</v>
      </c>
      <c r="AA2971" s="54" t="s">
        <v>461</v>
      </c>
      <c r="AB2971" s="54" t="s">
        <v>384</v>
      </c>
      <c r="AC2971" s="54" t="s">
        <v>461</v>
      </c>
      <c r="AD2971" s="64" t="s">
        <v>4567</v>
      </c>
      <c r="AE2971" s="64" t="s">
        <v>7063</v>
      </c>
      <c r="AF2971" s="63">
        <v>453</v>
      </c>
      <c r="AG2971" s="54" t="s">
        <v>4645</v>
      </c>
      <c r="AH2971" s="54" t="s">
        <v>4644</v>
      </c>
      <c r="AI2971" s="63" t="s">
        <v>4646</v>
      </c>
      <c r="AJ2971" s="64" t="s">
        <v>4647</v>
      </c>
      <c r="AK2971" s="569">
        <v>7800427</v>
      </c>
      <c r="AL2971" s="64" t="s">
        <v>384</v>
      </c>
      <c r="AM2971" s="64" t="s">
        <v>4651</v>
      </c>
      <c r="AN2971" s="570">
        <v>284093861</v>
      </c>
      <c r="AO2971" s="54"/>
      <c r="AP2971" s="54"/>
      <c r="AQ2971" s="54"/>
      <c r="AR2971" s="54"/>
      <c r="AS2971" s="54"/>
      <c r="AT2971" s="64" t="s">
        <v>7002</v>
      </c>
      <c r="AU2971" s="64"/>
      <c r="AV2971" s="54"/>
      <c r="AW2971" s="54"/>
      <c r="AX2971" s="54"/>
      <c r="AY2971" s="54"/>
      <c r="AZ2971" s="54"/>
      <c r="BA2971" s="54"/>
      <c r="BB2971" s="54"/>
      <c r="BC2971" s="54"/>
      <c r="BD2971" s="64">
        <v>20301</v>
      </c>
      <c r="BE2971" s="54" t="s">
        <v>461</v>
      </c>
      <c r="BF2971" s="63" t="s">
        <v>1341</v>
      </c>
      <c r="BG2971" s="54" t="s">
        <v>461</v>
      </c>
      <c r="BH2971" s="54" t="s">
        <v>384</v>
      </c>
      <c r="BI2971" s="54" t="s">
        <v>461</v>
      </c>
      <c r="BJ2971" s="64" t="s">
        <v>4567</v>
      </c>
      <c r="BK2971" s="64" t="s">
        <v>7063</v>
      </c>
      <c r="BL2971" s="54"/>
      <c r="BM2971" s="54"/>
      <c r="BN2971" s="54"/>
      <c r="BO2971" s="39"/>
      <c r="BP2971" s="39"/>
      <c r="BQ2971" s="39"/>
      <c r="BR2971" s="39"/>
      <c r="BS2971" s="47"/>
      <c r="BT2971" s="39"/>
      <c r="BU2971" s="39"/>
      <c r="BV2971" s="39"/>
      <c r="BW2971" s="39"/>
      <c r="BX2971" s="39"/>
      <c r="BY2971" s="39"/>
      <c r="BZ2971" s="39"/>
      <c r="CA2971" s="39"/>
      <c r="CB2971" s="39"/>
      <c r="CC2971" s="47"/>
      <c r="CD2971" s="39"/>
      <c r="CE2971" s="39"/>
      <c r="CF2971" s="48"/>
      <c r="CG2971" s="48"/>
      <c r="CH2971" s="48"/>
      <c r="CI2971" s="48"/>
      <c r="CJ2971" s="48"/>
      <c r="CK2971" s="48"/>
      <c r="CL2971" s="48"/>
      <c r="CM2971" s="48"/>
      <c r="CN2971" s="48"/>
      <c r="CO2971" s="48"/>
      <c r="CP2971" s="48"/>
      <c r="CQ2971" s="48"/>
      <c r="CR2971" s="48"/>
      <c r="CS2971" s="48"/>
      <c r="CT2971" s="48"/>
      <c r="CU2971" s="48"/>
      <c r="CV2971" s="48"/>
      <c r="CW2971" s="48"/>
      <c r="CX2971" s="39"/>
      <c r="ML2971" s="135"/>
      <c r="MM2971" s="135"/>
      <c r="MN2971" s="135"/>
      <c r="MO2971" s="135"/>
      <c r="MP2971" s="135"/>
      <c r="MQ2971" s="135"/>
      <c r="MR2971" s="135"/>
      <c r="MS2971" s="135"/>
      <c r="MT2971" s="135"/>
      <c r="MU2971" s="135"/>
      <c r="MV2971" s="135"/>
      <c r="MW2971" s="135"/>
      <c r="MX2971" s="135"/>
      <c r="MY2971" s="135"/>
      <c r="MZ2971" s="135"/>
      <c r="NA2971" s="135"/>
      <c r="NB2971" s="135"/>
      <c r="NC2971" s="135"/>
      <c r="ND2971" s="135"/>
      <c r="NE2971" s="135"/>
      <c r="NF2971" s="135"/>
      <c r="NG2971" s="135"/>
      <c r="NH2971" s="135"/>
      <c r="NI2971" s="135"/>
      <c r="NJ2971" s="135"/>
      <c r="NK2971" s="135"/>
      <c r="NL2971" s="135"/>
      <c r="NM2971" s="135"/>
      <c r="NN2971" s="135"/>
      <c r="NO2971" s="135"/>
      <c r="NP2971" s="135"/>
      <c r="NQ2971" s="39"/>
      <c r="QS2971"/>
      <c r="QT2971"/>
      <c r="QU2971"/>
      <c r="QV2971"/>
      <c r="QW2971"/>
      <c r="QX2971"/>
      <c r="QY2971"/>
      <c r="QZ2971"/>
      <c r="RA2971"/>
      <c r="RB2971" s="39"/>
      <c r="RC2971" s="39"/>
      <c r="RD2971" s="39"/>
    </row>
    <row r="2972" spans="22:472" hidden="1" x14ac:dyDescent="0.2">
      <c r="V2972" s="63">
        <v>453</v>
      </c>
      <c r="W2972" s="54" t="s">
        <v>4645</v>
      </c>
      <c r="X2972" s="64">
        <v>20300</v>
      </c>
      <c r="Y2972" s="54" t="s">
        <v>7064</v>
      </c>
      <c r="Z2972" s="63" t="s">
        <v>1341</v>
      </c>
      <c r="AA2972" s="54" t="s">
        <v>461</v>
      </c>
      <c r="AB2972" s="54" t="s">
        <v>384</v>
      </c>
      <c r="AC2972" s="54" t="s">
        <v>461</v>
      </c>
      <c r="AD2972" s="64" t="s">
        <v>4567</v>
      </c>
      <c r="AE2972" s="64" t="s">
        <v>7063</v>
      </c>
      <c r="AF2972" s="63">
        <v>453</v>
      </c>
      <c r="AG2972" s="54" t="s">
        <v>4645</v>
      </c>
      <c r="AH2972" s="54" t="s">
        <v>4644</v>
      </c>
      <c r="AI2972" s="63" t="s">
        <v>4646</v>
      </c>
      <c r="AJ2972" s="64" t="s">
        <v>4647</v>
      </c>
      <c r="AK2972" s="569">
        <v>7800427</v>
      </c>
      <c r="AL2972" s="64" t="s">
        <v>384</v>
      </c>
      <c r="AM2972" s="64" t="s">
        <v>4651</v>
      </c>
      <c r="AN2972" s="570">
        <v>284093861</v>
      </c>
      <c r="AO2972" s="54"/>
      <c r="AP2972" s="54"/>
      <c r="AQ2972" s="54"/>
      <c r="AR2972" s="54"/>
      <c r="AS2972" s="54"/>
      <c r="AT2972" s="64" t="s">
        <v>7002</v>
      </c>
      <c r="AU2972" s="64"/>
      <c r="AV2972" s="54"/>
      <c r="AW2972" s="54"/>
      <c r="AX2972" s="54"/>
      <c r="AY2972" s="54"/>
      <c r="AZ2972" s="54"/>
      <c r="BA2972" s="54"/>
      <c r="BB2972" s="54"/>
      <c r="BC2972" s="54"/>
      <c r="BD2972" s="64">
        <v>20300</v>
      </c>
      <c r="BE2972" s="54" t="s">
        <v>7064</v>
      </c>
      <c r="BF2972" s="63" t="s">
        <v>1341</v>
      </c>
      <c r="BG2972" s="54" t="s">
        <v>461</v>
      </c>
      <c r="BH2972" s="54" t="s">
        <v>384</v>
      </c>
      <c r="BI2972" s="54" t="s">
        <v>461</v>
      </c>
      <c r="BJ2972" s="64" t="s">
        <v>4567</v>
      </c>
      <c r="BK2972" s="64" t="s">
        <v>7063</v>
      </c>
      <c r="BL2972" s="54"/>
      <c r="BM2972" s="54"/>
      <c r="BN2972" s="54"/>
      <c r="BO2972" s="39"/>
      <c r="BP2972" s="39"/>
      <c r="BQ2972" s="39"/>
      <c r="BR2972" s="39"/>
      <c r="BS2972" s="47"/>
      <c r="BT2972" s="39"/>
      <c r="BU2972" s="39"/>
      <c r="BV2972" s="39"/>
      <c r="BW2972" s="39"/>
      <c r="BX2972" s="39"/>
      <c r="BY2972" s="39"/>
      <c r="BZ2972" s="39"/>
      <c r="CA2972" s="39"/>
      <c r="CB2972" s="39"/>
      <c r="CC2972" s="47"/>
      <c r="CD2972" s="39"/>
      <c r="CE2972" s="39"/>
      <c r="CF2972" s="48"/>
      <c r="CG2972" s="48"/>
      <c r="CH2972" s="48"/>
      <c r="CI2972" s="48"/>
      <c r="CJ2972" s="48"/>
      <c r="CK2972" s="48"/>
      <c r="CL2972" s="48"/>
      <c r="CM2972" s="48"/>
      <c r="CN2972" s="48"/>
      <c r="CO2972" s="48"/>
      <c r="CP2972" s="48"/>
      <c r="CQ2972" s="48"/>
      <c r="CR2972" s="48"/>
      <c r="CS2972" s="48"/>
      <c r="CT2972" s="48"/>
      <c r="CU2972" s="48"/>
      <c r="CV2972" s="48"/>
      <c r="CW2972" s="48"/>
      <c r="CX2972" s="39"/>
      <c r="ML2972" s="135"/>
      <c r="MM2972" s="135"/>
      <c r="MN2972" s="135"/>
      <c r="MO2972" s="135"/>
      <c r="MP2972" s="135"/>
      <c r="MQ2972" s="135"/>
      <c r="MR2972" s="135"/>
      <c r="MS2972" s="135"/>
      <c r="MT2972" s="135"/>
      <c r="MU2972" s="135"/>
      <c r="MV2972" s="135"/>
      <c r="MW2972" s="135"/>
      <c r="MX2972" s="135"/>
      <c r="MY2972" s="135"/>
      <c r="MZ2972" s="135"/>
      <c r="NA2972" s="135"/>
      <c r="NB2972" s="135"/>
      <c r="NC2972" s="135"/>
      <c r="ND2972" s="135"/>
      <c r="NE2972" s="135"/>
      <c r="NF2972" s="135"/>
      <c r="NG2972" s="135"/>
      <c r="NH2972" s="135"/>
      <c r="NI2972" s="135"/>
      <c r="NJ2972" s="135"/>
      <c r="NK2972" s="135"/>
      <c r="NL2972" s="135"/>
      <c r="NM2972" s="135"/>
      <c r="NN2972" s="135"/>
      <c r="NO2972" s="135"/>
      <c r="NP2972" s="135"/>
      <c r="NQ2972" s="39"/>
      <c r="QS2972"/>
      <c r="QT2972"/>
      <c r="QU2972"/>
      <c r="QV2972"/>
      <c r="QW2972"/>
      <c r="QX2972"/>
      <c r="QY2972"/>
      <c r="QZ2972"/>
      <c r="RA2972"/>
      <c r="RB2972" s="39"/>
      <c r="RC2972" s="39"/>
      <c r="RD2972" s="39"/>
    </row>
    <row r="2973" spans="22:472" hidden="1" x14ac:dyDescent="0.2">
      <c r="V2973" s="63">
        <v>453</v>
      </c>
      <c r="W2973" s="54" t="s">
        <v>4645</v>
      </c>
      <c r="X2973" s="64">
        <v>20302</v>
      </c>
      <c r="Y2973" s="54" t="s">
        <v>1057</v>
      </c>
      <c r="Z2973" s="63" t="s">
        <v>1341</v>
      </c>
      <c r="AA2973" s="54" t="s">
        <v>461</v>
      </c>
      <c r="AB2973" s="54" t="s">
        <v>384</v>
      </c>
      <c r="AC2973" s="54" t="s">
        <v>1057</v>
      </c>
      <c r="AD2973" s="64" t="s">
        <v>4567</v>
      </c>
      <c r="AE2973" s="64" t="s">
        <v>7063</v>
      </c>
      <c r="AF2973" s="63">
        <v>453</v>
      </c>
      <c r="AG2973" s="54" t="s">
        <v>4645</v>
      </c>
      <c r="AH2973" s="54" t="s">
        <v>4644</v>
      </c>
      <c r="AI2973" s="63" t="s">
        <v>4646</v>
      </c>
      <c r="AJ2973" s="64" t="s">
        <v>4647</v>
      </c>
      <c r="AK2973" s="569">
        <v>7800427</v>
      </c>
      <c r="AL2973" s="64" t="s">
        <v>384</v>
      </c>
      <c r="AM2973" s="64" t="s">
        <v>4651</v>
      </c>
      <c r="AN2973" s="570">
        <v>284093861</v>
      </c>
      <c r="AO2973" s="54"/>
      <c r="AP2973" s="54"/>
      <c r="AQ2973" s="54"/>
      <c r="AR2973" s="54"/>
      <c r="AS2973" s="54"/>
      <c r="AT2973" s="64" t="s">
        <v>7002</v>
      </c>
      <c r="AU2973" s="64"/>
      <c r="AV2973" s="54"/>
      <c r="AW2973" s="54"/>
      <c r="AX2973" s="54"/>
      <c r="AY2973" s="54"/>
      <c r="AZ2973" s="54"/>
      <c r="BA2973" s="54"/>
      <c r="BB2973" s="54"/>
      <c r="BC2973" s="54"/>
      <c r="BD2973" s="64">
        <v>20302</v>
      </c>
      <c r="BE2973" s="54" t="s">
        <v>1057</v>
      </c>
      <c r="BF2973" s="63" t="s">
        <v>1341</v>
      </c>
      <c r="BG2973" s="54" t="s">
        <v>461</v>
      </c>
      <c r="BH2973" s="54" t="s">
        <v>384</v>
      </c>
      <c r="BI2973" s="54" t="s">
        <v>1057</v>
      </c>
      <c r="BJ2973" s="64" t="s">
        <v>4567</v>
      </c>
      <c r="BK2973" s="64" t="s">
        <v>7063</v>
      </c>
      <c r="BL2973" s="54"/>
      <c r="BM2973" s="54"/>
      <c r="BN2973" s="54"/>
      <c r="BO2973" s="39"/>
      <c r="BP2973" s="39"/>
      <c r="BQ2973" s="39"/>
      <c r="BR2973" s="39"/>
      <c r="BS2973" s="47"/>
      <c r="BT2973" s="39"/>
      <c r="BU2973" s="39"/>
      <c r="BV2973" s="39"/>
      <c r="BW2973" s="39"/>
      <c r="BX2973" s="39"/>
      <c r="BY2973" s="39"/>
      <c r="BZ2973" s="39"/>
      <c r="CA2973" s="39"/>
      <c r="CB2973" s="39"/>
      <c r="CC2973" s="47"/>
      <c r="CD2973" s="39"/>
      <c r="CE2973" s="39"/>
      <c r="CF2973" s="48"/>
      <c r="CG2973" s="48"/>
      <c r="CH2973" s="48"/>
      <c r="CI2973" s="48"/>
      <c r="CJ2973" s="48"/>
      <c r="CK2973" s="48"/>
      <c r="CL2973" s="48"/>
      <c r="CM2973" s="48"/>
      <c r="CN2973" s="48"/>
      <c r="CO2973" s="48"/>
      <c r="CP2973" s="48"/>
      <c r="CQ2973" s="48"/>
      <c r="CR2973" s="48"/>
      <c r="CS2973" s="48"/>
      <c r="CT2973" s="48"/>
      <c r="CU2973" s="48"/>
      <c r="CV2973" s="48"/>
      <c r="CW2973" s="48"/>
      <c r="CX2973" s="39"/>
      <c r="ML2973" s="135"/>
      <c r="MM2973" s="135"/>
      <c r="MN2973" s="135"/>
      <c r="MO2973" s="135"/>
      <c r="MP2973" s="135"/>
      <c r="MQ2973" s="135"/>
      <c r="MR2973" s="135"/>
      <c r="MS2973" s="135"/>
      <c r="MT2973" s="135"/>
      <c r="MU2973" s="135"/>
      <c r="MV2973" s="135"/>
      <c r="MW2973" s="135"/>
      <c r="MX2973" s="135"/>
      <c r="MY2973" s="135"/>
      <c r="MZ2973" s="135"/>
      <c r="NA2973" s="135"/>
      <c r="NB2973" s="135"/>
      <c r="NC2973" s="135"/>
      <c r="ND2973" s="135"/>
      <c r="NE2973" s="135"/>
      <c r="NF2973" s="135"/>
      <c r="NG2973" s="135"/>
      <c r="NH2973" s="135"/>
      <c r="NI2973" s="135"/>
      <c r="NJ2973" s="135"/>
      <c r="NK2973" s="135"/>
      <c r="NL2973" s="135"/>
      <c r="NM2973" s="135"/>
      <c r="NN2973" s="135"/>
      <c r="NO2973" s="135"/>
      <c r="NP2973" s="135"/>
      <c r="NQ2973" s="39"/>
      <c r="QS2973"/>
      <c r="QT2973"/>
      <c r="QU2973"/>
      <c r="QV2973"/>
      <c r="QW2973"/>
      <c r="QX2973"/>
      <c r="QY2973"/>
      <c r="QZ2973"/>
      <c r="RA2973"/>
      <c r="RB2973" s="39"/>
      <c r="RC2973" s="39"/>
      <c r="RD2973" s="39"/>
    </row>
    <row r="2974" spans="22:472" hidden="1" x14ac:dyDescent="0.2">
      <c r="V2974" s="63">
        <v>453</v>
      </c>
      <c r="W2974" s="54" t="s">
        <v>4645</v>
      </c>
      <c r="X2974" s="64">
        <v>20502</v>
      </c>
      <c r="Y2974" s="54" t="s">
        <v>1058</v>
      </c>
      <c r="Z2974" s="63" t="s">
        <v>1341</v>
      </c>
      <c r="AA2974" s="54" t="s">
        <v>384</v>
      </c>
      <c r="AB2974" s="54" t="s">
        <v>384</v>
      </c>
      <c r="AC2974" s="54" t="s">
        <v>1058</v>
      </c>
      <c r="AD2974" s="64" t="s">
        <v>4567</v>
      </c>
      <c r="AE2974" s="64" t="s">
        <v>7063</v>
      </c>
      <c r="AF2974" s="63">
        <v>453</v>
      </c>
      <c r="AG2974" s="54" t="s">
        <v>4645</v>
      </c>
      <c r="AH2974" s="54" t="s">
        <v>4644</v>
      </c>
      <c r="AI2974" s="63" t="s">
        <v>4646</v>
      </c>
      <c r="AJ2974" s="64" t="s">
        <v>4647</v>
      </c>
      <c r="AK2974" s="569">
        <v>7800427</v>
      </c>
      <c r="AL2974" s="64" t="s">
        <v>384</v>
      </c>
      <c r="AM2974" s="64" t="s">
        <v>4651</v>
      </c>
      <c r="AN2974" s="570">
        <v>284093861</v>
      </c>
      <c r="AO2974" s="54"/>
      <c r="AP2974" s="54"/>
      <c r="AQ2974" s="54"/>
      <c r="AR2974" s="54"/>
      <c r="AS2974" s="54"/>
      <c r="AT2974" s="64" t="s">
        <v>7002</v>
      </c>
      <c r="AU2974" s="64"/>
      <c r="AV2974" s="54"/>
      <c r="AW2974" s="54"/>
      <c r="AX2974" s="54"/>
      <c r="AY2974" s="54"/>
      <c r="AZ2974" s="54"/>
      <c r="BA2974" s="54"/>
      <c r="BB2974" s="54"/>
      <c r="BC2974" s="54"/>
      <c r="BD2974" s="64">
        <v>20502</v>
      </c>
      <c r="BE2974" s="54" t="s">
        <v>1058</v>
      </c>
      <c r="BF2974" s="63" t="s">
        <v>1341</v>
      </c>
      <c r="BG2974" s="54" t="s">
        <v>384</v>
      </c>
      <c r="BH2974" s="54" t="s">
        <v>384</v>
      </c>
      <c r="BI2974" s="54" t="s">
        <v>1058</v>
      </c>
      <c r="BJ2974" s="64" t="s">
        <v>4567</v>
      </c>
      <c r="BK2974" s="64" t="s">
        <v>7063</v>
      </c>
      <c r="BL2974" s="54"/>
      <c r="BM2974" s="54"/>
      <c r="BN2974" s="54"/>
      <c r="BO2974" s="39"/>
      <c r="BP2974" s="39"/>
      <c r="BQ2974" s="39"/>
      <c r="BR2974" s="39"/>
      <c r="BS2974" s="47"/>
      <c r="BT2974" s="39"/>
      <c r="BU2974" s="39"/>
      <c r="BV2974" s="39"/>
      <c r="BW2974" s="39"/>
      <c r="BX2974" s="39"/>
      <c r="BY2974" s="39"/>
      <c r="BZ2974" s="39"/>
      <c r="CA2974" s="39"/>
      <c r="CB2974" s="39"/>
      <c r="CC2974" s="47"/>
      <c r="CD2974" s="39"/>
      <c r="CE2974" s="39"/>
      <c r="CF2974" s="48"/>
      <c r="CG2974" s="48"/>
      <c r="CH2974" s="48"/>
      <c r="CI2974" s="48"/>
      <c r="CJ2974" s="48"/>
      <c r="CK2974" s="48"/>
      <c r="CL2974" s="48"/>
      <c r="CM2974" s="48"/>
      <c r="CN2974" s="48"/>
      <c r="CO2974" s="48"/>
      <c r="CP2974" s="48"/>
      <c r="CQ2974" s="48"/>
      <c r="CR2974" s="48"/>
      <c r="CS2974" s="48"/>
      <c r="CT2974" s="48"/>
      <c r="CU2974" s="48"/>
      <c r="CV2974" s="48"/>
      <c r="CW2974" s="48"/>
      <c r="CX2974" s="39"/>
      <c r="ML2974" s="135"/>
      <c r="MM2974" s="135"/>
      <c r="MN2974" s="135"/>
      <c r="MO2974" s="135"/>
      <c r="MP2974" s="135"/>
      <c r="MQ2974" s="135"/>
      <c r="MR2974" s="135"/>
      <c r="MS2974" s="135"/>
      <c r="MT2974" s="135"/>
      <c r="MU2974" s="135"/>
      <c r="MV2974" s="135"/>
      <c r="MW2974" s="135"/>
      <c r="MX2974" s="135"/>
      <c r="MY2974" s="135"/>
      <c r="MZ2974" s="135"/>
      <c r="NA2974" s="135"/>
      <c r="NB2974" s="135"/>
      <c r="NC2974" s="135"/>
      <c r="ND2974" s="135"/>
      <c r="NE2974" s="135"/>
      <c r="NF2974" s="135"/>
      <c r="NG2974" s="135"/>
      <c r="NH2974" s="135"/>
      <c r="NI2974" s="135"/>
      <c r="NJ2974" s="135"/>
      <c r="NK2974" s="135"/>
      <c r="NL2974" s="135"/>
      <c r="NM2974" s="135"/>
      <c r="NN2974" s="135"/>
      <c r="NO2974" s="135"/>
      <c r="NP2974" s="135"/>
      <c r="NQ2974" s="39"/>
      <c r="QS2974"/>
      <c r="QT2974"/>
      <c r="QU2974"/>
      <c r="QV2974"/>
      <c r="QW2974"/>
      <c r="QX2974"/>
      <c r="QY2974"/>
      <c r="QZ2974"/>
      <c r="RA2974"/>
      <c r="RB2974" s="39"/>
      <c r="RC2974" s="39"/>
      <c r="RD2974" s="39"/>
    </row>
    <row r="2975" spans="22:472" hidden="1" x14ac:dyDescent="0.2">
      <c r="V2975" s="63">
        <v>453</v>
      </c>
      <c r="W2975" s="54" t="s">
        <v>4645</v>
      </c>
      <c r="X2975" s="64">
        <v>20500</v>
      </c>
      <c r="Y2975" s="54" t="s">
        <v>7065</v>
      </c>
      <c r="Z2975" s="63" t="s">
        <v>1341</v>
      </c>
      <c r="AA2975" s="54" t="s">
        <v>384</v>
      </c>
      <c r="AB2975" s="54" t="s">
        <v>384</v>
      </c>
      <c r="AC2975" s="54" t="s">
        <v>7066</v>
      </c>
      <c r="AD2975" s="64" t="s">
        <v>4567</v>
      </c>
      <c r="AE2975" s="64" t="s">
        <v>7063</v>
      </c>
      <c r="AF2975" s="63">
        <v>453</v>
      </c>
      <c r="AG2975" s="54" t="s">
        <v>4645</v>
      </c>
      <c r="AH2975" s="54" t="s">
        <v>4644</v>
      </c>
      <c r="AI2975" s="63" t="s">
        <v>4646</v>
      </c>
      <c r="AJ2975" s="64" t="s">
        <v>4647</v>
      </c>
      <c r="AK2975" s="569">
        <v>7800427</v>
      </c>
      <c r="AL2975" s="64" t="s">
        <v>384</v>
      </c>
      <c r="AM2975" s="64" t="s">
        <v>4651</v>
      </c>
      <c r="AN2975" s="570">
        <v>284093861</v>
      </c>
      <c r="AO2975" s="54"/>
      <c r="AP2975" s="54"/>
      <c r="AQ2975" s="54"/>
      <c r="AR2975" s="54"/>
      <c r="AS2975" s="54"/>
      <c r="AT2975" s="64" t="s">
        <v>7002</v>
      </c>
      <c r="AU2975" s="64"/>
      <c r="AV2975" s="54"/>
      <c r="AW2975" s="54"/>
      <c r="AX2975" s="54"/>
      <c r="AY2975" s="54"/>
      <c r="AZ2975" s="54"/>
      <c r="BA2975" s="54"/>
      <c r="BB2975" s="54"/>
      <c r="BC2975" s="54"/>
      <c r="BD2975" s="64">
        <v>20500</v>
      </c>
      <c r="BE2975" s="54" t="s">
        <v>7065</v>
      </c>
      <c r="BF2975" s="63" t="s">
        <v>1341</v>
      </c>
      <c r="BG2975" s="54" t="s">
        <v>384</v>
      </c>
      <c r="BH2975" s="54" t="s">
        <v>384</v>
      </c>
      <c r="BI2975" s="54" t="s">
        <v>7066</v>
      </c>
      <c r="BJ2975" s="64" t="s">
        <v>4567</v>
      </c>
      <c r="BK2975" s="64" t="s">
        <v>7063</v>
      </c>
      <c r="BL2975" s="54"/>
      <c r="BM2975" s="54"/>
      <c r="BN2975" s="54"/>
      <c r="BO2975" s="39"/>
      <c r="BP2975" s="39"/>
      <c r="BQ2975" s="39"/>
      <c r="BR2975" s="39"/>
      <c r="BS2975" s="47"/>
      <c r="BT2975" s="39"/>
      <c r="BU2975" s="39"/>
      <c r="BV2975" s="39"/>
      <c r="BW2975" s="39"/>
      <c r="BX2975" s="39"/>
      <c r="BY2975" s="39"/>
      <c r="BZ2975" s="39"/>
      <c r="CA2975" s="39"/>
      <c r="CB2975" s="39"/>
      <c r="CC2975" s="47"/>
      <c r="CD2975" s="39"/>
      <c r="CE2975" s="39"/>
      <c r="CF2975" s="48"/>
      <c r="CG2975" s="48"/>
      <c r="CH2975" s="48"/>
      <c r="CI2975" s="48"/>
      <c r="CJ2975" s="48"/>
      <c r="CK2975" s="48"/>
      <c r="CL2975" s="48"/>
      <c r="CM2975" s="48"/>
      <c r="CN2975" s="48"/>
      <c r="CO2975" s="48"/>
      <c r="CP2975" s="48"/>
      <c r="CQ2975" s="48"/>
      <c r="CR2975" s="48"/>
      <c r="CS2975" s="48"/>
      <c r="CT2975" s="48"/>
      <c r="CU2975" s="48"/>
      <c r="CV2975" s="48"/>
      <c r="CW2975" s="48"/>
      <c r="CX2975" s="39"/>
      <c r="ML2975" s="135"/>
      <c r="MM2975" s="135"/>
      <c r="MN2975" s="135"/>
      <c r="MO2975" s="135"/>
      <c r="MP2975" s="135"/>
      <c r="MQ2975" s="135"/>
      <c r="MR2975" s="135"/>
      <c r="MS2975" s="135"/>
      <c r="MT2975" s="135"/>
      <c r="MU2975" s="135"/>
      <c r="MV2975" s="135"/>
      <c r="MW2975" s="135"/>
      <c r="MX2975" s="135"/>
      <c r="MY2975" s="135"/>
      <c r="MZ2975" s="135"/>
      <c r="NA2975" s="135"/>
      <c r="NB2975" s="135"/>
      <c r="NC2975" s="135"/>
      <c r="ND2975" s="135"/>
      <c r="NE2975" s="135"/>
      <c r="NF2975" s="135"/>
      <c r="NG2975" s="135"/>
      <c r="NH2975" s="135"/>
      <c r="NI2975" s="135"/>
      <c r="NJ2975" s="135"/>
      <c r="NK2975" s="135"/>
      <c r="NL2975" s="135"/>
      <c r="NM2975" s="135"/>
      <c r="NN2975" s="135"/>
      <c r="NO2975" s="135"/>
      <c r="NP2975" s="135"/>
      <c r="NQ2975" s="39"/>
      <c r="QS2975"/>
      <c r="QT2975"/>
      <c r="QU2975"/>
      <c r="QV2975"/>
      <c r="QW2975"/>
      <c r="QX2975"/>
      <c r="QY2975"/>
      <c r="QZ2975"/>
      <c r="RA2975"/>
      <c r="RB2975" s="39"/>
      <c r="RC2975" s="39"/>
      <c r="RD2975" s="39"/>
    </row>
    <row r="2976" spans="22:472" hidden="1" x14ac:dyDescent="0.2">
      <c r="V2976" s="63">
        <v>453</v>
      </c>
      <c r="W2976" s="54" t="s">
        <v>4645</v>
      </c>
      <c r="X2976" s="64">
        <v>20503</v>
      </c>
      <c r="Y2976" s="54" t="s">
        <v>1896</v>
      </c>
      <c r="Z2976" s="63" t="s">
        <v>1341</v>
      </c>
      <c r="AA2976" s="54" t="s">
        <v>384</v>
      </c>
      <c r="AB2976" s="54" t="s">
        <v>384</v>
      </c>
      <c r="AC2976" s="54" t="s">
        <v>1896</v>
      </c>
      <c r="AD2976" s="64" t="s">
        <v>4567</v>
      </c>
      <c r="AE2976" s="64" t="s">
        <v>7063</v>
      </c>
      <c r="AF2976" s="63">
        <v>453</v>
      </c>
      <c r="AG2976" s="54" t="s">
        <v>4645</v>
      </c>
      <c r="AH2976" s="54" t="s">
        <v>4644</v>
      </c>
      <c r="AI2976" s="63" t="s">
        <v>4646</v>
      </c>
      <c r="AJ2976" s="64" t="s">
        <v>4647</v>
      </c>
      <c r="AK2976" s="569">
        <v>7800427</v>
      </c>
      <c r="AL2976" s="64" t="s">
        <v>384</v>
      </c>
      <c r="AM2976" s="64" t="s">
        <v>4651</v>
      </c>
      <c r="AN2976" s="570">
        <v>284093861</v>
      </c>
      <c r="AO2976" s="54"/>
      <c r="AP2976" s="54"/>
      <c r="AQ2976" s="54"/>
      <c r="AR2976" s="54"/>
      <c r="AS2976" s="54"/>
      <c r="AT2976" s="64" t="s">
        <v>7002</v>
      </c>
      <c r="AU2976" s="64"/>
      <c r="AV2976" s="54"/>
      <c r="AW2976" s="54"/>
      <c r="AX2976" s="54"/>
      <c r="AY2976" s="54"/>
      <c r="AZ2976" s="54"/>
      <c r="BA2976" s="54"/>
      <c r="BB2976" s="54"/>
      <c r="BC2976" s="54"/>
      <c r="BD2976" s="64">
        <v>20503</v>
      </c>
      <c r="BE2976" s="54" t="s">
        <v>1896</v>
      </c>
      <c r="BF2976" s="63" t="s">
        <v>1341</v>
      </c>
      <c r="BG2976" s="54" t="s">
        <v>384</v>
      </c>
      <c r="BH2976" s="54" t="s">
        <v>384</v>
      </c>
      <c r="BI2976" s="54" t="s">
        <v>1896</v>
      </c>
      <c r="BJ2976" s="64" t="s">
        <v>4567</v>
      </c>
      <c r="BK2976" s="64" t="s">
        <v>7063</v>
      </c>
      <c r="BL2976" s="54"/>
      <c r="BM2976" s="54"/>
      <c r="BN2976" s="54"/>
      <c r="BO2976" s="39"/>
      <c r="BP2976" s="39"/>
      <c r="BQ2976" s="39"/>
      <c r="BR2976" s="39"/>
      <c r="BS2976" s="47"/>
      <c r="BT2976" s="39"/>
      <c r="BU2976" s="39"/>
      <c r="BV2976" s="39"/>
      <c r="BW2976" s="39"/>
      <c r="BX2976" s="39"/>
      <c r="BY2976" s="39"/>
      <c r="BZ2976" s="39"/>
      <c r="CA2976" s="39"/>
      <c r="CB2976" s="39"/>
      <c r="CC2976" s="47"/>
      <c r="CD2976" s="39"/>
      <c r="CE2976" s="39"/>
      <c r="CF2976" s="48"/>
      <c r="CG2976" s="48"/>
      <c r="CH2976" s="48"/>
      <c r="CI2976" s="48"/>
      <c r="CJ2976" s="48"/>
      <c r="CK2976" s="48"/>
      <c r="CL2976" s="48"/>
      <c r="CM2976" s="48"/>
      <c r="CN2976" s="48"/>
      <c r="CO2976" s="48"/>
      <c r="CP2976" s="48"/>
      <c r="CQ2976" s="48"/>
      <c r="CR2976" s="48"/>
      <c r="CS2976" s="48"/>
      <c r="CT2976" s="48"/>
      <c r="CU2976" s="48"/>
      <c r="CV2976" s="48"/>
      <c r="CW2976" s="48"/>
      <c r="CX2976" s="39"/>
      <c r="ML2976" s="135"/>
      <c r="MM2976" s="135"/>
      <c r="MN2976" s="135"/>
      <c r="MO2976" s="135"/>
      <c r="MP2976" s="135"/>
      <c r="MQ2976" s="135"/>
      <c r="MR2976" s="135"/>
      <c r="MS2976" s="135"/>
      <c r="MT2976" s="135"/>
      <c r="MU2976" s="135"/>
      <c r="MV2976" s="135"/>
      <c r="MW2976" s="135"/>
      <c r="MX2976" s="135"/>
      <c r="MY2976" s="135"/>
      <c r="MZ2976" s="135"/>
      <c r="NA2976" s="135"/>
      <c r="NB2976" s="135"/>
      <c r="NC2976" s="135"/>
      <c r="ND2976" s="135"/>
      <c r="NE2976" s="135"/>
      <c r="NF2976" s="135"/>
      <c r="NG2976" s="135"/>
      <c r="NH2976" s="135"/>
      <c r="NI2976" s="135"/>
      <c r="NJ2976" s="135"/>
      <c r="NK2976" s="135"/>
      <c r="NL2976" s="135"/>
      <c r="NM2976" s="135"/>
      <c r="NN2976" s="135"/>
      <c r="NO2976" s="135"/>
      <c r="NP2976" s="135"/>
      <c r="NQ2976" s="39"/>
      <c r="QS2976"/>
      <c r="QT2976"/>
      <c r="QU2976"/>
      <c r="QV2976"/>
      <c r="QW2976"/>
      <c r="QX2976"/>
      <c r="QY2976"/>
      <c r="QZ2976"/>
      <c r="RA2976"/>
      <c r="RB2976" s="39"/>
      <c r="RC2976" s="39"/>
      <c r="RD2976" s="39"/>
    </row>
    <row r="2977" spans="22:472" hidden="1" x14ac:dyDescent="0.2">
      <c r="V2977" s="63">
        <v>453</v>
      </c>
      <c r="W2977" s="54" t="s">
        <v>4645</v>
      </c>
      <c r="X2977" s="64">
        <v>20504</v>
      </c>
      <c r="Y2977" s="54" t="s">
        <v>2093</v>
      </c>
      <c r="Z2977" s="63" t="s">
        <v>1341</v>
      </c>
      <c r="AA2977" s="54" t="s">
        <v>384</v>
      </c>
      <c r="AB2977" s="54" t="s">
        <v>384</v>
      </c>
      <c r="AC2977" s="54" t="s">
        <v>2093</v>
      </c>
      <c r="AD2977" s="64" t="s">
        <v>4567</v>
      </c>
      <c r="AE2977" s="64" t="s">
        <v>7063</v>
      </c>
      <c r="AF2977" s="63">
        <v>453</v>
      </c>
      <c r="AG2977" s="54" t="s">
        <v>4645</v>
      </c>
      <c r="AH2977" s="54" t="s">
        <v>4644</v>
      </c>
      <c r="AI2977" s="63" t="s">
        <v>4646</v>
      </c>
      <c r="AJ2977" s="64" t="s">
        <v>4647</v>
      </c>
      <c r="AK2977" s="569">
        <v>7800427</v>
      </c>
      <c r="AL2977" s="64" t="s">
        <v>384</v>
      </c>
      <c r="AM2977" s="64" t="s">
        <v>4651</v>
      </c>
      <c r="AN2977" s="570">
        <v>284093861</v>
      </c>
      <c r="AO2977" s="54"/>
      <c r="AP2977" s="54"/>
      <c r="AQ2977" s="54"/>
      <c r="AR2977" s="54"/>
      <c r="AS2977" s="54"/>
      <c r="AT2977" s="64" t="s">
        <v>7002</v>
      </c>
      <c r="AU2977" s="64"/>
      <c r="AV2977" s="54"/>
      <c r="AW2977" s="54"/>
      <c r="AX2977" s="54"/>
      <c r="AY2977" s="54"/>
      <c r="AZ2977" s="54"/>
      <c r="BA2977" s="54"/>
      <c r="BB2977" s="54"/>
      <c r="BC2977" s="54"/>
      <c r="BD2977" s="64">
        <v>20504</v>
      </c>
      <c r="BE2977" s="54" t="s">
        <v>2093</v>
      </c>
      <c r="BF2977" s="63" t="s">
        <v>1341</v>
      </c>
      <c r="BG2977" s="54" t="s">
        <v>384</v>
      </c>
      <c r="BH2977" s="54" t="s">
        <v>384</v>
      </c>
      <c r="BI2977" s="54" t="s">
        <v>2093</v>
      </c>
      <c r="BJ2977" s="64" t="s">
        <v>4567</v>
      </c>
      <c r="BK2977" s="64" t="s">
        <v>7063</v>
      </c>
      <c r="BL2977" s="54"/>
      <c r="BM2977" s="54"/>
      <c r="BN2977" s="54"/>
      <c r="BO2977" s="39"/>
      <c r="BP2977" s="39"/>
      <c r="BQ2977" s="39"/>
      <c r="BR2977" s="39"/>
      <c r="BS2977" s="47"/>
      <c r="BT2977" s="39"/>
      <c r="BU2977" s="39"/>
      <c r="BV2977" s="39"/>
      <c r="BW2977" s="39"/>
      <c r="BX2977" s="39"/>
      <c r="BY2977" s="39"/>
      <c r="BZ2977" s="39"/>
      <c r="CA2977" s="39"/>
      <c r="CB2977" s="39"/>
      <c r="CC2977" s="47"/>
      <c r="CD2977" s="39"/>
      <c r="CE2977" s="39"/>
      <c r="CF2977" s="48"/>
      <c r="CG2977" s="48"/>
      <c r="CH2977" s="48"/>
      <c r="CI2977" s="48"/>
      <c r="CJ2977" s="48"/>
      <c r="CK2977" s="48"/>
      <c r="CL2977" s="48"/>
      <c r="CM2977" s="48"/>
      <c r="CN2977" s="48"/>
      <c r="CO2977" s="48"/>
      <c r="CP2977" s="48"/>
      <c r="CQ2977" s="48"/>
      <c r="CR2977" s="48"/>
      <c r="CS2977" s="48"/>
      <c r="CT2977" s="48"/>
      <c r="CU2977" s="48"/>
      <c r="CV2977" s="48"/>
      <c r="CW2977" s="48"/>
      <c r="CX2977" s="39"/>
      <c r="ML2977" s="135"/>
      <c r="MM2977" s="135"/>
      <c r="MN2977" s="135"/>
      <c r="MO2977" s="135"/>
      <c r="MP2977" s="135"/>
      <c r="MQ2977" s="135"/>
      <c r="MR2977" s="135"/>
      <c r="MS2977" s="135"/>
      <c r="MT2977" s="135"/>
      <c r="MU2977" s="135"/>
      <c r="MV2977" s="135"/>
      <c r="MW2977" s="135"/>
      <c r="MX2977" s="135"/>
      <c r="MY2977" s="135"/>
      <c r="MZ2977" s="135"/>
      <c r="NA2977" s="135"/>
      <c r="NB2977" s="135"/>
      <c r="NC2977" s="135"/>
      <c r="ND2977" s="135"/>
      <c r="NE2977" s="135"/>
      <c r="NF2977" s="135"/>
      <c r="NG2977" s="135"/>
      <c r="NH2977" s="135"/>
      <c r="NI2977" s="135"/>
      <c r="NJ2977" s="135"/>
      <c r="NK2977" s="135"/>
      <c r="NL2977" s="135"/>
      <c r="NM2977" s="135"/>
      <c r="NN2977" s="135"/>
      <c r="NO2977" s="135"/>
      <c r="NP2977" s="135"/>
      <c r="NQ2977" s="39"/>
      <c r="QS2977"/>
      <c r="QT2977"/>
      <c r="QU2977"/>
      <c r="QV2977"/>
      <c r="QW2977"/>
      <c r="QX2977"/>
      <c r="QY2977"/>
      <c r="QZ2977"/>
      <c r="RA2977"/>
      <c r="RB2977" s="39"/>
      <c r="RC2977" s="39"/>
      <c r="RD2977" s="39"/>
    </row>
    <row r="2978" spans="22:472" hidden="1" x14ac:dyDescent="0.2">
      <c r="V2978" s="63">
        <v>453</v>
      </c>
      <c r="W2978" s="54" t="s">
        <v>4645</v>
      </c>
      <c r="X2978" s="64">
        <v>20506</v>
      </c>
      <c r="Y2978" s="54" t="s">
        <v>2263</v>
      </c>
      <c r="Z2978" s="63" t="s">
        <v>1341</v>
      </c>
      <c r="AA2978" s="54" t="s">
        <v>384</v>
      </c>
      <c r="AB2978" s="54" t="s">
        <v>384</v>
      </c>
      <c r="AC2978" s="54" t="s">
        <v>2263</v>
      </c>
      <c r="AD2978" s="64" t="s">
        <v>4567</v>
      </c>
      <c r="AE2978" s="64" t="s">
        <v>7063</v>
      </c>
      <c r="AF2978" s="63">
        <v>453</v>
      </c>
      <c r="AG2978" s="54" t="s">
        <v>4645</v>
      </c>
      <c r="AH2978" s="54" t="s">
        <v>4644</v>
      </c>
      <c r="AI2978" s="63" t="s">
        <v>4646</v>
      </c>
      <c r="AJ2978" s="64" t="s">
        <v>4647</v>
      </c>
      <c r="AK2978" s="569">
        <v>7800427</v>
      </c>
      <c r="AL2978" s="64" t="s">
        <v>384</v>
      </c>
      <c r="AM2978" s="64" t="s">
        <v>4651</v>
      </c>
      <c r="AN2978" s="570">
        <v>284093861</v>
      </c>
      <c r="AO2978" s="54"/>
      <c r="AP2978" s="54"/>
      <c r="AQ2978" s="54"/>
      <c r="AR2978" s="54"/>
      <c r="AS2978" s="54"/>
      <c r="AT2978" s="64" t="s">
        <v>7002</v>
      </c>
      <c r="AU2978" s="64"/>
      <c r="AV2978" s="54"/>
      <c r="AW2978" s="54"/>
      <c r="AX2978" s="54"/>
      <c r="AY2978" s="54"/>
      <c r="AZ2978" s="54"/>
      <c r="BA2978" s="54"/>
      <c r="BB2978" s="54"/>
      <c r="BC2978" s="54"/>
      <c r="BD2978" s="64">
        <v>20506</v>
      </c>
      <c r="BE2978" s="54" t="s">
        <v>2263</v>
      </c>
      <c r="BF2978" s="63" t="s">
        <v>1341</v>
      </c>
      <c r="BG2978" s="54" t="s">
        <v>384</v>
      </c>
      <c r="BH2978" s="54" t="s">
        <v>384</v>
      </c>
      <c r="BI2978" s="54" t="s">
        <v>2263</v>
      </c>
      <c r="BJ2978" s="64" t="s">
        <v>4567</v>
      </c>
      <c r="BK2978" s="64" t="s">
        <v>7063</v>
      </c>
      <c r="BL2978" s="54"/>
      <c r="BM2978" s="54"/>
      <c r="BN2978" s="54"/>
      <c r="BO2978" s="39"/>
      <c r="BP2978" s="39"/>
      <c r="BQ2978" s="39"/>
      <c r="BR2978" s="39"/>
      <c r="BS2978" s="47"/>
      <c r="BT2978" s="39"/>
      <c r="BU2978" s="39"/>
      <c r="BV2978" s="39"/>
      <c r="BW2978" s="39"/>
      <c r="BX2978" s="39"/>
      <c r="BY2978" s="39"/>
      <c r="BZ2978" s="39"/>
      <c r="CA2978" s="39"/>
      <c r="CB2978" s="39"/>
      <c r="CC2978" s="47"/>
      <c r="CD2978" s="39"/>
      <c r="CE2978" s="39"/>
      <c r="CF2978" s="48"/>
      <c r="CG2978" s="48"/>
      <c r="CH2978" s="48"/>
      <c r="CI2978" s="48"/>
      <c r="CJ2978" s="48"/>
      <c r="CK2978" s="48"/>
      <c r="CL2978" s="48"/>
      <c r="CM2978" s="48"/>
      <c r="CN2978" s="48"/>
      <c r="CO2978" s="48"/>
      <c r="CP2978" s="48"/>
      <c r="CQ2978" s="48"/>
      <c r="CR2978" s="48"/>
      <c r="CS2978" s="48"/>
      <c r="CT2978" s="48"/>
      <c r="CU2978" s="48"/>
      <c r="CV2978" s="48"/>
      <c r="CW2978" s="48"/>
      <c r="CX2978" s="39"/>
      <c r="ML2978" s="135"/>
      <c r="MM2978" s="135"/>
      <c r="MN2978" s="135"/>
      <c r="MO2978" s="135"/>
      <c r="MP2978" s="135"/>
      <c r="MQ2978" s="135"/>
      <c r="MR2978" s="135"/>
      <c r="MS2978" s="135"/>
      <c r="MT2978" s="135"/>
      <c r="MU2978" s="135"/>
      <c r="MV2978" s="135"/>
      <c r="MW2978" s="135"/>
      <c r="MX2978" s="135"/>
      <c r="MY2978" s="135"/>
      <c r="MZ2978" s="135"/>
      <c r="NA2978" s="135"/>
      <c r="NB2978" s="135"/>
      <c r="NC2978" s="135"/>
      <c r="ND2978" s="135"/>
      <c r="NE2978" s="135"/>
      <c r="NF2978" s="135"/>
      <c r="NG2978" s="135"/>
      <c r="NH2978" s="135"/>
      <c r="NI2978" s="135"/>
      <c r="NJ2978" s="135"/>
      <c r="NK2978" s="135"/>
      <c r="NL2978" s="135"/>
      <c r="NM2978" s="135"/>
      <c r="NN2978" s="135"/>
      <c r="NO2978" s="135"/>
      <c r="NP2978" s="135"/>
      <c r="NQ2978" s="39"/>
      <c r="QS2978"/>
      <c r="QT2978"/>
      <c r="QU2978"/>
      <c r="QV2978"/>
      <c r="QW2978"/>
      <c r="QX2978"/>
      <c r="QY2978"/>
      <c r="QZ2978"/>
      <c r="RA2978"/>
      <c r="RB2978" s="39"/>
      <c r="RC2978" s="39"/>
      <c r="RD2978" s="39"/>
    </row>
    <row r="2979" spans="22:472" hidden="1" x14ac:dyDescent="0.2">
      <c r="V2979" s="63">
        <v>453</v>
      </c>
      <c r="W2979" s="54" t="s">
        <v>4645</v>
      </c>
      <c r="X2979" s="64">
        <v>20510</v>
      </c>
      <c r="Y2979" s="54" t="s">
        <v>2565</v>
      </c>
      <c r="Z2979" s="63" t="s">
        <v>1341</v>
      </c>
      <c r="AA2979" s="54" t="s">
        <v>384</v>
      </c>
      <c r="AB2979" s="54" t="s">
        <v>384</v>
      </c>
      <c r="AC2979" s="54" t="s">
        <v>2565</v>
      </c>
      <c r="AD2979" s="64" t="s">
        <v>4567</v>
      </c>
      <c r="AE2979" s="64" t="s">
        <v>7063</v>
      </c>
      <c r="AF2979" s="63">
        <v>453</v>
      </c>
      <c r="AG2979" s="54" t="s">
        <v>4645</v>
      </c>
      <c r="AH2979" s="54" t="s">
        <v>4644</v>
      </c>
      <c r="AI2979" s="63" t="s">
        <v>4646</v>
      </c>
      <c r="AJ2979" s="64" t="s">
        <v>4647</v>
      </c>
      <c r="AK2979" s="569">
        <v>7800427</v>
      </c>
      <c r="AL2979" s="64" t="s">
        <v>384</v>
      </c>
      <c r="AM2979" s="64" t="s">
        <v>4651</v>
      </c>
      <c r="AN2979" s="570">
        <v>284093861</v>
      </c>
      <c r="AO2979" s="54"/>
      <c r="AP2979" s="54"/>
      <c r="AQ2979" s="54"/>
      <c r="AR2979" s="54"/>
      <c r="AS2979" s="54"/>
      <c r="AT2979" s="64" t="s">
        <v>7002</v>
      </c>
      <c r="AU2979" s="64"/>
      <c r="AV2979" s="54"/>
      <c r="AW2979" s="54"/>
      <c r="AX2979" s="54"/>
      <c r="AY2979" s="54"/>
      <c r="AZ2979" s="54"/>
      <c r="BA2979" s="54"/>
      <c r="BB2979" s="54"/>
      <c r="BC2979" s="54"/>
      <c r="BD2979" s="64">
        <v>20510</v>
      </c>
      <c r="BE2979" s="54" t="s">
        <v>2565</v>
      </c>
      <c r="BF2979" s="63" t="s">
        <v>1341</v>
      </c>
      <c r="BG2979" s="54" t="s">
        <v>384</v>
      </c>
      <c r="BH2979" s="54" t="s">
        <v>384</v>
      </c>
      <c r="BI2979" s="54" t="s">
        <v>2565</v>
      </c>
      <c r="BJ2979" s="64" t="s">
        <v>4567</v>
      </c>
      <c r="BK2979" s="64" t="s">
        <v>7063</v>
      </c>
      <c r="BL2979" s="54"/>
      <c r="BM2979" s="54"/>
      <c r="BN2979" s="54"/>
      <c r="BO2979" s="39"/>
      <c r="BP2979" s="39"/>
      <c r="BQ2979" s="39"/>
      <c r="BR2979" s="39"/>
      <c r="BS2979" s="47"/>
      <c r="BT2979" s="39"/>
      <c r="BU2979" s="39"/>
      <c r="BV2979" s="39"/>
      <c r="BW2979" s="39"/>
      <c r="BX2979" s="39"/>
      <c r="BY2979" s="39"/>
      <c r="BZ2979" s="39"/>
      <c r="CA2979" s="39"/>
      <c r="CB2979" s="39"/>
      <c r="CC2979" s="47"/>
      <c r="CD2979" s="39"/>
      <c r="CE2979" s="39"/>
      <c r="CF2979" s="48"/>
      <c r="CG2979" s="48"/>
      <c r="CH2979" s="48"/>
      <c r="CI2979" s="48"/>
      <c r="CJ2979" s="48"/>
      <c r="CK2979" s="48"/>
      <c r="CL2979" s="48"/>
      <c r="CM2979" s="48"/>
      <c r="CN2979" s="48"/>
      <c r="CO2979" s="48"/>
      <c r="CP2979" s="48"/>
      <c r="CQ2979" s="48"/>
      <c r="CR2979" s="48"/>
      <c r="CS2979" s="48"/>
      <c r="CT2979" s="48"/>
      <c r="CU2979" s="48"/>
      <c r="CV2979" s="48"/>
      <c r="CW2979" s="48"/>
      <c r="CX2979" s="39"/>
      <c r="ML2979" s="135"/>
      <c r="MM2979" s="135"/>
      <c r="MN2979" s="135"/>
      <c r="MO2979" s="135"/>
      <c r="MP2979" s="135"/>
      <c r="MQ2979" s="135"/>
      <c r="MR2979" s="135"/>
      <c r="MS2979" s="135"/>
      <c r="MT2979" s="135"/>
      <c r="MU2979" s="135"/>
      <c r="MV2979" s="135"/>
      <c r="MW2979" s="135"/>
      <c r="MX2979" s="135"/>
      <c r="MY2979" s="135"/>
      <c r="MZ2979" s="135"/>
      <c r="NA2979" s="135"/>
      <c r="NB2979" s="135"/>
      <c r="NC2979" s="135"/>
      <c r="ND2979" s="135"/>
      <c r="NE2979" s="135"/>
      <c r="NF2979" s="135"/>
      <c r="NG2979" s="135"/>
      <c r="NH2979" s="135"/>
      <c r="NI2979" s="135"/>
      <c r="NJ2979" s="135"/>
      <c r="NK2979" s="135"/>
      <c r="NL2979" s="135"/>
      <c r="NM2979" s="135"/>
      <c r="NN2979" s="135"/>
      <c r="NO2979" s="135"/>
      <c r="NP2979" s="135"/>
      <c r="NQ2979" s="39"/>
      <c r="QS2979"/>
      <c r="QT2979"/>
      <c r="QU2979"/>
      <c r="QV2979"/>
      <c r="QW2979"/>
      <c r="QX2979"/>
      <c r="QY2979"/>
      <c r="QZ2979"/>
      <c r="RA2979"/>
      <c r="RB2979" s="39"/>
      <c r="RC2979" s="39"/>
      <c r="RD2979" s="39"/>
    </row>
    <row r="2980" spans="22:472" hidden="1" x14ac:dyDescent="0.2">
      <c r="V2980" s="63">
        <v>453</v>
      </c>
      <c r="W2980" s="54" t="s">
        <v>4645</v>
      </c>
      <c r="X2980" s="64">
        <v>20516</v>
      </c>
      <c r="Y2980" s="54" t="s">
        <v>1762</v>
      </c>
      <c r="Z2980" s="63" t="s">
        <v>1341</v>
      </c>
      <c r="AA2980" s="54" t="s">
        <v>384</v>
      </c>
      <c r="AB2980" s="54" t="s">
        <v>384</v>
      </c>
      <c r="AC2980" s="54" t="s">
        <v>1762</v>
      </c>
      <c r="AD2980" s="64" t="s">
        <v>4567</v>
      </c>
      <c r="AE2980" s="64" t="s">
        <v>7063</v>
      </c>
      <c r="AF2980" s="63">
        <v>453</v>
      </c>
      <c r="AG2980" s="54" t="s">
        <v>4645</v>
      </c>
      <c r="AH2980" s="54" t="s">
        <v>4644</v>
      </c>
      <c r="AI2980" s="63" t="s">
        <v>4646</v>
      </c>
      <c r="AJ2980" s="64" t="s">
        <v>4647</v>
      </c>
      <c r="AK2980" s="569">
        <v>7800427</v>
      </c>
      <c r="AL2980" s="64" t="s">
        <v>384</v>
      </c>
      <c r="AM2980" s="64" t="s">
        <v>4651</v>
      </c>
      <c r="AN2980" s="570">
        <v>284093861</v>
      </c>
      <c r="AO2980" s="54"/>
      <c r="AP2980" s="54"/>
      <c r="AQ2980" s="54"/>
      <c r="AR2980" s="54"/>
      <c r="AS2980" s="54"/>
      <c r="AT2980" s="64" t="s">
        <v>7002</v>
      </c>
      <c r="AU2980" s="64"/>
      <c r="AV2980" s="54"/>
      <c r="AW2980" s="54"/>
      <c r="AX2980" s="54"/>
      <c r="AY2980" s="54"/>
      <c r="AZ2980" s="54"/>
      <c r="BA2980" s="54"/>
      <c r="BB2980" s="54"/>
      <c r="BC2980" s="54"/>
      <c r="BD2980" s="64">
        <v>20516</v>
      </c>
      <c r="BE2980" s="54" t="s">
        <v>1762</v>
      </c>
      <c r="BF2980" s="63" t="s">
        <v>1341</v>
      </c>
      <c r="BG2980" s="54" t="s">
        <v>384</v>
      </c>
      <c r="BH2980" s="54" t="s">
        <v>384</v>
      </c>
      <c r="BI2980" s="54" t="s">
        <v>1762</v>
      </c>
      <c r="BJ2980" s="64" t="s">
        <v>4567</v>
      </c>
      <c r="BK2980" s="64" t="s">
        <v>7063</v>
      </c>
      <c r="BL2980" s="54"/>
      <c r="BM2980" s="54"/>
      <c r="BN2980" s="54"/>
      <c r="BO2980" s="39"/>
      <c r="BP2980" s="39"/>
      <c r="BQ2980" s="39"/>
      <c r="BR2980" s="39"/>
      <c r="BS2980" s="47"/>
      <c r="BT2980" s="39"/>
      <c r="BU2980" s="39"/>
      <c r="BV2980" s="39"/>
      <c r="BW2980" s="39"/>
      <c r="BX2980" s="39"/>
      <c r="BY2980" s="39"/>
      <c r="BZ2980" s="39"/>
      <c r="CA2980" s="39"/>
      <c r="CB2980" s="39"/>
      <c r="CC2980" s="47"/>
      <c r="CD2980" s="39"/>
      <c r="CE2980" s="39"/>
      <c r="CF2980" s="48"/>
      <c r="CG2980" s="48"/>
      <c r="CH2980" s="48"/>
      <c r="CI2980" s="48"/>
      <c r="CJ2980" s="48"/>
      <c r="CK2980" s="48"/>
      <c r="CL2980" s="48"/>
      <c r="CM2980" s="48"/>
      <c r="CN2980" s="48"/>
      <c r="CO2980" s="48"/>
      <c r="CP2980" s="48"/>
      <c r="CQ2980" s="48"/>
      <c r="CR2980" s="48"/>
      <c r="CS2980" s="48"/>
      <c r="CT2980" s="48"/>
      <c r="CU2980" s="48"/>
      <c r="CV2980" s="48"/>
      <c r="CW2980" s="48"/>
      <c r="CX2980" s="39"/>
      <c r="ML2980" s="135"/>
      <c r="MM2980" s="135"/>
      <c r="MN2980" s="135"/>
      <c r="MO2980" s="135"/>
      <c r="MP2980" s="135"/>
      <c r="MQ2980" s="135"/>
      <c r="MR2980" s="135"/>
      <c r="MS2980" s="135"/>
      <c r="MT2980" s="135"/>
      <c r="MU2980" s="135"/>
      <c r="MV2980" s="135"/>
      <c r="MW2980" s="135"/>
      <c r="MX2980" s="135"/>
      <c r="MY2980" s="135"/>
      <c r="MZ2980" s="135"/>
      <c r="NA2980" s="135"/>
      <c r="NB2980" s="135"/>
      <c r="NC2980" s="135"/>
      <c r="ND2980" s="135"/>
      <c r="NE2980" s="135"/>
      <c r="NF2980" s="135"/>
      <c r="NG2980" s="135"/>
      <c r="NH2980" s="135"/>
      <c r="NI2980" s="135"/>
      <c r="NJ2980" s="135"/>
      <c r="NK2980" s="135"/>
      <c r="NL2980" s="135"/>
      <c r="NM2980" s="135"/>
      <c r="NN2980" s="135"/>
      <c r="NO2980" s="135"/>
      <c r="NP2980" s="135"/>
      <c r="NQ2980" s="39"/>
      <c r="QS2980"/>
      <c r="QT2980"/>
      <c r="QU2980"/>
      <c r="QV2980"/>
      <c r="QW2980"/>
      <c r="QX2980"/>
      <c r="QY2980"/>
      <c r="QZ2980"/>
      <c r="RA2980"/>
      <c r="RB2980" s="39"/>
      <c r="RC2980" s="39"/>
      <c r="RD2980" s="39"/>
    </row>
    <row r="2981" spans="22:472" hidden="1" x14ac:dyDescent="0.2">
      <c r="V2981" s="63">
        <v>453</v>
      </c>
      <c r="W2981" s="54" t="s">
        <v>4645</v>
      </c>
      <c r="X2981" s="64">
        <v>20519</v>
      </c>
      <c r="Y2981" s="54" t="s">
        <v>734</v>
      </c>
      <c r="Z2981" s="63" t="s">
        <v>1341</v>
      </c>
      <c r="AA2981" s="54" t="s">
        <v>384</v>
      </c>
      <c r="AB2981" s="54" t="s">
        <v>384</v>
      </c>
      <c r="AC2981" s="54" t="s">
        <v>7067</v>
      </c>
      <c r="AD2981" s="64" t="s">
        <v>4567</v>
      </c>
      <c r="AE2981" s="64" t="s">
        <v>7063</v>
      </c>
      <c r="AF2981" s="63">
        <v>453</v>
      </c>
      <c r="AG2981" s="54" t="s">
        <v>4645</v>
      </c>
      <c r="AH2981" s="54" t="s">
        <v>4644</v>
      </c>
      <c r="AI2981" s="63" t="s">
        <v>4646</v>
      </c>
      <c r="AJ2981" s="64" t="s">
        <v>4647</v>
      </c>
      <c r="AK2981" s="569">
        <v>7800427</v>
      </c>
      <c r="AL2981" s="64" t="s">
        <v>384</v>
      </c>
      <c r="AM2981" s="64" t="s">
        <v>4651</v>
      </c>
      <c r="AN2981" s="570">
        <v>284093861</v>
      </c>
      <c r="AO2981" s="54"/>
      <c r="AP2981" s="54"/>
      <c r="AQ2981" s="54"/>
      <c r="AR2981" s="54"/>
      <c r="AS2981" s="54"/>
      <c r="AT2981" s="64" t="s">
        <v>7002</v>
      </c>
      <c r="AU2981" s="64"/>
      <c r="AV2981" s="54"/>
      <c r="AW2981" s="54"/>
      <c r="AX2981" s="54"/>
      <c r="AY2981" s="54"/>
      <c r="AZ2981" s="54"/>
      <c r="BA2981" s="54"/>
      <c r="BB2981" s="54"/>
      <c r="BC2981" s="54"/>
      <c r="BD2981" s="64">
        <v>20519</v>
      </c>
      <c r="BE2981" s="54" t="s">
        <v>734</v>
      </c>
      <c r="BF2981" s="63" t="s">
        <v>1341</v>
      </c>
      <c r="BG2981" s="54" t="s">
        <v>384</v>
      </c>
      <c r="BH2981" s="54" t="s">
        <v>384</v>
      </c>
      <c r="BI2981" s="54" t="s">
        <v>7067</v>
      </c>
      <c r="BJ2981" s="64" t="s">
        <v>4567</v>
      </c>
      <c r="BK2981" s="64" t="s">
        <v>7063</v>
      </c>
      <c r="BL2981" s="54"/>
      <c r="BM2981" s="54"/>
      <c r="BN2981" s="54"/>
      <c r="BO2981" s="39"/>
      <c r="BP2981" s="39"/>
      <c r="BQ2981" s="39"/>
      <c r="BR2981" s="39"/>
      <c r="BS2981" s="47"/>
      <c r="BT2981" s="39"/>
      <c r="BU2981" s="39"/>
      <c r="BV2981" s="39"/>
      <c r="BW2981" s="39"/>
      <c r="BX2981" s="39"/>
      <c r="BY2981" s="39"/>
      <c r="BZ2981" s="39"/>
      <c r="CA2981" s="39"/>
      <c r="CB2981" s="39"/>
      <c r="CC2981" s="47"/>
      <c r="CD2981" s="39"/>
      <c r="CE2981" s="39"/>
      <c r="CF2981" s="48"/>
      <c r="CG2981" s="48"/>
      <c r="CH2981" s="48"/>
      <c r="CI2981" s="48"/>
      <c r="CJ2981" s="48"/>
      <c r="CK2981" s="48"/>
      <c r="CL2981" s="48"/>
      <c r="CM2981" s="48"/>
      <c r="CN2981" s="48"/>
      <c r="CO2981" s="48"/>
      <c r="CP2981" s="48"/>
      <c r="CQ2981" s="48"/>
      <c r="CR2981" s="48"/>
      <c r="CS2981" s="48"/>
      <c r="CT2981" s="48"/>
      <c r="CU2981" s="48"/>
      <c r="CV2981" s="48"/>
      <c r="CW2981" s="48"/>
      <c r="CX2981" s="39"/>
      <c r="ML2981" s="135"/>
      <c r="MM2981" s="135"/>
      <c r="MN2981" s="135"/>
      <c r="MO2981" s="135"/>
      <c r="MP2981" s="135"/>
      <c r="MQ2981" s="135"/>
      <c r="MR2981" s="135"/>
      <c r="MS2981" s="135"/>
      <c r="MT2981" s="135"/>
      <c r="MU2981" s="135"/>
      <c r="MV2981" s="135"/>
      <c r="MW2981" s="135"/>
      <c r="MX2981" s="135"/>
      <c r="MY2981" s="135"/>
      <c r="MZ2981" s="135"/>
      <c r="NA2981" s="135"/>
      <c r="NB2981" s="135"/>
      <c r="NC2981" s="135"/>
      <c r="ND2981" s="135"/>
      <c r="NE2981" s="135"/>
      <c r="NF2981" s="135"/>
      <c r="NG2981" s="135"/>
      <c r="NH2981" s="135"/>
      <c r="NI2981" s="135"/>
      <c r="NJ2981" s="135"/>
      <c r="NK2981" s="135"/>
      <c r="NL2981" s="135"/>
      <c r="NM2981" s="135"/>
      <c r="NN2981" s="135"/>
      <c r="NO2981" s="135"/>
      <c r="NP2981" s="135"/>
      <c r="NQ2981" s="39"/>
      <c r="QS2981"/>
      <c r="QT2981"/>
      <c r="QU2981"/>
      <c r="QV2981"/>
      <c r="QW2981"/>
      <c r="QX2981"/>
      <c r="QY2981"/>
      <c r="QZ2981"/>
      <c r="RA2981"/>
      <c r="RB2981" s="39"/>
      <c r="RC2981" s="39"/>
      <c r="RD2981" s="39"/>
    </row>
    <row r="2982" spans="22:472" hidden="1" x14ac:dyDescent="0.2">
      <c r="V2982" s="63">
        <v>453</v>
      </c>
      <c r="W2982" s="54" t="s">
        <v>4645</v>
      </c>
      <c r="X2982" s="64">
        <v>20520</v>
      </c>
      <c r="Y2982" s="54" t="s">
        <v>7068</v>
      </c>
      <c r="Z2982" s="63" t="s">
        <v>1341</v>
      </c>
      <c r="AA2982" s="54" t="s">
        <v>384</v>
      </c>
      <c r="AB2982" s="54" t="s">
        <v>384</v>
      </c>
      <c r="AC2982" s="54" t="s">
        <v>7066</v>
      </c>
      <c r="AD2982" s="64" t="s">
        <v>4567</v>
      </c>
      <c r="AE2982" s="64" t="s">
        <v>7063</v>
      </c>
      <c r="AF2982" s="63">
        <v>453</v>
      </c>
      <c r="AG2982" s="54" t="s">
        <v>4645</v>
      </c>
      <c r="AH2982" s="54" t="s">
        <v>4644</v>
      </c>
      <c r="AI2982" s="63" t="s">
        <v>4646</v>
      </c>
      <c r="AJ2982" s="64" t="s">
        <v>4647</v>
      </c>
      <c r="AK2982" s="569">
        <v>7800427</v>
      </c>
      <c r="AL2982" s="64" t="s">
        <v>384</v>
      </c>
      <c r="AM2982" s="64" t="s">
        <v>4651</v>
      </c>
      <c r="AN2982" s="570">
        <v>284093861</v>
      </c>
      <c r="AO2982" s="54"/>
      <c r="AP2982" s="54"/>
      <c r="AQ2982" s="54"/>
      <c r="AR2982" s="54"/>
      <c r="AS2982" s="54"/>
      <c r="AT2982" s="64" t="s">
        <v>7002</v>
      </c>
      <c r="AU2982" s="64"/>
      <c r="AV2982" s="54"/>
      <c r="AW2982" s="54"/>
      <c r="AX2982" s="54"/>
      <c r="AY2982" s="54"/>
      <c r="AZ2982" s="54"/>
      <c r="BA2982" s="54"/>
      <c r="BB2982" s="54"/>
      <c r="BC2982" s="54"/>
      <c r="BD2982" s="64">
        <v>20520</v>
      </c>
      <c r="BE2982" s="54" t="s">
        <v>7068</v>
      </c>
      <c r="BF2982" s="63" t="s">
        <v>1341</v>
      </c>
      <c r="BG2982" s="54" t="s">
        <v>384</v>
      </c>
      <c r="BH2982" s="54" t="s">
        <v>384</v>
      </c>
      <c r="BI2982" s="54" t="s">
        <v>7066</v>
      </c>
      <c r="BJ2982" s="64" t="s">
        <v>4567</v>
      </c>
      <c r="BK2982" s="64" t="s">
        <v>7063</v>
      </c>
      <c r="BL2982" s="54"/>
      <c r="BM2982" s="54"/>
      <c r="BN2982" s="54"/>
      <c r="BO2982" s="39"/>
      <c r="BP2982" s="39"/>
      <c r="BQ2982" s="39"/>
      <c r="BR2982" s="39"/>
      <c r="BS2982" s="47"/>
      <c r="BT2982" s="39"/>
      <c r="BU2982" s="39"/>
      <c r="BV2982" s="39"/>
      <c r="BW2982" s="39"/>
      <c r="BX2982" s="39"/>
      <c r="BY2982" s="39"/>
      <c r="BZ2982" s="39"/>
      <c r="CA2982" s="39"/>
      <c r="CB2982" s="39"/>
      <c r="CC2982" s="47"/>
      <c r="CD2982" s="39"/>
      <c r="CE2982" s="39"/>
      <c r="CF2982" s="48"/>
      <c r="CG2982" s="48"/>
      <c r="CH2982" s="48"/>
      <c r="CI2982" s="48"/>
      <c r="CJ2982" s="48"/>
      <c r="CK2982" s="48"/>
      <c r="CL2982" s="48"/>
      <c r="CM2982" s="48"/>
      <c r="CN2982" s="48"/>
      <c r="CO2982" s="48"/>
      <c r="CP2982" s="48"/>
      <c r="CQ2982" s="48"/>
      <c r="CR2982" s="48"/>
      <c r="CS2982" s="48"/>
      <c r="CT2982" s="48"/>
      <c r="CU2982" s="48"/>
      <c r="CV2982" s="48"/>
      <c r="CW2982" s="48"/>
      <c r="CX2982" s="39"/>
      <c r="ML2982" s="135"/>
      <c r="MM2982" s="135"/>
      <c r="MN2982" s="135"/>
      <c r="MO2982" s="135"/>
      <c r="MP2982" s="135"/>
      <c r="MQ2982" s="135"/>
      <c r="MR2982" s="135"/>
      <c r="MS2982" s="135"/>
      <c r="MT2982" s="135"/>
      <c r="MU2982" s="135"/>
      <c r="MV2982" s="135"/>
      <c r="MW2982" s="135"/>
      <c r="MX2982" s="135"/>
      <c r="MY2982" s="135"/>
      <c r="MZ2982" s="135"/>
      <c r="NA2982" s="135"/>
      <c r="NB2982" s="135"/>
      <c r="NC2982" s="135"/>
      <c r="ND2982" s="135"/>
      <c r="NE2982" s="135"/>
      <c r="NF2982" s="135"/>
      <c r="NG2982" s="135"/>
      <c r="NH2982" s="135"/>
      <c r="NI2982" s="135"/>
      <c r="NJ2982" s="135"/>
      <c r="NK2982" s="135"/>
      <c r="NL2982" s="135"/>
      <c r="NM2982" s="135"/>
      <c r="NN2982" s="135"/>
      <c r="NO2982" s="135"/>
      <c r="NP2982" s="135"/>
      <c r="NQ2982" s="39"/>
      <c r="QS2982"/>
      <c r="QT2982"/>
      <c r="QU2982"/>
      <c r="QV2982"/>
      <c r="QW2982"/>
      <c r="QX2982"/>
      <c r="QY2982"/>
      <c r="QZ2982"/>
      <c r="RA2982"/>
      <c r="RB2982" s="39"/>
      <c r="RC2982" s="39"/>
      <c r="RD2982" s="39"/>
    </row>
    <row r="2983" spans="22:472" hidden="1" x14ac:dyDescent="0.2">
      <c r="V2983" s="63">
        <v>453</v>
      </c>
      <c r="W2983" s="54" t="s">
        <v>4645</v>
      </c>
      <c r="X2983" s="64">
        <v>20521</v>
      </c>
      <c r="Y2983" s="54" t="s">
        <v>7068</v>
      </c>
      <c r="Z2983" s="63" t="s">
        <v>1341</v>
      </c>
      <c r="AA2983" s="54" t="s">
        <v>384</v>
      </c>
      <c r="AB2983" s="54" t="s">
        <v>384</v>
      </c>
      <c r="AC2983" s="54" t="s">
        <v>7069</v>
      </c>
      <c r="AD2983" s="64" t="s">
        <v>4567</v>
      </c>
      <c r="AE2983" s="64" t="s">
        <v>7063</v>
      </c>
      <c r="AF2983" s="63">
        <v>453</v>
      </c>
      <c r="AG2983" s="54" t="s">
        <v>4645</v>
      </c>
      <c r="AH2983" s="54" t="s">
        <v>4644</v>
      </c>
      <c r="AI2983" s="63" t="s">
        <v>4646</v>
      </c>
      <c r="AJ2983" s="64" t="s">
        <v>4647</v>
      </c>
      <c r="AK2983" s="569">
        <v>7800427</v>
      </c>
      <c r="AL2983" s="64" t="s">
        <v>384</v>
      </c>
      <c r="AM2983" s="64" t="s">
        <v>4651</v>
      </c>
      <c r="AN2983" s="570">
        <v>284093861</v>
      </c>
      <c r="AO2983" s="54"/>
      <c r="AP2983" s="54"/>
      <c r="AQ2983" s="54"/>
      <c r="AR2983" s="54"/>
      <c r="AS2983" s="54"/>
      <c r="AT2983" s="64" t="s">
        <v>7002</v>
      </c>
      <c r="AU2983" s="64"/>
      <c r="AV2983" s="54"/>
      <c r="AW2983" s="54"/>
      <c r="AX2983" s="54"/>
      <c r="AY2983" s="54"/>
      <c r="AZ2983" s="54"/>
      <c r="BA2983" s="54"/>
      <c r="BB2983" s="54"/>
      <c r="BC2983" s="54"/>
      <c r="BD2983" s="64">
        <v>20521</v>
      </c>
      <c r="BE2983" s="54" t="s">
        <v>7068</v>
      </c>
      <c r="BF2983" s="63" t="s">
        <v>1341</v>
      </c>
      <c r="BG2983" s="54" t="s">
        <v>384</v>
      </c>
      <c r="BH2983" s="54" t="s">
        <v>384</v>
      </c>
      <c r="BI2983" s="54" t="s">
        <v>7069</v>
      </c>
      <c r="BJ2983" s="64" t="s">
        <v>4567</v>
      </c>
      <c r="BK2983" s="64" t="s">
        <v>7063</v>
      </c>
      <c r="BL2983" s="54"/>
      <c r="BM2983" s="54"/>
      <c r="BN2983" s="54"/>
      <c r="BO2983" s="39"/>
      <c r="BP2983" s="39"/>
      <c r="BQ2983" s="39"/>
      <c r="BR2983" s="39"/>
      <c r="BS2983" s="47"/>
      <c r="BT2983" s="39"/>
      <c r="BU2983" s="39"/>
      <c r="BV2983" s="39"/>
      <c r="BW2983" s="39"/>
      <c r="BX2983" s="39"/>
      <c r="BY2983" s="39"/>
      <c r="BZ2983" s="39"/>
      <c r="CA2983" s="39"/>
      <c r="CB2983" s="39"/>
      <c r="CC2983" s="47"/>
      <c r="CD2983" s="39"/>
      <c r="CE2983" s="39"/>
      <c r="CF2983" s="48"/>
      <c r="CG2983" s="48"/>
      <c r="CH2983" s="48"/>
      <c r="CI2983" s="48"/>
      <c r="CJ2983" s="48"/>
      <c r="CK2983" s="48"/>
      <c r="CL2983" s="48"/>
      <c r="CM2983" s="48"/>
      <c r="CN2983" s="48"/>
      <c r="CO2983" s="48"/>
      <c r="CP2983" s="48"/>
      <c r="CQ2983" s="48"/>
      <c r="CR2983" s="48"/>
      <c r="CS2983" s="48"/>
      <c r="CT2983" s="48"/>
      <c r="CU2983" s="48"/>
      <c r="CV2983" s="48"/>
      <c r="CW2983" s="48"/>
      <c r="CX2983" s="39"/>
      <c r="ML2983" s="135"/>
      <c r="MM2983" s="135"/>
      <c r="MN2983" s="135"/>
      <c r="MO2983" s="135"/>
      <c r="MP2983" s="135"/>
      <c r="MQ2983" s="135"/>
      <c r="MR2983" s="135"/>
      <c r="MS2983" s="135"/>
      <c r="MT2983" s="135"/>
      <c r="MU2983" s="135"/>
      <c r="MV2983" s="135"/>
      <c r="MW2983" s="135"/>
      <c r="MX2983" s="135"/>
      <c r="MY2983" s="135"/>
      <c r="MZ2983" s="135"/>
      <c r="NA2983" s="135"/>
      <c r="NB2983" s="135"/>
      <c r="NC2983" s="135"/>
      <c r="ND2983" s="135"/>
      <c r="NE2983" s="135"/>
      <c r="NF2983" s="135"/>
      <c r="NG2983" s="135"/>
      <c r="NH2983" s="135"/>
      <c r="NI2983" s="135"/>
      <c r="NJ2983" s="135"/>
      <c r="NK2983" s="135"/>
      <c r="NL2983" s="135"/>
      <c r="NM2983" s="135"/>
      <c r="NN2983" s="135"/>
      <c r="NO2983" s="135"/>
      <c r="NP2983" s="135"/>
      <c r="NQ2983" s="39"/>
      <c r="QS2983"/>
      <c r="QT2983"/>
      <c r="QU2983"/>
      <c r="QV2983"/>
      <c r="QW2983"/>
      <c r="QX2983"/>
      <c r="QY2983"/>
      <c r="QZ2983"/>
      <c r="RA2983"/>
      <c r="RB2983" s="39"/>
      <c r="RC2983" s="39"/>
      <c r="RD2983" s="39"/>
    </row>
    <row r="2984" spans="22:472" hidden="1" x14ac:dyDescent="0.2">
      <c r="V2984" s="63">
        <v>453</v>
      </c>
      <c r="W2984" s="54" t="s">
        <v>4645</v>
      </c>
      <c r="X2984" s="64">
        <v>20522</v>
      </c>
      <c r="Y2984" s="54" t="s">
        <v>2416</v>
      </c>
      <c r="Z2984" s="63" t="s">
        <v>1341</v>
      </c>
      <c r="AA2984" s="54" t="s">
        <v>384</v>
      </c>
      <c r="AB2984" s="54" t="s">
        <v>384</v>
      </c>
      <c r="AC2984" s="54" t="s">
        <v>7070</v>
      </c>
      <c r="AD2984" s="64" t="s">
        <v>4567</v>
      </c>
      <c r="AE2984" s="64" t="s">
        <v>7063</v>
      </c>
      <c r="AF2984" s="63">
        <v>453</v>
      </c>
      <c r="AG2984" s="54" t="s">
        <v>4645</v>
      </c>
      <c r="AH2984" s="54" t="s">
        <v>4644</v>
      </c>
      <c r="AI2984" s="63" t="s">
        <v>4646</v>
      </c>
      <c r="AJ2984" s="64" t="s">
        <v>4647</v>
      </c>
      <c r="AK2984" s="569">
        <v>7800427</v>
      </c>
      <c r="AL2984" s="64" t="s">
        <v>384</v>
      </c>
      <c r="AM2984" s="64" t="s">
        <v>4651</v>
      </c>
      <c r="AN2984" s="570">
        <v>284093861</v>
      </c>
      <c r="AO2984" s="54"/>
      <c r="AP2984" s="54"/>
      <c r="AQ2984" s="54"/>
      <c r="AR2984" s="54"/>
      <c r="AS2984" s="54"/>
      <c r="AT2984" s="64" t="s">
        <v>7002</v>
      </c>
      <c r="AU2984" s="64"/>
      <c r="AV2984" s="54"/>
      <c r="AW2984" s="54"/>
      <c r="AX2984" s="54"/>
      <c r="AY2984" s="54"/>
      <c r="AZ2984" s="54"/>
      <c r="BA2984" s="54"/>
      <c r="BB2984" s="54"/>
      <c r="BC2984" s="54"/>
      <c r="BD2984" s="64">
        <v>20522</v>
      </c>
      <c r="BE2984" s="54" t="s">
        <v>2416</v>
      </c>
      <c r="BF2984" s="63" t="s">
        <v>1341</v>
      </c>
      <c r="BG2984" s="54" t="s">
        <v>384</v>
      </c>
      <c r="BH2984" s="54" t="s">
        <v>384</v>
      </c>
      <c r="BI2984" s="54" t="s">
        <v>7070</v>
      </c>
      <c r="BJ2984" s="64" t="s">
        <v>4567</v>
      </c>
      <c r="BK2984" s="64" t="s">
        <v>7063</v>
      </c>
      <c r="BL2984" s="54"/>
      <c r="BM2984" s="54"/>
      <c r="BN2984" s="54"/>
      <c r="BO2984" s="39"/>
      <c r="BP2984" s="39"/>
      <c r="BQ2984" s="39"/>
      <c r="BR2984" s="39"/>
      <c r="BS2984" s="47"/>
      <c r="BT2984" s="39"/>
      <c r="BU2984" s="39"/>
      <c r="BV2984" s="39"/>
      <c r="BW2984" s="39"/>
      <c r="BX2984" s="39"/>
      <c r="BY2984" s="39"/>
      <c r="BZ2984" s="39"/>
      <c r="CA2984" s="39"/>
      <c r="CB2984" s="39"/>
      <c r="CC2984" s="47"/>
      <c r="CD2984" s="39"/>
      <c r="CE2984" s="39"/>
      <c r="CF2984" s="48"/>
      <c r="CG2984" s="48"/>
      <c r="CH2984" s="48"/>
      <c r="CI2984" s="48"/>
      <c r="CJ2984" s="48"/>
      <c r="CK2984" s="48"/>
      <c r="CL2984" s="48"/>
      <c r="CM2984" s="48"/>
      <c r="CN2984" s="48"/>
      <c r="CO2984" s="48"/>
      <c r="CP2984" s="48"/>
      <c r="CQ2984" s="48"/>
      <c r="CR2984" s="48"/>
      <c r="CS2984" s="48"/>
      <c r="CT2984" s="48"/>
      <c r="CU2984" s="48"/>
      <c r="CV2984" s="48"/>
      <c r="CW2984" s="48"/>
      <c r="CX2984" s="39"/>
      <c r="ML2984" s="135"/>
      <c r="MM2984" s="135"/>
      <c r="MN2984" s="135"/>
      <c r="MO2984" s="135"/>
      <c r="MP2984" s="135"/>
      <c r="MQ2984" s="135"/>
      <c r="MR2984" s="135"/>
      <c r="MS2984" s="135"/>
      <c r="MT2984" s="135"/>
      <c r="MU2984" s="135"/>
      <c r="MV2984" s="135"/>
      <c r="MW2984" s="135"/>
      <c r="MX2984" s="135"/>
      <c r="MY2984" s="135"/>
      <c r="MZ2984" s="135"/>
      <c r="NA2984" s="135"/>
      <c r="NB2984" s="135"/>
      <c r="NC2984" s="135"/>
      <c r="ND2984" s="135"/>
      <c r="NE2984" s="135"/>
      <c r="NF2984" s="135"/>
      <c r="NG2984" s="135"/>
      <c r="NH2984" s="135"/>
      <c r="NI2984" s="135"/>
      <c r="NJ2984" s="135"/>
      <c r="NK2984" s="135"/>
      <c r="NL2984" s="135"/>
      <c r="NM2984" s="135"/>
      <c r="NN2984" s="135"/>
      <c r="NO2984" s="135"/>
      <c r="NP2984" s="135"/>
      <c r="NQ2984" s="39"/>
      <c r="QS2984"/>
      <c r="QT2984"/>
      <c r="QU2984"/>
      <c r="QV2984"/>
      <c r="QW2984"/>
      <c r="QX2984"/>
      <c r="QY2984"/>
      <c r="QZ2984"/>
      <c r="RA2984"/>
      <c r="RB2984" s="39"/>
      <c r="RC2984" s="39"/>
      <c r="RD2984" s="39"/>
    </row>
    <row r="2985" spans="22:472" hidden="1" x14ac:dyDescent="0.2">
      <c r="V2985" s="63">
        <v>453</v>
      </c>
      <c r="W2985" s="54" t="s">
        <v>4645</v>
      </c>
      <c r="X2985" s="64">
        <v>20523</v>
      </c>
      <c r="Y2985" s="54" t="s">
        <v>2698</v>
      </c>
      <c r="Z2985" s="63" t="s">
        <v>1341</v>
      </c>
      <c r="AA2985" s="54" t="s">
        <v>384</v>
      </c>
      <c r="AB2985" s="54" t="s">
        <v>384</v>
      </c>
      <c r="AC2985" s="54" t="s">
        <v>7071</v>
      </c>
      <c r="AD2985" s="64" t="s">
        <v>4567</v>
      </c>
      <c r="AE2985" s="64" t="s">
        <v>7063</v>
      </c>
      <c r="AF2985" s="63">
        <v>453</v>
      </c>
      <c r="AG2985" s="54" t="s">
        <v>4645</v>
      </c>
      <c r="AH2985" s="54" t="s">
        <v>4644</v>
      </c>
      <c r="AI2985" s="63" t="s">
        <v>4646</v>
      </c>
      <c r="AJ2985" s="64" t="s">
        <v>4647</v>
      </c>
      <c r="AK2985" s="569">
        <v>7800427</v>
      </c>
      <c r="AL2985" s="64" t="s">
        <v>384</v>
      </c>
      <c r="AM2985" s="64" t="s">
        <v>4651</v>
      </c>
      <c r="AN2985" s="570">
        <v>284093861</v>
      </c>
      <c r="AO2985" s="54"/>
      <c r="AP2985" s="54"/>
      <c r="AQ2985" s="54"/>
      <c r="AR2985" s="54"/>
      <c r="AS2985" s="54"/>
      <c r="AT2985" s="64" t="s">
        <v>7002</v>
      </c>
      <c r="AU2985" s="64"/>
      <c r="AV2985" s="54"/>
      <c r="AW2985" s="54"/>
      <c r="AX2985" s="54"/>
      <c r="AY2985" s="54"/>
      <c r="AZ2985" s="54"/>
      <c r="BA2985" s="54"/>
      <c r="BB2985" s="54"/>
      <c r="BC2985" s="54"/>
      <c r="BD2985" s="64">
        <v>20523</v>
      </c>
      <c r="BE2985" s="54" t="s">
        <v>2698</v>
      </c>
      <c r="BF2985" s="63" t="s">
        <v>1341</v>
      </c>
      <c r="BG2985" s="54" t="s">
        <v>384</v>
      </c>
      <c r="BH2985" s="54" t="s">
        <v>384</v>
      </c>
      <c r="BI2985" s="54" t="s">
        <v>7071</v>
      </c>
      <c r="BJ2985" s="64" t="s">
        <v>4567</v>
      </c>
      <c r="BK2985" s="64" t="s">
        <v>7063</v>
      </c>
      <c r="BL2985" s="54"/>
      <c r="BM2985" s="54"/>
      <c r="BN2985" s="54"/>
      <c r="BO2985" s="39"/>
      <c r="BP2985" s="39"/>
      <c r="BQ2985" s="39"/>
      <c r="BR2985" s="39"/>
      <c r="BS2985" s="47"/>
      <c r="BT2985" s="39"/>
      <c r="BU2985" s="39"/>
      <c r="BV2985" s="39"/>
      <c r="BW2985" s="39"/>
      <c r="BX2985" s="39"/>
      <c r="BY2985" s="39"/>
      <c r="BZ2985" s="39"/>
      <c r="CA2985" s="39"/>
      <c r="CB2985" s="39"/>
      <c r="CC2985" s="47"/>
      <c r="CD2985" s="39"/>
      <c r="CE2985" s="39"/>
      <c r="CF2985" s="48"/>
      <c r="CG2985" s="48"/>
      <c r="CH2985" s="48"/>
      <c r="CI2985" s="48"/>
      <c r="CJ2985" s="48"/>
      <c r="CK2985" s="48"/>
      <c r="CL2985" s="48"/>
      <c r="CM2985" s="48"/>
      <c r="CN2985" s="48"/>
      <c r="CO2985" s="48"/>
      <c r="CP2985" s="48"/>
      <c r="CQ2985" s="48"/>
      <c r="CR2985" s="48"/>
      <c r="CS2985" s="48"/>
      <c r="CT2985" s="48"/>
      <c r="CU2985" s="48"/>
      <c r="CV2985" s="48"/>
      <c r="CW2985" s="48"/>
      <c r="CX2985" s="39"/>
      <c r="ML2985" s="135"/>
      <c r="MM2985" s="135"/>
      <c r="MN2985" s="135"/>
      <c r="MO2985" s="135"/>
      <c r="MP2985" s="135"/>
      <c r="MQ2985" s="135"/>
      <c r="MR2985" s="135"/>
      <c r="MS2985" s="135"/>
      <c r="MT2985" s="135"/>
      <c r="MU2985" s="135"/>
      <c r="MV2985" s="135"/>
      <c r="MW2985" s="135"/>
      <c r="MX2985" s="135"/>
      <c r="MY2985" s="135"/>
      <c r="MZ2985" s="135"/>
      <c r="NA2985" s="135"/>
      <c r="NB2985" s="135"/>
      <c r="NC2985" s="135"/>
      <c r="ND2985" s="135"/>
      <c r="NE2985" s="135"/>
      <c r="NF2985" s="135"/>
      <c r="NG2985" s="135"/>
      <c r="NH2985" s="135"/>
      <c r="NI2985" s="135"/>
      <c r="NJ2985" s="135"/>
      <c r="NK2985" s="135"/>
      <c r="NL2985" s="135"/>
      <c r="NM2985" s="135"/>
      <c r="NN2985" s="135"/>
      <c r="NO2985" s="135"/>
      <c r="NP2985" s="135"/>
      <c r="NQ2985" s="39"/>
      <c r="QS2985"/>
      <c r="QT2985"/>
      <c r="QU2985"/>
      <c r="QV2985"/>
      <c r="QW2985"/>
      <c r="QX2985"/>
      <c r="QY2985"/>
      <c r="QZ2985"/>
      <c r="RA2985"/>
      <c r="RB2985" s="39"/>
      <c r="RC2985" s="39"/>
      <c r="RD2985" s="39"/>
    </row>
    <row r="2986" spans="22:472" hidden="1" x14ac:dyDescent="0.2">
      <c r="V2986" s="63">
        <v>453</v>
      </c>
      <c r="W2986" s="54" t="s">
        <v>4645</v>
      </c>
      <c r="X2986" s="64">
        <v>20524</v>
      </c>
      <c r="Y2986" s="54" t="s">
        <v>2928</v>
      </c>
      <c r="Z2986" s="63" t="s">
        <v>1341</v>
      </c>
      <c r="AA2986" s="54" t="s">
        <v>384</v>
      </c>
      <c r="AB2986" s="54" t="s">
        <v>384</v>
      </c>
      <c r="AC2986" s="54" t="s">
        <v>7072</v>
      </c>
      <c r="AD2986" s="64" t="s">
        <v>4567</v>
      </c>
      <c r="AE2986" s="64" t="s">
        <v>7063</v>
      </c>
      <c r="AF2986" s="63">
        <v>453</v>
      </c>
      <c r="AG2986" s="54" t="s">
        <v>4645</v>
      </c>
      <c r="AH2986" s="54" t="s">
        <v>4644</v>
      </c>
      <c r="AI2986" s="63" t="s">
        <v>4646</v>
      </c>
      <c r="AJ2986" s="64" t="s">
        <v>4647</v>
      </c>
      <c r="AK2986" s="569">
        <v>7800427</v>
      </c>
      <c r="AL2986" s="64" t="s">
        <v>384</v>
      </c>
      <c r="AM2986" s="64" t="s">
        <v>4651</v>
      </c>
      <c r="AN2986" s="570">
        <v>284093861</v>
      </c>
      <c r="AO2986" s="54"/>
      <c r="AP2986" s="54"/>
      <c r="AQ2986" s="54"/>
      <c r="AR2986" s="54"/>
      <c r="AS2986" s="54"/>
      <c r="AT2986" s="64" t="s">
        <v>7002</v>
      </c>
      <c r="AU2986" s="64"/>
      <c r="AV2986" s="54"/>
      <c r="AW2986" s="54"/>
      <c r="AX2986" s="54"/>
      <c r="AY2986" s="54"/>
      <c r="AZ2986" s="54"/>
      <c r="BA2986" s="54"/>
      <c r="BB2986" s="54"/>
      <c r="BC2986" s="54"/>
      <c r="BD2986" s="64">
        <v>20524</v>
      </c>
      <c r="BE2986" s="54" t="s">
        <v>2928</v>
      </c>
      <c r="BF2986" s="63" t="s">
        <v>1341</v>
      </c>
      <c r="BG2986" s="54" t="s">
        <v>384</v>
      </c>
      <c r="BH2986" s="54" t="s">
        <v>384</v>
      </c>
      <c r="BI2986" s="54" t="s">
        <v>7072</v>
      </c>
      <c r="BJ2986" s="64" t="s">
        <v>4567</v>
      </c>
      <c r="BK2986" s="64" t="s">
        <v>7063</v>
      </c>
      <c r="BL2986" s="54"/>
      <c r="BM2986" s="54"/>
      <c r="BN2986" s="54"/>
      <c r="BO2986" s="39"/>
      <c r="BP2986" s="39"/>
      <c r="BQ2986" s="39"/>
      <c r="BR2986" s="39"/>
      <c r="BS2986" s="47"/>
      <c r="BT2986" s="39"/>
      <c r="BU2986" s="39"/>
      <c r="BV2986" s="39"/>
      <c r="BW2986" s="39"/>
      <c r="BX2986" s="39"/>
      <c r="BY2986" s="39"/>
      <c r="BZ2986" s="39"/>
      <c r="CA2986" s="39"/>
      <c r="CB2986" s="39"/>
      <c r="CC2986" s="47"/>
      <c r="CD2986" s="39"/>
      <c r="CE2986" s="39"/>
      <c r="CF2986" s="48"/>
      <c r="CG2986" s="48"/>
      <c r="CH2986" s="48"/>
      <c r="CI2986" s="48"/>
      <c r="CJ2986" s="48"/>
      <c r="CK2986" s="48"/>
      <c r="CL2986" s="48"/>
      <c r="CM2986" s="48"/>
      <c r="CN2986" s="48"/>
      <c r="CO2986" s="48"/>
      <c r="CP2986" s="48"/>
      <c r="CQ2986" s="48"/>
      <c r="CR2986" s="48"/>
      <c r="CS2986" s="48"/>
      <c r="CT2986" s="48"/>
      <c r="CU2986" s="48"/>
      <c r="CV2986" s="48"/>
      <c r="CW2986" s="48"/>
      <c r="CX2986" s="39"/>
      <c r="ML2986" s="135"/>
      <c r="MM2986" s="135"/>
      <c r="MN2986" s="135"/>
      <c r="MO2986" s="135"/>
      <c r="MP2986" s="135"/>
      <c r="MQ2986" s="135"/>
      <c r="MR2986" s="135"/>
      <c r="MS2986" s="135"/>
      <c r="MT2986" s="135"/>
      <c r="MU2986" s="135"/>
      <c r="MV2986" s="135"/>
      <c r="MW2986" s="135"/>
      <c r="MX2986" s="135"/>
      <c r="MY2986" s="135"/>
      <c r="MZ2986" s="135"/>
      <c r="NA2986" s="135"/>
      <c r="NB2986" s="135"/>
      <c r="NC2986" s="135"/>
      <c r="ND2986" s="135"/>
      <c r="NE2986" s="135"/>
      <c r="NF2986" s="135"/>
      <c r="NG2986" s="135"/>
      <c r="NH2986" s="135"/>
      <c r="NI2986" s="135"/>
      <c r="NJ2986" s="135"/>
      <c r="NK2986" s="135"/>
      <c r="NL2986" s="135"/>
      <c r="NM2986" s="135"/>
      <c r="NN2986" s="135"/>
      <c r="NO2986" s="135"/>
      <c r="NP2986" s="135"/>
      <c r="NQ2986" s="39"/>
      <c r="QS2986"/>
      <c r="QT2986"/>
      <c r="QU2986"/>
      <c r="QV2986"/>
      <c r="QW2986"/>
      <c r="QX2986"/>
      <c r="QY2986"/>
      <c r="QZ2986"/>
      <c r="RA2986"/>
      <c r="RB2986" s="39"/>
      <c r="RC2986" s="39"/>
      <c r="RD2986" s="39"/>
    </row>
    <row r="2987" spans="22:472" hidden="1" x14ac:dyDescent="0.2">
      <c r="V2987" s="63">
        <v>453</v>
      </c>
      <c r="W2987" s="54" t="s">
        <v>4645</v>
      </c>
      <c r="X2987" s="64">
        <v>20701</v>
      </c>
      <c r="Y2987" s="54" t="s">
        <v>464</v>
      </c>
      <c r="Z2987" s="63" t="s">
        <v>1341</v>
      </c>
      <c r="AA2987" s="54" t="s">
        <v>464</v>
      </c>
      <c r="AB2987" s="54" t="s">
        <v>384</v>
      </c>
      <c r="AC2987" s="54" t="s">
        <v>464</v>
      </c>
      <c r="AD2987" s="64" t="s">
        <v>4567</v>
      </c>
      <c r="AE2987" s="64" t="s">
        <v>7063</v>
      </c>
      <c r="AF2987" s="63">
        <v>453</v>
      </c>
      <c r="AG2987" s="54" t="s">
        <v>4645</v>
      </c>
      <c r="AH2987" s="54" t="s">
        <v>4644</v>
      </c>
      <c r="AI2987" s="63" t="s">
        <v>4646</v>
      </c>
      <c r="AJ2987" s="64" t="s">
        <v>4647</v>
      </c>
      <c r="AK2987" s="569">
        <v>7800427</v>
      </c>
      <c r="AL2987" s="64" t="s">
        <v>384</v>
      </c>
      <c r="AM2987" s="64" t="s">
        <v>4651</v>
      </c>
      <c r="AN2987" s="570">
        <v>284093861</v>
      </c>
      <c r="AO2987" s="54"/>
      <c r="AP2987" s="54"/>
      <c r="AQ2987" s="54"/>
      <c r="AR2987" s="54"/>
      <c r="AS2987" s="54"/>
      <c r="AT2987" s="64" t="s">
        <v>7002</v>
      </c>
      <c r="AU2987" s="64"/>
      <c r="AV2987" s="54"/>
      <c r="AW2987" s="54"/>
      <c r="AX2987" s="54"/>
      <c r="AY2987" s="54"/>
      <c r="AZ2987" s="54"/>
      <c r="BA2987" s="54"/>
      <c r="BB2987" s="54"/>
      <c r="BC2987" s="54"/>
      <c r="BD2987" s="64">
        <v>20701</v>
      </c>
      <c r="BE2987" s="54" t="s">
        <v>464</v>
      </c>
      <c r="BF2987" s="63" t="s">
        <v>1341</v>
      </c>
      <c r="BG2987" s="54" t="s">
        <v>464</v>
      </c>
      <c r="BH2987" s="54" t="s">
        <v>384</v>
      </c>
      <c r="BI2987" s="54" t="s">
        <v>464</v>
      </c>
      <c r="BJ2987" s="64" t="s">
        <v>4567</v>
      </c>
      <c r="BK2987" s="64" t="s">
        <v>7063</v>
      </c>
      <c r="BL2987" s="54"/>
      <c r="BM2987" s="54"/>
      <c r="BN2987" s="54"/>
      <c r="BO2987" s="39"/>
      <c r="BP2987" s="39"/>
      <c r="BQ2987" s="39"/>
      <c r="BR2987" s="39"/>
      <c r="BS2987" s="47"/>
      <c r="BT2987" s="39"/>
      <c r="BU2987" s="39"/>
      <c r="BV2987" s="39"/>
      <c r="BW2987" s="39"/>
      <c r="BX2987" s="39"/>
      <c r="BY2987" s="39"/>
      <c r="BZ2987" s="39"/>
      <c r="CA2987" s="39"/>
      <c r="CB2987" s="39"/>
      <c r="CC2987" s="47"/>
      <c r="CD2987" s="39"/>
      <c r="CE2987" s="39"/>
      <c r="CF2987" s="48"/>
      <c r="CG2987" s="48"/>
      <c r="CH2987" s="48"/>
      <c r="CI2987" s="48"/>
      <c r="CJ2987" s="48"/>
      <c r="CK2987" s="48"/>
      <c r="CL2987" s="48"/>
      <c r="CM2987" s="48"/>
      <c r="CN2987" s="48"/>
      <c r="CO2987" s="48"/>
      <c r="CP2987" s="48"/>
      <c r="CQ2987" s="48"/>
      <c r="CR2987" s="48"/>
      <c r="CS2987" s="48"/>
      <c r="CT2987" s="48"/>
      <c r="CU2987" s="48"/>
      <c r="CV2987" s="48"/>
      <c r="CW2987" s="48"/>
      <c r="CX2987" s="39"/>
      <c r="ML2987" s="135"/>
      <c r="MM2987" s="135"/>
      <c r="MN2987" s="135"/>
      <c r="MO2987" s="135"/>
      <c r="MP2987" s="135"/>
      <c r="MQ2987" s="135"/>
      <c r="MR2987" s="135"/>
      <c r="MS2987" s="135"/>
      <c r="MT2987" s="135"/>
      <c r="MU2987" s="135"/>
      <c r="MV2987" s="135"/>
      <c r="MW2987" s="135"/>
      <c r="MX2987" s="135"/>
      <c r="MY2987" s="135"/>
      <c r="MZ2987" s="135"/>
      <c r="NA2987" s="135"/>
      <c r="NB2987" s="135"/>
      <c r="NC2987" s="135"/>
      <c r="ND2987" s="135"/>
      <c r="NE2987" s="135"/>
      <c r="NF2987" s="135"/>
      <c r="NG2987" s="135"/>
      <c r="NH2987" s="135"/>
      <c r="NI2987" s="135"/>
      <c r="NJ2987" s="135"/>
      <c r="NK2987" s="135"/>
      <c r="NL2987" s="135"/>
      <c r="NM2987" s="135"/>
      <c r="NN2987" s="135"/>
      <c r="NO2987" s="135"/>
      <c r="NP2987" s="135"/>
      <c r="NQ2987" s="39"/>
      <c r="QS2987"/>
      <c r="QT2987"/>
      <c r="QU2987"/>
      <c r="QV2987"/>
      <c r="QW2987"/>
      <c r="QX2987"/>
      <c r="QY2987"/>
      <c r="QZ2987"/>
      <c r="RA2987"/>
      <c r="RB2987" s="39"/>
      <c r="RC2987" s="39"/>
      <c r="RD2987" s="39"/>
    </row>
    <row r="2988" spans="22:472" hidden="1" x14ac:dyDescent="0.2">
      <c r="V2988" s="63">
        <v>453</v>
      </c>
      <c r="W2988" s="54" t="s">
        <v>4645</v>
      </c>
      <c r="X2988" s="64">
        <v>20700</v>
      </c>
      <c r="Y2988" s="54" t="s">
        <v>7073</v>
      </c>
      <c r="Z2988" s="63" t="s">
        <v>1341</v>
      </c>
      <c r="AA2988" s="54" t="s">
        <v>464</v>
      </c>
      <c r="AB2988" s="54" t="s">
        <v>384</v>
      </c>
      <c r="AC2988" s="54" t="s">
        <v>464</v>
      </c>
      <c r="AD2988" s="64" t="s">
        <v>4567</v>
      </c>
      <c r="AE2988" s="64" t="s">
        <v>7063</v>
      </c>
      <c r="AF2988" s="63">
        <v>453</v>
      </c>
      <c r="AG2988" s="54" t="s">
        <v>4645</v>
      </c>
      <c r="AH2988" s="54" t="s">
        <v>4644</v>
      </c>
      <c r="AI2988" s="63" t="s">
        <v>4646</v>
      </c>
      <c r="AJ2988" s="64" t="s">
        <v>4647</v>
      </c>
      <c r="AK2988" s="569">
        <v>7800427</v>
      </c>
      <c r="AL2988" s="64" t="s">
        <v>384</v>
      </c>
      <c r="AM2988" s="64" t="s">
        <v>4651</v>
      </c>
      <c r="AN2988" s="570">
        <v>284093861</v>
      </c>
      <c r="AO2988" s="54"/>
      <c r="AP2988" s="54"/>
      <c r="AQ2988" s="54"/>
      <c r="AR2988" s="54"/>
      <c r="AS2988" s="54"/>
      <c r="AT2988" s="64" t="s">
        <v>7002</v>
      </c>
      <c r="AU2988" s="64"/>
      <c r="AV2988" s="54"/>
      <c r="AW2988" s="54"/>
      <c r="AX2988" s="54"/>
      <c r="AY2988" s="54"/>
      <c r="AZ2988" s="54"/>
      <c r="BA2988" s="54"/>
      <c r="BB2988" s="54"/>
      <c r="BC2988" s="54"/>
      <c r="BD2988" s="64">
        <v>20700</v>
      </c>
      <c r="BE2988" s="54" t="s">
        <v>7073</v>
      </c>
      <c r="BF2988" s="63" t="s">
        <v>1341</v>
      </c>
      <c r="BG2988" s="54" t="s">
        <v>464</v>
      </c>
      <c r="BH2988" s="54" t="s">
        <v>384</v>
      </c>
      <c r="BI2988" s="54" t="s">
        <v>464</v>
      </c>
      <c r="BJ2988" s="64" t="s">
        <v>4567</v>
      </c>
      <c r="BK2988" s="64" t="s">
        <v>7063</v>
      </c>
      <c r="BL2988" s="54"/>
      <c r="BM2988" s="54"/>
      <c r="BN2988" s="54"/>
      <c r="BO2988" s="39"/>
      <c r="BP2988" s="39"/>
      <c r="BQ2988" s="39"/>
      <c r="BR2988" s="39"/>
      <c r="BS2988" s="47"/>
      <c r="BT2988" s="39"/>
      <c r="BU2988" s="39"/>
      <c r="BV2988" s="39"/>
      <c r="BW2988" s="39"/>
      <c r="BX2988" s="39"/>
      <c r="BY2988" s="39"/>
      <c r="BZ2988" s="39"/>
      <c r="CA2988" s="39"/>
      <c r="CB2988" s="39"/>
      <c r="CC2988" s="47"/>
      <c r="CD2988" s="39"/>
      <c r="CE2988" s="39"/>
      <c r="CF2988" s="48"/>
      <c r="CG2988" s="48"/>
      <c r="CH2988" s="48"/>
      <c r="CI2988" s="48"/>
      <c r="CJ2988" s="48"/>
      <c r="CK2988" s="48"/>
      <c r="CL2988" s="48"/>
      <c r="CM2988" s="48"/>
      <c r="CN2988" s="48"/>
      <c r="CO2988" s="48"/>
      <c r="CP2988" s="48"/>
      <c r="CQ2988" s="48"/>
      <c r="CR2988" s="48"/>
      <c r="CS2988" s="48"/>
      <c r="CT2988" s="48"/>
      <c r="CU2988" s="48"/>
      <c r="CV2988" s="48"/>
      <c r="CW2988" s="48"/>
      <c r="CX2988" s="39"/>
      <c r="ML2988" s="135"/>
      <c r="MM2988" s="135"/>
      <c r="MN2988" s="135"/>
      <c r="MO2988" s="135"/>
      <c r="MP2988" s="135"/>
      <c r="MQ2988" s="135"/>
      <c r="MR2988" s="135"/>
      <c r="MS2988" s="135"/>
      <c r="MT2988" s="135"/>
      <c r="MU2988" s="135"/>
      <c r="MV2988" s="135"/>
      <c r="MW2988" s="135"/>
      <c r="MX2988" s="135"/>
      <c r="MY2988" s="135"/>
      <c r="MZ2988" s="135"/>
      <c r="NA2988" s="135"/>
      <c r="NB2988" s="135"/>
      <c r="NC2988" s="135"/>
      <c r="ND2988" s="135"/>
      <c r="NE2988" s="135"/>
      <c r="NF2988" s="135"/>
      <c r="NG2988" s="135"/>
      <c r="NH2988" s="135"/>
      <c r="NI2988" s="135"/>
      <c r="NJ2988" s="135"/>
      <c r="NK2988" s="135"/>
      <c r="NL2988" s="135"/>
      <c r="NM2988" s="135"/>
      <c r="NN2988" s="135"/>
      <c r="NO2988" s="135"/>
      <c r="NP2988" s="135"/>
      <c r="NQ2988" s="39"/>
      <c r="QS2988"/>
      <c r="QT2988"/>
      <c r="QU2988"/>
      <c r="QV2988"/>
      <c r="QW2988"/>
      <c r="QX2988"/>
      <c r="QY2988"/>
      <c r="QZ2988"/>
      <c r="RA2988"/>
      <c r="RB2988" s="39"/>
      <c r="RC2988" s="39"/>
      <c r="RD2988" s="39"/>
    </row>
    <row r="2989" spans="22:472" hidden="1" x14ac:dyDescent="0.2">
      <c r="V2989" s="63">
        <v>453</v>
      </c>
      <c r="W2989" s="54" t="s">
        <v>4645</v>
      </c>
      <c r="X2989" s="64">
        <v>20702</v>
      </c>
      <c r="Y2989" s="54" t="s">
        <v>1060</v>
      </c>
      <c r="Z2989" s="63" t="s">
        <v>1341</v>
      </c>
      <c r="AA2989" s="54" t="s">
        <v>464</v>
      </c>
      <c r="AB2989" s="54" t="s">
        <v>384</v>
      </c>
      <c r="AC2989" s="54" t="s">
        <v>1060</v>
      </c>
      <c r="AD2989" s="64" t="s">
        <v>4567</v>
      </c>
      <c r="AE2989" s="64" t="s">
        <v>7063</v>
      </c>
      <c r="AF2989" s="63">
        <v>453</v>
      </c>
      <c r="AG2989" s="54" t="s">
        <v>4645</v>
      </c>
      <c r="AH2989" s="54" t="s">
        <v>4644</v>
      </c>
      <c r="AI2989" s="63" t="s">
        <v>4646</v>
      </c>
      <c r="AJ2989" s="64" t="s">
        <v>4647</v>
      </c>
      <c r="AK2989" s="569">
        <v>7800427</v>
      </c>
      <c r="AL2989" s="64" t="s">
        <v>384</v>
      </c>
      <c r="AM2989" s="64" t="s">
        <v>4651</v>
      </c>
      <c r="AN2989" s="570">
        <v>284093861</v>
      </c>
      <c r="AO2989" s="54"/>
      <c r="AP2989" s="54"/>
      <c r="AQ2989" s="54"/>
      <c r="AR2989" s="54"/>
      <c r="AS2989" s="54"/>
      <c r="AT2989" s="64" t="s">
        <v>7002</v>
      </c>
      <c r="AU2989" s="64"/>
      <c r="AV2989" s="54"/>
      <c r="AW2989" s="54"/>
      <c r="AX2989" s="54"/>
      <c r="AY2989" s="54"/>
      <c r="AZ2989" s="54"/>
      <c r="BA2989" s="54"/>
      <c r="BB2989" s="54"/>
      <c r="BC2989" s="54"/>
      <c r="BD2989" s="64">
        <v>20702</v>
      </c>
      <c r="BE2989" s="54" t="s">
        <v>1060</v>
      </c>
      <c r="BF2989" s="63" t="s">
        <v>1341</v>
      </c>
      <c r="BG2989" s="54" t="s">
        <v>464</v>
      </c>
      <c r="BH2989" s="54" t="s">
        <v>384</v>
      </c>
      <c r="BI2989" s="54" t="s">
        <v>1060</v>
      </c>
      <c r="BJ2989" s="64" t="s">
        <v>4567</v>
      </c>
      <c r="BK2989" s="64" t="s">
        <v>7063</v>
      </c>
      <c r="BL2989" s="54"/>
      <c r="BM2989" s="54"/>
      <c r="BN2989" s="54"/>
      <c r="BO2989" s="39"/>
      <c r="BP2989" s="39"/>
      <c r="BQ2989" s="39"/>
      <c r="BR2989" s="39"/>
      <c r="BS2989" s="47"/>
      <c r="BT2989" s="39"/>
      <c r="BU2989" s="39"/>
      <c r="BV2989" s="39"/>
      <c r="BW2989" s="39"/>
      <c r="BX2989" s="39"/>
      <c r="BY2989" s="39"/>
      <c r="BZ2989" s="39"/>
      <c r="CA2989" s="39"/>
      <c r="CB2989" s="39"/>
      <c r="CC2989" s="47"/>
      <c r="CD2989" s="39"/>
      <c r="CE2989" s="39"/>
      <c r="CF2989" s="48"/>
      <c r="CG2989" s="48"/>
      <c r="CH2989" s="48"/>
      <c r="CI2989" s="48"/>
      <c r="CJ2989" s="48"/>
      <c r="CK2989" s="48"/>
      <c r="CL2989" s="48"/>
      <c r="CM2989" s="48"/>
      <c r="CN2989" s="48"/>
      <c r="CO2989" s="48"/>
      <c r="CP2989" s="48"/>
      <c r="CQ2989" s="48"/>
      <c r="CR2989" s="48"/>
      <c r="CS2989" s="48"/>
      <c r="CT2989" s="48"/>
      <c r="CU2989" s="48"/>
      <c r="CV2989" s="48"/>
      <c r="CW2989" s="48"/>
      <c r="CX2989" s="39"/>
      <c r="ML2989" s="135"/>
      <c r="MM2989" s="135"/>
      <c r="MN2989" s="135"/>
      <c r="MO2989" s="135"/>
      <c r="MP2989" s="135"/>
      <c r="MQ2989" s="135"/>
      <c r="MR2989" s="135"/>
      <c r="MS2989" s="135"/>
      <c r="MT2989" s="135"/>
      <c r="MU2989" s="135"/>
      <c r="MV2989" s="135"/>
      <c r="MW2989" s="135"/>
      <c r="MX2989" s="135"/>
      <c r="MY2989" s="135"/>
      <c r="MZ2989" s="135"/>
      <c r="NA2989" s="135"/>
      <c r="NB2989" s="135"/>
      <c r="NC2989" s="135"/>
      <c r="ND2989" s="135"/>
      <c r="NE2989" s="135"/>
      <c r="NF2989" s="135"/>
      <c r="NG2989" s="135"/>
      <c r="NH2989" s="135"/>
      <c r="NI2989" s="135"/>
      <c r="NJ2989" s="135"/>
      <c r="NK2989" s="135"/>
      <c r="NL2989" s="135"/>
      <c r="NM2989" s="135"/>
      <c r="NN2989" s="135"/>
      <c r="NO2989" s="135"/>
      <c r="NP2989" s="135"/>
      <c r="NQ2989" s="39"/>
      <c r="QS2989"/>
      <c r="QT2989"/>
      <c r="QU2989"/>
      <c r="QV2989"/>
      <c r="QW2989"/>
      <c r="QX2989"/>
      <c r="QY2989"/>
      <c r="QZ2989"/>
      <c r="RA2989"/>
      <c r="RB2989" s="39"/>
      <c r="RC2989" s="39"/>
      <c r="RD2989" s="39"/>
    </row>
    <row r="2990" spans="22:472" hidden="1" x14ac:dyDescent="0.2">
      <c r="V2990" s="63">
        <v>453</v>
      </c>
      <c r="W2990" s="54" t="s">
        <v>4645</v>
      </c>
      <c r="X2990" s="64">
        <v>20703</v>
      </c>
      <c r="Y2990" s="54" t="s">
        <v>1365</v>
      </c>
      <c r="Z2990" s="63" t="s">
        <v>1341</v>
      </c>
      <c r="AA2990" s="54" t="s">
        <v>464</v>
      </c>
      <c r="AB2990" s="54" t="s">
        <v>384</v>
      </c>
      <c r="AC2990" s="54" t="s">
        <v>1365</v>
      </c>
      <c r="AD2990" s="64" t="s">
        <v>4567</v>
      </c>
      <c r="AE2990" s="64" t="s">
        <v>7063</v>
      </c>
      <c r="AF2990" s="63">
        <v>453</v>
      </c>
      <c r="AG2990" s="54" t="s">
        <v>4645</v>
      </c>
      <c r="AH2990" s="54" t="s">
        <v>4644</v>
      </c>
      <c r="AI2990" s="63" t="s">
        <v>4646</v>
      </c>
      <c r="AJ2990" s="64" t="s">
        <v>4647</v>
      </c>
      <c r="AK2990" s="569">
        <v>7800427</v>
      </c>
      <c r="AL2990" s="64" t="s">
        <v>384</v>
      </c>
      <c r="AM2990" s="64" t="s">
        <v>4651</v>
      </c>
      <c r="AN2990" s="570">
        <v>284093861</v>
      </c>
      <c r="AO2990" s="54"/>
      <c r="AP2990" s="54"/>
      <c r="AQ2990" s="54"/>
      <c r="AR2990" s="54"/>
      <c r="AS2990" s="54"/>
      <c r="AT2990" s="64" t="s">
        <v>7002</v>
      </c>
      <c r="AU2990" s="64"/>
      <c r="AV2990" s="54"/>
      <c r="AW2990" s="54"/>
      <c r="AX2990" s="54"/>
      <c r="AY2990" s="54"/>
      <c r="AZ2990" s="54"/>
      <c r="BA2990" s="54"/>
      <c r="BB2990" s="54"/>
      <c r="BC2990" s="54"/>
      <c r="BD2990" s="64">
        <v>20703</v>
      </c>
      <c r="BE2990" s="54" t="s">
        <v>1365</v>
      </c>
      <c r="BF2990" s="63" t="s">
        <v>1341</v>
      </c>
      <c r="BG2990" s="54" t="s">
        <v>464</v>
      </c>
      <c r="BH2990" s="54" t="s">
        <v>384</v>
      </c>
      <c r="BI2990" s="54" t="s">
        <v>1365</v>
      </c>
      <c r="BJ2990" s="64" t="s">
        <v>4567</v>
      </c>
      <c r="BK2990" s="64" t="s">
        <v>7063</v>
      </c>
      <c r="BL2990" s="54"/>
      <c r="BM2990" s="54"/>
      <c r="BN2990" s="54"/>
      <c r="BO2990" s="39"/>
      <c r="BP2990" s="39"/>
      <c r="BQ2990" s="39"/>
      <c r="BR2990" s="39"/>
      <c r="BS2990" s="47"/>
      <c r="BT2990" s="39"/>
      <c r="BU2990" s="39"/>
      <c r="BV2990" s="39"/>
      <c r="BW2990" s="39"/>
      <c r="BX2990" s="39"/>
      <c r="BY2990" s="39"/>
      <c r="BZ2990" s="39"/>
      <c r="CA2990" s="39"/>
      <c r="CB2990" s="39"/>
      <c r="CC2990" s="47"/>
      <c r="CD2990" s="39"/>
      <c r="CE2990" s="39"/>
      <c r="CF2990" s="48"/>
      <c r="CG2990" s="48"/>
      <c r="CH2990" s="48"/>
      <c r="CI2990" s="48"/>
      <c r="CJ2990" s="48"/>
      <c r="CK2990" s="48"/>
      <c r="CL2990" s="48"/>
      <c r="CM2990" s="48"/>
      <c r="CN2990" s="48"/>
      <c r="CO2990" s="48"/>
      <c r="CP2990" s="48"/>
      <c r="CQ2990" s="48"/>
      <c r="CR2990" s="48"/>
      <c r="CS2990" s="48"/>
      <c r="CT2990" s="48"/>
      <c r="CU2990" s="48"/>
      <c r="CV2990" s="48"/>
      <c r="CW2990" s="48"/>
      <c r="CX2990" s="39"/>
      <c r="ML2990" s="135"/>
      <c r="MM2990" s="135"/>
      <c r="MN2990" s="135"/>
      <c r="MO2990" s="135"/>
      <c r="MP2990" s="135"/>
      <c r="MQ2990" s="135"/>
      <c r="MR2990" s="135"/>
      <c r="MS2990" s="135"/>
      <c r="MT2990" s="135"/>
      <c r="MU2990" s="135"/>
      <c r="MV2990" s="135"/>
      <c r="MW2990" s="135"/>
      <c r="MX2990" s="135"/>
      <c r="MY2990" s="135"/>
      <c r="MZ2990" s="135"/>
      <c r="NA2990" s="135"/>
      <c r="NB2990" s="135"/>
      <c r="NC2990" s="135"/>
      <c r="ND2990" s="135"/>
      <c r="NE2990" s="135"/>
      <c r="NF2990" s="135"/>
      <c r="NG2990" s="135"/>
      <c r="NH2990" s="135"/>
      <c r="NI2990" s="135"/>
      <c r="NJ2990" s="135"/>
      <c r="NK2990" s="135"/>
      <c r="NL2990" s="135"/>
      <c r="NM2990" s="135"/>
      <c r="NN2990" s="135"/>
      <c r="NO2990" s="135"/>
      <c r="NP2990" s="135"/>
      <c r="NQ2990" s="39"/>
      <c r="QS2990"/>
      <c r="QT2990"/>
      <c r="QU2990"/>
      <c r="QV2990"/>
      <c r="QW2990"/>
      <c r="QX2990"/>
      <c r="QY2990"/>
      <c r="QZ2990"/>
      <c r="RA2990"/>
      <c r="RB2990" s="39"/>
      <c r="RC2990" s="39"/>
      <c r="RD2990" s="39"/>
    </row>
    <row r="2991" spans="22:472" hidden="1" x14ac:dyDescent="0.2">
      <c r="V2991" s="63">
        <v>453</v>
      </c>
      <c r="W2991" s="54" t="s">
        <v>4645</v>
      </c>
      <c r="X2991" s="64">
        <v>20704</v>
      </c>
      <c r="Y2991" s="54" t="s">
        <v>1652</v>
      </c>
      <c r="Z2991" s="63" t="s">
        <v>1341</v>
      </c>
      <c r="AA2991" s="54" t="s">
        <v>464</v>
      </c>
      <c r="AB2991" s="54" t="s">
        <v>384</v>
      </c>
      <c r="AC2991" s="54" t="s">
        <v>1652</v>
      </c>
      <c r="AD2991" s="64" t="s">
        <v>4567</v>
      </c>
      <c r="AE2991" s="64" t="s">
        <v>7063</v>
      </c>
      <c r="AF2991" s="63">
        <v>453</v>
      </c>
      <c r="AG2991" s="54" t="s">
        <v>4645</v>
      </c>
      <c r="AH2991" s="54" t="s">
        <v>4644</v>
      </c>
      <c r="AI2991" s="63" t="s">
        <v>4646</v>
      </c>
      <c r="AJ2991" s="64" t="s">
        <v>4647</v>
      </c>
      <c r="AK2991" s="569">
        <v>7800427</v>
      </c>
      <c r="AL2991" s="64" t="s">
        <v>384</v>
      </c>
      <c r="AM2991" s="64" t="s">
        <v>4651</v>
      </c>
      <c r="AN2991" s="570">
        <v>284093861</v>
      </c>
      <c r="AO2991" s="54"/>
      <c r="AP2991" s="54"/>
      <c r="AQ2991" s="54"/>
      <c r="AR2991" s="54"/>
      <c r="AS2991" s="54"/>
      <c r="AT2991" s="64" t="s">
        <v>7002</v>
      </c>
      <c r="AU2991" s="64"/>
      <c r="AV2991" s="54"/>
      <c r="AW2991" s="54"/>
      <c r="AX2991" s="54"/>
      <c r="AY2991" s="54"/>
      <c r="AZ2991" s="54"/>
      <c r="BA2991" s="54"/>
      <c r="BB2991" s="54"/>
      <c r="BC2991" s="54"/>
      <c r="BD2991" s="64">
        <v>20704</v>
      </c>
      <c r="BE2991" s="54" t="s">
        <v>1652</v>
      </c>
      <c r="BF2991" s="63" t="s">
        <v>1341</v>
      </c>
      <c r="BG2991" s="54" t="s">
        <v>464</v>
      </c>
      <c r="BH2991" s="54" t="s">
        <v>384</v>
      </c>
      <c r="BI2991" s="54" t="s">
        <v>1652</v>
      </c>
      <c r="BJ2991" s="64" t="s">
        <v>4567</v>
      </c>
      <c r="BK2991" s="64" t="s">
        <v>7063</v>
      </c>
      <c r="BL2991" s="54"/>
      <c r="BM2991" s="54"/>
      <c r="BN2991" s="54"/>
      <c r="BO2991" s="39"/>
      <c r="BP2991" s="39"/>
      <c r="BQ2991" s="39"/>
      <c r="BR2991" s="39"/>
      <c r="BS2991" s="47"/>
      <c r="BT2991" s="39"/>
      <c r="BU2991" s="39"/>
      <c r="BV2991" s="39"/>
      <c r="BW2991" s="39"/>
      <c r="BX2991" s="39"/>
      <c r="BY2991" s="39"/>
      <c r="BZ2991" s="39"/>
      <c r="CA2991" s="39"/>
      <c r="CB2991" s="39"/>
      <c r="CC2991" s="47"/>
      <c r="CD2991" s="39"/>
      <c r="CE2991" s="39"/>
      <c r="CF2991" s="48"/>
      <c r="CG2991" s="48"/>
      <c r="CH2991" s="48"/>
      <c r="CI2991" s="48"/>
      <c r="CJ2991" s="48"/>
      <c r="CK2991" s="48"/>
      <c r="CL2991" s="48"/>
      <c r="CM2991" s="48"/>
      <c r="CN2991" s="48"/>
      <c r="CO2991" s="48"/>
      <c r="CP2991" s="48"/>
      <c r="CQ2991" s="48"/>
      <c r="CR2991" s="48"/>
      <c r="CS2991" s="48"/>
      <c r="CT2991" s="48"/>
      <c r="CU2991" s="48"/>
      <c r="CV2991" s="48"/>
      <c r="CW2991" s="48"/>
      <c r="CX2991" s="39"/>
      <c r="ML2991" s="135"/>
      <c r="MM2991" s="135"/>
      <c r="MN2991" s="135"/>
      <c r="MO2991" s="135"/>
      <c r="MP2991" s="135"/>
      <c r="MQ2991" s="135"/>
      <c r="MR2991" s="135"/>
      <c r="MS2991" s="135"/>
      <c r="MT2991" s="135"/>
      <c r="MU2991" s="135"/>
      <c r="MV2991" s="135"/>
      <c r="MW2991" s="135"/>
      <c r="MX2991" s="135"/>
      <c r="MY2991" s="135"/>
      <c r="MZ2991" s="135"/>
      <c r="NA2991" s="135"/>
      <c r="NB2991" s="135"/>
      <c r="NC2991" s="135"/>
      <c r="ND2991" s="135"/>
      <c r="NE2991" s="135"/>
      <c r="NF2991" s="135"/>
      <c r="NG2991" s="135"/>
      <c r="NH2991" s="135"/>
      <c r="NI2991" s="135"/>
      <c r="NJ2991" s="135"/>
      <c r="NK2991" s="135"/>
      <c r="NL2991" s="135"/>
      <c r="NM2991" s="135"/>
      <c r="NN2991" s="135"/>
      <c r="NO2991" s="135"/>
      <c r="NP2991" s="135"/>
      <c r="NQ2991" s="39"/>
      <c r="QS2991"/>
      <c r="QT2991"/>
      <c r="QU2991"/>
      <c r="QV2991"/>
      <c r="QW2991"/>
      <c r="QX2991"/>
      <c r="QY2991"/>
      <c r="QZ2991"/>
      <c r="RA2991"/>
      <c r="RB2991" s="39"/>
      <c r="RC2991" s="39"/>
      <c r="RD2991" s="39"/>
    </row>
    <row r="2992" spans="22:472" hidden="1" x14ac:dyDescent="0.2">
      <c r="V2992" s="63">
        <v>453</v>
      </c>
      <c r="W2992" s="54" t="s">
        <v>4645</v>
      </c>
      <c r="X2992" s="64">
        <v>20800</v>
      </c>
      <c r="Y2992" s="54" t="s">
        <v>7074</v>
      </c>
      <c r="Z2992" s="63" t="s">
        <v>1341</v>
      </c>
      <c r="AA2992" s="54" t="s">
        <v>465</v>
      </c>
      <c r="AB2992" s="54" t="s">
        <v>384</v>
      </c>
      <c r="AC2992" s="54" t="s">
        <v>7075</v>
      </c>
      <c r="AD2992" s="64" t="s">
        <v>4567</v>
      </c>
      <c r="AE2992" s="64" t="s">
        <v>7063</v>
      </c>
      <c r="AF2992" s="63">
        <v>453</v>
      </c>
      <c r="AG2992" s="54" t="s">
        <v>4645</v>
      </c>
      <c r="AH2992" s="54" t="s">
        <v>4644</v>
      </c>
      <c r="AI2992" s="63" t="s">
        <v>4646</v>
      </c>
      <c r="AJ2992" s="64" t="s">
        <v>4647</v>
      </c>
      <c r="AK2992" s="569">
        <v>7800427</v>
      </c>
      <c r="AL2992" s="64" t="s">
        <v>384</v>
      </c>
      <c r="AM2992" s="64" t="s">
        <v>4651</v>
      </c>
      <c r="AN2992" s="570">
        <v>284093861</v>
      </c>
      <c r="AO2992" s="54"/>
      <c r="AP2992" s="54"/>
      <c r="AQ2992" s="54"/>
      <c r="AR2992" s="54"/>
      <c r="AS2992" s="54"/>
      <c r="AT2992" s="64" t="s">
        <v>7002</v>
      </c>
      <c r="AU2992" s="64"/>
      <c r="AV2992" s="54"/>
      <c r="AW2992" s="54"/>
      <c r="AX2992" s="54"/>
      <c r="AY2992" s="54"/>
      <c r="AZ2992" s="54"/>
      <c r="BA2992" s="54"/>
      <c r="BB2992" s="54"/>
      <c r="BC2992" s="54"/>
      <c r="BD2992" s="64">
        <v>20800</v>
      </c>
      <c r="BE2992" s="54" t="s">
        <v>7074</v>
      </c>
      <c r="BF2992" s="63" t="s">
        <v>1341</v>
      </c>
      <c r="BG2992" s="54" t="s">
        <v>465</v>
      </c>
      <c r="BH2992" s="54" t="s">
        <v>384</v>
      </c>
      <c r="BI2992" s="54" t="s">
        <v>7075</v>
      </c>
      <c r="BJ2992" s="64" t="s">
        <v>4567</v>
      </c>
      <c r="BK2992" s="64" t="s">
        <v>7063</v>
      </c>
      <c r="BL2992" s="54"/>
      <c r="BM2992" s="54"/>
      <c r="BN2992" s="54"/>
      <c r="BO2992" s="39"/>
      <c r="BP2992" s="39"/>
      <c r="BQ2992" s="39"/>
      <c r="BR2992" s="39"/>
      <c r="BS2992" s="47"/>
      <c r="BT2992" s="39"/>
      <c r="BU2992" s="39"/>
      <c r="BV2992" s="39"/>
      <c r="BW2992" s="39"/>
      <c r="BX2992" s="39"/>
      <c r="BY2992" s="39"/>
      <c r="BZ2992" s="39"/>
      <c r="CA2992" s="39"/>
      <c r="CB2992" s="39"/>
      <c r="CC2992" s="47"/>
      <c r="CD2992" s="39"/>
      <c r="CE2992" s="39"/>
      <c r="CF2992" s="48"/>
      <c r="CG2992" s="48"/>
      <c r="CH2992" s="48"/>
      <c r="CI2992" s="48"/>
      <c r="CJ2992" s="48"/>
      <c r="CK2992" s="48"/>
      <c r="CL2992" s="48"/>
      <c r="CM2992" s="48"/>
      <c r="CN2992" s="48"/>
      <c r="CO2992" s="48"/>
      <c r="CP2992" s="48"/>
      <c r="CQ2992" s="48"/>
      <c r="CR2992" s="48"/>
      <c r="CS2992" s="48"/>
      <c r="CT2992" s="48"/>
      <c r="CU2992" s="48"/>
      <c r="CV2992" s="48"/>
      <c r="CW2992" s="48"/>
      <c r="CX2992" s="39"/>
      <c r="ML2992" s="135"/>
      <c r="MM2992" s="135"/>
      <c r="MN2992" s="135"/>
      <c r="MO2992" s="135"/>
      <c r="MP2992" s="135"/>
      <c r="MQ2992" s="135"/>
      <c r="MR2992" s="135"/>
      <c r="MS2992" s="135"/>
      <c r="MT2992" s="135"/>
      <c r="MU2992" s="135"/>
      <c r="MV2992" s="135"/>
      <c r="MW2992" s="135"/>
      <c r="MX2992" s="135"/>
      <c r="MY2992" s="135"/>
      <c r="MZ2992" s="135"/>
      <c r="NA2992" s="135"/>
      <c r="NB2992" s="135"/>
      <c r="NC2992" s="135"/>
      <c r="ND2992" s="135"/>
      <c r="NE2992" s="135"/>
      <c r="NF2992" s="135"/>
      <c r="NG2992" s="135"/>
      <c r="NH2992" s="135"/>
      <c r="NI2992" s="135"/>
      <c r="NJ2992" s="135"/>
      <c r="NK2992" s="135"/>
      <c r="NL2992" s="135"/>
      <c r="NM2992" s="135"/>
      <c r="NN2992" s="135"/>
      <c r="NO2992" s="135"/>
      <c r="NP2992" s="135"/>
      <c r="NQ2992" s="39"/>
      <c r="QS2992"/>
      <c r="QT2992"/>
      <c r="QU2992"/>
      <c r="QV2992"/>
      <c r="QW2992"/>
      <c r="QX2992"/>
      <c r="QY2992"/>
      <c r="QZ2992"/>
      <c r="RA2992"/>
      <c r="RB2992" s="39"/>
      <c r="RC2992" s="39"/>
      <c r="RD2992" s="39"/>
    </row>
    <row r="2993" spans="22:472" hidden="1" x14ac:dyDescent="0.2">
      <c r="V2993" s="63">
        <v>453</v>
      </c>
      <c r="W2993" s="54" t="s">
        <v>4645</v>
      </c>
      <c r="X2993" s="64">
        <v>20803</v>
      </c>
      <c r="Y2993" s="54" t="s">
        <v>736</v>
      </c>
      <c r="Z2993" s="63" t="s">
        <v>1341</v>
      </c>
      <c r="AA2993" s="54" t="s">
        <v>465</v>
      </c>
      <c r="AB2993" s="54" t="s">
        <v>384</v>
      </c>
      <c r="AC2993" s="54" t="s">
        <v>736</v>
      </c>
      <c r="AD2993" s="64" t="s">
        <v>4567</v>
      </c>
      <c r="AE2993" s="64" t="s">
        <v>7063</v>
      </c>
      <c r="AF2993" s="63">
        <v>453</v>
      </c>
      <c r="AG2993" s="54" t="s">
        <v>4645</v>
      </c>
      <c r="AH2993" s="54" t="s">
        <v>4644</v>
      </c>
      <c r="AI2993" s="63" t="s">
        <v>4646</v>
      </c>
      <c r="AJ2993" s="64" t="s">
        <v>4647</v>
      </c>
      <c r="AK2993" s="569">
        <v>7800427</v>
      </c>
      <c r="AL2993" s="64" t="s">
        <v>384</v>
      </c>
      <c r="AM2993" s="64" t="s">
        <v>4651</v>
      </c>
      <c r="AN2993" s="570">
        <v>284093861</v>
      </c>
      <c r="AO2993" s="54"/>
      <c r="AP2993" s="54"/>
      <c r="AQ2993" s="54"/>
      <c r="AR2993" s="54"/>
      <c r="AS2993" s="54"/>
      <c r="AT2993" s="64" t="s">
        <v>7002</v>
      </c>
      <c r="AU2993" s="64"/>
      <c r="AV2993" s="54"/>
      <c r="AW2993" s="54"/>
      <c r="AX2993" s="54"/>
      <c r="AY2993" s="54"/>
      <c r="AZ2993" s="54"/>
      <c r="BA2993" s="54"/>
      <c r="BB2993" s="54"/>
      <c r="BC2993" s="54"/>
      <c r="BD2993" s="64">
        <v>20803</v>
      </c>
      <c r="BE2993" s="54" t="s">
        <v>736</v>
      </c>
      <c r="BF2993" s="63" t="s">
        <v>1341</v>
      </c>
      <c r="BG2993" s="54" t="s">
        <v>465</v>
      </c>
      <c r="BH2993" s="54" t="s">
        <v>384</v>
      </c>
      <c r="BI2993" s="54" t="s">
        <v>736</v>
      </c>
      <c r="BJ2993" s="64" t="s">
        <v>4567</v>
      </c>
      <c r="BK2993" s="64" t="s">
        <v>7063</v>
      </c>
      <c r="BL2993" s="54"/>
      <c r="BM2993" s="54"/>
      <c r="BN2993" s="54"/>
      <c r="BO2993" s="39"/>
      <c r="BP2993" s="39"/>
      <c r="BQ2993" s="39"/>
      <c r="BR2993" s="39"/>
      <c r="BS2993" s="47"/>
      <c r="BT2993" s="39"/>
      <c r="BU2993" s="39"/>
      <c r="BV2993" s="39"/>
      <c r="BW2993" s="39"/>
      <c r="BX2993" s="39"/>
      <c r="BY2993" s="39"/>
      <c r="BZ2993" s="39"/>
      <c r="CA2993" s="39"/>
      <c r="CB2993" s="39"/>
      <c r="CC2993" s="47"/>
      <c r="CD2993" s="39"/>
      <c r="CE2993" s="39"/>
      <c r="CF2993" s="48"/>
      <c r="CG2993" s="48"/>
      <c r="CH2993" s="48"/>
      <c r="CI2993" s="48"/>
      <c r="CJ2993" s="48"/>
      <c r="CK2993" s="48"/>
      <c r="CL2993" s="48"/>
      <c r="CM2993" s="48"/>
      <c r="CN2993" s="48"/>
      <c r="CO2993" s="48"/>
      <c r="CP2993" s="48"/>
      <c r="CQ2993" s="48"/>
      <c r="CR2993" s="48"/>
      <c r="CS2993" s="48"/>
      <c r="CT2993" s="48"/>
      <c r="CU2993" s="48"/>
      <c r="CV2993" s="48"/>
      <c r="CW2993" s="48"/>
      <c r="CX2993" s="39"/>
      <c r="ML2993" s="135"/>
      <c r="MM2993" s="135"/>
      <c r="MN2993" s="135"/>
      <c r="MO2993" s="135"/>
      <c r="MP2993" s="135"/>
      <c r="MQ2993" s="135"/>
      <c r="MR2993" s="135"/>
      <c r="MS2993" s="135"/>
      <c r="MT2993" s="135"/>
      <c r="MU2993" s="135"/>
      <c r="MV2993" s="135"/>
      <c r="MW2993" s="135"/>
      <c r="MX2993" s="135"/>
      <c r="MY2993" s="135"/>
      <c r="MZ2993" s="135"/>
      <c r="NA2993" s="135"/>
      <c r="NB2993" s="135"/>
      <c r="NC2993" s="135"/>
      <c r="ND2993" s="135"/>
      <c r="NE2993" s="135"/>
      <c r="NF2993" s="135"/>
      <c r="NG2993" s="135"/>
      <c r="NH2993" s="135"/>
      <c r="NI2993" s="135"/>
      <c r="NJ2993" s="135"/>
      <c r="NK2993" s="135"/>
      <c r="NL2993" s="135"/>
      <c r="NM2993" s="135"/>
      <c r="NN2993" s="135"/>
      <c r="NO2993" s="135"/>
      <c r="NP2993" s="135"/>
      <c r="NQ2993" s="39"/>
      <c r="QS2993"/>
      <c r="QT2993"/>
      <c r="QU2993"/>
      <c r="QV2993"/>
      <c r="QW2993"/>
      <c r="QX2993"/>
      <c r="QY2993"/>
      <c r="QZ2993"/>
      <c r="RA2993"/>
      <c r="RB2993" s="39"/>
      <c r="RC2993" s="39"/>
      <c r="RD2993" s="39"/>
    </row>
    <row r="2994" spans="22:472" hidden="1" x14ac:dyDescent="0.2">
      <c r="V2994" s="63">
        <v>453</v>
      </c>
      <c r="W2994" s="54" t="s">
        <v>4645</v>
      </c>
      <c r="X2994" s="64">
        <v>20804</v>
      </c>
      <c r="Y2994" s="54" t="s">
        <v>578</v>
      </c>
      <c r="Z2994" s="63" t="s">
        <v>1341</v>
      </c>
      <c r="AA2994" s="54" t="s">
        <v>465</v>
      </c>
      <c r="AB2994" s="54" t="s">
        <v>384</v>
      </c>
      <c r="AC2994" s="54" t="s">
        <v>578</v>
      </c>
      <c r="AD2994" s="64" t="s">
        <v>4567</v>
      </c>
      <c r="AE2994" s="64" t="s">
        <v>7063</v>
      </c>
      <c r="AF2994" s="63">
        <v>453</v>
      </c>
      <c r="AG2994" s="54" t="s">
        <v>4645</v>
      </c>
      <c r="AH2994" s="54" t="s">
        <v>4644</v>
      </c>
      <c r="AI2994" s="63" t="s">
        <v>4646</v>
      </c>
      <c r="AJ2994" s="64" t="s">
        <v>4647</v>
      </c>
      <c r="AK2994" s="569">
        <v>7800427</v>
      </c>
      <c r="AL2994" s="64" t="s">
        <v>384</v>
      </c>
      <c r="AM2994" s="64" t="s">
        <v>4651</v>
      </c>
      <c r="AN2994" s="570">
        <v>284093861</v>
      </c>
      <c r="AO2994" s="54"/>
      <c r="AP2994" s="54"/>
      <c r="AQ2994" s="54"/>
      <c r="AR2994" s="54"/>
      <c r="AS2994" s="54"/>
      <c r="AT2994" s="64" t="s">
        <v>7002</v>
      </c>
      <c r="AU2994" s="64"/>
      <c r="AV2994" s="54"/>
      <c r="AW2994" s="54"/>
      <c r="AX2994" s="54"/>
      <c r="AY2994" s="54"/>
      <c r="AZ2994" s="54"/>
      <c r="BA2994" s="54"/>
      <c r="BB2994" s="54"/>
      <c r="BC2994" s="54"/>
      <c r="BD2994" s="64">
        <v>20804</v>
      </c>
      <c r="BE2994" s="54" t="s">
        <v>578</v>
      </c>
      <c r="BF2994" s="63" t="s">
        <v>1341</v>
      </c>
      <c r="BG2994" s="54" t="s">
        <v>465</v>
      </c>
      <c r="BH2994" s="54" t="s">
        <v>384</v>
      </c>
      <c r="BI2994" s="54" t="s">
        <v>578</v>
      </c>
      <c r="BJ2994" s="64" t="s">
        <v>4567</v>
      </c>
      <c r="BK2994" s="64" t="s">
        <v>7063</v>
      </c>
      <c r="BL2994" s="54"/>
      <c r="BM2994" s="54"/>
      <c r="BN2994" s="54"/>
      <c r="BO2994" s="39"/>
      <c r="BP2994" s="39"/>
      <c r="BQ2994" s="39"/>
      <c r="BR2994" s="39"/>
      <c r="BS2994" s="47"/>
      <c r="BT2994" s="39"/>
      <c r="BU2994" s="39"/>
      <c r="BV2994" s="39"/>
      <c r="BW2994" s="39"/>
      <c r="BX2994" s="39"/>
      <c r="BY2994" s="39"/>
      <c r="BZ2994" s="39"/>
      <c r="CA2994" s="39"/>
      <c r="CB2994" s="39"/>
      <c r="CC2994" s="47"/>
      <c r="CD2994" s="39"/>
      <c r="CE2994" s="39"/>
      <c r="CF2994" s="48"/>
      <c r="CG2994" s="48"/>
      <c r="CH2994" s="48"/>
      <c r="CI2994" s="48"/>
      <c r="CJ2994" s="48"/>
      <c r="CK2994" s="48"/>
      <c r="CL2994" s="48"/>
      <c r="CM2994" s="48"/>
      <c r="CN2994" s="48"/>
      <c r="CO2994" s="48"/>
      <c r="CP2994" s="48"/>
      <c r="CQ2994" s="48"/>
      <c r="CR2994" s="48"/>
      <c r="CS2994" s="48"/>
      <c r="CT2994" s="48"/>
      <c r="CU2994" s="48"/>
      <c r="CV2994" s="48"/>
      <c r="CW2994" s="48"/>
      <c r="CX2994" s="39"/>
      <c r="ML2994" s="135"/>
      <c r="MM2994" s="135"/>
      <c r="MN2994" s="135"/>
      <c r="MO2994" s="135"/>
      <c r="MP2994" s="135"/>
      <c r="MQ2994" s="135"/>
      <c r="MR2994" s="135"/>
      <c r="MS2994" s="135"/>
      <c r="MT2994" s="135"/>
      <c r="MU2994" s="135"/>
      <c r="MV2994" s="135"/>
      <c r="MW2994" s="135"/>
      <c r="MX2994" s="135"/>
      <c r="MY2994" s="135"/>
      <c r="MZ2994" s="135"/>
      <c r="NA2994" s="135"/>
      <c r="NB2994" s="135"/>
      <c r="NC2994" s="135"/>
      <c r="ND2994" s="135"/>
      <c r="NE2994" s="135"/>
      <c r="NF2994" s="135"/>
      <c r="NG2994" s="135"/>
      <c r="NH2994" s="135"/>
      <c r="NI2994" s="135"/>
      <c r="NJ2994" s="135"/>
      <c r="NK2994" s="135"/>
      <c r="NL2994" s="135"/>
      <c r="NM2994" s="135"/>
      <c r="NN2994" s="135"/>
      <c r="NO2994" s="135"/>
      <c r="NP2994" s="135"/>
      <c r="NQ2994" s="39"/>
      <c r="QS2994"/>
      <c r="QT2994"/>
      <c r="QU2994"/>
      <c r="QV2994"/>
      <c r="QW2994"/>
      <c r="QX2994"/>
      <c r="QY2994"/>
      <c r="QZ2994"/>
      <c r="RA2994"/>
      <c r="RB2994" s="39"/>
      <c r="RC2994" s="39"/>
      <c r="RD2994" s="39"/>
    </row>
    <row r="2995" spans="22:472" hidden="1" x14ac:dyDescent="0.2">
      <c r="V2995" s="63">
        <v>453</v>
      </c>
      <c r="W2995" s="54" t="s">
        <v>4645</v>
      </c>
      <c r="X2995" s="64">
        <v>20807</v>
      </c>
      <c r="Y2995" s="54" t="s">
        <v>1366</v>
      </c>
      <c r="Z2995" s="63" t="s">
        <v>1341</v>
      </c>
      <c r="AA2995" s="54" t="s">
        <v>465</v>
      </c>
      <c r="AB2995" s="54" t="s">
        <v>384</v>
      </c>
      <c r="AC2995" s="54" t="s">
        <v>7076</v>
      </c>
      <c r="AD2995" s="64" t="s">
        <v>4567</v>
      </c>
      <c r="AE2995" s="64" t="s">
        <v>7063</v>
      </c>
      <c r="AF2995" s="63">
        <v>453</v>
      </c>
      <c r="AG2995" s="54" t="s">
        <v>4645</v>
      </c>
      <c r="AH2995" s="54" t="s">
        <v>4644</v>
      </c>
      <c r="AI2995" s="63" t="s">
        <v>4646</v>
      </c>
      <c r="AJ2995" s="64" t="s">
        <v>4647</v>
      </c>
      <c r="AK2995" s="569">
        <v>7800427</v>
      </c>
      <c r="AL2995" s="64" t="s">
        <v>384</v>
      </c>
      <c r="AM2995" s="64" t="s">
        <v>4651</v>
      </c>
      <c r="AN2995" s="570">
        <v>284093861</v>
      </c>
      <c r="AO2995" s="54"/>
      <c r="AP2995" s="54"/>
      <c r="AQ2995" s="54"/>
      <c r="AR2995" s="54"/>
      <c r="AS2995" s="54"/>
      <c r="AT2995" s="64" t="s">
        <v>7002</v>
      </c>
      <c r="AU2995" s="64"/>
      <c r="AV2995" s="54"/>
      <c r="AW2995" s="54"/>
      <c r="AX2995" s="54"/>
      <c r="AY2995" s="54"/>
      <c r="AZ2995" s="54"/>
      <c r="BA2995" s="54"/>
      <c r="BB2995" s="54"/>
      <c r="BC2995" s="54"/>
      <c r="BD2995" s="64">
        <v>20807</v>
      </c>
      <c r="BE2995" s="54" t="s">
        <v>1366</v>
      </c>
      <c r="BF2995" s="63" t="s">
        <v>1341</v>
      </c>
      <c r="BG2995" s="54" t="s">
        <v>465</v>
      </c>
      <c r="BH2995" s="54" t="s">
        <v>384</v>
      </c>
      <c r="BI2995" s="54" t="s">
        <v>7076</v>
      </c>
      <c r="BJ2995" s="64" t="s">
        <v>4567</v>
      </c>
      <c r="BK2995" s="64" t="s">
        <v>7063</v>
      </c>
      <c r="BL2995" s="54"/>
      <c r="BM2995" s="54"/>
      <c r="BN2995" s="54"/>
      <c r="BO2995" s="39"/>
      <c r="BP2995" s="39"/>
      <c r="BQ2995" s="39"/>
      <c r="BR2995" s="39"/>
      <c r="BS2995" s="47"/>
      <c r="BT2995" s="39"/>
      <c r="BU2995" s="39"/>
      <c r="BV2995" s="39"/>
      <c r="BW2995" s="39"/>
      <c r="BX2995" s="39"/>
      <c r="BY2995" s="39"/>
      <c r="BZ2995" s="39"/>
      <c r="CA2995" s="39"/>
      <c r="CB2995" s="39"/>
      <c r="CC2995" s="47"/>
      <c r="CD2995" s="39"/>
      <c r="CE2995" s="39"/>
      <c r="CF2995" s="48"/>
      <c r="CG2995" s="48"/>
      <c r="CH2995" s="48"/>
      <c r="CI2995" s="48"/>
      <c r="CJ2995" s="48"/>
      <c r="CK2995" s="48"/>
      <c r="CL2995" s="48"/>
      <c r="CM2995" s="48"/>
      <c r="CN2995" s="48"/>
      <c r="CO2995" s="48"/>
      <c r="CP2995" s="48"/>
      <c r="CQ2995" s="48"/>
      <c r="CR2995" s="48"/>
      <c r="CS2995" s="48"/>
      <c r="CT2995" s="48"/>
      <c r="CU2995" s="48"/>
      <c r="CV2995" s="48"/>
      <c r="CW2995" s="48"/>
      <c r="CX2995" s="39"/>
      <c r="ML2995" s="135"/>
      <c r="MM2995" s="135"/>
      <c r="MN2995" s="135"/>
      <c r="MO2995" s="135"/>
      <c r="MP2995" s="135"/>
      <c r="MQ2995" s="135"/>
      <c r="MR2995" s="135"/>
      <c r="MS2995" s="135"/>
      <c r="MT2995" s="135"/>
      <c r="MU2995" s="135"/>
      <c r="MV2995" s="135"/>
      <c r="MW2995" s="135"/>
      <c r="MX2995" s="135"/>
      <c r="MY2995" s="135"/>
      <c r="MZ2995" s="135"/>
      <c r="NA2995" s="135"/>
      <c r="NB2995" s="135"/>
      <c r="NC2995" s="135"/>
      <c r="ND2995" s="135"/>
      <c r="NE2995" s="135"/>
      <c r="NF2995" s="135"/>
      <c r="NG2995" s="135"/>
      <c r="NH2995" s="135"/>
      <c r="NI2995" s="135"/>
      <c r="NJ2995" s="135"/>
      <c r="NK2995" s="135"/>
      <c r="NL2995" s="135"/>
      <c r="NM2995" s="135"/>
      <c r="NN2995" s="135"/>
      <c r="NO2995" s="135"/>
      <c r="NP2995" s="135"/>
      <c r="NQ2995" s="39"/>
      <c r="QS2995"/>
      <c r="QT2995"/>
      <c r="QU2995"/>
      <c r="QV2995"/>
      <c r="QW2995"/>
      <c r="QX2995"/>
      <c r="QY2995"/>
      <c r="QZ2995"/>
      <c r="RA2995"/>
      <c r="RB2995" s="39"/>
      <c r="RC2995" s="39"/>
      <c r="RD2995" s="39"/>
    </row>
    <row r="2996" spans="22:472" hidden="1" x14ac:dyDescent="0.2">
      <c r="V2996" s="63">
        <v>453</v>
      </c>
      <c r="W2996" s="54" t="s">
        <v>4645</v>
      </c>
      <c r="X2996" s="64">
        <v>20808</v>
      </c>
      <c r="Y2996" s="54" t="s">
        <v>1653</v>
      </c>
      <c r="Z2996" s="63" t="s">
        <v>1341</v>
      </c>
      <c r="AA2996" s="54" t="s">
        <v>465</v>
      </c>
      <c r="AB2996" s="54" t="s">
        <v>384</v>
      </c>
      <c r="AC2996" s="54" t="s">
        <v>7075</v>
      </c>
      <c r="AD2996" s="64" t="s">
        <v>4567</v>
      </c>
      <c r="AE2996" s="64" t="s">
        <v>7063</v>
      </c>
      <c r="AF2996" s="63">
        <v>453</v>
      </c>
      <c r="AG2996" s="54" t="s">
        <v>4645</v>
      </c>
      <c r="AH2996" s="54" t="s">
        <v>4644</v>
      </c>
      <c r="AI2996" s="63" t="s">
        <v>4646</v>
      </c>
      <c r="AJ2996" s="64" t="s">
        <v>4647</v>
      </c>
      <c r="AK2996" s="569">
        <v>7800427</v>
      </c>
      <c r="AL2996" s="64" t="s">
        <v>384</v>
      </c>
      <c r="AM2996" s="64" t="s">
        <v>4651</v>
      </c>
      <c r="AN2996" s="570">
        <v>284093861</v>
      </c>
      <c r="AO2996" s="54"/>
      <c r="AP2996" s="54"/>
      <c r="AQ2996" s="54"/>
      <c r="AR2996" s="54"/>
      <c r="AS2996" s="54"/>
      <c r="AT2996" s="64" t="s">
        <v>7002</v>
      </c>
      <c r="AU2996" s="64"/>
      <c r="AV2996" s="54"/>
      <c r="AW2996" s="54"/>
      <c r="AX2996" s="54"/>
      <c r="AY2996" s="54"/>
      <c r="AZ2996" s="54"/>
      <c r="BA2996" s="54"/>
      <c r="BB2996" s="54"/>
      <c r="BC2996" s="54"/>
      <c r="BD2996" s="64">
        <v>20808</v>
      </c>
      <c r="BE2996" s="54" t="s">
        <v>1653</v>
      </c>
      <c r="BF2996" s="63" t="s">
        <v>1341</v>
      </c>
      <c r="BG2996" s="54" t="s">
        <v>465</v>
      </c>
      <c r="BH2996" s="54" t="s">
        <v>384</v>
      </c>
      <c r="BI2996" s="54" t="s">
        <v>7075</v>
      </c>
      <c r="BJ2996" s="64" t="s">
        <v>4567</v>
      </c>
      <c r="BK2996" s="64" t="s">
        <v>7063</v>
      </c>
      <c r="BL2996" s="54"/>
      <c r="BM2996" s="54"/>
      <c r="BN2996" s="54"/>
      <c r="BO2996" s="39"/>
      <c r="BP2996" s="39"/>
      <c r="BQ2996" s="39"/>
      <c r="BR2996" s="39"/>
      <c r="BS2996" s="47"/>
      <c r="BT2996" s="39"/>
      <c r="BU2996" s="39"/>
      <c r="BV2996" s="39"/>
      <c r="BW2996" s="39"/>
      <c r="BX2996" s="39"/>
      <c r="BY2996" s="39"/>
      <c r="BZ2996" s="39"/>
      <c r="CA2996" s="39"/>
      <c r="CB2996" s="39"/>
      <c r="CC2996" s="47"/>
      <c r="CD2996" s="39"/>
      <c r="CE2996" s="39"/>
      <c r="CF2996" s="48"/>
      <c r="CG2996" s="48"/>
      <c r="CH2996" s="48"/>
      <c r="CI2996" s="48"/>
      <c r="CJ2996" s="48"/>
      <c r="CK2996" s="48"/>
      <c r="CL2996" s="48"/>
      <c r="CM2996" s="48"/>
      <c r="CN2996" s="48"/>
      <c r="CO2996" s="48"/>
      <c r="CP2996" s="48"/>
      <c r="CQ2996" s="48"/>
      <c r="CR2996" s="48"/>
      <c r="CS2996" s="48"/>
      <c r="CT2996" s="48"/>
      <c r="CU2996" s="48"/>
      <c r="CV2996" s="48"/>
      <c r="CW2996" s="48"/>
      <c r="CX2996" s="39"/>
      <c r="ML2996" s="135"/>
      <c r="MM2996" s="135"/>
      <c r="MN2996" s="135"/>
      <c r="MO2996" s="135"/>
      <c r="MP2996" s="135"/>
      <c r="MQ2996" s="135"/>
      <c r="MR2996" s="135"/>
      <c r="MS2996" s="135"/>
      <c r="MT2996" s="135"/>
      <c r="MU2996" s="135"/>
      <c r="MV2996" s="135"/>
      <c r="MW2996" s="135"/>
      <c r="MX2996" s="135"/>
      <c r="MY2996" s="135"/>
      <c r="MZ2996" s="135"/>
      <c r="NA2996" s="135"/>
      <c r="NB2996" s="135"/>
      <c r="NC2996" s="135"/>
      <c r="ND2996" s="135"/>
      <c r="NE2996" s="135"/>
      <c r="NF2996" s="135"/>
      <c r="NG2996" s="135"/>
      <c r="NH2996" s="135"/>
      <c r="NI2996" s="135"/>
      <c r="NJ2996" s="135"/>
      <c r="NK2996" s="135"/>
      <c r="NL2996" s="135"/>
      <c r="NM2996" s="135"/>
      <c r="NN2996" s="135"/>
      <c r="NO2996" s="135"/>
      <c r="NP2996" s="135"/>
      <c r="NQ2996" s="39"/>
      <c r="QS2996"/>
      <c r="QT2996"/>
      <c r="QU2996"/>
      <c r="QV2996"/>
      <c r="QW2996"/>
      <c r="QX2996"/>
      <c r="QY2996"/>
      <c r="QZ2996"/>
      <c r="RA2996"/>
      <c r="RB2996" s="39"/>
      <c r="RC2996" s="39"/>
      <c r="RD2996" s="39"/>
    </row>
    <row r="2997" spans="22:472" hidden="1" x14ac:dyDescent="0.2">
      <c r="V2997" s="63">
        <v>453</v>
      </c>
      <c r="W2997" s="54" t="s">
        <v>4645</v>
      </c>
      <c r="X2997" s="64">
        <v>20901</v>
      </c>
      <c r="Y2997" s="54" t="s">
        <v>737</v>
      </c>
      <c r="Z2997" s="63" t="s">
        <v>1341</v>
      </c>
      <c r="AA2997" s="54" t="s">
        <v>466</v>
      </c>
      <c r="AB2997" s="54" t="s">
        <v>384</v>
      </c>
      <c r="AC2997" s="54" t="s">
        <v>737</v>
      </c>
      <c r="AD2997" s="64" t="s">
        <v>4567</v>
      </c>
      <c r="AE2997" s="64" t="s">
        <v>7063</v>
      </c>
      <c r="AF2997" s="63">
        <v>453</v>
      </c>
      <c r="AG2997" s="54" t="s">
        <v>4645</v>
      </c>
      <c r="AH2997" s="54" t="s">
        <v>4644</v>
      </c>
      <c r="AI2997" s="63" t="s">
        <v>4646</v>
      </c>
      <c r="AJ2997" s="64" t="s">
        <v>4647</v>
      </c>
      <c r="AK2997" s="569">
        <v>7800427</v>
      </c>
      <c r="AL2997" s="64" t="s">
        <v>384</v>
      </c>
      <c r="AM2997" s="64" t="s">
        <v>4651</v>
      </c>
      <c r="AN2997" s="570">
        <v>284093861</v>
      </c>
      <c r="AO2997" s="54"/>
      <c r="AP2997" s="54"/>
      <c r="AQ2997" s="54"/>
      <c r="AR2997" s="54"/>
      <c r="AS2997" s="54"/>
      <c r="AT2997" s="64" t="s">
        <v>7002</v>
      </c>
      <c r="AU2997" s="64"/>
      <c r="AV2997" s="54"/>
      <c r="AW2997" s="54"/>
      <c r="AX2997" s="54"/>
      <c r="AY2997" s="54"/>
      <c r="AZ2997" s="54"/>
      <c r="BA2997" s="54"/>
      <c r="BB2997" s="54"/>
      <c r="BC2997" s="54"/>
      <c r="BD2997" s="64">
        <v>20901</v>
      </c>
      <c r="BE2997" s="54" t="s">
        <v>737</v>
      </c>
      <c r="BF2997" s="63" t="s">
        <v>1341</v>
      </c>
      <c r="BG2997" s="54" t="s">
        <v>466</v>
      </c>
      <c r="BH2997" s="54" t="s">
        <v>384</v>
      </c>
      <c r="BI2997" s="54" t="s">
        <v>737</v>
      </c>
      <c r="BJ2997" s="64" t="s">
        <v>4567</v>
      </c>
      <c r="BK2997" s="64" t="s">
        <v>7063</v>
      </c>
      <c r="BL2997" s="54"/>
      <c r="BM2997" s="54"/>
      <c r="BN2997" s="54"/>
      <c r="BO2997" s="39"/>
      <c r="BP2997" s="39"/>
      <c r="BQ2997" s="39"/>
      <c r="BR2997" s="39"/>
      <c r="BS2997" s="47"/>
      <c r="BT2997" s="39"/>
      <c r="BU2997" s="39"/>
      <c r="BV2997" s="39"/>
      <c r="BW2997" s="39"/>
      <c r="BX2997" s="39"/>
      <c r="BY2997" s="39"/>
      <c r="BZ2997" s="39"/>
      <c r="CA2997" s="39"/>
      <c r="CB2997" s="39"/>
      <c r="CC2997" s="47"/>
      <c r="CD2997" s="39"/>
      <c r="CE2997" s="39"/>
      <c r="CF2997" s="48"/>
      <c r="CG2997" s="48"/>
      <c r="CH2997" s="48"/>
      <c r="CI2997" s="48"/>
      <c r="CJ2997" s="48"/>
      <c r="CK2997" s="48"/>
      <c r="CL2997" s="48"/>
      <c r="CM2997" s="48"/>
      <c r="CN2997" s="48"/>
      <c r="CO2997" s="48"/>
      <c r="CP2997" s="48"/>
      <c r="CQ2997" s="48"/>
      <c r="CR2997" s="48"/>
      <c r="CS2997" s="48"/>
      <c r="CT2997" s="48"/>
      <c r="CU2997" s="48"/>
      <c r="CV2997" s="48"/>
      <c r="CW2997" s="48"/>
      <c r="CX2997" s="39"/>
      <c r="ML2997" s="135"/>
      <c r="MM2997" s="135"/>
      <c r="MN2997" s="135"/>
      <c r="MO2997" s="135"/>
      <c r="MP2997" s="135"/>
      <c r="MQ2997" s="135"/>
      <c r="MR2997" s="135"/>
      <c r="MS2997" s="135"/>
      <c r="MT2997" s="135"/>
      <c r="MU2997" s="135"/>
      <c r="MV2997" s="135"/>
      <c r="MW2997" s="135"/>
      <c r="MX2997" s="135"/>
      <c r="MY2997" s="135"/>
      <c r="MZ2997" s="135"/>
      <c r="NA2997" s="135"/>
      <c r="NB2997" s="135"/>
      <c r="NC2997" s="135"/>
      <c r="ND2997" s="135"/>
      <c r="NE2997" s="135"/>
      <c r="NF2997" s="135"/>
      <c r="NG2997" s="135"/>
      <c r="NH2997" s="135"/>
      <c r="NI2997" s="135"/>
      <c r="NJ2997" s="135"/>
      <c r="NK2997" s="135"/>
      <c r="NL2997" s="135"/>
      <c r="NM2997" s="135"/>
      <c r="NN2997" s="135"/>
      <c r="NO2997" s="135"/>
      <c r="NP2997" s="135"/>
      <c r="NQ2997" s="39"/>
      <c r="QS2997"/>
      <c r="QT2997"/>
      <c r="QU2997"/>
      <c r="QV2997"/>
      <c r="QW2997"/>
      <c r="QX2997"/>
      <c r="QY2997"/>
      <c r="QZ2997"/>
      <c r="RA2997"/>
      <c r="RB2997" s="39"/>
      <c r="RC2997" s="39"/>
      <c r="RD2997" s="39"/>
    </row>
    <row r="2998" spans="22:472" hidden="1" x14ac:dyDescent="0.2">
      <c r="V2998" s="63">
        <v>453</v>
      </c>
      <c r="W2998" s="54" t="s">
        <v>4645</v>
      </c>
      <c r="X2998" s="64">
        <v>20902</v>
      </c>
      <c r="Y2998" s="54" t="s">
        <v>1061</v>
      </c>
      <c r="Z2998" s="63" t="s">
        <v>1341</v>
      </c>
      <c r="AA2998" s="54" t="s">
        <v>466</v>
      </c>
      <c r="AB2998" s="54" t="s">
        <v>384</v>
      </c>
      <c r="AC2998" s="54" t="s">
        <v>1061</v>
      </c>
      <c r="AD2998" s="64" t="s">
        <v>4567</v>
      </c>
      <c r="AE2998" s="64" t="s">
        <v>7063</v>
      </c>
      <c r="AF2998" s="63">
        <v>453</v>
      </c>
      <c r="AG2998" s="54" t="s">
        <v>4645</v>
      </c>
      <c r="AH2998" s="54" t="s">
        <v>4644</v>
      </c>
      <c r="AI2998" s="63" t="s">
        <v>4646</v>
      </c>
      <c r="AJ2998" s="64" t="s">
        <v>4647</v>
      </c>
      <c r="AK2998" s="569">
        <v>7800427</v>
      </c>
      <c r="AL2998" s="64" t="s">
        <v>384</v>
      </c>
      <c r="AM2998" s="64" t="s">
        <v>4651</v>
      </c>
      <c r="AN2998" s="570">
        <v>284093861</v>
      </c>
      <c r="AO2998" s="54"/>
      <c r="AP2998" s="54"/>
      <c r="AQ2998" s="54"/>
      <c r="AR2998" s="54"/>
      <c r="AS2998" s="54"/>
      <c r="AT2998" s="64" t="s">
        <v>7002</v>
      </c>
      <c r="AU2998" s="64"/>
      <c r="AV2998" s="54"/>
      <c r="AW2998" s="54"/>
      <c r="AX2998" s="54"/>
      <c r="AY2998" s="54"/>
      <c r="AZ2998" s="54"/>
      <c r="BA2998" s="54"/>
      <c r="BB2998" s="54"/>
      <c r="BC2998" s="54"/>
      <c r="BD2998" s="64">
        <v>20902</v>
      </c>
      <c r="BE2998" s="54" t="s">
        <v>1061</v>
      </c>
      <c r="BF2998" s="63" t="s">
        <v>1341</v>
      </c>
      <c r="BG2998" s="54" t="s">
        <v>466</v>
      </c>
      <c r="BH2998" s="54" t="s">
        <v>384</v>
      </c>
      <c r="BI2998" s="54" t="s">
        <v>1061</v>
      </c>
      <c r="BJ2998" s="64" t="s">
        <v>4567</v>
      </c>
      <c r="BK2998" s="64" t="s">
        <v>7063</v>
      </c>
      <c r="BL2998" s="54"/>
      <c r="BM2998" s="54"/>
      <c r="BN2998" s="54"/>
      <c r="BO2998" s="39"/>
      <c r="BP2998" s="39"/>
      <c r="BQ2998" s="39"/>
      <c r="BR2998" s="39"/>
      <c r="BS2998" s="47"/>
      <c r="BT2998" s="39"/>
      <c r="BU2998" s="39"/>
      <c r="BV2998" s="39"/>
      <c r="BW2998" s="39"/>
      <c r="BX2998" s="39"/>
      <c r="BY2998" s="39"/>
      <c r="BZ2998" s="39"/>
      <c r="CA2998" s="39"/>
      <c r="CB2998" s="39"/>
      <c r="CC2998" s="47"/>
      <c r="CD2998" s="39"/>
      <c r="CE2998" s="39"/>
      <c r="CF2998" s="48"/>
      <c r="CG2998" s="48"/>
      <c r="CH2998" s="48"/>
      <c r="CI2998" s="48"/>
      <c r="CJ2998" s="48"/>
      <c r="CK2998" s="48"/>
      <c r="CL2998" s="48"/>
      <c r="CM2998" s="48"/>
      <c r="CN2998" s="48"/>
      <c r="CO2998" s="48"/>
      <c r="CP2998" s="48"/>
      <c r="CQ2998" s="48"/>
      <c r="CR2998" s="48"/>
      <c r="CS2998" s="48"/>
      <c r="CT2998" s="48"/>
      <c r="CU2998" s="48"/>
      <c r="CV2998" s="48"/>
      <c r="CW2998" s="48"/>
      <c r="CX2998" s="39"/>
      <c r="ML2998" s="135"/>
      <c r="MM2998" s="135"/>
      <c r="MN2998" s="135"/>
      <c r="MO2998" s="135"/>
      <c r="MP2998" s="135"/>
      <c r="MQ2998" s="135"/>
      <c r="MR2998" s="135"/>
      <c r="MS2998" s="135"/>
      <c r="MT2998" s="135"/>
      <c r="MU2998" s="135"/>
      <c r="MV2998" s="135"/>
      <c r="MW2998" s="135"/>
      <c r="MX2998" s="135"/>
      <c r="MY2998" s="135"/>
      <c r="MZ2998" s="135"/>
      <c r="NA2998" s="135"/>
      <c r="NB2998" s="135"/>
      <c r="NC2998" s="135"/>
      <c r="ND2998" s="135"/>
      <c r="NE2998" s="135"/>
      <c r="NF2998" s="135"/>
      <c r="NG2998" s="135"/>
      <c r="NH2998" s="135"/>
      <c r="NI2998" s="135"/>
      <c r="NJ2998" s="135"/>
      <c r="NK2998" s="135"/>
      <c r="NL2998" s="135"/>
      <c r="NM2998" s="135"/>
      <c r="NN2998" s="135"/>
      <c r="NO2998" s="135"/>
      <c r="NP2998" s="135"/>
      <c r="NQ2998" s="39"/>
      <c r="QS2998"/>
      <c r="QT2998"/>
      <c r="QU2998"/>
      <c r="QV2998"/>
      <c r="QW2998"/>
      <c r="QX2998"/>
      <c r="QY2998"/>
      <c r="QZ2998"/>
      <c r="RA2998"/>
      <c r="RB2998" s="39"/>
      <c r="RC2998" s="39"/>
      <c r="RD2998" s="39"/>
    </row>
    <row r="2999" spans="22:472" hidden="1" x14ac:dyDescent="0.2">
      <c r="V2999" s="63">
        <v>453</v>
      </c>
      <c r="W2999" s="54" t="s">
        <v>4645</v>
      </c>
      <c r="X2999" s="64">
        <v>20903</v>
      </c>
      <c r="Y2999" s="54" t="s">
        <v>1367</v>
      </c>
      <c r="Z2999" s="63" t="s">
        <v>1341</v>
      </c>
      <c r="AA2999" s="54" t="s">
        <v>466</v>
      </c>
      <c r="AB2999" s="54" t="s">
        <v>384</v>
      </c>
      <c r="AC2999" s="54" t="s">
        <v>1367</v>
      </c>
      <c r="AD2999" s="64" t="s">
        <v>4567</v>
      </c>
      <c r="AE2999" s="64" t="s">
        <v>7063</v>
      </c>
      <c r="AF2999" s="63">
        <v>453</v>
      </c>
      <c r="AG2999" s="54" t="s">
        <v>4645</v>
      </c>
      <c r="AH2999" s="54" t="s">
        <v>4644</v>
      </c>
      <c r="AI2999" s="63" t="s">
        <v>4646</v>
      </c>
      <c r="AJ2999" s="64" t="s">
        <v>4647</v>
      </c>
      <c r="AK2999" s="569">
        <v>7800427</v>
      </c>
      <c r="AL2999" s="64" t="s">
        <v>384</v>
      </c>
      <c r="AM2999" s="64" t="s">
        <v>4651</v>
      </c>
      <c r="AN2999" s="570">
        <v>284093861</v>
      </c>
      <c r="AO2999" s="54"/>
      <c r="AP2999" s="54"/>
      <c r="AQ2999" s="54"/>
      <c r="AR2999" s="54"/>
      <c r="AS2999" s="54"/>
      <c r="AT2999" s="64" t="s">
        <v>7002</v>
      </c>
      <c r="AU2999" s="64"/>
      <c r="AV2999" s="54"/>
      <c r="AW2999" s="54"/>
      <c r="AX2999" s="54"/>
      <c r="AY2999" s="54"/>
      <c r="AZ2999" s="54"/>
      <c r="BA2999" s="54"/>
      <c r="BB2999" s="54"/>
      <c r="BC2999" s="54"/>
      <c r="BD2999" s="64">
        <v>20903</v>
      </c>
      <c r="BE2999" s="54" t="s">
        <v>1367</v>
      </c>
      <c r="BF2999" s="63" t="s">
        <v>1341</v>
      </c>
      <c r="BG2999" s="54" t="s">
        <v>466</v>
      </c>
      <c r="BH2999" s="54" t="s">
        <v>384</v>
      </c>
      <c r="BI2999" s="54" t="s">
        <v>1367</v>
      </c>
      <c r="BJ2999" s="64" t="s">
        <v>4567</v>
      </c>
      <c r="BK2999" s="64" t="s">
        <v>7063</v>
      </c>
      <c r="BL2999" s="54"/>
      <c r="BM2999" s="54"/>
      <c r="BN2999" s="54"/>
      <c r="BO2999" s="39"/>
      <c r="BP2999" s="39"/>
      <c r="BQ2999" s="39"/>
      <c r="BR2999" s="39"/>
      <c r="BS2999" s="47"/>
      <c r="BT2999" s="39"/>
      <c r="BU2999" s="39"/>
      <c r="BV2999" s="39"/>
      <c r="BW2999" s="39"/>
      <c r="BX2999" s="39"/>
      <c r="BY2999" s="39"/>
      <c r="BZ2999" s="39"/>
      <c r="CA2999" s="39"/>
      <c r="CB2999" s="39"/>
      <c r="CC2999" s="47"/>
      <c r="CD2999" s="39"/>
      <c r="CE2999" s="39"/>
      <c r="CF2999" s="48"/>
      <c r="CG2999" s="48"/>
      <c r="CH2999" s="48"/>
      <c r="CI2999" s="48"/>
      <c r="CJ2999" s="48"/>
      <c r="CK2999" s="48"/>
      <c r="CL2999" s="48"/>
      <c r="CM2999" s="48"/>
      <c r="CN2999" s="48"/>
      <c r="CO2999" s="48"/>
      <c r="CP2999" s="48"/>
      <c r="CQ2999" s="48"/>
      <c r="CR2999" s="48"/>
      <c r="CS2999" s="48"/>
      <c r="CT2999" s="48"/>
      <c r="CU2999" s="48"/>
      <c r="CV2999" s="48"/>
      <c r="CW2999" s="48"/>
      <c r="CX2999" s="39"/>
      <c r="ML2999" s="135"/>
      <c r="MM2999" s="135"/>
      <c r="MN2999" s="135"/>
      <c r="MO2999" s="135"/>
      <c r="MP2999" s="135"/>
      <c r="MQ2999" s="135"/>
      <c r="MR2999" s="135"/>
      <c r="MS2999" s="135"/>
      <c r="MT2999" s="135"/>
      <c r="MU2999" s="135"/>
      <c r="MV2999" s="135"/>
      <c r="MW2999" s="135"/>
      <c r="MX2999" s="135"/>
      <c r="MY2999" s="135"/>
      <c r="MZ2999" s="135"/>
      <c r="NA2999" s="135"/>
      <c r="NB2999" s="135"/>
      <c r="NC2999" s="135"/>
      <c r="ND2999" s="135"/>
      <c r="NE2999" s="135"/>
      <c r="NF2999" s="135"/>
      <c r="NG2999" s="135"/>
      <c r="NH2999" s="135"/>
      <c r="NI2999" s="135"/>
      <c r="NJ2999" s="135"/>
      <c r="NK2999" s="135"/>
      <c r="NL2999" s="135"/>
      <c r="NM2999" s="135"/>
      <c r="NN2999" s="135"/>
      <c r="NO2999" s="135"/>
      <c r="NP2999" s="135"/>
      <c r="NQ2999" s="39"/>
      <c r="QS2999"/>
      <c r="QT2999"/>
      <c r="QU2999"/>
      <c r="QV2999"/>
      <c r="QW2999"/>
      <c r="QX2999"/>
      <c r="QY2999"/>
      <c r="QZ2999"/>
      <c r="RA2999"/>
      <c r="RB2999" s="39"/>
      <c r="RC2999" s="39"/>
      <c r="RD2999" s="39"/>
    </row>
    <row r="3000" spans="22:472" hidden="1" x14ac:dyDescent="0.2">
      <c r="V3000" s="63">
        <v>453</v>
      </c>
      <c r="W3000" s="54" t="s">
        <v>4645</v>
      </c>
      <c r="X3000" s="64">
        <v>20904</v>
      </c>
      <c r="Y3000" s="54" t="s">
        <v>466</v>
      </c>
      <c r="Z3000" s="63" t="s">
        <v>1341</v>
      </c>
      <c r="AA3000" s="54" t="s">
        <v>466</v>
      </c>
      <c r="AB3000" s="54" t="s">
        <v>384</v>
      </c>
      <c r="AC3000" s="54" t="s">
        <v>466</v>
      </c>
      <c r="AD3000" s="64" t="s">
        <v>4567</v>
      </c>
      <c r="AE3000" s="64" t="s">
        <v>7063</v>
      </c>
      <c r="AF3000" s="63">
        <v>453</v>
      </c>
      <c r="AG3000" s="54" t="s">
        <v>4645</v>
      </c>
      <c r="AH3000" s="54" t="s">
        <v>4644</v>
      </c>
      <c r="AI3000" s="63" t="s">
        <v>4646</v>
      </c>
      <c r="AJ3000" s="64" t="s">
        <v>4647</v>
      </c>
      <c r="AK3000" s="569">
        <v>7800427</v>
      </c>
      <c r="AL3000" s="64" t="s">
        <v>384</v>
      </c>
      <c r="AM3000" s="64" t="s">
        <v>4651</v>
      </c>
      <c r="AN3000" s="570">
        <v>284093861</v>
      </c>
      <c r="AO3000" s="54"/>
      <c r="AP3000" s="54"/>
      <c r="AQ3000" s="54"/>
      <c r="AR3000" s="54"/>
      <c r="AS3000" s="54"/>
      <c r="AT3000" s="64" t="s">
        <v>7002</v>
      </c>
      <c r="AU3000" s="64"/>
      <c r="AV3000" s="54"/>
      <c r="AW3000" s="54"/>
      <c r="AX3000" s="54"/>
      <c r="AY3000" s="54"/>
      <c r="AZ3000" s="54"/>
      <c r="BA3000" s="54"/>
      <c r="BB3000" s="54"/>
      <c r="BC3000" s="54"/>
      <c r="BD3000" s="64">
        <v>20904</v>
      </c>
      <c r="BE3000" s="54" t="s">
        <v>466</v>
      </c>
      <c r="BF3000" s="63" t="s">
        <v>1341</v>
      </c>
      <c r="BG3000" s="54" t="s">
        <v>466</v>
      </c>
      <c r="BH3000" s="54" t="s">
        <v>384</v>
      </c>
      <c r="BI3000" s="54" t="s">
        <v>466</v>
      </c>
      <c r="BJ3000" s="64" t="s">
        <v>4567</v>
      </c>
      <c r="BK3000" s="64" t="s">
        <v>7063</v>
      </c>
      <c r="BL3000" s="54"/>
      <c r="BM3000" s="54"/>
      <c r="BN3000" s="54"/>
      <c r="BO3000" s="39"/>
      <c r="BP3000" s="39"/>
      <c r="BQ3000" s="39"/>
      <c r="BR3000" s="39"/>
      <c r="BS3000" s="47"/>
      <c r="BT3000" s="39"/>
      <c r="BU3000" s="39"/>
      <c r="BV3000" s="39"/>
      <c r="BW3000" s="39"/>
      <c r="BX3000" s="39"/>
      <c r="BY3000" s="39"/>
      <c r="BZ3000" s="39"/>
      <c r="CA3000" s="39"/>
      <c r="CB3000" s="39"/>
      <c r="CC3000" s="47"/>
      <c r="CD3000" s="39"/>
      <c r="CE3000" s="39"/>
      <c r="CF3000" s="48"/>
      <c r="CG3000" s="48"/>
      <c r="CH3000" s="48"/>
      <c r="CI3000" s="48"/>
      <c r="CJ3000" s="48"/>
      <c r="CK3000" s="48"/>
      <c r="CL3000" s="48"/>
      <c r="CM3000" s="48"/>
      <c r="CN3000" s="48"/>
      <c r="CO3000" s="48"/>
      <c r="CP3000" s="48"/>
      <c r="CQ3000" s="48"/>
      <c r="CR3000" s="48"/>
      <c r="CS3000" s="48"/>
      <c r="CT3000" s="48"/>
      <c r="CU3000" s="48"/>
      <c r="CV3000" s="48"/>
      <c r="CW3000" s="48"/>
      <c r="CX3000" s="39"/>
      <c r="ML3000" s="135"/>
      <c r="MM3000" s="135"/>
      <c r="MN3000" s="135"/>
      <c r="MO3000" s="135"/>
      <c r="MP3000" s="135"/>
      <c r="MQ3000" s="135"/>
      <c r="MR3000" s="135"/>
      <c r="MS3000" s="135"/>
      <c r="MT3000" s="135"/>
      <c r="MU3000" s="135"/>
      <c r="MV3000" s="135"/>
      <c r="MW3000" s="135"/>
      <c r="MX3000" s="135"/>
      <c r="MY3000" s="135"/>
      <c r="MZ3000" s="135"/>
      <c r="NA3000" s="135"/>
      <c r="NB3000" s="135"/>
      <c r="NC3000" s="135"/>
      <c r="ND3000" s="135"/>
      <c r="NE3000" s="135"/>
      <c r="NF3000" s="135"/>
      <c r="NG3000" s="135"/>
      <c r="NH3000" s="135"/>
      <c r="NI3000" s="135"/>
      <c r="NJ3000" s="135"/>
      <c r="NK3000" s="135"/>
      <c r="NL3000" s="135"/>
      <c r="NM3000" s="135"/>
      <c r="NN3000" s="135"/>
      <c r="NO3000" s="135"/>
      <c r="NP3000" s="135"/>
      <c r="NQ3000" s="39"/>
      <c r="QS3000"/>
      <c r="QT3000"/>
      <c r="QU3000"/>
      <c r="QV3000"/>
      <c r="QW3000"/>
      <c r="QX3000"/>
      <c r="QY3000"/>
      <c r="QZ3000"/>
      <c r="RA3000"/>
      <c r="RB3000" s="39"/>
      <c r="RC3000" s="39"/>
      <c r="RD3000" s="39"/>
    </row>
    <row r="3001" spans="22:472" hidden="1" x14ac:dyDescent="0.2">
      <c r="V3001" s="63">
        <v>453</v>
      </c>
      <c r="W3001" s="54" t="s">
        <v>4645</v>
      </c>
      <c r="X3001" s="64">
        <v>20900</v>
      </c>
      <c r="Y3001" s="54" t="s">
        <v>7077</v>
      </c>
      <c r="Z3001" s="63" t="s">
        <v>1341</v>
      </c>
      <c r="AA3001" s="54" t="s">
        <v>466</v>
      </c>
      <c r="AB3001" s="54" t="s">
        <v>384</v>
      </c>
      <c r="AC3001" s="54" t="s">
        <v>466</v>
      </c>
      <c r="AD3001" s="64" t="s">
        <v>4567</v>
      </c>
      <c r="AE3001" s="64" t="s">
        <v>7063</v>
      </c>
      <c r="AF3001" s="63">
        <v>453</v>
      </c>
      <c r="AG3001" s="54" t="s">
        <v>4645</v>
      </c>
      <c r="AH3001" s="54" t="s">
        <v>4644</v>
      </c>
      <c r="AI3001" s="63" t="s">
        <v>4646</v>
      </c>
      <c r="AJ3001" s="64" t="s">
        <v>4647</v>
      </c>
      <c r="AK3001" s="569">
        <v>7800427</v>
      </c>
      <c r="AL3001" s="64" t="s">
        <v>384</v>
      </c>
      <c r="AM3001" s="64" t="s">
        <v>4651</v>
      </c>
      <c r="AN3001" s="570">
        <v>284093861</v>
      </c>
      <c r="AO3001" s="54"/>
      <c r="AP3001" s="54"/>
      <c r="AQ3001" s="54"/>
      <c r="AR3001" s="54"/>
      <c r="AS3001" s="54"/>
      <c r="AT3001" s="64" t="s">
        <v>7002</v>
      </c>
      <c r="AU3001" s="64"/>
      <c r="AV3001" s="54"/>
      <c r="AW3001" s="54"/>
      <c r="AX3001" s="54"/>
      <c r="AY3001" s="54"/>
      <c r="AZ3001" s="54"/>
      <c r="BA3001" s="54"/>
      <c r="BB3001" s="54"/>
      <c r="BC3001" s="54"/>
      <c r="BD3001" s="64">
        <v>20900</v>
      </c>
      <c r="BE3001" s="54" t="s">
        <v>7077</v>
      </c>
      <c r="BF3001" s="63" t="s">
        <v>1341</v>
      </c>
      <c r="BG3001" s="54" t="s">
        <v>466</v>
      </c>
      <c r="BH3001" s="54" t="s">
        <v>384</v>
      </c>
      <c r="BI3001" s="54" t="s">
        <v>466</v>
      </c>
      <c r="BJ3001" s="64" t="s">
        <v>4567</v>
      </c>
      <c r="BK3001" s="64" t="s">
        <v>7063</v>
      </c>
      <c r="BL3001" s="54"/>
      <c r="BM3001" s="54"/>
      <c r="BN3001" s="54"/>
      <c r="BO3001" s="39"/>
      <c r="BP3001" s="39"/>
      <c r="BQ3001" s="39"/>
      <c r="BR3001" s="39"/>
      <c r="BS3001" s="47"/>
      <c r="BT3001" s="39"/>
      <c r="BU3001" s="39"/>
      <c r="BV3001" s="39"/>
      <c r="BW3001" s="39"/>
      <c r="BX3001" s="39"/>
      <c r="BY3001" s="39"/>
      <c r="BZ3001" s="39"/>
      <c r="CA3001" s="39"/>
      <c r="CB3001" s="39"/>
      <c r="CC3001" s="47"/>
      <c r="CD3001" s="39"/>
      <c r="CE3001" s="39"/>
      <c r="CF3001" s="48"/>
      <c r="CG3001" s="48"/>
      <c r="CH3001" s="48"/>
      <c r="CI3001" s="48"/>
      <c r="CJ3001" s="48"/>
      <c r="CK3001" s="48"/>
      <c r="CL3001" s="48"/>
      <c r="CM3001" s="48"/>
      <c r="CN3001" s="48"/>
      <c r="CO3001" s="48"/>
      <c r="CP3001" s="48"/>
      <c r="CQ3001" s="48"/>
      <c r="CR3001" s="48"/>
      <c r="CS3001" s="48"/>
      <c r="CT3001" s="48"/>
      <c r="CU3001" s="48"/>
      <c r="CV3001" s="48"/>
      <c r="CW3001" s="48"/>
      <c r="CX3001" s="39"/>
      <c r="ML3001" s="135"/>
      <c r="MM3001" s="135"/>
      <c r="MN3001" s="135"/>
      <c r="MO3001" s="135"/>
      <c r="MP3001" s="135"/>
      <c r="MQ3001" s="135"/>
      <c r="MR3001" s="135"/>
      <c r="MS3001" s="135"/>
      <c r="MT3001" s="135"/>
      <c r="MU3001" s="135"/>
      <c r="MV3001" s="135"/>
      <c r="MW3001" s="135"/>
      <c r="MX3001" s="135"/>
      <c r="MY3001" s="135"/>
      <c r="MZ3001" s="135"/>
      <c r="NA3001" s="135"/>
      <c r="NB3001" s="135"/>
      <c r="NC3001" s="135"/>
      <c r="ND3001" s="135"/>
      <c r="NE3001" s="135"/>
      <c r="NF3001" s="135"/>
      <c r="NG3001" s="135"/>
      <c r="NH3001" s="135"/>
      <c r="NI3001" s="135"/>
      <c r="NJ3001" s="135"/>
      <c r="NK3001" s="135"/>
      <c r="NL3001" s="135"/>
      <c r="NM3001" s="135"/>
      <c r="NN3001" s="135"/>
      <c r="NO3001" s="135"/>
      <c r="NP3001" s="135"/>
      <c r="NQ3001" s="39"/>
      <c r="QS3001"/>
      <c r="QT3001"/>
      <c r="QU3001"/>
      <c r="QV3001"/>
      <c r="QW3001"/>
      <c r="QX3001"/>
      <c r="QY3001"/>
      <c r="QZ3001"/>
      <c r="RA3001"/>
      <c r="RB3001" s="39"/>
      <c r="RC3001" s="39"/>
      <c r="RD3001" s="39"/>
    </row>
    <row r="3002" spans="22:472" hidden="1" x14ac:dyDescent="0.2">
      <c r="V3002" s="63">
        <v>453</v>
      </c>
      <c r="W3002" s="54" t="s">
        <v>4645</v>
      </c>
      <c r="X3002" s="64">
        <v>20905</v>
      </c>
      <c r="Y3002" s="54" t="s">
        <v>1897</v>
      </c>
      <c r="Z3002" s="63" t="s">
        <v>1341</v>
      </c>
      <c r="AA3002" s="54" t="s">
        <v>466</v>
      </c>
      <c r="AB3002" s="54" t="s">
        <v>384</v>
      </c>
      <c r="AC3002" s="54" t="s">
        <v>1897</v>
      </c>
      <c r="AD3002" s="64" t="s">
        <v>4567</v>
      </c>
      <c r="AE3002" s="64" t="s">
        <v>7063</v>
      </c>
      <c r="AF3002" s="63">
        <v>453</v>
      </c>
      <c r="AG3002" s="54" t="s">
        <v>4645</v>
      </c>
      <c r="AH3002" s="54" t="s">
        <v>4644</v>
      </c>
      <c r="AI3002" s="63" t="s">
        <v>4646</v>
      </c>
      <c r="AJ3002" s="64" t="s">
        <v>4647</v>
      </c>
      <c r="AK3002" s="569">
        <v>7800427</v>
      </c>
      <c r="AL3002" s="64" t="s">
        <v>384</v>
      </c>
      <c r="AM3002" s="64" t="s">
        <v>4651</v>
      </c>
      <c r="AN3002" s="570">
        <v>284093861</v>
      </c>
      <c r="AO3002" s="54"/>
      <c r="AP3002" s="54"/>
      <c r="AQ3002" s="54"/>
      <c r="AR3002" s="54"/>
      <c r="AS3002" s="54"/>
      <c r="AT3002" s="64" t="s">
        <v>7002</v>
      </c>
      <c r="AU3002" s="64"/>
      <c r="AV3002" s="54"/>
      <c r="AW3002" s="54"/>
      <c r="AX3002" s="54"/>
      <c r="AY3002" s="54"/>
      <c r="AZ3002" s="54"/>
      <c r="BA3002" s="54"/>
      <c r="BB3002" s="54"/>
      <c r="BC3002" s="54"/>
      <c r="BD3002" s="64">
        <v>20905</v>
      </c>
      <c r="BE3002" s="54" t="s">
        <v>1897</v>
      </c>
      <c r="BF3002" s="63" t="s">
        <v>1341</v>
      </c>
      <c r="BG3002" s="54" t="s">
        <v>466</v>
      </c>
      <c r="BH3002" s="54" t="s">
        <v>384</v>
      </c>
      <c r="BI3002" s="54" t="s">
        <v>1897</v>
      </c>
      <c r="BJ3002" s="64" t="s">
        <v>4567</v>
      </c>
      <c r="BK3002" s="64" t="s">
        <v>7063</v>
      </c>
      <c r="BL3002" s="54"/>
      <c r="BM3002" s="54"/>
      <c r="BN3002" s="54"/>
      <c r="BO3002" s="39"/>
      <c r="BP3002" s="39"/>
      <c r="BQ3002" s="39"/>
      <c r="BR3002" s="39"/>
      <c r="BS3002" s="47"/>
      <c r="BT3002" s="39"/>
      <c r="BU3002" s="39"/>
      <c r="BV3002" s="39"/>
      <c r="BW3002" s="39"/>
      <c r="BX3002" s="39"/>
      <c r="BY3002" s="39"/>
      <c r="BZ3002" s="39"/>
      <c r="CA3002" s="39"/>
      <c r="CB3002" s="39"/>
      <c r="CC3002" s="47"/>
      <c r="CD3002" s="39"/>
      <c r="CE3002" s="39"/>
      <c r="CF3002" s="48"/>
      <c r="CG3002" s="48"/>
      <c r="CH3002" s="48"/>
      <c r="CI3002" s="48"/>
      <c r="CJ3002" s="48"/>
      <c r="CK3002" s="48"/>
      <c r="CL3002" s="48"/>
      <c r="CM3002" s="48"/>
      <c r="CN3002" s="48"/>
      <c r="CO3002" s="48"/>
      <c r="CP3002" s="48"/>
      <c r="CQ3002" s="48"/>
      <c r="CR3002" s="48"/>
      <c r="CS3002" s="48"/>
      <c r="CT3002" s="48"/>
      <c r="CU3002" s="48"/>
      <c r="CV3002" s="48"/>
      <c r="CW3002" s="48"/>
      <c r="CX3002" s="39"/>
      <c r="ML3002" s="135"/>
      <c r="MM3002" s="135"/>
      <c r="MN3002" s="135"/>
      <c r="MO3002" s="135"/>
      <c r="MP3002" s="135"/>
      <c r="MQ3002" s="135"/>
      <c r="MR3002" s="135"/>
      <c r="MS3002" s="135"/>
      <c r="MT3002" s="135"/>
      <c r="MU3002" s="135"/>
      <c r="MV3002" s="135"/>
      <c r="MW3002" s="135"/>
      <c r="MX3002" s="135"/>
      <c r="MY3002" s="135"/>
      <c r="MZ3002" s="135"/>
      <c r="NA3002" s="135"/>
      <c r="NB3002" s="135"/>
      <c r="NC3002" s="135"/>
      <c r="ND3002" s="135"/>
      <c r="NE3002" s="135"/>
      <c r="NF3002" s="135"/>
      <c r="NG3002" s="135"/>
      <c r="NH3002" s="135"/>
      <c r="NI3002" s="135"/>
      <c r="NJ3002" s="135"/>
      <c r="NK3002" s="135"/>
      <c r="NL3002" s="135"/>
      <c r="NM3002" s="135"/>
      <c r="NN3002" s="135"/>
      <c r="NO3002" s="135"/>
      <c r="NP3002" s="135"/>
      <c r="NQ3002" s="39"/>
      <c r="QS3002"/>
      <c r="QT3002"/>
      <c r="QU3002"/>
      <c r="QV3002"/>
      <c r="QW3002"/>
      <c r="QX3002"/>
      <c r="QY3002"/>
      <c r="QZ3002"/>
      <c r="RA3002"/>
      <c r="RB3002" s="39"/>
      <c r="RC3002" s="39"/>
      <c r="RD3002" s="39"/>
    </row>
    <row r="3003" spans="22:472" hidden="1" x14ac:dyDescent="0.2">
      <c r="V3003" s="63">
        <v>453</v>
      </c>
      <c r="W3003" s="54" t="s">
        <v>4645</v>
      </c>
      <c r="X3003" s="64">
        <v>20906</v>
      </c>
      <c r="Y3003" s="54" t="s">
        <v>2094</v>
      </c>
      <c r="Z3003" s="63" t="s">
        <v>1341</v>
      </c>
      <c r="AA3003" s="54" t="s">
        <v>466</v>
      </c>
      <c r="AB3003" s="54" t="s">
        <v>384</v>
      </c>
      <c r="AC3003" s="54" t="s">
        <v>2094</v>
      </c>
      <c r="AD3003" s="64" t="s">
        <v>4567</v>
      </c>
      <c r="AE3003" s="64" t="s">
        <v>7063</v>
      </c>
      <c r="AF3003" s="63">
        <v>453</v>
      </c>
      <c r="AG3003" s="54" t="s">
        <v>4645</v>
      </c>
      <c r="AH3003" s="54" t="s">
        <v>4644</v>
      </c>
      <c r="AI3003" s="63" t="s">
        <v>4646</v>
      </c>
      <c r="AJ3003" s="64" t="s">
        <v>4647</v>
      </c>
      <c r="AK3003" s="569">
        <v>7800427</v>
      </c>
      <c r="AL3003" s="64" t="s">
        <v>384</v>
      </c>
      <c r="AM3003" s="64" t="s">
        <v>4651</v>
      </c>
      <c r="AN3003" s="570">
        <v>284093861</v>
      </c>
      <c r="AO3003" s="54"/>
      <c r="AP3003" s="54"/>
      <c r="AQ3003" s="54"/>
      <c r="AR3003" s="54"/>
      <c r="AS3003" s="54"/>
      <c r="AT3003" s="64" t="s">
        <v>7002</v>
      </c>
      <c r="AU3003" s="64"/>
      <c r="AV3003" s="54"/>
      <c r="AW3003" s="54"/>
      <c r="AX3003" s="54"/>
      <c r="AY3003" s="54"/>
      <c r="AZ3003" s="54"/>
      <c r="BA3003" s="54"/>
      <c r="BB3003" s="54"/>
      <c r="BC3003" s="54"/>
      <c r="BD3003" s="64">
        <v>20906</v>
      </c>
      <c r="BE3003" s="54" t="s">
        <v>2094</v>
      </c>
      <c r="BF3003" s="63" t="s">
        <v>1341</v>
      </c>
      <c r="BG3003" s="54" t="s">
        <v>466</v>
      </c>
      <c r="BH3003" s="54" t="s">
        <v>384</v>
      </c>
      <c r="BI3003" s="54" t="s">
        <v>2094</v>
      </c>
      <c r="BJ3003" s="64" t="s">
        <v>4567</v>
      </c>
      <c r="BK3003" s="64" t="s">
        <v>7063</v>
      </c>
      <c r="BL3003" s="54"/>
      <c r="BM3003" s="54"/>
      <c r="BN3003" s="54"/>
      <c r="BO3003" s="39"/>
      <c r="BP3003" s="39"/>
      <c r="BQ3003" s="39"/>
      <c r="BR3003" s="39"/>
      <c r="BS3003" s="47"/>
      <c r="BT3003" s="39"/>
      <c r="BU3003" s="39"/>
      <c r="BV3003" s="39"/>
      <c r="BW3003" s="39"/>
      <c r="BX3003" s="39"/>
      <c r="BY3003" s="39"/>
      <c r="BZ3003" s="39"/>
      <c r="CA3003" s="39"/>
      <c r="CB3003" s="39"/>
      <c r="CC3003" s="47"/>
      <c r="CD3003" s="39"/>
      <c r="CE3003" s="39"/>
      <c r="CF3003" s="48"/>
      <c r="CG3003" s="48"/>
      <c r="CH3003" s="48"/>
      <c r="CI3003" s="48"/>
      <c r="CJ3003" s="48"/>
      <c r="CK3003" s="48"/>
      <c r="CL3003" s="48"/>
      <c r="CM3003" s="48"/>
      <c r="CN3003" s="48"/>
      <c r="CO3003" s="48"/>
      <c r="CP3003" s="48"/>
      <c r="CQ3003" s="48"/>
      <c r="CR3003" s="48"/>
      <c r="CS3003" s="48"/>
      <c r="CT3003" s="48"/>
      <c r="CU3003" s="48"/>
      <c r="CV3003" s="48"/>
      <c r="CW3003" s="48"/>
      <c r="CX3003" s="39"/>
      <c r="ML3003" s="135"/>
      <c r="MM3003" s="135"/>
      <c r="MN3003" s="135"/>
      <c r="MO3003" s="135"/>
      <c r="MP3003" s="135"/>
      <c r="MQ3003" s="135"/>
      <c r="MR3003" s="135"/>
      <c r="MS3003" s="135"/>
      <c r="MT3003" s="135"/>
      <c r="MU3003" s="135"/>
      <c r="MV3003" s="135"/>
      <c r="MW3003" s="135"/>
      <c r="MX3003" s="135"/>
      <c r="MY3003" s="135"/>
      <c r="MZ3003" s="135"/>
      <c r="NA3003" s="135"/>
      <c r="NB3003" s="135"/>
      <c r="NC3003" s="135"/>
      <c r="ND3003" s="135"/>
      <c r="NE3003" s="135"/>
      <c r="NF3003" s="135"/>
      <c r="NG3003" s="135"/>
      <c r="NH3003" s="135"/>
      <c r="NI3003" s="135"/>
      <c r="NJ3003" s="135"/>
      <c r="NK3003" s="135"/>
      <c r="NL3003" s="135"/>
      <c r="NM3003" s="135"/>
      <c r="NN3003" s="135"/>
      <c r="NO3003" s="135"/>
      <c r="NP3003" s="135"/>
      <c r="NQ3003" s="39"/>
      <c r="QS3003"/>
      <c r="QT3003"/>
      <c r="QU3003"/>
      <c r="QV3003"/>
      <c r="QW3003"/>
      <c r="QX3003"/>
      <c r="QY3003"/>
      <c r="QZ3003"/>
      <c r="RA3003"/>
      <c r="RB3003" s="39"/>
      <c r="RC3003" s="39"/>
      <c r="RD3003" s="39"/>
    </row>
    <row r="3004" spans="22:472" hidden="1" x14ac:dyDescent="0.2">
      <c r="V3004" s="63">
        <v>453</v>
      </c>
      <c r="W3004" s="54" t="s">
        <v>4645</v>
      </c>
      <c r="X3004" s="64">
        <v>20910</v>
      </c>
      <c r="Y3004" s="54" t="s">
        <v>2264</v>
      </c>
      <c r="Z3004" s="63" t="s">
        <v>1341</v>
      </c>
      <c r="AA3004" s="54" t="s">
        <v>466</v>
      </c>
      <c r="AB3004" s="54" t="s">
        <v>384</v>
      </c>
      <c r="AC3004" s="54" t="s">
        <v>7078</v>
      </c>
      <c r="AD3004" s="64" t="s">
        <v>4567</v>
      </c>
      <c r="AE3004" s="64" t="s">
        <v>7063</v>
      </c>
      <c r="AF3004" s="63">
        <v>453</v>
      </c>
      <c r="AG3004" s="54" t="s">
        <v>4645</v>
      </c>
      <c r="AH3004" s="54" t="s">
        <v>4644</v>
      </c>
      <c r="AI3004" s="63" t="s">
        <v>4646</v>
      </c>
      <c r="AJ3004" s="64" t="s">
        <v>4647</v>
      </c>
      <c r="AK3004" s="569">
        <v>7800427</v>
      </c>
      <c r="AL3004" s="64" t="s">
        <v>384</v>
      </c>
      <c r="AM3004" s="64" t="s">
        <v>4651</v>
      </c>
      <c r="AN3004" s="570">
        <v>284093861</v>
      </c>
      <c r="AO3004" s="54"/>
      <c r="AP3004" s="54"/>
      <c r="AQ3004" s="54"/>
      <c r="AR3004" s="54"/>
      <c r="AS3004" s="54"/>
      <c r="AT3004" s="64" t="s">
        <v>7002</v>
      </c>
      <c r="AU3004" s="64"/>
      <c r="AV3004" s="54"/>
      <c r="AW3004" s="54"/>
      <c r="AX3004" s="54"/>
      <c r="AY3004" s="54"/>
      <c r="AZ3004" s="54"/>
      <c r="BA3004" s="54"/>
      <c r="BB3004" s="54"/>
      <c r="BC3004" s="54"/>
      <c r="BD3004" s="64">
        <v>20910</v>
      </c>
      <c r="BE3004" s="54" t="s">
        <v>2264</v>
      </c>
      <c r="BF3004" s="63" t="s">
        <v>1341</v>
      </c>
      <c r="BG3004" s="54" t="s">
        <v>466</v>
      </c>
      <c r="BH3004" s="54" t="s">
        <v>384</v>
      </c>
      <c r="BI3004" s="54" t="s">
        <v>7078</v>
      </c>
      <c r="BJ3004" s="64" t="s">
        <v>4567</v>
      </c>
      <c r="BK3004" s="64" t="s">
        <v>7063</v>
      </c>
      <c r="BL3004" s="54"/>
      <c r="BM3004" s="54"/>
      <c r="BN3004" s="54"/>
      <c r="BO3004" s="39"/>
      <c r="BP3004" s="39"/>
      <c r="BQ3004" s="39"/>
      <c r="BR3004" s="39"/>
      <c r="BS3004" s="47"/>
      <c r="BT3004" s="39"/>
      <c r="BU3004" s="39"/>
      <c r="BV3004" s="39"/>
      <c r="BW3004" s="39"/>
      <c r="BX3004" s="39"/>
      <c r="BY3004" s="39"/>
      <c r="BZ3004" s="39"/>
      <c r="CA3004" s="39"/>
      <c r="CB3004" s="39"/>
      <c r="CC3004" s="47"/>
      <c r="CD3004" s="39"/>
      <c r="CE3004" s="39"/>
      <c r="CF3004" s="48"/>
      <c r="CG3004" s="48"/>
      <c r="CH3004" s="48"/>
      <c r="CI3004" s="48"/>
      <c r="CJ3004" s="48"/>
      <c r="CK3004" s="48"/>
      <c r="CL3004" s="48"/>
      <c r="CM3004" s="48"/>
      <c r="CN3004" s="48"/>
      <c r="CO3004" s="48"/>
      <c r="CP3004" s="48"/>
      <c r="CQ3004" s="48"/>
      <c r="CR3004" s="48"/>
      <c r="CS3004" s="48"/>
      <c r="CT3004" s="48"/>
      <c r="CU3004" s="48"/>
      <c r="CV3004" s="48"/>
      <c r="CW3004" s="48"/>
      <c r="CX3004" s="39"/>
      <c r="ML3004" s="135"/>
      <c r="MM3004" s="135"/>
      <c r="MN3004" s="135"/>
      <c r="MO3004" s="135"/>
      <c r="MP3004" s="135"/>
      <c r="MQ3004" s="135"/>
      <c r="MR3004" s="135"/>
      <c r="MS3004" s="135"/>
      <c r="MT3004" s="135"/>
      <c r="MU3004" s="135"/>
      <c r="MV3004" s="135"/>
      <c r="MW3004" s="135"/>
      <c r="MX3004" s="135"/>
      <c r="MY3004" s="135"/>
      <c r="MZ3004" s="135"/>
      <c r="NA3004" s="135"/>
      <c r="NB3004" s="135"/>
      <c r="NC3004" s="135"/>
      <c r="ND3004" s="135"/>
      <c r="NE3004" s="135"/>
      <c r="NF3004" s="135"/>
      <c r="NG3004" s="135"/>
      <c r="NH3004" s="135"/>
      <c r="NI3004" s="135"/>
      <c r="NJ3004" s="135"/>
      <c r="NK3004" s="135"/>
      <c r="NL3004" s="135"/>
      <c r="NM3004" s="135"/>
      <c r="NN3004" s="135"/>
      <c r="NO3004" s="135"/>
      <c r="NP3004" s="135"/>
      <c r="NQ3004" s="39"/>
      <c r="QS3004"/>
      <c r="QT3004"/>
      <c r="QU3004"/>
      <c r="QV3004"/>
      <c r="QW3004"/>
      <c r="QX3004"/>
      <c r="QY3004"/>
      <c r="QZ3004"/>
      <c r="RA3004"/>
      <c r="RB3004" s="39"/>
      <c r="RC3004" s="39"/>
      <c r="RD3004" s="39"/>
    </row>
    <row r="3005" spans="22:472" hidden="1" x14ac:dyDescent="0.2">
      <c r="V3005" s="63">
        <v>453</v>
      </c>
      <c r="W3005" s="54" t="s">
        <v>4645</v>
      </c>
      <c r="X3005" s="64">
        <v>21401</v>
      </c>
      <c r="Y3005" s="54" t="s">
        <v>741</v>
      </c>
      <c r="Z3005" s="63" t="s">
        <v>1341</v>
      </c>
      <c r="AA3005" s="54" t="s">
        <v>471</v>
      </c>
      <c r="AB3005" s="54" t="s">
        <v>384</v>
      </c>
      <c r="AC3005" s="54" t="s">
        <v>741</v>
      </c>
      <c r="AD3005" s="64" t="s">
        <v>4567</v>
      </c>
      <c r="AE3005" s="64" t="s">
        <v>7063</v>
      </c>
      <c r="AF3005" s="63">
        <v>453</v>
      </c>
      <c r="AG3005" s="54" t="s">
        <v>4645</v>
      </c>
      <c r="AH3005" s="54" t="s">
        <v>4644</v>
      </c>
      <c r="AI3005" s="63" t="s">
        <v>4646</v>
      </c>
      <c r="AJ3005" s="64" t="s">
        <v>4647</v>
      </c>
      <c r="AK3005" s="569">
        <v>7800427</v>
      </c>
      <c r="AL3005" s="64" t="s">
        <v>384</v>
      </c>
      <c r="AM3005" s="64" t="s">
        <v>4651</v>
      </c>
      <c r="AN3005" s="570">
        <v>284093861</v>
      </c>
      <c r="AO3005" s="54"/>
      <c r="AP3005" s="54"/>
      <c r="AQ3005" s="54"/>
      <c r="AR3005" s="54"/>
      <c r="AS3005" s="54"/>
      <c r="AT3005" s="64" t="s">
        <v>7002</v>
      </c>
      <c r="AU3005" s="64"/>
      <c r="AV3005" s="54"/>
      <c r="AW3005" s="54"/>
      <c r="AX3005" s="54"/>
      <c r="AY3005" s="54"/>
      <c r="AZ3005" s="54"/>
      <c r="BA3005" s="54"/>
      <c r="BB3005" s="54"/>
      <c r="BC3005" s="54"/>
      <c r="BD3005" s="64">
        <v>21401</v>
      </c>
      <c r="BE3005" s="54" t="s">
        <v>741</v>
      </c>
      <c r="BF3005" s="63" t="s">
        <v>1341</v>
      </c>
      <c r="BG3005" s="54" t="s">
        <v>471</v>
      </c>
      <c r="BH3005" s="54" t="s">
        <v>384</v>
      </c>
      <c r="BI3005" s="54" t="s">
        <v>741</v>
      </c>
      <c r="BJ3005" s="64" t="s">
        <v>4567</v>
      </c>
      <c r="BK3005" s="64" t="s">
        <v>7063</v>
      </c>
      <c r="BL3005" s="54"/>
      <c r="BM3005" s="54"/>
      <c r="BN3005" s="54"/>
      <c r="BO3005" s="39"/>
      <c r="BP3005" s="39"/>
      <c r="BQ3005" s="39"/>
      <c r="BR3005" s="39"/>
      <c r="BS3005" s="47"/>
      <c r="BT3005" s="39"/>
      <c r="BU3005" s="39"/>
      <c r="BV3005" s="39"/>
      <c r="BW3005" s="39"/>
      <c r="BX3005" s="39"/>
      <c r="BY3005" s="39"/>
      <c r="BZ3005" s="39"/>
      <c r="CA3005" s="39"/>
      <c r="CB3005" s="39"/>
      <c r="CC3005" s="47"/>
      <c r="CD3005" s="39"/>
      <c r="CE3005" s="39"/>
      <c r="CF3005" s="48"/>
      <c r="CG3005" s="48"/>
      <c r="CH3005" s="48"/>
      <c r="CI3005" s="48"/>
      <c r="CJ3005" s="48"/>
      <c r="CK3005" s="48"/>
      <c r="CL3005" s="48"/>
      <c r="CM3005" s="48"/>
      <c r="CN3005" s="48"/>
      <c r="CO3005" s="48"/>
      <c r="CP3005" s="48"/>
      <c r="CQ3005" s="48"/>
      <c r="CR3005" s="48"/>
      <c r="CS3005" s="48"/>
      <c r="CT3005" s="48"/>
      <c r="CU3005" s="48"/>
      <c r="CV3005" s="48"/>
      <c r="CW3005" s="48"/>
      <c r="CX3005" s="39"/>
      <c r="ML3005" s="135"/>
      <c r="MM3005" s="135"/>
      <c r="MN3005" s="135"/>
      <c r="MO3005" s="135"/>
      <c r="MP3005" s="135"/>
      <c r="MQ3005" s="135"/>
      <c r="MR3005" s="135"/>
      <c r="MS3005" s="135"/>
      <c r="MT3005" s="135"/>
      <c r="MU3005" s="135"/>
      <c r="MV3005" s="135"/>
      <c r="MW3005" s="135"/>
      <c r="MX3005" s="135"/>
      <c r="MY3005" s="135"/>
      <c r="MZ3005" s="135"/>
      <c r="NA3005" s="135"/>
      <c r="NB3005" s="135"/>
      <c r="NC3005" s="135"/>
      <c r="ND3005" s="135"/>
      <c r="NE3005" s="135"/>
      <c r="NF3005" s="135"/>
      <c r="NG3005" s="135"/>
      <c r="NH3005" s="135"/>
      <c r="NI3005" s="135"/>
      <c r="NJ3005" s="135"/>
      <c r="NK3005" s="135"/>
      <c r="NL3005" s="135"/>
      <c r="NM3005" s="135"/>
      <c r="NN3005" s="135"/>
      <c r="NO3005" s="135"/>
      <c r="NP3005" s="135"/>
      <c r="NQ3005" s="39"/>
      <c r="QS3005"/>
      <c r="QT3005"/>
      <c r="QU3005"/>
      <c r="QV3005"/>
      <c r="QW3005"/>
      <c r="QX3005"/>
      <c r="QY3005"/>
      <c r="QZ3005"/>
      <c r="RA3005"/>
      <c r="RB3005" s="39"/>
      <c r="RC3005" s="39"/>
      <c r="RD3005" s="39"/>
    </row>
    <row r="3006" spans="22:472" hidden="1" x14ac:dyDescent="0.2">
      <c r="V3006" s="63">
        <v>453</v>
      </c>
      <c r="W3006" s="54" t="s">
        <v>4645</v>
      </c>
      <c r="X3006" s="64">
        <v>21402</v>
      </c>
      <c r="Y3006" s="54" t="s">
        <v>1066</v>
      </c>
      <c r="Z3006" s="63" t="s">
        <v>1341</v>
      </c>
      <c r="AA3006" s="54" t="s">
        <v>471</v>
      </c>
      <c r="AB3006" s="54" t="s">
        <v>384</v>
      </c>
      <c r="AC3006" s="54" t="s">
        <v>1066</v>
      </c>
      <c r="AD3006" s="64" t="s">
        <v>4567</v>
      </c>
      <c r="AE3006" s="64" t="s">
        <v>7063</v>
      </c>
      <c r="AF3006" s="63">
        <v>453</v>
      </c>
      <c r="AG3006" s="54" t="s">
        <v>4645</v>
      </c>
      <c r="AH3006" s="54" t="s">
        <v>4644</v>
      </c>
      <c r="AI3006" s="63" t="s">
        <v>4646</v>
      </c>
      <c r="AJ3006" s="64" t="s">
        <v>4647</v>
      </c>
      <c r="AK3006" s="569">
        <v>7800427</v>
      </c>
      <c r="AL3006" s="64" t="s">
        <v>384</v>
      </c>
      <c r="AM3006" s="64" t="s">
        <v>4651</v>
      </c>
      <c r="AN3006" s="570">
        <v>284093861</v>
      </c>
      <c r="AO3006" s="54"/>
      <c r="AP3006" s="54"/>
      <c r="AQ3006" s="54"/>
      <c r="AR3006" s="54"/>
      <c r="AS3006" s="54"/>
      <c r="AT3006" s="64" t="s">
        <v>7002</v>
      </c>
      <c r="AU3006" s="64"/>
      <c r="AV3006" s="54"/>
      <c r="AW3006" s="54"/>
      <c r="AX3006" s="54"/>
      <c r="AY3006" s="54"/>
      <c r="AZ3006" s="54"/>
      <c r="BA3006" s="54"/>
      <c r="BB3006" s="54"/>
      <c r="BC3006" s="54"/>
      <c r="BD3006" s="64">
        <v>21402</v>
      </c>
      <c r="BE3006" s="54" t="s">
        <v>1066</v>
      </c>
      <c r="BF3006" s="63" t="s">
        <v>1341</v>
      </c>
      <c r="BG3006" s="54" t="s">
        <v>471</v>
      </c>
      <c r="BH3006" s="54" t="s">
        <v>384</v>
      </c>
      <c r="BI3006" s="54" t="s">
        <v>1066</v>
      </c>
      <c r="BJ3006" s="64" t="s">
        <v>4567</v>
      </c>
      <c r="BK3006" s="64" t="s">
        <v>7063</v>
      </c>
      <c r="BL3006" s="54"/>
      <c r="BM3006" s="54"/>
      <c r="BN3006" s="54"/>
      <c r="BO3006" s="39"/>
      <c r="BP3006" s="39"/>
      <c r="BQ3006" s="39"/>
      <c r="BR3006" s="39"/>
      <c r="BS3006" s="47"/>
      <c r="BT3006" s="39"/>
      <c r="BU3006" s="39"/>
      <c r="BV3006" s="39"/>
      <c r="BW3006" s="39"/>
      <c r="BX3006" s="39"/>
      <c r="BY3006" s="39"/>
      <c r="BZ3006" s="39"/>
      <c r="CA3006" s="39"/>
      <c r="CB3006" s="39"/>
      <c r="CC3006" s="47"/>
      <c r="CD3006" s="39"/>
      <c r="CE3006" s="39"/>
      <c r="CF3006" s="48"/>
      <c r="CG3006" s="48"/>
      <c r="CH3006" s="48"/>
      <c r="CI3006" s="48"/>
      <c r="CJ3006" s="48"/>
      <c r="CK3006" s="48"/>
      <c r="CL3006" s="48"/>
      <c r="CM3006" s="48"/>
      <c r="CN3006" s="48"/>
      <c r="CO3006" s="48"/>
      <c r="CP3006" s="48"/>
      <c r="CQ3006" s="48"/>
      <c r="CR3006" s="48"/>
      <c r="CS3006" s="48"/>
      <c r="CT3006" s="48"/>
      <c r="CU3006" s="48"/>
      <c r="CV3006" s="48"/>
      <c r="CW3006" s="48"/>
      <c r="CX3006" s="39"/>
      <c r="ML3006" s="135"/>
      <c r="MM3006" s="135"/>
      <c r="MN3006" s="135"/>
      <c r="MO3006" s="135"/>
      <c r="MP3006" s="135"/>
      <c r="MQ3006" s="135"/>
      <c r="MR3006" s="135"/>
      <c r="MS3006" s="135"/>
      <c r="MT3006" s="135"/>
      <c r="MU3006" s="135"/>
      <c r="MV3006" s="135"/>
      <c r="MW3006" s="135"/>
      <c r="MX3006" s="135"/>
      <c r="MY3006" s="135"/>
      <c r="MZ3006" s="135"/>
      <c r="NA3006" s="135"/>
      <c r="NB3006" s="135"/>
      <c r="NC3006" s="135"/>
      <c r="ND3006" s="135"/>
      <c r="NE3006" s="135"/>
      <c r="NF3006" s="135"/>
      <c r="NG3006" s="135"/>
      <c r="NH3006" s="135"/>
      <c r="NI3006" s="135"/>
      <c r="NJ3006" s="135"/>
      <c r="NK3006" s="135"/>
      <c r="NL3006" s="135"/>
      <c r="NM3006" s="135"/>
      <c r="NN3006" s="135"/>
      <c r="NO3006" s="135"/>
      <c r="NP3006" s="135"/>
      <c r="NQ3006" s="39"/>
      <c r="QS3006"/>
      <c r="QT3006"/>
      <c r="QU3006"/>
      <c r="QV3006"/>
      <c r="QW3006"/>
      <c r="QX3006"/>
      <c r="QY3006"/>
      <c r="QZ3006"/>
      <c r="RA3006"/>
      <c r="RB3006" s="39"/>
      <c r="RC3006" s="39"/>
      <c r="RD3006" s="39"/>
    </row>
    <row r="3007" spans="22:472" hidden="1" x14ac:dyDescent="0.2">
      <c r="V3007" s="63">
        <v>453</v>
      </c>
      <c r="W3007" s="54" t="s">
        <v>4645</v>
      </c>
      <c r="X3007" s="64">
        <v>21403</v>
      </c>
      <c r="Y3007" s="54" t="s">
        <v>471</v>
      </c>
      <c r="Z3007" s="63" t="s">
        <v>1341</v>
      </c>
      <c r="AA3007" s="54" t="s">
        <v>471</v>
      </c>
      <c r="AB3007" s="54" t="s">
        <v>384</v>
      </c>
      <c r="AC3007" s="54" t="s">
        <v>471</v>
      </c>
      <c r="AD3007" s="64" t="s">
        <v>4567</v>
      </c>
      <c r="AE3007" s="64" t="s">
        <v>7063</v>
      </c>
      <c r="AF3007" s="63">
        <v>453</v>
      </c>
      <c r="AG3007" s="54" t="s">
        <v>4645</v>
      </c>
      <c r="AH3007" s="54" t="s">
        <v>4644</v>
      </c>
      <c r="AI3007" s="63" t="s">
        <v>4646</v>
      </c>
      <c r="AJ3007" s="64" t="s">
        <v>4647</v>
      </c>
      <c r="AK3007" s="569">
        <v>7800427</v>
      </c>
      <c r="AL3007" s="64" t="s">
        <v>384</v>
      </c>
      <c r="AM3007" s="64" t="s">
        <v>4651</v>
      </c>
      <c r="AN3007" s="570">
        <v>284093861</v>
      </c>
      <c r="AO3007" s="54"/>
      <c r="AP3007" s="54"/>
      <c r="AQ3007" s="54"/>
      <c r="AR3007" s="54"/>
      <c r="AS3007" s="54"/>
      <c r="AT3007" s="64" t="s">
        <v>7002</v>
      </c>
      <c r="AU3007" s="64"/>
      <c r="AV3007" s="54"/>
      <c r="AW3007" s="54"/>
      <c r="AX3007" s="54"/>
      <c r="AY3007" s="54"/>
      <c r="AZ3007" s="54"/>
      <c r="BA3007" s="54"/>
      <c r="BB3007" s="54"/>
      <c r="BC3007" s="54"/>
      <c r="BD3007" s="64">
        <v>21403</v>
      </c>
      <c r="BE3007" s="54" t="s">
        <v>471</v>
      </c>
      <c r="BF3007" s="63" t="s">
        <v>1341</v>
      </c>
      <c r="BG3007" s="54" t="s">
        <v>471</v>
      </c>
      <c r="BH3007" s="54" t="s">
        <v>384</v>
      </c>
      <c r="BI3007" s="54" t="s">
        <v>471</v>
      </c>
      <c r="BJ3007" s="64" t="s">
        <v>4567</v>
      </c>
      <c r="BK3007" s="64" t="s">
        <v>7063</v>
      </c>
      <c r="BL3007" s="54"/>
      <c r="BM3007" s="54"/>
      <c r="BN3007" s="54"/>
      <c r="BO3007" s="39"/>
      <c r="BP3007" s="39"/>
      <c r="BQ3007" s="39"/>
      <c r="BR3007" s="39"/>
      <c r="BS3007" s="47"/>
      <c r="BT3007" s="39"/>
      <c r="BU3007" s="39"/>
      <c r="BV3007" s="39"/>
      <c r="BW3007" s="39"/>
      <c r="BX3007" s="39"/>
      <c r="BY3007" s="39"/>
      <c r="BZ3007" s="39"/>
      <c r="CA3007" s="39"/>
      <c r="CB3007" s="39"/>
      <c r="CC3007" s="47"/>
      <c r="CD3007" s="39"/>
      <c r="CE3007" s="39"/>
      <c r="CF3007" s="48"/>
      <c r="CG3007" s="48"/>
      <c r="CH3007" s="48"/>
      <c r="CI3007" s="48"/>
      <c r="CJ3007" s="48"/>
      <c r="CK3007" s="48"/>
      <c r="CL3007" s="48"/>
      <c r="CM3007" s="48"/>
      <c r="CN3007" s="48"/>
      <c r="CO3007" s="48"/>
      <c r="CP3007" s="48"/>
      <c r="CQ3007" s="48"/>
      <c r="CR3007" s="48"/>
      <c r="CS3007" s="48"/>
      <c r="CT3007" s="48"/>
      <c r="CU3007" s="48"/>
      <c r="CV3007" s="48"/>
      <c r="CW3007" s="48"/>
      <c r="CX3007" s="39"/>
      <c r="ML3007" s="135"/>
      <c r="MM3007" s="135"/>
      <c r="MN3007" s="135"/>
      <c r="MO3007" s="135"/>
      <c r="MP3007" s="135"/>
      <c r="MQ3007" s="135"/>
      <c r="MR3007" s="135"/>
      <c r="MS3007" s="135"/>
      <c r="MT3007" s="135"/>
      <c r="MU3007" s="135"/>
      <c r="MV3007" s="135"/>
      <c r="MW3007" s="135"/>
      <c r="MX3007" s="135"/>
      <c r="MY3007" s="135"/>
      <c r="MZ3007" s="135"/>
      <c r="NA3007" s="135"/>
      <c r="NB3007" s="135"/>
      <c r="NC3007" s="135"/>
      <c r="ND3007" s="135"/>
      <c r="NE3007" s="135"/>
      <c r="NF3007" s="135"/>
      <c r="NG3007" s="135"/>
      <c r="NH3007" s="135"/>
      <c r="NI3007" s="135"/>
      <c r="NJ3007" s="135"/>
      <c r="NK3007" s="135"/>
      <c r="NL3007" s="135"/>
      <c r="NM3007" s="135"/>
      <c r="NN3007" s="135"/>
      <c r="NO3007" s="135"/>
      <c r="NP3007" s="135"/>
      <c r="NQ3007" s="39"/>
      <c r="QS3007"/>
      <c r="QT3007"/>
      <c r="QU3007"/>
      <c r="QV3007"/>
      <c r="QW3007"/>
      <c r="QX3007"/>
      <c r="QY3007"/>
      <c r="QZ3007"/>
      <c r="RA3007"/>
      <c r="RB3007" s="39"/>
      <c r="RC3007" s="39"/>
      <c r="RD3007" s="39"/>
    </row>
    <row r="3008" spans="22:472" hidden="1" x14ac:dyDescent="0.2">
      <c r="V3008" s="63">
        <v>453</v>
      </c>
      <c r="W3008" s="54" t="s">
        <v>4645</v>
      </c>
      <c r="X3008" s="64">
        <v>21400</v>
      </c>
      <c r="Y3008" s="54" t="s">
        <v>7079</v>
      </c>
      <c r="Z3008" s="63" t="s">
        <v>1341</v>
      </c>
      <c r="AA3008" s="54" t="s">
        <v>471</v>
      </c>
      <c r="AB3008" s="54" t="s">
        <v>384</v>
      </c>
      <c r="AC3008" s="54" t="s">
        <v>471</v>
      </c>
      <c r="AD3008" s="64" t="s">
        <v>4567</v>
      </c>
      <c r="AE3008" s="64" t="s">
        <v>7063</v>
      </c>
      <c r="AF3008" s="63">
        <v>453</v>
      </c>
      <c r="AG3008" s="54" t="s">
        <v>4645</v>
      </c>
      <c r="AH3008" s="54" t="s">
        <v>4644</v>
      </c>
      <c r="AI3008" s="63" t="s">
        <v>4646</v>
      </c>
      <c r="AJ3008" s="64" t="s">
        <v>4647</v>
      </c>
      <c r="AK3008" s="569">
        <v>7800427</v>
      </c>
      <c r="AL3008" s="64" t="s">
        <v>384</v>
      </c>
      <c r="AM3008" s="64" t="s">
        <v>4651</v>
      </c>
      <c r="AN3008" s="570">
        <v>284093861</v>
      </c>
      <c r="AO3008" s="54"/>
      <c r="AP3008" s="54"/>
      <c r="AQ3008" s="54"/>
      <c r="AR3008" s="54"/>
      <c r="AS3008" s="54"/>
      <c r="AT3008" s="64" t="s">
        <v>7002</v>
      </c>
      <c r="AU3008" s="64"/>
      <c r="AV3008" s="54"/>
      <c r="AW3008" s="54"/>
      <c r="AX3008" s="54"/>
      <c r="AY3008" s="54"/>
      <c r="AZ3008" s="54"/>
      <c r="BA3008" s="54"/>
      <c r="BB3008" s="54"/>
      <c r="BC3008" s="54"/>
      <c r="BD3008" s="64">
        <v>21400</v>
      </c>
      <c r="BE3008" s="54" t="s">
        <v>7079</v>
      </c>
      <c r="BF3008" s="63" t="s">
        <v>1341</v>
      </c>
      <c r="BG3008" s="54" t="s">
        <v>471</v>
      </c>
      <c r="BH3008" s="54" t="s">
        <v>384</v>
      </c>
      <c r="BI3008" s="54" t="s">
        <v>471</v>
      </c>
      <c r="BJ3008" s="64" t="s">
        <v>4567</v>
      </c>
      <c r="BK3008" s="64" t="s">
        <v>7063</v>
      </c>
      <c r="BL3008" s="54"/>
      <c r="BM3008" s="54"/>
      <c r="BN3008" s="54"/>
      <c r="BO3008" s="39"/>
      <c r="BP3008" s="39"/>
      <c r="BQ3008" s="39"/>
      <c r="BR3008" s="39"/>
      <c r="BS3008" s="47"/>
      <c r="BT3008" s="39"/>
      <c r="BU3008" s="39"/>
      <c r="BV3008" s="39"/>
      <c r="BW3008" s="39"/>
      <c r="BX3008" s="39"/>
      <c r="BY3008" s="39"/>
      <c r="BZ3008" s="39"/>
      <c r="CA3008" s="39"/>
      <c r="CB3008" s="39"/>
      <c r="CC3008" s="47"/>
      <c r="CD3008" s="39"/>
      <c r="CE3008" s="39"/>
      <c r="CF3008" s="48"/>
      <c r="CG3008" s="48"/>
      <c r="CH3008" s="48"/>
      <c r="CI3008" s="48"/>
      <c r="CJ3008" s="48"/>
      <c r="CK3008" s="48"/>
      <c r="CL3008" s="48"/>
      <c r="CM3008" s="48"/>
      <c r="CN3008" s="48"/>
      <c r="CO3008" s="48"/>
      <c r="CP3008" s="48"/>
      <c r="CQ3008" s="48"/>
      <c r="CR3008" s="48"/>
      <c r="CS3008" s="48"/>
      <c r="CT3008" s="48"/>
      <c r="CU3008" s="48"/>
      <c r="CV3008" s="48"/>
      <c r="CW3008" s="48"/>
      <c r="CX3008" s="39"/>
      <c r="ML3008" s="135"/>
      <c r="MM3008" s="135"/>
      <c r="MN3008" s="135"/>
      <c r="MO3008" s="135"/>
      <c r="MP3008" s="135"/>
      <c r="MQ3008" s="135"/>
      <c r="MR3008" s="135"/>
      <c r="MS3008" s="135"/>
      <c r="MT3008" s="135"/>
      <c r="MU3008" s="135"/>
      <c r="MV3008" s="135"/>
      <c r="MW3008" s="135"/>
      <c r="MX3008" s="135"/>
      <c r="MY3008" s="135"/>
      <c r="MZ3008" s="135"/>
      <c r="NA3008" s="135"/>
      <c r="NB3008" s="135"/>
      <c r="NC3008" s="135"/>
      <c r="ND3008" s="135"/>
      <c r="NE3008" s="135"/>
      <c r="NF3008" s="135"/>
      <c r="NG3008" s="135"/>
      <c r="NH3008" s="135"/>
      <c r="NI3008" s="135"/>
      <c r="NJ3008" s="135"/>
      <c r="NK3008" s="135"/>
      <c r="NL3008" s="135"/>
      <c r="NM3008" s="135"/>
      <c r="NN3008" s="135"/>
      <c r="NO3008" s="135"/>
      <c r="NP3008" s="135"/>
      <c r="NQ3008" s="39"/>
      <c r="QS3008"/>
      <c r="QT3008"/>
      <c r="QU3008"/>
      <c r="QV3008"/>
      <c r="QW3008"/>
      <c r="QX3008"/>
      <c r="QY3008"/>
      <c r="QZ3008"/>
      <c r="RA3008"/>
      <c r="RB3008" s="39"/>
      <c r="RC3008" s="39"/>
      <c r="RD3008" s="39"/>
    </row>
    <row r="3009" spans="22:472" hidden="1" x14ac:dyDescent="0.2">
      <c r="V3009" s="63">
        <v>453</v>
      </c>
      <c r="W3009" s="54" t="s">
        <v>4645</v>
      </c>
      <c r="X3009" s="64">
        <v>21404</v>
      </c>
      <c r="Y3009" s="54" t="s">
        <v>1658</v>
      </c>
      <c r="Z3009" s="63" t="s">
        <v>1341</v>
      </c>
      <c r="AA3009" s="54" t="s">
        <v>471</v>
      </c>
      <c r="AB3009" s="54" t="s">
        <v>384</v>
      </c>
      <c r="AC3009" s="54" t="s">
        <v>1658</v>
      </c>
      <c r="AD3009" s="64" t="s">
        <v>4567</v>
      </c>
      <c r="AE3009" s="64" t="s">
        <v>7063</v>
      </c>
      <c r="AF3009" s="63">
        <v>453</v>
      </c>
      <c r="AG3009" s="54" t="s">
        <v>4645</v>
      </c>
      <c r="AH3009" s="54" t="s">
        <v>4644</v>
      </c>
      <c r="AI3009" s="63" t="s">
        <v>4646</v>
      </c>
      <c r="AJ3009" s="64" t="s">
        <v>4647</v>
      </c>
      <c r="AK3009" s="569">
        <v>7800427</v>
      </c>
      <c r="AL3009" s="64" t="s">
        <v>384</v>
      </c>
      <c r="AM3009" s="64" t="s">
        <v>4651</v>
      </c>
      <c r="AN3009" s="570">
        <v>284093861</v>
      </c>
      <c r="AO3009" s="54"/>
      <c r="AP3009" s="54"/>
      <c r="AQ3009" s="54"/>
      <c r="AR3009" s="54"/>
      <c r="AS3009" s="54"/>
      <c r="AT3009" s="64" t="s">
        <v>7002</v>
      </c>
      <c r="AU3009" s="64"/>
      <c r="AV3009" s="54"/>
      <c r="AW3009" s="54"/>
      <c r="AX3009" s="54"/>
      <c r="AY3009" s="54"/>
      <c r="AZ3009" s="54"/>
      <c r="BA3009" s="54"/>
      <c r="BB3009" s="54"/>
      <c r="BC3009" s="54"/>
      <c r="BD3009" s="64">
        <v>21404</v>
      </c>
      <c r="BE3009" s="54" t="s">
        <v>1658</v>
      </c>
      <c r="BF3009" s="63" t="s">
        <v>1341</v>
      </c>
      <c r="BG3009" s="54" t="s">
        <v>471</v>
      </c>
      <c r="BH3009" s="54" t="s">
        <v>384</v>
      </c>
      <c r="BI3009" s="54" t="s">
        <v>1658</v>
      </c>
      <c r="BJ3009" s="64" t="s">
        <v>4567</v>
      </c>
      <c r="BK3009" s="64" t="s">
        <v>7063</v>
      </c>
      <c r="BL3009" s="54"/>
      <c r="BM3009" s="54"/>
      <c r="BN3009" s="54"/>
      <c r="BO3009" s="39"/>
      <c r="BP3009" s="39"/>
      <c r="BQ3009" s="39"/>
      <c r="BR3009" s="39"/>
      <c r="BS3009" s="47"/>
      <c r="BT3009" s="39"/>
      <c r="BU3009" s="39"/>
      <c r="BV3009" s="39"/>
      <c r="BW3009" s="39"/>
      <c r="BX3009" s="39"/>
      <c r="BY3009" s="39"/>
      <c r="BZ3009" s="39"/>
      <c r="CA3009" s="39"/>
      <c r="CB3009" s="39"/>
      <c r="CC3009" s="47"/>
      <c r="CD3009" s="39"/>
      <c r="CE3009" s="39"/>
      <c r="CF3009" s="48"/>
      <c r="CG3009" s="48"/>
      <c r="CH3009" s="48"/>
      <c r="CI3009" s="48"/>
      <c r="CJ3009" s="48"/>
      <c r="CK3009" s="48"/>
      <c r="CL3009" s="48"/>
      <c r="CM3009" s="48"/>
      <c r="CN3009" s="48"/>
      <c r="CO3009" s="48"/>
      <c r="CP3009" s="48"/>
      <c r="CQ3009" s="48"/>
      <c r="CR3009" s="48"/>
      <c r="CS3009" s="48"/>
      <c r="CT3009" s="48"/>
      <c r="CU3009" s="48"/>
      <c r="CV3009" s="48"/>
      <c r="CW3009" s="48"/>
      <c r="CX3009" s="39"/>
      <c r="ML3009" s="135"/>
      <c r="MM3009" s="135"/>
      <c r="MN3009" s="135"/>
      <c r="MO3009" s="135"/>
      <c r="MP3009" s="135"/>
      <c r="MQ3009" s="135"/>
      <c r="MR3009" s="135"/>
      <c r="MS3009" s="135"/>
      <c r="MT3009" s="135"/>
      <c r="MU3009" s="135"/>
      <c r="MV3009" s="135"/>
      <c r="MW3009" s="135"/>
      <c r="MX3009" s="135"/>
      <c r="MY3009" s="135"/>
      <c r="MZ3009" s="135"/>
      <c r="NA3009" s="135"/>
      <c r="NB3009" s="135"/>
      <c r="NC3009" s="135"/>
      <c r="ND3009" s="135"/>
      <c r="NE3009" s="135"/>
      <c r="NF3009" s="135"/>
      <c r="NG3009" s="135"/>
      <c r="NH3009" s="135"/>
      <c r="NI3009" s="135"/>
      <c r="NJ3009" s="135"/>
      <c r="NK3009" s="135"/>
      <c r="NL3009" s="135"/>
      <c r="NM3009" s="135"/>
      <c r="NN3009" s="135"/>
      <c r="NO3009" s="135"/>
      <c r="NP3009" s="135"/>
      <c r="NQ3009" s="39"/>
      <c r="QS3009"/>
      <c r="QT3009"/>
      <c r="QU3009"/>
      <c r="QV3009"/>
      <c r="QW3009"/>
      <c r="QX3009"/>
      <c r="QY3009"/>
      <c r="QZ3009"/>
      <c r="RA3009"/>
      <c r="RB3009" s="39"/>
      <c r="RC3009" s="39"/>
      <c r="RD3009" s="39"/>
    </row>
    <row r="3010" spans="22:472" hidden="1" x14ac:dyDescent="0.2">
      <c r="V3010" s="63">
        <v>454</v>
      </c>
      <c r="W3010" s="54" t="s">
        <v>4658</v>
      </c>
      <c r="X3010" s="64">
        <v>20208</v>
      </c>
      <c r="Y3010" s="54" t="s">
        <v>1649</v>
      </c>
      <c r="Z3010" s="63" t="s">
        <v>1341</v>
      </c>
      <c r="AA3010" s="54" t="s">
        <v>460</v>
      </c>
      <c r="AB3010" s="54" t="s">
        <v>384</v>
      </c>
      <c r="AC3010" s="54" t="s">
        <v>1649</v>
      </c>
      <c r="AD3010" s="64" t="s">
        <v>4567</v>
      </c>
      <c r="AE3010" s="64" t="s">
        <v>7063</v>
      </c>
      <c r="AF3010" s="63">
        <v>454</v>
      </c>
      <c r="AG3010" s="54" t="s">
        <v>4658</v>
      </c>
      <c r="AH3010" s="54" t="s">
        <v>4657</v>
      </c>
      <c r="AI3010" s="63" t="s">
        <v>4646</v>
      </c>
      <c r="AJ3010" s="64" t="s">
        <v>4659</v>
      </c>
      <c r="AK3010" s="569">
        <v>7670250</v>
      </c>
      <c r="AL3010" s="64" t="s">
        <v>469</v>
      </c>
      <c r="AM3010" s="64" t="s">
        <v>4663</v>
      </c>
      <c r="AN3010" s="570">
        <v>286095900</v>
      </c>
      <c r="AO3010" s="54"/>
      <c r="AP3010" s="54"/>
      <c r="AQ3010" s="54"/>
      <c r="AR3010" s="54"/>
      <c r="AS3010" s="54"/>
      <c r="AT3010" s="64" t="s">
        <v>7002</v>
      </c>
      <c r="AU3010" s="64"/>
      <c r="AV3010" s="54"/>
      <c r="AW3010" s="54"/>
      <c r="AX3010" s="54"/>
      <c r="AY3010" s="54"/>
      <c r="AZ3010" s="54"/>
      <c r="BA3010" s="54"/>
      <c r="BB3010" s="54"/>
      <c r="BC3010" s="54"/>
      <c r="BD3010" s="64">
        <v>20208</v>
      </c>
      <c r="BE3010" s="54" t="s">
        <v>1649</v>
      </c>
      <c r="BF3010" s="63" t="s">
        <v>1341</v>
      </c>
      <c r="BG3010" s="54" t="s">
        <v>460</v>
      </c>
      <c r="BH3010" s="54" t="s">
        <v>384</v>
      </c>
      <c r="BI3010" s="54" t="s">
        <v>1649</v>
      </c>
      <c r="BJ3010" s="64" t="s">
        <v>4567</v>
      </c>
      <c r="BK3010" s="64" t="s">
        <v>7063</v>
      </c>
      <c r="BL3010" s="54"/>
      <c r="BM3010" s="54"/>
      <c r="BN3010" s="54"/>
      <c r="BO3010" s="39"/>
      <c r="BP3010" s="39"/>
      <c r="BQ3010" s="39"/>
      <c r="BR3010" s="39"/>
      <c r="BS3010" s="47"/>
      <c r="BT3010" s="39"/>
      <c r="BU3010" s="39"/>
      <c r="BV3010" s="39"/>
      <c r="BW3010" s="39"/>
      <c r="BX3010" s="39"/>
      <c r="BY3010" s="39"/>
      <c r="BZ3010" s="39"/>
      <c r="CA3010" s="39"/>
      <c r="CB3010" s="39"/>
      <c r="CC3010" s="47"/>
      <c r="CD3010" s="39"/>
      <c r="CE3010" s="39"/>
      <c r="CF3010" s="48"/>
      <c r="CG3010" s="48"/>
      <c r="CH3010" s="48"/>
      <c r="CI3010" s="48"/>
      <c r="CJ3010" s="48"/>
      <c r="CK3010" s="48"/>
      <c r="CL3010" s="48"/>
      <c r="CM3010" s="48"/>
      <c r="CN3010" s="48"/>
      <c r="CO3010" s="48"/>
      <c r="CP3010" s="48"/>
      <c r="CQ3010" s="48"/>
      <c r="CR3010" s="48"/>
      <c r="CS3010" s="48"/>
      <c r="CT3010" s="48"/>
      <c r="CU3010" s="48"/>
      <c r="CV3010" s="48"/>
      <c r="CW3010" s="48"/>
      <c r="CX3010" s="39"/>
      <c r="ML3010" s="135"/>
      <c r="MM3010" s="135"/>
      <c r="MN3010" s="135"/>
      <c r="MO3010" s="135"/>
      <c r="MP3010" s="135"/>
      <c r="MQ3010" s="135"/>
      <c r="MR3010" s="135"/>
      <c r="MS3010" s="135"/>
      <c r="MT3010" s="135"/>
      <c r="MU3010" s="135"/>
      <c r="MV3010" s="135"/>
      <c r="MW3010" s="135"/>
      <c r="MX3010" s="135"/>
      <c r="MY3010" s="135"/>
      <c r="MZ3010" s="135"/>
      <c r="NA3010" s="135"/>
      <c r="NB3010" s="135"/>
      <c r="NC3010" s="135"/>
      <c r="ND3010" s="135"/>
      <c r="NE3010" s="135"/>
      <c r="NF3010" s="135"/>
      <c r="NG3010" s="135"/>
      <c r="NH3010" s="135"/>
      <c r="NI3010" s="135"/>
      <c r="NJ3010" s="135"/>
      <c r="NK3010" s="135"/>
      <c r="NL3010" s="135"/>
      <c r="NM3010" s="135"/>
      <c r="NN3010" s="135"/>
      <c r="NO3010" s="135"/>
      <c r="NP3010" s="135"/>
      <c r="NQ3010" s="39"/>
      <c r="QS3010"/>
      <c r="QT3010"/>
      <c r="QU3010"/>
      <c r="QV3010"/>
      <c r="QW3010"/>
      <c r="QX3010"/>
      <c r="QY3010"/>
      <c r="QZ3010"/>
      <c r="RA3010"/>
      <c r="RB3010" s="39"/>
      <c r="RC3010" s="39"/>
      <c r="RD3010" s="39"/>
    </row>
    <row r="3011" spans="22:472" hidden="1" x14ac:dyDescent="0.2">
      <c r="V3011" s="63">
        <v>454</v>
      </c>
      <c r="W3011" s="54" t="s">
        <v>4658</v>
      </c>
      <c r="X3011" s="64">
        <v>20200</v>
      </c>
      <c r="Y3011" s="54" t="s">
        <v>7080</v>
      </c>
      <c r="Z3011" s="63" t="s">
        <v>1341</v>
      </c>
      <c r="AA3011" s="54" t="s">
        <v>460</v>
      </c>
      <c r="AB3011" s="54" t="s">
        <v>384</v>
      </c>
      <c r="AC3011" s="54" t="s">
        <v>7081</v>
      </c>
      <c r="AD3011" s="64" t="s">
        <v>4567</v>
      </c>
      <c r="AE3011" s="64" t="s">
        <v>7063</v>
      </c>
      <c r="AF3011" s="63">
        <v>454</v>
      </c>
      <c r="AG3011" s="54" t="s">
        <v>4658</v>
      </c>
      <c r="AH3011" s="54" t="s">
        <v>4657</v>
      </c>
      <c r="AI3011" s="63" t="s">
        <v>4646</v>
      </c>
      <c r="AJ3011" s="64" t="s">
        <v>4659</v>
      </c>
      <c r="AK3011" s="569">
        <v>7670250</v>
      </c>
      <c r="AL3011" s="64" t="s">
        <v>469</v>
      </c>
      <c r="AM3011" s="64" t="s">
        <v>4663</v>
      </c>
      <c r="AN3011" s="570">
        <v>286095900</v>
      </c>
      <c r="AO3011" s="54"/>
      <c r="AP3011" s="54"/>
      <c r="AQ3011" s="54"/>
      <c r="AR3011" s="54"/>
      <c r="AS3011" s="54"/>
      <c r="AT3011" s="64" t="s">
        <v>7002</v>
      </c>
      <c r="AU3011" s="64"/>
      <c r="AV3011" s="54"/>
      <c r="AW3011" s="54"/>
      <c r="AX3011" s="54"/>
      <c r="AY3011" s="54"/>
      <c r="AZ3011" s="54"/>
      <c r="BA3011" s="54"/>
      <c r="BB3011" s="54"/>
      <c r="BC3011" s="54"/>
      <c r="BD3011" s="64">
        <v>20200</v>
      </c>
      <c r="BE3011" s="54" t="s">
        <v>7080</v>
      </c>
      <c r="BF3011" s="63" t="s">
        <v>1341</v>
      </c>
      <c r="BG3011" s="54" t="s">
        <v>460</v>
      </c>
      <c r="BH3011" s="54" t="s">
        <v>384</v>
      </c>
      <c r="BI3011" s="54" t="s">
        <v>7081</v>
      </c>
      <c r="BJ3011" s="64" t="s">
        <v>4567</v>
      </c>
      <c r="BK3011" s="64" t="s">
        <v>7063</v>
      </c>
      <c r="BL3011" s="54"/>
      <c r="BM3011" s="54"/>
      <c r="BN3011" s="54"/>
      <c r="BO3011" s="39"/>
      <c r="BP3011" s="39"/>
      <c r="BQ3011" s="39"/>
      <c r="BR3011" s="39"/>
      <c r="BS3011" s="47"/>
      <c r="BT3011" s="39"/>
      <c r="BU3011" s="39"/>
      <c r="BV3011" s="39"/>
      <c r="BW3011" s="39"/>
      <c r="BX3011" s="39"/>
      <c r="BY3011" s="39"/>
      <c r="BZ3011" s="39"/>
      <c r="CA3011" s="39"/>
      <c r="CB3011" s="39"/>
      <c r="CC3011" s="47"/>
      <c r="CD3011" s="39"/>
      <c r="CE3011" s="39"/>
      <c r="CF3011" s="48"/>
      <c r="CG3011" s="48"/>
      <c r="CH3011" s="48"/>
      <c r="CI3011" s="48"/>
      <c r="CJ3011" s="48"/>
      <c r="CK3011" s="48"/>
      <c r="CL3011" s="48"/>
      <c r="CM3011" s="48"/>
      <c r="CN3011" s="48"/>
      <c r="CO3011" s="48"/>
      <c r="CP3011" s="48"/>
      <c r="CQ3011" s="48"/>
      <c r="CR3011" s="48"/>
      <c r="CS3011" s="48"/>
      <c r="CT3011" s="48"/>
      <c r="CU3011" s="48"/>
      <c r="CV3011" s="48"/>
      <c r="CW3011" s="48"/>
      <c r="CX3011" s="39"/>
      <c r="ML3011" s="135"/>
      <c r="MM3011" s="135"/>
      <c r="MN3011" s="135"/>
      <c r="MO3011" s="135"/>
      <c r="MP3011" s="135"/>
      <c r="MQ3011" s="135"/>
      <c r="MR3011" s="135"/>
      <c r="MS3011" s="135"/>
      <c r="MT3011" s="135"/>
      <c r="MU3011" s="135"/>
      <c r="MV3011" s="135"/>
      <c r="MW3011" s="135"/>
      <c r="MX3011" s="135"/>
      <c r="MY3011" s="135"/>
      <c r="MZ3011" s="135"/>
      <c r="NA3011" s="135"/>
      <c r="NB3011" s="135"/>
      <c r="NC3011" s="135"/>
      <c r="ND3011" s="135"/>
      <c r="NE3011" s="135"/>
      <c r="NF3011" s="135"/>
      <c r="NG3011" s="135"/>
      <c r="NH3011" s="135"/>
      <c r="NI3011" s="135"/>
      <c r="NJ3011" s="135"/>
      <c r="NK3011" s="135"/>
      <c r="NL3011" s="135"/>
      <c r="NM3011" s="135"/>
      <c r="NN3011" s="135"/>
      <c r="NO3011" s="135"/>
      <c r="NP3011" s="135"/>
      <c r="NQ3011" s="39"/>
      <c r="QS3011"/>
      <c r="QT3011"/>
      <c r="QU3011"/>
      <c r="QV3011"/>
      <c r="QW3011"/>
      <c r="QX3011"/>
      <c r="QY3011"/>
      <c r="QZ3011"/>
      <c r="RA3011"/>
      <c r="RB3011" s="39"/>
      <c r="RC3011" s="39"/>
      <c r="RD3011" s="39"/>
    </row>
    <row r="3012" spans="22:472" hidden="1" x14ac:dyDescent="0.2">
      <c r="V3012" s="63">
        <v>454</v>
      </c>
      <c r="W3012" s="54" t="s">
        <v>4658</v>
      </c>
      <c r="X3012" s="64">
        <v>20203</v>
      </c>
      <c r="Y3012" s="54" t="s">
        <v>733</v>
      </c>
      <c r="Z3012" s="63" t="s">
        <v>1341</v>
      </c>
      <c r="AA3012" s="54" t="s">
        <v>460</v>
      </c>
      <c r="AB3012" s="54" t="s">
        <v>384</v>
      </c>
      <c r="AC3012" s="54" t="s">
        <v>733</v>
      </c>
      <c r="AD3012" s="64" t="s">
        <v>4567</v>
      </c>
      <c r="AE3012" s="64" t="s">
        <v>7063</v>
      </c>
      <c r="AF3012" s="63">
        <v>454</v>
      </c>
      <c r="AG3012" s="54" t="s">
        <v>4658</v>
      </c>
      <c r="AH3012" s="54" t="s">
        <v>4657</v>
      </c>
      <c r="AI3012" s="63" t="s">
        <v>4646</v>
      </c>
      <c r="AJ3012" s="64" t="s">
        <v>4659</v>
      </c>
      <c r="AK3012" s="569">
        <v>7670250</v>
      </c>
      <c r="AL3012" s="64" t="s">
        <v>469</v>
      </c>
      <c r="AM3012" s="64" t="s">
        <v>4663</v>
      </c>
      <c r="AN3012" s="570">
        <v>286095900</v>
      </c>
      <c r="AO3012" s="54"/>
      <c r="AP3012" s="54"/>
      <c r="AQ3012" s="54"/>
      <c r="AR3012" s="54"/>
      <c r="AS3012" s="54"/>
      <c r="AT3012" s="64" t="s">
        <v>7002</v>
      </c>
      <c r="AU3012" s="64"/>
      <c r="AV3012" s="54"/>
      <c r="AW3012" s="54"/>
      <c r="AX3012" s="54"/>
      <c r="AY3012" s="54"/>
      <c r="AZ3012" s="54"/>
      <c r="BA3012" s="54"/>
      <c r="BB3012" s="54"/>
      <c r="BC3012" s="54"/>
      <c r="BD3012" s="64">
        <v>20203</v>
      </c>
      <c r="BE3012" s="54" t="s">
        <v>733</v>
      </c>
      <c r="BF3012" s="63" t="s">
        <v>1341</v>
      </c>
      <c r="BG3012" s="54" t="s">
        <v>460</v>
      </c>
      <c r="BH3012" s="54" t="s">
        <v>384</v>
      </c>
      <c r="BI3012" s="54" t="s">
        <v>733</v>
      </c>
      <c r="BJ3012" s="64" t="s">
        <v>4567</v>
      </c>
      <c r="BK3012" s="64" t="s">
        <v>7063</v>
      </c>
      <c r="BL3012" s="54"/>
      <c r="BM3012" s="54"/>
      <c r="BN3012" s="54"/>
      <c r="BO3012" s="39"/>
      <c r="BP3012" s="39"/>
      <c r="BQ3012" s="39"/>
      <c r="BR3012" s="39"/>
      <c r="BS3012" s="47"/>
      <c r="BT3012" s="39"/>
      <c r="BU3012" s="39"/>
      <c r="BV3012" s="39"/>
      <c r="BW3012" s="39"/>
      <c r="BX3012" s="39"/>
      <c r="BY3012" s="39"/>
      <c r="BZ3012" s="39"/>
      <c r="CA3012" s="39"/>
      <c r="CB3012" s="39"/>
      <c r="CC3012" s="47"/>
      <c r="CD3012" s="39"/>
      <c r="CE3012" s="39"/>
      <c r="CF3012" s="48"/>
      <c r="CG3012" s="48"/>
      <c r="CH3012" s="48"/>
      <c r="CI3012" s="48"/>
      <c r="CJ3012" s="48"/>
      <c r="CK3012" s="48"/>
      <c r="CL3012" s="48"/>
      <c r="CM3012" s="48"/>
      <c r="CN3012" s="48"/>
      <c r="CO3012" s="48"/>
      <c r="CP3012" s="48"/>
      <c r="CQ3012" s="48"/>
      <c r="CR3012" s="48"/>
      <c r="CS3012" s="48"/>
      <c r="CT3012" s="48"/>
      <c r="CU3012" s="48"/>
      <c r="CV3012" s="48"/>
      <c r="CW3012" s="48"/>
      <c r="CX3012" s="39"/>
      <c r="ML3012" s="135"/>
      <c r="MM3012" s="135"/>
      <c r="MN3012" s="135"/>
      <c r="MO3012" s="135"/>
      <c r="MP3012" s="135"/>
      <c r="MQ3012" s="135"/>
      <c r="MR3012" s="135"/>
      <c r="MS3012" s="135"/>
      <c r="MT3012" s="135"/>
      <c r="MU3012" s="135"/>
      <c r="MV3012" s="135"/>
      <c r="MW3012" s="135"/>
      <c r="MX3012" s="135"/>
      <c r="MY3012" s="135"/>
      <c r="MZ3012" s="135"/>
      <c r="NA3012" s="135"/>
      <c r="NB3012" s="135"/>
      <c r="NC3012" s="135"/>
      <c r="ND3012" s="135"/>
      <c r="NE3012" s="135"/>
      <c r="NF3012" s="135"/>
      <c r="NG3012" s="135"/>
      <c r="NH3012" s="135"/>
      <c r="NI3012" s="135"/>
      <c r="NJ3012" s="135"/>
      <c r="NK3012" s="135"/>
      <c r="NL3012" s="135"/>
      <c r="NM3012" s="135"/>
      <c r="NN3012" s="135"/>
      <c r="NO3012" s="135"/>
      <c r="NP3012" s="135"/>
      <c r="NQ3012" s="39"/>
      <c r="QS3012"/>
      <c r="QT3012"/>
      <c r="QU3012"/>
      <c r="QV3012"/>
      <c r="QW3012"/>
      <c r="QX3012"/>
      <c r="QY3012"/>
      <c r="QZ3012"/>
      <c r="RA3012"/>
      <c r="RB3012" s="39"/>
      <c r="RC3012" s="39"/>
      <c r="RD3012" s="39"/>
    </row>
    <row r="3013" spans="22:472" hidden="1" x14ac:dyDescent="0.2">
      <c r="V3013" s="63">
        <v>454</v>
      </c>
      <c r="W3013" s="54" t="s">
        <v>4658</v>
      </c>
      <c r="X3013" s="64">
        <v>20205</v>
      </c>
      <c r="Y3013" s="54" t="s">
        <v>1056</v>
      </c>
      <c r="Z3013" s="63" t="s">
        <v>1341</v>
      </c>
      <c r="AA3013" s="54" t="s">
        <v>460</v>
      </c>
      <c r="AB3013" s="54" t="s">
        <v>384</v>
      </c>
      <c r="AC3013" s="54" t="s">
        <v>1056</v>
      </c>
      <c r="AD3013" s="64" t="s">
        <v>4567</v>
      </c>
      <c r="AE3013" s="64" t="s">
        <v>7063</v>
      </c>
      <c r="AF3013" s="63">
        <v>454</v>
      </c>
      <c r="AG3013" s="54" t="s">
        <v>4658</v>
      </c>
      <c r="AH3013" s="54" t="s">
        <v>4657</v>
      </c>
      <c r="AI3013" s="63" t="s">
        <v>4646</v>
      </c>
      <c r="AJ3013" s="64" t="s">
        <v>4659</v>
      </c>
      <c r="AK3013" s="569">
        <v>7670250</v>
      </c>
      <c r="AL3013" s="64" t="s">
        <v>469</v>
      </c>
      <c r="AM3013" s="64" t="s">
        <v>4663</v>
      </c>
      <c r="AN3013" s="570">
        <v>286095900</v>
      </c>
      <c r="AO3013" s="54"/>
      <c r="AP3013" s="54"/>
      <c r="AQ3013" s="54"/>
      <c r="AR3013" s="54"/>
      <c r="AS3013" s="54"/>
      <c r="AT3013" s="64" t="s">
        <v>7002</v>
      </c>
      <c r="AU3013" s="64"/>
      <c r="AV3013" s="54"/>
      <c r="AW3013" s="54"/>
      <c r="AX3013" s="54"/>
      <c r="AY3013" s="54"/>
      <c r="AZ3013" s="54"/>
      <c r="BA3013" s="54"/>
      <c r="BB3013" s="54"/>
      <c r="BC3013" s="54"/>
      <c r="BD3013" s="64">
        <v>20205</v>
      </c>
      <c r="BE3013" s="54" t="s">
        <v>1056</v>
      </c>
      <c r="BF3013" s="63" t="s">
        <v>1341</v>
      </c>
      <c r="BG3013" s="54" t="s">
        <v>460</v>
      </c>
      <c r="BH3013" s="54" t="s">
        <v>384</v>
      </c>
      <c r="BI3013" s="54" t="s">
        <v>1056</v>
      </c>
      <c r="BJ3013" s="64" t="s">
        <v>4567</v>
      </c>
      <c r="BK3013" s="64" t="s">
        <v>7063</v>
      </c>
      <c r="BL3013" s="54"/>
      <c r="BM3013" s="54"/>
      <c r="BN3013" s="54"/>
      <c r="BO3013" s="39"/>
      <c r="BP3013" s="39"/>
      <c r="BQ3013" s="39"/>
      <c r="BR3013" s="39"/>
      <c r="BS3013" s="47"/>
      <c r="BT3013" s="39"/>
      <c r="BU3013" s="39"/>
      <c r="BV3013" s="39"/>
      <c r="BW3013" s="39"/>
      <c r="BX3013" s="39"/>
      <c r="BY3013" s="39"/>
      <c r="BZ3013" s="39"/>
      <c r="CA3013" s="39"/>
      <c r="CB3013" s="39"/>
      <c r="CC3013" s="47"/>
      <c r="CD3013" s="39"/>
      <c r="CE3013" s="39"/>
      <c r="CF3013" s="48"/>
      <c r="CG3013" s="48"/>
      <c r="CH3013" s="48"/>
      <c r="CI3013" s="48"/>
      <c r="CJ3013" s="48"/>
      <c r="CK3013" s="48"/>
      <c r="CL3013" s="48"/>
      <c r="CM3013" s="48"/>
      <c r="CN3013" s="48"/>
      <c r="CO3013" s="48"/>
      <c r="CP3013" s="48"/>
      <c r="CQ3013" s="48"/>
      <c r="CR3013" s="48"/>
      <c r="CS3013" s="48"/>
      <c r="CT3013" s="48"/>
      <c r="CU3013" s="48"/>
      <c r="CV3013" s="48"/>
      <c r="CW3013" s="48"/>
      <c r="CX3013" s="39"/>
      <c r="ML3013" s="135"/>
      <c r="MM3013" s="135"/>
      <c r="MN3013" s="135"/>
      <c r="MO3013" s="135"/>
      <c r="MP3013" s="135"/>
      <c r="MQ3013" s="135"/>
      <c r="MR3013" s="135"/>
      <c r="MS3013" s="135"/>
      <c r="MT3013" s="135"/>
      <c r="MU3013" s="135"/>
      <c r="MV3013" s="135"/>
      <c r="MW3013" s="135"/>
      <c r="MX3013" s="135"/>
      <c r="MY3013" s="135"/>
      <c r="MZ3013" s="135"/>
      <c r="NA3013" s="135"/>
      <c r="NB3013" s="135"/>
      <c r="NC3013" s="135"/>
      <c r="ND3013" s="135"/>
      <c r="NE3013" s="135"/>
      <c r="NF3013" s="135"/>
      <c r="NG3013" s="135"/>
      <c r="NH3013" s="135"/>
      <c r="NI3013" s="135"/>
      <c r="NJ3013" s="135"/>
      <c r="NK3013" s="135"/>
      <c r="NL3013" s="135"/>
      <c r="NM3013" s="135"/>
      <c r="NN3013" s="135"/>
      <c r="NO3013" s="135"/>
      <c r="NP3013" s="135"/>
      <c r="NQ3013" s="39"/>
      <c r="QS3013"/>
      <c r="QT3013"/>
      <c r="QU3013"/>
      <c r="QV3013"/>
      <c r="QW3013"/>
      <c r="QX3013"/>
      <c r="QY3013"/>
      <c r="QZ3013"/>
      <c r="RA3013"/>
      <c r="RB3013" s="39"/>
      <c r="RC3013" s="39"/>
      <c r="RD3013" s="39"/>
    </row>
    <row r="3014" spans="22:472" hidden="1" x14ac:dyDescent="0.2">
      <c r="V3014" s="63">
        <v>454</v>
      </c>
      <c r="W3014" s="54" t="s">
        <v>4658</v>
      </c>
      <c r="X3014" s="64">
        <v>20206</v>
      </c>
      <c r="Y3014" s="54" t="s">
        <v>1362</v>
      </c>
      <c r="Z3014" s="63" t="s">
        <v>1341</v>
      </c>
      <c r="AA3014" s="54" t="s">
        <v>460</v>
      </c>
      <c r="AB3014" s="54" t="s">
        <v>384</v>
      </c>
      <c r="AC3014" s="54" t="s">
        <v>1362</v>
      </c>
      <c r="AD3014" s="64" t="s">
        <v>4567</v>
      </c>
      <c r="AE3014" s="64" t="s">
        <v>7063</v>
      </c>
      <c r="AF3014" s="63">
        <v>454</v>
      </c>
      <c r="AG3014" s="54" t="s">
        <v>4658</v>
      </c>
      <c r="AH3014" s="54" t="s">
        <v>4657</v>
      </c>
      <c r="AI3014" s="63" t="s">
        <v>4646</v>
      </c>
      <c r="AJ3014" s="64" t="s">
        <v>4659</v>
      </c>
      <c r="AK3014" s="569">
        <v>7670250</v>
      </c>
      <c r="AL3014" s="64" t="s">
        <v>469</v>
      </c>
      <c r="AM3014" s="64" t="s">
        <v>4663</v>
      </c>
      <c r="AN3014" s="570">
        <v>286095900</v>
      </c>
      <c r="AO3014" s="54"/>
      <c r="AP3014" s="54"/>
      <c r="AQ3014" s="54"/>
      <c r="AR3014" s="54"/>
      <c r="AS3014" s="54"/>
      <c r="AT3014" s="64" t="s">
        <v>7002</v>
      </c>
      <c r="AU3014" s="64"/>
      <c r="AV3014" s="54"/>
      <c r="AW3014" s="54"/>
      <c r="AX3014" s="54"/>
      <c r="AY3014" s="54"/>
      <c r="AZ3014" s="54"/>
      <c r="BA3014" s="54"/>
      <c r="BB3014" s="54"/>
      <c r="BC3014" s="54"/>
      <c r="BD3014" s="64">
        <v>20206</v>
      </c>
      <c r="BE3014" s="54" t="s">
        <v>1362</v>
      </c>
      <c r="BF3014" s="63" t="s">
        <v>1341</v>
      </c>
      <c r="BG3014" s="54" t="s">
        <v>460</v>
      </c>
      <c r="BH3014" s="54" t="s">
        <v>384</v>
      </c>
      <c r="BI3014" s="54" t="s">
        <v>1362</v>
      </c>
      <c r="BJ3014" s="64" t="s">
        <v>4567</v>
      </c>
      <c r="BK3014" s="64" t="s">
        <v>7063</v>
      </c>
      <c r="BL3014" s="54"/>
      <c r="BM3014" s="54"/>
      <c r="BN3014" s="54"/>
      <c r="BO3014" s="39"/>
      <c r="BP3014" s="39"/>
      <c r="BQ3014" s="39"/>
      <c r="BR3014" s="39"/>
      <c r="BS3014" s="47"/>
      <c r="BT3014" s="39"/>
      <c r="BU3014" s="39"/>
      <c r="BV3014" s="39"/>
      <c r="BW3014" s="39"/>
      <c r="BX3014" s="39"/>
      <c r="BY3014" s="39"/>
      <c r="BZ3014" s="39"/>
      <c r="CA3014" s="39"/>
      <c r="CB3014" s="39"/>
      <c r="CC3014" s="47"/>
      <c r="CD3014" s="39"/>
      <c r="CE3014" s="39"/>
      <c r="CF3014" s="48"/>
      <c r="CG3014" s="48"/>
      <c r="CH3014" s="48"/>
      <c r="CI3014" s="48"/>
      <c r="CJ3014" s="48"/>
      <c r="CK3014" s="48"/>
      <c r="CL3014" s="48"/>
      <c r="CM3014" s="48"/>
      <c r="CN3014" s="48"/>
      <c r="CO3014" s="48"/>
      <c r="CP3014" s="48"/>
      <c r="CQ3014" s="48"/>
      <c r="CR3014" s="48"/>
      <c r="CS3014" s="48"/>
      <c r="CT3014" s="48"/>
      <c r="CU3014" s="48"/>
      <c r="CV3014" s="48"/>
      <c r="CW3014" s="48"/>
      <c r="CX3014" s="39"/>
      <c r="ML3014" s="135"/>
      <c r="MM3014" s="135"/>
      <c r="MN3014" s="135"/>
      <c r="MO3014" s="135"/>
      <c r="MP3014" s="135"/>
      <c r="MQ3014" s="135"/>
      <c r="MR3014" s="135"/>
      <c r="MS3014" s="135"/>
      <c r="MT3014" s="135"/>
      <c r="MU3014" s="135"/>
      <c r="MV3014" s="135"/>
      <c r="MW3014" s="135"/>
      <c r="MX3014" s="135"/>
      <c r="MY3014" s="135"/>
      <c r="MZ3014" s="135"/>
      <c r="NA3014" s="135"/>
      <c r="NB3014" s="135"/>
      <c r="NC3014" s="135"/>
      <c r="ND3014" s="135"/>
      <c r="NE3014" s="135"/>
      <c r="NF3014" s="135"/>
      <c r="NG3014" s="135"/>
      <c r="NH3014" s="135"/>
      <c r="NI3014" s="135"/>
      <c r="NJ3014" s="135"/>
      <c r="NK3014" s="135"/>
      <c r="NL3014" s="135"/>
      <c r="NM3014" s="135"/>
      <c r="NN3014" s="135"/>
      <c r="NO3014" s="135"/>
      <c r="NP3014" s="135"/>
      <c r="NQ3014" s="39"/>
      <c r="QS3014"/>
      <c r="QT3014"/>
      <c r="QU3014"/>
      <c r="QV3014"/>
      <c r="QW3014"/>
      <c r="QX3014"/>
      <c r="QY3014"/>
      <c r="QZ3014"/>
      <c r="RA3014"/>
      <c r="RB3014" s="39"/>
      <c r="RC3014" s="39"/>
      <c r="RD3014" s="39"/>
    </row>
    <row r="3015" spans="22:472" hidden="1" x14ac:dyDescent="0.2">
      <c r="V3015" s="63">
        <v>454</v>
      </c>
      <c r="W3015" s="54" t="s">
        <v>4658</v>
      </c>
      <c r="X3015" s="64">
        <v>20209</v>
      </c>
      <c r="Y3015" s="54" t="s">
        <v>1895</v>
      </c>
      <c r="Z3015" s="63" t="s">
        <v>1341</v>
      </c>
      <c r="AA3015" s="54" t="s">
        <v>460</v>
      </c>
      <c r="AB3015" s="54" t="s">
        <v>384</v>
      </c>
      <c r="AC3015" s="54" t="s">
        <v>7081</v>
      </c>
      <c r="AD3015" s="64" t="s">
        <v>4567</v>
      </c>
      <c r="AE3015" s="64" t="s">
        <v>7063</v>
      </c>
      <c r="AF3015" s="63">
        <v>454</v>
      </c>
      <c r="AG3015" s="54" t="s">
        <v>4658</v>
      </c>
      <c r="AH3015" s="54" t="s">
        <v>4657</v>
      </c>
      <c r="AI3015" s="63" t="s">
        <v>4646</v>
      </c>
      <c r="AJ3015" s="64" t="s">
        <v>4659</v>
      </c>
      <c r="AK3015" s="569">
        <v>7670250</v>
      </c>
      <c r="AL3015" s="64" t="s">
        <v>469</v>
      </c>
      <c r="AM3015" s="64" t="s">
        <v>4663</v>
      </c>
      <c r="AN3015" s="570">
        <v>286095900</v>
      </c>
      <c r="AO3015" s="54"/>
      <c r="AP3015" s="54"/>
      <c r="AQ3015" s="54"/>
      <c r="AR3015" s="54"/>
      <c r="AS3015" s="54"/>
      <c r="AT3015" s="64" t="s">
        <v>7002</v>
      </c>
      <c r="AU3015" s="64"/>
      <c r="AV3015" s="54"/>
      <c r="AW3015" s="54"/>
      <c r="AX3015" s="54"/>
      <c r="AY3015" s="54"/>
      <c r="AZ3015" s="54"/>
      <c r="BA3015" s="54"/>
      <c r="BB3015" s="54"/>
      <c r="BC3015" s="54"/>
      <c r="BD3015" s="64">
        <v>20209</v>
      </c>
      <c r="BE3015" s="54" t="s">
        <v>1895</v>
      </c>
      <c r="BF3015" s="63" t="s">
        <v>1341</v>
      </c>
      <c r="BG3015" s="54" t="s">
        <v>460</v>
      </c>
      <c r="BH3015" s="54" t="s">
        <v>384</v>
      </c>
      <c r="BI3015" s="54" t="s">
        <v>7081</v>
      </c>
      <c r="BJ3015" s="64" t="s">
        <v>4567</v>
      </c>
      <c r="BK3015" s="64" t="s">
        <v>7063</v>
      </c>
      <c r="BL3015" s="54"/>
      <c r="BM3015" s="54"/>
      <c r="BN3015" s="54"/>
      <c r="BO3015" s="39"/>
      <c r="BP3015" s="39"/>
      <c r="BQ3015" s="39"/>
      <c r="BR3015" s="39"/>
      <c r="BS3015" s="47"/>
      <c r="BT3015" s="39"/>
      <c r="BU3015" s="39"/>
      <c r="BV3015" s="39"/>
      <c r="BW3015" s="39"/>
      <c r="BX3015" s="39"/>
      <c r="BY3015" s="39"/>
      <c r="BZ3015" s="39"/>
      <c r="CA3015" s="39"/>
      <c r="CB3015" s="39"/>
      <c r="CC3015" s="47"/>
      <c r="CD3015" s="39"/>
      <c r="CE3015" s="39"/>
      <c r="CF3015" s="48"/>
      <c r="CG3015" s="48"/>
      <c r="CH3015" s="48"/>
      <c r="CI3015" s="48"/>
      <c r="CJ3015" s="48"/>
      <c r="CK3015" s="48"/>
      <c r="CL3015" s="48"/>
      <c r="CM3015" s="48"/>
      <c r="CN3015" s="48"/>
      <c r="CO3015" s="48"/>
      <c r="CP3015" s="48"/>
      <c r="CQ3015" s="48"/>
      <c r="CR3015" s="48"/>
      <c r="CS3015" s="48"/>
      <c r="CT3015" s="48"/>
      <c r="CU3015" s="48"/>
      <c r="CV3015" s="48"/>
      <c r="CW3015" s="48"/>
      <c r="CX3015" s="39"/>
      <c r="ML3015" s="135"/>
      <c r="MM3015" s="135"/>
      <c r="MN3015" s="135"/>
      <c r="MO3015" s="135"/>
      <c r="MP3015" s="135"/>
      <c r="MQ3015" s="135"/>
      <c r="MR3015" s="135"/>
      <c r="MS3015" s="135"/>
      <c r="MT3015" s="135"/>
      <c r="MU3015" s="135"/>
      <c r="MV3015" s="135"/>
      <c r="MW3015" s="135"/>
      <c r="MX3015" s="135"/>
      <c r="MY3015" s="135"/>
      <c r="MZ3015" s="135"/>
      <c r="NA3015" s="135"/>
      <c r="NB3015" s="135"/>
      <c r="NC3015" s="135"/>
      <c r="ND3015" s="135"/>
      <c r="NE3015" s="135"/>
      <c r="NF3015" s="135"/>
      <c r="NG3015" s="135"/>
      <c r="NH3015" s="135"/>
      <c r="NI3015" s="135"/>
      <c r="NJ3015" s="135"/>
      <c r="NK3015" s="135"/>
      <c r="NL3015" s="135"/>
      <c r="NM3015" s="135"/>
      <c r="NN3015" s="135"/>
      <c r="NO3015" s="135"/>
      <c r="NP3015" s="135"/>
      <c r="NQ3015" s="39"/>
      <c r="QS3015"/>
      <c r="QT3015"/>
      <c r="QU3015"/>
      <c r="QV3015"/>
      <c r="QW3015"/>
      <c r="QX3015"/>
      <c r="QY3015"/>
      <c r="QZ3015"/>
      <c r="RA3015"/>
      <c r="RB3015" s="39"/>
      <c r="RC3015" s="39"/>
      <c r="RD3015" s="39"/>
    </row>
    <row r="3016" spans="22:472" hidden="1" x14ac:dyDescent="0.2">
      <c r="V3016" s="63">
        <v>454</v>
      </c>
      <c r="W3016" s="54" t="s">
        <v>4658</v>
      </c>
      <c r="X3016" s="64">
        <v>20210</v>
      </c>
      <c r="Y3016" s="54" t="s">
        <v>2092</v>
      </c>
      <c r="Z3016" s="63" t="s">
        <v>1341</v>
      </c>
      <c r="AA3016" s="54" t="s">
        <v>460</v>
      </c>
      <c r="AB3016" s="54" t="s">
        <v>384</v>
      </c>
      <c r="AC3016" s="54" t="s">
        <v>7082</v>
      </c>
      <c r="AD3016" s="64" t="s">
        <v>4567</v>
      </c>
      <c r="AE3016" s="64" t="s">
        <v>7063</v>
      </c>
      <c r="AF3016" s="63">
        <v>454</v>
      </c>
      <c r="AG3016" s="54" t="s">
        <v>4658</v>
      </c>
      <c r="AH3016" s="54" t="s">
        <v>4657</v>
      </c>
      <c r="AI3016" s="63" t="s">
        <v>4646</v>
      </c>
      <c r="AJ3016" s="64" t="s">
        <v>4659</v>
      </c>
      <c r="AK3016" s="569">
        <v>7670250</v>
      </c>
      <c r="AL3016" s="64" t="s">
        <v>469</v>
      </c>
      <c r="AM3016" s="64" t="s">
        <v>4663</v>
      </c>
      <c r="AN3016" s="570">
        <v>286095900</v>
      </c>
      <c r="AO3016" s="54"/>
      <c r="AP3016" s="54"/>
      <c r="AQ3016" s="54"/>
      <c r="AR3016" s="54"/>
      <c r="AS3016" s="54"/>
      <c r="AT3016" s="64" t="s">
        <v>7002</v>
      </c>
      <c r="AU3016" s="64"/>
      <c r="AV3016" s="54"/>
      <c r="AW3016" s="54"/>
      <c r="AX3016" s="54"/>
      <c r="AY3016" s="54"/>
      <c r="AZ3016" s="54"/>
      <c r="BA3016" s="54"/>
      <c r="BB3016" s="54"/>
      <c r="BC3016" s="54"/>
      <c r="BD3016" s="64">
        <v>20210</v>
      </c>
      <c r="BE3016" s="54" t="s">
        <v>2092</v>
      </c>
      <c r="BF3016" s="63" t="s">
        <v>1341</v>
      </c>
      <c r="BG3016" s="54" t="s">
        <v>460</v>
      </c>
      <c r="BH3016" s="54" t="s">
        <v>384</v>
      </c>
      <c r="BI3016" s="54" t="s">
        <v>7082</v>
      </c>
      <c r="BJ3016" s="64" t="s">
        <v>4567</v>
      </c>
      <c r="BK3016" s="64" t="s">
        <v>7063</v>
      </c>
      <c r="BL3016" s="54"/>
      <c r="BM3016" s="54"/>
      <c r="BN3016" s="54"/>
      <c r="BO3016" s="39"/>
      <c r="BP3016" s="39"/>
      <c r="BQ3016" s="39"/>
      <c r="BR3016" s="39"/>
      <c r="BS3016" s="47"/>
      <c r="BT3016" s="39"/>
      <c r="BU3016" s="39"/>
      <c r="BV3016" s="39"/>
      <c r="BW3016" s="39"/>
      <c r="BX3016" s="39"/>
      <c r="BY3016" s="39"/>
      <c r="BZ3016" s="39"/>
      <c r="CA3016" s="39"/>
      <c r="CB3016" s="39"/>
      <c r="CC3016" s="47"/>
      <c r="CD3016" s="39"/>
      <c r="CE3016" s="39"/>
      <c r="CF3016" s="48"/>
      <c r="CG3016" s="48"/>
      <c r="CH3016" s="48"/>
      <c r="CI3016" s="48"/>
      <c r="CJ3016" s="48"/>
      <c r="CK3016" s="48"/>
      <c r="CL3016" s="48"/>
      <c r="CM3016" s="48"/>
      <c r="CN3016" s="48"/>
      <c r="CO3016" s="48"/>
      <c r="CP3016" s="48"/>
      <c r="CQ3016" s="48"/>
      <c r="CR3016" s="48"/>
      <c r="CS3016" s="48"/>
      <c r="CT3016" s="48"/>
      <c r="CU3016" s="48"/>
      <c r="CV3016" s="48"/>
      <c r="CW3016" s="48"/>
      <c r="CX3016" s="39"/>
      <c r="ML3016" s="135"/>
      <c r="MM3016" s="135"/>
      <c r="MN3016" s="135"/>
      <c r="MO3016" s="135"/>
      <c r="MP3016" s="135"/>
      <c r="MQ3016" s="135"/>
      <c r="MR3016" s="135"/>
      <c r="MS3016" s="135"/>
      <c r="MT3016" s="135"/>
      <c r="MU3016" s="135"/>
      <c r="MV3016" s="135"/>
      <c r="MW3016" s="135"/>
      <c r="MX3016" s="135"/>
      <c r="MY3016" s="135"/>
      <c r="MZ3016" s="135"/>
      <c r="NA3016" s="135"/>
      <c r="NB3016" s="135"/>
      <c r="NC3016" s="135"/>
      <c r="ND3016" s="135"/>
      <c r="NE3016" s="135"/>
      <c r="NF3016" s="135"/>
      <c r="NG3016" s="135"/>
      <c r="NH3016" s="135"/>
      <c r="NI3016" s="135"/>
      <c r="NJ3016" s="135"/>
      <c r="NK3016" s="135"/>
      <c r="NL3016" s="135"/>
      <c r="NM3016" s="135"/>
      <c r="NN3016" s="135"/>
      <c r="NO3016" s="135"/>
      <c r="NP3016" s="135"/>
      <c r="NQ3016" s="39"/>
      <c r="QS3016"/>
      <c r="QT3016"/>
      <c r="QU3016"/>
      <c r="QV3016"/>
      <c r="QW3016"/>
      <c r="QX3016"/>
      <c r="QY3016"/>
      <c r="QZ3016"/>
      <c r="RA3016"/>
      <c r="RB3016" s="39"/>
      <c r="RC3016" s="39"/>
      <c r="RD3016" s="39"/>
    </row>
    <row r="3017" spans="22:472" hidden="1" x14ac:dyDescent="0.2">
      <c r="V3017" s="63">
        <v>454</v>
      </c>
      <c r="W3017" s="54" t="s">
        <v>4658</v>
      </c>
      <c r="X3017" s="64">
        <v>20600</v>
      </c>
      <c r="Y3017" s="54" t="s">
        <v>7083</v>
      </c>
      <c r="Z3017" s="63" t="s">
        <v>1341</v>
      </c>
      <c r="AA3017" s="54" t="s">
        <v>463</v>
      </c>
      <c r="AB3017" s="54" t="s">
        <v>384</v>
      </c>
      <c r="AC3017" s="54" t="s">
        <v>7084</v>
      </c>
      <c r="AD3017" s="64" t="s">
        <v>4567</v>
      </c>
      <c r="AE3017" s="64" t="s">
        <v>7063</v>
      </c>
      <c r="AF3017" s="63">
        <v>454</v>
      </c>
      <c r="AG3017" s="54" t="s">
        <v>4658</v>
      </c>
      <c r="AH3017" s="54" t="s">
        <v>4657</v>
      </c>
      <c r="AI3017" s="63" t="s">
        <v>4646</v>
      </c>
      <c r="AJ3017" s="64" t="s">
        <v>4659</v>
      </c>
      <c r="AK3017" s="569">
        <v>7670250</v>
      </c>
      <c r="AL3017" s="64" t="s">
        <v>469</v>
      </c>
      <c r="AM3017" s="64" t="s">
        <v>4663</v>
      </c>
      <c r="AN3017" s="570">
        <v>286095900</v>
      </c>
      <c r="AO3017" s="54"/>
      <c r="AP3017" s="54"/>
      <c r="AQ3017" s="54"/>
      <c r="AR3017" s="54"/>
      <c r="AS3017" s="54"/>
      <c r="AT3017" s="64" t="s">
        <v>7002</v>
      </c>
      <c r="AU3017" s="64"/>
      <c r="AV3017" s="54"/>
      <c r="AW3017" s="54"/>
      <c r="AX3017" s="54"/>
      <c r="AY3017" s="54"/>
      <c r="AZ3017" s="54"/>
      <c r="BA3017" s="54"/>
      <c r="BB3017" s="54"/>
      <c r="BC3017" s="54"/>
      <c r="BD3017" s="64">
        <v>20600</v>
      </c>
      <c r="BE3017" s="54" t="s">
        <v>7083</v>
      </c>
      <c r="BF3017" s="63" t="s">
        <v>1341</v>
      </c>
      <c r="BG3017" s="54" t="s">
        <v>463</v>
      </c>
      <c r="BH3017" s="54" t="s">
        <v>384</v>
      </c>
      <c r="BI3017" s="54" t="s">
        <v>7084</v>
      </c>
      <c r="BJ3017" s="64" t="s">
        <v>4567</v>
      </c>
      <c r="BK3017" s="64" t="s">
        <v>7063</v>
      </c>
      <c r="BL3017" s="54"/>
      <c r="BM3017" s="54"/>
      <c r="BN3017" s="54"/>
      <c r="BO3017" s="39"/>
      <c r="BP3017" s="39"/>
      <c r="BQ3017" s="39"/>
      <c r="BR3017" s="39"/>
      <c r="BS3017" s="47"/>
      <c r="BT3017" s="39"/>
      <c r="BU3017" s="39"/>
      <c r="BV3017" s="39"/>
      <c r="BW3017" s="39"/>
      <c r="BX3017" s="39"/>
      <c r="BY3017" s="39"/>
      <c r="BZ3017" s="39"/>
      <c r="CA3017" s="39"/>
      <c r="CB3017" s="39"/>
      <c r="CC3017" s="47"/>
      <c r="CD3017" s="39"/>
      <c r="CE3017" s="39"/>
      <c r="CF3017" s="48"/>
      <c r="CG3017" s="48"/>
      <c r="CH3017" s="48"/>
      <c r="CI3017" s="48"/>
      <c r="CJ3017" s="48"/>
      <c r="CK3017" s="48"/>
      <c r="CL3017" s="48"/>
      <c r="CM3017" s="48"/>
      <c r="CN3017" s="48"/>
      <c r="CO3017" s="48"/>
      <c r="CP3017" s="48"/>
      <c r="CQ3017" s="48"/>
      <c r="CR3017" s="48"/>
      <c r="CS3017" s="48"/>
      <c r="CT3017" s="48"/>
      <c r="CU3017" s="48"/>
      <c r="CV3017" s="48"/>
      <c r="CW3017" s="48"/>
      <c r="CX3017" s="39"/>
      <c r="ML3017" s="135"/>
      <c r="MM3017" s="135"/>
      <c r="MN3017" s="135"/>
      <c r="MO3017" s="135"/>
      <c r="MP3017" s="135"/>
      <c r="MQ3017" s="135"/>
      <c r="MR3017" s="135"/>
      <c r="MS3017" s="135"/>
      <c r="MT3017" s="135"/>
      <c r="MU3017" s="135"/>
      <c r="MV3017" s="135"/>
      <c r="MW3017" s="135"/>
      <c r="MX3017" s="135"/>
      <c r="MY3017" s="135"/>
      <c r="MZ3017" s="135"/>
      <c r="NA3017" s="135"/>
      <c r="NB3017" s="135"/>
      <c r="NC3017" s="135"/>
      <c r="ND3017" s="135"/>
      <c r="NE3017" s="135"/>
      <c r="NF3017" s="135"/>
      <c r="NG3017" s="135"/>
      <c r="NH3017" s="135"/>
      <c r="NI3017" s="135"/>
      <c r="NJ3017" s="135"/>
      <c r="NK3017" s="135"/>
      <c r="NL3017" s="135"/>
      <c r="NM3017" s="135"/>
      <c r="NN3017" s="135"/>
      <c r="NO3017" s="135"/>
      <c r="NP3017" s="135"/>
      <c r="NQ3017" s="39"/>
      <c r="QS3017"/>
      <c r="QT3017"/>
      <c r="QU3017"/>
      <c r="QV3017"/>
      <c r="QW3017"/>
      <c r="QX3017"/>
      <c r="QY3017"/>
      <c r="QZ3017"/>
      <c r="RA3017"/>
      <c r="RB3017" s="39"/>
      <c r="RC3017" s="39"/>
      <c r="RD3017" s="39"/>
    </row>
    <row r="3018" spans="22:472" hidden="1" x14ac:dyDescent="0.2">
      <c r="V3018" s="63">
        <v>454</v>
      </c>
      <c r="W3018" s="54" t="s">
        <v>4658</v>
      </c>
      <c r="X3018" s="64">
        <v>20603</v>
      </c>
      <c r="Y3018" s="54" t="s">
        <v>735</v>
      </c>
      <c r="Z3018" s="63" t="s">
        <v>1341</v>
      </c>
      <c r="AA3018" s="54" t="s">
        <v>463</v>
      </c>
      <c r="AB3018" s="54" t="s">
        <v>384</v>
      </c>
      <c r="AC3018" s="54" t="s">
        <v>735</v>
      </c>
      <c r="AD3018" s="64" t="s">
        <v>4567</v>
      </c>
      <c r="AE3018" s="64" t="s">
        <v>7063</v>
      </c>
      <c r="AF3018" s="63">
        <v>454</v>
      </c>
      <c r="AG3018" s="54" t="s">
        <v>4658</v>
      </c>
      <c r="AH3018" s="54" t="s">
        <v>4657</v>
      </c>
      <c r="AI3018" s="63" t="s">
        <v>4646</v>
      </c>
      <c r="AJ3018" s="64" t="s">
        <v>4659</v>
      </c>
      <c r="AK3018" s="569">
        <v>7670250</v>
      </c>
      <c r="AL3018" s="64" t="s">
        <v>469</v>
      </c>
      <c r="AM3018" s="64" t="s">
        <v>4663</v>
      </c>
      <c r="AN3018" s="570">
        <v>286095900</v>
      </c>
      <c r="AO3018" s="54"/>
      <c r="AP3018" s="54"/>
      <c r="AQ3018" s="54"/>
      <c r="AR3018" s="54"/>
      <c r="AS3018" s="54"/>
      <c r="AT3018" s="64" t="s">
        <v>7002</v>
      </c>
      <c r="AU3018" s="64"/>
      <c r="AV3018" s="54"/>
      <c r="AW3018" s="54"/>
      <c r="AX3018" s="54"/>
      <c r="AY3018" s="54"/>
      <c r="AZ3018" s="54"/>
      <c r="BA3018" s="54"/>
      <c r="BB3018" s="54"/>
      <c r="BC3018" s="54"/>
      <c r="BD3018" s="64">
        <v>20603</v>
      </c>
      <c r="BE3018" s="54" t="s">
        <v>735</v>
      </c>
      <c r="BF3018" s="63" t="s">
        <v>1341</v>
      </c>
      <c r="BG3018" s="54" t="s">
        <v>463</v>
      </c>
      <c r="BH3018" s="54" t="s">
        <v>384</v>
      </c>
      <c r="BI3018" s="54" t="s">
        <v>735</v>
      </c>
      <c r="BJ3018" s="64" t="s">
        <v>4567</v>
      </c>
      <c r="BK3018" s="64" t="s">
        <v>7063</v>
      </c>
      <c r="BL3018" s="54"/>
      <c r="BM3018" s="54"/>
      <c r="BN3018" s="54"/>
      <c r="BO3018" s="39"/>
      <c r="BP3018" s="39"/>
      <c r="BQ3018" s="39"/>
      <c r="BR3018" s="39"/>
      <c r="BS3018" s="47"/>
      <c r="BT3018" s="39"/>
      <c r="BU3018" s="39"/>
      <c r="BV3018" s="39"/>
      <c r="BW3018" s="39"/>
      <c r="BX3018" s="39"/>
      <c r="BY3018" s="39"/>
      <c r="BZ3018" s="39"/>
      <c r="CA3018" s="39"/>
      <c r="CB3018" s="39"/>
      <c r="CC3018" s="47"/>
      <c r="CD3018" s="39"/>
      <c r="CE3018" s="39"/>
      <c r="CF3018" s="48"/>
      <c r="CG3018" s="48"/>
      <c r="CH3018" s="48"/>
      <c r="CI3018" s="48"/>
      <c r="CJ3018" s="48"/>
      <c r="CK3018" s="48"/>
      <c r="CL3018" s="48"/>
      <c r="CM3018" s="48"/>
      <c r="CN3018" s="48"/>
      <c r="CO3018" s="48"/>
      <c r="CP3018" s="48"/>
      <c r="CQ3018" s="48"/>
      <c r="CR3018" s="48"/>
      <c r="CS3018" s="48"/>
      <c r="CT3018" s="48"/>
      <c r="CU3018" s="48"/>
      <c r="CV3018" s="48"/>
      <c r="CW3018" s="48"/>
      <c r="CX3018" s="39"/>
      <c r="ML3018" s="135"/>
      <c r="MM3018" s="135"/>
      <c r="MN3018" s="135"/>
      <c r="MO3018" s="135"/>
      <c r="MP3018" s="135"/>
      <c r="MQ3018" s="135"/>
      <c r="MR3018" s="135"/>
      <c r="MS3018" s="135"/>
      <c r="MT3018" s="135"/>
      <c r="MU3018" s="135"/>
      <c r="MV3018" s="135"/>
      <c r="MW3018" s="135"/>
      <c r="MX3018" s="135"/>
      <c r="MY3018" s="135"/>
      <c r="MZ3018" s="135"/>
      <c r="NA3018" s="135"/>
      <c r="NB3018" s="135"/>
      <c r="NC3018" s="135"/>
      <c r="ND3018" s="135"/>
      <c r="NE3018" s="135"/>
      <c r="NF3018" s="135"/>
      <c r="NG3018" s="135"/>
      <c r="NH3018" s="135"/>
      <c r="NI3018" s="135"/>
      <c r="NJ3018" s="135"/>
      <c r="NK3018" s="135"/>
      <c r="NL3018" s="135"/>
      <c r="NM3018" s="135"/>
      <c r="NN3018" s="135"/>
      <c r="NO3018" s="135"/>
      <c r="NP3018" s="135"/>
      <c r="NQ3018" s="39"/>
      <c r="QS3018"/>
      <c r="QT3018"/>
      <c r="QU3018"/>
      <c r="QV3018"/>
      <c r="QW3018"/>
      <c r="QX3018"/>
      <c r="QY3018"/>
      <c r="QZ3018"/>
      <c r="RA3018"/>
      <c r="RB3018" s="39"/>
      <c r="RC3018" s="39"/>
      <c r="RD3018" s="39"/>
    </row>
    <row r="3019" spans="22:472" hidden="1" x14ac:dyDescent="0.2">
      <c r="V3019" s="63">
        <v>454</v>
      </c>
      <c r="W3019" s="54" t="s">
        <v>4658</v>
      </c>
      <c r="X3019" s="64">
        <v>20604</v>
      </c>
      <c r="Y3019" s="54" t="s">
        <v>1059</v>
      </c>
      <c r="Z3019" s="63" t="s">
        <v>1341</v>
      </c>
      <c r="AA3019" s="54" t="s">
        <v>463</v>
      </c>
      <c r="AB3019" s="54" t="s">
        <v>384</v>
      </c>
      <c r="AC3019" s="54" t="s">
        <v>1059</v>
      </c>
      <c r="AD3019" s="64" t="s">
        <v>4567</v>
      </c>
      <c r="AE3019" s="64" t="s">
        <v>7063</v>
      </c>
      <c r="AF3019" s="63">
        <v>454</v>
      </c>
      <c r="AG3019" s="54" t="s">
        <v>4658</v>
      </c>
      <c r="AH3019" s="54" t="s">
        <v>4657</v>
      </c>
      <c r="AI3019" s="63" t="s">
        <v>4646</v>
      </c>
      <c r="AJ3019" s="64" t="s">
        <v>4659</v>
      </c>
      <c r="AK3019" s="569">
        <v>7670250</v>
      </c>
      <c r="AL3019" s="64" t="s">
        <v>469</v>
      </c>
      <c r="AM3019" s="64" t="s">
        <v>4663</v>
      </c>
      <c r="AN3019" s="570">
        <v>286095900</v>
      </c>
      <c r="AO3019" s="54"/>
      <c r="AP3019" s="54"/>
      <c r="AQ3019" s="54"/>
      <c r="AR3019" s="54"/>
      <c r="AS3019" s="54"/>
      <c r="AT3019" s="64" t="s">
        <v>7002</v>
      </c>
      <c r="AU3019" s="64"/>
      <c r="AV3019" s="54"/>
      <c r="AW3019" s="54"/>
      <c r="AX3019" s="54"/>
      <c r="AY3019" s="54"/>
      <c r="AZ3019" s="54"/>
      <c r="BA3019" s="54"/>
      <c r="BB3019" s="54"/>
      <c r="BC3019" s="54"/>
      <c r="BD3019" s="64">
        <v>20604</v>
      </c>
      <c r="BE3019" s="54" t="s">
        <v>1059</v>
      </c>
      <c r="BF3019" s="63" t="s">
        <v>1341</v>
      </c>
      <c r="BG3019" s="54" t="s">
        <v>463</v>
      </c>
      <c r="BH3019" s="54" t="s">
        <v>384</v>
      </c>
      <c r="BI3019" s="54" t="s">
        <v>1059</v>
      </c>
      <c r="BJ3019" s="64" t="s">
        <v>4567</v>
      </c>
      <c r="BK3019" s="64" t="s">
        <v>7063</v>
      </c>
      <c r="BL3019" s="54"/>
      <c r="BM3019" s="54"/>
      <c r="BN3019" s="54"/>
      <c r="BO3019" s="39"/>
      <c r="BP3019" s="39"/>
      <c r="BQ3019" s="39"/>
      <c r="BR3019" s="39"/>
      <c r="BS3019" s="47"/>
      <c r="BT3019" s="39"/>
      <c r="BU3019" s="39"/>
      <c r="BV3019" s="39"/>
      <c r="BW3019" s="39"/>
      <c r="BX3019" s="39"/>
      <c r="BY3019" s="39"/>
      <c r="BZ3019" s="39"/>
      <c r="CA3019" s="39"/>
      <c r="CB3019" s="39"/>
      <c r="CC3019" s="47"/>
      <c r="CD3019" s="39"/>
      <c r="CE3019" s="39"/>
      <c r="CF3019" s="48"/>
      <c r="CG3019" s="48"/>
      <c r="CH3019" s="48"/>
      <c r="CI3019" s="48"/>
      <c r="CJ3019" s="48"/>
      <c r="CK3019" s="48"/>
      <c r="CL3019" s="48"/>
      <c r="CM3019" s="48"/>
      <c r="CN3019" s="48"/>
      <c r="CO3019" s="48"/>
      <c r="CP3019" s="48"/>
      <c r="CQ3019" s="48"/>
      <c r="CR3019" s="48"/>
      <c r="CS3019" s="48"/>
      <c r="CT3019" s="48"/>
      <c r="CU3019" s="48"/>
      <c r="CV3019" s="48"/>
      <c r="CW3019" s="48"/>
      <c r="CX3019" s="39"/>
      <c r="ML3019" s="135"/>
      <c r="MM3019" s="135"/>
      <c r="MN3019" s="135"/>
      <c r="MO3019" s="135"/>
      <c r="MP3019" s="135"/>
      <c r="MQ3019" s="135"/>
      <c r="MR3019" s="135"/>
      <c r="MS3019" s="135"/>
      <c r="MT3019" s="135"/>
      <c r="MU3019" s="135"/>
      <c r="MV3019" s="135"/>
      <c r="MW3019" s="135"/>
      <c r="MX3019" s="135"/>
      <c r="MY3019" s="135"/>
      <c r="MZ3019" s="135"/>
      <c r="NA3019" s="135"/>
      <c r="NB3019" s="135"/>
      <c r="NC3019" s="135"/>
      <c r="ND3019" s="135"/>
      <c r="NE3019" s="135"/>
      <c r="NF3019" s="135"/>
      <c r="NG3019" s="135"/>
      <c r="NH3019" s="135"/>
      <c r="NI3019" s="135"/>
      <c r="NJ3019" s="135"/>
      <c r="NK3019" s="135"/>
      <c r="NL3019" s="135"/>
      <c r="NM3019" s="135"/>
      <c r="NN3019" s="135"/>
      <c r="NO3019" s="135"/>
      <c r="NP3019" s="135"/>
      <c r="NQ3019" s="39"/>
      <c r="QS3019"/>
      <c r="QT3019"/>
      <c r="QU3019"/>
      <c r="QV3019"/>
      <c r="QW3019"/>
      <c r="QX3019"/>
      <c r="QY3019"/>
      <c r="QZ3019"/>
      <c r="RA3019"/>
      <c r="RB3019" s="39"/>
      <c r="RC3019" s="39"/>
      <c r="RD3019" s="39"/>
    </row>
    <row r="3020" spans="22:472" hidden="1" x14ac:dyDescent="0.2">
      <c r="V3020" s="63">
        <v>454</v>
      </c>
      <c r="W3020" s="54" t="s">
        <v>4658</v>
      </c>
      <c r="X3020" s="64">
        <v>20605</v>
      </c>
      <c r="Y3020" s="54" t="s">
        <v>1364</v>
      </c>
      <c r="Z3020" s="63" t="s">
        <v>1341</v>
      </c>
      <c r="AA3020" s="54" t="s">
        <v>463</v>
      </c>
      <c r="AB3020" s="54" t="s">
        <v>384</v>
      </c>
      <c r="AC3020" s="54" t="s">
        <v>1364</v>
      </c>
      <c r="AD3020" s="64" t="s">
        <v>4567</v>
      </c>
      <c r="AE3020" s="64" t="s">
        <v>7063</v>
      </c>
      <c r="AF3020" s="63">
        <v>454</v>
      </c>
      <c r="AG3020" s="54" t="s">
        <v>4658</v>
      </c>
      <c r="AH3020" s="54" t="s">
        <v>4657</v>
      </c>
      <c r="AI3020" s="63" t="s">
        <v>4646</v>
      </c>
      <c r="AJ3020" s="64" t="s">
        <v>4659</v>
      </c>
      <c r="AK3020" s="569">
        <v>7670250</v>
      </c>
      <c r="AL3020" s="64" t="s">
        <v>469</v>
      </c>
      <c r="AM3020" s="64" t="s">
        <v>4663</v>
      </c>
      <c r="AN3020" s="570">
        <v>286095900</v>
      </c>
      <c r="AO3020" s="54"/>
      <c r="AP3020" s="54"/>
      <c r="AQ3020" s="54"/>
      <c r="AR3020" s="54"/>
      <c r="AS3020" s="54"/>
      <c r="AT3020" s="64" t="s">
        <v>7002</v>
      </c>
      <c r="AU3020" s="64"/>
      <c r="AV3020" s="54"/>
      <c r="AW3020" s="54"/>
      <c r="AX3020" s="54"/>
      <c r="AY3020" s="54"/>
      <c r="AZ3020" s="54"/>
      <c r="BA3020" s="54"/>
      <c r="BB3020" s="54"/>
      <c r="BC3020" s="54"/>
      <c r="BD3020" s="64">
        <v>20605</v>
      </c>
      <c r="BE3020" s="54" t="s">
        <v>1364</v>
      </c>
      <c r="BF3020" s="63" t="s">
        <v>1341</v>
      </c>
      <c r="BG3020" s="54" t="s">
        <v>463</v>
      </c>
      <c r="BH3020" s="54" t="s">
        <v>384</v>
      </c>
      <c r="BI3020" s="54" t="s">
        <v>1364</v>
      </c>
      <c r="BJ3020" s="64" t="s">
        <v>4567</v>
      </c>
      <c r="BK3020" s="64" t="s">
        <v>7063</v>
      </c>
      <c r="BL3020" s="54"/>
      <c r="BM3020" s="54"/>
      <c r="BN3020" s="54"/>
      <c r="BO3020" s="39"/>
      <c r="BP3020" s="39"/>
      <c r="BQ3020" s="39"/>
      <c r="BR3020" s="39"/>
      <c r="BS3020" s="47"/>
      <c r="BT3020" s="39"/>
      <c r="BU3020" s="39"/>
      <c r="BV3020" s="39"/>
      <c r="BW3020" s="39"/>
      <c r="BX3020" s="39"/>
      <c r="BY3020" s="39"/>
      <c r="BZ3020" s="39"/>
      <c r="CA3020" s="39"/>
      <c r="CB3020" s="39"/>
      <c r="CC3020" s="47"/>
      <c r="CD3020" s="39"/>
      <c r="CE3020" s="39"/>
      <c r="CF3020" s="48"/>
      <c r="CG3020" s="48"/>
      <c r="CH3020" s="48"/>
      <c r="CI3020" s="48"/>
      <c r="CJ3020" s="48"/>
      <c r="CK3020" s="48"/>
      <c r="CL3020" s="48"/>
      <c r="CM3020" s="48"/>
      <c r="CN3020" s="48"/>
      <c r="CO3020" s="48"/>
      <c r="CP3020" s="48"/>
      <c r="CQ3020" s="48"/>
      <c r="CR3020" s="48"/>
      <c r="CS3020" s="48"/>
      <c r="CT3020" s="48"/>
      <c r="CU3020" s="48"/>
      <c r="CV3020" s="48"/>
      <c r="CW3020" s="48"/>
      <c r="CX3020" s="39"/>
      <c r="ML3020" s="135"/>
      <c r="MM3020" s="135"/>
      <c r="MN3020" s="135"/>
      <c r="MO3020" s="135"/>
      <c r="MP3020" s="135"/>
      <c r="MQ3020" s="135"/>
      <c r="MR3020" s="135"/>
      <c r="MS3020" s="135"/>
      <c r="MT3020" s="135"/>
      <c r="MU3020" s="135"/>
      <c r="MV3020" s="135"/>
      <c r="MW3020" s="135"/>
      <c r="MX3020" s="135"/>
      <c r="MY3020" s="135"/>
      <c r="MZ3020" s="135"/>
      <c r="NA3020" s="135"/>
      <c r="NB3020" s="135"/>
      <c r="NC3020" s="135"/>
      <c r="ND3020" s="135"/>
      <c r="NE3020" s="135"/>
      <c r="NF3020" s="135"/>
      <c r="NG3020" s="135"/>
      <c r="NH3020" s="135"/>
      <c r="NI3020" s="135"/>
      <c r="NJ3020" s="135"/>
      <c r="NK3020" s="135"/>
      <c r="NL3020" s="135"/>
      <c r="NM3020" s="135"/>
      <c r="NN3020" s="135"/>
      <c r="NO3020" s="135"/>
      <c r="NP3020" s="135"/>
      <c r="NQ3020" s="39"/>
      <c r="QS3020"/>
      <c r="QT3020"/>
      <c r="QU3020"/>
      <c r="QV3020"/>
      <c r="QW3020"/>
      <c r="QX3020"/>
      <c r="QY3020"/>
      <c r="QZ3020"/>
      <c r="RA3020"/>
      <c r="RB3020" s="39"/>
      <c r="RC3020" s="39"/>
      <c r="RD3020" s="39"/>
    </row>
    <row r="3021" spans="22:472" hidden="1" x14ac:dyDescent="0.2">
      <c r="V3021" s="63">
        <v>454</v>
      </c>
      <c r="W3021" s="54" t="s">
        <v>4658</v>
      </c>
      <c r="X3021" s="64">
        <v>20606</v>
      </c>
      <c r="Y3021" s="54" t="s">
        <v>1651</v>
      </c>
      <c r="Z3021" s="63" t="s">
        <v>1341</v>
      </c>
      <c r="AA3021" s="54" t="s">
        <v>463</v>
      </c>
      <c r="AB3021" s="54" t="s">
        <v>384</v>
      </c>
      <c r="AC3021" s="54" t="s">
        <v>7084</v>
      </c>
      <c r="AD3021" s="64" t="s">
        <v>4567</v>
      </c>
      <c r="AE3021" s="64" t="s">
        <v>7063</v>
      </c>
      <c r="AF3021" s="63">
        <v>454</v>
      </c>
      <c r="AG3021" s="54" t="s">
        <v>4658</v>
      </c>
      <c r="AH3021" s="54" t="s">
        <v>4657</v>
      </c>
      <c r="AI3021" s="63" t="s">
        <v>4646</v>
      </c>
      <c r="AJ3021" s="64" t="s">
        <v>4659</v>
      </c>
      <c r="AK3021" s="569">
        <v>7670250</v>
      </c>
      <c r="AL3021" s="64" t="s">
        <v>469</v>
      </c>
      <c r="AM3021" s="64" t="s">
        <v>4663</v>
      </c>
      <c r="AN3021" s="570">
        <v>286095900</v>
      </c>
      <c r="AO3021" s="54"/>
      <c r="AP3021" s="54"/>
      <c r="AQ3021" s="54"/>
      <c r="AR3021" s="54"/>
      <c r="AS3021" s="54"/>
      <c r="AT3021" s="64" t="s">
        <v>7002</v>
      </c>
      <c r="AU3021" s="64"/>
      <c r="AV3021" s="54"/>
      <c r="AW3021" s="54"/>
      <c r="AX3021" s="54"/>
      <c r="AY3021" s="54"/>
      <c r="AZ3021" s="54"/>
      <c r="BA3021" s="54"/>
      <c r="BB3021" s="54"/>
      <c r="BC3021" s="54"/>
      <c r="BD3021" s="64">
        <v>20606</v>
      </c>
      <c r="BE3021" s="54" t="s">
        <v>1651</v>
      </c>
      <c r="BF3021" s="63" t="s">
        <v>1341</v>
      </c>
      <c r="BG3021" s="54" t="s">
        <v>463</v>
      </c>
      <c r="BH3021" s="54" t="s">
        <v>384</v>
      </c>
      <c r="BI3021" s="54" t="s">
        <v>7084</v>
      </c>
      <c r="BJ3021" s="64" t="s">
        <v>4567</v>
      </c>
      <c r="BK3021" s="64" t="s">
        <v>7063</v>
      </c>
      <c r="BL3021" s="54"/>
      <c r="BM3021" s="54"/>
      <c r="BN3021" s="54"/>
      <c r="BO3021" s="39"/>
      <c r="BP3021" s="39"/>
      <c r="BQ3021" s="39"/>
      <c r="BR3021" s="39"/>
      <c r="BS3021" s="47"/>
      <c r="BT3021" s="39"/>
      <c r="BU3021" s="39"/>
      <c r="BV3021" s="39"/>
      <c r="BW3021" s="39"/>
      <c r="BX3021" s="39"/>
      <c r="BY3021" s="39"/>
      <c r="BZ3021" s="39"/>
      <c r="CA3021" s="39"/>
      <c r="CB3021" s="39"/>
      <c r="CC3021" s="47"/>
      <c r="CD3021" s="39"/>
      <c r="CE3021" s="39"/>
      <c r="CF3021" s="48"/>
      <c r="CG3021" s="48"/>
      <c r="CH3021" s="48"/>
      <c r="CI3021" s="48"/>
      <c r="CJ3021" s="48"/>
      <c r="CK3021" s="48"/>
      <c r="CL3021" s="48"/>
      <c r="CM3021" s="48"/>
      <c r="CN3021" s="48"/>
      <c r="CO3021" s="48"/>
      <c r="CP3021" s="48"/>
      <c r="CQ3021" s="48"/>
      <c r="CR3021" s="48"/>
      <c r="CS3021" s="48"/>
      <c r="CT3021" s="48"/>
      <c r="CU3021" s="48"/>
      <c r="CV3021" s="48"/>
      <c r="CW3021" s="48"/>
      <c r="CX3021" s="39"/>
      <c r="ML3021" s="135"/>
      <c r="MM3021" s="135"/>
      <c r="MN3021" s="135"/>
      <c r="MO3021" s="135"/>
      <c r="MP3021" s="135"/>
      <c r="MQ3021" s="135"/>
      <c r="MR3021" s="135"/>
      <c r="MS3021" s="135"/>
      <c r="MT3021" s="135"/>
      <c r="MU3021" s="135"/>
      <c r="MV3021" s="135"/>
      <c r="MW3021" s="135"/>
      <c r="MX3021" s="135"/>
      <c r="MY3021" s="135"/>
      <c r="MZ3021" s="135"/>
      <c r="NA3021" s="135"/>
      <c r="NB3021" s="135"/>
      <c r="NC3021" s="135"/>
      <c r="ND3021" s="135"/>
      <c r="NE3021" s="135"/>
      <c r="NF3021" s="135"/>
      <c r="NG3021" s="135"/>
      <c r="NH3021" s="135"/>
      <c r="NI3021" s="135"/>
      <c r="NJ3021" s="135"/>
      <c r="NK3021" s="135"/>
      <c r="NL3021" s="135"/>
      <c r="NM3021" s="135"/>
      <c r="NN3021" s="135"/>
      <c r="NO3021" s="135"/>
      <c r="NP3021" s="135"/>
      <c r="NQ3021" s="39"/>
      <c r="QS3021"/>
      <c r="QT3021"/>
      <c r="QU3021"/>
      <c r="QV3021"/>
      <c r="QW3021"/>
      <c r="QX3021"/>
      <c r="QY3021"/>
      <c r="QZ3021"/>
      <c r="RA3021"/>
      <c r="RB3021" s="39"/>
      <c r="RC3021" s="39"/>
      <c r="RD3021" s="39"/>
    </row>
    <row r="3022" spans="22:472" hidden="1" x14ac:dyDescent="0.2">
      <c r="V3022" s="63">
        <v>454</v>
      </c>
      <c r="W3022" s="54" t="s">
        <v>4658</v>
      </c>
      <c r="X3022" s="64">
        <v>21203</v>
      </c>
      <c r="Y3022" s="54" t="s">
        <v>469</v>
      </c>
      <c r="Z3022" s="63" t="s">
        <v>1341</v>
      </c>
      <c r="AA3022" s="54" t="s">
        <v>469</v>
      </c>
      <c r="AB3022" s="54" t="s">
        <v>384</v>
      </c>
      <c r="AC3022" s="54" t="s">
        <v>469</v>
      </c>
      <c r="AD3022" s="64" t="s">
        <v>4567</v>
      </c>
      <c r="AE3022" s="64" t="s">
        <v>7063</v>
      </c>
      <c r="AF3022" s="63">
        <v>454</v>
      </c>
      <c r="AG3022" s="54" t="s">
        <v>4658</v>
      </c>
      <c r="AH3022" s="54" t="s">
        <v>4657</v>
      </c>
      <c r="AI3022" s="63" t="s">
        <v>4646</v>
      </c>
      <c r="AJ3022" s="64" t="s">
        <v>4659</v>
      </c>
      <c r="AK3022" s="569">
        <v>7670250</v>
      </c>
      <c r="AL3022" s="64" t="s">
        <v>469</v>
      </c>
      <c r="AM3022" s="64" t="s">
        <v>4663</v>
      </c>
      <c r="AN3022" s="570">
        <v>286095900</v>
      </c>
      <c r="AO3022" s="54"/>
      <c r="AP3022" s="54"/>
      <c r="AQ3022" s="54"/>
      <c r="AR3022" s="54"/>
      <c r="AS3022" s="54"/>
      <c r="AT3022" s="64" t="s">
        <v>7002</v>
      </c>
      <c r="AU3022" s="64"/>
      <c r="AV3022" s="54"/>
      <c r="AW3022" s="54"/>
      <c r="AX3022" s="54"/>
      <c r="AY3022" s="54"/>
      <c r="AZ3022" s="54"/>
      <c r="BA3022" s="54"/>
      <c r="BB3022" s="54"/>
      <c r="BC3022" s="54"/>
      <c r="BD3022" s="64">
        <v>21203</v>
      </c>
      <c r="BE3022" s="54" t="s">
        <v>469</v>
      </c>
      <c r="BF3022" s="63" t="s">
        <v>1341</v>
      </c>
      <c r="BG3022" s="54" t="s">
        <v>469</v>
      </c>
      <c r="BH3022" s="54" t="s">
        <v>384</v>
      </c>
      <c r="BI3022" s="54" t="s">
        <v>469</v>
      </c>
      <c r="BJ3022" s="64" t="s">
        <v>4567</v>
      </c>
      <c r="BK3022" s="64" t="s">
        <v>7063</v>
      </c>
      <c r="BL3022" s="54"/>
      <c r="BM3022" s="54"/>
      <c r="BN3022" s="54"/>
      <c r="BO3022" s="39"/>
      <c r="BP3022" s="39"/>
      <c r="BQ3022" s="39"/>
      <c r="BR3022" s="39"/>
      <c r="BS3022" s="47"/>
      <c r="BT3022" s="39"/>
      <c r="BU3022" s="39"/>
      <c r="BV3022" s="39"/>
      <c r="BW3022" s="39"/>
      <c r="BX3022" s="39"/>
      <c r="BY3022" s="39"/>
      <c r="BZ3022" s="39"/>
      <c r="CA3022" s="39"/>
      <c r="CB3022" s="39"/>
      <c r="CC3022" s="47"/>
      <c r="CD3022" s="39"/>
      <c r="CE3022" s="39"/>
      <c r="CF3022" s="48"/>
      <c r="CG3022" s="48"/>
      <c r="CH3022" s="48"/>
      <c r="CI3022" s="48"/>
      <c r="CJ3022" s="48"/>
      <c r="CK3022" s="48"/>
      <c r="CL3022" s="48"/>
      <c r="CM3022" s="48"/>
      <c r="CN3022" s="48"/>
      <c r="CO3022" s="48"/>
      <c r="CP3022" s="48"/>
      <c r="CQ3022" s="48"/>
      <c r="CR3022" s="48"/>
      <c r="CS3022" s="48"/>
      <c r="CT3022" s="48"/>
      <c r="CU3022" s="48"/>
      <c r="CV3022" s="48"/>
      <c r="CW3022" s="48"/>
      <c r="CX3022" s="39"/>
      <c r="ML3022" s="135"/>
      <c r="MM3022" s="135"/>
      <c r="MN3022" s="135"/>
      <c r="MO3022" s="135"/>
      <c r="MP3022" s="135"/>
      <c r="MQ3022" s="135"/>
      <c r="MR3022" s="135"/>
      <c r="MS3022" s="135"/>
      <c r="MT3022" s="135"/>
      <c r="MU3022" s="135"/>
      <c r="MV3022" s="135"/>
      <c r="MW3022" s="135"/>
      <c r="MX3022" s="135"/>
      <c r="MY3022" s="135"/>
      <c r="MZ3022" s="135"/>
      <c r="NA3022" s="135"/>
      <c r="NB3022" s="135"/>
      <c r="NC3022" s="135"/>
      <c r="ND3022" s="135"/>
      <c r="NE3022" s="135"/>
      <c r="NF3022" s="135"/>
      <c r="NG3022" s="135"/>
      <c r="NH3022" s="135"/>
      <c r="NI3022" s="135"/>
      <c r="NJ3022" s="135"/>
      <c r="NK3022" s="135"/>
      <c r="NL3022" s="135"/>
      <c r="NM3022" s="135"/>
      <c r="NN3022" s="135"/>
      <c r="NO3022" s="135"/>
      <c r="NP3022" s="135"/>
      <c r="NQ3022" s="39"/>
      <c r="QS3022"/>
      <c r="QT3022"/>
      <c r="QU3022"/>
      <c r="QV3022"/>
      <c r="QW3022"/>
      <c r="QX3022"/>
      <c r="QY3022"/>
      <c r="QZ3022"/>
      <c r="RA3022"/>
      <c r="RB3022" s="39"/>
      <c r="RC3022" s="39"/>
      <c r="RD3022" s="39"/>
    </row>
    <row r="3023" spans="22:472" hidden="1" x14ac:dyDescent="0.2">
      <c r="V3023" s="63">
        <v>454</v>
      </c>
      <c r="W3023" s="54" t="s">
        <v>4658</v>
      </c>
      <c r="X3023" s="64">
        <v>21200</v>
      </c>
      <c r="Y3023" s="54" t="s">
        <v>7085</v>
      </c>
      <c r="Z3023" s="63" t="s">
        <v>1341</v>
      </c>
      <c r="AA3023" s="54" t="s">
        <v>469</v>
      </c>
      <c r="AB3023" s="54" t="s">
        <v>384</v>
      </c>
      <c r="AC3023" s="54" t="s">
        <v>469</v>
      </c>
      <c r="AD3023" s="64" t="s">
        <v>4567</v>
      </c>
      <c r="AE3023" s="64" t="s">
        <v>7063</v>
      </c>
      <c r="AF3023" s="63">
        <v>454</v>
      </c>
      <c r="AG3023" s="54" t="s">
        <v>4658</v>
      </c>
      <c r="AH3023" s="54" t="s">
        <v>4657</v>
      </c>
      <c r="AI3023" s="63" t="s">
        <v>4646</v>
      </c>
      <c r="AJ3023" s="64" t="s">
        <v>4659</v>
      </c>
      <c r="AK3023" s="569">
        <v>7670250</v>
      </c>
      <c r="AL3023" s="64" t="s">
        <v>469</v>
      </c>
      <c r="AM3023" s="64" t="s">
        <v>4663</v>
      </c>
      <c r="AN3023" s="570">
        <v>286095900</v>
      </c>
      <c r="AO3023" s="54"/>
      <c r="AP3023" s="54"/>
      <c r="AQ3023" s="54"/>
      <c r="AR3023" s="54"/>
      <c r="AS3023" s="54"/>
      <c r="AT3023" s="64" t="s">
        <v>7002</v>
      </c>
      <c r="AU3023" s="64"/>
      <c r="AV3023" s="54"/>
      <c r="AW3023" s="54"/>
      <c r="AX3023" s="54"/>
      <c r="AY3023" s="54"/>
      <c r="AZ3023" s="54"/>
      <c r="BA3023" s="54"/>
      <c r="BB3023" s="54"/>
      <c r="BC3023" s="54"/>
      <c r="BD3023" s="64">
        <v>21200</v>
      </c>
      <c r="BE3023" s="54" t="s">
        <v>7085</v>
      </c>
      <c r="BF3023" s="63" t="s">
        <v>1341</v>
      </c>
      <c r="BG3023" s="54" t="s">
        <v>469</v>
      </c>
      <c r="BH3023" s="54" t="s">
        <v>384</v>
      </c>
      <c r="BI3023" s="54" t="s">
        <v>469</v>
      </c>
      <c r="BJ3023" s="64" t="s">
        <v>4567</v>
      </c>
      <c r="BK3023" s="64" t="s">
        <v>7063</v>
      </c>
      <c r="BL3023" s="54"/>
      <c r="BM3023" s="54"/>
      <c r="BN3023" s="54"/>
      <c r="BO3023" s="39"/>
      <c r="BP3023" s="39"/>
      <c r="BQ3023" s="39"/>
      <c r="BR3023" s="39"/>
      <c r="BS3023" s="47"/>
      <c r="BT3023" s="39"/>
      <c r="BU3023" s="39"/>
      <c r="BV3023" s="39"/>
      <c r="BW3023" s="39"/>
      <c r="BX3023" s="39"/>
      <c r="BY3023" s="39"/>
      <c r="BZ3023" s="39"/>
      <c r="CA3023" s="39"/>
      <c r="CB3023" s="39"/>
      <c r="CC3023" s="47"/>
      <c r="CD3023" s="39"/>
      <c r="CE3023" s="39"/>
      <c r="CF3023" s="48"/>
      <c r="CG3023" s="48"/>
      <c r="CH3023" s="48"/>
      <c r="CI3023" s="48"/>
      <c r="CJ3023" s="48"/>
      <c r="CK3023" s="48"/>
      <c r="CL3023" s="48"/>
      <c r="CM3023" s="48"/>
      <c r="CN3023" s="48"/>
      <c r="CO3023" s="48"/>
      <c r="CP3023" s="48"/>
      <c r="CQ3023" s="48"/>
      <c r="CR3023" s="48"/>
      <c r="CS3023" s="48"/>
      <c r="CT3023" s="48"/>
      <c r="CU3023" s="48"/>
      <c r="CV3023" s="48"/>
      <c r="CW3023" s="48"/>
      <c r="CX3023" s="39"/>
      <c r="ML3023" s="135"/>
      <c r="MM3023" s="135"/>
      <c r="MN3023" s="135"/>
      <c r="MO3023" s="135"/>
      <c r="MP3023" s="135"/>
      <c r="MQ3023" s="135"/>
      <c r="MR3023" s="135"/>
      <c r="MS3023" s="135"/>
      <c r="MT3023" s="135"/>
      <c r="MU3023" s="135"/>
      <c r="MV3023" s="135"/>
      <c r="MW3023" s="135"/>
      <c r="MX3023" s="135"/>
      <c r="MY3023" s="135"/>
      <c r="MZ3023" s="135"/>
      <c r="NA3023" s="135"/>
      <c r="NB3023" s="135"/>
      <c r="NC3023" s="135"/>
      <c r="ND3023" s="135"/>
      <c r="NE3023" s="135"/>
      <c r="NF3023" s="135"/>
      <c r="NG3023" s="135"/>
      <c r="NH3023" s="135"/>
      <c r="NI3023" s="135"/>
      <c r="NJ3023" s="135"/>
      <c r="NK3023" s="135"/>
      <c r="NL3023" s="135"/>
      <c r="NM3023" s="135"/>
      <c r="NN3023" s="135"/>
      <c r="NO3023" s="135"/>
      <c r="NP3023" s="135"/>
      <c r="NQ3023" s="39"/>
      <c r="QS3023"/>
      <c r="QT3023"/>
      <c r="QU3023"/>
      <c r="QV3023"/>
      <c r="QW3023"/>
      <c r="QX3023"/>
      <c r="QY3023"/>
      <c r="QZ3023"/>
      <c r="RA3023"/>
      <c r="RB3023" s="39"/>
      <c r="RC3023" s="39"/>
      <c r="RD3023" s="39"/>
    </row>
    <row r="3024" spans="22:472" hidden="1" x14ac:dyDescent="0.2">
      <c r="V3024" s="63">
        <v>454</v>
      </c>
      <c r="W3024" s="54" t="s">
        <v>4658</v>
      </c>
      <c r="X3024" s="64">
        <v>21206</v>
      </c>
      <c r="Y3024" s="54" t="s">
        <v>1064</v>
      </c>
      <c r="Z3024" s="63" t="s">
        <v>1341</v>
      </c>
      <c r="AA3024" s="54" t="s">
        <v>469</v>
      </c>
      <c r="AB3024" s="54" t="s">
        <v>384</v>
      </c>
      <c r="AC3024" s="54" t="s">
        <v>1064</v>
      </c>
      <c r="AD3024" s="64" t="s">
        <v>4567</v>
      </c>
      <c r="AE3024" s="64" t="s">
        <v>7063</v>
      </c>
      <c r="AF3024" s="63">
        <v>454</v>
      </c>
      <c r="AG3024" s="54" t="s">
        <v>4658</v>
      </c>
      <c r="AH3024" s="54" t="s">
        <v>4657</v>
      </c>
      <c r="AI3024" s="63" t="s">
        <v>4646</v>
      </c>
      <c r="AJ3024" s="64" t="s">
        <v>4659</v>
      </c>
      <c r="AK3024" s="569">
        <v>7670250</v>
      </c>
      <c r="AL3024" s="64" t="s">
        <v>469</v>
      </c>
      <c r="AM3024" s="64" t="s">
        <v>4663</v>
      </c>
      <c r="AN3024" s="570">
        <v>286095900</v>
      </c>
      <c r="AO3024" s="54"/>
      <c r="AP3024" s="54"/>
      <c r="AQ3024" s="54"/>
      <c r="AR3024" s="54"/>
      <c r="AS3024" s="54"/>
      <c r="AT3024" s="64" t="s">
        <v>7002</v>
      </c>
      <c r="AU3024" s="64"/>
      <c r="AV3024" s="54"/>
      <c r="AW3024" s="54"/>
      <c r="AX3024" s="54"/>
      <c r="AY3024" s="54"/>
      <c r="AZ3024" s="54"/>
      <c r="BA3024" s="54"/>
      <c r="BB3024" s="54"/>
      <c r="BC3024" s="54"/>
      <c r="BD3024" s="64">
        <v>21206</v>
      </c>
      <c r="BE3024" s="54" t="s">
        <v>1064</v>
      </c>
      <c r="BF3024" s="63" t="s">
        <v>1341</v>
      </c>
      <c r="BG3024" s="54" t="s">
        <v>469</v>
      </c>
      <c r="BH3024" s="54" t="s">
        <v>384</v>
      </c>
      <c r="BI3024" s="54" t="s">
        <v>1064</v>
      </c>
      <c r="BJ3024" s="64" t="s">
        <v>4567</v>
      </c>
      <c r="BK3024" s="64" t="s">
        <v>7063</v>
      </c>
      <c r="BL3024" s="54"/>
      <c r="BM3024" s="54"/>
      <c r="BN3024" s="54"/>
      <c r="BO3024" s="39"/>
      <c r="BP3024" s="39"/>
      <c r="BQ3024" s="39"/>
      <c r="BR3024" s="39"/>
      <c r="BS3024" s="47"/>
      <c r="BT3024" s="39"/>
      <c r="BU3024" s="39"/>
      <c r="BV3024" s="39"/>
      <c r="BW3024" s="39"/>
      <c r="BX3024" s="39"/>
      <c r="BY3024" s="39"/>
      <c r="BZ3024" s="39"/>
      <c r="CA3024" s="39"/>
      <c r="CB3024" s="39"/>
      <c r="CC3024" s="47"/>
      <c r="CD3024" s="39"/>
      <c r="CE3024" s="39"/>
      <c r="CF3024" s="48"/>
      <c r="CG3024" s="48"/>
      <c r="CH3024" s="48"/>
      <c r="CI3024" s="48"/>
      <c r="CJ3024" s="48"/>
      <c r="CK3024" s="48"/>
      <c r="CL3024" s="48"/>
      <c r="CM3024" s="48"/>
      <c r="CN3024" s="48"/>
      <c r="CO3024" s="48"/>
      <c r="CP3024" s="48"/>
      <c r="CQ3024" s="48"/>
      <c r="CR3024" s="48"/>
      <c r="CS3024" s="48"/>
      <c r="CT3024" s="48"/>
      <c r="CU3024" s="48"/>
      <c r="CV3024" s="48"/>
      <c r="CW3024" s="48"/>
      <c r="CX3024" s="39"/>
      <c r="ML3024" s="135"/>
      <c r="MM3024" s="135"/>
      <c r="MN3024" s="135"/>
      <c r="MO3024" s="135"/>
      <c r="MP3024" s="135"/>
      <c r="MQ3024" s="135"/>
      <c r="MR3024" s="135"/>
      <c r="MS3024" s="135"/>
      <c r="MT3024" s="135"/>
      <c r="MU3024" s="135"/>
      <c r="MV3024" s="135"/>
      <c r="MW3024" s="135"/>
      <c r="MX3024" s="135"/>
      <c r="MY3024" s="135"/>
      <c r="MZ3024" s="135"/>
      <c r="NA3024" s="135"/>
      <c r="NB3024" s="135"/>
      <c r="NC3024" s="135"/>
      <c r="ND3024" s="135"/>
      <c r="NE3024" s="135"/>
      <c r="NF3024" s="135"/>
      <c r="NG3024" s="135"/>
      <c r="NH3024" s="135"/>
      <c r="NI3024" s="135"/>
      <c r="NJ3024" s="135"/>
      <c r="NK3024" s="135"/>
      <c r="NL3024" s="135"/>
      <c r="NM3024" s="135"/>
      <c r="NN3024" s="135"/>
      <c r="NO3024" s="135"/>
      <c r="NP3024" s="135"/>
      <c r="NQ3024" s="39"/>
      <c r="QS3024"/>
      <c r="QT3024"/>
      <c r="QU3024"/>
      <c r="QV3024"/>
      <c r="QW3024"/>
      <c r="QX3024"/>
      <c r="QY3024"/>
      <c r="QZ3024"/>
      <c r="RA3024"/>
      <c r="RB3024" s="39"/>
      <c r="RC3024" s="39"/>
      <c r="RD3024" s="39"/>
    </row>
    <row r="3025" spans="22:472" hidden="1" x14ac:dyDescent="0.2">
      <c r="V3025" s="63">
        <v>454</v>
      </c>
      <c r="W3025" s="54" t="s">
        <v>4658</v>
      </c>
      <c r="X3025" s="64">
        <v>21207</v>
      </c>
      <c r="Y3025" s="54" t="s">
        <v>1370</v>
      </c>
      <c r="Z3025" s="63" t="s">
        <v>1341</v>
      </c>
      <c r="AA3025" s="54" t="s">
        <v>469</v>
      </c>
      <c r="AB3025" s="54" t="s">
        <v>384</v>
      </c>
      <c r="AC3025" s="54" t="s">
        <v>7086</v>
      </c>
      <c r="AD3025" s="64" t="s">
        <v>4567</v>
      </c>
      <c r="AE3025" s="64" t="s">
        <v>7063</v>
      </c>
      <c r="AF3025" s="63">
        <v>454</v>
      </c>
      <c r="AG3025" s="54" t="s">
        <v>4658</v>
      </c>
      <c r="AH3025" s="54" t="s">
        <v>4657</v>
      </c>
      <c r="AI3025" s="63" t="s">
        <v>4646</v>
      </c>
      <c r="AJ3025" s="64" t="s">
        <v>4659</v>
      </c>
      <c r="AK3025" s="569">
        <v>7670250</v>
      </c>
      <c r="AL3025" s="64" t="s">
        <v>469</v>
      </c>
      <c r="AM3025" s="64" t="s">
        <v>4663</v>
      </c>
      <c r="AN3025" s="570">
        <v>286095900</v>
      </c>
      <c r="AO3025" s="54"/>
      <c r="AP3025" s="54"/>
      <c r="AQ3025" s="54"/>
      <c r="AR3025" s="54"/>
      <c r="AS3025" s="54"/>
      <c r="AT3025" s="64" t="s">
        <v>7002</v>
      </c>
      <c r="AU3025" s="64"/>
      <c r="AV3025" s="54"/>
      <c r="AW3025" s="54"/>
      <c r="AX3025" s="54"/>
      <c r="AY3025" s="54"/>
      <c r="AZ3025" s="54"/>
      <c r="BA3025" s="54"/>
      <c r="BB3025" s="54"/>
      <c r="BC3025" s="54"/>
      <c r="BD3025" s="64">
        <v>21207</v>
      </c>
      <c r="BE3025" s="54" t="s">
        <v>1370</v>
      </c>
      <c r="BF3025" s="63" t="s">
        <v>1341</v>
      </c>
      <c r="BG3025" s="54" t="s">
        <v>469</v>
      </c>
      <c r="BH3025" s="54" t="s">
        <v>384</v>
      </c>
      <c r="BI3025" s="54" t="s">
        <v>7086</v>
      </c>
      <c r="BJ3025" s="64" t="s">
        <v>4567</v>
      </c>
      <c r="BK3025" s="64" t="s">
        <v>7063</v>
      </c>
      <c r="BL3025" s="54"/>
      <c r="BM3025" s="54"/>
      <c r="BN3025" s="54"/>
      <c r="BO3025" s="39"/>
      <c r="BP3025" s="39"/>
      <c r="BQ3025" s="39"/>
      <c r="BR3025" s="39"/>
      <c r="BS3025" s="47"/>
      <c r="BT3025" s="39"/>
      <c r="BU3025" s="39"/>
      <c r="BV3025" s="39"/>
      <c r="BW3025" s="39"/>
      <c r="BX3025" s="39"/>
      <c r="BY3025" s="39"/>
      <c r="BZ3025" s="39"/>
      <c r="CA3025" s="39"/>
      <c r="CB3025" s="39"/>
      <c r="CC3025" s="47"/>
      <c r="CD3025" s="39"/>
      <c r="CE3025" s="39"/>
      <c r="CF3025" s="48"/>
      <c r="CG3025" s="48"/>
      <c r="CH3025" s="48"/>
      <c r="CI3025" s="48"/>
      <c r="CJ3025" s="48"/>
      <c r="CK3025" s="48"/>
      <c r="CL3025" s="48"/>
      <c r="CM3025" s="48"/>
      <c r="CN3025" s="48"/>
      <c r="CO3025" s="48"/>
      <c r="CP3025" s="48"/>
      <c r="CQ3025" s="48"/>
      <c r="CR3025" s="48"/>
      <c r="CS3025" s="48"/>
      <c r="CT3025" s="48"/>
      <c r="CU3025" s="48"/>
      <c r="CV3025" s="48"/>
      <c r="CW3025" s="48"/>
      <c r="CX3025" s="39"/>
      <c r="ML3025" s="135"/>
      <c r="MM3025" s="135"/>
      <c r="MN3025" s="135"/>
      <c r="MO3025" s="135"/>
      <c r="MP3025" s="135"/>
      <c r="MQ3025" s="135"/>
      <c r="MR3025" s="135"/>
      <c r="MS3025" s="135"/>
      <c r="MT3025" s="135"/>
      <c r="MU3025" s="135"/>
      <c r="MV3025" s="135"/>
      <c r="MW3025" s="135"/>
      <c r="MX3025" s="135"/>
      <c r="MY3025" s="135"/>
      <c r="MZ3025" s="135"/>
      <c r="NA3025" s="135"/>
      <c r="NB3025" s="135"/>
      <c r="NC3025" s="135"/>
      <c r="ND3025" s="135"/>
      <c r="NE3025" s="135"/>
      <c r="NF3025" s="135"/>
      <c r="NG3025" s="135"/>
      <c r="NH3025" s="135"/>
      <c r="NI3025" s="135"/>
      <c r="NJ3025" s="135"/>
      <c r="NK3025" s="135"/>
      <c r="NL3025" s="135"/>
      <c r="NM3025" s="135"/>
      <c r="NN3025" s="135"/>
      <c r="NO3025" s="135"/>
      <c r="NP3025" s="135"/>
      <c r="NQ3025" s="39"/>
      <c r="QS3025"/>
      <c r="QT3025"/>
      <c r="QU3025"/>
      <c r="QV3025"/>
      <c r="QW3025"/>
      <c r="QX3025"/>
      <c r="QY3025"/>
      <c r="QZ3025"/>
      <c r="RA3025"/>
      <c r="RB3025" s="39"/>
      <c r="RC3025" s="39"/>
      <c r="RD3025" s="39"/>
    </row>
    <row r="3026" spans="22:472" hidden="1" x14ac:dyDescent="0.2">
      <c r="V3026" s="63">
        <v>454</v>
      </c>
      <c r="W3026" s="54" t="s">
        <v>4658</v>
      </c>
      <c r="X3026" s="64">
        <v>21208</v>
      </c>
      <c r="Y3026" s="54" t="s">
        <v>1656</v>
      </c>
      <c r="Z3026" s="63" t="s">
        <v>1341</v>
      </c>
      <c r="AA3026" s="54" t="s">
        <v>469</v>
      </c>
      <c r="AB3026" s="54" t="s">
        <v>384</v>
      </c>
      <c r="AC3026" s="54" t="s">
        <v>7087</v>
      </c>
      <c r="AD3026" s="64" t="s">
        <v>4567</v>
      </c>
      <c r="AE3026" s="64" t="s">
        <v>7063</v>
      </c>
      <c r="AF3026" s="63">
        <v>454</v>
      </c>
      <c r="AG3026" s="54" t="s">
        <v>4658</v>
      </c>
      <c r="AH3026" s="54" t="s">
        <v>4657</v>
      </c>
      <c r="AI3026" s="63" t="s">
        <v>4646</v>
      </c>
      <c r="AJ3026" s="64" t="s">
        <v>4659</v>
      </c>
      <c r="AK3026" s="569">
        <v>7670250</v>
      </c>
      <c r="AL3026" s="64" t="s">
        <v>469</v>
      </c>
      <c r="AM3026" s="64" t="s">
        <v>4663</v>
      </c>
      <c r="AN3026" s="570">
        <v>286095900</v>
      </c>
      <c r="AO3026" s="54"/>
      <c r="AP3026" s="54"/>
      <c r="AQ3026" s="54"/>
      <c r="AR3026" s="54"/>
      <c r="AS3026" s="54"/>
      <c r="AT3026" s="64" t="s">
        <v>7002</v>
      </c>
      <c r="AU3026" s="64"/>
      <c r="AV3026" s="54"/>
      <c r="AW3026" s="54"/>
      <c r="AX3026" s="54"/>
      <c r="AY3026" s="54"/>
      <c r="AZ3026" s="54"/>
      <c r="BA3026" s="54"/>
      <c r="BB3026" s="54"/>
      <c r="BC3026" s="54"/>
      <c r="BD3026" s="64">
        <v>21208</v>
      </c>
      <c r="BE3026" s="54" t="s">
        <v>1656</v>
      </c>
      <c r="BF3026" s="63" t="s">
        <v>1341</v>
      </c>
      <c r="BG3026" s="54" t="s">
        <v>469</v>
      </c>
      <c r="BH3026" s="54" t="s">
        <v>384</v>
      </c>
      <c r="BI3026" s="54" t="s">
        <v>7087</v>
      </c>
      <c r="BJ3026" s="64" t="s">
        <v>4567</v>
      </c>
      <c r="BK3026" s="64" t="s">
        <v>7063</v>
      </c>
      <c r="BL3026" s="54"/>
      <c r="BM3026" s="54"/>
      <c r="BN3026" s="54"/>
      <c r="BO3026" s="39"/>
      <c r="BP3026" s="39"/>
      <c r="BQ3026" s="39"/>
      <c r="BR3026" s="39"/>
      <c r="BS3026" s="47"/>
      <c r="BT3026" s="39"/>
      <c r="BU3026" s="39"/>
      <c r="BV3026" s="39"/>
      <c r="BW3026" s="39"/>
      <c r="BX3026" s="39"/>
      <c r="BY3026" s="39"/>
      <c r="BZ3026" s="39"/>
      <c r="CA3026" s="39"/>
      <c r="CB3026" s="39"/>
      <c r="CC3026" s="47"/>
      <c r="CD3026" s="39"/>
      <c r="CE3026" s="39"/>
      <c r="CF3026" s="48"/>
      <c r="CG3026" s="48"/>
      <c r="CH3026" s="48"/>
      <c r="CI3026" s="48"/>
      <c r="CJ3026" s="48"/>
      <c r="CK3026" s="48"/>
      <c r="CL3026" s="48"/>
      <c r="CM3026" s="48"/>
      <c r="CN3026" s="48"/>
      <c r="CO3026" s="48"/>
      <c r="CP3026" s="48"/>
      <c r="CQ3026" s="48"/>
      <c r="CR3026" s="48"/>
      <c r="CS3026" s="48"/>
      <c r="CT3026" s="48"/>
      <c r="CU3026" s="48"/>
      <c r="CV3026" s="48"/>
      <c r="CW3026" s="48"/>
      <c r="CX3026" s="39"/>
      <c r="ML3026" s="135"/>
      <c r="MM3026" s="135"/>
      <c r="MN3026" s="135"/>
      <c r="MO3026" s="135"/>
      <c r="MP3026" s="135"/>
      <c r="MQ3026" s="135"/>
      <c r="MR3026" s="135"/>
      <c r="MS3026" s="135"/>
      <c r="MT3026" s="135"/>
      <c r="MU3026" s="135"/>
      <c r="MV3026" s="135"/>
      <c r="MW3026" s="135"/>
      <c r="MX3026" s="135"/>
      <c r="MY3026" s="135"/>
      <c r="MZ3026" s="135"/>
      <c r="NA3026" s="135"/>
      <c r="NB3026" s="135"/>
      <c r="NC3026" s="135"/>
      <c r="ND3026" s="135"/>
      <c r="NE3026" s="135"/>
      <c r="NF3026" s="135"/>
      <c r="NG3026" s="135"/>
      <c r="NH3026" s="135"/>
      <c r="NI3026" s="135"/>
      <c r="NJ3026" s="135"/>
      <c r="NK3026" s="135"/>
      <c r="NL3026" s="135"/>
      <c r="NM3026" s="135"/>
      <c r="NN3026" s="135"/>
      <c r="NO3026" s="135"/>
      <c r="NP3026" s="135"/>
      <c r="NQ3026" s="39"/>
      <c r="QS3026"/>
      <c r="QT3026"/>
      <c r="QU3026"/>
      <c r="QV3026"/>
      <c r="QW3026"/>
      <c r="QX3026"/>
      <c r="QY3026"/>
      <c r="QZ3026"/>
      <c r="RA3026"/>
      <c r="RB3026" s="39"/>
      <c r="RC3026" s="39"/>
      <c r="RD3026" s="39"/>
    </row>
    <row r="3027" spans="22:472" hidden="1" x14ac:dyDescent="0.2">
      <c r="V3027" s="63">
        <v>474</v>
      </c>
      <c r="W3027" s="54" t="s">
        <v>4670</v>
      </c>
      <c r="X3027" s="64">
        <v>120302</v>
      </c>
      <c r="Y3027" s="54" t="s">
        <v>861</v>
      </c>
      <c r="Z3027" s="63" t="s">
        <v>1341</v>
      </c>
      <c r="AA3027" s="54" t="s">
        <v>586</v>
      </c>
      <c r="AB3027" s="54" t="s">
        <v>394</v>
      </c>
      <c r="AC3027" s="54" t="s">
        <v>861</v>
      </c>
      <c r="AD3027" s="64" t="s">
        <v>4567</v>
      </c>
      <c r="AE3027" s="64" t="s">
        <v>7014</v>
      </c>
      <c r="AF3027" s="63">
        <v>474</v>
      </c>
      <c r="AG3027" s="54" t="s">
        <v>4670</v>
      </c>
      <c r="AH3027" s="54" t="s">
        <v>4669</v>
      </c>
      <c r="AI3027" s="63" t="s">
        <v>4595</v>
      </c>
      <c r="AJ3027" s="64" t="s">
        <v>4671</v>
      </c>
      <c r="AK3027" s="569">
        <v>7400266</v>
      </c>
      <c r="AL3027" s="64" t="s">
        <v>4674</v>
      </c>
      <c r="AM3027" s="64" t="s">
        <v>4676</v>
      </c>
      <c r="AN3027" s="570">
        <v>242095900</v>
      </c>
      <c r="AO3027" s="54"/>
      <c r="AP3027" s="54"/>
      <c r="AQ3027" s="54"/>
      <c r="AR3027" s="54"/>
      <c r="AS3027" s="54"/>
      <c r="AT3027" s="64" t="s">
        <v>7002</v>
      </c>
      <c r="AU3027" s="64"/>
      <c r="AV3027" s="54"/>
      <c r="AW3027" s="54"/>
      <c r="AX3027" s="54"/>
      <c r="AY3027" s="54"/>
      <c r="AZ3027" s="54"/>
      <c r="BA3027" s="54"/>
      <c r="BB3027" s="54"/>
      <c r="BC3027" s="54"/>
      <c r="BD3027" s="64">
        <v>120302</v>
      </c>
      <c r="BE3027" s="54" t="s">
        <v>861</v>
      </c>
      <c r="BF3027" s="63" t="s">
        <v>1341</v>
      </c>
      <c r="BG3027" s="54" t="s">
        <v>586</v>
      </c>
      <c r="BH3027" s="54" t="s">
        <v>394</v>
      </c>
      <c r="BI3027" s="54" t="s">
        <v>861</v>
      </c>
      <c r="BJ3027" s="64" t="s">
        <v>4567</v>
      </c>
      <c r="BK3027" s="64" t="s">
        <v>7014</v>
      </c>
      <c r="BL3027" s="54"/>
      <c r="BM3027" s="54"/>
      <c r="BN3027" s="54"/>
      <c r="BO3027" s="39"/>
      <c r="BP3027" s="39"/>
      <c r="BQ3027" s="39"/>
      <c r="BR3027" s="39"/>
      <c r="BS3027" s="47"/>
      <c r="BT3027" s="39"/>
      <c r="BU3027" s="39"/>
      <c r="BV3027" s="39"/>
      <c r="BW3027" s="39"/>
      <c r="BX3027" s="39"/>
      <c r="BY3027" s="39"/>
      <c r="BZ3027" s="39"/>
      <c r="CA3027" s="39"/>
      <c r="CB3027" s="39"/>
      <c r="CC3027" s="47"/>
      <c r="CD3027" s="39"/>
      <c r="CE3027" s="39"/>
      <c r="CF3027" s="48"/>
      <c r="CG3027" s="48"/>
      <c r="CH3027" s="48"/>
      <c r="CI3027" s="48"/>
      <c r="CJ3027" s="48"/>
      <c r="CK3027" s="48"/>
      <c r="CL3027" s="48"/>
      <c r="CM3027" s="48"/>
      <c r="CN3027" s="48"/>
      <c r="CO3027" s="48"/>
      <c r="CP3027" s="48"/>
      <c r="CQ3027" s="48"/>
      <c r="CR3027" s="48"/>
      <c r="CS3027" s="48"/>
      <c r="CT3027" s="48"/>
      <c r="CU3027" s="48"/>
      <c r="CV3027" s="48"/>
      <c r="CW3027" s="48"/>
      <c r="CX3027" s="39"/>
      <c r="ML3027" s="135"/>
      <c r="MM3027" s="135"/>
      <c r="MN3027" s="135"/>
      <c r="MO3027" s="135"/>
      <c r="MP3027" s="135"/>
      <c r="MQ3027" s="135"/>
      <c r="MR3027" s="135"/>
      <c r="MS3027" s="135"/>
      <c r="MT3027" s="135"/>
      <c r="MU3027" s="135"/>
      <c r="MV3027" s="135"/>
      <c r="MW3027" s="135"/>
      <c r="MX3027" s="135"/>
      <c r="MY3027" s="135"/>
      <c r="MZ3027" s="135"/>
      <c r="NA3027" s="135"/>
      <c r="NB3027" s="135"/>
      <c r="NC3027" s="135"/>
      <c r="ND3027" s="135"/>
      <c r="NE3027" s="135"/>
      <c r="NF3027" s="135"/>
      <c r="NG3027" s="135"/>
      <c r="NH3027" s="135"/>
      <c r="NI3027" s="135"/>
      <c r="NJ3027" s="135"/>
      <c r="NK3027" s="135"/>
      <c r="NL3027" s="135"/>
      <c r="NM3027" s="135"/>
      <c r="NN3027" s="135"/>
      <c r="NO3027" s="135"/>
      <c r="NP3027" s="135"/>
      <c r="NQ3027" s="39"/>
      <c r="QS3027"/>
      <c r="QT3027"/>
      <c r="QU3027"/>
      <c r="QV3027"/>
      <c r="QW3027"/>
      <c r="QX3027"/>
      <c r="QY3027"/>
      <c r="QZ3027"/>
      <c r="RA3027"/>
      <c r="RB3027" s="39"/>
      <c r="RC3027" s="39"/>
      <c r="RD3027" s="39"/>
    </row>
    <row r="3028" spans="22:472" hidden="1" x14ac:dyDescent="0.2">
      <c r="V3028" s="63">
        <v>474</v>
      </c>
      <c r="W3028" s="54" t="s">
        <v>4670</v>
      </c>
      <c r="X3028" s="64">
        <v>120303</v>
      </c>
      <c r="Y3028" s="54" t="s">
        <v>586</v>
      </c>
      <c r="Z3028" s="63" t="s">
        <v>1341</v>
      </c>
      <c r="AA3028" s="54" t="s">
        <v>586</v>
      </c>
      <c r="AB3028" s="54" t="s">
        <v>394</v>
      </c>
      <c r="AC3028" s="54" t="s">
        <v>586</v>
      </c>
      <c r="AD3028" s="64" t="s">
        <v>4567</v>
      </c>
      <c r="AE3028" s="64" t="s">
        <v>7014</v>
      </c>
      <c r="AF3028" s="63">
        <v>474</v>
      </c>
      <c r="AG3028" s="54" t="s">
        <v>4670</v>
      </c>
      <c r="AH3028" s="54" t="s">
        <v>4669</v>
      </c>
      <c r="AI3028" s="63" t="s">
        <v>4595</v>
      </c>
      <c r="AJ3028" s="64" t="s">
        <v>4671</v>
      </c>
      <c r="AK3028" s="569">
        <v>7400266</v>
      </c>
      <c r="AL3028" s="64" t="s">
        <v>4674</v>
      </c>
      <c r="AM3028" s="64" t="s">
        <v>4676</v>
      </c>
      <c r="AN3028" s="570">
        <v>242095900</v>
      </c>
      <c r="AO3028" s="54"/>
      <c r="AP3028" s="54"/>
      <c r="AQ3028" s="54"/>
      <c r="AR3028" s="54"/>
      <c r="AS3028" s="54"/>
      <c r="AT3028" s="64" t="s">
        <v>7002</v>
      </c>
      <c r="AU3028" s="64"/>
      <c r="AV3028" s="54"/>
      <c r="AW3028" s="54"/>
      <c r="AX3028" s="54"/>
      <c r="AY3028" s="54"/>
      <c r="AZ3028" s="54"/>
      <c r="BA3028" s="54"/>
      <c r="BB3028" s="54"/>
      <c r="BC3028" s="54"/>
      <c r="BD3028" s="64">
        <v>120303</v>
      </c>
      <c r="BE3028" s="54" t="s">
        <v>586</v>
      </c>
      <c r="BF3028" s="63" t="s">
        <v>1341</v>
      </c>
      <c r="BG3028" s="54" t="s">
        <v>586</v>
      </c>
      <c r="BH3028" s="54" t="s">
        <v>394</v>
      </c>
      <c r="BI3028" s="54" t="s">
        <v>586</v>
      </c>
      <c r="BJ3028" s="64" t="s">
        <v>4567</v>
      </c>
      <c r="BK3028" s="64" t="s">
        <v>7014</v>
      </c>
      <c r="BL3028" s="54"/>
      <c r="BM3028" s="54"/>
      <c r="BN3028" s="54"/>
      <c r="BO3028" s="39"/>
      <c r="BP3028" s="39"/>
      <c r="BQ3028" s="39"/>
      <c r="BR3028" s="39"/>
      <c r="BS3028" s="47"/>
      <c r="BT3028" s="39"/>
      <c r="BU3028" s="39"/>
      <c r="BV3028" s="39"/>
      <c r="BW3028" s="39"/>
      <c r="BX3028" s="39"/>
      <c r="BY3028" s="39"/>
      <c r="BZ3028" s="39"/>
      <c r="CA3028" s="39"/>
      <c r="CB3028" s="39"/>
      <c r="CC3028" s="47"/>
      <c r="CD3028" s="39"/>
      <c r="CE3028" s="39"/>
      <c r="CF3028" s="48"/>
      <c r="CG3028" s="48"/>
      <c r="CH3028" s="48"/>
      <c r="CI3028" s="48"/>
      <c r="CJ3028" s="48"/>
      <c r="CK3028" s="48"/>
      <c r="CL3028" s="48"/>
      <c r="CM3028" s="48"/>
      <c r="CN3028" s="48"/>
      <c r="CO3028" s="48"/>
      <c r="CP3028" s="48"/>
      <c r="CQ3028" s="48"/>
      <c r="CR3028" s="48"/>
      <c r="CS3028" s="48"/>
      <c r="CT3028" s="48"/>
      <c r="CU3028" s="48"/>
      <c r="CV3028" s="48"/>
      <c r="CW3028" s="48"/>
      <c r="CX3028" s="39"/>
      <c r="ML3028" s="135"/>
      <c r="MM3028" s="135"/>
      <c r="MN3028" s="135"/>
      <c r="MO3028" s="135"/>
      <c r="MP3028" s="135"/>
      <c r="MQ3028" s="135"/>
      <c r="MR3028" s="135"/>
      <c r="MS3028" s="135"/>
      <c r="MT3028" s="135"/>
      <c r="MU3028" s="135"/>
      <c r="MV3028" s="135"/>
      <c r="MW3028" s="135"/>
      <c r="MX3028" s="135"/>
      <c r="MY3028" s="135"/>
      <c r="MZ3028" s="135"/>
      <c r="NA3028" s="135"/>
      <c r="NB3028" s="135"/>
      <c r="NC3028" s="135"/>
      <c r="ND3028" s="135"/>
      <c r="NE3028" s="135"/>
      <c r="NF3028" s="135"/>
      <c r="NG3028" s="135"/>
      <c r="NH3028" s="135"/>
      <c r="NI3028" s="135"/>
      <c r="NJ3028" s="135"/>
      <c r="NK3028" s="135"/>
      <c r="NL3028" s="135"/>
      <c r="NM3028" s="135"/>
      <c r="NN3028" s="135"/>
      <c r="NO3028" s="135"/>
      <c r="NP3028" s="135"/>
      <c r="NQ3028" s="39"/>
      <c r="QS3028"/>
      <c r="QT3028"/>
      <c r="QU3028"/>
      <c r="QV3028"/>
      <c r="QW3028"/>
      <c r="QX3028"/>
      <c r="QY3028"/>
      <c r="QZ3028"/>
      <c r="RA3028"/>
      <c r="RB3028" s="39"/>
      <c r="RC3028" s="39"/>
      <c r="RD3028" s="39"/>
    </row>
    <row r="3029" spans="22:472" hidden="1" x14ac:dyDescent="0.2">
      <c r="V3029" s="63">
        <v>474</v>
      </c>
      <c r="W3029" s="54" t="s">
        <v>4670</v>
      </c>
      <c r="X3029" s="64">
        <v>120300</v>
      </c>
      <c r="Y3029" s="54" t="s">
        <v>7088</v>
      </c>
      <c r="Z3029" s="63" t="s">
        <v>1341</v>
      </c>
      <c r="AA3029" s="54" t="s">
        <v>586</v>
      </c>
      <c r="AB3029" s="54" t="s">
        <v>394</v>
      </c>
      <c r="AC3029" s="54" t="s">
        <v>586</v>
      </c>
      <c r="AD3029" s="64" t="s">
        <v>4567</v>
      </c>
      <c r="AE3029" s="64" t="s">
        <v>7014</v>
      </c>
      <c r="AF3029" s="63">
        <v>474</v>
      </c>
      <c r="AG3029" s="54" t="s">
        <v>4670</v>
      </c>
      <c r="AH3029" s="54" t="s">
        <v>4669</v>
      </c>
      <c r="AI3029" s="63" t="s">
        <v>4595</v>
      </c>
      <c r="AJ3029" s="64" t="s">
        <v>4671</v>
      </c>
      <c r="AK3029" s="569">
        <v>7400266</v>
      </c>
      <c r="AL3029" s="64" t="s">
        <v>4674</v>
      </c>
      <c r="AM3029" s="64" t="s">
        <v>4676</v>
      </c>
      <c r="AN3029" s="570">
        <v>242095900</v>
      </c>
      <c r="AO3029" s="54"/>
      <c r="AP3029" s="54"/>
      <c r="AQ3029" s="54"/>
      <c r="AR3029" s="54"/>
      <c r="AS3029" s="54"/>
      <c r="AT3029" s="64" t="s">
        <v>7002</v>
      </c>
      <c r="AU3029" s="64"/>
      <c r="AV3029" s="54"/>
      <c r="AW3029" s="54"/>
      <c r="AX3029" s="54"/>
      <c r="AY3029" s="54"/>
      <c r="AZ3029" s="54"/>
      <c r="BA3029" s="54"/>
      <c r="BB3029" s="54"/>
      <c r="BC3029" s="54"/>
      <c r="BD3029" s="64">
        <v>120300</v>
      </c>
      <c r="BE3029" s="54" t="s">
        <v>7088</v>
      </c>
      <c r="BF3029" s="63" t="s">
        <v>1341</v>
      </c>
      <c r="BG3029" s="54" t="s">
        <v>586</v>
      </c>
      <c r="BH3029" s="54" t="s">
        <v>394</v>
      </c>
      <c r="BI3029" s="54" t="s">
        <v>586</v>
      </c>
      <c r="BJ3029" s="64" t="s">
        <v>4567</v>
      </c>
      <c r="BK3029" s="64" t="s">
        <v>7014</v>
      </c>
      <c r="BL3029" s="54"/>
      <c r="BM3029" s="54"/>
      <c r="BN3029" s="54"/>
      <c r="BO3029" s="39"/>
      <c r="BP3029" s="39"/>
      <c r="BQ3029" s="39"/>
      <c r="BR3029" s="39"/>
      <c r="BS3029" s="47"/>
      <c r="BT3029" s="39"/>
      <c r="BU3029" s="39"/>
      <c r="BV3029" s="39"/>
      <c r="BW3029" s="39"/>
      <c r="BX3029" s="39"/>
      <c r="BY3029" s="39"/>
      <c r="BZ3029" s="39"/>
      <c r="CA3029" s="39"/>
      <c r="CB3029" s="39"/>
      <c r="CC3029" s="47"/>
      <c r="CD3029" s="39"/>
      <c r="CE3029" s="39"/>
      <c r="CF3029" s="48"/>
      <c r="CG3029" s="48"/>
      <c r="CH3029" s="48"/>
      <c r="CI3029" s="48"/>
      <c r="CJ3029" s="48"/>
      <c r="CK3029" s="48"/>
      <c r="CL3029" s="48"/>
      <c r="CM3029" s="48"/>
      <c r="CN3029" s="48"/>
      <c r="CO3029" s="48"/>
      <c r="CP3029" s="48"/>
      <c r="CQ3029" s="48"/>
      <c r="CR3029" s="48"/>
      <c r="CS3029" s="48"/>
      <c r="CT3029" s="48"/>
      <c r="CU3029" s="48"/>
      <c r="CV3029" s="48"/>
      <c r="CW3029" s="48"/>
      <c r="CX3029" s="39"/>
      <c r="ML3029" s="135"/>
      <c r="MM3029" s="135"/>
      <c r="MN3029" s="135"/>
      <c r="MO3029" s="135"/>
      <c r="MP3029" s="135"/>
      <c r="MQ3029" s="135"/>
      <c r="MR3029" s="135"/>
      <c r="MS3029" s="135"/>
      <c r="MT3029" s="135"/>
      <c r="MU3029" s="135"/>
      <c r="MV3029" s="135"/>
      <c r="MW3029" s="135"/>
      <c r="MX3029" s="135"/>
      <c r="MY3029" s="135"/>
      <c r="MZ3029" s="135"/>
      <c r="NA3029" s="135"/>
      <c r="NB3029" s="135"/>
      <c r="NC3029" s="135"/>
      <c r="ND3029" s="135"/>
      <c r="NE3029" s="135"/>
      <c r="NF3029" s="135"/>
      <c r="NG3029" s="135"/>
      <c r="NH3029" s="135"/>
      <c r="NI3029" s="135"/>
      <c r="NJ3029" s="135"/>
      <c r="NK3029" s="135"/>
      <c r="NL3029" s="135"/>
      <c r="NM3029" s="135"/>
      <c r="NN3029" s="135"/>
      <c r="NO3029" s="135"/>
      <c r="NP3029" s="135"/>
      <c r="NQ3029" s="39"/>
      <c r="QS3029"/>
      <c r="QT3029"/>
      <c r="QU3029"/>
      <c r="QV3029"/>
      <c r="QW3029"/>
      <c r="QX3029"/>
      <c r="QY3029"/>
      <c r="QZ3029"/>
      <c r="RA3029"/>
      <c r="RB3029" s="39"/>
      <c r="RC3029" s="39"/>
      <c r="RD3029" s="39"/>
    </row>
    <row r="3030" spans="22:472" hidden="1" x14ac:dyDescent="0.2">
      <c r="V3030" s="63">
        <v>474</v>
      </c>
      <c r="W3030" s="54" t="s">
        <v>4670</v>
      </c>
      <c r="X3030" s="64">
        <v>120305</v>
      </c>
      <c r="Y3030" s="54" t="s">
        <v>1483</v>
      </c>
      <c r="Z3030" s="63" t="s">
        <v>1341</v>
      </c>
      <c r="AA3030" s="54" t="s">
        <v>586</v>
      </c>
      <c r="AB3030" s="54" t="s">
        <v>394</v>
      </c>
      <c r="AC3030" s="54" t="s">
        <v>1483</v>
      </c>
      <c r="AD3030" s="64" t="s">
        <v>4567</v>
      </c>
      <c r="AE3030" s="64" t="s">
        <v>7014</v>
      </c>
      <c r="AF3030" s="63">
        <v>474</v>
      </c>
      <c r="AG3030" s="54" t="s">
        <v>4670</v>
      </c>
      <c r="AH3030" s="54" t="s">
        <v>4669</v>
      </c>
      <c r="AI3030" s="63" t="s">
        <v>4595</v>
      </c>
      <c r="AJ3030" s="64" t="s">
        <v>4671</v>
      </c>
      <c r="AK3030" s="569">
        <v>7400266</v>
      </c>
      <c r="AL3030" s="64" t="s">
        <v>4674</v>
      </c>
      <c r="AM3030" s="64" t="s">
        <v>4676</v>
      </c>
      <c r="AN3030" s="570">
        <v>242095900</v>
      </c>
      <c r="AO3030" s="54"/>
      <c r="AP3030" s="54"/>
      <c r="AQ3030" s="54"/>
      <c r="AR3030" s="54"/>
      <c r="AS3030" s="54"/>
      <c r="AT3030" s="64" t="s">
        <v>7002</v>
      </c>
      <c r="AU3030" s="64"/>
      <c r="AV3030" s="54"/>
      <c r="AW3030" s="54"/>
      <c r="AX3030" s="54"/>
      <c r="AY3030" s="54"/>
      <c r="AZ3030" s="54"/>
      <c r="BA3030" s="54"/>
      <c r="BB3030" s="54"/>
      <c r="BC3030" s="54"/>
      <c r="BD3030" s="64">
        <v>120305</v>
      </c>
      <c r="BE3030" s="54" t="s">
        <v>1483</v>
      </c>
      <c r="BF3030" s="63" t="s">
        <v>1341</v>
      </c>
      <c r="BG3030" s="54" t="s">
        <v>586</v>
      </c>
      <c r="BH3030" s="54" t="s">
        <v>394</v>
      </c>
      <c r="BI3030" s="54" t="s">
        <v>1483</v>
      </c>
      <c r="BJ3030" s="64" t="s">
        <v>4567</v>
      </c>
      <c r="BK3030" s="64" t="s">
        <v>7014</v>
      </c>
      <c r="BL3030" s="54"/>
      <c r="BM3030" s="54"/>
      <c r="BN3030" s="54"/>
      <c r="BO3030" s="39"/>
      <c r="BP3030" s="39"/>
      <c r="BQ3030" s="39"/>
      <c r="BR3030" s="39"/>
      <c r="BS3030" s="47"/>
      <c r="BT3030" s="39"/>
      <c r="BU3030" s="39"/>
      <c r="BV3030" s="39"/>
      <c r="BW3030" s="39"/>
      <c r="BX3030" s="39"/>
      <c r="BY3030" s="39"/>
      <c r="BZ3030" s="39"/>
      <c r="CA3030" s="39"/>
      <c r="CB3030" s="39"/>
      <c r="CC3030" s="47"/>
      <c r="CD3030" s="39"/>
      <c r="CE3030" s="39"/>
      <c r="CF3030" s="48"/>
      <c r="CG3030" s="48"/>
      <c r="CH3030" s="48"/>
      <c r="CI3030" s="48"/>
      <c r="CJ3030" s="48"/>
      <c r="CK3030" s="48"/>
      <c r="CL3030" s="48"/>
      <c r="CM3030" s="48"/>
      <c r="CN3030" s="48"/>
      <c r="CO3030" s="48"/>
      <c r="CP3030" s="48"/>
      <c r="CQ3030" s="48"/>
      <c r="CR3030" s="48"/>
      <c r="CS3030" s="48"/>
      <c r="CT3030" s="48"/>
      <c r="CU3030" s="48"/>
      <c r="CV3030" s="48"/>
      <c r="CW3030" s="48"/>
      <c r="CX3030" s="39"/>
      <c r="ML3030" s="135"/>
      <c r="MM3030" s="135"/>
      <c r="MN3030" s="135"/>
      <c r="MO3030" s="135"/>
      <c r="MP3030" s="135"/>
      <c r="MQ3030" s="135"/>
      <c r="MR3030" s="135"/>
      <c r="MS3030" s="135"/>
      <c r="MT3030" s="135"/>
      <c r="MU3030" s="135"/>
      <c r="MV3030" s="135"/>
      <c r="MW3030" s="135"/>
      <c r="MX3030" s="135"/>
      <c r="MY3030" s="135"/>
      <c r="MZ3030" s="135"/>
      <c r="NA3030" s="135"/>
      <c r="NB3030" s="135"/>
      <c r="NC3030" s="135"/>
      <c r="ND3030" s="135"/>
      <c r="NE3030" s="135"/>
      <c r="NF3030" s="135"/>
      <c r="NG3030" s="135"/>
      <c r="NH3030" s="135"/>
      <c r="NI3030" s="135"/>
      <c r="NJ3030" s="135"/>
      <c r="NK3030" s="135"/>
      <c r="NL3030" s="135"/>
      <c r="NM3030" s="135"/>
      <c r="NN3030" s="135"/>
      <c r="NO3030" s="135"/>
      <c r="NP3030" s="135"/>
      <c r="NQ3030" s="39"/>
      <c r="QS3030"/>
      <c r="QT3030"/>
      <c r="QU3030"/>
      <c r="QV3030"/>
      <c r="QW3030"/>
      <c r="QX3030"/>
      <c r="QY3030"/>
      <c r="QZ3030"/>
      <c r="RA3030"/>
      <c r="RB3030" s="39"/>
      <c r="RC3030" s="39"/>
      <c r="RD3030" s="39"/>
    </row>
    <row r="3031" spans="22:472" hidden="1" x14ac:dyDescent="0.2">
      <c r="V3031" s="63">
        <v>474</v>
      </c>
      <c r="W3031" s="54" t="s">
        <v>4670</v>
      </c>
      <c r="X3031" s="64">
        <v>120306</v>
      </c>
      <c r="Y3031" s="54" t="s">
        <v>1756</v>
      </c>
      <c r="Z3031" s="63" t="s">
        <v>1341</v>
      </c>
      <c r="AA3031" s="54" t="s">
        <v>586</v>
      </c>
      <c r="AB3031" s="54" t="s">
        <v>394</v>
      </c>
      <c r="AC3031" s="54" t="s">
        <v>1756</v>
      </c>
      <c r="AD3031" s="64" t="s">
        <v>4567</v>
      </c>
      <c r="AE3031" s="64" t="s">
        <v>7014</v>
      </c>
      <c r="AF3031" s="63">
        <v>474</v>
      </c>
      <c r="AG3031" s="54" t="s">
        <v>4670</v>
      </c>
      <c r="AH3031" s="54" t="s">
        <v>4669</v>
      </c>
      <c r="AI3031" s="63" t="s">
        <v>4595</v>
      </c>
      <c r="AJ3031" s="64" t="s">
        <v>4671</v>
      </c>
      <c r="AK3031" s="569">
        <v>7400266</v>
      </c>
      <c r="AL3031" s="64" t="s">
        <v>4674</v>
      </c>
      <c r="AM3031" s="64" t="s">
        <v>4676</v>
      </c>
      <c r="AN3031" s="570">
        <v>242095900</v>
      </c>
      <c r="AO3031" s="54"/>
      <c r="AP3031" s="54"/>
      <c r="AQ3031" s="54"/>
      <c r="AR3031" s="54"/>
      <c r="AS3031" s="54"/>
      <c r="AT3031" s="64" t="s">
        <v>7002</v>
      </c>
      <c r="AU3031" s="64"/>
      <c r="AV3031" s="54"/>
      <c r="AW3031" s="54"/>
      <c r="AX3031" s="54"/>
      <c r="AY3031" s="54"/>
      <c r="AZ3031" s="54"/>
      <c r="BA3031" s="54"/>
      <c r="BB3031" s="54"/>
      <c r="BC3031" s="54"/>
      <c r="BD3031" s="64">
        <v>120306</v>
      </c>
      <c r="BE3031" s="54" t="s">
        <v>1756</v>
      </c>
      <c r="BF3031" s="63" t="s">
        <v>1341</v>
      </c>
      <c r="BG3031" s="54" t="s">
        <v>586</v>
      </c>
      <c r="BH3031" s="54" t="s">
        <v>394</v>
      </c>
      <c r="BI3031" s="54" t="s">
        <v>1756</v>
      </c>
      <c r="BJ3031" s="64" t="s">
        <v>4567</v>
      </c>
      <c r="BK3031" s="64" t="s">
        <v>7014</v>
      </c>
      <c r="BL3031" s="54"/>
      <c r="BM3031" s="54"/>
      <c r="BN3031" s="54"/>
      <c r="BO3031" s="39"/>
      <c r="BP3031" s="39"/>
      <c r="BQ3031" s="39"/>
      <c r="BR3031" s="39"/>
      <c r="BS3031" s="47"/>
      <c r="BT3031" s="39"/>
      <c r="BU3031" s="39"/>
      <c r="BV3031" s="39"/>
      <c r="BW3031" s="39"/>
      <c r="BX3031" s="39"/>
      <c r="BY3031" s="39"/>
      <c r="BZ3031" s="39"/>
      <c r="CA3031" s="39"/>
      <c r="CB3031" s="39"/>
      <c r="CC3031" s="47"/>
      <c r="CD3031" s="39"/>
      <c r="CE3031" s="39"/>
      <c r="CF3031" s="48"/>
      <c r="CG3031" s="48"/>
      <c r="CH3031" s="48"/>
      <c r="CI3031" s="48"/>
      <c r="CJ3031" s="48"/>
      <c r="CK3031" s="48"/>
      <c r="CL3031" s="48"/>
      <c r="CM3031" s="48"/>
      <c r="CN3031" s="48"/>
      <c r="CO3031" s="48"/>
      <c r="CP3031" s="48"/>
      <c r="CQ3031" s="48"/>
      <c r="CR3031" s="48"/>
      <c r="CS3031" s="48"/>
      <c r="CT3031" s="48"/>
      <c r="CU3031" s="48"/>
      <c r="CV3031" s="48"/>
      <c r="CW3031" s="48"/>
      <c r="CX3031" s="39"/>
      <c r="ML3031" s="135"/>
      <c r="MM3031" s="135"/>
      <c r="MN3031" s="135"/>
      <c r="MO3031" s="135"/>
      <c r="MP3031" s="135"/>
      <c r="MQ3031" s="135"/>
      <c r="MR3031" s="135"/>
      <c r="MS3031" s="135"/>
      <c r="MT3031" s="135"/>
      <c r="MU3031" s="135"/>
      <c r="MV3031" s="135"/>
      <c r="MW3031" s="135"/>
      <c r="MX3031" s="135"/>
      <c r="MY3031" s="135"/>
      <c r="MZ3031" s="135"/>
      <c r="NA3031" s="135"/>
      <c r="NB3031" s="135"/>
      <c r="NC3031" s="135"/>
      <c r="ND3031" s="135"/>
      <c r="NE3031" s="135"/>
      <c r="NF3031" s="135"/>
      <c r="NG3031" s="135"/>
      <c r="NH3031" s="135"/>
      <c r="NI3031" s="135"/>
      <c r="NJ3031" s="135"/>
      <c r="NK3031" s="135"/>
      <c r="NL3031" s="135"/>
      <c r="NM3031" s="135"/>
      <c r="NN3031" s="135"/>
      <c r="NO3031" s="135"/>
      <c r="NP3031" s="135"/>
      <c r="NQ3031" s="39"/>
      <c r="QS3031"/>
      <c r="QT3031"/>
      <c r="QU3031"/>
      <c r="QV3031"/>
      <c r="QW3031"/>
      <c r="QX3031"/>
      <c r="QY3031"/>
      <c r="QZ3031"/>
      <c r="RA3031"/>
      <c r="RB3031" s="39"/>
      <c r="RC3031" s="39"/>
      <c r="RD3031" s="39"/>
    </row>
    <row r="3032" spans="22:472" hidden="1" x14ac:dyDescent="0.2">
      <c r="V3032" s="63">
        <v>474</v>
      </c>
      <c r="W3032" s="54" t="s">
        <v>4670</v>
      </c>
      <c r="X3032" s="64">
        <v>120309</v>
      </c>
      <c r="Y3032" s="54" t="s">
        <v>1969</v>
      </c>
      <c r="Z3032" s="63" t="s">
        <v>1341</v>
      </c>
      <c r="AA3032" s="54" t="s">
        <v>586</v>
      </c>
      <c r="AB3032" s="54" t="s">
        <v>394</v>
      </c>
      <c r="AC3032" s="54" t="s">
        <v>7089</v>
      </c>
      <c r="AD3032" s="64" t="s">
        <v>4567</v>
      </c>
      <c r="AE3032" s="64" t="s">
        <v>7014</v>
      </c>
      <c r="AF3032" s="63">
        <v>474</v>
      </c>
      <c r="AG3032" s="54" t="s">
        <v>4670</v>
      </c>
      <c r="AH3032" s="54" t="s">
        <v>4669</v>
      </c>
      <c r="AI3032" s="63" t="s">
        <v>4595</v>
      </c>
      <c r="AJ3032" s="64" t="s">
        <v>4671</v>
      </c>
      <c r="AK3032" s="569">
        <v>7400266</v>
      </c>
      <c r="AL3032" s="64" t="s">
        <v>4674</v>
      </c>
      <c r="AM3032" s="64" t="s">
        <v>4676</v>
      </c>
      <c r="AN3032" s="570">
        <v>242095900</v>
      </c>
      <c r="AO3032" s="54"/>
      <c r="AP3032" s="54"/>
      <c r="AQ3032" s="54"/>
      <c r="AR3032" s="54"/>
      <c r="AS3032" s="54"/>
      <c r="AT3032" s="64" t="s">
        <v>7002</v>
      </c>
      <c r="AU3032" s="64"/>
      <c r="AV3032" s="54"/>
      <c r="AW3032" s="54"/>
      <c r="AX3032" s="54"/>
      <c r="AY3032" s="54"/>
      <c r="AZ3032" s="54"/>
      <c r="BA3032" s="54"/>
      <c r="BB3032" s="54"/>
      <c r="BC3032" s="54"/>
      <c r="BD3032" s="64">
        <v>120309</v>
      </c>
      <c r="BE3032" s="54" t="s">
        <v>1969</v>
      </c>
      <c r="BF3032" s="63" t="s">
        <v>1341</v>
      </c>
      <c r="BG3032" s="54" t="s">
        <v>586</v>
      </c>
      <c r="BH3032" s="54" t="s">
        <v>394</v>
      </c>
      <c r="BI3032" s="54" t="s">
        <v>7089</v>
      </c>
      <c r="BJ3032" s="64" t="s">
        <v>4567</v>
      </c>
      <c r="BK3032" s="64" t="s">
        <v>7014</v>
      </c>
      <c r="BL3032" s="54"/>
      <c r="BM3032" s="54"/>
      <c r="BN3032" s="54"/>
      <c r="BO3032" s="39"/>
      <c r="BP3032" s="39"/>
      <c r="BQ3032" s="39"/>
      <c r="BR3032" s="39"/>
      <c r="BS3032" s="47"/>
      <c r="BT3032" s="39"/>
      <c r="BU3032" s="39"/>
      <c r="BV3032" s="39"/>
      <c r="BW3032" s="39"/>
      <c r="BX3032" s="39"/>
      <c r="BY3032" s="39"/>
      <c r="BZ3032" s="39"/>
      <c r="CA3032" s="39"/>
      <c r="CB3032" s="39"/>
      <c r="CC3032" s="47"/>
      <c r="CD3032" s="39"/>
      <c r="CE3032" s="39"/>
      <c r="CF3032" s="48"/>
      <c r="CG3032" s="48"/>
      <c r="CH3032" s="48"/>
      <c r="CI3032" s="48"/>
      <c r="CJ3032" s="48"/>
      <c r="CK3032" s="48"/>
      <c r="CL3032" s="48"/>
      <c r="CM3032" s="48"/>
      <c r="CN3032" s="48"/>
      <c r="CO3032" s="48"/>
      <c r="CP3032" s="48"/>
      <c r="CQ3032" s="48"/>
      <c r="CR3032" s="48"/>
      <c r="CS3032" s="48"/>
      <c r="CT3032" s="48"/>
      <c r="CU3032" s="48"/>
      <c r="CV3032" s="48"/>
      <c r="CW3032" s="48"/>
      <c r="CX3032" s="39"/>
      <c r="ML3032" s="135"/>
      <c r="MM3032" s="135"/>
      <c r="MN3032" s="135"/>
      <c r="MO3032" s="135"/>
      <c r="MP3032" s="135"/>
      <c r="MQ3032" s="135"/>
      <c r="MR3032" s="135"/>
      <c r="MS3032" s="135"/>
      <c r="MT3032" s="135"/>
      <c r="MU3032" s="135"/>
      <c r="MV3032" s="135"/>
      <c r="MW3032" s="135"/>
      <c r="MX3032" s="135"/>
      <c r="MY3032" s="135"/>
      <c r="MZ3032" s="135"/>
      <c r="NA3032" s="135"/>
      <c r="NB3032" s="135"/>
      <c r="NC3032" s="135"/>
      <c r="ND3032" s="135"/>
      <c r="NE3032" s="135"/>
      <c r="NF3032" s="135"/>
      <c r="NG3032" s="135"/>
      <c r="NH3032" s="135"/>
      <c r="NI3032" s="135"/>
      <c r="NJ3032" s="135"/>
      <c r="NK3032" s="135"/>
      <c r="NL3032" s="135"/>
      <c r="NM3032" s="135"/>
      <c r="NN3032" s="135"/>
      <c r="NO3032" s="135"/>
      <c r="NP3032" s="135"/>
      <c r="NQ3032" s="39"/>
      <c r="QS3032"/>
      <c r="QT3032"/>
      <c r="QU3032"/>
      <c r="QV3032"/>
      <c r="QW3032"/>
      <c r="QX3032"/>
      <c r="QY3032"/>
      <c r="QZ3032"/>
      <c r="RA3032"/>
      <c r="RB3032" s="39"/>
      <c r="RC3032" s="39"/>
      <c r="RD3032" s="39"/>
    </row>
    <row r="3033" spans="22:472" hidden="1" x14ac:dyDescent="0.2">
      <c r="V3033" s="63">
        <v>474</v>
      </c>
      <c r="W3033" s="54" t="s">
        <v>4670</v>
      </c>
      <c r="X3033" s="64">
        <v>120310</v>
      </c>
      <c r="Y3033" s="54" t="s">
        <v>2158</v>
      </c>
      <c r="Z3033" s="63" t="s">
        <v>1341</v>
      </c>
      <c r="AA3033" s="54" t="s">
        <v>586</v>
      </c>
      <c r="AB3033" s="54" t="s">
        <v>394</v>
      </c>
      <c r="AC3033" s="54" t="s">
        <v>7090</v>
      </c>
      <c r="AD3033" s="64" t="s">
        <v>4567</v>
      </c>
      <c r="AE3033" s="64" t="s">
        <v>7014</v>
      </c>
      <c r="AF3033" s="63">
        <v>474</v>
      </c>
      <c r="AG3033" s="54" t="s">
        <v>4670</v>
      </c>
      <c r="AH3033" s="54" t="s">
        <v>4669</v>
      </c>
      <c r="AI3033" s="63" t="s">
        <v>4595</v>
      </c>
      <c r="AJ3033" s="64" t="s">
        <v>4671</v>
      </c>
      <c r="AK3033" s="569">
        <v>7400266</v>
      </c>
      <c r="AL3033" s="64" t="s">
        <v>4674</v>
      </c>
      <c r="AM3033" s="64" t="s">
        <v>4676</v>
      </c>
      <c r="AN3033" s="570">
        <v>242095900</v>
      </c>
      <c r="AO3033" s="54"/>
      <c r="AP3033" s="54"/>
      <c r="AQ3033" s="54"/>
      <c r="AR3033" s="54"/>
      <c r="AS3033" s="54"/>
      <c r="AT3033" s="64" t="s">
        <v>7002</v>
      </c>
      <c r="AU3033" s="64"/>
      <c r="AV3033" s="54"/>
      <c r="AW3033" s="54"/>
      <c r="AX3033" s="54"/>
      <c r="AY3033" s="54"/>
      <c r="AZ3033" s="54"/>
      <c r="BA3033" s="54"/>
      <c r="BB3033" s="54"/>
      <c r="BC3033" s="54"/>
      <c r="BD3033" s="64">
        <v>120310</v>
      </c>
      <c r="BE3033" s="54" t="s">
        <v>2158</v>
      </c>
      <c r="BF3033" s="63" t="s">
        <v>1341</v>
      </c>
      <c r="BG3033" s="54" t="s">
        <v>586</v>
      </c>
      <c r="BH3033" s="54" t="s">
        <v>394</v>
      </c>
      <c r="BI3033" s="54" t="s">
        <v>7090</v>
      </c>
      <c r="BJ3033" s="64" t="s">
        <v>4567</v>
      </c>
      <c r="BK3033" s="64" t="s">
        <v>7014</v>
      </c>
      <c r="BL3033" s="54"/>
      <c r="BM3033" s="54"/>
      <c r="BN3033" s="54"/>
      <c r="BO3033" s="39"/>
      <c r="BP3033" s="39"/>
      <c r="BQ3033" s="39"/>
      <c r="BR3033" s="39"/>
      <c r="BS3033" s="47"/>
      <c r="BT3033" s="39"/>
      <c r="BU3033" s="39"/>
      <c r="BV3033" s="39"/>
      <c r="BW3033" s="39"/>
      <c r="BX3033" s="39"/>
      <c r="BY3033" s="39"/>
      <c r="BZ3033" s="39"/>
      <c r="CA3033" s="39"/>
      <c r="CB3033" s="39"/>
      <c r="CC3033" s="47"/>
      <c r="CD3033" s="39"/>
      <c r="CE3033" s="39"/>
      <c r="CF3033" s="48"/>
      <c r="CG3033" s="48"/>
      <c r="CH3033" s="48"/>
      <c r="CI3033" s="48"/>
      <c r="CJ3033" s="48"/>
      <c r="CK3033" s="48"/>
      <c r="CL3033" s="48"/>
      <c r="CM3033" s="48"/>
      <c r="CN3033" s="48"/>
      <c r="CO3033" s="48"/>
      <c r="CP3033" s="48"/>
      <c r="CQ3033" s="48"/>
      <c r="CR3033" s="48"/>
      <c r="CS3033" s="48"/>
      <c r="CT3033" s="48"/>
      <c r="CU3033" s="48"/>
      <c r="CV3033" s="48"/>
      <c r="CW3033" s="48"/>
      <c r="CX3033" s="39"/>
      <c r="ML3033" s="135"/>
      <c r="MM3033" s="135"/>
      <c r="MN3033" s="135"/>
      <c r="MO3033" s="135"/>
      <c r="MP3033" s="135"/>
      <c r="MQ3033" s="135"/>
      <c r="MR3033" s="135"/>
      <c r="MS3033" s="135"/>
      <c r="MT3033" s="135"/>
      <c r="MU3033" s="135"/>
      <c r="MV3033" s="135"/>
      <c r="MW3033" s="135"/>
      <c r="MX3033" s="135"/>
      <c r="MY3033" s="135"/>
      <c r="MZ3033" s="135"/>
      <c r="NA3033" s="135"/>
      <c r="NB3033" s="135"/>
      <c r="NC3033" s="135"/>
      <c r="ND3033" s="135"/>
      <c r="NE3033" s="135"/>
      <c r="NF3033" s="135"/>
      <c r="NG3033" s="135"/>
      <c r="NH3033" s="135"/>
      <c r="NI3033" s="135"/>
      <c r="NJ3033" s="135"/>
      <c r="NK3033" s="135"/>
      <c r="NL3033" s="135"/>
      <c r="NM3033" s="135"/>
      <c r="NN3033" s="135"/>
      <c r="NO3033" s="135"/>
      <c r="NP3033" s="135"/>
      <c r="NQ3033" s="39"/>
      <c r="QS3033"/>
      <c r="QT3033"/>
      <c r="QU3033"/>
      <c r="QV3033"/>
      <c r="QW3033"/>
      <c r="QX3033"/>
      <c r="QY3033"/>
      <c r="QZ3033"/>
      <c r="RA3033"/>
      <c r="RB3033" s="39"/>
      <c r="RC3033" s="39"/>
      <c r="RD3033" s="39"/>
    </row>
    <row r="3034" spans="22:472" hidden="1" x14ac:dyDescent="0.2">
      <c r="V3034" s="63">
        <v>474</v>
      </c>
      <c r="W3034" s="54" t="s">
        <v>4670</v>
      </c>
      <c r="X3034" s="64">
        <v>120902</v>
      </c>
      <c r="Y3034" s="54" t="s">
        <v>866</v>
      </c>
      <c r="Z3034" s="63" t="s">
        <v>1341</v>
      </c>
      <c r="AA3034" s="54" t="s">
        <v>592</v>
      </c>
      <c r="AB3034" s="54" t="s">
        <v>394</v>
      </c>
      <c r="AC3034" s="54" t="s">
        <v>866</v>
      </c>
      <c r="AD3034" s="64" t="s">
        <v>4567</v>
      </c>
      <c r="AE3034" s="64" t="s">
        <v>7014</v>
      </c>
      <c r="AF3034" s="63">
        <v>474</v>
      </c>
      <c r="AG3034" s="54" t="s">
        <v>4670</v>
      </c>
      <c r="AH3034" s="54" t="s">
        <v>4669</v>
      </c>
      <c r="AI3034" s="63" t="s">
        <v>4595</v>
      </c>
      <c r="AJ3034" s="64" t="s">
        <v>4671</v>
      </c>
      <c r="AK3034" s="569">
        <v>7400266</v>
      </c>
      <c r="AL3034" s="64" t="s">
        <v>4674</v>
      </c>
      <c r="AM3034" s="64" t="s">
        <v>4676</v>
      </c>
      <c r="AN3034" s="570">
        <v>242095900</v>
      </c>
      <c r="AO3034" s="54"/>
      <c r="AP3034" s="54"/>
      <c r="AQ3034" s="54"/>
      <c r="AR3034" s="54"/>
      <c r="AS3034" s="54"/>
      <c r="AT3034" s="64" t="s">
        <v>7002</v>
      </c>
      <c r="AU3034" s="64"/>
      <c r="AV3034" s="54"/>
      <c r="AW3034" s="54"/>
      <c r="AX3034" s="54"/>
      <c r="AY3034" s="54"/>
      <c r="AZ3034" s="54"/>
      <c r="BA3034" s="54"/>
      <c r="BB3034" s="54"/>
      <c r="BC3034" s="54"/>
      <c r="BD3034" s="64">
        <v>120902</v>
      </c>
      <c r="BE3034" s="54" t="s">
        <v>866</v>
      </c>
      <c r="BF3034" s="63" t="s">
        <v>1341</v>
      </c>
      <c r="BG3034" s="54" t="s">
        <v>592</v>
      </c>
      <c r="BH3034" s="54" t="s">
        <v>394</v>
      </c>
      <c r="BI3034" s="54" t="s">
        <v>866</v>
      </c>
      <c r="BJ3034" s="64" t="s">
        <v>4567</v>
      </c>
      <c r="BK3034" s="64" t="s">
        <v>7014</v>
      </c>
      <c r="BL3034" s="54"/>
      <c r="BM3034" s="54"/>
      <c r="BN3034" s="54"/>
      <c r="BO3034" s="39"/>
      <c r="BP3034" s="39"/>
      <c r="BQ3034" s="39"/>
      <c r="BR3034" s="39"/>
      <c r="BS3034" s="47"/>
      <c r="BT3034" s="39"/>
      <c r="BU3034" s="39"/>
      <c r="BV3034" s="39"/>
      <c r="BW3034" s="39"/>
      <c r="BX3034" s="39"/>
      <c r="BY3034" s="39"/>
      <c r="BZ3034" s="39"/>
      <c r="CA3034" s="39"/>
      <c r="CB3034" s="39"/>
      <c r="CC3034" s="47"/>
      <c r="CD3034" s="39"/>
      <c r="CE3034" s="39"/>
      <c r="CF3034" s="48"/>
      <c r="CG3034" s="48"/>
      <c r="CH3034" s="48"/>
      <c r="CI3034" s="48"/>
      <c r="CJ3034" s="48"/>
      <c r="CK3034" s="48"/>
      <c r="CL3034" s="48"/>
      <c r="CM3034" s="48"/>
      <c r="CN3034" s="48"/>
      <c r="CO3034" s="48"/>
      <c r="CP3034" s="48"/>
      <c r="CQ3034" s="48"/>
      <c r="CR3034" s="48"/>
      <c r="CS3034" s="48"/>
      <c r="CT3034" s="48"/>
      <c r="CU3034" s="48"/>
      <c r="CV3034" s="48"/>
      <c r="CW3034" s="48"/>
      <c r="CX3034" s="39"/>
      <c r="ML3034" s="135"/>
      <c r="MM3034" s="135"/>
      <c r="MN3034" s="135"/>
      <c r="MO3034" s="135"/>
      <c r="MP3034" s="135"/>
      <c r="MQ3034" s="135"/>
      <c r="MR3034" s="135"/>
      <c r="MS3034" s="135"/>
      <c r="MT3034" s="135"/>
      <c r="MU3034" s="135"/>
      <c r="MV3034" s="135"/>
      <c r="MW3034" s="135"/>
      <c r="MX3034" s="135"/>
      <c r="MY3034" s="135"/>
      <c r="MZ3034" s="135"/>
      <c r="NA3034" s="135"/>
      <c r="NB3034" s="135"/>
      <c r="NC3034" s="135"/>
      <c r="ND3034" s="135"/>
      <c r="NE3034" s="135"/>
      <c r="NF3034" s="135"/>
      <c r="NG3034" s="135"/>
      <c r="NH3034" s="135"/>
      <c r="NI3034" s="135"/>
      <c r="NJ3034" s="135"/>
      <c r="NK3034" s="135"/>
      <c r="NL3034" s="135"/>
      <c r="NM3034" s="135"/>
      <c r="NN3034" s="135"/>
      <c r="NO3034" s="135"/>
      <c r="NP3034" s="135"/>
      <c r="NQ3034" s="39"/>
      <c r="QS3034"/>
      <c r="QT3034"/>
      <c r="QU3034"/>
      <c r="QV3034"/>
      <c r="QW3034"/>
      <c r="QX3034"/>
      <c r="QY3034"/>
      <c r="QZ3034"/>
      <c r="RA3034"/>
      <c r="RB3034" s="39"/>
      <c r="RC3034" s="39"/>
      <c r="RD3034" s="39"/>
    </row>
    <row r="3035" spans="22:472" hidden="1" x14ac:dyDescent="0.2">
      <c r="V3035" s="63">
        <v>474</v>
      </c>
      <c r="W3035" s="54" t="s">
        <v>4670</v>
      </c>
      <c r="X3035" s="64">
        <v>120903</v>
      </c>
      <c r="Y3035" s="54" t="s">
        <v>1182</v>
      </c>
      <c r="Z3035" s="63" t="s">
        <v>1341</v>
      </c>
      <c r="AA3035" s="54" t="s">
        <v>592</v>
      </c>
      <c r="AB3035" s="54" t="s">
        <v>394</v>
      </c>
      <c r="AC3035" s="54" t="s">
        <v>1182</v>
      </c>
      <c r="AD3035" s="64" t="s">
        <v>4567</v>
      </c>
      <c r="AE3035" s="64" t="s">
        <v>7014</v>
      </c>
      <c r="AF3035" s="63">
        <v>474</v>
      </c>
      <c r="AG3035" s="54" t="s">
        <v>4670</v>
      </c>
      <c r="AH3035" s="54" t="s">
        <v>4669</v>
      </c>
      <c r="AI3035" s="63" t="s">
        <v>4595</v>
      </c>
      <c r="AJ3035" s="64" t="s">
        <v>4671</v>
      </c>
      <c r="AK3035" s="569">
        <v>7400266</v>
      </c>
      <c r="AL3035" s="64" t="s">
        <v>4674</v>
      </c>
      <c r="AM3035" s="64" t="s">
        <v>4676</v>
      </c>
      <c r="AN3035" s="570">
        <v>242095900</v>
      </c>
      <c r="AO3035" s="54"/>
      <c r="AP3035" s="54"/>
      <c r="AQ3035" s="54"/>
      <c r="AR3035" s="54"/>
      <c r="AS3035" s="54"/>
      <c r="AT3035" s="64" t="s">
        <v>7002</v>
      </c>
      <c r="AU3035" s="64"/>
      <c r="AV3035" s="54"/>
      <c r="AW3035" s="54"/>
      <c r="AX3035" s="54"/>
      <c r="AY3035" s="54"/>
      <c r="AZ3035" s="54"/>
      <c r="BA3035" s="54"/>
      <c r="BB3035" s="54"/>
      <c r="BC3035" s="54"/>
      <c r="BD3035" s="64">
        <v>120903</v>
      </c>
      <c r="BE3035" s="54" t="s">
        <v>1182</v>
      </c>
      <c r="BF3035" s="63" t="s">
        <v>1341</v>
      </c>
      <c r="BG3035" s="54" t="s">
        <v>592</v>
      </c>
      <c r="BH3035" s="54" t="s">
        <v>394</v>
      </c>
      <c r="BI3035" s="54" t="s">
        <v>1182</v>
      </c>
      <c r="BJ3035" s="64" t="s">
        <v>4567</v>
      </c>
      <c r="BK3035" s="64" t="s">
        <v>7014</v>
      </c>
      <c r="BL3035" s="54"/>
      <c r="BM3035" s="54"/>
      <c r="BN3035" s="54"/>
      <c r="BO3035" s="39"/>
      <c r="BP3035" s="39"/>
      <c r="BQ3035" s="39"/>
      <c r="BR3035" s="39"/>
      <c r="BS3035" s="47"/>
      <c r="BT3035" s="39"/>
      <c r="BU3035" s="39"/>
      <c r="BV3035" s="39"/>
      <c r="BW3035" s="39"/>
      <c r="BX3035" s="39"/>
      <c r="BY3035" s="39"/>
      <c r="BZ3035" s="39"/>
      <c r="CA3035" s="39"/>
      <c r="CB3035" s="39"/>
      <c r="CC3035" s="47"/>
      <c r="CD3035" s="39"/>
      <c r="CE3035" s="39"/>
      <c r="CF3035" s="48"/>
      <c r="CG3035" s="48"/>
      <c r="CH3035" s="48"/>
      <c r="CI3035" s="48"/>
      <c r="CJ3035" s="48"/>
      <c r="CK3035" s="48"/>
      <c r="CL3035" s="48"/>
      <c r="CM3035" s="48"/>
      <c r="CN3035" s="48"/>
      <c r="CO3035" s="48"/>
      <c r="CP3035" s="48"/>
      <c r="CQ3035" s="48"/>
      <c r="CR3035" s="48"/>
      <c r="CS3035" s="48"/>
      <c r="CT3035" s="48"/>
      <c r="CU3035" s="48"/>
      <c r="CV3035" s="48"/>
      <c r="CW3035" s="48"/>
      <c r="CX3035" s="39"/>
      <c r="ML3035" s="135"/>
      <c r="MM3035" s="135"/>
      <c r="MN3035" s="135"/>
      <c r="MO3035" s="135"/>
      <c r="MP3035" s="135"/>
      <c r="MQ3035" s="135"/>
      <c r="MR3035" s="135"/>
      <c r="MS3035" s="135"/>
      <c r="MT3035" s="135"/>
      <c r="MU3035" s="135"/>
      <c r="MV3035" s="135"/>
      <c r="MW3035" s="135"/>
      <c r="MX3035" s="135"/>
      <c r="MY3035" s="135"/>
      <c r="MZ3035" s="135"/>
      <c r="NA3035" s="135"/>
      <c r="NB3035" s="135"/>
      <c r="NC3035" s="135"/>
      <c r="ND3035" s="135"/>
      <c r="NE3035" s="135"/>
      <c r="NF3035" s="135"/>
      <c r="NG3035" s="135"/>
      <c r="NH3035" s="135"/>
      <c r="NI3035" s="135"/>
      <c r="NJ3035" s="135"/>
      <c r="NK3035" s="135"/>
      <c r="NL3035" s="135"/>
      <c r="NM3035" s="135"/>
      <c r="NN3035" s="135"/>
      <c r="NO3035" s="135"/>
      <c r="NP3035" s="135"/>
      <c r="NQ3035" s="39"/>
      <c r="QS3035"/>
      <c r="QT3035"/>
      <c r="QU3035"/>
      <c r="QV3035"/>
      <c r="QW3035"/>
      <c r="QX3035"/>
      <c r="QY3035"/>
      <c r="QZ3035"/>
      <c r="RA3035"/>
      <c r="RB3035" s="39"/>
      <c r="RC3035" s="39"/>
      <c r="RD3035" s="39"/>
    </row>
    <row r="3036" spans="22:472" hidden="1" x14ac:dyDescent="0.2">
      <c r="V3036" s="63">
        <v>474</v>
      </c>
      <c r="W3036" s="54" t="s">
        <v>4670</v>
      </c>
      <c r="X3036" s="64">
        <v>120900</v>
      </c>
      <c r="Y3036" s="54" t="s">
        <v>7091</v>
      </c>
      <c r="Z3036" s="63" t="s">
        <v>1341</v>
      </c>
      <c r="AA3036" s="54" t="s">
        <v>592</v>
      </c>
      <c r="AB3036" s="54" t="s">
        <v>394</v>
      </c>
      <c r="AC3036" s="54" t="s">
        <v>7092</v>
      </c>
      <c r="AD3036" s="64" t="s">
        <v>4567</v>
      </c>
      <c r="AE3036" s="64" t="s">
        <v>7014</v>
      </c>
      <c r="AF3036" s="63">
        <v>474</v>
      </c>
      <c r="AG3036" s="54" t="s">
        <v>4670</v>
      </c>
      <c r="AH3036" s="54" t="s">
        <v>4669</v>
      </c>
      <c r="AI3036" s="63" t="s">
        <v>4595</v>
      </c>
      <c r="AJ3036" s="64" t="s">
        <v>4671</v>
      </c>
      <c r="AK3036" s="569">
        <v>7400266</v>
      </c>
      <c r="AL3036" s="64" t="s">
        <v>4674</v>
      </c>
      <c r="AM3036" s="64" t="s">
        <v>4676</v>
      </c>
      <c r="AN3036" s="570">
        <v>242095900</v>
      </c>
      <c r="AO3036" s="54"/>
      <c r="AP3036" s="54"/>
      <c r="AQ3036" s="54"/>
      <c r="AR3036" s="54"/>
      <c r="AS3036" s="54"/>
      <c r="AT3036" s="64" t="s">
        <v>7002</v>
      </c>
      <c r="AU3036" s="64"/>
      <c r="AV3036" s="54"/>
      <c r="AW3036" s="54"/>
      <c r="AX3036" s="54"/>
      <c r="AY3036" s="54"/>
      <c r="AZ3036" s="54"/>
      <c r="BA3036" s="54"/>
      <c r="BB3036" s="54"/>
      <c r="BC3036" s="54"/>
      <c r="BD3036" s="64">
        <v>120900</v>
      </c>
      <c r="BE3036" s="54" t="s">
        <v>7091</v>
      </c>
      <c r="BF3036" s="63" t="s">
        <v>1341</v>
      </c>
      <c r="BG3036" s="54" t="s">
        <v>592</v>
      </c>
      <c r="BH3036" s="54" t="s">
        <v>394</v>
      </c>
      <c r="BI3036" s="54" t="s">
        <v>7092</v>
      </c>
      <c r="BJ3036" s="64" t="s">
        <v>4567</v>
      </c>
      <c r="BK3036" s="64" t="s">
        <v>7014</v>
      </c>
      <c r="BL3036" s="54"/>
      <c r="BM3036" s="54"/>
      <c r="BN3036" s="54"/>
      <c r="BO3036" s="39"/>
      <c r="BP3036" s="39"/>
      <c r="BQ3036" s="39"/>
      <c r="BR3036" s="39"/>
      <c r="BS3036" s="47"/>
      <c r="BT3036" s="39"/>
      <c r="BU3036" s="39"/>
      <c r="BV3036" s="39"/>
      <c r="BW3036" s="39"/>
      <c r="BX3036" s="39"/>
      <c r="BY3036" s="39"/>
      <c r="BZ3036" s="39"/>
      <c r="CA3036" s="39"/>
      <c r="CB3036" s="39"/>
      <c r="CC3036" s="47"/>
      <c r="CD3036" s="39"/>
      <c r="CE3036" s="39"/>
      <c r="CF3036" s="48"/>
      <c r="CG3036" s="48"/>
      <c r="CH3036" s="48"/>
      <c r="CI3036" s="48"/>
      <c r="CJ3036" s="48"/>
      <c r="CK3036" s="48"/>
      <c r="CL3036" s="48"/>
      <c r="CM3036" s="48"/>
      <c r="CN3036" s="48"/>
      <c r="CO3036" s="48"/>
      <c r="CP3036" s="48"/>
      <c r="CQ3036" s="48"/>
      <c r="CR3036" s="48"/>
      <c r="CS3036" s="48"/>
      <c r="CT3036" s="48"/>
      <c r="CU3036" s="48"/>
      <c r="CV3036" s="48"/>
      <c r="CW3036" s="48"/>
      <c r="CX3036" s="39"/>
      <c r="ML3036" s="135"/>
      <c r="MM3036" s="135"/>
      <c r="MN3036" s="135"/>
      <c r="MO3036" s="135"/>
      <c r="MP3036" s="135"/>
      <c r="MQ3036" s="135"/>
      <c r="MR3036" s="135"/>
      <c r="MS3036" s="135"/>
      <c r="MT3036" s="135"/>
      <c r="MU3036" s="135"/>
      <c r="MV3036" s="135"/>
      <c r="MW3036" s="135"/>
      <c r="MX3036" s="135"/>
      <c r="MY3036" s="135"/>
      <c r="MZ3036" s="135"/>
      <c r="NA3036" s="135"/>
      <c r="NB3036" s="135"/>
      <c r="NC3036" s="135"/>
      <c r="ND3036" s="135"/>
      <c r="NE3036" s="135"/>
      <c r="NF3036" s="135"/>
      <c r="NG3036" s="135"/>
      <c r="NH3036" s="135"/>
      <c r="NI3036" s="135"/>
      <c r="NJ3036" s="135"/>
      <c r="NK3036" s="135"/>
      <c r="NL3036" s="135"/>
      <c r="NM3036" s="135"/>
      <c r="NN3036" s="135"/>
      <c r="NO3036" s="135"/>
      <c r="NP3036" s="135"/>
      <c r="NQ3036" s="39"/>
      <c r="QS3036"/>
      <c r="QT3036"/>
      <c r="QU3036"/>
      <c r="QV3036"/>
      <c r="QW3036"/>
      <c r="QX3036"/>
      <c r="QY3036"/>
      <c r="QZ3036"/>
      <c r="RA3036"/>
      <c r="RB3036" s="39"/>
      <c r="RC3036" s="39"/>
      <c r="RD3036" s="39"/>
    </row>
    <row r="3037" spans="22:472" hidden="1" x14ac:dyDescent="0.2">
      <c r="V3037" s="63">
        <v>474</v>
      </c>
      <c r="W3037" s="54" t="s">
        <v>4670</v>
      </c>
      <c r="X3037" s="64">
        <v>120905</v>
      </c>
      <c r="Y3037" s="54" t="s">
        <v>1487</v>
      </c>
      <c r="Z3037" s="63" t="s">
        <v>1341</v>
      </c>
      <c r="AA3037" s="54" t="s">
        <v>592</v>
      </c>
      <c r="AB3037" s="54" t="s">
        <v>394</v>
      </c>
      <c r="AC3037" s="54" t="s">
        <v>1487</v>
      </c>
      <c r="AD3037" s="64" t="s">
        <v>4567</v>
      </c>
      <c r="AE3037" s="64" t="s">
        <v>7014</v>
      </c>
      <c r="AF3037" s="63">
        <v>474</v>
      </c>
      <c r="AG3037" s="54" t="s">
        <v>4670</v>
      </c>
      <c r="AH3037" s="54" t="s">
        <v>4669</v>
      </c>
      <c r="AI3037" s="63" t="s">
        <v>4595</v>
      </c>
      <c r="AJ3037" s="64" t="s">
        <v>4671</v>
      </c>
      <c r="AK3037" s="569">
        <v>7400266</v>
      </c>
      <c r="AL3037" s="64" t="s">
        <v>4674</v>
      </c>
      <c r="AM3037" s="64" t="s">
        <v>4676</v>
      </c>
      <c r="AN3037" s="570">
        <v>242095900</v>
      </c>
      <c r="AO3037" s="54"/>
      <c r="AP3037" s="54"/>
      <c r="AQ3037" s="54"/>
      <c r="AR3037" s="54"/>
      <c r="AS3037" s="54"/>
      <c r="AT3037" s="64" t="s">
        <v>7002</v>
      </c>
      <c r="AU3037" s="64"/>
      <c r="AV3037" s="54"/>
      <c r="AW3037" s="54"/>
      <c r="AX3037" s="54"/>
      <c r="AY3037" s="54"/>
      <c r="AZ3037" s="54"/>
      <c r="BA3037" s="54"/>
      <c r="BB3037" s="54"/>
      <c r="BC3037" s="54"/>
      <c r="BD3037" s="64">
        <v>120905</v>
      </c>
      <c r="BE3037" s="54" t="s">
        <v>1487</v>
      </c>
      <c r="BF3037" s="63" t="s">
        <v>1341</v>
      </c>
      <c r="BG3037" s="54" t="s">
        <v>592</v>
      </c>
      <c r="BH3037" s="54" t="s">
        <v>394</v>
      </c>
      <c r="BI3037" s="54" t="s">
        <v>1487</v>
      </c>
      <c r="BJ3037" s="64" t="s">
        <v>4567</v>
      </c>
      <c r="BK3037" s="64" t="s">
        <v>7014</v>
      </c>
      <c r="BL3037" s="54"/>
      <c r="BM3037" s="54"/>
      <c r="BN3037" s="54"/>
      <c r="BO3037" s="39"/>
      <c r="BP3037" s="39"/>
      <c r="BQ3037" s="39"/>
      <c r="BR3037" s="39"/>
      <c r="BS3037" s="47"/>
      <c r="BT3037" s="39"/>
      <c r="BU3037" s="39"/>
      <c r="BV3037" s="39"/>
      <c r="BW3037" s="39"/>
      <c r="BX3037" s="39"/>
      <c r="BY3037" s="39"/>
      <c r="BZ3037" s="39"/>
      <c r="CA3037" s="39"/>
      <c r="CB3037" s="39"/>
      <c r="CC3037" s="47"/>
      <c r="CD3037" s="39"/>
      <c r="CE3037" s="39"/>
      <c r="CF3037" s="48"/>
      <c r="CG3037" s="48"/>
      <c r="CH3037" s="48"/>
      <c r="CI3037" s="48"/>
      <c r="CJ3037" s="48"/>
      <c r="CK3037" s="48"/>
      <c r="CL3037" s="48"/>
      <c r="CM3037" s="48"/>
      <c r="CN3037" s="48"/>
      <c r="CO3037" s="48"/>
      <c r="CP3037" s="48"/>
      <c r="CQ3037" s="48"/>
      <c r="CR3037" s="48"/>
      <c r="CS3037" s="48"/>
      <c r="CT3037" s="48"/>
      <c r="CU3037" s="48"/>
      <c r="CV3037" s="48"/>
      <c r="CW3037" s="48"/>
      <c r="CX3037" s="39"/>
      <c r="ML3037" s="135"/>
      <c r="MM3037" s="135"/>
      <c r="MN3037" s="135"/>
      <c r="MO3037" s="135"/>
      <c r="MP3037" s="135"/>
      <c r="MQ3037" s="135"/>
      <c r="MR3037" s="135"/>
      <c r="MS3037" s="135"/>
      <c r="MT3037" s="135"/>
      <c r="MU3037" s="135"/>
      <c r="MV3037" s="135"/>
      <c r="MW3037" s="135"/>
      <c r="MX3037" s="135"/>
      <c r="MY3037" s="135"/>
      <c r="MZ3037" s="135"/>
      <c r="NA3037" s="135"/>
      <c r="NB3037" s="135"/>
      <c r="NC3037" s="135"/>
      <c r="ND3037" s="135"/>
      <c r="NE3037" s="135"/>
      <c r="NF3037" s="135"/>
      <c r="NG3037" s="135"/>
      <c r="NH3037" s="135"/>
      <c r="NI3037" s="135"/>
      <c r="NJ3037" s="135"/>
      <c r="NK3037" s="135"/>
      <c r="NL3037" s="135"/>
      <c r="NM3037" s="135"/>
      <c r="NN3037" s="135"/>
      <c r="NO3037" s="135"/>
      <c r="NP3037" s="135"/>
      <c r="NQ3037" s="39"/>
      <c r="QS3037"/>
      <c r="QT3037"/>
      <c r="QU3037"/>
      <c r="QV3037"/>
      <c r="QW3037"/>
      <c r="QX3037"/>
      <c r="QY3037"/>
      <c r="QZ3037"/>
      <c r="RA3037"/>
      <c r="RB3037" s="39"/>
      <c r="RC3037" s="39"/>
      <c r="RD3037" s="39"/>
    </row>
    <row r="3038" spans="22:472" hidden="1" x14ac:dyDescent="0.2">
      <c r="V3038" s="63">
        <v>474</v>
      </c>
      <c r="W3038" s="54" t="s">
        <v>4670</v>
      </c>
      <c r="X3038" s="64">
        <v>120906</v>
      </c>
      <c r="Y3038" s="54" t="s">
        <v>1759</v>
      </c>
      <c r="Z3038" s="63" t="s">
        <v>1341</v>
      </c>
      <c r="AA3038" s="54" t="s">
        <v>592</v>
      </c>
      <c r="AB3038" s="54" t="s">
        <v>394</v>
      </c>
      <c r="AC3038" s="54" t="s">
        <v>7092</v>
      </c>
      <c r="AD3038" s="64" t="s">
        <v>4567</v>
      </c>
      <c r="AE3038" s="64" t="s">
        <v>7014</v>
      </c>
      <c r="AF3038" s="63">
        <v>474</v>
      </c>
      <c r="AG3038" s="54" t="s">
        <v>4670</v>
      </c>
      <c r="AH3038" s="54" t="s">
        <v>4669</v>
      </c>
      <c r="AI3038" s="63" t="s">
        <v>4595</v>
      </c>
      <c r="AJ3038" s="64" t="s">
        <v>4671</v>
      </c>
      <c r="AK3038" s="569">
        <v>7400266</v>
      </c>
      <c r="AL3038" s="64" t="s">
        <v>4674</v>
      </c>
      <c r="AM3038" s="64" t="s">
        <v>4676</v>
      </c>
      <c r="AN3038" s="570">
        <v>242095900</v>
      </c>
      <c r="AO3038" s="54"/>
      <c r="AP3038" s="54"/>
      <c r="AQ3038" s="54"/>
      <c r="AR3038" s="54"/>
      <c r="AS3038" s="54"/>
      <c r="AT3038" s="64" t="s">
        <v>7002</v>
      </c>
      <c r="AU3038" s="64"/>
      <c r="AV3038" s="54"/>
      <c r="AW3038" s="54"/>
      <c r="AX3038" s="54"/>
      <c r="AY3038" s="54"/>
      <c r="AZ3038" s="54"/>
      <c r="BA3038" s="54"/>
      <c r="BB3038" s="54"/>
      <c r="BC3038" s="54"/>
      <c r="BD3038" s="64">
        <v>120906</v>
      </c>
      <c r="BE3038" s="54" t="s">
        <v>1759</v>
      </c>
      <c r="BF3038" s="63" t="s">
        <v>1341</v>
      </c>
      <c r="BG3038" s="54" t="s">
        <v>592</v>
      </c>
      <c r="BH3038" s="54" t="s">
        <v>394</v>
      </c>
      <c r="BI3038" s="54" t="s">
        <v>7092</v>
      </c>
      <c r="BJ3038" s="64" t="s">
        <v>4567</v>
      </c>
      <c r="BK3038" s="64" t="s">
        <v>7014</v>
      </c>
      <c r="BL3038" s="54"/>
      <c r="BM3038" s="54"/>
      <c r="BN3038" s="54"/>
      <c r="BO3038" s="39"/>
      <c r="BP3038" s="39"/>
      <c r="BQ3038" s="39"/>
      <c r="BR3038" s="39"/>
      <c r="BS3038" s="47"/>
      <c r="BT3038" s="39"/>
      <c r="BU3038" s="39"/>
      <c r="BV3038" s="39"/>
      <c r="BW3038" s="39"/>
      <c r="BX3038" s="39"/>
      <c r="BY3038" s="39"/>
      <c r="BZ3038" s="39"/>
      <c r="CA3038" s="39"/>
      <c r="CB3038" s="39"/>
      <c r="CC3038" s="47"/>
      <c r="CD3038" s="39"/>
      <c r="CE3038" s="39"/>
      <c r="CF3038" s="48"/>
      <c r="CG3038" s="48"/>
      <c r="CH3038" s="48"/>
      <c r="CI3038" s="48"/>
      <c r="CJ3038" s="48"/>
      <c r="CK3038" s="48"/>
      <c r="CL3038" s="48"/>
      <c r="CM3038" s="48"/>
      <c r="CN3038" s="48"/>
      <c r="CO3038" s="48"/>
      <c r="CP3038" s="48"/>
      <c r="CQ3038" s="48"/>
      <c r="CR3038" s="48"/>
      <c r="CS3038" s="48"/>
      <c r="CT3038" s="48"/>
      <c r="CU3038" s="48"/>
      <c r="CV3038" s="48"/>
      <c r="CW3038" s="48"/>
      <c r="CX3038" s="39"/>
      <c r="ML3038" s="135"/>
      <c r="MM3038" s="135"/>
      <c r="MN3038" s="135"/>
      <c r="MO3038" s="135"/>
      <c r="MP3038" s="135"/>
      <c r="MQ3038" s="135"/>
      <c r="MR3038" s="135"/>
      <c r="MS3038" s="135"/>
      <c r="MT3038" s="135"/>
      <c r="MU3038" s="135"/>
      <c r="MV3038" s="135"/>
      <c r="MW3038" s="135"/>
      <c r="MX3038" s="135"/>
      <c r="MY3038" s="135"/>
      <c r="MZ3038" s="135"/>
      <c r="NA3038" s="135"/>
      <c r="NB3038" s="135"/>
      <c r="NC3038" s="135"/>
      <c r="ND3038" s="135"/>
      <c r="NE3038" s="135"/>
      <c r="NF3038" s="135"/>
      <c r="NG3038" s="135"/>
      <c r="NH3038" s="135"/>
      <c r="NI3038" s="135"/>
      <c r="NJ3038" s="135"/>
      <c r="NK3038" s="135"/>
      <c r="NL3038" s="135"/>
      <c r="NM3038" s="135"/>
      <c r="NN3038" s="135"/>
      <c r="NO3038" s="135"/>
      <c r="NP3038" s="135"/>
      <c r="NQ3038" s="39"/>
      <c r="QS3038"/>
      <c r="QT3038"/>
      <c r="QU3038"/>
      <c r="QV3038"/>
      <c r="QW3038"/>
      <c r="QX3038"/>
      <c r="QY3038"/>
      <c r="QZ3038"/>
      <c r="RA3038"/>
      <c r="RB3038" s="39"/>
      <c r="RC3038" s="39"/>
      <c r="RD3038" s="39"/>
    </row>
    <row r="3039" spans="22:472" hidden="1" x14ac:dyDescent="0.2">
      <c r="V3039" s="63">
        <v>474</v>
      </c>
      <c r="W3039" s="54" t="s">
        <v>4670</v>
      </c>
      <c r="X3039" s="64">
        <v>121304</v>
      </c>
      <c r="Y3039" s="54" t="s">
        <v>1490</v>
      </c>
      <c r="Z3039" s="63" t="s">
        <v>1341</v>
      </c>
      <c r="AA3039" s="54" t="s">
        <v>596</v>
      </c>
      <c r="AB3039" s="54" t="s">
        <v>394</v>
      </c>
      <c r="AC3039" s="54" t="s">
        <v>1490</v>
      </c>
      <c r="AD3039" s="64" t="s">
        <v>4567</v>
      </c>
      <c r="AE3039" s="64" t="s">
        <v>7014</v>
      </c>
      <c r="AF3039" s="63">
        <v>474</v>
      </c>
      <c r="AG3039" s="54" t="s">
        <v>4670</v>
      </c>
      <c r="AH3039" s="54" t="s">
        <v>4669</v>
      </c>
      <c r="AI3039" s="63" t="s">
        <v>4595</v>
      </c>
      <c r="AJ3039" s="64" t="s">
        <v>4671</v>
      </c>
      <c r="AK3039" s="569">
        <v>7400266</v>
      </c>
      <c r="AL3039" s="64" t="s">
        <v>4674</v>
      </c>
      <c r="AM3039" s="64" t="s">
        <v>4676</v>
      </c>
      <c r="AN3039" s="570">
        <v>242095900</v>
      </c>
      <c r="AO3039" s="54"/>
      <c r="AP3039" s="54"/>
      <c r="AQ3039" s="54"/>
      <c r="AR3039" s="54"/>
      <c r="AS3039" s="54"/>
      <c r="AT3039" s="64" t="s">
        <v>7002</v>
      </c>
      <c r="AU3039" s="64"/>
      <c r="AV3039" s="54"/>
      <c r="AW3039" s="54"/>
      <c r="AX3039" s="54"/>
      <c r="AY3039" s="54"/>
      <c r="AZ3039" s="54"/>
      <c r="BA3039" s="54"/>
      <c r="BB3039" s="54"/>
      <c r="BC3039" s="54"/>
      <c r="BD3039" s="64">
        <v>121304</v>
      </c>
      <c r="BE3039" s="54" t="s">
        <v>1490</v>
      </c>
      <c r="BF3039" s="63" t="s">
        <v>1341</v>
      </c>
      <c r="BG3039" s="54" t="s">
        <v>596</v>
      </c>
      <c r="BH3039" s="54" t="s">
        <v>394</v>
      </c>
      <c r="BI3039" s="54" t="s">
        <v>1490</v>
      </c>
      <c r="BJ3039" s="64" t="s">
        <v>4567</v>
      </c>
      <c r="BK3039" s="64" t="s">
        <v>7014</v>
      </c>
      <c r="BL3039" s="54"/>
      <c r="BM3039" s="54"/>
      <c r="BN3039" s="54"/>
      <c r="BO3039" s="39"/>
      <c r="BP3039" s="39"/>
      <c r="BQ3039" s="39"/>
      <c r="BR3039" s="39"/>
      <c r="BS3039" s="47"/>
      <c r="BT3039" s="39"/>
      <c r="BU3039" s="39"/>
      <c r="BV3039" s="39"/>
      <c r="BW3039" s="39"/>
      <c r="BX3039" s="39"/>
      <c r="BY3039" s="39"/>
      <c r="BZ3039" s="39"/>
      <c r="CA3039" s="39"/>
      <c r="CB3039" s="39"/>
      <c r="CC3039" s="47"/>
      <c r="CD3039" s="39"/>
      <c r="CE3039" s="39"/>
      <c r="CF3039" s="48"/>
      <c r="CG3039" s="48"/>
      <c r="CH3039" s="48"/>
      <c r="CI3039" s="48"/>
      <c r="CJ3039" s="48"/>
      <c r="CK3039" s="48"/>
      <c r="CL3039" s="48"/>
      <c r="CM3039" s="48"/>
      <c r="CN3039" s="48"/>
      <c r="CO3039" s="48"/>
      <c r="CP3039" s="48"/>
      <c r="CQ3039" s="48"/>
      <c r="CR3039" s="48"/>
      <c r="CS3039" s="48"/>
      <c r="CT3039" s="48"/>
      <c r="CU3039" s="48"/>
      <c r="CV3039" s="48"/>
      <c r="CW3039" s="48"/>
      <c r="CX3039" s="39"/>
      <c r="ML3039" s="135"/>
      <c r="MM3039" s="135"/>
      <c r="MN3039" s="135"/>
      <c r="MO3039" s="135"/>
      <c r="MP3039" s="135"/>
      <c r="MQ3039" s="135"/>
      <c r="MR3039" s="135"/>
      <c r="MS3039" s="135"/>
      <c r="MT3039" s="135"/>
      <c r="MU3039" s="135"/>
      <c r="MV3039" s="135"/>
      <c r="MW3039" s="135"/>
      <c r="MX3039" s="135"/>
      <c r="MY3039" s="135"/>
      <c r="MZ3039" s="135"/>
      <c r="NA3039" s="135"/>
      <c r="NB3039" s="135"/>
      <c r="NC3039" s="135"/>
      <c r="ND3039" s="135"/>
      <c r="NE3039" s="135"/>
      <c r="NF3039" s="135"/>
      <c r="NG3039" s="135"/>
      <c r="NH3039" s="135"/>
      <c r="NI3039" s="135"/>
      <c r="NJ3039" s="135"/>
      <c r="NK3039" s="135"/>
      <c r="NL3039" s="135"/>
      <c r="NM3039" s="135"/>
      <c r="NN3039" s="135"/>
      <c r="NO3039" s="135"/>
      <c r="NP3039" s="135"/>
      <c r="NQ3039" s="39"/>
      <c r="QS3039"/>
      <c r="QT3039"/>
      <c r="QU3039"/>
      <c r="QV3039"/>
      <c r="QW3039"/>
      <c r="QX3039"/>
      <c r="QY3039"/>
      <c r="QZ3039"/>
      <c r="RA3039"/>
      <c r="RB3039" s="39"/>
      <c r="RC3039" s="39"/>
      <c r="RD3039" s="39"/>
    </row>
    <row r="3040" spans="22:472" hidden="1" x14ac:dyDescent="0.2">
      <c r="V3040" s="63">
        <v>474</v>
      </c>
      <c r="W3040" s="54" t="s">
        <v>4670</v>
      </c>
      <c r="X3040" s="64">
        <v>121301</v>
      </c>
      <c r="Y3040" s="54" t="s">
        <v>870</v>
      </c>
      <c r="Z3040" s="63" t="s">
        <v>1341</v>
      </c>
      <c r="AA3040" s="54" t="s">
        <v>596</v>
      </c>
      <c r="AB3040" s="54" t="s">
        <v>394</v>
      </c>
      <c r="AC3040" s="54" t="s">
        <v>870</v>
      </c>
      <c r="AD3040" s="64" t="s">
        <v>4567</v>
      </c>
      <c r="AE3040" s="64" t="s">
        <v>7014</v>
      </c>
      <c r="AF3040" s="63">
        <v>474</v>
      </c>
      <c r="AG3040" s="54" t="s">
        <v>4670</v>
      </c>
      <c r="AH3040" s="54" t="s">
        <v>4669</v>
      </c>
      <c r="AI3040" s="63" t="s">
        <v>4595</v>
      </c>
      <c r="AJ3040" s="64" t="s">
        <v>4671</v>
      </c>
      <c r="AK3040" s="569">
        <v>7400266</v>
      </c>
      <c r="AL3040" s="64" t="s">
        <v>4674</v>
      </c>
      <c r="AM3040" s="64" t="s">
        <v>4676</v>
      </c>
      <c r="AN3040" s="570">
        <v>242095900</v>
      </c>
      <c r="AO3040" s="54"/>
      <c r="AP3040" s="54"/>
      <c r="AQ3040" s="54"/>
      <c r="AR3040" s="54"/>
      <c r="AS3040" s="54"/>
      <c r="AT3040" s="64" t="s">
        <v>7002</v>
      </c>
      <c r="AU3040" s="64"/>
      <c r="AV3040" s="54"/>
      <c r="AW3040" s="54"/>
      <c r="AX3040" s="54"/>
      <c r="AY3040" s="54"/>
      <c r="AZ3040" s="54"/>
      <c r="BA3040" s="54"/>
      <c r="BB3040" s="54"/>
      <c r="BC3040" s="54"/>
      <c r="BD3040" s="64">
        <v>121301</v>
      </c>
      <c r="BE3040" s="54" t="s">
        <v>870</v>
      </c>
      <c r="BF3040" s="63" t="s">
        <v>1341</v>
      </c>
      <c r="BG3040" s="54" t="s">
        <v>596</v>
      </c>
      <c r="BH3040" s="54" t="s">
        <v>394</v>
      </c>
      <c r="BI3040" s="54" t="s">
        <v>870</v>
      </c>
      <c r="BJ3040" s="64" t="s">
        <v>4567</v>
      </c>
      <c r="BK3040" s="64" t="s">
        <v>7014</v>
      </c>
      <c r="BL3040" s="54"/>
      <c r="BM3040" s="54"/>
      <c r="BN3040" s="54"/>
      <c r="BO3040" s="39"/>
      <c r="BP3040" s="39"/>
      <c r="BQ3040" s="39"/>
      <c r="BR3040" s="39"/>
      <c r="BS3040" s="47"/>
      <c r="BT3040" s="39"/>
      <c r="BU3040" s="39"/>
      <c r="BV3040" s="39"/>
      <c r="BW3040" s="39"/>
      <c r="BX3040" s="39"/>
      <c r="BY3040" s="39"/>
      <c r="BZ3040" s="39"/>
      <c r="CA3040" s="39"/>
      <c r="CB3040" s="39"/>
      <c r="CC3040" s="47"/>
      <c r="CD3040" s="39"/>
      <c r="CE3040" s="39"/>
      <c r="CF3040" s="48"/>
      <c r="CG3040" s="48"/>
      <c r="CH3040" s="48"/>
      <c r="CI3040" s="48"/>
      <c r="CJ3040" s="48"/>
      <c r="CK3040" s="48"/>
      <c r="CL3040" s="48"/>
      <c r="CM3040" s="48"/>
      <c r="CN3040" s="48"/>
      <c r="CO3040" s="48"/>
      <c r="CP3040" s="48"/>
      <c r="CQ3040" s="48"/>
      <c r="CR3040" s="48"/>
      <c r="CS3040" s="48"/>
      <c r="CT3040" s="48"/>
      <c r="CU3040" s="48"/>
      <c r="CV3040" s="48"/>
      <c r="CW3040" s="48"/>
      <c r="CX3040" s="39"/>
      <c r="ML3040" s="135"/>
      <c r="MM3040" s="135"/>
      <c r="MN3040" s="135"/>
      <c r="MO3040" s="135"/>
      <c r="MP3040" s="135"/>
      <c r="MQ3040" s="135"/>
      <c r="MR3040" s="135"/>
      <c r="MS3040" s="135"/>
      <c r="MT3040" s="135"/>
      <c r="MU3040" s="135"/>
      <c r="MV3040" s="135"/>
      <c r="MW3040" s="135"/>
      <c r="MX3040" s="135"/>
      <c r="MY3040" s="135"/>
      <c r="MZ3040" s="135"/>
      <c r="NA3040" s="135"/>
      <c r="NB3040" s="135"/>
      <c r="NC3040" s="135"/>
      <c r="ND3040" s="135"/>
      <c r="NE3040" s="135"/>
      <c r="NF3040" s="135"/>
      <c r="NG3040" s="135"/>
      <c r="NH3040" s="135"/>
      <c r="NI3040" s="135"/>
      <c r="NJ3040" s="135"/>
      <c r="NK3040" s="135"/>
      <c r="NL3040" s="135"/>
      <c r="NM3040" s="135"/>
      <c r="NN3040" s="135"/>
      <c r="NO3040" s="135"/>
      <c r="NP3040" s="135"/>
      <c r="NQ3040" s="39"/>
      <c r="QS3040"/>
      <c r="QT3040"/>
      <c r="QU3040"/>
      <c r="QV3040"/>
      <c r="QW3040"/>
      <c r="QX3040"/>
      <c r="QY3040"/>
      <c r="QZ3040"/>
      <c r="RA3040"/>
      <c r="RB3040" s="39"/>
      <c r="RC3040" s="39"/>
      <c r="RD3040" s="39"/>
    </row>
    <row r="3041" spans="22:472" hidden="1" x14ac:dyDescent="0.2">
      <c r="V3041" s="63">
        <v>474</v>
      </c>
      <c r="W3041" s="54" t="s">
        <v>4670</v>
      </c>
      <c r="X3041" s="64">
        <v>121305</v>
      </c>
      <c r="Y3041" s="54" t="s">
        <v>1763</v>
      </c>
      <c r="Z3041" s="63" t="s">
        <v>1341</v>
      </c>
      <c r="AA3041" s="54" t="s">
        <v>596</v>
      </c>
      <c r="AB3041" s="54" t="s">
        <v>394</v>
      </c>
      <c r="AC3041" s="54" t="s">
        <v>1763</v>
      </c>
      <c r="AD3041" s="64" t="s">
        <v>4567</v>
      </c>
      <c r="AE3041" s="64" t="s">
        <v>7014</v>
      </c>
      <c r="AF3041" s="63">
        <v>474</v>
      </c>
      <c r="AG3041" s="54" t="s">
        <v>4670</v>
      </c>
      <c r="AH3041" s="54" t="s">
        <v>4669</v>
      </c>
      <c r="AI3041" s="63" t="s">
        <v>4595</v>
      </c>
      <c r="AJ3041" s="64" t="s">
        <v>4671</v>
      </c>
      <c r="AK3041" s="569">
        <v>7400266</v>
      </c>
      <c r="AL3041" s="64" t="s">
        <v>4674</v>
      </c>
      <c r="AM3041" s="64" t="s">
        <v>4676</v>
      </c>
      <c r="AN3041" s="570">
        <v>242095900</v>
      </c>
      <c r="AO3041" s="54"/>
      <c r="AP3041" s="54"/>
      <c r="AQ3041" s="54"/>
      <c r="AR3041" s="54"/>
      <c r="AS3041" s="54"/>
      <c r="AT3041" s="64" t="s">
        <v>7002</v>
      </c>
      <c r="AU3041" s="64"/>
      <c r="AV3041" s="54"/>
      <c r="AW3041" s="54"/>
      <c r="AX3041" s="54"/>
      <c r="AY3041" s="54"/>
      <c r="AZ3041" s="54"/>
      <c r="BA3041" s="54"/>
      <c r="BB3041" s="54"/>
      <c r="BC3041" s="54"/>
      <c r="BD3041" s="64">
        <v>121305</v>
      </c>
      <c r="BE3041" s="54" t="s">
        <v>1763</v>
      </c>
      <c r="BF3041" s="63" t="s">
        <v>1341</v>
      </c>
      <c r="BG3041" s="54" t="s">
        <v>596</v>
      </c>
      <c r="BH3041" s="54" t="s">
        <v>394</v>
      </c>
      <c r="BI3041" s="54" t="s">
        <v>1763</v>
      </c>
      <c r="BJ3041" s="64" t="s">
        <v>4567</v>
      </c>
      <c r="BK3041" s="64" t="s">
        <v>7014</v>
      </c>
      <c r="BL3041" s="54"/>
      <c r="BM3041" s="54"/>
      <c r="BN3041" s="54"/>
      <c r="BO3041" s="39"/>
      <c r="BP3041" s="39"/>
      <c r="BQ3041" s="39"/>
      <c r="BR3041" s="39"/>
      <c r="BS3041" s="47"/>
      <c r="BT3041" s="39"/>
      <c r="BU3041" s="39"/>
      <c r="BV3041" s="39"/>
      <c r="BW3041" s="39"/>
      <c r="BX3041" s="39"/>
      <c r="BY3041" s="39"/>
      <c r="BZ3041" s="39"/>
      <c r="CA3041" s="39"/>
      <c r="CB3041" s="39"/>
      <c r="CC3041" s="47"/>
      <c r="CD3041" s="39"/>
      <c r="CE3041" s="39"/>
      <c r="CF3041" s="48"/>
      <c r="CG3041" s="48"/>
      <c r="CH3041" s="48"/>
      <c r="CI3041" s="48"/>
      <c r="CJ3041" s="48"/>
      <c r="CK3041" s="48"/>
      <c r="CL3041" s="48"/>
      <c r="CM3041" s="48"/>
      <c r="CN3041" s="48"/>
      <c r="CO3041" s="48"/>
      <c r="CP3041" s="48"/>
      <c r="CQ3041" s="48"/>
      <c r="CR3041" s="48"/>
      <c r="CS3041" s="48"/>
      <c r="CT3041" s="48"/>
      <c r="CU3041" s="48"/>
      <c r="CV3041" s="48"/>
      <c r="CW3041" s="48"/>
      <c r="CX3041" s="39"/>
      <c r="ML3041" s="135"/>
      <c r="MM3041" s="135"/>
      <c r="MN3041" s="135"/>
      <c r="MO3041" s="135"/>
      <c r="MP3041" s="135"/>
      <c r="MQ3041" s="135"/>
      <c r="MR3041" s="135"/>
      <c r="MS3041" s="135"/>
      <c r="MT3041" s="135"/>
      <c r="MU3041" s="135"/>
      <c r="MV3041" s="135"/>
      <c r="MW3041" s="135"/>
      <c r="MX3041" s="135"/>
      <c r="MY3041" s="135"/>
      <c r="MZ3041" s="135"/>
      <c r="NA3041" s="135"/>
      <c r="NB3041" s="135"/>
      <c r="NC3041" s="135"/>
      <c r="ND3041" s="135"/>
      <c r="NE3041" s="135"/>
      <c r="NF3041" s="135"/>
      <c r="NG3041" s="135"/>
      <c r="NH3041" s="135"/>
      <c r="NI3041" s="135"/>
      <c r="NJ3041" s="135"/>
      <c r="NK3041" s="135"/>
      <c r="NL3041" s="135"/>
      <c r="NM3041" s="135"/>
      <c r="NN3041" s="135"/>
      <c r="NO3041" s="135"/>
      <c r="NP3041" s="135"/>
      <c r="NQ3041" s="39"/>
      <c r="QS3041"/>
      <c r="QT3041"/>
      <c r="QU3041"/>
      <c r="QV3041"/>
      <c r="QW3041"/>
      <c r="QX3041"/>
      <c r="QY3041"/>
      <c r="QZ3041"/>
      <c r="RA3041"/>
      <c r="RB3041" s="39"/>
      <c r="RC3041" s="39"/>
      <c r="RD3041" s="39"/>
    </row>
    <row r="3042" spans="22:472" hidden="1" x14ac:dyDescent="0.2">
      <c r="V3042" s="63">
        <v>474</v>
      </c>
      <c r="W3042" s="54" t="s">
        <v>4670</v>
      </c>
      <c r="X3042" s="64">
        <v>121302</v>
      </c>
      <c r="Y3042" s="54" t="s">
        <v>1185</v>
      </c>
      <c r="Z3042" s="63" t="s">
        <v>1341</v>
      </c>
      <c r="AA3042" s="54" t="s">
        <v>596</v>
      </c>
      <c r="AB3042" s="54" t="s">
        <v>394</v>
      </c>
      <c r="AC3042" s="54" t="s">
        <v>1185</v>
      </c>
      <c r="AD3042" s="64" t="s">
        <v>4567</v>
      </c>
      <c r="AE3042" s="64" t="s">
        <v>7014</v>
      </c>
      <c r="AF3042" s="63">
        <v>474</v>
      </c>
      <c r="AG3042" s="54" t="s">
        <v>4670</v>
      </c>
      <c r="AH3042" s="54" t="s">
        <v>4669</v>
      </c>
      <c r="AI3042" s="63" t="s">
        <v>4595</v>
      </c>
      <c r="AJ3042" s="64" t="s">
        <v>4671</v>
      </c>
      <c r="AK3042" s="569">
        <v>7400266</v>
      </c>
      <c r="AL3042" s="64" t="s">
        <v>4674</v>
      </c>
      <c r="AM3042" s="64" t="s">
        <v>4676</v>
      </c>
      <c r="AN3042" s="570">
        <v>242095900</v>
      </c>
      <c r="AO3042" s="54"/>
      <c r="AP3042" s="54"/>
      <c r="AQ3042" s="54"/>
      <c r="AR3042" s="54"/>
      <c r="AS3042" s="54"/>
      <c r="AT3042" s="64" t="s">
        <v>7002</v>
      </c>
      <c r="AU3042" s="64"/>
      <c r="AV3042" s="54"/>
      <c r="AW3042" s="54"/>
      <c r="AX3042" s="54"/>
      <c r="AY3042" s="54"/>
      <c r="AZ3042" s="54"/>
      <c r="BA3042" s="54"/>
      <c r="BB3042" s="54"/>
      <c r="BC3042" s="54"/>
      <c r="BD3042" s="64">
        <v>121302</v>
      </c>
      <c r="BE3042" s="54" t="s">
        <v>1185</v>
      </c>
      <c r="BF3042" s="63" t="s">
        <v>1341</v>
      </c>
      <c r="BG3042" s="54" t="s">
        <v>596</v>
      </c>
      <c r="BH3042" s="54" t="s">
        <v>394</v>
      </c>
      <c r="BI3042" s="54" t="s">
        <v>1185</v>
      </c>
      <c r="BJ3042" s="64" t="s">
        <v>4567</v>
      </c>
      <c r="BK3042" s="64" t="s">
        <v>7014</v>
      </c>
      <c r="BL3042" s="54"/>
      <c r="BM3042" s="54"/>
      <c r="BN3042" s="54"/>
      <c r="BO3042" s="39"/>
      <c r="BP3042" s="39"/>
      <c r="BQ3042" s="39"/>
      <c r="BR3042" s="39"/>
      <c r="BS3042" s="47"/>
      <c r="BT3042" s="39"/>
      <c r="BU3042" s="39"/>
      <c r="BV3042" s="39"/>
      <c r="BW3042" s="39"/>
      <c r="BX3042" s="39"/>
      <c r="BY3042" s="39"/>
      <c r="BZ3042" s="39"/>
      <c r="CA3042" s="39"/>
      <c r="CB3042" s="39"/>
      <c r="CC3042" s="47"/>
      <c r="CD3042" s="39"/>
      <c r="CE3042" s="39"/>
      <c r="CF3042" s="48"/>
      <c r="CG3042" s="48"/>
      <c r="CH3042" s="48"/>
      <c r="CI3042" s="48"/>
      <c r="CJ3042" s="48"/>
      <c r="CK3042" s="48"/>
      <c r="CL3042" s="48"/>
      <c r="CM3042" s="48"/>
      <c r="CN3042" s="48"/>
      <c r="CO3042" s="48"/>
      <c r="CP3042" s="48"/>
      <c r="CQ3042" s="48"/>
      <c r="CR3042" s="48"/>
      <c r="CS3042" s="48"/>
      <c r="CT3042" s="48"/>
      <c r="CU3042" s="48"/>
      <c r="CV3042" s="48"/>
      <c r="CW3042" s="48"/>
      <c r="CX3042" s="39"/>
      <c r="ML3042" s="135"/>
      <c r="MM3042" s="135"/>
      <c r="MN3042" s="135"/>
      <c r="MO3042" s="135"/>
      <c r="MP3042" s="135"/>
      <c r="MQ3042" s="135"/>
      <c r="MR3042" s="135"/>
      <c r="MS3042" s="135"/>
      <c r="MT3042" s="135"/>
      <c r="MU3042" s="135"/>
      <c r="MV3042" s="135"/>
      <c r="MW3042" s="135"/>
      <c r="MX3042" s="135"/>
      <c r="MY3042" s="135"/>
      <c r="MZ3042" s="135"/>
      <c r="NA3042" s="135"/>
      <c r="NB3042" s="135"/>
      <c r="NC3042" s="135"/>
      <c r="ND3042" s="135"/>
      <c r="NE3042" s="135"/>
      <c r="NF3042" s="135"/>
      <c r="NG3042" s="135"/>
      <c r="NH3042" s="135"/>
      <c r="NI3042" s="135"/>
      <c r="NJ3042" s="135"/>
      <c r="NK3042" s="135"/>
      <c r="NL3042" s="135"/>
      <c r="NM3042" s="135"/>
      <c r="NN3042" s="135"/>
      <c r="NO3042" s="135"/>
      <c r="NP3042" s="135"/>
      <c r="NQ3042" s="39"/>
      <c r="QS3042"/>
      <c r="QT3042"/>
      <c r="QU3042"/>
      <c r="QV3042"/>
      <c r="QW3042"/>
      <c r="QX3042"/>
      <c r="QY3042"/>
      <c r="QZ3042"/>
      <c r="RA3042"/>
      <c r="RB3042" s="39"/>
      <c r="RC3042" s="39"/>
      <c r="RD3042" s="39"/>
    </row>
    <row r="3043" spans="22:472" hidden="1" x14ac:dyDescent="0.2">
      <c r="V3043" s="63">
        <v>474</v>
      </c>
      <c r="W3043" s="54" t="s">
        <v>4670</v>
      </c>
      <c r="X3043" s="64">
        <v>121300</v>
      </c>
      <c r="Y3043" s="54" t="s">
        <v>7093</v>
      </c>
      <c r="Z3043" s="63" t="s">
        <v>1341</v>
      </c>
      <c r="AA3043" s="54" t="s">
        <v>596</v>
      </c>
      <c r="AB3043" s="54" t="s">
        <v>394</v>
      </c>
      <c r="AC3043" s="54" t="s">
        <v>7094</v>
      </c>
      <c r="AD3043" s="64" t="s">
        <v>4567</v>
      </c>
      <c r="AE3043" s="64" t="s">
        <v>7014</v>
      </c>
      <c r="AF3043" s="63">
        <v>474</v>
      </c>
      <c r="AG3043" s="54" t="s">
        <v>4670</v>
      </c>
      <c r="AH3043" s="54" t="s">
        <v>4669</v>
      </c>
      <c r="AI3043" s="63" t="s">
        <v>4595</v>
      </c>
      <c r="AJ3043" s="64" t="s">
        <v>4671</v>
      </c>
      <c r="AK3043" s="569">
        <v>7400266</v>
      </c>
      <c r="AL3043" s="64" t="s">
        <v>4674</v>
      </c>
      <c r="AM3043" s="64" t="s">
        <v>4676</v>
      </c>
      <c r="AN3043" s="570">
        <v>242095900</v>
      </c>
      <c r="AO3043" s="54"/>
      <c r="AP3043" s="54"/>
      <c r="AQ3043" s="54"/>
      <c r="AR3043" s="54"/>
      <c r="AS3043" s="54"/>
      <c r="AT3043" s="64" t="s">
        <v>7002</v>
      </c>
      <c r="AU3043" s="64"/>
      <c r="AV3043" s="54"/>
      <c r="AW3043" s="54"/>
      <c r="AX3043" s="54"/>
      <c r="AY3043" s="54"/>
      <c r="AZ3043" s="54"/>
      <c r="BA3043" s="54"/>
      <c r="BB3043" s="54"/>
      <c r="BC3043" s="54"/>
      <c r="BD3043" s="64">
        <v>121300</v>
      </c>
      <c r="BE3043" s="54" t="s">
        <v>7093</v>
      </c>
      <c r="BF3043" s="63" t="s">
        <v>1341</v>
      </c>
      <c r="BG3043" s="54" t="s">
        <v>596</v>
      </c>
      <c r="BH3043" s="54" t="s">
        <v>394</v>
      </c>
      <c r="BI3043" s="54" t="s">
        <v>7094</v>
      </c>
      <c r="BJ3043" s="64" t="s">
        <v>4567</v>
      </c>
      <c r="BK3043" s="64" t="s">
        <v>7014</v>
      </c>
      <c r="BL3043" s="54"/>
      <c r="BM3043" s="54"/>
      <c r="BN3043" s="54"/>
      <c r="BO3043" s="39"/>
      <c r="BP3043" s="39"/>
      <c r="BQ3043" s="39"/>
      <c r="BR3043" s="39"/>
      <c r="BS3043" s="47"/>
      <c r="BT3043" s="39"/>
      <c r="BU3043" s="39"/>
      <c r="BV3043" s="39"/>
      <c r="BW3043" s="39"/>
      <c r="BX3043" s="39"/>
      <c r="BY3043" s="39"/>
      <c r="BZ3043" s="39"/>
      <c r="CA3043" s="39"/>
      <c r="CB3043" s="39"/>
      <c r="CC3043" s="47"/>
      <c r="CD3043" s="39"/>
      <c r="CE3043" s="39"/>
      <c r="CF3043" s="48"/>
      <c r="CG3043" s="48"/>
      <c r="CH3043" s="48"/>
      <c r="CI3043" s="48"/>
      <c r="CJ3043" s="48"/>
      <c r="CK3043" s="48"/>
      <c r="CL3043" s="48"/>
      <c r="CM3043" s="48"/>
      <c r="CN3043" s="48"/>
      <c r="CO3043" s="48"/>
      <c r="CP3043" s="48"/>
      <c r="CQ3043" s="48"/>
      <c r="CR3043" s="48"/>
      <c r="CS3043" s="48"/>
      <c r="CT3043" s="48"/>
      <c r="CU3043" s="48"/>
      <c r="CV3043" s="48"/>
      <c r="CW3043" s="48"/>
      <c r="CX3043" s="39"/>
      <c r="ML3043" s="135"/>
      <c r="MM3043" s="135"/>
      <c r="MN3043" s="135"/>
      <c r="MO3043" s="135"/>
      <c r="MP3043" s="135"/>
      <c r="MQ3043" s="135"/>
      <c r="MR3043" s="135"/>
      <c r="MS3043" s="135"/>
      <c r="MT3043" s="135"/>
      <c r="MU3043" s="135"/>
      <c r="MV3043" s="135"/>
      <c r="MW3043" s="135"/>
      <c r="MX3043" s="135"/>
      <c r="MY3043" s="135"/>
      <c r="MZ3043" s="135"/>
      <c r="NA3043" s="135"/>
      <c r="NB3043" s="135"/>
      <c r="NC3043" s="135"/>
      <c r="ND3043" s="135"/>
      <c r="NE3043" s="135"/>
      <c r="NF3043" s="135"/>
      <c r="NG3043" s="135"/>
      <c r="NH3043" s="135"/>
      <c r="NI3043" s="135"/>
      <c r="NJ3043" s="135"/>
      <c r="NK3043" s="135"/>
      <c r="NL3043" s="135"/>
      <c r="NM3043" s="135"/>
      <c r="NN3043" s="135"/>
      <c r="NO3043" s="135"/>
      <c r="NP3043" s="135"/>
      <c r="NQ3043" s="39"/>
      <c r="QS3043"/>
      <c r="QT3043"/>
      <c r="QU3043"/>
      <c r="QV3043"/>
      <c r="QW3043"/>
      <c r="QX3043"/>
      <c r="QY3043"/>
      <c r="QZ3043"/>
      <c r="RA3043"/>
      <c r="RB3043" s="39"/>
      <c r="RC3043" s="39"/>
      <c r="RD3043" s="39"/>
    </row>
    <row r="3044" spans="22:472" hidden="1" x14ac:dyDescent="0.2">
      <c r="V3044" s="63">
        <v>474</v>
      </c>
      <c r="W3044" s="54" t="s">
        <v>4670</v>
      </c>
      <c r="X3044" s="64">
        <v>121308</v>
      </c>
      <c r="Y3044" s="54" t="s">
        <v>1972</v>
      </c>
      <c r="Z3044" s="63" t="s">
        <v>1341</v>
      </c>
      <c r="AA3044" s="54" t="s">
        <v>596</v>
      </c>
      <c r="AB3044" s="54" t="s">
        <v>394</v>
      </c>
      <c r="AC3044" s="54" t="s">
        <v>7094</v>
      </c>
      <c r="AD3044" s="64" t="s">
        <v>4567</v>
      </c>
      <c r="AE3044" s="64" t="s">
        <v>7014</v>
      </c>
      <c r="AF3044" s="63">
        <v>474</v>
      </c>
      <c r="AG3044" s="54" t="s">
        <v>4670</v>
      </c>
      <c r="AH3044" s="54" t="s">
        <v>4669</v>
      </c>
      <c r="AI3044" s="63" t="s">
        <v>4595</v>
      </c>
      <c r="AJ3044" s="64" t="s">
        <v>4671</v>
      </c>
      <c r="AK3044" s="569">
        <v>7400266</v>
      </c>
      <c r="AL3044" s="64" t="s">
        <v>4674</v>
      </c>
      <c r="AM3044" s="64" t="s">
        <v>4676</v>
      </c>
      <c r="AN3044" s="570">
        <v>242095900</v>
      </c>
      <c r="AO3044" s="54"/>
      <c r="AP3044" s="54"/>
      <c r="AQ3044" s="54"/>
      <c r="AR3044" s="54"/>
      <c r="AS3044" s="54"/>
      <c r="AT3044" s="64" t="s">
        <v>7002</v>
      </c>
      <c r="AU3044" s="64"/>
      <c r="AV3044" s="54"/>
      <c r="AW3044" s="54"/>
      <c r="AX3044" s="54"/>
      <c r="AY3044" s="54"/>
      <c r="AZ3044" s="54"/>
      <c r="BA3044" s="54"/>
      <c r="BB3044" s="54"/>
      <c r="BC3044" s="54"/>
      <c r="BD3044" s="64">
        <v>121308</v>
      </c>
      <c r="BE3044" s="54" t="s">
        <v>1972</v>
      </c>
      <c r="BF3044" s="63" t="s">
        <v>1341</v>
      </c>
      <c r="BG3044" s="54" t="s">
        <v>596</v>
      </c>
      <c r="BH3044" s="54" t="s">
        <v>394</v>
      </c>
      <c r="BI3044" s="54" t="s">
        <v>7094</v>
      </c>
      <c r="BJ3044" s="64" t="s">
        <v>4567</v>
      </c>
      <c r="BK3044" s="64" t="s">
        <v>7014</v>
      </c>
      <c r="BL3044" s="54"/>
      <c r="BM3044" s="54"/>
      <c r="BN3044" s="54"/>
      <c r="BO3044" s="39"/>
      <c r="BP3044" s="39"/>
      <c r="BQ3044" s="39"/>
      <c r="BR3044" s="39"/>
      <c r="BS3044" s="47"/>
      <c r="BT3044" s="39"/>
      <c r="BU3044" s="39"/>
      <c r="BV3044" s="39"/>
      <c r="BW3044" s="39"/>
      <c r="BX3044" s="39"/>
      <c r="BY3044" s="39"/>
      <c r="BZ3044" s="39"/>
      <c r="CA3044" s="39"/>
      <c r="CB3044" s="39"/>
      <c r="CC3044" s="47"/>
      <c r="CD3044" s="39"/>
      <c r="CE3044" s="39"/>
      <c r="CF3044" s="48"/>
      <c r="CG3044" s="48"/>
      <c r="CH3044" s="48"/>
      <c r="CI3044" s="48"/>
      <c r="CJ3044" s="48"/>
      <c r="CK3044" s="48"/>
      <c r="CL3044" s="48"/>
      <c r="CM3044" s="48"/>
      <c r="CN3044" s="48"/>
      <c r="CO3044" s="48"/>
      <c r="CP3044" s="48"/>
      <c r="CQ3044" s="48"/>
      <c r="CR3044" s="48"/>
      <c r="CS3044" s="48"/>
      <c r="CT3044" s="48"/>
      <c r="CU3044" s="48"/>
      <c r="CV3044" s="48"/>
      <c r="CW3044" s="48"/>
      <c r="CX3044" s="39"/>
      <c r="ML3044" s="135"/>
      <c r="MM3044" s="135"/>
      <c r="MN3044" s="135"/>
      <c r="MO3044" s="135"/>
      <c r="MP3044" s="135"/>
      <c r="MQ3044" s="135"/>
      <c r="MR3044" s="135"/>
      <c r="MS3044" s="135"/>
      <c r="MT3044" s="135"/>
      <c r="MU3044" s="135"/>
      <c r="MV3044" s="135"/>
      <c r="MW3044" s="135"/>
      <c r="MX3044" s="135"/>
      <c r="MY3044" s="135"/>
      <c r="MZ3044" s="135"/>
      <c r="NA3044" s="135"/>
      <c r="NB3044" s="135"/>
      <c r="NC3044" s="135"/>
      <c r="ND3044" s="135"/>
      <c r="NE3044" s="135"/>
      <c r="NF3044" s="135"/>
      <c r="NG3044" s="135"/>
      <c r="NH3044" s="135"/>
      <c r="NI3044" s="135"/>
      <c r="NJ3044" s="135"/>
      <c r="NK3044" s="135"/>
      <c r="NL3044" s="135"/>
      <c r="NM3044" s="135"/>
      <c r="NN3044" s="135"/>
      <c r="NO3044" s="135"/>
      <c r="NP3044" s="135"/>
      <c r="NQ3044" s="39"/>
      <c r="QS3044"/>
      <c r="QT3044"/>
      <c r="QU3044"/>
      <c r="QV3044"/>
      <c r="QW3044"/>
      <c r="QX3044"/>
      <c r="QY3044"/>
      <c r="QZ3044"/>
      <c r="RA3044"/>
      <c r="RB3044" s="39"/>
      <c r="RC3044" s="39"/>
      <c r="RD3044" s="39"/>
    </row>
    <row r="3045" spans="22:472" hidden="1" x14ac:dyDescent="0.2">
      <c r="V3045" s="63">
        <v>474</v>
      </c>
      <c r="W3045" s="54" t="s">
        <v>4670</v>
      </c>
      <c r="X3045" s="64">
        <v>121501</v>
      </c>
      <c r="Y3045" s="54" t="s">
        <v>872</v>
      </c>
      <c r="Z3045" s="63" t="s">
        <v>1341</v>
      </c>
      <c r="AA3045" s="54" t="s">
        <v>597</v>
      </c>
      <c r="AB3045" s="54" t="s">
        <v>394</v>
      </c>
      <c r="AC3045" s="54" t="s">
        <v>872</v>
      </c>
      <c r="AD3045" s="64" t="s">
        <v>4567</v>
      </c>
      <c r="AE3045" s="64" t="s">
        <v>7014</v>
      </c>
      <c r="AF3045" s="63">
        <v>474</v>
      </c>
      <c r="AG3045" s="54" t="s">
        <v>4670</v>
      </c>
      <c r="AH3045" s="54" t="s">
        <v>4669</v>
      </c>
      <c r="AI3045" s="63" t="s">
        <v>4595</v>
      </c>
      <c r="AJ3045" s="64" t="s">
        <v>4671</v>
      </c>
      <c r="AK3045" s="569">
        <v>7400266</v>
      </c>
      <c r="AL3045" s="64" t="s">
        <v>4674</v>
      </c>
      <c r="AM3045" s="64" t="s">
        <v>4676</v>
      </c>
      <c r="AN3045" s="570">
        <v>242095900</v>
      </c>
      <c r="AO3045" s="54"/>
      <c r="AP3045" s="54"/>
      <c r="AQ3045" s="54"/>
      <c r="AR3045" s="54"/>
      <c r="AS3045" s="54"/>
      <c r="AT3045" s="64" t="s">
        <v>7002</v>
      </c>
      <c r="AU3045" s="64"/>
      <c r="AV3045" s="54"/>
      <c r="AW3045" s="54"/>
      <c r="AX3045" s="54"/>
      <c r="AY3045" s="54"/>
      <c r="AZ3045" s="54"/>
      <c r="BA3045" s="54"/>
      <c r="BB3045" s="54"/>
      <c r="BC3045" s="54"/>
      <c r="BD3045" s="64">
        <v>121501</v>
      </c>
      <c r="BE3045" s="54" t="s">
        <v>872</v>
      </c>
      <c r="BF3045" s="63" t="s">
        <v>1341</v>
      </c>
      <c r="BG3045" s="54" t="s">
        <v>597</v>
      </c>
      <c r="BH3045" s="54" t="s">
        <v>394</v>
      </c>
      <c r="BI3045" s="54" t="s">
        <v>872</v>
      </c>
      <c r="BJ3045" s="64" t="s">
        <v>4567</v>
      </c>
      <c r="BK3045" s="64" t="s">
        <v>7014</v>
      </c>
      <c r="BL3045" s="54"/>
      <c r="BM3045" s="54"/>
      <c r="BN3045" s="54"/>
      <c r="BO3045" s="39"/>
      <c r="BP3045" s="39"/>
      <c r="BQ3045" s="39"/>
      <c r="BR3045" s="39"/>
      <c r="BS3045" s="47"/>
      <c r="BT3045" s="39"/>
      <c r="BU3045" s="39"/>
      <c r="BV3045" s="39"/>
      <c r="BW3045" s="39"/>
      <c r="BX3045" s="39"/>
      <c r="BY3045" s="39"/>
      <c r="BZ3045" s="39"/>
      <c r="CA3045" s="39"/>
      <c r="CB3045" s="39"/>
      <c r="CC3045" s="47"/>
      <c r="CD3045" s="39"/>
      <c r="CE3045" s="39"/>
      <c r="CF3045" s="48"/>
      <c r="CG3045" s="48"/>
      <c r="CH3045" s="48"/>
      <c r="CI3045" s="48"/>
      <c r="CJ3045" s="48"/>
      <c r="CK3045" s="48"/>
      <c r="CL3045" s="48"/>
      <c r="CM3045" s="48"/>
      <c r="CN3045" s="48"/>
      <c r="CO3045" s="48"/>
      <c r="CP3045" s="48"/>
      <c r="CQ3045" s="48"/>
      <c r="CR3045" s="48"/>
      <c r="CS3045" s="48"/>
      <c r="CT3045" s="48"/>
      <c r="CU3045" s="48"/>
      <c r="CV3045" s="48"/>
      <c r="CW3045" s="48"/>
      <c r="CX3045" s="39"/>
      <c r="ML3045" s="135"/>
      <c r="MM3045" s="135"/>
      <c r="MN3045" s="135"/>
      <c r="MO3045" s="135"/>
      <c r="MP3045" s="135"/>
      <c r="MQ3045" s="135"/>
      <c r="MR3045" s="135"/>
      <c r="MS3045" s="135"/>
      <c r="MT3045" s="135"/>
      <c r="MU3045" s="135"/>
      <c r="MV3045" s="135"/>
      <c r="MW3045" s="135"/>
      <c r="MX3045" s="135"/>
      <c r="MY3045" s="135"/>
      <c r="MZ3045" s="135"/>
      <c r="NA3045" s="135"/>
      <c r="NB3045" s="135"/>
      <c r="NC3045" s="135"/>
      <c r="ND3045" s="135"/>
      <c r="NE3045" s="135"/>
      <c r="NF3045" s="135"/>
      <c r="NG3045" s="135"/>
      <c r="NH3045" s="135"/>
      <c r="NI3045" s="135"/>
      <c r="NJ3045" s="135"/>
      <c r="NK3045" s="135"/>
      <c r="NL3045" s="135"/>
      <c r="NM3045" s="135"/>
      <c r="NN3045" s="135"/>
      <c r="NO3045" s="135"/>
      <c r="NP3045" s="135"/>
      <c r="NQ3045" s="39"/>
      <c r="QS3045"/>
      <c r="QT3045"/>
      <c r="QU3045"/>
      <c r="QV3045"/>
      <c r="QW3045"/>
      <c r="QX3045"/>
      <c r="QY3045"/>
      <c r="QZ3045"/>
      <c r="RA3045"/>
      <c r="RB3045" s="39"/>
      <c r="RC3045" s="39"/>
      <c r="RD3045" s="39"/>
    </row>
    <row r="3046" spans="22:472" hidden="1" x14ac:dyDescent="0.2">
      <c r="V3046" s="63">
        <v>474</v>
      </c>
      <c r="W3046" s="54" t="s">
        <v>4670</v>
      </c>
      <c r="X3046" s="64">
        <v>121502</v>
      </c>
      <c r="Y3046" s="54" t="s">
        <v>1187</v>
      </c>
      <c r="Z3046" s="63" t="s">
        <v>1341</v>
      </c>
      <c r="AA3046" s="54" t="s">
        <v>597</v>
      </c>
      <c r="AB3046" s="54" t="s">
        <v>394</v>
      </c>
      <c r="AC3046" s="54" t="s">
        <v>1187</v>
      </c>
      <c r="AD3046" s="64" t="s">
        <v>4567</v>
      </c>
      <c r="AE3046" s="64" t="s">
        <v>7014</v>
      </c>
      <c r="AF3046" s="63">
        <v>474</v>
      </c>
      <c r="AG3046" s="54" t="s">
        <v>4670</v>
      </c>
      <c r="AH3046" s="54" t="s">
        <v>4669</v>
      </c>
      <c r="AI3046" s="63" t="s">
        <v>4595</v>
      </c>
      <c r="AJ3046" s="64" t="s">
        <v>4671</v>
      </c>
      <c r="AK3046" s="569">
        <v>7400266</v>
      </c>
      <c r="AL3046" s="64" t="s">
        <v>4674</v>
      </c>
      <c r="AM3046" s="64" t="s">
        <v>4676</v>
      </c>
      <c r="AN3046" s="570">
        <v>242095900</v>
      </c>
      <c r="AO3046" s="54"/>
      <c r="AP3046" s="54"/>
      <c r="AQ3046" s="54"/>
      <c r="AR3046" s="54"/>
      <c r="AS3046" s="54"/>
      <c r="AT3046" s="64" t="s">
        <v>7002</v>
      </c>
      <c r="AU3046" s="64"/>
      <c r="AV3046" s="54"/>
      <c r="AW3046" s="54"/>
      <c r="AX3046" s="54"/>
      <c r="AY3046" s="54"/>
      <c r="AZ3046" s="54"/>
      <c r="BA3046" s="54"/>
      <c r="BB3046" s="54"/>
      <c r="BC3046" s="54"/>
      <c r="BD3046" s="64">
        <v>121502</v>
      </c>
      <c r="BE3046" s="54" t="s">
        <v>1187</v>
      </c>
      <c r="BF3046" s="63" t="s">
        <v>1341</v>
      </c>
      <c r="BG3046" s="54" t="s">
        <v>597</v>
      </c>
      <c r="BH3046" s="54" t="s">
        <v>394</v>
      </c>
      <c r="BI3046" s="54" t="s">
        <v>1187</v>
      </c>
      <c r="BJ3046" s="64" t="s">
        <v>4567</v>
      </c>
      <c r="BK3046" s="64" t="s">
        <v>7014</v>
      </c>
      <c r="BL3046" s="54"/>
      <c r="BM3046" s="54"/>
      <c r="BN3046" s="54"/>
      <c r="BO3046" s="39"/>
      <c r="BP3046" s="39"/>
      <c r="BQ3046" s="39"/>
      <c r="BR3046" s="39"/>
      <c r="BS3046" s="47"/>
      <c r="BT3046" s="39"/>
      <c r="BU3046" s="39"/>
      <c r="BV3046" s="39"/>
      <c r="BW3046" s="39"/>
      <c r="BX3046" s="39"/>
      <c r="BY3046" s="39"/>
      <c r="BZ3046" s="39"/>
      <c r="CA3046" s="39"/>
      <c r="CB3046" s="39"/>
      <c r="CC3046" s="47"/>
      <c r="CD3046" s="39"/>
      <c r="CE3046" s="39"/>
      <c r="CF3046" s="48"/>
      <c r="CG3046" s="48"/>
      <c r="CH3046" s="48"/>
      <c r="CI3046" s="48"/>
      <c r="CJ3046" s="48"/>
      <c r="CK3046" s="48"/>
      <c r="CL3046" s="48"/>
      <c r="CM3046" s="48"/>
      <c r="CN3046" s="48"/>
      <c r="CO3046" s="48"/>
      <c r="CP3046" s="48"/>
      <c r="CQ3046" s="48"/>
      <c r="CR3046" s="48"/>
      <c r="CS3046" s="48"/>
      <c r="CT3046" s="48"/>
      <c r="CU3046" s="48"/>
      <c r="CV3046" s="48"/>
      <c r="CW3046" s="48"/>
      <c r="CX3046" s="39"/>
      <c r="ML3046" s="135"/>
      <c r="MM3046" s="135"/>
      <c r="MN3046" s="135"/>
      <c r="MO3046" s="135"/>
      <c r="MP3046" s="135"/>
      <c r="MQ3046" s="135"/>
      <c r="MR3046" s="135"/>
      <c r="MS3046" s="135"/>
      <c r="MT3046" s="135"/>
      <c r="MU3046" s="135"/>
      <c r="MV3046" s="135"/>
      <c r="MW3046" s="135"/>
      <c r="MX3046" s="135"/>
      <c r="MY3046" s="135"/>
      <c r="MZ3046" s="135"/>
      <c r="NA3046" s="135"/>
      <c r="NB3046" s="135"/>
      <c r="NC3046" s="135"/>
      <c r="ND3046" s="135"/>
      <c r="NE3046" s="135"/>
      <c r="NF3046" s="135"/>
      <c r="NG3046" s="135"/>
      <c r="NH3046" s="135"/>
      <c r="NI3046" s="135"/>
      <c r="NJ3046" s="135"/>
      <c r="NK3046" s="135"/>
      <c r="NL3046" s="135"/>
      <c r="NM3046" s="135"/>
      <c r="NN3046" s="135"/>
      <c r="NO3046" s="135"/>
      <c r="NP3046" s="135"/>
      <c r="NQ3046" s="39"/>
      <c r="QS3046"/>
      <c r="QT3046"/>
      <c r="QU3046"/>
      <c r="QV3046"/>
      <c r="QW3046"/>
      <c r="QX3046"/>
      <c r="QY3046"/>
      <c r="QZ3046"/>
      <c r="RA3046"/>
      <c r="RB3046" s="39"/>
      <c r="RC3046" s="39"/>
      <c r="RD3046" s="39"/>
    </row>
    <row r="3047" spans="22:472" hidden="1" x14ac:dyDescent="0.2">
      <c r="V3047" s="63">
        <v>474</v>
      </c>
      <c r="W3047" s="54" t="s">
        <v>4670</v>
      </c>
      <c r="X3047" s="64">
        <v>121503</v>
      </c>
      <c r="Y3047" s="54" t="s">
        <v>1492</v>
      </c>
      <c r="Z3047" s="63" t="s">
        <v>1341</v>
      </c>
      <c r="AA3047" s="54" t="s">
        <v>597</v>
      </c>
      <c r="AB3047" s="54" t="s">
        <v>394</v>
      </c>
      <c r="AC3047" s="54" t="s">
        <v>1492</v>
      </c>
      <c r="AD3047" s="64" t="s">
        <v>4567</v>
      </c>
      <c r="AE3047" s="64" t="s">
        <v>7014</v>
      </c>
      <c r="AF3047" s="63">
        <v>474</v>
      </c>
      <c r="AG3047" s="54" t="s">
        <v>4670</v>
      </c>
      <c r="AH3047" s="54" t="s">
        <v>4669</v>
      </c>
      <c r="AI3047" s="63" t="s">
        <v>4595</v>
      </c>
      <c r="AJ3047" s="64" t="s">
        <v>4671</v>
      </c>
      <c r="AK3047" s="569">
        <v>7400266</v>
      </c>
      <c r="AL3047" s="64" t="s">
        <v>4674</v>
      </c>
      <c r="AM3047" s="64" t="s">
        <v>4676</v>
      </c>
      <c r="AN3047" s="570">
        <v>242095900</v>
      </c>
      <c r="AO3047" s="54"/>
      <c r="AP3047" s="54"/>
      <c r="AQ3047" s="54"/>
      <c r="AR3047" s="54"/>
      <c r="AS3047" s="54"/>
      <c r="AT3047" s="64" t="s">
        <v>7002</v>
      </c>
      <c r="AU3047" s="64"/>
      <c r="AV3047" s="54"/>
      <c r="AW3047" s="54"/>
      <c r="AX3047" s="54"/>
      <c r="AY3047" s="54"/>
      <c r="AZ3047" s="54"/>
      <c r="BA3047" s="54"/>
      <c r="BB3047" s="54"/>
      <c r="BC3047" s="54"/>
      <c r="BD3047" s="64">
        <v>121503</v>
      </c>
      <c r="BE3047" s="54" t="s">
        <v>1492</v>
      </c>
      <c r="BF3047" s="63" t="s">
        <v>1341</v>
      </c>
      <c r="BG3047" s="54" t="s">
        <v>597</v>
      </c>
      <c r="BH3047" s="54" t="s">
        <v>394</v>
      </c>
      <c r="BI3047" s="54" t="s">
        <v>1492</v>
      </c>
      <c r="BJ3047" s="64" t="s">
        <v>4567</v>
      </c>
      <c r="BK3047" s="64" t="s">
        <v>7014</v>
      </c>
      <c r="BL3047" s="54"/>
      <c r="BM3047" s="54"/>
      <c r="BN3047" s="54"/>
      <c r="BO3047" s="39"/>
      <c r="BP3047" s="39"/>
      <c r="BQ3047" s="39"/>
      <c r="BR3047" s="39"/>
      <c r="BS3047" s="47"/>
      <c r="BT3047" s="39"/>
      <c r="BU3047" s="39"/>
      <c r="BV3047" s="39"/>
      <c r="BW3047" s="39"/>
      <c r="BX3047" s="39"/>
      <c r="BY3047" s="39"/>
      <c r="BZ3047" s="39"/>
      <c r="CA3047" s="39"/>
      <c r="CB3047" s="39"/>
      <c r="CC3047" s="47"/>
      <c r="CD3047" s="39"/>
      <c r="CE3047" s="39"/>
      <c r="CF3047" s="48"/>
      <c r="CG3047" s="48"/>
      <c r="CH3047" s="48"/>
      <c r="CI3047" s="48"/>
      <c r="CJ3047" s="48"/>
      <c r="CK3047" s="48"/>
      <c r="CL3047" s="48"/>
      <c r="CM3047" s="48"/>
      <c r="CN3047" s="48"/>
      <c r="CO3047" s="48"/>
      <c r="CP3047" s="48"/>
      <c r="CQ3047" s="48"/>
      <c r="CR3047" s="48"/>
      <c r="CS3047" s="48"/>
      <c r="CT3047" s="48"/>
      <c r="CU3047" s="48"/>
      <c r="CV3047" s="48"/>
      <c r="CW3047" s="48"/>
      <c r="CX3047" s="39"/>
      <c r="ML3047" s="135"/>
      <c r="MM3047" s="135"/>
      <c r="MN3047" s="135"/>
      <c r="MO3047" s="135"/>
      <c r="MP3047" s="135"/>
      <c r="MQ3047" s="135"/>
      <c r="MR3047" s="135"/>
      <c r="MS3047" s="135"/>
      <c r="MT3047" s="135"/>
      <c r="MU3047" s="135"/>
      <c r="MV3047" s="135"/>
      <c r="MW3047" s="135"/>
      <c r="MX3047" s="135"/>
      <c r="MY3047" s="135"/>
      <c r="MZ3047" s="135"/>
      <c r="NA3047" s="135"/>
      <c r="NB3047" s="135"/>
      <c r="NC3047" s="135"/>
      <c r="ND3047" s="135"/>
      <c r="NE3047" s="135"/>
      <c r="NF3047" s="135"/>
      <c r="NG3047" s="135"/>
      <c r="NH3047" s="135"/>
      <c r="NI3047" s="135"/>
      <c r="NJ3047" s="135"/>
      <c r="NK3047" s="135"/>
      <c r="NL3047" s="135"/>
      <c r="NM3047" s="135"/>
      <c r="NN3047" s="135"/>
      <c r="NO3047" s="135"/>
      <c r="NP3047" s="135"/>
      <c r="NQ3047" s="39"/>
      <c r="QS3047"/>
      <c r="QT3047"/>
      <c r="QU3047"/>
      <c r="QV3047"/>
      <c r="QW3047"/>
      <c r="QX3047"/>
      <c r="QY3047"/>
      <c r="QZ3047"/>
      <c r="RA3047"/>
      <c r="RB3047" s="39"/>
      <c r="RC3047" s="39"/>
      <c r="RD3047" s="39"/>
    </row>
    <row r="3048" spans="22:472" hidden="1" x14ac:dyDescent="0.2">
      <c r="V3048" s="63">
        <v>474</v>
      </c>
      <c r="W3048" s="54" t="s">
        <v>4670</v>
      </c>
      <c r="X3048" s="64">
        <v>121504</v>
      </c>
      <c r="Y3048" s="54" t="s">
        <v>597</v>
      </c>
      <c r="Z3048" s="63" t="s">
        <v>1341</v>
      </c>
      <c r="AA3048" s="54" t="s">
        <v>597</v>
      </c>
      <c r="AB3048" s="54" t="s">
        <v>394</v>
      </c>
      <c r="AC3048" s="54" t="s">
        <v>597</v>
      </c>
      <c r="AD3048" s="64" t="s">
        <v>4567</v>
      </c>
      <c r="AE3048" s="64" t="s">
        <v>7014</v>
      </c>
      <c r="AF3048" s="63">
        <v>474</v>
      </c>
      <c r="AG3048" s="54" t="s">
        <v>4670</v>
      </c>
      <c r="AH3048" s="54" t="s">
        <v>4669</v>
      </c>
      <c r="AI3048" s="63" t="s">
        <v>4595</v>
      </c>
      <c r="AJ3048" s="64" t="s">
        <v>4671</v>
      </c>
      <c r="AK3048" s="569">
        <v>7400266</v>
      </c>
      <c r="AL3048" s="64" t="s">
        <v>4674</v>
      </c>
      <c r="AM3048" s="64" t="s">
        <v>4676</v>
      </c>
      <c r="AN3048" s="570">
        <v>242095900</v>
      </c>
      <c r="AO3048" s="54"/>
      <c r="AP3048" s="54"/>
      <c r="AQ3048" s="54"/>
      <c r="AR3048" s="54"/>
      <c r="AS3048" s="54"/>
      <c r="AT3048" s="64" t="s">
        <v>7002</v>
      </c>
      <c r="AU3048" s="64"/>
      <c r="AV3048" s="54"/>
      <c r="AW3048" s="54"/>
      <c r="AX3048" s="54"/>
      <c r="AY3048" s="54"/>
      <c r="AZ3048" s="54"/>
      <c r="BA3048" s="54"/>
      <c r="BB3048" s="54"/>
      <c r="BC3048" s="54"/>
      <c r="BD3048" s="64">
        <v>121504</v>
      </c>
      <c r="BE3048" s="54" t="s">
        <v>597</v>
      </c>
      <c r="BF3048" s="63" t="s">
        <v>1341</v>
      </c>
      <c r="BG3048" s="54" t="s">
        <v>597</v>
      </c>
      <c r="BH3048" s="54" t="s">
        <v>394</v>
      </c>
      <c r="BI3048" s="54" t="s">
        <v>597</v>
      </c>
      <c r="BJ3048" s="64" t="s">
        <v>4567</v>
      </c>
      <c r="BK3048" s="64" t="s">
        <v>7014</v>
      </c>
      <c r="BL3048" s="54"/>
      <c r="BM3048" s="54"/>
      <c r="BN3048" s="54"/>
      <c r="BO3048" s="39"/>
      <c r="BP3048" s="39"/>
      <c r="BQ3048" s="39"/>
      <c r="BR3048" s="39"/>
      <c r="BS3048" s="47"/>
      <c r="BT3048" s="39"/>
      <c r="BU3048" s="39"/>
      <c r="BV3048" s="39"/>
      <c r="BW3048" s="39"/>
      <c r="BX3048" s="39"/>
      <c r="BY3048" s="39"/>
      <c r="BZ3048" s="39"/>
      <c r="CA3048" s="39"/>
      <c r="CB3048" s="39"/>
      <c r="CC3048" s="47"/>
      <c r="CD3048" s="39"/>
      <c r="CE3048" s="39"/>
      <c r="CF3048" s="48"/>
      <c r="CG3048" s="48"/>
      <c r="CH3048" s="48"/>
      <c r="CI3048" s="48"/>
      <c r="CJ3048" s="48"/>
      <c r="CK3048" s="48"/>
      <c r="CL3048" s="48"/>
      <c r="CM3048" s="48"/>
      <c r="CN3048" s="48"/>
      <c r="CO3048" s="48"/>
      <c r="CP3048" s="48"/>
      <c r="CQ3048" s="48"/>
      <c r="CR3048" s="48"/>
      <c r="CS3048" s="48"/>
      <c r="CT3048" s="48"/>
      <c r="CU3048" s="48"/>
      <c r="CV3048" s="48"/>
      <c r="CW3048" s="48"/>
      <c r="CX3048" s="39"/>
      <c r="ML3048" s="135"/>
      <c r="MM3048" s="135"/>
      <c r="MN3048" s="135"/>
      <c r="MO3048" s="135"/>
      <c r="MP3048" s="135"/>
      <c r="MQ3048" s="135"/>
      <c r="MR3048" s="135"/>
      <c r="MS3048" s="135"/>
      <c r="MT3048" s="135"/>
      <c r="MU3048" s="135"/>
      <c r="MV3048" s="135"/>
      <c r="MW3048" s="135"/>
      <c r="MX3048" s="135"/>
      <c r="MY3048" s="135"/>
      <c r="MZ3048" s="135"/>
      <c r="NA3048" s="135"/>
      <c r="NB3048" s="135"/>
      <c r="NC3048" s="135"/>
      <c r="ND3048" s="135"/>
      <c r="NE3048" s="135"/>
      <c r="NF3048" s="135"/>
      <c r="NG3048" s="135"/>
      <c r="NH3048" s="135"/>
      <c r="NI3048" s="135"/>
      <c r="NJ3048" s="135"/>
      <c r="NK3048" s="135"/>
      <c r="NL3048" s="135"/>
      <c r="NM3048" s="135"/>
      <c r="NN3048" s="135"/>
      <c r="NO3048" s="135"/>
      <c r="NP3048" s="135"/>
      <c r="NQ3048" s="39"/>
      <c r="QS3048"/>
      <c r="QT3048"/>
      <c r="QU3048"/>
      <c r="QV3048"/>
      <c r="QW3048"/>
      <c r="QX3048"/>
      <c r="QY3048"/>
      <c r="QZ3048"/>
      <c r="RA3048"/>
      <c r="RB3048" s="39"/>
      <c r="RC3048" s="39"/>
      <c r="RD3048" s="39"/>
    </row>
    <row r="3049" spans="22:472" hidden="1" x14ac:dyDescent="0.2">
      <c r="V3049" s="63">
        <v>474</v>
      </c>
      <c r="W3049" s="54" t="s">
        <v>4670</v>
      </c>
      <c r="X3049" s="64">
        <v>121500</v>
      </c>
      <c r="Y3049" s="54" t="s">
        <v>7095</v>
      </c>
      <c r="Z3049" s="63" t="s">
        <v>1341</v>
      </c>
      <c r="AA3049" s="54" t="s">
        <v>597</v>
      </c>
      <c r="AB3049" s="54" t="s">
        <v>394</v>
      </c>
      <c r="AC3049" s="54" t="s">
        <v>597</v>
      </c>
      <c r="AD3049" s="64" t="s">
        <v>4567</v>
      </c>
      <c r="AE3049" s="64" t="s">
        <v>7014</v>
      </c>
      <c r="AF3049" s="63">
        <v>474</v>
      </c>
      <c r="AG3049" s="54" t="s">
        <v>4670</v>
      </c>
      <c r="AH3049" s="54" t="s">
        <v>4669</v>
      </c>
      <c r="AI3049" s="63" t="s">
        <v>4595</v>
      </c>
      <c r="AJ3049" s="64" t="s">
        <v>4671</v>
      </c>
      <c r="AK3049" s="569">
        <v>7400266</v>
      </c>
      <c r="AL3049" s="64" t="s">
        <v>4674</v>
      </c>
      <c r="AM3049" s="64" t="s">
        <v>4676</v>
      </c>
      <c r="AN3049" s="570">
        <v>242095900</v>
      </c>
      <c r="AO3049" s="54"/>
      <c r="AP3049" s="54"/>
      <c r="AQ3049" s="54"/>
      <c r="AR3049" s="54"/>
      <c r="AS3049" s="54"/>
      <c r="AT3049" s="64" t="s">
        <v>7002</v>
      </c>
      <c r="AU3049" s="64"/>
      <c r="AV3049" s="54"/>
      <c r="AW3049" s="54"/>
      <c r="AX3049" s="54"/>
      <c r="AY3049" s="54"/>
      <c r="AZ3049" s="54"/>
      <c r="BA3049" s="54"/>
      <c r="BB3049" s="54"/>
      <c r="BC3049" s="54"/>
      <c r="BD3049" s="64">
        <v>121500</v>
      </c>
      <c r="BE3049" s="54" t="s">
        <v>7095</v>
      </c>
      <c r="BF3049" s="63" t="s">
        <v>1341</v>
      </c>
      <c r="BG3049" s="54" t="s">
        <v>597</v>
      </c>
      <c r="BH3049" s="54" t="s">
        <v>394</v>
      </c>
      <c r="BI3049" s="54" t="s">
        <v>597</v>
      </c>
      <c r="BJ3049" s="64" t="s">
        <v>4567</v>
      </c>
      <c r="BK3049" s="64" t="s">
        <v>7014</v>
      </c>
      <c r="BL3049" s="54"/>
      <c r="BM3049" s="54"/>
      <c r="BN3049" s="54"/>
      <c r="BO3049" s="39"/>
      <c r="BP3049" s="39"/>
      <c r="BQ3049" s="39"/>
      <c r="BR3049" s="39"/>
      <c r="BS3049" s="47"/>
      <c r="BT3049" s="39"/>
      <c r="BU3049" s="39"/>
      <c r="BV3049" s="39"/>
      <c r="BW3049" s="39"/>
      <c r="BX3049" s="39"/>
      <c r="BY3049" s="39"/>
      <c r="BZ3049" s="39"/>
      <c r="CA3049" s="39"/>
      <c r="CB3049" s="39"/>
      <c r="CC3049" s="47"/>
      <c r="CD3049" s="39"/>
      <c r="CE3049" s="39"/>
      <c r="CF3049" s="48"/>
      <c r="CG3049" s="48"/>
      <c r="CH3049" s="48"/>
      <c r="CI3049" s="48"/>
      <c r="CJ3049" s="48"/>
      <c r="CK3049" s="48"/>
      <c r="CL3049" s="48"/>
      <c r="CM3049" s="48"/>
      <c r="CN3049" s="48"/>
      <c r="CO3049" s="48"/>
      <c r="CP3049" s="48"/>
      <c r="CQ3049" s="48"/>
      <c r="CR3049" s="48"/>
      <c r="CS3049" s="48"/>
      <c r="CT3049" s="48"/>
      <c r="CU3049" s="48"/>
      <c r="CV3049" s="48"/>
      <c r="CW3049" s="48"/>
      <c r="CX3049" s="39"/>
      <c r="ML3049" s="135"/>
      <c r="MM3049" s="135"/>
      <c r="MN3049" s="135"/>
      <c r="MO3049" s="135"/>
      <c r="MP3049" s="135"/>
      <c r="MQ3049" s="135"/>
      <c r="MR3049" s="135"/>
      <c r="MS3049" s="135"/>
      <c r="MT3049" s="135"/>
      <c r="MU3049" s="135"/>
      <c r="MV3049" s="135"/>
      <c r="MW3049" s="135"/>
      <c r="MX3049" s="135"/>
      <c r="MY3049" s="135"/>
      <c r="MZ3049" s="135"/>
      <c r="NA3049" s="135"/>
      <c r="NB3049" s="135"/>
      <c r="NC3049" s="135"/>
      <c r="ND3049" s="135"/>
      <c r="NE3049" s="135"/>
      <c r="NF3049" s="135"/>
      <c r="NG3049" s="135"/>
      <c r="NH3049" s="135"/>
      <c r="NI3049" s="135"/>
      <c r="NJ3049" s="135"/>
      <c r="NK3049" s="135"/>
      <c r="NL3049" s="135"/>
      <c r="NM3049" s="135"/>
      <c r="NN3049" s="135"/>
      <c r="NO3049" s="135"/>
      <c r="NP3049" s="135"/>
      <c r="NQ3049" s="39"/>
      <c r="QS3049"/>
      <c r="QT3049"/>
      <c r="QU3049"/>
      <c r="QV3049"/>
      <c r="QW3049"/>
      <c r="QX3049"/>
      <c r="QY3049"/>
      <c r="QZ3049"/>
      <c r="RA3049"/>
      <c r="RB3049" s="39"/>
      <c r="RC3049" s="39"/>
      <c r="RD3049" s="39"/>
    </row>
    <row r="3050" spans="22:472" hidden="1" x14ac:dyDescent="0.2">
      <c r="V3050" s="63">
        <v>484</v>
      </c>
      <c r="W3050" s="54" t="s">
        <v>4681</v>
      </c>
      <c r="X3050" s="64">
        <v>70601</v>
      </c>
      <c r="Y3050" s="54" t="s">
        <v>796</v>
      </c>
      <c r="Z3050" s="63" t="s">
        <v>1341</v>
      </c>
      <c r="AA3050" s="54" t="s">
        <v>522</v>
      </c>
      <c r="AB3050" s="54" t="s">
        <v>389</v>
      </c>
      <c r="AC3050" s="54" t="s">
        <v>796</v>
      </c>
      <c r="AD3050" s="64" t="s">
        <v>4567</v>
      </c>
      <c r="AE3050" s="64" t="s">
        <v>7035</v>
      </c>
      <c r="AF3050" s="63">
        <v>484</v>
      </c>
      <c r="AG3050" s="54" t="s">
        <v>4681</v>
      </c>
      <c r="AH3050" s="54" t="s">
        <v>4680</v>
      </c>
      <c r="AI3050" s="63" t="s">
        <v>4620</v>
      </c>
      <c r="AJ3050" s="64" t="s">
        <v>4682</v>
      </c>
      <c r="AK3050" s="569">
        <v>7050101</v>
      </c>
      <c r="AL3050" s="64" t="s">
        <v>522</v>
      </c>
      <c r="AM3050" s="64" t="s">
        <v>4686</v>
      </c>
      <c r="AN3050" s="570">
        <v>266093910</v>
      </c>
      <c r="AO3050" s="54"/>
      <c r="AP3050" s="54"/>
      <c r="AQ3050" s="54"/>
      <c r="AR3050" s="54"/>
      <c r="AS3050" s="54"/>
      <c r="AT3050" s="64" t="s">
        <v>7002</v>
      </c>
      <c r="AU3050" s="64"/>
      <c r="AV3050" s="54"/>
      <c r="AW3050" s="54"/>
      <c r="AX3050" s="54"/>
      <c r="AY3050" s="54"/>
      <c r="AZ3050" s="54"/>
      <c r="BA3050" s="54"/>
      <c r="BB3050" s="54"/>
      <c r="BC3050" s="54"/>
      <c r="BD3050" s="64">
        <v>70601</v>
      </c>
      <c r="BE3050" s="54" t="s">
        <v>796</v>
      </c>
      <c r="BF3050" s="63" t="s">
        <v>1341</v>
      </c>
      <c r="BG3050" s="54" t="s">
        <v>522</v>
      </c>
      <c r="BH3050" s="54" t="s">
        <v>389</v>
      </c>
      <c r="BI3050" s="54" t="s">
        <v>796</v>
      </c>
      <c r="BJ3050" s="64" t="s">
        <v>4567</v>
      </c>
      <c r="BK3050" s="64" t="s">
        <v>7035</v>
      </c>
      <c r="BL3050" s="54"/>
      <c r="BM3050" s="54"/>
      <c r="BN3050" s="54"/>
      <c r="BO3050" s="39"/>
      <c r="BP3050" s="39"/>
      <c r="BQ3050" s="39"/>
      <c r="BR3050" s="39"/>
      <c r="BS3050" s="47"/>
      <c r="BT3050" s="39"/>
      <c r="BU3050" s="39"/>
      <c r="BV3050" s="39"/>
      <c r="BW3050" s="39"/>
      <c r="BX3050" s="39"/>
      <c r="BY3050" s="39"/>
      <c r="BZ3050" s="39"/>
      <c r="CA3050" s="39"/>
      <c r="CB3050" s="39"/>
      <c r="CC3050" s="47"/>
      <c r="CD3050" s="39"/>
      <c r="CE3050" s="39"/>
      <c r="CF3050" s="48"/>
      <c r="CG3050" s="48"/>
      <c r="CH3050" s="48"/>
      <c r="CI3050" s="48"/>
      <c r="CJ3050" s="48"/>
      <c r="CK3050" s="48"/>
      <c r="CL3050" s="48"/>
      <c r="CM3050" s="48"/>
      <c r="CN3050" s="48"/>
      <c r="CO3050" s="48"/>
      <c r="CP3050" s="48"/>
      <c r="CQ3050" s="48"/>
      <c r="CR3050" s="48"/>
      <c r="CS3050" s="48"/>
      <c r="CT3050" s="48"/>
      <c r="CU3050" s="48"/>
      <c r="CV3050" s="48"/>
      <c r="CW3050" s="48"/>
      <c r="CX3050" s="39"/>
      <c r="ML3050" s="135"/>
      <c r="MM3050" s="135"/>
      <c r="MN3050" s="135"/>
      <c r="MO3050" s="135"/>
      <c r="MP3050" s="135"/>
      <c r="MQ3050" s="135"/>
      <c r="MR3050" s="135"/>
      <c r="MS3050" s="135"/>
      <c r="MT3050" s="135"/>
      <c r="MU3050" s="135"/>
      <c r="MV3050" s="135"/>
      <c r="MW3050" s="135"/>
      <c r="MX3050" s="135"/>
      <c r="MY3050" s="135"/>
      <c r="MZ3050" s="135"/>
      <c r="NA3050" s="135"/>
      <c r="NB3050" s="135"/>
      <c r="NC3050" s="135"/>
      <c r="ND3050" s="135"/>
      <c r="NE3050" s="135"/>
      <c r="NF3050" s="135"/>
      <c r="NG3050" s="135"/>
      <c r="NH3050" s="135"/>
      <c r="NI3050" s="135"/>
      <c r="NJ3050" s="135"/>
      <c r="NK3050" s="135"/>
      <c r="NL3050" s="135"/>
      <c r="NM3050" s="135"/>
      <c r="NN3050" s="135"/>
      <c r="NO3050" s="135"/>
      <c r="NP3050" s="135"/>
      <c r="NQ3050" s="39"/>
      <c r="QS3050"/>
      <c r="QT3050"/>
      <c r="QU3050"/>
      <c r="QV3050"/>
      <c r="QW3050"/>
      <c r="QX3050"/>
      <c r="QY3050"/>
      <c r="QZ3050"/>
      <c r="RA3050"/>
      <c r="RB3050" s="39"/>
      <c r="RC3050" s="39"/>
      <c r="RD3050" s="39"/>
    </row>
    <row r="3051" spans="22:472" hidden="1" x14ac:dyDescent="0.2">
      <c r="V3051" s="63">
        <v>484</v>
      </c>
      <c r="W3051" s="54" t="s">
        <v>4681</v>
      </c>
      <c r="X3051" s="64">
        <v>70607</v>
      </c>
      <c r="Y3051" s="54" t="s">
        <v>1709</v>
      </c>
      <c r="Z3051" s="63" t="s">
        <v>1341</v>
      </c>
      <c r="AA3051" s="54" t="s">
        <v>522</v>
      </c>
      <c r="AB3051" s="54" t="s">
        <v>389</v>
      </c>
      <c r="AC3051" s="54" t="s">
        <v>1709</v>
      </c>
      <c r="AD3051" s="64" t="s">
        <v>4567</v>
      </c>
      <c r="AE3051" s="64" t="s">
        <v>7035</v>
      </c>
      <c r="AF3051" s="63">
        <v>484</v>
      </c>
      <c r="AG3051" s="54" t="s">
        <v>4681</v>
      </c>
      <c r="AH3051" s="54" t="s">
        <v>4680</v>
      </c>
      <c r="AI3051" s="63" t="s">
        <v>4620</v>
      </c>
      <c r="AJ3051" s="64" t="s">
        <v>4682</v>
      </c>
      <c r="AK3051" s="569">
        <v>7050101</v>
      </c>
      <c r="AL3051" s="64" t="s">
        <v>522</v>
      </c>
      <c r="AM3051" s="64" t="s">
        <v>4686</v>
      </c>
      <c r="AN3051" s="570">
        <v>266093910</v>
      </c>
      <c r="AO3051" s="54"/>
      <c r="AP3051" s="54"/>
      <c r="AQ3051" s="54"/>
      <c r="AR3051" s="54"/>
      <c r="AS3051" s="54"/>
      <c r="AT3051" s="64" t="s">
        <v>7002</v>
      </c>
      <c r="AU3051" s="64"/>
      <c r="AV3051" s="54"/>
      <c r="AW3051" s="54"/>
      <c r="AX3051" s="54"/>
      <c r="AY3051" s="54"/>
      <c r="AZ3051" s="54"/>
      <c r="BA3051" s="54"/>
      <c r="BB3051" s="54"/>
      <c r="BC3051" s="54"/>
      <c r="BD3051" s="64">
        <v>70607</v>
      </c>
      <c r="BE3051" s="54" t="s">
        <v>1709</v>
      </c>
      <c r="BF3051" s="63" t="s">
        <v>1341</v>
      </c>
      <c r="BG3051" s="54" t="s">
        <v>522</v>
      </c>
      <c r="BH3051" s="54" t="s">
        <v>389</v>
      </c>
      <c r="BI3051" s="54" t="s">
        <v>1709</v>
      </c>
      <c r="BJ3051" s="64" t="s">
        <v>4567</v>
      </c>
      <c r="BK3051" s="64" t="s">
        <v>7035</v>
      </c>
      <c r="BL3051" s="54"/>
      <c r="BM3051" s="54"/>
      <c r="BN3051" s="54"/>
      <c r="BO3051" s="39"/>
      <c r="BP3051" s="39"/>
      <c r="BQ3051" s="39"/>
      <c r="BR3051" s="39"/>
      <c r="BS3051" s="47"/>
      <c r="BT3051" s="39"/>
      <c r="BU3051" s="39"/>
      <c r="BV3051" s="39"/>
      <c r="BW3051" s="39"/>
      <c r="BX3051" s="39"/>
      <c r="BY3051" s="39"/>
      <c r="BZ3051" s="39"/>
      <c r="CA3051" s="39"/>
      <c r="CB3051" s="39"/>
      <c r="CC3051" s="47"/>
      <c r="CD3051" s="39"/>
      <c r="CE3051" s="39"/>
      <c r="CF3051" s="48"/>
      <c r="CG3051" s="48"/>
      <c r="CH3051" s="48"/>
      <c r="CI3051" s="48"/>
      <c r="CJ3051" s="48"/>
      <c r="CK3051" s="48"/>
      <c r="CL3051" s="48"/>
      <c r="CM3051" s="48"/>
      <c r="CN3051" s="48"/>
      <c r="CO3051" s="48"/>
      <c r="CP3051" s="48"/>
      <c r="CQ3051" s="48"/>
      <c r="CR3051" s="48"/>
      <c r="CS3051" s="48"/>
      <c r="CT3051" s="48"/>
      <c r="CU3051" s="48"/>
      <c r="CV3051" s="48"/>
      <c r="CW3051" s="48"/>
      <c r="CX3051" s="39"/>
      <c r="ML3051" s="135"/>
      <c r="MM3051" s="135"/>
      <c r="MN3051" s="135"/>
      <c r="MO3051" s="135"/>
      <c r="MP3051" s="135"/>
      <c r="MQ3051" s="135"/>
      <c r="MR3051" s="135"/>
      <c r="MS3051" s="135"/>
      <c r="MT3051" s="135"/>
      <c r="MU3051" s="135"/>
      <c r="MV3051" s="135"/>
      <c r="MW3051" s="135"/>
      <c r="MX3051" s="135"/>
      <c r="MY3051" s="135"/>
      <c r="MZ3051" s="135"/>
      <c r="NA3051" s="135"/>
      <c r="NB3051" s="135"/>
      <c r="NC3051" s="135"/>
      <c r="ND3051" s="135"/>
      <c r="NE3051" s="135"/>
      <c r="NF3051" s="135"/>
      <c r="NG3051" s="135"/>
      <c r="NH3051" s="135"/>
      <c r="NI3051" s="135"/>
      <c r="NJ3051" s="135"/>
      <c r="NK3051" s="135"/>
      <c r="NL3051" s="135"/>
      <c r="NM3051" s="135"/>
      <c r="NN3051" s="135"/>
      <c r="NO3051" s="135"/>
      <c r="NP3051" s="135"/>
      <c r="NQ3051" s="39"/>
      <c r="QS3051"/>
      <c r="QT3051"/>
      <c r="QU3051"/>
      <c r="QV3051"/>
      <c r="QW3051"/>
      <c r="QX3051"/>
      <c r="QY3051"/>
      <c r="QZ3051"/>
      <c r="RA3051"/>
      <c r="RB3051" s="39"/>
      <c r="RC3051" s="39"/>
      <c r="RD3051" s="39"/>
    </row>
    <row r="3052" spans="22:472" hidden="1" x14ac:dyDescent="0.2">
      <c r="V3052" s="63">
        <v>484</v>
      </c>
      <c r="W3052" s="54" t="s">
        <v>4681</v>
      </c>
      <c r="X3052" s="64">
        <v>70610</v>
      </c>
      <c r="Y3052" s="54" t="s">
        <v>1935</v>
      </c>
      <c r="Z3052" s="63" t="s">
        <v>1341</v>
      </c>
      <c r="AA3052" s="54" t="s">
        <v>522</v>
      </c>
      <c r="AB3052" s="54" t="s">
        <v>389</v>
      </c>
      <c r="AC3052" s="54" t="s">
        <v>1935</v>
      </c>
      <c r="AD3052" s="64" t="s">
        <v>4567</v>
      </c>
      <c r="AE3052" s="64" t="s">
        <v>7035</v>
      </c>
      <c r="AF3052" s="63">
        <v>484</v>
      </c>
      <c r="AG3052" s="54" t="s">
        <v>4681</v>
      </c>
      <c r="AH3052" s="54" t="s">
        <v>4680</v>
      </c>
      <c r="AI3052" s="63" t="s">
        <v>4620</v>
      </c>
      <c r="AJ3052" s="64" t="s">
        <v>4682</v>
      </c>
      <c r="AK3052" s="569">
        <v>7050101</v>
      </c>
      <c r="AL3052" s="64" t="s">
        <v>522</v>
      </c>
      <c r="AM3052" s="64" t="s">
        <v>4686</v>
      </c>
      <c r="AN3052" s="570">
        <v>266093910</v>
      </c>
      <c r="AO3052" s="54"/>
      <c r="AP3052" s="54"/>
      <c r="AQ3052" s="54"/>
      <c r="AR3052" s="54"/>
      <c r="AS3052" s="54"/>
      <c r="AT3052" s="64" t="s">
        <v>7002</v>
      </c>
      <c r="AU3052" s="64"/>
      <c r="AV3052" s="54"/>
      <c r="AW3052" s="54"/>
      <c r="AX3052" s="54"/>
      <c r="AY3052" s="54"/>
      <c r="AZ3052" s="54"/>
      <c r="BA3052" s="54"/>
      <c r="BB3052" s="54"/>
      <c r="BC3052" s="54"/>
      <c r="BD3052" s="64">
        <v>70610</v>
      </c>
      <c r="BE3052" s="54" t="s">
        <v>1935</v>
      </c>
      <c r="BF3052" s="63" t="s">
        <v>1341</v>
      </c>
      <c r="BG3052" s="54" t="s">
        <v>522</v>
      </c>
      <c r="BH3052" s="54" t="s">
        <v>389</v>
      </c>
      <c r="BI3052" s="54" t="s">
        <v>1935</v>
      </c>
      <c r="BJ3052" s="64" t="s">
        <v>4567</v>
      </c>
      <c r="BK3052" s="64" t="s">
        <v>7035</v>
      </c>
      <c r="BL3052" s="54"/>
      <c r="BM3052" s="54"/>
      <c r="BN3052" s="54"/>
      <c r="BO3052" s="39"/>
      <c r="BP3052" s="39"/>
      <c r="BQ3052" s="39"/>
      <c r="BR3052" s="39"/>
      <c r="BS3052" s="47"/>
      <c r="BT3052" s="39"/>
      <c r="BU3052" s="39"/>
      <c r="BV3052" s="39"/>
      <c r="BW3052" s="39"/>
      <c r="BX3052" s="39"/>
      <c r="BY3052" s="39"/>
      <c r="BZ3052" s="39"/>
      <c r="CA3052" s="39"/>
      <c r="CB3052" s="39"/>
      <c r="CC3052" s="47"/>
      <c r="CD3052" s="39"/>
      <c r="CE3052" s="39"/>
      <c r="CF3052" s="48"/>
      <c r="CG3052" s="48"/>
      <c r="CH3052" s="48"/>
      <c r="CI3052" s="48"/>
      <c r="CJ3052" s="48"/>
      <c r="CK3052" s="48"/>
      <c r="CL3052" s="48"/>
      <c r="CM3052" s="48"/>
      <c r="CN3052" s="48"/>
      <c r="CO3052" s="48"/>
      <c r="CP3052" s="48"/>
      <c r="CQ3052" s="48"/>
      <c r="CR3052" s="48"/>
      <c r="CS3052" s="48"/>
      <c r="CT3052" s="48"/>
      <c r="CU3052" s="48"/>
      <c r="CV3052" s="48"/>
      <c r="CW3052" s="48"/>
      <c r="CX3052" s="39"/>
      <c r="ML3052" s="135"/>
      <c r="MM3052" s="135"/>
      <c r="MN3052" s="135"/>
      <c r="MO3052" s="135"/>
      <c r="MP3052" s="135"/>
      <c r="MQ3052" s="135"/>
      <c r="MR3052" s="135"/>
      <c r="MS3052" s="135"/>
      <c r="MT3052" s="135"/>
      <c r="MU3052" s="135"/>
      <c r="MV3052" s="135"/>
      <c r="MW3052" s="135"/>
      <c r="MX3052" s="135"/>
      <c r="MY3052" s="135"/>
      <c r="MZ3052" s="135"/>
      <c r="NA3052" s="135"/>
      <c r="NB3052" s="135"/>
      <c r="NC3052" s="135"/>
      <c r="ND3052" s="135"/>
      <c r="NE3052" s="135"/>
      <c r="NF3052" s="135"/>
      <c r="NG3052" s="135"/>
      <c r="NH3052" s="135"/>
      <c r="NI3052" s="135"/>
      <c r="NJ3052" s="135"/>
      <c r="NK3052" s="135"/>
      <c r="NL3052" s="135"/>
      <c r="NM3052" s="135"/>
      <c r="NN3052" s="135"/>
      <c r="NO3052" s="135"/>
      <c r="NP3052" s="135"/>
      <c r="NQ3052" s="39"/>
      <c r="QS3052"/>
      <c r="QT3052"/>
      <c r="QU3052"/>
      <c r="QV3052"/>
      <c r="QW3052"/>
      <c r="QX3052"/>
      <c r="QY3052"/>
      <c r="QZ3052"/>
      <c r="RA3052"/>
      <c r="RB3052" s="39"/>
      <c r="RC3052" s="39"/>
      <c r="RD3052" s="39"/>
    </row>
    <row r="3053" spans="22:472" hidden="1" x14ac:dyDescent="0.2">
      <c r="V3053" s="63">
        <v>484</v>
      </c>
      <c r="W3053" s="54" t="s">
        <v>4681</v>
      </c>
      <c r="X3053" s="64">
        <v>70600</v>
      </c>
      <c r="Y3053" s="54" t="s">
        <v>7096</v>
      </c>
      <c r="Z3053" s="63" t="s">
        <v>1341</v>
      </c>
      <c r="AA3053" s="54" t="s">
        <v>522</v>
      </c>
      <c r="AB3053" s="54" t="s">
        <v>389</v>
      </c>
      <c r="AC3053" s="54" t="s">
        <v>7097</v>
      </c>
      <c r="AD3053" s="64" t="s">
        <v>4567</v>
      </c>
      <c r="AE3053" s="64" t="s">
        <v>7035</v>
      </c>
      <c r="AF3053" s="63">
        <v>484</v>
      </c>
      <c r="AG3053" s="54" t="s">
        <v>4681</v>
      </c>
      <c r="AH3053" s="54" t="s">
        <v>4680</v>
      </c>
      <c r="AI3053" s="63" t="s">
        <v>4620</v>
      </c>
      <c r="AJ3053" s="64" t="s">
        <v>4682</v>
      </c>
      <c r="AK3053" s="569">
        <v>7050101</v>
      </c>
      <c r="AL3053" s="64" t="s">
        <v>522</v>
      </c>
      <c r="AM3053" s="64" t="s">
        <v>4686</v>
      </c>
      <c r="AN3053" s="570">
        <v>266093910</v>
      </c>
      <c r="AO3053" s="54"/>
      <c r="AP3053" s="54"/>
      <c r="AQ3053" s="54"/>
      <c r="AR3053" s="54"/>
      <c r="AS3053" s="54"/>
      <c r="AT3053" s="64" t="s">
        <v>7002</v>
      </c>
      <c r="AU3053" s="64"/>
      <c r="AV3053" s="54"/>
      <c r="AW3053" s="54"/>
      <c r="AX3053" s="54"/>
      <c r="AY3053" s="54"/>
      <c r="AZ3053" s="54"/>
      <c r="BA3053" s="54"/>
      <c r="BB3053" s="54"/>
      <c r="BC3053" s="54"/>
      <c r="BD3053" s="64">
        <v>70600</v>
      </c>
      <c r="BE3053" s="54" t="s">
        <v>7096</v>
      </c>
      <c r="BF3053" s="63" t="s">
        <v>1341</v>
      </c>
      <c r="BG3053" s="54" t="s">
        <v>522</v>
      </c>
      <c r="BH3053" s="54" t="s">
        <v>389</v>
      </c>
      <c r="BI3053" s="54" t="s">
        <v>7097</v>
      </c>
      <c r="BJ3053" s="64" t="s">
        <v>4567</v>
      </c>
      <c r="BK3053" s="64" t="s">
        <v>7035</v>
      </c>
      <c r="BL3053" s="54"/>
      <c r="BM3053" s="54"/>
      <c r="BN3053" s="54"/>
      <c r="BO3053" s="39"/>
      <c r="BP3053" s="39"/>
      <c r="BQ3053" s="39"/>
      <c r="BR3053" s="39"/>
      <c r="BS3053" s="47"/>
      <c r="BT3053" s="39"/>
      <c r="BU3053" s="39"/>
      <c r="BV3053" s="39"/>
      <c r="BW3053" s="39"/>
      <c r="BX3053" s="39"/>
      <c r="BY3053" s="39"/>
      <c r="BZ3053" s="39"/>
      <c r="CA3053" s="39"/>
      <c r="CB3053" s="39"/>
      <c r="CC3053" s="47"/>
      <c r="CD3053" s="39"/>
      <c r="CE3053" s="39"/>
      <c r="CF3053" s="48"/>
      <c r="CG3053" s="48"/>
      <c r="CH3053" s="48"/>
      <c r="CI3053" s="48"/>
      <c r="CJ3053" s="48"/>
      <c r="CK3053" s="48"/>
      <c r="CL3053" s="48"/>
      <c r="CM3053" s="48"/>
      <c r="CN3053" s="48"/>
      <c r="CO3053" s="48"/>
      <c r="CP3053" s="48"/>
      <c r="CQ3053" s="48"/>
      <c r="CR3053" s="48"/>
      <c r="CS3053" s="48"/>
      <c r="CT3053" s="48"/>
      <c r="CU3053" s="48"/>
      <c r="CV3053" s="48"/>
      <c r="CW3053" s="48"/>
      <c r="CX3053" s="39"/>
      <c r="ML3053" s="135"/>
      <c r="MM3053" s="135"/>
      <c r="MN3053" s="135"/>
      <c r="MO3053" s="135"/>
      <c r="MP3053" s="135"/>
      <c r="MQ3053" s="135"/>
      <c r="MR3053" s="135"/>
      <c r="MS3053" s="135"/>
      <c r="MT3053" s="135"/>
      <c r="MU3053" s="135"/>
      <c r="MV3053" s="135"/>
      <c r="MW3053" s="135"/>
      <c r="MX3053" s="135"/>
      <c r="MY3053" s="135"/>
      <c r="MZ3053" s="135"/>
      <c r="NA3053" s="135"/>
      <c r="NB3053" s="135"/>
      <c r="NC3053" s="135"/>
      <c r="ND3053" s="135"/>
      <c r="NE3053" s="135"/>
      <c r="NF3053" s="135"/>
      <c r="NG3053" s="135"/>
      <c r="NH3053" s="135"/>
      <c r="NI3053" s="135"/>
      <c r="NJ3053" s="135"/>
      <c r="NK3053" s="135"/>
      <c r="NL3053" s="135"/>
      <c r="NM3053" s="135"/>
      <c r="NN3053" s="135"/>
      <c r="NO3053" s="135"/>
      <c r="NP3053" s="135"/>
      <c r="NQ3053" s="39"/>
      <c r="QS3053"/>
      <c r="QT3053"/>
      <c r="QU3053"/>
      <c r="QV3053"/>
      <c r="QW3053"/>
      <c r="QX3053"/>
      <c r="QY3053"/>
      <c r="QZ3053"/>
      <c r="RA3053"/>
      <c r="RB3053" s="39"/>
      <c r="RC3053" s="39"/>
      <c r="RD3053" s="39"/>
    </row>
    <row r="3054" spans="22:472" hidden="1" x14ac:dyDescent="0.2">
      <c r="V3054" s="63">
        <v>484</v>
      </c>
      <c r="W3054" s="54" t="s">
        <v>4681</v>
      </c>
      <c r="X3054" s="64">
        <v>70605</v>
      </c>
      <c r="Y3054" s="54" t="s">
        <v>1119</v>
      </c>
      <c r="Z3054" s="63" t="s">
        <v>1341</v>
      </c>
      <c r="AA3054" s="54" t="s">
        <v>522</v>
      </c>
      <c r="AB3054" s="54" t="s">
        <v>389</v>
      </c>
      <c r="AC3054" s="54" t="s">
        <v>1119</v>
      </c>
      <c r="AD3054" s="64" t="s">
        <v>4567</v>
      </c>
      <c r="AE3054" s="64" t="s">
        <v>7035</v>
      </c>
      <c r="AF3054" s="63">
        <v>484</v>
      </c>
      <c r="AG3054" s="54" t="s">
        <v>4681</v>
      </c>
      <c r="AH3054" s="54" t="s">
        <v>4680</v>
      </c>
      <c r="AI3054" s="63" t="s">
        <v>4620</v>
      </c>
      <c r="AJ3054" s="64" t="s">
        <v>4682</v>
      </c>
      <c r="AK3054" s="569">
        <v>7050101</v>
      </c>
      <c r="AL3054" s="64" t="s">
        <v>522</v>
      </c>
      <c r="AM3054" s="64" t="s">
        <v>4686</v>
      </c>
      <c r="AN3054" s="570">
        <v>266093910</v>
      </c>
      <c r="AO3054" s="54"/>
      <c r="AP3054" s="54"/>
      <c r="AQ3054" s="54"/>
      <c r="AR3054" s="54"/>
      <c r="AS3054" s="54"/>
      <c r="AT3054" s="64" t="s">
        <v>7002</v>
      </c>
      <c r="AU3054" s="64"/>
      <c r="AV3054" s="54"/>
      <c r="AW3054" s="54"/>
      <c r="AX3054" s="54"/>
      <c r="AY3054" s="54"/>
      <c r="AZ3054" s="54"/>
      <c r="BA3054" s="54"/>
      <c r="BB3054" s="54"/>
      <c r="BC3054" s="54"/>
      <c r="BD3054" s="64">
        <v>70605</v>
      </c>
      <c r="BE3054" s="54" t="s">
        <v>1119</v>
      </c>
      <c r="BF3054" s="63" t="s">
        <v>1341</v>
      </c>
      <c r="BG3054" s="54" t="s">
        <v>522</v>
      </c>
      <c r="BH3054" s="54" t="s">
        <v>389</v>
      </c>
      <c r="BI3054" s="54" t="s">
        <v>1119</v>
      </c>
      <c r="BJ3054" s="64" t="s">
        <v>4567</v>
      </c>
      <c r="BK3054" s="64" t="s">
        <v>7035</v>
      </c>
      <c r="BL3054" s="54"/>
      <c r="BM3054" s="54"/>
      <c r="BN3054" s="54"/>
      <c r="BO3054" s="39"/>
      <c r="BP3054" s="39"/>
      <c r="BQ3054" s="39"/>
      <c r="BR3054" s="39"/>
      <c r="BS3054" s="47"/>
      <c r="BT3054" s="39"/>
      <c r="BU3054" s="39"/>
      <c r="BV3054" s="39"/>
      <c r="BW3054" s="39"/>
      <c r="BX3054" s="39"/>
      <c r="BY3054" s="39"/>
      <c r="BZ3054" s="39"/>
      <c r="CA3054" s="39"/>
      <c r="CB3054" s="39"/>
      <c r="CC3054" s="47"/>
      <c r="CD3054" s="39"/>
      <c r="CE3054" s="39"/>
      <c r="CF3054" s="48"/>
      <c r="CG3054" s="48"/>
      <c r="CH3054" s="48"/>
      <c r="CI3054" s="48"/>
      <c r="CJ3054" s="48"/>
      <c r="CK3054" s="48"/>
      <c r="CL3054" s="48"/>
      <c r="CM3054" s="48"/>
      <c r="CN3054" s="48"/>
      <c r="CO3054" s="48"/>
      <c r="CP3054" s="48"/>
      <c r="CQ3054" s="48"/>
      <c r="CR3054" s="48"/>
      <c r="CS3054" s="48"/>
      <c r="CT3054" s="48"/>
      <c r="CU3054" s="48"/>
      <c r="CV3054" s="48"/>
      <c r="CW3054" s="48"/>
      <c r="CX3054" s="39"/>
      <c r="ML3054" s="135"/>
      <c r="MM3054" s="135"/>
      <c r="MN3054" s="135"/>
      <c r="MO3054" s="135"/>
      <c r="MP3054" s="135"/>
      <c r="MQ3054" s="135"/>
      <c r="MR3054" s="135"/>
      <c r="MS3054" s="135"/>
      <c r="MT3054" s="135"/>
      <c r="MU3054" s="135"/>
      <c r="MV3054" s="135"/>
      <c r="MW3054" s="135"/>
      <c r="MX3054" s="135"/>
      <c r="MY3054" s="135"/>
      <c r="MZ3054" s="135"/>
      <c r="NA3054" s="135"/>
      <c r="NB3054" s="135"/>
      <c r="NC3054" s="135"/>
      <c r="ND3054" s="135"/>
      <c r="NE3054" s="135"/>
      <c r="NF3054" s="135"/>
      <c r="NG3054" s="135"/>
      <c r="NH3054" s="135"/>
      <c r="NI3054" s="135"/>
      <c r="NJ3054" s="135"/>
      <c r="NK3054" s="135"/>
      <c r="NL3054" s="135"/>
      <c r="NM3054" s="135"/>
      <c r="NN3054" s="135"/>
      <c r="NO3054" s="135"/>
      <c r="NP3054" s="135"/>
      <c r="NQ3054" s="39"/>
      <c r="QS3054"/>
      <c r="QT3054"/>
      <c r="QU3054"/>
      <c r="QV3054"/>
      <c r="QW3054"/>
      <c r="QX3054"/>
      <c r="QY3054"/>
      <c r="QZ3054"/>
      <c r="RA3054"/>
      <c r="RB3054" s="39"/>
      <c r="RC3054" s="39"/>
      <c r="RD3054" s="39"/>
    </row>
    <row r="3055" spans="22:472" hidden="1" x14ac:dyDescent="0.2">
      <c r="V3055" s="63">
        <v>484</v>
      </c>
      <c r="W3055" s="54" t="s">
        <v>4681</v>
      </c>
      <c r="X3055" s="64">
        <v>70606</v>
      </c>
      <c r="Y3055" s="54" t="s">
        <v>1424</v>
      </c>
      <c r="Z3055" s="63" t="s">
        <v>1341</v>
      </c>
      <c r="AA3055" s="54" t="s">
        <v>522</v>
      </c>
      <c r="AB3055" s="54" t="s">
        <v>389</v>
      </c>
      <c r="AC3055" s="54" t="s">
        <v>1424</v>
      </c>
      <c r="AD3055" s="64" t="s">
        <v>4567</v>
      </c>
      <c r="AE3055" s="64" t="s">
        <v>7035</v>
      </c>
      <c r="AF3055" s="63">
        <v>484</v>
      </c>
      <c r="AG3055" s="54" t="s">
        <v>4681</v>
      </c>
      <c r="AH3055" s="54" t="s">
        <v>4680</v>
      </c>
      <c r="AI3055" s="63" t="s">
        <v>4620</v>
      </c>
      <c r="AJ3055" s="64" t="s">
        <v>4682</v>
      </c>
      <c r="AK3055" s="569">
        <v>7050101</v>
      </c>
      <c r="AL3055" s="64" t="s">
        <v>522</v>
      </c>
      <c r="AM3055" s="64" t="s">
        <v>4686</v>
      </c>
      <c r="AN3055" s="570">
        <v>266093910</v>
      </c>
      <c r="AO3055" s="54"/>
      <c r="AP3055" s="54"/>
      <c r="AQ3055" s="54"/>
      <c r="AR3055" s="54"/>
      <c r="AS3055" s="54"/>
      <c r="AT3055" s="64" t="s">
        <v>7002</v>
      </c>
      <c r="AU3055" s="64"/>
      <c r="AV3055" s="54"/>
      <c r="AW3055" s="54"/>
      <c r="AX3055" s="54"/>
      <c r="AY3055" s="54"/>
      <c r="AZ3055" s="54"/>
      <c r="BA3055" s="54"/>
      <c r="BB3055" s="54"/>
      <c r="BC3055" s="54"/>
      <c r="BD3055" s="64">
        <v>70606</v>
      </c>
      <c r="BE3055" s="54" t="s">
        <v>1424</v>
      </c>
      <c r="BF3055" s="63" t="s">
        <v>1341</v>
      </c>
      <c r="BG3055" s="54" t="s">
        <v>522</v>
      </c>
      <c r="BH3055" s="54" t="s">
        <v>389</v>
      </c>
      <c r="BI3055" s="54" t="s">
        <v>1424</v>
      </c>
      <c r="BJ3055" s="64" t="s">
        <v>4567</v>
      </c>
      <c r="BK3055" s="64" t="s">
        <v>7035</v>
      </c>
      <c r="BL3055" s="54"/>
      <c r="BM3055" s="54"/>
      <c r="BN3055" s="54"/>
      <c r="BO3055" s="39"/>
      <c r="BP3055" s="39"/>
      <c r="BQ3055" s="39"/>
      <c r="BR3055" s="39"/>
      <c r="BS3055" s="47"/>
      <c r="BT3055" s="39"/>
      <c r="BU3055" s="39"/>
      <c r="BV3055" s="39"/>
      <c r="BW3055" s="39"/>
      <c r="BX3055" s="39"/>
      <c r="BY3055" s="39"/>
      <c r="BZ3055" s="39"/>
      <c r="CA3055" s="39"/>
      <c r="CB3055" s="39"/>
      <c r="CC3055" s="47"/>
      <c r="CD3055" s="39"/>
      <c r="CE3055" s="39"/>
      <c r="CF3055" s="48"/>
      <c r="CG3055" s="48"/>
      <c r="CH3055" s="48"/>
      <c r="CI3055" s="48"/>
      <c r="CJ3055" s="48"/>
      <c r="CK3055" s="48"/>
      <c r="CL3055" s="48"/>
      <c r="CM3055" s="48"/>
      <c r="CN3055" s="48"/>
      <c r="CO3055" s="48"/>
      <c r="CP3055" s="48"/>
      <c r="CQ3055" s="48"/>
      <c r="CR3055" s="48"/>
      <c r="CS3055" s="48"/>
      <c r="CT3055" s="48"/>
      <c r="CU3055" s="48"/>
      <c r="CV3055" s="48"/>
      <c r="CW3055" s="48"/>
      <c r="CX3055" s="39"/>
      <c r="ML3055" s="135"/>
      <c r="MM3055" s="135"/>
      <c r="MN3055" s="135"/>
      <c r="MO3055" s="135"/>
      <c r="MP3055" s="135"/>
      <c r="MQ3055" s="135"/>
      <c r="MR3055" s="135"/>
      <c r="MS3055" s="135"/>
      <c r="MT3055" s="135"/>
      <c r="MU3055" s="135"/>
      <c r="MV3055" s="135"/>
      <c r="MW3055" s="135"/>
      <c r="MX3055" s="135"/>
      <c r="MY3055" s="135"/>
      <c r="MZ3055" s="135"/>
      <c r="NA3055" s="135"/>
      <c r="NB3055" s="135"/>
      <c r="NC3055" s="135"/>
      <c r="ND3055" s="135"/>
      <c r="NE3055" s="135"/>
      <c r="NF3055" s="135"/>
      <c r="NG3055" s="135"/>
      <c r="NH3055" s="135"/>
      <c r="NI3055" s="135"/>
      <c r="NJ3055" s="135"/>
      <c r="NK3055" s="135"/>
      <c r="NL3055" s="135"/>
      <c r="NM3055" s="135"/>
      <c r="NN3055" s="135"/>
      <c r="NO3055" s="135"/>
      <c r="NP3055" s="135"/>
      <c r="NQ3055" s="39"/>
      <c r="QS3055"/>
      <c r="QT3055"/>
      <c r="QU3055"/>
      <c r="QV3055"/>
      <c r="QW3055"/>
      <c r="QX3055"/>
      <c r="QY3055"/>
      <c r="QZ3055"/>
      <c r="RA3055"/>
      <c r="RB3055" s="39"/>
      <c r="RC3055" s="39"/>
      <c r="RD3055" s="39"/>
    </row>
    <row r="3056" spans="22:472" hidden="1" x14ac:dyDescent="0.2">
      <c r="V3056" s="63">
        <v>484</v>
      </c>
      <c r="W3056" s="54" t="s">
        <v>4681</v>
      </c>
      <c r="X3056" s="64">
        <v>70611</v>
      </c>
      <c r="Y3056" s="54" t="s">
        <v>2129</v>
      </c>
      <c r="Z3056" s="63" t="s">
        <v>1341</v>
      </c>
      <c r="AA3056" s="54" t="s">
        <v>522</v>
      </c>
      <c r="AB3056" s="54" t="s">
        <v>389</v>
      </c>
      <c r="AC3056" s="54" t="s">
        <v>7098</v>
      </c>
      <c r="AD3056" s="64" t="s">
        <v>4567</v>
      </c>
      <c r="AE3056" s="64" t="s">
        <v>7035</v>
      </c>
      <c r="AF3056" s="63">
        <v>484</v>
      </c>
      <c r="AG3056" s="54" t="s">
        <v>4681</v>
      </c>
      <c r="AH3056" s="54" t="s">
        <v>4680</v>
      </c>
      <c r="AI3056" s="63" t="s">
        <v>4620</v>
      </c>
      <c r="AJ3056" s="64" t="s">
        <v>4682</v>
      </c>
      <c r="AK3056" s="569">
        <v>7050101</v>
      </c>
      <c r="AL3056" s="64" t="s">
        <v>522</v>
      </c>
      <c r="AM3056" s="64" t="s">
        <v>4686</v>
      </c>
      <c r="AN3056" s="570">
        <v>266093910</v>
      </c>
      <c r="AO3056" s="54"/>
      <c r="AP3056" s="54"/>
      <c r="AQ3056" s="54"/>
      <c r="AR3056" s="54"/>
      <c r="AS3056" s="54"/>
      <c r="AT3056" s="64" t="s">
        <v>7002</v>
      </c>
      <c r="AU3056" s="64"/>
      <c r="AV3056" s="54"/>
      <c r="AW3056" s="54"/>
      <c r="AX3056" s="54"/>
      <c r="AY3056" s="54"/>
      <c r="AZ3056" s="54"/>
      <c r="BA3056" s="54"/>
      <c r="BB3056" s="54"/>
      <c r="BC3056" s="54"/>
      <c r="BD3056" s="64">
        <v>70611</v>
      </c>
      <c r="BE3056" s="54" t="s">
        <v>2129</v>
      </c>
      <c r="BF3056" s="63" t="s">
        <v>1341</v>
      </c>
      <c r="BG3056" s="54" t="s">
        <v>522</v>
      </c>
      <c r="BH3056" s="54" t="s">
        <v>389</v>
      </c>
      <c r="BI3056" s="54" t="s">
        <v>7098</v>
      </c>
      <c r="BJ3056" s="64" t="s">
        <v>4567</v>
      </c>
      <c r="BK3056" s="64" t="s">
        <v>7035</v>
      </c>
      <c r="BL3056" s="54"/>
      <c r="BM3056" s="54"/>
      <c r="BN3056" s="54"/>
      <c r="BO3056" s="39"/>
      <c r="BP3056" s="39"/>
      <c r="BQ3056" s="39"/>
      <c r="BR3056" s="39"/>
      <c r="BS3056" s="47"/>
      <c r="BT3056" s="39"/>
      <c r="BU3056" s="39"/>
      <c r="BV3056" s="39"/>
      <c r="BW3056" s="39"/>
      <c r="BX3056" s="39"/>
      <c r="BY3056" s="39"/>
      <c r="BZ3056" s="39"/>
      <c r="CA3056" s="39"/>
      <c r="CB3056" s="39"/>
      <c r="CC3056" s="47"/>
      <c r="CD3056" s="39"/>
      <c r="CE3056" s="39"/>
      <c r="CF3056" s="48"/>
      <c r="CG3056" s="48"/>
      <c r="CH3056" s="48"/>
      <c r="CI3056" s="48"/>
      <c r="CJ3056" s="48"/>
      <c r="CK3056" s="48"/>
      <c r="CL3056" s="48"/>
      <c r="CM3056" s="48"/>
      <c r="CN3056" s="48"/>
      <c r="CO3056" s="48"/>
      <c r="CP3056" s="48"/>
      <c r="CQ3056" s="48"/>
      <c r="CR3056" s="48"/>
      <c r="CS3056" s="48"/>
      <c r="CT3056" s="48"/>
      <c r="CU3056" s="48"/>
      <c r="CV3056" s="48"/>
      <c r="CW3056" s="48"/>
      <c r="CX3056" s="39"/>
      <c r="ML3056" s="135"/>
      <c r="MM3056" s="135"/>
      <c r="MN3056" s="135"/>
      <c r="MO3056" s="135"/>
      <c r="MP3056" s="135"/>
      <c r="MQ3056" s="135"/>
      <c r="MR3056" s="135"/>
      <c r="MS3056" s="135"/>
      <c r="MT3056" s="135"/>
      <c r="MU3056" s="135"/>
      <c r="MV3056" s="135"/>
      <c r="MW3056" s="135"/>
      <c r="MX3056" s="135"/>
      <c r="MY3056" s="135"/>
      <c r="MZ3056" s="135"/>
      <c r="NA3056" s="135"/>
      <c r="NB3056" s="135"/>
      <c r="NC3056" s="135"/>
      <c r="ND3056" s="135"/>
      <c r="NE3056" s="135"/>
      <c r="NF3056" s="135"/>
      <c r="NG3056" s="135"/>
      <c r="NH3056" s="135"/>
      <c r="NI3056" s="135"/>
      <c r="NJ3056" s="135"/>
      <c r="NK3056" s="135"/>
      <c r="NL3056" s="135"/>
      <c r="NM3056" s="135"/>
      <c r="NN3056" s="135"/>
      <c r="NO3056" s="135"/>
      <c r="NP3056" s="135"/>
      <c r="NQ3056" s="39"/>
      <c r="QS3056"/>
      <c r="QT3056"/>
      <c r="QU3056"/>
      <c r="QV3056"/>
      <c r="QW3056"/>
      <c r="QX3056"/>
      <c r="QY3056"/>
      <c r="QZ3056"/>
      <c r="RA3056"/>
      <c r="RB3056" s="39"/>
      <c r="RC3056" s="39"/>
      <c r="RD3056" s="39"/>
    </row>
    <row r="3057" spans="22:472" hidden="1" x14ac:dyDescent="0.2">
      <c r="V3057" s="63">
        <v>484</v>
      </c>
      <c r="W3057" s="54" t="s">
        <v>4681</v>
      </c>
      <c r="X3057" s="64">
        <v>70612</v>
      </c>
      <c r="Y3057" s="54" t="s">
        <v>2300</v>
      </c>
      <c r="Z3057" s="63" t="s">
        <v>1341</v>
      </c>
      <c r="AA3057" s="54" t="s">
        <v>522</v>
      </c>
      <c r="AB3057" s="54" t="s">
        <v>389</v>
      </c>
      <c r="AC3057" s="54" t="s">
        <v>7097</v>
      </c>
      <c r="AD3057" s="64" t="s">
        <v>4567</v>
      </c>
      <c r="AE3057" s="64" t="s">
        <v>7035</v>
      </c>
      <c r="AF3057" s="63">
        <v>484</v>
      </c>
      <c r="AG3057" s="54" t="s">
        <v>4681</v>
      </c>
      <c r="AH3057" s="54" t="s">
        <v>4680</v>
      </c>
      <c r="AI3057" s="63" t="s">
        <v>4620</v>
      </c>
      <c r="AJ3057" s="64" t="s">
        <v>4682</v>
      </c>
      <c r="AK3057" s="569">
        <v>7050101</v>
      </c>
      <c r="AL3057" s="64" t="s">
        <v>522</v>
      </c>
      <c r="AM3057" s="64" t="s">
        <v>4686</v>
      </c>
      <c r="AN3057" s="570">
        <v>266093910</v>
      </c>
      <c r="AO3057" s="54"/>
      <c r="AP3057" s="54"/>
      <c r="AQ3057" s="54"/>
      <c r="AR3057" s="54"/>
      <c r="AS3057" s="54"/>
      <c r="AT3057" s="64" t="s">
        <v>7002</v>
      </c>
      <c r="AU3057" s="64"/>
      <c r="AV3057" s="54"/>
      <c r="AW3057" s="54"/>
      <c r="AX3057" s="54"/>
      <c r="AY3057" s="54"/>
      <c r="AZ3057" s="54"/>
      <c r="BA3057" s="54"/>
      <c r="BB3057" s="54"/>
      <c r="BC3057" s="54"/>
      <c r="BD3057" s="64">
        <v>70612</v>
      </c>
      <c r="BE3057" s="54" t="s">
        <v>2300</v>
      </c>
      <c r="BF3057" s="63" t="s">
        <v>1341</v>
      </c>
      <c r="BG3057" s="54" t="s">
        <v>522</v>
      </c>
      <c r="BH3057" s="54" t="s">
        <v>389</v>
      </c>
      <c r="BI3057" s="54" t="s">
        <v>7097</v>
      </c>
      <c r="BJ3057" s="64" t="s">
        <v>4567</v>
      </c>
      <c r="BK3057" s="64" t="s">
        <v>7035</v>
      </c>
      <c r="BL3057" s="54"/>
      <c r="BM3057" s="54"/>
      <c r="BN3057" s="54"/>
      <c r="BO3057" s="39"/>
      <c r="BP3057" s="39"/>
      <c r="BQ3057" s="39"/>
      <c r="BR3057" s="39"/>
      <c r="BS3057" s="47"/>
      <c r="BT3057" s="39"/>
      <c r="BU3057" s="39"/>
      <c r="BV3057" s="39"/>
      <c r="BW3057" s="39"/>
      <c r="BX3057" s="39"/>
      <c r="BY3057" s="39"/>
      <c r="BZ3057" s="39"/>
      <c r="CA3057" s="39"/>
      <c r="CB3057" s="39"/>
      <c r="CC3057" s="47"/>
      <c r="CD3057" s="39"/>
      <c r="CE3057" s="39"/>
      <c r="CF3057" s="48"/>
      <c r="CG3057" s="48"/>
      <c r="CH3057" s="48"/>
      <c r="CI3057" s="48"/>
      <c r="CJ3057" s="48"/>
      <c r="CK3057" s="48"/>
      <c r="CL3057" s="48"/>
      <c r="CM3057" s="48"/>
      <c r="CN3057" s="48"/>
      <c r="CO3057" s="48"/>
      <c r="CP3057" s="48"/>
      <c r="CQ3057" s="48"/>
      <c r="CR3057" s="48"/>
      <c r="CS3057" s="48"/>
      <c r="CT3057" s="48"/>
      <c r="CU3057" s="48"/>
      <c r="CV3057" s="48"/>
      <c r="CW3057" s="48"/>
      <c r="CX3057" s="39"/>
      <c r="ML3057" s="135"/>
      <c r="MM3057" s="135"/>
      <c r="MN3057" s="135"/>
      <c r="MO3057" s="135"/>
      <c r="MP3057" s="135"/>
      <c r="MQ3057" s="135"/>
      <c r="MR3057" s="135"/>
      <c r="MS3057" s="135"/>
      <c r="MT3057" s="135"/>
      <c r="MU3057" s="135"/>
      <c r="MV3057" s="135"/>
      <c r="MW3057" s="135"/>
      <c r="MX3057" s="135"/>
      <c r="MY3057" s="135"/>
      <c r="MZ3057" s="135"/>
      <c r="NA3057" s="135"/>
      <c r="NB3057" s="135"/>
      <c r="NC3057" s="135"/>
      <c r="ND3057" s="135"/>
      <c r="NE3057" s="135"/>
      <c r="NF3057" s="135"/>
      <c r="NG3057" s="135"/>
      <c r="NH3057" s="135"/>
      <c r="NI3057" s="135"/>
      <c r="NJ3057" s="135"/>
      <c r="NK3057" s="135"/>
      <c r="NL3057" s="135"/>
      <c r="NM3057" s="135"/>
      <c r="NN3057" s="135"/>
      <c r="NO3057" s="135"/>
      <c r="NP3057" s="135"/>
      <c r="NQ3057" s="39"/>
      <c r="QS3057"/>
      <c r="QT3057"/>
      <c r="QU3057"/>
      <c r="QV3057"/>
      <c r="QW3057"/>
      <c r="QX3057"/>
      <c r="QY3057"/>
      <c r="QZ3057"/>
      <c r="RA3057"/>
      <c r="RB3057" s="39"/>
      <c r="RC3057" s="39"/>
      <c r="RD3057" s="39"/>
    </row>
    <row r="3058" spans="22:472" hidden="1" x14ac:dyDescent="0.2">
      <c r="V3058" s="63">
        <v>484</v>
      </c>
      <c r="W3058" s="54" t="s">
        <v>4681</v>
      </c>
      <c r="X3058" s="64">
        <v>70701</v>
      </c>
      <c r="Y3058" s="54" t="s">
        <v>797</v>
      </c>
      <c r="Z3058" s="63" t="s">
        <v>1341</v>
      </c>
      <c r="AA3058" s="54" t="s">
        <v>523</v>
      </c>
      <c r="AB3058" s="54" t="s">
        <v>389</v>
      </c>
      <c r="AC3058" s="54" t="s">
        <v>797</v>
      </c>
      <c r="AD3058" s="64" t="s">
        <v>4567</v>
      </c>
      <c r="AE3058" s="64" t="s">
        <v>7035</v>
      </c>
      <c r="AF3058" s="63">
        <v>484</v>
      </c>
      <c r="AG3058" s="54" t="s">
        <v>4681</v>
      </c>
      <c r="AH3058" s="54" t="s">
        <v>4680</v>
      </c>
      <c r="AI3058" s="63" t="s">
        <v>4620</v>
      </c>
      <c r="AJ3058" s="64" t="s">
        <v>4682</v>
      </c>
      <c r="AK3058" s="569">
        <v>7050101</v>
      </c>
      <c r="AL3058" s="64" t="s">
        <v>522</v>
      </c>
      <c r="AM3058" s="64" t="s">
        <v>4686</v>
      </c>
      <c r="AN3058" s="570">
        <v>266093910</v>
      </c>
      <c r="AO3058" s="54"/>
      <c r="AP3058" s="54"/>
      <c r="AQ3058" s="54"/>
      <c r="AR3058" s="54"/>
      <c r="AS3058" s="54"/>
      <c r="AT3058" s="64" t="s">
        <v>7002</v>
      </c>
      <c r="AU3058" s="64"/>
      <c r="AV3058" s="54"/>
      <c r="AW3058" s="54"/>
      <c r="AX3058" s="54"/>
      <c r="AY3058" s="54"/>
      <c r="AZ3058" s="54"/>
      <c r="BA3058" s="54"/>
      <c r="BB3058" s="54"/>
      <c r="BC3058" s="54"/>
      <c r="BD3058" s="64">
        <v>70701</v>
      </c>
      <c r="BE3058" s="54" t="s">
        <v>797</v>
      </c>
      <c r="BF3058" s="63" t="s">
        <v>1341</v>
      </c>
      <c r="BG3058" s="54" t="s">
        <v>523</v>
      </c>
      <c r="BH3058" s="54" t="s">
        <v>389</v>
      </c>
      <c r="BI3058" s="54" t="s">
        <v>797</v>
      </c>
      <c r="BJ3058" s="64" t="s">
        <v>4567</v>
      </c>
      <c r="BK3058" s="64" t="s">
        <v>7035</v>
      </c>
      <c r="BL3058" s="54"/>
      <c r="BM3058" s="54"/>
      <c r="BN3058" s="54"/>
      <c r="BO3058" s="39"/>
      <c r="BP3058" s="39"/>
      <c r="BQ3058" s="39"/>
      <c r="BR3058" s="39"/>
      <c r="BS3058" s="47"/>
      <c r="BT3058" s="39"/>
      <c r="BU3058" s="39"/>
      <c r="BV3058" s="39"/>
      <c r="BW3058" s="39"/>
      <c r="BX3058" s="39"/>
      <c r="BY3058" s="39"/>
      <c r="BZ3058" s="39"/>
      <c r="CA3058" s="39"/>
      <c r="CB3058" s="39"/>
      <c r="CC3058" s="47"/>
      <c r="CD3058" s="39"/>
      <c r="CE3058" s="39"/>
      <c r="CF3058" s="48"/>
      <c r="CG3058" s="48"/>
      <c r="CH3058" s="48"/>
      <c r="CI3058" s="48"/>
      <c r="CJ3058" s="48"/>
      <c r="CK3058" s="48"/>
      <c r="CL3058" s="48"/>
      <c r="CM3058" s="48"/>
      <c r="CN3058" s="48"/>
      <c r="CO3058" s="48"/>
      <c r="CP3058" s="48"/>
      <c r="CQ3058" s="48"/>
      <c r="CR3058" s="48"/>
      <c r="CS3058" s="48"/>
      <c r="CT3058" s="48"/>
      <c r="CU3058" s="48"/>
      <c r="CV3058" s="48"/>
      <c r="CW3058" s="48"/>
      <c r="CX3058" s="39"/>
      <c r="ML3058" s="135"/>
      <c r="MM3058" s="135"/>
      <c r="MN3058" s="135"/>
      <c r="MO3058" s="135"/>
      <c r="MP3058" s="135"/>
      <c r="MQ3058" s="135"/>
      <c r="MR3058" s="135"/>
      <c r="MS3058" s="135"/>
      <c r="MT3058" s="135"/>
      <c r="MU3058" s="135"/>
      <c r="MV3058" s="135"/>
      <c r="MW3058" s="135"/>
      <c r="MX3058" s="135"/>
      <c r="MY3058" s="135"/>
      <c r="MZ3058" s="135"/>
      <c r="NA3058" s="135"/>
      <c r="NB3058" s="135"/>
      <c r="NC3058" s="135"/>
      <c r="ND3058" s="135"/>
      <c r="NE3058" s="135"/>
      <c r="NF3058" s="135"/>
      <c r="NG3058" s="135"/>
      <c r="NH3058" s="135"/>
      <c r="NI3058" s="135"/>
      <c r="NJ3058" s="135"/>
      <c r="NK3058" s="135"/>
      <c r="NL3058" s="135"/>
      <c r="NM3058" s="135"/>
      <c r="NN3058" s="135"/>
      <c r="NO3058" s="135"/>
      <c r="NP3058" s="135"/>
      <c r="NQ3058" s="39"/>
      <c r="QS3058"/>
      <c r="QT3058"/>
      <c r="QU3058"/>
      <c r="QV3058"/>
      <c r="QW3058"/>
      <c r="QX3058"/>
      <c r="QY3058"/>
      <c r="QZ3058"/>
      <c r="RA3058"/>
      <c r="RB3058" s="39"/>
      <c r="RC3058" s="39"/>
      <c r="RD3058" s="39"/>
    </row>
    <row r="3059" spans="22:472" hidden="1" x14ac:dyDescent="0.2">
      <c r="V3059" s="63">
        <v>484</v>
      </c>
      <c r="W3059" s="54" t="s">
        <v>4681</v>
      </c>
      <c r="X3059" s="64">
        <v>70702</v>
      </c>
      <c r="Y3059" s="54" t="s">
        <v>1120</v>
      </c>
      <c r="Z3059" s="63" t="s">
        <v>1341</v>
      </c>
      <c r="AA3059" s="54" t="s">
        <v>523</v>
      </c>
      <c r="AB3059" s="54" t="s">
        <v>389</v>
      </c>
      <c r="AC3059" s="54" t="s">
        <v>1120</v>
      </c>
      <c r="AD3059" s="64" t="s">
        <v>4567</v>
      </c>
      <c r="AE3059" s="64" t="s">
        <v>7035</v>
      </c>
      <c r="AF3059" s="63">
        <v>484</v>
      </c>
      <c r="AG3059" s="54" t="s">
        <v>4681</v>
      </c>
      <c r="AH3059" s="54" t="s">
        <v>4680</v>
      </c>
      <c r="AI3059" s="63" t="s">
        <v>4620</v>
      </c>
      <c r="AJ3059" s="64" t="s">
        <v>4682</v>
      </c>
      <c r="AK3059" s="569">
        <v>7050101</v>
      </c>
      <c r="AL3059" s="64" t="s">
        <v>522</v>
      </c>
      <c r="AM3059" s="64" t="s">
        <v>4686</v>
      </c>
      <c r="AN3059" s="570">
        <v>266093910</v>
      </c>
      <c r="AO3059" s="54"/>
      <c r="AP3059" s="54"/>
      <c r="AQ3059" s="54"/>
      <c r="AR3059" s="54"/>
      <c r="AS3059" s="54"/>
      <c r="AT3059" s="64" t="s">
        <v>7002</v>
      </c>
      <c r="AU3059" s="64"/>
      <c r="AV3059" s="54"/>
      <c r="AW3059" s="54"/>
      <c r="AX3059" s="54"/>
      <c r="AY3059" s="54"/>
      <c r="AZ3059" s="54"/>
      <c r="BA3059" s="54"/>
      <c r="BB3059" s="54"/>
      <c r="BC3059" s="54"/>
      <c r="BD3059" s="64">
        <v>70702</v>
      </c>
      <c r="BE3059" s="54" t="s">
        <v>1120</v>
      </c>
      <c r="BF3059" s="63" t="s">
        <v>1341</v>
      </c>
      <c r="BG3059" s="54" t="s">
        <v>523</v>
      </c>
      <c r="BH3059" s="54" t="s">
        <v>389</v>
      </c>
      <c r="BI3059" s="54" t="s">
        <v>1120</v>
      </c>
      <c r="BJ3059" s="64" t="s">
        <v>4567</v>
      </c>
      <c r="BK3059" s="64" t="s">
        <v>7035</v>
      </c>
      <c r="BL3059" s="54"/>
      <c r="BM3059" s="54"/>
      <c r="BN3059" s="54"/>
      <c r="BO3059" s="39"/>
      <c r="BP3059" s="39"/>
      <c r="BQ3059" s="39"/>
      <c r="BR3059" s="39"/>
      <c r="BS3059" s="47"/>
      <c r="BT3059" s="39"/>
      <c r="BU3059" s="39"/>
      <c r="BV3059" s="39"/>
      <c r="BW3059" s="39"/>
      <c r="BX3059" s="39"/>
      <c r="BY3059" s="39"/>
      <c r="BZ3059" s="39"/>
      <c r="CA3059" s="39"/>
      <c r="CB3059" s="39"/>
      <c r="CC3059" s="47"/>
      <c r="CD3059" s="39"/>
      <c r="CE3059" s="39"/>
      <c r="CF3059" s="48"/>
      <c r="CG3059" s="48"/>
      <c r="CH3059" s="48"/>
      <c r="CI3059" s="48"/>
      <c r="CJ3059" s="48"/>
      <c r="CK3059" s="48"/>
      <c r="CL3059" s="48"/>
      <c r="CM3059" s="48"/>
      <c r="CN3059" s="48"/>
      <c r="CO3059" s="48"/>
      <c r="CP3059" s="48"/>
      <c r="CQ3059" s="48"/>
      <c r="CR3059" s="48"/>
      <c r="CS3059" s="48"/>
      <c r="CT3059" s="48"/>
      <c r="CU3059" s="48"/>
      <c r="CV3059" s="48"/>
      <c r="CW3059" s="48"/>
      <c r="CX3059" s="39"/>
      <c r="ML3059" s="135"/>
      <c r="MM3059" s="135"/>
      <c r="MN3059" s="135"/>
      <c r="MO3059" s="135"/>
      <c r="MP3059" s="135"/>
      <c r="MQ3059" s="135"/>
      <c r="MR3059" s="135"/>
      <c r="MS3059" s="135"/>
      <c r="MT3059" s="135"/>
      <c r="MU3059" s="135"/>
      <c r="MV3059" s="135"/>
      <c r="MW3059" s="135"/>
      <c r="MX3059" s="135"/>
      <c r="MY3059" s="135"/>
      <c r="MZ3059" s="135"/>
      <c r="NA3059" s="135"/>
      <c r="NB3059" s="135"/>
      <c r="NC3059" s="135"/>
      <c r="ND3059" s="135"/>
      <c r="NE3059" s="135"/>
      <c r="NF3059" s="135"/>
      <c r="NG3059" s="135"/>
      <c r="NH3059" s="135"/>
      <c r="NI3059" s="135"/>
      <c r="NJ3059" s="135"/>
      <c r="NK3059" s="135"/>
      <c r="NL3059" s="135"/>
      <c r="NM3059" s="135"/>
      <c r="NN3059" s="135"/>
      <c r="NO3059" s="135"/>
      <c r="NP3059" s="135"/>
      <c r="NQ3059" s="39"/>
      <c r="QS3059"/>
      <c r="QT3059"/>
      <c r="QU3059"/>
      <c r="QV3059"/>
      <c r="QW3059"/>
      <c r="QX3059"/>
      <c r="QY3059"/>
      <c r="QZ3059"/>
      <c r="RA3059"/>
      <c r="RB3059" s="39"/>
      <c r="RC3059" s="39"/>
      <c r="RD3059" s="39"/>
    </row>
    <row r="3060" spans="22:472" hidden="1" x14ac:dyDescent="0.2">
      <c r="V3060" s="63">
        <v>484</v>
      </c>
      <c r="W3060" s="54" t="s">
        <v>4681</v>
      </c>
      <c r="X3060" s="64">
        <v>70703</v>
      </c>
      <c r="Y3060" s="54" t="s">
        <v>523</v>
      </c>
      <c r="Z3060" s="63" t="s">
        <v>1341</v>
      </c>
      <c r="AA3060" s="54" t="s">
        <v>523</v>
      </c>
      <c r="AB3060" s="54" t="s">
        <v>389</v>
      </c>
      <c r="AC3060" s="54" t="s">
        <v>523</v>
      </c>
      <c r="AD3060" s="64" t="s">
        <v>4567</v>
      </c>
      <c r="AE3060" s="64" t="s">
        <v>7035</v>
      </c>
      <c r="AF3060" s="63">
        <v>484</v>
      </c>
      <c r="AG3060" s="54" t="s">
        <v>4681</v>
      </c>
      <c r="AH3060" s="54" t="s">
        <v>4680</v>
      </c>
      <c r="AI3060" s="63" t="s">
        <v>4620</v>
      </c>
      <c r="AJ3060" s="64" t="s">
        <v>4682</v>
      </c>
      <c r="AK3060" s="569">
        <v>7050101</v>
      </c>
      <c r="AL3060" s="64" t="s">
        <v>522</v>
      </c>
      <c r="AM3060" s="64" t="s">
        <v>4686</v>
      </c>
      <c r="AN3060" s="570">
        <v>266093910</v>
      </c>
      <c r="AO3060" s="54"/>
      <c r="AP3060" s="54"/>
      <c r="AQ3060" s="54"/>
      <c r="AR3060" s="54"/>
      <c r="AS3060" s="54"/>
      <c r="AT3060" s="64" t="s">
        <v>7002</v>
      </c>
      <c r="AU3060" s="64"/>
      <c r="AV3060" s="54"/>
      <c r="AW3060" s="54"/>
      <c r="AX3060" s="54"/>
      <c r="AY3060" s="54"/>
      <c r="AZ3060" s="54"/>
      <c r="BA3060" s="54"/>
      <c r="BB3060" s="54"/>
      <c r="BC3060" s="54"/>
      <c r="BD3060" s="64">
        <v>70703</v>
      </c>
      <c r="BE3060" s="54" t="s">
        <v>523</v>
      </c>
      <c r="BF3060" s="63" t="s">
        <v>1341</v>
      </c>
      <c r="BG3060" s="54" t="s">
        <v>523</v>
      </c>
      <c r="BH3060" s="54" t="s">
        <v>389</v>
      </c>
      <c r="BI3060" s="54" t="s">
        <v>523</v>
      </c>
      <c r="BJ3060" s="64" t="s">
        <v>4567</v>
      </c>
      <c r="BK3060" s="64" t="s">
        <v>7035</v>
      </c>
      <c r="BL3060" s="54"/>
      <c r="BM3060" s="54"/>
      <c r="BN3060" s="54"/>
      <c r="BO3060" s="39"/>
      <c r="BP3060" s="39"/>
      <c r="BQ3060" s="39"/>
      <c r="BR3060" s="39"/>
      <c r="BS3060" s="47"/>
      <c r="BT3060" s="39"/>
      <c r="BU3060" s="39"/>
      <c r="BV3060" s="39"/>
      <c r="BW3060" s="39"/>
      <c r="BX3060" s="39"/>
      <c r="BY3060" s="39"/>
      <c r="BZ3060" s="39"/>
      <c r="CA3060" s="39"/>
      <c r="CB3060" s="39"/>
      <c r="CC3060" s="47"/>
      <c r="CD3060" s="39"/>
      <c r="CE3060" s="39"/>
      <c r="CF3060" s="48"/>
      <c r="CG3060" s="48"/>
      <c r="CH3060" s="48"/>
      <c r="CI3060" s="48"/>
      <c r="CJ3060" s="48"/>
      <c r="CK3060" s="48"/>
      <c r="CL3060" s="48"/>
      <c r="CM3060" s="48"/>
      <c r="CN3060" s="48"/>
      <c r="CO3060" s="48"/>
      <c r="CP3060" s="48"/>
      <c r="CQ3060" s="48"/>
      <c r="CR3060" s="48"/>
      <c r="CS3060" s="48"/>
      <c r="CT3060" s="48"/>
      <c r="CU3060" s="48"/>
      <c r="CV3060" s="48"/>
      <c r="CW3060" s="48"/>
      <c r="CX3060" s="39"/>
      <c r="ML3060" s="135"/>
      <c r="MM3060" s="135"/>
      <c r="MN3060" s="135"/>
      <c r="MO3060" s="135"/>
      <c r="MP3060" s="135"/>
      <c r="MQ3060" s="135"/>
      <c r="MR3060" s="135"/>
      <c r="MS3060" s="135"/>
      <c r="MT3060" s="135"/>
      <c r="MU3060" s="135"/>
      <c r="MV3060" s="135"/>
      <c r="MW3060" s="135"/>
      <c r="MX3060" s="135"/>
      <c r="MY3060" s="135"/>
      <c r="MZ3060" s="135"/>
      <c r="NA3060" s="135"/>
      <c r="NB3060" s="135"/>
      <c r="NC3060" s="135"/>
      <c r="ND3060" s="135"/>
      <c r="NE3060" s="135"/>
      <c r="NF3060" s="135"/>
      <c r="NG3060" s="135"/>
      <c r="NH3060" s="135"/>
      <c r="NI3060" s="135"/>
      <c r="NJ3060" s="135"/>
      <c r="NK3060" s="135"/>
      <c r="NL3060" s="135"/>
      <c r="NM3060" s="135"/>
      <c r="NN3060" s="135"/>
      <c r="NO3060" s="135"/>
      <c r="NP3060" s="135"/>
      <c r="NQ3060" s="39"/>
      <c r="QS3060"/>
      <c r="QT3060"/>
      <c r="QU3060"/>
      <c r="QV3060"/>
      <c r="QW3060"/>
      <c r="QX3060"/>
      <c r="QY3060"/>
      <c r="QZ3060"/>
      <c r="RA3060"/>
      <c r="RB3060" s="39"/>
      <c r="RC3060" s="39"/>
      <c r="RD3060" s="39"/>
    </row>
    <row r="3061" spans="22:472" hidden="1" x14ac:dyDescent="0.2">
      <c r="V3061" s="63">
        <v>484</v>
      </c>
      <c r="W3061" s="54" t="s">
        <v>4681</v>
      </c>
      <c r="X3061" s="64">
        <v>70700</v>
      </c>
      <c r="Y3061" s="54" t="s">
        <v>7099</v>
      </c>
      <c r="Z3061" s="63" t="s">
        <v>1341</v>
      </c>
      <c r="AA3061" s="54" t="s">
        <v>523</v>
      </c>
      <c r="AB3061" s="54" t="s">
        <v>389</v>
      </c>
      <c r="AC3061" s="54" t="s">
        <v>523</v>
      </c>
      <c r="AD3061" s="64" t="s">
        <v>4567</v>
      </c>
      <c r="AE3061" s="64" t="s">
        <v>7035</v>
      </c>
      <c r="AF3061" s="63">
        <v>484</v>
      </c>
      <c r="AG3061" s="54" t="s">
        <v>4681</v>
      </c>
      <c r="AH3061" s="54" t="s">
        <v>4680</v>
      </c>
      <c r="AI3061" s="63" t="s">
        <v>4620</v>
      </c>
      <c r="AJ3061" s="64" t="s">
        <v>4682</v>
      </c>
      <c r="AK3061" s="569">
        <v>7050101</v>
      </c>
      <c r="AL3061" s="64" t="s">
        <v>522</v>
      </c>
      <c r="AM3061" s="64" t="s">
        <v>4686</v>
      </c>
      <c r="AN3061" s="570">
        <v>266093910</v>
      </c>
      <c r="AO3061" s="54"/>
      <c r="AP3061" s="54"/>
      <c r="AQ3061" s="54"/>
      <c r="AR3061" s="54"/>
      <c r="AS3061" s="54"/>
      <c r="AT3061" s="64" t="s">
        <v>7002</v>
      </c>
      <c r="AU3061" s="64"/>
      <c r="AV3061" s="54"/>
      <c r="AW3061" s="54"/>
      <c r="AX3061" s="54"/>
      <c r="AY3061" s="54"/>
      <c r="AZ3061" s="54"/>
      <c r="BA3061" s="54"/>
      <c r="BB3061" s="54"/>
      <c r="BC3061" s="54"/>
      <c r="BD3061" s="64">
        <v>70700</v>
      </c>
      <c r="BE3061" s="54" t="s">
        <v>7099</v>
      </c>
      <c r="BF3061" s="63" t="s">
        <v>1341</v>
      </c>
      <c r="BG3061" s="54" t="s">
        <v>523</v>
      </c>
      <c r="BH3061" s="54" t="s">
        <v>389</v>
      </c>
      <c r="BI3061" s="54" t="s">
        <v>523</v>
      </c>
      <c r="BJ3061" s="64" t="s">
        <v>4567</v>
      </c>
      <c r="BK3061" s="64" t="s">
        <v>7035</v>
      </c>
      <c r="BL3061" s="54"/>
      <c r="BM3061" s="54"/>
      <c r="BN3061" s="54"/>
      <c r="BO3061" s="39"/>
      <c r="BP3061" s="39"/>
      <c r="BQ3061" s="39"/>
      <c r="BR3061" s="39"/>
      <c r="BS3061" s="47"/>
      <c r="BT3061" s="39"/>
      <c r="BU3061" s="39"/>
      <c r="BV3061" s="39"/>
      <c r="BW3061" s="39"/>
      <c r="BX3061" s="39"/>
      <c r="BY3061" s="39"/>
      <c r="BZ3061" s="39"/>
      <c r="CA3061" s="39"/>
      <c r="CB3061" s="39"/>
      <c r="CC3061" s="47"/>
      <c r="CD3061" s="39"/>
      <c r="CE3061" s="39"/>
      <c r="CF3061" s="48"/>
      <c r="CG3061" s="48"/>
      <c r="CH3061" s="48"/>
      <c r="CI3061" s="48"/>
      <c r="CJ3061" s="48"/>
      <c r="CK3061" s="48"/>
      <c r="CL3061" s="48"/>
      <c r="CM3061" s="48"/>
      <c r="CN3061" s="48"/>
      <c r="CO3061" s="48"/>
      <c r="CP3061" s="48"/>
      <c r="CQ3061" s="48"/>
      <c r="CR3061" s="48"/>
      <c r="CS3061" s="48"/>
      <c r="CT3061" s="48"/>
      <c r="CU3061" s="48"/>
      <c r="CV3061" s="48"/>
      <c r="CW3061" s="48"/>
      <c r="CX3061" s="39"/>
      <c r="ML3061" s="135"/>
      <c r="MM3061" s="135"/>
      <c r="MN3061" s="135"/>
      <c r="MO3061" s="135"/>
      <c r="MP3061" s="135"/>
      <c r="MQ3061" s="135"/>
      <c r="MR3061" s="135"/>
      <c r="MS3061" s="135"/>
      <c r="MT3061" s="135"/>
      <c r="MU3061" s="135"/>
      <c r="MV3061" s="135"/>
      <c r="MW3061" s="135"/>
      <c r="MX3061" s="135"/>
      <c r="MY3061" s="135"/>
      <c r="MZ3061" s="135"/>
      <c r="NA3061" s="135"/>
      <c r="NB3061" s="135"/>
      <c r="NC3061" s="135"/>
      <c r="ND3061" s="135"/>
      <c r="NE3061" s="135"/>
      <c r="NF3061" s="135"/>
      <c r="NG3061" s="135"/>
      <c r="NH3061" s="135"/>
      <c r="NI3061" s="135"/>
      <c r="NJ3061" s="135"/>
      <c r="NK3061" s="135"/>
      <c r="NL3061" s="135"/>
      <c r="NM3061" s="135"/>
      <c r="NN3061" s="135"/>
      <c r="NO3061" s="135"/>
      <c r="NP3061" s="135"/>
      <c r="NQ3061" s="39"/>
      <c r="QS3061"/>
      <c r="QT3061"/>
      <c r="QU3061"/>
      <c r="QV3061"/>
      <c r="QW3061"/>
      <c r="QX3061"/>
      <c r="QY3061"/>
      <c r="QZ3061"/>
      <c r="RA3061"/>
      <c r="RB3061" s="39"/>
      <c r="RC3061" s="39"/>
      <c r="RD3061" s="39"/>
    </row>
    <row r="3062" spans="22:472" hidden="1" x14ac:dyDescent="0.2">
      <c r="V3062" s="63">
        <v>484</v>
      </c>
      <c r="W3062" s="54" t="s">
        <v>4681</v>
      </c>
      <c r="X3062" s="64">
        <v>70704</v>
      </c>
      <c r="Y3062" s="54" t="s">
        <v>1710</v>
      </c>
      <c r="Z3062" s="63" t="s">
        <v>1341</v>
      </c>
      <c r="AA3062" s="54" t="s">
        <v>523</v>
      </c>
      <c r="AB3062" s="54" t="s">
        <v>389</v>
      </c>
      <c r="AC3062" s="54" t="s">
        <v>1710</v>
      </c>
      <c r="AD3062" s="64" t="s">
        <v>4567</v>
      </c>
      <c r="AE3062" s="64" t="s">
        <v>7035</v>
      </c>
      <c r="AF3062" s="63">
        <v>484</v>
      </c>
      <c r="AG3062" s="54" t="s">
        <v>4681</v>
      </c>
      <c r="AH3062" s="54" t="s">
        <v>4680</v>
      </c>
      <c r="AI3062" s="63" t="s">
        <v>4620</v>
      </c>
      <c r="AJ3062" s="64" t="s">
        <v>4682</v>
      </c>
      <c r="AK3062" s="569">
        <v>7050101</v>
      </c>
      <c r="AL3062" s="64" t="s">
        <v>522</v>
      </c>
      <c r="AM3062" s="64" t="s">
        <v>4686</v>
      </c>
      <c r="AN3062" s="570">
        <v>266093910</v>
      </c>
      <c r="AO3062" s="54"/>
      <c r="AP3062" s="54"/>
      <c r="AQ3062" s="54"/>
      <c r="AR3062" s="54"/>
      <c r="AS3062" s="54"/>
      <c r="AT3062" s="64" t="s">
        <v>7002</v>
      </c>
      <c r="AU3062" s="64"/>
      <c r="AV3062" s="54"/>
      <c r="AW3062" s="54"/>
      <c r="AX3062" s="54"/>
      <c r="AY3062" s="54"/>
      <c r="AZ3062" s="54"/>
      <c r="BA3062" s="54"/>
      <c r="BB3062" s="54"/>
      <c r="BC3062" s="54"/>
      <c r="BD3062" s="64">
        <v>70704</v>
      </c>
      <c r="BE3062" s="54" t="s">
        <v>1710</v>
      </c>
      <c r="BF3062" s="63" t="s">
        <v>1341</v>
      </c>
      <c r="BG3062" s="54" t="s">
        <v>523</v>
      </c>
      <c r="BH3062" s="54" t="s">
        <v>389</v>
      </c>
      <c r="BI3062" s="54" t="s">
        <v>1710</v>
      </c>
      <c r="BJ3062" s="64" t="s">
        <v>4567</v>
      </c>
      <c r="BK3062" s="64" t="s">
        <v>7035</v>
      </c>
      <c r="BL3062" s="54"/>
      <c r="BM3062" s="54"/>
      <c r="BN3062" s="54"/>
      <c r="BO3062" s="39"/>
      <c r="BP3062" s="39"/>
      <c r="BQ3062" s="39"/>
      <c r="BR3062" s="39"/>
      <c r="BS3062" s="47"/>
      <c r="BT3062" s="39"/>
      <c r="BU3062" s="39"/>
      <c r="BV3062" s="39"/>
      <c r="BW3062" s="39"/>
      <c r="BX3062" s="39"/>
      <c r="BY3062" s="39"/>
      <c r="BZ3062" s="39"/>
      <c r="CA3062" s="39"/>
      <c r="CB3062" s="39"/>
      <c r="CC3062" s="47"/>
      <c r="CD3062" s="39"/>
      <c r="CE3062" s="39"/>
      <c r="CF3062" s="48"/>
      <c r="CG3062" s="48"/>
      <c r="CH3062" s="48"/>
      <c r="CI3062" s="48"/>
      <c r="CJ3062" s="48"/>
      <c r="CK3062" s="48"/>
      <c r="CL3062" s="48"/>
      <c r="CM3062" s="48"/>
      <c r="CN3062" s="48"/>
      <c r="CO3062" s="48"/>
      <c r="CP3062" s="48"/>
      <c r="CQ3062" s="48"/>
      <c r="CR3062" s="48"/>
      <c r="CS3062" s="48"/>
      <c r="CT3062" s="48"/>
      <c r="CU3062" s="48"/>
      <c r="CV3062" s="48"/>
      <c r="CW3062" s="48"/>
      <c r="CX3062" s="39"/>
      <c r="ML3062" s="135"/>
      <c r="MM3062" s="135"/>
      <c r="MN3062" s="135"/>
      <c r="MO3062" s="135"/>
      <c r="MP3062" s="135"/>
      <c r="MQ3062" s="135"/>
      <c r="MR3062" s="135"/>
      <c r="MS3062" s="135"/>
      <c r="MT3062" s="135"/>
      <c r="MU3062" s="135"/>
      <c r="MV3062" s="135"/>
      <c r="MW3062" s="135"/>
      <c r="MX3062" s="135"/>
      <c r="MY3062" s="135"/>
      <c r="MZ3062" s="135"/>
      <c r="NA3062" s="135"/>
      <c r="NB3062" s="135"/>
      <c r="NC3062" s="135"/>
      <c r="ND3062" s="135"/>
      <c r="NE3062" s="135"/>
      <c r="NF3062" s="135"/>
      <c r="NG3062" s="135"/>
      <c r="NH3062" s="135"/>
      <c r="NI3062" s="135"/>
      <c r="NJ3062" s="135"/>
      <c r="NK3062" s="135"/>
      <c r="NL3062" s="135"/>
      <c r="NM3062" s="135"/>
      <c r="NN3062" s="135"/>
      <c r="NO3062" s="135"/>
      <c r="NP3062" s="135"/>
      <c r="NQ3062" s="39"/>
      <c r="QS3062"/>
      <c r="QT3062"/>
      <c r="QU3062"/>
      <c r="QV3062"/>
      <c r="QW3062"/>
      <c r="QX3062"/>
      <c r="QY3062"/>
      <c r="QZ3062"/>
      <c r="RA3062"/>
      <c r="RB3062" s="39"/>
      <c r="RC3062" s="39"/>
      <c r="RD3062" s="39"/>
    </row>
    <row r="3063" spans="22:472" hidden="1" x14ac:dyDescent="0.2">
      <c r="V3063" s="63">
        <v>484</v>
      </c>
      <c r="W3063" s="54" t="s">
        <v>4681</v>
      </c>
      <c r="X3063" s="64">
        <v>71202</v>
      </c>
      <c r="Y3063" s="54" t="s">
        <v>1122</v>
      </c>
      <c r="Z3063" s="63" t="s">
        <v>1341</v>
      </c>
      <c r="AA3063" s="54" t="s">
        <v>528</v>
      </c>
      <c r="AB3063" s="54" t="s">
        <v>389</v>
      </c>
      <c r="AC3063" s="54" t="s">
        <v>1122</v>
      </c>
      <c r="AD3063" s="64" t="s">
        <v>4567</v>
      </c>
      <c r="AE3063" s="64" t="s">
        <v>7035</v>
      </c>
      <c r="AF3063" s="63">
        <v>484</v>
      </c>
      <c r="AG3063" s="54" t="s">
        <v>4681</v>
      </c>
      <c r="AH3063" s="54" t="s">
        <v>4680</v>
      </c>
      <c r="AI3063" s="63" t="s">
        <v>4620</v>
      </c>
      <c r="AJ3063" s="64" t="s">
        <v>4682</v>
      </c>
      <c r="AK3063" s="569">
        <v>7050101</v>
      </c>
      <c r="AL3063" s="64" t="s">
        <v>522</v>
      </c>
      <c r="AM3063" s="64" t="s">
        <v>4686</v>
      </c>
      <c r="AN3063" s="570">
        <v>266093910</v>
      </c>
      <c r="AO3063" s="54"/>
      <c r="AP3063" s="54"/>
      <c r="AQ3063" s="54"/>
      <c r="AR3063" s="54"/>
      <c r="AS3063" s="54"/>
      <c r="AT3063" s="64" t="s">
        <v>7002</v>
      </c>
      <c r="AU3063" s="64"/>
      <c r="AV3063" s="54"/>
      <c r="AW3063" s="54"/>
      <c r="AX3063" s="54"/>
      <c r="AY3063" s="54"/>
      <c r="AZ3063" s="54"/>
      <c r="BA3063" s="54"/>
      <c r="BB3063" s="54"/>
      <c r="BC3063" s="54"/>
      <c r="BD3063" s="64">
        <v>71202</v>
      </c>
      <c r="BE3063" s="54" t="s">
        <v>1122</v>
      </c>
      <c r="BF3063" s="63" t="s">
        <v>1341</v>
      </c>
      <c r="BG3063" s="54" t="s">
        <v>528</v>
      </c>
      <c r="BH3063" s="54" t="s">
        <v>389</v>
      </c>
      <c r="BI3063" s="54" t="s">
        <v>1122</v>
      </c>
      <c r="BJ3063" s="64" t="s">
        <v>4567</v>
      </c>
      <c r="BK3063" s="64" t="s">
        <v>7035</v>
      </c>
      <c r="BL3063" s="54"/>
      <c r="BM3063" s="54"/>
      <c r="BN3063" s="54"/>
      <c r="BO3063" s="39"/>
      <c r="BP3063" s="39"/>
      <c r="BQ3063" s="39"/>
      <c r="BR3063" s="39"/>
      <c r="BS3063" s="47"/>
      <c r="BT3063" s="39"/>
      <c r="BU3063" s="39"/>
      <c r="BV3063" s="39"/>
      <c r="BW3063" s="39"/>
      <c r="BX3063" s="39"/>
      <c r="BY3063" s="39"/>
      <c r="BZ3063" s="39"/>
      <c r="CA3063" s="39"/>
      <c r="CB3063" s="39"/>
      <c r="CC3063" s="47"/>
      <c r="CD3063" s="39"/>
      <c r="CE3063" s="39"/>
      <c r="CF3063" s="48"/>
      <c r="CG3063" s="48"/>
      <c r="CH3063" s="48"/>
      <c r="CI3063" s="48"/>
      <c r="CJ3063" s="48"/>
      <c r="CK3063" s="48"/>
      <c r="CL3063" s="48"/>
      <c r="CM3063" s="48"/>
      <c r="CN3063" s="48"/>
      <c r="CO3063" s="48"/>
      <c r="CP3063" s="48"/>
      <c r="CQ3063" s="48"/>
      <c r="CR3063" s="48"/>
      <c r="CS3063" s="48"/>
      <c r="CT3063" s="48"/>
      <c r="CU3063" s="48"/>
      <c r="CV3063" s="48"/>
      <c r="CW3063" s="48"/>
      <c r="CX3063" s="39"/>
      <c r="ML3063" s="135"/>
      <c r="MM3063" s="135"/>
      <c r="MN3063" s="135"/>
      <c r="MO3063" s="135"/>
      <c r="MP3063" s="135"/>
      <c r="MQ3063" s="135"/>
      <c r="MR3063" s="135"/>
      <c r="MS3063" s="135"/>
      <c r="MT3063" s="135"/>
      <c r="MU3063" s="135"/>
      <c r="MV3063" s="135"/>
      <c r="MW3063" s="135"/>
      <c r="MX3063" s="135"/>
      <c r="MY3063" s="135"/>
      <c r="MZ3063" s="135"/>
      <c r="NA3063" s="135"/>
      <c r="NB3063" s="135"/>
      <c r="NC3063" s="135"/>
      <c r="ND3063" s="135"/>
      <c r="NE3063" s="135"/>
      <c r="NF3063" s="135"/>
      <c r="NG3063" s="135"/>
      <c r="NH3063" s="135"/>
      <c r="NI3063" s="135"/>
      <c r="NJ3063" s="135"/>
      <c r="NK3063" s="135"/>
      <c r="NL3063" s="135"/>
      <c r="NM3063" s="135"/>
      <c r="NN3063" s="135"/>
      <c r="NO3063" s="135"/>
      <c r="NP3063" s="135"/>
      <c r="NQ3063" s="39"/>
      <c r="QS3063"/>
      <c r="QT3063"/>
      <c r="QU3063"/>
      <c r="QV3063"/>
      <c r="QW3063"/>
      <c r="QX3063"/>
      <c r="QY3063"/>
      <c r="QZ3063"/>
      <c r="RA3063"/>
      <c r="RB3063" s="39"/>
      <c r="RC3063" s="39"/>
      <c r="RD3063" s="39"/>
    </row>
    <row r="3064" spans="22:472" hidden="1" x14ac:dyDescent="0.2">
      <c r="V3064" s="63">
        <v>484</v>
      </c>
      <c r="W3064" s="54" t="s">
        <v>4681</v>
      </c>
      <c r="X3064" s="64">
        <v>71201</v>
      </c>
      <c r="Y3064" s="54" t="s">
        <v>528</v>
      </c>
      <c r="Z3064" s="63" t="s">
        <v>1341</v>
      </c>
      <c r="AA3064" s="54" t="s">
        <v>528</v>
      </c>
      <c r="AB3064" s="54" t="s">
        <v>389</v>
      </c>
      <c r="AC3064" s="54" t="s">
        <v>528</v>
      </c>
      <c r="AD3064" s="64" t="s">
        <v>4567</v>
      </c>
      <c r="AE3064" s="64" t="s">
        <v>7035</v>
      </c>
      <c r="AF3064" s="63">
        <v>484</v>
      </c>
      <c r="AG3064" s="54" t="s">
        <v>4681</v>
      </c>
      <c r="AH3064" s="54" t="s">
        <v>4680</v>
      </c>
      <c r="AI3064" s="63" t="s">
        <v>4620</v>
      </c>
      <c r="AJ3064" s="64" t="s">
        <v>4682</v>
      </c>
      <c r="AK3064" s="569">
        <v>7050101</v>
      </c>
      <c r="AL3064" s="64" t="s">
        <v>522</v>
      </c>
      <c r="AM3064" s="64" t="s">
        <v>4686</v>
      </c>
      <c r="AN3064" s="570">
        <v>266093910</v>
      </c>
      <c r="AO3064" s="54"/>
      <c r="AP3064" s="54"/>
      <c r="AQ3064" s="54"/>
      <c r="AR3064" s="54"/>
      <c r="AS3064" s="54"/>
      <c r="AT3064" s="64" t="s">
        <v>7002</v>
      </c>
      <c r="AU3064" s="64"/>
      <c r="AV3064" s="54"/>
      <c r="AW3064" s="54"/>
      <c r="AX3064" s="54"/>
      <c r="AY3064" s="54"/>
      <c r="AZ3064" s="54"/>
      <c r="BA3064" s="54"/>
      <c r="BB3064" s="54"/>
      <c r="BC3064" s="54"/>
      <c r="BD3064" s="64">
        <v>71201</v>
      </c>
      <c r="BE3064" s="54" t="s">
        <v>528</v>
      </c>
      <c r="BF3064" s="63" t="s">
        <v>1341</v>
      </c>
      <c r="BG3064" s="54" t="s">
        <v>528</v>
      </c>
      <c r="BH3064" s="54" t="s">
        <v>389</v>
      </c>
      <c r="BI3064" s="54" t="s">
        <v>528</v>
      </c>
      <c r="BJ3064" s="64" t="s">
        <v>4567</v>
      </c>
      <c r="BK3064" s="64" t="s">
        <v>7035</v>
      </c>
      <c r="BL3064" s="54"/>
      <c r="BM3064" s="54"/>
      <c r="BN3064" s="54"/>
      <c r="BO3064" s="39"/>
      <c r="BP3064" s="39"/>
      <c r="BQ3064" s="39"/>
      <c r="BR3064" s="39"/>
      <c r="BS3064" s="47"/>
      <c r="BT3064" s="39"/>
      <c r="BU3064" s="39"/>
      <c r="BV3064" s="39"/>
      <c r="BW3064" s="39"/>
      <c r="BX3064" s="39"/>
      <c r="BY3064" s="39"/>
      <c r="BZ3064" s="39"/>
      <c r="CA3064" s="39"/>
      <c r="CB3064" s="39"/>
      <c r="CC3064" s="47"/>
      <c r="CD3064" s="39"/>
      <c r="CE3064" s="39"/>
      <c r="CF3064" s="48"/>
      <c r="CG3064" s="48"/>
      <c r="CH3064" s="48"/>
      <c r="CI3064" s="48"/>
      <c r="CJ3064" s="48"/>
      <c r="CK3064" s="48"/>
      <c r="CL3064" s="48"/>
      <c r="CM3064" s="48"/>
      <c r="CN3064" s="48"/>
      <c r="CO3064" s="48"/>
      <c r="CP3064" s="48"/>
      <c r="CQ3064" s="48"/>
      <c r="CR3064" s="48"/>
      <c r="CS3064" s="48"/>
      <c r="CT3064" s="48"/>
      <c r="CU3064" s="48"/>
      <c r="CV3064" s="48"/>
      <c r="CW3064" s="48"/>
      <c r="CX3064" s="39"/>
      <c r="ML3064" s="135"/>
      <c r="MM3064" s="135"/>
      <c r="MN3064" s="135"/>
      <c r="MO3064" s="135"/>
      <c r="MP3064" s="135"/>
      <c r="MQ3064" s="135"/>
      <c r="MR3064" s="135"/>
      <c r="MS3064" s="135"/>
      <c r="MT3064" s="135"/>
      <c r="MU3064" s="135"/>
      <c r="MV3064" s="135"/>
      <c r="MW3064" s="135"/>
      <c r="MX3064" s="135"/>
      <c r="MY3064" s="135"/>
      <c r="MZ3064" s="135"/>
      <c r="NA3064" s="135"/>
      <c r="NB3064" s="135"/>
      <c r="NC3064" s="135"/>
      <c r="ND3064" s="135"/>
      <c r="NE3064" s="135"/>
      <c r="NF3064" s="135"/>
      <c r="NG3064" s="135"/>
      <c r="NH3064" s="135"/>
      <c r="NI3064" s="135"/>
      <c r="NJ3064" s="135"/>
      <c r="NK3064" s="135"/>
      <c r="NL3064" s="135"/>
      <c r="NM3064" s="135"/>
      <c r="NN3064" s="135"/>
      <c r="NO3064" s="135"/>
      <c r="NP3064" s="135"/>
      <c r="NQ3064" s="39"/>
      <c r="QS3064"/>
      <c r="QT3064"/>
      <c r="QU3064"/>
      <c r="QV3064"/>
      <c r="QW3064"/>
      <c r="QX3064"/>
      <c r="QY3064"/>
      <c r="QZ3064"/>
      <c r="RA3064"/>
      <c r="RB3064" s="39"/>
      <c r="RC3064" s="39"/>
      <c r="RD3064" s="39"/>
    </row>
    <row r="3065" spans="22:472" hidden="1" x14ac:dyDescent="0.2">
      <c r="V3065" s="63">
        <v>484</v>
      </c>
      <c r="W3065" s="54" t="s">
        <v>4681</v>
      </c>
      <c r="X3065" s="64">
        <v>71200</v>
      </c>
      <c r="Y3065" s="54" t="s">
        <v>7100</v>
      </c>
      <c r="Z3065" s="63" t="s">
        <v>1341</v>
      </c>
      <c r="AA3065" s="54" t="s">
        <v>528</v>
      </c>
      <c r="AB3065" s="54" t="s">
        <v>389</v>
      </c>
      <c r="AC3065" s="54" t="s">
        <v>528</v>
      </c>
      <c r="AD3065" s="64" t="s">
        <v>4567</v>
      </c>
      <c r="AE3065" s="64" t="s">
        <v>7035</v>
      </c>
      <c r="AF3065" s="63">
        <v>484</v>
      </c>
      <c r="AG3065" s="54" t="s">
        <v>4681</v>
      </c>
      <c r="AH3065" s="54" t="s">
        <v>4680</v>
      </c>
      <c r="AI3065" s="63" t="s">
        <v>4620</v>
      </c>
      <c r="AJ3065" s="64" t="s">
        <v>4682</v>
      </c>
      <c r="AK3065" s="569">
        <v>7050101</v>
      </c>
      <c r="AL3065" s="64" t="s">
        <v>522</v>
      </c>
      <c r="AM3065" s="64" t="s">
        <v>4686</v>
      </c>
      <c r="AN3065" s="570">
        <v>266093910</v>
      </c>
      <c r="AO3065" s="54"/>
      <c r="AP3065" s="54"/>
      <c r="AQ3065" s="54"/>
      <c r="AR3065" s="54"/>
      <c r="AS3065" s="54"/>
      <c r="AT3065" s="64" t="s">
        <v>7002</v>
      </c>
      <c r="AU3065" s="64"/>
      <c r="AV3065" s="54"/>
      <c r="AW3065" s="54"/>
      <c r="AX3065" s="54"/>
      <c r="AY3065" s="54"/>
      <c r="AZ3065" s="54"/>
      <c r="BA3065" s="54"/>
      <c r="BB3065" s="54"/>
      <c r="BC3065" s="54"/>
      <c r="BD3065" s="64">
        <v>71200</v>
      </c>
      <c r="BE3065" s="54" t="s">
        <v>7100</v>
      </c>
      <c r="BF3065" s="63" t="s">
        <v>1341</v>
      </c>
      <c r="BG3065" s="54" t="s">
        <v>528</v>
      </c>
      <c r="BH3065" s="54" t="s">
        <v>389</v>
      </c>
      <c r="BI3065" s="54" t="s">
        <v>528</v>
      </c>
      <c r="BJ3065" s="64" t="s">
        <v>4567</v>
      </c>
      <c r="BK3065" s="64" t="s">
        <v>7035</v>
      </c>
      <c r="BL3065" s="54"/>
      <c r="BM3065" s="54"/>
      <c r="BN3065" s="54"/>
      <c r="BO3065" s="39"/>
      <c r="BP3065" s="39"/>
      <c r="BQ3065" s="39"/>
      <c r="BR3065" s="39"/>
      <c r="BS3065" s="47"/>
      <c r="BT3065" s="39"/>
      <c r="BU3065" s="39"/>
      <c r="BV3065" s="39"/>
      <c r="BW3065" s="39"/>
      <c r="BX3065" s="39"/>
      <c r="BY3065" s="39"/>
      <c r="BZ3065" s="39"/>
      <c r="CA3065" s="39"/>
      <c r="CB3065" s="39"/>
      <c r="CC3065" s="47"/>
      <c r="CD3065" s="39"/>
      <c r="CE3065" s="39"/>
      <c r="CF3065" s="48"/>
      <c r="CG3065" s="48"/>
      <c r="CH3065" s="48"/>
      <c r="CI3065" s="48"/>
      <c r="CJ3065" s="48"/>
      <c r="CK3065" s="48"/>
      <c r="CL3065" s="48"/>
      <c r="CM3065" s="48"/>
      <c r="CN3065" s="48"/>
      <c r="CO3065" s="48"/>
      <c r="CP3065" s="48"/>
      <c r="CQ3065" s="48"/>
      <c r="CR3065" s="48"/>
      <c r="CS3065" s="48"/>
      <c r="CT3065" s="48"/>
      <c r="CU3065" s="48"/>
      <c r="CV3065" s="48"/>
      <c r="CW3065" s="48"/>
      <c r="CX3065" s="39"/>
      <c r="ML3065" s="135"/>
      <c r="MM3065" s="135"/>
      <c r="MN3065" s="135"/>
      <c r="MO3065" s="135"/>
      <c r="MP3065" s="135"/>
      <c r="MQ3065" s="135"/>
      <c r="MR3065" s="135"/>
      <c r="MS3065" s="135"/>
      <c r="MT3065" s="135"/>
      <c r="MU3065" s="135"/>
      <c r="MV3065" s="135"/>
      <c r="MW3065" s="135"/>
      <c r="MX3065" s="135"/>
      <c r="MY3065" s="135"/>
      <c r="MZ3065" s="135"/>
      <c r="NA3065" s="135"/>
      <c r="NB3065" s="135"/>
      <c r="NC3065" s="135"/>
      <c r="ND3065" s="135"/>
      <c r="NE3065" s="135"/>
      <c r="NF3065" s="135"/>
      <c r="NG3065" s="135"/>
      <c r="NH3065" s="135"/>
      <c r="NI3065" s="135"/>
      <c r="NJ3065" s="135"/>
      <c r="NK3065" s="135"/>
      <c r="NL3065" s="135"/>
      <c r="NM3065" s="135"/>
      <c r="NN3065" s="135"/>
      <c r="NO3065" s="135"/>
      <c r="NP3065" s="135"/>
      <c r="NQ3065" s="39"/>
      <c r="QS3065"/>
      <c r="QT3065"/>
      <c r="QU3065"/>
      <c r="QV3065"/>
      <c r="QW3065"/>
      <c r="QX3065"/>
      <c r="QY3065"/>
      <c r="QZ3065"/>
      <c r="RA3065"/>
      <c r="RB3065" s="39"/>
      <c r="RC3065" s="39"/>
      <c r="RD3065" s="39"/>
    </row>
    <row r="3066" spans="22:472" hidden="1" x14ac:dyDescent="0.2">
      <c r="V3066" s="63">
        <v>485</v>
      </c>
      <c r="W3066" s="54" t="s">
        <v>4691</v>
      </c>
      <c r="X3066" s="64">
        <v>20401</v>
      </c>
      <c r="Y3066" s="54" t="s">
        <v>462</v>
      </c>
      <c r="Z3066" s="63" t="s">
        <v>1341</v>
      </c>
      <c r="AA3066" s="54" t="s">
        <v>462</v>
      </c>
      <c r="AB3066" s="54" t="s">
        <v>384</v>
      </c>
      <c r="AC3066" s="54" t="s">
        <v>462</v>
      </c>
      <c r="AD3066" s="64" t="s">
        <v>4567</v>
      </c>
      <c r="AE3066" s="64" t="s">
        <v>7063</v>
      </c>
      <c r="AF3066" s="63">
        <v>485</v>
      </c>
      <c r="AG3066" s="54" t="s">
        <v>4691</v>
      </c>
      <c r="AH3066" s="54" t="s">
        <v>4690</v>
      </c>
      <c r="AI3066" s="63" t="s">
        <v>4646</v>
      </c>
      <c r="AJ3066" s="64" t="s">
        <v>4692</v>
      </c>
      <c r="AK3066" s="569">
        <v>7860034</v>
      </c>
      <c r="AL3066" s="64" t="s">
        <v>467</v>
      </c>
      <c r="AM3066" s="64" t="s">
        <v>4696</v>
      </c>
      <c r="AN3066" s="570">
        <v>285095900</v>
      </c>
      <c r="AO3066" s="54"/>
      <c r="AP3066" s="54"/>
      <c r="AQ3066" s="54"/>
      <c r="AR3066" s="54"/>
      <c r="AS3066" s="54"/>
      <c r="AT3066" s="64" t="s">
        <v>7002</v>
      </c>
      <c r="AU3066" s="64"/>
      <c r="AV3066" s="54"/>
      <c r="AW3066" s="54"/>
      <c r="AX3066" s="54"/>
      <c r="AY3066" s="54"/>
      <c r="AZ3066" s="54"/>
      <c r="BA3066" s="54"/>
      <c r="BB3066" s="54"/>
      <c r="BC3066" s="54"/>
      <c r="BD3066" s="64">
        <v>20401</v>
      </c>
      <c r="BE3066" s="54" t="s">
        <v>462</v>
      </c>
      <c r="BF3066" s="63" t="s">
        <v>1341</v>
      </c>
      <c r="BG3066" s="54" t="s">
        <v>462</v>
      </c>
      <c r="BH3066" s="54" t="s">
        <v>384</v>
      </c>
      <c r="BI3066" s="54" t="s">
        <v>462</v>
      </c>
      <c r="BJ3066" s="64" t="s">
        <v>4567</v>
      </c>
      <c r="BK3066" s="64" t="s">
        <v>7063</v>
      </c>
      <c r="BL3066" s="54"/>
      <c r="BM3066" s="54"/>
      <c r="BN3066" s="54"/>
      <c r="BO3066" s="39"/>
      <c r="BP3066" s="39"/>
      <c r="BQ3066" s="39"/>
      <c r="BR3066" s="39"/>
      <c r="BS3066" s="47"/>
      <c r="BT3066" s="39"/>
      <c r="BU3066" s="39"/>
      <c r="BV3066" s="39"/>
      <c r="BW3066" s="39"/>
      <c r="BX3066" s="39"/>
      <c r="BY3066" s="39"/>
      <c r="BZ3066" s="39"/>
      <c r="CA3066" s="39"/>
      <c r="CB3066" s="39"/>
      <c r="CC3066" s="47"/>
      <c r="CD3066" s="39"/>
      <c r="CE3066" s="39"/>
      <c r="CF3066" s="48"/>
      <c r="CG3066" s="48"/>
      <c r="CH3066" s="48"/>
      <c r="CI3066" s="48"/>
      <c r="CJ3066" s="48"/>
      <c r="CK3066" s="48"/>
      <c r="CL3066" s="48"/>
      <c r="CM3066" s="48"/>
      <c r="CN3066" s="48"/>
      <c r="CO3066" s="48"/>
      <c r="CP3066" s="48"/>
      <c r="CQ3066" s="48"/>
      <c r="CR3066" s="48"/>
      <c r="CS3066" s="48"/>
      <c r="CT3066" s="48"/>
      <c r="CU3066" s="48"/>
      <c r="CV3066" s="48"/>
      <c r="CW3066" s="48"/>
      <c r="CX3066" s="39"/>
      <c r="ML3066" s="135"/>
      <c r="MM3066" s="135"/>
      <c r="MN3066" s="135"/>
      <c r="MO3066" s="135"/>
      <c r="MP3066" s="135"/>
      <c r="MQ3066" s="135"/>
      <c r="MR3066" s="135"/>
      <c r="MS3066" s="135"/>
      <c r="MT3066" s="135"/>
      <c r="MU3066" s="135"/>
      <c r="MV3066" s="135"/>
      <c r="MW3066" s="135"/>
      <c r="MX3066" s="135"/>
      <c r="MY3066" s="135"/>
      <c r="MZ3066" s="135"/>
      <c r="NA3066" s="135"/>
      <c r="NB3066" s="135"/>
      <c r="NC3066" s="135"/>
      <c r="ND3066" s="135"/>
      <c r="NE3066" s="135"/>
      <c r="NF3066" s="135"/>
      <c r="NG3066" s="135"/>
      <c r="NH3066" s="135"/>
      <c r="NI3066" s="135"/>
      <c r="NJ3066" s="135"/>
      <c r="NK3066" s="135"/>
      <c r="NL3066" s="135"/>
      <c r="NM3066" s="135"/>
      <c r="NN3066" s="135"/>
      <c r="NO3066" s="135"/>
      <c r="NP3066" s="135"/>
      <c r="NQ3066" s="39"/>
      <c r="QS3066"/>
      <c r="QT3066"/>
      <c r="QU3066"/>
      <c r="QV3066"/>
      <c r="QW3066"/>
      <c r="QX3066"/>
      <c r="QY3066"/>
      <c r="QZ3066"/>
      <c r="RA3066"/>
      <c r="RB3066" s="39"/>
      <c r="RC3066" s="39"/>
      <c r="RD3066" s="39"/>
    </row>
    <row r="3067" spans="22:472" hidden="1" x14ac:dyDescent="0.2">
      <c r="V3067" s="63">
        <v>485</v>
      </c>
      <c r="W3067" s="54" t="s">
        <v>4691</v>
      </c>
      <c r="X3067" s="64">
        <v>20400</v>
      </c>
      <c r="Y3067" s="54" t="s">
        <v>7101</v>
      </c>
      <c r="Z3067" s="63" t="s">
        <v>1341</v>
      </c>
      <c r="AA3067" s="54" t="s">
        <v>462</v>
      </c>
      <c r="AB3067" s="54" t="s">
        <v>384</v>
      </c>
      <c r="AC3067" s="54" t="s">
        <v>462</v>
      </c>
      <c r="AD3067" s="64" t="s">
        <v>4567</v>
      </c>
      <c r="AE3067" s="64" t="s">
        <v>7063</v>
      </c>
      <c r="AF3067" s="63">
        <v>485</v>
      </c>
      <c r="AG3067" s="54" t="s">
        <v>4691</v>
      </c>
      <c r="AH3067" s="54" t="s">
        <v>4690</v>
      </c>
      <c r="AI3067" s="63" t="s">
        <v>4646</v>
      </c>
      <c r="AJ3067" s="64" t="s">
        <v>4692</v>
      </c>
      <c r="AK3067" s="569">
        <v>7860034</v>
      </c>
      <c r="AL3067" s="64" t="s">
        <v>467</v>
      </c>
      <c r="AM3067" s="64" t="s">
        <v>4696</v>
      </c>
      <c r="AN3067" s="570">
        <v>285095900</v>
      </c>
      <c r="AO3067" s="54"/>
      <c r="AP3067" s="54"/>
      <c r="AQ3067" s="54"/>
      <c r="AR3067" s="54"/>
      <c r="AS3067" s="54"/>
      <c r="AT3067" s="64" t="s">
        <v>7002</v>
      </c>
      <c r="AU3067" s="64"/>
      <c r="AV3067" s="54"/>
      <c r="AW3067" s="54"/>
      <c r="AX3067" s="54"/>
      <c r="AY3067" s="54"/>
      <c r="AZ3067" s="54"/>
      <c r="BA3067" s="54"/>
      <c r="BB3067" s="54"/>
      <c r="BC3067" s="54"/>
      <c r="BD3067" s="64">
        <v>20400</v>
      </c>
      <c r="BE3067" s="54" t="s">
        <v>7101</v>
      </c>
      <c r="BF3067" s="63" t="s">
        <v>1341</v>
      </c>
      <c r="BG3067" s="54" t="s">
        <v>462</v>
      </c>
      <c r="BH3067" s="54" t="s">
        <v>384</v>
      </c>
      <c r="BI3067" s="54" t="s">
        <v>462</v>
      </c>
      <c r="BJ3067" s="64" t="s">
        <v>4567</v>
      </c>
      <c r="BK3067" s="64" t="s">
        <v>7063</v>
      </c>
      <c r="BL3067" s="54"/>
      <c r="BM3067" s="54"/>
      <c r="BN3067" s="54"/>
      <c r="BO3067" s="39"/>
      <c r="BP3067" s="39"/>
      <c r="BQ3067" s="39"/>
      <c r="BR3067" s="39"/>
      <c r="BS3067" s="47"/>
      <c r="BT3067" s="39"/>
      <c r="BU3067" s="39"/>
      <c r="BV3067" s="39"/>
      <c r="BW3067" s="39"/>
      <c r="BX3067" s="39"/>
      <c r="BY3067" s="39"/>
      <c r="BZ3067" s="39"/>
      <c r="CA3067" s="39"/>
      <c r="CB3067" s="39"/>
      <c r="CC3067" s="47"/>
      <c r="CD3067" s="39"/>
      <c r="CE3067" s="39"/>
      <c r="CF3067" s="48"/>
      <c r="CG3067" s="48"/>
      <c r="CH3067" s="48"/>
      <c r="CI3067" s="48"/>
      <c r="CJ3067" s="48"/>
      <c r="CK3067" s="48"/>
      <c r="CL3067" s="48"/>
      <c r="CM3067" s="48"/>
      <c r="CN3067" s="48"/>
      <c r="CO3067" s="48"/>
      <c r="CP3067" s="48"/>
      <c r="CQ3067" s="48"/>
      <c r="CR3067" s="48"/>
      <c r="CS3067" s="48"/>
      <c r="CT3067" s="48"/>
      <c r="CU3067" s="48"/>
      <c r="CV3067" s="48"/>
      <c r="CW3067" s="48"/>
      <c r="CX3067" s="39"/>
      <c r="ML3067" s="135"/>
      <c r="MM3067" s="135"/>
      <c r="MN3067" s="135"/>
      <c r="MO3067" s="135"/>
      <c r="MP3067" s="135"/>
      <c r="MQ3067" s="135"/>
      <c r="MR3067" s="135"/>
      <c r="MS3067" s="135"/>
      <c r="MT3067" s="135"/>
      <c r="MU3067" s="135"/>
      <c r="MV3067" s="135"/>
      <c r="MW3067" s="135"/>
      <c r="MX3067" s="135"/>
      <c r="MY3067" s="135"/>
      <c r="MZ3067" s="135"/>
      <c r="NA3067" s="135"/>
      <c r="NB3067" s="135"/>
      <c r="NC3067" s="135"/>
      <c r="ND3067" s="135"/>
      <c r="NE3067" s="135"/>
      <c r="NF3067" s="135"/>
      <c r="NG3067" s="135"/>
      <c r="NH3067" s="135"/>
      <c r="NI3067" s="135"/>
      <c r="NJ3067" s="135"/>
      <c r="NK3067" s="135"/>
      <c r="NL3067" s="135"/>
      <c r="NM3067" s="135"/>
      <c r="NN3067" s="135"/>
      <c r="NO3067" s="135"/>
      <c r="NP3067" s="135"/>
      <c r="NQ3067" s="39"/>
      <c r="QS3067"/>
      <c r="QT3067"/>
      <c r="QU3067"/>
      <c r="QV3067"/>
      <c r="QW3067"/>
      <c r="QX3067"/>
      <c r="QY3067"/>
      <c r="QZ3067"/>
      <c r="RA3067"/>
      <c r="RB3067" s="39"/>
      <c r="RC3067" s="39"/>
      <c r="RD3067" s="39"/>
    </row>
    <row r="3068" spans="22:472" hidden="1" x14ac:dyDescent="0.2">
      <c r="V3068" s="63">
        <v>485</v>
      </c>
      <c r="W3068" s="54" t="s">
        <v>4691</v>
      </c>
      <c r="X3068" s="64">
        <v>21001</v>
      </c>
      <c r="Y3068" s="54" t="s">
        <v>738</v>
      </c>
      <c r="Z3068" s="63" t="s">
        <v>1341</v>
      </c>
      <c r="AA3068" s="54" t="s">
        <v>467</v>
      </c>
      <c r="AB3068" s="54" t="s">
        <v>384</v>
      </c>
      <c r="AC3068" s="54" t="s">
        <v>738</v>
      </c>
      <c r="AD3068" s="64" t="s">
        <v>4567</v>
      </c>
      <c r="AE3068" s="64" t="s">
        <v>7063</v>
      </c>
      <c r="AF3068" s="63">
        <v>485</v>
      </c>
      <c r="AG3068" s="54" t="s">
        <v>4691</v>
      </c>
      <c r="AH3068" s="54" t="s">
        <v>4690</v>
      </c>
      <c r="AI3068" s="63" t="s">
        <v>4646</v>
      </c>
      <c r="AJ3068" s="64" t="s">
        <v>4692</v>
      </c>
      <c r="AK3068" s="569">
        <v>7860034</v>
      </c>
      <c r="AL3068" s="64" t="s">
        <v>467</v>
      </c>
      <c r="AM3068" s="64" t="s">
        <v>4696</v>
      </c>
      <c r="AN3068" s="570">
        <v>285095900</v>
      </c>
      <c r="AO3068" s="54"/>
      <c r="AP3068" s="54"/>
      <c r="AQ3068" s="54"/>
      <c r="AR3068" s="54"/>
      <c r="AS3068" s="54"/>
      <c r="AT3068" s="64" t="s">
        <v>7002</v>
      </c>
      <c r="AU3068" s="64"/>
      <c r="AV3068" s="54"/>
      <c r="AW3068" s="54"/>
      <c r="AX3068" s="54"/>
      <c r="AY3068" s="54"/>
      <c r="AZ3068" s="54"/>
      <c r="BA3068" s="54"/>
      <c r="BB3068" s="54"/>
      <c r="BC3068" s="54"/>
      <c r="BD3068" s="64">
        <v>21001</v>
      </c>
      <c r="BE3068" s="54" t="s">
        <v>738</v>
      </c>
      <c r="BF3068" s="63" t="s">
        <v>1341</v>
      </c>
      <c r="BG3068" s="54" t="s">
        <v>467</v>
      </c>
      <c r="BH3068" s="54" t="s">
        <v>384</v>
      </c>
      <c r="BI3068" s="54" t="s">
        <v>738</v>
      </c>
      <c r="BJ3068" s="64" t="s">
        <v>4567</v>
      </c>
      <c r="BK3068" s="64" t="s">
        <v>7063</v>
      </c>
      <c r="BL3068" s="54"/>
      <c r="BM3068" s="54"/>
      <c r="BN3068" s="54"/>
      <c r="BO3068" s="39"/>
      <c r="BP3068" s="39"/>
      <c r="BQ3068" s="39"/>
      <c r="BR3068" s="39"/>
      <c r="BS3068" s="47"/>
      <c r="BT3068" s="39"/>
      <c r="BU3068" s="39"/>
      <c r="BV3068" s="39"/>
      <c r="BW3068" s="39"/>
      <c r="BX3068" s="39"/>
      <c r="BY3068" s="39"/>
      <c r="BZ3068" s="39"/>
      <c r="CA3068" s="39"/>
      <c r="CB3068" s="39"/>
      <c r="CC3068" s="47"/>
      <c r="CD3068" s="39"/>
      <c r="CE3068" s="39"/>
      <c r="CF3068" s="48"/>
      <c r="CG3068" s="48"/>
      <c r="CH3068" s="48"/>
      <c r="CI3068" s="48"/>
      <c r="CJ3068" s="48"/>
      <c r="CK3068" s="48"/>
      <c r="CL3068" s="48"/>
      <c r="CM3068" s="48"/>
      <c r="CN3068" s="48"/>
      <c r="CO3068" s="48"/>
      <c r="CP3068" s="48"/>
      <c r="CQ3068" s="48"/>
      <c r="CR3068" s="48"/>
      <c r="CS3068" s="48"/>
      <c r="CT3068" s="48"/>
      <c r="CU3068" s="48"/>
      <c r="CV3068" s="48"/>
      <c r="CW3068" s="48"/>
      <c r="CX3068" s="39"/>
      <c r="ML3068" s="135"/>
      <c r="MM3068" s="135"/>
      <c r="MN3068" s="135"/>
      <c r="MO3068" s="135"/>
      <c r="MP3068" s="135"/>
      <c r="MQ3068" s="135"/>
      <c r="MR3068" s="135"/>
      <c r="MS3068" s="135"/>
      <c r="MT3068" s="135"/>
      <c r="MU3068" s="135"/>
      <c r="MV3068" s="135"/>
      <c r="MW3068" s="135"/>
      <c r="MX3068" s="135"/>
      <c r="MY3068" s="135"/>
      <c r="MZ3068" s="135"/>
      <c r="NA3068" s="135"/>
      <c r="NB3068" s="135"/>
      <c r="NC3068" s="135"/>
      <c r="ND3068" s="135"/>
      <c r="NE3068" s="135"/>
      <c r="NF3068" s="135"/>
      <c r="NG3068" s="135"/>
      <c r="NH3068" s="135"/>
      <c r="NI3068" s="135"/>
      <c r="NJ3068" s="135"/>
      <c r="NK3068" s="135"/>
      <c r="NL3068" s="135"/>
      <c r="NM3068" s="135"/>
      <c r="NN3068" s="135"/>
      <c r="NO3068" s="135"/>
      <c r="NP3068" s="135"/>
      <c r="NQ3068" s="39"/>
      <c r="QS3068"/>
      <c r="QT3068"/>
      <c r="QU3068"/>
      <c r="QV3068"/>
      <c r="QW3068"/>
      <c r="QX3068"/>
      <c r="QY3068"/>
      <c r="QZ3068"/>
      <c r="RA3068"/>
      <c r="RB3068" s="39"/>
      <c r="RC3068" s="39"/>
      <c r="RD3068" s="39"/>
    </row>
    <row r="3069" spans="22:472" hidden="1" x14ac:dyDescent="0.2">
      <c r="V3069" s="63">
        <v>485</v>
      </c>
      <c r="W3069" s="54" t="s">
        <v>4691</v>
      </c>
      <c r="X3069" s="64">
        <v>21000</v>
      </c>
      <c r="Y3069" s="54" t="s">
        <v>7102</v>
      </c>
      <c r="Z3069" s="63" t="s">
        <v>1341</v>
      </c>
      <c r="AA3069" s="54" t="s">
        <v>467</v>
      </c>
      <c r="AB3069" s="54" t="s">
        <v>384</v>
      </c>
      <c r="AC3069" s="54" t="s">
        <v>7103</v>
      </c>
      <c r="AD3069" s="64" t="s">
        <v>4567</v>
      </c>
      <c r="AE3069" s="64" t="s">
        <v>7063</v>
      </c>
      <c r="AF3069" s="63">
        <v>485</v>
      </c>
      <c r="AG3069" s="54" t="s">
        <v>4691</v>
      </c>
      <c r="AH3069" s="54" t="s">
        <v>4690</v>
      </c>
      <c r="AI3069" s="63" t="s">
        <v>4646</v>
      </c>
      <c r="AJ3069" s="64" t="s">
        <v>4692</v>
      </c>
      <c r="AK3069" s="569">
        <v>7860034</v>
      </c>
      <c r="AL3069" s="64" t="s">
        <v>467</v>
      </c>
      <c r="AM3069" s="64" t="s">
        <v>4696</v>
      </c>
      <c r="AN3069" s="570">
        <v>285095900</v>
      </c>
      <c r="AO3069" s="54"/>
      <c r="AP3069" s="54"/>
      <c r="AQ3069" s="54"/>
      <c r="AR3069" s="54"/>
      <c r="AS3069" s="54"/>
      <c r="AT3069" s="64" t="s">
        <v>7002</v>
      </c>
      <c r="AU3069" s="64"/>
      <c r="AV3069" s="54"/>
      <c r="AW3069" s="54"/>
      <c r="AX3069" s="54"/>
      <c r="AY3069" s="54"/>
      <c r="AZ3069" s="54"/>
      <c r="BA3069" s="54"/>
      <c r="BB3069" s="54"/>
      <c r="BC3069" s="54"/>
      <c r="BD3069" s="64">
        <v>21000</v>
      </c>
      <c r="BE3069" s="54" t="s">
        <v>7102</v>
      </c>
      <c r="BF3069" s="63" t="s">
        <v>1341</v>
      </c>
      <c r="BG3069" s="54" t="s">
        <v>467</v>
      </c>
      <c r="BH3069" s="54" t="s">
        <v>384</v>
      </c>
      <c r="BI3069" s="54" t="s">
        <v>7103</v>
      </c>
      <c r="BJ3069" s="64" t="s">
        <v>4567</v>
      </c>
      <c r="BK3069" s="64" t="s">
        <v>7063</v>
      </c>
      <c r="BL3069" s="54"/>
      <c r="BM3069" s="54"/>
      <c r="BN3069" s="54"/>
      <c r="BO3069" s="39"/>
      <c r="BP3069" s="39"/>
      <c r="BQ3069" s="39"/>
      <c r="BR3069" s="39"/>
      <c r="BS3069" s="47"/>
      <c r="BT3069" s="39"/>
      <c r="BU3069" s="39"/>
      <c r="BV3069" s="39"/>
      <c r="BW3069" s="39"/>
      <c r="BX3069" s="39"/>
      <c r="BY3069" s="39"/>
      <c r="BZ3069" s="39"/>
      <c r="CA3069" s="39"/>
      <c r="CB3069" s="39"/>
      <c r="CC3069" s="47"/>
      <c r="CD3069" s="39"/>
      <c r="CE3069" s="39"/>
      <c r="CF3069" s="48"/>
      <c r="CG3069" s="48"/>
      <c r="CH3069" s="48"/>
      <c r="CI3069" s="48"/>
      <c r="CJ3069" s="48"/>
      <c r="CK3069" s="48"/>
      <c r="CL3069" s="48"/>
      <c r="CM3069" s="48"/>
      <c r="CN3069" s="48"/>
      <c r="CO3069" s="48"/>
      <c r="CP3069" s="48"/>
      <c r="CQ3069" s="48"/>
      <c r="CR3069" s="48"/>
      <c r="CS3069" s="48"/>
      <c r="CT3069" s="48"/>
      <c r="CU3069" s="48"/>
      <c r="CV3069" s="48"/>
      <c r="CW3069" s="48"/>
      <c r="CX3069" s="39"/>
      <c r="ML3069" s="135"/>
      <c r="MM3069" s="135"/>
      <c r="MN3069" s="135"/>
      <c r="MO3069" s="135"/>
      <c r="MP3069" s="135"/>
      <c r="MQ3069" s="135"/>
      <c r="MR3069" s="135"/>
      <c r="MS3069" s="135"/>
      <c r="MT3069" s="135"/>
      <c r="MU3069" s="135"/>
      <c r="MV3069" s="135"/>
      <c r="MW3069" s="135"/>
      <c r="MX3069" s="135"/>
      <c r="MY3069" s="135"/>
      <c r="MZ3069" s="135"/>
      <c r="NA3069" s="135"/>
      <c r="NB3069" s="135"/>
      <c r="NC3069" s="135"/>
      <c r="ND3069" s="135"/>
      <c r="NE3069" s="135"/>
      <c r="NF3069" s="135"/>
      <c r="NG3069" s="135"/>
      <c r="NH3069" s="135"/>
      <c r="NI3069" s="135"/>
      <c r="NJ3069" s="135"/>
      <c r="NK3069" s="135"/>
      <c r="NL3069" s="135"/>
      <c r="NM3069" s="135"/>
      <c r="NN3069" s="135"/>
      <c r="NO3069" s="135"/>
      <c r="NP3069" s="135"/>
      <c r="NQ3069" s="39"/>
      <c r="QS3069"/>
      <c r="QT3069"/>
      <c r="QU3069"/>
      <c r="QV3069"/>
      <c r="QW3069"/>
      <c r="QX3069"/>
      <c r="QY3069"/>
      <c r="QZ3069"/>
      <c r="RA3069"/>
      <c r="RB3069" s="39"/>
      <c r="RC3069" s="39"/>
      <c r="RD3069" s="39"/>
    </row>
    <row r="3070" spans="22:472" hidden="1" x14ac:dyDescent="0.2">
      <c r="V3070" s="63">
        <v>485</v>
      </c>
      <c r="W3070" s="54" t="s">
        <v>4691</v>
      </c>
      <c r="X3070" s="64">
        <v>21002</v>
      </c>
      <c r="Y3070" s="54" t="s">
        <v>1062</v>
      </c>
      <c r="Z3070" s="63" t="s">
        <v>1341</v>
      </c>
      <c r="AA3070" s="54" t="s">
        <v>467</v>
      </c>
      <c r="AB3070" s="54" t="s">
        <v>384</v>
      </c>
      <c r="AC3070" s="54" t="s">
        <v>1062</v>
      </c>
      <c r="AD3070" s="64" t="s">
        <v>4567</v>
      </c>
      <c r="AE3070" s="64" t="s">
        <v>7063</v>
      </c>
      <c r="AF3070" s="63">
        <v>485</v>
      </c>
      <c r="AG3070" s="54" t="s">
        <v>4691</v>
      </c>
      <c r="AH3070" s="54" t="s">
        <v>4690</v>
      </c>
      <c r="AI3070" s="63" t="s">
        <v>4646</v>
      </c>
      <c r="AJ3070" s="64" t="s">
        <v>4692</v>
      </c>
      <c r="AK3070" s="569">
        <v>7860034</v>
      </c>
      <c r="AL3070" s="64" t="s">
        <v>467</v>
      </c>
      <c r="AM3070" s="64" t="s">
        <v>4696</v>
      </c>
      <c r="AN3070" s="570">
        <v>285095900</v>
      </c>
      <c r="AO3070" s="54"/>
      <c r="AP3070" s="54"/>
      <c r="AQ3070" s="54"/>
      <c r="AR3070" s="54"/>
      <c r="AS3070" s="54"/>
      <c r="AT3070" s="64" t="s">
        <v>7002</v>
      </c>
      <c r="AU3070" s="64"/>
      <c r="AV3070" s="54"/>
      <c r="AW3070" s="54"/>
      <c r="AX3070" s="54"/>
      <c r="AY3070" s="54"/>
      <c r="AZ3070" s="54"/>
      <c r="BA3070" s="54"/>
      <c r="BB3070" s="54"/>
      <c r="BC3070" s="54"/>
      <c r="BD3070" s="64">
        <v>21002</v>
      </c>
      <c r="BE3070" s="54" t="s">
        <v>1062</v>
      </c>
      <c r="BF3070" s="63" t="s">
        <v>1341</v>
      </c>
      <c r="BG3070" s="54" t="s">
        <v>467</v>
      </c>
      <c r="BH3070" s="54" t="s">
        <v>384</v>
      </c>
      <c r="BI3070" s="54" t="s">
        <v>1062</v>
      </c>
      <c r="BJ3070" s="64" t="s">
        <v>4567</v>
      </c>
      <c r="BK3070" s="64" t="s">
        <v>7063</v>
      </c>
      <c r="BL3070" s="54"/>
      <c r="BM3070" s="54"/>
      <c r="BN3070" s="54"/>
      <c r="BO3070" s="39"/>
      <c r="BP3070" s="39"/>
      <c r="BQ3070" s="39"/>
      <c r="BR3070" s="39"/>
      <c r="BS3070" s="47"/>
      <c r="BT3070" s="39"/>
      <c r="BU3070" s="39"/>
      <c r="BV3070" s="39"/>
      <c r="BW3070" s="39"/>
      <c r="BX3070" s="39"/>
      <c r="BY3070" s="39"/>
      <c r="BZ3070" s="39"/>
      <c r="CA3070" s="39"/>
      <c r="CB3070" s="39"/>
      <c r="CC3070" s="47"/>
      <c r="CD3070" s="39"/>
      <c r="CE3070" s="39"/>
      <c r="CF3070" s="48"/>
      <c r="CG3070" s="48"/>
      <c r="CH3070" s="48"/>
      <c r="CI3070" s="48"/>
      <c r="CJ3070" s="48"/>
      <c r="CK3070" s="48"/>
      <c r="CL3070" s="48"/>
      <c r="CM3070" s="48"/>
      <c r="CN3070" s="48"/>
      <c r="CO3070" s="48"/>
      <c r="CP3070" s="48"/>
      <c r="CQ3070" s="48"/>
      <c r="CR3070" s="48"/>
      <c r="CS3070" s="48"/>
      <c r="CT3070" s="48"/>
      <c r="CU3070" s="48"/>
      <c r="CV3070" s="48"/>
      <c r="CW3070" s="48"/>
      <c r="CX3070" s="39"/>
      <c r="ML3070" s="135"/>
      <c r="MM3070" s="135"/>
      <c r="MN3070" s="135"/>
      <c r="MO3070" s="135"/>
      <c r="MP3070" s="135"/>
      <c r="MQ3070" s="135"/>
      <c r="MR3070" s="135"/>
      <c r="MS3070" s="135"/>
      <c r="MT3070" s="135"/>
      <c r="MU3070" s="135"/>
      <c r="MV3070" s="135"/>
      <c r="MW3070" s="135"/>
      <c r="MX3070" s="135"/>
      <c r="MY3070" s="135"/>
      <c r="MZ3070" s="135"/>
      <c r="NA3070" s="135"/>
      <c r="NB3070" s="135"/>
      <c r="NC3070" s="135"/>
      <c r="ND3070" s="135"/>
      <c r="NE3070" s="135"/>
      <c r="NF3070" s="135"/>
      <c r="NG3070" s="135"/>
      <c r="NH3070" s="135"/>
      <c r="NI3070" s="135"/>
      <c r="NJ3070" s="135"/>
      <c r="NK3070" s="135"/>
      <c r="NL3070" s="135"/>
      <c r="NM3070" s="135"/>
      <c r="NN3070" s="135"/>
      <c r="NO3070" s="135"/>
      <c r="NP3070" s="135"/>
      <c r="NQ3070" s="39"/>
      <c r="QS3070"/>
      <c r="QT3070"/>
      <c r="QU3070"/>
      <c r="QV3070"/>
      <c r="QW3070"/>
      <c r="QX3070"/>
      <c r="QY3070"/>
      <c r="QZ3070"/>
      <c r="RA3070"/>
      <c r="RB3070" s="39"/>
      <c r="RC3070" s="39"/>
      <c r="RD3070" s="39"/>
    </row>
    <row r="3071" spans="22:472" hidden="1" x14ac:dyDescent="0.2">
      <c r="V3071" s="63">
        <v>485</v>
      </c>
      <c r="W3071" s="54" t="s">
        <v>4691</v>
      </c>
      <c r="X3071" s="64">
        <v>21008</v>
      </c>
      <c r="Y3071" s="54" t="s">
        <v>1368</v>
      </c>
      <c r="Z3071" s="63" t="s">
        <v>1341</v>
      </c>
      <c r="AA3071" s="54" t="s">
        <v>467</v>
      </c>
      <c r="AB3071" s="54" t="s">
        <v>384</v>
      </c>
      <c r="AC3071" s="54" t="s">
        <v>1368</v>
      </c>
      <c r="AD3071" s="64" t="s">
        <v>4567</v>
      </c>
      <c r="AE3071" s="64" t="s">
        <v>7063</v>
      </c>
      <c r="AF3071" s="63">
        <v>485</v>
      </c>
      <c r="AG3071" s="54" t="s">
        <v>4691</v>
      </c>
      <c r="AH3071" s="54" t="s">
        <v>4690</v>
      </c>
      <c r="AI3071" s="63" t="s">
        <v>4646</v>
      </c>
      <c r="AJ3071" s="64" t="s">
        <v>4692</v>
      </c>
      <c r="AK3071" s="569">
        <v>7860034</v>
      </c>
      <c r="AL3071" s="64" t="s">
        <v>467</v>
      </c>
      <c r="AM3071" s="64" t="s">
        <v>4696</v>
      </c>
      <c r="AN3071" s="570">
        <v>285095900</v>
      </c>
      <c r="AO3071" s="54"/>
      <c r="AP3071" s="54"/>
      <c r="AQ3071" s="54"/>
      <c r="AR3071" s="54"/>
      <c r="AS3071" s="54"/>
      <c r="AT3071" s="64" t="s">
        <v>7002</v>
      </c>
      <c r="AU3071" s="64"/>
      <c r="AV3071" s="54"/>
      <c r="AW3071" s="54"/>
      <c r="AX3071" s="54"/>
      <c r="AY3071" s="54"/>
      <c r="AZ3071" s="54"/>
      <c r="BA3071" s="54"/>
      <c r="BB3071" s="54"/>
      <c r="BC3071" s="54"/>
      <c r="BD3071" s="64">
        <v>21008</v>
      </c>
      <c r="BE3071" s="54" t="s">
        <v>1368</v>
      </c>
      <c r="BF3071" s="63" t="s">
        <v>1341</v>
      </c>
      <c r="BG3071" s="54" t="s">
        <v>467</v>
      </c>
      <c r="BH3071" s="54" t="s">
        <v>384</v>
      </c>
      <c r="BI3071" s="54" t="s">
        <v>1368</v>
      </c>
      <c r="BJ3071" s="64" t="s">
        <v>4567</v>
      </c>
      <c r="BK3071" s="64" t="s">
        <v>7063</v>
      </c>
      <c r="BL3071" s="54"/>
      <c r="BM3071" s="54"/>
      <c r="BN3071" s="54"/>
      <c r="BO3071" s="39"/>
      <c r="BP3071" s="39"/>
      <c r="BQ3071" s="39"/>
      <c r="BR3071" s="39"/>
      <c r="BS3071" s="47"/>
      <c r="BT3071" s="39"/>
      <c r="BU3071" s="39"/>
      <c r="BV3071" s="39"/>
      <c r="BW3071" s="39"/>
      <c r="BX3071" s="39"/>
      <c r="BY3071" s="39"/>
      <c r="BZ3071" s="39"/>
      <c r="CA3071" s="39"/>
      <c r="CB3071" s="39"/>
      <c r="CC3071" s="47"/>
      <c r="CD3071" s="39"/>
      <c r="CE3071" s="39"/>
      <c r="CF3071" s="48"/>
      <c r="CG3071" s="48"/>
      <c r="CH3071" s="48"/>
      <c r="CI3071" s="48"/>
      <c r="CJ3071" s="48"/>
      <c r="CK3071" s="48"/>
      <c r="CL3071" s="48"/>
      <c r="CM3071" s="48"/>
      <c r="CN3071" s="48"/>
      <c r="CO3071" s="48"/>
      <c r="CP3071" s="48"/>
      <c r="CQ3071" s="48"/>
      <c r="CR3071" s="48"/>
      <c r="CS3071" s="48"/>
      <c r="CT3071" s="48"/>
      <c r="CU3071" s="48"/>
      <c r="CV3071" s="48"/>
      <c r="CW3071" s="48"/>
      <c r="CX3071" s="39"/>
      <c r="ML3071" s="135"/>
      <c r="MM3071" s="135"/>
      <c r="MN3071" s="135"/>
      <c r="MO3071" s="135"/>
      <c r="MP3071" s="135"/>
      <c r="MQ3071" s="135"/>
      <c r="MR3071" s="135"/>
      <c r="MS3071" s="135"/>
      <c r="MT3071" s="135"/>
      <c r="MU3071" s="135"/>
      <c r="MV3071" s="135"/>
      <c r="MW3071" s="135"/>
      <c r="MX3071" s="135"/>
      <c r="MY3071" s="135"/>
      <c r="MZ3071" s="135"/>
      <c r="NA3071" s="135"/>
      <c r="NB3071" s="135"/>
      <c r="NC3071" s="135"/>
      <c r="ND3071" s="135"/>
      <c r="NE3071" s="135"/>
      <c r="NF3071" s="135"/>
      <c r="NG3071" s="135"/>
      <c r="NH3071" s="135"/>
      <c r="NI3071" s="135"/>
      <c r="NJ3071" s="135"/>
      <c r="NK3071" s="135"/>
      <c r="NL3071" s="135"/>
      <c r="NM3071" s="135"/>
      <c r="NN3071" s="135"/>
      <c r="NO3071" s="135"/>
      <c r="NP3071" s="135"/>
      <c r="NQ3071" s="39"/>
      <c r="QS3071"/>
      <c r="QT3071"/>
      <c r="QU3071"/>
      <c r="QV3071"/>
      <c r="QW3071"/>
      <c r="QX3071"/>
      <c r="QY3071"/>
      <c r="QZ3071"/>
      <c r="RA3071"/>
      <c r="RB3071" s="39"/>
      <c r="RC3071" s="39"/>
      <c r="RD3071" s="39"/>
    </row>
    <row r="3072" spans="22:472" hidden="1" x14ac:dyDescent="0.2">
      <c r="V3072" s="63">
        <v>485</v>
      </c>
      <c r="W3072" s="54" t="s">
        <v>4691</v>
      </c>
      <c r="X3072" s="64">
        <v>21009</v>
      </c>
      <c r="Y3072" s="54" t="s">
        <v>1654</v>
      </c>
      <c r="Z3072" s="63" t="s">
        <v>1341</v>
      </c>
      <c r="AA3072" s="54" t="s">
        <v>467</v>
      </c>
      <c r="AB3072" s="54" t="s">
        <v>384</v>
      </c>
      <c r="AC3072" s="54" t="s">
        <v>7103</v>
      </c>
      <c r="AD3072" s="64" t="s">
        <v>4567</v>
      </c>
      <c r="AE3072" s="64" t="s">
        <v>7063</v>
      </c>
      <c r="AF3072" s="63">
        <v>485</v>
      </c>
      <c r="AG3072" s="54" t="s">
        <v>4691</v>
      </c>
      <c r="AH3072" s="54" t="s">
        <v>4690</v>
      </c>
      <c r="AI3072" s="63" t="s">
        <v>4646</v>
      </c>
      <c r="AJ3072" s="64" t="s">
        <v>4692</v>
      </c>
      <c r="AK3072" s="569">
        <v>7860034</v>
      </c>
      <c r="AL3072" s="64" t="s">
        <v>467</v>
      </c>
      <c r="AM3072" s="64" t="s">
        <v>4696</v>
      </c>
      <c r="AN3072" s="570">
        <v>285095900</v>
      </c>
      <c r="AO3072" s="54"/>
      <c r="AP3072" s="54"/>
      <c r="AQ3072" s="54"/>
      <c r="AR3072" s="54"/>
      <c r="AS3072" s="54"/>
      <c r="AT3072" s="64" t="s">
        <v>7002</v>
      </c>
      <c r="AU3072" s="64"/>
      <c r="AV3072" s="54"/>
      <c r="AW3072" s="54"/>
      <c r="AX3072" s="54"/>
      <c r="AY3072" s="54"/>
      <c r="AZ3072" s="54"/>
      <c r="BA3072" s="54"/>
      <c r="BB3072" s="54"/>
      <c r="BC3072" s="54"/>
      <c r="BD3072" s="64">
        <v>21009</v>
      </c>
      <c r="BE3072" s="54" t="s">
        <v>1654</v>
      </c>
      <c r="BF3072" s="63" t="s">
        <v>1341</v>
      </c>
      <c r="BG3072" s="54" t="s">
        <v>467</v>
      </c>
      <c r="BH3072" s="54" t="s">
        <v>384</v>
      </c>
      <c r="BI3072" s="54" t="s">
        <v>7103</v>
      </c>
      <c r="BJ3072" s="64" t="s">
        <v>4567</v>
      </c>
      <c r="BK3072" s="64" t="s">
        <v>7063</v>
      </c>
      <c r="BL3072" s="54"/>
      <c r="BM3072" s="54"/>
      <c r="BN3072" s="54"/>
      <c r="BO3072" s="39"/>
      <c r="BP3072" s="39"/>
      <c r="BQ3072" s="39"/>
      <c r="BR3072" s="39"/>
      <c r="BS3072" s="47"/>
      <c r="BT3072" s="39"/>
      <c r="BU3072" s="39"/>
      <c r="BV3072" s="39"/>
      <c r="BW3072" s="39"/>
      <c r="BX3072" s="39"/>
      <c r="BY3072" s="39"/>
      <c r="BZ3072" s="39"/>
      <c r="CA3072" s="39"/>
      <c r="CB3072" s="39"/>
      <c r="CC3072" s="47"/>
      <c r="CD3072" s="39"/>
      <c r="CE3072" s="39"/>
      <c r="CF3072" s="48"/>
      <c r="CG3072" s="48"/>
      <c r="CH3072" s="48"/>
      <c r="CI3072" s="48"/>
      <c r="CJ3072" s="48"/>
      <c r="CK3072" s="48"/>
      <c r="CL3072" s="48"/>
      <c r="CM3072" s="48"/>
      <c r="CN3072" s="48"/>
      <c r="CO3072" s="48"/>
      <c r="CP3072" s="48"/>
      <c r="CQ3072" s="48"/>
      <c r="CR3072" s="48"/>
      <c r="CS3072" s="48"/>
      <c r="CT3072" s="48"/>
      <c r="CU3072" s="48"/>
      <c r="CV3072" s="48"/>
      <c r="CW3072" s="48"/>
      <c r="CX3072" s="39"/>
      <c r="ML3072" s="135"/>
      <c r="MM3072" s="135"/>
      <c r="MN3072" s="135"/>
      <c r="MO3072" s="135"/>
      <c r="MP3072" s="135"/>
      <c r="MQ3072" s="135"/>
      <c r="MR3072" s="135"/>
      <c r="MS3072" s="135"/>
      <c r="MT3072" s="135"/>
      <c r="MU3072" s="135"/>
      <c r="MV3072" s="135"/>
      <c r="MW3072" s="135"/>
      <c r="MX3072" s="135"/>
      <c r="MY3072" s="135"/>
      <c r="MZ3072" s="135"/>
      <c r="NA3072" s="135"/>
      <c r="NB3072" s="135"/>
      <c r="NC3072" s="135"/>
      <c r="ND3072" s="135"/>
      <c r="NE3072" s="135"/>
      <c r="NF3072" s="135"/>
      <c r="NG3072" s="135"/>
      <c r="NH3072" s="135"/>
      <c r="NI3072" s="135"/>
      <c r="NJ3072" s="135"/>
      <c r="NK3072" s="135"/>
      <c r="NL3072" s="135"/>
      <c r="NM3072" s="135"/>
      <c r="NN3072" s="135"/>
      <c r="NO3072" s="135"/>
      <c r="NP3072" s="135"/>
      <c r="NQ3072" s="39"/>
      <c r="QS3072"/>
      <c r="QT3072"/>
      <c r="QU3072"/>
      <c r="QV3072"/>
      <c r="QW3072"/>
      <c r="QX3072"/>
      <c r="QY3072"/>
      <c r="QZ3072"/>
      <c r="RA3072"/>
      <c r="RB3072" s="39"/>
      <c r="RC3072" s="39"/>
      <c r="RD3072" s="39"/>
    </row>
    <row r="3073" spans="22:472" hidden="1" x14ac:dyDescent="0.2">
      <c r="V3073" s="63">
        <v>485</v>
      </c>
      <c r="W3073" s="54" t="s">
        <v>4691</v>
      </c>
      <c r="X3073" s="64">
        <v>21010</v>
      </c>
      <c r="Y3073" s="54" t="s">
        <v>1898</v>
      </c>
      <c r="Z3073" s="63" t="s">
        <v>1341</v>
      </c>
      <c r="AA3073" s="54" t="s">
        <v>467</v>
      </c>
      <c r="AB3073" s="54" t="s">
        <v>384</v>
      </c>
      <c r="AC3073" s="54" t="s">
        <v>7104</v>
      </c>
      <c r="AD3073" s="64" t="s">
        <v>4567</v>
      </c>
      <c r="AE3073" s="64" t="s">
        <v>7063</v>
      </c>
      <c r="AF3073" s="63">
        <v>485</v>
      </c>
      <c r="AG3073" s="54" t="s">
        <v>4691</v>
      </c>
      <c r="AH3073" s="54" t="s">
        <v>4690</v>
      </c>
      <c r="AI3073" s="63" t="s">
        <v>4646</v>
      </c>
      <c r="AJ3073" s="64" t="s">
        <v>4692</v>
      </c>
      <c r="AK3073" s="569">
        <v>7860034</v>
      </c>
      <c r="AL3073" s="64" t="s">
        <v>467</v>
      </c>
      <c r="AM3073" s="64" t="s">
        <v>4696</v>
      </c>
      <c r="AN3073" s="570">
        <v>285095900</v>
      </c>
      <c r="AO3073" s="54"/>
      <c r="AP3073" s="54"/>
      <c r="AQ3073" s="54"/>
      <c r="AR3073" s="54"/>
      <c r="AS3073" s="54"/>
      <c r="AT3073" s="64" t="s">
        <v>7002</v>
      </c>
      <c r="AU3073" s="64"/>
      <c r="AV3073" s="54"/>
      <c r="AW3073" s="54"/>
      <c r="AX3073" s="54"/>
      <c r="AY3073" s="54"/>
      <c r="AZ3073" s="54"/>
      <c r="BA3073" s="54"/>
      <c r="BB3073" s="54"/>
      <c r="BC3073" s="54"/>
      <c r="BD3073" s="64">
        <v>21010</v>
      </c>
      <c r="BE3073" s="54" t="s">
        <v>1898</v>
      </c>
      <c r="BF3073" s="63" t="s">
        <v>1341</v>
      </c>
      <c r="BG3073" s="54" t="s">
        <v>467</v>
      </c>
      <c r="BH3073" s="54" t="s">
        <v>384</v>
      </c>
      <c r="BI3073" s="54" t="s">
        <v>7104</v>
      </c>
      <c r="BJ3073" s="64" t="s">
        <v>4567</v>
      </c>
      <c r="BK3073" s="64" t="s">
        <v>7063</v>
      </c>
      <c r="BL3073" s="54"/>
      <c r="BM3073" s="54"/>
      <c r="BN3073" s="54"/>
      <c r="BO3073" s="39"/>
      <c r="BP3073" s="39"/>
      <c r="BQ3073" s="39"/>
      <c r="BR3073" s="39"/>
      <c r="BS3073" s="47"/>
      <c r="BT3073" s="39"/>
      <c r="BU3073" s="39"/>
      <c r="BV3073" s="39"/>
      <c r="BW3073" s="39"/>
      <c r="BX3073" s="39"/>
      <c r="BY3073" s="39"/>
      <c r="BZ3073" s="39"/>
      <c r="CA3073" s="39"/>
      <c r="CB3073" s="39"/>
      <c r="CC3073" s="47"/>
      <c r="CD3073" s="39"/>
      <c r="CE3073" s="39"/>
      <c r="CF3073" s="48"/>
      <c r="CG3073" s="48"/>
      <c r="CH3073" s="48"/>
      <c r="CI3073" s="48"/>
      <c r="CJ3073" s="48"/>
      <c r="CK3073" s="48"/>
      <c r="CL3073" s="48"/>
      <c r="CM3073" s="48"/>
      <c r="CN3073" s="48"/>
      <c r="CO3073" s="48"/>
      <c r="CP3073" s="48"/>
      <c r="CQ3073" s="48"/>
      <c r="CR3073" s="48"/>
      <c r="CS3073" s="48"/>
      <c r="CT3073" s="48"/>
      <c r="CU3073" s="48"/>
      <c r="CV3073" s="48"/>
      <c r="CW3073" s="48"/>
      <c r="CX3073" s="39"/>
      <c r="ML3073" s="135"/>
      <c r="MM3073" s="135"/>
      <c r="MN3073" s="135"/>
      <c r="MO3073" s="135"/>
      <c r="MP3073" s="135"/>
      <c r="MQ3073" s="135"/>
      <c r="MR3073" s="135"/>
      <c r="MS3073" s="135"/>
      <c r="MT3073" s="135"/>
      <c r="MU3073" s="135"/>
      <c r="MV3073" s="135"/>
      <c r="MW3073" s="135"/>
      <c r="MX3073" s="135"/>
      <c r="MY3073" s="135"/>
      <c r="MZ3073" s="135"/>
      <c r="NA3073" s="135"/>
      <c r="NB3073" s="135"/>
      <c r="NC3073" s="135"/>
      <c r="ND3073" s="135"/>
      <c r="NE3073" s="135"/>
      <c r="NF3073" s="135"/>
      <c r="NG3073" s="135"/>
      <c r="NH3073" s="135"/>
      <c r="NI3073" s="135"/>
      <c r="NJ3073" s="135"/>
      <c r="NK3073" s="135"/>
      <c r="NL3073" s="135"/>
      <c r="NM3073" s="135"/>
      <c r="NN3073" s="135"/>
      <c r="NO3073" s="135"/>
      <c r="NP3073" s="135"/>
      <c r="NQ3073" s="39"/>
      <c r="QS3073"/>
      <c r="QT3073"/>
      <c r="QU3073"/>
      <c r="QV3073"/>
      <c r="QW3073"/>
      <c r="QX3073"/>
      <c r="QY3073"/>
      <c r="QZ3073"/>
      <c r="RA3073"/>
      <c r="RB3073" s="39"/>
      <c r="RC3073" s="39"/>
      <c r="RD3073" s="39"/>
    </row>
    <row r="3074" spans="22:472" hidden="1" x14ac:dyDescent="0.2">
      <c r="V3074" s="63">
        <v>485</v>
      </c>
      <c r="W3074" s="54" t="s">
        <v>4691</v>
      </c>
      <c r="X3074" s="64">
        <v>21302</v>
      </c>
      <c r="Y3074" s="54" t="s">
        <v>740</v>
      </c>
      <c r="Z3074" s="63" t="s">
        <v>1341</v>
      </c>
      <c r="AA3074" s="54" t="s">
        <v>470</v>
      </c>
      <c r="AB3074" s="54" t="s">
        <v>384</v>
      </c>
      <c r="AC3074" s="54" t="s">
        <v>740</v>
      </c>
      <c r="AD3074" s="64" t="s">
        <v>4567</v>
      </c>
      <c r="AE3074" s="64" t="s">
        <v>7063</v>
      </c>
      <c r="AF3074" s="63">
        <v>485</v>
      </c>
      <c r="AG3074" s="54" t="s">
        <v>4691</v>
      </c>
      <c r="AH3074" s="54" t="s">
        <v>4690</v>
      </c>
      <c r="AI3074" s="63" t="s">
        <v>4646</v>
      </c>
      <c r="AJ3074" s="64" t="s">
        <v>4692</v>
      </c>
      <c r="AK3074" s="569">
        <v>7860034</v>
      </c>
      <c r="AL3074" s="64" t="s">
        <v>467</v>
      </c>
      <c r="AM3074" s="64" t="s">
        <v>4696</v>
      </c>
      <c r="AN3074" s="570">
        <v>285095900</v>
      </c>
      <c r="AO3074" s="54"/>
      <c r="AP3074" s="54"/>
      <c r="AQ3074" s="54"/>
      <c r="AR3074" s="54"/>
      <c r="AS3074" s="54"/>
      <c r="AT3074" s="64" t="s">
        <v>7002</v>
      </c>
      <c r="AU3074" s="64"/>
      <c r="AV3074" s="54"/>
      <c r="AW3074" s="54"/>
      <c r="AX3074" s="54"/>
      <c r="AY3074" s="54"/>
      <c r="AZ3074" s="54"/>
      <c r="BA3074" s="54"/>
      <c r="BB3074" s="54"/>
      <c r="BC3074" s="54"/>
      <c r="BD3074" s="64">
        <v>21302</v>
      </c>
      <c r="BE3074" s="54" t="s">
        <v>740</v>
      </c>
      <c r="BF3074" s="63" t="s">
        <v>1341</v>
      </c>
      <c r="BG3074" s="54" t="s">
        <v>470</v>
      </c>
      <c r="BH3074" s="54" t="s">
        <v>384</v>
      </c>
      <c r="BI3074" s="54" t="s">
        <v>740</v>
      </c>
      <c r="BJ3074" s="64" t="s">
        <v>4567</v>
      </c>
      <c r="BK3074" s="64" t="s">
        <v>7063</v>
      </c>
      <c r="BL3074" s="54"/>
      <c r="BM3074" s="54"/>
      <c r="BN3074" s="54"/>
      <c r="BO3074" s="39"/>
      <c r="BP3074" s="39"/>
      <c r="BQ3074" s="39"/>
      <c r="BR3074" s="39"/>
      <c r="BS3074" s="47"/>
      <c r="BT3074" s="39"/>
      <c r="BU3074" s="39"/>
      <c r="BV3074" s="39"/>
      <c r="BW3074" s="39"/>
      <c r="BX3074" s="39"/>
      <c r="BY3074" s="39"/>
      <c r="BZ3074" s="39"/>
      <c r="CA3074" s="39"/>
      <c r="CB3074" s="39"/>
      <c r="CC3074" s="47"/>
      <c r="CD3074" s="39"/>
      <c r="CE3074" s="39"/>
      <c r="CF3074" s="48"/>
      <c r="CG3074" s="48"/>
      <c r="CH3074" s="48"/>
      <c r="CI3074" s="48"/>
      <c r="CJ3074" s="48"/>
      <c r="CK3074" s="48"/>
      <c r="CL3074" s="48"/>
      <c r="CM3074" s="48"/>
      <c r="CN3074" s="48"/>
      <c r="CO3074" s="48"/>
      <c r="CP3074" s="48"/>
      <c r="CQ3074" s="48"/>
      <c r="CR3074" s="48"/>
      <c r="CS3074" s="48"/>
      <c r="CT3074" s="48"/>
      <c r="CU3074" s="48"/>
      <c r="CV3074" s="48"/>
      <c r="CW3074" s="48"/>
      <c r="CX3074" s="39"/>
      <c r="ML3074" s="135"/>
      <c r="MM3074" s="135"/>
      <c r="MN3074" s="135"/>
      <c r="MO3074" s="135"/>
      <c r="MP3074" s="135"/>
      <c r="MQ3074" s="135"/>
      <c r="MR3074" s="135"/>
      <c r="MS3074" s="135"/>
      <c r="MT3074" s="135"/>
      <c r="MU3074" s="135"/>
      <c r="MV3074" s="135"/>
      <c r="MW3074" s="135"/>
      <c r="MX3074" s="135"/>
      <c r="MY3074" s="135"/>
      <c r="MZ3074" s="135"/>
      <c r="NA3074" s="135"/>
      <c r="NB3074" s="135"/>
      <c r="NC3074" s="135"/>
      <c r="ND3074" s="135"/>
      <c r="NE3074" s="135"/>
      <c r="NF3074" s="135"/>
      <c r="NG3074" s="135"/>
      <c r="NH3074" s="135"/>
      <c r="NI3074" s="135"/>
      <c r="NJ3074" s="135"/>
      <c r="NK3074" s="135"/>
      <c r="NL3074" s="135"/>
      <c r="NM3074" s="135"/>
      <c r="NN3074" s="135"/>
      <c r="NO3074" s="135"/>
      <c r="NP3074" s="135"/>
      <c r="NQ3074" s="39"/>
      <c r="QS3074"/>
      <c r="QT3074"/>
      <c r="QU3074"/>
      <c r="QV3074"/>
      <c r="QW3074"/>
      <c r="QX3074"/>
      <c r="QY3074"/>
      <c r="QZ3074"/>
      <c r="RA3074"/>
      <c r="RB3074" s="39"/>
      <c r="RC3074" s="39"/>
      <c r="RD3074" s="39"/>
    </row>
    <row r="3075" spans="22:472" hidden="1" x14ac:dyDescent="0.2">
      <c r="V3075" s="63">
        <v>485</v>
      </c>
      <c r="W3075" s="54" t="s">
        <v>4691</v>
      </c>
      <c r="X3075" s="64">
        <v>21303</v>
      </c>
      <c r="Y3075" s="54" t="s">
        <v>1065</v>
      </c>
      <c r="Z3075" s="63" t="s">
        <v>1341</v>
      </c>
      <c r="AA3075" s="54" t="s">
        <v>470</v>
      </c>
      <c r="AB3075" s="54" t="s">
        <v>384</v>
      </c>
      <c r="AC3075" s="54" t="s">
        <v>1065</v>
      </c>
      <c r="AD3075" s="64" t="s">
        <v>4567</v>
      </c>
      <c r="AE3075" s="64" t="s">
        <v>7063</v>
      </c>
      <c r="AF3075" s="63">
        <v>485</v>
      </c>
      <c r="AG3075" s="54" t="s">
        <v>4691</v>
      </c>
      <c r="AH3075" s="54" t="s">
        <v>4690</v>
      </c>
      <c r="AI3075" s="63" t="s">
        <v>4646</v>
      </c>
      <c r="AJ3075" s="64" t="s">
        <v>4692</v>
      </c>
      <c r="AK3075" s="569">
        <v>7860034</v>
      </c>
      <c r="AL3075" s="64" t="s">
        <v>467</v>
      </c>
      <c r="AM3075" s="64" t="s">
        <v>4696</v>
      </c>
      <c r="AN3075" s="570">
        <v>285095900</v>
      </c>
      <c r="AO3075" s="54"/>
      <c r="AP3075" s="54"/>
      <c r="AQ3075" s="54"/>
      <c r="AR3075" s="54"/>
      <c r="AS3075" s="54"/>
      <c r="AT3075" s="64" t="s">
        <v>7002</v>
      </c>
      <c r="AU3075" s="64"/>
      <c r="AV3075" s="54"/>
      <c r="AW3075" s="54"/>
      <c r="AX3075" s="54"/>
      <c r="AY3075" s="54"/>
      <c r="AZ3075" s="54"/>
      <c r="BA3075" s="54"/>
      <c r="BB3075" s="54"/>
      <c r="BC3075" s="54"/>
      <c r="BD3075" s="64">
        <v>21303</v>
      </c>
      <c r="BE3075" s="54" t="s">
        <v>1065</v>
      </c>
      <c r="BF3075" s="63" t="s">
        <v>1341</v>
      </c>
      <c r="BG3075" s="54" t="s">
        <v>470</v>
      </c>
      <c r="BH3075" s="54" t="s">
        <v>384</v>
      </c>
      <c r="BI3075" s="54" t="s">
        <v>1065</v>
      </c>
      <c r="BJ3075" s="64" t="s">
        <v>4567</v>
      </c>
      <c r="BK3075" s="64" t="s">
        <v>7063</v>
      </c>
      <c r="BL3075" s="54"/>
      <c r="BM3075" s="54"/>
      <c r="BN3075" s="54"/>
      <c r="BO3075" s="39"/>
      <c r="BP3075" s="39"/>
      <c r="BQ3075" s="39"/>
      <c r="BR3075" s="39"/>
      <c r="BS3075" s="47"/>
      <c r="BT3075" s="39"/>
      <c r="BU3075" s="39"/>
      <c r="BV3075" s="39"/>
      <c r="BW3075" s="39"/>
      <c r="BX3075" s="39"/>
      <c r="BY3075" s="39"/>
      <c r="BZ3075" s="39"/>
      <c r="CA3075" s="39"/>
      <c r="CB3075" s="39"/>
      <c r="CC3075" s="47"/>
      <c r="CD3075" s="39"/>
      <c r="CE3075" s="39"/>
      <c r="CF3075" s="48"/>
      <c r="CG3075" s="48"/>
      <c r="CH3075" s="48"/>
      <c r="CI3075" s="48"/>
      <c r="CJ3075" s="48"/>
      <c r="CK3075" s="48"/>
      <c r="CL3075" s="48"/>
      <c r="CM3075" s="48"/>
      <c r="CN3075" s="48"/>
      <c r="CO3075" s="48"/>
      <c r="CP3075" s="48"/>
      <c r="CQ3075" s="48"/>
      <c r="CR3075" s="48"/>
      <c r="CS3075" s="48"/>
      <c r="CT3075" s="48"/>
      <c r="CU3075" s="48"/>
      <c r="CV3075" s="48"/>
      <c r="CW3075" s="48"/>
      <c r="CX3075" s="39"/>
      <c r="ML3075" s="135"/>
      <c r="MM3075" s="135"/>
      <c r="MN3075" s="135"/>
      <c r="MO3075" s="135"/>
      <c r="MP3075" s="135"/>
      <c r="MQ3075" s="135"/>
      <c r="MR3075" s="135"/>
      <c r="MS3075" s="135"/>
      <c r="MT3075" s="135"/>
      <c r="MU3075" s="135"/>
      <c r="MV3075" s="135"/>
      <c r="MW3075" s="135"/>
      <c r="MX3075" s="135"/>
      <c r="MY3075" s="135"/>
      <c r="MZ3075" s="135"/>
      <c r="NA3075" s="135"/>
      <c r="NB3075" s="135"/>
      <c r="NC3075" s="135"/>
      <c r="ND3075" s="135"/>
      <c r="NE3075" s="135"/>
      <c r="NF3075" s="135"/>
      <c r="NG3075" s="135"/>
      <c r="NH3075" s="135"/>
      <c r="NI3075" s="135"/>
      <c r="NJ3075" s="135"/>
      <c r="NK3075" s="135"/>
      <c r="NL3075" s="135"/>
      <c r="NM3075" s="135"/>
      <c r="NN3075" s="135"/>
      <c r="NO3075" s="135"/>
      <c r="NP3075" s="135"/>
      <c r="NQ3075" s="39"/>
      <c r="QS3075"/>
      <c r="QT3075"/>
      <c r="QU3075"/>
      <c r="QV3075"/>
      <c r="QW3075"/>
      <c r="QX3075"/>
      <c r="QY3075"/>
      <c r="QZ3075"/>
      <c r="RA3075"/>
      <c r="RB3075" s="39"/>
      <c r="RC3075" s="39"/>
      <c r="RD3075" s="39"/>
    </row>
    <row r="3076" spans="22:472" hidden="1" x14ac:dyDescent="0.2">
      <c r="V3076" s="63">
        <v>485</v>
      </c>
      <c r="W3076" s="54" t="s">
        <v>4691</v>
      </c>
      <c r="X3076" s="64">
        <v>21300</v>
      </c>
      <c r="Y3076" s="54" t="s">
        <v>7105</v>
      </c>
      <c r="Z3076" s="63" t="s">
        <v>1341</v>
      </c>
      <c r="AA3076" s="54" t="s">
        <v>470</v>
      </c>
      <c r="AB3076" s="54" t="s">
        <v>384</v>
      </c>
      <c r="AC3076" s="54" t="s">
        <v>7106</v>
      </c>
      <c r="AD3076" s="64" t="s">
        <v>4567</v>
      </c>
      <c r="AE3076" s="64" t="s">
        <v>7063</v>
      </c>
      <c r="AF3076" s="63">
        <v>485</v>
      </c>
      <c r="AG3076" s="54" t="s">
        <v>4691</v>
      </c>
      <c r="AH3076" s="54" t="s">
        <v>4690</v>
      </c>
      <c r="AI3076" s="63" t="s">
        <v>4646</v>
      </c>
      <c r="AJ3076" s="64" t="s">
        <v>4692</v>
      </c>
      <c r="AK3076" s="569">
        <v>7860034</v>
      </c>
      <c r="AL3076" s="64" t="s">
        <v>467</v>
      </c>
      <c r="AM3076" s="64" t="s">
        <v>4696</v>
      </c>
      <c r="AN3076" s="570">
        <v>285095900</v>
      </c>
      <c r="AO3076" s="54"/>
      <c r="AP3076" s="54"/>
      <c r="AQ3076" s="54"/>
      <c r="AR3076" s="54"/>
      <c r="AS3076" s="54"/>
      <c r="AT3076" s="64" t="s">
        <v>7002</v>
      </c>
      <c r="AU3076" s="64"/>
      <c r="AV3076" s="54"/>
      <c r="AW3076" s="54"/>
      <c r="AX3076" s="54"/>
      <c r="AY3076" s="54"/>
      <c r="AZ3076" s="54"/>
      <c r="BA3076" s="54"/>
      <c r="BB3076" s="54"/>
      <c r="BC3076" s="54"/>
      <c r="BD3076" s="64">
        <v>21300</v>
      </c>
      <c r="BE3076" s="54" t="s">
        <v>7105</v>
      </c>
      <c r="BF3076" s="63" t="s">
        <v>1341</v>
      </c>
      <c r="BG3076" s="54" t="s">
        <v>470</v>
      </c>
      <c r="BH3076" s="54" t="s">
        <v>384</v>
      </c>
      <c r="BI3076" s="54" t="s">
        <v>7106</v>
      </c>
      <c r="BJ3076" s="64" t="s">
        <v>4567</v>
      </c>
      <c r="BK3076" s="64" t="s">
        <v>7063</v>
      </c>
      <c r="BL3076" s="54"/>
      <c r="BM3076" s="54"/>
      <c r="BN3076" s="54"/>
      <c r="BO3076" s="39"/>
      <c r="BP3076" s="39"/>
      <c r="BQ3076" s="39"/>
      <c r="BR3076" s="39"/>
      <c r="BS3076" s="47"/>
      <c r="BT3076" s="39"/>
      <c r="BU3076" s="39"/>
      <c r="BV3076" s="39"/>
      <c r="BW3076" s="39"/>
      <c r="BX3076" s="39"/>
      <c r="BY3076" s="39"/>
      <c r="BZ3076" s="39"/>
      <c r="CA3076" s="39"/>
      <c r="CB3076" s="39"/>
      <c r="CC3076" s="47"/>
      <c r="CD3076" s="39"/>
      <c r="CE3076" s="39"/>
      <c r="CF3076" s="48"/>
      <c r="CG3076" s="48"/>
      <c r="CH3076" s="48"/>
      <c r="CI3076" s="48"/>
      <c r="CJ3076" s="48"/>
      <c r="CK3076" s="48"/>
      <c r="CL3076" s="48"/>
      <c r="CM3076" s="48"/>
      <c r="CN3076" s="48"/>
      <c r="CO3076" s="48"/>
      <c r="CP3076" s="48"/>
      <c r="CQ3076" s="48"/>
      <c r="CR3076" s="48"/>
      <c r="CS3076" s="48"/>
      <c r="CT3076" s="48"/>
      <c r="CU3076" s="48"/>
      <c r="CV3076" s="48"/>
      <c r="CW3076" s="48"/>
      <c r="CX3076" s="39"/>
      <c r="ML3076" s="135"/>
      <c r="MM3076" s="135"/>
      <c r="MN3076" s="135"/>
      <c r="MO3076" s="135"/>
      <c r="MP3076" s="135"/>
      <c r="MQ3076" s="135"/>
      <c r="MR3076" s="135"/>
      <c r="MS3076" s="135"/>
      <c r="MT3076" s="135"/>
      <c r="MU3076" s="135"/>
      <c r="MV3076" s="135"/>
      <c r="MW3076" s="135"/>
      <c r="MX3076" s="135"/>
      <c r="MY3076" s="135"/>
      <c r="MZ3076" s="135"/>
      <c r="NA3076" s="135"/>
      <c r="NB3076" s="135"/>
      <c r="NC3076" s="135"/>
      <c r="ND3076" s="135"/>
      <c r="NE3076" s="135"/>
      <c r="NF3076" s="135"/>
      <c r="NG3076" s="135"/>
      <c r="NH3076" s="135"/>
      <c r="NI3076" s="135"/>
      <c r="NJ3076" s="135"/>
      <c r="NK3076" s="135"/>
      <c r="NL3076" s="135"/>
      <c r="NM3076" s="135"/>
      <c r="NN3076" s="135"/>
      <c r="NO3076" s="135"/>
      <c r="NP3076" s="135"/>
      <c r="NQ3076" s="39"/>
      <c r="QS3076"/>
      <c r="QT3076"/>
      <c r="QU3076"/>
      <c r="QV3076"/>
      <c r="QW3076"/>
      <c r="QX3076"/>
      <c r="QY3076"/>
      <c r="QZ3076"/>
      <c r="RA3076"/>
      <c r="RB3076" s="39"/>
      <c r="RC3076" s="39"/>
      <c r="RD3076" s="39"/>
    </row>
    <row r="3077" spans="22:472" hidden="1" x14ac:dyDescent="0.2">
      <c r="V3077" s="63">
        <v>485</v>
      </c>
      <c r="W3077" s="54" t="s">
        <v>4691</v>
      </c>
      <c r="X3077" s="64">
        <v>21308</v>
      </c>
      <c r="Y3077" s="54" t="s">
        <v>1657</v>
      </c>
      <c r="Z3077" s="63" t="s">
        <v>1341</v>
      </c>
      <c r="AA3077" s="54" t="s">
        <v>470</v>
      </c>
      <c r="AB3077" s="54" t="s">
        <v>384</v>
      </c>
      <c r="AC3077" s="54" t="s">
        <v>7106</v>
      </c>
      <c r="AD3077" s="64" t="s">
        <v>4567</v>
      </c>
      <c r="AE3077" s="64" t="s">
        <v>7063</v>
      </c>
      <c r="AF3077" s="63">
        <v>485</v>
      </c>
      <c r="AG3077" s="54" t="s">
        <v>4691</v>
      </c>
      <c r="AH3077" s="54" t="s">
        <v>4690</v>
      </c>
      <c r="AI3077" s="63" t="s">
        <v>4646</v>
      </c>
      <c r="AJ3077" s="64" t="s">
        <v>4692</v>
      </c>
      <c r="AK3077" s="569">
        <v>7860034</v>
      </c>
      <c r="AL3077" s="64" t="s">
        <v>467</v>
      </c>
      <c r="AM3077" s="64" t="s">
        <v>4696</v>
      </c>
      <c r="AN3077" s="570">
        <v>285095900</v>
      </c>
      <c r="AO3077" s="54"/>
      <c r="AP3077" s="54"/>
      <c r="AQ3077" s="54"/>
      <c r="AR3077" s="54"/>
      <c r="AS3077" s="54"/>
      <c r="AT3077" s="64" t="s">
        <v>7002</v>
      </c>
      <c r="AU3077" s="64"/>
      <c r="AV3077" s="54"/>
      <c r="AW3077" s="54"/>
      <c r="AX3077" s="54"/>
      <c r="AY3077" s="54"/>
      <c r="AZ3077" s="54"/>
      <c r="BA3077" s="54"/>
      <c r="BB3077" s="54"/>
      <c r="BC3077" s="54"/>
      <c r="BD3077" s="64">
        <v>21308</v>
      </c>
      <c r="BE3077" s="54" t="s">
        <v>1657</v>
      </c>
      <c r="BF3077" s="63" t="s">
        <v>1341</v>
      </c>
      <c r="BG3077" s="54" t="s">
        <v>470</v>
      </c>
      <c r="BH3077" s="54" t="s">
        <v>384</v>
      </c>
      <c r="BI3077" s="54" t="s">
        <v>7106</v>
      </c>
      <c r="BJ3077" s="64" t="s">
        <v>4567</v>
      </c>
      <c r="BK3077" s="64" t="s">
        <v>7063</v>
      </c>
      <c r="BL3077" s="54"/>
      <c r="BM3077" s="54"/>
      <c r="BN3077" s="54"/>
      <c r="BO3077" s="39"/>
      <c r="BP3077" s="39"/>
      <c r="BQ3077" s="39"/>
      <c r="BR3077" s="39"/>
      <c r="BS3077" s="47"/>
      <c r="BT3077" s="39"/>
      <c r="BU3077" s="39"/>
      <c r="BV3077" s="39"/>
      <c r="BW3077" s="39"/>
      <c r="BX3077" s="39"/>
      <c r="BY3077" s="39"/>
      <c r="BZ3077" s="39"/>
      <c r="CA3077" s="39"/>
      <c r="CB3077" s="39"/>
      <c r="CC3077" s="47"/>
      <c r="CD3077" s="39"/>
      <c r="CE3077" s="39"/>
      <c r="CF3077" s="48"/>
      <c r="CG3077" s="48"/>
      <c r="CH3077" s="48"/>
      <c r="CI3077" s="48"/>
      <c r="CJ3077" s="48"/>
      <c r="CK3077" s="48"/>
      <c r="CL3077" s="48"/>
      <c r="CM3077" s="48"/>
      <c r="CN3077" s="48"/>
      <c r="CO3077" s="48"/>
      <c r="CP3077" s="48"/>
      <c r="CQ3077" s="48"/>
      <c r="CR3077" s="48"/>
      <c r="CS3077" s="48"/>
      <c r="CT3077" s="48"/>
      <c r="CU3077" s="48"/>
      <c r="CV3077" s="48"/>
      <c r="CW3077" s="48"/>
      <c r="CX3077" s="39"/>
      <c r="ML3077" s="135"/>
      <c r="MM3077" s="135"/>
      <c r="MN3077" s="135"/>
      <c r="MO3077" s="135"/>
      <c r="MP3077" s="135"/>
      <c r="MQ3077" s="135"/>
      <c r="MR3077" s="135"/>
      <c r="MS3077" s="135"/>
      <c r="MT3077" s="135"/>
      <c r="MU3077" s="135"/>
      <c r="MV3077" s="135"/>
      <c r="MW3077" s="135"/>
      <c r="MX3077" s="135"/>
      <c r="MY3077" s="135"/>
      <c r="MZ3077" s="135"/>
      <c r="NA3077" s="135"/>
      <c r="NB3077" s="135"/>
      <c r="NC3077" s="135"/>
      <c r="ND3077" s="135"/>
      <c r="NE3077" s="135"/>
      <c r="NF3077" s="135"/>
      <c r="NG3077" s="135"/>
      <c r="NH3077" s="135"/>
      <c r="NI3077" s="135"/>
      <c r="NJ3077" s="135"/>
      <c r="NK3077" s="135"/>
      <c r="NL3077" s="135"/>
      <c r="NM3077" s="135"/>
      <c r="NN3077" s="135"/>
      <c r="NO3077" s="135"/>
      <c r="NP3077" s="135"/>
      <c r="NQ3077" s="39"/>
      <c r="QS3077"/>
      <c r="QT3077"/>
      <c r="QU3077"/>
      <c r="QV3077"/>
      <c r="QW3077"/>
      <c r="QX3077"/>
      <c r="QY3077"/>
      <c r="QZ3077"/>
      <c r="RA3077"/>
      <c r="RB3077" s="39"/>
      <c r="RC3077" s="39"/>
      <c r="RD3077" s="39"/>
    </row>
    <row r="3078" spans="22:472" hidden="1" x14ac:dyDescent="0.2">
      <c r="V3078" s="63">
        <v>485</v>
      </c>
      <c r="W3078" s="54" t="s">
        <v>4691</v>
      </c>
      <c r="X3078" s="64">
        <v>21309</v>
      </c>
      <c r="Y3078" s="54" t="s">
        <v>1900</v>
      </c>
      <c r="Z3078" s="63" t="s">
        <v>1341</v>
      </c>
      <c r="AA3078" s="54" t="s">
        <v>470</v>
      </c>
      <c r="AB3078" s="54" t="s">
        <v>384</v>
      </c>
      <c r="AC3078" s="54" t="s">
        <v>7107</v>
      </c>
      <c r="AD3078" s="64" t="s">
        <v>4567</v>
      </c>
      <c r="AE3078" s="64" t="s">
        <v>7063</v>
      </c>
      <c r="AF3078" s="63">
        <v>485</v>
      </c>
      <c r="AG3078" s="54" t="s">
        <v>4691</v>
      </c>
      <c r="AH3078" s="54" t="s">
        <v>4690</v>
      </c>
      <c r="AI3078" s="63" t="s">
        <v>4646</v>
      </c>
      <c r="AJ3078" s="64" t="s">
        <v>4692</v>
      </c>
      <c r="AK3078" s="569">
        <v>7860034</v>
      </c>
      <c r="AL3078" s="64" t="s">
        <v>467</v>
      </c>
      <c r="AM3078" s="64" t="s">
        <v>4696</v>
      </c>
      <c r="AN3078" s="570">
        <v>285095900</v>
      </c>
      <c r="AO3078" s="54"/>
      <c r="AP3078" s="54"/>
      <c r="AQ3078" s="54"/>
      <c r="AR3078" s="54"/>
      <c r="AS3078" s="54"/>
      <c r="AT3078" s="64" t="s">
        <v>7002</v>
      </c>
      <c r="AU3078" s="64"/>
      <c r="AV3078" s="54"/>
      <c r="AW3078" s="54"/>
      <c r="AX3078" s="54"/>
      <c r="AY3078" s="54"/>
      <c r="AZ3078" s="54"/>
      <c r="BA3078" s="54"/>
      <c r="BB3078" s="54"/>
      <c r="BC3078" s="54"/>
      <c r="BD3078" s="64">
        <v>21309</v>
      </c>
      <c r="BE3078" s="54" t="s">
        <v>1900</v>
      </c>
      <c r="BF3078" s="63" t="s">
        <v>1341</v>
      </c>
      <c r="BG3078" s="54" t="s">
        <v>470</v>
      </c>
      <c r="BH3078" s="54" t="s">
        <v>384</v>
      </c>
      <c r="BI3078" s="54" t="s">
        <v>7107</v>
      </c>
      <c r="BJ3078" s="64" t="s">
        <v>4567</v>
      </c>
      <c r="BK3078" s="64" t="s">
        <v>7063</v>
      </c>
      <c r="BL3078" s="54"/>
      <c r="BM3078" s="54"/>
      <c r="BN3078" s="54"/>
      <c r="BO3078" s="39"/>
      <c r="BP3078" s="39"/>
      <c r="BQ3078" s="39"/>
      <c r="BR3078" s="39"/>
      <c r="BS3078" s="47"/>
      <c r="BT3078" s="39"/>
      <c r="BU3078" s="39"/>
      <c r="BV3078" s="39"/>
      <c r="BW3078" s="39"/>
      <c r="BX3078" s="39"/>
      <c r="BY3078" s="39"/>
      <c r="BZ3078" s="39"/>
      <c r="CA3078" s="39"/>
      <c r="CB3078" s="39"/>
      <c r="CC3078" s="47"/>
      <c r="CD3078" s="39"/>
      <c r="CE3078" s="39"/>
      <c r="CF3078" s="48"/>
      <c r="CG3078" s="48"/>
      <c r="CH3078" s="48"/>
      <c r="CI3078" s="48"/>
      <c r="CJ3078" s="48"/>
      <c r="CK3078" s="48"/>
      <c r="CL3078" s="48"/>
      <c r="CM3078" s="48"/>
      <c r="CN3078" s="48"/>
      <c r="CO3078" s="48"/>
      <c r="CP3078" s="48"/>
      <c r="CQ3078" s="48"/>
      <c r="CR3078" s="48"/>
      <c r="CS3078" s="48"/>
      <c r="CT3078" s="48"/>
      <c r="CU3078" s="48"/>
      <c r="CV3078" s="48"/>
      <c r="CW3078" s="48"/>
      <c r="CX3078" s="39"/>
      <c r="ML3078" s="135"/>
      <c r="MM3078" s="135"/>
      <c r="MN3078" s="135"/>
      <c r="MO3078" s="135"/>
      <c r="MP3078" s="135"/>
      <c r="MQ3078" s="135"/>
      <c r="MR3078" s="135"/>
      <c r="MS3078" s="135"/>
      <c r="MT3078" s="135"/>
      <c r="MU3078" s="135"/>
      <c r="MV3078" s="135"/>
      <c r="MW3078" s="135"/>
      <c r="MX3078" s="135"/>
      <c r="MY3078" s="135"/>
      <c r="MZ3078" s="135"/>
      <c r="NA3078" s="135"/>
      <c r="NB3078" s="135"/>
      <c r="NC3078" s="135"/>
      <c r="ND3078" s="135"/>
      <c r="NE3078" s="135"/>
      <c r="NF3078" s="135"/>
      <c r="NG3078" s="135"/>
      <c r="NH3078" s="135"/>
      <c r="NI3078" s="135"/>
      <c r="NJ3078" s="135"/>
      <c r="NK3078" s="135"/>
      <c r="NL3078" s="135"/>
      <c r="NM3078" s="135"/>
      <c r="NN3078" s="135"/>
      <c r="NO3078" s="135"/>
      <c r="NP3078" s="135"/>
      <c r="NQ3078" s="39"/>
      <c r="QS3078"/>
      <c r="QT3078"/>
      <c r="QU3078"/>
      <c r="QV3078"/>
      <c r="QW3078"/>
      <c r="QX3078"/>
      <c r="QY3078"/>
      <c r="QZ3078"/>
      <c r="RA3078"/>
      <c r="RB3078" s="39"/>
      <c r="RC3078" s="39"/>
      <c r="RD3078" s="39"/>
    </row>
    <row r="3079" spans="22:472" hidden="1" x14ac:dyDescent="0.2">
      <c r="V3079" s="63">
        <v>485</v>
      </c>
      <c r="W3079" s="54" t="s">
        <v>4691</v>
      </c>
      <c r="X3079" s="64">
        <v>21307</v>
      </c>
      <c r="Y3079" s="54" t="s">
        <v>1371</v>
      </c>
      <c r="Z3079" s="63" t="s">
        <v>1341</v>
      </c>
      <c r="AA3079" s="54" t="s">
        <v>470</v>
      </c>
      <c r="AB3079" s="54" t="s">
        <v>384</v>
      </c>
      <c r="AC3079" s="54" t="s">
        <v>1371</v>
      </c>
      <c r="AD3079" s="64" t="s">
        <v>4567</v>
      </c>
      <c r="AE3079" s="64" t="s">
        <v>7063</v>
      </c>
      <c r="AF3079" s="63">
        <v>485</v>
      </c>
      <c r="AG3079" s="54" t="s">
        <v>4691</v>
      </c>
      <c r="AH3079" s="54" t="s">
        <v>4690</v>
      </c>
      <c r="AI3079" s="63" t="s">
        <v>4646</v>
      </c>
      <c r="AJ3079" s="64" t="s">
        <v>4692</v>
      </c>
      <c r="AK3079" s="569">
        <v>7860034</v>
      </c>
      <c r="AL3079" s="64" t="s">
        <v>467</v>
      </c>
      <c r="AM3079" s="64" t="s">
        <v>4696</v>
      </c>
      <c r="AN3079" s="570">
        <v>285095900</v>
      </c>
      <c r="AO3079" s="54"/>
      <c r="AP3079" s="54"/>
      <c r="AQ3079" s="54"/>
      <c r="AR3079" s="54"/>
      <c r="AS3079" s="54"/>
      <c r="AT3079" s="64" t="s">
        <v>7108</v>
      </c>
      <c r="AU3079" s="64"/>
      <c r="AV3079" s="54"/>
      <c r="AW3079" s="54"/>
      <c r="AX3079" s="54"/>
      <c r="AY3079" s="54"/>
      <c r="AZ3079" s="54"/>
      <c r="BA3079" s="54"/>
      <c r="BB3079" s="54"/>
      <c r="BC3079" s="54"/>
      <c r="BD3079" s="64">
        <v>21307</v>
      </c>
      <c r="BE3079" s="54" t="s">
        <v>1371</v>
      </c>
      <c r="BF3079" s="63" t="s">
        <v>1341</v>
      </c>
      <c r="BG3079" s="54" t="s">
        <v>470</v>
      </c>
      <c r="BH3079" s="54" t="s">
        <v>384</v>
      </c>
      <c r="BI3079" s="54" t="s">
        <v>1371</v>
      </c>
      <c r="BJ3079" s="64" t="s">
        <v>4567</v>
      </c>
      <c r="BK3079" s="64" t="s">
        <v>7063</v>
      </c>
      <c r="BL3079" s="54"/>
      <c r="BM3079" s="54"/>
      <c r="BN3079" s="54"/>
      <c r="BO3079" s="39"/>
      <c r="BP3079" s="39"/>
      <c r="BQ3079" s="39"/>
      <c r="BR3079" s="39"/>
      <c r="BS3079" s="47"/>
      <c r="BT3079" s="39"/>
      <c r="BU3079" s="39"/>
      <c r="BV3079" s="39"/>
      <c r="BW3079" s="39"/>
      <c r="BX3079" s="39"/>
      <c r="BY3079" s="39"/>
      <c r="BZ3079" s="39"/>
      <c r="CA3079" s="39"/>
      <c r="CB3079" s="39"/>
      <c r="CC3079" s="47"/>
      <c r="CD3079" s="39"/>
      <c r="CE3079" s="39"/>
      <c r="CF3079" s="48"/>
      <c r="CG3079" s="48"/>
      <c r="CH3079" s="48"/>
      <c r="CI3079" s="48"/>
      <c r="CJ3079" s="48"/>
      <c r="CK3079" s="48"/>
      <c r="CL3079" s="48"/>
      <c r="CM3079" s="48"/>
      <c r="CN3079" s="48"/>
      <c r="CO3079" s="48"/>
      <c r="CP3079" s="48"/>
      <c r="CQ3079" s="48"/>
      <c r="CR3079" s="48"/>
      <c r="CS3079" s="48"/>
      <c r="CT3079" s="48"/>
      <c r="CU3079" s="48"/>
      <c r="CV3079" s="48"/>
      <c r="CW3079" s="48"/>
      <c r="CX3079" s="39"/>
      <c r="ML3079" s="135"/>
      <c r="MM3079" s="135"/>
      <c r="MN3079" s="135"/>
      <c r="MO3079" s="135"/>
      <c r="MP3079" s="135"/>
      <c r="MQ3079" s="135"/>
      <c r="MR3079" s="135"/>
      <c r="MS3079" s="135"/>
      <c r="MT3079" s="135"/>
      <c r="MU3079" s="135"/>
      <c r="MV3079" s="135"/>
      <c r="MW3079" s="135"/>
      <c r="MX3079" s="135"/>
      <c r="MY3079" s="135"/>
      <c r="MZ3079" s="135"/>
      <c r="NA3079" s="135"/>
      <c r="NB3079" s="135"/>
      <c r="NC3079" s="135"/>
      <c r="ND3079" s="135"/>
      <c r="NE3079" s="135"/>
      <c r="NF3079" s="135"/>
      <c r="NG3079" s="135"/>
      <c r="NH3079" s="135"/>
      <c r="NI3079" s="135"/>
      <c r="NJ3079" s="135"/>
      <c r="NK3079" s="135"/>
      <c r="NL3079" s="135"/>
      <c r="NM3079" s="135"/>
      <c r="NN3079" s="135"/>
      <c r="NO3079" s="135"/>
      <c r="NP3079" s="135"/>
      <c r="NQ3079" s="39"/>
      <c r="QS3079"/>
      <c r="QT3079"/>
      <c r="QU3079"/>
      <c r="QV3079"/>
      <c r="QW3079"/>
      <c r="QX3079"/>
      <c r="QY3079"/>
      <c r="QZ3079"/>
      <c r="RA3079"/>
      <c r="RB3079" s="39"/>
      <c r="RC3079" s="39"/>
      <c r="RD3079" s="39"/>
    </row>
    <row r="3080" spans="22:472" hidden="1" x14ac:dyDescent="0.2">
      <c r="V3080" s="63">
        <v>555</v>
      </c>
      <c r="W3080" s="54" t="s">
        <v>4751</v>
      </c>
      <c r="X3080" s="64">
        <v>80500</v>
      </c>
      <c r="Y3080" s="54" t="s">
        <v>7109</v>
      </c>
      <c r="Z3080" s="63" t="s">
        <v>412</v>
      </c>
      <c r="AA3080" s="54" t="s">
        <v>390</v>
      </c>
      <c r="AB3080" s="54" t="s">
        <v>390</v>
      </c>
      <c r="AC3080" s="54" t="s">
        <v>7110</v>
      </c>
      <c r="AD3080" s="64" t="s">
        <v>4748</v>
      </c>
      <c r="AE3080" s="64" t="s">
        <v>4748</v>
      </c>
      <c r="AF3080" s="63">
        <v>555</v>
      </c>
      <c r="AG3080" s="54" t="s">
        <v>4751</v>
      </c>
      <c r="AH3080" s="54" t="s">
        <v>4750</v>
      </c>
      <c r="AI3080" s="63" t="s">
        <v>4752</v>
      </c>
      <c r="AJ3080" s="64" t="s">
        <v>4753</v>
      </c>
      <c r="AK3080" s="569">
        <v>8000318</v>
      </c>
      <c r="AL3080" s="64" t="s">
        <v>390</v>
      </c>
      <c r="AM3080" s="64" t="s">
        <v>4757</v>
      </c>
      <c r="AN3080" s="570">
        <v>289152650</v>
      </c>
      <c r="AO3080" s="54"/>
      <c r="AP3080" s="54"/>
      <c r="AQ3080" s="54"/>
      <c r="AR3080" s="54"/>
      <c r="AS3080" s="54"/>
      <c r="AT3080" s="64" t="s">
        <v>7108</v>
      </c>
      <c r="AU3080" s="64"/>
      <c r="AV3080" s="54"/>
      <c r="AW3080" s="54"/>
      <c r="AX3080" s="54"/>
      <c r="AY3080" s="54"/>
      <c r="AZ3080" s="54"/>
      <c r="BA3080" s="54"/>
      <c r="BB3080" s="54"/>
      <c r="BC3080" s="54"/>
      <c r="BD3080" s="64">
        <v>80500</v>
      </c>
      <c r="BE3080" s="54" t="s">
        <v>7109</v>
      </c>
      <c r="BF3080" s="63" t="s">
        <v>412</v>
      </c>
      <c r="BG3080" s="54" t="s">
        <v>390</v>
      </c>
      <c r="BH3080" s="54" t="s">
        <v>390</v>
      </c>
      <c r="BI3080" s="54" t="s">
        <v>7110</v>
      </c>
      <c r="BJ3080" s="64" t="s">
        <v>4748</v>
      </c>
      <c r="BK3080" s="64" t="s">
        <v>4748</v>
      </c>
      <c r="BL3080" s="54"/>
      <c r="BM3080" s="54"/>
      <c r="BN3080" s="54"/>
      <c r="BO3080" s="39"/>
      <c r="BP3080" s="39"/>
      <c r="BQ3080" s="39"/>
      <c r="BR3080" s="39"/>
      <c r="BS3080" s="47"/>
      <c r="BT3080" s="39"/>
      <c r="BU3080" s="39"/>
      <c r="BV3080" s="39"/>
      <c r="BW3080" s="39"/>
      <c r="BX3080" s="39"/>
      <c r="BY3080" s="39"/>
      <c r="BZ3080" s="39"/>
      <c r="CA3080" s="39"/>
      <c r="CB3080" s="39"/>
      <c r="CC3080" s="47"/>
      <c r="CD3080" s="39"/>
      <c r="CE3080" s="39"/>
      <c r="CF3080" s="48"/>
      <c r="CG3080" s="48"/>
      <c r="CH3080" s="48"/>
      <c r="CI3080" s="48"/>
      <c r="CJ3080" s="48"/>
      <c r="CK3080" s="48"/>
      <c r="CL3080" s="48"/>
      <c r="CM3080" s="48"/>
      <c r="CN3080" s="48"/>
      <c r="CO3080" s="48"/>
      <c r="CP3080" s="48"/>
      <c r="CQ3080" s="48"/>
      <c r="CR3080" s="48"/>
      <c r="CS3080" s="48"/>
      <c r="CT3080" s="48"/>
      <c r="CU3080" s="48"/>
      <c r="CV3080" s="48"/>
      <c r="CW3080" s="48"/>
      <c r="CX3080" s="39"/>
      <c r="ML3080" s="135"/>
      <c r="MM3080" s="135"/>
      <c r="MN3080" s="135"/>
      <c r="MO3080" s="135"/>
      <c r="MP3080" s="135"/>
      <c r="MQ3080" s="135"/>
      <c r="MR3080" s="135"/>
      <c r="MS3080" s="135"/>
      <c r="MT3080" s="135"/>
      <c r="MU3080" s="135"/>
      <c r="MV3080" s="135"/>
      <c r="MW3080" s="135"/>
      <c r="MX3080" s="135"/>
      <c r="MY3080" s="135"/>
      <c r="MZ3080" s="135"/>
      <c r="NA3080" s="135"/>
      <c r="NB3080" s="135"/>
      <c r="NC3080" s="135"/>
      <c r="ND3080" s="135"/>
      <c r="NE3080" s="135"/>
      <c r="NF3080" s="135"/>
      <c r="NG3080" s="135"/>
      <c r="NH3080" s="135"/>
      <c r="NI3080" s="135"/>
      <c r="NJ3080" s="135"/>
      <c r="NK3080" s="135"/>
      <c r="NL3080" s="135"/>
      <c r="NM3080" s="135"/>
      <c r="NN3080" s="135"/>
      <c r="NO3080" s="135"/>
      <c r="NP3080" s="135"/>
      <c r="NQ3080" s="39"/>
      <c r="QS3080"/>
      <c r="QT3080"/>
      <c r="QU3080"/>
      <c r="QV3080"/>
      <c r="QW3080"/>
      <c r="QX3080"/>
      <c r="QY3080"/>
      <c r="QZ3080"/>
      <c r="RA3080"/>
      <c r="RB3080" s="39"/>
      <c r="RC3080" s="39"/>
      <c r="RD3080" s="39"/>
    </row>
    <row r="3081" spans="22:472" hidden="1" x14ac:dyDescent="0.2">
      <c r="V3081" s="63">
        <v>555</v>
      </c>
      <c r="W3081" s="54" t="s">
        <v>4751</v>
      </c>
      <c r="X3081" s="64">
        <v>80506</v>
      </c>
      <c r="Y3081" s="54" t="s">
        <v>1127</v>
      </c>
      <c r="Z3081" s="63" t="s">
        <v>412</v>
      </c>
      <c r="AA3081" s="54" t="s">
        <v>390</v>
      </c>
      <c r="AB3081" s="54" t="s">
        <v>390</v>
      </c>
      <c r="AC3081" s="54" t="s">
        <v>1127</v>
      </c>
      <c r="AD3081" s="64" t="s">
        <v>4748</v>
      </c>
      <c r="AE3081" s="64" t="s">
        <v>4748</v>
      </c>
      <c r="AF3081" s="63">
        <v>555</v>
      </c>
      <c r="AG3081" s="54" t="s">
        <v>4751</v>
      </c>
      <c r="AH3081" s="54" t="s">
        <v>4750</v>
      </c>
      <c r="AI3081" s="63" t="s">
        <v>4752</v>
      </c>
      <c r="AJ3081" s="64" t="s">
        <v>4753</v>
      </c>
      <c r="AK3081" s="569">
        <v>8000318</v>
      </c>
      <c r="AL3081" s="64" t="s">
        <v>390</v>
      </c>
      <c r="AM3081" s="64" t="s">
        <v>4757</v>
      </c>
      <c r="AN3081" s="570">
        <v>289152650</v>
      </c>
      <c r="AO3081" s="54"/>
      <c r="AP3081" s="54"/>
      <c r="AQ3081" s="54"/>
      <c r="AR3081" s="54"/>
      <c r="AS3081" s="54"/>
      <c r="AT3081" s="64" t="s">
        <v>7108</v>
      </c>
      <c r="AU3081" s="64"/>
      <c r="AV3081" s="54"/>
      <c r="AW3081" s="54"/>
      <c r="AX3081" s="54"/>
      <c r="AY3081" s="54"/>
      <c r="AZ3081" s="54"/>
      <c r="BA3081" s="54"/>
      <c r="BB3081" s="54"/>
      <c r="BC3081" s="54"/>
      <c r="BD3081" s="64">
        <v>80506</v>
      </c>
      <c r="BE3081" s="54" t="s">
        <v>1127</v>
      </c>
      <c r="BF3081" s="63" t="s">
        <v>412</v>
      </c>
      <c r="BG3081" s="54" t="s">
        <v>390</v>
      </c>
      <c r="BH3081" s="54" t="s">
        <v>390</v>
      </c>
      <c r="BI3081" s="54" t="s">
        <v>1127</v>
      </c>
      <c r="BJ3081" s="64" t="s">
        <v>4748</v>
      </c>
      <c r="BK3081" s="64" t="s">
        <v>4748</v>
      </c>
      <c r="BL3081" s="54"/>
      <c r="BM3081" s="54"/>
      <c r="BN3081" s="54"/>
      <c r="BO3081" s="39"/>
      <c r="BP3081" s="39"/>
      <c r="BQ3081" s="39"/>
      <c r="BR3081" s="39"/>
      <c r="BS3081" s="47"/>
      <c r="BT3081" s="39"/>
      <c r="BU3081" s="39"/>
      <c r="BV3081" s="39"/>
      <c r="BW3081" s="39"/>
      <c r="BX3081" s="39"/>
      <c r="BY3081" s="39"/>
      <c r="BZ3081" s="39"/>
      <c r="CA3081" s="39"/>
      <c r="CB3081" s="39"/>
      <c r="CC3081" s="47"/>
      <c r="CD3081" s="39"/>
      <c r="CE3081" s="39"/>
      <c r="CF3081" s="48"/>
      <c r="CG3081" s="48"/>
      <c r="CH3081" s="48"/>
      <c r="CI3081" s="48"/>
      <c r="CJ3081" s="48"/>
      <c r="CK3081" s="48"/>
      <c r="CL3081" s="48"/>
      <c r="CM3081" s="48"/>
      <c r="CN3081" s="48"/>
      <c r="CO3081" s="48"/>
      <c r="CP3081" s="48"/>
      <c r="CQ3081" s="48"/>
      <c r="CR3081" s="48"/>
      <c r="CS3081" s="48"/>
      <c r="CT3081" s="48"/>
      <c r="CU3081" s="48"/>
      <c r="CV3081" s="48"/>
      <c r="CW3081" s="48"/>
      <c r="CX3081" s="39"/>
      <c r="ML3081" s="135"/>
      <c r="MM3081" s="135"/>
      <c r="MN3081" s="135"/>
      <c r="MO3081" s="135"/>
      <c r="MP3081" s="135"/>
      <c r="MQ3081" s="135"/>
      <c r="MR3081" s="135"/>
      <c r="MS3081" s="135"/>
      <c r="MT3081" s="135"/>
      <c r="MU3081" s="135"/>
      <c r="MV3081" s="135"/>
      <c r="MW3081" s="135"/>
      <c r="MX3081" s="135"/>
      <c r="MY3081" s="135"/>
      <c r="MZ3081" s="135"/>
      <c r="NA3081" s="135"/>
      <c r="NB3081" s="135"/>
      <c r="NC3081" s="135"/>
      <c r="ND3081" s="135"/>
      <c r="NE3081" s="135"/>
      <c r="NF3081" s="135"/>
      <c r="NG3081" s="135"/>
      <c r="NH3081" s="135"/>
      <c r="NI3081" s="135"/>
      <c r="NJ3081" s="135"/>
      <c r="NK3081" s="135"/>
      <c r="NL3081" s="135"/>
      <c r="NM3081" s="135"/>
      <c r="NN3081" s="135"/>
      <c r="NO3081" s="135"/>
      <c r="NP3081" s="135"/>
      <c r="NQ3081" s="39"/>
      <c r="QS3081"/>
      <c r="QT3081"/>
      <c r="QU3081"/>
      <c r="QV3081"/>
      <c r="QW3081"/>
      <c r="QX3081"/>
      <c r="QY3081"/>
      <c r="QZ3081"/>
      <c r="RA3081"/>
      <c r="RB3081" s="39"/>
      <c r="RC3081" s="39"/>
      <c r="RD3081" s="39"/>
    </row>
    <row r="3082" spans="22:472" hidden="1" x14ac:dyDescent="0.2">
      <c r="V3082" s="63">
        <v>555</v>
      </c>
      <c r="W3082" s="54" t="s">
        <v>4751</v>
      </c>
      <c r="X3082" s="64">
        <v>80503</v>
      </c>
      <c r="Y3082" s="54" t="s">
        <v>807</v>
      </c>
      <c r="Z3082" s="63" t="s">
        <v>412</v>
      </c>
      <c r="AA3082" s="54" t="s">
        <v>390</v>
      </c>
      <c r="AB3082" s="54" t="s">
        <v>390</v>
      </c>
      <c r="AC3082" s="54" t="s">
        <v>807</v>
      </c>
      <c r="AD3082" s="64" t="s">
        <v>4748</v>
      </c>
      <c r="AE3082" s="64" t="s">
        <v>4748</v>
      </c>
      <c r="AF3082" s="63">
        <v>555</v>
      </c>
      <c r="AG3082" s="54" t="s">
        <v>4751</v>
      </c>
      <c r="AH3082" s="54" t="s">
        <v>4750</v>
      </c>
      <c r="AI3082" s="63" t="s">
        <v>4752</v>
      </c>
      <c r="AJ3082" s="64" t="s">
        <v>4753</v>
      </c>
      <c r="AK3082" s="569">
        <v>8000318</v>
      </c>
      <c r="AL3082" s="64" t="s">
        <v>390</v>
      </c>
      <c r="AM3082" s="64" t="s">
        <v>4757</v>
      </c>
      <c r="AN3082" s="570">
        <v>289152650</v>
      </c>
      <c r="AO3082" s="54"/>
      <c r="AP3082" s="54"/>
      <c r="AQ3082" s="54"/>
      <c r="AR3082" s="54"/>
      <c r="AS3082" s="54"/>
      <c r="AT3082" s="64" t="s">
        <v>7108</v>
      </c>
      <c r="AU3082" s="64"/>
      <c r="AV3082" s="54"/>
      <c r="AW3082" s="54"/>
      <c r="AX3082" s="54"/>
      <c r="AY3082" s="54"/>
      <c r="AZ3082" s="54"/>
      <c r="BA3082" s="54"/>
      <c r="BB3082" s="54"/>
      <c r="BC3082" s="54"/>
      <c r="BD3082" s="64">
        <v>80503</v>
      </c>
      <c r="BE3082" s="54" t="s">
        <v>807</v>
      </c>
      <c r="BF3082" s="63" t="s">
        <v>412</v>
      </c>
      <c r="BG3082" s="54" t="s">
        <v>390</v>
      </c>
      <c r="BH3082" s="54" t="s">
        <v>390</v>
      </c>
      <c r="BI3082" s="54" t="s">
        <v>807</v>
      </c>
      <c r="BJ3082" s="64" t="s">
        <v>4748</v>
      </c>
      <c r="BK3082" s="64" t="s">
        <v>4748</v>
      </c>
      <c r="BL3082" s="54"/>
      <c r="BM3082" s="54"/>
      <c r="BN3082" s="54"/>
      <c r="BO3082" s="39"/>
      <c r="BP3082" s="39"/>
      <c r="BQ3082" s="39"/>
      <c r="BR3082" s="39"/>
      <c r="BS3082" s="47"/>
      <c r="BT3082" s="39"/>
      <c r="BU3082" s="39"/>
      <c r="BV3082" s="39"/>
      <c r="BW3082" s="39"/>
      <c r="BX3082" s="39"/>
      <c r="BY3082" s="39"/>
      <c r="BZ3082" s="39"/>
      <c r="CA3082" s="39"/>
      <c r="CB3082" s="39"/>
      <c r="CC3082" s="47"/>
      <c r="CD3082" s="39"/>
      <c r="CE3082" s="39"/>
      <c r="CF3082" s="48"/>
      <c r="CG3082" s="48"/>
      <c r="CH3082" s="48"/>
      <c r="CI3082" s="48"/>
      <c r="CJ3082" s="48"/>
      <c r="CK3082" s="48"/>
      <c r="CL3082" s="48"/>
      <c r="CM3082" s="48"/>
      <c r="CN3082" s="48"/>
      <c r="CO3082" s="48"/>
      <c r="CP3082" s="48"/>
      <c r="CQ3082" s="48"/>
      <c r="CR3082" s="48"/>
      <c r="CS3082" s="48"/>
      <c r="CT3082" s="48"/>
      <c r="CU3082" s="48"/>
      <c r="CV3082" s="48"/>
      <c r="CW3082" s="48"/>
      <c r="CX3082" s="39"/>
      <c r="ML3082" s="135"/>
      <c r="MM3082" s="135"/>
      <c r="MN3082" s="135"/>
      <c r="MO3082" s="135"/>
      <c r="MP3082" s="135"/>
      <c r="MQ3082" s="135"/>
      <c r="MR3082" s="135"/>
      <c r="MS3082" s="135"/>
      <c r="MT3082" s="135"/>
      <c r="MU3082" s="135"/>
      <c r="MV3082" s="135"/>
      <c r="MW3082" s="135"/>
      <c r="MX3082" s="135"/>
      <c r="MY3082" s="135"/>
      <c r="MZ3082" s="135"/>
      <c r="NA3082" s="135"/>
      <c r="NB3082" s="135"/>
      <c r="NC3082" s="135"/>
      <c r="ND3082" s="135"/>
      <c r="NE3082" s="135"/>
      <c r="NF3082" s="135"/>
      <c r="NG3082" s="135"/>
      <c r="NH3082" s="135"/>
      <c r="NI3082" s="135"/>
      <c r="NJ3082" s="135"/>
      <c r="NK3082" s="135"/>
      <c r="NL3082" s="135"/>
      <c r="NM3082" s="135"/>
      <c r="NN3082" s="135"/>
      <c r="NO3082" s="135"/>
      <c r="NP3082" s="135"/>
      <c r="NQ3082" s="39"/>
      <c r="QS3082"/>
      <c r="QT3082"/>
      <c r="QU3082"/>
      <c r="QV3082"/>
      <c r="QW3082"/>
      <c r="QX3082"/>
      <c r="QY3082"/>
      <c r="QZ3082"/>
      <c r="RA3082"/>
      <c r="RB3082" s="39"/>
      <c r="RC3082" s="39"/>
      <c r="RD3082" s="39"/>
    </row>
    <row r="3083" spans="22:472" hidden="1" x14ac:dyDescent="0.2">
      <c r="V3083" s="63">
        <v>555</v>
      </c>
      <c r="W3083" s="54" t="s">
        <v>4751</v>
      </c>
      <c r="X3083" s="64">
        <v>80507</v>
      </c>
      <c r="Y3083" s="54" t="s">
        <v>1432</v>
      </c>
      <c r="Z3083" s="63" t="s">
        <v>412</v>
      </c>
      <c r="AA3083" s="54" t="s">
        <v>390</v>
      </c>
      <c r="AB3083" s="54" t="s">
        <v>390</v>
      </c>
      <c r="AC3083" s="54" t="s">
        <v>7111</v>
      </c>
      <c r="AD3083" s="64" t="s">
        <v>4748</v>
      </c>
      <c r="AE3083" s="64" t="s">
        <v>4748</v>
      </c>
      <c r="AF3083" s="63">
        <v>555</v>
      </c>
      <c r="AG3083" s="54" t="s">
        <v>4751</v>
      </c>
      <c r="AH3083" s="54" t="s">
        <v>4750</v>
      </c>
      <c r="AI3083" s="63" t="s">
        <v>4752</v>
      </c>
      <c r="AJ3083" s="64" t="s">
        <v>4753</v>
      </c>
      <c r="AK3083" s="569">
        <v>8000318</v>
      </c>
      <c r="AL3083" s="64" t="s">
        <v>390</v>
      </c>
      <c r="AM3083" s="64" t="s">
        <v>4757</v>
      </c>
      <c r="AN3083" s="570">
        <v>289152650</v>
      </c>
      <c r="AO3083" s="54"/>
      <c r="AP3083" s="54"/>
      <c r="AQ3083" s="54"/>
      <c r="AR3083" s="54"/>
      <c r="AS3083" s="54"/>
      <c r="AT3083" s="64" t="s">
        <v>7108</v>
      </c>
      <c r="AU3083" s="64"/>
      <c r="AV3083" s="54"/>
      <c r="AW3083" s="54"/>
      <c r="AX3083" s="54"/>
      <c r="AY3083" s="54"/>
      <c r="AZ3083" s="54"/>
      <c r="BA3083" s="54"/>
      <c r="BB3083" s="54"/>
      <c r="BC3083" s="54"/>
      <c r="BD3083" s="64">
        <v>80507</v>
      </c>
      <c r="BE3083" s="54" t="s">
        <v>1432</v>
      </c>
      <c r="BF3083" s="63" t="s">
        <v>412</v>
      </c>
      <c r="BG3083" s="54" t="s">
        <v>390</v>
      </c>
      <c r="BH3083" s="54" t="s">
        <v>390</v>
      </c>
      <c r="BI3083" s="54" t="s">
        <v>7111</v>
      </c>
      <c r="BJ3083" s="64" t="s">
        <v>4748</v>
      </c>
      <c r="BK3083" s="64" t="s">
        <v>4748</v>
      </c>
      <c r="BL3083" s="54"/>
      <c r="BM3083" s="54"/>
      <c r="BN3083" s="54"/>
      <c r="BO3083" s="39"/>
      <c r="BP3083" s="39"/>
      <c r="BQ3083" s="39"/>
      <c r="BR3083" s="39"/>
      <c r="BS3083" s="47"/>
      <c r="BT3083" s="39"/>
      <c r="BU3083" s="39"/>
      <c r="BV3083" s="39"/>
      <c r="BW3083" s="39"/>
      <c r="BX3083" s="39"/>
      <c r="BY3083" s="39"/>
      <c r="BZ3083" s="39"/>
      <c r="CA3083" s="39"/>
      <c r="CB3083" s="39"/>
      <c r="CC3083" s="47"/>
      <c r="CD3083" s="39"/>
      <c r="CE3083" s="39"/>
      <c r="CF3083" s="48"/>
      <c r="CG3083" s="48"/>
      <c r="CH3083" s="48"/>
      <c r="CI3083" s="48"/>
      <c r="CJ3083" s="48"/>
      <c r="CK3083" s="48"/>
      <c r="CL3083" s="48"/>
      <c r="CM3083" s="48"/>
      <c r="CN3083" s="48"/>
      <c r="CO3083" s="48"/>
      <c r="CP3083" s="48"/>
      <c r="CQ3083" s="48"/>
      <c r="CR3083" s="48"/>
      <c r="CS3083" s="48"/>
      <c r="CT3083" s="48"/>
      <c r="CU3083" s="48"/>
      <c r="CV3083" s="48"/>
      <c r="CW3083" s="48"/>
      <c r="CX3083" s="39"/>
      <c r="ML3083" s="135"/>
      <c r="MM3083" s="135"/>
      <c r="MN3083" s="135"/>
      <c r="MO3083" s="135"/>
      <c r="MP3083" s="135"/>
      <c r="MQ3083" s="135"/>
      <c r="MR3083" s="135"/>
      <c r="MS3083" s="135"/>
      <c r="MT3083" s="135"/>
      <c r="MU3083" s="135"/>
      <c r="MV3083" s="135"/>
      <c r="MW3083" s="135"/>
      <c r="MX3083" s="135"/>
      <c r="MY3083" s="135"/>
      <c r="MZ3083" s="135"/>
      <c r="NA3083" s="135"/>
      <c r="NB3083" s="135"/>
      <c r="NC3083" s="135"/>
      <c r="ND3083" s="135"/>
      <c r="NE3083" s="135"/>
      <c r="NF3083" s="135"/>
      <c r="NG3083" s="135"/>
      <c r="NH3083" s="135"/>
      <c r="NI3083" s="135"/>
      <c r="NJ3083" s="135"/>
      <c r="NK3083" s="135"/>
      <c r="NL3083" s="135"/>
      <c r="NM3083" s="135"/>
      <c r="NN3083" s="135"/>
      <c r="NO3083" s="135"/>
      <c r="NP3083" s="135"/>
      <c r="NQ3083" s="39"/>
      <c r="QS3083"/>
      <c r="QT3083"/>
      <c r="QU3083"/>
      <c r="QV3083"/>
      <c r="QW3083"/>
      <c r="QX3083"/>
      <c r="QY3083"/>
      <c r="QZ3083"/>
      <c r="RA3083"/>
      <c r="RB3083" s="39"/>
      <c r="RC3083" s="39"/>
      <c r="RD3083" s="39"/>
    </row>
    <row r="3084" spans="22:472" hidden="1" x14ac:dyDescent="0.2">
      <c r="V3084" s="63">
        <v>555</v>
      </c>
      <c r="W3084" s="54" t="s">
        <v>4751</v>
      </c>
      <c r="X3084" s="64">
        <v>80508</v>
      </c>
      <c r="Y3084" s="54" t="s">
        <v>1718</v>
      </c>
      <c r="Z3084" s="63" t="s">
        <v>412</v>
      </c>
      <c r="AA3084" s="54" t="s">
        <v>390</v>
      </c>
      <c r="AB3084" s="54" t="s">
        <v>390</v>
      </c>
      <c r="AC3084" s="54" t="s">
        <v>7110</v>
      </c>
      <c r="AD3084" s="64" t="s">
        <v>4748</v>
      </c>
      <c r="AE3084" s="64" t="s">
        <v>4748</v>
      </c>
      <c r="AF3084" s="63">
        <v>555</v>
      </c>
      <c r="AG3084" s="54" t="s">
        <v>4751</v>
      </c>
      <c r="AH3084" s="54" t="s">
        <v>4750</v>
      </c>
      <c r="AI3084" s="63" t="s">
        <v>4752</v>
      </c>
      <c r="AJ3084" s="64" t="s">
        <v>4753</v>
      </c>
      <c r="AK3084" s="569">
        <v>8000318</v>
      </c>
      <c r="AL3084" s="64" t="s">
        <v>390</v>
      </c>
      <c r="AM3084" s="64" t="s">
        <v>4757</v>
      </c>
      <c r="AN3084" s="570">
        <v>289152650</v>
      </c>
      <c r="AO3084" s="54"/>
      <c r="AP3084" s="54"/>
      <c r="AQ3084" s="54"/>
      <c r="AR3084" s="54"/>
      <c r="AS3084" s="54"/>
      <c r="AT3084" s="64" t="s">
        <v>7108</v>
      </c>
      <c r="AU3084" s="64"/>
      <c r="AV3084" s="54"/>
      <c r="AW3084" s="54"/>
      <c r="AX3084" s="54"/>
      <c r="AY3084" s="54"/>
      <c r="AZ3084" s="54"/>
      <c r="BA3084" s="54"/>
      <c r="BB3084" s="54"/>
      <c r="BC3084" s="54"/>
      <c r="BD3084" s="64">
        <v>80508</v>
      </c>
      <c r="BE3084" s="54" t="s">
        <v>1718</v>
      </c>
      <c r="BF3084" s="63" t="s">
        <v>412</v>
      </c>
      <c r="BG3084" s="54" t="s">
        <v>390</v>
      </c>
      <c r="BH3084" s="54" t="s">
        <v>390</v>
      </c>
      <c r="BI3084" s="54" t="s">
        <v>7110</v>
      </c>
      <c r="BJ3084" s="64" t="s">
        <v>4748</v>
      </c>
      <c r="BK3084" s="64" t="s">
        <v>4748</v>
      </c>
      <c r="BL3084" s="54"/>
      <c r="BM3084" s="54"/>
      <c r="BN3084" s="54"/>
      <c r="BO3084" s="39"/>
      <c r="BP3084" s="39"/>
      <c r="BQ3084" s="39"/>
      <c r="BR3084" s="39"/>
      <c r="BS3084" s="47"/>
      <c r="BT3084" s="39"/>
      <c r="BU3084" s="39"/>
      <c r="BV3084" s="39"/>
      <c r="BW3084" s="39"/>
      <c r="BX3084" s="39"/>
      <c r="BY3084" s="39"/>
      <c r="BZ3084" s="39"/>
      <c r="CA3084" s="39"/>
      <c r="CB3084" s="39"/>
      <c r="CC3084" s="47"/>
      <c r="CD3084" s="39"/>
      <c r="CE3084" s="39"/>
      <c r="CF3084" s="48"/>
      <c r="CG3084" s="48"/>
      <c r="CH3084" s="48"/>
      <c r="CI3084" s="48"/>
      <c r="CJ3084" s="48"/>
      <c r="CK3084" s="48"/>
      <c r="CL3084" s="48"/>
      <c r="CM3084" s="48"/>
      <c r="CN3084" s="48"/>
      <c r="CO3084" s="48"/>
      <c r="CP3084" s="48"/>
      <c r="CQ3084" s="48"/>
      <c r="CR3084" s="48"/>
      <c r="CS3084" s="48"/>
      <c r="CT3084" s="48"/>
      <c r="CU3084" s="48"/>
      <c r="CV3084" s="48"/>
      <c r="CW3084" s="48"/>
      <c r="CX3084" s="39"/>
      <c r="ML3084" s="135"/>
      <c r="MM3084" s="135"/>
      <c r="MN3084" s="135"/>
      <c r="MO3084" s="135"/>
      <c r="MP3084" s="135"/>
      <c r="MQ3084" s="135"/>
      <c r="MR3084" s="135"/>
      <c r="MS3084" s="135"/>
      <c r="MT3084" s="135"/>
      <c r="MU3084" s="135"/>
      <c r="MV3084" s="135"/>
      <c r="MW3084" s="135"/>
      <c r="MX3084" s="135"/>
      <c r="MY3084" s="135"/>
      <c r="MZ3084" s="135"/>
      <c r="NA3084" s="135"/>
      <c r="NB3084" s="135"/>
      <c r="NC3084" s="135"/>
      <c r="ND3084" s="135"/>
      <c r="NE3084" s="135"/>
      <c r="NF3084" s="135"/>
      <c r="NG3084" s="135"/>
      <c r="NH3084" s="135"/>
      <c r="NI3084" s="135"/>
      <c r="NJ3084" s="135"/>
      <c r="NK3084" s="135"/>
      <c r="NL3084" s="135"/>
      <c r="NM3084" s="135"/>
      <c r="NN3084" s="135"/>
      <c r="NO3084" s="135"/>
      <c r="NP3084" s="135"/>
      <c r="NQ3084" s="39"/>
      <c r="QS3084"/>
      <c r="QT3084"/>
      <c r="QU3084"/>
      <c r="QV3084"/>
      <c r="QW3084"/>
      <c r="QX3084"/>
      <c r="QY3084"/>
      <c r="QZ3084"/>
      <c r="RA3084"/>
      <c r="RB3084" s="39"/>
      <c r="RC3084" s="39"/>
      <c r="RD3084" s="39"/>
    </row>
    <row r="3085" spans="22:472" hidden="1" x14ac:dyDescent="0.2">
      <c r="V3085" s="63">
        <v>555</v>
      </c>
      <c r="W3085" s="54" t="s">
        <v>4751</v>
      </c>
      <c r="X3085" s="64">
        <v>81003</v>
      </c>
      <c r="Y3085" s="54" t="s">
        <v>538</v>
      </c>
      <c r="Z3085" s="63" t="s">
        <v>412</v>
      </c>
      <c r="AA3085" s="54" t="s">
        <v>538</v>
      </c>
      <c r="AB3085" s="54" t="s">
        <v>390</v>
      </c>
      <c r="AC3085" s="54" t="s">
        <v>538</v>
      </c>
      <c r="AD3085" s="64" t="s">
        <v>4748</v>
      </c>
      <c r="AE3085" s="64" t="s">
        <v>4748</v>
      </c>
      <c r="AF3085" s="63">
        <v>555</v>
      </c>
      <c r="AG3085" s="54" t="s">
        <v>4751</v>
      </c>
      <c r="AH3085" s="54" t="s">
        <v>4750</v>
      </c>
      <c r="AI3085" s="63" t="s">
        <v>4752</v>
      </c>
      <c r="AJ3085" s="64" t="s">
        <v>4753</v>
      </c>
      <c r="AK3085" s="569">
        <v>8000318</v>
      </c>
      <c r="AL3085" s="64" t="s">
        <v>390</v>
      </c>
      <c r="AM3085" s="64" t="s">
        <v>4757</v>
      </c>
      <c r="AN3085" s="570">
        <v>289152650</v>
      </c>
      <c r="AO3085" s="54"/>
      <c r="AP3085" s="54"/>
      <c r="AQ3085" s="54"/>
      <c r="AR3085" s="54"/>
      <c r="AS3085" s="54"/>
      <c r="AT3085" s="64" t="s">
        <v>7108</v>
      </c>
      <c r="AU3085" s="64"/>
      <c r="AV3085" s="54"/>
      <c r="AW3085" s="54"/>
      <c r="AX3085" s="54"/>
      <c r="AY3085" s="54"/>
      <c r="AZ3085" s="54"/>
      <c r="BA3085" s="54"/>
      <c r="BB3085" s="54"/>
      <c r="BC3085" s="54"/>
      <c r="BD3085" s="64">
        <v>81003</v>
      </c>
      <c r="BE3085" s="54" t="s">
        <v>538</v>
      </c>
      <c r="BF3085" s="63" t="s">
        <v>412</v>
      </c>
      <c r="BG3085" s="54" t="s">
        <v>538</v>
      </c>
      <c r="BH3085" s="54" t="s">
        <v>390</v>
      </c>
      <c r="BI3085" s="54" t="s">
        <v>538</v>
      </c>
      <c r="BJ3085" s="64" t="s">
        <v>4748</v>
      </c>
      <c r="BK3085" s="64" t="s">
        <v>4748</v>
      </c>
      <c r="BL3085" s="54"/>
      <c r="BM3085" s="54"/>
      <c r="BN3085" s="54"/>
      <c r="BO3085" s="39"/>
      <c r="BP3085" s="39"/>
      <c r="BQ3085" s="39"/>
      <c r="BR3085" s="39"/>
      <c r="BS3085" s="47"/>
      <c r="BT3085" s="39"/>
      <c r="BU3085" s="39"/>
      <c r="BV3085" s="39"/>
      <c r="BW3085" s="39"/>
      <c r="BX3085" s="39"/>
      <c r="BY3085" s="39"/>
      <c r="BZ3085" s="39"/>
      <c r="CA3085" s="39"/>
      <c r="CB3085" s="39"/>
      <c r="CC3085" s="47"/>
      <c r="CD3085" s="39"/>
      <c r="CE3085" s="39"/>
      <c r="CF3085" s="48"/>
      <c r="CG3085" s="48"/>
      <c r="CH3085" s="48"/>
      <c r="CI3085" s="48"/>
      <c r="CJ3085" s="48"/>
      <c r="CK3085" s="48"/>
      <c r="CL3085" s="48"/>
      <c r="CM3085" s="48"/>
      <c r="CN3085" s="48"/>
      <c r="CO3085" s="48"/>
      <c r="CP3085" s="48"/>
      <c r="CQ3085" s="48"/>
      <c r="CR3085" s="48"/>
      <c r="CS3085" s="48"/>
      <c r="CT3085" s="48"/>
      <c r="CU3085" s="48"/>
      <c r="CV3085" s="48"/>
      <c r="CW3085" s="48"/>
      <c r="CX3085" s="39"/>
      <c r="ML3085" s="135"/>
      <c r="MM3085" s="135"/>
      <c r="MN3085" s="135"/>
      <c r="MO3085" s="135"/>
      <c r="MP3085" s="135"/>
      <c r="MQ3085" s="135"/>
      <c r="MR3085" s="135"/>
      <c r="MS3085" s="135"/>
      <c r="MT3085" s="135"/>
      <c r="MU3085" s="135"/>
      <c r="MV3085" s="135"/>
      <c r="MW3085" s="135"/>
      <c r="MX3085" s="135"/>
      <c r="MY3085" s="135"/>
      <c r="MZ3085" s="135"/>
      <c r="NA3085" s="135"/>
      <c r="NB3085" s="135"/>
      <c r="NC3085" s="135"/>
      <c r="ND3085" s="135"/>
      <c r="NE3085" s="135"/>
      <c r="NF3085" s="135"/>
      <c r="NG3085" s="135"/>
      <c r="NH3085" s="135"/>
      <c r="NI3085" s="135"/>
      <c r="NJ3085" s="135"/>
      <c r="NK3085" s="135"/>
      <c r="NL3085" s="135"/>
      <c r="NM3085" s="135"/>
      <c r="NN3085" s="135"/>
      <c r="NO3085" s="135"/>
      <c r="NP3085" s="135"/>
      <c r="NQ3085" s="39"/>
      <c r="QS3085"/>
      <c r="QT3085"/>
      <c r="QU3085"/>
      <c r="QV3085"/>
      <c r="QW3085"/>
      <c r="QX3085"/>
      <c r="QY3085"/>
      <c r="QZ3085"/>
      <c r="RA3085"/>
      <c r="RB3085" s="39"/>
      <c r="RC3085" s="39"/>
      <c r="RD3085" s="39"/>
    </row>
    <row r="3086" spans="22:472" hidden="1" x14ac:dyDescent="0.2">
      <c r="V3086" s="63">
        <v>555</v>
      </c>
      <c r="W3086" s="54" t="s">
        <v>4751</v>
      </c>
      <c r="X3086" s="64">
        <v>81000</v>
      </c>
      <c r="Y3086" s="54" t="s">
        <v>7112</v>
      </c>
      <c r="Z3086" s="63" t="s">
        <v>412</v>
      </c>
      <c r="AA3086" s="54" t="s">
        <v>538</v>
      </c>
      <c r="AB3086" s="54" t="s">
        <v>390</v>
      </c>
      <c r="AC3086" s="54" t="s">
        <v>538</v>
      </c>
      <c r="AD3086" s="64" t="s">
        <v>4748</v>
      </c>
      <c r="AE3086" s="64" t="s">
        <v>4748</v>
      </c>
      <c r="AF3086" s="63">
        <v>555</v>
      </c>
      <c r="AG3086" s="54" t="s">
        <v>4751</v>
      </c>
      <c r="AH3086" s="54" t="s">
        <v>4750</v>
      </c>
      <c r="AI3086" s="63" t="s">
        <v>4752</v>
      </c>
      <c r="AJ3086" s="64" t="s">
        <v>4753</v>
      </c>
      <c r="AK3086" s="569">
        <v>8000318</v>
      </c>
      <c r="AL3086" s="64" t="s">
        <v>390</v>
      </c>
      <c r="AM3086" s="64" t="s">
        <v>4757</v>
      </c>
      <c r="AN3086" s="570">
        <v>289152650</v>
      </c>
      <c r="AO3086" s="54"/>
      <c r="AP3086" s="54"/>
      <c r="AQ3086" s="54"/>
      <c r="AR3086" s="54"/>
      <c r="AS3086" s="54"/>
      <c r="AT3086" s="64" t="s">
        <v>7108</v>
      </c>
      <c r="AU3086" s="64"/>
      <c r="AV3086" s="54"/>
      <c r="AW3086" s="54"/>
      <c r="AX3086" s="54"/>
      <c r="AY3086" s="54"/>
      <c r="AZ3086" s="54"/>
      <c r="BA3086" s="54"/>
      <c r="BB3086" s="54"/>
      <c r="BC3086" s="54"/>
      <c r="BD3086" s="64">
        <v>81000</v>
      </c>
      <c r="BE3086" s="54" t="s">
        <v>7112</v>
      </c>
      <c r="BF3086" s="63" t="s">
        <v>412</v>
      </c>
      <c r="BG3086" s="54" t="s">
        <v>538</v>
      </c>
      <c r="BH3086" s="54" t="s">
        <v>390</v>
      </c>
      <c r="BI3086" s="54" t="s">
        <v>538</v>
      </c>
      <c r="BJ3086" s="64" t="s">
        <v>4748</v>
      </c>
      <c r="BK3086" s="64" t="s">
        <v>4748</v>
      </c>
      <c r="BL3086" s="54"/>
      <c r="BM3086" s="54"/>
      <c r="BN3086" s="54"/>
      <c r="BO3086" s="39"/>
      <c r="BP3086" s="39"/>
      <c r="BQ3086" s="39"/>
      <c r="BR3086" s="39"/>
      <c r="BS3086" s="47"/>
      <c r="BT3086" s="39"/>
      <c r="BU3086" s="39"/>
      <c r="BV3086" s="39"/>
      <c r="BW3086" s="39"/>
      <c r="BX3086" s="39"/>
      <c r="BY3086" s="39"/>
      <c r="BZ3086" s="39"/>
      <c r="CA3086" s="39"/>
      <c r="CB3086" s="39"/>
      <c r="CC3086" s="47"/>
      <c r="CD3086" s="39"/>
      <c r="CE3086" s="39"/>
      <c r="CF3086" s="48"/>
      <c r="CG3086" s="48"/>
      <c r="CH3086" s="48"/>
      <c r="CI3086" s="48"/>
      <c r="CJ3086" s="48"/>
      <c r="CK3086" s="48"/>
      <c r="CL3086" s="48"/>
      <c r="CM3086" s="48"/>
      <c r="CN3086" s="48"/>
      <c r="CO3086" s="48"/>
      <c r="CP3086" s="48"/>
      <c r="CQ3086" s="48"/>
      <c r="CR3086" s="48"/>
      <c r="CS3086" s="48"/>
      <c r="CT3086" s="48"/>
      <c r="CU3086" s="48"/>
      <c r="CV3086" s="48"/>
      <c r="CW3086" s="48"/>
      <c r="CX3086" s="39"/>
      <c r="ML3086" s="135"/>
      <c r="MM3086" s="135"/>
      <c r="MN3086" s="135"/>
      <c r="MO3086" s="135"/>
      <c r="MP3086" s="135"/>
      <c r="MQ3086" s="135"/>
      <c r="MR3086" s="135"/>
      <c r="MS3086" s="135"/>
      <c r="MT3086" s="135"/>
      <c r="MU3086" s="135"/>
      <c r="MV3086" s="135"/>
      <c r="MW3086" s="135"/>
      <c r="MX3086" s="135"/>
      <c r="MY3086" s="135"/>
      <c r="MZ3086" s="135"/>
      <c r="NA3086" s="135"/>
      <c r="NB3086" s="135"/>
      <c r="NC3086" s="135"/>
      <c r="ND3086" s="135"/>
      <c r="NE3086" s="135"/>
      <c r="NF3086" s="135"/>
      <c r="NG3086" s="135"/>
      <c r="NH3086" s="135"/>
      <c r="NI3086" s="135"/>
      <c r="NJ3086" s="135"/>
      <c r="NK3086" s="135"/>
      <c r="NL3086" s="135"/>
      <c r="NM3086" s="135"/>
      <c r="NN3086" s="135"/>
      <c r="NO3086" s="135"/>
      <c r="NP3086" s="135"/>
      <c r="NQ3086" s="39"/>
      <c r="QS3086"/>
      <c r="QT3086"/>
      <c r="QU3086"/>
      <c r="QV3086"/>
      <c r="QW3086"/>
      <c r="QX3086"/>
      <c r="QY3086"/>
      <c r="QZ3086"/>
      <c r="RA3086"/>
      <c r="RB3086" s="39"/>
      <c r="RC3086" s="39"/>
      <c r="RD3086" s="39"/>
    </row>
    <row r="3087" spans="22:472" hidden="1" x14ac:dyDescent="0.2">
      <c r="V3087" s="63">
        <v>555</v>
      </c>
      <c r="W3087" s="54" t="s">
        <v>4751</v>
      </c>
      <c r="X3087" s="64">
        <v>81004</v>
      </c>
      <c r="Y3087" s="54" t="s">
        <v>1132</v>
      </c>
      <c r="Z3087" s="63" t="s">
        <v>412</v>
      </c>
      <c r="AA3087" s="54" t="s">
        <v>538</v>
      </c>
      <c r="AB3087" s="54" t="s">
        <v>390</v>
      </c>
      <c r="AC3087" s="54" t="s">
        <v>1132</v>
      </c>
      <c r="AD3087" s="64" t="s">
        <v>4748</v>
      </c>
      <c r="AE3087" s="64" t="s">
        <v>4748</v>
      </c>
      <c r="AF3087" s="63">
        <v>555</v>
      </c>
      <c r="AG3087" s="54" t="s">
        <v>4751</v>
      </c>
      <c r="AH3087" s="54" t="s">
        <v>4750</v>
      </c>
      <c r="AI3087" s="63" t="s">
        <v>4752</v>
      </c>
      <c r="AJ3087" s="64" t="s">
        <v>4753</v>
      </c>
      <c r="AK3087" s="569">
        <v>8000318</v>
      </c>
      <c r="AL3087" s="64" t="s">
        <v>390</v>
      </c>
      <c r="AM3087" s="64" t="s">
        <v>4757</v>
      </c>
      <c r="AN3087" s="570">
        <v>289152650</v>
      </c>
      <c r="AO3087" s="54"/>
      <c r="AP3087" s="54"/>
      <c r="AQ3087" s="54"/>
      <c r="AR3087" s="54"/>
      <c r="AS3087" s="54"/>
      <c r="AT3087" s="64" t="s">
        <v>7108</v>
      </c>
      <c r="AU3087" s="64"/>
      <c r="AV3087" s="54"/>
      <c r="AW3087" s="54"/>
      <c r="AX3087" s="54"/>
      <c r="AY3087" s="54"/>
      <c r="AZ3087" s="54"/>
      <c r="BA3087" s="54"/>
      <c r="BB3087" s="54"/>
      <c r="BC3087" s="54"/>
      <c r="BD3087" s="64">
        <v>81004</v>
      </c>
      <c r="BE3087" s="54" t="s">
        <v>1132</v>
      </c>
      <c r="BF3087" s="63" t="s">
        <v>412</v>
      </c>
      <c r="BG3087" s="54" t="s">
        <v>538</v>
      </c>
      <c r="BH3087" s="54" t="s">
        <v>390</v>
      </c>
      <c r="BI3087" s="54" t="s">
        <v>1132</v>
      </c>
      <c r="BJ3087" s="64" t="s">
        <v>4748</v>
      </c>
      <c r="BK3087" s="64" t="s">
        <v>4748</v>
      </c>
      <c r="BL3087" s="54"/>
      <c r="BM3087" s="54"/>
      <c r="BN3087" s="54"/>
      <c r="BO3087" s="39"/>
      <c r="BP3087" s="39"/>
      <c r="BQ3087" s="39"/>
      <c r="BR3087" s="39"/>
      <c r="BS3087" s="47"/>
      <c r="BT3087" s="39"/>
      <c r="BU3087" s="39"/>
      <c r="BV3087" s="39"/>
      <c r="BW3087" s="39"/>
      <c r="BX3087" s="39"/>
      <c r="BY3087" s="39"/>
      <c r="BZ3087" s="39"/>
      <c r="CA3087" s="39"/>
      <c r="CB3087" s="39"/>
      <c r="CC3087" s="47"/>
      <c r="CD3087" s="39"/>
      <c r="CE3087" s="39"/>
      <c r="CF3087" s="48"/>
      <c r="CG3087" s="48"/>
      <c r="CH3087" s="48"/>
      <c r="CI3087" s="48"/>
      <c r="CJ3087" s="48"/>
      <c r="CK3087" s="48"/>
      <c r="CL3087" s="48"/>
      <c r="CM3087" s="48"/>
      <c r="CN3087" s="48"/>
      <c r="CO3087" s="48"/>
      <c r="CP3087" s="48"/>
      <c r="CQ3087" s="48"/>
      <c r="CR3087" s="48"/>
      <c r="CS3087" s="48"/>
      <c r="CT3087" s="48"/>
      <c r="CU3087" s="48"/>
      <c r="CV3087" s="48"/>
      <c r="CW3087" s="48"/>
      <c r="CX3087" s="39"/>
      <c r="ML3087" s="135"/>
      <c r="MM3087" s="135"/>
      <c r="MN3087" s="135"/>
      <c r="MO3087" s="135"/>
      <c r="MP3087" s="135"/>
      <c r="MQ3087" s="135"/>
      <c r="MR3087" s="135"/>
      <c r="MS3087" s="135"/>
      <c r="MT3087" s="135"/>
      <c r="MU3087" s="135"/>
      <c r="MV3087" s="135"/>
      <c r="MW3087" s="135"/>
      <c r="MX3087" s="135"/>
      <c r="MY3087" s="135"/>
      <c r="MZ3087" s="135"/>
      <c r="NA3087" s="135"/>
      <c r="NB3087" s="135"/>
      <c r="NC3087" s="135"/>
      <c r="ND3087" s="135"/>
      <c r="NE3087" s="135"/>
      <c r="NF3087" s="135"/>
      <c r="NG3087" s="135"/>
      <c r="NH3087" s="135"/>
      <c r="NI3087" s="135"/>
      <c r="NJ3087" s="135"/>
      <c r="NK3087" s="135"/>
      <c r="NL3087" s="135"/>
      <c r="NM3087" s="135"/>
      <c r="NN3087" s="135"/>
      <c r="NO3087" s="135"/>
      <c r="NP3087" s="135"/>
      <c r="NQ3087" s="39"/>
      <c r="QS3087"/>
      <c r="QT3087"/>
      <c r="QU3087"/>
      <c r="QV3087"/>
      <c r="QW3087"/>
      <c r="QX3087"/>
      <c r="QY3087"/>
      <c r="QZ3087"/>
      <c r="RA3087"/>
      <c r="RB3087" s="39"/>
      <c r="RC3087" s="39"/>
      <c r="RD3087" s="39"/>
    </row>
    <row r="3088" spans="22:472" hidden="1" x14ac:dyDescent="0.2">
      <c r="V3088" s="63">
        <v>555</v>
      </c>
      <c r="W3088" s="54" t="s">
        <v>4751</v>
      </c>
      <c r="X3088" s="64">
        <v>81005</v>
      </c>
      <c r="Y3088" s="54" t="s">
        <v>1436</v>
      </c>
      <c r="Z3088" s="63" t="s">
        <v>412</v>
      </c>
      <c r="AA3088" s="54" t="s">
        <v>538</v>
      </c>
      <c r="AB3088" s="54" t="s">
        <v>390</v>
      </c>
      <c r="AC3088" s="54" t="s">
        <v>1436</v>
      </c>
      <c r="AD3088" s="64" t="s">
        <v>4748</v>
      </c>
      <c r="AE3088" s="64" t="s">
        <v>4748</v>
      </c>
      <c r="AF3088" s="63">
        <v>555</v>
      </c>
      <c r="AG3088" s="54" t="s">
        <v>4751</v>
      </c>
      <c r="AH3088" s="54" t="s">
        <v>4750</v>
      </c>
      <c r="AI3088" s="63" t="s">
        <v>4752</v>
      </c>
      <c r="AJ3088" s="64" t="s">
        <v>4753</v>
      </c>
      <c r="AK3088" s="569">
        <v>8000318</v>
      </c>
      <c r="AL3088" s="64" t="s">
        <v>390</v>
      </c>
      <c r="AM3088" s="64" t="s">
        <v>4757</v>
      </c>
      <c r="AN3088" s="570">
        <v>289152650</v>
      </c>
      <c r="AO3088" s="54"/>
      <c r="AP3088" s="54"/>
      <c r="AQ3088" s="54"/>
      <c r="AR3088" s="54"/>
      <c r="AS3088" s="54"/>
      <c r="AT3088" s="64" t="s">
        <v>7108</v>
      </c>
      <c r="AU3088" s="64"/>
      <c r="AV3088" s="54"/>
      <c r="AW3088" s="54"/>
      <c r="AX3088" s="54"/>
      <c r="AY3088" s="54"/>
      <c r="AZ3088" s="54"/>
      <c r="BA3088" s="54"/>
      <c r="BB3088" s="54"/>
      <c r="BC3088" s="54"/>
      <c r="BD3088" s="64">
        <v>81005</v>
      </c>
      <c r="BE3088" s="54" t="s">
        <v>1436</v>
      </c>
      <c r="BF3088" s="63" t="s">
        <v>412</v>
      </c>
      <c r="BG3088" s="54" t="s">
        <v>538</v>
      </c>
      <c r="BH3088" s="54" t="s">
        <v>390</v>
      </c>
      <c r="BI3088" s="54" t="s">
        <v>1436</v>
      </c>
      <c r="BJ3088" s="64" t="s">
        <v>4748</v>
      </c>
      <c r="BK3088" s="64" t="s">
        <v>4748</v>
      </c>
      <c r="BL3088" s="54"/>
      <c r="BM3088" s="54"/>
      <c r="BN3088" s="54"/>
      <c r="BO3088" s="39"/>
      <c r="BP3088" s="39"/>
      <c r="BQ3088" s="39"/>
      <c r="BR3088" s="39"/>
      <c r="BS3088" s="47"/>
      <c r="BT3088" s="39"/>
      <c r="BU3088" s="39"/>
      <c r="BV3088" s="39"/>
      <c r="BW3088" s="39"/>
      <c r="BX3088" s="39"/>
      <c r="BY3088" s="39"/>
      <c r="BZ3088" s="39"/>
      <c r="CA3088" s="39"/>
      <c r="CB3088" s="39"/>
      <c r="CC3088" s="47"/>
      <c r="CD3088" s="39"/>
      <c r="CE3088" s="39"/>
      <c r="CF3088" s="48"/>
      <c r="CG3088" s="48"/>
      <c r="CH3088" s="48"/>
      <c r="CI3088" s="48"/>
      <c r="CJ3088" s="48"/>
      <c r="CK3088" s="48"/>
      <c r="CL3088" s="48"/>
      <c r="CM3088" s="48"/>
      <c r="CN3088" s="48"/>
      <c r="CO3088" s="48"/>
      <c r="CP3088" s="48"/>
      <c r="CQ3088" s="48"/>
      <c r="CR3088" s="48"/>
      <c r="CS3088" s="48"/>
      <c r="CT3088" s="48"/>
      <c r="CU3088" s="48"/>
      <c r="CV3088" s="48"/>
      <c r="CW3088" s="48"/>
      <c r="CX3088" s="39"/>
      <c r="ML3088" s="135"/>
      <c r="MM3088" s="135"/>
      <c r="MN3088" s="135"/>
      <c r="MO3088" s="135"/>
      <c r="MP3088" s="135"/>
      <c r="MQ3088" s="135"/>
      <c r="MR3088" s="135"/>
      <c r="MS3088" s="135"/>
      <c r="MT3088" s="135"/>
      <c r="MU3088" s="135"/>
      <c r="MV3088" s="135"/>
      <c r="MW3088" s="135"/>
      <c r="MX3088" s="135"/>
      <c r="MY3088" s="135"/>
      <c r="MZ3088" s="135"/>
      <c r="NA3088" s="135"/>
      <c r="NB3088" s="135"/>
      <c r="NC3088" s="135"/>
      <c r="ND3088" s="135"/>
      <c r="NE3088" s="135"/>
      <c r="NF3088" s="135"/>
      <c r="NG3088" s="135"/>
      <c r="NH3088" s="135"/>
      <c r="NI3088" s="135"/>
      <c r="NJ3088" s="135"/>
      <c r="NK3088" s="135"/>
      <c r="NL3088" s="135"/>
      <c r="NM3088" s="135"/>
      <c r="NN3088" s="135"/>
      <c r="NO3088" s="135"/>
      <c r="NP3088" s="135"/>
      <c r="NQ3088" s="39"/>
      <c r="QS3088"/>
      <c r="QT3088"/>
      <c r="QU3088"/>
      <c r="QV3088"/>
      <c r="QW3088"/>
      <c r="QX3088"/>
      <c r="QY3088"/>
      <c r="QZ3088"/>
      <c r="RA3088"/>
      <c r="RB3088" s="39"/>
      <c r="RC3088" s="39"/>
      <c r="RD3088" s="39"/>
    </row>
    <row r="3089" spans="22:472" hidden="1" x14ac:dyDescent="0.2">
      <c r="V3089" s="63">
        <v>555</v>
      </c>
      <c r="W3089" s="54" t="s">
        <v>4751</v>
      </c>
      <c r="X3089" s="64">
        <v>81006</v>
      </c>
      <c r="Y3089" s="54" t="s">
        <v>1722</v>
      </c>
      <c r="Z3089" s="63" t="s">
        <v>412</v>
      </c>
      <c r="AA3089" s="54" t="s">
        <v>538</v>
      </c>
      <c r="AB3089" s="54" t="s">
        <v>390</v>
      </c>
      <c r="AC3089" s="54" t="s">
        <v>7113</v>
      </c>
      <c r="AD3089" s="64" t="s">
        <v>4748</v>
      </c>
      <c r="AE3089" s="64" t="s">
        <v>4748</v>
      </c>
      <c r="AF3089" s="63">
        <v>555</v>
      </c>
      <c r="AG3089" s="54" t="s">
        <v>4751</v>
      </c>
      <c r="AH3089" s="54" t="s">
        <v>4750</v>
      </c>
      <c r="AI3089" s="63" t="s">
        <v>4752</v>
      </c>
      <c r="AJ3089" s="64" t="s">
        <v>4753</v>
      </c>
      <c r="AK3089" s="569">
        <v>8000318</v>
      </c>
      <c r="AL3089" s="64" t="s">
        <v>390</v>
      </c>
      <c r="AM3089" s="64" t="s">
        <v>4757</v>
      </c>
      <c r="AN3089" s="570">
        <v>289152650</v>
      </c>
      <c r="AO3089" s="54"/>
      <c r="AP3089" s="54"/>
      <c r="AQ3089" s="54"/>
      <c r="AR3089" s="54"/>
      <c r="AS3089" s="54"/>
      <c r="AT3089" s="64" t="s">
        <v>7108</v>
      </c>
      <c r="AU3089" s="64"/>
      <c r="AV3089" s="54"/>
      <c r="AW3089" s="54"/>
      <c r="AX3089" s="54"/>
      <c r="AY3089" s="54"/>
      <c r="AZ3089" s="54"/>
      <c r="BA3089" s="54"/>
      <c r="BB3089" s="54"/>
      <c r="BC3089" s="54"/>
      <c r="BD3089" s="64">
        <v>81006</v>
      </c>
      <c r="BE3089" s="54" t="s">
        <v>1722</v>
      </c>
      <c r="BF3089" s="63" t="s">
        <v>412</v>
      </c>
      <c r="BG3089" s="54" t="s">
        <v>538</v>
      </c>
      <c r="BH3089" s="54" t="s">
        <v>390</v>
      </c>
      <c r="BI3089" s="54" t="s">
        <v>7113</v>
      </c>
      <c r="BJ3089" s="64" t="s">
        <v>4748</v>
      </c>
      <c r="BK3089" s="64" t="s">
        <v>4748</v>
      </c>
      <c r="BL3089" s="54"/>
      <c r="BM3089" s="54"/>
      <c r="BN3089" s="54"/>
      <c r="BO3089" s="39"/>
      <c r="BP3089" s="39"/>
      <c r="BQ3089" s="39"/>
      <c r="BR3089" s="39"/>
      <c r="BS3089" s="47"/>
      <c r="BT3089" s="39"/>
      <c r="BU3089" s="39"/>
      <c r="BV3089" s="39"/>
      <c r="BW3089" s="39"/>
      <c r="BX3089" s="39"/>
      <c r="BY3089" s="39"/>
      <c r="BZ3089" s="39"/>
      <c r="CA3089" s="39"/>
      <c r="CB3089" s="39"/>
      <c r="CC3089" s="47"/>
      <c r="CD3089" s="39"/>
      <c r="CE3089" s="39"/>
      <c r="CF3089" s="48"/>
      <c r="CG3089" s="48"/>
      <c r="CH3089" s="48"/>
      <c r="CI3089" s="48"/>
      <c r="CJ3089" s="48"/>
      <c r="CK3089" s="48"/>
      <c r="CL3089" s="48"/>
      <c r="CM3089" s="48"/>
      <c r="CN3089" s="48"/>
      <c r="CO3089" s="48"/>
      <c r="CP3089" s="48"/>
      <c r="CQ3089" s="48"/>
      <c r="CR3089" s="48"/>
      <c r="CS3089" s="48"/>
      <c r="CT3089" s="48"/>
      <c r="CU3089" s="48"/>
      <c r="CV3089" s="48"/>
      <c r="CW3089" s="48"/>
      <c r="CX3089" s="39"/>
      <c r="ML3089" s="135"/>
      <c r="MM3089" s="135"/>
      <c r="MN3089" s="135"/>
      <c r="MO3089" s="135"/>
      <c r="MP3089" s="135"/>
      <c r="MQ3089" s="135"/>
      <c r="MR3089" s="135"/>
      <c r="MS3089" s="135"/>
      <c r="MT3089" s="135"/>
      <c r="MU3089" s="135"/>
      <c r="MV3089" s="135"/>
      <c r="MW3089" s="135"/>
      <c r="MX3089" s="135"/>
      <c r="MY3089" s="135"/>
      <c r="MZ3089" s="135"/>
      <c r="NA3089" s="135"/>
      <c r="NB3089" s="135"/>
      <c r="NC3089" s="135"/>
      <c r="ND3089" s="135"/>
      <c r="NE3089" s="135"/>
      <c r="NF3089" s="135"/>
      <c r="NG3089" s="135"/>
      <c r="NH3089" s="135"/>
      <c r="NI3089" s="135"/>
      <c r="NJ3089" s="135"/>
      <c r="NK3089" s="135"/>
      <c r="NL3089" s="135"/>
      <c r="NM3089" s="135"/>
      <c r="NN3089" s="135"/>
      <c r="NO3089" s="135"/>
      <c r="NP3089" s="135"/>
      <c r="NQ3089" s="39"/>
      <c r="QS3089"/>
      <c r="QT3089"/>
      <c r="QU3089"/>
      <c r="QV3089"/>
      <c r="QW3089"/>
      <c r="QX3089"/>
      <c r="QY3089"/>
      <c r="QZ3089"/>
      <c r="RA3089"/>
      <c r="RB3089" s="39"/>
      <c r="RC3089" s="39"/>
      <c r="RD3089" s="39"/>
    </row>
    <row r="3090" spans="22:472" hidden="1" x14ac:dyDescent="0.2">
      <c r="V3090" s="63">
        <v>555</v>
      </c>
      <c r="W3090" s="54" t="s">
        <v>4751</v>
      </c>
      <c r="X3090" s="64">
        <v>81201</v>
      </c>
      <c r="Y3090" s="54" t="s">
        <v>540</v>
      </c>
      <c r="Z3090" s="63" t="s">
        <v>412</v>
      </c>
      <c r="AA3090" s="54" t="s">
        <v>540</v>
      </c>
      <c r="AB3090" s="54" t="s">
        <v>390</v>
      </c>
      <c r="AC3090" s="54" t="s">
        <v>540</v>
      </c>
      <c r="AD3090" s="64" t="s">
        <v>4748</v>
      </c>
      <c r="AE3090" s="64" t="s">
        <v>4748</v>
      </c>
      <c r="AF3090" s="63">
        <v>555</v>
      </c>
      <c r="AG3090" s="54" t="s">
        <v>4751</v>
      </c>
      <c r="AH3090" s="54" t="s">
        <v>4750</v>
      </c>
      <c r="AI3090" s="63" t="s">
        <v>4752</v>
      </c>
      <c r="AJ3090" s="64" t="s">
        <v>4753</v>
      </c>
      <c r="AK3090" s="569">
        <v>8000318</v>
      </c>
      <c r="AL3090" s="64" t="s">
        <v>390</v>
      </c>
      <c r="AM3090" s="64" t="s">
        <v>4757</v>
      </c>
      <c r="AN3090" s="570">
        <v>289152650</v>
      </c>
      <c r="AO3090" s="54"/>
      <c r="AP3090" s="54"/>
      <c r="AQ3090" s="54"/>
      <c r="AR3090" s="54"/>
      <c r="AS3090" s="54"/>
      <c r="AT3090" s="64" t="s">
        <v>7108</v>
      </c>
      <c r="AU3090" s="64"/>
      <c r="AV3090" s="54"/>
      <c r="AW3090" s="54"/>
      <c r="AX3090" s="54"/>
      <c r="AY3090" s="54"/>
      <c r="AZ3090" s="54"/>
      <c r="BA3090" s="54"/>
      <c r="BB3090" s="54"/>
      <c r="BC3090" s="54"/>
      <c r="BD3090" s="64">
        <v>81201</v>
      </c>
      <c r="BE3090" s="54" t="s">
        <v>540</v>
      </c>
      <c r="BF3090" s="63" t="s">
        <v>412</v>
      </c>
      <c r="BG3090" s="54" t="s">
        <v>540</v>
      </c>
      <c r="BH3090" s="54" t="s">
        <v>390</v>
      </c>
      <c r="BI3090" s="54" t="s">
        <v>540</v>
      </c>
      <c r="BJ3090" s="64" t="s">
        <v>4748</v>
      </c>
      <c r="BK3090" s="64" t="s">
        <v>4748</v>
      </c>
      <c r="BL3090" s="54"/>
      <c r="BM3090" s="54"/>
      <c r="BN3090" s="54"/>
      <c r="BO3090" s="39"/>
      <c r="BP3090" s="39"/>
      <c r="BQ3090" s="39"/>
      <c r="BR3090" s="39"/>
      <c r="BS3090" s="47"/>
      <c r="BT3090" s="39"/>
      <c r="BU3090" s="39"/>
      <c r="BV3090" s="39"/>
      <c r="BW3090" s="39"/>
      <c r="BX3090" s="39"/>
      <c r="BY3090" s="39"/>
      <c r="BZ3090" s="39"/>
      <c r="CA3090" s="39"/>
      <c r="CB3090" s="39"/>
      <c r="CC3090" s="47"/>
      <c r="CD3090" s="39"/>
      <c r="CE3090" s="39"/>
      <c r="CF3090" s="48"/>
      <c r="CG3090" s="48"/>
      <c r="CH3090" s="48"/>
      <c r="CI3090" s="48"/>
      <c r="CJ3090" s="48"/>
      <c r="CK3090" s="48"/>
      <c r="CL3090" s="48"/>
      <c r="CM3090" s="48"/>
      <c r="CN3090" s="48"/>
      <c r="CO3090" s="48"/>
      <c r="CP3090" s="48"/>
      <c r="CQ3090" s="48"/>
      <c r="CR3090" s="48"/>
      <c r="CS3090" s="48"/>
      <c r="CT3090" s="48"/>
      <c r="CU3090" s="48"/>
      <c r="CV3090" s="48"/>
      <c r="CW3090" s="48"/>
      <c r="CX3090" s="39"/>
      <c r="ML3090" s="135"/>
      <c r="MM3090" s="135"/>
      <c r="MN3090" s="135"/>
      <c r="MO3090" s="135"/>
      <c r="MP3090" s="135"/>
      <c r="MQ3090" s="135"/>
      <c r="MR3090" s="135"/>
      <c r="MS3090" s="135"/>
      <c r="MT3090" s="135"/>
      <c r="MU3090" s="135"/>
      <c r="MV3090" s="135"/>
      <c r="MW3090" s="135"/>
      <c r="MX3090" s="135"/>
      <c r="MY3090" s="135"/>
      <c r="MZ3090" s="135"/>
      <c r="NA3090" s="135"/>
      <c r="NB3090" s="135"/>
      <c r="NC3090" s="135"/>
      <c r="ND3090" s="135"/>
      <c r="NE3090" s="135"/>
      <c r="NF3090" s="135"/>
      <c r="NG3090" s="135"/>
      <c r="NH3090" s="135"/>
      <c r="NI3090" s="135"/>
      <c r="NJ3090" s="135"/>
      <c r="NK3090" s="135"/>
      <c r="NL3090" s="135"/>
      <c r="NM3090" s="135"/>
      <c r="NN3090" s="135"/>
      <c r="NO3090" s="135"/>
      <c r="NP3090" s="135"/>
      <c r="NQ3090" s="39"/>
      <c r="QS3090"/>
      <c r="QT3090"/>
      <c r="QU3090"/>
      <c r="QV3090"/>
      <c r="QW3090"/>
      <c r="QX3090"/>
      <c r="QY3090"/>
      <c r="QZ3090"/>
      <c r="RA3090"/>
      <c r="RB3090" s="39"/>
      <c r="RC3090" s="39"/>
      <c r="RD3090" s="39"/>
    </row>
    <row r="3091" spans="22:472" hidden="1" x14ac:dyDescent="0.2">
      <c r="V3091" s="63">
        <v>555</v>
      </c>
      <c r="W3091" s="54" t="s">
        <v>4751</v>
      </c>
      <c r="X3091" s="64">
        <v>81200</v>
      </c>
      <c r="Y3091" s="54" t="s">
        <v>7114</v>
      </c>
      <c r="Z3091" s="63" t="s">
        <v>412</v>
      </c>
      <c r="AA3091" s="54" t="s">
        <v>540</v>
      </c>
      <c r="AB3091" s="54" t="s">
        <v>390</v>
      </c>
      <c r="AC3091" s="54" t="s">
        <v>540</v>
      </c>
      <c r="AD3091" s="64" t="s">
        <v>4748</v>
      </c>
      <c r="AE3091" s="64" t="s">
        <v>4748</v>
      </c>
      <c r="AF3091" s="63">
        <v>555</v>
      </c>
      <c r="AG3091" s="54" t="s">
        <v>4751</v>
      </c>
      <c r="AH3091" s="54" t="s">
        <v>4750</v>
      </c>
      <c r="AI3091" s="63" t="s">
        <v>4752</v>
      </c>
      <c r="AJ3091" s="64" t="s">
        <v>4753</v>
      </c>
      <c r="AK3091" s="569">
        <v>8000318</v>
      </c>
      <c r="AL3091" s="64" t="s">
        <v>390</v>
      </c>
      <c r="AM3091" s="64" t="s">
        <v>4757</v>
      </c>
      <c r="AN3091" s="570">
        <v>289152650</v>
      </c>
      <c r="AO3091" s="54"/>
      <c r="AP3091" s="54"/>
      <c r="AQ3091" s="54"/>
      <c r="AR3091" s="54"/>
      <c r="AS3091" s="54"/>
      <c r="AT3091" s="64" t="s">
        <v>7108</v>
      </c>
      <c r="AU3091" s="64"/>
      <c r="AV3091" s="54"/>
      <c r="AW3091" s="54"/>
      <c r="AX3091" s="54"/>
      <c r="AY3091" s="54"/>
      <c r="AZ3091" s="54"/>
      <c r="BA3091" s="54"/>
      <c r="BB3091" s="54"/>
      <c r="BC3091" s="54"/>
      <c r="BD3091" s="64">
        <v>81200</v>
      </c>
      <c r="BE3091" s="54" t="s">
        <v>7114</v>
      </c>
      <c r="BF3091" s="63" t="s">
        <v>412</v>
      </c>
      <c r="BG3091" s="54" t="s">
        <v>540</v>
      </c>
      <c r="BH3091" s="54" t="s">
        <v>390</v>
      </c>
      <c r="BI3091" s="54" t="s">
        <v>540</v>
      </c>
      <c r="BJ3091" s="64" t="s">
        <v>4748</v>
      </c>
      <c r="BK3091" s="64" t="s">
        <v>4748</v>
      </c>
      <c r="BL3091" s="54"/>
      <c r="BM3091" s="54"/>
      <c r="BN3091" s="54"/>
      <c r="BO3091" s="39"/>
      <c r="BP3091" s="39"/>
      <c r="BQ3091" s="39"/>
      <c r="BR3091" s="39"/>
      <c r="BS3091" s="47"/>
      <c r="BT3091" s="39"/>
      <c r="BU3091" s="39"/>
      <c r="BV3091" s="39"/>
      <c r="BW3091" s="39"/>
      <c r="BX3091" s="39"/>
      <c r="BY3091" s="39"/>
      <c r="BZ3091" s="39"/>
      <c r="CA3091" s="39"/>
      <c r="CB3091" s="39"/>
      <c r="CC3091" s="47"/>
      <c r="CD3091" s="39"/>
      <c r="CE3091" s="39"/>
      <c r="CF3091" s="48"/>
      <c r="CG3091" s="48"/>
      <c r="CH3091" s="48"/>
      <c r="CI3091" s="48"/>
      <c r="CJ3091" s="48"/>
      <c r="CK3091" s="48"/>
      <c r="CL3091" s="48"/>
      <c r="CM3091" s="48"/>
      <c r="CN3091" s="48"/>
      <c r="CO3091" s="48"/>
      <c r="CP3091" s="48"/>
      <c r="CQ3091" s="48"/>
      <c r="CR3091" s="48"/>
      <c r="CS3091" s="48"/>
      <c r="CT3091" s="48"/>
      <c r="CU3091" s="48"/>
      <c r="CV3091" s="48"/>
      <c r="CW3091" s="48"/>
      <c r="CX3091" s="39"/>
      <c r="ML3091" s="135"/>
      <c r="MM3091" s="135"/>
      <c r="MN3091" s="135"/>
      <c r="MO3091" s="135"/>
      <c r="MP3091" s="135"/>
      <c r="MQ3091" s="135"/>
      <c r="MR3091" s="135"/>
      <c r="MS3091" s="135"/>
      <c r="MT3091" s="135"/>
      <c r="MU3091" s="135"/>
      <c r="MV3091" s="135"/>
      <c r="MW3091" s="135"/>
      <c r="MX3091" s="135"/>
      <c r="MY3091" s="135"/>
      <c r="MZ3091" s="135"/>
      <c r="NA3091" s="135"/>
      <c r="NB3091" s="135"/>
      <c r="NC3091" s="135"/>
      <c r="ND3091" s="135"/>
      <c r="NE3091" s="135"/>
      <c r="NF3091" s="135"/>
      <c r="NG3091" s="135"/>
      <c r="NH3091" s="135"/>
      <c r="NI3091" s="135"/>
      <c r="NJ3091" s="135"/>
      <c r="NK3091" s="135"/>
      <c r="NL3091" s="135"/>
      <c r="NM3091" s="135"/>
      <c r="NN3091" s="135"/>
      <c r="NO3091" s="135"/>
      <c r="NP3091" s="135"/>
      <c r="NQ3091" s="39"/>
      <c r="QS3091"/>
      <c r="QT3091"/>
      <c r="QU3091"/>
      <c r="QV3091"/>
      <c r="QW3091"/>
      <c r="QX3091"/>
      <c r="QY3091"/>
      <c r="QZ3091"/>
      <c r="RA3091"/>
      <c r="RB3091" s="39"/>
      <c r="RC3091" s="39"/>
      <c r="RD3091" s="39"/>
    </row>
    <row r="3092" spans="22:472" hidden="1" x14ac:dyDescent="0.2">
      <c r="V3092" s="63">
        <v>556</v>
      </c>
      <c r="W3092" s="54" t="s">
        <v>4763</v>
      </c>
      <c r="X3092" s="64">
        <v>80602</v>
      </c>
      <c r="Y3092" s="54" t="s">
        <v>808</v>
      </c>
      <c r="Z3092" s="63" t="s">
        <v>412</v>
      </c>
      <c r="AA3092" s="54" t="s">
        <v>534</v>
      </c>
      <c r="AB3092" s="54" t="s">
        <v>390</v>
      </c>
      <c r="AC3092" s="54" t="s">
        <v>808</v>
      </c>
      <c r="AD3092" s="64" t="s">
        <v>4748</v>
      </c>
      <c r="AE3092" s="64" t="s">
        <v>4748</v>
      </c>
      <c r="AF3092" s="63">
        <v>556</v>
      </c>
      <c r="AG3092" s="54" t="s">
        <v>4763</v>
      </c>
      <c r="AH3092" s="54" t="s">
        <v>4762</v>
      </c>
      <c r="AI3092" s="63" t="s">
        <v>4764</v>
      </c>
      <c r="AJ3092" s="64" t="s">
        <v>4765</v>
      </c>
      <c r="AK3092" s="569">
        <v>8500454</v>
      </c>
      <c r="AL3092" s="64" t="s">
        <v>539</v>
      </c>
      <c r="AM3092" s="64" t="s">
        <v>4769</v>
      </c>
      <c r="AN3092" s="570">
        <v>282146800</v>
      </c>
      <c r="AO3092" s="54"/>
      <c r="AP3092" s="54"/>
      <c r="AQ3092" s="54"/>
      <c r="AR3092" s="54"/>
      <c r="AS3092" s="54"/>
      <c r="AT3092" s="64" t="s">
        <v>7108</v>
      </c>
      <c r="AU3092" s="64"/>
      <c r="AV3092" s="54"/>
      <c r="AW3092" s="54"/>
      <c r="AX3092" s="54"/>
      <c r="AY3092" s="54"/>
      <c r="AZ3092" s="54"/>
      <c r="BA3092" s="54"/>
      <c r="BB3092" s="54"/>
      <c r="BC3092" s="54"/>
      <c r="BD3092" s="64">
        <v>80602</v>
      </c>
      <c r="BE3092" s="54" t="s">
        <v>808</v>
      </c>
      <c r="BF3092" s="63" t="s">
        <v>412</v>
      </c>
      <c r="BG3092" s="54" t="s">
        <v>534</v>
      </c>
      <c r="BH3092" s="54" t="s">
        <v>390</v>
      </c>
      <c r="BI3092" s="54" t="s">
        <v>808</v>
      </c>
      <c r="BJ3092" s="64" t="s">
        <v>4748</v>
      </c>
      <c r="BK3092" s="64" t="s">
        <v>4748</v>
      </c>
      <c r="BL3092" s="54"/>
      <c r="BM3092" s="54"/>
      <c r="BN3092" s="54"/>
      <c r="BO3092" s="39"/>
      <c r="BP3092" s="39"/>
      <c r="BQ3092" s="39"/>
      <c r="BR3092" s="39"/>
      <c r="BS3092" s="47"/>
      <c r="BT3092" s="39"/>
      <c r="BU3092" s="39"/>
      <c r="BV3092" s="39"/>
      <c r="BW3092" s="39"/>
      <c r="BX3092" s="39"/>
      <c r="BY3092" s="39"/>
      <c r="BZ3092" s="39"/>
      <c r="CA3092" s="39"/>
      <c r="CB3092" s="39"/>
      <c r="CC3092" s="47"/>
      <c r="CD3092" s="39"/>
      <c r="CE3092" s="39"/>
      <c r="CF3092" s="48"/>
      <c r="CG3092" s="48"/>
      <c r="CH3092" s="48"/>
      <c r="CI3092" s="48"/>
      <c r="CJ3092" s="48"/>
      <c r="CK3092" s="48"/>
      <c r="CL3092" s="48"/>
      <c r="CM3092" s="48"/>
      <c r="CN3092" s="48"/>
      <c r="CO3092" s="48"/>
      <c r="CP3092" s="48"/>
      <c r="CQ3092" s="48"/>
      <c r="CR3092" s="48"/>
      <c r="CS3092" s="48"/>
      <c r="CT3092" s="48"/>
      <c r="CU3092" s="48"/>
      <c r="CV3092" s="48"/>
      <c r="CW3092" s="48"/>
      <c r="CX3092" s="39"/>
      <c r="ML3092" s="135"/>
      <c r="MM3092" s="135"/>
      <c r="MN3092" s="135"/>
      <c r="MO3092" s="135"/>
      <c r="MP3092" s="135"/>
      <c r="MQ3092" s="135"/>
      <c r="MR3092" s="135"/>
      <c r="MS3092" s="135"/>
      <c r="MT3092" s="135"/>
      <c r="MU3092" s="135"/>
      <c r="MV3092" s="135"/>
      <c r="MW3092" s="135"/>
      <c r="MX3092" s="135"/>
      <c r="MY3092" s="135"/>
      <c r="MZ3092" s="135"/>
      <c r="NA3092" s="135"/>
      <c r="NB3092" s="135"/>
      <c r="NC3092" s="135"/>
      <c r="ND3092" s="135"/>
      <c r="NE3092" s="135"/>
      <c r="NF3092" s="135"/>
      <c r="NG3092" s="135"/>
      <c r="NH3092" s="135"/>
      <c r="NI3092" s="135"/>
      <c r="NJ3092" s="135"/>
      <c r="NK3092" s="135"/>
      <c r="NL3092" s="135"/>
      <c r="NM3092" s="135"/>
      <c r="NN3092" s="135"/>
      <c r="NO3092" s="135"/>
      <c r="NP3092" s="135"/>
      <c r="NQ3092" s="39"/>
      <c r="QS3092"/>
      <c r="QT3092"/>
      <c r="QU3092"/>
      <c r="QV3092"/>
      <c r="QW3092"/>
      <c r="QX3092"/>
      <c r="QY3092"/>
      <c r="QZ3092"/>
      <c r="RA3092"/>
      <c r="RB3092" s="39"/>
      <c r="RC3092" s="39"/>
      <c r="RD3092" s="39"/>
    </row>
    <row r="3093" spans="22:472" hidden="1" x14ac:dyDescent="0.2">
      <c r="V3093" s="63">
        <v>556</v>
      </c>
      <c r="W3093" s="54" t="s">
        <v>4763</v>
      </c>
      <c r="X3093" s="64">
        <v>80600</v>
      </c>
      <c r="Y3093" s="54" t="s">
        <v>7115</v>
      </c>
      <c r="Z3093" s="63" t="s">
        <v>412</v>
      </c>
      <c r="AA3093" s="54" t="s">
        <v>534</v>
      </c>
      <c r="AB3093" s="54" t="s">
        <v>390</v>
      </c>
      <c r="AC3093" s="54" t="s">
        <v>7116</v>
      </c>
      <c r="AD3093" s="64" t="s">
        <v>4748</v>
      </c>
      <c r="AE3093" s="64" t="s">
        <v>4748</v>
      </c>
      <c r="AF3093" s="63">
        <v>556</v>
      </c>
      <c r="AG3093" s="54" t="s">
        <v>4763</v>
      </c>
      <c r="AH3093" s="54" t="s">
        <v>4762</v>
      </c>
      <c r="AI3093" s="63" t="s">
        <v>4764</v>
      </c>
      <c r="AJ3093" s="64" t="s">
        <v>4765</v>
      </c>
      <c r="AK3093" s="569">
        <v>8500454</v>
      </c>
      <c r="AL3093" s="64" t="s">
        <v>539</v>
      </c>
      <c r="AM3093" s="64" t="s">
        <v>4769</v>
      </c>
      <c r="AN3093" s="570">
        <v>282146800</v>
      </c>
      <c r="AO3093" s="54"/>
      <c r="AP3093" s="54"/>
      <c r="AQ3093" s="54"/>
      <c r="AR3093" s="54"/>
      <c r="AS3093" s="54"/>
      <c r="AT3093" s="64" t="s">
        <v>7108</v>
      </c>
      <c r="AU3093" s="64"/>
      <c r="AV3093" s="54"/>
      <c r="AW3093" s="54"/>
      <c r="AX3093" s="54"/>
      <c r="AY3093" s="54"/>
      <c r="AZ3093" s="54"/>
      <c r="BA3093" s="54"/>
      <c r="BB3093" s="54"/>
      <c r="BC3093" s="54"/>
      <c r="BD3093" s="64">
        <v>80600</v>
      </c>
      <c r="BE3093" s="54" t="s">
        <v>7115</v>
      </c>
      <c r="BF3093" s="63" t="s">
        <v>412</v>
      </c>
      <c r="BG3093" s="54" t="s">
        <v>534</v>
      </c>
      <c r="BH3093" s="54" t="s">
        <v>390</v>
      </c>
      <c r="BI3093" s="54" t="s">
        <v>7116</v>
      </c>
      <c r="BJ3093" s="64" t="s">
        <v>4748</v>
      </c>
      <c r="BK3093" s="64" t="s">
        <v>4748</v>
      </c>
      <c r="BL3093" s="54"/>
      <c r="BM3093" s="54"/>
      <c r="BN3093" s="54"/>
      <c r="BO3093" s="39"/>
      <c r="BP3093" s="39"/>
      <c r="BQ3093" s="39"/>
      <c r="BR3093" s="39"/>
      <c r="BS3093" s="47"/>
      <c r="BT3093" s="39"/>
      <c r="BU3093" s="39"/>
      <c r="BV3093" s="39"/>
      <c r="BW3093" s="39"/>
      <c r="BX3093" s="39"/>
      <c r="BY3093" s="39"/>
      <c r="BZ3093" s="39"/>
      <c r="CA3093" s="39"/>
      <c r="CB3093" s="39"/>
      <c r="CC3093" s="47"/>
      <c r="CD3093" s="39"/>
      <c r="CE3093" s="39"/>
      <c r="CF3093" s="48"/>
      <c r="CG3093" s="48"/>
      <c r="CH3093" s="48"/>
      <c r="CI3093" s="48"/>
      <c r="CJ3093" s="48"/>
      <c r="CK3093" s="48"/>
      <c r="CL3093" s="48"/>
      <c r="CM3093" s="48"/>
      <c r="CN3093" s="48"/>
      <c r="CO3093" s="48"/>
      <c r="CP3093" s="48"/>
      <c r="CQ3093" s="48"/>
      <c r="CR3093" s="48"/>
      <c r="CS3093" s="48"/>
      <c r="CT3093" s="48"/>
      <c r="CU3093" s="48"/>
      <c r="CV3093" s="48"/>
      <c r="CW3093" s="48"/>
      <c r="CX3093" s="39"/>
      <c r="ML3093" s="135"/>
      <c r="MM3093" s="135"/>
      <c r="MN3093" s="135"/>
      <c r="MO3093" s="135"/>
      <c r="MP3093" s="135"/>
      <c r="MQ3093" s="135"/>
      <c r="MR3093" s="135"/>
      <c r="MS3093" s="135"/>
      <c r="MT3093" s="135"/>
      <c r="MU3093" s="135"/>
      <c r="MV3093" s="135"/>
      <c r="MW3093" s="135"/>
      <c r="MX3093" s="135"/>
      <c r="MY3093" s="135"/>
      <c r="MZ3093" s="135"/>
      <c r="NA3093" s="135"/>
      <c r="NB3093" s="135"/>
      <c r="NC3093" s="135"/>
      <c r="ND3093" s="135"/>
      <c r="NE3093" s="135"/>
      <c r="NF3093" s="135"/>
      <c r="NG3093" s="135"/>
      <c r="NH3093" s="135"/>
      <c r="NI3093" s="135"/>
      <c r="NJ3093" s="135"/>
      <c r="NK3093" s="135"/>
      <c r="NL3093" s="135"/>
      <c r="NM3093" s="135"/>
      <c r="NN3093" s="135"/>
      <c r="NO3093" s="135"/>
      <c r="NP3093" s="135"/>
      <c r="NQ3093" s="39"/>
      <c r="QS3093"/>
      <c r="QT3093"/>
      <c r="QU3093"/>
      <c r="QV3093"/>
      <c r="QW3093"/>
      <c r="QX3093"/>
      <c r="QY3093"/>
      <c r="QZ3093"/>
      <c r="RA3093"/>
      <c r="RB3093" s="39"/>
      <c r="RC3093" s="39"/>
      <c r="RD3093" s="39"/>
    </row>
    <row r="3094" spans="22:472" hidden="1" x14ac:dyDescent="0.2">
      <c r="V3094" s="63">
        <v>556</v>
      </c>
      <c r="W3094" s="54" t="s">
        <v>4763</v>
      </c>
      <c r="X3094" s="64">
        <v>80604</v>
      </c>
      <c r="Y3094" s="54" t="s">
        <v>1128</v>
      </c>
      <c r="Z3094" s="63" t="s">
        <v>412</v>
      </c>
      <c r="AA3094" s="54" t="s">
        <v>534</v>
      </c>
      <c r="AB3094" s="54" t="s">
        <v>390</v>
      </c>
      <c r="AC3094" s="54" t="s">
        <v>1128</v>
      </c>
      <c r="AD3094" s="64" t="s">
        <v>4748</v>
      </c>
      <c r="AE3094" s="64" t="s">
        <v>4748</v>
      </c>
      <c r="AF3094" s="63">
        <v>556</v>
      </c>
      <c r="AG3094" s="54" t="s">
        <v>4763</v>
      </c>
      <c r="AH3094" s="54" t="s">
        <v>4762</v>
      </c>
      <c r="AI3094" s="63" t="s">
        <v>4764</v>
      </c>
      <c r="AJ3094" s="64" t="s">
        <v>4765</v>
      </c>
      <c r="AK3094" s="569">
        <v>8500454</v>
      </c>
      <c r="AL3094" s="64" t="s">
        <v>539</v>
      </c>
      <c r="AM3094" s="64" t="s">
        <v>4769</v>
      </c>
      <c r="AN3094" s="570">
        <v>282146800</v>
      </c>
      <c r="AO3094" s="54"/>
      <c r="AP3094" s="54"/>
      <c r="AQ3094" s="54"/>
      <c r="AR3094" s="54"/>
      <c r="AS3094" s="54"/>
      <c r="AT3094" s="64" t="s">
        <v>7108</v>
      </c>
      <c r="AU3094" s="64"/>
      <c r="AV3094" s="54"/>
      <c r="AW3094" s="54"/>
      <c r="AX3094" s="54"/>
      <c r="AY3094" s="54"/>
      <c r="AZ3094" s="54"/>
      <c r="BA3094" s="54"/>
      <c r="BB3094" s="54"/>
      <c r="BC3094" s="54"/>
      <c r="BD3094" s="64">
        <v>80604</v>
      </c>
      <c r="BE3094" s="54" t="s">
        <v>1128</v>
      </c>
      <c r="BF3094" s="63" t="s">
        <v>412</v>
      </c>
      <c r="BG3094" s="54" t="s">
        <v>534</v>
      </c>
      <c r="BH3094" s="54" t="s">
        <v>390</v>
      </c>
      <c r="BI3094" s="54" t="s">
        <v>1128</v>
      </c>
      <c r="BJ3094" s="64" t="s">
        <v>4748</v>
      </c>
      <c r="BK3094" s="64" t="s">
        <v>4748</v>
      </c>
      <c r="BL3094" s="54"/>
      <c r="BM3094" s="54"/>
      <c r="BN3094" s="54"/>
      <c r="BO3094" s="39"/>
      <c r="BP3094" s="39"/>
      <c r="BQ3094" s="39"/>
      <c r="BR3094" s="39"/>
      <c r="BS3094" s="47"/>
      <c r="BT3094" s="39"/>
      <c r="BU3094" s="39"/>
      <c r="BV3094" s="39"/>
      <c r="BW3094" s="39"/>
      <c r="BX3094" s="39"/>
      <c r="BY3094" s="39"/>
      <c r="BZ3094" s="39"/>
      <c r="CA3094" s="39"/>
      <c r="CB3094" s="39"/>
      <c r="CC3094" s="47"/>
      <c r="CD3094" s="39"/>
      <c r="CE3094" s="39"/>
      <c r="CF3094" s="48"/>
      <c r="CG3094" s="48"/>
      <c r="CH3094" s="48"/>
      <c r="CI3094" s="48"/>
      <c r="CJ3094" s="48"/>
      <c r="CK3094" s="48"/>
      <c r="CL3094" s="48"/>
      <c r="CM3094" s="48"/>
      <c r="CN3094" s="48"/>
      <c r="CO3094" s="48"/>
      <c r="CP3094" s="48"/>
      <c r="CQ3094" s="48"/>
      <c r="CR3094" s="48"/>
      <c r="CS3094" s="48"/>
      <c r="CT3094" s="48"/>
      <c r="CU3094" s="48"/>
      <c r="CV3094" s="48"/>
      <c r="CW3094" s="48"/>
      <c r="CX3094" s="39"/>
      <c r="ML3094" s="135"/>
      <c r="MM3094" s="135"/>
      <c r="MN3094" s="135"/>
      <c r="MO3094" s="135"/>
      <c r="MP3094" s="135"/>
      <c r="MQ3094" s="135"/>
      <c r="MR3094" s="135"/>
      <c r="MS3094" s="135"/>
      <c r="MT3094" s="135"/>
      <c r="MU3094" s="135"/>
      <c r="MV3094" s="135"/>
      <c r="MW3094" s="135"/>
      <c r="MX3094" s="135"/>
      <c r="MY3094" s="135"/>
      <c r="MZ3094" s="135"/>
      <c r="NA3094" s="135"/>
      <c r="NB3094" s="135"/>
      <c r="NC3094" s="135"/>
      <c r="ND3094" s="135"/>
      <c r="NE3094" s="135"/>
      <c r="NF3094" s="135"/>
      <c r="NG3094" s="135"/>
      <c r="NH3094" s="135"/>
      <c r="NI3094" s="135"/>
      <c r="NJ3094" s="135"/>
      <c r="NK3094" s="135"/>
      <c r="NL3094" s="135"/>
      <c r="NM3094" s="135"/>
      <c r="NN3094" s="135"/>
      <c r="NO3094" s="135"/>
      <c r="NP3094" s="135"/>
      <c r="NQ3094" s="39"/>
      <c r="QS3094"/>
      <c r="QT3094"/>
      <c r="QU3094"/>
      <c r="QV3094"/>
      <c r="QW3094"/>
      <c r="QX3094"/>
      <c r="QY3094"/>
      <c r="QZ3094"/>
      <c r="RA3094"/>
      <c r="RB3094" s="39"/>
      <c r="RC3094" s="39"/>
      <c r="RD3094" s="39"/>
    </row>
    <row r="3095" spans="22:472" hidden="1" x14ac:dyDescent="0.2">
      <c r="V3095" s="63">
        <v>556</v>
      </c>
      <c r="W3095" s="54" t="s">
        <v>4763</v>
      </c>
      <c r="X3095" s="64">
        <v>80607</v>
      </c>
      <c r="Y3095" s="54" t="s">
        <v>1433</v>
      </c>
      <c r="Z3095" s="63" t="s">
        <v>412</v>
      </c>
      <c r="AA3095" s="54" t="s">
        <v>534</v>
      </c>
      <c r="AB3095" s="54" t="s">
        <v>390</v>
      </c>
      <c r="AC3095" s="54" t="s">
        <v>7117</v>
      </c>
      <c r="AD3095" s="64" t="s">
        <v>4748</v>
      </c>
      <c r="AE3095" s="64" t="s">
        <v>4748</v>
      </c>
      <c r="AF3095" s="63">
        <v>556</v>
      </c>
      <c r="AG3095" s="54" t="s">
        <v>4763</v>
      </c>
      <c r="AH3095" s="54" t="s">
        <v>4762</v>
      </c>
      <c r="AI3095" s="63" t="s">
        <v>4764</v>
      </c>
      <c r="AJ3095" s="64" t="s">
        <v>4765</v>
      </c>
      <c r="AK3095" s="569">
        <v>8500454</v>
      </c>
      <c r="AL3095" s="64" t="s">
        <v>539</v>
      </c>
      <c r="AM3095" s="64" t="s">
        <v>4769</v>
      </c>
      <c r="AN3095" s="570">
        <v>282146800</v>
      </c>
      <c r="AO3095" s="54"/>
      <c r="AP3095" s="54"/>
      <c r="AQ3095" s="54"/>
      <c r="AR3095" s="54"/>
      <c r="AS3095" s="54"/>
      <c r="AT3095" s="64" t="s">
        <v>7108</v>
      </c>
      <c r="AU3095" s="64"/>
      <c r="AV3095" s="54"/>
      <c r="AW3095" s="54"/>
      <c r="AX3095" s="54"/>
      <c r="AY3095" s="54"/>
      <c r="AZ3095" s="54"/>
      <c r="BA3095" s="54"/>
      <c r="BB3095" s="54"/>
      <c r="BC3095" s="54"/>
      <c r="BD3095" s="64">
        <v>80607</v>
      </c>
      <c r="BE3095" s="54" t="s">
        <v>1433</v>
      </c>
      <c r="BF3095" s="63" t="s">
        <v>412</v>
      </c>
      <c r="BG3095" s="54" t="s">
        <v>534</v>
      </c>
      <c r="BH3095" s="54" t="s">
        <v>390</v>
      </c>
      <c r="BI3095" s="54" t="s">
        <v>7117</v>
      </c>
      <c r="BJ3095" s="64" t="s">
        <v>4748</v>
      </c>
      <c r="BK3095" s="64" t="s">
        <v>4748</v>
      </c>
      <c r="BL3095" s="54"/>
      <c r="BM3095" s="54"/>
      <c r="BN3095" s="54"/>
      <c r="BO3095" s="39"/>
      <c r="BP3095" s="39"/>
      <c r="BQ3095" s="39"/>
      <c r="BR3095" s="39"/>
      <c r="BS3095" s="47"/>
      <c r="BT3095" s="39"/>
      <c r="BU3095" s="39"/>
      <c r="BV3095" s="39"/>
      <c r="BW3095" s="39"/>
      <c r="BX3095" s="39"/>
      <c r="BY3095" s="39"/>
      <c r="BZ3095" s="39"/>
      <c r="CA3095" s="39"/>
      <c r="CB3095" s="39"/>
      <c r="CC3095" s="47"/>
      <c r="CD3095" s="39"/>
      <c r="CE3095" s="39"/>
      <c r="CF3095" s="48"/>
      <c r="CG3095" s="48"/>
      <c r="CH3095" s="48"/>
      <c r="CI3095" s="48"/>
      <c r="CJ3095" s="48"/>
      <c r="CK3095" s="48"/>
      <c r="CL3095" s="48"/>
      <c r="CM3095" s="48"/>
      <c r="CN3095" s="48"/>
      <c r="CO3095" s="48"/>
      <c r="CP3095" s="48"/>
      <c r="CQ3095" s="48"/>
      <c r="CR3095" s="48"/>
      <c r="CS3095" s="48"/>
      <c r="CT3095" s="48"/>
      <c r="CU3095" s="48"/>
      <c r="CV3095" s="48"/>
      <c r="CW3095" s="48"/>
      <c r="CX3095" s="39"/>
      <c r="ML3095" s="135"/>
      <c r="MM3095" s="135"/>
      <c r="MN3095" s="135"/>
      <c r="MO3095" s="135"/>
      <c r="MP3095" s="135"/>
      <c r="MQ3095" s="135"/>
      <c r="MR3095" s="135"/>
      <c r="MS3095" s="135"/>
      <c r="MT3095" s="135"/>
      <c r="MU3095" s="135"/>
      <c r="MV3095" s="135"/>
      <c r="MW3095" s="135"/>
      <c r="MX3095" s="135"/>
      <c r="MY3095" s="135"/>
      <c r="MZ3095" s="135"/>
      <c r="NA3095" s="135"/>
      <c r="NB3095" s="135"/>
      <c r="NC3095" s="135"/>
      <c r="ND3095" s="135"/>
      <c r="NE3095" s="135"/>
      <c r="NF3095" s="135"/>
      <c r="NG3095" s="135"/>
      <c r="NH3095" s="135"/>
      <c r="NI3095" s="135"/>
      <c r="NJ3095" s="135"/>
      <c r="NK3095" s="135"/>
      <c r="NL3095" s="135"/>
      <c r="NM3095" s="135"/>
      <c r="NN3095" s="135"/>
      <c r="NO3095" s="135"/>
      <c r="NP3095" s="135"/>
      <c r="NQ3095" s="39"/>
      <c r="QS3095"/>
      <c r="QT3095"/>
      <c r="QU3095"/>
      <c r="QV3095"/>
      <c r="QW3095"/>
      <c r="QX3095"/>
      <c r="QY3095"/>
      <c r="QZ3095"/>
      <c r="RA3095"/>
      <c r="RB3095" s="39"/>
      <c r="RC3095" s="39"/>
      <c r="RD3095" s="39"/>
    </row>
    <row r="3096" spans="22:472" hidden="1" x14ac:dyDescent="0.2">
      <c r="V3096" s="63">
        <v>556</v>
      </c>
      <c r="W3096" s="54" t="s">
        <v>4763</v>
      </c>
      <c r="X3096" s="64">
        <v>80608</v>
      </c>
      <c r="Y3096" s="54" t="s">
        <v>1719</v>
      </c>
      <c r="Z3096" s="63" t="s">
        <v>412</v>
      </c>
      <c r="AA3096" s="54" t="s">
        <v>534</v>
      </c>
      <c r="AB3096" s="54" t="s">
        <v>390</v>
      </c>
      <c r="AC3096" s="54" t="s">
        <v>7116</v>
      </c>
      <c r="AD3096" s="64" t="s">
        <v>4748</v>
      </c>
      <c r="AE3096" s="64" t="s">
        <v>4748</v>
      </c>
      <c r="AF3096" s="63">
        <v>556</v>
      </c>
      <c r="AG3096" s="54" t="s">
        <v>4763</v>
      </c>
      <c r="AH3096" s="54" t="s">
        <v>4762</v>
      </c>
      <c r="AI3096" s="63" t="s">
        <v>4764</v>
      </c>
      <c r="AJ3096" s="64" t="s">
        <v>4765</v>
      </c>
      <c r="AK3096" s="569">
        <v>8500454</v>
      </c>
      <c r="AL3096" s="64" t="s">
        <v>539</v>
      </c>
      <c r="AM3096" s="64" t="s">
        <v>4769</v>
      </c>
      <c r="AN3096" s="570">
        <v>282146800</v>
      </c>
      <c r="AO3096" s="54"/>
      <c r="AP3096" s="54"/>
      <c r="AQ3096" s="54"/>
      <c r="AR3096" s="54"/>
      <c r="AS3096" s="54"/>
      <c r="AT3096" s="64" t="s">
        <v>7108</v>
      </c>
      <c r="AU3096" s="64"/>
      <c r="AV3096" s="54"/>
      <c r="AW3096" s="54"/>
      <c r="AX3096" s="54"/>
      <c r="AY3096" s="54"/>
      <c r="AZ3096" s="54"/>
      <c r="BA3096" s="54"/>
      <c r="BB3096" s="54"/>
      <c r="BC3096" s="54"/>
      <c r="BD3096" s="64">
        <v>80608</v>
      </c>
      <c r="BE3096" s="54" t="s">
        <v>1719</v>
      </c>
      <c r="BF3096" s="63" t="s">
        <v>412</v>
      </c>
      <c r="BG3096" s="54" t="s">
        <v>534</v>
      </c>
      <c r="BH3096" s="54" t="s">
        <v>390</v>
      </c>
      <c r="BI3096" s="54" t="s">
        <v>7116</v>
      </c>
      <c r="BJ3096" s="64" t="s">
        <v>4748</v>
      </c>
      <c r="BK3096" s="64" t="s">
        <v>4748</v>
      </c>
      <c r="BL3096" s="54"/>
      <c r="BM3096" s="54"/>
      <c r="BN3096" s="54"/>
      <c r="BO3096" s="39"/>
      <c r="BP3096" s="39"/>
      <c r="BQ3096" s="39"/>
      <c r="BR3096" s="39"/>
      <c r="BS3096" s="47"/>
      <c r="BT3096" s="39"/>
      <c r="BU3096" s="39"/>
      <c r="BV3096" s="39"/>
      <c r="BW3096" s="39"/>
      <c r="BX3096" s="39"/>
      <c r="BY3096" s="39"/>
      <c r="BZ3096" s="39"/>
      <c r="CA3096" s="39"/>
      <c r="CB3096" s="39"/>
      <c r="CC3096" s="47"/>
      <c r="CD3096" s="39"/>
      <c r="CE3096" s="39"/>
      <c r="CF3096" s="48"/>
      <c r="CG3096" s="48"/>
      <c r="CH3096" s="48"/>
      <c r="CI3096" s="48"/>
      <c r="CJ3096" s="48"/>
      <c r="CK3096" s="48"/>
      <c r="CL3096" s="48"/>
      <c r="CM3096" s="48"/>
      <c r="CN3096" s="48"/>
      <c r="CO3096" s="48"/>
      <c r="CP3096" s="48"/>
      <c r="CQ3096" s="48"/>
      <c r="CR3096" s="48"/>
      <c r="CS3096" s="48"/>
      <c r="CT3096" s="48"/>
      <c r="CU3096" s="48"/>
      <c r="CV3096" s="48"/>
      <c r="CW3096" s="48"/>
      <c r="CX3096" s="39"/>
      <c r="ML3096" s="135"/>
      <c r="MM3096" s="135"/>
      <c r="MN3096" s="135"/>
      <c r="MO3096" s="135"/>
      <c r="MP3096" s="135"/>
      <c r="MQ3096" s="135"/>
      <c r="MR3096" s="135"/>
      <c r="MS3096" s="135"/>
      <c r="MT3096" s="135"/>
      <c r="MU3096" s="135"/>
      <c r="MV3096" s="135"/>
      <c r="MW3096" s="135"/>
      <c r="MX3096" s="135"/>
      <c r="MY3096" s="135"/>
      <c r="MZ3096" s="135"/>
      <c r="NA3096" s="135"/>
      <c r="NB3096" s="135"/>
      <c r="NC3096" s="135"/>
      <c r="ND3096" s="135"/>
      <c r="NE3096" s="135"/>
      <c r="NF3096" s="135"/>
      <c r="NG3096" s="135"/>
      <c r="NH3096" s="135"/>
      <c r="NI3096" s="135"/>
      <c r="NJ3096" s="135"/>
      <c r="NK3096" s="135"/>
      <c r="NL3096" s="135"/>
      <c r="NM3096" s="135"/>
      <c r="NN3096" s="135"/>
      <c r="NO3096" s="135"/>
      <c r="NP3096" s="135"/>
      <c r="NQ3096" s="39"/>
      <c r="QS3096"/>
      <c r="QT3096"/>
      <c r="QU3096"/>
      <c r="QV3096"/>
      <c r="QW3096"/>
      <c r="QX3096"/>
      <c r="QY3096"/>
      <c r="QZ3096"/>
      <c r="RA3096"/>
      <c r="RB3096" s="39"/>
      <c r="RC3096" s="39"/>
      <c r="RD3096" s="39"/>
    </row>
    <row r="3097" spans="22:472" hidden="1" x14ac:dyDescent="0.2">
      <c r="V3097" s="63">
        <v>556</v>
      </c>
      <c r="W3097" s="54" t="s">
        <v>4763</v>
      </c>
      <c r="X3097" s="64">
        <v>80901</v>
      </c>
      <c r="Y3097" s="54" t="s">
        <v>811</v>
      </c>
      <c r="Z3097" s="63" t="s">
        <v>1341</v>
      </c>
      <c r="AA3097" s="54" t="s">
        <v>537</v>
      </c>
      <c r="AB3097" s="54" t="s">
        <v>390</v>
      </c>
      <c r="AC3097" s="54" t="s">
        <v>811</v>
      </c>
      <c r="AD3097" s="64" t="s">
        <v>4748</v>
      </c>
      <c r="AE3097" s="64" t="s">
        <v>4748</v>
      </c>
      <c r="AF3097" s="63">
        <v>556</v>
      </c>
      <c r="AG3097" s="54" t="s">
        <v>4763</v>
      </c>
      <c r="AH3097" s="54" t="s">
        <v>4762</v>
      </c>
      <c r="AI3097" s="63" t="s">
        <v>4764</v>
      </c>
      <c r="AJ3097" s="64" t="s">
        <v>4765</v>
      </c>
      <c r="AK3097" s="569">
        <v>8500454</v>
      </c>
      <c r="AL3097" s="64" t="s">
        <v>539</v>
      </c>
      <c r="AM3097" s="64" t="s">
        <v>4769</v>
      </c>
      <c r="AN3097" s="570">
        <v>282146800</v>
      </c>
      <c r="AO3097" s="54"/>
      <c r="AP3097" s="54"/>
      <c r="AQ3097" s="54"/>
      <c r="AR3097" s="54"/>
      <c r="AS3097" s="54"/>
      <c r="AT3097" s="64" t="s">
        <v>7108</v>
      </c>
      <c r="AU3097" s="64"/>
      <c r="AV3097" s="54"/>
      <c r="AW3097" s="54"/>
      <c r="AX3097" s="54"/>
      <c r="AY3097" s="54"/>
      <c r="AZ3097" s="54"/>
      <c r="BA3097" s="54"/>
      <c r="BB3097" s="54"/>
      <c r="BC3097" s="54"/>
      <c r="BD3097" s="64">
        <v>80901</v>
      </c>
      <c r="BE3097" s="54" t="s">
        <v>811</v>
      </c>
      <c r="BF3097" s="63" t="s">
        <v>1341</v>
      </c>
      <c r="BG3097" s="54" t="s">
        <v>537</v>
      </c>
      <c r="BH3097" s="54" t="s">
        <v>390</v>
      </c>
      <c r="BI3097" s="54" t="s">
        <v>811</v>
      </c>
      <c r="BJ3097" s="64" t="s">
        <v>4748</v>
      </c>
      <c r="BK3097" s="64" t="s">
        <v>4748</v>
      </c>
      <c r="BL3097" s="54"/>
      <c r="BM3097" s="54"/>
      <c r="BN3097" s="54"/>
      <c r="BO3097" s="39"/>
      <c r="BP3097" s="39"/>
      <c r="BQ3097" s="39"/>
      <c r="BR3097" s="39"/>
      <c r="BS3097" s="47"/>
      <c r="BT3097" s="39"/>
      <c r="BU3097" s="39"/>
      <c r="BV3097" s="39"/>
      <c r="BW3097" s="39"/>
      <c r="BX3097" s="39"/>
      <c r="BY3097" s="39"/>
      <c r="BZ3097" s="39"/>
      <c r="CA3097" s="39"/>
      <c r="CB3097" s="39"/>
      <c r="CC3097" s="47"/>
      <c r="CD3097" s="39"/>
      <c r="CE3097" s="39"/>
      <c r="CF3097" s="48"/>
      <c r="CG3097" s="48"/>
      <c r="CH3097" s="48"/>
      <c r="CI3097" s="48"/>
      <c r="CJ3097" s="48"/>
      <c r="CK3097" s="48"/>
      <c r="CL3097" s="48"/>
      <c r="CM3097" s="48"/>
      <c r="CN3097" s="48"/>
      <c r="CO3097" s="48"/>
      <c r="CP3097" s="48"/>
      <c r="CQ3097" s="48"/>
      <c r="CR3097" s="48"/>
      <c r="CS3097" s="48"/>
      <c r="CT3097" s="48"/>
      <c r="CU3097" s="48"/>
      <c r="CV3097" s="48"/>
      <c r="CW3097" s="48"/>
      <c r="CX3097" s="39"/>
      <c r="ML3097" s="135"/>
      <c r="MM3097" s="135"/>
      <c r="MN3097" s="135"/>
      <c r="MO3097" s="135"/>
      <c r="MP3097" s="135"/>
      <c r="MQ3097" s="135"/>
      <c r="MR3097" s="135"/>
      <c r="MS3097" s="135"/>
      <c r="MT3097" s="135"/>
      <c r="MU3097" s="135"/>
      <c r="MV3097" s="135"/>
      <c r="MW3097" s="135"/>
      <c r="MX3097" s="135"/>
      <c r="MY3097" s="135"/>
      <c r="MZ3097" s="135"/>
      <c r="NA3097" s="135"/>
      <c r="NB3097" s="135"/>
      <c r="NC3097" s="135"/>
      <c r="ND3097" s="135"/>
      <c r="NE3097" s="135"/>
      <c r="NF3097" s="135"/>
      <c r="NG3097" s="135"/>
      <c r="NH3097" s="135"/>
      <c r="NI3097" s="135"/>
      <c r="NJ3097" s="135"/>
      <c r="NK3097" s="135"/>
      <c r="NL3097" s="135"/>
      <c r="NM3097" s="135"/>
      <c r="NN3097" s="135"/>
      <c r="NO3097" s="135"/>
      <c r="NP3097" s="135"/>
      <c r="NQ3097" s="39"/>
      <c r="QS3097"/>
      <c r="QT3097"/>
      <c r="QU3097"/>
      <c r="QV3097"/>
      <c r="QW3097"/>
      <c r="QX3097"/>
      <c r="QY3097"/>
      <c r="QZ3097"/>
      <c r="RA3097"/>
      <c r="RB3097" s="39"/>
      <c r="RC3097" s="39"/>
      <c r="RD3097" s="39"/>
    </row>
    <row r="3098" spans="22:472" hidden="1" x14ac:dyDescent="0.2">
      <c r="V3098" s="63">
        <v>556</v>
      </c>
      <c r="W3098" s="54" t="s">
        <v>4763</v>
      </c>
      <c r="X3098" s="64">
        <v>80902</v>
      </c>
      <c r="Y3098" s="54" t="s">
        <v>1131</v>
      </c>
      <c r="Z3098" s="63" t="s">
        <v>1341</v>
      </c>
      <c r="AA3098" s="54" t="s">
        <v>537</v>
      </c>
      <c r="AB3098" s="54" t="s">
        <v>390</v>
      </c>
      <c r="AC3098" s="54" t="s">
        <v>1131</v>
      </c>
      <c r="AD3098" s="64" t="s">
        <v>4748</v>
      </c>
      <c r="AE3098" s="64" t="s">
        <v>4748</v>
      </c>
      <c r="AF3098" s="63">
        <v>556</v>
      </c>
      <c r="AG3098" s="54" t="s">
        <v>4763</v>
      </c>
      <c r="AH3098" s="54" t="s">
        <v>4762</v>
      </c>
      <c r="AI3098" s="63" t="s">
        <v>4764</v>
      </c>
      <c r="AJ3098" s="64" t="s">
        <v>4765</v>
      </c>
      <c r="AK3098" s="569">
        <v>8500454</v>
      </c>
      <c r="AL3098" s="64" t="s">
        <v>539</v>
      </c>
      <c r="AM3098" s="64" t="s">
        <v>4769</v>
      </c>
      <c r="AN3098" s="570">
        <v>282146800</v>
      </c>
      <c r="AO3098" s="54"/>
      <c r="AP3098" s="54"/>
      <c r="AQ3098" s="54"/>
      <c r="AR3098" s="54"/>
      <c r="AS3098" s="54"/>
      <c r="AT3098" s="64" t="s">
        <v>7108</v>
      </c>
      <c r="AU3098" s="64"/>
      <c r="AV3098" s="54"/>
      <c r="AW3098" s="54"/>
      <c r="AX3098" s="54"/>
      <c r="AY3098" s="54"/>
      <c r="AZ3098" s="54"/>
      <c r="BA3098" s="54"/>
      <c r="BB3098" s="54"/>
      <c r="BC3098" s="54"/>
      <c r="BD3098" s="64">
        <v>80902</v>
      </c>
      <c r="BE3098" s="54" t="s">
        <v>1131</v>
      </c>
      <c r="BF3098" s="63" t="s">
        <v>1341</v>
      </c>
      <c r="BG3098" s="54" t="s">
        <v>537</v>
      </c>
      <c r="BH3098" s="54" t="s">
        <v>390</v>
      </c>
      <c r="BI3098" s="54" t="s">
        <v>1131</v>
      </c>
      <c r="BJ3098" s="64" t="s">
        <v>4748</v>
      </c>
      <c r="BK3098" s="64" t="s">
        <v>4748</v>
      </c>
      <c r="BL3098" s="54"/>
      <c r="BM3098" s="54"/>
      <c r="BN3098" s="54"/>
      <c r="BO3098" s="39"/>
      <c r="BP3098" s="39"/>
      <c r="BQ3098" s="39"/>
      <c r="BR3098" s="39"/>
      <c r="BS3098" s="47"/>
      <c r="BT3098" s="39"/>
      <c r="BU3098" s="39"/>
      <c r="BV3098" s="39"/>
      <c r="BW3098" s="39"/>
      <c r="BX3098" s="39"/>
      <c r="BY3098" s="39"/>
      <c r="BZ3098" s="39"/>
      <c r="CA3098" s="39"/>
      <c r="CB3098" s="39"/>
      <c r="CC3098" s="47"/>
      <c r="CD3098" s="39"/>
      <c r="CE3098" s="39"/>
      <c r="CF3098" s="48"/>
      <c r="CG3098" s="48"/>
      <c r="CH3098" s="48"/>
      <c r="CI3098" s="48"/>
      <c r="CJ3098" s="48"/>
      <c r="CK3098" s="48"/>
      <c r="CL3098" s="48"/>
      <c r="CM3098" s="48"/>
      <c r="CN3098" s="48"/>
      <c r="CO3098" s="48"/>
      <c r="CP3098" s="48"/>
      <c r="CQ3098" s="48"/>
      <c r="CR3098" s="48"/>
      <c r="CS3098" s="48"/>
      <c r="CT3098" s="48"/>
      <c r="CU3098" s="48"/>
      <c r="CV3098" s="48"/>
      <c r="CW3098" s="48"/>
      <c r="CX3098" s="39"/>
      <c r="ML3098" s="135"/>
      <c r="MM3098" s="135"/>
      <c r="MN3098" s="135"/>
      <c r="MO3098" s="135"/>
      <c r="MP3098" s="135"/>
      <c r="MQ3098" s="135"/>
      <c r="MR3098" s="135"/>
      <c r="MS3098" s="135"/>
      <c r="MT3098" s="135"/>
      <c r="MU3098" s="135"/>
      <c r="MV3098" s="135"/>
      <c r="MW3098" s="135"/>
      <c r="MX3098" s="135"/>
      <c r="MY3098" s="135"/>
      <c r="MZ3098" s="135"/>
      <c r="NA3098" s="135"/>
      <c r="NB3098" s="135"/>
      <c r="NC3098" s="135"/>
      <c r="ND3098" s="135"/>
      <c r="NE3098" s="135"/>
      <c r="NF3098" s="135"/>
      <c r="NG3098" s="135"/>
      <c r="NH3098" s="135"/>
      <c r="NI3098" s="135"/>
      <c r="NJ3098" s="135"/>
      <c r="NK3098" s="135"/>
      <c r="NL3098" s="135"/>
      <c r="NM3098" s="135"/>
      <c r="NN3098" s="135"/>
      <c r="NO3098" s="135"/>
      <c r="NP3098" s="135"/>
      <c r="NQ3098" s="39"/>
      <c r="QS3098"/>
      <c r="QT3098"/>
      <c r="QU3098"/>
      <c r="QV3098"/>
      <c r="QW3098"/>
      <c r="QX3098"/>
      <c r="QY3098"/>
      <c r="QZ3098"/>
      <c r="RA3098"/>
      <c r="RB3098" s="39"/>
      <c r="RC3098" s="39"/>
      <c r="RD3098" s="39"/>
    </row>
    <row r="3099" spans="22:472" hidden="1" x14ac:dyDescent="0.2">
      <c r="V3099" s="63">
        <v>556</v>
      </c>
      <c r="W3099" s="54" t="s">
        <v>4763</v>
      </c>
      <c r="X3099" s="64">
        <v>80903</v>
      </c>
      <c r="Y3099" s="54" t="s">
        <v>537</v>
      </c>
      <c r="Z3099" s="63" t="s">
        <v>1341</v>
      </c>
      <c r="AA3099" s="54" t="s">
        <v>537</v>
      </c>
      <c r="AB3099" s="54" t="s">
        <v>390</v>
      </c>
      <c r="AC3099" s="54" t="s">
        <v>537</v>
      </c>
      <c r="AD3099" s="64" t="s">
        <v>4748</v>
      </c>
      <c r="AE3099" s="64" t="s">
        <v>4748</v>
      </c>
      <c r="AF3099" s="63">
        <v>556</v>
      </c>
      <c r="AG3099" s="54" t="s">
        <v>4763</v>
      </c>
      <c r="AH3099" s="54" t="s">
        <v>4762</v>
      </c>
      <c r="AI3099" s="63" t="s">
        <v>4764</v>
      </c>
      <c r="AJ3099" s="64" t="s">
        <v>4765</v>
      </c>
      <c r="AK3099" s="569">
        <v>8500454</v>
      </c>
      <c r="AL3099" s="64" t="s">
        <v>539</v>
      </c>
      <c r="AM3099" s="64" t="s">
        <v>4769</v>
      </c>
      <c r="AN3099" s="570">
        <v>282146800</v>
      </c>
      <c r="AO3099" s="54"/>
      <c r="AP3099" s="54"/>
      <c r="AQ3099" s="54"/>
      <c r="AR3099" s="54"/>
      <c r="AS3099" s="54"/>
      <c r="AT3099" s="64" t="s">
        <v>7108</v>
      </c>
      <c r="AU3099" s="64"/>
      <c r="AV3099" s="54"/>
      <c r="AW3099" s="54"/>
      <c r="AX3099" s="54"/>
      <c r="AY3099" s="54"/>
      <c r="AZ3099" s="54"/>
      <c r="BA3099" s="54"/>
      <c r="BB3099" s="54"/>
      <c r="BC3099" s="54"/>
      <c r="BD3099" s="64">
        <v>80903</v>
      </c>
      <c r="BE3099" s="54" t="s">
        <v>537</v>
      </c>
      <c r="BF3099" s="63" t="s">
        <v>1341</v>
      </c>
      <c r="BG3099" s="54" t="s">
        <v>537</v>
      </c>
      <c r="BH3099" s="54" t="s">
        <v>390</v>
      </c>
      <c r="BI3099" s="54" t="s">
        <v>537</v>
      </c>
      <c r="BJ3099" s="64" t="s">
        <v>4748</v>
      </c>
      <c r="BK3099" s="64" t="s">
        <v>4748</v>
      </c>
      <c r="BL3099" s="54"/>
      <c r="BM3099" s="54"/>
      <c r="BN3099" s="54"/>
      <c r="BO3099" s="39"/>
      <c r="BP3099" s="39"/>
      <c r="BQ3099" s="39"/>
      <c r="BR3099" s="39"/>
      <c r="BS3099" s="47"/>
      <c r="BT3099" s="39"/>
      <c r="BU3099" s="39"/>
      <c r="BV3099" s="39"/>
      <c r="BW3099" s="39"/>
      <c r="BX3099" s="39"/>
      <c r="BY3099" s="39"/>
      <c r="BZ3099" s="39"/>
      <c r="CA3099" s="39"/>
      <c r="CB3099" s="39"/>
      <c r="CC3099" s="47"/>
      <c r="CD3099" s="39"/>
      <c r="CE3099" s="39"/>
      <c r="CF3099" s="48"/>
      <c r="CG3099" s="48"/>
      <c r="CH3099" s="48"/>
      <c r="CI3099" s="48"/>
      <c r="CJ3099" s="48"/>
      <c r="CK3099" s="48"/>
      <c r="CL3099" s="48"/>
      <c r="CM3099" s="48"/>
      <c r="CN3099" s="48"/>
      <c r="CO3099" s="48"/>
      <c r="CP3099" s="48"/>
      <c r="CQ3099" s="48"/>
      <c r="CR3099" s="48"/>
      <c r="CS3099" s="48"/>
      <c r="CT3099" s="48"/>
      <c r="CU3099" s="48"/>
      <c r="CV3099" s="48"/>
      <c r="CW3099" s="48"/>
      <c r="CX3099" s="39"/>
      <c r="ML3099" s="135"/>
      <c r="MM3099" s="135"/>
      <c r="MN3099" s="135"/>
      <c r="MO3099" s="135"/>
      <c r="MP3099" s="135"/>
      <c r="MQ3099" s="135"/>
      <c r="MR3099" s="135"/>
      <c r="MS3099" s="135"/>
      <c r="MT3099" s="135"/>
      <c r="MU3099" s="135"/>
      <c r="MV3099" s="135"/>
      <c r="MW3099" s="135"/>
      <c r="MX3099" s="135"/>
      <c r="MY3099" s="135"/>
      <c r="MZ3099" s="135"/>
      <c r="NA3099" s="135"/>
      <c r="NB3099" s="135"/>
      <c r="NC3099" s="135"/>
      <c r="ND3099" s="135"/>
      <c r="NE3099" s="135"/>
      <c r="NF3099" s="135"/>
      <c r="NG3099" s="135"/>
      <c r="NH3099" s="135"/>
      <c r="NI3099" s="135"/>
      <c r="NJ3099" s="135"/>
      <c r="NK3099" s="135"/>
      <c r="NL3099" s="135"/>
      <c r="NM3099" s="135"/>
      <c r="NN3099" s="135"/>
      <c r="NO3099" s="135"/>
      <c r="NP3099" s="135"/>
      <c r="NQ3099" s="39"/>
      <c r="QS3099"/>
      <c r="QT3099"/>
      <c r="QU3099"/>
      <c r="QV3099"/>
      <c r="QW3099"/>
      <c r="QX3099"/>
      <c r="QY3099"/>
      <c r="QZ3099"/>
      <c r="RA3099"/>
      <c r="RB3099" s="39"/>
      <c r="RC3099" s="39"/>
      <c r="RD3099" s="39"/>
    </row>
    <row r="3100" spans="22:472" hidden="1" x14ac:dyDescent="0.2">
      <c r="V3100" s="63">
        <v>556</v>
      </c>
      <c r="W3100" s="54" t="s">
        <v>4763</v>
      </c>
      <c r="X3100" s="64">
        <v>80900</v>
      </c>
      <c r="Y3100" s="54" t="s">
        <v>7118</v>
      </c>
      <c r="Z3100" s="63" t="s">
        <v>1341</v>
      </c>
      <c r="AA3100" s="54" t="s">
        <v>537</v>
      </c>
      <c r="AB3100" s="54" t="s">
        <v>390</v>
      </c>
      <c r="AC3100" s="54" t="s">
        <v>537</v>
      </c>
      <c r="AD3100" s="64" t="s">
        <v>4748</v>
      </c>
      <c r="AE3100" s="64" t="s">
        <v>4748</v>
      </c>
      <c r="AF3100" s="63">
        <v>556</v>
      </c>
      <c r="AG3100" s="54" t="s">
        <v>4763</v>
      </c>
      <c r="AH3100" s="54" t="s">
        <v>4762</v>
      </c>
      <c r="AI3100" s="63" t="s">
        <v>4764</v>
      </c>
      <c r="AJ3100" s="64" t="s">
        <v>4765</v>
      </c>
      <c r="AK3100" s="569">
        <v>8500454</v>
      </c>
      <c r="AL3100" s="64" t="s">
        <v>539</v>
      </c>
      <c r="AM3100" s="64" t="s">
        <v>4769</v>
      </c>
      <c r="AN3100" s="570">
        <v>282146800</v>
      </c>
      <c r="AO3100" s="54"/>
      <c r="AP3100" s="54"/>
      <c r="AQ3100" s="54"/>
      <c r="AR3100" s="54"/>
      <c r="AS3100" s="54"/>
      <c r="AT3100" s="64" t="s">
        <v>7108</v>
      </c>
      <c r="AU3100" s="64"/>
      <c r="AV3100" s="54"/>
      <c r="AW3100" s="54"/>
      <c r="AX3100" s="54"/>
      <c r="AY3100" s="54"/>
      <c r="AZ3100" s="54"/>
      <c r="BA3100" s="54"/>
      <c r="BB3100" s="54"/>
      <c r="BC3100" s="54"/>
      <c r="BD3100" s="64">
        <v>80900</v>
      </c>
      <c r="BE3100" s="54" t="s">
        <v>7118</v>
      </c>
      <c r="BF3100" s="63" t="s">
        <v>1341</v>
      </c>
      <c r="BG3100" s="54" t="s">
        <v>537</v>
      </c>
      <c r="BH3100" s="54" t="s">
        <v>390</v>
      </c>
      <c r="BI3100" s="54" t="s">
        <v>537</v>
      </c>
      <c r="BJ3100" s="64" t="s">
        <v>4748</v>
      </c>
      <c r="BK3100" s="64" t="s">
        <v>4748</v>
      </c>
      <c r="BL3100" s="54"/>
      <c r="BM3100" s="54"/>
      <c r="BN3100" s="54"/>
      <c r="BO3100" s="39"/>
      <c r="BP3100" s="39"/>
      <c r="BQ3100" s="39"/>
      <c r="BR3100" s="39"/>
      <c r="BS3100" s="47"/>
      <c r="BT3100" s="39"/>
      <c r="BU3100" s="39"/>
      <c r="BV3100" s="39"/>
      <c r="BW3100" s="39"/>
      <c r="BX3100" s="39"/>
      <c r="BY3100" s="39"/>
      <c r="BZ3100" s="39"/>
      <c r="CA3100" s="39"/>
      <c r="CB3100" s="39"/>
      <c r="CC3100" s="47"/>
      <c r="CD3100" s="39"/>
      <c r="CE3100" s="39"/>
      <c r="CF3100" s="48"/>
      <c r="CG3100" s="48"/>
      <c r="CH3100" s="48"/>
      <c r="CI3100" s="48"/>
      <c r="CJ3100" s="48"/>
      <c r="CK3100" s="48"/>
      <c r="CL3100" s="48"/>
      <c r="CM3100" s="48"/>
      <c r="CN3100" s="48"/>
      <c r="CO3100" s="48"/>
      <c r="CP3100" s="48"/>
      <c r="CQ3100" s="48"/>
      <c r="CR3100" s="48"/>
      <c r="CS3100" s="48"/>
      <c r="CT3100" s="48"/>
      <c r="CU3100" s="48"/>
      <c r="CV3100" s="48"/>
      <c r="CW3100" s="48"/>
      <c r="CX3100" s="39"/>
      <c r="ML3100" s="135"/>
      <c r="MM3100" s="135"/>
      <c r="MN3100" s="135"/>
      <c r="MO3100" s="135"/>
      <c r="MP3100" s="135"/>
      <c r="MQ3100" s="135"/>
      <c r="MR3100" s="135"/>
      <c r="MS3100" s="135"/>
      <c r="MT3100" s="135"/>
      <c r="MU3100" s="135"/>
      <c r="MV3100" s="135"/>
      <c r="MW3100" s="135"/>
      <c r="MX3100" s="135"/>
      <c r="MY3100" s="135"/>
      <c r="MZ3100" s="135"/>
      <c r="NA3100" s="135"/>
      <c r="NB3100" s="135"/>
      <c r="NC3100" s="135"/>
      <c r="ND3100" s="135"/>
      <c r="NE3100" s="135"/>
      <c r="NF3100" s="135"/>
      <c r="NG3100" s="135"/>
      <c r="NH3100" s="135"/>
      <c r="NI3100" s="135"/>
      <c r="NJ3100" s="135"/>
      <c r="NK3100" s="135"/>
      <c r="NL3100" s="135"/>
      <c r="NM3100" s="135"/>
      <c r="NN3100" s="135"/>
      <c r="NO3100" s="135"/>
      <c r="NP3100" s="135"/>
      <c r="NQ3100" s="39"/>
      <c r="QS3100"/>
      <c r="QT3100"/>
      <c r="QU3100"/>
      <c r="QV3100"/>
      <c r="QW3100"/>
      <c r="QX3100"/>
      <c r="QY3100"/>
      <c r="QZ3100"/>
      <c r="RA3100"/>
      <c r="RB3100" s="39"/>
      <c r="RC3100" s="39"/>
      <c r="RD3100" s="39"/>
    </row>
    <row r="3101" spans="22:472" hidden="1" x14ac:dyDescent="0.2">
      <c r="V3101" s="63">
        <v>556</v>
      </c>
      <c r="W3101" s="54" t="s">
        <v>4763</v>
      </c>
      <c r="X3101" s="64">
        <v>81101</v>
      </c>
      <c r="Y3101" s="54" t="s">
        <v>812</v>
      </c>
      <c r="Z3101" s="63" t="s">
        <v>412</v>
      </c>
      <c r="AA3101" s="54" t="s">
        <v>539</v>
      </c>
      <c r="AB3101" s="54" t="s">
        <v>390</v>
      </c>
      <c r="AC3101" s="54" t="s">
        <v>812</v>
      </c>
      <c r="AD3101" s="64" t="s">
        <v>4748</v>
      </c>
      <c r="AE3101" s="64" t="s">
        <v>4748</v>
      </c>
      <c r="AF3101" s="63">
        <v>556</v>
      </c>
      <c r="AG3101" s="54" t="s">
        <v>4763</v>
      </c>
      <c r="AH3101" s="54" t="s">
        <v>4762</v>
      </c>
      <c r="AI3101" s="63" t="s">
        <v>4764</v>
      </c>
      <c r="AJ3101" s="64" t="s">
        <v>4765</v>
      </c>
      <c r="AK3101" s="569">
        <v>8500454</v>
      </c>
      <c r="AL3101" s="64" t="s">
        <v>539</v>
      </c>
      <c r="AM3101" s="64" t="s">
        <v>4769</v>
      </c>
      <c r="AN3101" s="570">
        <v>282146800</v>
      </c>
      <c r="AO3101" s="54"/>
      <c r="AP3101" s="54"/>
      <c r="AQ3101" s="54"/>
      <c r="AR3101" s="54"/>
      <c r="AS3101" s="54"/>
      <c r="AT3101" s="64" t="s">
        <v>7108</v>
      </c>
      <c r="AU3101" s="64"/>
      <c r="AV3101" s="54"/>
      <c r="AW3101" s="54"/>
      <c r="AX3101" s="54"/>
      <c r="AY3101" s="54"/>
      <c r="AZ3101" s="54"/>
      <c r="BA3101" s="54"/>
      <c r="BB3101" s="54"/>
      <c r="BC3101" s="54"/>
      <c r="BD3101" s="64">
        <v>81101</v>
      </c>
      <c r="BE3101" s="54" t="s">
        <v>812</v>
      </c>
      <c r="BF3101" s="63" t="s">
        <v>412</v>
      </c>
      <c r="BG3101" s="54" t="s">
        <v>539</v>
      </c>
      <c r="BH3101" s="54" t="s">
        <v>390</v>
      </c>
      <c r="BI3101" s="54" t="s">
        <v>812</v>
      </c>
      <c r="BJ3101" s="64" t="s">
        <v>4748</v>
      </c>
      <c r="BK3101" s="64" t="s">
        <v>4748</v>
      </c>
      <c r="BL3101" s="54"/>
      <c r="BM3101" s="54"/>
      <c r="BN3101" s="54"/>
      <c r="BO3101" s="39"/>
      <c r="BP3101" s="39"/>
      <c r="BQ3101" s="39"/>
      <c r="BR3101" s="39"/>
      <c r="BS3101" s="47"/>
      <c r="BT3101" s="39"/>
      <c r="BU3101" s="39"/>
      <c r="BV3101" s="39"/>
      <c r="BW3101" s="39"/>
      <c r="BX3101" s="39"/>
      <c r="BY3101" s="39"/>
      <c r="BZ3101" s="39"/>
      <c r="CA3101" s="39"/>
      <c r="CB3101" s="39"/>
      <c r="CC3101" s="47"/>
      <c r="CD3101" s="39"/>
      <c r="CE3101" s="39"/>
      <c r="CF3101" s="48"/>
      <c r="CG3101" s="48"/>
      <c r="CH3101" s="48"/>
      <c r="CI3101" s="48"/>
      <c r="CJ3101" s="48"/>
      <c r="CK3101" s="48"/>
      <c r="CL3101" s="48"/>
      <c r="CM3101" s="48"/>
      <c r="CN3101" s="48"/>
      <c r="CO3101" s="48"/>
      <c r="CP3101" s="48"/>
      <c r="CQ3101" s="48"/>
      <c r="CR3101" s="48"/>
      <c r="CS3101" s="48"/>
      <c r="CT3101" s="48"/>
      <c r="CU3101" s="48"/>
      <c r="CV3101" s="48"/>
      <c r="CW3101" s="48"/>
      <c r="CX3101" s="39"/>
      <c r="ML3101" s="135"/>
      <c r="MM3101" s="135"/>
      <c r="MN3101" s="135"/>
      <c r="MO3101" s="135"/>
      <c r="MP3101" s="135"/>
      <c r="MQ3101" s="135"/>
      <c r="MR3101" s="135"/>
      <c r="MS3101" s="135"/>
      <c r="MT3101" s="135"/>
      <c r="MU3101" s="135"/>
      <c r="MV3101" s="135"/>
      <c r="MW3101" s="135"/>
      <c r="MX3101" s="135"/>
      <c r="MY3101" s="135"/>
      <c r="MZ3101" s="135"/>
      <c r="NA3101" s="135"/>
      <c r="NB3101" s="135"/>
      <c r="NC3101" s="135"/>
      <c r="ND3101" s="135"/>
      <c r="NE3101" s="135"/>
      <c r="NF3101" s="135"/>
      <c r="NG3101" s="135"/>
      <c r="NH3101" s="135"/>
      <c r="NI3101" s="135"/>
      <c r="NJ3101" s="135"/>
      <c r="NK3101" s="135"/>
      <c r="NL3101" s="135"/>
      <c r="NM3101" s="135"/>
      <c r="NN3101" s="135"/>
      <c r="NO3101" s="135"/>
      <c r="NP3101" s="135"/>
      <c r="NQ3101" s="39"/>
      <c r="QS3101"/>
      <c r="QT3101"/>
      <c r="QU3101"/>
      <c r="QV3101"/>
      <c r="QW3101"/>
      <c r="QX3101"/>
      <c r="QY3101"/>
      <c r="QZ3101"/>
      <c r="RA3101"/>
      <c r="RB3101" s="39"/>
      <c r="RC3101" s="39"/>
      <c r="RD3101" s="39"/>
    </row>
    <row r="3102" spans="22:472" hidden="1" x14ac:dyDescent="0.2">
      <c r="V3102" s="63">
        <v>556</v>
      </c>
      <c r="W3102" s="54" t="s">
        <v>4763</v>
      </c>
      <c r="X3102" s="64">
        <v>81102</v>
      </c>
      <c r="Y3102" s="54" t="s">
        <v>1133</v>
      </c>
      <c r="Z3102" s="63" t="s">
        <v>412</v>
      </c>
      <c r="AA3102" s="54" t="s">
        <v>539</v>
      </c>
      <c r="AB3102" s="54" t="s">
        <v>390</v>
      </c>
      <c r="AC3102" s="54" t="s">
        <v>1133</v>
      </c>
      <c r="AD3102" s="64" t="s">
        <v>4748</v>
      </c>
      <c r="AE3102" s="64" t="s">
        <v>4748</v>
      </c>
      <c r="AF3102" s="63">
        <v>556</v>
      </c>
      <c r="AG3102" s="54" t="s">
        <v>4763</v>
      </c>
      <c r="AH3102" s="54" t="s">
        <v>4762</v>
      </c>
      <c r="AI3102" s="63" t="s">
        <v>4764</v>
      </c>
      <c r="AJ3102" s="64" t="s">
        <v>4765</v>
      </c>
      <c r="AK3102" s="569">
        <v>8500454</v>
      </c>
      <c r="AL3102" s="64" t="s">
        <v>539</v>
      </c>
      <c r="AM3102" s="64" t="s">
        <v>4769</v>
      </c>
      <c r="AN3102" s="570">
        <v>282146800</v>
      </c>
      <c r="AO3102" s="54"/>
      <c r="AP3102" s="54"/>
      <c r="AQ3102" s="54"/>
      <c r="AR3102" s="54"/>
      <c r="AS3102" s="54"/>
      <c r="AT3102" s="64" t="s">
        <v>7108</v>
      </c>
      <c r="AU3102" s="64"/>
      <c r="AV3102" s="54"/>
      <c r="AW3102" s="54"/>
      <c r="AX3102" s="54"/>
      <c r="AY3102" s="54"/>
      <c r="AZ3102" s="54"/>
      <c r="BA3102" s="54"/>
      <c r="BB3102" s="54"/>
      <c r="BC3102" s="54"/>
      <c r="BD3102" s="64">
        <v>81102</v>
      </c>
      <c r="BE3102" s="54" t="s">
        <v>1133</v>
      </c>
      <c r="BF3102" s="63" t="s">
        <v>412</v>
      </c>
      <c r="BG3102" s="54" t="s">
        <v>539</v>
      </c>
      <c r="BH3102" s="54" t="s">
        <v>390</v>
      </c>
      <c r="BI3102" s="54" t="s">
        <v>1133</v>
      </c>
      <c r="BJ3102" s="64" t="s">
        <v>4748</v>
      </c>
      <c r="BK3102" s="64" t="s">
        <v>4748</v>
      </c>
      <c r="BL3102" s="54"/>
      <c r="BM3102" s="54"/>
      <c r="BN3102" s="54"/>
      <c r="BO3102" s="39"/>
      <c r="BP3102" s="39"/>
      <c r="BQ3102" s="39"/>
      <c r="BR3102" s="39"/>
      <c r="BS3102" s="47"/>
      <c r="BT3102" s="39"/>
      <c r="BU3102" s="39"/>
      <c r="BV3102" s="39"/>
      <c r="BW3102" s="39"/>
      <c r="BX3102" s="39"/>
      <c r="BY3102" s="39"/>
      <c r="BZ3102" s="39"/>
      <c r="CA3102" s="39"/>
      <c r="CB3102" s="39"/>
      <c r="CC3102" s="47"/>
      <c r="CD3102" s="39"/>
      <c r="CE3102" s="39"/>
      <c r="CF3102" s="48"/>
      <c r="CG3102" s="48"/>
      <c r="CH3102" s="48"/>
      <c r="CI3102" s="48"/>
      <c r="CJ3102" s="48"/>
      <c r="CK3102" s="48"/>
      <c r="CL3102" s="48"/>
      <c r="CM3102" s="48"/>
      <c r="CN3102" s="48"/>
      <c r="CO3102" s="48"/>
      <c r="CP3102" s="48"/>
      <c r="CQ3102" s="48"/>
      <c r="CR3102" s="48"/>
      <c r="CS3102" s="48"/>
      <c r="CT3102" s="48"/>
      <c r="CU3102" s="48"/>
      <c r="CV3102" s="48"/>
      <c r="CW3102" s="48"/>
      <c r="CX3102" s="39"/>
      <c r="ML3102" s="135"/>
      <c r="MM3102" s="135"/>
      <c r="MN3102" s="135"/>
      <c r="MO3102" s="135"/>
      <c r="MP3102" s="135"/>
      <c r="MQ3102" s="135"/>
      <c r="MR3102" s="135"/>
      <c r="MS3102" s="135"/>
      <c r="MT3102" s="135"/>
      <c r="MU3102" s="135"/>
      <c r="MV3102" s="135"/>
      <c r="MW3102" s="135"/>
      <c r="MX3102" s="135"/>
      <c r="MY3102" s="135"/>
      <c r="MZ3102" s="135"/>
      <c r="NA3102" s="135"/>
      <c r="NB3102" s="135"/>
      <c r="NC3102" s="135"/>
      <c r="ND3102" s="135"/>
      <c r="NE3102" s="135"/>
      <c r="NF3102" s="135"/>
      <c r="NG3102" s="135"/>
      <c r="NH3102" s="135"/>
      <c r="NI3102" s="135"/>
      <c r="NJ3102" s="135"/>
      <c r="NK3102" s="135"/>
      <c r="NL3102" s="135"/>
      <c r="NM3102" s="135"/>
      <c r="NN3102" s="135"/>
      <c r="NO3102" s="135"/>
      <c r="NP3102" s="135"/>
      <c r="NQ3102" s="39"/>
      <c r="QS3102"/>
      <c r="QT3102"/>
      <c r="QU3102"/>
      <c r="QV3102"/>
      <c r="QW3102"/>
      <c r="QX3102"/>
      <c r="QY3102"/>
      <c r="QZ3102"/>
      <c r="RA3102"/>
      <c r="RB3102" s="39"/>
      <c r="RC3102" s="39"/>
      <c r="RD3102" s="39"/>
    </row>
    <row r="3103" spans="22:472" hidden="1" x14ac:dyDescent="0.2">
      <c r="V3103" s="63">
        <v>556</v>
      </c>
      <c r="W3103" s="54" t="s">
        <v>4763</v>
      </c>
      <c r="X3103" s="64">
        <v>81103</v>
      </c>
      <c r="Y3103" s="54" t="s">
        <v>539</v>
      </c>
      <c r="Z3103" s="63" t="s">
        <v>412</v>
      </c>
      <c r="AA3103" s="54" t="s">
        <v>539</v>
      </c>
      <c r="AB3103" s="54" t="s">
        <v>390</v>
      </c>
      <c r="AC3103" s="54" t="s">
        <v>539</v>
      </c>
      <c r="AD3103" s="64" t="s">
        <v>4748</v>
      </c>
      <c r="AE3103" s="64" t="s">
        <v>4748</v>
      </c>
      <c r="AF3103" s="63">
        <v>556</v>
      </c>
      <c r="AG3103" s="54" t="s">
        <v>4763</v>
      </c>
      <c r="AH3103" s="54" t="s">
        <v>4762</v>
      </c>
      <c r="AI3103" s="63" t="s">
        <v>4764</v>
      </c>
      <c r="AJ3103" s="64" t="s">
        <v>4765</v>
      </c>
      <c r="AK3103" s="569">
        <v>8500454</v>
      </c>
      <c r="AL3103" s="64" t="s">
        <v>539</v>
      </c>
      <c r="AM3103" s="64" t="s">
        <v>4769</v>
      </c>
      <c r="AN3103" s="570">
        <v>282146800</v>
      </c>
      <c r="AO3103" s="54"/>
      <c r="AP3103" s="54"/>
      <c r="AQ3103" s="54"/>
      <c r="AR3103" s="54"/>
      <c r="AS3103" s="54"/>
      <c r="AT3103" s="64" t="s">
        <v>7108</v>
      </c>
      <c r="AU3103" s="64"/>
      <c r="AV3103" s="54"/>
      <c r="AW3103" s="54"/>
      <c r="AX3103" s="54"/>
      <c r="AY3103" s="54"/>
      <c r="AZ3103" s="54"/>
      <c r="BA3103" s="54"/>
      <c r="BB3103" s="54"/>
      <c r="BC3103" s="54"/>
      <c r="BD3103" s="64">
        <v>81103</v>
      </c>
      <c r="BE3103" s="54" t="s">
        <v>539</v>
      </c>
      <c r="BF3103" s="63" t="s">
        <v>412</v>
      </c>
      <c r="BG3103" s="54" t="s">
        <v>539</v>
      </c>
      <c r="BH3103" s="54" t="s">
        <v>390</v>
      </c>
      <c r="BI3103" s="54" t="s">
        <v>539</v>
      </c>
      <c r="BJ3103" s="64" t="s">
        <v>4748</v>
      </c>
      <c r="BK3103" s="64" t="s">
        <v>4748</v>
      </c>
      <c r="BL3103" s="54"/>
      <c r="BM3103" s="54"/>
      <c r="BN3103" s="54"/>
      <c r="BO3103" s="39"/>
      <c r="BP3103" s="39"/>
      <c r="BQ3103" s="39"/>
      <c r="BR3103" s="39"/>
      <c r="BS3103" s="47"/>
      <c r="BT3103" s="39"/>
      <c r="BU3103" s="39"/>
      <c r="BV3103" s="39"/>
      <c r="BW3103" s="39"/>
      <c r="BX3103" s="39"/>
      <c r="BY3103" s="39"/>
      <c r="BZ3103" s="39"/>
      <c r="CA3103" s="39"/>
      <c r="CB3103" s="39"/>
      <c r="CC3103" s="47"/>
      <c r="CD3103" s="39"/>
      <c r="CE3103" s="39"/>
      <c r="CF3103" s="48"/>
      <c r="CG3103" s="48"/>
      <c r="CH3103" s="48"/>
      <c r="CI3103" s="48"/>
      <c r="CJ3103" s="48"/>
      <c r="CK3103" s="48"/>
      <c r="CL3103" s="48"/>
      <c r="CM3103" s="48"/>
      <c r="CN3103" s="48"/>
      <c r="CO3103" s="48"/>
      <c r="CP3103" s="48"/>
      <c r="CQ3103" s="48"/>
      <c r="CR3103" s="48"/>
      <c r="CS3103" s="48"/>
      <c r="CT3103" s="48"/>
      <c r="CU3103" s="48"/>
      <c r="CV3103" s="48"/>
      <c r="CW3103" s="48"/>
      <c r="CX3103" s="39"/>
      <c r="ML3103" s="135"/>
      <c r="MM3103" s="135"/>
      <c r="MN3103" s="135"/>
      <c r="MO3103" s="135"/>
      <c r="MP3103" s="135"/>
      <c r="MQ3103" s="135"/>
      <c r="MR3103" s="135"/>
      <c r="MS3103" s="135"/>
      <c r="MT3103" s="135"/>
      <c r="MU3103" s="135"/>
      <c r="MV3103" s="135"/>
      <c r="MW3103" s="135"/>
      <c r="MX3103" s="135"/>
      <c r="MY3103" s="135"/>
      <c r="MZ3103" s="135"/>
      <c r="NA3103" s="135"/>
      <c r="NB3103" s="135"/>
      <c r="NC3103" s="135"/>
      <c r="ND3103" s="135"/>
      <c r="NE3103" s="135"/>
      <c r="NF3103" s="135"/>
      <c r="NG3103" s="135"/>
      <c r="NH3103" s="135"/>
      <c r="NI3103" s="135"/>
      <c r="NJ3103" s="135"/>
      <c r="NK3103" s="135"/>
      <c r="NL3103" s="135"/>
      <c r="NM3103" s="135"/>
      <c r="NN3103" s="135"/>
      <c r="NO3103" s="135"/>
      <c r="NP3103" s="135"/>
      <c r="NQ3103" s="39"/>
      <c r="QS3103"/>
      <c r="QT3103"/>
      <c r="QU3103"/>
      <c r="QV3103"/>
      <c r="QW3103"/>
      <c r="QX3103"/>
      <c r="QY3103"/>
      <c r="QZ3103"/>
      <c r="RA3103"/>
      <c r="RB3103" s="39"/>
      <c r="RC3103" s="39"/>
      <c r="RD3103" s="39"/>
    </row>
    <row r="3104" spans="22:472" hidden="1" x14ac:dyDescent="0.2">
      <c r="V3104" s="63">
        <v>556</v>
      </c>
      <c r="W3104" s="54" t="s">
        <v>4763</v>
      </c>
      <c r="X3104" s="64">
        <v>81100</v>
      </c>
      <c r="Y3104" s="54" t="s">
        <v>7119</v>
      </c>
      <c r="Z3104" s="63" t="s">
        <v>412</v>
      </c>
      <c r="AA3104" s="54" t="s">
        <v>539</v>
      </c>
      <c r="AB3104" s="54" t="s">
        <v>390</v>
      </c>
      <c r="AC3104" s="54" t="s">
        <v>539</v>
      </c>
      <c r="AD3104" s="64" t="s">
        <v>4748</v>
      </c>
      <c r="AE3104" s="64" t="s">
        <v>4748</v>
      </c>
      <c r="AF3104" s="63">
        <v>556</v>
      </c>
      <c r="AG3104" s="54" t="s">
        <v>4763</v>
      </c>
      <c r="AH3104" s="54" t="s">
        <v>4762</v>
      </c>
      <c r="AI3104" s="63" t="s">
        <v>4764</v>
      </c>
      <c r="AJ3104" s="64" t="s">
        <v>4765</v>
      </c>
      <c r="AK3104" s="569">
        <v>8500454</v>
      </c>
      <c r="AL3104" s="64" t="s">
        <v>539</v>
      </c>
      <c r="AM3104" s="64" t="s">
        <v>4769</v>
      </c>
      <c r="AN3104" s="570">
        <v>282146800</v>
      </c>
      <c r="AO3104" s="54"/>
      <c r="AP3104" s="54"/>
      <c r="AQ3104" s="54"/>
      <c r="AR3104" s="54"/>
      <c r="AS3104" s="54"/>
      <c r="AT3104" s="64" t="s">
        <v>7108</v>
      </c>
      <c r="AU3104" s="64"/>
      <c r="AV3104" s="54"/>
      <c r="AW3104" s="54"/>
      <c r="AX3104" s="54"/>
      <c r="AY3104" s="54"/>
      <c r="AZ3104" s="54"/>
      <c r="BA3104" s="54"/>
      <c r="BB3104" s="54"/>
      <c r="BC3104" s="54"/>
      <c r="BD3104" s="64">
        <v>81100</v>
      </c>
      <c r="BE3104" s="54" t="s">
        <v>7119</v>
      </c>
      <c r="BF3104" s="63" t="s">
        <v>412</v>
      </c>
      <c r="BG3104" s="54" t="s">
        <v>539</v>
      </c>
      <c r="BH3104" s="54" t="s">
        <v>390</v>
      </c>
      <c r="BI3104" s="54" t="s">
        <v>539</v>
      </c>
      <c r="BJ3104" s="64" t="s">
        <v>4748</v>
      </c>
      <c r="BK3104" s="64" t="s">
        <v>4748</v>
      </c>
      <c r="BL3104" s="54"/>
      <c r="BM3104" s="54"/>
      <c r="BN3104" s="54"/>
      <c r="BO3104" s="39"/>
      <c r="BP3104" s="39"/>
      <c r="BQ3104" s="39"/>
      <c r="BR3104" s="39"/>
      <c r="BS3104" s="47"/>
      <c r="BT3104" s="39"/>
      <c r="BU3104" s="39"/>
      <c r="BV3104" s="39"/>
      <c r="BW3104" s="39"/>
      <c r="BX3104" s="39"/>
      <c r="BY3104" s="39"/>
      <c r="BZ3104" s="39"/>
      <c r="CA3104" s="39"/>
      <c r="CB3104" s="39"/>
      <c r="CC3104" s="47"/>
      <c r="CD3104" s="39"/>
      <c r="CE3104" s="39"/>
      <c r="CF3104" s="48"/>
      <c r="CG3104" s="48"/>
      <c r="CH3104" s="48"/>
      <c r="CI3104" s="48"/>
      <c r="CJ3104" s="48"/>
      <c r="CK3104" s="48"/>
      <c r="CL3104" s="48"/>
      <c r="CM3104" s="48"/>
      <c r="CN3104" s="48"/>
      <c r="CO3104" s="48"/>
      <c r="CP3104" s="48"/>
      <c r="CQ3104" s="48"/>
      <c r="CR3104" s="48"/>
      <c r="CS3104" s="48"/>
      <c r="CT3104" s="48"/>
      <c r="CU3104" s="48"/>
      <c r="CV3104" s="48"/>
      <c r="CW3104" s="48"/>
      <c r="CX3104" s="39"/>
      <c r="ML3104" s="135"/>
      <c r="MM3104" s="135"/>
      <c r="MN3104" s="135"/>
      <c r="MO3104" s="135"/>
      <c r="MP3104" s="135"/>
      <c r="MQ3104" s="135"/>
      <c r="MR3104" s="135"/>
      <c r="MS3104" s="135"/>
      <c r="MT3104" s="135"/>
      <c r="MU3104" s="135"/>
      <c r="MV3104" s="135"/>
      <c r="MW3104" s="135"/>
      <c r="MX3104" s="135"/>
      <c r="MY3104" s="135"/>
      <c r="MZ3104" s="135"/>
      <c r="NA3104" s="135"/>
      <c r="NB3104" s="135"/>
      <c r="NC3104" s="135"/>
      <c r="ND3104" s="135"/>
      <c r="NE3104" s="135"/>
      <c r="NF3104" s="135"/>
      <c r="NG3104" s="135"/>
      <c r="NH3104" s="135"/>
      <c r="NI3104" s="135"/>
      <c r="NJ3104" s="135"/>
      <c r="NK3104" s="135"/>
      <c r="NL3104" s="135"/>
      <c r="NM3104" s="135"/>
      <c r="NN3104" s="135"/>
      <c r="NO3104" s="135"/>
      <c r="NP3104" s="135"/>
      <c r="NQ3104" s="39"/>
      <c r="QS3104"/>
      <c r="QT3104"/>
      <c r="QU3104"/>
      <c r="QV3104"/>
      <c r="QW3104"/>
      <c r="QX3104"/>
      <c r="QY3104"/>
      <c r="QZ3104"/>
      <c r="RA3104"/>
      <c r="RB3104" s="39"/>
      <c r="RC3104" s="39"/>
      <c r="RD3104" s="39"/>
    </row>
    <row r="3105" spans="22:472" hidden="1" x14ac:dyDescent="0.2">
      <c r="V3105" s="63">
        <v>556</v>
      </c>
      <c r="W3105" s="54" t="s">
        <v>4763</v>
      </c>
      <c r="X3105" s="64">
        <v>81303</v>
      </c>
      <c r="Y3105" s="54" t="s">
        <v>813</v>
      </c>
      <c r="Z3105" s="63" t="s">
        <v>412</v>
      </c>
      <c r="AA3105" s="54" t="s">
        <v>541</v>
      </c>
      <c r="AB3105" s="54" t="s">
        <v>390</v>
      </c>
      <c r="AC3105" s="54" t="s">
        <v>813</v>
      </c>
      <c r="AD3105" s="64" t="s">
        <v>4748</v>
      </c>
      <c r="AE3105" s="64" t="s">
        <v>4748</v>
      </c>
      <c r="AF3105" s="63">
        <v>556</v>
      </c>
      <c r="AG3105" s="54" t="s">
        <v>4763</v>
      </c>
      <c r="AH3105" s="54" t="s">
        <v>4762</v>
      </c>
      <c r="AI3105" s="63" t="s">
        <v>4764</v>
      </c>
      <c r="AJ3105" s="64" t="s">
        <v>4765</v>
      </c>
      <c r="AK3105" s="569">
        <v>8500454</v>
      </c>
      <c r="AL3105" s="64" t="s">
        <v>539</v>
      </c>
      <c r="AM3105" s="64" t="s">
        <v>4769</v>
      </c>
      <c r="AN3105" s="570">
        <v>282146800</v>
      </c>
      <c r="AO3105" s="54"/>
      <c r="AP3105" s="54"/>
      <c r="AQ3105" s="54"/>
      <c r="AR3105" s="54"/>
      <c r="AS3105" s="54"/>
      <c r="AT3105" s="64" t="s">
        <v>7108</v>
      </c>
      <c r="AU3105" s="64"/>
      <c r="AV3105" s="54"/>
      <c r="AW3105" s="54"/>
      <c r="AX3105" s="54"/>
      <c r="AY3105" s="54"/>
      <c r="AZ3105" s="54"/>
      <c r="BA3105" s="54"/>
      <c r="BB3105" s="54"/>
      <c r="BC3105" s="54"/>
      <c r="BD3105" s="64">
        <v>81303</v>
      </c>
      <c r="BE3105" s="54" t="s">
        <v>813</v>
      </c>
      <c r="BF3105" s="63" t="s">
        <v>412</v>
      </c>
      <c r="BG3105" s="54" t="s">
        <v>541</v>
      </c>
      <c r="BH3105" s="54" t="s">
        <v>390</v>
      </c>
      <c r="BI3105" s="54" t="s">
        <v>813</v>
      </c>
      <c r="BJ3105" s="64" t="s">
        <v>4748</v>
      </c>
      <c r="BK3105" s="64" t="s">
        <v>4748</v>
      </c>
      <c r="BL3105" s="54"/>
      <c r="BM3105" s="54"/>
      <c r="BN3105" s="54"/>
      <c r="BO3105" s="39"/>
      <c r="BP3105" s="39"/>
      <c r="BQ3105" s="39"/>
      <c r="BR3105" s="39"/>
      <c r="BS3105" s="47"/>
      <c r="BT3105" s="39"/>
      <c r="BU3105" s="39"/>
      <c r="BV3105" s="39"/>
      <c r="BW3105" s="39"/>
      <c r="BX3105" s="39"/>
      <c r="BY3105" s="39"/>
      <c r="BZ3105" s="39"/>
      <c r="CA3105" s="39"/>
      <c r="CB3105" s="39"/>
      <c r="CC3105" s="47"/>
      <c r="CD3105" s="39"/>
      <c r="CE3105" s="39"/>
      <c r="CF3105" s="48"/>
      <c r="CG3105" s="48"/>
      <c r="CH3105" s="48"/>
      <c r="CI3105" s="48"/>
      <c r="CJ3105" s="48"/>
      <c r="CK3105" s="48"/>
      <c r="CL3105" s="48"/>
      <c r="CM3105" s="48"/>
      <c r="CN3105" s="48"/>
      <c r="CO3105" s="48"/>
      <c r="CP3105" s="48"/>
      <c r="CQ3105" s="48"/>
      <c r="CR3105" s="48"/>
      <c r="CS3105" s="48"/>
      <c r="CT3105" s="48"/>
      <c r="CU3105" s="48"/>
      <c r="CV3105" s="48"/>
      <c r="CW3105" s="48"/>
      <c r="CX3105" s="39"/>
      <c r="ML3105" s="135"/>
      <c r="MM3105" s="135"/>
      <c r="MN3105" s="135"/>
      <c r="MO3105" s="135"/>
      <c r="MP3105" s="135"/>
      <c r="MQ3105" s="135"/>
      <c r="MR3105" s="135"/>
      <c r="MS3105" s="135"/>
      <c r="MT3105" s="135"/>
      <c r="MU3105" s="135"/>
      <c r="MV3105" s="135"/>
      <c r="MW3105" s="135"/>
      <c r="MX3105" s="135"/>
      <c r="MY3105" s="135"/>
      <c r="MZ3105" s="135"/>
      <c r="NA3105" s="135"/>
      <c r="NB3105" s="135"/>
      <c r="NC3105" s="135"/>
      <c r="ND3105" s="135"/>
      <c r="NE3105" s="135"/>
      <c r="NF3105" s="135"/>
      <c r="NG3105" s="135"/>
      <c r="NH3105" s="135"/>
      <c r="NI3105" s="135"/>
      <c r="NJ3105" s="135"/>
      <c r="NK3105" s="135"/>
      <c r="NL3105" s="135"/>
      <c r="NM3105" s="135"/>
      <c r="NN3105" s="135"/>
      <c r="NO3105" s="135"/>
      <c r="NP3105" s="135"/>
      <c r="NQ3105" s="39"/>
      <c r="QS3105"/>
      <c r="QT3105"/>
      <c r="QU3105"/>
      <c r="QV3105"/>
      <c r="QW3105"/>
      <c r="QX3105"/>
      <c r="QY3105"/>
      <c r="QZ3105"/>
      <c r="RA3105"/>
      <c r="RB3105" s="39"/>
      <c r="RC3105" s="39"/>
      <c r="RD3105" s="39"/>
    </row>
    <row r="3106" spans="22:472" hidden="1" x14ac:dyDescent="0.2">
      <c r="V3106" s="63">
        <v>556</v>
      </c>
      <c r="W3106" s="54" t="s">
        <v>4763</v>
      </c>
      <c r="X3106" s="64">
        <v>81305</v>
      </c>
      <c r="Y3106" s="54" t="s">
        <v>1134</v>
      </c>
      <c r="Z3106" s="63" t="s">
        <v>412</v>
      </c>
      <c r="AA3106" s="54" t="s">
        <v>541</v>
      </c>
      <c r="AB3106" s="54" t="s">
        <v>390</v>
      </c>
      <c r="AC3106" s="54" t="s">
        <v>1134</v>
      </c>
      <c r="AD3106" s="64" t="s">
        <v>4748</v>
      </c>
      <c r="AE3106" s="64" t="s">
        <v>4748</v>
      </c>
      <c r="AF3106" s="63">
        <v>556</v>
      </c>
      <c r="AG3106" s="54" t="s">
        <v>4763</v>
      </c>
      <c r="AH3106" s="54" t="s">
        <v>4762</v>
      </c>
      <c r="AI3106" s="63" t="s">
        <v>4764</v>
      </c>
      <c r="AJ3106" s="64" t="s">
        <v>4765</v>
      </c>
      <c r="AK3106" s="569">
        <v>8500454</v>
      </c>
      <c r="AL3106" s="64" t="s">
        <v>539</v>
      </c>
      <c r="AM3106" s="64" t="s">
        <v>4769</v>
      </c>
      <c r="AN3106" s="570">
        <v>282146800</v>
      </c>
      <c r="AO3106" s="54"/>
      <c r="AP3106" s="54"/>
      <c r="AQ3106" s="54"/>
      <c r="AR3106" s="54"/>
      <c r="AS3106" s="54"/>
      <c r="AT3106" s="64" t="s">
        <v>7108</v>
      </c>
      <c r="AU3106" s="64"/>
      <c r="AV3106" s="54"/>
      <c r="AW3106" s="54"/>
      <c r="AX3106" s="54"/>
      <c r="AY3106" s="54"/>
      <c r="AZ3106" s="54"/>
      <c r="BA3106" s="54"/>
      <c r="BB3106" s="54"/>
      <c r="BC3106" s="54"/>
      <c r="BD3106" s="64">
        <v>81305</v>
      </c>
      <c r="BE3106" s="54" t="s">
        <v>1134</v>
      </c>
      <c r="BF3106" s="63" t="s">
        <v>412</v>
      </c>
      <c r="BG3106" s="54" t="s">
        <v>541</v>
      </c>
      <c r="BH3106" s="54" t="s">
        <v>390</v>
      </c>
      <c r="BI3106" s="54" t="s">
        <v>1134</v>
      </c>
      <c r="BJ3106" s="64" t="s">
        <v>4748</v>
      </c>
      <c r="BK3106" s="64" t="s">
        <v>4748</v>
      </c>
      <c r="BL3106" s="54"/>
      <c r="BM3106" s="54"/>
      <c r="BN3106" s="54"/>
      <c r="BO3106" s="39"/>
      <c r="BP3106" s="39"/>
      <c r="BQ3106" s="39"/>
      <c r="BR3106" s="39"/>
      <c r="BS3106" s="47"/>
      <c r="BT3106" s="39"/>
      <c r="BU3106" s="39"/>
      <c r="BV3106" s="39"/>
      <c r="BW3106" s="39"/>
      <c r="BX3106" s="39"/>
      <c r="BY3106" s="39"/>
      <c r="BZ3106" s="39"/>
      <c r="CA3106" s="39"/>
      <c r="CB3106" s="39"/>
      <c r="CC3106" s="47"/>
      <c r="CD3106" s="39"/>
      <c r="CE3106" s="39"/>
      <c r="CF3106" s="48"/>
      <c r="CG3106" s="48"/>
      <c r="CH3106" s="48"/>
      <c r="CI3106" s="48"/>
      <c r="CJ3106" s="48"/>
      <c r="CK3106" s="48"/>
      <c r="CL3106" s="48"/>
      <c r="CM3106" s="48"/>
      <c r="CN3106" s="48"/>
      <c r="CO3106" s="48"/>
      <c r="CP3106" s="48"/>
      <c r="CQ3106" s="48"/>
      <c r="CR3106" s="48"/>
      <c r="CS3106" s="48"/>
      <c r="CT3106" s="48"/>
      <c r="CU3106" s="48"/>
      <c r="CV3106" s="48"/>
      <c r="CW3106" s="48"/>
      <c r="CX3106" s="39"/>
      <c r="ML3106" s="135"/>
      <c r="MM3106" s="135"/>
      <c r="MN3106" s="135"/>
      <c r="MO3106" s="135"/>
      <c r="MP3106" s="135"/>
      <c r="MQ3106" s="135"/>
      <c r="MR3106" s="135"/>
      <c r="MS3106" s="135"/>
      <c r="MT3106" s="135"/>
      <c r="MU3106" s="135"/>
      <c r="MV3106" s="135"/>
      <c r="MW3106" s="135"/>
      <c r="MX3106" s="135"/>
      <c r="MY3106" s="135"/>
      <c r="MZ3106" s="135"/>
      <c r="NA3106" s="135"/>
      <c r="NB3106" s="135"/>
      <c r="NC3106" s="135"/>
      <c r="ND3106" s="135"/>
      <c r="NE3106" s="135"/>
      <c r="NF3106" s="135"/>
      <c r="NG3106" s="135"/>
      <c r="NH3106" s="135"/>
      <c r="NI3106" s="135"/>
      <c r="NJ3106" s="135"/>
      <c r="NK3106" s="135"/>
      <c r="NL3106" s="135"/>
      <c r="NM3106" s="135"/>
      <c r="NN3106" s="135"/>
      <c r="NO3106" s="135"/>
      <c r="NP3106" s="135"/>
      <c r="NQ3106" s="39"/>
      <c r="QS3106"/>
      <c r="QT3106"/>
      <c r="QU3106"/>
      <c r="QV3106"/>
      <c r="QW3106"/>
      <c r="QX3106"/>
      <c r="QY3106"/>
      <c r="QZ3106"/>
      <c r="RA3106"/>
      <c r="RB3106" s="39"/>
      <c r="RC3106" s="39"/>
      <c r="RD3106" s="39"/>
    </row>
    <row r="3107" spans="22:472" hidden="1" x14ac:dyDescent="0.2">
      <c r="V3107" s="63">
        <v>556</v>
      </c>
      <c r="W3107" s="54" t="s">
        <v>4763</v>
      </c>
      <c r="X3107" s="64">
        <v>81306</v>
      </c>
      <c r="Y3107" s="54" t="s">
        <v>1437</v>
      </c>
      <c r="Z3107" s="63" t="s">
        <v>1341</v>
      </c>
      <c r="AA3107" s="54" t="s">
        <v>541</v>
      </c>
      <c r="AB3107" s="54" t="s">
        <v>390</v>
      </c>
      <c r="AC3107" s="54" t="s">
        <v>1437</v>
      </c>
      <c r="AD3107" s="64" t="s">
        <v>4748</v>
      </c>
      <c r="AE3107" s="64" t="s">
        <v>4748</v>
      </c>
      <c r="AF3107" s="63">
        <v>556</v>
      </c>
      <c r="AG3107" s="54" t="s">
        <v>4763</v>
      </c>
      <c r="AH3107" s="54" t="s">
        <v>4762</v>
      </c>
      <c r="AI3107" s="63" t="s">
        <v>4764</v>
      </c>
      <c r="AJ3107" s="64" t="s">
        <v>4765</v>
      </c>
      <c r="AK3107" s="569">
        <v>8500454</v>
      </c>
      <c r="AL3107" s="64" t="s">
        <v>539</v>
      </c>
      <c r="AM3107" s="64" t="s">
        <v>4769</v>
      </c>
      <c r="AN3107" s="570">
        <v>282146800</v>
      </c>
      <c r="AO3107" s="54"/>
      <c r="AP3107" s="54"/>
      <c r="AQ3107" s="54"/>
      <c r="AR3107" s="54"/>
      <c r="AS3107" s="54"/>
      <c r="AT3107" s="64" t="s">
        <v>7108</v>
      </c>
      <c r="AU3107" s="64"/>
      <c r="AV3107" s="54"/>
      <c r="AW3107" s="54"/>
      <c r="AX3107" s="54"/>
      <c r="AY3107" s="54"/>
      <c r="AZ3107" s="54"/>
      <c r="BA3107" s="54"/>
      <c r="BB3107" s="54"/>
      <c r="BC3107" s="54"/>
      <c r="BD3107" s="64">
        <v>81306</v>
      </c>
      <c r="BE3107" s="54" t="s">
        <v>1437</v>
      </c>
      <c r="BF3107" s="63" t="s">
        <v>1341</v>
      </c>
      <c r="BG3107" s="54" t="s">
        <v>541</v>
      </c>
      <c r="BH3107" s="54" t="s">
        <v>390</v>
      </c>
      <c r="BI3107" s="54" t="s">
        <v>1437</v>
      </c>
      <c r="BJ3107" s="64" t="s">
        <v>4748</v>
      </c>
      <c r="BK3107" s="64" t="s">
        <v>4748</v>
      </c>
      <c r="BL3107" s="54"/>
      <c r="BM3107" s="54"/>
      <c r="BN3107" s="54"/>
      <c r="BO3107" s="39"/>
      <c r="BP3107" s="39"/>
      <c r="BQ3107" s="39"/>
      <c r="BR3107" s="39"/>
      <c r="BS3107" s="47"/>
      <c r="BT3107" s="39"/>
      <c r="BU3107" s="39"/>
      <c r="BV3107" s="39"/>
      <c r="BW3107" s="39"/>
      <c r="BX3107" s="39"/>
      <c r="BY3107" s="39"/>
      <c r="BZ3107" s="39"/>
      <c r="CA3107" s="39"/>
      <c r="CB3107" s="39"/>
      <c r="CC3107" s="47"/>
      <c r="CD3107" s="39"/>
      <c r="CE3107" s="39"/>
      <c r="CF3107" s="48"/>
      <c r="CG3107" s="48"/>
      <c r="CH3107" s="48"/>
      <c r="CI3107" s="48"/>
      <c r="CJ3107" s="48"/>
      <c r="CK3107" s="48"/>
      <c r="CL3107" s="48"/>
      <c r="CM3107" s="48"/>
      <c r="CN3107" s="48"/>
      <c r="CO3107" s="48"/>
      <c r="CP3107" s="48"/>
      <c r="CQ3107" s="48"/>
      <c r="CR3107" s="48"/>
      <c r="CS3107" s="48"/>
      <c r="CT3107" s="48"/>
      <c r="CU3107" s="48"/>
      <c r="CV3107" s="48"/>
      <c r="CW3107" s="48"/>
      <c r="CX3107" s="39"/>
      <c r="ML3107" s="135"/>
      <c r="MM3107" s="135"/>
      <c r="MN3107" s="135"/>
      <c r="MO3107" s="135"/>
      <c r="MP3107" s="135"/>
      <c r="MQ3107" s="135"/>
      <c r="MR3107" s="135"/>
      <c r="MS3107" s="135"/>
      <c r="MT3107" s="135"/>
      <c r="MU3107" s="135"/>
      <c r="MV3107" s="135"/>
      <c r="MW3107" s="135"/>
      <c r="MX3107" s="135"/>
      <c r="MY3107" s="135"/>
      <c r="MZ3107" s="135"/>
      <c r="NA3107" s="135"/>
      <c r="NB3107" s="135"/>
      <c r="NC3107" s="135"/>
      <c r="ND3107" s="135"/>
      <c r="NE3107" s="135"/>
      <c r="NF3107" s="135"/>
      <c r="NG3107" s="135"/>
      <c r="NH3107" s="135"/>
      <c r="NI3107" s="135"/>
      <c r="NJ3107" s="135"/>
      <c r="NK3107" s="135"/>
      <c r="NL3107" s="135"/>
      <c r="NM3107" s="135"/>
      <c r="NN3107" s="135"/>
      <c r="NO3107" s="135"/>
      <c r="NP3107" s="135"/>
      <c r="NQ3107" s="39"/>
      <c r="QS3107"/>
      <c r="QT3107"/>
      <c r="QU3107"/>
      <c r="QV3107"/>
      <c r="QW3107"/>
      <c r="QX3107"/>
      <c r="QY3107"/>
      <c r="QZ3107"/>
      <c r="RA3107"/>
      <c r="RB3107" s="39"/>
      <c r="RC3107" s="39"/>
      <c r="RD3107" s="39"/>
    </row>
    <row r="3108" spans="22:472" hidden="1" x14ac:dyDescent="0.2">
      <c r="V3108" s="63">
        <v>556</v>
      </c>
      <c r="W3108" s="54" t="s">
        <v>4763</v>
      </c>
      <c r="X3108" s="64">
        <v>81307</v>
      </c>
      <c r="Y3108" s="54" t="s">
        <v>541</v>
      </c>
      <c r="Z3108" s="63" t="s">
        <v>412</v>
      </c>
      <c r="AA3108" s="54" t="s">
        <v>541</v>
      </c>
      <c r="AB3108" s="54" t="s">
        <v>390</v>
      </c>
      <c r="AC3108" s="54" t="s">
        <v>541</v>
      </c>
      <c r="AD3108" s="64" t="s">
        <v>4748</v>
      </c>
      <c r="AE3108" s="64" t="s">
        <v>4748</v>
      </c>
      <c r="AF3108" s="63">
        <v>556</v>
      </c>
      <c r="AG3108" s="54" t="s">
        <v>4763</v>
      </c>
      <c r="AH3108" s="54" t="s">
        <v>4762</v>
      </c>
      <c r="AI3108" s="63" t="s">
        <v>4764</v>
      </c>
      <c r="AJ3108" s="64" t="s">
        <v>4765</v>
      </c>
      <c r="AK3108" s="569">
        <v>8500454</v>
      </c>
      <c r="AL3108" s="64" t="s">
        <v>539</v>
      </c>
      <c r="AM3108" s="64" t="s">
        <v>4769</v>
      </c>
      <c r="AN3108" s="570">
        <v>282146800</v>
      </c>
      <c r="AO3108" s="54"/>
      <c r="AP3108" s="54"/>
      <c r="AQ3108" s="54"/>
      <c r="AR3108" s="54"/>
      <c r="AS3108" s="54"/>
      <c r="AT3108" s="64" t="s">
        <v>7108</v>
      </c>
      <c r="AU3108" s="64"/>
      <c r="AV3108" s="54"/>
      <c r="AW3108" s="54"/>
      <c r="AX3108" s="54"/>
      <c r="AY3108" s="54"/>
      <c r="AZ3108" s="54"/>
      <c r="BA3108" s="54"/>
      <c r="BB3108" s="54"/>
      <c r="BC3108" s="54"/>
      <c r="BD3108" s="64">
        <v>81307</v>
      </c>
      <c r="BE3108" s="54" t="s">
        <v>541</v>
      </c>
      <c r="BF3108" s="63" t="s">
        <v>412</v>
      </c>
      <c r="BG3108" s="54" t="s">
        <v>541</v>
      </c>
      <c r="BH3108" s="54" t="s">
        <v>390</v>
      </c>
      <c r="BI3108" s="54" t="s">
        <v>541</v>
      </c>
      <c r="BJ3108" s="64" t="s">
        <v>4748</v>
      </c>
      <c r="BK3108" s="64" t="s">
        <v>4748</v>
      </c>
      <c r="BL3108" s="54"/>
      <c r="BM3108" s="54"/>
      <c r="BN3108" s="54"/>
      <c r="BO3108" s="39"/>
      <c r="BP3108" s="39"/>
      <c r="BQ3108" s="39"/>
      <c r="BR3108" s="39"/>
      <c r="BS3108" s="47"/>
      <c r="BT3108" s="39"/>
      <c r="BU3108" s="39"/>
      <c r="BV3108" s="39"/>
      <c r="BW3108" s="39"/>
      <c r="BX3108" s="39"/>
      <c r="BY3108" s="39"/>
      <c r="BZ3108" s="39"/>
      <c r="CA3108" s="39"/>
      <c r="CB3108" s="39"/>
      <c r="CC3108" s="47"/>
      <c r="CD3108" s="39"/>
      <c r="CE3108" s="39"/>
      <c r="CF3108" s="48"/>
      <c r="CG3108" s="48"/>
      <c r="CH3108" s="48"/>
      <c r="CI3108" s="48"/>
      <c r="CJ3108" s="48"/>
      <c r="CK3108" s="48"/>
      <c r="CL3108" s="48"/>
      <c r="CM3108" s="48"/>
      <c r="CN3108" s="48"/>
      <c r="CO3108" s="48"/>
      <c r="CP3108" s="48"/>
      <c r="CQ3108" s="48"/>
      <c r="CR3108" s="48"/>
      <c r="CS3108" s="48"/>
      <c r="CT3108" s="48"/>
      <c r="CU3108" s="48"/>
      <c r="CV3108" s="48"/>
      <c r="CW3108" s="48"/>
      <c r="CX3108" s="39"/>
      <c r="ML3108" s="135"/>
      <c r="MM3108" s="135"/>
      <c r="MN3108" s="135"/>
      <c r="MO3108" s="135"/>
      <c r="MP3108" s="135"/>
      <c r="MQ3108" s="135"/>
      <c r="MR3108" s="135"/>
      <c r="MS3108" s="135"/>
      <c r="MT3108" s="135"/>
      <c r="MU3108" s="135"/>
      <c r="MV3108" s="135"/>
      <c r="MW3108" s="135"/>
      <c r="MX3108" s="135"/>
      <c r="MY3108" s="135"/>
      <c r="MZ3108" s="135"/>
      <c r="NA3108" s="135"/>
      <c r="NB3108" s="135"/>
      <c r="NC3108" s="135"/>
      <c r="ND3108" s="135"/>
      <c r="NE3108" s="135"/>
      <c r="NF3108" s="135"/>
      <c r="NG3108" s="135"/>
      <c r="NH3108" s="135"/>
      <c r="NI3108" s="135"/>
      <c r="NJ3108" s="135"/>
      <c r="NK3108" s="135"/>
      <c r="NL3108" s="135"/>
      <c r="NM3108" s="135"/>
      <c r="NN3108" s="135"/>
      <c r="NO3108" s="135"/>
      <c r="NP3108" s="135"/>
      <c r="NQ3108" s="39"/>
      <c r="QS3108"/>
      <c r="QT3108"/>
      <c r="QU3108"/>
      <c r="QV3108"/>
      <c r="QW3108"/>
      <c r="QX3108"/>
      <c r="QY3108"/>
      <c r="QZ3108"/>
      <c r="RA3108"/>
      <c r="RB3108" s="39"/>
      <c r="RC3108" s="39"/>
      <c r="RD3108" s="39"/>
    </row>
    <row r="3109" spans="22:472" hidden="1" x14ac:dyDescent="0.2">
      <c r="V3109" s="63">
        <v>556</v>
      </c>
      <c r="W3109" s="54" t="s">
        <v>4763</v>
      </c>
      <c r="X3109" s="64">
        <v>81300</v>
      </c>
      <c r="Y3109" s="54" t="s">
        <v>7120</v>
      </c>
      <c r="Z3109" s="63" t="s">
        <v>412</v>
      </c>
      <c r="AA3109" s="54" t="s">
        <v>541</v>
      </c>
      <c r="AB3109" s="54" t="s">
        <v>390</v>
      </c>
      <c r="AC3109" s="54" t="s">
        <v>541</v>
      </c>
      <c r="AD3109" s="64" t="s">
        <v>4748</v>
      </c>
      <c r="AE3109" s="64" t="s">
        <v>4748</v>
      </c>
      <c r="AF3109" s="63">
        <v>556</v>
      </c>
      <c r="AG3109" s="54" t="s">
        <v>4763</v>
      </c>
      <c r="AH3109" s="54" t="s">
        <v>4762</v>
      </c>
      <c r="AI3109" s="63" t="s">
        <v>4764</v>
      </c>
      <c r="AJ3109" s="64" t="s">
        <v>4765</v>
      </c>
      <c r="AK3109" s="569">
        <v>8500454</v>
      </c>
      <c r="AL3109" s="64" t="s">
        <v>539</v>
      </c>
      <c r="AM3109" s="64" t="s">
        <v>4769</v>
      </c>
      <c r="AN3109" s="570">
        <v>282146800</v>
      </c>
      <c r="AO3109" s="54"/>
      <c r="AP3109" s="54"/>
      <c r="AQ3109" s="54"/>
      <c r="AR3109" s="54"/>
      <c r="AS3109" s="54"/>
      <c r="AT3109" s="64" t="s">
        <v>7108</v>
      </c>
      <c r="AU3109" s="64"/>
      <c r="AV3109" s="54"/>
      <c r="AW3109" s="54"/>
      <c r="AX3109" s="54"/>
      <c r="AY3109" s="54"/>
      <c r="AZ3109" s="54"/>
      <c r="BA3109" s="54"/>
      <c r="BB3109" s="54"/>
      <c r="BC3109" s="54"/>
      <c r="BD3109" s="64">
        <v>81300</v>
      </c>
      <c r="BE3109" s="54" t="s">
        <v>7120</v>
      </c>
      <c r="BF3109" s="63" t="s">
        <v>412</v>
      </c>
      <c r="BG3109" s="54" t="s">
        <v>541</v>
      </c>
      <c r="BH3109" s="54" t="s">
        <v>390</v>
      </c>
      <c r="BI3109" s="54" t="s">
        <v>541</v>
      </c>
      <c r="BJ3109" s="64" t="s">
        <v>4748</v>
      </c>
      <c r="BK3109" s="64" t="s">
        <v>4748</v>
      </c>
      <c r="BL3109" s="54"/>
      <c r="BM3109" s="54"/>
      <c r="BN3109" s="54"/>
      <c r="BO3109" s="39"/>
      <c r="BP3109" s="39"/>
      <c r="BQ3109" s="39"/>
      <c r="BR3109" s="39"/>
      <c r="BS3109" s="47"/>
      <c r="BT3109" s="39"/>
      <c r="BU3109" s="39"/>
      <c r="BV3109" s="39"/>
      <c r="BW3109" s="39"/>
      <c r="BX3109" s="39"/>
      <c r="BY3109" s="39"/>
      <c r="BZ3109" s="39"/>
      <c r="CA3109" s="39"/>
      <c r="CB3109" s="39"/>
      <c r="CC3109" s="47"/>
      <c r="CD3109" s="39"/>
      <c r="CE3109" s="39"/>
      <c r="CF3109" s="48"/>
      <c r="CG3109" s="48"/>
      <c r="CH3109" s="48"/>
      <c r="CI3109" s="48"/>
      <c r="CJ3109" s="48"/>
      <c r="CK3109" s="48"/>
      <c r="CL3109" s="48"/>
      <c r="CM3109" s="48"/>
      <c r="CN3109" s="48"/>
      <c r="CO3109" s="48"/>
      <c r="CP3109" s="48"/>
      <c r="CQ3109" s="48"/>
      <c r="CR3109" s="48"/>
      <c r="CS3109" s="48"/>
      <c r="CT3109" s="48"/>
      <c r="CU3109" s="48"/>
      <c r="CV3109" s="48"/>
      <c r="CW3109" s="48"/>
      <c r="CX3109" s="39"/>
      <c r="ML3109" s="135"/>
      <c r="MM3109" s="135"/>
      <c r="MN3109" s="135"/>
      <c r="MO3109" s="135"/>
      <c r="MP3109" s="135"/>
      <c r="MQ3109" s="135"/>
      <c r="MR3109" s="135"/>
      <c r="MS3109" s="135"/>
      <c r="MT3109" s="135"/>
      <c r="MU3109" s="135"/>
      <c r="MV3109" s="135"/>
      <c r="MW3109" s="135"/>
      <c r="MX3109" s="135"/>
      <c r="MY3109" s="135"/>
      <c r="MZ3109" s="135"/>
      <c r="NA3109" s="135"/>
      <c r="NB3109" s="135"/>
      <c r="NC3109" s="135"/>
      <c r="ND3109" s="135"/>
      <c r="NE3109" s="135"/>
      <c r="NF3109" s="135"/>
      <c r="NG3109" s="135"/>
      <c r="NH3109" s="135"/>
      <c r="NI3109" s="135"/>
      <c r="NJ3109" s="135"/>
      <c r="NK3109" s="135"/>
      <c r="NL3109" s="135"/>
      <c r="NM3109" s="135"/>
      <c r="NN3109" s="135"/>
      <c r="NO3109" s="135"/>
      <c r="NP3109" s="135"/>
      <c r="NQ3109" s="39"/>
      <c r="QS3109"/>
      <c r="QT3109"/>
      <c r="QU3109"/>
      <c r="QV3109"/>
      <c r="QW3109"/>
      <c r="QX3109"/>
      <c r="QY3109"/>
      <c r="QZ3109"/>
      <c r="RA3109"/>
      <c r="RB3109" s="39"/>
      <c r="RC3109" s="39"/>
      <c r="RD3109" s="39"/>
    </row>
    <row r="3110" spans="22:472" hidden="1" x14ac:dyDescent="0.2">
      <c r="V3110" s="63">
        <v>556</v>
      </c>
      <c r="W3110" s="54" t="s">
        <v>4763</v>
      </c>
      <c r="X3110" s="64">
        <v>81309</v>
      </c>
      <c r="Y3110" s="54" t="s">
        <v>1938</v>
      </c>
      <c r="Z3110" s="63" t="s">
        <v>412</v>
      </c>
      <c r="AA3110" s="54" t="s">
        <v>541</v>
      </c>
      <c r="AB3110" s="54" t="s">
        <v>390</v>
      </c>
      <c r="AC3110" s="54" t="s">
        <v>7121</v>
      </c>
      <c r="AD3110" s="64" t="s">
        <v>4748</v>
      </c>
      <c r="AE3110" s="64" t="s">
        <v>4748</v>
      </c>
      <c r="AF3110" s="63">
        <v>556</v>
      </c>
      <c r="AG3110" s="54" t="s">
        <v>4763</v>
      </c>
      <c r="AH3110" s="54" t="s">
        <v>4762</v>
      </c>
      <c r="AI3110" s="63" t="s">
        <v>4764</v>
      </c>
      <c r="AJ3110" s="64" t="s">
        <v>4765</v>
      </c>
      <c r="AK3110" s="569">
        <v>8500454</v>
      </c>
      <c r="AL3110" s="64" t="s">
        <v>539</v>
      </c>
      <c r="AM3110" s="64" t="s">
        <v>4769</v>
      </c>
      <c r="AN3110" s="570">
        <v>282146800</v>
      </c>
      <c r="AO3110" s="54"/>
      <c r="AP3110" s="54"/>
      <c r="AQ3110" s="54"/>
      <c r="AR3110" s="54"/>
      <c r="AS3110" s="54"/>
      <c r="AT3110" s="64" t="s">
        <v>7108</v>
      </c>
      <c r="AU3110" s="64"/>
      <c r="AV3110" s="54"/>
      <c r="AW3110" s="54"/>
      <c r="AX3110" s="54"/>
      <c r="AY3110" s="54"/>
      <c r="AZ3110" s="54"/>
      <c r="BA3110" s="54"/>
      <c r="BB3110" s="54"/>
      <c r="BC3110" s="54"/>
      <c r="BD3110" s="64">
        <v>81309</v>
      </c>
      <c r="BE3110" s="54" t="s">
        <v>1938</v>
      </c>
      <c r="BF3110" s="63" t="s">
        <v>412</v>
      </c>
      <c r="BG3110" s="54" t="s">
        <v>541</v>
      </c>
      <c r="BH3110" s="54" t="s">
        <v>390</v>
      </c>
      <c r="BI3110" s="54" t="s">
        <v>7121</v>
      </c>
      <c r="BJ3110" s="64" t="s">
        <v>4748</v>
      </c>
      <c r="BK3110" s="64" t="s">
        <v>4748</v>
      </c>
      <c r="BL3110" s="54"/>
      <c r="BM3110" s="54"/>
      <c r="BN3110" s="54"/>
      <c r="BO3110" s="39"/>
      <c r="BP3110" s="39"/>
      <c r="BQ3110" s="39"/>
      <c r="BR3110" s="39"/>
      <c r="BS3110" s="47"/>
      <c r="BT3110" s="39"/>
      <c r="BU3110" s="39"/>
      <c r="BV3110" s="39"/>
      <c r="BW3110" s="39"/>
      <c r="BX3110" s="39"/>
      <c r="BY3110" s="39"/>
      <c r="BZ3110" s="39"/>
      <c r="CA3110" s="39"/>
      <c r="CB3110" s="39"/>
      <c r="CC3110" s="47"/>
      <c r="CD3110" s="39"/>
      <c r="CE3110" s="39"/>
      <c r="CF3110" s="48"/>
      <c r="CG3110" s="48"/>
      <c r="CH3110" s="48"/>
      <c r="CI3110" s="48"/>
      <c r="CJ3110" s="48"/>
      <c r="CK3110" s="48"/>
      <c r="CL3110" s="48"/>
      <c r="CM3110" s="48"/>
      <c r="CN3110" s="48"/>
      <c r="CO3110" s="48"/>
      <c r="CP3110" s="48"/>
      <c r="CQ3110" s="48"/>
      <c r="CR3110" s="48"/>
      <c r="CS3110" s="48"/>
      <c r="CT3110" s="48"/>
      <c r="CU3110" s="48"/>
      <c r="CV3110" s="48"/>
      <c r="CW3110" s="48"/>
      <c r="CX3110" s="39"/>
      <c r="ML3110" s="135"/>
      <c r="MM3110" s="135"/>
      <c r="MN3110" s="135"/>
      <c r="MO3110" s="135"/>
      <c r="MP3110" s="135"/>
      <c r="MQ3110" s="135"/>
      <c r="MR3110" s="135"/>
      <c r="MS3110" s="135"/>
      <c r="MT3110" s="135"/>
      <c r="MU3110" s="135"/>
      <c r="MV3110" s="135"/>
      <c r="MW3110" s="135"/>
      <c r="MX3110" s="135"/>
      <c r="MY3110" s="135"/>
      <c r="MZ3110" s="135"/>
      <c r="NA3110" s="135"/>
      <c r="NB3110" s="135"/>
      <c r="NC3110" s="135"/>
      <c r="ND3110" s="135"/>
      <c r="NE3110" s="135"/>
      <c r="NF3110" s="135"/>
      <c r="NG3110" s="135"/>
      <c r="NH3110" s="135"/>
      <c r="NI3110" s="135"/>
      <c r="NJ3110" s="135"/>
      <c r="NK3110" s="135"/>
      <c r="NL3110" s="135"/>
      <c r="NM3110" s="135"/>
      <c r="NN3110" s="135"/>
      <c r="NO3110" s="135"/>
      <c r="NP3110" s="135"/>
      <c r="NQ3110" s="39"/>
      <c r="QS3110"/>
      <c r="QT3110"/>
      <c r="QU3110"/>
      <c r="QV3110"/>
      <c r="QW3110"/>
      <c r="QX3110"/>
      <c r="QY3110"/>
      <c r="QZ3110"/>
      <c r="RA3110"/>
      <c r="RB3110" s="39"/>
      <c r="RC3110" s="39"/>
      <c r="RD3110" s="39"/>
    </row>
    <row r="3111" spans="22:472" hidden="1" x14ac:dyDescent="0.2">
      <c r="V3111" s="63">
        <v>556</v>
      </c>
      <c r="W3111" s="54" t="s">
        <v>4763</v>
      </c>
      <c r="X3111" s="64">
        <v>81310</v>
      </c>
      <c r="Y3111" s="54" t="s">
        <v>2132</v>
      </c>
      <c r="Z3111" s="63" t="s">
        <v>412</v>
      </c>
      <c r="AA3111" s="54" t="s">
        <v>541</v>
      </c>
      <c r="AB3111" s="54" t="s">
        <v>390</v>
      </c>
      <c r="AC3111" s="54" t="s">
        <v>7122</v>
      </c>
      <c r="AD3111" s="64" t="s">
        <v>4748</v>
      </c>
      <c r="AE3111" s="64" t="s">
        <v>4748</v>
      </c>
      <c r="AF3111" s="63">
        <v>556</v>
      </c>
      <c r="AG3111" s="54" t="s">
        <v>4763</v>
      </c>
      <c r="AH3111" s="54" t="s">
        <v>4762</v>
      </c>
      <c r="AI3111" s="63" t="s">
        <v>4764</v>
      </c>
      <c r="AJ3111" s="64" t="s">
        <v>4765</v>
      </c>
      <c r="AK3111" s="569">
        <v>8500454</v>
      </c>
      <c r="AL3111" s="64" t="s">
        <v>539</v>
      </c>
      <c r="AM3111" s="64" t="s">
        <v>4769</v>
      </c>
      <c r="AN3111" s="570">
        <v>282146800</v>
      </c>
      <c r="AO3111" s="54"/>
      <c r="AP3111" s="54"/>
      <c r="AQ3111" s="54"/>
      <c r="AR3111" s="54"/>
      <c r="AS3111" s="54"/>
      <c r="AT3111" s="64" t="s">
        <v>7108</v>
      </c>
      <c r="AU3111" s="64"/>
      <c r="AV3111" s="54"/>
      <c r="AW3111" s="54"/>
      <c r="AX3111" s="54"/>
      <c r="AY3111" s="54"/>
      <c r="AZ3111" s="54"/>
      <c r="BA3111" s="54"/>
      <c r="BB3111" s="54"/>
      <c r="BC3111" s="54"/>
      <c r="BD3111" s="64">
        <v>81310</v>
      </c>
      <c r="BE3111" s="54" t="s">
        <v>2132</v>
      </c>
      <c r="BF3111" s="63" t="s">
        <v>412</v>
      </c>
      <c r="BG3111" s="54" t="s">
        <v>541</v>
      </c>
      <c r="BH3111" s="54" t="s">
        <v>390</v>
      </c>
      <c r="BI3111" s="54" t="s">
        <v>7122</v>
      </c>
      <c r="BJ3111" s="64" t="s">
        <v>4748</v>
      </c>
      <c r="BK3111" s="64" t="s">
        <v>4748</v>
      </c>
      <c r="BL3111" s="54"/>
      <c r="BM3111" s="54"/>
      <c r="BN3111" s="54"/>
      <c r="BO3111" s="39"/>
      <c r="BP3111" s="39"/>
      <c r="BQ3111" s="39"/>
      <c r="BR3111" s="39"/>
      <c r="BS3111" s="47"/>
      <c r="BT3111" s="39"/>
      <c r="BU3111" s="39"/>
      <c r="BV3111" s="39"/>
      <c r="BW3111" s="39"/>
      <c r="BX3111" s="39"/>
      <c r="BY3111" s="39"/>
      <c r="BZ3111" s="39"/>
      <c r="CA3111" s="39"/>
      <c r="CB3111" s="39"/>
      <c r="CC3111" s="47"/>
      <c r="CD3111" s="39"/>
      <c r="CE3111" s="39"/>
      <c r="CF3111" s="48"/>
      <c r="CG3111" s="48"/>
      <c r="CH3111" s="48"/>
      <c r="CI3111" s="48"/>
      <c r="CJ3111" s="48"/>
      <c r="CK3111" s="48"/>
      <c r="CL3111" s="48"/>
      <c r="CM3111" s="48"/>
      <c r="CN3111" s="48"/>
      <c r="CO3111" s="48"/>
      <c r="CP3111" s="48"/>
      <c r="CQ3111" s="48"/>
      <c r="CR3111" s="48"/>
      <c r="CS3111" s="48"/>
      <c r="CT3111" s="48"/>
      <c r="CU3111" s="48"/>
      <c r="CV3111" s="48"/>
      <c r="CW3111" s="48"/>
      <c r="CX3111" s="39"/>
      <c r="ML3111" s="135"/>
      <c r="MM3111" s="135"/>
      <c r="MN3111" s="135"/>
      <c r="MO3111" s="135"/>
      <c r="MP3111" s="135"/>
      <c r="MQ3111" s="135"/>
      <c r="MR3111" s="135"/>
      <c r="MS3111" s="135"/>
      <c r="MT3111" s="135"/>
      <c r="MU3111" s="135"/>
      <c r="MV3111" s="135"/>
      <c r="MW3111" s="135"/>
      <c r="MX3111" s="135"/>
      <c r="MY3111" s="135"/>
      <c r="MZ3111" s="135"/>
      <c r="NA3111" s="135"/>
      <c r="NB3111" s="135"/>
      <c r="NC3111" s="135"/>
      <c r="ND3111" s="135"/>
      <c r="NE3111" s="135"/>
      <c r="NF3111" s="135"/>
      <c r="NG3111" s="135"/>
      <c r="NH3111" s="135"/>
      <c r="NI3111" s="135"/>
      <c r="NJ3111" s="135"/>
      <c r="NK3111" s="135"/>
      <c r="NL3111" s="135"/>
      <c r="NM3111" s="135"/>
      <c r="NN3111" s="135"/>
      <c r="NO3111" s="135"/>
      <c r="NP3111" s="135"/>
      <c r="NQ3111" s="39"/>
      <c r="QS3111"/>
      <c r="QT3111"/>
      <c r="QU3111"/>
      <c r="QV3111"/>
      <c r="QW3111"/>
      <c r="QX3111"/>
      <c r="QY3111"/>
      <c r="QZ3111"/>
      <c r="RA3111"/>
      <c r="RB3111" s="39"/>
      <c r="RC3111" s="39"/>
      <c r="RD3111" s="39"/>
    </row>
    <row r="3112" spans="22:472" hidden="1" x14ac:dyDescent="0.2">
      <c r="V3112" s="63">
        <v>557</v>
      </c>
      <c r="W3112" s="54" t="s">
        <v>4774</v>
      </c>
      <c r="X3112" s="64">
        <v>80200</v>
      </c>
      <c r="Y3112" s="54" t="s">
        <v>7123</v>
      </c>
      <c r="Z3112" s="63" t="s">
        <v>1341</v>
      </c>
      <c r="AA3112" s="54" t="s">
        <v>531</v>
      </c>
      <c r="AB3112" s="54" t="s">
        <v>390</v>
      </c>
      <c r="AC3112" s="54" t="s">
        <v>7124</v>
      </c>
      <c r="AD3112" s="64" t="s">
        <v>4748</v>
      </c>
      <c r="AE3112" s="64" t="s">
        <v>4748</v>
      </c>
      <c r="AF3112" s="63">
        <v>557</v>
      </c>
      <c r="AG3112" s="54" t="s">
        <v>4774</v>
      </c>
      <c r="AH3112" s="54" t="s">
        <v>4773</v>
      </c>
      <c r="AI3112" s="63" t="s">
        <v>4752</v>
      </c>
      <c r="AJ3112" s="64" t="s">
        <v>4775</v>
      </c>
      <c r="AK3112" s="569">
        <v>8900255</v>
      </c>
      <c r="AL3112" s="64" t="s">
        <v>4778</v>
      </c>
      <c r="AM3112" s="64" t="s">
        <v>4780</v>
      </c>
      <c r="AN3112" s="570">
        <v>281095900</v>
      </c>
      <c r="AO3112" s="54"/>
      <c r="AP3112" s="54"/>
      <c r="AQ3112" s="54"/>
      <c r="AR3112" s="54"/>
      <c r="AS3112" s="54"/>
      <c r="AT3112" s="64" t="s">
        <v>7108</v>
      </c>
      <c r="AU3112" s="64"/>
      <c r="AV3112" s="54"/>
      <c r="AW3112" s="54"/>
      <c r="AX3112" s="54"/>
      <c r="AY3112" s="54"/>
      <c r="AZ3112" s="54"/>
      <c r="BA3112" s="54"/>
      <c r="BB3112" s="54"/>
      <c r="BC3112" s="54"/>
      <c r="BD3112" s="64">
        <v>80200</v>
      </c>
      <c r="BE3112" s="54" t="s">
        <v>7123</v>
      </c>
      <c r="BF3112" s="63" t="s">
        <v>1341</v>
      </c>
      <c r="BG3112" s="54" t="s">
        <v>531</v>
      </c>
      <c r="BH3112" s="54" t="s">
        <v>390</v>
      </c>
      <c r="BI3112" s="54" t="s">
        <v>7124</v>
      </c>
      <c r="BJ3112" s="64" t="s">
        <v>4748</v>
      </c>
      <c r="BK3112" s="64" t="s">
        <v>4748</v>
      </c>
      <c r="BL3112" s="54"/>
      <c r="BM3112" s="54"/>
      <c r="BN3112" s="54"/>
      <c r="BO3112" s="39"/>
      <c r="BP3112" s="39"/>
      <c r="BQ3112" s="39"/>
      <c r="BR3112" s="39"/>
      <c r="BS3112" s="47"/>
      <c r="BT3112" s="39"/>
      <c r="BU3112" s="39"/>
      <c r="BV3112" s="39"/>
      <c r="BW3112" s="39"/>
      <c r="BX3112" s="39"/>
      <c r="BY3112" s="39"/>
      <c r="BZ3112" s="39"/>
      <c r="CA3112" s="39"/>
      <c r="CB3112" s="39"/>
      <c r="CC3112" s="47"/>
      <c r="CD3112" s="39"/>
      <c r="CE3112" s="39"/>
      <c r="CF3112" s="48"/>
      <c r="CG3112" s="48"/>
      <c r="CH3112" s="48"/>
      <c r="CI3112" s="48"/>
      <c r="CJ3112" s="48"/>
      <c r="CK3112" s="48"/>
      <c r="CL3112" s="48"/>
      <c r="CM3112" s="48"/>
      <c r="CN3112" s="48"/>
      <c r="CO3112" s="48"/>
      <c r="CP3112" s="48"/>
      <c r="CQ3112" s="48"/>
      <c r="CR3112" s="48"/>
      <c r="CS3112" s="48"/>
      <c r="CT3112" s="48"/>
      <c r="CU3112" s="48"/>
      <c r="CV3112" s="48"/>
      <c r="CW3112" s="48"/>
      <c r="CX3112" s="39"/>
      <c r="ML3112" s="135"/>
      <c r="MM3112" s="135"/>
      <c r="MN3112" s="135"/>
      <c r="MO3112" s="135"/>
      <c r="MP3112" s="135"/>
      <c r="MQ3112" s="135"/>
      <c r="MR3112" s="135"/>
      <c r="MS3112" s="135"/>
      <c r="MT3112" s="135"/>
      <c r="MU3112" s="135"/>
      <c r="MV3112" s="135"/>
      <c r="MW3112" s="135"/>
      <c r="MX3112" s="135"/>
      <c r="MY3112" s="135"/>
      <c r="MZ3112" s="135"/>
      <c r="NA3112" s="135"/>
      <c r="NB3112" s="135"/>
      <c r="NC3112" s="135"/>
      <c r="ND3112" s="135"/>
      <c r="NE3112" s="135"/>
      <c r="NF3112" s="135"/>
      <c r="NG3112" s="135"/>
      <c r="NH3112" s="135"/>
      <c r="NI3112" s="135"/>
      <c r="NJ3112" s="135"/>
      <c r="NK3112" s="135"/>
      <c r="NL3112" s="135"/>
      <c r="NM3112" s="135"/>
      <c r="NN3112" s="135"/>
      <c r="NO3112" s="135"/>
      <c r="NP3112" s="135"/>
      <c r="NQ3112" s="39"/>
      <c r="QS3112"/>
      <c r="QT3112"/>
      <c r="QU3112"/>
      <c r="QV3112"/>
      <c r="QW3112"/>
      <c r="QX3112"/>
      <c r="QY3112"/>
      <c r="QZ3112"/>
      <c r="RA3112"/>
      <c r="RB3112" s="39"/>
      <c r="RC3112" s="39"/>
      <c r="RD3112" s="39"/>
    </row>
    <row r="3113" spans="22:472" hidden="1" x14ac:dyDescent="0.2">
      <c r="V3113" s="63">
        <v>557</v>
      </c>
      <c r="W3113" s="54" t="s">
        <v>4774</v>
      </c>
      <c r="X3113" s="64">
        <v>80202</v>
      </c>
      <c r="Y3113" s="54" t="s">
        <v>805</v>
      </c>
      <c r="Z3113" s="63" t="s">
        <v>1341</v>
      </c>
      <c r="AA3113" s="54" t="s">
        <v>531</v>
      </c>
      <c r="AB3113" s="54" t="s">
        <v>390</v>
      </c>
      <c r="AC3113" s="54" t="s">
        <v>805</v>
      </c>
      <c r="AD3113" s="64" t="s">
        <v>4748</v>
      </c>
      <c r="AE3113" s="64" t="s">
        <v>4748</v>
      </c>
      <c r="AF3113" s="63">
        <v>557</v>
      </c>
      <c r="AG3113" s="54" t="s">
        <v>4774</v>
      </c>
      <c r="AH3113" s="54" t="s">
        <v>4773</v>
      </c>
      <c r="AI3113" s="63" t="s">
        <v>4752</v>
      </c>
      <c r="AJ3113" s="64" t="s">
        <v>4775</v>
      </c>
      <c r="AK3113" s="569">
        <v>8900255</v>
      </c>
      <c r="AL3113" s="64" t="s">
        <v>4778</v>
      </c>
      <c r="AM3113" s="64" t="s">
        <v>4780</v>
      </c>
      <c r="AN3113" s="570">
        <v>281095900</v>
      </c>
      <c r="AO3113" s="54"/>
      <c r="AP3113" s="54"/>
      <c r="AQ3113" s="54"/>
      <c r="AR3113" s="54"/>
      <c r="AS3113" s="54"/>
      <c r="AT3113" s="64" t="s">
        <v>7108</v>
      </c>
      <c r="AU3113" s="64"/>
      <c r="AV3113" s="54"/>
      <c r="AW3113" s="54"/>
      <c r="AX3113" s="54"/>
      <c r="AY3113" s="54"/>
      <c r="AZ3113" s="54"/>
      <c r="BA3113" s="54"/>
      <c r="BB3113" s="54"/>
      <c r="BC3113" s="54"/>
      <c r="BD3113" s="64">
        <v>80202</v>
      </c>
      <c r="BE3113" s="54" t="s">
        <v>805</v>
      </c>
      <c r="BF3113" s="63" t="s">
        <v>1341</v>
      </c>
      <c r="BG3113" s="54" t="s">
        <v>531</v>
      </c>
      <c r="BH3113" s="54" t="s">
        <v>390</v>
      </c>
      <c r="BI3113" s="54" t="s">
        <v>805</v>
      </c>
      <c r="BJ3113" s="64" t="s">
        <v>4748</v>
      </c>
      <c r="BK3113" s="64" t="s">
        <v>4748</v>
      </c>
      <c r="BL3113" s="54"/>
      <c r="BM3113" s="54"/>
      <c r="BN3113" s="54"/>
      <c r="BO3113" s="39"/>
      <c r="BP3113" s="39"/>
      <c r="BQ3113" s="39"/>
      <c r="BR3113" s="39"/>
      <c r="BS3113" s="47"/>
      <c r="BT3113" s="39"/>
      <c r="BU3113" s="39"/>
      <c r="BV3113" s="39"/>
      <c r="BW3113" s="39"/>
      <c r="BX3113" s="39"/>
      <c r="BY3113" s="39"/>
      <c r="BZ3113" s="39"/>
      <c r="CA3113" s="39"/>
      <c r="CB3113" s="39"/>
      <c r="CC3113" s="47"/>
      <c r="CD3113" s="39"/>
      <c r="CE3113" s="39"/>
      <c r="CF3113" s="48"/>
      <c r="CG3113" s="48"/>
      <c r="CH3113" s="48"/>
      <c r="CI3113" s="48"/>
      <c r="CJ3113" s="48"/>
      <c r="CK3113" s="48"/>
      <c r="CL3113" s="48"/>
      <c r="CM3113" s="48"/>
      <c r="CN3113" s="48"/>
      <c r="CO3113" s="48"/>
      <c r="CP3113" s="48"/>
      <c r="CQ3113" s="48"/>
      <c r="CR3113" s="48"/>
      <c r="CS3113" s="48"/>
      <c r="CT3113" s="48"/>
      <c r="CU3113" s="48"/>
      <c r="CV3113" s="48"/>
      <c r="CW3113" s="48"/>
      <c r="CX3113" s="39"/>
      <c r="ML3113" s="135"/>
      <c r="MM3113" s="135"/>
      <c r="MN3113" s="135"/>
      <c r="MO3113" s="135"/>
      <c r="MP3113" s="135"/>
      <c r="MQ3113" s="135"/>
      <c r="MR3113" s="135"/>
      <c r="MS3113" s="135"/>
      <c r="MT3113" s="135"/>
      <c r="MU3113" s="135"/>
      <c r="MV3113" s="135"/>
      <c r="MW3113" s="135"/>
      <c r="MX3113" s="135"/>
      <c r="MY3113" s="135"/>
      <c r="MZ3113" s="135"/>
      <c r="NA3113" s="135"/>
      <c r="NB3113" s="135"/>
      <c r="NC3113" s="135"/>
      <c r="ND3113" s="135"/>
      <c r="NE3113" s="135"/>
      <c r="NF3113" s="135"/>
      <c r="NG3113" s="135"/>
      <c r="NH3113" s="135"/>
      <c r="NI3113" s="135"/>
      <c r="NJ3113" s="135"/>
      <c r="NK3113" s="135"/>
      <c r="NL3113" s="135"/>
      <c r="NM3113" s="135"/>
      <c r="NN3113" s="135"/>
      <c r="NO3113" s="135"/>
      <c r="NP3113" s="135"/>
      <c r="NQ3113" s="39"/>
      <c r="QS3113"/>
      <c r="QT3113"/>
      <c r="QU3113"/>
      <c r="QV3113"/>
      <c r="QW3113"/>
      <c r="QX3113"/>
      <c r="QY3113"/>
      <c r="QZ3113"/>
      <c r="RA3113"/>
      <c r="RB3113" s="39"/>
      <c r="RC3113" s="39"/>
      <c r="RD3113" s="39"/>
    </row>
    <row r="3114" spans="22:472" hidden="1" x14ac:dyDescent="0.2">
      <c r="V3114" s="63">
        <v>557</v>
      </c>
      <c r="W3114" s="54" t="s">
        <v>4774</v>
      </c>
      <c r="X3114" s="64">
        <v>80203</v>
      </c>
      <c r="Y3114" s="54" t="s">
        <v>1125</v>
      </c>
      <c r="Z3114" s="63" t="s">
        <v>1341</v>
      </c>
      <c r="AA3114" s="54" t="s">
        <v>531</v>
      </c>
      <c r="AB3114" s="54" t="s">
        <v>390</v>
      </c>
      <c r="AC3114" s="54" t="s">
        <v>1125</v>
      </c>
      <c r="AD3114" s="64" t="s">
        <v>4748</v>
      </c>
      <c r="AE3114" s="64" t="s">
        <v>4748</v>
      </c>
      <c r="AF3114" s="63">
        <v>557</v>
      </c>
      <c r="AG3114" s="54" t="s">
        <v>4774</v>
      </c>
      <c r="AH3114" s="54" t="s">
        <v>4773</v>
      </c>
      <c r="AI3114" s="63" t="s">
        <v>4752</v>
      </c>
      <c r="AJ3114" s="64" t="s">
        <v>4775</v>
      </c>
      <c r="AK3114" s="569">
        <v>8900255</v>
      </c>
      <c r="AL3114" s="64" t="s">
        <v>4778</v>
      </c>
      <c r="AM3114" s="64" t="s">
        <v>4780</v>
      </c>
      <c r="AN3114" s="570">
        <v>281095900</v>
      </c>
      <c r="AO3114" s="54"/>
      <c r="AP3114" s="54"/>
      <c r="AQ3114" s="54"/>
      <c r="AR3114" s="54"/>
      <c r="AS3114" s="54"/>
      <c r="AT3114" s="64" t="s">
        <v>7108</v>
      </c>
      <c r="AU3114" s="64"/>
      <c r="AV3114" s="54"/>
      <c r="AW3114" s="54"/>
      <c r="AX3114" s="54"/>
      <c r="AY3114" s="54"/>
      <c r="AZ3114" s="54"/>
      <c r="BA3114" s="54"/>
      <c r="BB3114" s="54"/>
      <c r="BC3114" s="54"/>
      <c r="BD3114" s="64">
        <v>80203</v>
      </c>
      <c r="BE3114" s="54" t="s">
        <v>1125</v>
      </c>
      <c r="BF3114" s="63" t="s">
        <v>1341</v>
      </c>
      <c r="BG3114" s="54" t="s">
        <v>531</v>
      </c>
      <c r="BH3114" s="54" t="s">
        <v>390</v>
      </c>
      <c r="BI3114" s="54" t="s">
        <v>1125</v>
      </c>
      <c r="BJ3114" s="64" t="s">
        <v>4748</v>
      </c>
      <c r="BK3114" s="64" t="s">
        <v>4748</v>
      </c>
      <c r="BL3114" s="54"/>
      <c r="BM3114" s="54"/>
      <c r="BN3114" s="54"/>
      <c r="BO3114" s="39"/>
      <c r="BP3114" s="39"/>
      <c r="BQ3114" s="39"/>
      <c r="BR3114" s="39"/>
      <c r="BS3114" s="47"/>
      <c r="BT3114" s="39"/>
      <c r="BU3114" s="39"/>
      <c r="BV3114" s="39"/>
      <c r="BW3114" s="39"/>
      <c r="BX3114" s="39"/>
      <c r="BY3114" s="39"/>
      <c r="BZ3114" s="39"/>
      <c r="CA3114" s="39"/>
      <c r="CB3114" s="39"/>
      <c r="CC3114" s="47"/>
      <c r="CD3114" s="39"/>
      <c r="CE3114" s="39"/>
      <c r="CF3114" s="48"/>
      <c r="CG3114" s="48"/>
      <c r="CH3114" s="48"/>
      <c r="CI3114" s="48"/>
      <c r="CJ3114" s="48"/>
      <c r="CK3114" s="48"/>
      <c r="CL3114" s="48"/>
      <c r="CM3114" s="48"/>
      <c r="CN3114" s="48"/>
      <c r="CO3114" s="48"/>
      <c r="CP3114" s="48"/>
      <c r="CQ3114" s="48"/>
      <c r="CR3114" s="48"/>
      <c r="CS3114" s="48"/>
      <c r="CT3114" s="48"/>
      <c r="CU3114" s="48"/>
      <c r="CV3114" s="48"/>
      <c r="CW3114" s="48"/>
      <c r="CX3114" s="39"/>
      <c r="ML3114" s="135"/>
      <c r="MM3114" s="135"/>
      <c r="MN3114" s="135"/>
      <c r="MO3114" s="135"/>
      <c r="MP3114" s="135"/>
      <c r="MQ3114" s="135"/>
      <c r="MR3114" s="135"/>
      <c r="MS3114" s="135"/>
      <c r="MT3114" s="135"/>
      <c r="MU3114" s="135"/>
      <c r="MV3114" s="135"/>
      <c r="MW3114" s="135"/>
      <c r="MX3114" s="135"/>
      <c r="MY3114" s="135"/>
      <c r="MZ3114" s="135"/>
      <c r="NA3114" s="135"/>
      <c r="NB3114" s="135"/>
      <c r="NC3114" s="135"/>
      <c r="ND3114" s="135"/>
      <c r="NE3114" s="135"/>
      <c r="NF3114" s="135"/>
      <c r="NG3114" s="135"/>
      <c r="NH3114" s="135"/>
      <c r="NI3114" s="135"/>
      <c r="NJ3114" s="135"/>
      <c r="NK3114" s="135"/>
      <c r="NL3114" s="135"/>
      <c r="NM3114" s="135"/>
      <c r="NN3114" s="135"/>
      <c r="NO3114" s="135"/>
      <c r="NP3114" s="135"/>
      <c r="NQ3114" s="39"/>
      <c r="QS3114"/>
      <c r="QT3114"/>
      <c r="QU3114"/>
      <c r="QV3114"/>
      <c r="QW3114"/>
      <c r="QX3114"/>
      <c r="QY3114"/>
      <c r="QZ3114"/>
      <c r="RA3114"/>
      <c r="RB3114" s="39"/>
      <c r="RC3114" s="39"/>
      <c r="RD3114" s="39"/>
    </row>
    <row r="3115" spans="22:472" hidden="1" x14ac:dyDescent="0.2">
      <c r="V3115" s="63">
        <v>557</v>
      </c>
      <c r="W3115" s="54" t="s">
        <v>4774</v>
      </c>
      <c r="X3115" s="64">
        <v>80206</v>
      </c>
      <c r="Y3115" s="54" t="s">
        <v>1715</v>
      </c>
      <c r="Z3115" s="63" t="s">
        <v>1341</v>
      </c>
      <c r="AA3115" s="54" t="s">
        <v>531</v>
      </c>
      <c r="AB3115" s="54" t="s">
        <v>390</v>
      </c>
      <c r="AC3115" s="54" t="s">
        <v>7124</v>
      </c>
      <c r="AD3115" s="64" t="s">
        <v>4748</v>
      </c>
      <c r="AE3115" s="64" t="s">
        <v>4748</v>
      </c>
      <c r="AF3115" s="63">
        <v>557</v>
      </c>
      <c r="AG3115" s="54" t="s">
        <v>4774</v>
      </c>
      <c r="AH3115" s="54" t="s">
        <v>4773</v>
      </c>
      <c r="AI3115" s="63" t="s">
        <v>4752</v>
      </c>
      <c r="AJ3115" s="64" t="s">
        <v>4775</v>
      </c>
      <c r="AK3115" s="569">
        <v>8900255</v>
      </c>
      <c r="AL3115" s="64" t="s">
        <v>4778</v>
      </c>
      <c r="AM3115" s="64" t="s">
        <v>4780</v>
      </c>
      <c r="AN3115" s="570">
        <v>281095900</v>
      </c>
      <c r="AO3115" s="54"/>
      <c r="AP3115" s="54"/>
      <c r="AQ3115" s="54"/>
      <c r="AR3115" s="54"/>
      <c r="AS3115" s="54"/>
      <c r="AT3115" s="64" t="s">
        <v>7108</v>
      </c>
      <c r="AU3115" s="64"/>
      <c r="AV3115" s="54"/>
      <c r="AW3115" s="54"/>
      <c r="AX3115" s="54"/>
      <c r="AY3115" s="54"/>
      <c r="AZ3115" s="54"/>
      <c r="BA3115" s="54"/>
      <c r="BB3115" s="54"/>
      <c r="BC3115" s="54"/>
      <c r="BD3115" s="64">
        <v>80206</v>
      </c>
      <c r="BE3115" s="54" t="s">
        <v>1715</v>
      </c>
      <c r="BF3115" s="63" t="s">
        <v>1341</v>
      </c>
      <c r="BG3115" s="54" t="s">
        <v>531</v>
      </c>
      <c r="BH3115" s="54" t="s">
        <v>390</v>
      </c>
      <c r="BI3115" s="54" t="s">
        <v>7124</v>
      </c>
      <c r="BJ3115" s="64" t="s">
        <v>4748</v>
      </c>
      <c r="BK3115" s="64" t="s">
        <v>4748</v>
      </c>
      <c r="BL3115" s="54"/>
      <c r="BM3115" s="54"/>
      <c r="BN3115" s="54"/>
      <c r="BO3115" s="39"/>
      <c r="BP3115" s="39"/>
      <c r="BQ3115" s="39"/>
      <c r="BR3115" s="39"/>
      <c r="BS3115" s="47"/>
      <c r="BT3115" s="39"/>
      <c r="BU3115" s="39"/>
      <c r="BV3115" s="39"/>
      <c r="BW3115" s="39"/>
      <c r="BX3115" s="39"/>
      <c r="BY3115" s="39"/>
      <c r="BZ3115" s="39"/>
      <c r="CA3115" s="39"/>
      <c r="CB3115" s="39"/>
      <c r="CC3115" s="47"/>
      <c r="CD3115" s="39"/>
      <c r="CE3115" s="39"/>
      <c r="CF3115" s="48"/>
      <c r="CG3115" s="48"/>
      <c r="CH3115" s="48"/>
      <c r="CI3115" s="48"/>
      <c r="CJ3115" s="48"/>
      <c r="CK3115" s="48"/>
      <c r="CL3115" s="48"/>
      <c r="CM3115" s="48"/>
      <c r="CN3115" s="48"/>
      <c r="CO3115" s="48"/>
      <c r="CP3115" s="48"/>
      <c r="CQ3115" s="48"/>
      <c r="CR3115" s="48"/>
      <c r="CS3115" s="48"/>
      <c r="CT3115" s="48"/>
      <c r="CU3115" s="48"/>
      <c r="CV3115" s="48"/>
      <c r="CW3115" s="48"/>
      <c r="CX3115" s="39"/>
      <c r="ML3115" s="135"/>
      <c r="MM3115" s="135"/>
      <c r="MN3115" s="135"/>
      <c r="MO3115" s="135"/>
      <c r="MP3115" s="135"/>
      <c r="MQ3115" s="135"/>
      <c r="MR3115" s="135"/>
      <c r="MS3115" s="135"/>
      <c r="MT3115" s="135"/>
      <c r="MU3115" s="135"/>
      <c r="MV3115" s="135"/>
      <c r="MW3115" s="135"/>
      <c r="MX3115" s="135"/>
      <c r="MY3115" s="135"/>
      <c r="MZ3115" s="135"/>
      <c r="NA3115" s="135"/>
      <c r="NB3115" s="135"/>
      <c r="NC3115" s="135"/>
      <c r="ND3115" s="135"/>
      <c r="NE3115" s="135"/>
      <c r="NF3115" s="135"/>
      <c r="NG3115" s="135"/>
      <c r="NH3115" s="135"/>
      <c r="NI3115" s="135"/>
      <c r="NJ3115" s="135"/>
      <c r="NK3115" s="135"/>
      <c r="NL3115" s="135"/>
      <c r="NM3115" s="135"/>
      <c r="NN3115" s="135"/>
      <c r="NO3115" s="135"/>
      <c r="NP3115" s="135"/>
      <c r="NQ3115" s="39"/>
      <c r="QS3115"/>
      <c r="QT3115"/>
      <c r="QU3115"/>
      <c r="QV3115"/>
      <c r="QW3115"/>
      <c r="QX3115"/>
      <c r="QY3115"/>
      <c r="QZ3115"/>
      <c r="RA3115"/>
      <c r="RB3115" s="39"/>
      <c r="RC3115" s="39"/>
      <c r="RD3115" s="39"/>
    </row>
    <row r="3116" spans="22:472" hidden="1" x14ac:dyDescent="0.2">
      <c r="V3116" s="63">
        <v>557</v>
      </c>
      <c r="W3116" s="54" t="s">
        <v>4774</v>
      </c>
      <c r="X3116" s="64">
        <v>80205</v>
      </c>
      <c r="Y3116" s="54" t="s">
        <v>1429</v>
      </c>
      <c r="Z3116" s="63" t="s">
        <v>1341</v>
      </c>
      <c r="AA3116" s="54" t="s">
        <v>531</v>
      </c>
      <c r="AB3116" s="54" t="s">
        <v>390</v>
      </c>
      <c r="AC3116" s="54" t="s">
        <v>1429</v>
      </c>
      <c r="AD3116" s="64" t="s">
        <v>4748</v>
      </c>
      <c r="AE3116" s="64" t="s">
        <v>4748</v>
      </c>
      <c r="AF3116" s="63">
        <v>557</v>
      </c>
      <c r="AG3116" s="54" t="s">
        <v>4774</v>
      </c>
      <c r="AH3116" s="54" t="s">
        <v>4773</v>
      </c>
      <c r="AI3116" s="63" t="s">
        <v>4752</v>
      </c>
      <c r="AJ3116" s="64" t="s">
        <v>4775</v>
      </c>
      <c r="AK3116" s="569">
        <v>8900255</v>
      </c>
      <c r="AL3116" s="64" t="s">
        <v>4778</v>
      </c>
      <c r="AM3116" s="64" t="s">
        <v>4780</v>
      </c>
      <c r="AN3116" s="570">
        <v>281095900</v>
      </c>
      <c r="AO3116" s="54"/>
      <c r="AP3116" s="54"/>
      <c r="AQ3116" s="54"/>
      <c r="AR3116" s="54"/>
      <c r="AS3116" s="54"/>
      <c r="AT3116" s="64" t="s">
        <v>7108</v>
      </c>
      <c r="AU3116" s="64"/>
      <c r="AV3116" s="54"/>
      <c r="AW3116" s="54"/>
      <c r="AX3116" s="54"/>
      <c r="AY3116" s="54"/>
      <c r="AZ3116" s="54"/>
      <c r="BA3116" s="54"/>
      <c r="BB3116" s="54"/>
      <c r="BC3116" s="54"/>
      <c r="BD3116" s="64">
        <v>80205</v>
      </c>
      <c r="BE3116" s="54" t="s">
        <v>1429</v>
      </c>
      <c r="BF3116" s="63" t="s">
        <v>1341</v>
      </c>
      <c r="BG3116" s="54" t="s">
        <v>531</v>
      </c>
      <c r="BH3116" s="54" t="s">
        <v>390</v>
      </c>
      <c r="BI3116" s="54" t="s">
        <v>1429</v>
      </c>
      <c r="BJ3116" s="64" t="s">
        <v>4748</v>
      </c>
      <c r="BK3116" s="64" t="s">
        <v>4748</v>
      </c>
      <c r="BL3116" s="54"/>
      <c r="BM3116" s="54"/>
      <c r="BN3116" s="54"/>
      <c r="BO3116" s="39"/>
      <c r="BP3116" s="39"/>
      <c r="BQ3116" s="39"/>
      <c r="BR3116" s="39"/>
      <c r="BS3116" s="47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47"/>
      <c r="CD3116" s="39"/>
      <c r="CE3116" s="39"/>
      <c r="CF3116" s="48"/>
      <c r="CG3116" s="48"/>
      <c r="CH3116" s="48"/>
      <c r="CI3116" s="48"/>
      <c r="CJ3116" s="48"/>
      <c r="CK3116" s="48"/>
      <c r="CL3116" s="48"/>
      <c r="CM3116" s="48"/>
      <c r="CN3116" s="48"/>
      <c r="CO3116" s="48"/>
      <c r="CP3116" s="48"/>
      <c r="CQ3116" s="48"/>
      <c r="CR3116" s="48"/>
      <c r="CS3116" s="48"/>
      <c r="CT3116" s="48"/>
      <c r="CU3116" s="48"/>
      <c r="CV3116" s="48"/>
      <c r="CW3116" s="48"/>
      <c r="CX3116" s="39"/>
      <c r="ML3116" s="135"/>
      <c r="MM3116" s="135"/>
      <c r="MN3116" s="135"/>
      <c r="MO3116" s="135"/>
      <c r="MP3116" s="135"/>
      <c r="MQ3116" s="135"/>
      <c r="MR3116" s="135"/>
      <c r="MS3116" s="135"/>
      <c r="MT3116" s="135"/>
      <c r="MU3116" s="135"/>
      <c r="MV3116" s="135"/>
      <c r="MW3116" s="135"/>
      <c r="MX3116" s="135"/>
      <c r="MY3116" s="135"/>
      <c r="MZ3116" s="135"/>
      <c r="NA3116" s="135"/>
      <c r="NB3116" s="135"/>
      <c r="NC3116" s="135"/>
      <c r="ND3116" s="135"/>
      <c r="NE3116" s="135"/>
      <c r="NF3116" s="135"/>
      <c r="NG3116" s="135"/>
      <c r="NH3116" s="135"/>
      <c r="NI3116" s="135"/>
      <c r="NJ3116" s="135"/>
      <c r="NK3116" s="135"/>
      <c r="NL3116" s="135"/>
      <c r="NM3116" s="135"/>
      <c r="NN3116" s="135"/>
      <c r="NO3116" s="135"/>
      <c r="NP3116" s="135"/>
      <c r="NQ3116" s="39"/>
      <c r="QS3116"/>
      <c r="QT3116"/>
      <c r="QU3116"/>
      <c r="QV3116"/>
      <c r="QW3116"/>
      <c r="QX3116"/>
      <c r="QY3116"/>
      <c r="QZ3116"/>
      <c r="RA3116"/>
      <c r="RB3116" s="39"/>
      <c r="RC3116" s="39"/>
      <c r="RD3116" s="39"/>
    </row>
    <row r="3117" spans="22:472" hidden="1" x14ac:dyDescent="0.2">
      <c r="V3117" s="63">
        <v>557</v>
      </c>
      <c r="W3117" s="54" t="s">
        <v>4774</v>
      </c>
      <c r="X3117" s="64">
        <v>80404</v>
      </c>
      <c r="Y3117" s="54" t="s">
        <v>1717</v>
      </c>
      <c r="Z3117" s="63" t="s">
        <v>1341</v>
      </c>
      <c r="AA3117" s="54" t="s">
        <v>533</v>
      </c>
      <c r="AB3117" s="54" t="s">
        <v>390</v>
      </c>
      <c r="AC3117" s="54" t="s">
        <v>1717</v>
      </c>
      <c r="AD3117" s="64" t="s">
        <v>4748</v>
      </c>
      <c r="AE3117" s="64" t="s">
        <v>4748</v>
      </c>
      <c r="AF3117" s="63">
        <v>557</v>
      </c>
      <c r="AG3117" s="54" t="s">
        <v>4774</v>
      </c>
      <c r="AH3117" s="54" t="s">
        <v>4773</v>
      </c>
      <c r="AI3117" s="63" t="s">
        <v>4752</v>
      </c>
      <c r="AJ3117" s="64" t="s">
        <v>4775</v>
      </c>
      <c r="AK3117" s="569">
        <v>8900255</v>
      </c>
      <c r="AL3117" s="64" t="s">
        <v>4778</v>
      </c>
      <c r="AM3117" s="64" t="s">
        <v>4780</v>
      </c>
      <c r="AN3117" s="570">
        <v>281095900</v>
      </c>
      <c r="AO3117" s="54"/>
      <c r="AP3117" s="54"/>
      <c r="AQ3117" s="54"/>
      <c r="AR3117" s="54"/>
      <c r="AS3117" s="54"/>
      <c r="AT3117" s="64" t="s">
        <v>7108</v>
      </c>
      <c r="AU3117" s="64"/>
      <c r="AV3117" s="54"/>
      <c r="AW3117" s="54"/>
      <c r="AX3117" s="54"/>
      <c r="AY3117" s="54"/>
      <c r="AZ3117" s="54"/>
      <c r="BA3117" s="54"/>
      <c r="BB3117" s="54"/>
      <c r="BC3117" s="54"/>
      <c r="BD3117" s="64">
        <v>80404</v>
      </c>
      <c r="BE3117" s="54" t="s">
        <v>1717</v>
      </c>
      <c r="BF3117" s="63" t="s">
        <v>1341</v>
      </c>
      <c r="BG3117" s="54" t="s">
        <v>533</v>
      </c>
      <c r="BH3117" s="54" t="s">
        <v>390</v>
      </c>
      <c r="BI3117" s="54" t="s">
        <v>1717</v>
      </c>
      <c r="BJ3117" s="64" t="s">
        <v>4748</v>
      </c>
      <c r="BK3117" s="64" t="s">
        <v>4748</v>
      </c>
      <c r="BL3117" s="54"/>
      <c r="BM3117" s="54"/>
      <c r="BN3117" s="54"/>
      <c r="BO3117" s="39"/>
      <c r="BP3117" s="39"/>
      <c r="BQ3117" s="39"/>
      <c r="BR3117" s="39"/>
      <c r="BS3117" s="47"/>
      <c r="BT3117" s="39"/>
      <c r="BU3117" s="39"/>
      <c r="BV3117" s="39"/>
      <c r="BW3117" s="39"/>
      <c r="BX3117" s="39"/>
      <c r="BY3117" s="39"/>
      <c r="BZ3117" s="39"/>
      <c r="CA3117" s="39"/>
      <c r="CB3117" s="39"/>
      <c r="CC3117" s="47"/>
      <c r="CD3117" s="39"/>
      <c r="CE3117" s="39"/>
      <c r="CF3117" s="48"/>
      <c r="CG3117" s="48"/>
      <c r="CH3117" s="48"/>
      <c r="CI3117" s="48"/>
      <c r="CJ3117" s="48"/>
      <c r="CK3117" s="48"/>
      <c r="CL3117" s="48"/>
      <c r="CM3117" s="48"/>
      <c r="CN3117" s="48"/>
      <c r="CO3117" s="48"/>
      <c r="CP3117" s="48"/>
      <c r="CQ3117" s="48"/>
      <c r="CR3117" s="48"/>
      <c r="CS3117" s="48"/>
      <c r="CT3117" s="48"/>
      <c r="CU3117" s="48"/>
      <c r="CV3117" s="48"/>
      <c r="CW3117" s="48"/>
      <c r="CX3117" s="39"/>
      <c r="ML3117" s="135"/>
      <c r="MM3117" s="135"/>
      <c r="MN3117" s="135"/>
      <c r="MO3117" s="135"/>
      <c r="MP3117" s="135"/>
      <c r="MQ3117" s="135"/>
      <c r="MR3117" s="135"/>
      <c r="MS3117" s="135"/>
      <c r="MT3117" s="135"/>
      <c r="MU3117" s="135"/>
      <c r="MV3117" s="135"/>
      <c r="MW3117" s="135"/>
      <c r="MX3117" s="135"/>
      <c r="MY3117" s="135"/>
      <c r="MZ3117" s="135"/>
      <c r="NA3117" s="135"/>
      <c r="NB3117" s="135"/>
      <c r="NC3117" s="135"/>
      <c r="ND3117" s="135"/>
      <c r="NE3117" s="135"/>
      <c r="NF3117" s="135"/>
      <c r="NG3117" s="135"/>
      <c r="NH3117" s="135"/>
      <c r="NI3117" s="135"/>
      <c r="NJ3117" s="135"/>
      <c r="NK3117" s="135"/>
      <c r="NL3117" s="135"/>
      <c r="NM3117" s="135"/>
      <c r="NN3117" s="135"/>
      <c r="NO3117" s="135"/>
      <c r="NP3117" s="135"/>
      <c r="NQ3117" s="39"/>
      <c r="QS3117"/>
      <c r="QT3117"/>
      <c r="QU3117"/>
      <c r="QV3117"/>
      <c r="QW3117"/>
      <c r="QX3117"/>
      <c r="QY3117"/>
      <c r="QZ3117"/>
      <c r="RA3117"/>
      <c r="RB3117" s="39"/>
      <c r="RC3117" s="39"/>
      <c r="RD3117" s="39"/>
    </row>
    <row r="3118" spans="22:472" hidden="1" x14ac:dyDescent="0.2">
      <c r="V3118" s="63">
        <v>557</v>
      </c>
      <c r="W3118" s="54" t="s">
        <v>4774</v>
      </c>
      <c r="X3118" s="64">
        <v>80401</v>
      </c>
      <c r="Y3118" s="54" t="s">
        <v>806</v>
      </c>
      <c r="Z3118" s="63" t="s">
        <v>1341</v>
      </c>
      <c r="AA3118" s="54" t="s">
        <v>533</v>
      </c>
      <c r="AB3118" s="54" t="s">
        <v>390</v>
      </c>
      <c r="AC3118" s="54" t="s">
        <v>806</v>
      </c>
      <c r="AD3118" s="64" t="s">
        <v>4748</v>
      </c>
      <c r="AE3118" s="64" t="s">
        <v>4748</v>
      </c>
      <c r="AF3118" s="63">
        <v>557</v>
      </c>
      <c r="AG3118" s="54" t="s">
        <v>4774</v>
      </c>
      <c r="AH3118" s="54" t="s">
        <v>4773</v>
      </c>
      <c r="AI3118" s="63" t="s">
        <v>4752</v>
      </c>
      <c r="AJ3118" s="64" t="s">
        <v>4775</v>
      </c>
      <c r="AK3118" s="569">
        <v>8900255</v>
      </c>
      <c r="AL3118" s="64" t="s">
        <v>4778</v>
      </c>
      <c r="AM3118" s="64" t="s">
        <v>4780</v>
      </c>
      <c r="AN3118" s="570">
        <v>281095900</v>
      </c>
      <c r="AO3118" s="54"/>
      <c r="AP3118" s="54"/>
      <c r="AQ3118" s="54"/>
      <c r="AR3118" s="54"/>
      <c r="AS3118" s="54"/>
      <c r="AT3118" s="64" t="s">
        <v>7108</v>
      </c>
      <c r="AU3118" s="64"/>
      <c r="AV3118" s="54"/>
      <c r="AW3118" s="54"/>
      <c r="AX3118" s="54"/>
      <c r="AY3118" s="54"/>
      <c r="AZ3118" s="54"/>
      <c r="BA3118" s="54"/>
      <c r="BB3118" s="54"/>
      <c r="BC3118" s="54"/>
      <c r="BD3118" s="64">
        <v>80401</v>
      </c>
      <c r="BE3118" s="54" t="s">
        <v>806</v>
      </c>
      <c r="BF3118" s="63" t="s">
        <v>1341</v>
      </c>
      <c r="BG3118" s="54" t="s">
        <v>533</v>
      </c>
      <c r="BH3118" s="54" t="s">
        <v>390</v>
      </c>
      <c r="BI3118" s="54" t="s">
        <v>806</v>
      </c>
      <c r="BJ3118" s="64" t="s">
        <v>4748</v>
      </c>
      <c r="BK3118" s="64" t="s">
        <v>4748</v>
      </c>
      <c r="BL3118" s="54"/>
      <c r="BM3118" s="54"/>
      <c r="BN3118" s="54"/>
      <c r="BO3118" s="39"/>
      <c r="BP3118" s="39"/>
      <c r="BQ3118" s="39"/>
      <c r="BR3118" s="39"/>
      <c r="BS3118" s="47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47"/>
      <c r="CD3118" s="39"/>
      <c r="CE3118" s="39"/>
      <c r="CF3118" s="48"/>
      <c r="CG3118" s="48"/>
      <c r="CH3118" s="48"/>
      <c r="CI3118" s="48"/>
      <c r="CJ3118" s="48"/>
      <c r="CK3118" s="48"/>
      <c r="CL3118" s="48"/>
      <c r="CM3118" s="48"/>
      <c r="CN3118" s="48"/>
      <c r="CO3118" s="48"/>
      <c r="CP3118" s="48"/>
      <c r="CQ3118" s="48"/>
      <c r="CR3118" s="48"/>
      <c r="CS3118" s="48"/>
      <c r="CT3118" s="48"/>
      <c r="CU3118" s="48"/>
      <c r="CV3118" s="48"/>
      <c r="CW3118" s="48"/>
      <c r="CX3118" s="39"/>
      <c r="ML3118" s="135"/>
      <c r="MM3118" s="135"/>
      <c r="MN3118" s="135"/>
      <c r="MO3118" s="135"/>
      <c r="MP3118" s="135"/>
      <c r="MQ3118" s="135"/>
      <c r="MR3118" s="135"/>
      <c r="MS3118" s="135"/>
      <c r="MT3118" s="135"/>
      <c r="MU3118" s="135"/>
      <c r="MV3118" s="135"/>
      <c r="MW3118" s="135"/>
      <c r="MX3118" s="135"/>
      <c r="MY3118" s="135"/>
      <c r="MZ3118" s="135"/>
      <c r="NA3118" s="135"/>
      <c r="NB3118" s="135"/>
      <c r="NC3118" s="135"/>
      <c r="ND3118" s="135"/>
      <c r="NE3118" s="135"/>
      <c r="NF3118" s="135"/>
      <c r="NG3118" s="135"/>
      <c r="NH3118" s="135"/>
      <c r="NI3118" s="135"/>
      <c r="NJ3118" s="135"/>
      <c r="NK3118" s="135"/>
      <c r="NL3118" s="135"/>
      <c r="NM3118" s="135"/>
      <c r="NN3118" s="135"/>
      <c r="NO3118" s="135"/>
      <c r="NP3118" s="135"/>
      <c r="NQ3118" s="39"/>
      <c r="QS3118"/>
      <c r="QT3118"/>
      <c r="QU3118"/>
      <c r="QV3118"/>
      <c r="QW3118"/>
      <c r="QX3118"/>
      <c r="QY3118"/>
      <c r="QZ3118"/>
      <c r="RA3118"/>
      <c r="RB3118" s="39"/>
      <c r="RC3118" s="39"/>
      <c r="RD3118" s="39"/>
    </row>
    <row r="3119" spans="22:472" hidden="1" x14ac:dyDescent="0.2">
      <c r="V3119" s="63">
        <v>557</v>
      </c>
      <c r="W3119" s="54" t="s">
        <v>4774</v>
      </c>
      <c r="X3119" s="64">
        <v>80402</v>
      </c>
      <c r="Y3119" s="54" t="s">
        <v>533</v>
      </c>
      <c r="Z3119" s="63" t="s">
        <v>1341</v>
      </c>
      <c r="AA3119" s="54" t="s">
        <v>533</v>
      </c>
      <c r="AB3119" s="54" t="s">
        <v>390</v>
      </c>
      <c r="AC3119" s="54" t="s">
        <v>533</v>
      </c>
      <c r="AD3119" s="64" t="s">
        <v>4748</v>
      </c>
      <c r="AE3119" s="64" t="s">
        <v>4748</v>
      </c>
      <c r="AF3119" s="63">
        <v>557</v>
      </c>
      <c r="AG3119" s="54" t="s">
        <v>4774</v>
      </c>
      <c r="AH3119" s="54" t="s">
        <v>4773</v>
      </c>
      <c r="AI3119" s="63" t="s">
        <v>4752</v>
      </c>
      <c r="AJ3119" s="64" t="s">
        <v>4775</v>
      </c>
      <c r="AK3119" s="569">
        <v>8900255</v>
      </c>
      <c r="AL3119" s="64" t="s">
        <v>4778</v>
      </c>
      <c r="AM3119" s="64" t="s">
        <v>4780</v>
      </c>
      <c r="AN3119" s="570">
        <v>281095900</v>
      </c>
      <c r="AO3119" s="54"/>
      <c r="AP3119" s="54"/>
      <c r="AQ3119" s="54"/>
      <c r="AR3119" s="54"/>
      <c r="AS3119" s="54"/>
      <c r="AT3119" s="64" t="s">
        <v>7108</v>
      </c>
      <c r="AU3119" s="64"/>
      <c r="AV3119" s="54"/>
      <c r="AW3119" s="54"/>
      <c r="AX3119" s="54"/>
      <c r="AY3119" s="54"/>
      <c r="AZ3119" s="54"/>
      <c r="BA3119" s="54"/>
      <c r="BB3119" s="54"/>
      <c r="BC3119" s="54"/>
      <c r="BD3119" s="64">
        <v>80402</v>
      </c>
      <c r="BE3119" s="54" t="s">
        <v>533</v>
      </c>
      <c r="BF3119" s="63" t="s">
        <v>1341</v>
      </c>
      <c r="BG3119" s="54" t="s">
        <v>533</v>
      </c>
      <c r="BH3119" s="54" t="s">
        <v>390</v>
      </c>
      <c r="BI3119" s="54" t="s">
        <v>533</v>
      </c>
      <c r="BJ3119" s="64" t="s">
        <v>4748</v>
      </c>
      <c r="BK3119" s="64" t="s">
        <v>4748</v>
      </c>
      <c r="BL3119" s="54"/>
      <c r="BM3119" s="54"/>
      <c r="BN3119" s="54"/>
      <c r="BO3119" s="39"/>
      <c r="BP3119" s="39"/>
      <c r="BQ3119" s="39"/>
      <c r="BR3119" s="39"/>
      <c r="BS3119" s="47"/>
      <c r="BT3119" s="39"/>
      <c r="BU3119" s="39"/>
      <c r="BV3119" s="39"/>
      <c r="BW3119" s="39"/>
      <c r="BX3119" s="39"/>
      <c r="BY3119" s="39"/>
      <c r="BZ3119" s="39"/>
      <c r="CA3119" s="39"/>
      <c r="CB3119" s="39"/>
      <c r="CC3119" s="47"/>
      <c r="CD3119" s="39"/>
      <c r="CE3119" s="39"/>
      <c r="CF3119" s="48"/>
      <c r="CG3119" s="48"/>
      <c r="CH3119" s="48"/>
      <c r="CI3119" s="48"/>
      <c r="CJ3119" s="48"/>
      <c r="CK3119" s="48"/>
      <c r="CL3119" s="48"/>
      <c r="CM3119" s="48"/>
      <c r="CN3119" s="48"/>
      <c r="CO3119" s="48"/>
      <c r="CP3119" s="48"/>
      <c r="CQ3119" s="48"/>
      <c r="CR3119" s="48"/>
      <c r="CS3119" s="48"/>
      <c r="CT3119" s="48"/>
      <c r="CU3119" s="48"/>
      <c r="CV3119" s="48"/>
      <c r="CW3119" s="48"/>
      <c r="CX3119" s="39"/>
      <c r="ML3119" s="135"/>
      <c r="MM3119" s="135"/>
      <c r="MN3119" s="135"/>
      <c r="MO3119" s="135"/>
      <c r="MP3119" s="135"/>
      <c r="MQ3119" s="135"/>
      <c r="MR3119" s="135"/>
      <c r="MS3119" s="135"/>
      <c r="MT3119" s="135"/>
      <c r="MU3119" s="135"/>
      <c r="MV3119" s="135"/>
      <c r="MW3119" s="135"/>
      <c r="MX3119" s="135"/>
      <c r="MY3119" s="135"/>
      <c r="MZ3119" s="135"/>
      <c r="NA3119" s="135"/>
      <c r="NB3119" s="135"/>
      <c r="NC3119" s="135"/>
      <c r="ND3119" s="135"/>
      <c r="NE3119" s="135"/>
      <c r="NF3119" s="135"/>
      <c r="NG3119" s="135"/>
      <c r="NH3119" s="135"/>
      <c r="NI3119" s="135"/>
      <c r="NJ3119" s="135"/>
      <c r="NK3119" s="135"/>
      <c r="NL3119" s="135"/>
      <c r="NM3119" s="135"/>
      <c r="NN3119" s="135"/>
      <c r="NO3119" s="135"/>
      <c r="NP3119" s="135"/>
      <c r="NQ3119" s="39"/>
      <c r="QS3119"/>
      <c r="QT3119"/>
      <c r="QU3119"/>
      <c r="QV3119"/>
      <c r="QW3119"/>
      <c r="QX3119"/>
      <c r="QY3119"/>
      <c r="QZ3119"/>
      <c r="RA3119"/>
      <c r="RB3119" s="39"/>
      <c r="RC3119" s="39"/>
      <c r="RD3119" s="39"/>
    </row>
    <row r="3120" spans="22:472" hidden="1" x14ac:dyDescent="0.2">
      <c r="V3120" s="63">
        <v>557</v>
      </c>
      <c r="W3120" s="54" t="s">
        <v>4774</v>
      </c>
      <c r="X3120" s="64">
        <v>80400</v>
      </c>
      <c r="Y3120" s="54" t="s">
        <v>7125</v>
      </c>
      <c r="Z3120" s="63" t="s">
        <v>1341</v>
      </c>
      <c r="AA3120" s="54" t="s">
        <v>533</v>
      </c>
      <c r="AB3120" s="54" t="s">
        <v>390</v>
      </c>
      <c r="AC3120" s="54" t="s">
        <v>533</v>
      </c>
      <c r="AD3120" s="64" t="s">
        <v>4748</v>
      </c>
      <c r="AE3120" s="64" t="s">
        <v>4748</v>
      </c>
      <c r="AF3120" s="63">
        <v>557</v>
      </c>
      <c r="AG3120" s="54" t="s">
        <v>4774</v>
      </c>
      <c r="AH3120" s="54" t="s">
        <v>4773</v>
      </c>
      <c r="AI3120" s="63" t="s">
        <v>4752</v>
      </c>
      <c r="AJ3120" s="64" t="s">
        <v>4775</v>
      </c>
      <c r="AK3120" s="569">
        <v>8900255</v>
      </c>
      <c r="AL3120" s="64" t="s">
        <v>4778</v>
      </c>
      <c r="AM3120" s="64" t="s">
        <v>4780</v>
      </c>
      <c r="AN3120" s="570">
        <v>281095900</v>
      </c>
      <c r="AO3120" s="54"/>
      <c r="AP3120" s="54"/>
      <c r="AQ3120" s="54"/>
      <c r="AR3120" s="54"/>
      <c r="AS3120" s="54"/>
      <c r="AT3120" s="64" t="s">
        <v>7108</v>
      </c>
      <c r="AU3120" s="64"/>
      <c r="AV3120" s="54"/>
      <c r="AW3120" s="54"/>
      <c r="AX3120" s="54"/>
      <c r="AY3120" s="54"/>
      <c r="AZ3120" s="54"/>
      <c r="BA3120" s="54"/>
      <c r="BB3120" s="54"/>
      <c r="BC3120" s="54"/>
      <c r="BD3120" s="64">
        <v>80400</v>
      </c>
      <c r="BE3120" s="54" t="s">
        <v>7125</v>
      </c>
      <c r="BF3120" s="63" t="s">
        <v>1341</v>
      </c>
      <c r="BG3120" s="54" t="s">
        <v>533</v>
      </c>
      <c r="BH3120" s="54" t="s">
        <v>390</v>
      </c>
      <c r="BI3120" s="54" t="s">
        <v>533</v>
      </c>
      <c r="BJ3120" s="64" t="s">
        <v>4748</v>
      </c>
      <c r="BK3120" s="64" t="s">
        <v>4748</v>
      </c>
      <c r="BL3120" s="54"/>
      <c r="BM3120" s="54"/>
      <c r="BN3120" s="54"/>
      <c r="BO3120" s="39"/>
      <c r="BP3120" s="39"/>
      <c r="BQ3120" s="39"/>
      <c r="BR3120" s="39"/>
      <c r="BS3120" s="47"/>
      <c r="BT3120" s="39"/>
      <c r="BU3120" s="39"/>
      <c r="BV3120" s="39"/>
      <c r="BW3120" s="39"/>
      <c r="BX3120" s="39"/>
      <c r="BY3120" s="39"/>
      <c r="BZ3120" s="39"/>
      <c r="CA3120" s="39"/>
      <c r="CB3120" s="39"/>
      <c r="CC3120" s="47"/>
      <c r="CD3120" s="39"/>
      <c r="CE3120" s="39"/>
      <c r="CF3120" s="48"/>
      <c r="CG3120" s="48"/>
      <c r="CH3120" s="48"/>
      <c r="CI3120" s="48"/>
      <c r="CJ3120" s="48"/>
      <c r="CK3120" s="48"/>
      <c r="CL3120" s="48"/>
      <c r="CM3120" s="48"/>
      <c r="CN3120" s="48"/>
      <c r="CO3120" s="48"/>
      <c r="CP3120" s="48"/>
      <c r="CQ3120" s="48"/>
      <c r="CR3120" s="48"/>
      <c r="CS3120" s="48"/>
      <c r="CT3120" s="48"/>
      <c r="CU3120" s="48"/>
      <c r="CV3120" s="48"/>
      <c r="CW3120" s="48"/>
      <c r="CX3120" s="39"/>
      <c r="ML3120" s="135"/>
      <c r="MM3120" s="135"/>
      <c r="MN3120" s="135"/>
      <c r="MO3120" s="135"/>
      <c r="MP3120" s="135"/>
      <c r="MQ3120" s="135"/>
      <c r="MR3120" s="135"/>
      <c r="MS3120" s="135"/>
      <c r="MT3120" s="135"/>
      <c r="MU3120" s="135"/>
      <c r="MV3120" s="135"/>
      <c r="MW3120" s="135"/>
      <c r="MX3120" s="135"/>
      <c r="MY3120" s="135"/>
      <c r="MZ3120" s="135"/>
      <c r="NA3120" s="135"/>
      <c r="NB3120" s="135"/>
      <c r="NC3120" s="135"/>
      <c r="ND3120" s="135"/>
      <c r="NE3120" s="135"/>
      <c r="NF3120" s="135"/>
      <c r="NG3120" s="135"/>
      <c r="NH3120" s="135"/>
      <c r="NI3120" s="135"/>
      <c r="NJ3120" s="135"/>
      <c r="NK3120" s="135"/>
      <c r="NL3120" s="135"/>
      <c r="NM3120" s="135"/>
      <c r="NN3120" s="135"/>
      <c r="NO3120" s="135"/>
      <c r="NP3120" s="135"/>
      <c r="NQ3120" s="39"/>
      <c r="QS3120"/>
      <c r="QT3120"/>
      <c r="QU3120"/>
      <c r="QV3120"/>
      <c r="QW3120"/>
      <c r="QX3120"/>
      <c r="QY3120"/>
      <c r="QZ3120"/>
      <c r="RA3120"/>
      <c r="RB3120" s="39"/>
      <c r="RC3120" s="39"/>
      <c r="RD3120" s="39"/>
    </row>
    <row r="3121" spans="22:472" hidden="1" x14ac:dyDescent="0.2">
      <c r="V3121" s="63">
        <v>557</v>
      </c>
      <c r="W3121" s="54" t="s">
        <v>4774</v>
      </c>
      <c r="X3121" s="64">
        <v>80403</v>
      </c>
      <c r="Y3121" s="54" t="s">
        <v>1431</v>
      </c>
      <c r="Z3121" s="63" t="s">
        <v>1341</v>
      </c>
      <c r="AA3121" s="54" t="s">
        <v>533</v>
      </c>
      <c r="AB3121" s="54" t="s">
        <v>390</v>
      </c>
      <c r="AC3121" s="54" t="s">
        <v>1431</v>
      </c>
      <c r="AD3121" s="64" t="s">
        <v>4748</v>
      </c>
      <c r="AE3121" s="64" t="s">
        <v>4748</v>
      </c>
      <c r="AF3121" s="63">
        <v>557</v>
      </c>
      <c r="AG3121" s="54" t="s">
        <v>4774</v>
      </c>
      <c r="AH3121" s="54" t="s">
        <v>4773</v>
      </c>
      <c r="AI3121" s="63" t="s">
        <v>4752</v>
      </c>
      <c r="AJ3121" s="64" t="s">
        <v>4775</v>
      </c>
      <c r="AK3121" s="569">
        <v>8900255</v>
      </c>
      <c r="AL3121" s="64" t="s">
        <v>4778</v>
      </c>
      <c r="AM3121" s="64" t="s">
        <v>4780</v>
      </c>
      <c r="AN3121" s="570">
        <v>281095900</v>
      </c>
      <c r="AO3121" s="54"/>
      <c r="AP3121" s="54"/>
      <c r="AQ3121" s="54"/>
      <c r="AR3121" s="54"/>
      <c r="AS3121" s="54"/>
      <c r="AT3121" s="64" t="s">
        <v>7108</v>
      </c>
      <c r="AU3121" s="64"/>
      <c r="AV3121" s="54"/>
      <c r="AW3121" s="54"/>
      <c r="AX3121" s="54"/>
      <c r="AY3121" s="54"/>
      <c r="AZ3121" s="54"/>
      <c r="BA3121" s="54"/>
      <c r="BB3121" s="54"/>
      <c r="BC3121" s="54"/>
      <c r="BD3121" s="64">
        <v>80403</v>
      </c>
      <c r="BE3121" s="54" t="s">
        <v>1431</v>
      </c>
      <c r="BF3121" s="63" t="s">
        <v>1341</v>
      </c>
      <c r="BG3121" s="54" t="s">
        <v>533</v>
      </c>
      <c r="BH3121" s="54" t="s">
        <v>390</v>
      </c>
      <c r="BI3121" s="54" t="s">
        <v>1431</v>
      </c>
      <c r="BJ3121" s="64" t="s">
        <v>4748</v>
      </c>
      <c r="BK3121" s="64" t="s">
        <v>4748</v>
      </c>
      <c r="BL3121" s="54"/>
      <c r="BM3121" s="54"/>
      <c r="BN3121" s="54"/>
      <c r="BO3121" s="39"/>
      <c r="BP3121" s="39"/>
      <c r="BQ3121" s="39"/>
      <c r="BR3121" s="39"/>
      <c r="BS3121" s="47"/>
      <c r="BT3121" s="39"/>
      <c r="BU3121" s="39"/>
      <c r="BV3121" s="39"/>
      <c r="BW3121" s="39"/>
      <c r="BX3121" s="39"/>
      <c r="BY3121" s="39"/>
      <c r="BZ3121" s="39"/>
      <c r="CA3121" s="39"/>
      <c r="CB3121" s="39"/>
      <c r="CC3121" s="47"/>
      <c r="CD3121" s="39"/>
      <c r="CE3121" s="39"/>
      <c r="CF3121" s="48"/>
      <c r="CG3121" s="48"/>
      <c r="CH3121" s="48"/>
      <c r="CI3121" s="48"/>
      <c r="CJ3121" s="48"/>
      <c r="CK3121" s="48"/>
      <c r="CL3121" s="48"/>
      <c r="CM3121" s="48"/>
      <c r="CN3121" s="48"/>
      <c r="CO3121" s="48"/>
      <c r="CP3121" s="48"/>
      <c r="CQ3121" s="48"/>
      <c r="CR3121" s="48"/>
      <c r="CS3121" s="48"/>
      <c r="CT3121" s="48"/>
      <c r="CU3121" s="48"/>
      <c r="CV3121" s="48"/>
      <c r="CW3121" s="48"/>
      <c r="CX3121" s="39"/>
      <c r="ML3121" s="135"/>
      <c r="MM3121" s="135"/>
      <c r="MN3121" s="135"/>
      <c r="MO3121" s="135"/>
      <c r="MP3121" s="135"/>
      <c r="MQ3121" s="135"/>
      <c r="MR3121" s="135"/>
      <c r="MS3121" s="135"/>
      <c r="MT3121" s="135"/>
      <c r="MU3121" s="135"/>
      <c r="MV3121" s="135"/>
      <c r="MW3121" s="135"/>
      <c r="MX3121" s="135"/>
      <c r="MY3121" s="135"/>
      <c r="MZ3121" s="135"/>
      <c r="NA3121" s="135"/>
      <c r="NB3121" s="135"/>
      <c r="NC3121" s="135"/>
      <c r="ND3121" s="135"/>
      <c r="NE3121" s="135"/>
      <c r="NF3121" s="135"/>
      <c r="NG3121" s="135"/>
      <c r="NH3121" s="135"/>
      <c r="NI3121" s="135"/>
      <c r="NJ3121" s="135"/>
      <c r="NK3121" s="135"/>
      <c r="NL3121" s="135"/>
      <c r="NM3121" s="135"/>
      <c r="NN3121" s="135"/>
      <c r="NO3121" s="135"/>
      <c r="NP3121" s="135"/>
      <c r="NQ3121" s="39"/>
      <c r="QS3121"/>
      <c r="QT3121"/>
      <c r="QU3121"/>
      <c r="QV3121"/>
      <c r="QW3121"/>
      <c r="QX3121"/>
      <c r="QY3121"/>
      <c r="QZ3121"/>
      <c r="RA3121"/>
      <c r="RB3121" s="39"/>
      <c r="RC3121" s="39"/>
      <c r="RD3121" s="39"/>
    </row>
    <row r="3122" spans="22:472" hidden="1" x14ac:dyDescent="0.2">
      <c r="V3122" s="63">
        <v>557</v>
      </c>
      <c r="W3122" s="54" t="s">
        <v>4774</v>
      </c>
      <c r="X3122" s="64">
        <v>81401</v>
      </c>
      <c r="Y3122" s="54" t="s">
        <v>814</v>
      </c>
      <c r="Z3122" s="63" t="s">
        <v>1341</v>
      </c>
      <c r="AA3122" s="54" t="s">
        <v>542</v>
      </c>
      <c r="AB3122" s="54" t="s">
        <v>390</v>
      </c>
      <c r="AC3122" s="54" t="s">
        <v>814</v>
      </c>
      <c r="AD3122" s="64" t="s">
        <v>4748</v>
      </c>
      <c r="AE3122" s="64" t="s">
        <v>4748</v>
      </c>
      <c r="AF3122" s="63">
        <v>557</v>
      </c>
      <c r="AG3122" s="54" t="s">
        <v>4774</v>
      </c>
      <c r="AH3122" s="54" t="s">
        <v>4773</v>
      </c>
      <c r="AI3122" s="63" t="s">
        <v>4752</v>
      </c>
      <c r="AJ3122" s="64" t="s">
        <v>4775</v>
      </c>
      <c r="AK3122" s="569">
        <v>8900255</v>
      </c>
      <c r="AL3122" s="64" t="s">
        <v>4778</v>
      </c>
      <c r="AM3122" s="64" t="s">
        <v>4780</v>
      </c>
      <c r="AN3122" s="570">
        <v>281095900</v>
      </c>
      <c r="AO3122" s="54"/>
      <c r="AP3122" s="54"/>
      <c r="AQ3122" s="54"/>
      <c r="AR3122" s="54"/>
      <c r="AS3122" s="54"/>
      <c r="AT3122" s="64" t="s">
        <v>7108</v>
      </c>
      <c r="AU3122" s="64"/>
      <c r="AV3122" s="54"/>
      <c r="AW3122" s="54"/>
      <c r="AX3122" s="54"/>
      <c r="AY3122" s="54"/>
      <c r="AZ3122" s="54"/>
      <c r="BA3122" s="54"/>
      <c r="BB3122" s="54"/>
      <c r="BC3122" s="54"/>
      <c r="BD3122" s="64">
        <v>81401</v>
      </c>
      <c r="BE3122" s="54" t="s">
        <v>814</v>
      </c>
      <c r="BF3122" s="63" t="s">
        <v>1341</v>
      </c>
      <c r="BG3122" s="54" t="s">
        <v>542</v>
      </c>
      <c r="BH3122" s="54" t="s">
        <v>390</v>
      </c>
      <c r="BI3122" s="54" t="s">
        <v>814</v>
      </c>
      <c r="BJ3122" s="64" t="s">
        <v>4748</v>
      </c>
      <c r="BK3122" s="64" t="s">
        <v>4748</v>
      </c>
      <c r="BL3122" s="54"/>
      <c r="BM3122" s="54"/>
      <c r="BN3122" s="54"/>
      <c r="BO3122" s="39"/>
      <c r="BP3122" s="39"/>
      <c r="BQ3122" s="39"/>
      <c r="BR3122" s="39"/>
      <c r="BS3122" s="47"/>
      <c r="BT3122" s="39"/>
      <c r="BU3122" s="39"/>
      <c r="BV3122" s="39"/>
      <c r="BW3122" s="39"/>
      <c r="BX3122" s="39"/>
      <c r="BY3122" s="39"/>
      <c r="BZ3122" s="39"/>
      <c r="CA3122" s="39"/>
      <c r="CB3122" s="39"/>
      <c r="CC3122" s="47"/>
      <c r="CD3122" s="39"/>
      <c r="CE3122" s="39"/>
      <c r="CF3122" s="48"/>
      <c r="CG3122" s="48"/>
      <c r="CH3122" s="48"/>
      <c r="CI3122" s="48"/>
      <c r="CJ3122" s="48"/>
      <c r="CK3122" s="48"/>
      <c r="CL3122" s="48"/>
      <c r="CM3122" s="48"/>
      <c r="CN3122" s="48"/>
      <c r="CO3122" s="48"/>
      <c r="CP3122" s="48"/>
      <c r="CQ3122" s="48"/>
      <c r="CR3122" s="48"/>
      <c r="CS3122" s="48"/>
      <c r="CT3122" s="48"/>
      <c r="CU3122" s="48"/>
      <c r="CV3122" s="48"/>
      <c r="CW3122" s="48"/>
      <c r="CX3122" s="39"/>
      <c r="ML3122" s="135"/>
      <c r="MM3122" s="135"/>
      <c r="MN3122" s="135"/>
      <c r="MO3122" s="135"/>
      <c r="MP3122" s="135"/>
      <c r="MQ3122" s="135"/>
      <c r="MR3122" s="135"/>
      <c r="MS3122" s="135"/>
      <c r="MT3122" s="135"/>
      <c r="MU3122" s="135"/>
      <c r="MV3122" s="135"/>
      <c r="MW3122" s="135"/>
      <c r="MX3122" s="135"/>
      <c r="MY3122" s="135"/>
      <c r="MZ3122" s="135"/>
      <c r="NA3122" s="135"/>
      <c r="NB3122" s="135"/>
      <c r="NC3122" s="135"/>
      <c r="ND3122" s="135"/>
      <c r="NE3122" s="135"/>
      <c r="NF3122" s="135"/>
      <c r="NG3122" s="135"/>
      <c r="NH3122" s="135"/>
      <c r="NI3122" s="135"/>
      <c r="NJ3122" s="135"/>
      <c r="NK3122" s="135"/>
      <c r="NL3122" s="135"/>
      <c r="NM3122" s="135"/>
      <c r="NN3122" s="135"/>
      <c r="NO3122" s="135"/>
      <c r="NP3122" s="135"/>
      <c r="NQ3122" s="39"/>
      <c r="QS3122"/>
      <c r="QT3122"/>
      <c r="QU3122"/>
      <c r="QV3122"/>
      <c r="QW3122"/>
      <c r="QX3122"/>
      <c r="QY3122"/>
      <c r="QZ3122"/>
      <c r="RA3122"/>
      <c r="RB3122" s="39"/>
      <c r="RC3122" s="39"/>
      <c r="RD3122" s="39"/>
    </row>
    <row r="3123" spans="22:472" hidden="1" x14ac:dyDescent="0.2">
      <c r="V3123" s="63">
        <v>557</v>
      </c>
      <c r="W3123" s="54" t="s">
        <v>4774</v>
      </c>
      <c r="X3123" s="64">
        <v>81404</v>
      </c>
      <c r="Y3123" s="54" t="s">
        <v>1135</v>
      </c>
      <c r="Z3123" s="63" t="s">
        <v>1341</v>
      </c>
      <c r="AA3123" s="54" t="s">
        <v>542</v>
      </c>
      <c r="AB3123" s="54" t="s">
        <v>390</v>
      </c>
      <c r="AC3123" s="54" t="s">
        <v>1135</v>
      </c>
      <c r="AD3123" s="64" t="s">
        <v>4748</v>
      </c>
      <c r="AE3123" s="64" t="s">
        <v>4748</v>
      </c>
      <c r="AF3123" s="63">
        <v>557</v>
      </c>
      <c r="AG3123" s="54" t="s">
        <v>4774</v>
      </c>
      <c r="AH3123" s="54" t="s">
        <v>4773</v>
      </c>
      <c r="AI3123" s="63" t="s">
        <v>4752</v>
      </c>
      <c r="AJ3123" s="64" t="s">
        <v>4775</v>
      </c>
      <c r="AK3123" s="569">
        <v>8900255</v>
      </c>
      <c r="AL3123" s="64" t="s">
        <v>4778</v>
      </c>
      <c r="AM3123" s="64" t="s">
        <v>4780</v>
      </c>
      <c r="AN3123" s="570">
        <v>281095900</v>
      </c>
      <c r="AO3123" s="54"/>
      <c r="AP3123" s="54"/>
      <c r="AQ3123" s="54"/>
      <c r="AR3123" s="54"/>
      <c r="AS3123" s="54"/>
      <c r="AT3123" s="64" t="s">
        <v>7108</v>
      </c>
      <c r="AU3123" s="64"/>
      <c r="AV3123" s="54"/>
      <c r="AW3123" s="54"/>
      <c r="AX3123" s="54"/>
      <c r="AY3123" s="54"/>
      <c r="AZ3123" s="54"/>
      <c r="BA3123" s="54"/>
      <c r="BB3123" s="54"/>
      <c r="BC3123" s="54"/>
      <c r="BD3123" s="64">
        <v>81404</v>
      </c>
      <c r="BE3123" s="54" t="s">
        <v>1135</v>
      </c>
      <c r="BF3123" s="63" t="s">
        <v>1341</v>
      </c>
      <c r="BG3123" s="54" t="s">
        <v>542</v>
      </c>
      <c r="BH3123" s="54" t="s">
        <v>390</v>
      </c>
      <c r="BI3123" s="54" t="s">
        <v>1135</v>
      </c>
      <c r="BJ3123" s="64" t="s">
        <v>4748</v>
      </c>
      <c r="BK3123" s="64" t="s">
        <v>4748</v>
      </c>
      <c r="BL3123" s="54"/>
      <c r="BM3123" s="54"/>
      <c r="BN3123" s="54"/>
      <c r="BO3123" s="39"/>
      <c r="BP3123" s="39"/>
      <c r="BQ3123" s="39"/>
      <c r="BR3123" s="39"/>
      <c r="BS3123" s="47"/>
      <c r="BT3123" s="39"/>
      <c r="BU3123" s="39"/>
      <c r="BV3123" s="39"/>
      <c r="BW3123" s="39"/>
      <c r="BX3123" s="39"/>
      <c r="BY3123" s="39"/>
      <c r="BZ3123" s="39"/>
      <c r="CA3123" s="39"/>
      <c r="CB3123" s="39"/>
      <c r="CC3123" s="47"/>
      <c r="CD3123" s="39"/>
      <c r="CE3123" s="39"/>
      <c r="CF3123" s="48"/>
      <c r="CG3123" s="48"/>
      <c r="CH3123" s="48"/>
      <c r="CI3123" s="48"/>
      <c r="CJ3123" s="48"/>
      <c r="CK3123" s="48"/>
      <c r="CL3123" s="48"/>
      <c r="CM3123" s="48"/>
      <c r="CN3123" s="48"/>
      <c r="CO3123" s="48"/>
      <c r="CP3123" s="48"/>
      <c r="CQ3123" s="48"/>
      <c r="CR3123" s="48"/>
      <c r="CS3123" s="48"/>
      <c r="CT3123" s="48"/>
      <c r="CU3123" s="48"/>
      <c r="CV3123" s="48"/>
      <c r="CW3123" s="48"/>
      <c r="CX3123" s="39"/>
      <c r="ML3123" s="135"/>
      <c r="MM3123" s="135"/>
      <c r="MN3123" s="135"/>
      <c r="MO3123" s="135"/>
      <c r="MP3123" s="135"/>
      <c r="MQ3123" s="135"/>
      <c r="MR3123" s="135"/>
      <c r="MS3123" s="135"/>
      <c r="MT3123" s="135"/>
      <c r="MU3123" s="135"/>
      <c r="MV3123" s="135"/>
      <c r="MW3123" s="135"/>
      <c r="MX3123" s="135"/>
      <c r="MY3123" s="135"/>
      <c r="MZ3123" s="135"/>
      <c r="NA3123" s="135"/>
      <c r="NB3123" s="135"/>
      <c r="NC3123" s="135"/>
      <c r="ND3123" s="135"/>
      <c r="NE3123" s="135"/>
      <c r="NF3123" s="135"/>
      <c r="NG3123" s="135"/>
      <c r="NH3123" s="135"/>
      <c r="NI3123" s="135"/>
      <c r="NJ3123" s="135"/>
      <c r="NK3123" s="135"/>
      <c r="NL3123" s="135"/>
      <c r="NM3123" s="135"/>
      <c r="NN3123" s="135"/>
      <c r="NO3123" s="135"/>
      <c r="NP3123" s="135"/>
      <c r="NQ3123" s="39"/>
      <c r="QS3123"/>
      <c r="QT3123"/>
      <c r="QU3123"/>
      <c r="QV3123"/>
      <c r="QW3123"/>
      <c r="QX3123"/>
      <c r="QY3123"/>
      <c r="QZ3123"/>
      <c r="RA3123"/>
      <c r="RB3123" s="39"/>
      <c r="RC3123" s="39"/>
      <c r="RD3123" s="39"/>
    </row>
    <row r="3124" spans="22:472" hidden="1" x14ac:dyDescent="0.2">
      <c r="V3124" s="63">
        <v>557</v>
      </c>
      <c r="W3124" s="54" t="s">
        <v>4774</v>
      </c>
      <c r="X3124" s="64">
        <v>81408</v>
      </c>
      <c r="Y3124" s="54" t="s">
        <v>1438</v>
      </c>
      <c r="Z3124" s="63" t="s">
        <v>412</v>
      </c>
      <c r="AA3124" s="54" t="s">
        <v>542</v>
      </c>
      <c r="AB3124" s="54" t="s">
        <v>390</v>
      </c>
      <c r="AC3124" s="54" t="s">
        <v>1438</v>
      </c>
      <c r="AD3124" s="64" t="s">
        <v>4748</v>
      </c>
      <c r="AE3124" s="64" t="s">
        <v>4748</v>
      </c>
      <c r="AF3124" s="63">
        <v>557</v>
      </c>
      <c r="AG3124" s="54" t="s">
        <v>4774</v>
      </c>
      <c r="AH3124" s="54" t="s">
        <v>4773</v>
      </c>
      <c r="AI3124" s="63" t="s">
        <v>4752</v>
      </c>
      <c r="AJ3124" s="64" t="s">
        <v>4775</v>
      </c>
      <c r="AK3124" s="569">
        <v>8900255</v>
      </c>
      <c r="AL3124" s="64" t="s">
        <v>4778</v>
      </c>
      <c r="AM3124" s="64" t="s">
        <v>4780</v>
      </c>
      <c r="AN3124" s="570">
        <v>281095900</v>
      </c>
      <c r="AO3124" s="54"/>
      <c r="AP3124" s="54"/>
      <c r="AQ3124" s="54"/>
      <c r="AR3124" s="54"/>
      <c r="AS3124" s="54"/>
      <c r="AT3124" s="64" t="s">
        <v>7108</v>
      </c>
      <c r="AU3124" s="64"/>
      <c r="AV3124" s="54"/>
      <c r="AW3124" s="54"/>
      <c r="AX3124" s="54"/>
      <c r="AY3124" s="54"/>
      <c r="AZ3124" s="54"/>
      <c r="BA3124" s="54"/>
      <c r="BB3124" s="54"/>
      <c r="BC3124" s="54"/>
      <c r="BD3124" s="64">
        <v>81408</v>
      </c>
      <c r="BE3124" s="54" t="s">
        <v>1438</v>
      </c>
      <c r="BF3124" s="63" t="s">
        <v>412</v>
      </c>
      <c r="BG3124" s="54" t="s">
        <v>542</v>
      </c>
      <c r="BH3124" s="54" t="s">
        <v>390</v>
      </c>
      <c r="BI3124" s="54" t="s">
        <v>1438</v>
      </c>
      <c r="BJ3124" s="64" t="s">
        <v>4748</v>
      </c>
      <c r="BK3124" s="64" t="s">
        <v>4748</v>
      </c>
      <c r="BL3124" s="54"/>
      <c r="BM3124" s="54"/>
      <c r="BN3124" s="54"/>
      <c r="BO3124" s="39"/>
      <c r="BP3124" s="39"/>
      <c r="BQ3124" s="39"/>
      <c r="BR3124" s="39"/>
      <c r="BS3124" s="47"/>
      <c r="BT3124" s="39"/>
      <c r="BU3124" s="39"/>
      <c r="BV3124" s="39"/>
      <c r="BW3124" s="39"/>
      <c r="BX3124" s="39"/>
      <c r="BY3124" s="39"/>
      <c r="BZ3124" s="39"/>
      <c r="CA3124" s="39"/>
      <c r="CB3124" s="39"/>
      <c r="CC3124" s="47"/>
      <c r="CD3124" s="39"/>
      <c r="CE3124" s="39"/>
      <c r="CF3124" s="48"/>
      <c r="CG3124" s="48"/>
      <c r="CH3124" s="48"/>
      <c r="CI3124" s="48"/>
      <c r="CJ3124" s="48"/>
      <c r="CK3124" s="48"/>
      <c r="CL3124" s="48"/>
      <c r="CM3124" s="48"/>
      <c r="CN3124" s="48"/>
      <c r="CO3124" s="48"/>
      <c r="CP3124" s="48"/>
      <c r="CQ3124" s="48"/>
      <c r="CR3124" s="48"/>
      <c r="CS3124" s="48"/>
      <c r="CT3124" s="48"/>
      <c r="CU3124" s="48"/>
      <c r="CV3124" s="48"/>
      <c r="CW3124" s="48"/>
      <c r="CX3124" s="39"/>
      <c r="ML3124" s="135"/>
      <c r="MM3124" s="135"/>
      <c r="MN3124" s="135"/>
      <c r="MO3124" s="135"/>
      <c r="MP3124" s="135"/>
      <c r="MQ3124" s="135"/>
      <c r="MR3124" s="135"/>
      <c r="MS3124" s="135"/>
      <c r="MT3124" s="135"/>
      <c r="MU3124" s="135"/>
      <c r="MV3124" s="135"/>
      <c r="MW3124" s="135"/>
      <c r="MX3124" s="135"/>
      <c r="MY3124" s="135"/>
      <c r="MZ3124" s="135"/>
      <c r="NA3124" s="135"/>
      <c r="NB3124" s="135"/>
      <c r="NC3124" s="135"/>
      <c r="ND3124" s="135"/>
      <c r="NE3124" s="135"/>
      <c r="NF3124" s="135"/>
      <c r="NG3124" s="135"/>
      <c r="NH3124" s="135"/>
      <c r="NI3124" s="135"/>
      <c r="NJ3124" s="135"/>
      <c r="NK3124" s="135"/>
      <c r="NL3124" s="135"/>
      <c r="NM3124" s="135"/>
      <c r="NN3124" s="135"/>
      <c r="NO3124" s="135"/>
      <c r="NP3124" s="135"/>
      <c r="NQ3124" s="39"/>
      <c r="QS3124"/>
      <c r="QT3124"/>
      <c r="QU3124"/>
      <c r="QV3124"/>
      <c r="QW3124"/>
      <c r="QX3124"/>
      <c r="QY3124"/>
      <c r="QZ3124"/>
      <c r="RA3124"/>
      <c r="RB3124" s="39"/>
      <c r="RC3124" s="39"/>
      <c r="RD3124" s="39"/>
    </row>
    <row r="3125" spans="22:472" hidden="1" x14ac:dyDescent="0.2">
      <c r="V3125" s="63">
        <v>557</v>
      </c>
      <c r="W3125" s="54" t="s">
        <v>4774</v>
      </c>
      <c r="X3125" s="64">
        <v>81400</v>
      </c>
      <c r="Y3125" s="54" t="s">
        <v>7126</v>
      </c>
      <c r="Z3125" s="63" t="s">
        <v>412</v>
      </c>
      <c r="AA3125" s="54" t="s">
        <v>542</v>
      </c>
      <c r="AB3125" s="54" t="s">
        <v>390</v>
      </c>
      <c r="AC3125" s="54" t="s">
        <v>7127</v>
      </c>
      <c r="AD3125" s="64" t="s">
        <v>4748</v>
      </c>
      <c r="AE3125" s="64" t="s">
        <v>4748</v>
      </c>
      <c r="AF3125" s="63">
        <v>557</v>
      </c>
      <c r="AG3125" s="54" t="s">
        <v>4774</v>
      </c>
      <c r="AH3125" s="54" t="s">
        <v>4773</v>
      </c>
      <c r="AI3125" s="63" t="s">
        <v>4752</v>
      </c>
      <c r="AJ3125" s="64" t="s">
        <v>4775</v>
      </c>
      <c r="AK3125" s="569">
        <v>8900255</v>
      </c>
      <c r="AL3125" s="64" t="s">
        <v>4778</v>
      </c>
      <c r="AM3125" s="64" t="s">
        <v>4780</v>
      </c>
      <c r="AN3125" s="570">
        <v>281095900</v>
      </c>
      <c r="AO3125" s="54"/>
      <c r="AP3125" s="54"/>
      <c r="AQ3125" s="54"/>
      <c r="AR3125" s="54"/>
      <c r="AS3125" s="54"/>
      <c r="AT3125" s="64" t="s">
        <v>7108</v>
      </c>
      <c r="AU3125" s="64"/>
      <c r="AV3125" s="54"/>
      <c r="AW3125" s="54"/>
      <c r="AX3125" s="54"/>
      <c r="AY3125" s="54"/>
      <c r="AZ3125" s="54"/>
      <c r="BA3125" s="54"/>
      <c r="BB3125" s="54"/>
      <c r="BC3125" s="54"/>
      <c r="BD3125" s="64">
        <v>81400</v>
      </c>
      <c r="BE3125" s="54" t="s">
        <v>7126</v>
      </c>
      <c r="BF3125" s="63" t="s">
        <v>412</v>
      </c>
      <c r="BG3125" s="54" t="s">
        <v>542</v>
      </c>
      <c r="BH3125" s="54" t="s">
        <v>390</v>
      </c>
      <c r="BI3125" s="54" t="s">
        <v>7127</v>
      </c>
      <c r="BJ3125" s="64" t="s">
        <v>4748</v>
      </c>
      <c r="BK3125" s="64" t="s">
        <v>4748</v>
      </c>
      <c r="BL3125" s="54"/>
      <c r="BM3125" s="54"/>
      <c r="BN3125" s="54"/>
      <c r="BO3125" s="39"/>
      <c r="BP3125" s="39"/>
      <c r="BQ3125" s="39"/>
      <c r="BR3125" s="39"/>
      <c r="BS3125" s="47"/>
      <c r="BT3125" s="39"/>
      <c r="BU3125" s="39"/>
      <c r="BV3125" s="39"/>
      <c r="BW3125" s="39"/>
      <c r="BX3125" s="39"/>
      <c r="BY3125" s="39"/>
      <c r="BZ3125" s="39"/>
      <c r="CA3125" s="39"/>
      <c r="CB3125" s="39"/>
      <c r="CC3125" s="47"/>
      <c r="CD3125" s="39"/>
      <c r="CE3125" s="39"/>
      <c r="CF3125" s="48"/>
      <c r="CG3125" s="48"/>
      <c r="CH3125" s="48"/>
      <c r="CI3125" s="48"/>
      <c r="CJ3125" s="48"/>
      <c r="CK3125" s="48"/>
      <c r="CL3125" s="48"/>
      <c r="CM3125" s="48"/>
      <c r="CN3125" s="48"/>
      <c r="CO3125" s="48"/>
      <c r="CP3125" s="48"/>
      <c r="CQ3125" s="48"/>
      <c r="CR3125" s="48"/>
      <c r="CS3125" s="48"/>
      <c r="CT3125" s="48"/>
      <c r="CU3125" s="48"/>
      <c r="CV3125" s="48"/>
      <c r="CW3125" s="48"/>
      <c r="CX3125" s="39"/>
      <c r="ML3125" s="135"/>
      <c r="MM3125" s="135"/>
      <c r="MN3125" s="135"/>
      <c r="MO3125" s="135"/>
      <c r="MP3125" s="135"/>
      <c r="MQ3125" s="135"/>
      <c r="MR3125" s="135"/>
      <c r="MS3125" s="135"/>
      <c r="MT3125" s="135"/>
      <c r="MU3125" s="135"/>
      <c r="MV3125" s="135"/>
      <c r="MW3125" s="135"/>
      <c r="MX3125" s="135"/>
      <c r="MY3125" s="135"/>
      <c r="MZ3125" s="135"/>
      <c r="NA3125" s="135"/>
      <c r="NB3125" s="135"/>
      <c r="NC3125" s="135"/>
      <c r="ND3125" s="135"/>
      <c r="NE3125" s="135"/>
      <c r="NF3125" s="135"/>
      <c r="NG3125" s="135"/>
      <c r="NH3125" s="135"/>
      <c r="NI3125" s="135"/>
      <c r="NJ3125" s="135"/>
      <c r="NK3125" s="135"/>
      <c r="NL3125" s="135"/>
      <c r="NM3125" s="135"/>
      <c r="NN3125" s="135"/>
      <c r="NO3125" s="135"/>
      <c r="NP3125" s="135"/>
      <c r="NQ3125" s="39"/>
      <c r="QS3125"/>
      <c r="QT3125"/>
      <c r="QU3125"/>
      <c r="QV3125"/>
      <c r="QW3125"/>
      <c r="QX3125"/>
      <c r="QY3125"/>
      <c r="QZ3125"/>
      <c r="RA3125"/>
      <c r="RB3125" s="39"/>
      <c r="RC3125" s="39"/>
      <c r="RD3125" s="39"/>
    </row>
    <row r="3126" spans="22:472" hidden="1" x14ac:dyDescent="0.2">
      <c r="V3126" s="63">
        <v>557</v>
      </c>
      <c r="W3126" s="54" t="s">
        <v>4774</v>
      </c>
      <c r="X3126" s="64">
        <v>81410</v>
      </c>
      <c r="Y3126" s="54" t="s">
        <v>1723</v>
      </c>
      <c r="Z3126" s="63" t="s">
        <v>412</v>
      </c>
      <c r="AA3126" s="54" t="s">
        <v>542</v>
      </c>
      <c r="AB3126" s="54" t="s">
        <v>390</v>
      </c>
      <c r="AC3126" s="54" t="s">
        <v>7128</v>
      </c>
      <c r="AD3126" s="64" t="s">
        <v>4748</v>
      </c>
      <c r="AE3126" s="64" t="s">
        <v>4748</v>
      </c>
      <c r="AF3126" s="63">
        <v>557</v>
      </c>
      <c r="AG3126" s="54" t="s">
        <v>4774</v>
      </c>
      <c r="AH3126" s="54" t="s">
        <v>4773</v>
      </c>
      <c r="AI3126" s="63" t="s">
        <v>4752</v>
      </c>
      <c r="AJ3126" s="64" t="s">
        <v>4775</v>
      </c>
      <c r="AK3126" s="569">
        <v>8900255</v>
      </c>
      <c r="AL3126" s="64" t="s">
        <v>4778</v>
      </c>
      <c r="AM3126" s="64" t="s">
        <v>4780</v>
      </c>
      <c r="AN3126" s="570">
        <v>281095900</v>
      </c>
      <c r="AO3126" s="54"/>
      <c r="AP3126" s="54"/>
      <c r="AQ3126" s="54"/>
      <c r="AR3126" s="54"/>
      <c r="AS3126" s="54"/>
      <c r="AT3126" s="64" t="s">
        <v>7108</v>
      </c>
      <c r="AU3126" s="64"/>
      <c r="AV3126" s="54"/>
      <c r="AW3126" s="54"/>
      <c r="AX3126" s="54"/>
      <c r="AY3126" s="54"/>
      <c r="AZ3126" s="54"/>
      <c r="BA3126" s="54"/>
      <c r="BB3126" s="54"/>
      <c r="BC3126" s="54"/>
      <c r="BD3126" s="64">
        <v>81410</v>
      </c>
      <c r="BE3126" s="54" t="s">
        <v>1723</v>
      </c>
      <c r="BF3126" s="63" t="s">
        <v>412</v>
      </c>
      <c r="BG3126" s="54" t="s">
        <v>542</v>
      </c>
      <c r="BH3126" s="54" t="s">
        <v>390</v>
      </c>
      <c r="BI3126" s="54" t="s">
        <v>7128</v>
      </c>
      <c r="BJ3126" s="64" t="s">
        <v>4748</v>
      </c>
      <c r="BK3126" s="64" t="s">
        <v>4748</v>
      </c>
      <c r="BL3126" s="54"/>
      <c r="BM3126" s="54"/>
      <c r="BN3126" s="54"/>
      <c r="BO3126" s="39"/>
      <c r="BP3126" s="39"/>
      <c r="BQ3126" s="39"/>
      <c r="BR3126" s="39"/>
      <c r="BS3126" s="47"/>
      <c r="BT3126" s="39"/>
      <c r="BU3126" s="39"/>
      <c r="BV3126" s="39"/>
      <c r="BW3126" s="39"/>
      <c r="BX3126" s="39"/>
      <c r="BY3126" s="39"/>
      <c r="BZ3126" s="39"/>
      <c r="CA3126" s="39"/>
      <c r="CB3126" s="39"/>
      <c r="CC3126" s="47"/>
      <c r="CD3126" s="39"/>
      <c r="CE3126" s="39"/>
      <c r="CF3126" s="48"/>
      <c r="CG3126" s="48"/>
      <c r="CH3126" s="48"/>
      <c r="CI3126" s="48"/>
      <c r="CJ3126" s="48"/>
      <c r="CK3126" s="48"/>
      <c r="CL3126" s="48"/>
      <c r="CM3126" s="48"/>
      <c r="CN3126" s="48"/>
      <c r="CO3126" s="48"/>
      <c r="CP3126" s="48"/>
      <c r="CQ3126" s="48"/>
      <c r="CR3126" s="48"/>
      <c r="CS3126" s="48"/>
      <c r="CT3126" s="48"/>
      <c r="CU3126" s="48"/>
      <c r="CV3126" s="48"/>
      <c r="CW3126" s="48"/>
      <c r="CX3126" s="39"/>
      <c r="ML3126" s="135"/>
      <c r="MM3126" s="135"/>
      <c r="MN3126" s="135"/>
      <c r="MO3126" s="135"/>
      <c r="MP3126" s="135"/>
      <c r="MQ3126" s="135"/>
      <c r="MR3126" s="135"/>
      <c r="MS3126" s="135"/>
      <c r="MT3126" s="135"/>
      <c r="MU3126" s="135"/>
      <c r="MV3126" s="135"/>
      <c r="MW3126" s="135"/>
      <c r="MX3126" s="135"/>
      <c r="MY3126" s="135"/>
      <c r="MZ3126" s="135"/>
      <c r="NA3126" s="135"/>
      <c r="NB3126" s="135"/>
      <c r="NC3126" s="135"/>
      <c r="ND3126" s="135"/>
      <c r="NE3126" s="135"/>
      <c r="NF3126" s="135"/>
      <c r="NG3126" s="135"/>
      <c r="NH3126" s="135"/>
      <c r="NI3126" s="135"/>
      <c r="NJ3126" s="135"/>
      <c r="NK3126" s="135"/>
      <c r="NL3126" s="135"/>
      <c r="NM3126" s="135"/>
      <c r="NN3126" s="135"/>
      <c r="NO3126" s="135"/>
      <c r="NP3126" s="135"/>
      <c r="NQ3126" s="39"/>
      <c r="QS3126"/>
      <c r="QT3126"/>
      <c r="QU3126"/>
      <c r="QV3126"/>
      <c r="QW3126"/>
      <c r="QX3126"/>
      <c r="QY3126"/>
      <c r="QZ3126"/>
      <c r="RA3126"/>
      <c r="RB3126" s="39"/>
      <c r="RC3126" s="39"/>
      <c r="RD3126" s="39"/>
    </row>
    <row r="3127" spans="22:472" hidden="1" x14ac:dyDescent="0.2">
      <c r="V3127" s="63">
        <v>557</v>
      </c>
      <c r="W3127" s="54" t="s">
        <v>4774</v>
      </c>
      <c r="X3127" s="64">
        <v>81411</v>
      </c>
      <c r="Y3127" s="54" t="s">
        <v>1939</v>
      </c>
      <c r="Z3127" s="63" t="s">
        <v>412</v>
      </c>
      <c r="AA3127" s="54" t="s">
        <v>542</v>
      </c>
      <c r="AB3127" s="54" t="s">
        <v>390</v>
      </c>
      <c r="AC3127" s="54" t="s">
        <v>7129</v>
      </c>
      <c r="AD3127" s="64" t="s">
        <v>4748</v>
      </c>
      <c r="AE3127" s="64" t="s">
        <v>4748</v>
      </c>
      <c r="AF3127" s="63">
        <v>557</v>
      </c>
      <c r="AG3127" s="54" t="s">
        <v>4774</v>
      </c>
      <c r="AH3127" s="54" t="s">
        <v>4773</v>
      </c>
      <c r="AI3127" s="63" t="s">
        <v>4752</v>
      </c>
      <c r="AJ3127" s="64" t="s">
        <v>4775</v>
      </c>
      <c r="AK3127" s="569">
        <v>8900255</v>
      </c>
      <c r="AL3127" s="64" t="s">
        <v>4778</v>
      </c>
      <c r="AM3127" s="64" t="s">
        <v>4780</v>
      </c>
      <c r="AN3127" s="570">
        <v>281095900</v>
      </c>
      <c r="AO3127" s="54"/>
      <c r="AP3127" s="54"/>
      <c r="AQ3127" s="54"/>
      <c r="AR3127" s="54"/>
      <c r="AS3127" s="54"/>
      <c r="AT3127" s="64" t="s">
        <v>7108</v>
      </c>
      <c r="AU3127" s="64"/>
      <c r="AV3127" s="54"/>
      <c r="AW3127" s="54"/>
      <c r="AX3127" s="54"/>
      <c r="AY3127" s="54"/>
      <c r="AZ3127" s="54"/>
      <c r="BA3127" s="54"/>
      <c r="BB3127" s="54"/>
      <c r="BC3127" s="54"/>
      <c r="BD3127" s="64">
        <v>81411</v>
      </c>
      <c r="BE3127" s="54" t="s">
        <v>1939</v>
      </c>
      <c r="BF3127" s="63" t="s">
        <v>412</v>
      </c>
      <c r="BG3127" s="54" t="s">
        <v>542</v>
      </c>
      <c r="BH3127" s="54" t="s">
        <v>390</v>
      </c>
      <c r="BI3127" s="54" t="s">
        <v>7129</v>
      </c>
      <c r="BJ3127" s="64" t="s">
        <v>4748</v>
      </c>
      <c r="BK3127" s="64" t="s">
        <v>4748</v>
      </c>
      <c r="BL3127" s="54"/>
      <c r="BM3127" s="54"/>
      <c r="BN3127" s="54"/>
      <c r="BO3127" s="39"/>
      <c r="BP3127" s="39"/>
      <c r="BQ3127" s="39"/>
      <c r="BR3127" s="39"/>
      <c r="BS3127" s="47"/>
      <c r="BT3127" s="39"/>
      <c r="BU3127" s="39"/>
      <c r="BV3127" s="39"/>
      <c r="BW3127" s="39"/>
      <c r="BX3127" s="39"/>
      <c r="BY3127" s="39"/>
      <c r="BZ3127" s="39"/>
      <c r="CA3127" s="39"/>
      <c r="CB3127" s="39"/>
      <c r="CC3127" s="47"/>
      <c r="CD3127" s="39"/>
      <c r="CE3127" s="39"/>
      <c r="CF3127" s="48"/>
      <c r="CG3127" s="48"/>
      <c r="CH3127" s="48"/>
      <c r="CI3127" s="48"/>
      <c r="CJ3127" s="48"/>
      <c r="CK3127" s="48"/>
      <c r="CL3127" s="48"/>
      <c r="CM3127" s="48"/>
      <c r="CN3127" s="48"/>
      <c r="CO3127" s="48"/>
      <c r="CP3127" s="48"/>
      <c r="CQ3127" s="48"/>
      <c r="CR3127" s="48"/>
      <c r="CS3127" s="48"/>
      <c r="CT3127" s="48"/>
      <c r="CU3127" s="48"/>
      <c r="CV3127" s="48"/>
      <c r="CW3127" s="48"/>
      <c r="CX3127" s="39"/>
      <c r="ML3127" s="135"/>
      <c r="MM3127" s="135"/>
      <c r="MN3127" s="135"/>
      <c r="MO3127" s="135"/>
      <c r="MP3127" s="135"/>
      <c r="MQ3127" s="135"/>
      <c r="MR3127" s="135"/>
      <c r="MS3127" s="135"/>
      <c r="MT3127" s="135"/>
      <c r="MU3127" s="135"/>
      <c r="MV3127" s="135"/>
      <c r="MW3127" s="135"/>
      <c r="MX3127" s="135"/>
      <c r="MY3127" s="135"/>
      <c r="MZ3127" s="135"/>
      <c r="NA3127" s="135"/>
      <c r="NB3127" s="135"/>
      <c r="NC3127" s="135"/>
      <c r="ND3127" s="135"/>
      <c r="NE3127" s="135"/>
      <c r="NF3127" s="135"/>
      <c r="NG3127" s="135"/>
      <c r="NH3127" s="135"/>
      <c r="NI3127" s="135"/>
      <c r="NJ3127" s="135"/>
      <c r="NK3127" s="135"/>
      <c r="NL3127" s="135"/>
      <c r="NM3127" s="135"/>
      <c r="NN3127" s="135"/>
      <c r="NO3127" s="135"/>
      <c r="NP3127" s="135"/>
      <c r="NQ3127" s="39"/>
      <c r="QS3127"/>
      <c r="QT3127"/>
      <c r="QU3127"/>
      <c r="QV3127"/>
      <c r="QW3127"/>
      <c r="QX3127"/>
      <c r="QY3127"/>
      <c r="QZ3127"/>
      <c r="RA3127"/>
      <c r="RB3127" s="39"/>
      <c r="RC3127" s="39"/>
      <c r="RD3127" s="39"/>
    </row>
    <row r="3128" spans="22:472" hidden="1" x14ac:dyDescent="0.2">
      <c r="V3128" s="63">
        <v>557</v>
      </c>
      <c r="W3128" s="54" t="s">
        <v>4774</v>
      </c>
      <c r="X3128" s="64">
        <v>81412</v>
      </c>
      <c r="Y3128" s="54" t="s">
        <v>2133</v>
      </c>
      <c r="Z3128" s="63" t="s">
        <v>412</v>
      </c>
      <c r="AA3128" s="54" t="s">
        <v>542</v>
      </c>
      <c r="AB3128" s="54" t="s">
        <v>390</v>
      </c>
      <c r="AC3128" s="54" t="s">
        <v>7127</v>
      </c>
      <c r="AD3128" s="64" t="s">
        <v>4748</v>
      </c>
      <c r="AE3128" s="64" t="s">
        <v>4748</v>
      </c>
      <c r="AF3128" s="63">
        <v>557</v>
      </c>
      <c r="AG3128" s="54" t="s">
        <v>4774</v>
      </c>
      <c r="AH3128" s="54" t="s">
        <v>4773</v>
      </c>
      <c r="AI3128" s="63" t="s">
        <v>4752</v>
      </c>
      <c r="AJ3128" s="64" t="s">
        <v>4775</v>
      </c>
      <c r="AK3128" s="569">
        <v>8900255</v>
      </c>
      <c r="AL3128" s="64" t="s">
        <v>4778</v>
      </c>
      <c r="AM3128" s="64" t="s">
        <v>4780</v>
      </c>
      <c r="AN3128" s="570">
        <v>281095900</v>
      </c>
      <c r="AO3128" s="54"/>
      <c r="AP3128" s="54"/>
      <c r="AQ3128" s="54"/>
      <c r="AR3128" s="54"/>
      <c r="AS3128" s="54"/>
      <c r="AT3128" s="64" t="s">
        <v>7108</v>
      </c>
      <c r="AU3128" s="64"/>
      <c r="AV3128" s="54"/>
      <c r="AW3128" s="54"/>
      <c r="AX3128" s="54"/>
      <c r="AY3128" s="54"/>
      <c r="AZ3128" s="54"/>
      <c r="BA3128" s="54"/>
      <c r="BB3128" s="54"/>
      <c r="BC3128" s="54"/>
      <c r="BD3128" s="64">
        <v>81412</v>
      </c>
      <c r="BE3128" s="54" t="s">
        <v>2133</v>
      </c>
      <c r="BF3128" s="63" t="s">
        <v>412</v>
      </c>
      <c r="BG3128" s="54" t="s">
        <v>542</v>
      </c>
      <c r="BH3128" s="54" t="s">
        <v>390</v>
      </c>
      <c r="BI3128" s="54" t="s">
        <v>7127</v>
      </c>
      <c r="BJ3128" s="64" t="s">
        <v>4748</v>
      </c>
      <c r="BK3128" s="64" t="s">
        <v>4748</v>
      </c>
      <c r="BL3128" s="54"/>
      <c r="BM3128" s="54"/>
      <c r="BN3128" s="54"/>
      <c r="BO3128" s="39"/>
      <c r="BP3128" s="39"/>
      <c r="BQ3128" s="39"/>
      <c r="BR3128" s="39"/>
      <c r="BS3128" s="47"/>
      <c r="BT3128" s="39"/>
      <c r="BU3128" s="39"/>
      <c r="BV3128" s="39"/>
      <c r="BW3128" s="39"/>
      <c r="BX3128" s="39"/>
      <c r="BY3128" s="39"/>
      <c r="BZ3128" s="39"/>
      <c r="CA3128" s="39"/>
      <c r="CB3128" s="39"/>
      <c r="CC3128" s="47"/>
      <c r="CD3128" s="39"/>
      <c r="CE3128" s="39"/>
      <c r="CF3128" s="48"/>
      <c r="CG3128" s="48"/>
      <c r="CH3128" s="48"/>
      <c r="CI3128" s="48"/>
      <c r="CJ3128" s="48"/>
      <c r="CK3128" s="48"/>
      <c r="CL3128" s="48"/>
      <c r="CM3128" s="48"/>
      <c r="CN3128" s="48"/>
      <c r="CO3128" s="48"/>
      <c r="CP3128" s="48"/>
      <c r="CQ3128" s="48"/>
      <c r="CR3128" s="48"/>
      <c r="CS3128" s="48"/>
      <c r="CT3128" s="48"/>
      <c r="CU3128" s="48"/>
      <c r="CV3128" s="48"/>
      <c r="CW3128" s="48"/>
      <c r="CX3128" s="39"/>
      <c r="ML3128" s="135"/>
      <c r="MM3128" s="135"/>
      <c r="MN3128" s="135"/>
      <c r="MO3128" s="135"/>
      <c r="MP3128" s="135"/>
      <c r="MQ3128" s="135"/>
      <c r="MR3128" s="135"/>
      <c r="MS3128" s="135"/>
      <c r="MT3128" s="135"/>
      <c r="MU3128" s="135"/>
      <c r="MV3128" s="135"/>
      <c r="MW3128" s="135"/>
      <c r="MX3128" s="135"/>
      <c r="MY3128" s="135"/>
      <c r="MZ3128" s="135"/>
      <c r="NA3128" s="135"/>
      <c r="NB3128" s="135"/>
      <c r="NC3128" s="135"/>
      <c r="ND3128" s="135"/>
      <c r="NE3128" s="135"/>
      <c r="NF3128" s="135"/>
      <c r="NG3128" s="135"/>
      <c r="NH3128" s="135"/>
      <c r="NI3128" s="135"/>
      <c r="NJ3128" s="135"/>
      <c r="NK3128" s="135"/>
      <c r="NL3128" s="135"/>
      <c r="NM3128" s="135"/>
      <c r="NN3128" s="135"/>
      <c r="NO3128" s="135"/>
      <c r="NP3128" s="135"/>
      <c r="NQ3128" s="39"/>
      <c r="QS3128"/>
      <c r="QT3128"/>
      <c r="QU3128"/>
      <c r="QV3128"/>
      <c r="QW3128"/>
      <c r="QX3128"/>
      <c r="QY3128"/>
      <c r="QZ3128"/>
      <c r="RA3128"/>
      <c r="RB3128" s="39"/>
      <c r="RC3128" s="39"/>
      <c r="RD3128" s="39"/>
    </row>
    <row r="3129" spans="22:472" hidden="1" x14ac:dyDescent="0.2">
      <c r="V3129" s="63">
        <v>557</v>
      </c>
      <c r="W3129" s="54" t="s">
        <v>4774</v>
      </c>
      <c r="X3129" s="64">
        <v>81603</v>
      </c>
      <c r="Y3129" s="54" t="s">
        <v>1440</v>
      </c>
      <c r="Z3129" s="63" t="s">
        <v>412</v>
      </c>
      <c r="AA3129" s="54" t="s">
        <v>544</v>
      </c>
      <c r="AB3129" s="54" t="s">
        <v>390</v>
      </c>
      <c r="AC3129" s="54" t="s">
        <v>1440</v>
      </c>
      <c r="AD3129" s="64" t="s">
        <v>4748</v>
      </c>
      <c r="AE3129" s="64" t="s">
        <v>4748</v>
      </c>
      <c r="AF3129" s="63">
        <v>557</v>
      </c>
      <c r="AG3129" s="54" t="s">
        <v>4774</v>
      </c>
      <c r="AH3129" s="54" t="s">
        <v>4773</v>
      </c>
      <c r="AI3129" s="63" t="s">
        <v>4752</v>
      </c>
      <c r="AJ3129" s="64" t="s">
        <v>4775</v>
      </c>
      <c r="AK3129" s="569">
        <v>8900255</v>
      </c>
      <c r="AL3129" s="64" t="s">
        <v>4778</v>
      </c>
      <c r="AM3129" s="64" t="s">
        <v>4780</v>
      </c>
      <c r="AN3129" s="570">
        <v>281095900</v>
      </c>
      <c r="AO3129" s="54"/>
      <c r="AP3129" s="54"/>
      <c r="AQ3129" s="54"/>
      <c r="AR3129" s="54"/>
      <c r="AS3129" s="54"/>
      <c r="AT3129" s="64" t="s">
        <v>7108</v>
      </c>
      <c r="AU3129" s="64"/>
      <c r="AV3129" s="54"/>
      <c r="AW3129" s="54"/>
      <c r="AX3129" s="54"/>
      <c r="AY3129" s="54"/>
      <c r="AZ3129" s="54"/>
      <c r="BA3129" s="54"/>
      <c r="BB3129" s="54"/>
      <c r="BC3129" s="54"/>
      <c r="BD3129" s="64">
        <v>81603</v>
      </c>
      <c r="BE3129" s="54" t="s">
        <v>1440</v>
      </c>
      <c r="BF3129" s="63" t="s">
        <v>412</v>
      </c>
      <c r="BG3129" s="54" t="s">
        <v>544</v>
      </c>
      <c r="BH3129" s="54" t="s">
        <v>390</v>
      </c>
      <c r="BI3129" s="54" t="s">
        <v>1440</v>
      </c>
      <c r="BJ3129" s="64" t="s">
        <v>4748</v>
      </c>
      <c r="BK3129" s="64" t="s">
        <v>4748</v>
      </c>
      <c r="BL3129" s="54"/>
      <c r="BM3129" s="54"/>
      <c r="BN3129" s="54"/>
      <c r="BO3129" s="39"/>
      <c r="BP3129" s="39"/>
      <c r="BQ3129" s="39"/>
      <c r="BR3129" s="39"/>
      <c r="BS3129" s="47"/>
      <c r="BT3129" s="39"/>
      <c r="BU3129" s="39"/>
      <c r="BV3129" s="39"/>
      <c r="BW3129" s="39"/>
      <c r="BX3129" s="39"/>
      <c r="BY3129" s="39"/>
      <c r="BZ3129" s="39"/>
      <c r="CA3129" s="39"/>
      <c r="CB3129" s="39"/>
      <c r="CC3129" s="47"/>
      <c r="CD3129" s="39"/>
      <c r="CE3129" s="39"/>
      <c r="CF3129" s="48"/>
      <c r="CG3129" s="48"/>
      <c r="CH3129" s="48"/>
      <c r="CI3129" s="48"/>
      <c r="CJ3129" s="48"/>
      <c r="CK3129" s="48"/>
      <c r="CL3129" s="48"/>
      <c r="CM3129" s="48"/>
      <c r="CN3129" s="48"/>
      <c r="CO3129" s="48"/>
      <c r="CP3129" s="48"/>
      <c r="CQ3129" s="48"/>
      <c r="CR3129" s="48"/>
      <c r="CS3129" s="48"/>
      <c r="CT3129" s="48"/>
      <c r="CU3129" s="48"/>
      <c r="CV3129" s="48"/>
      <c r="CW3129" s="48"/>
      <c r="CX3129" s="39"/>
      <c r="ML3129" s="135"/>
      <c r="MM3129" s="135"/>
      <c r="MN3129" s="135"/>
      <c r="MO3129" s="135"/>
      <c r="MP3129" s="135"/>
      <c r="MQ3129" s="135"/>
      <c r="MR3129" s="135"/>
      <c r="MS3129" s="135"/>
      <c r="MT3129" s="135"/>
      <c r="MU3129" s="135"/>
      <c r="MV3129" s="135"/>
      <c r="MW3129" s="135"/>
      <c r="MX3129" s="135"/>
      <c r="MY3129" s="135"/>
      <c r="MZ3129" s="135"/>
      <c r="NA3129" s="135"/>
      <c r="NB3129" s="135"/>
      <c r="NC3129" s="135"/>
      <c r="ND3129" s="135"/>
      <c r="NE3129" s="135"/>
      <c r="NF3129" s="135"/>
      <c r="NG3129" s="135"/>
      <c r="NH3129" s="135"/>
      <c r="NI3129" s="135"/>
      <c r="NJ3129" s="135"/>
      <c r="NK3129" s="135"/>
      <c r="NL3129" s="135"/>
      <c r="NM3129" s="135"/>
      <c r="NN3129" s="135"/>
      <c r="NO3129" s="135"/>
      <c r="NP3129" s="135"/>
      <c r="NQ3129" s="39"/>
      <c r="QS3129"/>
      <c r="QT3129"/>
      <c r="QU3129"/>
      <c r="QV3129"/>
      <c r="QW3129"/>
      <c r="QX3129"/>
      <c r="QY3129"/>
      <c r="QZ3129"/>
      <c r="RA3129"/>
      <c r="RB3129" s="39"/>
      <c r="RC3129" s="39"/>
      <c r="RD3129" s="39"/>
    </row>
    <row r="3130" spans="22:472" hidden="1" x14ac:dyDescent="0.2">
      <c r="V3130" s="63">
        <v>557</v>
      </c>
      <c r="W3130" s="54" t="s">
        <v>4774</v>
      </c>
      <c r="X3130" s="64">
        <v>81601</v>
      </c>
      <c r="Y3130" s="54" t="s">
        <v>816</v>
      </c>
      <c r="Z3130" s="63" t="s">
        <v>412</v>
      </c>
      <c r="AA3130" s="54" t="s">
        <v>544</v>
      </c>
      <c r="AB3130" s="54" t="s">
        <v>390</v>
      </c>
      <c r="AC3130" s="54" t="s">
        <v>816</v>
      </c>
      <c r="AD3130" s="64" t="s">
        <v>4748</v>
      </c>
      <c r="AE3130" s="64" t="s">
        <v>4748</v>
      </c>
      <c r="AF3130" s="63">
        <v>557</v>
      </c>
      <c r="AG3130" s="54" t="s">
        <v>4774</v>
      </c>
      <c r="AH3130" s="54" t="s">
        <v>4773</v>
      </c>
      <c r="AI3130" s="63" t="s">
        <v>4752</v>
      </c>
      <c r="AJ3130" s="64" t="s">
        <v>4775</v>
      </c>
      <c r="AK3130" s="569">
        <v>8900255</v>
      </c>
      <c r="AL3130" s="64" t="s">
        <v>4778</v>
      </c>
      <c r="AM3130" s="64" t="s">
        <v>4780</v>
      </c>
      <c r="AN3130" s="570">
        <v>281095900</v>
      </c>
      <c r="AO3130" s="54"/>
      <c r="AP3130" s="54"/>
      <c r="AQ3130" s="54"/>
      <c r="AR3130" s="54"/>
      <c r="AS3130" s="54"/>
      <c r="AT3130" s="64" t="s">
        <v>7108</v>
      </c>
      <c r="AU3130" s="64"/>
      <c r="AV3130" s="54"/>
      <c r="AW3130" s="54"/>
      <c r="AX3130" s="54"/>
      <c r="AY3130" s="54"/>
      <c r="AZ3130" s="54"/>
      <c r="BA3130" s="54"/>
      <c r="BB3130" s="54"/>
      <c r="BC3130" s="54"/>
      <c r="BD3130" s="64">
        <v>81601</v>
      </c>
      <c r="BE3130" s="54" t="s">
        <v>816</v>
      </c>
      <c r="BF3130" s="63" t="s">
        <v>412</v>
      </c>
      <c r="BG3130" s="54" t="s">
        <v>544</v>
      </c>
      <c r="BH3130" s="54" t="s">
        <v>390</v>
      </c>
      <c r="BI3130" s="54" t="s">
        <v>816</v>
      </c>
      <c r="BJ3130" s="64" t="s">
        <v>4748</v>
      </c>
      <c r="BK3130" s="64" t="s">
        <v>4748</v>
      </c>
      <c r="BL3130" s="54"/>
      <c r="BM3130" s="54"/>
      <c r="BN3130" s="54"/>
      <c r="BO3130" s="39"/>
      <c r="BP3130" s="39"/>
      <c r="BQ3130" s="39"/>
      <c r="BR3130" s="39"/>
      <c r="BS3130" s="47"/>
      <c r="BT3130" s="39"/>
      <c r="BU3130" s="39"/>
      <c r="BV3130" s="39"/>
      <c r="BW3130" s="39"/>
      <c r="BX3130" s="39"/>
      <c r="BY3130" s="39"/>
      <c r="BZ3130" s="39"/>
      <c r="CA3130" s="39"/>
      <c r="CB3130" s="39"/>
      <c r="CC3130" s="47"/>
      <c r="CD3130" s="39"/>
      <c r="CE3130" s="39"/>
      <c r="CF3130" s="48"/>
      <c r="CG3130" s="48"/>
      <c r="CH3130" s="48"/>
      <c r="CI3130" s="48"/>
      <c r="CJ3130" s="48"/>
      <c r="CK3130" s="48"/>
      <c r="CL3130" s="48"/>
      <c r="CM3130" s="48"/>
      <c r="CN3130" s="48"/>
      <c r="CO3130" s="48"/>
      <c r="CP3130" s="48"/>
      <c r="CQ3130" s="48"/>
      <c r="CR3130" s="48"/>
      <c r="CS3130" s="48"/>
      <c r="CT3130" s="48"/>
      <c r="CU3130" s="48"/>
      <c r="CV3130" s="48"/>
      <c r="CW3130" s="48"/>
      <c r="CX3130" s="39"/>
      <c r="ML3130" s="135"/>
      <c r="MM3130" s="135"/>
      <c r="MN3130" s="135"/>
      <c r="MO3130" s="135"/>
      <c r="MP3130" s="135"/>
      <c r="MQ3130" s="135"/>
      <c r="MR3130" s="135"/>
      <c r="MS3130" s="135"/>
      <c r="MT3130" s="135"/>
      <c r="MU3130" s="135"/>
      <c r="MV3130" s="135"/>
      <c r="MW3130" s="135"/>
      <c r="MX3130" s="135"/>
      <c r="MY3130" s="135"/>
      <c r="MZ3130" s="135"/>
      <c r="NA3130" s="135"/>
      <c r="NB3130" s="135"/>
      <c r="NC3130" s="135"/>
      <c r="ND3130" s="135"/>
      <c r="NE3130" s="135"/>
      <c r="NF3130" s="135"/>
      <c r="NG3130" s="135"/>
      <c r="NH3130" s="135"/>
      <c r="NI3130" s="135"/>
      <c r="NJ3130" s="135"/>
      <c r="NK3130" s="135"/>
      <c r="NL3130" s="135"/>
      <c r="NM3130" s="135"/>
      <c r="NN3130" s="135"/>
      <c r="NO3130" s="135"/>
      <c r="NP3130" s="135"/>
      <c r="NQ3130" s="39"/>
      <c r="QS3130"/>
      <c r="QT3130"/>
      <c r="QU3130"/>
      <c r="QV3130"/>
      <c r="QW3130"/>
      <c r="QX3130"/>
      <c r="QY3130"/>
      <c r="QZ3130"/>
      <c r="RA3130"/>
      <c r="RB3130" s="39"/>
      <c r="RC3130" s="39"/>
      <c r="RD3130" s="39"/>
    </row>
    <row r="3131" spans="22:472" hidden="1" x14ac:dyDescent="0.2">
      <c r="V3131" s="63">
        <v>557</v>
      </c>
      <c r="W3131" s="54" t="s">
        <v>4774</v>
      </c>
      <c r="X3131" s="64">
        <v>81602</v>
      </c>
      <c r="Y3131" s="54" t="s">
        <v>544</v>
      </c>
      <c r="Z3131" s="63" t="s">
        <v>412</v>
      </c>
      <c r="AA3131" s="54" t="s">
        <v>544</v>
      </c>
      <c r="AB3131" s="54" t="s">
        <v>390</v>
      </c>
      <c r="AC3131" s="54" t="s">
        <v>544</v>
      </c>
      <c r="AD3131" s="64" t="s">
        <v>4748</v>
      </c>
      <c r="AE3131" s="64" t="s">
        <v>4748</v>
      </c>
      <c r="AF3131" s="63">
        <v>557</v>
      </c>
      <c r="AG3131" s="54" t="s">
        <v>4774</v>
      </c>
      <c r="AH3131" s="54" t="s">
        <v>4773</v>
      </c>
      <c r="AI3131" s="63" t="s">
        <v>4752</v>
      </c>
      <c r="AJ3131" s="64" t="s">
        <v>4775</v>
      </c>
      <c r="AK3131" s="569">
        <v>8900255</v>
      </c>
      <c r="AL3131" s="64" t="s">
        <v>4778</v>
      </c>
      <c r="AM3131" s="64" t="s">
        <v>4780</v>
      </c>
      <c r="AN3131" s="570">
        <v>281095900</v>
      </c>
      <c r="AO3131" s="54"/>
      <c r="AP3131" s="54"/>
      <c r="AQ3131" s="54"/>
      <c r="AR3131" s="54"/>
      <c r="AS3131" s="54"/>
      <c r="AT3131" s="64" t="s">
        <v>7108</v>
      </c>
      <c r="AU3131" s="64"/>
      <c r="AV3131" s="54"/>
      <c r="AW3131" s="54"/>
      <c r="AX3131" s="54"/>
      <c r="AY3131" s="54"/>
      <c r="AZ3131" s="54"/>
      <c r="BA3131" s="54"/>
      <c r="BB3131" s="54"/>
      <c r="BC3131" s="54"/>
      <c r="BD3131" s="64">
        <v>81602</v>
      </c>
      <c r="BE3131" s="54" t="s">
        <v>544</v>
      </c>
      <c r="BF3131" s="63" t="s">
        <v>412</v>
      </c>
      <c r="BG3131" s="54" t="s">
        <v>544</v>
      </c>
      <c r="BH3131" s="54" t="s">
        <v>390</v>
      </c>
      <c r="BI3131" s="54" t="s">
        <v>544</v>
      </c>
      <c r="BJ3131" s="64" t="s">
        <v>4748</v>
      </c>
      <c r="BK3131" s="64" t="s">
        <v>4748</v>
      </c>
      <c r="BL3131" s="54"/>
      <c r="BM3131" s="54"/>
      <c r="BN3131" s="54"/>
      <c r="BO3131" s="39"/>
      <c r="BP3131" s="39"/>
      <c r="BQ3131" s="39"/>
      <c r="BR3131" s="39"/>
      <c r="BS3131" s="47"/>
      <c r="BT3131" s="39"/>
      <c r="BU3131" s="39"/>
      <c r="BV3131" s="39"/>
      <c r="BW3131" s="39"/>
      <c r="BX3131" s="39"/>
      <c r="BY3131" s="39"/>
      <c r="BZ3131" s="39"/>
      <c r="CA3131" s="39"/>
      <c r="CB3131" s="39"/>
      <c r="CC3131" s="47"/>
      <c r="CD3131" s="39"/>
      <c r="CE3131" s="39"/>
      <c r="CF3131" s="48"/>
      <c r="CG3131" s="48"/>
      <c r="CH3131" s="48"/>
      <c r="CI3131" s="48"/>
      <c r="CJ3131" s="48"/>
      <c r="CK3131" s="48"/>
      <c r="CL3131" s="48"/>
      <c r="CM3131" s="48"/>
      <c r="CN3131" s="48"/>
      <c r="CO3131" s="48"/>
      <c r="CP3131" s="48"/>
      <c r="CQ3131" s="48"/>
      <c r="CR3131" s="48"/>
      <c r="CS3131" s="48"/>
      <c r="CT3131" s="48"/>
      <c r="CU3131" s="48"/>
      <c r="CV3131" s="48"/>
      <c r="CW3131" s="48"/>
      <c r="CX3131" s="39"/>
      <c r="ML3131" s="135"/>
      <c r="MM3131" s="135"/>
      <c r="MN3131" s="135"/>
      <c r="MO3131" s="135"/>
      <c r="MP3131" s="135"/>
      <c r="MQ3131" s="135"/>
      <c r="MR3131" s="135"/>
      <c r="MS3131" s="135"/>
      <c r="MT3131" s="135"/>
      <c r="MU3131" s="135"/>
      <c r="MV3131" s="135"/>
      <c r="MW3131" s="135"/>
      <c r="MX3131" s="135"/>
      <c r="MY3131" s="135"/>
      <c r="MZ3131" s="135"/>
      <c r="NA3131" s="135"/>
      <c r="NB3131" s="135"/>
      <c r="NC3131" s="135"/>
      <c r="ND3131" s="135"/>
      <c r="NE3131" s="135"/>
      <c r="NF3131" s="135"/>
      <c r="NG3131" s="135"/>
      <c r="NH3131" s="135"/>
      <c r="NI3131" s="135"/>
      <c r="NJ3131" s="135"/>
      <c r="NK3131" s="135"/>
      <c r="NL3131" s="135"/>
      <c r="NM3131" s="135"/>
      <c r="NN3131" s="135"/>
      <c r="NO3131" s="135"/>
      <c r="NP3131" s="135"/>
      <c r="NQ3131" s="39"/>
      <c r="QS3131"/>
      <c r="QT3131"/>
      <c r="QU3131"/>
      <c r="QV3131"/>
      <c r="QW3131"/>
      <c r="QX3131"/>
      <c r="QY3131"/>
      <c r="QZ3131"/>
      <c r="RA3131"/>
      <c r="RB3131" s="39"/>
      <c r="RC3131" s="39"/>
      <c r="RD3131" s="39"/>
    </row>
    <row r="3132" spans="22:472" hidden="1" x14ac:dyDescent="0.2">
      <c r="V3132" s="63">
        <v>557</v>
      </c>
      <c r="W3132" s="54" t="s">
        <v>4774</v>
      </c>
      <c r="X3132" s="64">
        <v>81600</v>
      </c>
      <c r="Y3132" s="54" t="s">
        <v>7130</v>
      </c>
      <c r="Z3132" s="63" t="s">
        <v>412</v>
      </c>
      <c r="AA3132" s="54" t="s">
        <v>544</v>
      </c>
      <c r="AB3132" s="54" t="s">
        <v>390</v>
      </c>
      <c r="AC3132" s="54" t="s">
        <v>544</v>
      </c>
      <c r="AD3132" s="64" t="s">
        <v>4748</v>
      </c>
      <c r="AE3132" s="64" t="s">
        <v>4748</v>
      </c>
      <c r="AF3132" s="63">
        <v>557</v>
      </c>
      <c r="AG3132" s="54" t="s">
        <v>4774</v>
      </c>
      <c r="AH3132" s="54" t="s">
        <v>4773</v>
      </c>
      <c r="AI3132" s="63" t="s">
        <v>4752</v>
      </c>
      <c r="AJ3132" s="64" t="s">
        <v>4775</v>
      </c>
      <c r="AK3132" s="569">
        <v>8900255</v>
      </c>
      <c r="AL3132" s="64" t="s">
        <v>4778</v>
      </c>
      <c r="AM3132" s="64" t="s">
        <v>4780</v>
      </c>
      <c r="AN3132" s="570">
        <v>281095900</v>
      </c>
      <c r="AO3132" s="54"/>
      <c r="AP3132" s="54"/>
      <c r="AQ3132" s="54"/>
      <c r="AR3132" s="54"/>
      <c r="AS3132" s="54"/>
      <c r="AT3132" s="64" t="s">
        <v>7108</v>
      </c>
      <c r="AU3132" s="64"/>
      <c r="AV3132" s="54"/>
      <c r="AW3132" s="54"/>
      <c r="AX3132" s="54"/>
      <c r="AY3132" s="54"/>
      <c r="AZ3132" s="54"/>
      <c r="BA3132" s="54"/>
      <c r="BB3132" s="54"/>
      <c r="BC3132" s="54"/>
      <c r="BD3132" s="64">
        <v>81600</v>
      </c>
      <c r="BE3132" s="54" t="s">
        <v>7130</v>
      </c>
      <c r="BF3132" s="63" t="s">
        <v>412</v>
      </c>
      <c r="BG3132" s="54" t="s">
        <v>544</v>
      </c>
      <c r="BH3132" s="54" t="s">
        <v>390</v>
      </c>
      <c r="BI3132" s="54" t="s">
        <v>544</v>
      </c>
      <c r="BJ3132" s="64" t="s">
        <v>4748</v>
      </c>
      <c r="BK3132" s="64" t="s">
        <v>4748</v>
      </c>
      <c r="BL3132" s="54"/>
      <c r="BM3132" s="54"/>
      <c r="BN3132" s="54"/>
      <c r="BO3132" s="39"/>
      <c r="BP3132" s="39"/>
      <c r="BQ3132" s="39"/>
      <c r="BR3132" s="39"/>
      <c r="BS3132" s="47"/>
      <c r="BT3132" s="39"/>
      <c r="BU3132" s="39"/>
      <c r="BV3132" s="39"/>
      <c r="BW3132" s="39"/>
      <c r="BX3132" s="39"/>
      <c r="BY3132" s="39"/>
      <c r="BZ3132" s="39"/>
      <c r="CA3132" s="39"/>
      <c r="CB3132" s="39"/>
      <c r="CC3132" s="47"/>
      <c r="CD3132" s="39"/>
      <c r="CE3132" s="39"/>
      <c r="CF3132" s="48"/>
      <c r="CG3132" s="48"/>
      <c r="CH3132" s="48"/>
      <c r="CI3132" s="48"/>
      <c r="CJ3132" s="48"/>
      <c r="CK3132" s="48"/>
      <c r="CL3132" s="48"/>
      <c r="CM3132" s="48"/>
      <c r="CN3132" s="48"/>
      <c r="CO3132" s="48"/>
      <c r="CP3132" s="48"/>
      <c r="CQ3132" s="48"/>
      <c r="CR3132" s="48"/>
      <c r="CS3132" s="48"/>
      <c r="CT3132" s="48"/>
      <c r="CU3132" s="48"/>
      <c r="CV3132" s="48"/>
      <c r="CW3132" s="48"/>
      <c r="CX3132" s="39"/>
      <c r="ML3132" s="135"/>
      <c r="MM3132" s="135"/>
      <c r="MN3132" s="135"/>
      <c r="MO3132" s="135"/>
      <c r="MP3132" s="135"/>
      <c r="MQ3132" s="135"/>
      <c r="MR3132" s="135"/>
      <c r="MS3132" s="135"/>
      <c r="MT3132" s="135"/>
      <c r="MU3132" s="135"/>
      <c r="MV3132" s="135"/>
      <c r="MW3132" s="135"/>
      <c r="MX3132" s="135"/>
      <c r="MY3132" s="135"/>
      <c r="MZ3132" s="135"/>
      <c r="NA3132" s="135"/>
      <c r="NB3132" s="135"/>
      <c r="NC3132" s="135"/>
      <c r="ND3132" s="135"/>
      <c r="NE3132" s="135"/>
      <c r="NF3132" s="135"/>
      <c r="NG3132" s="135"/>
      <c r="NH3132" s="135"/>
      <c r="NI3132" s="135"/>
      <c r="NJ3132" s="135"/>
      <c r="NK3132" s="135"/>
      <c r="NL3132" s="135"/>
      <c r="NM3132" s="135"/>
      <c r="NN3132" s="135"/>
      <c r="NO3132" s="135"/>
      <c r="NP3132" s="135"/>
      <c r="NQ3132" s="39"/>
      <c r="QS3132"/>
      <c r="QT3132"/>
      <c r="QU3132"/>
      <c r="QV3132"/>
      <c r="QW3132"/>
      <c r="QX3132"/>
      <c r="QY3132"/>
      <c r="QZ3132"/>
      <c r="RA3132"/>
      <c r="RB3132" s="39"/>
      <c r="RC3132" s="39"/>
      <c r="RD3132" s="39"/>
    </row>
    <row r="3133" spans="22:472" hidden="1" x14ac:dyDescent="0.2">
      <c r="V3133" s="63">
        <v>586</v>
      </c>
      <c r="W3133" s="54" t="s">
        <v>4786</v>
      </c>
      <c r="X3133" s="64">
        <v>80100</v>
      </c>
      <c r="Y3133" s="54" t="s">
        <v>7131</v>
      </c>
      <c r="Z3133" s="63" t="s">
        <v>412</v>
      </c>
      <c r="AA3133" s="54" t="s">
        <v>432</v>
      </c>
      <c r="AB3133" s="54" t="s">
        <v>390</v>
      </c>
      <c r="AC3133" s="54" t="s">
        <v>1714</v>
      </c>
      <c r="AD3133" s="64" t="s">
        <v>4748</v>
      </c>
      <c r="AE3133" s="64" t="s">
        <v>4748</v>
      </c>
      <c r="AF3133" s="63">
        <v>586</v>
      </c>
      <c r="AG3133" s="54" t="s">
        <v>4786</v>
      </c>
      <c r="AH3133" s="54" t="s">
        <v>4785</v>
      </c>
      <c r="AI3133" s="63" t="s">
        <v>4787</v>
      </c>
      <c r="AJ3133" s="64" t="s">
        <v>4659</v>
      </c>
      <c r="AK3133" s="569">
        <v>8100506</v>
      </c>
      <c r="AL3133" s="64" t="s">
        <v>536</v>
      </c>
      <c r="AM3133" s="64" t="s">
        <v>4791</v>
      </c>
      <c r="AN3133" s="570">
        <v>289152760</v>
      </c>
      <c r="AO3133" s="54"/>
      <c r="AP3133" s="54"/>
      <c r="AQ3133" s="54"/>
      <c r="AR3133" s="54"/>
      <c r="AS3133" s="54"/>
      <c r="AT3133" s="64" t="s">
        <v>7108</v>
      </c>
      <c r="AU3133" s="64"/>
      <c r="AV3133" s="54"/>
      <c r="AW3133" s="54"/>
      <c r="AX3133" s="54"/>
      <c r="AY3133" s="54"/>
      <c r="AZ3133" s="54"/>
      <c r="BA3133" s="54"/>
      <c r="BB3133" s="54"/>
      <c r="BC3133" s="54"/>
      <c r="BD3133" s="64">
        <v>80100</v>
      </c>
      <c r="BE3133" s="54" t="s">
        <v>7131</v>
      </c>
      <c r="BF3133" s="63" t="s">
        <v>412</v>
      </c>
      <c r="BG3133" s="54" t="s">
        <v>432</v>
      </c>
      <c r="BH3133" s="54" t="s">
        <v>390</v>
      </c>
      <c r="BI3133" s="54" t="s">
        <v>1714</v>
      </c>
      <c r="BJ3133" s="64" t="s">
        <v>4748</v>
      </c>
      <c r="BK3133" s="64" t="s">
        <v>4748</v>
      </c>
      <c r="BL3133" s="54"/>
      <c r="BM3133" s="54"/>
      <c r="BN3133" s="54"/>
      <c r="BO3133" s="39"/>
      <c r="BP3133" s="39"/>
      <c r="BQ3133" s="39"/>
      <c r="BR3133" s="39"/>
      <c r="BS3133" s="47"/>
      <c r="BT3133" s="39"/>
      <c r="BU3133" s="39"/>
      <c r="BV3133" s="39"/>
      <c r="BW3133" s="39"/>
      <c r="BX3133" s="39"/>
      <c r="BY3133" s="39"/>
      <c r="BZ3133" s="39"/>
      <c r="CA3133" s="39"/>
      <c r="CB3133" s="39"/>
      <c r="CC3133" s="47"/>
      <c r="CD3133" s="39"/>
      <c r="CE3133" s="39"/>
      <c r="CF3133" s="48"/>
      <c r="CG3133" s="48"/>
      <c r="CH3133" s="48"/>
      <c r="CI3133" s="48"/>
      <c r="CJ3133" s="48"/>
      <c r="CK3133" s="48"/>
      <c r="CL3133" s="48"/>
      <c r="CM3133" s="48"/>
      <c r="CN3133" s="48"/>
      <c r="CO3133" s="48"/>
      <c r="CP3133" s="48"/>
      <c r="CQ3133" s="48"/>
      <c r="CR3133" s="48"/>
      <c r="CS3133" s="48"/>
      <c r="CT3133" s="48"/>
      <c r="CU3133" s="48"/>
      <c r="CV3133" s="48"/>
      <c r="CW3133" s="48"/>
      <c r="CX3133" s="39"/>
      <c r="ML3133" s="135"/>
      <c r="MM3133" s="135"/>
      <c r="MN3133" s="135"/>
      <c r="MO3133" s="135"/>
      <c r="MP3133" s="135"/>
      <c r="MQ3133" s="135"/>
      <c r="MR3133" s="135"/>
      <c r="MS3133" s="135"/>
      <c r="MT3133" s="135"/>
      <c r="MU3133" s="135"/>
      <c r="MV3133" s="135"/>
      <c r="MW3133" s="135"/>
      <c r="MX3133" s="135"/>
      <c r="MY3133" s="135"/>
      <c r="MZ3133" s="135"/>
      <c r="NA3133" s="135"/>
      <c r="NB3133" s="135"/>
      <c r="NC3133" s="135"/>
      <c r="ND3133" s="135"/>
      <c r="NE3133" s="135"/>
      <c r="NF3133" s="135"/>
      <c r="NG3133" s="135"/>
      <c r="NH3133" s="135"/>
      <c r="NI3133" s="135"/>
      <c r="NJ3133" s="135"/>
      <c r="NK3133" s="135"/>
      <c r="NL3133" s="135"/>
      <c r="NM3133" s="135"/>
      <c r="NN3133" s="135"/>
      <c r="NO3133" s="135"/>
      <c r="NP3133" s="135"/>
      <c r="NQ3133" s="39"/>
      <c r="QS3133"/>
      <c r="QT3133"/>
      <c r="QU3133"/>
      <c r="QV3133"/>
      <c r="QW3133"/>
      <c r="QX3133"/>
      <c r="QY3133"/>
      <c r="QZ3133"/>
      <c r="RA3133"/>
      <c r="RB3133" s="39"/>
      <c r="RC3133" s="39"/>
      <c r="RD3133" s="39"/>
    </row>
    <row r="3134" spans="22:472" hidden="1" x14ac:dyDescent="0.2">
      <c r="V3134" s="63">
        <v>586</v>
      </c>
      <c r="W3134" s="54" t="s">
        <v>4786</v>
      </c>
      <c r="X3134" s="64">
        <v>80106</v>
      </c>
      <c r="Y3134" s="54" t="s">
        <v>1714</v>
      </c>
      <c r="Z3134" s="63" t="s">
        <v>412</v>
      </c>
      <c r="AA3134" s="54" t="s">
        <v>432</v>
      </c>
      <c r="AB3134" s="54" t="s">
        <v>390</v>
      </c>
      <c r="AC3134" s="54" t="s">
        <v>1714</v>
      </c>
      <c r="AD3134" s="64" t="s">
        <v>4748</v>
      </c>
      <c r="AE3134" s="64" t="s">
        <v>4748</v>
      </c>
      <c r="AF3134" s="63">
        <v>586</v>
      </c>
      <c r="AG3134" s="54" t="s">
        <v>4786</v>
      </c>
      <c r="AH3134" s="54" t="s">
        <v>4785</v>
      </c>
      <c r="AI3134" s="63" t="s">
        <v>4787</v>
      </c>
      <c r="AJ3134" s="64" t="s">
        <v>4659</v>
      </c>
      <c r="AK3134" s="569">
        <v>8100506</v>
      </c>
      <c r="AL3134" s="64" t="s">
        <v>536</v>
      </c>
      <c r="AM3134" s="64" t="s">
        <v>4791</v>
      </c>
      <c r="AN3134" s="570">
        <v>289152760</v>
      </c>
      <c r="AO3134" s="54"/>
      <c r="AP3134" s="54"/>
      <c r="AQ3134" s="54"/>
      <c r="AR3134" s="54"/>
      <c r="AS3134" s="54"/>
      <c r="AT3134" s="64" t="s">
        <v>7108</v>
      </c>
      <c r="AU3134" s="64"/>
      <c r="AV3134" s="54"/>
      <c r="AW3134" s="54"/>
      <c r="AX3134" s="54"/>
      <c r="AY3134" s="54"/>
      <c r="AZ3134" s="54"/>
      <c r="BA3134" s="54"/>
      <c r="BB3134" s="54"/>
      <c r="BC3134" s="54"/>
      <c r="BD3134" s="64">
        <v>80106</v>
      </c>
      <c r="BE3134" s="54" t="s">
        <v>1714</v>
      </c>
      <c r="BF3134" s="63" t="s">
        <v>412</v>
      </c>
      <c r="BG3134" s="54" t="s">
        <v>432</v>
      </c>
      <c r="BH3134" s="54" t="s">
        <v>390</v>
      </c>
      <c r="BI3134" s="54" t="s">
        <v>1714</v>
      </c>
      <c r="BJ3134" s="64" t="s">
        <v>4748</v>
      </c>
      <c r="BK3134" s="64" t="s">
        <v>4748</v>
      </c>
      <c r="BL3134" s="54"/>
      <c r="BM3134" s="54"/>
      <c r="BN3134" s="54"/>
      <c r="BO3134" s="39"/>
      <c r="BP3134" s="39"/>
      <c r="BQ3134" s="39"/>
      <c r="BR3134" s="39"/>
      <c r="BS3134" s="47"/>
      <c r="BT3134" s="39"/>
      <c r="BU3134" s="39"/>
      <c r="BV3134" s="39"/>
      <c r="BW3134" s="39"/>
      <c r="BX3134" s="39"/>
      <c r="BY3134" s="39"/>
      <c r="BZ3134" s="39"/>
      <c r="CA3134" s="39"/>
      <c r="CB3134" s="39"/>
      <c r="CC3134" s="47"/>
      <c r="CD3134" s="39"/>
      <c r="CE3134" s="39"/>
      <c r="CF3134" s="48"/>
      <c r="CG3134" s="48"/>
      <c r="CH3134" s="48"/>
      <c r="CI3134" s="48"/>
      <c r="CJ3134" s="48"/>
      <c r="CK3134" s="48"/>
      <c r="CL3134" s="48"/>
      <c r="CM3134" s="48"/>
      <c r="CN3134" s="48"/>
      <c r="CO3134" s="48"/>
      <c r="CP3134" s="48"/>
      <c r="CQ3134" s="48"/>
      <c r="CR3134" s="48"/>
      <c r="CS3134" s="48"/>
      <c r="CT3134" s="48"/>
      <c r="CU3134" s="48"/>
      <c r="CV3134" s="48"/>
      <c r="CW3134" s="48"/>
      <c r="CX3134" s="39"/>
      <c r="ML3134" s="135"/>
      <c r="MM3134" s="135"/>
      <c r="MN3134" s="135"/>
      <c r="MO3134" s="135"/>
      <c r="MP3134" s="135"/>
      <c r="MQ3134" s="135"/>
      <c r="MR3134" s="135"/>
      <c r="MS3134" s="135"/>
      <c r="MT3134" s="135"/>
      <c r="MU3134" s="135"/>
      <c r="MV3134" s="135"/>
      <c r="MW3134" s="135"/>
      <c r="MX3134" s="135"/>
      <c r="MY3134" s="135"/>
      <c r="MZ3134" s="135"/>
      <c r="NA3134" s="135"/>
      <c r="NB3134" s="135"/>
      <c r="NC3134" s="135"/>
      <c r="ND3134" s="135"/>
      <c r="NE3134" s="135"/>
      <c r="NF3134" s="135"/>
      <c r="NG3134" s="135"/>
      <c r="NH3134" s="135"/>
      <c r="NI3134" s="135"/>
      <c r="NJ3134" s="135"/>
      <c r="NK3134" s="135"/>
      <c r="NL3134" s="135"/>
      <c r="NM3134" s="135"/>
      <c r="NN3134" s="135"/>
      <c r="NO3134" s="135"/>
      <c r="NP3134" s="135"/>
      <c r="NQ3134" s="39"/>
      <c r="QS3134"/>
      <c r="QT3134"/>
      <c r="QU3134"/>
      <c r="QV3134"/>
      <c r="QW3134"/>
      <c r="QX3134"/>
      <c r="QY3134"/>
      <c r="QZ3134"/>
      <c r="RA3134"/>
      <c r="RB3134" s="39"/>
      <c r="RC3134" s="39"/>
      <c r="RD3134" s="39"/>
    </row>
    <row r="3135" spans="22:472" hidden="1" x14ac:dyDescent="0.2">
      <c r="V3135" s="63">
        <v>586</v>
      </c>
      <c r="W3135" s="54" t="s">
        <v>4786</v>
      </c>
      <c r="X3135" s="64">
        <v>80104</v>
      </c>
      <c r="Y3135" s="54" t="s">
        <v>1428</v>
      </c>
      <c r="Z3135" s="63" t="s">
        <v>412</v>
      </c>
      <c r="AA3135" s="54" t="s">
        <v>432</v>
      </c>
      <c r="AB3135" s="54" t="s">
        <v>390</v>
      </c>
      <c r="AC3135" s="54" t="s">
        <v>1428</v>
      </c>
      <c r="AD3135" s="64" t="s">
        <v>4748</v>
      </c>
      <c r="AE3135" s="64" t="s">
        <v>4748</v>
      </c>
      <c r="AF3135" s="63">
        <v>586</v>
      </c>
      <c r="AG3135" s="54" t="s">
        <v>4786</v>
      </c>
      <c r="AH3135" s="54" t="s">
        <v>4785</v>
      </c>
      <c r="AI3135" s="63" t="s">
        <v>4787</v>
      </c>
      <c r="AJ3135" s="64" t="s">
        <v>4659</v>
      </c>
      <c r="AK3135" s="569">
        <v>8100506</v>
      </c>
      <c r="AL3135" s="64" t="s">
        <v>536</v>
      </c>
      <c r="AM3135" s="64" t="s">
        <v>4791</v>
      </c>
      <c r="AN3135" s="570">
        <v>289152760</v>
      </c>
      <c r="AO3135" s="54"/>
      <c r="AP3135" s="54"/>
      <c r="AQ3135" s="54"/>
      <c r="AR3135" s="54"/>
      <c r="AS3135" s="54"/>
      <c r="AT3135" s="64" t="s">
        <v>7108</v>
      </c>
      <c r="AU3135" s="64"/>
      <c r="AV3135" s="54"/>
      <c r="AW3135" s="54"/>
      <c r="AX3135" s="54"/>
      <c r="AY3135" s="54"/>
      <c r="AZ3135" s="54"/>
      <c r="BA3135" s="54"/>
      <c r="BB3135" s="54"/>
      <c r="BC3135" s="54"/>
      <c r="BD3135" s="64">
        <v>80104</v>
      </c>
      <c r="BE3135" s="54" t="s">
        <v>1428</v>
      </c>
      <c r="BF3135" s="63" t="s">
        <v>412</v>
      </c>
      <c r="BG3135" s="54" t="s">
        <v>432</v>
      </c>
      <c r="BH3135" s="54" t="s">
        <v>390</v>
      </c>
      <c r="BI3135" s="54" t="s">
        <v>1428</v>
      </c>
      <c r="BJ3135" s="64" t="s">
        <v>4748</v>
      </c>
      <c r="BK3135" s="64" t="s">
        <v>4748</v>
      </c>
      <c r="BL3135" s="54"/>
      <c r="BM3135" s="54"/>
      <c r="BN3135" s="54"/>
      <c r="BO3135" s="39"/>
      <c r="BP3135" s="39"/>
      <c r="BQ3135" s="39"/>
      <c r="BR3135" s="39"/>
      <c r="BS3135" s="47"/>
      <c r="BT3135" s="39"/>
      <c r="BU3135" s="39"/>
      <c r="BV3135" s="39"/>
      <c r="BW3135" s="39"/>
      <c r="BX3135" s="39"/>
      <c r="BY3135" s="39"/>
      <c r="BZ3135" s="39"/>
      <c r="CA3135" s="39"/>
      <c r="CB3135" s="39"/>
      <c r="CC3135" s="47"/>
      <c r="CD3135" s="39"/>
      <c r="CE3135" s="39"/>
      <c r="CF3135" s="48"/>
      <c r="CG3135" s="48"/>
      <c r="CH3135" s="48"/>
      <c r="CI3135" s="48"/>
      <c r="CJ3135" s="48"/>
      <c r="CK3135" s="48"/>
      <c r="CL3135" s="48"/>
      <c r="CM3135" s="48"/>
      <c r="CN3135" s="48"/>
      <c r="CO3135" s="48"/>
      <c r="CP3135" s="48"/>
      <c r="CQ3135" s="48"/>
      <c r="CR3135" s="48"/>
      <c r="CS3135" s="48"/>
      <c r="CT3135" s="48"/>
      <c r="CU3135" s="48"/>
      <c r="CV3135" s="48"/>
      <c r="CW3135" s="48"/>
      <c r="CX3135" s="39"/>
      <c r="ML3135" s="135"/>
      <c r="MM3135" s="135"/>
      <c r="MN3135" s="135"/>
      <c r="MO3135" s="135"/>
      <c r="MP3135" s="135"/>
      <c r="MQ3135" s="135"/>
      <c r="MR3135" s="135"/>
      <c r="MS3135" s="135"/>
      <c r="MT3135" s="135"/>
      <c r="MU3135" s="135"/>
      <c r="MV3135" s="135"/>
      <c r="MW3135" s="135"/>
      <c r="MX3135" s="135"/>
      <c r="MY3135" s="135"/>
      <c r="MZ3135" s="135"/>
      <c r="NA3135" s="135"/>
      <c r="NB3135" s="135"/>
      <c r="NC3135" s="135"/>
      <c r="ND3135" s="135"/>
      <c r="NE3135" s="135"/>
      <c r="NF3135" s="135"/>
      <c r="NG3135" s="135"/>
      <c r="NH3135" s="135"/>
      <c r="NI3135" s="135"/>
      <c r="NJ3135" s="135"/>
      <c r="NK3135" s="135"/>
      <c r="NL3135" s="135"/>
      <c r="NM3135" s="135"/>
      <c r="NN3135" s="135"/>
      <c r="NO3135" s="135"/>
      <c r="NP3135" s="135"/>
      <c r="NQ3135" s="39"/>
      <c r="QS3135"/>
      <c r="QT3135"/>
      <c r="QU3135"/>
      <c r="QV3135"/>
      <c r="QW3135"/>
      <c r="QX3135"/>
      <c r="QY3135"/>
      <c r="QZ3135"/>
      <c r="RA3135"/>
      <c r="RB3135" s="39"/>
      <c r="RC3135" s="39"/>
      <c r="RD3135" s="39"/>
    </row>
    <row r="3136" spans="22:472" hidden="1" x14ac:dyDescent="0.2">
      <c r="V3136" s="63">
        <v>586</v>
      </c>
      <c r="W3136" s="54" t="s">
        <v>4786</v>
      </c>
      <c r="X3136" s="64">
        <v>80102</v>
      </c>
      <c r="Y3136" s="54" t="s">
        <v>804</v>
      </c>
      <c r="Z3136" s="63" t="s">
        <v>412</v>
      </c>
      <c r="AA3136" s="54" t="s">
        <v>432</v>
      </c>
      <c r="AB3136" s="54" t="s">
        <v>390</v>
      </c>
      <c r="AC3136" s="54" t="s">
        <v>804</v>
      </c>
      <c r="AD3136" s="64" t="s">
        <v>4748</v>
      </c>
      <c r="AE3136" s="64" t="s">
        <v>4748</v>
      </c>
      <c r="AF3136" s="63">
        <v>586</v>
      </c>
      <c r="AG3136" s="54" t="s">
        <v>4786</v>
      </c>
      <c r="AH3136" s="54" t="s">
        <v>4785</v>
      </c>
      <c r="AI3136" s="63" t="s">
        <v>4787</v>
      </c>
      <c r="AJ3136" s="64" t="s">
        <v>4659</v>
      </c>
      <c r="AK3136" s="569">
        <v>8100506</v>
      </c>
      <c r="AL3136" s="64" t="s">
        <v>536</v>
      </c>
      <c r="AM3136" s="64" t="s">
        <v>4791</v>
      </c>
      <c r="AN3136" s="570">
        <v>289152760</v>
      </c>
      <c r="AO3136" s="54"/>
      <c r="AP3136" s="54"/>
      <c r="AQ3136" s="54"/>
      <c r="AR3136" s="54"/>
      <c r="AS3136" s="54"/>
      <c r="AT3136" s="64" t="s">
        <v>7108</v>
      </c>
      <c r="AU3136" s="64"/>
      <c r="AV3136" s="54"/>
      <c r="AW3136" s="54"/>
      <c r="AX3136" s="54"/>
      <c r="AY3136" s="54"/>
      <c r="AZ3136" s="54"/>
      <c r="BA3136" s="54"/>
      <c r="BB3136" s="54"/>
      <c r="BC3136" s="54"/>
      <c r="BD3136" s="64">
        <v>80102</v>
      </c>
      <c r="BE3136" s="54" t="s">
        <v>804</v>
      </c>
      <c r="BF3136" s="63" t="s">
        <v>412</v>
      </c>
      <c r="BG3136" s="54" t="s">
        <v>432</v>
      </c>
      <c r="BH3136" s="54" t="s">
        <v>390</v>
      </c>
      <c r="BI3136" s="54" t="s">
        <v>804</v>
      </c>
      <c r="BJ3136" s="64" t="s">
        <v>4748</v>
      </c>
      <c r="BK3136" s="64" t="s">
        <v>4748</v>
      </c>
      <c r="BL3136" s="54"/>
      <c r="BM3136" s="54"/>
      <c r="BN3136" s="54"/>
      <c r="BO3136" s="39"/>
      <c r="BP3136" s="39"/>
      <c r="BQ3136" s="39"/>
      <c r="BR3136" s="39"/>
      <c r="BS3136" s="47"/>
      <c r="BT3136" s="39"/>
      <c r="BU3136" s="39"/>
      <c r="BV3136" s="39"/>
      <c r="BW3136" s="39"/>
      <c r="BX3136" s="39"/>
      <c r="BY3136" s="39"/>
      <c r="BZ3136" s="39"/>
      <c r="CA3136" s="39"/>
      <c r="CB3136" s="39"/>
      <c r="CC3136" s="47"/>
      <c r="CD3136" s="39"/>
      <c r="CE3136" s="39"/>
      <c r="CF3136" s="48"/>
      <c r="CG3136" s="48"/>
      <c r="CH3136" s="48"/>
      <c r="CI3136" s="48"/>
      <c r="CJ3136" s="48"/>
      <c r="CK3136" s="48"/>
      <c r="CL3136" s="48"/>
      <c r="CM3136" s="48"/>
      <c r="CN3136" s="48"/>
      <c r="CO3136" s="48"/>
      <c r="CP3136" s="48"/>
      <c r="CQ3136" s="48"/>
      <c r="CR3136" s="48"/>
      <c r="CS3136" s="48"/>
      <c r="CT3136" s="48"/>
      <c r="CU3136" s="48"/>
      <c r="CV3136" s="48"/>
      <c r="CW3136" s="48"/>
      <c r="CX3136" s="39"/>
      <c r="ML3136" s="135"/>
      <c r="MM3136" s="135"/>
      <c r="MN3136" s="135"/>
      <c r="MO3136" s="135"/>
      <c r="MP3136" s="135"/>
      <c r="MQ3136" s="135"/>
      <c r="MR3136" s="135"/>
      <c r="MS3136" s="135"/>
      <c r="MT3136" s="135"/>
      <c r="MU3136" s="135"/>
      <c r="MV3136" s="135"/>
      <c r="MW3136" s="135"/>
      <c r="MX3136" s="135"/>
      <c r="MY3136" s="135"/>
      <c r="MZ3136" s="135"/>
      <c r="NA3136" s="135"/>
      <c r="NB3136" s="135"/>
      <c r="NC3136" s="135"/>
      <c r="ND3136" s="135"/>
      <c r="NE3136" s="135"/>
      <c r="NF3136" s="135"/>
      <c r="NG3136" s="135"/>
      <c r="NH3136" s="135"/>
      <c r="NI3136" s="135"/>
      <c r="NJ3136" s="135"/>
      <c r="NK3136" s="135"/>
      <c r="NL3136" s="135"/>
      <c r="NM3136" s="135"/>
      <c r="NN3136" s="135"/>
      <c r="NO3136" s="135"/>
      <c r="NP3136" s="135"/>
      <c r="NQ3136" s="39"/>
      <c r="QS3136"/>
      <c r="QT3136"/>
      <c r="QU3136"/>
      <c r="QV3136"/>
      <c r="QW3136"/>
      <c r="QX3136"/>
      <c r="QY3136"/>
      <c r="QZ3136"/>
      <c r="RA3136"/>
      <c r="RB3136" s="39"/>
      <c r="RC3136" s="39"/>
      <c r="RD3136" s="39"/>
    </row>
    <row r="3137" spans="22:472" hidden="1" x14ac:dyDescent="0.2">
      <c r="V3137" s="63">
        <v>586</v>
      </c>
      <c r="W3137" s="54" t="s">
        <v>4786</v>
      </c>
      <c r="X3137" s="64">
        <v>80103</v>
      </c>
      <c r="Y3137" s="54" t="s">
        <v>1124</v>
      </c>
      <c r="Z3137" s="63" t="s">
        <v>412</v>
      </c>
      <c r="AA3137" s="54" t="s">
        <v>432</v>
      </c>
      <c r="AB3137" s="54" t="s">
        <v>390</v>
      </c>
      <c r="AC3137" s="54" t="s">
        <v>1124</v>
      </c>
      <c r="AD3137" s="64" t="s">
        <v>4748</v>
      </c>
      <c r="AE3137" s="64" t="s">
        <v>4748</v>
      </c>
      <c r="AF3137" s="63">
        <v>586</v>
      </c>
      <c r="AG3137" s="54" t="s">
        <v>4786</v>
      </c>
      <c r="AH3137" s="54" t="s">
        <v>4785</v>
      </c>
      <c r="AI3137" s="63" t="s">
        <v>4787</v>
      </c>
      <c r="AJ3137" s="64" t="s">
        <v>4659</v>
      </c>
      <c r="AK3137" s="569">
        <v>8100506</v>
      </c>
      <c r="AL3137" s="64" t="s">
        <v>536</v>
      </c>
      <c r="AM3137" s="64" t="s">
        <v>4791</v>
      </c>
      <c r="AN3137" s="570">
        <v>289152760</v>
      </c>
      <c r="AO3137" s="54"/>
      <c r="AP3137" s="54"/>
      <c r="AQ3137" s="54"/>
      <c r="AR3137" s="54"/>
      <c r="AS3137" s="54"/>
      <c r="AT3137" s="64" t="s">
        <v>7108</v>
      </c>
      <c r="AU3137" s="64"/>
      <c r="AV3137" s="54"/>
      <c r="AW3137" s="54"/>
      <c r="AX3137" s="54"/>
      <c r="AY3137" s="54"/>
      <c r="AZ3137" s="54"/>
      <c r="BA3137" s="54"/>
      <c r="BB3137" s="54"/>
      <c r="BC3137" s="54"/>
      <c r="BD3137" s="64">
        <v>80103</v>
      </c>
      <c r="BE3137" s="54" t="s">
        <v>1124</v>
      </c>
      <c r="BF3137" s="63" t="s">
        <v>412</v>
      </c>
      <c r="BG3137" s="54" t="s">
        <v>432</v>
      </c>
      <c r="BH3137" s="54" t="s">
        <v>390</v>
      </c>
      <c r="BI3137" s="54" t="s">
        <v>1124</v>
      </c>
      <c r="BJ3137" s="64" t="s">
        <v>4748</v>
      </c>
      <c r="BK3137" s="64" t="s">
        <v>4748</v>
      </c>
      <c r="BL3137" s="54"/>
      <c r="BM3137" s="54"/>
      <c r="BN3137" s="54"/>
      <c r="BO3137" s="39"/>
      <c r="BP3137" s="39"/>
      <c r="BQ3137" s="39"/>
      <c r="BR3137" s="39"/>
      <c r="BS3137" s="47"/>
      <c r="BT3137" s="39"/>
      <c r="BU3137" s="39"/>
      <c r="BV3137" s="39"/>
      <c r="BW3137" s="39"/>
      <c r="BX3137" s="39"/>
      <c r="BY3137" s="39"/>
      <c r="BZ3137" s="39"/>
      <c r="CA3137" s="39"/>
      <c r="CB3137" s="39"/>
      <c r="CC3137" s="47"/>
      <c r="CD3137" s="39"/>
      <c r="CE3137" s="39"/>
      <c r="CF3137" s="48"/>
      <c r="CG3137" s="48"/>
      <c r="CH3137" s="48"/>
      <c r="CI3137" s="48"/>
      <c r="CJ3137" s="48"/>
      <c r="CK3137" s="48"/>
      <c r="CL3137" s="48"/>
      <c r="CM3137" s="48"/>
      <c r="CN3137" s="48"/>
      <c r="CO3137" s="48"/>
      <c r="CP3137" s="48"/>
      <c r="CQ3137" s="48"/>
      <c r="CR3137" s="48"/>
      <c r="CS3137" s="48"/>
      <c r="CT3137" s="48"/>
      <c r="CU3137" s="48"/>
      <c r="CV3137" s="48"/>
      <c r="CW3137" s="48"/>
      <c r="CX3137" s="39"/>
      <c r="ML3137" s="135"/>
      <c r="MM3137" s="135"/>
      <c r="MN3137" s="135"/>
      <c r="MO3137" s="135"/>
      <c r="MP3137" s="135"/>
      <c r="MQ3137" s="135"/>
      <c r="MR3137" s="135"/>
      <c r="MS3137" s="135"/>
      <c r="MT3137" s="135"/>
      <c r="MU3137" s="135"/>
      <c r="MV3137" s="135"/>
      <c r="MW3137" s="135"/>
      <c r="MX3137" s="135"/>
      <c r="MY3137" s="135"/>
      <c r="MZ3137" s="135"/>
      <c r="NA3137" s="135"/>
      <c r="NB3137" s="135"/>
      <c r="NC3137" s="135"/>
      <c r="ND3137" s="135"/>
      <c r="NE3137" s="135"/>
      <c r="NF3137" s="135"/>
      <c r="NG3137" s="135"/>
      <c r="NH3137" s="135"/>
      <c r="NI3137" s="135"/>
      <c r="NJ3137" s="135"/>
      <c r="NK3137" s="135"/>
      <c r="NL3137" s="135"/>
      <c r="NM3137" s="135"/>
      <c r="NN3137" s="135"/>
      <c r="NO3137" s="135"/>
      <c r="NP3137" s="135"/>
      <c r="NQ3137" s="39"/>
      <c r="QS3137"/>
      <c r="QT3137"/>
      <c r="QU3137"/>
      <c r="QV3137"/>
      <c r="QW3137"/>
      <c r="QX3137"/>
      <c r="QY3137"/>
      <c r="QZ3137"/>
      <c r="RA3137"/>
      <c r="RB3137" s="39"/>
      <c r="RC3137" s="39"/>
      <c r="RD3137" s="39"/>
    </row>
    <row r="3138" spans="22:472" hidden="1" x14ac:dyDescent="0.2">
      <c r="V3138" s="63">
        <v>586</v>
      </c>
      <c r="W3138" s="54" t="s">
        <v>4786</v>
      </c>
      <c r="X3138" s="64">
        <v>80801</v>
      </c>
      <c r="Y3138" s="54" t="s">
        <v>810</v>
      </c>
      <c r="Z3138" s="63" t="s">
        <v>412</v>
      </c>
      <c r="AA3138" s="54" t="s">
        <v>536</v>
      </c>
      <c r="AB3138" s="54" t="s">
        <v>390</v>
      </c>
      <c r="AC3138" s="54" t="s">
        <v>810</v>
      </c>
      <c r="AD3138" s="64" t="s">
        <v>4748</v>
      </c>
      <c r="AE3138" s="64" t="s">
        <v>4748</v>
      </c>
      <c r="AF3138" s="63">
        <v>586</v>
      </c>
      <c r="AG3138" s="54" t="s">
        <v>4786</v>
      </c>
      <c r="AH3138" s="54" t="s">
        <v>4785</v>
      </c>
      <c r="AI3138" s="63" t="s">
        <v>4787</v>
      </c>
      <c r="AJ3138" s="64" t="s">
        <v>4659</v>
      </c>
      <c r="AK3138" s="569">
        <v>8100506</v>
      </c>
      <c r="AL3138" s="64" t="s">
        <v>536</v>
      </c>
      <c r="AM3138" s="64" t="s">
        <v>4791</v>
      </c>
      <c r="AN3138" s="570">
        <v>289152760</v>
      </c>
      <c r="AO3138" s="54"/>
      <c r="AP3138" s="54"/>
      <c r="AQ3138" s="54"/>
      <c r="AR3138" s="54"/>
      <c r="AS3138" s="54"/>
      <c r="AT3138" s="64" t="s">
        <v>7108</v>
      </c>
      <c r="AU3138" s="64"/>
      <c r="AV3138" s="54"/>
      <c r="AW3138" s="54"/>
      <c r="AX3138" s="54"/>
      <c r="AY3138" s="54"/>
      <c r="AZ3138" s="54"/>
      <c r="BA3138" s="54"/>
      <c r="BB3138" s="54"/>
      <c r="BC3138" s="54"/>
      <c r="BD3138" s="64">
        <v>80801</v>
      </c>
      <c r="BE3138" s="54" t="s">
        <v>810</v>
      </c>
      <c r="BF3138" s="63" t="s">
        <v>412</v>
      </c>
      <c r="BG3138" s="54" t="s">
        <v>536</v>
      </c>
      <c r="BH3138" s="54" t="s">
        <v>390</v>
      </c>
      <c r="BI3138" s="54" t="s">
        <v>810</v>
      </c>
      <c r="BJ3138" s="64" t="s">
        <v>4748</v>
      </c>
      <c r="BK3138" s="64" t="s">
        <v>4748</v>
      </c>
      <c r="BL3138" s="54"/>
      <c r="BM3138" s="54"/>
      <c r="BN3138" s="54"/>
      <c r="BO3138" s="39"/>
      <c r="BP3138" s="39"/>
      <c r="BQ3138" s="39"/>
      <c r="BR3138" s="39"/>
      <c r="BS3138" s="47"/>
      <c r="BT3138" s="39"/>
      <c r="BU3138" s="39"/>
      <c r="BV3138" s="39"/>
      <c r="BW3138" s="39"/>
      <c r="BX3138" s="39"/>
      <c r="BY3138" s="39"/>
      <c r="BZ3138" s="39"/>
      <c r="CA3138" s="39"/>
      <c r="CB3138" s="39"/>
      <c r="CC3138" s="47"/>
      <c r="CD3138" s="39"/>
      <c r="CE3138" s="39"/>
      <c r="CF3138" s="48"/>
      <c r="CG3138" s="48"/>
      <c r="CH3138" s="48"/>
      <c r="CI3138" s="48"/>
      <c r="CJ3138" s="48"/>
      <c r="CK3138" s="48"/>
      <c r="CL3138" s="48"/>
      <c r="CM3138" s="48"/>
      <c r="CN3138" s="48"/>
      <c r="CO3138" s="48"/>
      <c r="CP3138" s="48"/>
      <c r="CQ3138" s="48"/>
      <c r="CR3138" s="48"/>
      <c r="CS3138" s="48"/>
      <c r="CT3138" s="48"/>
      <c r="CU3138" s="48"/>
      <c r="CV3138" s="48"/>
      <c r="CW3138" s="48"/>
      <c r="CX3138" s="39"/>
      <c r="ML3138" s="135"/>
      <c r="MM3138" s="135"/>
      <c r="MN3138" s="135"/>
      <c r="MO3138" s="135"/>
      <c r="MP3138" s="135"/>
      <c r="MQ3138" s="135"/>
      <c r="MR3138" s="135"/>
      <c r="MS3138" s="135"/>
      <c r="MT3138" s="135"/>
      <c r="MU3138" s="135"/>
      <c r="MV3138" s="135"/>
      <c r="MW3138" s="135"/>
      <c r="MX3138" s="135"/>
      <c r="MY3138" s="135"/>
      <c r="MZ3138" s="135"/>
      <c r="NA3138" s="135"/>
      <c r="NB3138" s="135"/>
      <c r="NC3138" s="135"/>
      <c r="ND3138" s="135"/>
      <c r="NE3138" s="135"/>
      <c r="NF3138" s="135"/>
      <c r="NG3138" s="135"/>
      <c r="NH3138" s="135"/>
      <c r="NI3138" s="135"/>
      <c r="NJ3138" s="135"/>
      <c r="NK3138" s="135"/>
      <c r="NL3138" s="135"/>
      <c r="NM3138" s="135"/>
      <c r="NN3138" s="135"/>
      <c r="NO3138" s="135"/>
      <c r="NP3138" s="135"/>
      <c r="NQ3138" s="39"/>
      <c r="QS3138"/>
      <c r="QT3138"/>
      <c r="QU3138"/>
      <c r="QV3138"/>
      <c r="QW3138"/>
      <c r="QX3138"/>
      <c r="QY3138"/>
      <c r="QZ3138"/>
      <c r="RA3138"/>
      <c r="RB3138" s="39"/>
      <c r="RC3138" s="39"/>
      <c r="RD3138" s="39"/>
    </row>
    <row r="3139" spans="22:472" hidden="1" x14ac:dyDescent="0.2">
      <c r="V3139" s="63">
        <v>586</v>
      </c>
      <c r="W3139" s="54" t="s">
        <v>4786</v>
      </c>
      <c r="X3139" s="64">
        <v>80802</v>
      </c>
      <c r="Y3139" s="54" t="s">
        <v>1130</v>
      </c>
      <c r="Z3139" s="63" t="s">
        <v>1341</v>
      </c>
      <c r="AA3139" s="54" t="s">
        <v>536</v>
      </c>
      <c r="AB3139" s="54" t="s">
        <v>390</v>
      </c>
      <c r="AC3139" s="54" t="s">
        <v>1130</v>
      </c>
      <c r="AD3139" s="64" t="s">
        <v>4748</v>
      </c>
      <c r="AE3139" s="64" t="s">
        <v>4748</v>
      </c>
      <c r="AF3139" s="63">
        <v>586</v>
      </c>
      <c r="AG3139" s="54" t="s">
        <v>4786</v>
      </c>
      <c r="AH3139" s="54" t="s">
        <v>4785</v>
      </c>
      <c r="AI3139" s="63" t="s">
        <v>4787</v>
      </c>
      <c r="AJ3139" s="64" t="s">
        <v>4659</v>
      </c>
      <c r="AK3139" s="569">
        <v>8100506</v>
      </c>
      <c r="AL3139" s="64" t="s">
        <v>536</v>
      </c>
      <c r="AM3139" s="64" t="s">
        <v>4791</v>
      </c>
      <c r="AN3139" s="570">
        <v>289152760</v>
      </c>
      <c r="AO3139" s="54"/>
      <c r="AP3139" s="54"/>
      <c r="AQ3139" s="54"/>
      <c r="AR3139" s="54"/>
      <c r="AS3139" s="54"/>
      <c r="AT3139" s="64" t="s">
        <v>7108</v>
      </c>
      <c r="AU3139" s="64"/>
      <c r="AV3139" s="54"/>
      <c r="AW3139" s="54"/>
      <c r="AX3139" s="54"/>
      <c r="AY3139" s="54"/>
      <c r="AZ3139" s="54"/>
      <c r="BA3139" s="54"/>
      <c r="BB3139" s="54"/>
      <c r="BC3139" s="54"/>
      <c r="BD3139" s="64">
        <v>80802</v>
      </c>
      <c r="BE3139" s="54" t="s">
        <v>1130</v>
      </c>
      <c r="BF3139" s="63" t="s">
        <v>1341</v>
      </c>
      <c r="BG3139" s="54" t="s">
        <v>536</v>
      </c>
      <c r="BH3139" s="54" t="s">
        <v>390</v>
      </c>
      <c r="BI3139" s="54" t="s">
        <v>1130</v>
      </c>
      <c r="BJ3139" s="64" t="s">
        <v>4748</v>
      </c>
      <c r="BK3139" s="64" t="s">
        <v>4748</v>
      </c>
      <c r="BL3139" s="54"/>
      <c r="BM3139" s="54"/>
      <c r="BN3139" s="54"/>
      <c r="BO3139" s="39"/>
      <c r="BP3139" s="39"/>
      <c r="BQ3139" s="39"/>
      <c r="BR3139" s="39"/>
      <c r="BS3139" s="47"/>
      <c r="BT3139" s="39"/>
      <c r="BU3139" s="39"/>
      <c r="BV3139" s="39"/>
      <c r="BW3139" s="39"/>
      <c r="BX3139" s="39"/>
      <c r="BY3139" s="39"/>
      <c r="BZ3139" s="39"/>
      <c r="CA3139" s="39"/>
      <c r="CB3139" s="39"/>
      <c r="CC3139" s="47"/>
      <c r="CD3139" s="39"/>
      <c r="CE3139" s="39"/>
      <c r="CF3139" s="48"/>
      <c r="CG3139" s="48"/>
      <c r="CH3139" s="48"/>
      <c r="CI3139" s="48"/>
      <c r="CJ3139" s="48"/>
      <c r="CK3139" s="48"/>
      <c r="CL3139" s="48"/>
      <c r="CM3139" s="48"/>
      <c r="CN3139" s="48"/>
      <c r="CO3139" s="48"/>
      <c r="CP3139" s="48"/>
      <c r="CQ3139" s="48"/>
      <c r="CR3139" s="48"/>
      <c r="CS3139" s="48"/>
      <c r="CT3139" s="48"/>
      <c r="CU3139" s="48"/>
      <c r="CV3139" s="48"/>
      <c r="CW3139" s="48"/>
      <c r="CX3139" s="39"/>
      <c r="ML3139" s="135"/>
      <c r="MM3139" s="135"/>
      <c r="MN3139" s="135"/>
      <c r="MO3139" s="135"/>
      <c r="MP3139" s="135"/>
      <c r="MQ3139" s="135"/>
      <c r="MR3139" s="135"/>
      <c r="MS3139" s="135"/>
      <c r="MT3139" s="135"/>
      <c r="MU3139" s="135"/>
      <c r="MV3139" s="135"/>
      <c r="MW3139" s="135"/>
      <c r="MX3139" s="135"/>
      <c r="MY3139" s="135"/>
      <c r="MZ3139" s="135"/>
      <c r="NA3139" s="135"/>
      <c r="NB3139" s="135"/>
      <c r="NC3139" s="135"/>
      <c r="ND3139" s="135"/>
      <c r="NE3139" s="135"/>
      <c r="NF3139" s="135"/>
      <c r="NG3139" s="135"/>
      <c r="NH3139" s="135"/>
      <c r="NI3139" s="135"/>
      <c r="NJ3139" s="135"/>
      <c r="NK3139" s="135"/>
      <c r="NL3139" s="135"/>
      <c r="NM3139" s="135"/>
      <c r="NN3139" s="135"/>
      <c r="NO3139" s="135"/>
      <c r="NP3139" s="135"/>
      <c r="NQ3139" s="39"/>
      <c r="QS3139"/>
      <c r="QT3139"/>
      <c r="QU3139"/>
      <c r="QV3139"/>
      <c r="QW3139"/>
      <c r="QX3139"/>
      <c r="QY3139"/>
      <c r="QZ3139"/>
      <c r="RA3139"/>
      <c r="RB3139" s="39"/>
      <c r="RC3139" s="39"/>
      <c r="RD3139" s="39"/>
    </row>
    <row r="3140" spans="22:472" hidden="1" x14ac:dyDescent="0.2">
      <c r="V3140" s="63">
        <v>586</v>
      </c>
      <c r="W3140" s="54" t="s">
        <v>4786</v>
      </c>
      <c r="X3140" s="64">
        <v>80803</v>
      </c>
      <c r="Y3140" s="54" t="s">
        <v>1435</v>
      </c>
      <c r="Z3140" s="63" t="s">
        <v>1341</v>
      </c>
      <c r="AA3140" s="54" t="s">
        <v>536</v>
      </c>
      <c r="AB3140" s="54" t="s">
        <v>390</v>
      </c>
      <c r="AC3140" s="54" t="s">
        <v>1435</v>
      </c>
      <c r="AD3140" s="64" t="s">
        <v>4748</v>
      </c>
      <c r="AE3140" s="64" t="s">
        <v>4748</v>
      </c>
      <c r="AF3140" s="63">
        <v>586</v>
      </c>
      <c r="AG3140" s="54" t="s">
        <v>4786</v>
      </c>
      <c r="AH3140" s="54" t="s">
        <v>4785</v>
      </c>
      <c r="AI3140" s="63" t="s">
        <v>4787</v>
      </c>
      <c r="AJ3140" s="64" t="s">
        <v>4659</v>
      </c>
      <c r="AK3140" s="569">
        <v>8100506</v>
      </c>
      <c r="AL3140" s="64" t="s">
        <v>536</v>
      </c>
      <c r="AM3140" s="64" t="s">
        <v>4791</v>
      </c>
      <c r="AN3140" s="570">
        <v>289152760</v>
      </c>
      <c r="AO3140" s="54"/>
      <c r="AP3140" s="54"/>
      <c r="AQ3140" s="54"/>
      <c r="AR3140" s="54"/>
      <c r="AS3140" s="54"/>
      <c r="AT3140" s="64" t="s">
        <v>7108</v>
      </c>
      <c r="AU3140" s="64"/>
      <c r="AV3140" s="54"/>
      <c r="AW3140" s="54"/>
      <c r="AX3140" s="54"/>
      <c r="AY3140" s="54"/>
      <c r="AZ3140" s="54"/>
      <c r="BA3140" s="54"/>
      <c r="BB3140" s="54"/>
      <c r="BC3140" s="54"/>
      <c r="BD3140" s="64">
        <v>80803</v>
      </c>
      <c r="BE3140" s="54" t="s">
        <v>1435</v>
      </c>
      <c r="BF3140" s="63" t="s">
        <v>1341</v>
      </c>
      <c r="BG3140" s="54" t="s">
        <v>536</v>
      </c>
      <c r="BH3140" s="54" t="s">
        <v>390</v>
      </c>
      <c r="BI3140" s="54" t="s">
        <v>1435</v>
      </c>
      <c r="BJ3140" s="64" t="s">
        <v>4748</v>
      </c>
      <c r="BK3140" s="64" t="s">
        <v>4748</v>
      </c>
      <c r="BL3140" s="54"/>
      <c r="BM3140" s="54"/>
      <c r="BN3140" s="54"/>
      <c r="BO3140" s="39"/>
      <c r="BP3140" s="39"/>
      <c r="BQ3140" s="39"/>
      <c r="BR3140" s="39"/>
      <c r="BS3140" s="47"/>
      <c r="BT3140" s="39"/>
      <c r="BU3140" s="39"/>
      <c r="BV3140" s="39"/>
      <c r="BW3140" s="39"/>
      <c r="BX3140" s="39"/>
      <c r="BY3140" s="39"/>
      <c r="BZ3140" s="39"/>
      <c r="CA3140" s="39"/>
      <c r="CB3140" s="39"/>
      <c r="CC3140" s="47"/>
      <c r="CD3140" s="39"/>
      <c r="CE3140" s="39"/>
      <c r="CF3140" s="48"/>
      <c r="CG3140" s="48"/>
      <c r="CH3140" s="48"/>
      <c r="CI3140" s="48"/>
      <c r="CJ3140" s="48"/>
      <c r="CK3140" s="48"/>
      <c r="CL3140" s="48"/>
      <c r="CM3140" s="48"/>
      <c r="CN3140" s="48"/>
      <c r="CO3140" s="48"/>
      <c r="CP3140" s="48"/>
      <c r="CQ3140" s="48"/>
      <c r="CR3140" s="48"/>
      <c r="CS3140" s="48"/>
      <c r="CT3140" s="48"/>
      <c r="CU3140" s="48"/>
      <c r="CV3140" s="48"/>
      <c r="CW3140" s="48"/>
      <c r="CX3140" s="39"/>
      <c r="ML3140" s="135"/>
      <c r="MM3140" s="135"/>
      <c r="MN3140" s="135"/>
      <c r="MO3140" s="135"/>
      <c r="MP3140" s="135"/>
      <c r="MQ3140" s="135"/>
      <c r="MR3140" s="135"/>
      <c r="MS3140" s="135"/>
      <c r="MT3140" s="135"/>
      <c r="MU3140" s="135"/>
      <c r="MV3140" s="135"/>
      <c r="MW3140" s="135"/>
      <c r="MX3140" s="135"/>
      <c r="MY3140" s="135"/>
      <c r="MZ3140" s="135"/>
      <c r="NA3140" s="135"/>
      <c r="NB3140" s="135"/>
      <c r="NC3140" s="135"/>
      <c r="ND3140" s="135"/>
      <c r="NE3140" s="135"/>
      <c r="NF3140" s="135"/>
      <c r="NG3140" s="135"/>
      <c r="NH3140" s="135"/>
      <c r="NI3140" s="135"/>
      <c r="NJ3140" s="135"/>
      <c r="NK3140" s="135"/>
      <c r="NL3140" s="135"/>
      <c r="NM3140" s="135"/>
      <c r="NN3140" s="135"/>
      <c r="NO3140" s="135"/>
      <c r="NP3140" s="135"/>
      <c r="NQ3140" s="39"/>
      <c r="QS3140"/>
      <c r="QT3140"/>
      <c r="QU3140"/>
      <c r="QV3140"/>
      <c r="QW3140"/>
      <c r="QX3140"/>
      <c r="QY3140"/>
      <c r="QZ3140"/>
      <c r="RA3140"/>
      <c r="RB3140" s="39"/>
      <c r="RC3140" s="39"/>
      <c r="RD3140" s="39"/>
    </row>
    <row r="3141" spans="22:472" hidden="1" x14ac:dyDescent="0.2">
      <c r="V3141" s="63">
        <v>586</v>
      </c>
      <c r="W3141" s="54" t="s">
        <v>4786</v>
      </c>
      <c r="X3141" s="64">
        <v>80804</v>
      </c>
      <c r="Y3141" s="54" t="s">
        <v>1721</v>
      </c>
      <c r="Z3141" s="63" t="s">
        <v>412</v>
      </c>
      <c r="AA3141" s="54" t="s">
        <v>536</v>
      </c>
      <c r="AB3141" s="54" t="s">
        <v>390</v>
      </c>
      <c r="AC3141" s="54" t="s">
        <v>1721</v>
      </c>
      <c r="AD3141" s="64" t="s">
        <v>4748</v>
      </c>
      <c r="AE3141" s="64" t="s">
        <v>4748</v>
      </c>
      <c r="AF3141" s="63">
        <v>586</v>
      </c>
      <c r="AG3141" s="54" t="s">
        <v>4786</v>
      </c>
      <c r="AH3141" s="54" t="s">
        <v>4785</v>
      </c>
      <c r="AI3141" s="63" t="s">
        <v>4787</v>
      </c>
      <c r="AJ3141" s="64" t="s">
        <v>4659</v>
      </c>
      <c r="AK3141" s="569">
        <v>8100506</v>
      </c>
      <c r="AL3141" s="64" t="s">
        <v>536</v>
      </c>
      <c r="AM3141" s="64" t="s">
        <v>4791</v>
      </c>
      <c r="AN3141" s="570">
        <v>289152760</v>
      </c>
      <c r="AO3141" s="54"/>
      <c r="AP3141" s="54"/>
      <c r="AQ3141" s="54"/>
      <c r="AR3141" s="54"/>
      <c r="AS3141" s="54"/>
      <c r="AT3141" s="64" t="s">
        <v>7108</v>
      </c>
      <c r="AU3141" s="64"/>
      <c r="AV3141" s="54"/>
      <c r="AW3141" s="54"/>
      <c r="AX3141" s="54"/>
      <c r="AY3141" s="54"/>
      <c r="AZ3141" s="54"/>
      <c r="BA3141" s="54"/>
      <c r="BB3141" s="54"/>
      <c r="BC3141" s="54"/>
      <c r="BD3141" s="64">
        <v>80804</v>
      </c>
      <c r="BE3141" s="54" t="s">
        <v>1721</v>
      </c>
      <c r="BF3141" s="63" t="s">
        <v>412</v>
      </c>
      <c r="BG3141" s="54" t="s">
        <v>536</v>
      </c>
      <c r="BH3141" s="54" t="s">
        <v>390</v>
      </c>
      <c r="BI3141" s="54" t="s">
        <v>1721</v>
      </c>
      <c r="BJ3141" s="64" t="s">
        <v>4748</v>
      </c>
      <c r="BK3141" s="64" t="s">
        <v>4748</v>
      </c>
      <c r="BL3141" s="54"/>
      <c r="BM3141" s="54"/>
      <c r="BN3141" s="54"/>
      <c r="BO3141" s="39"/>
      <c r="BP3141" s="39"/>
      <c r="BQ3141" s="39"/>
      <c r="BR3141" s="39"/>
      <c r="BS3141" s="47"/>
      <c r="BT3141" s="39"/>
      <c r="BU3141" s="39"/>
      <c r="BV3141" s="39"/>
      <c r="BW3141" s="39"/>
      <c r="BX3141" s="39"/>
      <c r="BY3141" s="39"/>
      <c r="BZ3141" s="39"/>
      <c r="CA3141" s="39"/>
      <c r="CB3141" s="39"/>
      <c r="CC3141" s="47"/>
      <c r="CD3141" s="39"/>
      <c r="CE3141" s="39"/>
      <c r="CF3141" s="48"/>
      <c r="CG3141" s="48"/>
      <c r="CH3141" s="48"/>
      <c r="CI3141" s="48"/>
      <c r="CJ3141" s="48"/>
      <c r="CK3141" s="48"/>
      <c r="CL3141" s="48"/>
      <c r="CM3141" s="48"/>
      <c r="CN3141" s="48"/>
      <c r="CO3141" s="48"/>
      <c r="CP3141" s="48"/>
      <c r="CQ3141" s="48"/>
      <c r="CR3141" s="48"/>
      <c r="CS3141" s="48"/>
      <c r="CT3141" s="48"/>
      <c r="CU3141" s="48"/>
      <c r="CV3141" s="48"/>
      <c r="CW3141" s="48"/>
      <c r="CX3141" s="39"/>
      <c r="ML3141" s="135"/>
      <c r="MM3141" s="135"/>
      <c r="MN3141" s="135"/>
      <c r="MO3141" s="135"/>
      <c r="MP3141" s="135"/>
      <c r="MQ3141" s="135"/>
      <c r="MR3141" s="135"/>
      <c r="MS3141" s="135"/>
      <c r="MT3141" s="135"/>
      <c r="MU3141" s="135"/>
      <c r="MV3141" s="135"/>
      <c r="MW3141" s="135"/>
      <c r="MX3141" s="135"/>
      <c r="MY3141" s="135"/>
      <c r="MZ3141" s="135"/>
      <c r="NA3141" s="135"/>
      <c r="NB3141" s="135"/>
      <c r="NC3141" s="135"/>
      <c r="ND3141" s="135"/>
      <c r="NE3141" s="135"/>
      <c r="NF3141" s="135"/>
      <c r="NG3141" s="135"/>
      <c r="NH3141" s="135"/>
      <c r="NI3141" s="135"/>
      <c r="NJ3141" s="135"/>
      <c r="NK3141" s="135"/>
      <c r="NL3141" s="135"/>
      <c r="NM3141" s="135"/>
      <c r="NN3141" s="135"/>
      <c r="NO3141" s="135"/>
      <c r="NP3141" s="135"/>
      <c r="NQ3141" s="39"/>
      <c r="QS3141"/>
      <c r="QT3141"/>
      <c r="QU3141"/>
      <c r="QV3141"/>
      <c r="QW3141"/>
      <c r="QX3141"/>
      <c r="QY3141"/>
      <c r="QZ3141"/>
      <c r="RA3141"/>
      <c r="RB3141" s="39"/>
      <c r="RC3141" s="39"/>
      <c r="RD3141" s="39"/>
    </row>
    <row r="3142" spans="22:472" hidden="1" x14ac:dyDescent="0.2">
      <c r="V3142" s="63">
        <v>586</v>
      </c>
      <c r="W3142" s="54" t="s">
        <v>4786</v>
      </c>
      <c r="X3142" s="64">
        <v>80800</v>
      </c>
      <c r="Y3142" s="54" t="s">
        <v>7132</v>
      </c>
      <c r="Z3142" s="63" t="s">
        <v>412</v>
      </c>
      <c r="AA3142" s="54" t="s">
        <v>536</v>
      </c>
      <c r="AB3142" s="54" t="s">
        <v>390</v>
      </c>
      <c r="AC3142" s="54" t="s">
        <v>2301</v>
      </c>
      <c r="AD3142" s="64" t="s">
        <v>4748</v>
      </c>
      <c r="AE3142" s="64" t="s">
        <v>4748</v>
      </c>
      <c r="AF3142" s="63">
        <v>586</v>
      </c>
      <c r="AG3142" s="54" t="s">
        <v>4786</v>
      </c>
      <c r="AH3142" s="54" t="s">
        <v>4785</v>
      </c>
      <c r="AI3142" s="63" t="s">
        <v>4787</v>
      </c>
      <c r="AJ3142" s="64" t="s">
        <v>4659</v>
      </c>
      <c r="AK3142" s="569">
        <v>8100506</v>
      </c>
      <c r="AL3142" s="64" t="s">
        <v>536</v>
      </c>
      <c r="AM3142" s="64" t="s">
        <v>4791</v>
      </c>
      <c r="AN3142" s="570">
        <v>289152760</v>
      </c>
      <c r="AO3142" s="54"/>
      <c r="AP3142" s="54"/>
      <c r="AQ3142" s="54"/>
      <c r="AR3142" s="54"/>
      <c r="AS3142" s="54"/>
      <c r="AT3142" s="64" t="s">
        <v>7108</v>
      </c>
      <c r="AU3142" s="64"/>
      <c r="AV3142" s="54"/>
      <c r="AW3142" s="54"/>
      <c r="AX3142" s="54"/>
      <c r="AY3142" s="54"/>
      <c r="AZ3142" s="54"/>
      <c r="BA3142" s="54"/>
      <c r="BB3142" s="54"/>
      <c r="BC3142" s="54"/>
      <c r="BD3142" s="64">
        <v>80800</v>
      </c>
      <c r="BE3142" s="54" t="s">
        <v>7132</v>
      </c>
      <c r="BF3142" s="63" t="s">
        <v>412</v>
      </c>
      <c r="BG3142" s="54" t="s">
        <v>536</v>
      </c>
      <c r="BH3142" s="54" t="s">
        <v>390</v>
      </c>
      <c r="BI3142" s="54" t="s">
        <v>2301</v>
      </c>
      <c r="BJ3142" s="64" t="s">
        <v>4748</v>
      </c>
      <c r="BK3142" s="64" t="s">
        <v>4748</v>
      </c>
      <c r="BL3142" s="54"/>
      <c r="BM3142" s="54"/>
      <c r="BN3142" s="54"/>
      <c r="BO3142" s="39"/>
      <c r="BP3142" s="39"/>
      <c r="BQ3142" s="39"/>
      <c r="BR3142" s="39"/>
      <c r="BS3142" s="47"/>
      <c r="BT3142" s="39"/>
      <c r="BU3142" s="39"/>
      <c r="BV3142" s="39"/>
      <c r="BW3142" s="39"/>
      <c r="BX3142" s="39"/>
      <c r="BY3142" s="39"/>
      <c r="BZ3142" s="39"/>
      <c r="CA3142" s="39"/>
      <c r="CB3142" s="39"/>
      <c r="CC3142" s="47"/>
      <c r="CD3142" s="39"/>
      <c r="CE3142" s="39"/>
      <c r="CF3142" s="48"/>
      <c r="CG3142" s="48"/>
      <c r="CH3142" s="48"/>
      <c r="CI3142" s="48"/>
      <c r="CJ3142" s="48"/>
      <c r="CK3142" s="48"/>
      <c r="CL3142" s="48"/>
      <c r="CM3142" s="48"/>
      <c r="CN3142" s="48"/>
      <c r="CO3142" s="48"/>
      <c r="CP3142" s="48"/>
      <c r="CQ3142" s="48"/>
      <c r="CR3142" s="48"/>
      <c r="CS3142" s="48"/>
      <c r="CT3142" s="48"/>
      <c r="CU3142" s="48"/>
      <c r="CV3142" s="48"/>
      <c r="CW3142" s="48"/>
      <c r="CX3142" s="39"/>
      <c r="ML3142" s="135"/>
      <c r="MM3142" s="135"/>
      <c r="MN3142" s="135"/>
      <c r="MO3142" s="135"/>
      <c r="MP3142" s="135"/>
      <c r="MQ3142" s="135"/>
      <c r="MR3142" s="135"/>
      <c r="MS3142" s="135"/>
      <c r="MT3142" s="135"/>
      <c r="MU3142" s="135"/>
      <c r="MV3142" s="135"/>
      <c r="MW3142" s="135"/>
      <c r="MX3142" s="135"/>
      <c r="MY3142" s="135"/>
      <c r="MZ3142" s="135"/>
      <c r="NA3142" s="135"/>
      <c r="NB3142" s="135"/>
      <c r="NC3142" s="135"/>
      <c r="ND3142" s="135"/>
      <c r="NE3142" s="135"/>
      <c r="NF3142" s="135"/>
      <c r="NG3142" s="135"/>
      <c r="NH3142" s="135"/>
      <c r="NI3142" s="135"/>
      <c r="NJ3142" s="135"/>
      <c r="NK3142" s="135"/>
      <c r="NL3142" s="135"/>
      <c r="NM3142" s="135"/>
      <c r="NN3142" s="135"/>
      <c r="NO3142" s="135"/>
      <c r="NP3142" s="135"/>
      <c r="NQ3142" s="39"/>
      <c r="QS3142"/>
      <c r="QT3142"/>
      <c r="QU3142"/>
      <c r="QV3142"/>
      <c r="QW3142"/>
      <c r="QX3142"/>
      <c r="QY3142"/>
      <c r="QZ3142"/>
      <c r="RA3142"/>
      <c r="RB3142" s="39"/>
      <c r="RC3142" s="39"/>
      <c r="RD3142" s="39"/>
    </row>
    <row r="3143" spans="22:472" hidden="1" x14ac:dyDescent="0.2">
      <c r="V3143" s="63">
        <v>586</v>
      </c>
      <c r="W3143" s="54" t="s">
        <v>4786</v>
      </c>
      <c r="X3143" s="64">
        <v>80808</v>
      </c>
      <c r="Y3143" s="54" t="s">
        <v>2301</v>
      </c>
      <c r="Z3143" s="63" t="s">
        <v>412</v>
      </c>
      <c r="AA3143" s="54" t="s">
        <v>536</v>
      </c>
      <c r="AB3143" s="54" t="s">
        <v>390</v>
      </c>
      <c r="AC3143" s="54" t="s">
        <v>2301</v>
      </c>
      <c r="AD3143" s="64" t="s">
        <v>4748</v>
      </c>
      <c r="AE3143" s="64" t="s">
        <v>4748</v>
      </c>
      <c r="AF3143" s="63">
        <v>586</v>
      </c>
      <c r="AG3143" s="54" t="s">
        <v>4786</v>
      </c>
      <c r="AH3143" s="54" t="s">
        <v>4785</v>
      </c>
      <c r="AI3143" s="63" t="s">
        <v>4787</v>
      </c>
      <c r="AJ3143" s="64" t="s">
        <v>4659</v>
      </c>
      <c r="AK3143" s="569">
        <v>8100506</v>
      </c>
      <c r="AL3143" s="64" t="s">
        <v>536</v>
      </c>
      <c r="AM3143" s="64" t="s">
        <v>4791</v>
      </c>
      <c r="AN3143" s="570">
        <v>289152760</v>
      </c>
      <c r="AO3143" s="54"/>
      <c r="AP3143" s="54"/>
      <c r="AQ3143" s="54"/>
      <c r="AR3143" s="54"/>
      <c r="AS3143" s="54"/>
      <c r="AT3143" s="64" t="s">
        <v>7108</v>
      </c>
      <c r="AU3143" s="64"/>
      <c r="AV3143" s="54"/>
      <c r="AW3143" s="54"/>
      <c r="AX3143" s="54"/>
      <c r="AY3143" s="54"/>
      <c r="AZ3143" s="54"/>
      <c r="BA3143" s="54"/>
      <c r="BB3143" s="54"/>
      <c r="BC3143" s="54"/>
      <c r="BD3143" s="64">
        <v>80808</v>
      </c>
      <c r="BE3143" s="54" t="s">
        <v>2301</v>
      </c>
      <c r="BF3143" s="63" t="s">
        <v>412</v>
      </c>
      <c r="BG3143" s="54" t="s">
        <v>536</v>
      </c>
      <c r="BH3143" s="54" t="s">
        <v>390</v>
      </c>
      <c r="BI3143" s="54" t="s">
        <v>2301</v>
      </c>
      <c r="BJ3143" s="64" t="s">
        <v>4748</v>
      </c>
      <c r="BK3143" s="64" t="s">
        <v>4748</v>
      </c>
      <c r="BL3143" s="54"/>
      <c r="BM3143" s="54"/>
      <c r="BN3143" s="54"/>
      <c r="BO3143" s="39"/>
      <c r="BP3143" s="39"/>
      <c r="BQ3143" s="39"/>
      <c r="BR3143" s="39"/>
      <c r="BS3143" s="47"/>
      <c r="BT3143" s="39"/>
      <c r="BU3143" s="39"/>
      <c r="BV3143" s="39"/>
      <c r="BW3143" s="39"/>
      <c r="BX3143" s="39"/>
      <c r="BY3143" s="39"/>
      <c r="BZ3143" s="39"/>
      <c r="CA3143" s="39"/>
      <c r="CB3143" s="39"/>
      <c r="CC3143" s="47"/>
      <c r="CD3143" s="39"/>
      <c r="CE3143" s="39"/>
      <c r="CF3143" s="48"/>
      <c r="CG3143" s="48"/>
      <c r="CH3143" s="48"/>
      <c r="CI3143" s="48"/>
      <c r="CJ3143" s="48"/>
      <c r="CK3143" s="48"/>
      <c r="CL3143" s="48"/>
      <c r="CM3143" s="48"/>
      <c r="CN3143" s="48"/>
      <c r="CO3143" s="48"/>
      <c r="CP3143" s="48"/>
      <c r="CQ3143" s="48"/>
      <c r="CR3143" s="48"/>
      <c r="CS3143" s="48"/>
      <c r="CT3143" s="48"/>
      <c r="CU3143" s="48"/>
      <c r="CV3143" s="48"/>
      <c r="CW3143" s="48"/>
      <c r="CX3143" s="39"/>
      <c r="ML3143" s="135"/>
      <c r="MM3143" s="135"/>
      <c r="MN3143" s="135"/>
      <c r="MO3143" s="135"/>
      <c r="MP3143" s="135"/>
      <c r="MQ3143" s="135"/>
      <c r="MR3143" s="135"/>
      <c r="MS3143" s="135"/>
      <c r="MT3143" s="135"/>
      <c r="MU3143" s="135"/>
      <c r="MV3143" s="135"/>
      <c r="MW3143" s="135"/>
      <c r="MX3143" s="135"/>
      <c r="MY3143" s="135"/>
      <c r="MZ3143" s="135"/>
      <c r="NA3143" s="135"/>
      <c r="NB3143" s="135"/>
      <c r="NC3143" s="135"/>
      <c r="ND3143" s="135"/>
      <c r="NE3143" s="135"/>
      <c r="NF3143" s="135"/>
      <c r="NG3143" s="135"/>
      <c r="NH3143" s="135"/>
      <c r="NI3143" s="135"/>
      <c r="NJ3143" s="135"/>
      <c r="NK3143" s="135"/>
      <c r="NL3143" s="135"/>
      <c r="NM3143" s="135"/>
      <c r="NN3143" s="135"/>
      <c r="NO3143" s="135"/>
      <c r="NP3143" s="135"/>
      <c r="NQ3143" s="39"/>
      <c r="QS3143"/>
      <c r="QT3143"/>
      <c r="QU3143"/>
      <c r="QV3143"/>
      <c r="QW3143"/>
      <c r="QX3143"/>
      <c r="QY3143"/>
      <c r="QZ3143"/>
      <c r="RA3143"/>
      <c r="RB3143" s="39"/>
      <c r="RC3143" s="39"/>
      <c r="RD3143" s="39"/>
    </row>
    <row r="3144" spans="22:472" hidden="1" x14ac:dyDescent="0.2">
      <c r="V3144" s="63">
        <v>586</v>
      </c>
      <c r="W3144" s="54" t="s">
        <v>4786</v>
      </c>
      <c r="X3144" s="64">
        <v>80809</v>
      </c>
      <c r="Y3144" s="54" t="s">
        <v>2456</v>
      </c>
      <c r="Z3144" s="63" t="s">
        <v>412</v>
      </c>
      <c r="AA3144" s="54" t="s">
        <v>536</v>
      </c>
      <c r="AB3144" s="54" t="s">
        <v>390</v>
      </c>
      <c r="AC3144" s="54" t="s">
        <v>2456</v>
      </c>
      <c r="AD3144" s="64" t="s">
        <v>4748</v>
      </c>
      <c r="AE3144" s="64" t="s">
        <v>4748</v>
      </c>
      <c r="AF3144" s="63">
        <v>586</v>
      </c>
      <c r="AG3144" s="54" t="s">
        <v>4786</v>
      </c>
      <c r="AH3144" s="54" t="s">
        <v>4785</v>
      </c>
      <c r="AI3144" s="63" t="s">
        <v>4787</v>
      </c>
      <c r="AJ3144" s="64" t="s">
        <v>4659</v>
      </c>
      <c r="AK3144" s="569">
        <v>8100506</v>
      </c>
      <c r="AL3144" s="64" t="s">
        <v>536</v>
      </c>
      <c r="AM3144" s="64" t="s">
        <v>4791</v>
      </c>
      <c r="AN3144" s="570">
        <v>289152760</v>
      </c>
      <c r="AO3144" s="54"/>
      <c r="AP3144" s="54"/>
      <c r="AQ3144" s="54"/>
      <c r="AR3144" s="54"/>
      <c r="AS3144" s="54"/>
      <c r="AT3144" s="64" t="s">
        <v>7108</v>
      </c>
      <c r="AU3144" s="64"/>
      <c r="AV3144" s="54"/>
      <c r="AW3144" s="54"/>
      <c r="AX3144" s="54"/>
      <c r="AY3144" s="54"/>
      <c r="AZ3144" s="54"/>
      <c r="BA3144" s="54"/>
      <c r="BB3144" s="54"/>
      <c r="BC3144" s="54"/>
      <c r="BD3144" s="64">
        <v>80809</v>
      </c>
      <c r="BE3144" s="54" t="s">
        <v>2456</v>
      </c>
      <c r="BF3144" s="63" t="s">
        <v>412</v>
      </c>
      <c r="BG3144" s="54" t="s">
        <v>536</v>
      </c>
      <c r="BH3144" s="54" t="s">
        <v>390</v>
      </c>
      <c r="BI3144" s="54" t="s">
        <v>2456</v>
      </c>
      <c r="BJ3144" s="64" t="s">
        <v>4748</v>
      </c>
      <c r="BK3144" s="64" t="s">
        <v>4748</v>
      </c>
      <c r="BL3144" s="54"/>
      <c r="BM3144" s="54"/>
      <c r="BN3144" s="54"/>
      <c r="BO3144" s="39"/>
      <c r="BP3144" s="39"/>
      <c r="BQ3144" s="39"/>
      <c r="BR3144" s="39"/>
      <c r="BS3144" s="47"/>
      <c r="BT3144" s="39"/>
      <c r="BU3144" s="39"/>
      <c r="BV3144" s="39"/>
      <c r="BW3144" s="39"/>
      <c r="BX3144" s="39"/>
      <c r="BY3144" s="39"/>
      <c r="BZ3144" s="39"/>
      <c r="CA3144" s="39"/>
      <c r="CB3144" s="39"/>
      <c r="CC3144" s="47"/>
      <c r="CD3144" s="39"/>
      <c r="CE3144" s="39"/>
      <c r="CF3144" s="48"/>
      <c r="CG3144" s="48"/>
      <c r="CH3144" s="48"/>
      <c r="CI3144" s="48"/>
      <c r="CJ3144" s="48"/>
      <c r="CK3144" s="48"/>
      <c r="CL3144" s="48"/>
      <c r="CM3144" s="48"/>
      <c r="CN3144" s="48"/>
      <c r="CO3144" s="48"/>
      <c r="CP3144" s="48"/>
      <c r="CQ3144" s="48"/>
      <c r="CR3144" s="48"/>
      <c r="CS3144" s="48"/>
      <c r="CT3144" s="48"/>
      <c r="CU3144" s="48"/>
      <c r="CV3144" s="48"/>
      <c r="CW3144" s="48"/>
      <c r="CX3144" s="39"/>
      <c r="ML3144" s="135"/>
      <c r="MM3144" s="135"/>
      <c r="MN3144" s="135"/>
      <c r="MO3144" s="135"/>
      <c r="MP3144" s="135"/>
      <c r="MQ3144" s="135"/>
      <c r="MR3144" s="135"/>
      <c r="MS3144" s="135"/>
      <c r="MT3144" s="135"/>
      <c r="MU3144" s="135"/>
      <c r="MV3144" s="135"/>
      <c r="MW3144" s="135"/>
      <c r="MX3144" s="135"/>
      <c r="MY3144" s="135"/>
      <c r="MZ3144" s="135"/>
      <c r="NA3144" s="135"/>
      <c r="NB3144" s="135"/>
      <c r="NC3144" s="135"/>
      <c r="ND3144" s="135"/>
      <c r="NE3144" s="135"/>
      <c r="NF3144" s="135"/>
      <c r="NG3144" s="135"/>
      <c r="NH3144" s="135"/>
      <c r="NI3144" s="135"/>
      <c r="NJ3144" s="135"/>
      <c r="NK3144" s="135"/>
      <c r="NL3144" s="135"/>
      <c r="NM3144" s="135"/>
      <c r="NN3144" s="135"/>
      <c r="NO3144" s="135"/>
      <c r="NP3144" s="135"/>
      <c r="NQ3144" s="39"/>
      <c r="QS3144"/>
      <c r="QT3144"/>
      <c r="QU3144"/>
      <c r="QV3144"/>
      <c r="QW3144"/>
      <c r="QX3144"/>
      <c r="QY3144"/>
      <c r="QZ3144"/>
      <c r="RA3144"/>
      <c r="RB3144" s="39"/>
      <c r="RC3144" s="39"/>
      <c r="RD3144" s="39"/>
    </row>
    <row r="3145" spans="22:472" hidden="1" x14ac:dyDescent="0.2">
      <c r="V3145" s="63">
        <v>586</v>
      </c>
      <c r="W3145" s="54" t="s">
        <v>4786</v>
      </c>
      <c r="X3145" s="64">
        <v>80805</v>
      </c>
      <c r="Y3145" s="54" t="s">
        <v>1937</v>
      </c>
      <c r="Z3145" s="63" t="s">
        <v>412</v>
      </c>
      <c r="AA3145" s="54" t="s">
        <v>536</v>
      </c>
      <c r="AB3145" s="54" t="s">
        <v>390</v>
      </c>
      <c r="AC3145" s="54" t="s">
        <v>1937</v>
      </c>
      <c r="AD3145" s="64" t="s">
        <v>4748</v>
      </c>
      <c r="AE3145" s="64" t="s">
        <v>4748</v>
      </c>
      <c r="AF3145" s="63">
        <v>586</v>
      </c>
      <c r="AG3145" s="54" t="s">
        <v>4786</v>
      </c>
      <c r="AH3145" s="54" t="s">
        <v>4785</v>
      </c>
      <c r="AI3145" s="63" t="s">
        <v>4787</v>
      </c>
      <c r="AJ3145" s="64" t="s">
        <v>4659</v>
      </c>
      <c r="AK3145" s="569">
        <v>8100506</v>
      </c>
      <c r="AL3145" s="64" t="s">
        <v>536</v>
      </c>
      <c r="AM3145" s="64" t="s">
        <v>4791</v>
      </c>
      <c r="AN3145" s="570">
        <v>289152760</v>
      </c>
      <c r="AO3145" s="54"/>
      <c r="AP3145" s="54"/>
      <c r="AQ3145" s="54"/>
      <c r="AR3145" s="54"/>
      <c r="AS3145" s="54"/>
      <c r="AT3145" s="64" t="s">
        <v>7108</v>
      </c>
      <c r="AU3145" s="64"/>
      <c r="AV3145" s="54"/>
      <c r="AW3145" s="54"/>
      <c r="AX3145" s="54"/>
      <c r="AY3145" s="54"/>
      <c r="AZ3145" s="54"/>
      <c r="BA3145" s="54"/>
      <c r="BB3145" s="54"/>
      <c r="BC3145" s="54"/>
      <c r="BD3145" s="64">
        <v>80805</v>
      </c>
      <c r="BE3145" s="54" t="s">
        <v>1937</v>
      </c>
      <c r="BF3145" s="63" t="s">
        <v>412</v>
      </c>
      <c r="BG3145" s="54" t="s">
        <v>536</v>
      </c>
      <c r="BH3145" s="54" t="s">
        <v>390</v>
      </c>
      <c r="BI3145" s="54" t="s">
        <v>1937</v>
      </c>
      <c r="BJ3145" s="64" t="s">
        <v>4748</v>
      </c>
      <c r="BK3145" s="64" t="s">
        <v>4748</v>
      </c>
      <c r="BL3145" s="54"/>
      <c r="BM3145" s="54"/>
      <c r="BN3145" s="54"/>
      <c r="BO3145" s="39"/>
      <c r="BP3145" s="39"/>
      <c r="BQ3145" s="39"/>
      <c r="BR3145" s="39"/>
      <c r="BS3145" s="47"/>
      <c r="BT3145" s="39"/>
      <c r="BU3145" s="39"/>
      <c r="BV3145" s="39"/>
      <c r="BW3145" s="39"/>
      <c r="BX3145" s="39"/>
      <c r="BY3145" s="39"/>
      <c r="BZ3145" s="39"/>
      <c r="CA3145" s="39"/>
      <c r="CB3145" s="39"/>
      <c r="CC3145" s="47"/>
      <c r="CD3145" s="39"/>
      <c r="CE3145" s="39"/>
      <c r="CF3145" s="48"/>
      <c r="CG3145" s="48"/>
      <c r="CH3145" s="48"/>
      <c r="CI3145" s="48"/>
      <c r="CJ3145" s="48"/>
      <c r="CK3145" s="48"/>
      <c r="CL3145" s="48"/>
      <c r="CM3145" s="48"/>
      <c r="CN3145" s="48"/>
      <c r="CO3145" s="48"/>
      <c r="CP3145" s="48"/>
      <c r="CQ3145" s="48"/>
      <c r="CR3145" s="48"/>
      <c r="CS3145" s="48"/>
      <c r="CT3145" s="48"/>
      <c r="CU3145" s="48"/>
      <c r="CV3145" s="48"/>
      <c r="CW3145" s="48"/>
      <c r="CX3145" s="39"/>
      <c r="ML3145" s="135"/>
      <c r="MM3145" s="135"/>
      <c r="MN3145" s="135"/>
      <c r="MO3145" s="135"/>
      <c r="MP3145" s="135"/>
      <c r="MQ3145" s="135"/>
      <c r="MR3145" s="135"/>
      <c r="MS3145" s="135"/>
      <c r="MT3145" s="135"/>
      <c r="MU3145" s="135"/>
      <c r="MV3145" s="135"/>
      <c r="MW3145" s="135"/>
      <c r="MX3145" s="135"/>
      <c r="MY3145" s="135"/>
      <c r="MZ3145" s="135"/>
      <c r="NA3145" s="135"/>
      <c r="NB3145" s="135"/>
      <c r="NC3145" s="135"/>
      <c r="ND3145" s="135"/>
      <c r="NE3145" s="135"/>
      <c r="NF3145" s="135"/>
      <c r="NG3145" s="135"/>
      <c r="NH3145" s="135"/>
      <c r="NI3145" s="135"/>
      <c r="NJ3145" s="135"/>
      <c r="NK3145" s="135"/>
      <c r="NL3145" s="135"/>
      <c r="NM3145" s="135"/>
      <c r="NN3145" s="135"/>
      <c r="NO3145" s="135"/>
      <c r="NP3145" s="135"/>
      <c r="NQ3145" s="39"/>
      <c r="QS3145"/>
      <c r="QT3145"/>
      <c r="QU3145"/>
      <c r="QV3145"/>
      <c r="QW3145"/>
      <c r="QX3145"/>
      <c r="QY3145"/>
      <c r="QZ3145"/>
      <c r="RA3145"/>
      <c r="RB3145" s="39"/>
      <c r="RC3145" s="39"/>
      <c r="RD3145" s="39"/>
    </row>
    <row r="3146" spans="22:472" hidden="1" x14ac:dyDescent="0.2">
      <c r="V3146" s="63">
        <v>586</v>
      </c>
      <c r="W3146" s="54" t="s">
        <v>4786</v>
      </c>
      <c r="X3146" s="64">
        <v>80807</v>
      </c>
      <c r="Y3146" s="54" t="s">
        <v>2131</v>
      </c>
      <c r="Z3146" s="63" t="s">
        <v>1341</v>
      </c>
      <c r="AA3146" s="54" t="s">
        <v>536</v>
      </c>
      <c r="AB3146" s="54" t="s">
        <v>390</v>
      </c>
      <c r="AC3146" s="54" t="s">
        <v>2131</v>
      </c>
      <c r="AD3146" s="64" t="s">
        <v>4748</v>
      </c>
      <c r="AE3146" s="64" t="s">
        <v>4748</v>
      </c>
      <c r="AF3146" s="63">
        <v>586</v>
      </c>
      <c r="AG3146" s="54" t="s">
        <v>4786</v>
      </c>
      <c r="AH3146" s="54" t="s">
        <v>4785</v>
      </c>
      <c r="AI3146" s="63" t="s">
        <v>4787</v>
      </c>
      <c r="AJ3146" s="64" t="s">
        <v>4659</v>
      </c>
      <c r="AK3146" s="569">
        <v>8100506</v>
      </c>
      <c r="AL3146" s="64" t="s">
        <v>536</v>
      </c>
      <c r="AM3146" s="64" t="s">
        <v>4791</v>
      </c>
      <c r="AN3146" s="570">
        <v>289152760</v>
      </c>
      <c r="AO3146" s="54"/>
      <c r="AP3146" s="54"/>
      <c r="AQ3146" s="54"/>
      <c r="AR3146" s="54"/>
      <c r="AS3146" s="54"/>
      <c r="AT3146" s="64" t="s">
        <v>7108</v>
      </c>
      <c r="AU3146" s="64"/>
      <c r="AV3146" s="54"/>
      <c r="AW3146" s="54"/>
      <c r="AX3146" s="54"/>
      <c r="AY3146" s="54"/>
      <c r="AZ3146" s="54"/>
      <c r="BA3146" s="54"/>
      <c r="BB3146" s="54"/>
      <c r="BC3146" s="54"/>
      <c r="BD3146" s="64">
        <v>80807</v>
      </c>
      <c r="BE3146" s="54" t="s">
        <v>2131</v>
      </c>
      <c r="BF3146" s="63" t="s">
        <v>1341</v>
      </c>
      <c r="BG3146" s="54" t="s">
        <v>536</v>
      </c>
      <c r="BH3146" s="54" t="s">
        <v>390</v>
      </c>
      <c r="BI3146" s="54" t="s">
        <v>2131</v>
      </c>
      <c r="BJ3146" s="64" t="s">
        <v>4748</v>
      </c>
      <c r="BK3146" s="64" t="s">
        <v>4748</v>
      </c>
      <c r="BL3146" s="54"/>
      <c r="BM3146" s="54"/>
      <c r="BN3146" s="54"/>
      <c r="BO3146" s="39"/>
      <c r="BP3146" s="39"/>
      <c r="BQ3146" s="39"/>
      <c r="BR3146" s="39"/>
      <c r="BS3146" s="47"/>
      <c r="BT3146" s="39"/>
      <c r="BU3146" s="39"/>
      <c r="BV3146" s="39"/>
      <c r="BW3146" s="39"/>
      <c r="BX3146" s="39"/>
      <c r="BY3146" s="39"/>
      <c r="BZ3146" s="39"/>
      <c r="CA3146" s="39"/>
      <c r="CB3146" s="39"/>
      <c r="CC3146" s="47"/>
      <c r="CD3146" s="39"/>
      <c r="CE3146" s="39"/>
      <c r="CF3146" s="48"/>
      <c r="CG3146" s="48"/>
      <c r="CH3146" s="48"/>
      <c r="CI3146" s="48"/>
      <c r="CJ3146" s="48"/>
      <c r="CK3146" s="48"/>
      <c r="CL3146" s="48"/>
      <c r="CM3146" s="48"/>
      <c r="CN3146" s="48"/>
      <c r="CO3146" s="48"/>
      <c r="CP3146" s="48"/>
      <c r="CQ3146" s="48"/>
      <c r="CR3146" s="48"/>
      <c r="CS3146" s="48"/>
      <c r="CT3146" s="48"/>
      <c r="CU3146" s="48"/>
      <c r="CV3146" s="48"/>
      <c r="CW3146" s="48"/>
      <c r="CX3146" s="39"/>
      <c r="ML3146" s="135"/>
      <c r="MM3146" s="135"/>
      <c r="MN3146" s="135"/>
      <c r="MO3146" s="135"/>
      <c r="MP3146" s="135"/>
      <c r="MQ3146" s="135"/>
      <c r="MR3146" s="135"/>
      <c r="MS3146" s="135"/>
      <c r="MT3146" s="135"/>
      <c r="MU3146" s="135"/>
      <c r="MV3146" s="135"/>
      <c r="MW3146" s="135"/>
      <c r="MX3146" s="135"/>
      <c r="MY3146" s="135"/>
      <c r="MZ3146" s="135"/>
      <c r="NA3146" s="135"/>
      <c r="NB3146" s="135"/>
      <c r="NC3146" s="135"/>
      <c r="ND3146" s="135"/>
      <c r="NE3146" s="135"/>
      <c r="NF3146" s="135"/>
      <c r="NG3146" s="135"/>
      <c r="NH3146" s="135"/>
      <c r="NI3146" s="135"/>
      <c r="NJ3146" s="135"/>
      <c r="NK3146" s="135"/>
      <c r="NL3146" s="135"/>
      <c r="NM3146" s="135"/>
      <c r="NN3146" s="135"/>
      <c r="NO3146" s="135"/>
      <c r="NP3146" s="135"/>
      <c r="NQ3146" s="39"/>
      <c r="QS3146"/>
      <c r="QT3146"/>
      <c r="QU3146"/>
      <c r="QV3146"/>
      <c r="QW3146"/>
      <c r="QX3146"/>
      <c r="QY3146"/>
      <c r="QZ3146"/>
      <c r="RA3146"/>
      <c r="RB3146" s="39"/>
      <c r="RC3146" s="39"/>
      <c r="RD3146" s="39"/>
    </row>
    <row r="3147" spans="22:472" hidden="1" x14ac:dyDescent="0.2">
      <c r="V3147" s="63">
        <v>586</v>
      </c>
      <c r="W3147" s="54" t="s">
        <v>4786</v>
      </c>
      <c r="X3147" s="64">
        <v>80812</v>
      </c>
      <c r="Y3147" s="54" t="s">
        <v>2600</v>
      </c>
      <c r="Z3147" s="63" t="s">
        <v>1341</v>
      </c>
      <c r="AA3147" s="54" t="s">
        <v>536</v>
      </c>
      <c r="AB3147" s="54" t="s">
        <v>390</v>
      </c>
      <c r="AC3147" s="54" t="s">
        <v>7133</v>
      </c>
      <c r="AD3147" s="64" t="s">
        <v>4748</v>
      </c>
      <c r="AE3147" s="64" t="s">
        <v>4748</v>
      </c>
      <c r="AF3147" s="63">
        <v>586</v>
      </c>
      <c r="AG3147" s="54" t="s">
        <v>4786</v>
      </c>
      <c r="AH3147" s="54" t="s">
        <v>4785</v>
      </c>
      <c r="AI3147" s="63" t="s">
        <v>4787</v>
      </c>
      <c r="AJ3147" s="64" t="s">
        <v>4659</v>
      </c>
      <c r="AK3147" s="569">
        <v>8100506</v>
      </c>
      <c r="AL3147" s="64" t="s">
        <v>536</v>
      </c>
      <c r="AM3147" s="64" t="s">
        <v>4791</v>
      </c>
      <c r="AN3147" s="570">
        <v>289152760</v>
      </c>
      <c r="AO3147" s="54"/>
      <c r="AP3147" s="54"/>
      <c r="AQ3147" s="54"/>
      <c r="AR3147" s="54"/>
      <c r="AS3147" s="54"/>
      <c r="AT3147" s="64" t="s">
        <v>7108</v>
      </c>
      <c r="AU3147" s="64"/>
      <c r="AV3147" s="54"/>
      <c r="AW3147" s="54"/>
      <c r="AX3147" s="54"/>
      <c r="AY3147" s="54"/>
      <c r="AZ3147" s="54"/>
      <c r="BA3147" s="54"/>
      <c r="BB3147" s="54"/>
      <c r="BC3147" s="54"/>
      <c r="BD3147" s="64">
        <v>80812</v>
      </c>
      <c r="BE3147" s="54" t="s">
        <v>2600</v>
      </c>
      <c r="BF3147" s="63" t="s">
        <v>1341</v>
      </c>
      <c r="BG3147" s="54" t="s">
        <v>536</v>
      </c>
      <c r="BH3147" s="54" t="s">
        <v>390</v>
      </c>
      <c r="BI3147" s="54" t="s">
        <v>7133</v>
      </c>
      <c r="BJ3147" s="64" t="s">
        <v>4748</v>
      </c>
      <c r="BK3147" s="64" t="s">
        <v>4748</v>
      </c>
      <c r="BL3147" s="54"/>
      <c r="BM3147" s="54"/>
      <c r="BN3147" s="54"/>
      <c r="BO3147" s="39"/>
      <c r="BP3147" s="39"/>
      <c r="BQ3147" s="39"/>
      <c r="BR3147" s="39"/>
      <c r="BS3147" s="47"/>
      <c r="BT3147" s="39"/>
      <c r="BU3147" s="39"/>
      <c r="BV3147" s="39"/>
      <c r="BW3147" s="39"/>
      <c r="BX3147" s="39"/>
      <c r="BY3147" s="39"/>
      <c r="BZ3147" s="39"/>
      <c r="CA3147" s="39"/>
      <c r="CB3147" s="39"/>
      <c r="CC3147" s="47"/>
      <c r="CD3147" s="39"/>
      <c r="CE3147" s="39"/>
      <c r="CF3147" s="48"/>
      <c r="CG3147" s="48"/>
      <c r="CH3147" s="48"/>
      <c r="CI3147" s="48"/>
      <c r="CJ3147" s="48"/>
      <c r="CK3147" s="48"/>
      <c r="CL3147" s="48"/>
      <c r="CM3147" s="48"/>
      <c r="CN3147" s="48"/>
      <c r="CO3147" s="48"/>
      <c r="CP3147" s="48"/>
      <c r="CQ3147" s="48"/>
      <c r="CR3147" s="48"/>
      <c r="CS3147" s="48"/>
      <c r="CT3147" s="48"/>
      <c r="CU3147" s="48"/>
      <c r="CV3147" s="48"/>
      <c r="CW3147" s="48"/>
      <c r="CX3147" s="39"/>
      <c r="ML3147" s="135"/>
      <c r="MM3147" s="135"/>
      <c r="MN3147" s="135"/>
      <c r="MO3147" s="135"/>
      <c r="MP3147" s="135"/>
      <c r="MQ3147" s="135"/>
      <c r="MR3147" s="135"/>
      <c r="MS3147" s="135"/>
      <c r="MT3147" s="135"/>
      <c r="MU3147" s="135"/>
      <c r="MV3147" s="135"/>
      <c r="MW3147" s="135"/>
      <c r="MX3147" s="135"/>
      <c r="MY3147" s="135"/>
      <c r="MZ3147" s="135"/>
      <c r="NA3147" s="135"/>
      <c r="NB3147" s="135"/>
      <c r="NC3147" s="135"/>
      <c r="ND3147" s="135"/>
      <c r="NE3147" s="135"/>
      <c r="NF3147" s="135"/>
      <c r="NG3147" s="135"/>
      <c r="NH3147" s="135"/>
      <c r="NI3147" s="135"/>
      <c r="NJ3147" s="135"/>
      <c r="NK3147" s="135"/>
      <c r="NL3147" s="135"/>
      <c r="NM3147" s="135"/>
      <c r="NN3147" s="135"/>
      <c r="NO3147" s="135"/>
      <c r="NP3147" s="135"/>
      <c r="NQ3147" s="39"/>
      <c r="QS3147"/>
      <c r="QT3147"/>
      <c r="QU3147"/>
      <c r="QV3147"/>
      <c r="QW3147"/>
      <c r="QX3147"/>
      <c r="QY3147"/>
      <c r="QZ3147"/>
      <c r="RA3147"/>
      <c r="RB3147" s="39"/>
      <c r="RC3147" s="39"/>
      <c r="RD3147" s="39"/>
    </row>
    <row r="3148" spans="22:472" hidden="1" x14ac:dyDescent="0.2">
      <c r="V3148" s="63">
        <v>587</v>
      </c>
      <c r="W3148" s="54" t="s">
        <v>4796</v>
      </c>
      <c r="X3148" s="64">
        <v>80301</v>
      </c>
      <c r="Y3148" s="54" t="s">
        <v>532</v>
      </c>
      <c r="Z3148" s="63" t="s">
        <v>1341</v>
      </c>
      <c r="AA3148" s="54" t="s">
        <v>532</v>
      </c>
      <c r="AB3148" s="54" t="s">
        <v>390</v>
      </c>
      <c r="AC3148" s="54" t="s">
        <v>532</v>
      </c>
      <c r="AD3148" s="64" t="s">
        <v>4748</v>
      </c>
      <c r="AE3148" s="64" t="s">
        <v>4748</v>
      </c>
      <c r="AF3148" s="63">
        <v>587</v>
      </c>
      <c r="AG3148" s="54" t="s">
        <v>4796</v>
      </c>
      <c r="AH3148" s="54" t="s">
        <v>4795</v>
      </c>
      <c r="AI3148" s="63" t="s">
        <v>4764</v>
      </c>
      <c r="AJ3148" s="64" t="s">
        <v>4797</v>
      </c>
      <c r="AK3148" s="569">
        <v>8600587</v>
      </c>
      <c r="AL3148" s="64" t="s">
        <v>535</v>
      </c>
      <c r="AM3148" s="64" t="s">
        <v>4801</v>
      </c>
      <c r="AN3148" s="570">
        <v>282146850</v>
      </c>
      <c r="AO3148" s="54"/>
      <c r="AP3148" s="54"/>
      <c r="AQ3148" s="54"/>
      <c r="AR3148" s="54"/>
      <c r="AS3148" s="54"/>
      <c r="AT3148" s="64" t="s">
        <v>7108</v>
      </c>
      <c r="AU3148" s="64"/>
      <c r="AV3148" s="54"/>
      <c r="AW3148" s="54"/>
      <c r="AX3148" s="54"/>
      <c r="AY3148" s="54"/>
      <c r="AZ3148" s="54"/>
      <c r="BA3148" s="54"/>
      <c r="BB3148" s="54"/>
      <c r="BC3148" s="54"/>
      <c r="BD3148" s="64">
        <v>80301</v>
      </c>
      <c r="BE3148" s="54" t="s">
        <v>532</v>
      </c>
      <c r="BF3148" s="63" t="s">
        <v>1341</v>
      </c>
      <c r="BG3148" s="54" t="s">
        <v>532</v>
      </c>
      <c r="BH3148" s="54" t="s">
        <v>390</v>
      </c>
      <c r="BI3148" s="54" t="s">
        <v>532</v>
      </c>
      <c r="BJ3148" s="64" t="s">
        <v>4748</v>
      </c>
      <c r="BK3148" s="64" t="s">
        <v>4748</v>
      </c>
      <c r="BL3148" s="54"/>
      <c r="BM3148" s="54"/>
      <c r="BN3148" s="54"/>
      <c r="BO3148" s="39"/>
      <c r="BP3148" s="39"/>
      <c r="BQ3148" s="39"/>
      <c r="BR3148" s="39"/>
      <c r="BS3148" s="47"/>
      <c r="BT3148" s="39"/>
      <c r="BU3148" s="39"/>
      <c r="BV3148" s="39"/>
      <c r="BW3148" s="39"/>
      <c r="BX3148" s="39"/>
      <c r="BY3148" s="39"/>
      <c r="BZ3148" s="39"/>
      <c r="CA3148" s="39"/>
      <c r="CB3148" s="39"/>
      <c r="CC3148" s="47"/>
      <c r="CD3148" s="39"/>
      <c r="CE3148" s="39"/>
      <c r="CF3148" s="48"/>
      <c r="CG3148" s="48"/>
      <c r="CH3148" s="48"/>
      <c r="CI3148" s="48"/>
      <c r="CJ3148" s="48"/>
      <c r="CK3148" s="48"/>
      <c r="CL3148" s="48"/>
      <c r="CM3148" s="48"/>
      <c r="CN3148" s="48"/>
      <c r="CO3148" s="48"/>
      <c r="CP3148" s="48"/>
      <c r="CQ3148" s="48"/>
      <c r="CR3148" s="48"/>
      <c r="CS3148" s="48"/>
      <c r="CT3148" s="48"/>
      <c r="CU3148" s="48"/>
      <c r="CV3148" s="48"/>
      <c r="CW3148" s="48"/>
      <c r="CX3148" s="39"/>
      <c r="ML3148" s="135"/>
      <c r="MM3148" s="135"/>
      <c r="MN3148" s="135"/>
      <c r="MO3148" s="135"/>
      <c r="MP3148" s="135"/>
      <c r="MQ3148" s="135"/>
      <c r="MR3148" s="135"/>
      <c r="MS3148" s="135"/>
      <c r="MT3148" s="135"/>
      <c r="MU3148" s="135"/>
      <c r="MV3148" s="135"/>
      <c r="MW3148" s="135"/>
      <c r="MX3148" s="135"/>
      <c r="MY3148" s="135"/>
      <c r="MZ3148" s="135"/>
      <c r="NA3148" s="135"/>
      <c r="NB3148" s="135"/>
      <c r="NC3148" s="135"/>
      <c r="ND3148" s="135"/>
      <c r="NE3148" s="135"/>
      <c r="NF3148" s="135"/>
      <c r="NG3148" s="135"/>
      <c r="NH3148" s="135"/>
      <c r="NI3148" s="135"/>
      <c r="NJ3148" s="135"/>
      <c r="NK3148" s="135"/>
      <c r="NL3148" s="135"/>
      <c r="NM3148" s="135"/>
      <c r="NN3148" s="135"/>
      <c r="NO3148" s="135"/>
      <c r="NP3148" s="135"/>
      <c r="NQ3148" s="39"/>
      <c r="QS3148"/>
      <c r="QT3148"/>
      <c r="QU3148"/>
      <c r="QV3148"/>
      <c r="QW3148"/>
      <c r="QX3148"/>
      <c r="QY3148"/>
      <c r="QZ3148"/>
      <c r="RA3148"/>
      <c r="RB3148" s="39"/>
      <c r="RC3148" s="39"/>
      <c r="RD3148" s="39"/>
    </row>
    <row r="3149" spans="22:472" hidden="1" x14ac:dyDescent="0.2">
      <c r="V3149" s="63">
        <v>587</v>
      </c>
      <c r="W3149" s="54" t="s">
        <v>4796</v>
      </c>
      <c r="X3149" s="64">
        <v>80300</v>
      </c>
      <c r="Y3149" s="54" t="s">
        <v>7134</v>
      </c>
      <c r="Z3149" s="63" t="s">
        <v>1341</v>
      </c>
      <c r="AA3149" s="54" t="s">
        <v>532</v>
      </c>
      <c r="AB3149" s="54" t="s">
        <v>390</v>
      </c>
      <c r="AC3149" s="54" t="s">
        <v>532</v>
      </c>
      <c r="AD3149" s="64" t="s">
        <v>4748</v>
      </c>
      <c r="AE3149" s="64" t="s">
        <v>4748</v>
      </c>
      <c r="AF3149" s="63">
        <v>587</v>
      </c>
      <c r="AG3149" s="54" t="s">
        <v>4796</v>
      </c>
      <c r="AH3149" s="54" t="s">
        <v>4795</v>
      </c>
      <c r="AI3149" s="63" t="s">
        <v>4764</v>
      </c>
      <c r="AJ3149" s="64" t="s">
        <v>4797</v>
      </c>
      <c r="AK3149" s="569">
        <v>8600587</v>
      </c>
      <c r="AL3149" s="64" t="s">
        <v>535</v>
      </c>
      <c r="AM3149" s="64" t="s">
        <v>4801</v>
      </c>
      <c r="AN3149" s="570">
        <v>282146850</v>
      </c>
      <c r="AO3149" s="54"/>
      <c r="AP3149" s="54"/>
      <c r="AQ3149" s="54"/>
      <c r="AR3149" s="54"/>
      <c r="AS3149" s="54"/>
      <c r="AT3149" s="64" t="s">
        <v>7108</v>
      </c>
      <c r="AU3149" s="64"/>
      <c r="AV3149" s="54"/>
      <c r="AW3149" s="54"/>
      <c r="AX3149" s="54"/>
      <c r="AY3149" s="54"/>
      <c r="AZ3149" s="54"/>
      <c r="BA3149" s="54"/>
      <c r="BB3149" s="54"/>
      <c r="BC3149" s="54"/>
      <c r="BD3149" s="64">
        <v>80300</v>
      </c>
      <c r="BE3149" s="54" t="s">
        <v>7134</v>
      </c>
      <c r="BF3149" s="63" t="s">
        <v>1341</v>
      </c>
      <c r="BG3149" s="54" t="s">
        <v>532</v>
      </c>
      <c r="BH3149" s="54" t="s">
        <v>390</v>
      </c>
      <c r="BI3149" s="54" t="s">
        <v>532</v>
      </c>
      <c r="BJ3149" s="64" t="s">
        <v>4748</v>
      </c>
      <c r="BK3149" s="64" t="s">
        <v>4748</v>
      </c>
      <c r="BL3149" s="54"/>
      <c r="BM3149" s="54"/>
      <c r="BN3149" s="54"/>
      <c r="BO3149" s="39"/>
      <c r="BP3149" s="39"/>
      <c r="BQ3149" s="39"/>
      <c r="BR3149" s="39"/>
      <c r="BS3149" s="47"/>
      <c r="BT3149" s="39"/>
      <c r="BU3149" s="39"/>
      <c r="BV3149" s="39"/>
      <c r="BW3149" s="39"/>
      <c r="BX3149" s="39"/>
      <c r="BY3149" s="39"/>
      <c r="BZ3149" s="39"/>
      <c r="CA3149" s="39"/>
      <c r="CB3149" s="39"/>
      <c r="CC3149" s="47"/>
      <c r="CD3149" s="39"/>
      <c r="CE3149" s="39"/>
      <c r="CF3149" s="48"/>
      <c r="CG3149" s="48"/>
      <c r="CH3149" s="48"/>
      <c r="CI3149" s="48"/>
      <c r="CJ3149" s="48"/>
      <c r="CK3149" s="48"/>
      <c r="CL3149" s="48"/>
      <c r="CM3149" s="48"/>
      <c r="CN3149" s="48"/>
      <c r="CO3149" s="48"/>
      <c r="CP3149" s="48"/>
      <c r="CQ3149" s="48"/>
      <c r="CR3149" s="48"/>
      <c r="CS3149" s="48"/>
      <c r="CT3149" s="48"/>
      <c r="CU3149" s="48"/>
      <c r="CV3149" s="48"/>
      <c r="CW3149" s="48"/>
      <c r="CX3149" s="39"/>
      <c r="ML3149" s="135"/>
      <c r="MM3149" s="135"/>
      <c r="MN3149" s="135"/>
      <c r="MO3149" s="135"/>
      <c r="MP3149" s="135"/>
      <c r="MQ3149" s="135"/>
      <c r="MR3149" s="135"/>
      <c r="MS3149" s="135"/>
      <c r="MT3149" s="135"/>
      <c r="MU3149" s="135"/>
      <c r="MV3149" s="135"/>
      <c r="MW3149" s="135"/>
      <c r="MX3149" s="135"/>
      <c r="MY3149" s="135"/>
      <c r="MZ3149" s="135"/>
      <c r="NA3149" s="135"/>
      <c r="NB3149" s="135"/>
      <c r="NC3149" s="135"/>
      <c r="ND3149" s="135"/>
      <c r="NE3149" s="135"/>
      <c r="NF3149" s="135"/>
      <c r="NG3149" s="135"/>
      <c r="NH3149" s="135"/>
      <c r="NI3149" s="135"/>
      <c r="NJ3149" s="135"/>
      <c r="NK3149" s="135"/>
      <c r="NL3149" s="135"/>
      <c r="NM3149" s="135"/>
      <c r="NN3149" s="135"/>
      <c r="NO3149" s="135"/>
      <c r="NP3149" s="135"/>
      <c r="NQ3149" s="39"/>
      <c r="QS3149"/>
      <c r="QT3149"/>
      <c r="QU3149"/>
      <c r="QV3149"/>
      <c r="QW3149"/>
      <c r="QX3149"/>
      <c r="QY3149"/>
      <c r="QZ3149"/>
      <c r="RA3149"/>
      <c r="RB3149" s="39"/>
      <c r="RC3149" s="39"/>
      <c r="RD3149" s="39"/>
    </row>
    <row r="3150" spans="22:472" hidden="1" x14ac:dyDescent="0.2">
      <c r="V3150" s="63">
        <v>587</v>
      </c>
      <c r="W3150" s="54" t="s">
        <v>4796</v>
      </c>
      <c r="X3150" s="64">
        <v>80302</v>
      </c>
      <c r="Y3150" s="54" t="s">
        <v>1126</v>
      </c>
      <c r="Z3150" s="63" t="s">
        <v>1341</v>
      </c>
      <c r="AA3150" s="54" t="s">
        <v>532</v>
      </c>
      <c r="AB3150" s="54" t="s">
        <v>390</v>
      </c>
      <c r="AC3150" s="54" t="s">
        <v>1126</v>
      </c>
      <c r="AD3150" s="64" t="s">
        <v>4748</v>
      </c>
      <c r="AE3150" s="64" t="s">
        <v>4748</v>
      </c>
      <c r="AF3150" s="63">
        <v>587</v>
      </c>
      <c r="AG3150" s="54" t="s">
        <v>4796</v>
      </c>
      <c r="AH3150" s="54" t="s">
        <v>4795</v>
      </c>
      <c r="AI3150" s="63" t="s">
        <v>4764</v>
      </c>
      <c r="AJ3150" s="64" t="s">
        <v>4797</v>
      </c>
      <c r="AK3150" s="569">
        <v>8600587</v>
      </c>
      <c r="AL3150" s="64" t="s">
        <v>535</v>
      </c>
      <c r="AM3150" s="64" t="s">
        <v>4801</v>
      </c>
      <c r="AN3150" s="570">
        <v>282146850</v>
      </c>
      <c r="AO3150" s="54"/>
      <c r="AP3150" s="54"/>
      <c r="AQ3150" s="54"/>
      <c r="AR3150" s="54"/>
      <c r="AS3150" s="54"/>
      <c r="AT3150" s="64" t="s">
        <v>7108</v>
      </c>
      <c r="AU3150" s="64"/>
      <c r="AV3150" s="54"/>
      <c r="AW3150" s="54"/>
      <c r="AX3150" s="54"/>
      <c r="AY3150" s="54"/>
      <c r="AZ3150" s="54"/>
      <c r="BA3150" s="54"/>
      <c r="BB3150" s="54"/>
      <c r="BC3150" s="54"/>
      <c r="BD3150" s="64">
        <v>80302</v>
      </c>
      <c r="BE3150" s="54" t="s">
        <v>1126</v>
      </c>
      <c r="BF3150" s="63" t="s">
        <v>1341</v>
      </c>
      <c r="BG3150" s="54" t="s">
        <v>532</v>
      </c>
      <c r="BH3150" s="54" t="s">
        <v>390</v>
      </c>
      <c r="BI3150" s="54" t="s">
        <v>1126</v>
      </c>
      <c r="BJ3150" s="64" t="s">
        <v>4748</v>
      </c>
      <c r="BK3150" s="64" t="s">
        <v>4748</v>
      </c>
      <c r="BL3150" s="54"/>
      <c r="BM3150" s="54"/>
      <c r="BN3150" s="54"/>
      <c r="BO3150" s="39"/>
      <c r="BP3150" s="39"/>
      <c r="BQ3150" s="39"/>
      <c r="BR3150" s="39"/>
      <c r="BS3150" s="47"/>
      <c r="BT3150" s="39"/>
      <c r="BU3150" s="39"/>
      <c r="BV3150" s="39"/>
      <c r="BW3150" s="39"/>
      <c r="BX3150" s="39"/>
      <c r="BY3150" s="39"/>
      <c r="BZ3150" s="39"/>
      <c r="CA3150" s="39"/>
      <c r="CB3150" s="39"/>
      <c r="CC3150" s="47"/>
      <c r="CD3150" s="39"/>
      <c r="CE3150" s="39"/>
      <c r="CF3150" s="48"/>
      <c r="CG3150" s="48"/>
      <c r="CH3150" s="48"/>
      <c r="CI3150" s="48"/>
      <c r="CJ3150" s="48"/>
      <c r="CK3150" s="48"/>
      <c r="CL3150" s="48"/>
      <c r="CM3150" s="48"/>
      <c r="CN3150" s="48"/>
      <c r="CO3150" s="48"/>
      <c r="CP3150" s="48"/>
      <c r="CQ3150" s="48"/>
      <c r="CR3150" s="48"/>
      <c r="CS3150" s="48"/>
      <c r="CT3150" s="48"/>
      <c r="CU3150" s="48"/>
      <c r="CV3150" s="48"/>
      <c r="CW3150" s="48"/>
      <c r="CX3150" s="39"/>
      <c r="ML3150" s="135"/>
      <c r="MM3150" s="135"/>
      <c r="MN3150" s="135"/>
      <c r="MO3150" s="135"/>
      <c r="MP3150" s="135"/>
      <c r="MQ3150" s="135"/>
      <c r="MR3150" s="135"/>
      <c r="MS3150" s="135"/>
      <c r="MT3150" s="135"/>
      <c r="MU3150" s="135"/>
      <c r="MV3150" s="135"/>
      <c r="MW3150" s="135"/>
      <c r="MX3150" s="135"/>
      <c r="MY3150" s="135"/>
      <c r="MZ3150" s="135"/>
      <c r="NA3150" s="135"/>
      <c r="NB3150" s="135"/>
      <c r="NC3150" s="135"/>
      <c r="ND3150" s="135"/>
      <c r="NE3150" s="135"/>
      <c r="NF3150" s="135"/>
      <c r="NG3150" s="135"/>
      <c r="NH3150" s="135"/>
      <c r="NI3150" s="135"/>
      <c r="NJ3150" s="135"/>
      <c r="NK3150" s="135"/>
      <c r="NL3150" s="135"/>
      <c r="NM3150" s="135"/>
      <c r="NN3150" s="135"/>
      <c r="NO3150" s="135"/>
      <c r="NP3150" s="135"/>
      <c r="NQ3150" s="39"/>
      <c r="QS3150"/>
      <c r="QT3150"/>
      <c r="QU3150"/>
      <c r="QV3150"/>
      <c r="QW3150"/>
      <c r="QX3150"/>
      <c r="QY3150"/>
      <c r="QZ3150"/>
      <c r="RA3150"/>
      <c r="RB3150" s="39"/>
      <c r="RC3150" s="39"/>
      <c r="RD3150" s="39"/>
    </row>
    <row r="3151" spans="22:472" hidden="1" x14ac:dyDescent="0.2">
      <c r="V3151" s="63">
        <v>587</v>
      </c>
      <c r="W3151" s="54" t="s">
        <v>4796</v>
      </c>
      <c r="X3151" s="64">
        <v>80303</v>
      </c>
      <c r="Y3151" s="54" t="s">
        <v>1430</v>
      </c>
      <c r="Z3151" s="63" t="s">
        <v>1341</v>
      </c>
      <c r="AA3151" s="54" t="s">
        <v>532</v>
      </c>
      <c r="AB3151" s="54" t="s">
        <v>390</v>
      </c>
      <c r="AC3151" s="54" t="s">
        <v>1430</v>
      </c>
      <c r="AD3151" s="64" t="s">
        <v>4748</v>
      </c>
      <c r="AE3151" s="64" t="s">
        <v>4748</v>
      </c>
      <c r="AF3151" s="63">
        <v>587</v>
      </c>
      <c r="AG3151" s="54" t="s">
        <v>4796</v>
      </c>
      <c r="AH3151" s="54" t="s">
        <v>4795</v>
      </c>
      <c r="AI3151" s="63" t="s">
        <v>4764</v>
      </c>
      <c r="AJ3151" s="64" t="s">
        <v>4797</v>
      </c>
      <c r="AK3151" s="569">
        <v>8600587</v>
      </c>
      <c r="AL3151" s="64" t="s">
        <v>535</v>
      </c>
      <c r="AM3151" s="64" t="s">
        <v>4801</v>
      </c>
      <c r="AN3151" s="570">
        <v>282146850</v>
      </c>
      <c r="AO3151" s="54"/>
      <c r="AP3151" s="54"/>
      <c r="AQ3151" s="54"/>
      <c r="AR3151" s="54"/>
      <c r="AS3151" s="54"/>
      <c r="AT3151" s="64" t="s">
        <v>7108</v>
      </c>
      <c r="AU3151" s="64"/>
      <c r="AV3151" s="54"/>
      <c r="AW3151" s="54"/>
      <c r="AX3151" s="54"/>
      <c r="AY3151" s="54"/>
      <c r="AZ3151" s="54"/>
      <c r="BA3151" s="54"/>
      <c r="BB3151" s="54"/>
      <c r="BC3151" s="54"/>
      <c r="BD3151" s="64">
        <v>80303</v>
      </c>
      <c r="BE3151" s="54" t="s">
        <v>1430</v>
      </c>
      <c r="BF3151" s="63" t="s">
        <v>1341</v>
      </c>
      <c r="BG3151" s="54" t="s">
        <v>532</v>
      </c>
      <c r="BH3151" s="54" t="s">
        <v>390</v>
      </c>
      <c r="BI3151" s="54" t="s">
        <v>1430</v>
      </c>
      <c r="BJ3151" s="64" t="s">
        <v>4748</v>
      </c>
      <c r="BK3151" s="64" t="s">
        <v>4748</v>
      </c>
      <c r="BL3151" s="54"/>
      <c r="BM3151" s="54"/>
      <c r="BN3151" s="54"/>
      <c r="BO3151" s="39"/>
      <c r="BP3151" s="39"/>
      <c r="BQ3151" s="39"/>
      <c r="BR3151" s="39"/>
      <c r="BS3151" s="47"/>
      <c r="BT3151" s="39"/>
      <c r="BU3151" s="39"/>
      <c r="BV3151" s="39"/>
      <c r="BW3151" s="39"/>
      <c r="BX3151" s="39"/>
      <c r="BY3151" s="39"/>
      <c r="BZ3151" s="39"/>
      <c r="CA3151" s="39"/>
      <c r="CB3151" s="39"/>
      <c r="CC3151" s="47"/>
      <c r="CD3151" s="39"/>
      <c r="CE3151" s="39"/>
      <c r="CF3151" s="48"/>
      <c r="CG3151" s="48"/>
      <c r="CH3151" s="48"/>
      <c r="CI3151" s="48"/>
      <c r="CJ3151" s="48"/>
      <c r="CK3151" s="48"/>
      <c r="CL3151" s="48"/>
      <c r="CM3151" s="48"/>
      <c r="CN3151" s="48"/>
      <c r="CO3151" s="48"/>
      <c r="CP3151" s="48"/>
      <c r="CQ3151" s="48"/>
      <c r="CR3151" s="48"/>
      <c r="CS3151" s="48"/>
      <c r="CT3151" s="48"/>
      <c r="CU3151" s="48"/>
      <c r="CV3151" s="48"/>
      <c r="CW3151" s="48"/>
      <c r="CX3151" s="39"/>
      <c r="ML3151" s="135"/>
      <c r="MM3151" s="135"/>
      <c r="MN3151" s="135"/>
      <c r="MO3151" s="135"/>
      <c r="MP3151" s="135"/>
      <c r="MQ3151" s="135"/>
      <c r="MR3151" s="135"/>
      <c r="MS3151" s="135"/>
      <c r="MT3151" s="135"/>
      <c r="MU3151" s="135"/>
      <c r="MV3151" s="135"/>
      <c r="MW3151" s="135"/>
      <c r="MX3151" s="135"/>
      <c r="MY3151" s="135"/>
      <c r="MZ3151" s="135"/>
      <c r="NA3151" s="135"/>
      <c r="NB3151" s="135"/>
      <c r="NC3151" s="135"/>
      <c r="ND3151" s="135"/>
      <c r="NE3151" s="135"/>
      <c r="NF3151" s="135"/>
      <c r="NG3151" s="135"/>
      <c r="NH3151" s="135"/>
      <c r="NI3151" s="135"/>
      <c r="NJ3151" s="135"/>
      <c r="NK3151" s="135"/>
      <c r="NL3151" s="135"/>
      <c r="NM3151" s="135"/>
      <c r="NN3151" s="135"/>
      <c r="NO3151" s="135"/>
      <c r="NP3151" s="135"/>
      <c r="NQ3151" s="39"/>
      <c r="QS3151"/>
      <c r="QT3151"/>
      <c r="QU3151"/>
      <c r="QV3151"/>
      <c r="QW3151"/>
      <c r="QX3151"/>
      <c r="QY3151"/>
      <c r="QZ3151"/>
      <c r="RA3151"/>
      <c r="RB3151" s="39"/>
      <c r="RC3151" s="39"/>
      <c r="RD3151" s="39"/>
    </row>
    <row r="3152" spans="22:472" hidden="1" x14ac:dyDescent="0.2">
      <c r="V3152" s="63">
        <v>587</v>
      </c>
      <c r="W3152" s="54" t="s">
        <v>4796</v>
      </c>
      <c r="X3152" s="64">
        <v>80304</v>
      </c>
      <c r="Y3152" s="54" t="s">
        <v>1716</v>
      </c>
      <c r="Z3152" s="63" t="s">
        <v>1341</v>
      </c>
      <c r="AA3152" s="54" t="s">
        <v>532</v>
      </c>
      <c r="AB3152" s="54" t="s">
        <v>390</v>
      </c>
      <c r="AC3152" s="54" t="s">
        <v>1716</v>
      </c>
      <c r="AD3152" s="64" t="s">
        <v>4748</v>
      </c>
      <c r="AE3152" s="64" t="s">
        <v>4748</v>
      </c>
      <c r="AF3152" s="63">
        <v>587</v>
      </c>
      <c r="AG3152" s="54" t="s">
        <v>4796</v>
      </c>
      <c r="AH3152" s="54" t="s">
        <v>4795</v>
      </c>
      <c r="AI3152" s="63" t="s">
        <v>4764</v>
      </c>
      <c r="AJ3152" s="64" t="s">
        <v>4797</v>
      </c>
      <c r="AK3152" s="569">
        <v>8600587</v>
      </c>
      <c r="AL3152" s="64" t="s">
        <v>535</v>
      </c>
      <c r="AM3152" s="64" t="s">
        <v>4801</v>
      </c>
      <c r="AN3152" s="570">
        <v>282146850</v>
      </c>
      <c r="AO3152" s="54"/>
      <c r="AP3152" s="54"/>
      <c r="AQ3152" s="54"/>
      <c r="AR3152" s="54"/>
      <c r="AS3152" s="54"/>
      <c r="AT3152" s="64" t="s">
        <v>7108</v>
      </c>
      <c r="AU3152" s="64"/>
      <c r="AV3152" s="54"/>
      <c r="AW3152" s="54"/>
      <c r="AX3152" s="54"/>
      <c r="AY3152" s="54"/>
      <c r="AZ3152" s="54"/>
      <c r="BA3152" s="54"/>
      <c r="BB3152" s="54"/>
      <c r="BC3152" s="54"/>
      <c r="BD3152" s="64">
        <v>80304</v>
      </c>
      <c r="BE3152" s="54" t="s">
        <v>1716</v>
      </c>
      <c r="BF3152" s="63" t="s">
        <v>1341</v>
      </c>
      <c r="BG3152" s="54" t="s">
        <v>532</v>
      </c>
      <c r="BH3152" s="54" t="s">
        <v>390</v>
      </c>
      <c r="BI3152" s="54" t="s">
        <v>1716</v>
      </c>
      <c r="BJ3152" s="64" t="s">
        <v>4748</v>
      </c>
      <c r="BK3152" s="64" t="s">
        <v>4748</v>
      </c>
      <c r="BL3152" s="54"/>
      <c r="BM3152" s="54"/>
      <c r="BN3152" s="54"/>
      <c r="BO3152" s="39"/>
      <c r="BP3152" s="39"/>
      <c r="BQ3152" s="39"/>
      <c r="BR3152" s="39"/>
      <c r="BS3152" s="47"/>
      <c r="BT3152" s="39"/>
      <c r="BU3152" s="39"/>
      <c r="BV3152" s="39"/>
      <c r="BW3152" s="39"/>
      <c r="BX3152" s="39"/>
      <c r="BY3152" s="39"/>
      <c r="BZ3152" s="39"/>
      <c r="CA3152" s="39"/>
      <c r="CB3152" s="39"/>
      <c r="CC3152" s="47"/>
      <c r="CD3152" s="39"/>
      <c r="CE3152" s="39"/>
      <c r="CF3152" s="48"/>
      <c r="CG3152" s="48"/>
      <c r="CH3152" s="48"/>
      <c r="CI3152" s="48"/>
      <c r="CJ3152" s="48"/>
      <c r="CK3152" s="48"/>
      <c r="CL3152" s="48"/>
      <c r="CM3152" s="48"/>
      <c r="CN3152" s="48"/>
      <c r="CO3152" s="48"/>
      <c r="CP3152" s="48"/>
      <c r="CQ3152" s="48"/>
      <c r="CR3152" s="48"/>
      <c r="CS3152" s="48"/>
      <c r="CT3152" s="48"/>
      <c r="CU3152" s="48"/>
      <c r="CV3152" s="48"/>
      <c r="CW3152" s="48"/>
      <c r="CX3152" s="39"/>
      <c r="ML3152" s="135"/>
      <c r="MM3152" s="135"/>
      <c r="MN3152" s="135"/>
      <c r="MO3152" s="135"/>
      <c r="MP3152" s="135"/>
      <c r="MQ3152" s="135"/>
      <c r="MR3152" s="135"/>
      <c r="MS3152" s="135"/>
      <c r="MT3152" s="135"/>
      <c r="MU3152" s="135"/>
      <c r="MV3152" s="135"/>
      <c r="MW3152" s="135"/>
      <c r="MX3152" s="135"/>
      <c r="MY3152" s="135"/>
      <c r="MZ3152" s="135"/>
      <c r="NA3152" s="135"/>
      <c r="NB3152" s="135"/>
      <c r="NC3152" s="135"/>
      <c r="ND3152" s="135"/>
      <c r="NE3152" s="135"/>
      <c r="NF3152" s="135"/>
      <c r="NG3152" s="135"/>
      <c r="NH3152" s="135"/>
      <c r="NI3152" s="135"/>
      <c r="NJ3152" s="135"/>
      <c r="NK3152" s="135"/>
      <c r="NL3152" s="135"/>
      <c r="NM3152" s="135"/>
      <c r="NN3152" s="135"/>
      <c r="NO3152" s="135"/>
      <c r="NP3152" s="135"/>
      <c r="NQ3152" s="39"/>
      <c r="QS3152"/>
      <c r="QT3152"/>
      <c r="QU3152"/>
      <c r="QV3152"/>
      <c r="QW3152"/>
      <c r="QX3152"/>
      <c r="QY3152"/>
      <c r="QZ3152"/>
      <c r="RA3152"/>
      <c r="RB3152" s="39"/>
      <c r="RC3152" s="39"/>
      <c r="RD3152" s="39"/>
    </row>
    <row r="3153" spans="22:472" hidden="1" x14ac:dyDescent="0.2">
      <c r="V3153" s="63">
        <v>587</v>
      </c>
      <c r="W3153" s="54" t="s">
        <v>4796</v>
      </c>
      <c r="X3153" s="64">
        <v>80700</v>
      </c>
      <c r="Y3153" s="54" t="s">
        <v>7135</v>
      </c>
      <c r="Z3153" s="63" t="s">
        <v>412</v>
      </c>
      <c r="AA3153" s="54" t="s">
        <v>535</v>
      </c>
      <c r="AB3153" s="54" t="s">
        <v>390</v>
      </c>
      <c r="AC3153" s="54" t="s">
        <v>7136</v>
      </c>
      <c r="AD3153" s="64" t="s">
        <v>4748</v>
      </c>
      <c r="AE3153" s="64" t="s">
        <v>4748</v>
      </c>
      <c r="AF3153" s="63">
        <v>587</v>
      </c>
      <c r="AG3153" s="54" t="s">
        <v>4796</v>
      </c>
      <c r="AH3153" s="54" t="s">
        <v>4795</v>
      </c>
      <c r="AI3153" s="63" t="s">
        <v>4764</v>
      </c>
      <c r="AJ3153" s="64" t="s">
        <v>4797</v>
      </c>
      <c r="AK3153" s="569">
        <v>8600587</v>
      </c>
      <c r="AL3153" s="64" t="s">
        <v>535</v>
      </c>
      <c r="AM3153" s="64" t="s">
        <v>4801</v>
      </c>
      <c r="AN3153" s="570">
        <v>282146850</v>
      </c>
      <c r="AO3153" s="54"/>
      <c r="AP3153" s="54"/>
      <c r="AQ3153" s="54"/>
      <c r="AR3153" s="54"/>
      <c r="AS3153" s="54"/>
      <c r="AT3153" s="64" t="s">
        <v>7108</v>
      </c>
      <c r="AU3153" s="64"/>
      <c r="AV3153" s="54"/>
      <c r="AW3153" s="54"/>
      <c r="AX3153" s="54"/>
      <c r="AY3153" s="54"/>
      <c r="AZ3153" s="54"/>
      <c r="BA3153" s="54"/>
      <c r="BB3153" s="54"/>
      <c r="BC3153" s="54"/>
      <c r="BD3153" s="64">
        <v>80700</v>
      </c>
      <c r="BE3153" s="54" t="s">
        <v>7135</v>
      </c>
      <c r="BF3153" s="63" t="s">
        <v>412</v>
      </c>
      <c r="BG3153" s="54" t="s">
        <v>535</v>
      </c>
      <c r="BH3153" s="54" t="s">
        <v>390</v>
      </c>
      <c r="BI3153" s="54" t="s">
        <v>7136</v>
      </c>
      <c r="BJ3153" s="64" t="s">
        <v>4748</v>
      </c>
      <c r="BK3153" s="64" t="s">
        <v>4748</v>
      </c>
      <c r="BL3153" s="54"/>
      <c r="BM3153" s="54"/>
      <c r="BN3153" s="54"/>
      <c r="BO3153" s="39"/>
      <c r="BP3153" s="39"/>
      <c r="BQ3153" s="39"/>
      <c r="BR3153" s="39"/>
      <c r="BS3153" s="47"/>
      <c r="BT3153" s="39"/>
      <c r="BU3153" s="39"/>
      <c r="BV3153" s="39"/>
      <c r="BW3153" s="39"/>
      <c r="BX3153" s="39"/>
      <c r="BY3153" s="39"/>
      <c r="BZ3153" s="39"/>
      <c r="CA3153" s="39"/>
      <c r="CB3153" s="39"/>
      <c r="CC3153" s="47"/>
      <c r="CD3153" s="39"/>
      <c r="CE3153" s="39"/>
      <c r="CF3153" s="48"/>
      <c r="CG3153" s="48"/>
      <c r="CH3153" s="48"/>
      <c r="CI3153" s="48"/>
      <c r="CJ3153" s="48"/>
      <c r="CK3153" s="48"/>
      <c r="CL3153" s="48"/>
      <c r="CM3153" s="48"/>
      <c r="CN3153" s="48"/>
      <c r="CO3153" s="48"/>
      <c r="CP3153" s="48"/>
      <c r="CQ3153" s="48"/>
      <c r="CR3153" s="48"/>
      <c r="CS3153" s="48"/>
      <c r="CT3153" s="48"/>
      <c r="CU3153" s="48"/>
      <c r="CV3153" s="48"/>
      <c r="CW3153" s="48"/>
      <c r="CX3153" s="39"/>
      <c r="ML3153" s="135"/>
      <c r="MM3153" s="135"/>
      <c r="MN3153" s="135"/>
      <c r="MO3153" s="135"/>
      <c r="MP3153" s="135"/>
      <c r="MQ3153" s="135"/>
      <c r="MR3153" s="135"/>
      <c r="MS3153" s="135"/>
      <c r="MT3153" s="135"/>
      <c r="MU3153" s="135"/>
      <c r="MV3153" s="135"/>
      <c r="MW3153" s="135"/>
      <c r="MX3153" s="135"/>
      <c r="MY3153" s="135"/>
      <c r="MZ3153" s="135"/>
      <c r="NA3153" s="135"/>
      <c r="NB3153" s="135"/>
      <c r="NC3153" s="135"/>
      <c r="ND3153" s="135"/>
      <c r="NE3153" s="135"/>
      <c r="NF3153" s="135"/>
      <c r="NG3153" s="135"/>
      <c r="NH3153" s="135"/>
      <c r="NI3153" s="135"/>
      <c r="NJ3153" s="135"/>
      <c r="NK3153" s="135"/>
      <c r="NL3153" s="135"/>
      <c r="NM3153" s="135"/>
      <c r="NN3153" s="135"/>
      <c r="NO3153" s="135"/>
      <c r="NP3153" s="135"/>
      <c r="NQ3153" s="39"/>
      <c r="QS3153"/>
      <c r="QT3153"/>
      <c r="QU3153"/>
      <c r="QV3153"/>
      <c r="QW3153"/>
      <c r="QX3153"/>
      <c r="QY3153"/>
      <c r="QZ3153"/>
      <c r="RA3153"/>
      <c r="RB3153" s="39"/>
      <c r="RC3153" s="39"/>
      <c r="RD3153" s="39"/>
    </row>
    <row r="3154" spans="22:472" hidden="1" x14ac:dyDescent="0.2">
      <c r="V3154" s="63">
        <v>587</v>
      </c>
      <c r="W3154" s="54" t="s">
        <v>4796</v>
      </c>
      <c r="X3154" s="64">
        <v>80703</v>
      </c>
      <c r="Y3154" s="54" t="s">
        <v>809</v>
      </c>
      <c r="Z3154" s="63" t="s">
        <v>412</v>
      </c>
      <c r="AA3154" s="54" t="s">
        <v>535</v>
      </c>
      <c r="AB3154" s="54" t="s">
        <v>390</v>
      </c>
      <c r="AC3154" s="54" t="s">
        <v>809</v>
      </c>
      <c r="AD3154" s="64" t="s">
        <v>4748</v>
      </c>
      <c r="AE3154" s="64" t="s">
        <v>4748</v>
      </c>
      <c r="AF3154" s="63">
        <v>587</v>
      </c>
      <c r="AG3154" s="54" t="s">
        <v>4796</v>
      </c>
      <c r="AH3154" s="54" t="s">
        <v>4795</v>
      </c>
      <c r="AI3154" s="63" t="s">
        <v>4764</v>
      </c>
      <c r="AJ3154" s="64" t="s">
        <v>4797</v>
      </c>
      <c r="AK3154" s="569">
        <v>8600587</v>
      </c>
      <c r="AL3154" s="64" t="s">
        <v>535</v>
      </c>
      <c r="AM3154" s="64" t="s">
        <v>4801</v>
      </c>
      <c r="AN3154" s="570">
        <v>282146850</v>
      </c>
      <c r="AO3154" s="54"/>
      <c r="AP3154" s="54"/>
      <c r="AQ3154" s="54"/>
      <c r="AR3154" s="54"/>
      <c r="AS3154" s="54"/>
      <c r="AT3154" s="64" t="s">
        <v>7108</v>
      </c>
      <c r="AU3154" s="64"/>
      <c r="AV3154" s="54"/>
      <c r="AW3154" s="54"/>
      <c r="AX3154" s="54"/>
      <c r="AY3154" s="54"/>
      <c r="AZ3154" s="54"/>
      <c r="BA3154" s="54"/>
      <c r="BB3154" s="54"/>
      <c r="BC3154" s="54"/>
      <c r="BD3154" s="64">
        <v>80703</v>
      </c>
      <c r="BE3154" s="54" t="s">
        <v>809</v>
      </c>
      <c r="BF3154" s="63" t="s">
        <v>412</v>
      </c>
      <c r="BG3154" s="54" t="s">
        <v>535</v>
      </c>
      <c r="BH3154" s="54" t="s">
        <v>390</v>
      </c>
      <c r="BI3154" s="54" t="s">
        <v>809</v>
      </c>
      <c r="BJ3154" s="64" t="s">
        <v>4748</v>
      </c>
      <c r="BK3154" s="64" t="s">
        <v>4748</v>
      </c>
      <c r="BL3154" s="54"/>
      <c r="BM3154" s="54"/>
      <c r="BN3154" s="54"/>
      <c r="BO3154" s="39"/>
      <c r="BP3154" s="39"/>
      <c r="BQ3154" s="39"/>
      <c r="BR3154" s="39"/>
      <c r="BS3154" s="47"/>
      <c r="BT3154" s="39"/>
      <c r="BU3154" s="39"/>
      <c r="BV3154" s="39"/>
      <c r="BW3154" s="39"/>
      <c r="BX3154" s="39"/>
      <c r="BY3154" s="39"/>
      <c r="BZ3154" s="39"/>
      <c r="CA3154" s="39"/>
      <c r="CB3154" s="39"/>
      <c r="CC3154" s="47"/>
      <c r="CD3154" s="39"/>
      <c r="CE3154" s="39"/>
      <c r="CF3154" s="48"/>
      <c r="CG3154" s="48"/>
      <c r="CH3154" s="48"/>
      <c r="CI3154" s="48"/>
      <c r="CJ3154" s="48"/>
      <c r="CK3154" s="48"/>
      <c r="CL3154" s="48"/>
      <c r="CM3154" s="48"/>
      <c r="CN3154" s="48"/>
      <c r="CO3154" s="48"/>
      <c r="CP3154" s="48"/>
      <c r="CQ3154" s="48"/>
      <c r="CR3154" s="48"/>
      <c r="CS3154" s="48"/>
      <c r="CT3154" s="48"/>
      <c r="CU3154" s="48"/>
      <c r="CV3154" s="48"/>
      <c r="CW3154" s="48"/>
      <c r="CX3154" s="39"/>
      <c r="ML3154" s="135"/>
      <c r="MM3154" s="135"/>
      <c r="MN3154" s="135"/>
      <c r="MO3154" s="135"/>
      <c r="MP3154" s="135"/>
      <c r="MQ3154" s="135"/>
      <c r="MR3154" s="135"/>
      <c r="MS3154" s="135"/>
      <c r="MT3154" s="135"/>
      <c r="MU3154" s="135"/>
      <c r="MV3154" s="135"/>
      <c r="MW3154" s="135"/>
      <c r="MX3154" s="135"/>
      <c r="MY3154" s="135"/>
      <c r="MZ3154" s="135"/>
      <c r="NA3154" s="135"/>
      <c r="NB3154" s="135"/>
      <c r="NC3154" s="135"/>
      <c r="ND3154" s="135"/>
      <c r="NE3154" s="135"/>
      <c r="NF3154" s="135"/>
      <c r="NG3154" s="135"/>
      <c r="NH3154" s="135"/>
      <c r="NI3154" s="135"/>
      <c r="NJ3154" s="135"/>
      <c r="NK3154" s="135"/>
      <c r="NL3154" s="135"/>
      <c r="NM3154" s="135"/>
      <c r="NN3154" s="135"/>
      <c r="NO3154" s="135"/>
      <c r="NP3154" s="135"/>
      <c r="NQ3154" s="39"/>
      <c r="QS3154"/>
      <c r="QT3154"/>
      <c r="QU3154"/>
      <c r="QV3154"/>
      <c r="QW3154"/>
      <c r="QX3154"/>
      <c r="QY3154"/>
      <c r="QZ3154"/>
      <c r="RA3154"/>
      <c r="RB3154" s="39"/>
      <c r="RC3154" s="39"/>
      <c r="RD3154" s="39"/>
    </row>
    <row r="3155" spans="22:472" hidden="1" x14ac:dyDescent="0.2">
      <c r="V3155" s="63">
        <v>587</v>
      </c>
      <c r="W3155" s="54" t="s">
        <v>4796</v>
      </c>
      <c r="X3155" s="64">
        <v>80704</v>
      </c>
      <c r="Y3155" s="54" t="s">
        <v>1129</v>
      </c>
      <c r="Z3155" s="63" t="s">
        <v>412</v>
      </c>
      <c r="AA3155" s="54" t="s">
        <v>535</v>
      </c>
      <c r="AB3155" s="54" t="s">
        <v>390</v>
      </c>
      <c r="AC3155" s="54" t="s">
        <v>1129</v>
      </c>
      <c r="AD3155" s="64" t="s">
        <v>4748</v>
      </c>
      <c r="AE3155" s="64" t="s">
        <v>4748</v>
      </c>
      <c r="AF3155" s="63">
        <v>587</v>
      </c>
      <c r="AG3155" s="54" t="s">
        <v>4796</v>
      </c>
      <c r="AH3155" s="54" t="s">
        <v>4795</v>
      </c>
      <c r="AI3155" s="63" t="s">
        <v>4764</v>
      </c>
      <c r="AJ3155" s="64" t="s">
        <v>4797</v>
      </c>
      <c r="AK3155" s="569">
        <v>8600587</v>
      </c>
      <c r="AL3155" s="64" t="s">
        <v>535</v>
      </c>
      <c r="AM3155" s="64" t="s">
        <v>4801</v>
      </c>
      <c r="AN3155" s="570">
        <v>282146850</v>
      </c>
      <c r="AO3155" s="54"/>
      <c r="AP3155" s="54"/>
      <c r="AQ3155" s="54"/>
      <c r="AR3155" s="54"/>
      <c r="AS3155" s="54"/>
      <c r="AT3155" s="64" t="s">
        <v>7108</v>
      </c>
      <c r="AU3155" s="64"/>
      <c r="AV3155" s="54"/>
      <c r="AW3155" s="54"/>
      <c r="AX3155" s="54"/>
      <c r="AY3155" s="54"/>
      <c r="AZ3155" s="54"/>
      <c r="BA3155" s="54"/>
      <c r="BB3155" s="54"/>
      <c r="BC3155" s="54"/>
      <c r="BD3155" s="64">
        <v>80704</v>
      </c>
      <c r="BE3155" s="54" t="s">
        <v>1129</v>
      </c>
      <c r="BF3155" s="63" t="s">
        <v>412</v>
      </c>
      <c r="BG3155" s="54" t="s">
        <v>535</v>
      </c>
      <c r="BH3155" s="54" t="s">
        <v>390</v>
      </c>
      <c r="BI3155" s="54" t="s">
        <v>1129</v>
      </c>
      <c r="BJ3155" s="64" t="s">
        <v>4748</v>
      </c>
      <c r="BK3155" s="64" t="s">
        <v>4748</v>
      </c>
      <c r="BL3155" s="54"/>
      <c r="BM3155" s="54"/>
      <c r="BN3155" s="54"/>
      <c r="BO3155" s="39"/>
      <c r="BP3155" s="39"/>
      <c r="BQ3155" s="39"/>
      <c r="BR3155" s="39"/>
      <c r="BS3155" s="47"/>
      <c r="BT3155" s="39"/>
      <c r="BU3155" s="39"/>
      <c r="BV3155" s="39"/>
      <c r="BW3155" s="39"/>
      <c r="BX3155" s="39"/>
      <c r="BY3155" s="39"/>
      <c r="BZ3155" s="39"/>
      <c r="CA3155" s="39"/>
      <c r="CB3155" s="39"/>
      <c r="CC3155" s="47"/>
      <c r="CD3155" s="39"/>
      <c r="CE3155" s="39"/>
      <c r="CF3155" s="48"/>
      <c r="CG3155" s="48"/>
      <c r="CH3155" s="48"/>
      <c r="CI3155" s="48"/>
      <c r="CJ3155" s="48"/>
      <c r="CK3155" s="48"/>
      <c r="CL3155" s="48"/>
      <c r="CM3155" s="48"/>
      <c r="CN3155" s="48"/>
      <c r="CO3155" s="48"/>
      <c r="CP3155" s="48"/>
      <c r="CQ3155" s="48"/>
      <c r="CR3155" s="48"/>
      <c r="CS3155" s="48"/>
      <c r="CT3155" s="48"/>
      <c r="CU3155" s="48"/>
      <c r="CV3155" s="48"/>
      <c r="CW3155" s="48"/>
      <c r="CX3155" s="39"/>
      <c r="ML3155" s="135"/>
      <c r="MM3155" s="135"/>
      <c r="MN3155" s="135"/>
      <c r="MO3155" s="135"/>
      <c r="MP3155" s="135"/>
      <c r="MQ3155" s="135"/>
      <c r="MR3155" s="135"/>
      <c r="MS3155" s="135"/>
      <c r="MT3155" s="135"/>
      <c r="MU3155" s="135"/>
      <c r="MV3155" s="135"/>
      <c r="MW3155" s="135"/>
      <c r="MX3155" s="135"/>
      <c r="MY3155" s="135"/>
      <c r="MZ3155" s="135"/>
      <c r="NA3155" s="135"/>
      <c r="NB3155" s="135"/>
      <c r="NC3155" s="135"/>
      <c r="ND3155" s="135"/>
      <c r="NE3155" s="135"/>
      <c r="NF3155" s="135"/>
      <c r="NG3155" s="135"/>
      <c r="NH3155" s="135"/>
      <c r="NI3155" s="135"/>
      <c r="NJ3155" s="135"/>
      <c r="NK3155" s="135"/>
      <c r="NL3155" s="135"/>
      <c r="NM3155" s="135"/>
      <c r="NN3155" s="135"/>
      <c r="NO3155" s="135"/>
      <c r="NP3155" s="135"/>
      <c r="NQ3155" s="39"/>
      <c r="QS3155"/>
      <c r="QT3155"/>
      <c r="QU3155"/>
      <c r="QV3155"/>
      <c r="QW3155"/>
      <c r="QX3155"/>
      <c r="QY3155"/>
      <c r="QZ3155"/>
      <c r="RA3155"/>
      <c r="RB3155" s="39"/>
      <c r="RC3155" s="39"/>
      <c r="RD3155" s="39"/>
    </row>
    <row r="3156" spans="22:472" hidden="1" x14ac:dyDescent="0.2">
      <c r="V3156" s="63">
        <v>587</v>
      </c>
      <c r="W3156" s="54" t="s">
        <v>4796</v>
      </c>
      <c r="X3156" s="64">
        <v>80707</v>
      </c>
      <c r="Y3156" s="54" t="s">
        <v>1434</v>
      </c>
      <c r="Z3156" s="63" t="s">
        <v>412</v>
      </c>
      <c r="AA3156" s="54" t="s">
        <v>535</v>
      </c>
      <c r="AB3156" s="54" t="s">
        <v>390</v>
      </c>
      <c r="AC3156" s="54" t="s">
        <v>7137</v>
      </c>
      <c r="AD3156" s="64" t="s">
        <v>4748</v>
      </c>
      <c r="AE3156" s="64" t="s">
        <v>4748</v>
      </c>
      <c r="AF3156" s="63">
        <v>587</v>
      </c>
      <c r="AG3156" s="54" t="s">
        <v>4796</v>
      </c>
      <c r="AH3156" s="54" t="s">
        <v>4795</v>
      </c>
      <c r="AI3156" s="63" t="s">
        <v>4764</v>
      </c>
      <c r="AJ3156" s="64" t="s">
        <v>4797</v>
      </c>
      <c r="AK3156" s="569">
        <v>8600587</v>
      </c>
      <c r="AL3156" s="64" t="s">
        <v>535</v>
      </c>
      <c r="AM3156" s="64" t="s">
        <v>4801</v>
      </c>
      <c r="AN3156" s="570">
        <v>282146850</v>
      </c>
      <c r="AO3156" s="54"/>
      <c r="AP3156" s="54"/>
      <c r="AQ3156" s="54"/>
      <c r="AR3156" s="54"/>
      <c r="AS3156" s="54"/>
      <c r="AT3156" s="64" t="s">
        <v>7108</v>
      </c>
      <c r="AU3156" s="64"/>
      <c r="AV3156" s="54"/>
      <c r="AW3156" s="54"/>
      <c r="AX3156" s="54"/>
      <c r="AY3156" s="54"/>
      <c r="AZ3156" s="54"/>
      <c r="BA3156" s="54"/>
      <c r="BB3156" s="54"/>
      <c r="BC3156" s="54"/>
      <c r="BD3156" s="64">
        <v>80707</v>
      </c>
      <c r="BE3156" s="54" t="s">
        <v>1434</v>
      </c>
      <c r="BF3156" s="63" t="s">
        <v>412</v>
      </c>
      <c r="BG3156" s="54" t="s">
        <v>535</v>
      </c>
      <c r="BH3156" s="54" t="s">
        <v>390</v>
      </c>
      <c r="BI3156" s="54" t="s">
        <v>7137</v>
      </c>
      <c r="BJ3156" s="64" t="s">
        <v>4748</v>
      </c>
      <c r="BK3156" s="64" t="s">
        <v>4748</v>
      </c>
      <c r="BL3156" s="54"/>
      <c r="BM3156" s="54"/>
      <c r="BN3156" s="54"/>
      <c r="BO3156" s="39"/>
      <c r="BP3156" s="39"/>
      <c r="BQ3156" s="39"/>
      <c r="BR3156" s="39"/>
      <c r="BS3156" s="47"/>
      <c r="BT3156" s="39"/>
      <c r="BU3156" s="39"/>
      <c r="BV3156" s="39"/>
      <c r="BW3156" s="39"/>
      <c r="BX3156" s="39"/>
      <c r="BY3156" s="39"/>
      <c r="BZ3156" s="39"/>
      <c r="CA3156" s="39"/>
      <c r="CB3156" s="39"/>
      <c r="CC3156" s="47"/>
      <c r="CD3156" s="39"/>
      <c r="CE3156" s="39"/>
      <c r="CF3156" s="48"/>
      <c r="CG3156" s="48"/>
      <c r="CH3156" s="48"/>
      <c r="CI3156" s="48"/>
      <c r="CJ3156" s="48"/>
      <c r="CK3156" s="48"/>
      <c r="CL3156" s="48"/>
      <c r="CM3156" s="48"/>
      <c r="CN3156" s="48"/>
      <c r="CO3156" s="48"/>
      <c r="CP3156" s="48"/>
      <c r="CQ3156" s="48"/>
      <c r="CR3156" s="48"/>
      <c r="CS3156" s="48"/>
      <c r="CT3156" s="48"/>
      <c r="CU3156" s="48"/>
      <c r="CV3156" s="48"/>
      <c r="CW3156" s="48"/>
      <c r="CX3156" s="39"/>
      <c r="ML3156" s="135"/>
      <c r="MM3156" s="135"/>
      <c r="MN3156" s="135"/>
      <c r="MO3156" s="135"/>
      <c r="MP3156" s="135"/>
      <c r="MQ3156" s="135"/>
      <c r="MR3156" s="135"/>
      <c r="MS3156" s="135"/>
      <c r="MT3156" s="135"/>
      <c r="MU3156" s="135"/>
      <c r="MV3156" s="135"/>
      <c r="MW3156" s="135"/>
      <c r="MX3156" s="135"/>
      <c r="MY3156" s="135"/>
      <c r="MZ3156" s="135"/>
      <c r="NA3156" s="135"/>
      <c r="NB3156" s="135"/>
      <c r="NC3156" s="135"/>
      <c r="ND3156" s="135"/>
      <c r="NE3156" s="135"/>
      <c r="NF3156" s="135"/>
      <c r="NG3156" s="135"/>
      <c r="NH3156" s="135"/>
      <c r="NI3156" s="135"/>
      <c r="NJ3156" s="135"/>
      <c r="NK3156" s="135"/>
      <c r="NL3156" s="135"/>
      <c r="NM3156" s="135"/>
      <c r="NN3156" s="135"/>
      <c r="NO3156" s="135"/>
      <c r="NP3156" s="135"/>
      <c r="NQ3156" s="39"/>
      <c r="QS3156"/>
      <c r="QT3156"/>
      <c r="QU3156"/>
      <c r="QV3156"/>
      <c r="QW3156"/>
      <c r="QX3156"/>
      <c r="QY3156"/>
      <c r="QZ3156"/>
      <c r="RA3156"/>
      <c r="RB3156" s="39"/>
      <c r="RC3156" s="39"/>
      <c r="RD3156" s="39"/>
    </row>
    <row r="3157" spans="22:472" hidden="1" x14ac:dyDescent="0.2">
      <c r="V3157" s="63">
        <v>587</v>
      </c>
      <c r="W3157" s="54" t="s">
        <v>4796</v>
      </c>
      <c r="X3157" s="64">
        <v>80708</v>
      </c>
      <c r="Y3157" s="54" t="s">
        <v>7138</v>
      </c>
      <c r="Z3157" s="63" t="s">
        <v>412</v>
      </c>
      <c r="AA3157" s="54" t="s">
        <v>535</v>
      </c>
      <c r="AB3157" s="54" t="s">
        <v>390</v>
      </c>
      <c r="AC3157" s="54" t="s">
        <v>7136</v>
      </c>
      <c r="AD3157" s="64" t="s">
        <v>4748</v>
      </c>
      <c r="AE3157" s="64" t="s">
        <v>4748</v>
      </c>
      <c r="AF3157" s="63">
        <v>587</v>
      </c>
      <c r="AG3157" s="54" t="s">
        <v>4796</v>
      </c>
      <c r="AH3157" s="54" t="s">
        <v>4795</v>
      </c>
      <c r="AI3157" s="63" t="s">
        <v>4764</v>
      </c>
      <c r="AJ3157" s="64" t="s">
        <v>4797</v>
      </c>
      <c r="AK3157" s="569">
        <v>8600587</v>
      </c>
      <c r="AL3157" s="64" t="s">
        <v>535</v>
      </c>
      <c r="AM3157" s="64" t="s">
        <v>4801</v>
      </c>
      <c r="AN3157" s="570">
        <v>282146850</v>
      </c>
      <c r="AO3157" s="54"/>
      <c r="AP3157" s="54"/>
      <c r="AQ3157" s="54"/>
      <c r="AR3157" s="54"/>
      <c r="AS3157" s="54"/>
      <c r="AT3157" s="64" t="s">
        <v>7108</v>
      </c>
      <c r="AU3157" s="64"/>
      <c r="AV3157" s="54"/>
      <c r="AW3157" s="54"/>
      <c r="AX3157" s="54"/>
      <c r="AY3157" s="54"/>
      <c r="AZ3157" s="54"/>
      <c r="BA3157" s="54"/>
      <c r="BB3157" s="54"/>
      <c r="BC3157" s="54"/>
      <c r="BD3157" s="64">
        <v>80708</v>
      </c>
      <c r="BE3157" s="54" t="s">
        <v>7138</v>
      </c>
      <c r="BF3157" s="63" t="s">
        <v>412</v>
      </c>
      <c r="BG3157" s="54" t="s">
        <v>535</v>
      </c>
      <c r="BH3157" s="54" t="s">
        <v>390</v>
      </c>
      <c r="BI3157" s="54" t="s">
        <v>7136</v>
      </c>
      <c r="BJ3157" s="64" t="s">
        <v>4748</v>
      </c>
      <c r="BK3157" s="64" t="s">
        <v>4748</v>
      </c>
      <c r="BL3157" s="54"/>
      <c r="BM3157" s="54"/>
      <c r="BN3157" s="54"/>
      <c r="BO3157" s="39"/>
      <c r="BP3157" s="39"/>
      <c r="BQ3157" s="39"/>
      <c r="BR3157" s="39"/>
      <c r="BS3157" s="47"/>
      <c r="BT3157" s="39"/>
      <c r="BU3157" s="39"/>
      <c r="BV3157" s="39"/>
      <c r="BW3157" s="39"/>
      <c r="BX3157" s="39"/>
      <c r="BY3157" s="39"/>
      <c r="BZ3157" s="39"/>
      <c r="CA3157" s="39"/>
      <c r="CB3157" s="39"/>
      <c r="CC3157" s="47"/>
      <c r="CD3157" s="39"/>
      <c r="CE3157" s="39"/>
      <c r="CF3157" s="48"/>
      <c r="CG3157" s="48"/>
      <c r="CH3157" s="48"/>
      <c r="CI3157" s="48"/>
      <c r="CJ3157" s="48"/>
      <c r="CK3157" s="48"/>
      <c r="CL3157" s="48"/>
      <c r="CM3157" s="48"/>
      <c r="CN3157" s="48"/>
      <c r="CO3157" s="48"/>
      <c r="CP3157" s="48"/>
      <c r="CQ3157" s="48"/>
      <c r="CR3157" s="48"/>
      <c r="CS3157" s="48"/>
      <c r="CT3157" s="48"/>
      <c r="CU3157" s="48"/>
      <c r="CV3157" s="48"/>
      <c r="CW3157" s="48"/>
      <c r="CX3157" s="39"/>
      <c r="ML3157" s="135"/>
      <c r="MM3157" s="135"/>
      <c r="MN3157" s="135"/>
      <c r="MO3157" s="135"/>
      <c r="MP3157" s="135"/>
      <c r="MQ3157" s="135"/>
      <c r="MR3157" s="135"/>
      <c r="MS3157" s="135"/>
      <c r="MT3157" s="135"/>
      <c r="MU3157" s="135"/>
      <c r="MV3157" s="135"/>
      <c r="MW3157" s="135"/>
      <c r="MX3157" s="135"/>
      <c r="MY3157" s="135"/>
      <c r="MZ3157" s="135"/>
      <c r="NA3157" s="135"/>
      <c r="NB3157" s="135"/>
      <c r="NC3157" s="135"/>
      <c r="ND3157" s="135"/>
      <c r="NE3157" s="135"/>
      <c r="NF3157" s="135"/>
      <c r="NG3157" s="135"/>
      <c r="NH3157" s="135"/>
      <c r="NI3157" s="135"/>
      <c r="NJ3157" s="135"/>
      <c r="NK3157" s="135"/>
      <c r="NL3157" s="135"/>
      <c r="NM3157" s="135"/>
      <c r="NN3157" s="135"/>
      <c r="NO3157" s="135"/>
      <c r="NP3157" s="135"/>
      <c r="NQ3157" s="39"/>
      <c r="QS3157"/>
      <c r="QT3157"/>
      <c r="QU3157"/>
      <c r="QV3157"/>
      <c r="QW3157"/>
      <c r="QX3157"/>
      <c r="QY3157"/>
      <c r="QZ3157"/>
      <c r="RA3157"/>
      <c r="RB3157" s="39"/>
      <c r="RC3157" s="39"/>
      <c r="RD3157" s="39"/>
    </row>
    <row r="3158" spans="22:472" hidden="1" x14ac:dyDescent="0.2">
      <c r="V3158" s="63">
        <v>587</v>
      </c>
      <c r="W3158" s="54" t="s">
        <v>4796</v>
      </c>
      <c r="X3158" s="64">
        <v>81501</v>
      </c>
      <c r="Y3158" s="54" t="s">
        <v>815</v>
      </c>
      <c r="Z3158" s="63" t="s">
        <v>1341</v>
      </c>
      <c r="AA3158" s="54" t="s">
        <v>543</v>
      </c>
      <c r="AB3158" s="54" t="s">
        <v>390</v>
      </c>
      <c r="AC3158" s="54" t="s">
        <v>815</v>
      </c>
      <c r="AD3158" s="64" t="s">
        <v>4748</v>
      </c>
      <c r="AE3158" s="64" t="s">
        <v>4748</v>
      </c>
      <c r="AF3158" s="63">
        <v>587</v>
      </c>
      <c r="AG3158" s="54" t="s">
        <v>4796</v>
      </c>
      <c r="AH3158" s="54" t="s">
        <v>4795</v>
      </c>
      <c r="AI3158" s="63" t="s">
        <v>4764</v>
      </c>
      <c r="AJ3158" s="64" t="s">
        <v>4797</v>
      </c>
      <c r="AK3158" s="569">
        <v>8600587</v>
      </c>
      <c r="AL3158" s="64" t="s">
        <v>535</v>
      </c>
      <c r="AM3158" s="64" t="s">
        <v>4801</v>
      </c>
      <c r="AN3158" s="570">
        <v>282146850</v>
      </c>
      <c r="AO3158" s="54"/>
      <c r="AP3158" s="54"/>
      <c r="AQ3158" s="54"/>
      <c r="AR3158" s="54"/>
      <c r="AS3158" s="54"/>
      <c r="AT3158" s="64" t="s">
        <v>7108</v>
      </c>
      <c r="AU3158" s="64"/>
      <c r="AV3158" s="54"/>
      <c r="AW3158" s="54"/>
      <c r="AX3158" s="54"/>
      <c r="AY3158" s="54"/>
      <c r="AZ3158" s="54"/>
      <c r="BA3158" s="54"/>
      <c r="BB3158" s="54"/>
      <c r="BC3158" s="54"/>
      <c r="BD3158" s="64">
        <v>81501</v>
      </c>
      <c r="BE3158" s="54" t="s">
        <v>815</v>
      </c>
      <c r="BF3158" s="63" t="s">
        <v>1341</v>
      </c>
      <c r="BG3158" s="54" t="s">
        <v>543</v>
      </c>
      <c r="BH3158" s="54" t="s">
        <v>390</v>
      </c>
      <c r="BI3158" s="54" t="s">
        <v>815</v>
      </c>
      <c r="BJ3158" s="64" t="s">
        <v>4748</v>
      </c>
      <c r="BK3158" s="64" t="s">
        <v>4748</v>
      </c>
      <c r="BL3158" s="54"/>
      <c r="BM3158" s="54"/>
      <c r="BN3158" s="54"/>
      <c r="BO3158" s="39"/>
      <c r="BP3158" s="39"/>
      <c r="BQ3158" s="39"/>
      <c r="BR3158" s="39"/>
      <c r="BS3158" s="47"/>
      <c r="BT3158" s="39"/>
      <c r="BU3158" s="39"/>
      <c r="BV3158" s="39"/>
      <c r="BW3158" s="39"/>
      <c r="BX3158" s="39"/>
      <c r="BY3158" s="39"/>
      <c r="BZ3158" s="39"/>
      <c r="CA3158" s="39"/>
      <c r="CB3158" s="39"/>
      <c r="CC3158" s="47"/>
      <c r="CD3158" s="39"/>
      <c r="CE3158" s="39"/>
      <c r="CF3158" s="48"/>
      <c r="CG3158" s="48"/>
      <c r="CH3158" s="48"/>
      <c r="CI3158" s="48"/>
      <c r="CJ3158" s="48"/>
      <c r="CK3158" s="48"/>
      <c r="CL3158" s="48"/>
      <c r="CM3158" s="48"/>
      <c r="CN3158" s="48"/>
      <c r="CO3158" s="48"/>
      <c r="CP3158" s="48"/>
      <c r="CQ3158" s="48"/>
      <c r="CR3158" s="48"/>
      <c r="CS3158" s="48"/>
      <c r="CT3158" s="48"/>
      <c r="CU3158" s="48"/>
      <c r="CV3158" s="48"/>
      <c r="CW3158" s="48"/>
      <c r="CX3158" s="39"/>
      <c r="ML3158" s="135"/>
      <c r="MM3158" s="135"/>
      <c r="MN3158" s="135"/>
      <c r="MO3158" s="135"/>
      <c r="MP3158" s="135"/>
      <c r="MQ3158" s="135"/>
      <c r="MR3158" s="135"/>
      <c r="MS3158" s="135"/>
      <c r="MT3158" s="135"/>
      <c r="MU3158" s="135"/>
      <c r="MV3158" s="135"/>
      <c r="MW3158" s="135"/>
      <c r="MX3158" s="135"/>
      <c r="MY3158" s="135"/>
      <c r="MZ3158" s="135"/>
      <c r="NA3158" s="135"/>
      <c r="NB3158" s="135"/>
      <c r="NC3158" s="135"/>
      <c r="ND3158" s="135"/>
      <c r="NE3158" s="135"/>
      <c r="NF3158" s="135"/>
      <c r="NG3158" s="135"/>
      <c r="NH3158" s="135"/>
      <c r="NI3158" s="135"/>
      <c r="NJ3158" s="135"/>
      <c r="NK3158" s="135"/>
      <c r="NL3158" s="135"/>
      <c r="NM3158" s="135"/>
      <c r="NN3158" s="135"/>
      <c r="NO3158" s="135"/>
      <c r="NP3158" s="135"/>
      <c r="NQ3158" s="39"/>
      <c r="QS3158"/>
      <c r="QT3158"/>
      <c r="QU3158"/>
      <c r="QV3158"/>
      <c r="QW3158"/>
      <c r="QX3158"/>
      <c r="QY3158"/>
      <c r="QZ3158"/>
      <c r="RA3158"/>
      <c r="RB3158" s="39"/>
      <c r="RC3158" s="39"/>
      <c r="RD3158" s="39"/>
    </row>
    <row r="3159" spans="22:472" hidden="1" x14ac:dyDescent="0.2">
      <c r="V3159" s="63">
        <v>587</v>
      </c>
      <c r="W3159" s="54" t="s">
        <v>4796</v>
      </c>
      <c r="X3159" s="64">
        <v>81502</v>
      </c>
      <c r="Y3159" s="54" t="s">
        <v>1136</v>
      </c>
      <c r="Z3159" s="63" t="s">
        <v>1341</v>
      </c>
      <c r="AA3159" s="54" t="s">
        <v>543</v>
      </c>
      <c r="AB3159" s="54" t="s">
        <v>390</v>
      </c>
      <c r="AC3159" s="54" t="s">
        <v>1136</v>
      </c>
      <c r="AD3159" s="64" t="s">
        <v>4748</v>
      </c>
      <c r="AE3159" s="64" t="s">
        <v>4748</v>
      </c>
      <c r="AF3159" s="63">
        <v>587</v>
      </c>
      <c r="AG3159" s="54" t="s">
        <v>4796</v>
      </c>
      <c r="AH3159" s="54" t="s">
        <v>4795</v>
      </c>
      <c r="AI3159" s="63" t="s">
        <v>4764</v>
      </c>
      <c r="AJ3159" s="64" t="s">
        <v>4797</v>
      </c>
      <c r="AK3159" s="569">
        <v>8600587</v>
      </c>
      <c r="AL3159" s="64" t="s">
        <v>535</v>
      </c>
      <c r="AM3159" s="64" t="s">
        <v>4801</v>
      </c>
      <c r="AN3159" s="570">
        <v>282146850</v>
      </c>
      <c r="AO3159" s="54"/>
      <c r="AP3159" s="54"/>
      <c r="AQ3159" s="54"/>
      <c r="AR3159" s="54"/>
      <c r="AS3159" s="54"/>
      <c r="AT3159" s="64" t="s">
        <v>7108</v>
      </c>
      <c r="AU3159" s="64"/>
      <c r="AV3159" s="54"/>
      <c r="AW3159" s="54"/>
      <c r="AX3159" s="54"/>
      <c r="AY3159" s="54"/>
      <c r="AZ3159" s="54"/>
      <c r="BA3159" s="54"/>
      <c r="BB3159" s="54"/>
      <c r="BC3159" s="54"/>
      <c r="BD3159" s="64">
        <v>81502</v>
      </c>
      <c r="BE3159" s="54" t="s">
        <v>1136</v>
      </c>
      <c r="BF3159" s="63" t="s">
        <v>1341</v>
      </c>
      <c r="BG3159" s="54" t="s">
        <v>543</v>
      </c>
      <c r="BH3159" s="54" t="s">
        <v>390</v>
      </c>
      <c r="BI3159" s="54" t="s">
        <v>1136</v>
      </c>
      <c r="BJ3159" s="64" t="s">
        <v>4748</v>
      </c>
      <c r="BK3159" s="64" t="s">
        <v>4748</v>
      </c>
      <c r="BL3159" s="54"/>
      <c r="BM3159" s="54"/>
      <c r="BN3159" s="54"/>
      <c r="BO3159" s="39"/>
      <c r="BP3159" s="39"/>
      <c r="BQ3159" s="39"/>
      <c r="BR3159" s="39"/>
      <c r="BS3159" s="47"/>
      <c r="BT3159" s="39"/>
      <c r="BU3159" s="39"/>
      <c r="BV3159" s="39"/>
      <c r="BW3159" s="39"/>
      <c r="BX3159" s="39"/>
      <c r="BY3159" s="39"/>
      <c r="BZ3159" s="39"/>
      <c r="CA3159" s="39"/>
      <c r="CB3159" s="39"/>
      <c r="CC3159" s="47"/>
      <c r="CD3159" s="39"/>
      <c r="CE3159" s="39"/>
      <c r="CF3159" s="48"/>
      <c r="CG3159" s="48"/>
      <c r="CH3159" s="48"/>
      <c r="CI3159" s="48"/>
      <c r="CJ3159" s="48"/>
      <c r="CK3159" s="48"/>
      <c r="CL3159" s="48"/>
      <c r="CM3159" s="48"/>
      <c r="CN3159" s="48"/>
      <c r="CO3159" s="48"/>
      <c r="CP3159" s="48"/>
      <c r="CQ3159" s="48"/>
      <c r="CR3159" s="48"/>
      <c r="CS3159" s="48"/>
      <c r="CT3159" s="48"/>
      <c r="CU3159" s="48"/>
      <c r="CV3159" s="48"/>
      <c r="CW3159" s="48"/>
      <c r="CX3159" s="39"/>
      <c r="ML3159" s="135"/>
      <c r="MM3159" s="135"/>
      <c r="MN3159" s="135"/>
      <c r="MO3159" s="135"/>
      <c r="MP3159" s="135"/>
      <c r="MQ3159" s="135"/>
      <c r="MR3159" s="135"/>
      <c r="MS3159" s="135"/>
      <c r="MT3159" s="135"/>
      <c r="MU3159" s="135"/>
      <c r="MV3159" s="135"/>
      <c r="MW3159" s="135"/>
      <c r="MX3159" s="135"/>
      <c r="MY3159" s="135"/>
      <c r="MZ3159" s="135"/>
      <c r="NA3159" s="135"/>
      <c r="NB3159" s="135"/>
      <c r="NC3159" s="135"/>
      <c r="ND3159" s="135"/>
      <c r="NE3159" s="135"/>
      <c r="NF3159" s="135"/>
      <c r="NG3159" s="135"/>
      <c r="NH3159" s="135"/>
      <c r="NI3159" s="135"/>
      <c r="NJ3159" s="135"/>
      <c r="NK3159" s="135"/>
      <c r="NL3159" s="135"/>
      <c r="NM3159" s="135"/>
      <c r="NN3159" s="135"/>
      <c r="NO3159" s="135"/>
      <c r="NP3159" s="135"/>
      <c r="NQ3159" s="39"/>
      <c r="QS3159"/>
      <c r="QT3159"/>
      <c r="QU3159"/>
      <c r="QV3159"/>
      <c r="QW3159"/>
      <c r="QX3159"/>
      <c r="QY3159"/>
      <c r="QZ3159"/>
      <c r="RA3159"/>
      <c r="RB3159" s="39"/>
      <c r="RC3159" s="39"/>
      <c r="RD3159" s="39"/>
    </row>
    <row r="3160" spans="22:472" hidden="1" x14ac:dyDescent="0.2">
      <c r="V3160" s="63">
        <v>587</v>
      </c>
      <c r="W3160" s="54" t="s">
        <v>4796</v>
      </c>
      <c r="X3160" s="64">
        <v>81504</v>
      </c>
      <c r="Y3160" s="54" t="s">
        <v>1439</v>
      </c>
      <c r="Z3160" s="63" t="s">
        <v>1341</v>
      </c>
      <c r="AA3160" s="54" t="s">
        <v>543</v>
      </c>
      <c r="AB3160" s="54" t="s">
        <v>390</v>
      </c>
      <c r="AC3160" s="54" t="s">
        <v>1439</v>
      </c>
      <c r="AD3160" s="64" t="s">
        <v>4748</v>
      </c>
      <c r="AE3160" s="64" t="s">
        <v>4748</v>
      </c>
      <c r="AF3160" s="63">
        <v>587</v>
      </c>
      <c r="AG3160" s="54" t="s">
        <v>4796</v>
      </c>
      <c r="AH3160" s="54" t="s">
        <v>4795</v>
      </c>
      <c r="AI3160" s="63" t="s">
        <v>4764</v>
      </c>
      <c r="AJ3160" s="64" t="s">
        <v>4797</v>
      </c>
      <c r="AK3160" s="569">
        <v>8600587</v>
      </c>
      <c r="AL3160" s="64" t="s">
        <v>535</v>
      </c>
      <c r="AM3160" s="64" t="s">
        <v>4801</v>
      </c>
      <c r="AN3160" s="570">
        <v>282146850</v>
      </c>
      <c r="AO3160" s="54"/>
      <c r="AP3160" s="54"/>
      <c r="AQ3160" s="54"/>
      <c r="AR3160" s="54"/>
      <c r="AS3160" s="54"/>
      <c r="AT3160" s="64" t="s">
        <v>7108</v>
      </c>
      <c r="AU3160" s="64"/>
      <c r="AV3160" s="54"/>
      <c r="AW3160" s="54"/>
      <c r="AX3160" s="54"/>
      <c r="AY3160" s="54"/>
      <c r="AZ3160" s="54"/>
      <c r="BA3160" s="54"/>
      <c r="BB3160" s="54"/>
      <c r="BC3160" s="54"/>
      <c r="BD3160" s="64">
        <v>81504</v>
      </c>
      <c r="BE3160" s="54" t="s">
        <v>1439</v>
      </c>
      <c r="BF3160" s="63" t="s">
        <v>1341</v>
      </c>
      <c r="BG3160" s="54" t="s">
        <v>543</v>
      </c>
      <c r="BH3160" s="54" t="s">
        <v>390</v>
      </c>
      <c r="BI3160" s="54" t="s">
        <v>1439</v>
      </c>
      <c r="BJ3160" s="64" t="s">
        <v>4748</v>
      </c>
      <c r="BK3160" s="64" t="s">
        <v>4748</v>
      </c>
      <c r="BL3160" s="54"/>
      <c r="BM3160" s="54"/>
      <c r="BN3160" s="54"/>
      <c r="BO3160" s="39"/>
      <c r="BP3160" s="39"/>
      <c r="BQ3160" s="39"/>
      <c r="BR3160" s="39"/>
      <c r="BS3160" s="47"/>
      <c r="BT3160" s="39"/>
      <c r="BU3160" s="39"/>
      <c r="BV3160" s="39"/>
      <c r="BW3160" s="39"/>
      <c r="BX3160" s="39"/>
      <c r="BY3160" s="39"/>
      <c r="BZ3160" s="39"/>
      <c r="CA3160" s="39"/>
      <c r="CB3160" s="39"/>
      <c r="CC3160" s="47"/>
      <c r="CD3160" s="39"/>
      <c r="CE3160" s="39"/>
      <c r="CF3160" s="48"/>
      <c r="CG3160" s="48"/>
      <c r="CH3160" s="48"/>
      <c r="CI3160" s="48"/>
      <c r="CJ3160" s="48"/>
      <c r="CK3160" s="48"/>
      <c r="CL3160" s="48"/>
      <c r="CM3160" s="48"/>
      <c r="CN3160" s="48"/>
      <c r="CO3160" s="48"/>
      <c r="CP3160" s="48"/>
      <c r="CQ3160" s="48"/>
      <c r="CR3160" s="48"/>
      <c r="CS3160" s="48"/>
      <c r="CT3160" s="48"/>
      <c r="CU3160" s="48"/>
      <c r="CV3160" s="48"/>
      <c r="CW3160" s="48"/>
      <c r="CX3160" s="39"/>
      <c r="ML3160" s="135"/>
      <c r="MM3160" s="135"/>
      <c r="MN3160" s="135"/>
      <c r="MO3160" s="135"/>
      <c r="MP3160" s="135"/>
      <c r="MQ3160" s="135"/>
      <c r="MR3160" s="135"/>
      <c r="MS3160" s="135"/>
      <c r="MT3160" s="135"/>
      <c r="MU3160" s="135"/>
      <c r="MV3160" s="135"/>
      <c r="MW3160" s="135"/>
      <c r="MX3160" s="135"/>
      <c r="MY3160" s="135"/>
      <c r="MZ3160" s="135"/>
      <c r="NA3160" s="135"/>
      <c r="NB3160" s="135"/>
      <c r="NC3160" s="135"/>
      <c r="ND3160" s="135"/>
      <c r="NE3160" s="135"/>
      <c r="NF3160" s="135"/>
      <c r="NG3160" s="135"/>
      <c r="NH3160" s="135"/>
      <c r="NI3160" s="135"/>
      <c r="NJ3160" s="135"/>
      <c r="NK3160" s="135"/>
      <c r="NL3160" s="135"/>
      <c r="NM3160" s="135"/>
      <c r="NN3160" s="135"/>
      <c r="NO3160" s="135"/>
      <c r="NP3160" s="135"/>
      <c r="NQ3160" s="39"/>
      <c r="QS3160"/>
      <c r="QT3160"/>
      <c r="QU3160"/>
      <c r="QV3160"/>
      <c r="QW3160"/>
      <c r="QX3160"/>
      <c r="QY3160"/>
      <c r="QZ3160"/>
      <c r="RA3160"/>
      <c r="RB3160" s="39"/>
      <c r="RC3160" s="39"/>
      <c r="RD3160" s="39"/>
    </row>
    <row r="3161" spans="22:472" hidden="1" x14ac:dyDescent="0.2">
      <c r="V3161" s="63">
        <v>587</v>
      </c>
      <c r="W3161" s="54" t="s">
        <v>4796</v>
      </c>
      <c r="X3161" s="64">
        <v>81500</v>
      </c>
      <c r="Y3161" s="54" t="s">
        <v>7139</v>
      </c>
      <c r="Z3161" s="63" t="s">
        <v>1341</v>
      </c>
      <c r="AA3161" s="54" t="s">
        <v>543</v>
      </c>
      <c r="AB3161" s="54" t="s">
        <v>390</v>
      </c>
      <c r="AC3161" s="54" t="s">
        <v>1724</v>
      </c>
      <c r="AD3161" s="64" t="s">
        <v>4748</v>
      </c>
      <c r="AE3161" s="64" t="s">
        <v>4748</v>
      </c>
      <c r="AF3161" s="63">
        <v>587</v>
      </c>
      <c r="AG3161" s="54" t="s">
        <v>4796</v>
      </c>
      <c r="AH3161" s="54" t="s">
        <v>4795</v>
      </c>
      <c r="AI3161" s="63" t="s">
        <v>4764</v>
      </c>
      <c r="AJ3161" s="64" t="s">
        <v>4797</v>
      </c>
      <c r="AK3161" s="569">
        <v>8600587</v>
      </c>
      <c r="AL3161" s="64" t="s">
        <v>535</v>
      </c>
      <c r="AM3161" s="64" t="s">
        <v>4801</v>
      </c>
      <c r="AN3161" s="570">
        <v>282146850</v>
      </c>
      <c r="AO3161" s="54"/>
      <c r="AP3161" s="54"/>
      <c r="AQ3161" s="54"/>
      <c r="AR3161" s="54"/>
      <c r="AS3161" s="54"/>
      <c r="AT3161" s="64" t="s">
        <v>7108</v>
      </c>
      <c r="AU3161" s="64"/>
      <c r="AV3161" s="54"/>
      <c r="AW3161" s="54"/>
      <c r="AX3161" s="54"/>
      <c r="AY3161" s="54"/>
      <c r="AZ3161" s="54"/>
      <c r="BA3161" s="54"/>
      <c r="BB3161" s="54"/>
      <c r="BC3161" s="54"/>
      <c r="BD3161" s="64">
        <v>81500</v>
      </c>
      <c r="BE3161" s="54" t="s">
        <v>7139</v>
      </c>
      <c r="BF3161" s="63" t="s">
        <v>1341</v>
      </c>
      <c r="BG3161" s="54" t="s">
        <v>543</v>
      </c>
      <c r="BH3161" s="54" t="s">
        <v>390</v>
      </c>
      <c r="BI3161" s="54" t="s">
        <v>1724</v>
      </c>
      <c r="BJ3161" s="64" t="s">
        <v>4748</v>
      </c>
      <c r="BK3161" s="64" t="s">
        <v>4748</v>
      </c>
      <c r="BL3161" s="54"/>
      <c r="BM3161" s="54"/>
      <c r="BN3161" s="54"/>
      <c r="BO3161" s="39"/>
      <c r="BP3161" s="39"/>
      <c r="BQ3161" s="39"/>
      <c r="BR3161" s="39"/>
      <c r="BS3161" s="47"/>
      <c r="BT3161" s="39"/>
      <c r="BU3161" s="39"/>
      <c r="BV3161" s="39"/>
      <c r="BW3161" s="39"/>
      <c r="BX3161" s="39"/>
      <c r="BY3161" s="39"/>
      <c r="BZ3161" s="39"/>
      <c r="CA3161" s="39"/>
      <c r="CB3161" s="39"/>
      <c r="CC3161" s="47"/>
      <c r="CD3161" s="39"/>
      <c r="CE3161" s="39"/>
      <c r="CF3161" s="48"/>
      <c r="CG3161" s="48"/>
      <c r="CH3161" s="48"/>
      <c r="CI3161" s="48"/>
      <c r="CJ3161" s="48"/>
      <c r="CK3161" s="48"/>
      <c r="CL3161" s="48"/>
      <c r="CM3161" s="48"/>
      <c r="CN3161" s="48"/>
      <c r="CO3161" s="48"/>
      <c r="CP3161" s="48"/>
      <c r="CQ3161" s="48"/>
      <c r="CR3161" s="48"/>
      <c r="CS3161" s="48"/>
      <c r="CT3161" s="48"/>
      <c r="CU3161" s="48"/>
      <c r="CV3161" s="48"/>
      <c r="CW3161" s="48"/>
      <c r="CX3161" s="39"/>
      <c r="ML3161" s="135"/>
      <c r="MM3161" s="135"/>
      <c r="MN3161" s="135"/>
      <c r="MO3161" s="135"/>
      <c r="MP3161" s="135"/>
      <c r="MQ3161" s="135"/>
      <c r="MR3161" s="135"/>
      <c r="MS3161" s="135"/>
      <c r="MT3161" s="135"/>
      <c r="MU3161" s="135"/>
      <c r="MV3161" s="135"/>
      <c r="MW3161" s="135"/>
      <c r="MX3161" s="135"/>
      <c r="MY3161" s="135"/>
      <c r="MZ3161" s="135"/>
      <c r="NA3161" s="135"/>
      <c r="NB3161" s="135"/>
      <c r="NC3161" s="135"/>
      <c r="ND3161" s="135"/>
      <c r="NE3161" s="135"/>
      <c r="NF3161" s="135"/>
      <c r="NG3161" s="135"/>
      <c r="NH3161" s="135"/>
      <c r="NI3161" s="135"/>
      <c r="NJ3161" s="135"/>
      <c r="NK3161" s="135"/>
      <c r="NL3161" s="135"/>
      <c r="NM3161" s="135"/>
      <c r="NN3161" s="135"/>
      <c r="NO3161" s="135"/>
      <c r="NP3161" s="135"/>
      <c r="NQ3161" s="39"/>
      <c r="QS3161"/>
      <c r="QT3161"/>
      <c r="QU3161"/>
      <c r="QV3161"/>
      <c r="QW3161"/>
      <c r="QX3161"/>
      <c r="QY3161"/>
      <c r="QZ3161"/>
      <c r="RA3161"/>
      <c r="RB3161" s="39"/>
      <c r="RC3161" s="39"/>
      <c r="RD3161" s="39"/>
    </row>
    <row r="3162" spans="22:472" hidden="1" x14ac:dyDescent="0.2">
      <c r="V3162" s="63">
        <v>587</v>
      </c>
      <c r="W3162" s="54" t="s">
        <v>4796</v>
      </c>
      <c r="X3162" s="64">
        <v>81506</v>
      </c>
      <c r="Y3162" s="54" t="s">
        <v>1724</v>
      </c>
      <c r="Z3162" s="63" t="s">
        <v>1341</v>
      </c>
      <c r="AA3162" s="54" t="s">
        <v>543</v>
      </c>
      <c r="AB3162" s="54" t="s">
        <v>390</v>
      </c>
      <c r="AC3162" s="54" t="s">
        <v>1724</v>
      </c>
      <c r="AD3162" s="64" t="s">
        <v>4748</v>
      </c>
      <c r="AE3162" s="64" t="s">
        <v>4748</v>
      </c>
      <c r="AF3162" s="63">
        <v>587</v>
      </c>
      <c r="AG3162" s="54" t="s">
        <v>4796</v>
      </c>
      <c r="AH3162" s="54" t="s">
        <v>4795</v>
      </c>
      <c r="AI3162" s="63" t="s">
        <v>4764</v>
      </c>
      <c r="AJ3162" s="64" t="s">
        <v>4797</v>
      </c>
      <c r="AK3162" s="569">
        <v>8600587</v>
      </c>
      <c r="AL3162" s="64" t="s">
        <v>535</v>
      </c>
      <c r="AM3162" s="64" t="s">
        <v>4801</v>
      </c>
      <c r="AN3162" s="570">
        <v>282146850</v>
      </c>
      <c r="AO3162" s="54"/>
      <c r="AP3162" s="54"/>
      <c r="AQ3162" s="54"/>
      <c r="AR3162" s="54"/>
      <c r="AS3162" s="54"/>
      <c r="AT3162" s="64" t="e">
        <v>#N/A</v>
      </c>
      <c r="AU3162" s="64"/>
      <c r="AV3162" s="54"/>
      <c r="AW3162" s="54"/>
      <c r="AX3162" s="54"/>
      <c r="AY3162" s="54"/>
      <c r="AZ3162" s="54"/>
      <c r="BA3162" s="54"/>
      <c r="BB3162" s="54"/>
      <c r="BC3162" s="54"/>
      <c r="BD3162" s="64">
        <v>81506</v>
      </c>
      <c r="BE3162" s="54" t="s">
        <v>1724</v>
      </c>
      <c r="BF3162" s="63" t="s">
        <v>1341</v>
      </c>
      <c r="BG3162" s="54" t="s">
        <v>543</v>
      </c>
      <c r="BH3162" s="54" t="s">
        <v>390</v>
      </c>
      <c r="BI3162" s="54" t="s">
        <v>1724</v>
      </c>
      <c r="BJ3162" s="64" t="s">
        <v>4748</v>
      </c>
      <c r="BK3162" s="64" t="s">
        <v>4748</v>
      </c>
      <c r="BL3162" s="54"/>
      <c r="BM3162" s="54"/>
      <c r="BN3162" s="54"/>
      <c r="BO3162" s="39"/>
      <c r="BP3162" s="39"/>
      <c r="BQ3162" s="39"/>
      <c r="BR3162" s="39"/>
      <c r="BS3162" s="47"/>
      <c r="BT3162" s="39"/>
      <c r="BU3162" s="39"/>
      <c r="BV3162" s="39"/>
      <c r="BW3162" s="39"/>
      <c r="BX3162" s="39"/>
      <c r="BY3162" s="39"/>
      <c r="BZ3162" s="39"/>
      <c r="CA3162" s="39"/>
      <c r="CB3162" s="39"/>
      <c r="CC3162" s="47"/>
      <c r="CD3162" s="39"/>
      <c r="CE3162" s="39"/>
      <c r="CF3162" s="48"/>
      <c r="CG3162" s="48"/>
      <c r="CH3162" s="48"/>
      <c r="CI3162" s="48"/>
      <c r="CJ3162" s="48"/>
      <c r="CK3162" s="48"/>
      <c r="CL3162" s="48"/>
      <c r="CM3162" s="48"/>
      <c r="CN3162" s="48"/>
      <c r="CO3162" s="48"/>
      <c r="CP3162" s="48"/>
      <c r="CQ3162" s="48"/>
      <c r="CR3162" s="48"/>
      <c r="CS3162" s="48"/>
      <c r="CT3162" s="48"/>
      <c r="CU3162" s="48"/>
      <c r="CV3162" s="48"/>
      <c r="CW3162" s="48"/>
      <c r="CX3162" s="39"/>
      <c r="ML3162" s="135"/>
      <c r="MM3162" s="135"/>
      <c r="MN3162" s="135"/>
      <c r="MO3162" s="135"/>
      <c r="MP3162" s="135"/>
      <c r="MQ3162" s="135"/>
      <c r="MR3162" s="135"/>
      <c r="MS3162" s="135"/>
      <c r="MT3162" s="135"/>
      <c r="MU3162" s="135"/>
      <c r="MV3162" s="135"/>
      <c r="MW3162" s="135"/>
      <c r="MX3162" s="135"/>
      <c r="MY3162" s="135"/>
      <c r="MZ3162" s="135"/>
      <c r="NA3162" s="135"/>
      <c r="NB3162" s="135"/>
      <c r="NC3162" s="135"/>
      <c r="ND3162" s="135"/>
      <c r="NE3162" s="135"/>
      <c r="NF3162" s="135"/>
      <c r="NG3162" s="135"/>
      <c r="NH3162" s="135"/>
      <c r="NI3162" s="135"/>
      <c r="NJ3162" s="135"/>
      <c r="NK3162" s="135"/>
      <c r="NL3162" s="135"/>
      <c r="NM3162" s="135"/>
      <c r="NN3162" s="135"/>
      <c r="NO3162" s="135"/>
      <c r="NP3162" s="135"/>
      <c r="NQ3162" s="39"/>
      <c r="QS3162"/>
      <c r="QT3162"/>
      <c r="QU3162"/>
      <c r="QV3162"/>
      <c r="QW3162"/>
      <c r="QX3162"/>
      <c r="QY3162"/>
      <c r="QZ3162"/>
      <c r="RA3162"/>
      <c r="RB3162" s="39"/>
      <c r="RC3162" s="39"/>
      <c r="RD3162" s="39"/>
    </row>
    <row r="3163" spans="22:472" hidden="1" x14ac:dyDescent="0.2">
      <c r="V3163" s="63">
        <v>658</v>
      </c>
      <c r="W3163" s="54" t="s">
        <v>7140</v>
      </c>
      <c r="X3163" s="64">
        <v>420101</v>
      </c>
      <c r="Y3163" s="54" t="s">
        <v>7141</v>
      </c>
      <c r="Z3163" s="63" t="s">
        <v>412</v>
      </c>
      <c r="AA3163" s="54" t="s">
        <v>534</v>
      </c>
      <c r="AB3163" s="54" t="s">
        <v>7142</v>
      </c>
      <c r="AC3163" s="54"/>
      <c r="AD3163" s="64" t="s">
        <v>7143</v>
      </c>
      <c r="AE3163" s="64" t="s">
        <v>7143</v>
      </c>
      <c r="AF3163" s="63">
        <v>658</v>
      </c>
      <c r="AG3163" s="54" t="s">
        <v>7140</v>
      </c>
      <c r="AH3163" s="54" t="s">
        <v>7140</v>
      </c>
      <c r="AI3163" s="63" t="s">
        <v>7143</v>
      </c>
      <c r="AJ3163" s="64" t="s">
        <v>7144</v>
      </c>
      <c r="AK3163" s="569">
        <v>9500119</v>
      </c>
      <c r="AL3163" s="64" t="s">
        <v>7145</v>
      </c>
      <c r="AM3163" s="64">
        <v>0</v>
      </c>
      <c r="AN3163" s="570">
        <v>296308000</v>
      </c>
      <c r="AO3163" s="54"/>
      <c r="AP3163" s="54"/>
      <c r="AQ3163" s="54"/>
      <c r="AR3163" s="54"/>
      <c r="AS3163" s="54"/>
      <c r="AT3163" s="64" t="e">
        <v>#N/A</v>
      </c>
      <c r="AU3163" s="64"/>
      <c r="AV3163" s="54"/>
      <c r="AW3163" s="54"/>
      <c r="AX3163" s="54"/>
      <c r="AY3163" s="54"/>
      <c r="AZ3163" s="54"/>
      <c r="BA3163" s="54"/>
      <c r="BB3163" s="54"/>
      <c r="BC3163" s="54"/>
      <c r="BD3163" s="64">
        <v>420101</v>
      </c>
      <c r="BE3163" s="54" t="s">
        <v>7141</v>
      </c>
      <c r="BF3163" s="63" t="s">
        <v>412</v>
      </c>
      <c r="BG3163" s="54" t="s">
        <v>534</v>
      </c>
      <c r="BH3163" s="54" t="s">
        <v>7142</v>
      </c>
      <c r="BI3163" s="54"/>
      <c r="BJ3163" s="64" t="s">
        <v>7143</v>
      </c>
      <c r="BK3163" s="64" t="s">
        <v>7143</v>
      </c>
      <c r="BL3163" s="54"/>
      <c r="BM3163" s="54"/>
      <c r="BN3163" s="54"/>
      <c r="BO3163" s="39"/>
      <c r="BP3163" s="39"/>
      <c r="BQ3163" s="39"/>
      <c r="BR3163" s="39"/>
      <c r="BS3163" s="47"/>
      <c r="BT3163" s="39"/>
      <c r="BU3163" s="39"/>
      <c r="BV3163" s="39"/>
      <c r="BW3163" s="39"/>
      <c r="BX3163" s="39"/>
      <c r="BY3163" s="39"/>
      <c r="BZ3163" s="39"/>
      <c r="CA3163" s="39"/>
      <c r="CB3163" s="39"/>
      <c r="CC3163" s="47"/>
      <c r="CD3163" s="39"/>
      <c r="CE3163" s="39"/>
      <c r="CF3163" s="48"/>
      <c r="CG3163" s="48"/>
      <c r="CH3163" s="48"/>
      <c r="CI3163" s="48"/>
      <c r="CJ3163" s="48"/>
      <c r="CK3163" s="48"/>
      <c r="CL3163" s="48"/>
      <c r="CM3163" s="48"/>
      <c r="CN3163" s="48"/>
      <c r="CO3163" s="48"/>
      <c r="CP3163" s="48"/>
      <c r="CQ3163" s="48"/>
      <c r="CR3163" s="48"/>
      <c r="CS3163" s="48"/>
      <c r="CT3163" s="48"/>
      <c r="CU3163" s="48"/>
      <c r="CV3163" s="48"/>
      <c r="CW3163" s="48"/>
      <c r="CX3163" s="39"/>
      <c r="ML3163" s="135"/>
      <c r="MM3163" s="135"/>
      <c r="MN3163" s="135"/>
      <c r="MO3163" s="135"/>
      <c r="MP3163" s="135"/>
      <c r="MQ3163" s="135"/>
      <c r="MR3163" s="135"/>
      <c r="MS3163" s="135"/>
      <c r="MT3163" s="135"/>
      <c r="MU3163" s="135"/>
      <c r="MV3163" s="135"/>
      <c r="MW3163" s="135"/>
      <c r="MX3163" s="135"/>
      <c r="MY3163" s="135"/>
      <c r="MZ3163" s="135"/>
      <c r="NA3163" s="135"/>
      <c r="NB3163" s="135"/>
      <c r="NC3163" s="135"/>
      <c r="ND3163" s="135"/>
      <c r="NE3163" s="135"/>
      <c r="NF3163" s="135"/>
      <c r="NG3163" s="135"/>
      <c r="NH3163" s="135"/>
      <c r="NI3163" s="135"/>
      <c r="NJ3163" s="135"/>
      <c r="NK3163" s="135"/>
      <c r="NL3163" s="135"/>
      <c r="NM3163" s="135"/>
      <c r="NN3163" s="135"/>
      <c r="NO3163" s="135"/>
      <c r="NP3163" s="135"/>
      <c r="NQ3163" s="39"/>
      <c r="QS3163"/>
      <c r="QT3163"/>
      <c r="QU3163"/>
      <c r="QV3163"/>
      <c r="QW3163"/>
      <c r="QX3163"/>
      <c r="QY3163"/>
      <c r="QZ3163"/>
      <c r="RA3163"/>
      <c r="RB3163" s="39"/>
      <c r="RC3163" s="39"/>
      <c r="RD3163" s="39"/>
    </row>
    <row r="3164" spans="22:472" hidden="1" x14ac:dyDescent="0.2">
      <c r="V3164" s="63">
        <v>658</v>
      </c>
      <c r="W3164" s="54" t="s">
        <v>7140</v>
      </c>
      <c r="X3164" s="64">
        <v>420102</v>
      </c>
      <c r="Y3164" s="54" t="s">
        <v>7146</v>
      </c>
      <c r="Z3164" s="63" t="s">
        <v>412</v>
      </c>
      <c r="AA3164" s="54" t="s">
        <v>534</v>
      </c>
      <c r="AB3164" s="54" t="s">
        <v>7142</v>
      </c>
      <c r="AC3164" s="54"/>
      <c r="AD3164" s="64" t="s">
        <v>7143</v>
      </c>
      <c r="AE3164" s="64" t="s">
        <v>7143</v>
      </c>
      <c r="AF3164" s="63">
        <v>658</v>
      </c>
      <c r="AG3164" s="54" t="s">
        <v>7140</v>
      </c>
      <c r="AH3164" s="54" t="s">
        <v>7140</v>
      </c>
      <c r="AI3164" s="63" t="s">
        <v>7143</v>
      </c>
      <c r="AJ3164" s="64" t="s">
        <v>7144</v>
      </c>
      <c r="AK3164" s="569">
        <v>9500119</v>
      </c>
      <c r="AL3164" s="64" t="s">
        <v>7145</v>
      </c>
      <c r="AM3164" s="64">
        <v>0</v>
      </c>
      <c r="AN3164" s="570">
        <v>296308000</v>
      </c>
      <c r="AO3164" s="54"/>
      <c r="AP3164" s="54"/>
      <c r="AQ3164" s="54"/>
      <c r="AR3164" s="54"/>
      <c r="AS3164" s="54"/>
      <c r="AT3164" s="64" t="e">
        <v>#N/A</v>
      </c>
      <c r="AU3164" s="64"/>
      <c r="AV3164" s="54"/>
      <c r="AW3164" s="54"/>
      <c r="AX3164" s="54"/>
      <c r="AY3164" s="54"/>
      <c r="AZ3164" s="54"/>
      <c r="BA3164" s="54"/>
      <c r="BB3164" s="54"/>
      <c r="BC3164" s="54"/>
      <c r="BD3164" s="64">
        <v>420102</v>
      </c>
      <c r="BE3164" s="54" t="s">
        <v>7146</v>
      </c>
      <c r="BF3164" s="63" t="s">
        <v>412</v>
      </c>
      <c r="BG3164" s="54" t="s">
        <v>534</v>
      </c>
      <c r="BH3164" s="54" t="s">
        <v>7142</v>
      </c>
      <c r="BI3164" s="54"/>
      <c r="BJ3164" s="64" t="s">
        <v>7143</v>
      </c>
      <c r="BK3164" s="64" t="s">
        <v>7143</v>
      </c>
      <c r="BL3164" s="54"/>
      <c r="BM3164" s="54"/>
      <c r="BN3164" s="54"/>
      <c r="BO3164" s="39"/>
      <c r="BP3164" s="39"/>
      <c r="BQ3164" s="39"/>
      <c r="BR3164" s="39"/>
      <c r="BS3164" s="47"/>
      <c r="BT3164" s="39"/>
      <c r="BU3164" s="39"/>
      <c r="BV3164" s="39"/>
      <c r="BW3164" s="39"/>
      <c r="BX3164" s="39"/>
      <c r="BY3164" s="39"/>
      <c r="BZ3164" s="39"/>
      <c r="CA3164" s="39"/>
      <c r="CB3164" s="39"/>
      <c r="CC3164" s="47"/>
      <c r="CD3164" s="39"/>
      <c r="CE3164" s="39"/>
      <c r="CF3164" s="48"/>
      <c r="CG3164" s="48"/>
      <c r="CH3164" s="48"/>
      <c r="CI3164" s="48"/>
      <c r="CJ3164" s="48"/>
      <c r="CK3164" s="48"/>
      <c r="CL3164" s="48"/>
      <c r="CM3164" s="48"/>
      <c r="CN3164" s="48"/>
      <c r="CO3164" s="48"/>
      <c r="CP3164" s="48"/>
      <c r="CQ3164" s="48"/>
      <c r="CR3164" s="48"/>
      <c r="CS3164" s="48"/>
      <c r="CT3164" s="48"/>
      <c r="CU3164" s="48"/>
      <c r="CV3164" s="48"/>
      <c r="CW3164" s="48"/>
      <c r="CX3164" s="39"/>
      <c r="ML3164" s="135"/>
      <c r="MM3164" s="135"/>
      <c r="MN3164" s="135"/>
      <c r="MO3164" s="135"/>
      <c r="MP3164" s="135"/>
      <c r="MQ3164" s="135"/>
      <c r="MR3164" s="135"/>
      <c r="MS3164" s="135"/>
      <c r="MT3164" s="135"/>
      <c r="MU3164" s="135"/>
      <c r="MV3164" s="135"/>
      <c r="MW3164" s="135"/>
      <c r="MX3164" s="135"/>
      <c r="MY3164" s="135"/>
      <c r="MZ3164" s="135"/>
      <c r="NA3164" s="135"/>
      <c r="NB3164" s="135"/>
      <c r="NC3164" s="135"/>
      <c r="ND3164" s="135"/>
      <c r="NE3164" s="135"/>
      <c r="NF3164" s="135"/>
      <c r="NG3164" s="135"/>
      <c r="NH3164" s="135"/>
      <c r="NI3164" s="135"/>
      <c r="NJ3164" s="135"/>
      <c r="NK3164" s="135"/>
      <c r="NL3164" s="135"/>
      <c r="NM3164" s="135"/>
      <c r="NN3164" s="135"/>
      <c r="NO3164" s="135"/>
      <c r="NP3164" s="135"/>
      <c r="NQ3164" s="39"/>
      <c r="QS3164"/>
      <c r="QT3164"/>
      <c r="QU3164"/>
      <c r="QV3164"/>
      <c r="QW3164"/>
      <c r="QX3164"/>
      <c r="QY3164"/>
      <c r="QZ3164"/>
      <c r="RA3164"/>
      <c r="RB3164" s="39"/>
      <c r="RC3164" s="39"/>
      <c r="RD3164" s="39"/>
    </row>
    <row r="3165" spans="22:472" hidden="1" x14ac:dyDescent="0.2">
      <c r="V3165" s="63">
        <v>658</v>
      </c>
      <c r="W3165" s="54" t="s">
        <v>7140</v>
      </c>
      <c r="X3165" s="64">
        <v>420100</v>
      </c>
      <c r="Y3165" s="54" t="s">
        <v>7115</v>
      </c>
      <c r="Z3165" s="63" t="s">
        <v>412</v>
      </c>
      <c r="AA3165" s="54" t="s">
        <v>534</v>
      </c>
      <c r="AB3165" s="54" t="s">
        <v>7142</v>
      </c>
      <c r="AC3165" s="54"/>
      <c r="AD3165" s="64" t="s">
        <v>7143</v>
      </c>
      <c r="AE3165" s="64" t="s">
        <v>7143</v>
      </c>
      <c r="AF3165" s="63">
        <v>658</v>
      </c>
      <c r="AG3165" s="54" t="s">
        <v>7140</v>
      </c>
      <c r="AH3165" s="54" t="s">
        <v>7140</v>
      </c>
      <c r="AI3165" s="63" t="s">
        <v>7143</v>
      </c>
      <c r="AJ3165" s="64" t="s">
        <v>7144</v>
      </c>
      <c r="AK3165" s="569">
        <v>9500119</v>
      </c>
      <c r="AL3165" s="64" t="s">
        <v>7145</v>
      </c>
      <c r="AM3165" s="64">
        <v>0</v>
      </c>
      <c r="AN3165" s="570">
        <v>296308000</v>
      </c>
      <c r="AO3165" s="54"/>
      <c r="AP3165" s="54"/>
      <c r="AQ3165" s="54"/>
      <c r="AR3165" s="54"/>
      <c r="AS3165" s="54"/>
      <c r="AT3165" s="64" t="e">
        <v>#N/A</v>
      </c>
      <c r="AU3165" s="64"/>
      <c r="AV3165" s="54"/>
      <c r="AW3165" s="54"/>
      <c r="AX3165" s="54"/>
      <c r="AY3165" s="54"/>
      <c r="AZ3165" s="54"/>
      <c r="BA3165" s="54"/>
      <c r="BB3165" s="54"/>
      <c r="BC3165" s="54"/>
      <c r="BD3165" s="64">
        <v>420100</v>
      </c>
      <c r="BE3165" s="54" t="s">
        <v>7115</v>
      </c>
      <c r="BF3165" s="63" t="s">
        <v>412</v>
      </c>
      <c r="BG3165" s="54" t="s">
        <v>534</v>
      </c>
      <c r="BH3165" s="54" t="s">
        <v>7142</v>
      </c>
      <c r="BI3165" s="54"/>
      <c r="BJ3165" s="64" t="s">
        <v>7143</v>
      </c>
      <c r="BK3165" s="64" t="s">
        <v>7143</v>
      </c>
      <c r="BL3165" s="54"/>
      <c r="BM3165" s="54"/>
      <c r="BN3165" s="54"/>
      <c r="BO3165" s="39"/>
      <c r="BP3165" s="39"/>
      <c r="BQ3165" s="39"/>
      <c r="BR3165" s="39"/>
      <c r="BS3165" s="47"/>
      <c r="BT3165" s="39"/>
      <c r="BU3165" s="39"/>
      <c r="BV3165" s="39"/>
      <c r="BW3165" s="39"/>
      <c r="BX3165" s="39"/>
      <c r="BY3165" s="39"/>
      <c r="BZ3165" s="39"/>
      <c r="CA3165" s="39"/>
      <c r="CB3165" s="39"/>
      <c r="CC3165" s="47"/>
      <c r="CD3165" s="39"/>
      <c r="CE3165" s="39"/>
      <c r="CF3165" s="48"/>
      <c r="CG3165" s="48"/>
      <c r="CH3165" s="48"/>
      <c r="CI3165" s="48"/>
      <c r="CJ3165" s="48"/>
      <c r="CK3165" s="48"/>
      <c r="CL3165" s="48"/>
      <c r="CM3165" s="48"/>
      <c r="CN3165" s="48"/>
      <c r="CO3165" s="48"/>
      <c r="CP3165" s="48"/>
      <c r="CQ3165" s="48"/>
      <c r="CR3165" s="48"/>
      <c r="CS3165" s="48"/>
      <c r="CT3165" s="48"/>
      <c r="CU3165" s="48"/>
      <c r="CV3165" s="48"/>
      <c r="CW3165" s="48"/>
      <c r="CX3165" s="39"/>
      <c r="ML3165" s="135"/>
      <c r="MM3165" s="135"/>
      <c r="MN3165" s="135"/>
      <c r="MO3165" s="135"/>
      <c r="MP3165" s="135"/>
      <c r="MQ3165" s="135"/>
      <c r="MR3165" s="135"/>
      <c r="MS3165" s="135"/>
      <c r="MT3165" s="135"/>
      <c r="MU3165" s="135"/>
      <c r="MV3165" s="135"/>
      <c r="MW3165" s="135"/>
      <c r="MX3165" s="135"/>
      <c r="MY3165" s="135"/>
      <c r="MZ3165" s="135"/>
      <c r="NA3165" s="135"/>
      <c r="NB3165" s="135"/>
      <c r="NC3165" s="135"/>
      <c r="ND3165" s="135"/>
      <c r="NE3165" s="135"/>
      <c r="NF3165" s="135"/>
      <c r="NG3165" s="135"/>
      <c r="NH3165" s="135"/>
      <c r="NI3165" s="135"/>
      <c r="NJ3165" s="135"/>
      <c r="NK3165" s="135"/>
      <c r="NL3165" s="135"/>
      <c r="NM3165" s="135"/>
      <c r="NN3165" s="135"/>
      <c r="NO3165" s="135"/>
      <c r="NP3165" s="135"/>
      <c r="NQ3165" s="39"/>
      <c r="QS3165"/>
      <c r="QT3165"/>
      <c r="QU3165"/>
      <c r="QV3165"/>
      <c r="QW3165"/>
      <c r="QX3165"/>
      <c r="QY3165"/>
      <c r="QZ3165"/>
      <c r="RA3165"/>
      <c r="RB3165" s="39"/>
      <c r="RC3165" s="39"/>
      <c r="RD3165" s="39"/>
    </row>
    <row r="3166" spans="22:472" hidden="1" x14ac:dyDescent="0.2">
      <c r="V3166" s="63">
        <v>658</v>
      </c>
      <c r="W3166" s="54" t="s">
        <v>7140</v>
      </c>
      <c r="X3166" s="64">
        <v>420103</v>
      </c>
      <c r="Y3166" s="54" t="s">
        <v>7147</v>
      </c>
      <c r="Z3166" s="63" t="s">
        <v>412</v>
      </c>
      <c r="AA3166" s="54" t="s">
        <v>534</v>
      </c>
      <c r="AB3166" s="54" t="s">
        <v>7142</v>
      </c>
      <c r="AC3166" s="54"/>
      <c r="AD3166" s="64" t="s">
        <v>7143</v>
      </c>
      <c r="AE3166" s="64" t="s">
        <v>7143</v>
      </c>
      <c r="AF3166" s="63">
        <v>658</v>
      </c>
      <c r="AG3166" s="54" t="s">
        <v>7140</v>
      </c>
      <c r="AH3166" s="54" t="s">
        <v>7140</v>
      </c>
      <c r="AI3166" s="63" t="s">
        <v>7143</v>
      </c>
      <c r="AJ3166" s="64" t="s">
        <v>7144</v>
      </c>
      <c r="AK3166" s="569">
        <v>9500119</v>
      </c>
      <c r="AL3166" s="64" t="s">
        <v>7145</v>
      </c>
      <c r="AM3166" s="64">
        <v>0</v>
      </c>
      <c r="AN3166" s="570">
        <v>296308000</v>
      </c>
      <c r="AO3166" s="54"/>
      <c r="AP3166" s="54"/>
      <c r="AQ3166" s="54"/>
      <c r="AR3166" s="54"/>
      <c r="AS3166" s="54"/>
      <c r="AT3166" s="64" t="e">
        <v>#N/A</v>
      </c>
      <c r="AU3166" s="64"/>
      <c r="AV3166" s="54"/>
      <c r="AW3166" s="54"/>
      <c r="AX3166" s="54"/>
      <c r="AY3166" s="54"/>
      <c r="AZ3166" s="54"/>
      <c r="BA3166" s="54"/>
      <c r="BB3166" s="54"/>
      <c r="BC3166" s="54"/>
      <c r="BD3166" s="64">
        <v>420103</v>
      </c>
      <c r="BE3166" s="54" t="s">
        <v>7147</v>
      </c>
      <c r="BF3166" s="63" t="s">
        <v>412</v>
      </c>
      <c r="BG3166" s="54" t="s">
        <v>534</v>
      </c>
      <c r="BH3166" s="54" t="s">
        <v>7142</v>
      </c>
      <c r="BI3166" s="54"/>
      <c r="BJ3166" s="64" t="s">
        <v>7143</v>
      </c>
      <c r="BK3166" s="64" t="s">
        <v>7143</v>
      </c>
      <c r="BL3166" s="54"/>
      <c r="BM3166" s="54"/>
      <c r="BN3166" s="54"/>
      <c r="BO3166" s="39"/>
      <c r="BP3166" s="39"/>
      <c r="BQ3166" s="39"/>
      <c r="BR3166" s="39"/>
      <c r="BS3166" s="47"/>
      <c r="BT3166" s="39"/>
      <c r="BU3166" s="39"/>
      <c r="BV3166" s="39"/>
      <c r="BW3166" s="39"/>
      <c r="BX3166" s="39"/>
      <c r="BY3166" s="39"/>
      <c r="BZ3166" s="39"/>
      <c r="CA3166" s="39"/>
      <c r="CB3166" s="39"/>
      <c r="CC3166" s="47"/>
      <c r="CD3166" s="39"/>
      <c r="CE3166" s="39"/>
      <c r="CF3166" s="48"/>
      <c r="CG3166" s="48"/>
      <c r="CH3166" s="48"/>
      <c r="CI3166" s="48"/>
      <c r="CJ3166" s="48"/>
      <c r="CK3166" s="48"/>
      <c r="CL3166" s="48"/>
      <c r="CM3166" s="48"/>
      <c r="CN3166" s="48"/>
      <c r="CO3166" s="48"/>
      <c r="CP3166" s="48"/>
      <c r="CQ3166" s="48"/>
      <c r="CR3166" s="48"/>
      <c r="CS3166" s="48"/>
      <c r="CT3166" s="48"/>
      <c r="CU3166" s="48"/>
      <c r="CV3166" s="48"/>
      <c r="CW3166" s="48"/>
      <c r="CX3166" s="39"/>
      <c r="ML3166" s="135"/>
      <c r="MM3166" s="135"/>
      <c r="MN3166" s="135"/>
      <c r="MO3166" s="135"/>
      <c r="MP3166" s="135"/>
      <c r="MQ3166" s="135"/>
      <c r="MR3166" s="135"/>
      <c r="MS3166" s="135"/>
      <c r="MT3166" s="135"/>
      <c r="MU3166" s="135"/>
      <c r="MV3166" s="135"/>
      <c r="MW3166" s="135"/>
      <c r="MX3166" s="135"/>
      <c r="MY3166" s="135"/>
      <c r="MZ3166" s="135"/>
      <c r="NA3166" s="135"/>
      <c r="NB3166" s="135"/>
      <c r="NC3166" s="135"/>
      <c r="ND3166" s="135"/>
      <c r="NE3166" s="135"/>
      <c r="NF3166" s="135"/>
      <c r="NG3166" s="135"/>
      <c r="NH3166" s="135"/>
      <c r="NI3166" s="135"/>
      <c r="NJ3166" s="135"/>
      <c r="NK3166" s="135"/>
      <c r="NL3166" s="135"/>
      <c r="NM3166" s="135"/>
      <c r="NN3166" s="135"/>
      <c r="NO3166" s="135"/>
      <c r="NP3166" s="135"/>
      <c r="NQ3166" s="39"/>
      <c r="QS3166"/>
      <c r="QT3166"/>
      <c r="QU3166"/>
      <c r="QV3166"/>
      <c r="QW3166"/>
      <c r="QX3166"/>
      <c r="QY3166"/>
      <c r="QZ3166"/>
      <c r="RA3166"/>
      <c r="RB3166" s="39"/>
      <c r="RC3166" s="39"/>
      <c r="RD3166" s="39"/>
    </row>
    <row r="3167" spans="22:472" hidden="1" x14ac:dyDescent="0.2">
      <c r="V3167" s="63">
        <v>658</v>
      </c>
      <c r="W3167" s="54" t="s">
        <v>7140</v>
      </c>
      <c r="X3167" s="64">
        <v>420104</v>
      </c>
      <c r="Y3167" s="54" t="s">
        <v>7148</v>
      </c>
      <c r="Z3167" s="63" t="s">
        <v>412</v>
      </c>
      <c r="AA3167" s="54" t="s">
        <v>534</v>
      </c>
      <c r="AB3167" s="54" t="s">
        <v>7142</v>
      </c>
      <c r="AC3167" s="54"/>
      <c r="AD3167" s="64" t="s">
        <v>7143</v>
      </c>
      <c r="AE3167" s="64" t="s">
        <v>7143</v>
      </c>
      <c r="AF3167" s="63">
        <v>658</v>
      </c>
      <c r="AG3167" s="54" t="s">
        <v>7140</v>
      </c>
      <c r="AH3167" s="54" t="s">
        <v>7140</v>
      </c>
      <c r="AI3167" s="63" t="s">
        <v>7143</v>
      </c>
      <c r="AJ3167" s="64" t="s">
        <v>7144</v>
      </c>
      <c r="AK3167" s="569">
        <v>9500119</v>
      </c>
      <c r="AL3167" s="64" t="s">
        <v>7145</v>
      </c>
      <c r="AM3167" s="64">
        <v>0</v>
      </c>
      <c r="AN3167" s="570">
        <v>296308000</v>
      </c>
      <c r="AO3167" s="54"/>
      <c r="AP3167" s="54"/>
      <c r="AQ3167" s="54"/>
      <c r="AR3167" s="54"/>
      <c r="AS3167" s="54"/>
      <c r="AT3167" s="64" t="e">
        <v>#N/A</v>
      </c>
      <c r="AU3167" s="64"/>
      <c r="AV3167" s="54"/>
      <c r="AW3167" s="54"/>
      <c r="AX3167" s="54"/>
      <c r="AY3167" s="54"/>
      <c r="AZ3167" s="54"/>
      <c r="BA3167" s="54"/>
      <c r="BB3167" s="54"/>
      <c r="BC3167" s="54"/>
      <c r="BD3167" s="64">
        <v>420104</v>
      </c>
      <c r="BE3167" s="54" t="s">
        <v>7148</v>
      </c>
      <c r="BF3167" s="63" t="s">
        <v>412</v>
      </c>
      <c r="BG3167" s="54" t="s">
        <v>534</v>
      </c>
      <c r="BH3167" s="54" t="s">
        <v>7142</v>
      </c>
      <c r="BI3167" s="54"/>
      <c r="BJ3167" s="64" t="s">
        <v>7143</v>
      </c>
      <c r="BK3167" s="64" t="s">
        <v>7143</v>
      </c>
      <c r="BL3167" s="54"/>
      <c r="BM3167" s="54"/>
      <c r="BN3167" s="54"/>
      <c r="BO3167" s="39"/>
      <c r="BP3167" s="39"/>
      <c r="BQ3167" s="39"/>
      <c r="BR3167" s="39"/>
      <c r="BS3167" s="47"/>
      <c r="BT3167" s="39"/>
      <c r="BU3167" s="39"/>
      <c r="BV3167" s="39"/>
      <c r="BW3167" s="39"/>
      <c r="BX3167" s="39"/>
      <c r="BY3167" s="39"/>
      <c r="BZ3167" s="39"/>
      <c r="CA3167" s="39"/>
      <c r="CB3167" s="39"/>
      <c r="CC3167" s="47"/>
      <c r="CD3167" s="39"/>
      <c r="CE3167" s="39"/>
      <c r="CF3167" s="48"/>
      <c r="CG3167" s="48"/>
      <c r="CH3167" s="48"/>
      <c r="CI3167" s="48"/>
      <c r="CJ3167" s="48"/>
      <c r="CK3167" s="48"/>
      <c r="CL3167" s="48"/>
      <c r="CM3167" s="48"/>
      <c r="CN3167" s="48"/>
      <c r="CO3167" s="48"/>
      <c r="CP3167" s="48"/>
      <c r="CQ3167" s="48"/>
      <c r="CR3167" s="48"/>
      <c r="CS3167" s="48"/>
      <c r="CT3167" s="48"/>
      <c r="CU3167" s="48"/>
      <c r="CV3167" s="48"/>
      <c r="CW3167" s="48"/>
      <c r="CX3167" s="39"/>
      <c r="ML3167" s="135"/>
      <c r="MM3167" s="135"/>
      <c r="MN3167" s="135"/>
      <c r="MO3167" s="135"/>
      <c r="MP3167" s="135"/>
      <c r="MQ3167" s="135"/>
      <c r="MR3167" s="135"/>
      <c r="MS3167" s="135"/>
      <c r="MT3167" s="135"/>
      <c r="MU3167" s="135"/>
      <c r="MV3167" s="135"/>
      <c r="MW3167" s="135"/>
      <c r="MX3167" s="135"/>
      <c r="MY3167" s="135"/>
      <c r="MZ3167" s="135"/>
      <c r="NA3167" s="135"/>
      <c r="NB3167" s="135"/>
      <c r="NC3167" s="135"/>
      <c r="ND3167" s="135"/>
      <c r="NE3167" s="135"/>
      <c r="NF3167" s="135"/>
      <c r="NG3167" s="135"/>
      <c r="NH3167" s="135"/>
      <c r="NI3167" s="135"/>
      <c r="NJ3167" s="135"/>
      <c r="NK3167" s="135"/>
      <c r="NL3167" s="135"/>
      <c r="NM3167" s="135"/>
      <c r="NN3167" s="135"/>
      <c r="NO3167" s="135"/>
      <c r="NP3167" s="135"/>
      <c r="NQ3167" s="39"/>
      <c r="QS3167"/>
      <c r="QT3167"/>
      <c r="QU3167"/>
      <c r="QV3167"/>
      <c r="QW3167"/>
      <c r="QX3167"/>
      <c r="QY3167"/>
      <c r="QZ3167"/>
      <c r="RA3167"/>
      <c r="RB3167" s="39"/>
      <c r="RC3167" s="39"/>
      <c r="RD3167" s="39"/>
    </row>
    <row r="3168" spans="22:472" hidden="1" x14ac:dyDescent="0.2">
      <c r="V3168" s="63">
        <v>658</v>
      </c>
      <c r="W3168" s="54" t="s">
        <v>7140</v>
      </c>
      <c r="X3168" s="64">
        <v>420105</v>
      </c>
      <c r="Y3168" s="54" t="s">
        <v>7149</v>
      </c>
      <c r="Z3168" s="63" t="s">
        <v>412</v>
      </c>
      <c r="AA3168" s="54" t="s">
        <v>534</v>
      </c>
      <c r="AB3168" s="54" t="s">
        <v>7142</v>
      </c>
      <c r="AC3168" s="54"/>
      <c r="AD3168" s="64" t="s">
        <v>7143</v>
      </c>
      <c r="AE3168" s="64" t="s">
        <v>7143</v>
      </c>
      <c r="AF3168" s="63">
        <v>658</v>
      </c>
      <c r="AG3168" s="54" t="s">
        <v>7140</v>
      </c>
      <c r="AH3168" s="54" t="s">
        <v>7140</v>
      </c>
      <c r="AI3168" s="63" t="s">
        <v>7143</v>
      </c>
      <c r="AJ3168" s="64" t="s">
        <v>7144</v>
      </c>
      <c r="AK3168" s="569">
        <v>9500119</v>
      </c>
      <c r="AL3168" s="64" t="s">
        <v>7145</v>
      </c>
      <c r="AM3168" s="64">
        <v>0</v>
      </c>
      <c r="AN3168" s="570">
        <v>296308000</v>
      </c>
      <c r="AO3168" s="54"/>
      <c r="AP3168" s="54"/>
      <c r="AQ3168" s="54"/>
      <c r="AR3168" s="54"/>
      <c r="AS3168" s="54"/>
      <c r="AT3168" s="64" t="e">
        <v>#N/A</v>
      </c>
      <c r="AU3168" s="64"/>
      <c r="AV3168" s="54"/>
      <c r="AW3168" s="54"/>
      <c r="AX3168" s="54"/>
      <c r="AY3168" s="54"/>
      <c r="AZ3168" s="54"/>
      <c r="BA3168" s="54"/>
      <c r="BB3168" s="54"/>
      <c r="BC3168" s="54"/>
      <c r="BD3168" s="64">
        <v>420105</v>
      </c>
      <c r="BE3168" s="54" t="s">
        <v>7149</v>
      </c>
      <c r="BF3168" s="63" t="s">
        <v>412</v>
      </c>
      <c r="BG3168" s="54" t="s">
        <v>534</v>
      </c>
      <c r="BH3168" s="54" t="s">
        <v>7142</v>
      </c>
      <c r="BI3168" s="54"/>
      <c r="BJ3168" s="64" t="s">
        <v>7143</v>
      </c>
      <c r="BK3168" s="64" t="s">
        <v>7143</v>
      </c>
      <c r="BL3168" s="54"/>
      <c r="BM3168" s="54"/>
      <c r="BN3168" s="54"/>
      <c r="BO3168" s="39"/>
      <c r="BP3168" s="39"/>
      <c r="BQ3168" s="39"/>
      <c r="BR3168" s="39"/>
      <c r="BS3168" s="47"/>
      <c r="BT3168" s="39"/>
      <c r="BU3168" s="39"/>
      <c r="BV3168" s="39"/>
      <c r="BW3168" s="39"/>
      <c r="BX3168" s="39"/>
      <c r="BY3168" s="39"/>
      <c r="BZ3168" s="39"/>
      <c r="CA3168" s="39"/>
      <c r="CB3168" s="39"/>
      <c r="CC3168" s="47"/>
      <c r="CD3168" s="39"/>
      <c r="CE3168" s="39"/>
      <c r="CF3168" s="48"/>
      <c r="CG3168" s="48"/>
      <c r="CH3168" s="48"/>
      <c r="CI3168" s="48"/>
      <c r="CJ3168" s="48"/>
      <c r="CK3168" s="48"/>
      <c r="CL3168" s="48"/>
      <c r="CM3168" s="48"/>
      <c r="CN3168" s="48"/>
      <c r="CO3168" s="48"/>
      <c r="CP3168" s="48"/>
      <c r="CQ3168" s="48"/>
      <c r="CR3168" s="48"/>
      <c r="CS3168" s="48"/>
      <c r="CT3168" s="48"/>
      <c r="CU3168" s="48"/>
      <c r="CV3168" s="48"/>
      <c r="CW3168" s="48"/>
      <c r="CX3168" s="39"/>
      <c r="ML3168" s="135"/>
      <c r="MM3168" s="135"/>
      <c r="MN3168" s="135"/>
      <c r="MO3168" s="135"/>
      <c r="MP3168" s="135"/>
      <c r="MQ3168" s="135"/>
      <c r="MR3168" s="135"/>
      <c r="MS3168" s="135"/>
      <c r="MT3168" s="135"/>
      <c r="MU3168" s="135"/>
      <c r="MV3168" s="135"/>
      <c r="MW3168" s="135"/>
      <c r="MX3168" s="135"/>
      <c r="MY3168" s="135"/>
      <c r="MZ3168" s="135"/>
      <c r="NA3168" s="135"/>
      <c r="NB3168" s="135"/>
      <c r="NC3168" s="135"/>
      <c r="ND3168" s="135"/>
      <c r="NE3168" s="135"/>
      <c r="NF3168" s="135"/>
      <c r="NG3168" s="135"/>
      <c r="NH3168" s="135"/>
      <c r="NI3168" s="135"/>
      <c r="NJ3168" s="135"/>
      <c r="NK3168" s="135"/>
      <c r="NL3168" s="135"/>
      <c r="NM3168" s="135"/>
      <c r="NN3168" s="135"/>
      <c r="NO3168" s="135"/>
      <c r="NP3168" s="135"/>
      <c r="NQ3168" s="39"/>
      <c r="QS3168"/>
      <c r="QT3168"/>
      <c r="QU3168"/>
      <c r="QV3168"/>
      <c r="QW3168"/>
      <c r="QX3168"/>
      <c r="QY3168"/>
      <c r="QZ3168"/>
      <c r="RA3168"/>
      <c r="RB3168" s="39"/>
      <c r="RC3168" s="39"/>
      <c r="RD3168" s="39"/>
    </row>
    <row r="3169" spans="22:472" hidden="1" x14ac:dyDescent="0.2">
      <c r="V3169" s="63">
        <v>658</v>
      </c>
      <c r="W3169" s="54" t="s">
        <v>7140</v>
      </c>
      <c r="X3169" s="64">
        <v>420201</v>
      </c>
      <c r="Y3169" s="54" t="s">
        <v>7150</v>
      </c>
      <c r="Z3169" s="63" t="s">
        <v>412</v>
      </c>
      <c r="AA3169" s="54" t="s">
        <v>7151</v>
      </c>
      <c r="AB3169" s="54" t="s">
        <v>7142</v>
      </c>
      <c r="AC3169" s="54"/>
      <c r="AD3169" s="64" t="s">
        <v>7152</v>
      </c>
      <c r="AE3169" s="64" t="s">
        <v>7152</v>
      </c>
      <c r="AF3169" s="63">
        <v>658</v>
      </c>
      <c r="AG3169" s="54" t="s">
        <v>7140</v>
      </c>
      <c r="AH3169" s="54" t="s">
        <v>7140</v>
      </c>
      <c r="AI3169" s="63" t="s">
        <v>7143</v>
      </c>
      <c r="AJ3169" s="64" t="s">
        <v>7144</v>
      </c>
      <c r="AK3169" s="569">
        <v>9500119</v>
      </c>
      <c r="AL3169" s="64" t="s">
        <v>7145</v>
      </c>
      <c r="AM3169" s="64">
        <v>0</v>
      </c>
      <c r="AN3169" s="570">
        <v>296308000</v>
      </c>
      <c r="AO3169" s="54"/>
      <c r="AP3169" s="54"/>
      <c r="AQ3169" s="54"/>
      <c r="AR3169" s="54"/>
      <c r="AS3169" s="54"/>
      <c r="AT3169" s="64" t="e">
        <v>#N/A</v>
      </c>
      <c r="AU3169" s="64"/>
      <c r="AV3169" s="54"/>
      <c r="AW3169" s="54"/>
      <c r="AX3169" s="54"/>
      <c r="AY3169" s="54"/>
      <c r="AZ3169" s="54"/>
      <c r="BA3169" s="54"/>
      <c r="BB3169" s="54"/>
      <c r="BC3169" s="54"/>
      <c r="BD3169" s="64">
        <v>420201</v>
      </c>
      <c r="BE3169" s="54" t="s">
        <v>7150</v>
      </c>
      <c r="BF3169" s="63" t="s">
        <v>412</v>
      </c>
      <c r="BG3169" s="54" t="s">
        <v>7151</v>
      </c>
      <c r="BH3169" s="54" t="s">
        <v>7142</v>
      </c>
      <c r="BI3169" s="54"/>
      <c r="BJ3169" s="64" t="s">
        <v>7152</v>
      </c>
      <c r="BK3169" s="64" t="s">
        <v>7152</v>
      </c>
      <c r="BL3169" s="54"/>
      <c r="BM3169" s="54"/>
      <c r="BN3169" s="54"/>
      <c r="BO3169" s="39"/>
      <c r="BP3169" s="39"/>
      <c r="BQ3169" s="39"/>
      <c r="BR3169" s="39"/>
      <c r="BS3169" s="47"/>
      <c r="BT3169" s="39"/>
      <c r="BU3169" s="39"/>
      <c r="BV3169" s="39"/>
      <c r="BW3169" s="39"/>
      <c r="BX3169" s="39"/>
      <c r="BY3169" s="39"/>
      <c r="BZ3169" s="39"/>
      <c r="CA3169" s="39"/>
      <c r="CB3169" s="39"/>
      <c r="CC3169" s="47"/>
      <c r="CD3169" s="39"/>
      <c r="CE3169" s="39"/>
      <c r="CF3169" s="48"/>
      <c r="CG3169" s="48"/>
      <c r="CH3169" s="48"/>
      <c r="CI3169" s="48"/>
      <c r="CJ3169" s="48"/>
      <c r="CK3169" s="48"/>
      <c r="CL3169" s="48"/>
      <c r="CM3169" s="48"/>
      <c r="CN3169" s="48"/>
      <c r="CO3169" s="48"/>
      <c r="CP3169" s="48"/>
      <c r="CQ3169" s="48"/>
      <c r="CR3169" s="48"/>
      <c r="CS3169" s="48"/>
      <c r="CT3169" s="48"/>
      <c r="CU3169" s="48"/>
      <c r="CV3169" s="48"/>
      <c r="CW3169" s="48"/>
      <c r="CX3169" s="39"/>
      <c r="ML3169" s="135"/>
      <c r="MM3169" s="135"/>
      <c r="MN3169" s="135"/>
      <c r="MO3169" s="135"/>
      <c r="MP3169" s="135"/>
      <c r="MQ3169" s="135"/>
      <c r="MR3169" s="135"/>
      <c r="MS3169" s="135"/>
      <c r="MT3169" s="135"/>
      <c r="MU3169" s="135"/>
      <c r="MV3169" s="135"/>
      <c r="MW3169" s="135"/>
      <c r="MX3169" s="135"/>
      <c r="MY3169" s="135"/>
      <c r="MZ3169" s="135"/>
      <c r="NA3169" s="135"/>
      <c r="NB3169" s="135"/>
      <c r="NC3169" s="135"/>
      <c r="ND3169" s="135"/>
      <c r="NE3169" s="135"/>
      <c r="NF3169" s="135"/>
      <c r="NG3169" s="135"/>
      <c r="NH3169" s="135"/>
      <c r="NI3169" s="135"/>
      <c r="NJ3169" s="135"/>
      <c r="NK3169" s="135"/>
      <c r="NL3169" s="135"/>
      <c r="NM3169" s="135"/>
      <c r="NN3169" s="135"/>
      <c r="NO3169" s="135"/>
      <c r="NP3169" s="135"/>
      <c r="NQ3169" s="39"/>
      <c r="QS3169"/>
      <c r="QT3169"/>
      <c r="QU3169"/>
      <c r="QV3169"/>
      <c r="QW3169"/>
      <c r="QX3169"/>
      <c r="QY3169"/>
      <c r="QZ3169"/>
      <c r="RA3169"/>
      <c r="RB3169" s="39"/>
      <c r="RC3169" s="39"/>
      <c r="RD3169" s="39"/>
    </row>
    <row r="3170" spans="22:472" hidden="1" x14ac:dyDescent="0.2">
      <c r="V3170" s="63">
        <v>658</v>
      </c>
      <c r="W3170" s="54" t="s">
        <v>7140</v>
      </c>
      <c r="X3170" s="64">
        <v>420202</v>
      </c>
      <c r="Y3170" s="54" t="s">
        <v>7153</v>
      </c>
      <c r="Z3170" s="63" t="s">
        <v>412</v>
      </c>
      <c r="AA3170" s="54" t="s">
        <v>7151</v>
      </c>
      <c r="AB3170" s="54" t="s">
        <v>7142</v>
      </c>
      <c r="AC3170" s="54"/>
      <c r="AD3170" s="64" t="s">
        <v>7152</v>
      </c>
      <c r="AE3170" s="64" t="s">
        <v>7152</v>
      </c>
      <c r="AF3170" s="63">
        <v>658</v>
      </c>
      <c r="AG3170" s="54" t="s">
        <v>7140</v>
      </c>
      <c r="AH3170" s="54" t="s">
        <v>7140</v>
      </c>
      <c r="AI3170" s="63" t="s">
        <v>7143</v>
      </c>
      <c r="AJ3170" s="64" t="s">
        <v>7144</v>
      </c>
      <c r="AK3170" s="569">
        <v>9500119</v>
      </c>
      <c r="AL3170" s="64" t="s">
        <v>7145</v>
      </c>
      <c r="AM3170" s="64">
        <v>0</v>
      </c>
      <c r="AN3170" s="570">
        <v>296308000</v>
      </c>
      <c r="AO3170" s="54"/>
      <c r="AP3170" s="54"/>
      <c r="AQ3170" s="54"/>
      <c r="AR3170" s="54"/>
      <c r="AS3170" s="54"/>
      <c r="AT3170" s="64" t="e">
        <v>#N/A</v>
      </c>
      <c r="AU3170" s="64"/>
      <c r="AV3170" s="54"/>
      <c r="AW3170" s="54"/>
      <c r="AX3170" s="54"/>
      <c r="AY3170" s="54"/>
      <c r="AZ3170" s="54"/>
      <c r="BA3170" s="54"/>
      <c r="BB3170" s="54"/>
      <c r="BC3170" s="54"/>
      <c r="BD3170" s="64">
        <v>420202</v>
      </c>
      <c r="BE3170" s="54" t="s">
        <v>7153</v>
      </c>
      <c r="BF3170" s="63" t="s">
        <v>412</v>
      </c>
      <c r="BG3170" s="54" t="s">
        <v>7151</v>
      </c>
      <c r="BH3170" s="54" t="s">
        <v>7142</v>
      </c>
      <c r="BI3170" s="54"/>
      <c r="BJ3170" s="64" t="s">
        <v>7152</v>
      </c>
      <c r="BK3170" s="64" t="s">
        <v>7152</v>
      </c>
      <c r="BL3170" s="54"/>
      <c r="BM3170" s="54"/>
      <c r="BN3170" s="54"/>
      <c r="BO3170" s="39"/>
      <c r="BP3170" s="39"/>
      <c r="BQ3170" s="39"/>
      <c r="BR3170" s="39"/>
      <c r="BS3170" s="47"/>
      <c r="BT3170" s="39"/>
      <c r="BU3170" s="39"/>
      <c r="BV3170" s="39"/>
      <c r="BW3170" s="39"/>
      <c r="BX3170" s="39"/>
      <c r="BY3170" s="39"/>
      <c r="BZ3170" s="39"/>
      <c r="CA3170" s="39"/>
      <c r="CB3170" s="39"/>
      <c r="CC3170" s="47"/>
      <c r="CD3170" s="39"/>
      <c r="CE3170" s="39"/>
      <c r="CF3170" s="48"/>
      <c r="CG3170" s="48"/>
      <c r="CH3170" s="48"/>
      <c r="CI3170" s="48"/>
      <c r="CJ3170" s="48"/>
      <c r="CK3170" s="48"/>
      <c r="CL3170" s="48"/>
      <c r="CM3170" s="48"/>
      <c r="CN3170" s="48"/>
      <c r="CO3170" s="48"/>
      <c r="CP3170" s="48"/>
      <c r="CQ3170" s="48"/>
      <c r="CR3170" s="48"/>
      <c r="CS3170" s="48"/>
      <c r="CT3170" s="48"/>
      <c r="CU3170" s="48"/>
      <c r="CV3170" s="48"/>
      <c r="CW3170" s="48"/>
      <c r="CX3170" s="39"/>
      <c r="ML3170" s="135"/>
      <c r="MM3170" s="135"/>
      <c r="MN3170" s="135"/>
      <c r="MO3170" s="135"/>
      <c r="MP3170" s="135"/>
      <c r="MQ3170" s="135"/>
      <c r="MR3170" s="135"/>
      <c r="MS3170" s="135"/>
      <c r="MT3170" s="135"/>
      <c r="MU3170" s="135"/>
      <c r="MV3170" s="135"/>
      <c r="MW3170" s="135"/>
      <c r="MX3170" s="135"/>
      <c r="MY3170" s="135"/>
      <c r="MZ3170" s="135"/>
      <c r="NA3170" s="135"/>
      <c r="NB3170" s="135"/>
      <c r="NC3170" s="135"/>
      <c r="ND3170" s="135"/>
      <c r="NE3170" s="135"/>
      <c r="NF3170" s="135"/>
      <c r="NG3170" s="135"/>
      <c r="NH3170" s="135"/>
      <c r="NI3170" s="135"/>
      <c r="NJ3170" s="135"/>
      <c r="NK3170" s="135"/>
      <c r="NL3170" s="135"/>
      <c r="NM3170" s="135"/>
      <c r="NN3170" s="135"/>
      <c r="NO3170" s="135"/>
      <c r="NP3170" s="135"/>
      <c r="NQ3170" s="39"/>
      <c r="QS3170"/>
      <c r="QT3170"/>
      <c r="QU3170"/>
      <c r="QV3170"/>
      <c r="QW3170"/>
      <c r="QX3170"/>
      <c r="QY3170"/>
      <c r="QZ3170"/>
      <c r="RA3170"/>
      <c r="RB3170" s="39"/>
      <c r="RC3170" s="39"/>
      <c r="RD3170" s="39"/>
    </row>
    <row r="3171" spans="22:472" hidden="1" x14ac:dyDescent="0.2">
      <c r="V3171" s="63">
        <v>658</v>
      </c>
      <c r="W3171" s="54" t="s">
        <v>7140</v>
      </c>
      <c r="X3171" s="64">
        <v>420208</v>
      </c>
      <c r="Y3171" s="54" t="s">
        <v>7154</v>
      </c>
      <c r="Z3171" s="63" t="s">
        <v>412</v>
      </c>
      <c r="AA3171" s="54" t="s">
        <v>7151</v>
      </c>
      <c r="AB3171" s="54" t="s">
        <v>7142</v>
      </c>
      <c r="AC3171" s="54"/>
      <c r="AD3171" s="64" t="s">
        <v>7152</v>
      </c>
      <c r="AE3171" s="64" t="s">
        <v>7152</v>
      </c>
      <c r="AF3171" s="63">
        <v>658</v>
      </c>
      <c r="AG3171" s="54" t="s">
        <v>7140</v>
      </c>
      <c r="AH3171" s="54" t="s">
        <v>7140</v>
      </c>
      <c r="AI3171" s="63" t="s">
        <v>7143</v>
      </c>
      <c r="AJ3171" s="64" t="s">
        <v>7144</v>
      </c>
      <c r="AK3171" s="569">
        <v>9500119</v>
      </c>
      <c r="AL3171" s="64" t="s">
        <v>7145</v>
      </c>
      <c r="AM3171" s="64">
        <v>0</v>
      </c>
      <c r="AN3171" s="570">
        <v>296308000</v>
      </c>
      <c r="AO3171" s="54"/>
      <c r="AP3171" s="54"/>
      <c r="AQ3171" s="54"/>
      <c r="AR3171" s="54"/>
      <c r="AS3171" s="54"/>
      <c r="AT3171" s="64" t="e">
        <v>#N/A</v>
      </c>
      <c r="AU3171" s="64"/>
      <c r="AV3171" s="54"/>
      <c r="AW3171" s="54"/>
      <c r="AX3171" s="54"/>
      <c r="AY3171" s="54"/>
      <c r="AZ3171" s="54"/>
      <c r="BA3171" s="54"/>
      <c r="BB3171" s="54"/>
      <c r="BC3171" s="54"/>
      <c r="BD3171" s="64">
        <v>420208</v>
      </c>
      <c r="BE3171" s="54" t="s">
        <v>7154</v>
      </c>
      <c r="BF3171" s="63" t="s">
        <v>412</v>
      </c>
      <c r="BG3171" s="54" t="s">
        <v>7151</v>
      </c>
      <c r="BH3171" s="54" t="s">
        <v>7142</v>
      </c>
      <c r="BI3171" s="54"/>
      <c r="BJ3171" s="64" t="s">
        <v>7152</v>
      </c>
      <c r="BK3171" s="64" t="s">
        <v>7152</v>
      </c>
      <c r="BL3171" s="54"/>
      <c r="BM3171" s="54"/>
      <c r="BN3171" s="54"/>
      <c r="BO3171" s="39"/>
      <c r="BP3171" s="39"/>
      <c r="BQ3171" s="39"/>
      <c r="BR3171" s="39"/>
      <c r="BS3171" s="47"/>
      <c r="BT3171" s="39"/>
      <c r="BU3171" s="39"/>
      <c r="BV3171" s="39"/>
      <c r="BW3171" s="39"/>
      <c r="BX3171" s="39"/>
      <c r="BY3171" s="39"/>
      <c r="BZ3171" s="39"/>
      <c r="CA3171" s="39"/>
      <c r="CB3171" s="39"/>
      <c r="CC3171" s="47"/>
      <c r="CD3171" s="39"/>
      <c r="CE3171" s="39"/>
      <c r="CF3171" s="48"/>
      <c r="CG3171" s="48"/>
      <c r="CH3171" s="48"/>
      <c r="CI3171" s="48"/>
      <c r="CJ3171" s="48"/>
      <c r="CK3171" s="48"/>
      <c r="CL3171" s="48"/>
      <c r="CM3171" s="48"/>
      <c r="CN3171" s="48"/>
      <c r="CO3171" s="48"/>
      <c r="CP3171" s="48"/>
      <c r="CQ3171" s="48"/>
      <c r="CR3171" s="48"/>
      <c r="CS3171" s="48"/>
      <c r="CT3171" s="48"/>
      <c r="CU3171" s="48"/>
      <c r="CV3171" s="48"/>
      <c r="CW3171" s="48"/>
      <c r="CX3171" s="39"/>
      <c r="ML3171" s="135"/>
      <c r="MM3171" s="135"/>
      <c r="MN3171" s="135"/>
      <c r="MO3171" s="135"/>
      <c r="MP3171" s="135"/>
      <c r="MQ3171" s="135"/>
      <c r="MR3171" s="135"/>
      <c r="MS3171" s="135"/>
      <c r="MT3171" s="135"/>
      <c r="MU3171" s="135"/>
      <c r="MV3171" s="135"/>
      <c r="MW3171" s="135"/>
      <c r="MX3171" s="135"/>
      <c r="MY3171" s="135"/>
      <c r="MZ3171" s="135"/>
      <c r="NA3171" s="135"/>
      <c r="NB3171" s="135"/>
      <c r="NC3171" s="135"/>
      <c r="ND3171" s="135"/>
      <c r="NE3171" s="135"/>
      <c r="NF3171" s="135"/>
      <c r="NG3171" s="135"/>
      <c r="NH3171" s="135"/>
      <c r="NI3171" s="135"/>
      <c r="NJ3171" s="135"/>
      <c r="NK3171" s="135"/>
      <c r="NL3171" s="135"/>
      <c r="NM3171" s="135"/>
      <c r="NN3171" s="135"/>
      <c r="NO3171" s="135"/>
      <c r="NP3171" s="135"/>
      <c r="NQ3171" s="39"/>
      <c r="QS3171"/>
      <c r="QT3171"/>
      <c r="QU3171"/>
      <c r="QV3171"/>
      <c r="QW3171"/>
      <c r="QX3171"/>
      <c r="QY3171"/>
      <c r="QZ3171"/>
      <c r="RA3171"/>
      <c r="RB3171" s="39"/>
      <c r="RC3171" s="39"/>
      <c r="RD3171" s="39"/>
    </row>
    <row r="3172" spans="22:472" hidden="1" x14ac:dyDescent="0.2">
      <c r="V3172" s="63">
        <v>658</v>
      </c>
      <c r="W3172" s="54" t="s">
        <v>7140</v>
      </c>
      <c r="X3172" s="64">
        <v>420203</v>
      </c>
      <c r="Y3172" s="54" t="s">
        <v>7155</v>
      </c>
      <c r="Z3172" s="63" t="s">
        <v>412</v>
      </c>
      <c r="AA3172" s="54" t="s">
        <v>7151</v>
      </c>
      <c r="AB3172" s="54" t="s">
        <v>7142</v>
      </c>
      <c r="AC3172" s="54"/>
      <c r="AD3172" s="64" t="s">
        <v>7152</v>
      </c>
      <c r="AE3172" s="64" t="s">
        <v>7152</v>
      </c>
      <c r="AF3172" s="63">
        <v>658</v>
      </c>
      <c r="AG3172" s="54" t="s">
        <v>7140</v>
      </c>
      <c r="AH3172" s="54" t="s">
        <v>7140</v>
      </c>
      <c r="AI3172" s="63" t="s">
        <v>7143</v>
      </c>
      <c r="AJ3172" s="64" t="s">
        <v>7144</v>
      </c>
      <c r="AK3172" s="569">
        <v>9500119</v>
      </c>
      <c r="AL3172" s="64" t="s">
        <v>7145</v>
      </c>
      <c r="AM3172" s="64">
        <v>0</v>
      </c>
      <c r="AN3172" s="570">
        <v>296308000</v>
      </c>
      <c r="AO3172" s="54"/>
      <c r="AP3172" s="54"/>
      <c r="AQ3172" s="54"/>
      <c r="AR3172" s="54"/>
      <c r="AS3172" s="54"/>
      <c r="AT3172" s="64" t="e">
        <v>#N/A</v>
      </c>
      <c r="AU3172" s="64"/>
      <c r="AV3172" s="54"/>
      <c r="AW3172" s="54"/>
      <c r="AX3172" s="54"/>
      <c r="AY3172" s="54"/>
      <c r="AZ3172" s="54"/>
      <c r="BA3172" s="54"/>
      <c r="BB3172" s="54"/>
      <c r="BC3172" s="54"/>
      <c r="BD3172" s="64">
        <v>420203</v>
      </c>
      <c r="BE3172" s="54" t="s">
        <v>7155</v>
      </c>
      <c r="BF3172" s="63" t="s">
        <v>412</v>
      </c>
      <c r="BG3172" s="54" t="s">
        <v>7151</v>
      </c>
      <c r="BH3172" s="54" t="s">
        <v>7142</v>
      </c>
      <c r="BI3172" s="54"/>
      <c r="BJ3172" s="64" t="s">
        <v>7152</v>
      </c>
      <c r="BK3172" s="64" t="s">
        <v>7152</v>
      </c>
      <c r="BL3172" s="54"/>
      <c r="BM3172" s="54"/>
      <c r="BN3172" s="54"/>
      <c r="BO3172" s="39"/>
      <c r="BP3172" s="39"/>
      <c r="BQ3172" s="39"/>
      <c r="BR3172" s="39"/>
      <c r="BS3172" s="47"/>
      <c r="BT3172" s="39"/>
      <c r="BU3172" s="39"/>
      <c r="BV3172" s="39"/>
      <c r="BW3172" s="39"/>
      <c r="BX3172" s="39"/>
      <c r="BY3172" s="39"/>
      <c r="BZ3172" s="39"/>
      <c r="CA3172" s="39"/>
      <c r="CB3172" s="39"/>
      <c r="CC3172" s="47"/>
      <c r="CD3172" s="39"/>
      <c r="CE3172" s="39"/>
      <c r="CF3172" s="48"/>
      <c r="CG3172" s="48"/>
      <c r="CH3172" s="48"/>
      <c r="CI3172" s="48"/>
      <c r="CJ3172" s="48"/>
      <c r="CK3172" s="48"/>
      <c r="CL3172" s="48"/>
      <c r="CM3172" s="48"/>
      <c r="CN3172" s="48"/>
      <c r="CO3172" s="48"/>
      <c r="CP3172" s="48"/>
      <c r="CQ3172" s="48"/>
      <c r="CR3172" s="48"/>
      <c r="CS3172" s="48"/>
      <c r="CT3172" s="48"/>
      <c r="CU3172" s="48"/>
      <c r="CV3172" s="48"/>
      <c r="CW3172" s="48"/>
      <c r="CX3172" s="39"/>
      <c r="ML3172" s="135"/>
      <c r="MM3172" s="135"/>
      <c r="MN3172" s="135"/>
      <c r="MO3172" s="135"/>
      <c r="MP3172" s="135"/>
      <c r="MQ3172" s="135"/>
      <c r="MR3172" s="135"/>
      <c r="MS3172" s="135"/>
      <c r="MT3172" s="135"/>
      <c r="MU3172" s="135"/>
      <c r="MV3172" s="135"/>
      <c r="MW3172" s="135"/>
      <c r="MX3172" s="135"/>
      <c r="MY3172" s="135"/>
      <c r="MZ3172" s="135"/>
      <c r="NA3172" s="135"/>
      <c r="NB3172" s="135"/>
      <c r="NC3172" s="135"/>
      <c r="ND3172" s="135"/>
      <c r="NE3172" s="135"/>
      <c r="NF3172" s="135"/>
      <c r="NG3172" s="135"/>
      <c r="NH3172" s="135"/>
      <c r="NI3172" s="135"/>
      <c r="NJ3172" s="135"/>
      <c r="NK3172" s="135"/>
      <c r="NL3172" s="135"/>
      <c r="NM3172" s="135"/>
      <c r="NN3172" s="135"/>
      <c r="NO3172" s="135"/>
      <c r="NP3172" s="135"/>
      <c r="NQ3172" s="39"/>
      <c r="QS3172"/>
      <c r="QT3172"/>
      <c r="QU3172"/>
      <c r="QV3172"/>
      <c r="QW3172"/>
      <c r="QX3172"/>
      <c r="QY3172"/>
      <c r="QZ3172"/>
      <c r="RA3172"/>
      <c r="RB3172" s="39"/>
      <c r="RC3172" s="39"/>
      <c r="RD3172" s="39"/>
    </row>
    <row r="3173" spans="22:472" hidden="1" x14ac:dyDescent="0.2">
      <c r="V3173" s="63">
        <v>658</v>
      </c>
      <c r="W3173" s="54" t="s">
        <v>7140</v>
      </c>
      <c r="X3173" s="64">
        <v>420204</v>
      </c>
      <c r="Y3173" s="54" t="s">
        <v>7151</v>
      </c>
      <c r="Z3173" s="63" t="s">
        <v>412</v>
      </c>
      <c r="AA3173" s="54" t="s">
        <v>7151</v>
      </c>
      <c r="AB3173" s="54" t="s">
        <v>7142</v>
      </c>
      <c r="AC3173" s="54"/>
      <c r="AD3173" s="64" t="s">
        <v>7152</v>
      </c>
      <c r="AE3173" s="64" t="s">
        <v>7152</v>
      </c>
      <c r="AF3173" s="63">
        <v>658</v>
      </c>
      <c r="AG3173" s="54" t="s">
        <v>7140</v>
      </c>
      <c r="AH3173" s="54" t="s">
        <v>7140</v>
      </c>
      <c r="AI3173" s="63" t="s">
        <v>7143</v>
      </c>
      <c r="AJ3173" s="64" t="s">
        <v>7144</v>
      </c>
      <c r="AK3173" s="569">
        <v>9500119</v>
      </c>
      <c r="AL3173" s="64" t="s">
        <v>7145</v>
      </c>
      <c r="AM3173" s="64">
        <v>0</v>
      </c>
      <c r="AN3173" s="570">
        <v>296308000</v>
      </c>
      <c r="AO3173" s="54"/>
      <c r="AP3173" s="54"/>
      <c r="AQ3173" s="54"/>
      <c r="AR3173" s="54"/>
      <c r="AS3173" s="54"/>
      <c r="AT3173" s="64" t="e">
        <v>#N/A</v>
      </c>
      <c r="AU3173" s="64"/>
      <c r="AV3173" s="54"/>
      <c r="AW3173" s="54"/>
      <c r="AX3173" s="54"/>
      <c r="AY3173" s="54"/>
      <c r="AZ3173" s="54"/>
      <c r="BA3173" s="54"/>
      <c r="BB3173" s="54"/>
      <c r="BC3173" s="54"/>
      <c r="BD3173" s="64">
        <v>420204</v>
      </c>
      <c r="BE3173" s="54" t="s">
        <v>7151</v>
      </c>
      <c r="BF3173" s="63" t="s">
        <v>412</v>
      </c>
      <c r="BG3173" s="54" t="s">
        <v>7151</v>
      </c>
      <c r="BH3173" s="54" t="s">
        <v>7142</v>
      </c>
      <c r="BI3173" s="54"/>
      <c r="BJ3173" s="64" t="s">
        <v>7152</v>
      </c>
      <c r="BK3173" s="64" t="s">
        <v>7152</v>
      </c>
      <c r="BL3173" s="54"/>
      <c r="BM3173" s="54"/>
      <c r="BN3173" s="54"/>
      <c r="BO3173" s="39"/>
      <c r="BP3173" s="39"/>
      <c r="BQ3173" s="39"/>
      <c r="BR3173" s="39"/>
      <c r="BS3173" s="47"/>
      <c r="BT3173" s="39"/>
      <c r="BU3173" s="39"/>
      <c r="BV3173" s="39"/>
      <c r="BW3173" s="39"/>
      <c r="BX3173" s="39"/>
      <c r="BY3173" s="39"/>
      <c r="BZ3173" s="39"/>
      <c r="CA3173" s="39"/>
      <c r="CB3173" s="39"/>
      <c r="CC3173" s="47"/>
      <c r="CD3173" s="39"/>
      <c r="CE3173" s="39"/>
      <c r="CF3173" s="48"/>
      <c r="CG3173" s="48"/>
      <c r="CH3173" s="48"/>
      <c r="CI3173" s="48"/>
      <c r="CJ3173" s="48"/>
      <c r="CK3173" s="48"/>
      <c r="CL3173" s="48"/>
      <c r="CM3173" s="48"/>
      <c r="CN3173" s="48"/>
      <c r="CO3173" s="48"/>
      <c r="CP3173" s="48"/>
      <c r="CQ3173" s="48"/>
      <c r="CR3173" s="48"/>
      <c r="CS3173" s="48"/>
      <c r="CT3173" s="48"/>
      <c r="CU3173" s="48"/>
      <c r="CV3173" s="48"/>
      <c r="CW3173" s="48"/>
      <c r="CX3173" s="39"/>
      <c r="ML3173" s="135"/>
      <c r="MM3173" s="135"/>
      <c r="MN3173" s="135"/>
      <c r="MO3173" s="135"/>
      <c r="MP3173" s="135"/>
      <c r="MQ3173" s="135"/>
      <c r="MR3173" s="135"/>
      <c r="MS3173" s="135"/>
      <c r="MT3173" s="135"/>
      <c r="MU3173" s="135"/>
      <c r="MV3173" s="135"/>
      <c r="MW3173" s="135"/>
      <c r="MX3173" s="135"/>
      <c r="MY3173" s="135"/>
      <c r="MZ3173" s="135"/>
      <c r="NA3173" s="135"/>
      <c r="NB3173" s="135"/>
      <c r="NC3173" s="135"/>
      <c r="ND3173" s="135"/>
      <c r="NE3173" s="135"/>
      <c r="NF3173" s="135"/>
      <c r="NG3173" s="135"/>
      <c r="NH3173" s="135"/>
      <c r="NI3173" s="135"/>
      <c r="NJ3173" s="135"/>
      <c r="NK3173" s="135"/>
      <c r="NL3173" s="135"/>
      <c r="NM3173" s="135"/>
      <c r="NN3173" s="135"/>
      <c r="NO3173" s="135"/>
      <c r="NP3173" s="135"/>
      <c r="NQ3173" s="39"/>
      <c r="QS3173"/>
      <c r="QT3173"/>
      <c r="QU3173"/>
      <c r="QV3173"/>
      <c r="QW3173"/>
      <c r="QX3173"/>
      <c r="QY3173"/>
      <c r="QZ3173"/>
      <c r="RA3173"/>
      <c r="RB3173" s="39"/>
      <c r="RC3173" s="39"/>
      <c r="RD3173" s="39"/>
    </row>
    <row r="3174" spans="22:472" hidden="1" x14ac:dyDescent="0.2">
      <c r="V3174" s="63">
        <v>658</v>
      </c>
      <c r="W3174" s="54" t="s">
        <v>7140</v>
      </c>
      <c r="X3174" s="64">
        <v>420200</v>
      </c>
      <c r="Y3174" s="54" t="s">
        <v>7156</v>
      </c>
      <c r="Z3174" s="63" t="s">
        <v>412</v>
      </c>
      <c r="AA3174" s="54" t="s">
        <v>7151</v>
      </c>
      <c r="AB3174" s="54" t="s">
        <v>7142</v>
      </c>
      <c r="AC3174" s="54"/>
      <c r="AD3174" s="64" t="s">
        <v>7152</v>
      </c>
      <c r="AE3174" s="64" t="s">
        <v>7152</v>
      </c>
      <c r="AF3174" s="63">
        <v>658</v>
      </c>
      <c r="AG3174" s="54" t="s">
        <v>7140</v>
      </c>
      <c r="AH3174" s="54" t="s">
        <v>7140</v>
      </c>
      <c r="AI3174" s="63" t="s">
        <v>7143</v>
      </c>
      <c r="AJ3174" s="64" t="s">
        <v>7144</v>
      </c>
      <c r="AK3174" s="569">
        <v>9500119</v>
      </c>
      <c r="AL3174" s="64" t="s">
        <v>7145</v>
      </c>
      <c r="AM3174" s="64">
        <v>0</v>
      </c>
      <c r="AN3174" s="570">
        <v>296308000</v>
      </c>
      <c r="AO3174" s="54"/>
      <c r="AP3174" s="54"/>
      <c r="AQ3174" s="54"/>
      <c r="AR3174" s="54"/>
      <c r="AS3174" s="54"/>
      <c r="AT3174" s="64" t="e">
        <v>#N/A</v>
      </c>
      <c r="AU3174" s="64"/>
      <c r="AV3174" s="54"/>
      <c r="AW3174" s="54"/>
      <c r="AX3174" s="54"/>
      <c r="AY3174" s="54"/>
      <c r="AZ3174" s="54"/>
      <c r="BA3174" s="54"/>
      <c r="BB3174" s="54"/>
      <c r="BC3174" s="54"/>
      <c r="BD3174" s="64">
        <v>420200</v>
      </c>
      <c r="BE3174" s="54" t="s">
        <v>7156</v>
      </c>
      <c r="BF3174" s="63" t="s">
        <v>412</v>
      </c>
      <c r="BG3174" s="54" t="s">
        <v>7151</v>
      </c>
      <c r="BH3174" s="54" t="s">
        <v>7142</v>
      </c>
      <c r="BI3174" s="54"/>
      <c r="BJ3174" s="64" t="s">
        <v>7152</v>
      </c>
      <c r="BK3174" s="64" t="s">
        <v>7152</v>
      </c>
      <c r="BL3174" s="54"/>
      <c r="BM3174" s="54"/>
      <c r="BN3174" s="54"/>
      <c r="BO3174" s="39"/>
      <c r="BP3174" s="39"/>
      <c r="BQ3174" s="39"/>
      <c r="BR3174" s="39"/>
      <c r="BS3174" s="47"/>
      <c r="BT3174" s="39"/>
      <c r="BU3174" s="39"/>
      <c r="BV3174" s="39"/>
      <c r="BW3174" s="39"/>
      <c r="BX3174" s="39"/>
      <c r="BY3174" s="39"/>
      <c r="BZ3174" s="39"/>
      <c r="CA3174" s="39"/>
      <c r="CB3174" s="39"/>
      <c r="CC3174" s="47"/>
      <c r="CD3174" s="39"/>
      <c r="CE3174" s="39"/>
      <c r="CF3174" s="48"/>
      <c r="CG3174" s="48"/>
      <c r="CH3174" s="48"/>
      <c r="CI3174" s="48"/>
      <c r="CJ3174" s="48"/>
      <c r="CK3174" s="48"/>
      <c r="CL3174" s="48"/>
      <c r="CM3174" s="48"/>
      <c r="CN3174" s="48"/>
      <c r="CO3174" s="48"/>
      <c r="CP3174" s="48"/>
      <c r="CQ3174" s="48"/>
      <c r="CR3174" s="48"/>
      <c r="CS3174" s="48"/>
      <c r="CT3174" s="48"/>
      <c r="CU3174" s="48"/>
      <c r="CV3174" s="48"/>
      <c r="CW3174" s="48"/>
      <c r="CX3174" s="39"/>
      <c r="ML3174" s="135"/>
      <c r="MM3174" s="135"/>
      <c r="MN3174" s="135"/>
      <c r="MO3174" s="135"/>
      <c r="MP3174" s="135"/>
      <c r="MQ3174" s="135"/>
      <c r="MR3174" s="135"/>
      <c r="MS3174" s="135"/>
      <c r="MT3174" s="135"/>
      <c r="MU3174" s="135"/>
      <c r="MV3174" s="135"/>
      <c r="MW3174" s="135"/>
      <c r="MX3174" s="135"/>
      <c r="MY3174" s="135"/>
      <c r="MZ3174" s="135"/>
      <c r="NA3174" s="135"/>
      <c r="NB3174" s="135"/>
      <c r="NC3174" s="135"/>
      <c r="ND3174" s="135"/>
      <c r="NE3174" s="135"/>
      <c r="NF3174" s="135"/>
      <c r="NG3174" s="135"/>
      <c r="NH3174" s="135"/>
      <c r="NI3174" s="135"/>
      <c r="NJ3174" s="135"/>
      <c r="NK3174" s="135"/>
      <c r="NL3174" s="135"/>
      <c r="NM3174" s="135"/>
      <c r="NN3174" s="135"/>
      <c r="NO3174" s="135"/>
      <c r="NP3174" s="135"/>
      <c r="NQ3174" s="39"/>
      <c r="QS3174"/>
      <c r="QT3174"/>
      <c r="QU3174"/>
      <c r="QV3174"/>
      <c r="QW3174"/>
      <c r="QX3174"/>
      <c r="QY3174"/>
      <c r="QZ3174"/>
      <c r="RA3174"/>
      <c r="RB3174" s="39"/>
      <c r="RC3174" s="39"/>
      <c r="RD3174" s="39"/>
    </row>
    <row r="3175" spans="22:472" hidden="1" x14ac:dyDescent="0.2">
      <c r="V3175" s="63">
        <v>658</v>
      </c>
      <c r="W3175" s="54" t="s">
        <v>7140</v>
      </c>
      <c r="X3175" s="64">
        <v>420206</v>
      </c>
      <c r="Y3175" s="54" t="s">
        <v>7157</v>
      </c>
      <c r="Z3175" s="63" t="s">
        <v>412</v>
      </c>
      <c r="AA3175" s="54" t="s">
        <v>7151</v>
      </c>
      <c r="AB3175" s="54" t="s">
        <v>7142</v>
      </c>
      <c r="AC3175" s="54"/>
      <c r="AD3175" s="64" t="s">
        <v>7152</v>
      </c>
      <c r="AE3175" s="64" t="s">
        <v>7152</v>
      </c>
      <c r="AF3175" s="63">
        <v>658</v>
      </c>
      <c r="AG3175" s="54" t="s">
        <v>7140</v>
      </c>
      <c r="AH3175" s="54" t="s">
        <v>7140</v>
      </c>
      <c r="AI3175" s="63" t="s">
        <v>7143</v>
      </c>
      <c r="AJ3175" s="64" t="s">
        <v>7144</v>
      </c>
      <c r="AK3175" s="569">
        <v>9500119</v>
      </c>
      <c r="AL3175" s="64" t="s">
        <v>7145</v>
      </c>
      <c r="AM3175" s="64">
        <v>0</v>
      </c>
      <c r="AN3175" s="570">
        <v>296308000</v>
      </c>
      <c r="AO3175" s="54"/>
      <c r="AP3175" s="54"/>
      <c r="AQ3175" s="54"/>
      <c r="AR3175" s="54"/>
      <c r="AS3175" s="54"/>
      <c r="AT3175" s="64" t="e">
        <v>#N/A</v>
      </c>
      <c r="AU3175" s="64"/>
      <c r="AV3175" s="54"/>
      <c r="AW3175" s="54"/>
      <c r="AX3175" s="54"/>
      <c r="AY3175" s="54"/>
      <c r="AZ3175" s="54"/>
      <c r="BA3175" s="54"/>
      <c r="BB3175" s="54"/>
      <c r="BC3175" s="54"/>
      <c r="BD3175" s="64">
        <v>420206</v>
      </c>
      <c r="BE3175" s="54" t="s">
        <v>7157</v>
      </c>
      <c r="BF3175" s="63" t="s">
        <v>412</v>
      </c>
      <c r="BG3175" s="54" t="s">
        <v>7151</v>
      </c>
      <c r="BH3175" s="54" t="s">
        <v>7142</v>
      </c>
      <c r="BI3175" s="54"/>
      <c r="BJ3175" s="64" t="s">
        <v>7152</v>
      </c>
      <c r="BK3175" s="64" t="s">
        <v>7152</v>
      </c>
      <c r="BL3175" s="54"/>
      <c r="BM3175" s="54"/>
      <c r="BN3175" s="54"/>
      <c r="BO3175" s="39"/>
      <c r="BP3175" s="39"/>
      <c r="BQ3175" s="39"/>
      <c r="BR3175" s="39"/>
      <c r="BS3175" s="47"/>
      <c r="BT3175" s="39"/>
      <c r="BU3175" s="39"/>
      <c r="BV3175" s="39"/>
      <c r="BW3175" s="39"/>
      <c r="BX3175" s="39"/>
      <c r="BY3175" s="39"/>
      <c r="BZ3175" s="39"/>
      <c r="CA3175" s="39"/>
      <c r="CB3175" s="39"/>
      <c r="CC3175" s="47"/>
      <c r="CD3175" s="39"/>
      <c r="CE3175" s="39"/>
      <c r="CF3175" s="48"/>
      <c r="CG3175" s="48"/>
      <c r="CH3175" s="48"/>
      <c r="CI3175" s="48"/>
      <c r="CJ3175" s="48"/>
      <c r="CK3175" s="48"/>
      <c r="CL3175" s="48"/>
      <c r="CM3175" s="48"/>
      <c r="CN3175" s="48"/>
      <c r="CO3175" s="48"/>
      <c r="CP3175" s="48"/>
      <c r="CQ3175" s="48"/>
      <c r="CR3175" s="48"/>
      <c r="CS3175" s="48"/>
      <c r="CT3175" s="48"/>
      <c r="CU3175" s="48"/>
      <c r="CV3175" s="48"/>
      <c r="CW3175" s="48"/>
      <c r="CX3175" s="39"/>
      <c r="ML3175" s="135"/>
      <c r="MM3175" s="135"/>
      <c r="MN3175" s="135"/>
      <c r="MO3175" s="135"/>
      <c r="MP3175" s="135"/>
      <c r="MQ3175" s="135"/>
      <c r="MR3175" s="135"/>
      <c r="MS3175" s="135"/>
      <c r="MT3175" s="135"/>
      <c r="MU3175" s="135"/>
      <c r="MV3175" s="135"/>
      <c r="MW3175" s="135"/>
      <c r="MX3175" s="135"/>
      <c r="MY3175" s="135"/>
      <c r="MZ3175" s="135"/>
      <c r="NA3175" s="135"/>
      <c r="NB3175" s="135"/>
      <c r="NC3175" s="135"/>
      <c r="ND3175" s="135"/>
      <c r="NE3175" s="135"/>
      <c r="NF3175" s="135"/>
      <c r="NG3175" s="135"/>
      <c r="NH3175" s="135"/>
      <c r="NI3175" s="135"/>
      <c r="NJ3175" s="135"/>
      <c r="NK3175" s="135"/>
      <c r="NL3175" s="135"/>
      <c r="NM3175" s="135"/>
      <c r="NN3175" s="135"/>
      <c r="NO3175" s="135"/>
      <c r="NP3175" s="135"/>
      <c r="NQ3175" s="39"/>
      <c r="QS3175"/>
      <c r="QT3175"/>
      <c r="QU3175"/>
      <c r="QV3175"/>
      <c r="QW3175"/>
      <c r="QX3175"/>
      <c r="QY3175"/>
      <c r="QZ3175"/>
      <c r="RA3175"/>
      <c r="RB3175" s="39"/>
      <c r="RC3175" s="39"/>
      <c r="RD3175" s="39"/>
    </row>
    <row r="3176" spans="22:472" hidden="1" x14ac:dyDescent="0.2">
      <c r="V3176" s="63">
        <v>658</v>
      </c>
      <c r="W3176" s="54" t="s">
        <v>7140</v>
      </c>
      <c r="X3176" s="64">
        <v>420207</v>
      </c>
      <c r="Y3176" s="54" t="s">
        <v>1425</v>
      </c>
      <c r="Z3176" s="63" t="s">
        <v>412</v>
      </c>
      <c r="AA3176" s="54" t="s">
        <v>7151</v>
      </c>
      <c r="AB3176" s="54" t="s">
        <v>7142</v>
      </c>
      <c r="AC3176" s="54"/>
      <c r="AD3176" s="64" t="s">
        <v>7152</v>
      </c>
      <c r="AE3176" s="64" t="s">
        <v>7152</v>
      </c>
      <c r="AF3176" s="63">
        <v>658</v>
      </c>
      <c r="AG3176" s="54" t="s">
        <v>7140</v>
      </c>
      <c r="AH3176" s="54" t="s">
        <v>7140</v>
      </c>
      <c r="AI3176" s="63" t="s">
        <v>7143</v>
      </c>
      <c r="AJ3176" s="64" t="s">
        <v>7144</v>
      </c>
      <c r="AK3176" s="569">
        <v>9500119</v>
      </c>
      <c r="AL3176" s="64" t="s">
        <v>7145</v>
      </c>
      <c r="AM3176" s="64">
        <v>0</v>
      </c>
      <c r="AN3176" s="570">
        <v>296308000</v>
      </c>
      <c r="AO3176" s="54"/>
      <c r="AP3176" s="54"/>
      <c r="AQ3176" s="54"/>
      <c r="AR3176" s="54"/>
      <c r="AS3176" s="54"/>
      <c r="AT3176" s="64" t="e">
        <v>#N/A</v>
      </c>
      <c r="AU3176" s="64"/>
      <c r="AV3176" s="54"/>
      <c r="AW3176" s="54"/>
      <c r="AX3176" s="54"/>
      <c r="AY3176" s="54"/>
      <c r="AZ3176" s="54"/>
      <c r="BA3176" s="54"/>
      <c r="BB3176" s="54"/>
      <c r="BC3176" s="54"/>
      <c r="BD3176" s="64">
        <v>420207</v>
      </c>
      <c r="BE3176" s="54" t="s">
        <v>1425</v>
      </c>
      <c r="BF3176" s="63" t="s">
        <v>412</v>
      </c>
      <c r="BG3176" s="54" t="s">
        <v>7151</v>
      </c>
      <c r="BH3176" s="54" t="s">
        <v>7142</v>
      </c>
      <c r="BI3176" s="54"/>
      <c r="BJ3176" s="64" t="s">
        <v>7152</v>
      </c>
      <c r="BK3176" s="64" t="s">
        <v>7152</v>
      </c>
      <c r="BL3176" s="54"/>
      <c r="BM3176" s="54"/>
      <c r="BN3176" s="54"/>
      <c r="BO3176" s="39"/>
      <c r="BP3176" s="39"/>
      <c r="BQ3176" s="39"/>
      <c r="BR3176" s="39"/>
      <c r="BS3176" s="47"/>
      <c r="BT3176" s="39"/>
      <c r="BU3176" s="39"/>
      <c r="BV3176" s="39"/>
      <c r="BW3176" s="39"/>
      <c r="BX3176" s="39"/>
      <c r="BY3176" s="39"/>
      <c r="BZ3176" s="39"/>
      <c r="CA3176" s="39"/>
      <c r="CB3176" s="39"/>
      <c r="CC3176" s="47"/>
      <c r="CD3176" s="39"/>
      <c r="CE3176" s="39"/>
      <c r="CF3176" s="48"/>
      <c r="CG3176" s="48"/>
      <c r="CH3176" s="48"/>
      <c r="CI3176" s="48"/>
      <c r="CJ3176" s="48"/>
      <c r="CK3176" s="48"/>
      <c r="CL3176" s="48"/>
      <c r="CM3176" s="48"/>
      <c r="CN3176" s="48"/>
      <c r="CO3176" s="48"/>
      <c r="CP3176" s="48"/>
      <c r="CQ3176" s="48"/>
      <c r="CR3176" s="48"/>
      <c r="CS3176" s="48"/>
      <c r="CT3176" s="48"/>
      <c r="CU3176" s="48"/>
      <c r="CV3176" s="48"/>
      <c r="CW3176" s="48"/>
      <c r="CX3176" s="39"/>
      <c r="ML3176" s="135"/>
      <c r="MM3176" s="135"/>
      <c r="MN3176" s="135"/>
      <c r="MO3176" s="135"/>
      <c r="MP3176" s="135"/>
      <c r="MQ3176" s="135"/>
      <c r="MR3176" s="135"/>
      <c r="MS3176" s="135"/>
      <c r="MT3176" s="135"/>
      <c r="MU3176" s="135"/>
      <c r="MV3176" s="135"/>
      <c r="MW3176" s="135"/>
      <c r="MX3176" s="135"/>
      <c r="MY3176" s="135"/>
      <c r="MZ3176" s="135"/>
      <c r="NA3176" s="135"/>
      <c r="NB3176" s="135"/>
      <c r="NC3176" s="135"/>
      <c r="ND3176" s="135"/>
      <c r="NE3176" s="135"/>
      <c r="NF3176" s="135"/>
      <c r="NG3176" s="135"/>
      <c r="NH3176" s="135"/>
      <c r="NI3176" s="135"/>
      <c r="NJ3176" s="135"/>
      <c r="NK3176" s="135"/>
      <c r="NL3176" s="135"/>
      <c r="NM3176" s="135"/>
      <c r="NN3176" s="135"/>
      <c r="NO3176" s="135"/>
      <c r="NP3176" s="135"/>
      <c r="NQ3176" s="39"/>
      <c r="QS3176"/>
      <c r="QT3176"/>
      <c r="QU3176"/>
      <c r="QV3176"/>
      <c r="QW3176"/>
      <c r="QX3176"/>
      <c r="QY3176"/>
      <c r="QZ3176"/>
      <c r="RA3176"/>
      <c r="RB3176" s="39"/>
      <c r="RC3176" s="39"/>
      <c r="RD3176" s="39"/>
    </row>
    <row r="3177" spans="22:472" hidden="1" x14ac:dyDescent="0.2">
      <c r="V3177" s="63">
        <v>658</v>
      </c>
      <c r="W3177" s="54" t="s">
        <v>7140</v>
      </c>
      <c r="X3177" s="64">
        <v>420209</v>
      </c>
      <c r="Y3177" s="54" t="s">
        <v>7158</v>
      </c>
      <c r="Z3177" s="63" t="s">
        <v>412</v>
      </c>
      <c r="AA3177" s="54" t="s">
        <v>7151</v>
      </c>
      <c r="AB3177" s="54" t="s">
        <v>7142</v>
      </c>
      <c r="AC3177" s="54"/>
      <c r="AD3177" s="64" t="s">
        <v>7152</v>
      </c>
      <c r="AE3177" s="64" t="s">
        <v>7152</v>
      </c>
      <c r="AF3177" s="63">
        <v>658</v>
      </c>
      <c r="AG3177" s="54" t="s">
        <v>7140</v>
      </c>
      <c r="AH3177" s="54" t="s">
        <v>7140</v>
      </c>
      <c r="AI3177" s="63" t="s">
        <v>7143</v>
      </c>
      <c r="AJ3177" s="64" t="s">
        <v>7144</v>
      </c>
      <c r="AK3177" s="569">
        <v>9500119</v>
      </c>
      <c r="AL3177" s="64" t="s">
        <v>7145</v>
      </c>
      <c r="AM3177" s="64">
        <v>0</v>
      </c>
      <c r="AN3177" s="570">
        <v>296308000</v>
      </c>
      <c r="AO3177" s="54"/>
      <c r="AP3177" s="54"/>
      <c r="AQ3177" s="54"/>
      <c r="AR3177" s="54"/>
      <c r="AS3177" s="54"/>
      <c r="AT3177" s="64" t="e">
        <v>#N/A</v>
      </c>
      <c r="AU3177" s="64"/>
      <c r="AV3177" s="54"/>
      <c r="AW3177" s="54"/>
      <c r="AX3177" s="54"/>
      <c r="AY3177" s="54"/>
      <c r="AZ3177" s="54"/>
      <c r="BA3177" s="54"/>
      <c r="BB3177" s="54"/>
      <c r="BC3177" s="54"/>
      <c r="BD3177" s="64">
        <v>420209</v>
      </c>
      <c r="BE3177" s="54" t="s">
        <v>7158</v>
      </c>
      <c r="BF3177" s="63" t="s">
        <v>412</v>
      </c>
      <c r="BG3177" s="54" t="s">
        <v>7151</v>
      </c>
      <c r="BH3177" s="54" t="s">
        <v>7142</v>
      </c>
      <c r="BI3177" s="54"/>
      <c r="BJ3177" s="64" t="s">
        <v>7152</v>
      </c>
      <c r="BK3177" s="64" t="s">
        <v>7152</v>
      </c>
      <c r="BL3177" s="54"/>
      <c r="BM3177" s="54"/>
      <c r="BN3177" s="54"/>
      <c r="BO3177" s="39"/>
      <c r="BP3177" s="39"/>
      <c r="BQ3177" s="39"/>
      <c r="BR3177" s="39"/>
      <c r="BS3177" s="47"/>
      <c r="BT3177" s="39"/>
      <c r="BU3177" s="39"/>
      <c r="BV3177" s="39"/>
      <c r="BW3177" s="39"/>
      <c r="BX3177" s="39"/>
      <c r="BY3177" s="39"/>
      <c r="BZ3177" s="39"/>
      <c r="CA3177" s="39"/>
      <c r="CB3177" s="39"/>
      <c r="CC3177" s="47"/>
      <c r="CD3177" s="39"/>
      <c r="CE3177" s="39"/>
      <c r="CF3177" s="48"/>
      <c r="CG3177" s="48"/>
      <c r="CH3177" s="48"/>
      <c r="CI3177" s="48"/>
      <c r="CJ3177" s="48"/>
      <c r="CK3177" s="48"/>
      <c r="CL3177" s="48"/>
      <c r="CM3177" s="48"/>
      <c r="CN3177" s="48"/>
      <c r="CO3177" s="48"/>
      <c r="CP3177" s="48"/>
      <c r="CQ3177" s="48"/>
      <c r="CR3177" s="48"/>
      <c r="CS3177" s="48"/>
      <c r="CT3177" s="48"/>
      <c r="CU3177" s="48"/>
      <c r="CV3177" s="48"/>
      <c r="CW3177" s="48"/>
      <c r="CX3177" s="39"/>
      <c r="ML3177" s="135"/>
      <c r="MM3177" s="135"/>
      <c r="MN3177" s="135"/>
      <c r="MO3177" s="135"/>
      <c r="MP3177" s="135"/>
      <c r="MQ3177" s="135"/>
      <c r="MR3177" s="135"/>
      <c r="MS3177" s="135"/>
      <c r="MT3177" s="135"/>
      <c r="MU3177" s="135"/>
      <c r="MV3177" s="135"/>
      <c r="MW3177" s="135"/>
      <c r="MX3177" s="135"/>
      <c r="MY3177" s="135"/>
      <c r="MZ3177" s="135"/>
      <c r="NA3177" s="135"/>
      <c r="NB3177" s="135"/>
      <c r="NC3177" s="135"/>
      <c r="ND3177" s="135"/>
      <c r="NE3177" s="135"/>
      <c r="NF3177" s="135"/>
      <c r="NG3177" s="135"/>
      <c r="NH3177" s="135"/>
      <c r="NI3177" s="135"/>
      <c r="NJ3177" s="135"/>
      <c r="NK3177" s="135"/>
      <c r="NL3177" s="135"/>
      <c r="NM3177" s="135"/>
      <c r="NN3177" s="135"/>
      <c r="NO3177" s="135"/>
      <c r="NP3177" s="135"/>
      <c r="NQ3177" s="39"/>
      <c r="QS3177"/>
      <c r="QT3177"/>
      <c r="QU3177"/>
      <c r="QV3177"/>
      <c r="QW3177"/>
      <c r="QX3177"/>
      <c r="QY3177"/>
      <c r="QZ3177"/>
      <c r="RA3177"/>
      <c r="RB3177" s="39"/>
      <c r="RC3177" s="39"/>
      <c r="RD3177" s="39"/>
    </row>
    <row r="3178" spans="22:472" hidden="1" x14ac:dyDescent="0.2">
      <c r="V3178" s="63">
        <v>658</v>
      </c>
      <c r="W3178" s="54" t="s">
        <v>7140</v>
      </c>
      <c r="X3178" s="64">
        <v>420210</v>
      </c>
      <c r="Y3178" s="54" t="s">
        <v>7159</v>
      </c>
      <c r="Z3178" s="63" t="s">
        <v>412</v>
      </c>
      <c r="AA3178" s="54" t="s">
        <v>7151</v>
      </c>
      <c r="AB3178" s="54" t="s">
        <v>7142</v>
      </c>
      <c r="AC3178" s="54"/>
      <c r="AD3178" s="64" t="s">
        <v>7152</v>
      </c>
      <c r="AE3178" s="64" t="s">
        <v>7152</v>
      </c>
      <c r="AF3178" s="63">
        <v>658</v>
      </c>
      <c r="AG3178" s="54" t="s">
        <v>7140</v>
      </c>
      <c r="AH3178" s="54" t="s">
        <v>7140</v>
      </c>
      <c r="AI3178" s="63" t="s">
        <v>7143</v>
      </c>
      <c r="AJ3178" s="64" t="s">
        <v>7144</v>
      </c>
      <c r="AK3178" s="569">
        <v>9500119</v>
      </c>
      <c r="AL3178" s="64" t="s">
        <v>7145</v>
      </c>
      <c r="AM3178" s="64">
        <v>0</v>
      </c>
      <c r="AN3178" s="570">
        <v>296308000</v>
      </c>
      <c r="AO3178" s="54"/>
      <c r="AP3178" s="54"/>
      <c r="AQ3178" s="54"/>
      <c r="AR3178" s="54"/>
      <c r="AS3178" s="54"/>
      <c r="AT3178" s="64" t="e">
        <v>#N/A</v>
      </c>
      <c r="AU3178" s="64"/>
      <c r="AV3178" s="54"/>
      <c r="AW3178" s="54"/>
      <c r="AX3178" s="54"/>
      <c r="AY3178" s="54"/>
      <c r="AZ3178" s="54"/>
      <c r="BA3178" s="54"/>
      <c r="BB3178" s="54"/>
      <c r="BC3178" s="54"/>
      <c r="BD3178" s="64">
        <v>420210</v>
      </c>
      <c r="BE3178" s="54" t="s">
        <v>7159</v>
      </c>
      <c r="BF3178" s="63" t="s">
        <v>412</v>
      </c>
      <c r="BG3178" s="54" t="s">
        <v>7151</v>
      </c>
      <c r="BH3178" s="54" t="s">
        <v>7142</v>
      </c>
      <c r="BI3178" s="54"/>
      <c r="BJ3178" s="64" t="s">
        <v>7152</v>
      </c>
      <c r="BK3178" s="64" t="s">
        <v>7152</v>
      </c>
      <c r="BL3178" s="54"/>
      <c r="BM3178" s="54"/>
      <c r="BN3178" s="54"/>
      <c r="BO3178" s="39"/>
      <c r="BP3178" s="39"/>
      <c r="BQ3178" s="39"/>
      <c r="BR3178" s="39"/>
      <c r="BS3178" s="47"/>
      <c r="BT3178" s="39"/>
      <c r="BU3178" s="39"/>
      <c r="BV3178" s="39"/>
      <c r="BW3178" s="39"/>
      <c r="BX3178" s="39"/>
      <c r="BY3178" s="39"/>
      <c r="BZ3178" s="39"/>
      <c r="CA3178" s="39"/>
      <c r="CB3178" s="39"/>
      <c r="CC3178" s="47"/>
      <c r="CD3178" s="39"/>
      <c r="CE3178" s="39"/>
      <c r="CF3178" s="48"/>
      <c r="CG3178" s="48"/>
      <c r="CH3178" s="48"/>
      <c r="CI3178" s="48"/>
      <c r="CJ3178" s="48"/>
      <c r="CK3178" s="48"/>
      <c r="CL3178" s="48"/>
      <c r="CM3178" s="48"/>
      <c r="CN3178" s="48"/>
      <c r="CO3178" s="48"/>
      <c r="CP3178" s="48"/>
      <c r="CQ3178" s="48"/>
      <c r="CR3178" s="48"/>
      <c r="CS3178" s="48"/>
      <c r="CT3178" s="48"/>
      <c r="CU3178" s="48"/>
      <c r="CV3178" s="48"/>
      <c r="CW3178" s="48"/>
      <c r="CX3178" s="39"/>
      <c r="ML3178" s="135"/>
      <c r="MM3178" s="135"/>
      <c r="MN3178" s="135"/>
      <c r="MO3178" s="135"/>
      <c r="MP3178" s="135"/>
      <c r="MQ3178" s="135"/>
      <c r="MR3178" s="135"/>
      <c r="MS3178" s="135"/>
      <c r="MT3178" s="135"/>
      <c r="MU3178" s="135"/>
      <c r="MV3178" s="135"/>
      <c r="MW3178" s="135"/>
      <c r="MX3178" s="135"/>
      <c r="MY3178" s="135"/>
      <c r="MZ3178" s="135"/>
      <c r="NA3178" s="135"/>
      <c r="NB3178" s="135"/>
      <c r="NC3178" s="135"/>
      <c r="ND3178" s="135"/>
      <c r="NE3178" s="135"/>
      <c r="NF3178" s="135"/>
      <c r="NG3178" s="135"/>
      <c r="NH3178" s="135"/>
      <c r="NI3178" s="135"/>
      <c r="NJ3178" s="135"/>
      <c r="NK3178" s="135"/>
      <c r="NL3178" s="135"/>
      <c r="NM3178" s="135"/>
      <c r="NN3178" s="135"/>
      <c r="NO3178" s="135"/>
      <c r="NP3178" s="135"/>
      <c r="NQ3178" s="39"/>
      <c r="QS3178"/>
      <c r="QT3178"/>
      <c r="QU3178"/>
      <c r="QV3178"/>
      <c r="QW3178"/>
      <c r="QX3178"/>
      <c r="QY3178"/>
      <c r="QZ3178"/>
      <c r="RA3178"/>
      <c r="RB3178" s="39"/>
      <c r="RC3178" s="39"/>
      <c r="RD3178" s="39"/>
    </row>
    <row r="3179" spans="22:472" hidden="1" x14ac:dyDescent="0.2">
      <c r="V3179" s="63">
        <v>658</v>
      </c>
      <c r="W3179" s="54" t="s">
        <v>7140</v>
      </c>
      <c r="X3179" s="64">
        <v>420323</v>
      </c>
      <c r="Y3179" s="54" t="s">
        <v>7160</v>
      </c>
      <c r="Z3179" s="63" t="s">
        <v>412</v>
      </c>
      <c r="AA3179" s="54" t="s">
        <v>7145</v>
      </c>
      <c r="AB3179" s="54" t="s">
        <v>7142</v>
      </c>
      <c r="AC3179" s="54"/>
      <c r="AD3179" s="64" t="s">
        <v>7152</v>
      </c>
      <c r="AE3179" s="64" t="s">
        <v>7152</v>
      </c>
      <c r="AF3179" s="63">
        <v>658</v>
      </c>
      <c r="AG3179" s="54" t="s">
        <v>7140</v>
      </c>
      <c r="AH3179" s="54" t="s">
        <v>7140</v>
      </c>
      <c r="AI3179" s="63" t="s">
        <v>7143</v>
      </c>
      <c r="AJ3179" s="64" t="s">
        <v>7144</v>
      </c>
      <c r="AK3179" s="569">
        <v>9500119</v>
      </c>
      <c r="AL3179" s="64" t="s">
        <v>7145</v>
      </c>
      <c r="AM3179" s="64">
        <v>0</v>
      </c>
      <c r="AN3179" s="570">
        <v>296308000</v>
      </c>
      <c r="AO3179" s="54"/>
      <c r="AP3179" s="54"/>
      <c r="AQ3179" s="54"/>
      <c r="AR3179" s="54"/>
      <c r="AS3179" s="54"/>
      <c r="AT3179" s="64" t="e">
        <v>#N/A</v>
      </c>
      <c r="AU3179" s="64"/>
      <c r="AV3179" s="54"/>
      <c r="AW3179" s="54"/>
      <c r="AX3179" s="54"/>
      <c r="AY3179" s="54"/>
      <c r="AZ3179" s="54"/>
      <c r="BA3179" s="54"/>
      <c r="BB3179" s="54"/>
      <c r="BC3179" s="54"/>
      <c r="BD3179" s="64">
        <v>420323</v>
      </c>
      <c r="BE3179" s="54" t="s">
        <v>7160</v>
      </c>
      <c r="BF3179" s="63" t="s">
        <v>412</v>
      </c>
      <c r="BG3179" s="54" t="s">
        <v>7145</v>
      </c>
      <c r="BH3179" s="54" t="s">
        <v>7142</v>
      </c>
      <c r="BI3179" s="54"/>
      <c r="BJ3179" s="64" t="s">
        <v>7152</v>
      </c>
      <c r="BK3179" s="64" t="s">
        <v>7152</v>
      </c>
      <c r="BL3179" s="54"/>
      <c r="BM3179" s="54"/>
      <c r="BN3179" s="54"/>
      <c r="BO3179" s="39"/>
      <c r="BP3179" s="39"/>
      <c r="BQ3179" s="39"/>
      <c r="BR3179" s="39"/>
      <c r="BS3179" s="47"/>
      <c r="BT3179" s="39"/>
      <c r="BU3179" s="39"/>
      <c r="BV3179" s="39"/>
      <c r="BW3179" s="39"/>
      <c r="BX3179" s="39"/>
      <c r="BY3179" s="39"/>
      <c r="BZ3179" s="39"/>
      <c r="CA3179" s="39"/>
      <c r="CB3179" s="39"/>
      <c r="CC3179" s="47"/>
      <c r="CD3179" s="39"/>
      <c r="CE3179" s="39"/>
      <c r="CF3179" s="48"/>
      <c r="CG3179" s="48"/>
      <c r="CH3179" s="48"/>
      <c r="CI3179" s="48"/>
      <c r="CJ3179" s="48"/>
      <c r="CK3179" s="48"/>
      <c r="CL3179" s="48"/>
      <c r="CM3179" s="48"/>
      <c r="CN3179" s="48"/>
      <c r="CO3179" s="48"/>
      <c r="CP3179" s="48"/>
      <c r="CQ3179" s="48"/>
      <c r="CR3179" s="48"/>
      <c r="CS3179" s="48"/>
      <c r="CT3179" s="48"/>
      <c r="CU3179" s="48"/>
      <c r="CV3179" s="48"/>
      <c r="CW3179" s="48"/>
      <c r="CX3179" s="39"/>
      <c r="ML3179" s="135"/>
      <c r="MM3179" s="135"/>
      <c r="MN3179" s="135"/>
      <c r="MO3179" s="135"/>
      <c r="MP3179" s="135"/>
      <c r="MQ3179" s="135"/>
      <c r="MR3179" s="135"/>
      <c r="MS3179" s="135"/>
      <c r="MT3179" s="135"/>
      <c r="MU3179" s="135"/>
      <c r="MV3179" s="135"/>
      <c r="MW3179" s="135"/>
      <c r="MX3179" s="135"/>
      <c r="MY3179" s="135"/>
      <c r="MZ3179" s="135"/>
      <c r="NA3179" s="135"/>
      <c r="NB3179" s="135"/>
      <c r="NC3179" s="135"/>
      <c r="ND3179" s="135"/>
      <c r="NE3179" s="135"/>
      <c r="NF3179" s="135"/>
      <c r="NG3179" s="135"/>
      <c r="NH3179" s="135"/>
      <c r="NI3179" s="135"/>
      <c r="NJ3179" s="135"/>
      <c r="NK3179" s="135"/>
      <c r="NL3179" s="135"/>
      <c r="NM3179" s="135"/>
      <c r="NN3179" s="135"/>
      <c r="NO3179" s="135"/>
      <c r="NP3179" s="135"/>
      <c r="NQ3179" s="39"/>
      <c r="QS3179"/>
      <c r="QT3179"/>
      <c r="QU3179"/>
      <c r="QV3179"/>
      <c r="QW3179"/>
      <c r="QX3179"/>
      <c r="QY3179"/>
      <c r="QZ3179"/>
      <c r="RA3179"/>
      <c r="RB3179" s="39"/>
      <c r="RC3179" s="39"/>
      <c r="RD3179" s="39"/>
    </row>
    <row r="3180" spans="22:472" hidden="1" x14ac:dyDescent="0.2">
      <c r="V3180" s="63">
        <v>658</v>
      </c>
      <c r="W3180" s="54" t="s">
        <v>7140</v>
      </c>
      <c r="X3180" s="64">
        <v>420301</v>
      </c>
      <c r="Y3180" s="54" t="s">
        <v>7161</v>
      </c>
      <c r="Z3180" s="63" t="s">
        <v>412</v>
      </c>
      <c r="AA3180" s="54" t="s">
        <v>7145</v>
      </c>
      <c r="AB3180" s="54" t="s">
        <v>7142</v>
      </c>
      <c r="AC3180" s="54"/>
      <c r="AD3180" s="64" t="s">
        <v>7152</v>
      </c>
      <c r="AE3180" s="64" t="s">
        <v>7152</v>
      </c>
      <c r="AF3180" s="63">
        <v>658</v>
      </c>
      <c r="AG3180" s="54" t="s">
        <v>7140</v>
      </c>
      <c r="AH3180" s="54" t="s">
        <v>7140</v>
      </c>
      <c r="AI3180" s="63" t="s">
        <v>7143</v>
      </c>
      <c r="AJ3180" s="64" t="s">
        <v>7144</v>
      </c>
      <c r="AK3180" s="569">
        <v>9500119</v>
      </c>
      <c r="AL3180" s="64" t="s">
        <v>7145</v>
      </c>
      <c r="AM3180" s="64">
        <v>0</v>
      </c>
      <c r="AN3180" s="570">
        <v>296308000</v>
      </c>
      <c r="AO3180" s="54"/>
      <c r="AP3180" s="54"/>
      <c r="AQ3180" s="54"/>
      <c r="AR3180" s="54"/>
      <c r="AS3180" s="54"/>
      <c r="AT3180" s="64" t="e">
        <v>#N/A</v>
      </c>
      <c r="AU3180" s="64"/>
      <c r="AV3180" s="54"/>
      <c r="AW3180" s="54"/>
      <c r="AX3180" s="54"/>
      <c r="AY3180" s="54"/>
      <c r="AZ3180" s="54"/>
      <c r="BA3180" s="54"/>
      <c r="BB3180" s="54"/>
      <c r="BC3180" s="54"/>
      <c r="BD3180" s="64">
        <v>420301</v>
      </c>
      <c r="BE3180" s="54" t="s">
        <v>7161</v>
      </c>
      <c r="BF3180" s="63" t="s">
        <v>412</v>
      </c>
      <c r="BG3180" s="54" t="s">
        <v>7145</v>
      </c>
      <c r="BH3180" s="54" t="s">
        <v>7142</v>
      </c>
      <c r="BI3180" s="54"/>
      <c r="BJ3180" s="64" t="s">
        <v>7152</v>
      </c>
      <c r="BK3180" s="64" t="s">
        <v>7152</v>
      </c>
      <c r="BL3180" s="54"/>
      <c r="BM3180" s="54"/>
      <c r="BN3180" s="54"/>
      <c r="BO3180" s="39"/>
      <c r="BP3180" s="39"/>
      <c r="BQ3180" s="39"/>
      <c r="BR3180" s="39"/>
      <c r="BS3180" s="47"/>
      <c r="BT3180" s="39"/>
      <c r="BU3180" s="39"/>
      <c r="BV3180" s="39"/>
      <c r="BW3180" s="39"/>
      <c r="BX3180" s="39"/>
      <c r="BY3180" s="39"/>
      <c r="BZ3180" s="39"/>
      <c r="CA3180" s="39"/>
      <c r="CB3180" s="39"/>
      <c r="CC3180" s="47"/>
      <c r="CD3180" s="39"/>
      <c r="CE3180" s="39"/>
      <c r="CF3180" s="48"/>
      <c r="CG3180" s="48"/>
      <c r="CH3180" s="48"/>
      <c r="CI3180" s="48"/>
      <c r="CJ3180" s="48"/>
      <c r="CK3180" s="48"/>
      <c r="CL3180" s="48"/>
      <c r="CM3180" s="48"/>
      <c r="CN3180" s="48"/>
      <c r="CO3180" s="48"/>
      <c r="CP3180" s="48"/>
      <c r="CQ3180" s="48"/>
      <c r="CR3180" s="48"/>
      <c r="CS3180" s="48"/>
      <c r="CT3180" s="48"/>
      <c r="CU3180" s="48"/>
      <c r="CV3180" s="48"/>
      <c r="CW3180" s="48"/>
      <c r="CX3180" s="39"/>
      <c r="ML3180" s="135"/>
      <c r="MM3180" s="135"/>
      <c r="MN3180" s="135"/>
      <c r="MO3180" s="135"/>
      <c r="MP3180" s="135"/>
      <c r="MQ3180" s="135"/>
      <c r="MR3180" s="135"/>
      <c r="MS3180" s="135"/>
      <c r="MT3180" s="135"/>
      <c r="MU3180" s="135"/>
      <c r="MV3180" s="135"/>
      <c r="MW3180" s="135"/>
      <c r="MX3180" s="135"/>
      <c r="MY3180" s="135"/>
      <c r="MZ3180" s="135"/>
      <c r="NA3180" s="135"/>
      <c r="NB3180" s="135"/>
      <c r="NC3180" s="135"/>
      <c r="ND3180" s="135"/>
      <c r="NE3180" s="135"/>
      <c r="NF3180" s="135"/>
      <c r="NG3180" s="135"/>
      <c r="NH3180" s="135"/>
      <c r="NI3180" s="135"/>
      <c r="NJ3180" s="135"/>
      <c r="NK3180" s="135"/>
      <c r="NL3180" s="135"/>
      <c r="NM3180" s="135"/>
      <c r="NN3180" s="135"/>
      <c r="NO3180" s="135"/>
      <c r="NP3180" s="135"/>
      <c r="NQ3180" s="39"/>
      <c r="QS3180"/>
      <c r="QT3180"/>
      <c r="QU3180"/>
      <c r="QV3180"/>
      <c r="QW3180"/>
      <c r="QX3180"/>
      <c r="QY3180"/>
      <c r="QZ3180"/>
      <c r="RA3180"/>
      <c r="RB3180" s="39"/>
      <c r="RC3180" s="39"/>
      <c r="RD3180" s="39"/>
    </row>
    <row r="3181" spans="22:472" hidden="1" x14ac:dyDescent="0.2">
      <c r="V3181" s="63">
        <v>658</v>
      </c>
      <c r="W3181" s="54" t="s">
        <v>7140</v>
      </c>
      <c r="X3181" s="64">
        <v>420303</v>
      </c>
      <c r="Y3181" s="54" t="s">
        <v>7162</v>
      </c>
      <c r="Z3181" s="63" t="s">
        <v>412</v>
      </c>
      <c r="AA3181" s="54" t="s">
        <v>7145</v>
      </c>
      <c r="AB3181" s="54" t="s">
        <v>7142</v>
      </c>
      <c r="AC3181" s="54"/>
      <c r="AD3181" s="64" t="s">
        <v>7152</v>
      </c>
      <c r="AE3181" s="64" t="s">
        <v>7152</v>
      </c>
      <c r="AF3181" s="63">
        <v>658</v>
      </c>
      <c r="AG3181" s="54" t="s">
        <v>7140</v>
      </c>
      <c r="AH3181" s="54" t="s">
        <v>7140</v>
      </c>
      <c r="AI3181" s="63" t="s">
        <v>7143</v>
      </c>
      <c r="AJ3181" s="64" t="s">
        <v>7144</v>
      </c>
      <c r="AK3181" s="569">
        <v>9500119</v>
      </c>
      <c r="AL3181" s="64" t="s">
        <v>7145</v>
      </c>
      <c r="AM3181" s="64">
        <v>0</v>
      </c>
      <c r="AN3181" s="570">
        <v>296308000</v>
      </c>
      <c r="AO3181" s="54"/>
      <c r="AP3181" s="54"/>
      <c r="AQ3181" s="54"/>
      <c r="AR3181" s="54"/>
      <c r="AS3181" s="54"/>
      <c r="AT3181" s="64" t="e">
        <v>#N/A</v>
      </c>
      <c r="AU3181" s="64"/>
      <c r="AV3181" s="54"/>
      <c r="AW3181" s="54"/>
      <c r="AX3181" s="54"/>
      <c r="AY3181" s="54"/>
      <c r="AZ3181" s="54"/>
      <c r="BA3181" s="54"/>
      <c r="BB3181" s="54"/>
      <c r="BC3181" s="54"/>
      <c r="BD3181" s="64">
        <v>420303</v>
      </c>
      <c r="BE3181" s="54" t="s">
        <v>7162</v>
      </c>
      <c r="BF3181" s="63" t="s">
        <v>412</v>
      </c>
      <c r="BG3181" s="54" t="s">
        <v>7145</v>
      </c>
      <c r="BH3181" s="54" t="s">
        <v>7142</v>
      </c>
      <c r="BI3181" s="54"/>
      <c r="BJ3181" s="64" t="s">
        <v>7152</v>
      </c>
      <c r="BK3181" s="64" t="s">
        <v>7152</v>
      </c>
      <c r="BL3181" s="54"/>
      <c r="BM3181" s="54"/>
      <c r="BN3181" s="54"/>
      <c r="BO3181" s="39"/>
      <c r="BP3181" s="39"/>
      <c r="BQ3181" s="39"/>
      <c r="BR3181" s="39"/>
      <c r="BS3181" s="47"/>
      <c r="BT3181" s="39"/>
      <c r="BU3181" s="39"/>
      <c r="BV3181" s="39"/>
      <c r="BW3181" s="39"/>
      <c r="BX3181" s="39"/>
      <c r="BY3181" s="39"/>
      <c r="BZ3181" s="39"/>
      <c r="CA3181" s="39"/>
      <c r="CB3181" s="39"/>
      <c r="CC3181" s="47"/>
      <c r="CD3181" s="39"/>
      <c r="CE3181" s="39"/>
      <c r="CF3181" s="48"/>
      <c r="CG3181" s="48"/>
      <c r="CH3181" s="48"/>
      <c r="CI3181" s="48"/>
      <c r="CJ3181" s="48"/>
      <c r="CK3181" s="48"/>
      <c r="CL3181" s="48"/>
      <c r="CM3181" s="48"/>
      <c r="CN3181" s="48"/>
      <c r="CO3181" s="48"/>
      <c r="CP3181" s="48"/>
      <c r="CQ3181" s="48"/>
      <c r="CR3181" s="48"/>
      <c r="CS3181" s="48"/>
      <c r="CT3181" s="48"/>
      <c r="CU3181" s="48"/>
      <c r="CV3181" s="48"/>
      <c r="CW3181" s="48"/>
      <c r="CX3181" s="39"/>
      <c r="ML3181" s="135"/>
      <c r="MM3181" s="135"/>
      <c r="MN3181" s="135"/>
      <c r="MO3181" s="135"/>
      <c r="MP3181" s="135"/>
      <c r="MQ3181" s="135"/>
      <c r="MR3181" s="135"/>
      <c r="MS3181" s="135"/>
      <c r="MT3181" s="135"/>
      <c r="MU3181" s="135"/>
      <c r="MV3181" s="135"/>
      <c r="MW3181" s="135"/>
      <c r="MX3181" s="135"/>
      <c r="MY3181" s="135"/>
      <c r="MZ3181" s="135"/>
      <c r="NA3181" s="135"/>
      <c r="NB3181" s="135"/>
      <c r="NC3181" s="135"/>
      <c r="ND3181" s="135"/>
      <c r="NE3181" s="135"/>
      <c r="NF3181" s="135"/>
      <c r="NG3181" s="135"/>
      <c r="NH3181" s="135"/>
      <c r="NI3181" s="135"/>
      <c r="NJ3181" s="135"/>
      <c r="NK3181" s="135"/>
      <c r="NL3181" s="135"/>
      <c r="NM3181" s="135"/>
      <c r="NN3181" s="135"/>
      <c r="NO3181" s="135"/>
      <c r="NP3181" s="135"/>
      <c r="NQ3181" s="39"/>
      <c r="QS3181"/>
      <c r="QT3181"/>
      <c r="QU3181"/>
      <c r="QV3181"/>
      <c r="QW3181"/>
      <c r="QX3181"/>
      <c r="QY3181"/>
      <c r="QZ3181"/>
      <c r="RA3181"/>
      <c r="RB3181" s="39"/>
      <c r="RC3181" s="39"/>
      <c r="RD3181" s="39"/>
    </row>
    <row r="3182" spans="22:472" hidden="1" x14ac:dyDescent="0.2">
      <c r="V3182" s="63">
        <v>658</v>
      </c>
      <c r="W3182" s="54" t="s">
        <v>7140</v>
      </c>
      <c r="X3182" s="64">
        <v>420304</v>
      </c>
      <c r="Y3182" s="54" t="s">
        <v>7163</v>
      </c>
      <c r="Z3182" s="63" t="s">
        <v>412</v>
      </c>
      <c r="AA3182" s="54" t="s">
        <v>7145</v>
      </c>
      <c r="AB3182" s="54" t="s">
        <v>7142</v>
      </c>
      <c r="AC3182" s="54"/>
      <c r="AD3182" s="64" t="s">
        <v>7152</v>
      </c>
      <c r="AE3182" s="64" t="s">
        <v>7152</v>
      </c>
      <c r="AF3182" s="63">
        <v>658</v>
      </c>
      <c r="AG3182" s="54" t="s">
        <v>7140</v>
      </c>
      <c r="AH3182" s="54" t="s">
        <v>7140</v>
      </c>
      <c r="AI3182" s="63" t="s">
        <v>7143</v>
      </c>
      <c r="AJ3182" s="64" t="s">
        <v>7144</v>
      </c>
      <c r="AK3182" s="569">
        <v>9500119</v>
      </c>
      <c r="AL3182" s="64" t="s">
        <v>7145</v>
      </c>
      <c r="AM3182" s="64">
        <v>0</v>
      </c>
      <c r="AN3182" s="570">
        <v>296308000</v>
      </c>
      <c r="AO3182" s="54"/>
      <c r="AP3182" s="54"/>
      <c r="AQ3182" s="54"/>
      <c r="AR3182" s="54"/>
      <c r="AS3182" s="54"/>
      <c r="AT3182" s="64" t="e">
        <v>#N/A</v>
      </c>
      <c r="AU3182" s="64"/>
      <c r="AV3182" s="54"/>
      <c r="AW3182" s="54"/>
      <c r="AX3182" s="54"/>
      <c r="AY3182" s="54"/>
      <c r="AZ3182" s="54"/>
      <c r="BA3182" s="54"/>
      <c r="BB3182" s="54"/>
      <c r="BC3182" s="54"/>
      <c r="BD3182" s="64">
        <v>420304</v>
      </c>
      <c r="BE3182" s="54" t="s">
        <v>7163</v>
      </c>
      <c r="BF3182" s="63" t="s">
        <v>412</v>
      </c>
      <c r="BG3182" s="54" t="s">
        <v>7145</v>
      </c>
      <c r="BH3182" s="54" t="s">
        <v>7142</v>
      </c>
      <c r="BI3182" s="54"/>
      <c r="BJ3182" s="64" t="s">
        <v>7152</v>
      </c>
      <c r="BK3182" s="64" t="s">
        <v>7152</v>
      </c>
      <c r="BL3182" s="54"/>
      <c r="BM3182" s="54"/>
      <c r="BN3182" s="54"/>
      <c r="BO3182" s="39"/>
      <c r="BP3182" s="39"/>
      <c r="BQ3182" s="39"/>
      <c r="BR3182" s="39"/>
      <c r="BS3182" s="47"/>
      <c r="BT3182" s="39"/>
      <c r="BU3182" s="39"/>
      <c r="BV3182" s="39"/>
      <c r="BW3182" s="39"/>
      <c r="BX3182" s="39"/>
      <c r="BY3182" s="39"/>
      <c r="BZ3182" s="39"/>
      <c r="CA3182" s="39"/>
      <c r="CB3182" s="39"/>
      <c r="CC3182" s="47"/>
      <c r="CD3182" s="39"/>
      <c r="CE3182" s="39"/>
      <c r="CF3182" s="48"/>
      <c r="CG3182" s="48"/>
      <c r="CH3182" s="48"/>
      <c r="CI3182" s="48"/>
      <c r="CJ3182" s="48"/>
      <c r="CK3182" s="48"/>
      <c r="CL3182" s="48"/>
      <c r="CM3182" s="48"/>
      <c r="CN3182" s="48"/>
      <c r="CO3182" s="48"/>
      <c r="CP3182" s="48"/>
      <c r="CQ3182" s="48"/>
      <c r="CR3182" s="48"/>
      <c r="CS3182" s="48"/>
      <c r="CT3182" s="48"/>
      <c r="CU3182" s="48"/>
      <c r="CV3182" s="48"/>
      <c r="CW3182" s="48"/>
      <c r="CX3182" s="39"/>
      <c r="ML3182" s="135"/>
      <c r="MM3182" s="135"/>
      <c r="MN3182" s="135"/>
      <c r="MO3182" s="135"/>
      <c r="MP3182" s="135"/>
      <c r="MQ3182" s="135"/>
      <c r="MR3182" s="135"/>
      <c r="MS3182" s="135"/>
      <c r="MT3182" s="135"/>
      <c r="MU3182" s="135"/>
      <c r="MV3182" s="135"/>
      <c r="MW3182" s="135"/>
      <c r="MX3182" s="135"/>
      <c r="MY3182" s="135"/>
      <c r="MZ3182" s="135"/>
      <c r="NA3182" s="135"/>
      <c r="NB3182" s="135"/>
      <c r="NC3182" s="135"/>
      <c r="ND3182" s="135"/>
      <c r="NE3182" s="135"/>
      <c r="NF3182" s="135"/>
      <c r="NG3182" s="135"/>
      <c r="NH3182" s="135"/>
      <c r="NI3182" s="135"/>
      <c r="NJ3182" s="135"/>
      <c r="NK3182" s="135"/>
      <c r="NL3182" s="135"/>
      <c r="NM3182" s="135"/>
      <c r="NN3182" s="135"/>
      <c r="NO3182" s="135"/>
      <c r="NP3182" s="135"/>
      <c r="NQ3182" s="39"/>
      <c r="QS3182"/>
      <c r="QT3182"/>
      <c r="QU3182"/>
      <c r="QV3182"/>
      <c r="QW3182"/>
      <c r="QX3182"/>
      <c r="QY3182"/>
      <c r="QZ3182"/>
      <c r="RA3182"/>
      <c r="RB3182" s="39"/>
      <c r="RC3182" s="39"/>
      <c r="RD3182" s="39"/>
    </row>
    <row r="3183" spans="22:472" hidden="1" x14ac:dyDescent="0.2">
      <c r="V3183" s="63">
        <v>658</v>
      </c>
      <c r="W3183" s="54" t="s">
        <v>7140</v>
      </c>
      <c r="X3183" s="64">
        <v>420305</v>
      </c>
      <c r="Y3183" s="54" t="s">
        <v>7164</v>
      </c>
      <c r="Z3183" s="63" t="s">
        <v>412</v>
      </c>
      <c r="AA3183" s="54" t="s">
        <v>7145</v>
      </c>
      <c r="AB3183" s="54" t="s">
        <v>7142</v>
      </c>
      <c r="AC3183" s="54"/>
      <c r="AD3183" s="64" t="s">
        <v>7152</v>
      </c>
      <c r="AE3183" s="64" t="s">
        <v>7152</v>
      </c>
      <c r="AF3183" s="63">
        <v>658</v>
      </c>
      <c r="AG3183" s="54" t="s">
        <v>7140</v>
      </c>
      <c r="AH3183" s="54" t="s">
        <v>7140</v>
      </c>
      <c r="AI3183" s="63" t="s">
        <v>7143</v>
      </c>
      <c r="AJ3183" s="64" t="s">
        <v>7144</v>
      </c>
      <c r="AK3183" s="569">
        <v>9500119</v>
      </c>
      <c r="AL3183" s="64" t="s">
        <v>7145</v>
      </c>
      <c r="AM3183" s="64">
        <v>0</v>
      </c>
      <c r="AN3183" s="570">
        <v>296308000</v>
      </c>
      <c r="AO3183" s="54"/>
      <c r="AP3183" s="54"/>
      <c r="AQ3183" s="54"/>
      <c r="AR3183" s="54"/>
      <c r="AS3183" s="54"/>
      <c r="AT3183" s="64" t="e">
        <v>#N/A</v>
      </c>
      <c r="AU3183" s="64"/>
      <c r="AV3183" s="54"/>
      <c r="AW3183" s="54"/>
      <c r="AX3183" s="54"/>
      <c r="AY3183" s="54"/>
      <c r="AZ3183" s="54"/>
      <c r="BA3183" s="54"/>
      <c r="BB3183" s="54"/>
      <c r="BC3183" s="54"/>
      <c r="BD3183" s="64">
        <v>420305</v>
      </c>
      <c r="BE3183" s="54" t="s">
        <v>7164</v>
      </c>
      <c r="BF3183" s="63" t="s">
        <v>412</v>
      </c>
      <c r="BG3183" s="54" t="s">
        <v>7145</v>
      </c>
      <c r="BH3183" s="54" t="s">
        <v>7142</v>
      </c>
      <c r="BI3183" s="54"/>
      <c r="BJ3183" s="64" t="s">
        <v>7152</v>
      </c>
      <c r="BK3183" s="64" t="s">
        <v>7152</v>
      </c>
      <c r="BL3183" s="54"/>
      <c r="BM3183" s="54"/>
      <c r="BN3183" s="54"/>
      <c r="BO3183" s="39"/>
      <c r="BP3183" s="39"/>
      <c r="BQ3183" s="39"/>
      <c r="BR3183" s="39"/>
      <c r="BS3183" s="47"/>
      <c r="BT3183" s="39"/>
      <c r="BU3183" s="39"/>
      <c r="BV3183" s="39"/>
      <c r="BW3183" s="39"/>
      <c r="BX3183" s="39"/>
      <c r="BY3183" s="39"/>
      <c r="BZ3183" s="39"/>
      <c r="CA3183" s="39"/>
      <c r="CB3183" s="39"/>
      <c r="CC3183" s="47"/>
      <c r="CD3183" s="39"/>
      <c r="CE3183" s="39"/>
      <c r="CF3183" s="48"/>
      <c r="CG3183" s="48"/>
      <c r="CH3183" s="48"/>
      <c r="CI3183" s="48"/>
      <c r="CJ3183" s="48"/>
      <c r="CK3183" s="48"/>
      <c r="CL3183" s="48"/>
      <c r="CM3183" s="48"/>
      <c r="CN3183" s="48"/>
      <c r="CO3183" s="48"/>
      <c r="CP3183" s="48"/>
      <c r="CQ3183" s="48"/>
      <c r="CR3183" s="48"/>
      <c r="CS3183" s="48"/>
      <c r="CT3183" s="48"/>
      <c r="CU3183" s="48"/>
      <c r="CV3183" s="48"/>
      <c r="CW3183" s="48"/>
      <c r="CX3183" s="39"/>
      <c r="ML3183" s="135"/>
      <c r="MM3183" s="135"/>
      <c r="MN3183" s="135"/>
      <c r="MO3183" s="135"/>
      <c r="MP3183" s="135"/>
      <c r="MQ3183" s="135"/>
      <c r="MR3183" s="135"/>
      <c r="MS3183" s="135"/>
      <c r="MT3183" s="135"/>
      <c r="MU3183" s="135"/>
      <c r="MV3183" s="135"/>
      <c r="MW3183" s="135"/>
      <c r="MX3183" s="135"/>
      <c r="MY3183" s="135"/>
      <c r="MZ3183" s="135"/>
      <c r="NA3183" s="135"/>
      <c r="NB3183" s="135"/>
      <c r="NC3183" s="135"/>
      <c r="ND3183" s="135"/>
      <c r="NE3183" s="135"/>
      <c r="NF3183" s="135"/>
      <c r="NG3183" s="135"/>
      <c r="NH3183" s="135"/>
      <c r="NI3183" s="135"/>
      <c r="NJ3183" s="135"/>
      <c r="NK3183" s="135"/>
      <c r="NL3183" s="135"/>
      <c r="NM3183" s="135"/>
      <c r="NN3183" s="135"/>
      <c r="NO3183" s="135"/>
      <c r="NP3183" s="135"/>
      <c r="NQ3183" s="39"/>
      <c r="QS3183"/>
      <c r="QT3183"/>
      <c r="QU3183"/>
      <c r="QV3183"/>
      <c r="QW3183"/>
      <c r="QX3183"/>
      <c r="QY3183"/>
      <c r="QZ3183"/>
      <c r="RA3183"/>
      <c r="RB3183" s="39"/>
      <c r="RC3183" s="39"/>
      <c r="RD3183" s="39"/>
    </row>
    <row r="3184" spans="22:472" hidden="1" x14ac:dyDescent="0.2">
      <c r="V3184" s="63">
        <v>658</v>
      </c>
      <c r="W3184" s="54" t="s">
        <v>7140</v>
      </c>
      <c r="X3184" s="64">
        <v>420306</v>
      </c>
      <c r="Y3184" s="54" t="s">
        <v>7165</v>
      </c>
      <c r="Z3184" s="63" t="s">
        <v>412</v>
      </c>
      <c r="AA3184" s="54" t="s">
        <v>7145</v>
      </c>
      <c r="AB3184" s="54" t="s">
        <v>7142</v>
      </c>
      <c r="AC3184" s="54"/>
      <c r="AD3184" s="64" t="s">
        <v>7152</v>
      </c>
      <c r="AE3184" s="64" t="s">
        <v>7152</v>
      </c>
      <c r="AF3184" s="63">
        <v>658</v>
      </c>
      <c r="AG3184" s="54" t="s">
        <v>7140</v>
      </c>
      <c r="AH3184" s="54" t="s">
        <v>7140</v>
      </c>
      <c r="AI3184" s="63" t="s">
        <v>7143</v>
      </c>
      <c r="AJ3184" s="64" t="s">
        <v>7144</v>
      </c>
      <c r="AK3184" s="569">
        <v>9500119</v>
      </c>
      <c r="AL3184" s="64" t="s">
        <v>7145</v>
      </c>
      <c r="AM3184" s="64">
        <v>0</v>
      </c>
      <c r="AN3184" s="570">
        <v>296308000</v>
      </c>
      <c r="AO3184" s="54"/>
      <c r="AP3184" s="54"/>
      <c r="AQ3184" s="54"/>
      <c r="AR3184" s="54"/>
      <c r="AS3184" s="54"/>
      <c r="AT3184" s="64" t="e">
        <v>#N/A</v>
      </c>
      <c r="AU3184" s="64"/>
      <c r="AV3184" s="54"/>
      <c r="AW3184" s="54"/>
      <c r="AX3184" s="54"/>
      <c r="AY3184" s="54"/>
      <c r="AZ3184" s="54"/>
      <c r="BA3184" s="54"/>
      <c r="BB3184" s="54"/>
      <c r="BC3184" s="54"/>
      <c r="BD3184" s="64">
        <v>420306</v>
      </c>
      <c r="BE3184" s="54" t="s">
        <v>7165</v>
      </c>
      <c r="BF3184" s="63" t="s">
        <v>412</v>
      </c>
      <c r="BG3184" s="54" t="s">
        <v>7145</v>
      </c>
      <c r="BH3184" s="54" t="s">
        <v>7142</v>
      </c>
      <c r="BI3184" s="54"/>
      <c r="BJ3184" s="64" t="s">
        <v>7152</v>
      </c>
      <c r="BK3184" s="64" t="s">
        <v>7152</v>
      </c>
      <c r="BL3184" s="54"/>
      <c r="BM3184" s="54"/>
      <c r="BN3184" s="54"/>
      <c r="BO3184" s="39"/>
      <c r="BP3184" s="39"/>
      <c r="BQ3184" s="39"/>
      <c r="BR3184" s="39"/>
      <c r="BS3184" s="47"/>
      <c r="BT3184" s="39"/>
      <c r="BU3184" s="39"/>
      <c r="BV3184" s="39"/>
      <c r="BW3184" s="39"/>
      <c r="BX3184" s="39"/>
      <c r="BY3184" s="39"/>
      <c r="BZ3184" s="39"/>
      <c r="CA3184" s="39"/>
      <c r="CB3184" s="39"/>
      <c r="CC3184" s="47"/>
      <c r="CD3184" s="39"/>
      <c r="CE3184" s="39"/>
      <c r="CF3184" s="48"/>
      <c r="CG3184" s="48"/>
      <c r="CH3184" s="48"/>
      <c r="CI3184" s="48"/>
      <c r="CJ3184" s="48"/>
      <c r="CK3184" s="48"/>
      <c r="CL3184" s="48"/>
      <c r="CM3184" s="48"/>
      <c r="CN3184" s="48"/>
      <c r="CO3184" s="48"/>
      <c r="CP3184" s="48"/>
      <c r="CQ3184" s="48"/>
      <c r="CR3184" s="48"/>
      <c r="CS3184" s="48"/>
      <c r="CT3184" s="48"/>
      <c r="CU3184" s="48"/>
      <c r="CV3184" s="48"/>
      <c r="CW3184" s="48"/>
      <c r="CX3184" s="39"/>
      <c r="ML3184" s="135"/>
      <c r="MM3184" s="135"/>
      <c r="MN3184" s="135"/>
      <c r="MO3184" s="135"/>
      <c r="MP3184" s="135"/>
      <c r="MQ3184" s="135"/>
      <c r="MR3184" s="135"/>
      <c r="MS3184" s="135"/>
      <c r="MT3184" s="135"/>
      <c r="MU3184" s="135"/>
      <c r="MV3184" s="135"/>
      <c r="MW3184" s="135"/>
      <c r="MX3184" s="135"/>
      <c r="MY3184" s="135"/>
      <c r="MZ3184" s="135"/>
      <c r="NA3184" s="135"/>
      <c r="NB3184" s="135"/>
      <c r="NC3184" s="135"/>
      <c r="ND3184" s="135"/>
      <c r="NE3184" s="135"/>
      <c r="NF3184" s="135"/>
      <c r="NG3184" s="135"/>
      <c r="NH3184" s="135"/>
      <c r="NI3184" s="135"/>
      <c r="NJ3184" s="135"/>
      <c r="NK3184" s="135"/>
      <c r="NL3184" s="135"/>
      <c r="NM3184" s="135"/>
      <c r="NN3184" s="135"/>
      <c r="NO3184" s="135"/>
      <c r="NP3184" s="135"/>
      <c r="NQ3184" s="39"/>
      <c r="QS3184"/>
      <c r="QT3184"/>
      <c r="QU3184"/>
      <c r="QV3184"/>
      <c r="QW3184"/>
      <c r="QX3184"/>
      <c r="QY3184"/>
      <c r="QZ3184"/>
      <c r="RA3184"/>
      <c r="RB3184" s="39"/>
      <c r="RC3184" s="39"/>
      <c r="RD3184" s="39"/>
    </row>
    <row r="3185" spans="22:472" hidden="1" x14ac:dyDescent="0.2">
      <c r="V3185" s="63">
        <v>658</v>
      </c>
      <c r="W3185" s="54" t="s">
        <v>7140</v>
      </c>
      <c r="X3185" s="64">
        <v>420307</v>
      </c>
      <c r="Y3185" s="54" t="s">
        <v>7166</v>
      </c>
      <c r="Z3185" s="63" t="s">
        <v>412</v>
      </c>
      <c r="AA3185" s="54" t="s">
        <v>7145</v>
      </c>
      <c r="AB3185" s="54" t="s">
        <v>7142</v>
      </c>
      <c r="AC3185" s="54"/>
      <c r="AD3185" s="64" t="s">
        <v>7152</v>
      </c>
      <c r="AE3185" s="64" t="s">
        <v>7152</v>
      </c>
      <c r="AF3185" s="63">
        <v>658</v>
      </c>
      <c r="AG3185" s="54" t="s">
        <v>7140</v>
      </c>
      <c r="AH3185" s="54" t="s">
        <v>7140</v>
      </c>
      <c r="AI3185" s="63" t="s">
        <v>7143</v>
      </c>
      <c r="AJ3185" s="64" t="s">
        <v>7144</v>
      </c>
      <c r="AK3185" s="569">
        <v>9500119</v>
      </c>
      <c r="AL3185" s="64" t="s">
        <v>7145</v>
      </c>
      <c r="AM3185" s="64">
        <v>0</v>
      </c>
      <c r="AN3185" s="570">
        <v>296308000</v>
      </c>
      <c r="AO3185" s="54"/>
      <c r="AP3185" s="54"/>
      <c r="AQ3185" s="54"/>
      <c r="AR3185" s="54"/>
      <c r="AS3185" s="54"/>
      <c r="AT3185" s="64" t="e">
        <v>#N/A</v>
      </c>
      <c r="AU3185" s="64"/>
      <c r="AV3185" s="54"/>
      <c r="AW3185" s="54"/>
      <c r="AX3185" s="54"/>
      <c r="AY3185" s="54"/>
      <c r="AZ3185" s="54"/>
      <c r="BA3185" s="54"/>
      <c r="BB3185" s="54"/>
      <c r="BC3185" s="54"/>
      <c r="BD3185" s="64">
        <v>420307</v>
      </c>
      <c r="BE3185" s="54" t="s">
        <v>7166</v>
      </c>
      <c r="BF3185" s="63" t="s">
        <v>412</v>
      </c>
      <c r="BG3185" s="54" t="s">
        <v>7145</v>
      </c>
      <c r="BH3185" s="54" t="s">
        <v>7142</v>
      </c>
      <c r="BI3185" s="54"/>
      <c r="BJ3185" s="64" t="s">
        <v>7152</v>
      </c>
      <c r="BK3185" s="64" t="s">
        <v>7152</v>
      </c>
      <c r="BL3185" s="54"/>
      <c r="BM3185" s="54"/>
      <c r="BN3185" s="54"/>
      <c r="BO3185" s="39"/>
      <c r="BP3185" s="39"/>
      <c r="BQ3185" s="39"/>
      <c r="BR3185" s="39"/>
      <c r="BS3185" s="47"/>
      <c r="BT3185" s="39"/>
      <c r="BU3185" s="39"/>
      <c r="BV3185" s="39"/>
      <c r="BW3185" s="39"/>
      <c r="BX3185" s="39"/>
      <c r="BY3185" s="39"/>
      <c r="BZ3185" s="39"/>
      <c r="CA3185" s="39"/>
      <c r="CB3185" s="39"/>
      <c r="CC3185" s="47"/>
      <c r="CD3185" s="39"/>
      <c r="CE3185" s="39"/>
      <c r="CF3185" s="48"/>
      <c r="CG3185" s="48"/>
      <c r="CH3185" s="48"/>
      <c r="CI3185" s="48"/>
      <c r="CJ3185" s="48"/>
      <c r="CK3185" s="48"/>
      <c r="CL3185" s="48"/>
      <c r="CM3185" s="48"/>
      <c r="CN3185" s="48"/>
      <c r="CO3185" s="48"/>
      <c r="CP3185" s="48"/>
      <c r="CQ3185" s="48"/>
      <c r="CR3185" s="48"/>
      <c r="CS3185" s="48"/>
      <c r="CT3185" s="48"/>
      <c r="CU3185" s="48"/>
      <c r="CV3185" s="48"/>
      <c r="CW3185" s="48"/>
      <c r="CX3185" s="39"/>
      <c r="ML3185" s="135"/>
      <c r="MM3185" s="135"/>
      <c r="MN3185" s="135"/>
      <c r="MO3185" s="135"/>
      <c r="MP3185" s="135"/>
      <c r="MQ3185" s="135"/>
      <c r="MR3185" s="135"/>
      <c r="MS3185" s="135"/>
      <c r="MT3185" s="135"/>
      <c r="MU3185" s="135"/>
      <c r="MV3185" s="135"/>
      <c r="MW3185" s="135"/>
      <c r="MX3185" s="135"/>
      <c r="MY3185" s="135"/>
      <c r="MZ3185" s="135"/>
      <c r="NA3185" s="135"/>
      <c r="NB3185" s="135"/>
      <c r="NC3185" s="135"/>
      <c r="ND3185" s="135"/>
      <c r="NE3185" s="135"/>
      <c r="NF3185" s="135"/>
      <c r="NG3185" s="135"/>
      <c r="NH3185" s="135"/>
      <c r="NI3185" s="135"/>
      <c r="NJ3185" s="135"/>
      <c r="NK3185" s="135"/>
      <c r="NL3185" s="135"/>
      <c r="NM3185" s="135"/>
      <c r="NN3185" s="135"/>
      <c r="NO3185" s="135"/>
      <c r="NP3185" s="135"/>
      <c r="NQ3185" s="39"/>
      <c r="QS3185"/>
      <c r="QT3185"/>
      <c r="QU3185"/>
      <c r="QV3185"/>
      <c r="QW3185"/>
      <c r="QX3185"/>
      <c r="QY3185"/>
      <c r="QZ3185"/>
      <c r="RA3185"/>
      <c r="RB3185" s="39"/>
      <c r="RC3185" s="39"/>
      <c r="RD3185" s="39"/>
    </row>
    <row r="3186" spans="22:472" hidden="1" x14ac:dyDescent="0.2">
      <c r="V3186" s="63">
        <v>658</v>
      </c>
      <c r="W3186" s="54" t="s">
        <v>7140</v>
      </c>
      <c r="X3186" s="64">
        <v>420308</v>
      </c>
      <c r="Y3186" s="54" t="s">
        <v>7167</v>
      </c>
      <c r="Z3186" s="63" t="s">
        <v>412</v>
      </c>
      <c r="AA3186" s="54" t="s">
        <v>7145</v>
      </c>
      <c r="AB3186" s="54" t="s">
        <v>7142</v>
      </c>
      <c r="AC3186" s="54"/>
      <c r="AD3186" s="64" t="s">
        <v>7152</v>
      </c>
      <c r="AE3186" s="64" t="s">
        <v>7152</v>
      </c>
      <c r="AF3186" s="63">
        <v>658</v>
      </c>
      <c r="AG3186" s="54" t="s">
        <v>7140</v>
      </c>
      <c r="AH3186" s="54" t="s">
        <v>7140</v>
      </c>
      <c r="AI3186" s="63" t="s">
        <v>7143</v>
      </c>
      <c r="AJ3186" s="64" t="s">
        <v>7144</v>
      </c>
      <c r="AK3186" s="569">
        <v>9500119</v>
      </c>
      <c r="AL3186" s="64" t="s">
        <v>7145</v>
      </c>
      <c r="AM3186" s="64">
        <v>0</v>
      </c>
      <c r="AN3186" s="570">
        <v>296308000</v>
      </c>
      <c r="AO3186" s="54"/>
      <c r="AP3186" s="54"/>
      <c r="AQ3186" s="54"/>
      <c r="AR3186" s="54"/>
      <c r="AS3186" s="54"/>
      <c r="AT3186" s="64" t="e">
        <v>#N/A</v>
      </c>
      <c r="AU3186" s="64"/>
      <c r="AV3186" s="54"/>
      <c r="AW3186" s="54"/>
      <c r="AX3186" s="54"/>
      <c r="AY3186" s="54"/>
      <c r="AZ3186" s="54"/>
      <c r="BA3186" s="54"/>
      <c r="BB3186" s="54"/>
      <c r="BC3186" s="54"/>
      <c r="BD3186" s="64">
        <v>420308</v>
      </c>
      <c r="BE3186" s="54" t="s">
        <v>7167</v>
      </c>
      <c r="BF3186" s="63" t="s">
        <v>412</v>
      </c>
      <c r="BG3186" s="54" t="s">
        <v>7145</v>
      </c>
      <c r="BH3186" s="54" t="s">
        <v>7142</v>
      </c>
      <c r="BI3186" s="54"/>
      <c r="BJ3186" s="64" t="s">
        <v>7152</v>
      </c>
      <c r="BK3186" s="64" t="s">
        <v>7152</v>
      </c>
      <c r="BL3186" s="54"/>
      <c r="BM3186" s="54"/>
      <c r="BN3186" s="54"/>
      <c r="BO3186" s="39"/>
      <c r="BP3186" s="39"/>
      <c r="BQ3186" s="39"/>
      <c r="BR3186" s="39"/>
      <c r="BS3186" s="47"/>
      <c r="BT3186" s="39"/>
      <c r="BU3186" s="39"/>
      <c r="BV3186" s="39"/>
      <c r="BW3186" s="39"/>
      <c r="BX3186" s="39"/>
      <c r="BY3186" s="39"/>
      <c r="BZ3186" s="39"/>
      <c r="CA3186" s="39"/>
      <c r="CB3186" s="39"/>
      <c r="CC3186" s="47"/>
      <c r="CD3186" s="39"/>
      <c r="CE3186" s="39"/>
      <c r="CF3186" s="48"/>
      <c r="CG3186" s="48"/>
      <c r="CH3186" s="48"/>
      <c r="CI3186" s="48"/>
      <c r="CJ3186" s="48"/>
      <c r="CK3186" s="48"/>
      <c r="CL3186" s="48"/>
      <c r="CM3186" s="48"/>
      <c r="CN3186" s="48"/>
      <c r="CO3186" s="48"/>
      <c r="CP3186" s="48"/>
      <c r="CQ3186" s="48"/>
      <c r="CR3186" s="48"/>
      <c r="CS3186" s="48"/>
      <c r="CT3186" s="48"/>
      <c r="CU3186" s="48"/>
      <c r="CV3186" s="48"/>
      <c r="CW3186" s="48"/>
      <c r="CX3186" s="39"/>
      <c r="ML3186" s="135"/>
      <c r="MM3186" s="135"/>
      <c r="MN3186" s="135"/>
      <c r="MO3186" s="135"/>
      <c r="MP3186" s="135"/>
      <c r="MQ3186" s="135"/>
      <c r="MR3186" s="135"/>
      <c r="MS3186" s="135"/>
      <c r="MT3186" s="135"/>
      <c r="MU3186" s="135"/>
      <c r="MV3186" s="135"/>
      <c r="MW3186" s="135"/>
      <c r="MX3186" s="135"/>
      <c r="MY3186" s="135"/>
      <c r="MZ3186" s="135"/>
      <c r="NA3186" s="135"/>
      <c r="NB3186" s="135"/>
      <c r="NC3186" s="135"/>
      <c r="ND3186" s="135"/>
      <c r="NE3186" s="135"/>
      <c r="NF3186" s="135"/>
      <c r="NG3186" s="135"/>
      <c r="NH3186" s="135"/>
      <c r="NI3186" s="135"/>
      <c r="NJ3186" s="135"/>
      <c r="NK3186" s="135"/>
      <c r="NL3186" s="135"/>
      <c r="NM3186" s="135"/>
      <c r="NN3186" s="135"/>
      <c r="NO3186" s="135"/>
      <c r="NP3186" s="135"/>
      <c r="NQ3186" s="39"/>
      <c r="QS3186"/>
      <c r="QT3186"/>
      <c r="QU3186"/>
      <c r="QV3186"/>
      <c r="QW3186"/>
      <c r="QX3186"/>
      <c r="QY3186"/>
      <c r="QZ3186"/>
      <c r="RA3186"/>
      <c r="RB3186" s="39"/>
      <c r="RC3186" s="39"/>
      <c r="RD3186" s="39"/>
    </row>
    <row r="3187" spans="22:472" hidden="1" x14ac:dyDescent="0.2">
      <c r="V3187" s="63">
        <v>658</v>
      </c>
      <c r="W3187" s="54" t="s">
        <v>7140</v>
      </c>
      <c r="X3187" s="64">
        <v>420309</v>
      </c>
      <c r="Y3187" s="54" t="s">
        <v>7168</v>
      </c>
      <c r="Z3187" s="63" t="s">
        <v>412</v>
      </c>
      <c r="AA3187" s="54" t="s">
        <v>7145</v>
      </c>
      <c r="AB3187" s="54" t="s">
        <v>7142</v>
      </c>
      <c r="AC3187" s="54"/>
      <c r="AD3187" s="64" t="s">
        <v>7152</v>
      </c>
      <c r="AE3187" s="64" t="s">
        <v>7152</v>
      </c>
      <c r="AF3187" s="63">
        <v>658</v>
      </c>
      <c r="AG3187" s="54" t="s">
        <v>7140</v>
      </c>
      <c r="AH3187" s="54" t="s">
        <v>7140</v>
      </c>
      <c r="AI3187" s="63" t="s">
        <v>7143</v>
      </c>
      <c r="AJ3187" s="64" t="s">
        <v>7144</v>
      </c>
      <c r="AK3187" s="569">
        <v>9500119</v>
      </c>
      <c r="AL3187" s="64" t="s">
        <v>7145</v>
      </c>
      <c r="AM3187" s="64">
        <v>0</v>
      </c>
      <c r="AN3187" s="570">
        <v>296308000</v>
      </c>
      <c r="AO3187" s="54"/>
      <c r="AP3187" s="54"/>
      <c r="AQ3187" s="54"/>
      <c r="AR3187" s="54"/>
      <c r="AS3187" s="54"/>
      <c r="AT3187" s="64" t="e">
        <v>#N/A</v>
      </c>
      <c r="AU3187" s="64"/>
      <c r="AV3187" s="54"/>
      <c r="AW3187" s="54"/>
      <c r="AX3187" s="54"/>
      <c r="AY3187" s="54"/>
      <c r="AZ3187" s="54"/>
      <c r="BA3187" s="54"/>
      <c r="BB3187" s="54"/>
      <c r="BC3187" s="54"/>
      <c r="BD3187" s="64">
        <v>420309</v>
      </c>
      <c r="BE3187" s="54" t="s">
        <v>7168</v>
      </c>
      <c r="BF3187" s="63" t="s">
        <v>412</v>
      </c>
      <c r="BG3187" s="54" t="s">
        <v>7145</v>
      </c>
      <c r="BH3187" s="54" t="s">
        <v>7142</v>
      </c>
      <c r="BI3187" s="54"/>
      <c r="BJ3187" s="64" t="s">
        <v>7152</v>
      </c>
      <c r="BK3187" s="64" t="s">
        <v>7152</v>
      </c>
      <c r="BL3187" s="54"/>
      <c r="BM3187" s="54"/>
      <c r="BN3187" s="54"/>
      <c r="BO3187" s="39"/>
      <c r="BP3187" s="39"/>
      <c r="BQ3187" s="39"/>
      <c r="BR3187" s="39"/>
      <c r="BS3187" s="47"/>
      <c r="BT3187" s="39"/>
      <c r="BU3187" s="39"/>
      <c r="BV3187" s="39"/>
      <c r="BW3187" s="39"/>
      <c r="BX3187" s="39"/>
      <c r="BY3187" s="39"/>
      <c r="BZ3187" s="39"/>
      <c r="CA3187" s="39"/>
      <c r="CB3187" s="39"/>
      <c r="CC3187" s="47"/>
      <c r="CD3187" s="39"/>
      <c r="CE3187" s="39"/>
      <c r="CF3187" s="48"/>
      <c r="CG3187" s="48"/>
      <c r="CH3187" s="48"/>
      <c r="CI3187" s="48"/>
      <c r="CJ3187" s="48"/>
      <c r="CK3187" s="48"/>
      <c r="CL3187" s="48"/>
      <c r="CM3187" s="48"/>
      <c r="CN3187" s="48"/>
      <c r="CO3187" s="48"/>
      <c r="CP3187" s="48"/>
      <c r="CQ3187" s="48"/>
      <c r="CR3187" s="48"/>
      <c r="CS3187" s="48"/>
      <c r="CT3187" s="48"/>
      <c r="CU3187" s="48"/>
      <c r="CV3187" s="48"/>
      <c r="CW3187" s="48"/>
      <c r="CX3187" s="39"/>
      <c r="ML3187" s="135"/>
      <c r="MM3187" s="135"/>
      <c r="MN3187" s="135"/>
      <c r="MO3187" s="135"/>
      <c r="MP3187" s="135"/>
      <c r="MQ3187" s="135"/>
      <c r="MR3187" s="135"/>
      <c r="MS3187" s="135"/>
      <c r="MT3187" s="135"/>
      <c r="MU3187" s="135"/>
      <c r="MV3187" s="135"/>
      <c r="MW3187" s="135"/>
      <c r="MX3187" s="135"/>
      <c r="MY3187" s="135"/>
      <c r="MZ3187" s="135"/>
      <c r="NA3187" s="135"/>
      <c r="NB3187" s="135"/>
      <c r="NC3187" s="135"/>
      <c r="ND3187" s="135"/>
      <c r="NE3187" s="135"/>
      <c r="NF3187" s="135"/>
      <c r="NG3187" s="135"/>
      <c r="NH3187" s="135"/>
      <c r="NI3187" s="135"/>
      <c r="NJ3187" s="135"/>
      <c r="NK3187" s="135"/>
      <c r="NL3187" s="135"/>
      <c r="NM3187" s="135"/>
      <c r="NN3187" s="135"/>
      <c r="NO3187" s="135"/>
      <c r="NP3187" s="135"/>
      <c r="NQ3187" s="39"/>
      <c r="QS3187"/>
      <c r="QT3187"/>
      <c r="QU3187"/>
      <c r="QV3187"/>
      <c r="QW3187"/>
      <c r="QX3187"/>
      <c r="QY3187"/>
      <c r="QZ3187"/>
      <c r="RA3187"/>
      <c r="RB3187" s="39"/>
      <c r="RC3187" s="39"/>
      <c r="RD3187" s="39"/>
    </row>
    <row r="3188" spans="22:472" hidden="1" x14ac:dyDescent="0.2">
      <c r="V3188" s="63">
        <v>658</v>
      </c>
      <c r="W3188" s="54" t="s">
        <v>7140</v>
      </c>
      <c r="X3188" s="64">
        <v>420310</v>
      </c>
      <c r="Y3188" s="54" t="s">
        <v>7169</v>
      </c>
      <c r="Z3188" s="63" t="s">
        <v>412</v>
      </c>
      <c r="AA3188" s="54" t="s">
        <v>7145</v>
      </c>
      <c r="AB3188" s="54" t="s">
        <v>7142</v>
      </c>
      <c r="AC3188" s="54"/>
      <c r="AD3188" s="64" t="s">
        <v>7152</v>
      </c>
      <c r="AE3188" s="64" t="s">
        <v>7152</v>
      </c>
      <c r="AF3188" s="63">
        <v>658</v>
      </c>
      <c r="AG3188" s="54" t="s">
        <v>7140</v>
      </c>
      <c r="AH3188" s="54" t="s">
        <v>7140</v>
      </c>
      <c r="AI3188" s="63" t="s">
        <v>7143</v>
      </c>
      <c r="AJ3188" s="64" t="s">
        <v>7144</v>
      </c>
      <c r="AK3188" s="569">
        <v>9500119</v>
      </c>
      <c r="AL3188" s="64" t="s">
        <v>7145</v>
      </c>
      <c r="AM3188" s="64">
        <v>0</v>
      </c>
      <c r="AN3188" s="570">
        <v>296308000</v>
      </c>
      <c r="AO3188" s="54"/>
      <c r="AP3188" s="54"/>
      <c r="AQ3188" s="54"/>
      <c r="AR3188" s="54"/>
      <c r="AS3188" s="54"/>
      <c r="AT3188" s="64" t="e">
        <v>#N/A</v>
      </c>
      <c r="AU3188" s="64"/>
      <c r="AV3188" s="54"/>
      <c r="AW3188" s="54"/>
      <c r="AX3188" s="54"/>
      <c r="AY3188" s="54"/>
      <c r="AZ3188" s="54"/>
      <c r="BA3188" s="54"/>
      <c r="BB3188" s="54"/>
      <c r="BC3188" s="54"/>
      <c r="BD3188" s="64">
        <v>420310</v>
      </c>
      <c r="BE3188" s="54" t="s">
        <v>7169</v>
      </c>
      <c r="BF3188" s="63" t="s">
        <v>412</v>
      </c>
      <c r="BG3188" s="54" t="s">
        <v>7145</v>
      </c>
      <c r="BH3188" s="54" t="s">
        <v>7142</v>
      </c>
      <c r="BI3188" s="54"/>
      <c r="BJ3188" s="64" t="s">
        <v>7152</v>
      </c>
      <c r="BK3188" s="64" t="s">
        <v>7152</v>
      </c>
      <c r="BL3188" s="54"/>
      <c r="BM3188" s="54"/>
      <c r="BN3188" s="54"/>
      <c r="BO3188" s="39"/>
      <c r="BP3188" s="39"/>
      <c r="BQ3188" s="39"/>
      <c r="BR3188" s="39"/>
      <c r="BS3188" s="47"/>
      <c r="BT3188" s="39"/>
      <c r="BU3188" s="39"/>
      <c r="BV3188" s="39"/>
      <c r="BW3188" s="39"/>
      <c r="BX3188" s="39"/>
      <c r="BY3188" s="39"/>
      <c r="BZ3188" s="39"/>
      <c r="CA3188" s="39"/>
      <c r="CB3188" s="39"/>
      <c r="CC3188" s="47"/>
      <c r="CD3188" s="39"/>
      <c r="CE3188" s="39"/>
      <c r="CF3188" s="48"/>
      <c r="CG3188" s="48"/>
      <c r="CH3188" s="48"/>
      <c r="CI3188" s="48"/>
      <c r="CJ3188" s="48"/>
      <c r="CK3188" s="48"/>
      <c r="CL3188" s="48"/>
      <c r="CM3188" s="48"/>
      <c r="CN3188" s="48"/>
      <c r="CO3188" s="48"/>
      <c r="CP3188" s="48"/>
      <c r="CQ3188" s="48"/>
      <c r="CR3188" s="48"/>
      <c r="CS3188" s="48"/>
      <c r="CT3188" s="48"/>
      <c r="CU3188" s="48"/>
      <c r="CV3188" s="48"/>
      <c r="CW3188" s="48"/>
      <c r="CX3188" s="39"/>
      <c r="ML3188" s="135"/>
      <c r="MM3188" s="135"/>
      <c r="MN3188" s="135"/>
      <c r="MO3188" s="135"/>
      <c r="MP3188" s="135"/>
      <c r="MQ3188" s="135"/>
      <c r="MR3188" s="135"/>
      <c r="MS3188" s="135"/>
      <c r="MT3188" s="135"/>
      <c r="MU3188" s="135"/>
      <c r="MV3188" s="135"/>
      <c r="MW3188" s="135"/>
      <c r="MX3188" s="135"/>
      <c r="MY3188" s="135"/>
      <c r="MZ3188" s="135"/>
      <c r="NA3188" s="135"/>
      <c r="NB3188" s="135"/>
      <c r="NC3188" s="135"/>
      <c r="ND3188" s="135"/>
      <c r="NE3188" s="135"/>
      <c r="NF3188" s="135"/>
      <c r="NG3188" s="135"/>
      <c r="NH3188" s="135"/>
      <c r="NI3188" s="135"/>
      <c r="NJ3188" s="135"/>
      <c r="NK3188" s="135"/>
      <c r="NL3188" s="135"/>
      <c r="NM3188" s="135"/>
      <c r="NN3188" s="135"/>
      <c r="NO3188" s="135"/>
      <c r="NP3188" s="135"/>
      <c r="NQ3188" s="39"/>
      <c r="QS3188"/>
      <c r="QT3188"/>
      <c r="QU3188"/>
      <c r="QV3188"/>
      <c r="QW3188"/>
      <c r="QX3188"/>
      <c r="QY3188"/>
      <c r="QZ3188"/>
      <c r="RA3188"/>
      <c r="RB3188" s="39"/>
      <c r="RC3188" s="39"/>
      <c r="RD3188" s="39"/>
    </row>
    <row r="3189" spans="22:472" hidden="1" x14ac:dyDescent="0.2">
      <c r="V3189" s="63">
        <v>658</v>
      </c>
      <c r="W3189" s="54" t="s">
        <v>7140</v>
      </c>
      <c r="X3189" s="64">
        <v>420311</v>
      </c>
      <c r="Y3189" s="54" t="s">
        <v>1482</v>
      </c>
      <c r="Z3189" s="63" t="s">
        <v>412</v>
      </c>
      <c r="AA3189" s="54" t="s">
        <v>7145</v>
      </c>
      <c r="AB3189" s="54" t="s">
        <v>7142</v>
      </c>
      <c r="AC3189" s="54"/>
      <c r="AD3189" s="64" t="s">
        <v>7152</v>
      </c>
      <c r="AE3189" s="64" t="s">
        <v>7152</v>
      </c>
      <c r="AF3189" s="63">
        <v>658</v>
      </c>
      <c r="AG3189" s="54" t="s">
        <v>7140</v>
      </c>
      <c r="AH3189" s="54" t="s">
        <v>7140</v>
      </c>
      <c r="AI3189" s="63" t="s">
        <v>7143</v>
      </c>
      <c r="AJ3189" s="64" t="s">
        <v>7144</v>
      </c>
      <c r="AK3189" s="569">
        <v>9500119</v>
      </c>
      <c r="AL3189" s="64" t="s">
        <v>7145</v>
      </c>
      <c r="AM3189" s="64">
        <v>0</v>
      </c>
      <c r="AN3189" s="570">
        <v>296308000</v>
      </c>
      <c r="AO3189" s="54"/>
      <c r="AP3189" s="54"/>
      <c r="AQ3189" s="54"/>
      <c r="AR3189" s="54"/>
      <c r="AS3189" s="54"/>
      <c r="AT3189" s="64" t="e">
        <v>#N/A</v>
      </c>
      <c r="AU3189" s="64"/>
      <c r="AV3189" s="54"/>
      <c r="AW3189" s="54"/>
      <c r="AX3189" s="54"/>
      <c r="AY3189" s="54"/>
      <c r="AZ3189" s="54"/>
      <c r="BA3189" s="54"/>
      <c r="BB3189" s="54"/>
      <c r="BC3189" s="54"/>
      <c r="BD3189" s="64">
        <v>420311</v>
      </c>
      <c r="BE3189" s="54" t="s">
        <v>1482</v>
      </c>
      <c r="BF3189" s="63" t="s">
        <v>412</v>
      </c>
      <c r="BG3189" s="54" t="s">
        <v>7145</v>
      </c>
      <c r="BH3189" s="54" t="s">
        <v>7142</v>
      </c>
      <c r="BI3189" s="54"/>
      <c r="BJ3189" s="64" t="s">
        <v>7152</v>
      </c>
      <c r="BK3189" s="64" t="s">
        <v>7152</v>
      </c>
      <c r="BL3189" s="54"/>
      <c r="BM3189" s="54"/>
      <c r="BN3189" s="54"/>
      <c r="BO3189" s="39"/>
      <c r="BP3189" s="39"/>
      <c r="BQ3189" s="39"/>
      <c r="BR3189" s="39"/>
      <c r="BS3189" s="47"/>
      <c r="BT3189" s="39"/>
      <c r="BU3189" s="39"/>
      <c r="BV3189" s="39"/>
      <c r="BW3189" s="39"/>
      <c r="BX3189" s="39"/>
      <c r="BY3189" s="39"/>
      <c r="BZ3189" s="39"/>
      <c r="CA3189" s="39"/>
      <c r="CB3189" s="39"/>
      <c r="CC3189" s="47"/>
      <c r="CD3189" s="39"/>
      <c r="CE3189" s="39"/>
      <c r="CF3189" s="48"/>
      <c r="CG3189" s="48"/>
      <c r="CH3189" s="48"/>
      <c r="CI3189" s="48"/>
      <c r="CJ3189" s="48"/>
      <c r="CK3189" s="48"/>
      <c r="CL3189" s="48"/>
      <c r="CM3189" s="48"/>
      <c r="CN3189" s="48"/>
      <c r="CO3189" s="48"/>
      <c r="CP3189" s="48"/>
      <c r="CQ3189" s="48"/>
      <c r="CR3189" s="48"/>
      <c r="CS3189" s="48"/>
      <c r="CT3189" s="48"/>
      <c r="CU3189" s="48"/>
      <c r="CV3189" s="48"/>
      <c r="CW3189" s="48"/>
      <c r="CX3189" s="39"/>
      <c r="ML3189" s="135"/>
      <c r="MM3189" s="135"/>
      <c r="MN3189" s="135"/>
      <c r="MO3189" s="135"/>
      <c r="MP3189" s="135"/>
      <c r="MQ3189" s="135"/>
      <c r="MR3189" s="135"/>
      <c r="MS3189" s="135"/>
      <c r="MT3189" s="135"/>
      <c r="MU3189" s="135"/>
      <c r="MV3189" s="135"/>
      <c r="MW3189" s="135"/>
      <c r="MX3189" s="135"/>
      <c r="MY3189" s="135"/>
      <c r="MZ3189" s="135"/>
      <c r="NA3189" s="135"/>
      <c r="NB3189" s="135"/>
      <c r="NC3189" s="135"/>
      <c r="ND3189" s="135"/>
      <c r="NE3189" s="135"/>
      <c r="NF3189" s="135"/>
      <c r="NG3189" s="135"/>
      <c r="NH3189" s="135"/>
      <c r="NI3189" s="135"/>
      <c r="NJ3189" s="135"/>
      <c r="NK3189" s="135"/>
      <c r="NL3189" s="135"/>
      <c r="NM3189" s="135"/>
      <c r="NN3189" s="135"/>
      <c r="NO3189" s="135"/>
      <c r="NP3189" s="135"/>
      <c r="NQ3189" s="39"/>
      <c r="QS3189"/>
      <c r="QT3189"/>
      <c r="QU3189"/>
      <c r="QV3189"/>
      <c r="QW3189"/>
      <c r="QX3189"/>
      <c r="QY3189"/>
      <c r="QZ3189"/>
      <c r="RA3189"/>
      <c r="RB3189" s="39"/>
      <c r="RC3189" s="39"/>
      <c r="RD3189" s="39"/>
    </row>
    <row r="3190" spans="22:472" hidden="1" x14ac:dyDescent="0.2">
      <c r="V3190" s="63">
        <v>658</v>
      </c>
      <c r="W3190" s="54" t="s">
        <v>7140</v>
      </c>
      <c r="X3190" s="64">
        <v>420324</v>
      </c>
      <c r="Y3190" s="54" t="s">
        <v>7170</v>
      </c>
      <c r="Z3190" s="63" t="s">
        <v>412</v>
      </c>
      <c r="AA3190" s="54" t="s">
        <v>7145</v>
      </c>
      <c r="AB3190" s="54" t="s">
        <v>7142</v>
      </c>
      <c r="AC3190" s="54"/>
      <c r="AD3190" s="64" t="s">
        <v>7152</v>
      </c>
      <c r="AE3190" s="64" t="s">
        <v>7152</v>
      </c>
      <c r="AF3190" s="63">
        <v>658</v>
      </c>
      <c r="AG3190" s="54" t="s">
        <v>7140</v>
      </c>
      <c r="AH3190" s="54" t="s">
        <v>7140</v>
      </c>
      <c r="AI3190" s="63" t="s">
        <v>7143</v>
      </c>
      <c r="AJ3190" s="64" t="s">
        <v>7144</v>
      </c>
      <c r="AK3190" s="569">
        <v>9500119</v>
      </c>
      <c r="AL3190" s="64" t="s">
        <v>7145</v>
      </c>
      <c r="AM3190" s="64">
        <v>0</v>
      </c>
      <c r="AN3190" s="570">
        <v>296308000</v>
      </c>
      <c r="AO3190" s="54"/>
      <c r="AP3190" s="54"/>
      <c r="AQ3190" s="54"/>
      <c r="AR3190" s="54"/>
      <c r="AS3190" s="54"/>
      <c r="AT3190" s="64" t="e">
        <v>#N/A</v>
      </c>
      <c r="AU3190" s="64"/>
      <c r="AV3190" s="54"/>
      <c r="AW3190" s="54"/>
      <c r="AX3190" s="54"/>
      <c r="AY3190" s="54"/>
      <c r="AZ3190" s="54"/>
      <c r="BA3190" s="54"/>
      <c r="BB3190" s="54"/>
      <c r="BC3190" s="54"/>
      <c r="BD3190" s="64">
        <v>420324</v>
      </c>
      <c r="BE3190" s="54" t="s">
        <v>7170</v>
      </c>
      <c r="BF3190" s="63" t="s">
        <v>412</v>
      </c>
      <c r="BG3190" s="54" t="s">
        <v>7145</v>
      </c>
      <c r="BH3190" s="54" t="s">
        <v>7142</v>
      </c>
      <c r="BI3190" s="54"/>
      <c r="BJ3190" s="64" t="s">
        <v>7152</v>
      </c>
      <c r="BK3190" s="64" t="s">
        <v>7152</v>
      </c>
      <c r="BL3190" s="54"/>
      <c r="BM3190" s="54"/>
      <c r="BN3190" s="54"/>
      <c r="BO3190" s="39"/>
      <c r="BP3190" s="39"/>
      <c r="BQ3190" s="39"/>
      <c r="BR3190" s="39"/>
      <c r="BS3190" s="47"/>
      <c r="BT3190" s="39"/>
      <c r="BU3190" s="39"/>
      <c r="BV3190" s="39"/>
      <c r="BW3190" s="39"/>
      <c r="BX3190" s="39"/>
      <c r="BY3190" s="39"/>
      <c r="BZ3190" s="39"/>
      <c r="CA3190" s="39"/>
      <c r="CB3190" s="39"/>
      <c r="CC3190" s="47"/>
      <c r="CD3190" s="39"/>
      <c r="CE3190" s="39"/>
      <c r="CF3190" s="48"/>
      <c r="CG3190" s="48"/>
      <c r="CH3190" s="48"/>
      <c r="CI3190" s="48"/>
      <c r="CJ3190" s="48"/>
      <c r="CK3190" s="48"/>
      <c r="CL3190" s="48"/>
      <c r="CM3190" s="48"/>
      <c r="CN3190" s="48"/>
      <c r="CO3190" s="48"/>
      <c r="CP3190" s="48"/>
      <c r="CQ3190" s="48"/>
      <c r="CR3190" s="48"/>
      <c r="CS3190" s="48"/>
      <c r="CT3190" s="48"/>
      <c r="CU3190" s="48"/>
      <c r="CV3190" s="48"/>
      <c r="CW3190" s="48"/>
      <c r="CX3190" s="39"/>
      <c r="ML3190" s="135"/>
      <c r="MM3190" s="135"/>
      <c r="MN3190" s="135"/>
      <c r="MO3190" s="135"/>
      <c r="MP3190" s="135"/>
      <c r="MQ3190" s="135"/>
      <c r="MR3190" s="135"/>
      <c r="MS3190" s="135"/>
      <c r="MT3190" s="135"/>
      <c r="MU3190" s="135"/>
      <c r="MV3190" s="135"/>
      <c r="MW3190" s="135"/>
      <c r="MX3190" s="135"/>
      <c r="MY3190" s="135"/>
      <c r="MZ3190" s="135"/>
      <c r="NA3190" s="135"/>
      <c r="NB3190" s="135"/>
      <c r="NC3190" s="135"/>
      <c r="ND3190" s="135"/>
      <c r="NE3190" s="135"/>
      <c r="NF3190" s="135"/>
      <c r="NG3190" s="135"/>
      <c r="NH3190" s="135"/>
      <c r="NI3190" s="135"/>
      <c r="NJ3190" s="135"/>
      <c r="NK3190" s="135"/>
      <c r="NL3190" s="135"/>
      <c r="NM3190" s="135"/>
      <c r="NN3190" s="135"/>
      <c r="NO3190" s="135"/>
      <c r="NP3190" s="135"/>
      <c r="NQ3190" s="39"/>
      <c r="QS3190"/>
      <c r="QT3190"/>
      <c r="QU3190"/>
      <c r="QV3190"/>
      <c r="QW3190"/>
      <c r="QX3190"/>
      <c r="QY3190"/>
      <c r="QZ3190"/>
      <c r="RA3190"/>
      <c r="RB3190" s="39"/>
      <c r="RC3190" s="39"/>
      <c r="RD3190" s="39"/>
    </row>
    <row r="3191" spans="22:472" hidden="1" x14ac:dyDescent="0.2">
      <c r="V3191" s="63">
        <v>658</v>
      </c>
      <c r="W3191" s="54" t="s">
        <v>7140</v>
      </c>
      <c r="X3191" s="64">
        <v>420300</v>
      </c>
      <c r="Y3191" s="54" t="s">
        <v>7171</v>
      </c>
      <c r="Z3191" s="63" t="s">
        <v>412</v>
      </c>
      <c r="AA3191" s="54" t="s">
        <v>7145</v>
      </c>
      <c r="AB3191" s="54" t="s">
        <v>7142</v>
      </c>
      <c r="AC3191" s="54"/>
      <c r="AD3191" s="64" t="s">
        <v>7152</v>
      </c>
      <c r="AE3191" s="64" t="s">
        <v>7152</v>
      </c>
      <c r="AF3191" s="63">
        <v>658</v>
      </c>
      <c r="AG3191" s="54" t="s">
        <v>7140</v>
      </c>
      <c r="AH3191" s="54" t="s">
        <v>7140</v>
      </c>
      <c r="AI3191" s="63" t="s">
        <v>7143</v>
      </c>
      <c r="AJ3191" s="64" t="s">
        <v>7144</v>
      </c>
      <c r="AK3191" s="569">
        <v>9500119</v>
      </c>
      <c r="AL3191" s="64" t="s">
        <v>7145</v>
      </c>
      <c r="AM3191" s="64">
        <v>0</v>
      </c>
      <c r="AN3191" s="570">
        <v>296308000</v>
      </c>
      <c r="AO3191" s="54"/>
      <c r="AP3191" s="54"/>
      <c r="AQ3191" s="54"/>
      <c r="AR3191" s="54"/>
      <c r="AS3191" s="54"/>
      <c r="AT3191" s="64" t="e">
        <v>#N/A</v>
      </c>
      <c r="AU3191" s="64"/>
      <c r="AV3191" s="54"/>
      <c r="AW3191" s="54"/>
      <c r="AX3191" s="54"/>
      <c r="AY3191" s="54"/>
      <c r="AZ3191" s="54"/>
      <c r="BA3191" s="54"/>
      <c r="BB3191" s="54"/>
      <c r="BC3191" s="54"/>
      <c r="BD3191" s="64">
        <v>420300</v>
      </c>
      <c r="BE3191" s="54" t="s">
        <v>7171</v>
      </c>
      <c r="BF3191" s="63" t="s">
        <v>412</v>
      </c>
      <c r="BG3191" s="54" t="s">
        <v>7145</v>
      </c>
      <c r="BH3191" s="54" t="s">
        <v>7142</v>
      </c>
      <c r="BI3191" s="54"/>
      <c r="BJ3191" s="64" t="s">
        <v>7152</v>
      </c>
      <c r="BK3191" s="64" t="s">
        <v>7152</v>
      </c>
      <c r="BL3191" s="54"/>
      <c r="BM3191" s="54"/>
      <c r="BN3191" s="54"/>
      <c r="BO3191" s="39"/>
      <c r="BP3191" s="39"/>
      <c r="BQ3191" s="39"/>
      <c r="BR3191" s="39"/>
      <c r="BS3191" s="47"/>
      <c r="BT3191" s="39"/>
      <c r="BU3191" s="39"/>
      <c r="BV3191" s="39"/>
      <c r="BW3191" s="39"/>
      <c r="BX3191" s="39"/>
      <c r="BY3191" s="39"/>
      <c r="BZ3191" s="39"/>
      <c r="CA3191" s="39"/>
      <c r="CB3191" s="39"/>
      <c r="CC3191" s="47"/>
      <c r="CD3191" s="39"/>
      <c r="CE3191" s="39"/>
      <c r="CF3191" s="48"/>
      <c r="CG3191" s="48"/>
      <c r="CH3191" s="48"/>
      <c r="CI3191" s="48"/>
      <c r="CJ3191" s="48"/>
      <c r="CK3191" s="48"/>
      <c r="CL3191" s="48"/>
      <c r="CM3191" s="48"/>
      <c r="CN3191" s="48"/>
      <c r="CO3191" s="48"/>
      <c r="CP3191" s="48"/>
      <c r="CQ3191" s="48"/>
      <c r="CR3191" s="48"/>
      <c r="CS3191" s="48"/>
      <c r="CT3191" s="48"/>
      <c r="CU3191" s="48"/>
      <c r="CV3191" s="48"/>
      <c r="CW3191" s="48"/>
      <c r="CX3191" s="39"/>
      <c r="ML3191" s="135"/>
      <c r="MM3191" s="135"/>
      <c r="MN3191" s="135"/>
      <c r="MO3191" s="135"/>
      <c r="MP3191" s="135"/>
      <c r="MQ3191" s="135"/>
      <c r="MR3191" s="135"/>
      <c r="MS3191" s="135"/>
      <c r="MT3191" s="135"/>
      <c r="MU3191" s="135"/>
      <c r="MV3191" s="135"/>
      <c r="MW3191" s="135"/>
      <c r="MX3191" s="135"/>
      <c r="MY3191" s="135"/>
      <c r="MZ3191" s="135"/>
      <c r="NA3191" s="135"/>
      <c r="NB3191" s="135"/>
      <c r="NC3191" s="135"/>
      <c r="ND3191" s="135"/>
      <c r="NE3191" s="135"/>
      <c r="NF3191" s="135"/>
      <c r="NG3191" s="135"/>
      <c r="NH3191" s="135"/>
      <c r="NI3191" s="135"/>
      <c r="NJ3191" s="135"/>
      <c r="NK3191" s="135"/>
      <c r="NL3191" s="135"/>
      <c r="NM3191" s="135"/>
      <c r="NN3191" s="135"/>
      <c r="NO3191" s="135"/>
      <c r="NP3191" s="135"/>
      <c r="NQ3191" s="39"/>
      <c r="QS3191"/>
      <c r="QT3191"/>
      <c r="QU3191"/>
      <c r="QV3191"/>
      <c r="QW3191"/>
      <c r="QX3191"/>
      <c r="QY3191"/>
      <c r="QZ3191"/>
      <c r="RA3191"/>
      <c r="RB3191" s="39"/>
      <c r="RC3191" s="39"/>
      <c r="RD3191" s="39"/>
    </row>
    <row r="3192" spans="22:472" hidden="1" x14ac:dyDescent="0.2">
      <c r="V3192" s="63">
        <v>658</v>
      </c>
      <c r="W3192" s="54" t="s">
        <v>7140</v>
      </c>
      <c r="X3192" s="64">
        <v>420313</v>
      </c>
      <c r="Y3192" s="54" t="s">
        <v>7172</v>
      </c>
      <c r="Z3192" s="63" t="s">
        <v>412</v>
      </c>
      <c r="AA3192" s="54" t="s">
        <v>7145</v>
      </c>
      <c r="AB3192" s="54" t="s">
        <v>7142</v>
      </c>
      <c r="AC3192" s="54"/>
      <c r="AD3192" s="64" t="s">
        <v>7152</v>
      </c>
      <c r="AE3192" s="64" t="s">
        <v>7152</v>
      </c>
      <c r="AF3192" s="63">
        <v>658</v>
      </c>
      <c r="AG3192" s="54" t="s">
        <v>7140</v>
      </c>
      <c r="AH3192" s="54" t="s">
        <v>7140</v>
      </c>
      <c r="AI3192" s="63" t="s">
        <v>7143</v>
      </c>
      <c r="AJ3192" s="64" t="s">
        <v>7144</v>
      </c>
      <c r="AK3192" s="569">
        <v>9500119</v>
      </c>
      <c r="AL3192" s="64" t="s">
        <v>7145</v>
      </c>
      <c r="AM3192" s="64">
        <v>0</v>
      </c>
      <c r="AN3192" s="570">
        <v>296308000</v>
      </c>
      <c r="AO3192" s="54"/>
      <c r="AP3192" s="54"/>
      <c r="AQ3192" s="54"/>
      <c r="AR3192" s="54"/>
      <c r="AS3192" s="54"/>
      <c r="AT3192" s="64" t="e">
        <v>#N/A</v>
      </c>
      <c r="AU3192" s="64"/>
      <c r="AV3192" s="54"/>
      <c r="AW3192" s="54"/>
      <c r="AX3192" s="54"/>
      <c r="AY3192" s="54"/>
      <c r="AZ3192" s="54"/>
      <c r="BA3192" s="54"/>
      <c r="BB3192" s="54"/>
      <c r="BC3192" s="54"/>
      <c r="BD3192" s="64">
        <v>420313</v>
      </c>
      <c r="BE3192" s="54" t="s">
        <v>7172</v>
      </c>
      <c r="BF3192" s="63" t="s">
        <v>412</v>
      </c>
      <c r="BG3192" s="54" t="s">
        <v>7145</v>
      </c>
      <c r="BH3192" s="54" t="s">
        <v>7142</v>
      </c>
      <c r="BI3192" s="54"/>
      <c r="BJ3192" s="64" t="s">
        <v>7152</v>
      </c>
      <c r="BK3192" s="64" t="s">
        <v>7152</v>
      </c>
      <c r="BL3192" s="54"/>
      <c r="BM3192" s="54"/>
      <c r="BN3192" s="54"/>
      <c r="BO3192" s="39"/>
      <c r="BP3192" s="39"/>
      <c r="BQ3192" s="39"/>
      <c r="BR3192" s="39"/>
      <c r="BS3192" s="47"/>
      <c r="BT3192" s="39"/>
      <c r="BU3192" s="39"/>
      <c r="BV3192" s="39"/>
      <c r="BW3192" s="39"/>
      <c r="BX3192" s="39"/>
      <c r="BY3192" s="39"/>
      <c r="BZ3192" s="39"/>
      <c r="CA3192" s="39"/>
      <c r="CB3192" s="39"/>
      <c r="CC3192" s="47"/>
      <c r="CD3192" s="39"/>
      <c r="CE3192" s="39"/>
      <c r="CF3192" s="48"/>
      <c r="CG3192" s="48"/>
      <c r="CH3192" s="48"/>
      <c r="CI3192" s="48"/>
      <c r="CJ3192" s="48"/>
      <c r="CK3192" s="48"/>
      <c r="CL3192" s="48"/>
      <c r="CM3192" s="48"/>
      <c r="CN3192" s="48"/>
      <c r="CO3192" s="48"/>
      <c r="CP3192" s="48"/>
      <c r="CQ3192" s="48"/>
      <c r="CR3192" s="48"/>
      <c r="CS3192" s="48"/>
      <c r="CT3192" s="48"/>
      <c r="CU3192" s="48"/>
      <c r="CV3192" s="48"/>
      <c r="CW3192" s="48"/>
      <c r="CX3192" s="39"/>
      <c r="ML3192" s="135"/>
      <c r="MM3192" s="135"/>
      <c r="MN3192" s="135"/>
      <c r="MO3192" s="135"/>
      <c r="MP3192" s="135"/>
      <c r="MQ3192" s="135"/>
      <c r="MR3192" s="135"/>
      <c r="MS3192" s="135"/>
      <c r="MT3192" s="135"/>
      <c r="MU3192" s="135"/>
      <c r="MV3192" s="135"/>
      <c r="MW3192" s="135"/>
      <c r="MX3192" s="135"/>
      <c r="MY3192" s="135"/>
      <c r="MZ3192" s="135"/>
      <c r="NA3192" s="135"/>
      <c r="NB3192" s="135"/>
      <c r="NC3192" s="135"/>
      <c r="ND3192" s="135"/>
      <c r="NE3192" s="135"/>
      <c r="NF3192" s="135"/>
      <c r="NG3192" s="135"/>
      <c r="NH3192" s="135"/>
      <c r="NI3192" s="135"/>
      <c r="NJ3192" s="135"/>
      <c r="NK3192" s="135"/>
      <c r="NL3192" s="135"/>
      <c r="NM3192" s="135"/>
      <c r="NN3192" s="135"/>
      <c r="NO3192" s="135"/>
      <c r="NP3192" s="135"/>
      <c r="NQ3192" s="39"/>
      <c r="QS3192"/>
      <c r="QT3192"/>
      <c r="QU3192"/>
      <c r="QV3192"/>
      <c r="QW3192"/>
      <c r="QX3192"/>
      <c r="QY3192"/>
      <c r="QZ3192"/>
      <c r="RA3192"/>
      <c r="RB3192" s="39"/>
      <c r="RC3192" s="39"/>
      <c r="RD3192" s="39"/>
    </row>
    <row r="3193" spans="22:472" hidden="1" x14ac:dyDescent="0.2">
      <c r="V3193" s="63">
        <v>658</v>
      </c>
      <c r="W3193" s="54" t="s">
        <v>7140</v>
      </c>
      <c r="X3193" s="64">
        <v>420314</v>
      </c>
      <c r="Y3193" s="54" t="s">
        <v>7173</v>
      </c>
      <c r="Z3193" s="63" t="s">
        <v>412</v>
      </c>
      <c r="AA3193" s="54" t="s">
        <v>7145</v>
      </c>
      <c r="AB3193" s="54" t="s">
        <v>7142</v>
      </c>
      <c r="AC3193" s="54"/>
      <c r="AD3193" s="64" t="s">
        <v>7152</v>
      </c>
      <c r="AE3193" s="64" t="s">
        <v>7152</v>
      </c>
      <c r="AF3193" s="63">
        <v>658</v>
      </c>
      <c r="AG3193" s="54" t="s">
        <v>7140</v>
      </c>
      <c r="AH3193" s="54" t="s">
        <v>7140</v>
      </c>
      <c r="AI3193" s="63" t="s">
        <v>7143</v>
      </c>
      <c r="AJ3193" s="64" t="s">
        <v>7144</v>
      </c>
      <c r="AK3193" s="569">
        <v>9500119</v>
      </c>
      <c r="AL3193" s="64" t="s">
        <v>7145</v>
      </c>
      <c r="AM3193" s="64">
        <v>0</v>
      </c>
      <c r="AN3193" s="570">
        <v>296308000</v>
      </c>
      <c r="AO3193" s="54"/>
      <c r="AP3193" s="54"/>
      <c r="AQ3193" s="54"/>
      <c r="AR3193" s="54"/>
      <c r="AS3193" s="54"/>
      <c r="AT3193" s="64" t="e">
        <v>#N/A</v>
      </c>
      <c r="AU3193" s="64"/>
      <c r="AV3193" s="54"/>
      <c r="AW3193" s="54"/>
      <c r="AX3193" s="54"/>
      <c r="AY3193" s="54"/>
      <c r="AZ3193" s="54"/>
      <c r="BA3193" s="54"/>
      <c r="BB3193" s="54"/>
      <c r="BC3193" s="54"/>
      <c r="BD3193" s="64">
        <v>420314</v>
      </c>
      <c r="BE3193" s="54" t="s">
        <v>7173</v>
      </c>
      <c r="BF3193" s="63" t="s">
        <v>412</v>
      </c>
      <c r="BG3193" s="54" t="s">
        <v>7145</v>
      </c>
      <c r="BH3193" s="54" t="s">
        <v>7142</v>
      </c>
      <c r="BI3193" s="54"/>
      <c r="BJ3193" s="64" t="s">
        <v>7152</v>
      </c>
      <c r="BK3193" s="64" t="s">
        <v>7152</v>
      </c>
      <c r="BL3193" s="54"/>
      <c r="BM3193" s="54"/>
      <c r="BN3193" s="54"/>
      <c r="BO3193" s="39"/>
      <c r="BP3193" s="39"/>
      <c r="BQ3193" s="39"/>
      <c r="BR3193" s="39"/>
      <c r="BS3193" s="47"/>
      <c r="BT3193" s="39"/>
      <c r="BU3193" s="39"/>
      <c r="BV3193" s="39"/>
      <c r="BW3193" s="39"/>
      <c r="BX3193" s="39"/>
      <c r="BY3193" s="39"/>
      <c r="BZ3193" s="39"/>
      <c r="CA3193" s="39"/>
      <c r="CB3193" s="39"/>
      <c r="CC3193" s="47"/>
      <c r="CD3193" s="39"/>
      <c r="CE3193" s="39"/>
      <c r="CF3193" s="48"/>
      <c r="CG3193" s="48"/>
      <c r="CH3193" s="48"/>
      <c r="CI3193" s="48"/>
      <c r="CJ3193" s="48"/>
      <c r="CK3193" s="48"/>
      <c r="CL3193" s="48"/>
      <c r="CM3193" s="48"/>
      <c r="CN3193" s="48"/>
      <c r="CO3193" s="48"/>
      <c r="CP3193" s="48"/>
      <c r="CQ3193" s="48"/>
      <c r="CR3193" s="48"/>
      <c r="CS3193" s="48"/>
      <c r="CT3193" s="48"/>
      <c r="CU3193" s="48"/>
      <c r="CV3193" s="48"/>
      <c r="CW3193" s="48"/>
      <c r="CX3193" s="39"/>
      <c r="ML3193" s="135"/>
      <c r="MM3193" s="135"/>
      <c r="MN3193" s="135"/>
      <c r="MO3193" s="135"/>
      <c r="MP3193" s="135"/>
      <c r="MQ3193" s="135"/>
      <c r="MR3193" s="135"/>
      <c r="MS3193" s="135"/>
      <c r="MT3193" s="135"/>
      <c r="MU3193" s="135"/>
      <c r="MV3193" s="135"/>
      <c r="MW3193" s="135"/>
      <c r="MX3193" s="135"/>
      <c r="MY3193" s="135"/>
      <c r="MZ3193" s="135"/>
      <c r="NA3193" s="135"/>
      <c r="NB3193" s="135"/>
      <c r="NC3193" s="135"/>
      <c r="ND3193" s="135"/>
      <c r="NE3193" s="135"/>
      <c r="NF3193" s="135"/>
      <c r="NG3193" s="135"/>
      <c r="NH3193" s="135"/>
      <c r="NI3193" s="135"/>
      <c r="NJ3193" s="135"/>
      <c r="NK3193" s="135"/>
      <c r="NL3193" s="135"/>
      <c r="NM3193" s="135"/>
      <c r="NN3193" s="135"/>
      <c r="NO3193" s="135"/>
      <c r="NP3193" s="135"/>
      <c r="NQ3193" s="39"/>
      <c r="QS3193"/>
      <c r="QT3193"/>
      <c r="QU3193"/>
      <c r="QV3193"/>
      <c r="QW3193"/>
      <c r="QX3193"/>
      <c r="QY3193"/>
      <c r="QZ3193"/>
      <c r="RA3193"/>
      <c r="RB3193" s="39"/>
      <c r="RC3193" s="39"/>
      <c r="RD3193" s="39"/>
    </row>
    <row r="3194" spans="22:472" hidden="1" x14ac:dyDescent="0.2">
      <c r="V3194" s="63">
        <v>658</v>
      </c>
      <c r="W3194" s="54" t="s">
        <v>7140</v>
      </c>
      <c r="X3194" s="64">
        <v>420312</v>
      </c>
      <c r="Y3194" s="54" t="s">
        <v>7174</v>
      </c>
      <c r="Z3194" s="63" t="s">
        <v>412</v>
      </c>
      <c r="AA3194" s="54" t="s">
        <v>7145</v>
      </c>
      <c r="AB3194" s="54" t="s">
        <v>7142</v>
      </c>
      <c r="AC3194" s="54"/>
      <c r="AD3194" s="64" t="s">
        <v>7152</v>
      </c>
      <c r="AE3194" s="64" t="s">
        <v>7152</v>
      </c>
      <c r="AF3194" s="63">
        <v>658</v>
      </c>
      <c r="AG3194" s="54" t="s">
        <v>7140</v>
      </c>
      <c r="AH3194" s="54" t="s">
        <v>7140</v>
      </c>
      <c r="AI3194" s="63" t="s">
        <v>7143</v>
      </c>
      <c r="AJ3194" s="64" t="s">
        <v>7144</v>
      </c>
      <c r="AK3194" s="569">
        <v>9500119</v>
      </c>
      <c r="AL3194" s="64" t="s">
        <v>7145</v>
      </c>
      <c r="AM3194" s="64">
        <v>0</v>
      </c>
      <c r="AN3194" s="570">
        <v>296308000</v>
      </c>
      <c r="AO3194" s="54"/>
      <c r="AP3194" s="54"/>
      <c r="AQ3194" s="54"/>
      <c r="AR3194" s="54"/>
      <c r="AS3194" s="54"/>
      <c r="AT3194" s="64" t="e">
        <v>#N/A</v>
      </c>
      <c r="AU3194" s="64"/>
      <c r="AV3194" s="54"/>
      <c r="AW3194" s="54"/>
      <c r="AX3194" s="54"/>
      <c r="AY3194" s="54"/>
      <c r="AZ3194" s="54"/>
      <c r="BA3194" s="54"/>
      <c r="BB3194" s="54"/>
      <c r="BC3194" s="54"/>
      <c r="BD3194" s="64">
        <v>420312</v>
      </c>
      <c r="BE3194" s="54" t="s">
        <v>7174</v>
      </c>
      <c r="BF3194" s="63" t="s">
        <v>412</v>
      </c>
      <c r="BG3194" s="54" t="s">
        <v>7145</v>
      </c>
      <c r="BH3194" s="54" t="s">
        <v>7142</v>
      </c>
      <c r="BI3194" s="54"/>
      <c r="BJ3194" s="64" t="s">
        <v>7152</v>
      </c>
      <c r="BK3194" s="64" t="s">
        <v>7152</v>
      </c>
      <c r="BL3194" s="54"/>
      <c r="BM3194" s="54"/>
      <c r="BN3194" s="54"/>
      <c r="BO3194" s="39"/>
      <c r="BP3194" s="39"/>
      <c r="BQ3194" s="39"/>
      <c r="BR3194" s="39"/>
      <c r="BS3194" s="47"/>
      <c r="BT3194" s="39"/>
      <c r="BU3194" s="39"/>
      <c r="BV3194" s="39"/>
      <c r="BW3194" s="39"/>
      <c r="BX3194" s="39"/>
      <c r="BY3194" s="39"/>
      <c r="BZ3194" s="39"/>
      <c r="CA3194" s="39"/>
      <c r="CB3194" s="39"/>
      <c r="CC3194" s="47"/>
      <c r="CD3194" s="39"/>
      <c r="CE3194" s="39"/>
      <c r="CF3194" s="48"/>
      <c r="CG3194" s="48"/>
      <c r="CH3194" s="48"/>
      <c r="CI3194" s="48"/>
      <c r="CJ3194" s="48"/>
      <c r="CK3194" s="48"/>
      <c r="CL3194" s="48"/>
      <c r="CM3194" s="48"/>
      <c r="CN3194" s="48"/>
      <c r="CO3194" s="48"/>
      <c r="CP3194" s="48"/>
      <c r="CQ3194" s="48"/>
      <c r="CR3194" s="48"/>
      <c r="CS3194" s="48"/>
      <c r="CT3194" s="48"/>
      <c r="CU3194" s="48"/>
      <c r="CV3194" s="48"/>
      <c r="CW3194" s="48"/>
      <c r="CX3194" s="39"/>
      <c r="ML3194" s="135"/>
      <c r="MM3194" s="135"/>
      <c r="MN3194" s="135"/>
      <c r="MO3194" s="135"/>
      <c r="MP3194" s="135"/>
      <c r="MQ3194" s="135"/>
      <c r="MR3194" s="135"/>
      <c r="MS3194" s="135"/>
      <c r="MT3194" s="135"/>
      <c r="MU3194" s="135"/>
      <c r="MV3194" s="135"/>
      <c r="MW3194" s="135"/>
      <c r="MX3194" s="135"/>
      <c r="MY3194" s="135"/>
      <c r="MZ3194" s="135"/>
      <c r="NA3194" s="135"/>
      <c r="NB3194" s="135"/>
      <c r="NC3194" s="135"/>
      <c r="ND3194" s="135"/>
      <c r="NE3194" s="135"/>
      <c r="NF3194" s="135"/>
      <c r="NG3194" s="135"/>
      <c r="NH3194" s="135"/>
      <c r="NI3194" s="135"/>
      <c r="NJ3194" s="135"/>
      <c r="NK3194" s="135"/>
      <c r="NL3194" s="135"/>
      <c r="NM3194" s="135"/>
      <c r="NN3194" s="135"/>
      <c r="NO3194" s="135"/>
      <c r="NP3194" s="135"/>
      <c r="NQ3194" s="39"/>
      <c r="QS3194"/>
      <c r="QT3194"/>
      <c r="QU3194"/>
      <c r="QV3194"/>
      <c r="QW3194"/>
      <c r="QX3194"/>
      <c r="QY3194"/>
      <c r="QZ3194"/>
      <c r="RA3194"/>
      <c r="RB3194" s="39"/>
      <c r="RC3194" s="39"/>
      <c r="RD3194" s="39"/>
    </row>
    <row r="3195" spans="22:472" hidden="1" x14ac:dyDescent="0.2">
      <c r="V3195" s="63">
        <v>658</v>
      </c>
      <c r="W3195" s="54" t="s">
        <v>7140</v>
      </c>
      <c r="X3195" s="64">
        <v>420315</v>
      </c>
      <c r="Y3195" s="54" t="s">
        <v>7175</v>
      </c>
      <c r="Z3195" s="63" t="s">
        <v>412</v>
      </c>
      <c r="AA3195" s="54" t="s">
        <v>7145</v>
      </c>
      <c r="AB3195" s="54" t="s">
        <v>7142</v>
      </c>
      <c r="AC3195" s="54"/>
      <c r="AD3195" s="64" t="s">
        <v>7152</v>
      </c>
      <c r="AE3195" s="64" t="s">
        <v>7152</v>
      </c>
      <c r="AF3195" s="63">
        <v>658</v>
      </c>
      <c r="AG3195" s="54" t="s">
        <v>7140</v>
      </c>
      <c r="AH3195" s="54" t="s">
        <v>7140</v>
      </c>
      <c r="AI3195" s="63" t="s">
        <v>7143</v>
      </c>
      <c r="AJ3195" s="64" t="s">
        <v>7144</v>
      </c>
      <c r="AK3195" s="569">
        <v>9500119</v>
      </c>
      <c r="AL3195" s="64" t="s">
        <v>7145</v>
      </c>
      <c r="AM3195" s="64">
        <v>0</v>
      </c>
      <c r="AN3195" s="570">
        <v>296308000</v>
      </c>
      <c r="AO3195" s="54"/>
      <c r="AP3195" s="54"/>
      <c r="AQ3195" s="54"/>
      <c r="AR3195" s="54"/>
      <c r="AS3195" s="54"/>
      <c r="AT3195" s="64" t="e">
        <v>#N/A</v>
      </c>
      <c r="AU3195" s="64"/>
      <c r="AV3195" s="54"/>
      <c r="AW3195" s="54"/>
      <c r="AX3195" s="54"/>
      <c r="AY3195" s="54"/>
      <c r="AZ3195" s="54"/>
      <c r="BA3195" s="54"/>
      <c r="BB3195" s="54"/>
      <c r="BC3195" s="54"/>
      <c r="BD3195" s="64">
        <v>420315</v>
      </c>
      <c r="BE3195" s="54" t="s">
        <v>7175</v>
      </c>
      <c r="BF3195" s="63" t="s">
        <v>412</v>
      </c>
      <c r="BG3195" s="54" t="s">
        <v>7145</v>
      </c>
      <c r="BH3195" s="54" t="s">
        <v>7142</v>
      </c>
      <c r="BI3195" s="54"/>
      <c r="BJ3195" s="64" t="s">
        <v>7152</v>
      </c>
      <c r="BK3195" s="64" t="s">
        <v>7152</v>
      </c>
      <c r="BL3195" s="54"/>
      <c r="BM3195" s="54"/>
      <c r="BN3195" s="54"/>
      <c r="BO3195" s="39"/>
      <c r="BP3195" s="39"/>
      <c r="BQ3195" s="39"/>
      <c r="BR3195" s="39"/>
      <c r="BS3195" s="47"/>
      <c r="BT3195" s="39"/>
      <c r="BU3195" s="39"/>
      <c r="BV3195" s="39"/>
      <c r="BW3195" s="39"/>
      <c r="BX3195" s="39"/>
      <c r="BY3195" s="39"/>
      <c r="BZ3195" s="39"/>
      <c r="CA3195" s="39"/>
      <c r="CB3195" s="39"/>
      <c r="CC3195" s="47"/>
      <c r="CD3195" s="39"/>
      <c r="CE3195" s="39"/>
      <c r="CF3195" s="48"/>
      <c r="CG3195" s="48"/>
      <c r="CH3195" s="48"/>
      <c r="CI3195" s="48"/>
      <c r="CJ3195" s="48"/>
      <c r="CK3195" s="48"/>
      <c r="CL3195" s="48"/>
      <c r="CM3195" s="48"/>
      <c r="CN3195" s="48"/>
      <c r="CO3195" s="48"/>
      <c r="CP3195" s="48"/>
      <c r="CQ3195" s="48"/>
      <c r="CR3195" s="48"/>
      <c r="CS3195" s="48"/>
      <c r="CT3195" s="48"/>
      <c r="CU3195" s="48"/>
      <c r="CV3195" s="48"/>
      <c r="CW3195" s="48"/>
      <c r="CX3195" s="39"/>
      <c r="ML3195" s="135"/>
      <c r="MM3195" s="135"/>
      <c r="MN3195" s="135"/>
      <c r="MO3195" s="135"/>
      <c r="MP3195" s="135"/>
      <c r="MQ3195" s="135"/>
      <c r="MR3195" s="135"/>
      <c r="MS3195" s="135"/>
      <c r="MT3195" s="135"/>
      <c r="MU3195" s="135"/>
      <c r="MV3195" s="135"/>
      <c r="MW3195" s="135"/>
      <c r="MX3195" s="135"/>
      <c r="MY3195" s="135"/>
      <c r="MZ3195" s="135"/>
      <c r="NA3195" s="135"/>
      <c r="NB3195" s="135"/>
      <c r="NC3195" s="135"/>
      <c r="ND3195" s="135"/>
      <c r="NE3195" s="135"/>
      <c r="NF3195" s="135"/>
      <c r="NG3195" s="135"/>
      <c r="NH3195" s="135"/>
      <c r="NI3195" s="135"/>
      <c r="NJ3195" s="135"/>
      <c r="NK3195" s="135"/>
      <c r="NL3195" s="135"/>
      <c r="NM3195" s="135"/>
      <c r="NN3195" s="135"/>
      <c r="NO3195" s="135"/>
      <c r="NP3195" s="135"/>
      <c r="NQ3195" s="39"/>
      <c r="QS3195"/>
      <c r="QT3195"/>
      <c r="QU3195"/>
      <c r="QV3195"/>
      <c r="QW3195"/>
      <c r="QX3195"/>
      <c r="QY3195"/>
      <c r="QZ3195"/>
      <c r="RA3195"/>
      <c r="RB3195" s="39"/>
      <c r="RC3195" s="39"/>
      <c r="RD3195" s="39"/>
    </row>
    <row r="3196" spans="22:472" hidden="1" x14ac:dyDescent="0.2">
      <c r="V3196" s="63">
        <v>658</v>
      </c>
      <c r="W3196" s="54" t="s">
        <v>7140</v>
      </c>
      <c r="X3196" s="64">
        <v>420316</v>
      </c>
      <c r="Y3196" s="54" t="s">
        <v>7176</v>
      </c>
      <c r="Z3196" s="63" t="s">
        <v>412</v>
      </c>
      <c r="AA3196" s="54" t="s">
        <v>7145</v>
      </c>
      <c r="AB3196" s="54" t="s">
        <v>7142</v>
      </c>
      <c r="AC3196" s="54"/>
      <c r="AD3196" s="64" t="s">
        <v>7152</v>
      </c>
      <c r="AE3196" s="64" t="s">
        <v>7152</v>
      </c>
      <c r="AF3196" s="63">
        <v>658</v>
      </c>
      <c r="AG3196" s="54" t="s">
        <v>7140</v>
      </c>
      <c r="AH3196" s="54" t="s">
        <v>7140</v>
      </c>
      <c r="AI3196" s="63" t="s">
        <v>7143</v>
      </c>
      <c r="AJ3196" s="64" t="s">
        <v>7144</v>
      </c>
      <c r="AK3196" s="569">
        <v>9500119</v>
      </c>
      <c r="AL3196" s="64" t="s">
        <v>7145</v>
      </c>
      <c r="AM3196" s="64">
        <v>0</v>
      </c>
      <c r="AN3196" s="570">
        <v>296308000</v>
      </c>
      <c r="AO3196" s="54"/>
      <c r="AP3196" s="54"/>
      <c r="AQ3196" s="54"/>
      <c r="AR3196" s="54"/>
      <c r="AS3196" s="54"/>
      <c r="AT3196" s="64" t="e">
        <v>#N/A</v>
      </c>
      <c r="AU3196" s="64"/>
      <c r="AV3196" s="54"/>
      <c r="AW3196" s="54"/>
      <c r="AX3196" s="54"/>
      <c r="AY3196" s="54"/>
      <c r="AZ3196" s="54"/>
      <c r="BA3196" s="54"/>
      <c r="BB3196" s="54"/>
      <c r="BC3196" s="54"/>
      <c r="BD3196" s="64">
        <v>420316</v>
      </c>
      <c r="BE3196" s="54" t="s">
        <v>7176</v>
      </c>
      <c r="BF3196" s="63" t="s">
        <v>412</v>
      </c>
      <c r="BG3196" s="54" t="s">
        <v>7145</v>
      </c>
      <c r="BH3196" s="54" t="s">
        <v>7142</v>
      </c>
      <c r="BI3196" s="54"/>
      <c r="BJ3196" s="64" t="s">
        <v>7152</v>
      </c>
      <c r="BK3196" s="64" t="s">
        <v>7152</v>
      </c>
      <c r="BL3196" s="54"/>
      <c r="BM3196" s="54"/>
      <c r="BN3196" s="54"/>
      <c r="BO3196" s="39"/>
      <c r="BP3196" s="39"/>
      <c r="BQ3196" s="39"/>
      <c r="BR3196" s="39"/>
      <c r="BS3196" s="47"/>
      <c r="BT3196" s="39"/>
      <c r="BU3196" s="39"/>
      <c r="BV3196" s="39"/>
      <c r="BW3196" s="39"/>
      <c r="BX3196" s="39"/>
      <c r="BY3196" s="39"/>
      <c r="BZ3196" s="39"/>
      <c r="CA3196" s="39"/>
      <c r="CB3196" s="39"/>
      <c r="CC3196" s="47"/>
      <c r="CD3196" s="39"/>
      <c r="CE3196" s="39"/>
      <c r="CF3196" s="48"/>
      <c r="CG3196" s="48"/>
      <c r="CH3196" s="48"/>
      <c r="CI3196" s="48"/>
      <c r="CJ3196" s="48"/>
      <c r="CK3196" s="48"/>
      <c r="CL3196" s="48"/>
      <c r="CM3196" s="48"/>
      <c r="CN3196" s="48"/>
      <c r="CO3196" s="48"/>
      <c r="CP3196" s="48"/>
      <c r="CQ3196" s="48"/>
      <c r="CR3196" s="48"/>
      <c r="CS3196" s="48"/>
      <c r="CT3196" s="48"/>
      <c r="CU3196" s="48"/>
      <c r="CV3196" s="48"/>
      <c r="CW3196" s="48"/>
      <c r="CX3196" s="39"/>
      <c r="ML3196" s="135"/>
      <c r="MM3196" s="135"/>
      <c r="MN3196" s="135"/>
      <c r="MO3196" s="135"/>
      <c r="MP3196" s="135"/>
      <c r="MQ3196" s="135"/>
      <c r="MR3196" s="135"/>
      <c r="MS3196" s="135"/>
      <c r="MT3196" s="135"/>
      <c r="MU3196" s="135"/>
      <c r="MV3196" s="135"/>
      <c r="MW3196" s="135"/>
      <c r="MX3196" s="135"/>
      <c r="MY3196" s="135"/>
      <c r="MZ3196" s="135"/>
      <c r="NA3196" s="135"/>
      <c r="NB3196" s="135"/>
      <c r="NC3196" s="135"/>
      <c r="ND3196" s="135"/>
      <c r="NE3196" s="135"/>
      <c r="NF3196" s="135"/>
      <c r="NG3196" s="135"/>
      <c r="NH3196" s="135"/>
      <c r="NI3196" s="135"/>
      <c r="NJ3196" s="135"/>
      <c r="NK3196" s="135"/>
      <c r="NL3196" s="135"/>
      <c r="NM3196" s="135"/>
      <c r="NN3196" s="135"/>
      <c r="NO3196" s="135"/>
      <c r="NP3196" s="135"/>
      <c r="NQ3196" s="39"/>
      <c r="QS3196"/>
      <c r="QT3196"/>
      <c r="QU3196"/>
      <c r="QV3196"/>
      <c r="QW3196"/>
      <c r="QX3196"/>
      <c r="QY3196"/>
      <c r="QZ3196"/>
      <c r="RA3196"/>
      <c r="RB3196" s="39"/>
      <c r="RC3196" s="39"/>
      <c r="RD3196" s="39"/>
    </row>
    <row r="3197" spans="22:472" hidden="1" x14ac:dyDescent="0.2">
      <c r="V3197" s="63">
        <v>658</v>
      </c>
      <c r="W3197" s="54" t="s">
        <v>7140</v>
      </c>
      <c r="X3197" s="64">
        <v>420317</v>
      </c>
      <c r="Y3197" s="54" t="s">
        <v>7177</v>
      </c>
      <c r="Z3197" s="63" t="s">
        <v>412</v>
      </c>
      <c r="AA3197" s="54" t="s">
        <v>7145</v>
      </c>
      <c r="AB3197" s="54" t="s">
        <v>7142</v>
      </c>
      <c r="AC3197" s="54"/>
      <c r="AD3197" s="64" t="s">
        <v>7152</v>
      </c>
      <c r="AE3197" s="64" t="s">
        <v>7152</v>
      </c>
      <c r="AF3197" s="63">
        <v>658</v>
      </c>
      <c r="AG3197" s="54" t="s">
        <v>7140</v>
      </c>
      <c r="AH3197" s="54" t="s">
        <v>7140</v>
      </c>
      <c r="AI3197" s="63" t="s">
        <v>7143</v>
      </c>
      <c r="AJ3197" s="64" t="s">
        <v>7144</v>
      </c>
      <c r="AK3197" s="569">
        <v>9500119</v>
      </c>
      <c r="AL3197" s="64" t="s">
        <v>7145</v>
      </c>
      <c r="AM3197" s="64">
        <v>0</v>
      </c>
      <c r="AN3197" s="570">
        <v>296308000</v>
      </c>
      <c r="AO3197" s="54"/>
      <c r="AP3197" s="54"/>
      <c r="AQ3197" s="54"/>
      <c r="AR3197" s="54"/>
      <c r="AS3197" s="54"/>
      <c r="AT3197" s="64" t="e">
        <v>#N/A</v>
      </c>
      <c r="AU3197" s="64"/>
      <c r="AV3197" s="54"/>
      <c r="AW3197" s="54"/>
      <c r="AX3197" s="54"/>
      <c r="AY3197" s="54"/>
      <c r="AZ3197" s="54"/>
      <c r="BA3197" s="54"/>
      <c r="BB3197" s="54"/>
      <c r="BC3197" s="54"/>
      <c r="BD3197" s="64">
        <v>420317</v>
      </c>
      <c r="BE3197" s="54" t="s">
        <v>7177</v>
      </c>
      <c r="BF3197" s="63" t="s">
        <v>412</v>
      </c>
      <c r="BG3197" s="54" t="s">
        <v>7145</v>
      </c>
      <c r="BH3197" s="54" t="s">
        <v>7142</v>
      </c>
      <c r="BI3197" s="54"/>
      <c r="BJ3197" s="64" t="s">
        <v>7152</v>
      </c>
      <c r="BK3197" s="64" t="s">
        <v>7152</v>
      </c>
      <c r="BL3197" s="54"/>
      <c r="BM3197" s="54"/>
      <c r="BN3197" s="54"/>
      <c r="BO3197" s="39"/>
      <c r="BP3197" s="39"/>
      <c r="BQ3197" s="39"/>
      <c r="BR3197" s="39"/>
      <c r="BS3197" s="47"/>
      <c r="BT3197" s="39"/>
      <c r="BU3197" s="39"/>
      <c r="BV3197" s="39"/>
      <c r="BW3197" s="39"/>
      <c r="BX3197" s="39"/>
      <c r="BY3197" s="39"/>
      <c r="BZ3197" s="39"/>
      <c r="CA3197" s="39"/>
      <c r="CB3197" s="39"/>
      <c r="CC3197" s="47"/>
      <c r="CD3197" s="39"/>
      <c r="CE3197" s="39"/>
      <c r="CF3197" s="48"/>
      <c r="CG3197" s="48"/>
      <c r="CH3197" s="48"/>
      <c r="CI3197" s="48"/>
      <c r="CJ3197" s="48"/>
      <c r="CK3197" s="48"/>
      <c r="CL3197" s="48"/>
      <c r="CM3197" s="48"/>
      <c r="CN3197" s="48"/>
      <c r="CO3197" s="48"/>
      <c r="CP3197" s="48"/>
      <c r="CQ3197" s="48"/>
      <c r="CR3197" s="48"/>
      <c r="CS3197" s="48"/>
      <c r="CT3197" s="48"/>
      <c r="CU3197" s="48"/>
      <c r="CV3197" s="48"/>
      <c r="CW3197" s="48"/>
      <c r="CX3197" s="39"/>
      <c r="ML3197" s="135"/>
      <c r="MM3197" s="135"/>
      <c r="MN3197" s="135"/>
      <c r="MO3197" s="135"/>
      <c r="MP3197" s="135"/>
      <c r="MQ3197" s="135"/>
      <c r="MR3197" s="135"/>
      <c r="MS3197" s="135"/>
      <c r="MT3197" s="135"/>
      <c r="MU3197" s="135"/>
      <c r="MV3197" s="135"/>
      <c r="MW3197" s="135"/>
      <c r="MX3197" s="135"/>
      <c r="MY3197" s="135"/>
      <c r="MZ3197" s="135"/>
      <c r="NA3197" s="135"/>
      <c r="NB3197" s="135"/>
      <c r="NC3197" s="135"/>
      <c r="ND3197" s="135"/>
      <c r="NE3197" s="135"/>
      <c r="NF3197" s="135"/>
      <c r="NG3197" s="135"/>
      <c r="NH3197" s="135"/>
      <c r="NI3197" s="135"/>
      <c r="NJ3197" s="135"/>
      <c r="NK3197" s="135"/>
      <c r="NL3197" s="135"/>
      <c r="NM3197" s="135"/>
      <c r="NN3197" s="135"/>
      <c r="NO3197" s="135"/>
      <c r="NP3197" s="135"/>
      <c r="NQ3197" s="39"/>
      <c r="QS3197"/>
      <c r="QT3197"/>
      <c r="QU3197"/>
      <c r="QV3197"/>
      <c r="QW3197"/>
      <c r="QX3197"/>
      <c r="QY3197"/>
      <c r="QZ3197"/>
      <c r="RA3197"/>
      <c r="RB3197" s="39"/>
      <c r="RC3197" s="39"/>
      <c r="RD3197" s="39"/>
    </row>
    <row r="3198" spans="22:472" hidden="1" x14ac:dyDescent="0.2">
      <c r="V3198" s="63">
        <v>658</v>
      </c>
      <c r="W3198" s="54" t="s">
        <v>7140</v>
      </c>
      <c r="X3198" s="64">
        <v>420318</v>
      </c>
      <c r="Y3198" s="54" t="s">
        <v>7178</v>
      </c>
      <c r="Z3198" s="63" t="s">
        <v>412</v>
      </c>
      <c r="AA3198" s="54" t="s">
        <v>7145</v>
      </c>
      <c r="AB3198" s="54" t="s">
        <v>7142</v>
      </c>
      <c r="AC3198" s="54"/>
      <c r="AD3198" s="64" t="s">
        <v>7152</v>
      </c>
      <c r="AE3198" s="64" t="s">
        <v>7152</v>
      </c>
      <c r="AF3198" s="63">
        <v>658</v>
      </c>
      <c r="AG3198" s="54" t="s">
        <v>7140</v>
      </c>
      <c r="AH3198" s="54" t="s">
        <v>7140</v>
      </c>
      <c r="AI3198" s="63" t="s">
        <v>7143</v>
      </c>
      <c r="AJ3198" s="64" t="s">
        <v>7144</v>
      </c>
      <c r="AK3198" s="569">
        <v>9500119</v>
      </c>
      <c r="AL3198" s="64" t="s">
        <v>7145</v>
      </c>
      <c r="AM3198" s="64">
        <v>0</v>
      </c>
      <c r="AN3198" s="570">
        <v>296308000</v>
      </c>
      <c r="AO3198" s="54"/>
      <c r="AP3198" s="54"/>
      <c r="AQ3198" s="54"/>
      <c r="AR3198" s="54"/>
      <c r="AS3198" s="54"/>
      <c r="AT3198" s="64" t="e">
        <v>#N/A</v>
      </c>
      <c r="AU3198" s="64"/>
      <c r="AV3198" s="54"/>
      <c r="AW3198" s="54"/>
      <c r="AX3198" s="54"/>
      <c r="AY3198" s="54"/>
      <c r="AZ3198" s="54"/>
      <c r="BA3198" s="54"/>
      <c r="BB3198" s="54"/>
      <c r="BC3198" s="54"/>
      <c r="BD3198" s="64">
        <v>420318</v>
      </c>
      <c r="BE3198" s="54" t="s">
        <v>7178</v>
      </c>
      <c r="BF3198" s="63" t="s">
        <v>412</v>
      </c>
      <c r="BG3198" s="54" t="s">
        <v>7145</v>
      </c>
      <c r="BH3198" s="54" t="s">
        <v>7142</v>
      </c>
      <c r="BI3198" s="54"/>
      <c r="BJ3198" s="64" t="s">
        <v>7152</v>
      </c>
      <c r="BK3198" s="64" t="s">
        <v>7152</v>
      </c>
      <c r="BL3198" s="54"/>
      <c r="BM3198" s="54"/>
      <c r="BN3198" s="54"/>
      <c r="BO3198" s="39"/>
      <c r="BP3198" s="39"/>
      <c r="BQ3198" s="39"/>
      <c r="BR3198" s="39"/>
      <c r="BS3198" s="47"/>
      <c r="BT3198" s="39"/>
      <c r="BU3198" s="39"/>
      <c r="BV3198" s="39"/>
      <c r="BW3198" s="39"/>
      <c r="BX3198" s="39"/>
      <c r="BY3198" s="39"/>
      <c r="BZ3198" s="39"/>
      <c r="CA3198" s="39"/>
      <c r="CB3198" s="39"/>
      <c r="CC3198" s="47"/>
      <c r="CD3198" s="39"/>
      <c r="CE3198" s="39"/>
      <c r="CF3198" s="48"/>
      <c r="CG3198" s="48"/>
      <c r="CH3198" s="48"/>
      <c r="CI3198" s="48"/>
      <c r="CJ3198" s="48"/>
      <c r="CK3198" s="48"/>
      <c r="CL3198" s="48"/>
      <c r="CM3198" s="48"/>
      <c r="CN3198" s="48"/>
      <c r="CO3198" s="48"/>
      <c r="CP3198" s="48"/>
      <c r="CQ3198" s="48"/>
      <c r="CR3198" s="48"/>
      <c r="CS3198" s="48"/>
      <c r="CT3198" s="48"/>
      <c r="CU3198" s="48"/>
      <c r="CV3198" s="48"/>
      <c r="CW3198" s="48"/>
      <c r="CX3198" s="39"/>
      <c r="ML3198" s="135"/>
      <c r="MM3198" s="135"/>
      <c r="MN3198" s="135"/>
      <c r="MO3198" s="135"/>
      <c r="MP3198" s="135"/>
      <c r="MQ3198" s="135"/>
      <c r="MR3198" s="135"/>
      <c r="MS3198" s="135"/>
      <c r="MT3198" s="135"/>
      <c r="MU3198" s="135"/>
      <c r="MV3198" s="135"/>
      <c r="MW3198" s="135"/>
      <c r="MX3198" s="135"/>
      <c r="MY3198" s="135"/>
      <c r="MZ3198" s="135"/>
      <c r="NA3198" s="135"/>
      <c r="NB3198" s="135"/>
      <c r="NC3198" s="135"/>
      <c r="ND3198" s="135"/>
      <c r="NE3198" s="135"/>
      <c r="NF3198" s="135"/>
      <c r="NG3198" s="135"/>
      <c r="NH3198" s="135"/>
      <c r="NI3198" s="135"/>
      <c r="NJ3198" s="135"/>
      <c r="NK3198" s="135"/>
      <c r="NL3198" s="135"/>
      <c r="NM3198" s="135"/>
      <c r="NN3198" s="135"/>
      <c r="NO3198" s="135"/>
      <c r="NP3198" s="135"/>
      <c r="NQ3198" s="39"/>
      <c r="QS3198"/>
      <c r="QT3198"/>
      <c r="QU3198"/>
      <c r="QV3198"/>
      <c r="QW3198"/>
      <c r="QX3198"/>
      <c r="QY3198"/>
      <c r="QZ3198"/>
      <c r="RA3198"/>
      <c r="RB3198" s="39"/>
      <c r="RC3198" s="39"/>
      <c r="RD3198" s="39"/>
    </row>
    <row r="3199" spans="22:472" hidden="1" x14ac:dyDescent="0.2">
      <c r="V3199" s="63">
        <v>658</v>
      </c>
      <c r="W3199" s="54" t="s">
        <v>7140</v>
      </c>
      <c r="X3199" s="64">
        <v>420319</v>
      </c>
      <c r="Y3199" s="54" t="s">
        <v>1472</v>
      </c>
      <c r="Z3199" s="63" t="s">
        <v>412</v>
      </c>
      <c r="AA3199" s="54" t="s">
        <v>7145</v>
      </c>
      <c r="AB3199" s="54" t="s">
        <v>7142</v>
      </c>
      <c r="AC3199" s="54"/>
      <c r="AD3199" s="64" t="s">
        <v>7152</v>
      </c>
      <c r="AE3199" s="64" t="s">
        <v>7152</v>
      </c>
      <c r="AF3199" s="63">
        <v>658</v>
      </c>
      <c r="AG3199" s="54" t="s">
        <v>7140</v>
      </c>
      <c r="AH3199" s="54" t="s">
        <v>7140</v>
      </c>
      <c r="AI3199" s="63" t="s">
        <v>7143</v>
      </c>
      <c r="AJ3199" s="64" t="s">
        <v>7144</v>
      </c>
      <c r="AK3199" s="569">
        <v>9500119</v>
      </c>
      <c r="AL3199" s="64" t="s">
        <v>7145</v>
      </c>
      <c r="AM3199" s="64">
        <v>0</v>
      </c>
      <c r="AN3199" s="570">
        <v>296308000</v>
      </c>
      <c r="AO3199" s="54"/>
      <c r="AP3199" s="54"/>
      <c r="AQ3199" s="54"/>
      <c r="AR3199" s="54"/>
      <c r="AS3199" s="54"/>
      <c r="AT3199" s="64" t="e">
        <v>#N/A</v>
      </c>
      <c r="AU3199" s="64"/>
      <c r="AV3199" s="54"/>
      <c r="AW3199" s="54"/>
      <c r="AX3199" s="54"/>
      <c r="AY3199" s="54"/>
      <c r="AZ3199" s="54"/>
      <c r="BA3199" s="54"/>
      <c r="BB3199" s="54"/>
      <c r="BC3199" s="54"/>
      <c r="BD3199" s="64">
        <v>420319</v>
      </c>
      <c r="BE3199" s="54" t="s">
        <v>1472</v>
      </c>
      <c r="BF3199" s="63" t="s">
        <v>412</v>
      </c>
      <c r="BG3199" s="54" t="s">
        <v>7145</v>
      </c>
      <c r="BH3199" s="54" t="s">
        <v>7142</v>
      </c>
      <c r="BI3199" s="54"/>
      <c r="BJ3199" s="64" t="s">
        <v>7152</v>
      </c>
      <c r="BK3199" s="64" t="s">
        <v>7152</v>
      </c>
      <c r="BL3199" s="54"/>
      <c r="BM3199" s="54"/>
      <c r="BN3199" s="54"/>
      <c r="BO3199" s="39"/>
      <c r="BP3199" s="39"/>
      <c r="BQ3199" s="39"/>
      <c r="BR3199" s="39"/>
      <c r="BS3199" s="47"/>
      <c r="BT3199" s="39"/>
      <c r="BU3199" s="39"/>
      <c r="BV3199" s="39"/>
      <c r="BW3199" s="39"/>
      <c r="BX3199" s="39"/>
      <c r="BY3199" s="39"/>
      <c r="BZ3199" s="39"/>
      <c r="CA3199" s="39"/>
      <c r="CB3199" s="39"/>
      <c r="CC3199" s="47"/>
      <c r="CD3199" s="39"/>
      <c r="CE3199" s="39"/>
      <c r="CF3199" s="48"/>
      <c r="CG3199" s="48"/>
      <c r="CH3199" s="48"/>
      <c r="CI3199" s="48"/>
      <c r="CJ3199" s="48"/>
      <c r="CK3199" s="48"/>
      <c r="CL3199" s="48"/>
      <c r="CM3199" s="48"/>
      <c r="CN3199" s="48"/>
      <c r="CO3199" s="48"/>
      <c r="CP3199" s="48"/>
      <c r="CQ3199" s="48"/>
      <c r="CR3199" s="48"/>
      <c r="CS3199" s="48"/>
      <c r="CT3199" s="48"/>
      <c r="CU3199" s="48"/>
      <c r="CV3199" s="48"/>
      <c r="CW3199" s="48"/>
      <c r="CX3199" s="39"/>
      <c r="ML3199" s="135"/>
      <c r="MM3199" s="135"/>
      <c r="MN3199" s="135"/>
      <c r="MO3199" s="135"/>
      <c r="MP3199" s="135"/>
      <c r="MQ3199" s="135"/>
      <c r="MR3199" s="135"/>
      <c r="MS3199" s="135"/>
      <c r="MT3199" s="135"/>
      <c r="MU3199" s="135"/>
      <c r="MV3199" s="135"/>
      <c r="MW3199" s="135"/>
      <c r="MX3199" s="135"/>
      <c r="MY3199" s="135"/>
      <c r="MZ3199" s="135"/>
      <c r="NA3199" s="135"/>
      <c r="NB3199" s="135"/>
      <c r="NC3199" s="135"/>
      <c r="ND3199" s="135"/>
      <c r="NE3199" s="135"/>
      <c r="NF3199" s="135"/>
      <c r="NG3199" s="135"/>
      <c r="NH3199" s="135"/>
      <c r="NI3199" s="135"/>
      <c r="NJ3199" s="135"/>
      <c r="NK3199" s="135"/>
      <c r="NL3199" s="135"/>
      <c r="NM3199" s="135"/>
      <c r="NN3199" s="135"/>
      <c r="NO3199" s="135"/>
      <c r="NP3199" s="135"/>
      <c r="NQ3199" s="39"/>
      <c r="QS3199"/>
      <c r="QT3199"/>
      <c r="QU3199"/>
      <c r="QV3199"/>
      <c r="QW3199"/>
      <c r="QX3199"/>
      <c r="QY3199"/>
      <c r="QZ3199"/>
      <c r="RA3199"/>
      <c r="RB3199" s="39"/>
      <c r="RC3199" s="39"/>
      <c r="RD3199" s="39"/>
    </row>
    <row r="3200" spans="22:472" hidden="1" x14ac:dyDescent="0.2">
      <c r="V3200" s="63">
        <v>658</v>
      </c>
      <c r="W3200" s="54" t="s">
        <v>7140</v>
      </c>
      <c r="X3200" s="64">
        <v>420325</v>
      </c>
      <c r="Y3200" s="54" t="s">
        <v>3490</v>
      </c>
      <c r="Z3200" s="63" t="s">
        <v>412</v>
      </c>
      <c r="AA3200" s="54" t="s">
        <v>7145</v>
      </c>
      <c r="AB3200" s="54" t="s">
        <v>7142</v>
      </c>
      <c r="AC3200" s="54"/>
      <c r="AD3200" s="64" t="s">
        <v>7152</v>
      </c>
      <c r="AE3200" s="64" t="s">
        <v>7152</v>
      </c>
      <c r="AF3200" s="63">
        <v>658</v>
      </c>
      <c r="AG3200" s="54" t="s">
        <v>7140</v>
      </c>
      <c r="AH3200" s="54" t="s">
        <v>7140</v>
      </c>
      <c r="AI3200" s="63" t="s">
        <v>7143</v>
      </c>
      <c r="AJ3200" s="64" t="s">
        <v>7144</v>
      </c>
      <c r="AK3200" s="569">
        <v>9500119</v>
      </c>
      <c r="AL3200" s="64" t="s">
        <v>7145</v>
      </c>
      <c r="AM3200" s="64">
        <v>0</v>
      </c>
      <c r="AN3200" s="570">
        <v>296308000</v>
      </c>
      <c r="AO3200" s="54"/>
      <c r="AP3200" s="54"/>
      <c r="AQ3200" s="54"/>
      <c r="AR3200" s="54"/>
      <c r="AS3200" s="54"/>
      <c r="AT3200" s="64" t="e">
        <v>#N/A</v>
      </c>
      <c r="AU3200" s="64"/>
      <c r="AV3200" s="54"/>
      <c r="AW3200" s="54"/>
      <c r="AX3200" s="54"/>
      <c r="AY3200" s="54"/>
      <c r="AZ3200" s="54"/>
      <c r="BA3200" s="54"/>
      <c r="BB3200" s="54"/>
      <c r="BC3200" s="54"/>
      <c r="BD3200" s="64">
        <v>420325</v>
      </c>
      <c r="BE3200" s="54" t="s">
        <v>3490</v>
      </c>
      <c r="BF3200" s="63" t="s">
        <v>412</v>
      </c>
      <c r="BG3200" s="54" t="s">
        <v>7145</v>
      </c>
      <c r="BH3200" s="54" t="s">
        <v>7142</v>
      </c>
      <c r="BI3200" s="54"/>
      <c r="BJ3200" s="64" t="s">
        <v>7152</v>
      </c>
      <c r="BK3200" s="64" t="s">
        <v>7152</v>
      </c>
      <c r="BL3200" s="54"/>
      <c r="BM3200" s="54"/>
      <c r="BN3200" s="54"/>
      <c r="BO3200" s="39"/>
      <c r="BP3200" s="39"/>
      <c r="BQ3200" s="39"/>
      <c r="BR3200" s="39"/>
      <c r="BS3200" s="47"/>
      <c r="BT3200" s="39"/>
      <c r="BU3200" s="39"/>
      <c r="BV3200" s="39"/>
      <c r="BW3200" s="39"/>
      <c r="BX3200" s="39"/>
      <c r="BY3200" s="39"/>
      <c r="BZ3200" s="39"/>
      <c r="CA3200" s="39"/>
      <c r="CB3200" s="39"/>
      <c r="CC3200" s="47"/>
      <c r="CD3200" s="39"/>
      <c r="CE3200" s="39"/>
      <c r="CF3200" s="48"/>
      <c r="CG3200" s="48"/>
      <c r="CH3200" s="48"/>
      <c r="CI3200" s="48"/>
      <c r="CJ3200" s="48"/>
      <c r="CK3200" s="48"/>
      <c r="CL3200" s="48"/>
      <c r="CM3200" s="48"/>
      <c r="CN3200" s="48"/>
      <c r="CO3200" s="48"/>
      <c r="CP3200" s="48"/>
      <c r="CQ3200" s="48"/>
      <c r="CR3200" s="48"/>
      <c r="CS3200" s="48"/>
      <c r="CT3200" s="48"/>
      <c r="CU3200" s="48"/>
      <c r="CV3200" s="48"/>
      <c r="CW3200" s="48"/>
      <c r="CX3200" s="39"/>
      <c r="ML3200" s="135"/>
      <c r="MM3200" s="135"/>
      <c r="MN3200" s="135"/>
      <c r="MO3200" s="135"/>
      <c r="MP3200" s="135"/>
      <c r="MQ3200" s="135"/>
      <c r="MR3200" s="135"/>
      <c r="MS3200" s="135"/>
      <c r="MT3200" s="135"/>
      <c r="MU3200" s="135"/>
      <c r="MV3200" s="135"/>
      <c r="MW3200" s="135"/>
      <c r="MX3200" s="135"/>
      <c r="MY3200" s="135"/>
      <c r="MZ3200" s="135"/>
      <c r="NA3200" s="135"/>
      <c r="NB3200" s="135"/>
      <c r="NC3200" s="135"/>
      <c r="ND3200" s="135"/>
      <c r="NE3200" s="135"/>
      <c r="NF3200" s="135"/>
      <c r="NG3200" s="135"/>
      <c r="NH3200" s="135"/>
      <c r="NI3200" s="135"/>
      <c r="NJ3200" s="135"/>
      <c r="NK3200" s="135"/>
      <c r="NL3200" s="135"/>
      <c r="NM3200" s="135"/>
      <c r="NN3200" s="135"/>
      <c r="NO3200" s="135"/>
      <c r="NP3200" s="135"/>
      <c r="NQ3200" s="39"/>
      <c r="QS3200"/>
      <c r="QT3200"/>
      <c r="QU3200"/>
      <c r="QV3200"/>
      <c r="QW3200"/>
      <c r="QX3200"/>
      <c r="QY3200"/>
      <c r="QZ3200"/>
      <c r="RA3200"/>
      <c r="RB3200" s="39"/>
      <c r="RC3200" s="39"/>
      <c r="RD3200" s="39"/>
    </row>
    <row r="3201" spans="22:472" hidden="1" x14ac:dyDescent="0.2">
      <c r="V3201" s="63">
        <v>658</v>
      </c>
      <c r="W3201" s="54" t="s">
        <v>7140</v>
      </c>
      <c r="X3201" s="64">
        <v>420320</v>
      </c>
      <c r="Y3201" s="54" t="s">
        <v>3559</v>
      </c>
      <c r="Z3201" s="63" t="s">
        <v>412</v>
      </c>
      <c r="AA3201" s="54" t="s">
        <v>7145</v>
      </c>
      <c r="AB3201" s="54" t="s">
        <v>7142</v>
      </c>
      <c r="AC3201" s="54"/>
      <c r="AD3201" s="64" t="s">
        <v>7152</v>
      </c>
      <c r="AE3201" s="64" t="s">
        <v>7152</v>
      </c>
      <c r="AF3201" s="63">
        <v>658</v>
      </c>
      <c r="AG3201" s="54" t="s">
        <v>7140</v>
      </c>
      <c r="AH3201" s="54" t="s">
        <v>7140</v>
      </c>
      <c r="AI3201" s="63" t="s">
        <v>7143</v>
      </c>
      <c r="AJ3201" s="64" t="s">
        <v>7144</v>
      </c>
      <c r="AK3201" s="569">
        <v>9500119</v>
      </c>
      <c r="AL3201" s="64" t="s">
        <v>7145</v>
      </c>
      <c r="AM3201" s="64">
        <v>0</v>
      </c>
      <c r="AN3201" s="570">
        <v>296308000</v>
      </c>
      <c r="AO3201" s="54"/>
      <c r="AP3201" s="54"/>
      <c r="AQ3201" s="54"/>
      <c r="AR3201" s="54"/>
      <c r="AS3201" s="54"/>
      <c r="AT3201" s="64" t="e">
        <v>#N/A</v>
      </c>
      <c r="AU3201" s="64"/>
      <c r="AV3201" s="54"/>
      <c r="AW3201" s="54"/>
      <c r="AX3201" s="54"/>
      <c r="AY3201" s="54"/>
      <c r="AZ3201" s="54"/>
      <c r="BA3201" s="54"/>
      <c r="BB3201" s="54"/>
      <c r="BC3201" s="54"/>
      <c r="BD3201" s="64">
        <v>420320</v>
      </c>
      <c r="BE3201" s="54" t="s">
        <v>3559</v>
      </c>
      <c r="BF3201" s="63" t="s">
        <v>412</v>
      </c>
      <c r="BG3201" s="54" t="s">
        <v>7145</v>
      </c>
      <c r="BH3201" s="54" t="s">
        <v>7142</v>
      </c>
      <c r="BI3201" s="54"/>
      <c r="BJ3201" s="64" t="s">
        <v>7152</v>
      </c>
      <c r="BK3201" s="64" t="s">
        <v>7152</v>
      </c>
      <c r="BL3201" s="54"/>
      <c r="BM3201" s="54"/>
      <c r="BN3201" s="54"/>
      <c r="BO3201" s="39"/>
      <c r="BP3201" s="39"/>
      <c r="BQ3201" s="39"/>
      <c r="BR3201" s="39"/>
      <c r="BS3201" s="47"/>
      <c r="BT3201" s="39"/>
      <c r="BU3201" s="39"/>
      <c r="BV3201" s="39"/>
      <c r="BW3201" s="39"/>
      <c r="BX3201" s="39"/>
      <c r="BY3201" s="39"/>
      <c r="BZ3201" s="39"/>
      <c r="CA3201" s="39"/>
      <c r="CB3201" s="39"/>
      <c r="CC3201" s="47"/>
      <c r="CD3201" s="39"/>
      <c r="CE3201" s="39"/>
      <c r="CF3201" s="48"/>
      <c r="CG3201" s="48"/>
      <c r="CH3201" s="48"/>
      <c r="CI3201" s="48"/>
      <c r="CJ3201" s="48"/>
      <c r="CK3201" s="48"/>
      <c r="CL3201" s="48"/>
      <c r="CM3201" s="48"/>
      <c r="CN3201" s="48"/>
      <c r="CO3201" s="48"/>
      <c r="CP3201" s="48"/>
      <c r="CQ3201" s="48"/>
      <c r="CR3201" s="48"/>
      <c r="CS3201" s="48"/>
      <c r="CT3201" s="48"/>
      <c r="CU3201" s="48"/>
      <c r="CV3201" s="48"/>
      <c r="CW3201" s="48"/>
      <c r="CX3201" s="39"/>
      <c r="ML3201" s="135"/>
      <c r="MM3201" s="135"/>
      <c r="MN3201" s="135"/>
      <c r="MO3201" s="135"/>
      <c r="MP3201" s="135"/>
      <c r="MQ3201" s="135"/>
      <c r="MR3201" s="135"/>
      <c r="MS3201" s="135"/>
      <c r="MT3201" s="135"/>
      <c r="MU3201" s="135"/>
      <c r="MV3201" s="135"/>
      <c r="MW3201" s="135"/>
      <c r="MX3201" s="135"/>
      <c r="MY3201" s="135"/>
      <c r="MZ3201" s="135"/>
      <c r="NA3201" s="135"/>
      <c r="NB3201" s="135"/>
      <c r="NC3201" s="135"/>
      <c r="ND3201" s="135"/>
      <c r="NE3201" s="135"/>
      <c r="NF3201" s="135"/>
      <c r="NG3201" s="135"/>
      <c r="NH3201" s="135"/>
      <c r="NI3201" s="135"/>
      <c r="NJ3201" s="135"/>
      <c r="NK3201" s="135"/>
      <c r="NL3201" s="135"/>
      <c r="NM3201" s="135"/>
      <c r="NN3201" s="135"/>
      <c r="NO3201" s="135"/>
      <c r="NP3201" s="135"/>
      <c r="NQ3201" s="39"/>
      <c r="QS3201"/>
      <c r="QT3201"/>
      <c r="QU3201"/>
      <c r="QV3201"/>
      <c r="QW3201"/>
      <c r="QX3201"/>
      <c r="QY3201"/>
      <c r="QZ3201"/>
      <c r="RA3201"/>
      <c r="RB3201" s="39"/>
      <c r="RC3201" s="39"/>
      <c r="RD3201" s="39"/>
    </row>
    <row r="3202" spans="22:472" hidden="1" x14ac:dyDescent="0.2">
      <c r="V3202" s="63">
        <v>658</v>
      </c>
      <c r="W3202" s="54" t="s">
        <v>7140</v>
      </c>
      <c r="X3202" s="64">
        <v>420321</v>
      </c>
      <c r="Y3202" s="54" t="s">
        <v>7179</v>
      </c>
      <c r="Z3202" s="63" t="s">
        <v>412</v>
      </c>
      <c r="AA3202" s="54" t="s">
        <v>7145</v>
      </c>
      <c r="AB3202" s="54" t="s">
        <v>7142</v>
      </c>
      <c r="AC3202" s="54"/>
      <c r="AD3202" s="64" t="s">
        <v>7152</v>
      </c>
      <c r="AE3202" s="64" t="s">
        <v>7152</v>
      </c>
      <c r="AF3202" s="63">
        <v>658</v>
      </c>
      <c r="AG3202" s="54" t="s">
        <v>7140</v>
      </c>
      <c r="AH3202" s="54" t="s">
        <v>7140</v>
      </c>
      <c r="AI3202" s="63" t="s">
        <v>7143</v>
      </c>
      <c r="AJ3202" s="64" t="s">
        <v>7144</v>
      </c>
      <c r="AK3202" s="569">
        <v>9500119</v>
      </c>
      <c r="AL3202" s="64" t="s">
        <v>7145</v>
      </c>
      <c r="AM3202" s="64">
        <v>0</v>
      </c>
      <c r="AN3202" s="570">
        <v>296308000</v>
      </c>
      <c r="AO3202" s="54"/>
      <c r="AP3202" s="54"/>
      <c r="AQ3202" s="54"/>
      <c r="AR3202" s="54"/>
      <c r="AS3202" s="54"/>
      <c r="AT3202" s="64" t="e">
        <v>#N/A</v>
      </c>
      <c r="AU3202" s="64"/>
      <c r="AV3202" s="54"/>
      <c r="AW3202" s="54"/>
      <c r="AX3202" s="54"/>
      <c r="AY3202" s="54"/>
      <c r="AZ3202" s="54"/>
      <c r="BA3202" s="54"/>
      <c r="BB3202" s="54"/>
      <c r="BC3202" s="54"/>
      <c r="BD3202" s="64">
        <v>420321</v>
      </c>
      <c r="BE3202" s="54" t="s">
        <v>7179</v>
      </c>
      <c r="BF3202" s="63" t="s">
        <v>412</v>
      </c>
      <c r="BG3202" s="54" t="s">
        <v>7145</v>
      </c>
      <c r="BH3202" s="54" t="s">
        <v>7142</v>
      </c>
      <c r="BI3202" s="54"/>
      <c r="BJ3202" s="64" t="s">
        <v>7152</v>
      </c>
      <c r="BK3202" s="64" t="s">
        <v>7152</v>
      </c>
      <c r="BL3202" s="54"/>
      <c r="BM3202" s="54"/>
      <c r="BN3202" s="54"/>
      <c r="BO3202" s="39"/>
      <c r="BP3202" s="39"/>
      <c r="BQ3202" s="39"/>
      <c r="BR3202" s="39"/>
      <c r="BS3202" s="47"/>
      <c r="BT3202" s="39"/>
      <c r="BU3202" s="39"/>
      <c r="BV3202" s="39"/>
      <c r="BW3202" s="39"/>
      <c r="BX3202" s="39"/>
      <c r="BY3202" s="39"/>
      <c r="BZ3202" s="39"/>
      <c r="CA3202" s="39"/>
      <c r="CB3202" s="39"/>
      <c r="CC3202" s="47"/>
      <c r="CD3202" s="39"/>
      <c r="CE3202" s="39"/>
      <c r="CF3202" s="48"/>
      <c r="CG3202" s="48"/>
      <c r="CH3202" s="48"/>
      <c r="CI3202" s="48"/>
      <c r="CJ3202" s="48"/>
      <c r="CK3202" s="48"/>
      <c r="CL3202" s="48"/>
      <c r="CM3202" s="48"/>
      <c r="CN3202" s="48"/>
      <c r="CO3202" s="48"/>
      <c r="CP3202" s="48"/>
      <c r="CQ3202" s="48"/>
      <c r="CR3202" s="48"/>
      <c r="CS3202" s="48"/>
      <c r="CT3202" s="48"/>
      <c r="CU3202" s="48"/>
      <c r="CV3202" s="48"/>
      <c r="CW3202" s="48"/>
      <c r="CX3202" s="39"/>
      <c r="ML3202" s="135"/>
      <c r="MM3202" s="135"/>
      <c r="MN3202" s="135"/>
      <c r="MO3202" s="135"/>
      <c r="MP3202" s="135"/>
      <c r="MQ3202" s="135"/>
      <c r="MR3202" s="135"/>
      <c r="MS3202" s="135"/>
      <c r="MT3202" s="135"/>
      <c r="MU3202" s="135"/>
      <c r="MV3202" s="135"/>
      <c r="MW3202" s="135"/>
      <c r="MX3202" s="135"/>
      <c r="MY3202" s="135"/>
      <c r="MZ3202" s="135"/>
      <c r="NA3202" s="135"/>
      <c r="NB3202" s="135"/>
      <c r="NC3202" s="135"/>
      <c r="ND3202" s="135"/>
      <c r="NE3202" s="135"/>
      <c r="NF3202" s="135"/>
      <c r="NG3202" s="135"/>
      <c r="NH3202" s="135"/>
      <c r="NI3202" s="135"/>
      <c r="NJ3202" s="135"/>
      <c r="NK3202" s="135"/>
      <c r="NL3202" s="135"/>
      <c r="NM3202" s="135"/>
      <c r="NN3202" s="135"/>
      <c r="NO3202" s="135"/>
      <c r="NP3202" s="135"/>
      <c r="NQ3202" s="39"/>
      <c r="QS3202"/>
      <c r="QT3202"/>
      <c r="QU3202"/>
      <c r="QV3202"/>
      <c r="QW3202"/>
      <c r="QX3202"/>
      <c r="QY3202"/>
      <c r="QZ3202"/>
      <c r="RA3202"/>
      <c r="RB3202" s="39"/>
      <c r="RC3202" s="39"/>
      <c r="RD3202" s="39"/>
    </row>
    <row r="3203" spans="22:472" hidden="1" x14ac:dyDescent="0.2">
      <c r="V3203" s="63">
        <v>658</v>
      </c>
      <c r="W3203" s="54" t="s">
        <v>7140</v>
      </c>
      <c r="X3203" s="64">
        <v>420322</v>
      </c>
      <c r="Y3203" s="54" t="s">
        <v>7180</v>
      </c>
      <c r="Z3203" s="63" t="s">
        <v>412</v>
      </c>
      <c r="AA3203" s="54" t="s">
        <v>7145</v>
      </c>
      <c r="AB3203" s="54" t="s">
        <v>7142</v>
      </c>
      <c r="AC3203" s="54"/>
      <c r="AD3203" s="64" t="s">
        <v>7152</v>
      </c>
      <c r="AE3203" s="64" t="s">
        <v>7152</v>
      </c>
      <c r="AF3203" s="63">
        <v>658</v>
      </c>
      <c r="AG3203" s="54" t="s">
        <v>7140</v>
      </c>
      <c r="AH3203" s="54" t="s">
        <v>7140</v>
      </c>
      <c r="AI3203" s="63" t="s">
        <v>7143</v>
      </c>
      <c r="AJ3203" s="64" t="s">
        <v>7144</v>
      </c>
      <c r="AK3203" s="569">
        <v>9500119</v>
      </c>
      <c r="AL3203" s="64" t="s">
        <v>7145</v>
      </c>
      <c r="AM3203" s="64">
        <v>0</v>
      </c>
      <c r="AN3203" s="570">
        <v>296308000</v>
      </c>
      <c r="AO3203" s="54"/>
      <c r="AP3203" s="54"/>
      <c r="AQ3203" s="54"/>
      <c r="AR3203" s="54"/>
      <c r="AS3203" s="54"/>
      <c r="AT3203" s="64" t="e">
        <v>#N/A</v>
      </c>
      <c r="AU3203" s="64"/>
      <c r="AV3203" s="54"/>
      <c r="AW3203" s="54"/>
      <c r="AX3203" s="54"/>
      <c r="AY3203" s="54"/>
      <c r="AZ3203" s="54"/>
      <c r="BA3203" s="54"/>
      <c r="BB3203" s="54"/>
      <c r="BC3203" s="54"/>
      <c r="BD3203" s="64">
        <v>420322</v>
      </c>
      <c r="BE3203" s="54" t="s">
        <v>7180</v>
      </c>
      <c r="BF3203" s="63" t="s">
        <v>412</v>
      </c>
      <c r="BG3203" s="54" t="s">
        <v>7145</v>
      </c>
      <c r="BH3203" s="54" t="s">
        <v>7142</v>
      </c>
      <c r="BI3203" s="54"/>
      <c r="BJ3203" s="64" t="s">
        <v>7152</v>
      </c>
      <c r="BK3203" s="64" t="s">
        <v>7152</v>
      </c>
      <c r="BL3203" s="54"/>
      <c r="BM3203" s="54"/>
      <c r="BN3203" s="54"/>
      <c r="BO3203" s="39"/>
      <c r="BP3203" s="39"/>
      <c r="BQ3203" s="39"/>
      <c r="BR3203" s="39"/>
      <c r="BS3203" s="47"/>
      <c r="BT3203" s="39"/>
      <c r="BU3203" s="39"/>
      <c r="BV3203" s="39"/>
      <c r="BW3203" s="39"/>
      <c r="BX3203" s="39"/>
      <c r="BY3203" s="39"/>
      <c r="BZ3203" s="39"/>
      <c r="CA3203" s="39"/>
      <c r="CB3203" s="39"/>
      <c r="CC3203" s="47"/>
      <c r="CD3203" s="39"/>
      <c r="CE3203" s="39"/>
      <c r="CF3203" s="48"/>
      <c r="CG3203" s="48"/>
      <c r="CH3203" s="48"/>
      <c r="CI3203" s="48"/>
      <c r="CJ3203" s="48"/>
      <c r="CK3203" s="48"/>
      <c r="CL3203" s="48"/>
      <c r="CM3203" s="48"/>
      <c r="CN3203" s="48"/>
      <c r="CO3203" s="48"/>
      <c r="CP3203" s="48"/>
      <c r="CQ3203" s="48"/>
      <c r="CR3203" s="48"/>
      <c r="CS3203" s="48"/>
      <c r="CT3203" s="48"/>
      <c r="CU3203" s="48"/>
      <c r="CV3203" s="48"/>
      <c r="CW3203" s="48"/>
      <c r="CX3203" s="39"/>
      <c r="ML3203" s="135"/>
      <c r="MM3203" s="135"/>
      <c r="MN3203" s="135"/>
      <c r="MO3203" s="135"/>
      <c r="MP3203" s="135"/>
      <c r="MQ3203" s="135"/>
      <c r="MR3203" s="135"/>
      <c r="MS3203" s="135"/>
      <c r="MT3203" s="135"/>
      <c r="MU3203" s="135"/>
      <c r="MV3203" s="135"/>
      <c r="MW3203" s="135"/>
      <c r="MX3203" s="135"/>
      <c r="MY3203" s="135"/>
      <c r="MZ3203" s="135"/>
      <c r="NA3203" s="135"/>
      <c r="NB3203" s="135"/>
      <c r="NC3203" s="135"/>
      <c r="ND3203" s="135"/>
      <c r="NE3203" s="135"/>
      <c r="NF3203" s="135"/>
      <c r="NG3203" s="135"/>
      <c r="NH3203" s="135"/>
      <c r="NI3203" s="135"/>
      <c r="NJ3203" s="135"/>
      <c r="NK3203" s="135"/>
      <c r="NL3203" s="135"/>
      <c r="NM3203" s="135"/>
      <c r="NN3203" s="135"/>
      <c r="NO3203" s="135"/>
      <c r="NP3203" s="135"/>
      <c r="NQ3203" s="39"/>
      <c r="QS3203"/>
      <c r="QT3203"/>
      <c r="QU3203"/>
      <c r="QV3203"/>
      <c r="QW3203"/>
      <c r="QX3203"/>
      <c r="QY3203"/>
      <c r="QZ3203"/>
      <c r="RA3203"/>
      <c r="RB3203" s="39"/>
      <c r="RC3203" s="39"/>
      <c r="RD3203" s="39"/>
    </row>
    <row r="3204" spans="22:472" hidden="1" x14ac:dyDescent="0.2">
      <c r="V3204" s="63">
        <v>658</v>
      </c>
      <c r="W3204" s="54" t="s">
        <v>7140</v>
      </c>
      <c r="X3204" s="64">
        <v>420401</v>
      </c>
      <c r="Y3204" s="54" t="s">
        <v>7181</v>
      </c>
      <c r="Z3204" s="63" t="s">
        <v>412</v>
      </c>
      <c r="AA3204" s="54" t="s">
        <v>7182</v>
      </c>
      <c r="AB3204" s="54" t="s">
        <v>7142</v>
      </c>
      <c r="AC3204" s="54"/>
      <c r="AD3204" s="64" t="s">
        <v>7152</v>
      </c>
      <c r="AE3204" s="64" t="s">
        <v>7152</v>
      </c>
      <c r="AF3204" s="63">
        <v>658</v>
      </c>
      <c r="AG3204" s="54" t="s">
        <v>7140</v>
      </c>
      <c r="AH3204" s="54" t="s">
        <v>7140</v>
      </c>
      <c r="AI3204" s="63" t="s">
        <v>7143</v>
      </c>
      <c r="AJ3204" s="64" t="s">
        <v>7144</v>
      </c>
      <c r="AK3204" s="569">
        <v>9500119</v>
      </c>
      <c r="AL3204" s="64" t="s">
        <v>7145</v>
      </c>
      <c r="AM3204" s="64">
        <v>0</v>
      </c>
      <c r="AN3204" s="570">
        <v>296308000</v>
      </c>
      <c r="AO3204" s="54"/>
      <c r="AP3204" s="54"/>
      <c r="AQ3204" s="54"/>
      <c r="AR3204" s="54"/>
      <c r="AS3204" s="54"/>
      <c r="AT3204" s="64" t="e">
        <v>#N/A</v>
      </c>
      <c r="AU3204" s="64"/>
      <c r="AV3204" s="54"/>
      <c r="AW3204" s="54"/>
      <c r="AX3204" s="54"/>
      <c r="AY3204" s="54"/>
      <c r="AZ3204" s="54"/>
      <c r="BA3204" s="54"/>
      <c r="BB3204" s="54"/>
      <c r="BC3204" s="54"/>
      <c r="BD3204" s="64">
        <v>420401</v>
      </c>
      <c r="BE3204" s="54" t="s">
        <v>7181</v>
      </c>
      <c r="BF3204" s="63" t="s">
        <v>412</v>
      </c>
      <c r="BG3204" s="54" t="s">
        <v>7182</v>
      </c>
      <c r="BH3204" s="54" t="s">
        <v>7142</v>
      </c>
      <c r="BI3204" s="54"/>
      <c r="BJ3204" s="64" t="s">
        <v>7152</v>
      </c>
      <c r="BK3204" s="64" t="s">
        <v>7152</v>
      </c>
      <c r="BL3204" s="54"/>
      <c r="BM3204" s="54"/>
      <c r="BN3204" s="54"/>
      <c r="BO3204" s="39"/>
      <c r="BP3204" s="39"/>
      <c r="BQ3204" s="39"/>
      <c r="BR3204" s="39"/>
      <c r="BS3204" s="47"/>
      <c r="BT3204" s="39"/>
      <c r="BU3204" s="39"/>
      <c r="BV3204" s="39"/>
      <c r="BW3204" s="39"/>
      <c r="BX3204" s="39"/>
      <c r="BY3204" s="39"/>
      <c r="BZ3204" s="39"/>
      <c r="CA3204" s="39"/>
      <c r="CB3204" s="39"/>
      <c r="CC3204" s="47"/>
      <c r="CD3204" s="39"/>
      <c r="CE3204" s="39"/>
      <c r="CF3204" s="48"/>
      <c r="CG3204" s="48"/>
      <c r="CH3204" s="48"/>
      <c r="CI3204" s="48"/>
      <c r="CJ3204" s="48"/>
      <c r="CK3204" s="48"/>
      <c r="CL3204" s="48"/>
      <c r="CM3204" s="48"/>
      <c r="CN3204" s="48"/>
      <c r="CO3204" s="48"/>
      <c r="CP3204" s="48"/>
      <c r="CQ3204" s="48"/>
      <c r="CR3204" s="48"/>
      <c r="CS3204" s="48"/>
      <c r="CT3204" s="48"/>
      <c r="CU3204" s="48"/>
      <c r="CV3204" s="48"/>
      <c r="CW3204" s="48"/>
      <c r="CX3204" s="39"/>
      <c r="ML3204" s="135"/>
      <c r="MM3204" s="135"/>
      <c r="MN3204" s="135"/>
      <c r="MO3204" s="135"/>
      <c r="MP3204" s="135"/>
      <c r="MQ3204" s="135"/>
      <c r="MR3204" s="135"/>
      <c r="MS3204" s="135"/>
      <c r="MT3204" s="135"/>
      <c r="MU3204" s="135"/>
      <c r="MV3204" s="135"/>
      <c r="MW3204" s="135"/>
      <c r="MX3204" s="135"/>
      <c r="MY3204" s="135"/>
      <c r="MZ3204" s="135"/>
      <c r="NA3204" s="135"/>
      <c r="NB3204" s="135"/>
      <c r="NC3204" s="135"/>
      <c r="ND3204" s="135"/>
      <c r="NE3204" s="135"/>
      <c r="NF3204" s="135"/>
      <c r="NG3204" s="135"/>
      <c r="NH3204" s="135"/>
      <c r="NI3204" s="135"/>
      <c r="NJ3204" s="135"/>
      <c r="NK3204" s="135"/>
      <c r="NL3204" s="135"/>
      <c r="NM3204" s="135"/>
      <c r="NN3204" s="135"/>
      <c r="NO3204" s="135"/>
      <c r="NP3204" s="135"/>
      <c r="NQ3204" s="39"/>
      <c r="QS3204"/>
      <c r="QT3204"/>
      <c r="QU3204"/>
      <c r="QV3204"/>
      <c r="QW3204"/>
      <c r="QX3204"/>
      <c r="QY3204"/>
      <c r="QZ3204"/>
      <c r="RA3204"/>
      <c r="RB3204" s="39"/>
      <c r="RC3204" s="39"/>
      <c r="RD3204" s="39"/>
    </row>
    <row r="3205" spans="22:472" hidden="1" x14ac:dyDescent="0.2">
      <c r="V3205" s="63">
        <v>658</v>
      </c>
      <c r="W3205" s="54" t="s">
        <v>7140</v>
      </c>
      <c r="X3205" s="64">
        <v>420402</v>
      </c>
      <c r="Y3205" s="54" t="s">
        <v>7183</v>
      </c>
      <c r="Z3205" s="63" t="s">
        <v>412</v>
      </c>
      <c r="AA3205" s="54" t="s">
        <v>7182</v>
      </c>
      <c r="AB3205" s="54" t="s">
        <v>7142</v>
      </c>
      <c r="AC3205" s="54"/>
      <c r="AD3205" s="64" t="s">
        <v>7152</v>
      </c>
      <c r="AE3205" s="64" t="s">
        <v>7152</v>
      </c>
      <c r="AF3205" s="63">
        <v>658</v>
      </c>
      <c r="AG3205" s="54" t="s">
        <v>7140</v>
      </c>
      <c r="AH3205" s="54" t="s">
        <v>7140</v>
      </c>
      <c r="AI3205" s="63" t="s">
        <v>7143</v>
      </c>
      <c r="AJ3205" s="64" t="s">
        <v>7144</v>
      </c>
      <c r="AK3205" s="569">
        <v>9500119</v>
      </c>
      <c r="AL3205" s="64" t="s">
        <v>7145</v>
      </c>
      <c r="AM3205" s="64">
        <v>0</v>
      </c>
      <c r="AN3205" s="570">
        <v>296308000</v>
      </c>
      <c r="AO3205" s="54"/>
      <c r="AP3205" s="54"/>
      <c r="AQ3205" s="54"/>
      <c r="AR3205" s="54"/>
      <c r="AS3205" s="54"/>
      <c r="AT3205" s="64" t="e">
        <v>#N/A</v>
      </c>
      <c r="AU3205" s="64"/>
      <c r="AV3205" s="54"/>
      <c r="AW3205" s="54"/>
      <c r="AX3205" s="54"/>
      <c r="AY3205" s="54"/>
      <c r="AZ3205" s="54"/>
      <c r="BA3205" s="54"/>
      <c r="BB3205" s="54"/>
      <c r="BC3205" s="54"/>
      <c r="BD3205" s="64">
        <v>420402</v>
      </c>
      <c r="BE3205" s="54" t="s">
        <v>7183</v>
      </c>
      <c r="BF3205" s="63" t="s">
        <v>412</v>
      </c>
      <c r="BG3205" s="54" t="s">
        <v>7182</v>
      </c>
      <c r="BH3205" s="54" t="s">
        <v>7142</v>
      </c>
      <c r="BI3205" s="54"/>
      <c r="BJ3205" s="64" t="s">
        <v>7152</v>
      </c>
      <c r="BK3205" s="64" t="s">
        <v>7152</v>
      </c>
      <c r="BL3205" s="54"/>
      <c r="BM3205" s="54"/>
      <c r="BN3205" s="54"/>
      <c r="BO3205" s="39"/>
      <c r="BP3205" s="39"/>
      <c r="BQ3205" s="39"/>
      <c r="BR3205" s="39"/>
      <c r="BS3205" s="47"/>
      <c r="BT3205" s="39"/>
      <c r="BU3205" s="39"/>
      <c r="BV3205" s="39"/>
      <c r="BW3205" s="39"/>
      <c r="BX3205" s="39"/>
      <c r="BY3205" s="39"/>
      <c r="BZ3205" s="39"/>
      <c r="CA3205" s="39"/>
      <c r="CB3205" s="39"/>
      <c r="CC3205" s="47"/>
      <c r="CD3205" s="39"/>
      <c r="CE3205" s="39"/>
      <c r="CF3205" s="48"/>
      <c r="CG3205" s="48"/>
      <c r="CH3205" s="48"/>
      <c r="CI3205" s="48"/>
      <c r="CJ3205" s="48"/>
      <c r="CK3205" s="48"/>
      <c r="CL3205" s="48"/>
      <c r="CM3205" s="48"/>
      <c r="CN3205" s="48"/>
      <c r="CO3205" s="48"/>
      <c r="CP3205" s="48"/>
      <c r="CQ3205" s="48"/>
      <c r="CR3205" s="48"/>
      <c r="CS3205" s="48"/>
      <c r="CT3205" s="48"/>
      <c r="CU3205" s="48"/>
      <c r="CV3205" s="48"/>
      <c r="CW3205" s="48"/>
      <c r="CX3205" s="39"/>
      <c r="ML3205" s="135"/>
      <c r="MM3205" s="135"/>
      <c r="MN3205" s="135"/>
      <c r="MO3205" s="135"/>
      <c r="MP3205" s="135"/>
      <c r="MQ3205" s="135"/>
      <c r="MR3205" s="135"/>
      <c r="MS3205" s="135"/>
      <c r="MT3205" s="135"/>
      <c r="MU3205" s="135"/>
      <c r="MV3205" s="135"/>
      <c r="MW3205" s="135"/>
      <c r="MX3205" s="135"/>
      <c r="MY3205" s="135"/>
      <c r="MZ3205" s="135"/>
      <c r="NA3205" s="135"/>
      <c r="NB3205" s="135"/>
      <c r="NC3205" s="135"/>
      <c r="ND3205" s="135"/>
      <c r="NE3205" s="135"/>
      <c r="NF3205" s="135"/>
      <c r="NG3205" s="135"/>
      <c r="NH3205" s="135"/>
      <c r="NI3205" s="135"/>
      <c r="NJ3205" s="135"/>
      <c r="NK3205" s="135"/>
      <c r="NL3205" s="135"/>
      <c r="NM3205" s="135"/>
      <c r="NN3205" s="135"/>
      <c r="NO3205" s="135"/>
      <c r="NP3205" s="135"/>
      <c r="NQ3205" s="39"/>
      <c r="QS3205"/>
      <c r="QT3205"/>
      <c r="QU3205"/>
      <c r="QV3205"/>
      <c r="QW3205"/>
      <c r="QX3205"/>
      <c r="QY3205"/>
      <c r="QZ3205"/>
      <c r="RA3205"/>
      <c r="RB3205" s="39"/>
      <c r="RC3205" s="39"/>
      <c r="RD3205" s="39"/>
    </row>
    <row r="3206" spans="22:472" hidden="1" x14ac:dyDescent="0.2">
      <c r="V3206" s="63">
        <v>658</v>
      </c>
      <c r="W3206" s="54" t="s">
        <v>7140</v>
      </c>
      <c r="X3206" s="64">
        <v>420403</v>
      </c>
      <c r="Y3206" s="54" t="s">
        <v>7184</v>
      </c>
      <c r="Z3206" s="63" t="s">
        <v>412</v>
      </c>
      <c r="AA3206" s="54" t="s">
        <v>7182</v>
      </c>
      <c r="AB3206" s="54" t="s">
        <v>7142</v>
      </c>
      <c r="AC3206" s="54"/>
      <c r="AD3206" s="64" t="s">
        <v>7152</v>
      </c>
      <c r="AE3206" s="64" t="s">
        <v>7152</v>
      </c>
      <c r="AF3206" s="63">
        <v>658</v>
      </c>
      <c r="AG3206" s="54" t="s">
        <v>7140</v>
      </c>
      <c r="AH3206" s="54" t="s">
        <v>7140</v>
      </c>
      <c r="AI3206" s="63" t="s">
        <v>7143</v>
      </c>
      <c r="AJ3206" s="64" t="s">
        <v>7144</v>
      </c>
      <c r="AK3206" s="569">
        <v>9500119</v>
      </c>
      <c r="AL3206" s="64" t="s">
        <v>7145</v>
      </c>
      <c r="AM3206" s="64">
        <v>0</v>
      </c>
      <c r="AN3206" s="570">
        <v>296308000</v>
      </c>
      <c r="AO3206" s="54"/>
      <c r="AP3206" s="54"/>
      <c r="AQ3206" s="54"/>
      <c r="AR3206" s="54"/>
      <c r="AS3206" s="54"/>
      <c r="AT3206" s="64" t="e">
        <v>#N/A</v>
      </c>
      <c r="AU3206" s="64"/>
      <c r="AV3206" s="54"/>
      <c r="AW3206" s="54"/>
      <c r="AX3206" s="54"/>
      <c r="AY3206" s="54"/>
      <c r="AZ3206" s="54"/>
      <c r="BA3206" s="54"/>
      <c r="BB3206" s="54"/>
      <c r="BC3206" s="54"/>
      <c r="BD3206" s="64">
        <v>420403</v>
      </c>
      <c r="BE3206" s="54" t="s">
        <v>7184</v>
      </c>
      <c r="BF3206" s="63" t="s">
        <v>412</v>
      </c>
      <c r="BG3206" s="54" t="s">
        <v>7182</v>
      </c>
      <c r="BH3206" s="54" t="s">
        <v>7142</v>
      </c>
      <c r="BI3206" s="54"/>
      <c r="BJ3206" s="64" t="s">
        <v>7152</v>
      </c>
      <c r="BK3206" s="64" t="s">
        <v>7152</v>
      </c>
      <c r="BL3206" s="54"/>
      <c r="BM3206" s="54"/>
      <c r="BN3206" s="54"/>
      <c r="BO3206" s="39"/>
      <c r="BP3206" s="39"/>
      <c r="BQ3206" s="39"/>
      <c r="BR3206" s="39"/>
      <c r="BS3206" s="47"/>
      <c r="BT3206" s="39"/>
      <c r="BU3206" s="39"/>
      <c r="BV3206" s="39"/>
      <c r="BW3206" s="39"/>
      <c r="BX3206" s="39"/>
      <c r="BY3206" s="39"/>
      <c r="BZ3206" s="39"/>
      <c r="CA3206" s="39"/>
      <c r="CB3206" s="39"/>
      <c r="CC3206" s="47"/>
      <c r="CD3206" s="39"/>
      <c r="CE3206" s="39"/>
      <c r="CF3206" s="48"/>
      <c r="CG3206" s="48"/>
      <c r="CH3206" s="48"/>
      <c r="CI3206" s="48"/>
      <c r="CJ3206" s="48"/>
      <c r="CK3206" s="48"/>
      <c r="CL3206" s="48"/>
      <c r="CM3206" s="48"/>
      <c r="CN3206" s="48"/>
      <c r="CO3206" s="48"/>
      <c r="CP3206" s="48"/>
      <c r="CQ3206" s="48"/>
      <c r="CR3206" s="48"/>
      <c r="CS3206" s="48"/>
      <c r="CT3206" s="48"/>
      <c r="CU3206" s="48"/>
      <c r="CV3206" s="48"/>
      <c r="CW3206" s="48"/>
      <c r="CX3206" s="39"/>
      <c r="ML3206" s="135"/>
      <c r="MM3206" s="135"/>
      <c r="MN3206" s="135"/>
      <c r="MO3206" s="135"/>
      <c r="MP3206" s="135"/>
      <c r="MQ3206" s="135"/>
      <c r="MR3206" s="135"/>
      <c r="MS3206" s="135"/>
      <c r="MT3206" s="135"/>
      <c r="MU3206" s="135"/>
      <c r="MV3206" s="135"/>
      <c r="MW3206" s="135"/>
      <c r="MX3206" s="135"/>
      <c r="MY3206" s="135"/>
      <c r="MZ3206" s="135"/>
      <c r="NA3206" s="135"/>
      <c r="NB3206" s="135"/>
      <c r="NC3206" s="135"/>
      <c r="ND3206" s="135"/>
      <c r="NE3206" s="135"/>
      <c r="NF3206" s="135"/>
      <c r="NG3206" s="135"/>
      <c r="NH3206" s="135"/>
      <c r="NI3206" s="135"/>
      <c r="NJ3206" s="135"/>
      <c r="NK3206" s="135"/>
      <c r="NL3206" s="135"/>
      <c r="NM3206" s="135"/>
      <c r="NN3206" s="135"/>
      <c r="NO3206" s="135"/>
      <c r="NP3206" s="135"/>
      <c r="NQ3206" s="39"/>
      <c r="QS3206"/>
      <c r="QT3206"/>
      <c r="QU3206"/>
      <c r="QV3206"/>
      <c r="QW3206"/>
      <c r="QX3206"/>
      <c r="QY3206"/>
      <c r="QZ3206"/>
      <c r="RA3206"/>
      <c r="RB3206" s="39"/>
      <c r="RC3206" s="39"/>
      <c r="RD3206" s="39"/>
    </row>
    <row r="3207" spans="22:472" hidden="1" x14ac:dyDescent="0.2">
      <c r="V3207" s="63">
        <v>658</v>
      </c>
      <c r="W3207" s="54" t="s">
        <v>7140</v>
      </c>
      <c r="X3207" s="64">
        <v>420404</v>
      </c>
      <c r="Y3207" s="54" t="s">
        <v>7185</v>
      </c>
      <c r="Z3207" s="63" t="s">
        <v>412</v>
      </c>
      <c r="AA3207" s="54" t="s">
        <v>7182</v>
      </c>
      <c r="AB3207" s="54" t="s">
        <v>7142</v>
      </c>
      <c r="AC3207" s="54"/>
      <c r="AD3207" s="64" t="s">
        <v>7152</v>
      </c>
      <c r="AE3207" s="64" t="s">
        <v>7152</v>
      </c>
      <c r="AF3207" s="63">
        <v>658</v>
      </c>
      <c r="AG3207" s="54" t="s">
        <v>7140</v>
      </c>
      <c r="AH3207" s="54" t="s">
        <v>7140</v>
      </c>
      <c r="AI3207" s="63" t="s">
        <v>7143</v>
      </c>
      <c r="AJ3207" s="64" t="s">
        <v>7144</v>
      </c>
      <c r="AK3207" s="569">
        <v>9500119</v>
      </c>
      <c r="AL3207" s="64" t="s">
        <v>7145</v>
      </c>
      <c r="AM3207" s="64">
        <v>0</v>
      </c>
      <c r="AN3207" s="570">
        <v>296308000</v>
      </c>
      <c r="AO3207" s="54"/>
      <c r="AP3207" s="54"/>
      <c r="AQ3207" s="54"/>
      <c r="AR3207" s="54"/>
      <c r="AS3207" s="54"/>
      <c r="AT3207" s="64" t="e">
        <v>#N/A</v>
      </c>
      <c r="AU3207" s="64"/>
      <c r="AV3207" s="54"/>
      <c r="AW3207" s="54"/>
      <c r="AX3207" s="54"/>
      <c r="AY3207" s="54"/>
      <c r="AZ3207" s="54"/>
      <c r="BA3207" s="54"/>
      <c r="BB3207" s="54"/>
      <c r="BC3207" s="54"/>
      <c r="BD3207" s="64">
        <v>420404</v>
      </c>
      <c r="BE3207" s="54" t="s">
        <v>7185</v>
      </c>
      <c r="BF3207" s="63" t="s">
        <v>412</v>
      </c>
      <c r="BG3207" s="54" t="s">
        <v>7182</v>
      </c>
      <c r="BH3207" s="54" t="s">
        <v>7142</v>
      </c>
      <c r="BI3207" s="54"/>
      <c r="BJ3207" s="64" t="s">
        <v>7152</v>
      </c>
      <c r="BK3207" s="64" t="s">
        <v>7152</v>
      </c>
      <c r="BL3207" s="54"/>
      <c r="BM3207" s="54"/>
      <c r="BN3207" s="54"/>
      <c r="BO3207" s="39"/>
      <c r="BP3207" s="39"/>
      <c r="BQ3207" s="39"/>
      <c r="BR3207" s="39"/>
      <c r="BS3207" s="47"/>
      <c r="BT3207" s="39"/>
      <c r="BU3207" s="39"/>
      <c r="BV3207" s="39"/>
      <c r="BW3207" s="39"/>
      <c r="BX3207" s="39"/>
      <c r="BY3207" s="39"/>
      <c r="BZ3207" s="39"/>
      <c r="CA3207" s="39"/>
      <c r="CB3207" s="39"/>
      <c r="CC3207" s="47"/>
      <c r="CD3207" s="39"/>
      <c r="CE3207" s="39"/>
      <c r="CF3207" s="48"/>
      <c r="CG3207" s="48"/>
      <c r="CH3207" s="48"/>
      <c r="CI3207" s="48"/>
      <c r="CJ3207" s="48"/>
      <c r="CK3207" s="48"/>
      <c r="CL3207" s="48"/>
      <c r="CM3207" s="48"/>
      <c r="CN3207" s="48"/>
      <c r="CO3207" s="48"/>
      <c r="CP3207" s="48"/>
      <c r="CQ3207" s="48"/>
      <c r="CR3207" s="48"/>
      <c r="CS3207" s="48"/>
      <c r="CT3207" s="48"/>
      <c r="CU3207" s="48"/>
      <c r="CV3207" s="48"/>
      <c r="CW3207" s="48"/>
      <c r="CX3207" s="39"/>
      <c r="ML3207" s="135"/>
      <c r="MM3207" s="135"/>
      <c r="MN3207" s="135"/>
      <c r="MO3207" s="135"/>
      <c r="MP3207" s="135"/>
      <c r="MQ3207" s="135"/>
      <c r="MR3207" s="135"/>
      <c r="MS3207" s="135"/>
      <c r="MT3207" s="135"/>
      <c r="MU3207" s="135"/>
      <c r="MV3207" s="135"/>
      <c r="MW3207" s="135"/>
      <c r="MX3207" s="135"/>
      <c r="MY3207" s="135"/>
      <c r="MZ3207" s="135"/>
      <c r="NA3207" s="135"/>
      <c r="NB3207" s="135"/>
      <c r="NC3207" s="135"/>
      <c r="ND3207" s="135"/>
      <c r="NE3207" s="135"/>
      <c r="NF3207" s="135"/>
      <c r="NG3207" s="135"/>
      <c r="NH3207" s="135"/>
      <c r="NI3207" s="135"/>
      <c r="NJ3207" s="135"/>
      <c r="NK3207" s="135"/>
      <c r="NL3207" s="135"/>
      <c r="NM3207" s="135"/>
      <c r="NN3207" s="135"/>
      <c r="NO3207" s="135"/>
      <c r="NP3207" s="135"/>
      <c r="NQ3207" s="39"/>
      <c r="QS3207"/>
      <c r="QT3207"/>
      <c r="QU3207"/>
      <c r="QV3207"/>
      <c r="QW3207"/>
      <c r="QX3207"/>
      <c r="QY3207"/>
      <c r="QZ3207"/>
      <c r="RA3207"/>
      <c r="RB3207" s="39"/>
      <c r="RC3207" s="39"/>
      <c r="RD3207" s="39"/>
    </row>
    <row r="3208" spans="22:472" hidden="1" x14ac:dyDescent="0.2">
      <c r="V3208" s="63">
        <v>658</v>
      </c>
      <c r="W3208" s="54" t="s">
        <v>7140</v>
      </c>
      <c r="X3208" s="64">
        <v>420405</v>
      </c>
      <c r="Y3208" s="54" t="s">
        <v>7182</v>
      </c>
      <c r="Z3208" s="63" t="s">
        <v>412</v>
      </c>
      <c r="AA3208" s="54" t="s">
        <v>7182</v>
      </c>
      <c r="AB3208" s="54" t="s">
        <v>7142</v>
      </c>
      <c r="AC3208" s="54"/>
      <c r="AD3208" s="64" t="s">
        <v>7152</v>
      </c>
      <c r="AE3208" s="64" t="s">
        <v>7152</v>
      </c>
      <c r="AF3208" s="63">
        <v>658</v>
      </c>
      <c r="AG3208" s="54" t="s">
        <v>7140</v>
      </c>
      <c r="AH3208" s="54" t="s">
        <v>7140</v>
      </c>
      <c r="AI3208" s="63" t="s">
        <v>7143</v>
      </c>
      <c r="AJ3208" s="64" t="s">
        <v>7144</v>
      </c>
      <c r="AK3208" s="569">
        <v>9500119</v>
      </c>
      <c r="AL3208" s="64" t="s">
        <v>7145</v>
      </c>
      <c r="AM3208" s="64">
        <v>0</v>
      </c>
      <c r="AN3208" s="570">
        <v>296308000</v>
      </c>
      <c r="AO3208" s="54"/>
      <c r="AP3208" s="54"/>
      <c r="AQ3208" s="54"/>
      <c r="AR3208" s="54"/>
      <c r="AS3208" s="54"/>
      <c r="AT3208" s="64" t="e">
        <v>#N/A</v>
      </c>
      <c r="AU3208" s="64"/>
      <c r="AV3208" s="54"/>
      <c r="AW3208" s="54"/>
      <c r="AX3208" s="54"/>
      <c r="AY3208" s="54"/>
      <c r="AZ3208" s="54"/>
      <c r="BA3208" s="54"/>
      <c r="BB3208" s="54"/>
      <c r="BC3208" s="54"/>
      <c r="BD3208" s="64">
        <v>420405</v>
      </c>
      <c r="BE3208" s="54" t="s">
        <v>7182</v>
      </c>
      <c r="BF3208" s="63" t="s">
        <v>412</v>
      </c>
      <c r="BG3208" s="54" t="s">
        <v>7182</v>
      </c>
      <c r="BH3208" s="54" t="s">
        <v>7142</v>
      </c>
      <c r="BI3208" s="54"/>
      <c r="BJ3208" s="64" t="s">
        <v>7152</v>
      </c>
      <c r="BK3208" s="64" t="s">
        <v>7152</v>
      </c>
      <c r="BL3208" s="54"/>
      <c r="BM3208" s="54"/>
      <c r="BN3208" s="54"/>
      <c r="BO3208" s="39"/>
      <c r="BP3208" s="39"/>
      <c r="BQ3208" s="39"/>
      <c r="BR3208" s="39"/>
      <c r="BS3208" s="47"/>
      <c r="BT3208" s="39"/>
      <c r="BU3208" s="39"/>
      <c r="BV3208" s="39"/>
      <c r="BW3208" s="39"/>
      <c r="BX3208" s="39"/>
      <c r="BY3208" s="39"/>
      <c r="BZ3208" s="39"/>
      <c r="CA3208" s="39"/>
      <c r="CB3208" s="39"/>
      <c r="CC3208" s="47"/>
      <c r="CD3208" s="39"/>
      <c r="CE3208" s="39"/>
      <c r="CF3208" s="48"/>
      <c r="CG3208" s="48"/>
      <c r="CH3208" s="48"/>
      <c r="CI3208" s="48"/>
      <c r="CJ3208" s="48"/>
      <c r="CK3208" s="48"/>
      <c r="CL3208" s="48"/>
      <c r="CM3208" s="48"/>
      <c r="CN3208" s="48"/>
      <c r="CO3208" s="48"/>
      <c r="CP3208" s="48"/>
      <c r="CQ3208" s="48"/>
      <c r="CR3208" s="48"/>
      <c r="CS3208" s="48"/>
      <c r="CT3208" s="48"/>
      <c r="CU3208" s="48"/>
      <c r="CV3208" s="48"/>
      <c r="CW3208" s="48"/>
      <c r="CX3208" s="39"/>
      <c r="ML3208" s="135"/>
      <c r="MM3208" s="135"/>
      <c r="MN3208" s="135"/>
      <c r="MO3208" s="135"/>
      <c r="MP3208" s="135"/>
      <c r="MQ3208" s="135"/>
      <c r="MR3208" s="135"/>
      <c r="MS3208" s="135"/>
      <c r="MT3208" s="135"/>
      <c r="MU3208" s="135"/>
      <c r="MV3208" s="135"/>
      <c r="MW3208" s="135"/>
      <c r="MX3208" s="135"/>
      <c r="MY3208" s="135"/>
      <c r="MZ3208" s="135"/>
      <c r="NA3208" s="135"/>
      <c r="NB3208" s="135"/>
      <c r="NC3208" s="135"/>
      <c r="ND3208" s="135"/>
      <c r="NE3208" s="135"/>
      <c r="NF3208" s="135"/>
      <c r="NG3208" s="135"/>
      <c r="NH3208" s="135"/>
      <c r="NI3208" s="135"/>
      <c r="NJ3208" s="135"/>
      <c r="NK3208" s="135"/>
      <c r="NL3208" s="135"/>
      <c r="NM3208" s="135"/>
      <c r="NN3208" s="135"/>
      <c r="NO3208" s="135"/>
      <c r="NP3208" s="135"/>
      <c r="NQ3208" s="39"/>
      <c r="QS3208"/>
      <c r="QT3208"/>
      <c r="QU3208"/>
      <c r="QV3208"/>
      <c r="QW3208"/>
      <c r="QX3208"/>
      <c r="QY3208"/>
      <c r="QZ3208"/>
      <c r="RA3208"/>
      <c r="RB3208" s="39"/>
      <c r="RC3208" s="39"/>
      <c r="RD3208" s="39"/>
    </row>
    <row r="3209" spans="22:472" hidden="1" x14ac:dyDescent="0.2">
      <c r="V3209" s="63">
        <v>658</v>
      </c>
      <c r="W3209" s="54" t="s">
        <v>7140</v>
      </c>
      <c r="X3209" s="64">
        <v>420400</v>
      </c>
      <c r="Y3209" s="54" t="s">
        <v>7186</v>
      </c>
      <c r="Z3209" s="63" t="s">
        <v>412</v>
      </c>
      <c r="AA3209" s="54" t="s">
        <v>7182</v>
      </c>
      <c r="AB3209" s="54" t="s">
        <v>7142</v>
      </c>
      <c r="AC3209" s="54"/>
      <c r="AD3209" s="64" t="s">
        <v>7152</v>
      </c>
      <c r="AE3209" s="64" t="s">
        <v>7152</v>
      </c>
      <c r="AF3209" s="63">
        <v>658</v>
      </c>
      <c r="AG3209" s="54" t="s">
        <v>7140</v>
      </c>
      <c r="AH3209" s="54" t="s">
        <v>7140</v>
      </c>
      <c r="AI3209" s="63" t="s">
        <v>7143</v>
      </c>
      <c r="AJ3209" s="64" t="s">
        <v>7144</v>
      </c>
      <c r="AK3209" s="569">
        <v>9500119</v>
      </c>
      <c r="AL3209" s="64" t="s">
        <v>7145</v>
      </c>
      <c r="AM3209" s="64">
        <v>0</v>
      </c>
      <c r="AN3209" s="570">
        <v>296308000</v>
      </c>
      <c r="AO3209" s="54"/>
      <c r="AP3209" s="54"/>
      <c r="AQ3209" s="54"/>
      <c r="AR3209" s="54"/>
      <c r="AS3209" s="54"/>
      <c r="AT3209" s="64" t="e">
        <v>#N/A</v>
      </c>
      <c r="AU3209" s="64"/>
      <c r="AV3209" s="54"/>
      <c r="AW3209" s="54"/>
      <c r="AX3209" s="54"/>
      <c r="AY3209" s="54"/>
      <c r="AZ3209" s="54"/>
      <c r="BA3209" s="54"/>
      <c r="BB3209" s="54"/>
      <c r="BC3209" s="54"/>
      <c r="BD3209" s="64">
        <v>420400</v>
      </c>
      <c r="BE3209" s="54" t="s">
        <v>7186</v>
      </c>
      <c r="BF3209" s="63" t="s">
        <v>412</v>
      </c>
      <c r="BG3209" s="54" t="s">
        <v>7182</v>
      </c>
      <c r="BH3209" s="54" t="s">
        <v>7142</v>
      </c>
      <c r="BI3209" s="54"/>
      <c r="BJ3209" s="64" t="s">
        <v>7152</v>
      </c>
      <c r="BK3209" s="64" t="s">
        <v>7152</v>
      </c>
      <c r="BL3209" s="54"/>
      <c r="BM3209" s="54"/>
      <c r="BN3209" s="54"/>
      <c r="BO3209" s="39"/>
      <c r="BP3209" s="39"/>
      <c r="BQ3209" s="39"/>
      <c r="BR3209" s="39"/>
      <c r="BS3209" s="47"/>
      <c r="BT3209" s="39"/>
      <c r="BU3209" s="39"/>
      <c r="BV3209" s="39"/>
      <c r="BW3209" s="39"/>
      <c r="BX3209" s="39"/>
      <c r="BY3209" s="39"/>
      <c r="BZ3209" s="39"/>
      <c r="CA3209" s="39"/>
      <c r="CB3209" s="39"/>
      <c r="CC3209" s="47"/>
      <c r="CD3209" s="39"/>
      <c r="CE3209" s="39"/>
      <c r="CF3209" s="48"/>
      <c r="CG3209" s="48"/>
      <c r="CH3209" s="48"/>
      <c r="CI3209" s="48"/>
      <c r="CJ3209" s="48"/>
      <c r="CK3209" s="48"/>
      <c r="CL3209" s="48"/>
      <c r="CM3209" s="48"/>
      <c r="CN3209" s="48"/>
      <c r="CO3209" s="48"/>
      <c r="CP3209" s="48"/>
      <c r="CQ3209" s="48"/>
      <c r="CR3209" s="48"/>
      <c r="CS3209" s="48"/>
      <c r="CT3209" s="48"/>
      <c r="CU3209" s="48"/>
      <c r="CV3209" s="48"/>
      <c r="CW3209" s="48"/>
      <c r="CX3209" s="39"/>
      <c r="ML3209" s="135"/>
      <c r="MM3209" s="135"/>
      <c r="MN3209" s="135"/>
      <c r="MO3209" s="135"/>
      <c r="MP3209" s="135"/>
      <c r="MQ3209" s="135"/>
      <c r="MR3209" s="135"/>
      <c r="MS3209" s="135"/>
      <c r="MT3209" s="135"/>
      <c r="MU3209" s="135"/>
      <c r="MV3209" s="135"/>
      <c r="MW3209" s="135"/>
      <c r="MX3209" s="135"/>
      <c r="MY3209" s="135"/>
      <c r="MZ3209" s="135"/>
      <c r="NA3209" s="135"/>
      <c r="NB3209" s="135"/>
      <c r="NC3209" s="135"/>
      <c r="ND3209" s="135"/>
      <c r="NE3209" s="135"/>
      <c r="NF3209" s="135"/>
      <c r="NG3209" s="135"/>
      <c r="NH3209" s="135"/>
      <c r="NI3209" s="135"/>
      <c r="NJ3209" s="135"/>
      <c r="NK3209" s="135"/>
      <c r="NL3209" s="135"/>
      <c r="NM3209" s="135"/>
      <c r="NN3209" s="135"/>
      <c r="NO3209" s="135"/>
      <c r="NP3209" s="135"/>
      <c r="NQ3209" s="39"/>
      <c r="QS3209"/>
      <c r="QT3209"/>
      <c r="QU3209"/>
      <c r="QV3209"/>
      <c r="QW3209"/>
      <c r="QX3209"/>
      <c r="QY3209"/>
      <c r="QZ3209"/>
      <c r="RA3209"/>
      <c r="RB3209" s="39"/>
      <c r="RC3209" s="39"/>
      <c r="RD3209" s="39"/>
    </row>
    <row r="3210" spans="22:472" hidden="1" x14ac:dyDescent="0.2">
      <c r="V3210" s="63">
        <v>658</v>
      </c>
      <c r="W3210" s="54" t="s">
        <v>7140</v>
      </c>
      <c r="X3210" s="64">
        <v>420406</v>
      </c>
      <c r="Y3210" s="54" t="s">
        <v>7187</v>
      </c>
      <c r="Z3210" s="63" t="s">
        <v>412</v>
      </c>
      <c r="AA3210" s="54" t="s">
        <v>7182</v>
      </c>
      <c r="AB3210" s="54" t="s">
        <v>7142</v>
      </c>
      <c r="AC3210" s="54"/>
      <c r="AD3210" s="64" t="s">
        <v>7152</v>
      </c>
      <c r="AE3210" s="64" t="s">
        <v>7152</v>
      </c>
      <c r="AF3210" s="63">
        <v>658</v>
      </c>
      <c r="AG3210" s="54" t="s">
        <v>7140</v>
      </c>
      <c r="AH3210" s="54" t="s">
        <v>7140</v>
      </c>
      <c r="AI3210" s="63" t="s">
        <v>7143</v>
      </c>
      <c r="AJ3210" s="64" t="s">
        <v>7144</v>
      </c>
      <c r="AK3210" s="569">
        <v>9500119</v>
      </c>
      <c r="AL3210" s="64" t="s">
        <v>7145</v>
      </c>
      <c r="AM3210" s="64">
        <v>0</v>
      </c>
      <c r="AN3210" s="570">
        <v>296308000</v>
      </c>
      <c r="AO3210" s="54"/>
      <c r="AP3210" s="54"/>
      <c r="AQ3210" s="54"/>
      <c r="AR3210" s="54"/>
      <c r="AS3210" s="54"/>
      <c r="AT3210" s="64" t="e">
        <v>#N/A</v>
      </c>
      <c r="AU3210" s="64"/>
      <c r="AV3210" s="54"/>
      <c r="AW3210" s="54"/>
      <c r="AX3210" s="54"/>
      <c r="AY3210" s="54"/>
      <c r="AZ3210" s="54"/>
      <c r="BA3210" s="54"/>
      <c r="BB3210" s="54"/>
      <c r="BC3210" s="54"/>
      <c r="BD3210" s="64">
        <v>420406</v>
      </c>
      <c r="BE3210" s="54" t="s">
        <v>7187</v>
      </c>
      <c r="BF3210" s="63" t="s">
        <v>412</v>
      </c>
      <c r="BG3210" s="54" t="s">
        <v>7182</v>
      </c>
      <c r="BH3210" s="54" t="s">
        <v>7142</v>
      </c>
      <c r="BI3210" s="54"/>
      <c r="BJ3210" s="64" t="s">
        <v>7152</v>
      </c>
      <c r="BK3210" s="64" t="s">
        <v>7152</v>
      </c>
      <c r="BL3210" s="54"/>
      <c r="BM3210" s="54"/>
      <c r="BN3210" s="54"/>
      <c r="BO3210" s="39"/>
      <c r="BP3210" s="39"/>
      <c r="BQ3210" s="39"/>
      <c r="BR3210" s="39"/>
      <c r="BS3210" s="47"/>
      <c r="BT3210" s="39"/>
      <c r="BU3210" s="39"/>
      <c r="BV3210" s="39"/>
      <c r="BW3210" s="39"/>
      <c r="BX3210" s="39"/>
      <c r="BY3210" s="39"/>
      <c r="BZ3210" s="39"/>
      <c r="CA3210" s="39"/>
      <c r="CB3210" s="39"/>
      <c r="CC3210" s="47"/>
      <c r="CD3210" s="39"/>
      <c r="CE3210" s="39"/>
      <c r="CF3210" s="48"/>
      <c r="CG3210" s="48"/>
      <c r="CH3210" s="48"/>
      <c r="CI3210" s="48"/>
      <c r="CJ3210" s="48"/>
      <c r="CK3210" s="48"/>
      <c r="CL3210" s="48"/>
      <c r="CM3210" s="48"/>
      <c r="CN3210" s="48"/>
      <c r="CO3210" s="48"/>
      <c r="CP3210" s="48"/>
      <c r="CQ3210" s="48"/>
      <c r="CR3210" s="48"/>
      <c r="CS3210" s="48"/>
      <c r="CT3210" s="48"/>
      <c r="CU3210" s="48"/>
      <c r="CV3210" s="48"/>
      <c r="CW3210" s="48"/>
      <c r="CX3210" s="39"/>
      <c r="ML3210" s="135"/>
      <c r="MM3210" s="135"/>
      <c r="MN3210" s="135"/>
      <c r="MO3210" s="135"/>
      <c r="MP3210" s="135"/>
      <c r="MQ3210" s="135"/>
      <c r="MR3210" s="135"/>
      <c r="MS3210" s="135"/>
      <c r="MT3210" s="135"/>
      <c r="MU3210" s="135"/>
      <c r="MV3210" s="135"/>
      <c r="MW3210" s="135"/>
      <c r="MX3210" s="135"/>
      <c r="MY3210" s="135"/>
      <c r="MZ3210" s="135"/>
      <c r="NA3210" s="135"/>
      <c r="NB3210" s="135"/>
      <c r="NC3210" s="135"/>
      <c r="ND3210" s="135"/>
      <c r="NE3210" s="135"/>
      <c r="NF3210" s="135"/>
      <c r="NG3210" s="135"/>
      <c r="NH3210" s="135"/>
      <c r="NI3210" s="135"/>
      <c r="NJ3210" s="135"/>
      <c r="NK3210" s="135"/>
      <c r="NL3210" s="135"/>
      <c r="NM3210" s="135"/>
      <c r="NN3210" s="135"/>
      <c r="NO3210" s="135"/>
      <c r="NP3210" s="135"/>
      <c r="NQ3210" s="39"/>
      <c r="QS3210"/>
      <c r="QT3210"/>
      <c r="QU3210"/>
      <c r="QV3210"/>
      <c r="QW3210"/>
      <c r="QX3210"/>
      <c r="QY3210"/>
      <c r="QZ3210"/>
      <c r="RA3210"/>
      <c r="RB3210" s="39"/>
      <c r="RC3210" s="39"/>
      <c r="RD3210" s="39"/>
    </row>
    <row r="3211" spans="22:472" hidden="1" x14ac:dyDescent="0.2">
      <c r="V3211" s="63">
        <v>658</v>
      </c>
      <c r="W3211" s="54" t="s">
        <v>7140</v>
      </c>
      <c r="X3211" s="64">
        <v>420501</v>
      </c>
      <c r="Y3211" s="54" t="s">
        <v>7188</v>
      </c>
      <c r="Z3211" s="63" t="s">
        <v>412</v>
      </c>
      <c r="AA3211" s="54" t="s">
        <v>7189</v>
      </c>
      <c r="AB3211" s="54" t="s">
        <v>7142</v>
      </c>
      <c r="AC3211" s="54"/>
      <c r="AD3211" s="64" t="s">
        <v>7152</v>
      </c>
      <c r="AE3211" s="64" t="s">
        <v>7152</v>
      </c>
      <c r="AF3211" s="63">
        <v>658</v>
      </c>
      <c r="AG3211" s="54" t="s">
        <v>7140</v>
      </c>
      <c r="AH3211" s="54" t="s">
        <v>7140</v>
      </c>
      <c r="AI3211" s="63" t="s">
        <v>7143</v>
      </c>
      <c r="AJ3211" s="64" t="s">
        <v>7144</v>
      </c>
      <c r="AK3211" s="569">
        <v>9500119</v>
      </c>
      <c r="AL3211" s="64" t="s">
        <v>7145</v>
      </c>
      <c r="AM3211" s="64">
        <v>0</v>
      </c>
      <c r="AN3211" s="570">
        <v>296308000</v>
      </c>
      <c r="AO3211" s="54"/>
      <c r="AP3211" s="54"/>
      <c r="AQ3211" s="54"/>
      <c r="AR3211" s="54"/>
      <c r="AS3211" s="54"/>
      <c r="AT3211" s="64" t="e">
        <v>#N/A</v>
      </c>
      <c r="AU3211" s="64"/>
      <c r="AV3211" s="54"/>
      <c r="AW3211" s="54"/>
      <c r="AX3211" s="54"/>
      <c r="AY3211" s="54"/>
      <c r="AZ3211" s="54"/>
      <c r="BA3211" s="54"/>
      <c r="BB3211" s="54"/>
      <c r="BC3211" s="54"/>
      <c r="BD3211" s="64">
        <v>420501</v>
      </c>
      <c r="BE3211" s="54" t="s">
        <v>7188</v>
      </c>
      <c r="BF3211" s="63" t="s">
        <v>412</v>
      </c>
      <c r="BG3211" s="54" t="s">
        <v>7189</v>
      </c>
      <c r="BH3211" s="54" t="s">
        <v>7142</v>
      </c>
      <c r="BI3211" s="54"/>
      <c r="BJ3211" s="64" t="s">
        <v>7152</v>
      </c>
      <c r="BK3211" s="64" t="s">
        <v>7152</v>
      </c>
      <c r="BL3211" s="54"/>
      <c r="BM3211" s="54"/>
      <c r="BN3211" s="54"/>
      <c r="BO3211" s="39"/>
      <c r="BP3211" s="39"/>
      <c r="BQ3211" s="39"/>
      <c r="BR3211" s="39"/>
      <c r="BS3211" s="47"/>
      <c r="BT3211" s="39"/>
      <c r="BU3211" s="39"/>
      <c r="BV3211" s="39"/>
      <c r="BW3211" s="39"/>
      <c r="BX3211" s="39"/>
      <c r="BY3211" s="39"/>
      <c r="BZ3211" s="39"/>
      <c r="CA3211" s="39"/>
      <c r="CB3211" s="39"/>
      <c r="CC3211" s="47"/>
      <c r="CD3211" s="39"/>
      <c r="CE3211" s="39"/>
      <c r="CF3211" s="48"/>
      <c r="CG3211" s="48"/>
      <c r="CH3211" s="48"/>
      <c r="CI3211" s="48"/>
      <c r="CJ3211" s="48"/>
      <c r="CK3211" s="48"/>
      <c r="CL3211" s="48"/>
      <c r="CM3211" s="48"/>
      <c r="CN3211" s="48"/>
      <c r="CO3211" s="48"/>
      <c r="CP3211" s="48"/>
      <c r="CQ3211" s="48"/>
      <c r="CR3211" s="48"/>
      <c r="CS3211" s="48"/>
      <c r="CT3211" s="48"/>
      <c r="CU3211" s="48"/>
      <c r="CV3211" s="48"/>
      <c r="CW3211" s="48"/>
      <c r="CX3211" s="39"/>
      <c r="ML3211" s="135"/>
      <c r="MM3211" s="135"/>
      <c r="MN3211" s="135"/>
      <c r="MO3211" s="135"/>
      <c r="MP3211" s="135"/>
      <c r="MQ3211" s="135"/>
      <c r="MR3211" s="135"/>
      <c r="MS3211" s="135"/>
      <c r="MT3211" s="135"/>
      <c r="MU3211" s="135"/>
      <c r="MV3211" s="135"/>
      <c r="MW3211" s="135"/>
      <c r="MX3211" s="135"/>
      <c r="MY3211" s="135"/>
      <c r="MZ3211" s="135"/>
      <c r="NA3211" s="135"/>
      <c r="NB3211" s="135"/>
      <c r="NC3211" s="135"/>
      <c r="ND3211" s="135"/>
      <c r="NE3211" s="135"/>
      <c r="NF3211" s="135"/>
      <c r="NG3211" s="135"/>
      <c r="NH3211" s="135"/>
      <c r="NI3211" s="135"/>
      <c r="NJ3211" s="135"/>
      <c r="NK3211" s="135"/>
      <c r="NL3211" s="135"/>
      <c r="NM3211" s="135"/>
      <c r="NN3211" s="135"/>
      <c r="NO3211" s="135"/>
      <c r="NP3211" s="135"/>
      <c r="NQ3211" s="39"/>
      <c r="QS3211"/>
      <c r="QT3211"/>
      <c r="QU3211"/>
      <c r="QV3211"/>
      <c r="QW3211"/>
      <c r="QX3211"/>
      <c r="QY3211"/>
      <c r="QZ3211"/>
      <c r="RA3211"/>
      <c r="RB3211" s="39"/>
      <c r="RC3211" s="39"/>
      <c r="RD3211" s="39"/>
    </row>
    <row r="3212" spans="22:472" hidden="1" x14ac:dyDescent="0.2">
      <c r="V3212" s="63">
        <v>658</v>
      </c>
      <c r="W3212" s="54" t="s">
        <v>7140</v>
      </c>
      <c r="X3212" s="64">
        <v>420502</v>
      </c>
      <c r="Y3212" s="54" t="s">
        <v>7190</v>
      </c>
      <c r="Z3212" s="63" t="s">
        <v>412</v>
      </c>
      <c r="AA3212" s="54" t="s">
        <v>7189</v>
      </c>
      <c r="AB3212" s="54" t="s">
        <v>7142</v>
      </c>
      <c r="AC3212" s="54"/>
      <c r="AD3212" s="64" t="s">
        <v>7152</v>
      </c>
      <c r="AE3212" s="64" t="s">
        <v>7152</v>
      </c>
      <c r="AF3212" s="63">
        <v>658</v>
      </c>
      <c r="AG3212" s="54" t="s">
        <v>7140</v>
      </c>
      <c r="AH3212" s="54" t="s">
        <v>7140</v>
      </c>
      <c r="AI3212" s="63" t="s">
        <v>7143</v>
      </c>
      <c r="AJ3212" s="64" t="s">
        <v>7144</v>
      </c>
      <c r="AK3212" s="569">
        <v>9500119</v>
      </c>
      <c r="AL3212" s="64" t="s">
        <v>7145</v>
      </c>
      <c r="AM3212" s="64">
        <v>0</v>
      </c>
      <c r="AN3212" s="570">
        <v>296308000</v>
      </c>
      <c r="AO3212" s="54"/>
      <c r="AP3212" s="54"/>
      <c r="AQ3212" s="54"/>
      <c r="AR3212" s="54"/>
      <c r="AS3212" s="54"/>
      <c r="AT3212" s="64" t="e">
        <v>#N/A</v>
      </c>
      <c r="AU3212" s="64"/>
      <c r="AV3212" s="54"/>
      <c r="AW3212" s="54"/>
      <c r="AX3212" s="54"/>
      <c r="AY3212" s="54"/>
      <c r="AZ3212" s="54"/>
      <c r="BA3212" s="54"/>
      <c r="BB3212" s="54"/>
      <c r="BC3212" s="54"/>
      <c r="BD3212" s="64">
        <v>420502</v>
      </c>
      <c r="BE3212" s="54" t="s">
        <v>7190</v>
      </c>
      <c r="BF3212" s="63" t="s">
        <v>412</v>
      </c>
      <c r="BG3212" s="54" t="s">
        <v>7189</v>
      </c>
      <c r="BH3212" s="54" t="s">
        <v>7142</v>
      </c>
      <c r="BI3212" s="54"/>
      <c r="BJ3212" s="64" t="s">
        <v>7152</v>
      </c>
      <c r="BK3212" s="64" t="s">
        <v>7152</v>
      </c>
      <c r="BL3212" s="54"/>
      <c r="BM3212" s="54"/>
      <c r="BN3212" s="54"/>
      <c r="BO3212" s="39"/>
      <c r="BP3212" s="39"/>
      <c r="BQ3212" s="39"/>
      <c r="BR3212" s="39"/>
      <c r="BS3212" s="47"/>
      <c r="BT3212" s="39"/>
      <c r="BU3212" s="39"/>
      <c r="BV3212" s="39"/>
      <c r="BW3212" s="39"/>
      <c r="BX3212" s="39"/>
      <c r="BY3212" s="39"/>
      <c r="BZ3212" s="39"/>
      <c r="CA3212" s="39"/>
      <c r="CB3212" s="39"/>
      <c r="CC3212" s="47"/>
      <c r="CD3212" s="39"/>
      <c r="CE3212" s="39"/>
      <c r="CF3212" s="48"/>
      <c r="CG3212" s="48"/>
      <c r="CH3212" s="48"/>
      <c r="CI3212" s="48"/>
      <c r="CJ3212" s="48"/>
      <c r="CK3212" s="48"/>
      <c r="CL3212" s="48"/>
      <c r="CM3212" s="48"/>
      <c r="CN3212" s="48"/>
      <c r="CO3212" s="48"/>
      <c r="CP3212" s="48"/>
      <c r="CQ3212" s="48"/>
      <c r="CR3212" s="48"/>
      <c r="CS3212" s="48"/>
      <c r="CT3212" s="48"/>
      <c r="CU3212" s="48"/>
      <c r="CV3212" s="48"/>
      <c r="CW3212" s="48"/>
      <c r="CX3212" s="39"/>
      <c r="ML3212" s="135"/>
      <c r="MM3212" s="135"/>
      <c r="MN3212" s="135"/>
      <c r="MO3212" s="135"/>
      <c r="MP3212" s="135"/>
      <c r="MQ3212" s="135"/>
      <c r="MR3212" s="135"/>
      <c r="MS3212" s="135"/>
      <c r="MT3212" s="135"/>
      <c r="MU3212" s="135"/>
      <c r="MV3212" s="135"/>
      <c r="MW3212" s="135"/>
      <c r="MX3212" s="135"/>
      <c r="MY3212" s="135"/>
      <c r="MZ3212" s="135"/>
      <c r="NA3212" s="135"/>
      <c r="NB3212" s="135"/>
      <c r="NC3212" s="135"/>
      <c r="ND3212" s="135"/>
      <c r="NE3212" s="135"/>
      <c r="NF3212" s="135"/>
      <c r="NG3212" s="135"/>
      <c r="NH3212" s="135"/>
      <c r="NI3212" s="135"/>
      <c r="NJ3212" s="135"/>
      <c r="NK3212" s="135"/>
      <c r="NL3212" s="135"/>
      <c r="NM3212" s="135"/>
      <c r="NN3212" s="135"/>
      <c r="NO3212" s="135"/>
      <c r="NP3212" s="135"/>
      <c r="NQ3212" s="39"/>
      <c r="QS3212"/>
      <c r="QT3212"/>
      <c r="QU3212"/>
      <c r="QV3212"/>
      <c r="QW3212"/>
      <c r="QX3212"/>
      <c r="QY3212"/>
      <c r="QZ3212"/>
      <c r="RA3212"/>
      <c r="RB3212" s="39"/>
      <c r="RC3212" s="39"/>
      <c r="RD3212" s="39"/>
    </row>
    <row r="3213" spans="22:472" hidden="1" x14ac:dyDescent="0.2">
      <c r="V3213" s="63">
        <v>658</v>
      </c>
      <c r="W3213" s="54" t="s">
        <v>7140</v>
      </c>
      <c r="X3213" s="64">
        <v>420503</v>
      </c>
      <c r="Y3213" s="54" t="s">
        <v>7191</v>
      </c>
      <c r="Z3213" s="63" t="s">
        <v>412</v>
      </c>
      <c r="AA3213" s="54" t="s">
        <v>7189</v>
      </c>
      <c r="AB3213" s="54" t="s">
        <v>7142</v>
      </c>
      <c r="AC3213" s="54"/>
      <c r="AD3213" s="64" t="s">
        <v>7152</v>
      </c>
      <c r="AE3213" s="64" t="s">
        <v>7152</v>
      </c>
      <c r="AF3213" s="63">
        <v>658</v>
      </c>
      <c r="AG3213" s="54" t="s">
        <v>7140</v>
      </c>
      <c r="AH3213" s="54" t="s">
        <v>7140</v>
      </c>
      <c r="AI3213" s="63" t="s">
        <v>7143</v>
      </c>
      <c r="AJ3213" s="64" t="s">
        <v>7144</v>
      </c>
      <c r="AK3213" s="569">
        <v>9500119</v>
      </c>
      <c r="AL3213" s="64" t="s">
        <v>7145</v>
      </c>
      <c r="AM3213" s="64">
        <v>0</v>
      </c>
      <c r="AN3213" s="570">
        <v>296308000</v>
      </c>
      <c r="AO3213" s="54"/>
      <c r="AP3213" s="54"/>
      <c r="AQ3213" s="54"/>
      <c r="AR3213" s="54"/>
      <c r="AS3213" s="54"/>
      <c r="AT3213" s="64" t="e">
        <v>#N/A</v>
      </c>
      <c r="AU3213" s="64"/>
      <c r="AV3213" s="54"/>
      <c r="AW3213" s="54"/>
      <c r="AX3213" s="54"/>
      <c r="AY3213" s="54"/>
      <c r="AZ3213" s="54"/>
      <c r="BA3213" s="54"/>
      <c r="BB3213" s="54"/>
      <c r="BC3213" s="54"/>
      <c r="BD3213" s="64">
        <v>420503</v>
      </c>
      <c r="BE3213" s="54" t="s">
        <v>7191</v>
      </c>
      <c r="BF3213" s="63" t="s">
        <v>412</v>
      </c>
      <c r="BG3213" s="54" t="s">
        <v>7189</v>
      </c>
      <c r="BH3213" s="54" t="s">
        <v>7142</v>
      </c>
      <c r="BI3213" s="54"/>
      <c r="BJ3213" s="64" t="s">
        <v>7152</v>
      </c>
      <c r="BK3213" s="64" t="s">
        <v>7152</v>
      </c>
      <c r="BL3213" s="54"/>
      <c r="BM3213" s="54"/>
      <c r="BN3213" s="54"/>
      <c r="BO3213" s="39"/>
      <c r="BP3213" s="39"/>
      <c r="BQ3213" s="39"/>
      <c r="BR3213" s="39"/>
      <c r="BS3213" s="47"/>
      <c r="BT3213" s="39"/>
      <c r="BU3213" s="39"/>
      <c r="BV3213" s="39"/>
      <c r="BW3213" s="39"/>
      <c r="BX3213" s="39"/>
      <c r="BY3213" s="39"/>
      <c r="BZ3213" s="39"/>
      <c r="CA3213" s="39"/>
      <c r="CB3213" s="39"/>
      <c r="CC3213" s="47"/>
      <c r="CD3213" s="39"/>
      <c r="CE3213" s="39"/>
      <c r="CF3213" s="48"/>
      <c r="CG3213" s="48"/>
      <c r="CH3213" s="48"/>
      <c r="CI3213" s="48"/>
      <c r="CJ3213" s="48"/>
      <c r="CK3213" s="48"/>
      <c r="CL3213" s="48"/>
      <c r="CM3213" s="48"/>
      <c r="CN3213" s="48"/>
      <c r="CO3213" s="48"/>
      <c r="CP3213" s="48"/>
      <c r="CQ3213" s="48"/>
      <c r="CR3213" s="48"/>
      <c r="CS3213" s="48"/>
      <c r="CT3213" s="48"/>
      <c r="CU3213" s="48"/>
      <c r="CV3213" s="48"/>
      <c r="CW3213" s="48"/>
      <c r="CX3213" s="39"/>
      <c r="ML3213" s="135"/>
      <c r="MM3213" s="135"/>
      <c r="MN3213" s="135"/>
      <c r="MO3213" s="135"/>
      <c r="MP3213" s="135"/>
      <c r="MQ3213" s="135"/>
      <c r="MR3213" s="135"/>
      <c r="MS3213" s="135"/>
      <c r="MT3213" s="135"/>
      <c r="MU3213" s="135"/>
      <c r="MV3213" s="135"/>
      <c r="MW3213" s="135"/>
      <c r="MX3213" s="135"/>
      <c r="MY3213" s="135"/>
      <c r="MZ3213" s="135"/>
      <c r="NA3213" s="135"/>
      <c r="NB3213" s="135"/>
      <c r="NC3213" s="135"/>
      <c r="ND3213" s="135"/>
      <c r="NE3213" s="135"/>
      <c r="NF3213" s="135"/>
      <c r="NG3213" s="135"/>
      <c r="NH3213" s="135"/>
      <c r="NI3213" s="135"/>
      <c r="NJ3213" s="135"/>
      <c r="NK3213" s="135"/>
      <c r="NL3213" s="135"/>
      <c r="NM3213" s="135"/>
      <c r="NN3213" s="135"/>
      <c r="NO3213" s="135"/>
      <c r="NP3213" s="135"/>
      <c r="NQ3213" s="39"/>
      <c r="QS3213"/>
      <c r="QT3213"/>
      <c r="QU3213"/>
      <c r="QV3213"/>
      <c r="QW3213"/>
      <c r="QX3213"/>
      <c r="QY3213"/>
      <c r="QZ3213"/>
      <c r="RA3213"/>
      <c r="RB3213" s="39"/>
      <c r="RC3213" s="39"/>
      <c r="RD3213" s="39"/>
    </row>
    <row r="3214" spans="22:472" hidden="1" x14ac:dyDescent="0.2">
      <c r="V3214" s="63">
        <v>658</v>
      </c>
      <c r="W3214" s="54" t="s">
        <v>7140</v>
      </c>
      <c r="X3214" s="64">
        <v>420504</v>
      </c>
      <c r="Y3214" s="54" t="s">
        <v>7192</v>
      </c>
      <c r="Z3214" s="63" t="s">
        <v>412</v>
      </c>
      <c r="AA3214" s="54" t="s">
        <v>7189</v>
      </c>
      <c r="AB3214" s="54" t="s">
        <v>7142</v>
      </c>
      <c r="AC3214" s="54"/>
      <c r="AD3214" s="64" t="s">
        <v>7152</v>
      </c>
      <c r="AE3214" s="64" t="s">
        <v>7152</v>
      </c>
      <c r="AF3214" s="63">
        <v>658</v>
      </c>
      <c r="AG3214" s="54" t="s">
        <v>7140</v>
      </c>
      <c r="AH3214" s="54" t="s">
        <v>7140</v>
      </c>
      <c r="AI3214" s="63" t="s">
        <v>7143</v>
      </c>
      <c r="AJ3214" s="64" t="s">
        <v>7144</v>
      </c>
      <c r="AK3214" s="569">
        <v>9500119</v>
      </c>
      <c r="AL3214" s="64" t="s">
        <v>7145</v>
      </c>
      <c r="AM3214" s="64">
        <v>0</v>
      </c>
      <c r="AN3214" s="570">
        <v>296308000</v>
      </c>
      <c r="AO3214" s="54"/>
      <c r="AP3214" s="54"/>
      <c r="AQ3214" s="54"/>
      <c r="AR3214" s="54"/>
      <c r="AS3214" s="54"/>
      <c r="AT3214" s="64" t="e">
        <v>#N/A</v>
      </c>
      <c r="AU3214" s="64"/>
      <c r="AV3214" s="54"/>
      <c r="AW3214" s="54"/>
      <c r="AX3214" s="54"/>
      <c r="AY3214" s="54"/>
      <c r="AZ3214" s="54"/>
      <c r="BA3214" s="54"/>
      <c r="BB3214" s="54"/>
      <c r="BC3214" s="54"/>
      <c r="BD3214" s="64">
        <v>420504</v>
      </c>
      <c r="BE3214" s="54" t="s">
        <v>7192</v>
      </c>
      <c r="BF3214" s="63" t="s">
        <v>412</v>
      </c>
      <c r="BG3214" s="54" t="s">
        <v>7189</v>
      </c>
      <c r="BH3214" s="54" t="s">
        <v>7142</v>
      </c>
      <c r="BI3214" s="54"/>
      <c r="BJ3214" s="64" t="s">
        <v>7152</v>
      </c>
      <c r="BK3214" s="64" t="s">
        <v>7152</v>
      </c>
      <c r="BL3214" s="54"/>
      <c r="BM3214" s="54"/>
      <c r="BN3214" s="54"/>
      <c r="BO3214" s="39"/>
      <c r="BP3214" s="39"/>
      <c r="BQ3214" s="39"/>
      <c r="BR3214" s="39"/>
      <c r="BS3214" s="47"/>
      <c r="BT3214" s="39"/>
      <c r="BU3214" s="39"/>
      <c r="BV3214" s="39"/>
      <c r="BW3214" s="39"/>
      <c r="BX3214" s="39"/>
      <c r="BY3214" s="39"/>
      <c r="BZ3214" s="39"/>
      <c r="CA3214" s="39"/>
      <c r="CB3214" s="39"/>
      <c r="CC3214" s="47"/>
      <c r="CD3214" s="39"/>
      <c r="CE3214" s="39"/>
      <c r="CF3214" s="48"/>
      <c r="CG3214" s="48"/>
      <c r="CH3214" s="48"/>
      <c r="CI3214" s="48"/>
      <c r="CJ3214" s="48"/>
      <c r="CK3214" s="48"/>
      <c r="CL3214" s="48"/>
      <c r="CM3214" s="48"/>
      <c r="CN3214" s="48"/>
      <c r="CO3214" s="48"/>
      <c r="CP3214" s="48"/>
      <c r="CQ3214" s="48"/>
      <c r="CR3214" s="48"/>
      <c r="CS3214" s="48"/>
      <c r="CT3214" s="48"/>
      <c r="CU3214" s="48"/>
      <c r="CV3214" s="48"/>
      <c r="CW3214" s="48"/>
      <c r="CX3214" s="39"/>
      <c r="ML3214" s="135"/>
      <c r="MM3214" s="135"/>
      <c r="MN3214" s="135"/>
      <c r="MO3214" s="135"/>
      <c r="MP3214" s="135"/>
      <c r="MQ3214" s="135"/>
      <c r="MR3214" s="135"/>
      <c r="MS3214" s="135"/>
      <c r="MT3214" s="135"/>
      <c r="MU3214" s="135"/>
      <c r="MV3214" s="135"/>
      <c r="MW3214" s="135"/>
      <c r="MX3214" s="135"/>
      <c r="MY3214" s="135"/>
      <c r="MZ3214" s="135"/>
      <c r="NA3214" s="135"/>
      <c r="NB3214" s="135"/>
      <c r="NC3214" s="135"/>
      <c r="ND3214" s="135"/>
      <c r="NE3214" s="135"/>
      <c r="NF3214" s="135"/>
      <c r="NG3214" s="135"/>
      <c r="NH3214" s="135"/>
      <c r="NI3214" s="135"/>
      <c r="NJ3214" s="135"/>
      <c r="NK3214" s="135"/>
      <c r="NL3214" s="135"/>
      <c r="NM3214" s="135"/>
      <c r="NN3214" s="135"/>
      <c r="NO3214" s="135"/>
      <c r="NP3214" s="135"/>
      <c r="NQ3214" s="39"/>
      <c r="QS3214"/>
      <c r="QT3214"/>
      <c r="QU3214"/>
      <c r="QV3214"/>
      <c r="QW3214"/>
      <c r="QX3214"/>
      <c r="QY3214"/>
      <c r="QZ3214"/>
      <c r="RA3214"/>
      <c r="RB3214" s="39"/>
      <c r="RC3214" s="39"/>
      <c r="RD3214" s="39"/>
    </row>
    <row r="3215" spans="22:472" hidden="1" x14ac:dyDescent="0.2">
      <c r="V3215" s="63">
        <v>658</v>
      </c>
      <c r="W3215" s="54" t="s">
        <v>7140</v>
      </c>
      <c r="X3215" s="64">
        <v>420505</v>
      </c>
      <c r="Y3215" s="54" t="s">
        <v>602</v>
      </c>
      <c r="Z3215" s="63" t="s">
        <v>412</v>
      </c>
      <c r="AA3215" s="54" t="s">
        <v>7189</v>
      </c>
      <c r="AB3215" s="54" t="s">
        <v>7142</v>
      </c>
      <c r="AC3215" s="54"/>
      <c r="AD3215" s="64" t="s">
        <v>7152</v>
      </c>
      <c r="AE3215" s="64" t="s">
        <v>7152</v>
      </c>
      <c r="AF3215" s="63">
        <v>658</v>
      </c>
      <c r="AG3215" s="54" t="s">
        <v>7140</v>
      </c>
      <c r="AH3215" s="54" t="s">
        <v>7140</v>
      </c>
      <c r="AI3215" s="63" t="s">
        <v>7143</v>
      </c>
      <c r="AJ3215" s="64" t="s">
        <v>7144</v>
      </c>
      <c r="AK3215" s="569">
        <v>9500119</v>
      </c>
      <c r="AL3215" s="64" t="s">
        <v>7145</v>
      </c>
      <c r="AM3215" s="64">
        <v>0</v>
      </c>
      <c r="AN3215" s="570">
        <v>296308000</v>
      </c>
      <c r="AO3215" s="54"/>
      <c r="AP3215" s="54"/>
      <c r="AQ3215" s="54"/>
      <c r="AR3215" s="54"/>
      <c r="AS3215" s="54"/>
      <c r="AT3215" s="64" t="e">
        <v>#N/A</v>
      </c>
      <c r="AU3215" s="64"/>
      <c r="AV3215" s="54"/>
      <c r="AW3215" s="54"/>
      <c r="AX3215" s="54"/>
      <c r="AY3215" s="54"/>
      <c r="AZ3215" s="54"/>
      <c r="BA3215" s="54"/>
      <c r="BB3215" s="54"/>
      <c r="BC3215" s="54"/>
      <c r="BD3215" s="64">
        <v>420505</v>
      </c>
      <c r="BE3215" s="54" t="s">
        <v>602</v>
      </c>
      <c r="BF3215" s="63" t="s">
        <v>412</v>
      </c>
      <c r="BG3215" s="54" t="s">
        <v>7189</v>
      </c>
      <c r="BH3215" s="54" t="s">
        <v>7142</v>
      </c>
      <c r="BI3215" s="54"/>
      <c r="BJ3215" s="64" t="s">
        <v>7152</v>
      </c>
      <c r="BK3215" s="64" t="s">
        <v>7152</v>
      </c>
      <c r="BL3215" s="54"/>
      <c r="BM3215" s="54"/>
      <c r="BN3215" s="54"/>
      <c r="BO3215" s="39"/>
      <c r="BP3215" s="39"/>
      <c r="BQ3215" s="39"/>
      <c r="BR3215" s="39"/>
      <c r="BS3215" s="47"/>
      <c r="BT3215" s="39"/>
      <c r="BU3215" s="39"/>
      <c r="BV3215" s="39"/>
      <c r="BW3215" s="39"/>
      <c r="BX3215" s="39"/>
      <c r="BY3215" s="39"/>
      <c r="BZ3215" s="39"/>
      <c r="CA3215" s="39"/>
      <c r="CB3215" s="39"/>
      <c r="CC3215" s="47"/>
      <c r="CD3215" s="39"/>
      <c r="CE3215" s="39"/>
      <c r="CF3215" s="48"/>
      <c r="CG3215" s="48"/>
      <c r="CH3215" s="48"/>
      <c r="CI3215" s="48"/>
      <c r="CJ3215" s="48"/>
      <c r="CK3215" s="48"/>
      <c r="CL3215" s="48"/>
      <c r="CM3215" s="48"/>
      <c r="CN3215" s="48"/>
      <c r="CO3215" s="48"/>
      <c r="CP3215" s="48"/>
      <c r="CQ3215" s="48"/>
      <c r="CR3215" s="48"/>
      <c r="CS3215" s="48"/>
      <c r="CT3215" s="48"/>
      <c r="CU3215" s="48"/>
      <c r="CV3215" s="48"/>
      <c r="CW3215" s="48"/>
      <c r="CX3215" s="39"/>
      <c r="ML3215" s="135"/>
      <c r="MM3215" s="135"/>
      <c r="MN3215" s="135"/>
      <c r="MO3215" s="135"/>
      <c r="MP3215" s="135"/>
      <c r="MQ3215" s="135"/>
      <c r="MR3215" s="135"/>
      <c r="MS3215" s="135"/>
      <c r="MT3215" s="135"/>
      <c r="MU3215" s="135"/>
      <c r="MV3215" s="135"/>
      <c r="MW3215" s="135"/>
      <c r="MX3215" s="135"/>
      <c r="MY3215" s="135"/>
      <c r="MZ3215" s="135"/>
      <c r="NA3215" s="135"/>
      <c r="NB3215" s="135"/>
      <c r="NC3215" s="135"/>
      <c r="ND3215" s="135"/>
      <c r="NE3215" s="135"/>
      <c r="NF3215" s="135"/>
      <c r="NG3215" s="135"/>
      <c r="NH3215" s="135"/>
      <c r="NI3215" s="135"/>
      <c r="NJ3215" s="135"/>
      <c r="NK3215" s="135"/>
      <c r="NL3215" s="135"/>
      <c r="NM3215" s="135"/>
      <c r="NN3215" s="135"/>
      <c r="NO3215" s="135"/>
      <c r="NP3215" s="135"/>
      <c r="NQ3215" s="39"/>
      <c r="QS3215"/>
      <c r="QT3215"/>
      <c r="QU3215"/>
      <c r="QV3215"/>
      <c r="QW3215"/>
      <c r="QX3215"/>
      <c r="QY3215"/>
      <c r="QZ3215"/>
      <c r="RA3215"/>
      <c r="RB3215" s="39"/>
      <c r="RC3215" s="39"/>
      <c r="RD3215" s="39"/>
    </row>
    <row r="3216" spans="22:472" hidden="1" x14ac:dyDescent="0.2">
      <c r="V3216" s="63">
        <v>658</v>
      </c>
      <c r="W3216" s="54" t="s">
        <v>7140</v>
      </c>
      <c r="X3216" s="64">
        <v>420506</v>
      </c>
      <c r="Y3216" s="54" t="s">
        <v>7193</v>
      </c>
      <c r="Z3216" s="63" t="s">
        <v>412</v>
      </c>
      <c r="AA3216" s="54" t="s">
        <v>7189</v>
      </c>
      <c r="AB3216" s="54" t="s">
        <v>7142</v>
      </c>
      <c r="AC3216" s="54"/>
      <c r="AD3216" s="64" t="s">
        <v>7152</v>
      </c>
      <c r="AE3216" s="64" t="s">
        <v>7152</v>
      </c>
      <c r="AF3216" s="63">
        <v>658</v>
      </c>
      <c r="AG3216" s="54" t="s">
        <v>7140</v>
      </c>
      <c r="AH3216" s="54" t="s">
        <v>7140</v>
      </c>
      <c r="AI3216" s="63" t="s">
        <v>7143</v>
      </c>
      <c r="AJ3216" s="64" t="s">
        <v>7144</v>
      </c>
      <c r="AK3216" s="569">
        <v>9500119</v>
      </c>
      <c r="AL3216" s="64" t="s">
        <v>7145</v>
      </c>
      <c r="AM3216" s="64">
        <v>0</v>
      </c>
      <c r="AN3216" s="570">
        <v>296308000</v>
      </c>
      <c r="AO3216" s="54"/>
      <c r="AP3216" s="54"/>
      <c r="AQ3216" s="54"/>
      <c r="AR3216" s="54"/>
      <c r="AS3216" s="54"/>
      <c r="AT3216" s="64" t="e">
        <v>#N/A</v>
      </c>
      <c r="AU3216" s="64"/>
      <c r="AV3216" s="54"/>
      <c r="AW3216" s="54"/>
      <c r="AX3216" s="54"/>
      <c r="AY3216" s="54"/>
      <c r="AZ3216" s="54"/>
      <c r="BA3216" s="54"/>
      <c r="BB3216" s="54"/>
      <c r="BC3216" s="54"/>
      <c r="BD3216" s="64">
        <v>420506</v>
      </c>
      <c r="BE3216" s="54" t="s">
        <v>7193</v>
      </c>
      <c r="BF3216" s="63" t="s">
        <v>412</v>
      </c>
      <c r="BG3216" s="54" t="s">
        <v>7189</v>
      </c>
      <c r="BH3216" s="54" t="s">
        <v>7142</v>
      </c>
      <c r="BI3216" s="54"/>
      <c r="BJ3216" s="64" t="s">
        <v>7152</v>
      </c>
      <c r="BK3216" s="64" t="s">
        <v>7152</v>
      </c>
      <c r="BL3216" s="54"/>
      <c r="BM3216" s="54"/>
      <c r="BN3216" s="54"/>
      <c r="BO3216" s="39"/>
      <c r="BP3216" s="39"/>
      <c r="BQ3216" s="39"/>
      <c r="BR3216" s="39"/>
      <c r="BS3216" s="47"/>
      <c r="BT3216" s="39"/>
      <c r="BU3216" s="39"/>
      <c r="BV3216" s="39"/>
      <c r="BW3216" s="39"/>
      <c r="BX3216" s="39"/>
      <c r="BY3216" s="39"/>
      <c r="BZ3216" s="39"/>
      <c r="CA3216" s="39"/>
      <c r="CB3216" s="39"/>
      <c r="CC3216" s="47"/>
      <c r="CD3216" s="39"/>
      <c r="CE3216" s="39"/>
      <c r="CF3216" s="48"/>
      <c r="CG3216" s="48"/>
      <c r="CH3216" s="48"/>
      <c r="CI3216" s="48"/>
      <c r="CJ3216" s="48"/>
      <c r="CK3216" s="48"/>
      <c r="CL3216" s="48"/>
      <c r="CM3216" s="48"/>
      <c r="CN3216" s="48"/>
      <c r="CO3216" s="48"/>
      <c r="CP3216" s="48"/>
      <c r="CQ3216" s="48"/>
      <c r="CR3216" s="48"/>
      <c r="CS3216" s="48"/>
      <c r="CT3216" s="48"/>
      <c r="CU3216" s="48"/>
      <c r="CV3216" s="48"/>
      <c r="CW3216" s="48"/>
      <c r="CX3216" s="39"/>
      <c r="ML3216" s="135"/>
      <c r="MM3216" s="135"/>
      <c r="MN3216" s="135"/>
      <c r="MO3216" s="135"/>
      <c r="MP3216" s="135"/>
      <c r="MQ3216" s="135"/>
      <c r="MR3216" s="135"/>
      <c r="MS3216" s="135"/>
      <c r="MT3216" s="135"/>
      <c r="MU3216" s="135"/>
      <c r="MV3216" s="135"/>
      <c r="MW3216" s="135"/>
      <c r="MX3216" s="135"/>
      <c r="MY3216" s="135"/>
      <c r="MZ3216" s="135"/>
      <c r="NA3216" s="135"/>
      <c r="NB3216" s="135"/>
      <c r="NC3216" s="135"/>
      <c r="ND3216" s="135"/>
      <c r="NE3216" s="135"/>
      <c r="NF3216" s="135"/>
      <c r="NG3216" s="135"/>
      <c r="NH3216" s="135"/>
      <c r="NI3216" s="135"/>
      <c r="NJ3216" s="135"/>
      <c r="NK3216" s="135"/>
      <c r="NL3216" s="135"/>
      <c r="NM3216" s="135"/>
      <c r="NN3216" s="135"/>
      <c r="NO3216" s="135"/>
      <c r="NP3216" s="135"/>
      <c r="NQ3216" s="39"/>
      <c r="QS3216"/>
      <c r="QT3216"/>
      <c r="QU3216"/>
      <c r="QV3216"/>
      <c r="QW3216"/>
      <c r="QX3216"/>
      <c r="QY3216"/>
      <c r="QZ3216"/>
      <c r="RA3216"/>
      <c r="RB3216" s="39"/>
      <c r="RC3216" s="39"/>
      <c r="RD3216" s="39"/>
    </row>
    <row r="3217" spans="22:472" hidden="1" x14ac:dyDescent="0.2">
      <c r="V3217" s="63">
        <v>658</v>
      </c>
      <c r="W3217" s="54" t="s">
        <v>7140</v>
      </c>
      <c r="X3217" s="64">
        <v>420507</v>
      </c>
      <c r="Y3217" s="54" t="s">
        <v>7194</v>
      </c>
      <c r="Z3217" s="63" t="s">
        <v>412</v>
      </c>
      <c r="AA3217" s="54" t="s">
        <v>7189</v>
      </c>
      <c r="AB3217" s="54" t="s">
        <v>7142</v>
      </c>
      <c r="AC3217" s="54"/>
      <c r="AD3217" s="64" t="s">
        <v>7152</v>
      </c>
      <c r="AE3217" s="64" t="s">
        <v>7152</v>
      </c>
      <c r="AF3217" s="63">
        <v>658</v>
      </c>
      <c r="AG3217" s="54" t="s">
        <v>7140</v>
      </c>
      <c r="AH3217" s="54" t="s">
        <v>7140</v>
      </c>
      <c r="AI3217" s="63" t="s">
        <v>7143</v>
      </c>
      <c r="AJ3217" s="64" t="s">
        <v>7144</v>
      </c>
      <c r="AK3217" s="569">
        <v>9500119</v>
      </c>
      <c r="AL3217" s="64" t="s">
        <v>7145</v>
      </c>
      <c r="AM3217" s="64">
        <v>0</v>
      </c>
      <c r="AN3217" s="570">
        <v>296308000</v>
      </c>
      <c r="AO3217" s="54"/>
      <c r="AP3217" s="54"/>
      <c r="AQ3217" s="54"/>
      <c r="AR3217" s="54"/>
      <c r="AS3217" s="54"/>
      <c r="AT3217" s="64" t="e">
        <v>#N/A</v>
      </c>
      <c r="AU3217" s="64"/>
      <c r="AV3217" s="54"/>
      <c r="AW3217" s="54"/>
      <c r="AX3217" s="54"/>
      <c r="AY3217" s="54"/>
      <c r="AZ3217" s="54"/>
      <c r="BA3217" s="54"/>
      <c r="BB3217" s="54"/>
      <c r="BC3217" s="54"/>
      <c r="BD3217" s="64">
        <v>420507</v>
      </c>
      <c r="BE3217" s="54" t="s">
        <v>7194</v>
      </c>
      <c r="BF3217" s="63" t="s">
        <v>412</v>
      </c>
      <c r="BG3217" s="54" t="s">
        <v>7189</v>
      </c>
      <c r="BH3217" s="54" t="s">
        <v>7142</v>
      </c>
      <c r="BI3217" s="54"/>
      <c r="BJ3217" s="64" t="s">
        <v>7152</v>
      </c>
      <c r="BK3217" s="64" t="s">
        <v>7152</v>
      </c>
      <c r="BL3217" s="54"/>
      <c r="BM3217" s="54"/>
      <c r="BN3217" s="54"/>
      <c r="BO3217" s="39"/>
      <c r="BP3217" s="39"/>
      <c r="BQ3217" s="39"/>
      <c r="BR3217" s="39"/>
      <c r="BS3217" s="47"/>
      <c r="BT3217" s="39"/>
      <c r="BU3217" s="39"/>
      <c r="BV3217" s="39"/>
      <c r="BW3217" s="39"/>
      <c r="BX3217" s="39"/>
      <c r="BY3217" s="39"/>
      <c r="BZ3217" s="39"/>
      <c r="CA3217" s="39"/>
      <c r="CB3217" s="39"/>
      <c r="CC3217" s="47"/>
      <c r="CD3217" s="39"/>
      <c r="CE3217" s="39"/>
      <c r="CF3217" s="48"/>
      <c r="CG3217" s="48"/>
      <c r="CH3217" s="48"/>
      <c r="CI3217" s="48"/>
      <c r="CJ3217" s="48"/>
      <c r="CK3217" s="48"/>
      <c r="CL3217" s="48"/>
      <c r="CM3217" s="48"/>
      <c r="CN3217" s="48"/>
      <c r="CO3217" s="48"/>
      <c r="CP3217" s="48"/>
      <c r="CQ3217" s="48"/>
      <c r="CR3217" s="48"/>
      <c r="CS3217" s="48"/>
      <c r="CT3217" s="48"/>
      <c r="CU3217" s="48"/>
      <c r="CV3217" s="48"/>
      <c r="CW3217" s="48"/>
      <c r="CX3217" s="39"/>
      <c r="ML3217" s="135"/>
      <c r="MM3217" s="135"/>
      <c r="MN3217" s="135"/>
      <c r="MO3217" s="135"/>
      <c r="MP3217" s="135"/>
      <c r="MQ3217" s="135"/>
      <c r="MR3217" s="135"/>
      <c r="MS3217" s="135"/>
      <c r="MT3217" s="135"/>
      <c r="MU3217" s="135"/>
      <c r="MV3217" s="135"/>
      <c r="MW3217" s="135"/>
      <c r="MX3217" s="135"/>
      <c r="MY3217" s="135"/>
      <c r="MZ3217" s="135"/>
      <c r="NA3217" s="135"/>
      <c r="NB3217" s="135"/>
      <c r="NC3217" s="135"/>
      <c r="ND3217" s="135"/>
      <c r="NE3217" s="135"/>
      <c r="NF3217" s="135"/>
      <c r="NG3217" s="135"/>
      <c r="NH3217" s="135"/>
      <c r="NI3217" s="135"/>
      <c r="NJ3217" s="135"/>
      <c r="NK3217" s="135"/>
      <c r="NL3217" s="135"/>
      <c r="NM3217" s="135"/>
      <c r="NN3217" s="135"/>
      <c r="NO3217" s="135"/>
      <c r="NP3217" s="135"/>
      <c r="NQ3217" s="39"/>
      <c r="QS3217"/>
      <c r="QT3217"/>
      <c r="QU3217"/>
      <c r="QV3217"/>
      <c r="QW3217"/>
      <c r="QX3217"/>
      <c r="QY3217"/>
      <c r="QZ3217"/>
      <c r="RA3217"/>
      <c r="RB3217" s="39"/>
      <c r="RC3217" s="39"/>
      <c r="RD3217" s="39"/>
    </row>
    <row r="3218" spans="22:472" hidden="1" x14ac:dyDescent="0.2">
      <c r="V3218" s="63">
        <v>658</v>
      </c>
      <c r="W3218" s="54" t="s">
        <v>7140</v>
      </c>
      <c r="X3218" s="64">
        <v>420508</v>
      </c>
      <c r="Y3218" s="54" t="s">
        <v>7195</v>
      </c>
      <c r="Z3218" s="63" t="s">
        <v>412</v>
      </c>
      <c r="AA3218" s="54" t="s">
        <v>7189</v>
      </c>
      <c r="AB3218" s="54" t="s">
        <v>7142</v>
      </c>
      <c r="AC3218" s="54"/>
      <c r="AD3218" s="64" t="s">
        <v>7152</v>
      </c>
      <c r="AE3218" s="64" t="s">
        <v>7152</v>
      </c>
      <c r="AF3218" s="63">
        <v>658</v>
      </c>
      <c r="AG3218" s="54" t="s">
        <v>7140</v>
      </c>
      <c r="AH3218" s="54" t="s">
        <v>7140</v>
      </c>
      <c r="AI3218" s="63" t="s">
        <v>7143</v>
      </c>
      <c r="AJ3218" s="64" t="s">
        <v>7144</v>
      </c>
      <c r="AK3218" s="569">
        <v>9500119</v>
      </c>
      <c r="AL3218" s="64" t="s">
        <v>7145</v>
      </c>
      <c r="AM3218" s="64">
        <v>0</v>
      </c>
      <c r="AN3218" s="570">
        <v>296308000</v>
      </c>
      <c r="AO3218" s="54"/>
      <c r="AP3218" s="54"/>
      <c r="AQ3218" s="54"/>
      <c r="AR3218" s="54"/>
      <c r="AS3218" s="54"/>
      <c r="AT3218" s="64" t="e">
        <v>#N/A</v>
      </c>
      <c r="AU3218" s="64"/>
      <c r="AV3218" s="54"/>
      <c r="AW3218" s="54"/>
      <c r="AX3218" s="54"/>
      <c r="AY3218" s="54"/>
      <c r="AZ3218" s="54"/>
      <c r="BA3218" s="54"/>
      <c r="BB3218" s="54"/>
      <c r="BC3218" s="54"/>
      <c r="BD3218" s="64">
        <v>420508</v>
      </c>
      <c r="BE3218" s="54" t="s">
        <v>7195</v>
      </c>
      <c r="BF3218" s="63" t="s">
        <v>412</v>
      </c>
      <c r="BG3218" s="54" t="s">
        <v>7189</v>
      </c>
      <c r="BH3218" s="54" t="s">
        <v>7142</v>
      </c>
      <c r="BI3218" s="54"/>
      <c r="BJ3218" s="64" t="s">
        <v>7152</v>
      </c>
      <c r="BK3218" s="64" t="s">
        <v>7152</v>
      </c>
      <c r="BL3218" s="54"/>
      <c r="BM3218" s="54"/>
      <c r="BN3218" s="54"/>
      <c r="BO3218" s="39"/>
      <c r="BP3218" s="39"/>
      <c r="BQ3218" s="39"/>
      <c r="BR3218" s="39"/>
      <c r="BS3218" s="47"/>
      <c r="BT3218" s="39"/>
      <c r="BU3218" s="39"/>
      <c r="BV3218" s="39"/>
      <c r="BW3218" s="39"/>
      <c r="BX3218" s="39"/>
      <c r="BY3218" s="39"/>
      <c r="BZ3218" s="39"/>
      <c r="CA3218" s="39"/>
      <c r="CB3218" s="39"/>
      <c r="CC3218" s="47"/>
      <c r="CD3218" s="39"/>
      <c r="CE3218" s="39"/>
      <c r="CF3218" s="48"/>
      <c r="CG3218" s="48"/>
      <c r="CH3218" s="48"/>
      <c r="CI3218" s="48"/>
      <c r="CJ3218" s="48"/>
      <c r="CK3218" s="48"/>
      <c r="CL3218" s="48"/>
      <c r="CM3218" s="48"/>
      <c r="CN3218" s="48"/>
      <c r="CO3218" s="48"/>
      <c r="CP3218" s="48"/>
      <c r="CQ3218" s="48"/>
      <c r="CR3218" s="48"/>
      <c r="CS3218" s="48"/>
      <c r="CT3218" s="48"/>
      <c r="CU3218" s="48"/>
      <c r="CV3218" s="48"/>
      <c r="CW3218" s="48"/>
      <c r="CX3218" s="39"/>
      <c r="ML3218" s="135"/>
      <c r="MM3218" s="135"/>
      <c r="MN3218" s="135"/>
      <c r="MO3218" s="135"/>
      <c r="MP3218" s="135"/>
      <c r="MQ3218" s="135"/>
      <c r="MR3218" s="135"/>
      <c r="MS3218" s="135"/>
      <c r="MT3218" s="135"/>
      <c r="MU3218" s="135"/>
      <c r="MV3218" s="135"/>
      <c r="MW3218" s="135"/>
      <c r="MX3218" s="135"/>
      <c r="MY3218" s="135"/>
      <c r="MZ3218" s="135"/>
      <c r="NA3218" s="135"/>
      <c r="NB3218" s="135"/>
      <c r="NC3218" s="135"/>
      <c r="ND3218" s="135"/>
      <c r="NE3218" s="135"/>
      <c r="NF3218" s="135"/>
      <c r="NG3218" s="135"/>
      <c r="NH3218" s="135"/>
      <c r="NI3218" s="135"/>
      <c r="NJ3218" s="135"/>
      <c r="NK3218" s="135"/>
      <c r="NL3218" s="135"/>
      <c r="NM3218" s="135"/>
      <c r="NN3218" s="135"/>
      <c r="NO3218" s="135"/>
      <c r="NP3218" s="135"/>
      <c r="NQ3218" s="39"/>
      <c r="QS3218"/>
      <c r="QT3218"/>
      <c r="QU3218"/>
      <c r="QV3218"/>
      <c r="QW3218"/>
      <c r="QX3218"/>
      <c r="QY3218"/>
      <c r="QZ3218"/>
      <c r="RA3218"/>
      <c r="RB3218" s="39"/>
      <c r="RC3218" s="39"/>
      <c r="RD3218" s="39"/>
    </row>
    <row r="3219" spans="22:472" hidden="1" x14ac:dyDescent="0.2">
      <c r="V3219" s="63">
        <v>658</v>
      </c>
      <c r="W3219" s="54" t="s">
        <v>7140</v>
      </c>
      <c r="X3219" s="64">
        <v>420509</v>
      </c>
      <c r="Y3219" s="54" t="s">
        <v>7196</v>
      </c>
      <c r="Z3219" s="63" t="s">
        <v>412</v>
      </c>
      <c r="AA3219" s="54" t="s">
        <v>7189</v>
      </c>
      <c r="AB3219" s="54" t="s">
        <v>7142</v>
      </c>
      <c r="AC3219" s="54"/>
      <c r="AD3219" s="64" t="s">
        <v>7152</v>
      </c>
      <c r="AE3219" s="64" t="s">
        <v>7152</v>
      </c>
      <c r="AF3219" s="63">
        <v>658</v>
      </c>
      <c r="AG3219" s="54" t="s">
        <v>7140</v>
      </c>
      <c r="AH3219" s="54" t="s">
        <v>7140</v>
      </c>
      <c r="AI3219" s="63" t="s">
        <v>7143</v>
      </c>
      <c r="AJ3219" s="64" t="s">
        <v>7144</v>
      </c>
      <c r="AK3219" s="569">
        <v>9500119</v>
      </c>
      <c r="AL3219" s="64" t="s">
        <v>7145</v>
      </c>
      <c r="AM3219" s="64">
        <v>0</v>
      </c>
      <c r="AN3219" s="570">
        <v>296308000</v>
      </c>
      <c r="AO3219" s="54"/>
      <c r="AP3219" s="54"/>
      <c r="AQ3219" s="54"/>
      <c r="AR3219" s="54"/>
      <c r="AS3219" s="54"/>
      <c r="AT3219" s="64" t="e">
        <v>#N/A</v>
      </c>
      <c r="AU3219" s="64"/>
      <c r="AV3219" s="54"/>
      <c r="AW3219" s="54"/>
      <c r="AX3219" s="54"/>
      <c r="AY3219" s="54"/>
      <c r="AZ3219" s="54"/>
      <c r="BA3219" s="54"/>
      <c r="BB3219" s="54"/>
      <c r="BC3219" s="54"/>
      <c r="BD3219" s="64">
        <v>420509</v>
      </c>
      <c r="BE3219" s="54" t="s">
        <v>7196</v>
      </c>
      <c r="BF3219" s="63" t="s">
        <v>412</v>
      </c>
      <c r="BG3219" s="54" t="s">
        <v>7189</v>
      </c>
      <c r="BH3219" s="54" t="s">
        <v>7142</v>
      </c>
      <c r="BI3219" s="54"/>
      <c r="BJ3219" s="64" t="s">
        <v>7152</v>
      </c>
      <c r="BK3219" s="64" t="s">
        <v>7152</v>
      </c>
      <c r="BL3219" s="54"/>
      <c r="BM3219" s="54"/>
      <c r="BN3219" s="54"/>
      <c r="BO3219" s="39"/>
      <c r="BP3219" s="39"/>
      <c r="BQ3219" s="39"/>
      <c r="BR3219" s="39"/>
      <c r="BS3219" s="47"/>
      <c r="BT3219" s="39"/>
      <c r="BU3219" s="39"/>
      <c r="BV3219" s="39"/>
      <c r="BW3219" s="39"/>
      <c r="BX3219" s="39"/>
      <c r="BY3219" s="39"/>
      <c r="BZ3219" s="39"/>
      <c r="CA3219" s="39"/>
      <c r="CB3219" s="39"/>
      <c r="CC3219" s="47"/>
      <c r="CD3219" s="39"/>
      <c r="CE3219" s="39"/>
      <c r="CF3219" s="48"/>
      <c r="CG3219" s="48"/>
      <c r="CH3219" s="48"/>
      <c r="CI3219" s="48"/>
      <c r="CJ3219" s="48"/>
      <c r="CK3219" s="48"/>
      <c r="CL3219" s="48"/>
      <c r="CM3219" s="48"/>
      <c r="CN3219" s="48"/>
      <c r="CO3219" s="48"/>
      <c r="CP3219" s="48"/>
      <c r="CQ3219" s="48"/>
      <c r="CR3219" s="48"/>
      <c r="CS3219" s="48"/>
      <c r="CT3219" s="48"/>
      <c r="CU3219" s="48"/>
      <c r="CV3219" s="48"/>
      <c r="CW3219" s="48"/>
      <c r="CX3219" s="39"/>
      <c r="ML3219" s="135"/>
      <c r="MM3219" s="135"/>
      <c r="MN3219" s="135"/>
      <c r="MO3219" s="135"/>
      <c r="MP3219" s="135"/>
      <c r="MQ3219" s="135"/>
      <c r="MR3219" s="135"/>
      <c r="MS3219" s="135"/>
      <c r="MT3219" s="135"/>
      <c r="MU3219" s="135"/>
      <c r="MV3219" s="135"/>
      <c r="MW3219" s="135"/>
      <c r="MX3219" s="135"/>
      <c r="MY3219" s="135"/>
      <c r="MZ3219" s="135"/>
      <c r="NA3219" s="135"/>
      <c r="NB3219" s="135"/>
      <c r="NC3219" s="135"/>
      <c r="ND3219" s="135"/>
      <c r="NE3219" s="135"/>
      <c r="NF3219" s="135"/>
      <c r="NG3219" s="135"/>
      <c r="NH3219" s="135"/>
      <c r="NI3219" s="135"/>
      <c r="NJ3219" s="135"/>
      <c r="NK3219" s="135"/>
      <c r="NL3219" s="135"/>
      <c r="NM3219" s="135"/>
      <c r="NN3219" s="135"/>
      <c r="NO3219" s="135"/>
      <c r="NP3219" s="135"/>
      <c r="NQ3219" s="39"/>
      <c r="QS3219"/>
      <c r="QT3219"/>
      <c r="QU3219"/>
      <c r="QV3219"/>
      <c r="QW3219"/>
      <c r="QX3219"/>
      <c r="QY3219"/>
      <c r="QZ3219"/>
      <c r="RA3219"/>
      <c r="RB3219" s="39"/>
      <c r="RC3219" s="39"/>
      <c r="RD3219" s="39"/>
    </row>
    <row r="3220" spans="22:472" hidden="1" x14ac:dyDescent="0.2">
      <c r="V3220" s="63">
        <v>658</v>
      </c>
      <c r="W3220" s="54" t="s">
        <v>7140</v>
      </c>
      <c r="X3220" s="64">
        <v>420500</v>
      </c>
      <c r="Y3220" s="54" t="s">
        <v>7197</v>
      </c>
      <c r="Z3220" s="63" t="s">
        <v>412</v>
      </c>
      <c r="AA3220" s="54" t="s">
        <v>7189</v>
      </c>
      <c r="AB3220" s="54" t="s">
        <v>7142</v>
      </c>
      <c r="AC3220" s="54"/>
      <c r="AD3220" s="64" t="s">
        <v>7152</v>
      </c>
      <c r="AE3220" s="64" t="s">
        <v>7152</v>
      </c>
      <c r="AF3220" s="63">
        <v>658</v>
      </c>
      <c r="AG3220" s="54" t="s">
        <v>7140</v>
      </c>
      <c r="AH3220" s="54" t="s">
        <v>7140</v>
      </c>
      <c r="AI3220" s="63" t="s">
        <v>7143</v>
      </c>
      <c r="AJ3220" s="64" t="s">
        <v>7144</v>
      </c>
      <c r="AK3220" s="569">
        <v>9500119</v>
      </c>
      <c r="AL3220" s="64" t="s">
        <v>7145</v>
      </c>
      <c r="AM3220" s="64">
        <v>0</v>
      </c>
      <c r="AN3220" s="570">
        <v>296308000</v>
      </c>
      <c r="AO3220" s="54"/>
      <c r="AP3220" s="54"/>
      <c r="AQ3220" s="54"/>
      <c r="AR3220" s="54"/>
      <c r="AS3220" s="54"/>
      <c r="AT3220" s="64" t="e">
        <v>#N/A</v>
      </c>
      <c r="AU3220" s="64"/>
      <c r="AV3220" s="54"/>
      <c r="AW3220" s="54"/>
      <c r="AX3220" s="54"/>
      <c r="AY3220" s="54"/>
      <c r="AZ3220" s="54"/>
      <c r="BA3220" s="54"/>
      <c r="BB3220" s="54"/>
      <c r="BC3220" s="54"/>
      <c r="BD3220" s="64">
        <v>420500</v>
      </c>
      <c r="BE3220" s="54" t="s">
        <v>7197</v>
      </c>
      <c r="BF3220" s="63" t="s">
        <v>412</v>
      </c>
      <c r="BG3220" s="54" t="s">
        <v>7189</v>
      </c>
      <c r="BH3220" s="54" t="s">
        <v>7142</v>
      </c>
      <c r="BI3220" s="54"/>
      <c r="BJ3220" s="64" t="s">
        <v>7152</v>
      </c>
      <c r="BK3220" s="64" t="s">
        <v>7152</v>
      </c>
      <c r="BL3220" s="54"/>
      <c r="BM3220" s="54"/>
      <c r="BN3220" s="54"/>
      <c r="BO3220" s="39"/>
      <c r="BP3220" s="39"/>
      <c r="BQ3220" s="39"/>
      <c r="BR3220" s="39"/>
      <c r="BS3220" s="47"/>
      <c r="BT3220" s="39"/>
      <c r="BU3220" s="39"/>
      <c r="BV3220" s="39"/>
      <c r="BW3220" s="39"/>
      <c r="BX3220" s="39"/>
      <c r="BY3220" s="39"/>
      <c r="BZ3220" s="39"/>
      <c r="CA3220" s="39"/>
      <c r="CB3220" s="39"/>
      <c r="CC3220" s="47"/>
      <c r="CD3220" s="39"/>
      <c r="CE3220" s="39"/>
      <c r="CF3220" s="48"/>
      <c r="CG3220" s="48"/>
      <c r="CH3220" s="48"/>
      <c r="CI3220" s="48"/>
      <c r="CJ3220" s="48"/>
      <c r="CK3220" s="48"/>
      <c r="CL3220" s="48"/>
      <c r="CM3220" s="48"/>
      <c r="CN3220" s="48"/>
      <c r="CO3220" s="48"/>
      <c r="CP3220" s="48"/>
      <c r="CQ3220" s="48"/>
      <c r="CR3220" s="48"/>
      <c r="CS3220" s="48"/>
      <c r="CT3220" s="48"/>
      <c r="CU3220" s="48"/>
      <c r="CV3220" s="48"/>
      <c r="CW3220" s="48"/>
      <c r="CX3220" s="39"/>
      <c r="ML3220" s="135"/>
      <c r="MM3220" s="135"/>
      <c r="MN3220" s="135"/>
      <c r="MO3220" s="135"/>
      <c r="MP3220" s="135"/>
      <c r="MQ3220" s="135"/>
      <c r="MR3220" s="135"/>
      <c r="MS3220" s="135"/>
      <c r="MT3220" s="135"/>
      <c r="MU3220" s="135"/>
      <c r="MV3220" s="135"/>
      <c r="MW3220" s="135"/>
      <c r="MX3220" s="135"/>
      <c r="MY3220" s="135"/>
      <c r="MZ3220" s="135"/>
      <c r="NA3220" s="135"/>
      <c r="NB3220" s="135"/>
      <c r="NC3220" s="135"/>
      <c r="ND3220" s="135"/>
      <c r="NE3220" s="135"/>
      <c r="NF3220" s="135"/>
      <c r="NG3220" s="135"/>
      <c r="NH3220" s="135"/>
      <c r="NI3220" s="135"/>
      <c r="NJ3220" s="135"/>
      <c r="NK3220" s="135"/>
      <c r="NL3220" s="135"/>
      <c r="NM3220" s="135"/>
      <c r="NN3220" s="135"/>
      <c r="NO3220" s="135"/>
      <c r="NP3220" s="135"/>
      <c r="NQ3220" s="39"/>
      <c r="QS3220"/>
      <c r="QT3220"/>
      <c r="QU3220"/>
      <c r="QV3220"/>
      <c r="QW3220"/>
      <c r="QX3220"/>
      <c r="QY3220"/>
      <c r="QZ3220"/>
      <c r="RA3220"/>
      <c r="RB3220" s="39"/>
      <c r="RC3220" s="39"/>
      <c r="RD3220" s="39"/>
    </row>
    <row r="3221" spans="22:472" hidden="1" x14ac:dyDescent="0.2">
      <c r="V3221" s="63">
        <v>658</v>
      </c>
      <c r="W3221" s="54" t="s">
        <v>7140</v>
      </c>
      <c r="X3221" s="64">
        <v>420510</v>
      </c>
      <c r="Y3221" s="54" t="s">
        <v>7198</v>
      </c>
      <c r="Z3221" s="63" t="s">
        <v>412</v>
      </c>
      <c r="AA3221" s="54" t="s">
        <v>7189</v>
      </c>
      <c r="AB3221" s="54" t="s">
        <v>7142</v>
      </c>
      <c r="AC3221" s="54"/>
      <c r="AD3221" s="64" t="s">
        <v>7152</v>
      </c>
      <c r="AE3221" s="64" t="s">
        <v>7152</v>
      </c>
      <c r="AF3221" s="63">
        <v>658</v>
      </c>
      <c r="AG3221" s="54" t="s">
        <v>7140</v>
      </c>
      <c r="AH3221" s="54" t="s">
        <v>7140</v>
      </c>
      <c r="AI3221" s="63" t="s">
        <v>7143</v>
      </c>
      <c r="AJ3221" s="64" t="s">
        <v>7144</v>
      </c>
      <c r="AK3221" s="569">
        <v>9500119</v>
      </c>
      <c r="AL3221" s="64" t="s">
        <v>7145</v>
      </c>
      <c r="AM3221" s="64">
        <v>0</v>
      </c>
      <c r="AN3221" s="570">
        <v>296308000</v>
      </c>
      <c r="AO3221" s="54"/>
      <c r="AP3221" s="54"/>
      <c r="AQ3221" s="54"/>
      <c r="AR3221" s="54"/>
      <c r="AS3221" s="54"/>
      <c r="AT3221" s="64" t="e">
        <v>#N/A</v>
      </c>
      <c r="AU3221" s="64"/>
      <c r="AV3221" s="54"/>
      <c r="AW3221" s="54"/>
      <c r="AX3221" s="54"/>
      <c r="AY3221" s="54"/>
      <c r="AZ3221" s="54"/>
      <c r="BA3221" s="54"/>
      <c r="BB3221" s="54"/>
      <c r="BC3221" s="54"/>
      <c r="BD3221" s="64">
        <v>420510</v>
      </c>
      <c r="BE3221" s="54" t="s">
        <v>7198</v>
      </c>
      <c r="BF3221" s="63" t="s">
        <v>412</v>
      </c>
      <c r="BG3221" s="54" t="s">
        <v>7189</v>
      </c>
      <c r="BH3221" s="54" t="s">
        <v>7142</v>
      </c>
      <c r="BI3221" s="54"/>
      <c r="BJ3221" s="64" t="s">
        <v>7152</v>
      </c>
      <c r="BK3221" s="64" t="s">
        <v>7152</v>
      </c>
      <c r="BL3221" s="54"/>
      <c r="BM3221" s="54"/>
      <c r="BN3221" s="54"/>
      <c r="BO3221" s="39"/>
      <c r="BP3221" s="39"/>
      <c r="BQ3221" s="39"/>
      <c r="BR3221" s="39"/>
      <c r="BS3221" s="47"/>
      <c r="BT3221" s="39"/>
      <c r="BU3221" s="39"/>
      <c r="BV3221" s="39"/>
      <c r="BW3221" s="39"/>
      <c r="BX3221" s="39"/>
      <c r="BY3221" s="39"/>
      <c r="BZ3221" s="39"/>
      <c r="CA3221" s="39"/>
      <c r="CB3221" s="39"/>
      <c r="CC3221" s="47"/>
      <c r="CD3221" s="39"/>
      <c r="CE3221" s="39"/>
      <c r="CF3221" s="48"/>
      <c r="CG3221" s="48"/>
      <c r="CH3221" s="48"/>
      <c r="CI3221" s="48"/>
      <c r="CJ3221" s="48"/>
      <c r="CK3221" s="48"/>
      <c r="CL3221" s="48"/>
      <c r="CM3221" s="48"/>
      <c r="CN3221" s="48"/>
      <c r="CO3221" s="48"/>
      <c r="CP3221" s="48"/>
      <c r="CQ3221" s="48"/>
      <c r="CR3221" s="48"/>
      <c r="CS3221" s="48"/>
      <c r="CT3221" s="48"/>
      <c r="CU3221" s="48"/>
      <c r="CV3221" s="48"/>
      <c r="CW3221" s="48"/>
      <c r="CX3221" s="39"/>
      <c r="ML3221" s="135"/>
      <c r="MM3221" s="135"/>
      <c r="MN3221" s="135"/>
      <c r="MO3221" s="135"/>
      <c r="MP3221" s="135"/>
      <c r="MQ3221" s="135"/>
      <c r="MR3221" s="135"/>
      <c r="MS3221" s="135"/>
      <c r="MT3221" s="135"/>
      <c r="MU3221" s="135"/>
      <c r="MV3221" s="135"/>
      <c r="MW3221" s="135"/>
      <c r="MX3221" s="135"/>
      <c r="MY3221" s="135"/>
      <c r="MZ3221" s="135"/>
      <c r="NA3221" s="135"/>
      <c r="NB3221" s="135"/>
      <c r="NC3221" s="135"/>
      <c r="ND3221" s="135"/>
      <c r="NE3221" s="135"/>
      <c r="NF3221" s="135"/>
      <c r="NG3221" s="135"/>
      <c r="NH3221" s="135"/>
      <c r="NI3221" s="135"/>
      <c r="NJ3221" s="135"/>
      <c r="NK3221" s="135"/>
      <c r="NL3221" s="135"/>
      <c r="NM3221" s="135"/>
      <c r="NN3221" s="135"/>
      <c r="NO3221" s="135"/>
      <c r="NP3221" s="135"/>
      <c r="NQ3221" s="39"/>
      <c r="QS3221"/>
      <c r="QT3221"/>
      <c r="QU3221"/>
      <c r="QV3221"/>
      <c r="QW3221"/>
      <c r="QX3221"/>
      <c r="QY3221"/>
      <c r="QZ3221"/>
      <c r="RA3221"/>
      <c r="RB3221" s="39"/>
      <c r="RC3221" s="39"/>
      <c r="RD3221" s="39"/>
    </row>
    <row r="3222" spans="22:472" hidden="1" x14ac:dyDescent="0.2">
      <c r="V3222" s="63">
        <v>658</v>
      </c>
      <c r="W3222" s="54" t="s">
        <v>7140</v>
      </c>
      <c r="X3222" s="64">
        <v>420511</v>
      </c>
      <c r="Y3222" s="54" t="s">
        <v>7199</v>
      </c>
      <c r="Z3222" s="63" t="s">
        <v>412</v>
      </c>
      <c r="AA3222" s="54" t="s">
        <v>7189</v>
      </c>
      <c r="AB3222" s="54" t="s">
        <v>7142</v>
      </c>
      <c r="AC3222" s="54"/>
      <c r="AD3222" s="64" t="s">
        <v>7152</v>
      </c>
      <c r="AE3222" s="64" t="s">
        <v>7152</v>
      </c>
      <c r="AF3222" s="63">
        <v>658</v>
      </c>
      <c r="AG3222" s="54" t="s">
        <v>7140</v>
      </c>
      <c r="AH3222" s="54" t="s">
        <v>7140</v>
      </c>
      <c r="AI3222" s="63" t="s">
        <v>7143</v>
      </c>
      <c r="AJ3222" s="64" t="s">
        <v>7144</v>
      </c>
      <c r="AK3222" s="569">
        <v>9500119</v>
      </c>
      <c r="AL3222" s="64" t="s">
        <v>7145</v>
      </c>
      <c r="AM3222" s="64">
        <v>0</v>
      </c>
      <c r="AN3222" s="570">
        <v>296308000</v>
      </c>
      <c r="AO3222" s="54"/>
      <c r="AP3222" s="54"/>
      <c r="AQ3222" s="54"/>
      <c r="AR3222" s="54"/>
      <c r="AS3222" s="54"/>
      <c r="AT3222" s="64" t="e">
        <v>#N/A</v>
      </c>
      <c r="AU3222" s="64"/>
      <c r="AV3222" s="54"/>
      <c r="AW3222" s="54"/>
      <c r="AX3222" s="54"/>
      <c r="AY3222" s="54"/>
      <c r="AZ3222" s="54"/>
      <c r="BA3222" s="54"/>
      <c r="BB3222" s="54"/>
      <c r="BC3222" s="54"/>
      <c r="BD3222" s="64">
        <v>420511</v>
      </c>
      <c r="BE3222" s="54" t="s">
        <v>7199</v>
      </c>
      <c r="BF3222" s="63" t="s">
        <v>412</v>
      </c>
      <c r="BG3222" s="54" t="s">
        <v>7189</v>
      </c>
      <c r="BH3222" s="54" t="s">
        <v>7142</v>
      </c>
      <c r="BI3222" s="54"/>
      <c r="BJ3222" s="64" t="s">
        <v>7152</v>
      </c>
      <c r="BK3222" s="64" t="s">
        <v>7152</v>
      </c>
      <c r="BL3222" s="54"/>
      <c r="BM3222" s="54"/>
      <c r="BN3222" s="54"/>
      <c r="BO3222" s="39"/>
      <c r="BP3222" s="39"/>
      <c r="BQ3222" s="39"/>
      <c r="BR3222" s="39"/>
      <c r="BS3222" s="47"/>
      <c r="BT3222" s="39"/>
      <c r="BU3222" s="39"/>
      <c r="BV3222" s="39"/>
      <c r="BW3222" s="39"/>
      <c r="BX3222" s="39"/>
      <c r="BY3222" s="39"/>
      <c r="BZ3222" s="39"/>
      <c r="CA3222" s="39"/>
      <c r="CB3222" s="39"/>
      <c r="CC3222" s="47"/>
      <c r="CD3222" s="39"/>
      <c r="CE3222" s="39"/>
      <c r="CF3222" s="48"/>
      <c r="CG3222" s="48"/>
      <c r="CH3222" s="48"/>
      <c r="CI3222" s="48"/>
      <c r="CJ3222" s="48"/>
      <c r="CK3222" s="48"/>
      <c r="CL3222" s="48"/>
      <c r="CM3222" s="48"/>
      <c r="CN3222" s="48"/>
      <c r="CO3222" s="48"/>
      <c r="CP3222" s="48"/>
      <c r="CQ3222" s="48"/>
      <c r="CR3222" s="48"/>
      <c r="CS3222" s="48"/>
      <c r="CT3222" s="48"/>
      <c r="CU3222" s="48"/>
      <c r="CV3222" s="48"/>
      <c r="CW3222" s="48"/>
      <c r="CX3222" s="39"/>
      <c r="ML3222" s="135"/>
      <c r="MM3222" s="135"/>
      <c r="MN3222" s="135"/>
      <c r="MO3222" s="135"/>
      <c r="MP3222" s="135"/>
      <c r="MQ3222" s="135"/>
      <c r="MR3222" s="135"/>
      <c r="MS3222" s="135"/>
      <c r="MT3222" s="135"/>
      <c r="MU3222" s="135"/>
      <c r="MV3222" s="135"/>
      <c r="MW3222" s="135"/>
      <c r="MX3222" s="135"/>
      <c r="MY3222" s="135"/>
      <c r="MZ3222" s="135"/>
      <c r="NA3222" s="135"/>
      <c r="NB3222" s="135"/>
      <c r="NC3222" s="135"/>
      <c r="ND3222" s="135"/>
      <c r="NE3222" s="135"/>
      <c r="NF3222" s="135"/>
      <c r="NG3222" s="135"/>
      <c r="NH3222" s="135"/>
      <c r="NI3222" s="135"/>
      <c r="NJ3222" s="135"/>
      <c r="NK3222" s="135"/>
      <c r="NL3222" s="135"/>
      <c r="NM3222" s="135"/>
      <c r="NN3222" s="135"/>
      <c r="NO3222" s="135"/>
      <c r="NP3222" s="135"/>
      <c r="NQ3222" s="39"/>
      <c r="QS3222"/>
      <c r="QT3222"/>
      <c r="QU3222"/>
      <c r="QV3222"/>
      <c r="QW3222"/>
      <c r="QX3222"/>
      <c r="QY3222"/>
      <c r="QZ3222"/>
      <c r="RA3222"/>
      <c r="RB3222" s="39"/>
      <c r="RC3222" s="39"/>
      <c r="RD3222" s="39"/>
    </row>
    <row r="3223" spans="22:472" hidden="1" x14ac:dyDescent="0.2">
      <c r="V3223" s="63">
        <v>658</v>
      </c>
      <c r="W3223" s="54" t="s">
        <v>7140</v>
      </c>
      <c r="X3223" s="64">
        <v>420512</v>
      </c>
      <c r="Y3223" s="54" t="s">
        <v>7200</v>
      </c>
      <c r="Z3223" s="63" t="s">
        <v>412</v>
      </c>
      <c r="AA3223" s="54" t="s">
        <v>7189</v>
      </c>
      <c r="AB3223" s="54" t="s">
        <v>7142</v>
      </c>
      <c r="AC3223" s="54"/>
      <c r="AD3223" s="64" t="s">
        <v>7152</v>
      </c>
      <c r="AE3223" s="64" t="s">
        <v>7152</v>
      </c>
      <c r="AF3223" s="63">
        <v>658</v>
      </c>
      <c r="AG3223" s="54" t="s">
        <v>7140</v>
      </c>
      <c r="AH3223" s="54" t="s">
        <v>7140</v>
      </c>
      <c r="AI3223" s="63" t="s">
        <v>7143</v>
      </c>
      <c r="AJ3223" s="64" t="s">
        <v>7144</v>
      </c>
      <c r="AK3223" s="569">
        <v>9500119</v>
      </c>
      <c r="AL3223" s="64" t="s">
        <v>7145</v>
      </c>
      <c r="AM3223" s="64">
        <v>0</v>
      </c>
      <c r="AN3223" s="570">
        <v>296308000</v>
      </c>
      <c r="AO3223" s="54"/>
      <c r="AP3223" s="54"/>
      <c r="AQ3223" s="54"/>
      <c r="AR3223" s="54"/>
      <c r="AS3223" s="54"/>
      <c r="AT3223" s="64" t="e">
        <v>#N/A</v>
      </c>
      <c r="AU3223" s="64"/>
      <c r="AV3223" s="54"/>
      <c r="AW3223" s="54"/>
      <c r="AX3223" s="54"/>
      <c r="AY3223" s="54"/>
      <c r="AZ3223" s="54"/>
      <c r="BA3223" s="54"/>
      <c r="BB3223" s="54"/>
      <c r="BC3223" s="54"/>
      <c r="BD3223" s="64">
        <v>420512</v>
      </c>
      <c r="BE3223" s="54" t="s">
        <v>7200</v>
      </c>
      <c r="BF3223" s="63" t="s">
        <v>412</v>
      </c>
      <c r="BG3223" s="54" t="s">
        <v>7189</v>
      </c>
      <c r="BH3223" s="54" t="s">
        <v>7142</v>
      </c>
      <c r="BI3223" s="54"/>
      <c r="BJ3223" s="64" t="s">
        <v>7152</v>
      </c>
      <c r="BK3223" s="64" t="s">
        <v>7152</v>
      </c>
      <c r="BL3223" s="54"/>
      <c r="BM3223" s="54"/>
      <c r="BN3223" s="54"/>
      <c r="BO3223" s="39"/>
      <c r="BP3223" s="39"/>
      <c r="BQ3223" s="39"/>
      <c r="BR3223" s="39"/>
      <c r="BS3223" s="47"/>
      <c r="BT3223" s="39"/>
      <c r="BU3223" s="39"/>
      <c r="BV3223" s="39"/>
      <c r="BW3223" s="39"/>
      <c r="BX3223" s="39"/>
      <c r="BY3223" s="39"/>
      <c r="BZ3223" s="39"/>
      <c r="CA3223" s="39"/>
      <c r="CB3223" s="39"/>
      <c r="CC3223" s="47"/>
      <c r="CD3223" s="39"/>
      <c r="CE3223" s="39"/>
      <c r="CF3223" s="48"/>
      <c r="CG3223" s="48"/>
      <c r="CH3223" s="48"/>
      <c r="CI3223" s="48"/>
      <c r="CJ3223" s="48"/>
      <c r="CK3223" s="48"/>
      <c r="CL3223" s="48"/>
      <c r="CM3223" s="48"/>
      <c r="CN3223" s="48"/>
      <c r="CO3223" s="48"/>
      <c r="CP3223" s="48"/>
      <c r="CQ3223" s="48"/>
      <c r="CR3223" s="48"/>
      <c r="CS3223" s="48"/>
      <c r="CT3223" s="48"/>
      <c r="CU3223" s="48"/>
      <c r="CV3223" s="48"/>
      <c r="CW3223" s="48"/>
      <c r="CX3223" s="39"/>
      <c r="ML3223" s="135"/>
      <c r="MM3223" s="135"/>
      <c r="MN3223" s="135"/>
      <c r="MO3223" s="135"/>
      <c r="MP3223" s="135"/>
      <c r="MQ3223" s="135"/>
      <c r="MR3223" s="135"/>
      <c r="MS3223" s="135"/>
      <c r="MT3223" s="135"/>
      <c r="MU3223" s="135"/>
      <c r="MV3223" s="135"/>
      <c r="MW3223" s="135"/>
      <c r="MX3223" s="135"/>
      <c r="MY3223" s="135"/>
      <c r="MZ3223" s="135"/>
      <c r="NA3223" s="135"/>
      <c r="NB3223" s="135"/>
      <c r="NC3223" s="135"/>
      <c r="ND3223" s="135"/>
      <c r="NE3223" s="135"/>
      <c r="NF3223" s="135"/>
      <c r="NG3223" s="135"/>
      <c r="NH3223" s="135"/>
      <c r="NI3223" s="135"/>
      <c r="NJ3223" s="135"/>
      <c r="NK3223" s="135"/>
      <c r="NL3223" s="135"/>
      <c r="NM3223" s="135"/>
      <c r="NN3223" s="135"/>
      <c r="NO3223" s="135"/>
      <c r="NP3223" s="135"/>
      <c r="NQ3223" s="39"/>
      <c r="QS3223"/>
      <c r="QT3223"/>
      <c r="QU3223"/>
      <c r="QV3223"/>
      <c r="QW3223"/>
      <c r="QX3223"/>
      <c r="QY3223"/>
      <c r="QZ3223"/>
      <c r="RA3223"/>
      <c r="RB3223" s="39"/>
      <c r="RC3223" s="39"/>
      <c r="RD3223" s="39"/>
    </row>
    <row r="3224" spans="22:472" hidden="1" x14ac:dyDescent="0.2">
      <c r="V3224" s="63">
        <v>658</v>
      </c>
      <c r="W3224" s="54" t="s">
        <v>7140</v>
      </c>
      <c r="X3224" s="64">
        <v>420513</v>
      </c>
      <c r="Y3224" s="54" t="s">
        <v>1472</v>
      </c>
      <c r="Z3224" s="63" t="s">
        <v>412</v>
      </c>
      <c r="AA3224" s="54" t="s">
        <v>7189</v>
      </c>
      <c r="AB3224" s="54" t="s">
        <v>7142</v>
      </c>
      <c r="AC3224" s="54"/>
      <c r="AD3224" s="64" t="s">
        <v>7152</v>
      </c>
      <c r="AE3224" s="64" t="s">
        <v>7152</v>
      </c>
      <c r="AF3224" s="63">
        <v>658</v>
      </c>
      <c r="AG3224" s="54" t="s">
        <v>7140</v>
      </c>
      <c r="AH3224" s="54" t="s">
        <v>7140</v>
      </c>
      <c r="AI3224" s="63" t="s">
        <v>7143</v>
      </c>
      <c r="AJ3224" s="64" t="s">
        <v>7144</v>
      </c>
      <c r="AK3224" s="569">
        <v>9500119</v>
      </c>
      <c r="AL3224" s="64" t="s">
        <v>7145</v>
      </c>
      <c r="AM3224" s="64">
        <v>0</v>
      </c>
      <c r="AN3224" s="570">
        <v>296308000</v>
      </c>
      <c r="AO3224" s="54"/>
      <c r="AP3224" s="54"/>
      <c r="AQ3224" s="54"/>
      <c r="AR3224" s="54"/>
      <c r="AS3224" s="54"/>
      <c r="AT3224" s="64" t="e">
        <v>#N/A</v>
      </c>
      <c r="AU3224" s="64"/>
      <c r="AV3224" s="54"/>
      <c r="AW3224" s="54"/>
      <c r="AX3224" s="54"/>
      <c r="AY3224" s="54"/>
      <c r="AZ3224" s="54"/>
      <c r="BA3224" s="54"/>
      <c r="BB3224" s="54"/>
      <c r="BC3224" s="54"/>
      <c r="BD3224" s="64">
        <v>420513</v>
      </c>
      <c r="BE3224" s="54" t="s">
        <v>1472</v>
      </c>
      <c r="BF3224" s="63" t="s">
        <v>412</v>
      </c>
      <c r="BG3224" s="54" t="s">
        <v>7189</v>
      </c>
      <c r="BH3224" s="54" t="s">
        <v>7142</v>
      </c>
      <c r="BI3224" s="54"/>
      <c r="BJ3224" s="64" t="s">
        <v>7152</v>
      </c>
      <c r="BK3224" s="64" t="s">
        <v>7152</v>
      </c>
      <c r="BL3224" s="54"/>
      <c r="BM3224" s="54"/>
      <c r="BN3224" s="54"/>
      <c r="BO3224" s="39"/>
      <c r="BP3224" s="39"/>
      <c r="BQ3224" s="39"/>
      <c r="BR3224" s="39"/>
      <c r="BS3224" s="47"/>
      <c r="BT3224" s="39"/>
      <c r="BU3224" s="39"/>
      <c r="BV3224" s="39"/>
      <c r="BW3224" s="39"/>
      <c r="BX3224" s="39"/>
      <c r="BY3224" s="39"/>
      <c r="BZ3224" s="39"/>
      <c r="CA3224" s="39"/>
      <c r="CB3224" s="39"/>
      <c r="CC3224" s="47"/>
      <c r="CD3224" s="39"/>
      <c r="CE3224" s="39"/>
      <c r="CF3224" s="48"/>
      <c r="CG3224" s="48"/>
      <c r="CH3224" s="48"/>
      <c r="CI3224" s="48"/>
      <c r="CJ3224" s="48"/>
      <c r="CK3224" s="48"/>
      <c r="CL3224" s="48"/>
      <c r="CM3224" s="48"/>
      <c r="CN3224" s="48"/>
      <c r="CO3224" s="48"/>
      <c r="CP3224" s="48"/>
      <c r="CQ3224" s="48"/>
      <c r="CR3224" s="48"/>
      <c r="CS3224" s="48"/>
      <c r="CT3224" s="48"/>
      <c r="CU3224" s="48"/>
      <c r="CV3224" s="48"/>
      <c r="CW3224" s="48"/>
      <c r="CX3224" s="39"/>
      <c r="ML3224" s="135"/>
      <c r="MM3224" s="135"/>
      <c r="MN3224" s="135"/>
      <c r="MO3224" s="135"/>
      <c r="MP3224" s="135"/>
      <c r="MQ3224" s="135"/>
      <c r="MR3224" s="135"/>
      <c r="MS3224" s="135"/>
      <c r="MT3224" s="135"/>
      <c r="MU3224" s="135"/>
      <c r="MV3224" s="135"/>
      <c r="MW3224" s="135"/>
      <c r="MX3224" s="135"/>
      <c r="MY3224" s="135"/>
      <c r="MZ3224" s="135"/>
      <c r="NA3224" s="135"/>
      <c r="NB3224" s="135"/>
      <c r="NC3224" s="135"/>
      <c r="ND3224" s="135"/>
      <c r="NE3224" s="135"/>
      <c r="NF3224" s="135"/>
      <c r="NG3224" s="135"/>
      <c r="NH3224" s="135"/>
      <c r="NI3224" s="135"/>
      <c r="NJ3224" s="135"/>
      <c r="NK3224" s="135"/>
      <c r="NL3224" s="135"/>
      <c r="NM3224" s="135"/>
      <c r="NN3224" s="135"/>
      <c r="NO3224" s="135"/>
      <c r="NP3224" s="135"/>
      <c r="NQ3224" s="39"/>
      <c r="QS3224"/>
      <c r="QT3224"/>
      <c r="QU3224"/>
      <c r="QV3224"/>
      <c r="QW3224"/>
      <c r="QX3224"/>
      <c r="QY3224"/>
      <c r="QZ3224"/>
      <c r="RA3224"/>
      <c r="RB3224" s="39"/>
      <c r="RC3224" s="39"/>
      <c r="RD3224" s="39"/>
    </row>
    <row r="3225" spans="22:472" hidden="1" x14ac:dyDescent="0.2">
      <c r="V3225" s="63">
        <v>658</v>
      </c>
      <c r="W3225" s="54" t="s">
        <v>7140</v>
      </c>
      <c r="X3225" s="64">
        <v>420514</v>
      </c>
      <c r="Y3225" s="54" t="s">
        <v>7201</v>
      </c>
      <c r="Z3225" s="63" t="s">
        <v>412</v>
      </c>
      <c r="AA3225" s="54" t="s">
        <v>7189</v>
      </c>
      <c r="AB3225" s="54" t="s">
        <v>7142</v>
      </c>
      <c r="AC3225" s="54"/>
      <c r="AD3225" s="64" t="s">
        <v>7152</v>
      </c>
      <c r="AE3225" s="64" t="s">
        <v>7152</v>
      </c>
      <c r="AF3225" s="63">
        <v>658</v>
      </c>
      <c r="AG3225" s="54" t="s">
        <v>7140</v>
      </c>
      <c r="AH3225" s="54" t="s">
        <v>7140</v>
      </c>
      <c r="AI3225" s="63" t="s">
        <v>7143</v>
      </c>
      <c r="AJ3225" s="64" t="s">
        <v>7144</v>
      </c>
      <c r="AK3225" s="569">
        <v>9500119</v>
      </c>
      <c r="AL3225" s="64" t="s">
        <v>7145</v>
      </c>
      <c r="AM3225" s="64">
        <v>0</v>
      </c>
      <c r="AN3225" s="570">
        <v>296308000</v>
      </c>
      <c r="AO3225" s="54"/>
      <c r="AP3225" s="54"/>
      <c r="AQ3225" s="54"/>
      <c r="AR3225" s="54"/>
      <c r="AS3225" s="54"/>
      <c r="AT3225" s="64" t="e">
        <v>#N/A</v>
      </c>
      <c r="AU3225" s="64"/>
      <c r="AV3225" s="54"/>
      <c r="AW3225" s="54"/>
      <c r="AX3225" s="54"/>
      <c r="AY3225" s="54"/>
      <c r="AZ3225" s="54"/>
      <c r="BA3225" s="54"/>
      <c r="BB3225" s="54"/>
      <c r="BC3225" s="54"/>
      <c r="BD3225" s="64">
        <v>420514</v>
      </c>
      <c r="BE3225" s="54" t="s">
        <v>7201</v>
      </c>
      <c r="BF3225" s="63" t="s">
        <v>412</v>
      </c>
      <c r="BG3225" s="54" t="s">
        <v>7189</v>
      </c>
      <c r="BH3225" s="54" t="s">
        <v>7142</v>
      </c>
      <c r="BI3225" s="54"/>
      <c r="BJ3225" s="64" t="s">
        <v>7152</v>
      </c>
      <c r="BK3225" s="64" t="s">
        <v>7152</v>
      </c>
      <c r="BL3225" s="54"/>
      <c r="BM3225" s="54"/>
      <c r="BN3225" s="54"/>
      <c r="BO3225" s="39"/>
      <c r="BP3225" s="39"/>
      <c r="BQ3225" s="39"/>
      <c r="BR3225" s="39"/>
      <c r="BS3225" s="47"/>
      <c r="BT3225" s="39"/>
      <c r="BU3225" s="39"/>
      <c r="BV3225" s="39"/>
      <c r="BW3225" s="39"/>
      <c r="BX3225" s="39"/>
      <c r="BY3225" s="39"/>
      <c r="BZ3225" s="39"/>
      <c r="CA3225" s="39"/>
      <c r="CB3225" s="39"/>
      <c r="CC3225" s="47"/>
      <c r="CD3225" s="39"/>
      <c r="CE3225" s="39"/>
      <c r="CF3225" s="48"/>
      <c r="CG3225" s="48"/>
      <c r="CH3225" s="48"/>
      <c r="CI3225" s="48"/>
      <c r="CJ3225" s="48"/>
      <c r="CK3225" s="48"/>
      <c r="CL3225" s="48"/>
      <c r="CM3225" s="48"/>
      <c r="CN3225" s="48"/>
      <c r="CO3225" s="48"/>
      <c r="CP3225" s="48"/>
      <c r="CQ3225" s="48"/>
      <c r="CR3225" s="48"/>
      <c r="CS3225" s="48"/>
      <c r="CT3225" s="48"/>
      <c r="CU3225" s="48"/>
      <c r="CV3225" s="48"/>
      <c r="CW3225" s="48"/>
      <c r="CX3225" s="39"/>
      <c r="ML3225" s="135"/>
      <c r="MM3225" s="135"/>
      <c r="MN3225" s="135"/>
      <c r="MO3225" s="135"/>
      <c r="MP3225" s="135"/>
      <c r="MQ3225" s="135"/>
      <c r="MR3225" s="135"/>
      <c r="MS3225" s="135"/>
      <c r="MT3225" s="135"/>
      <c r="MU3225" s="135"/>
      <c r="MV3225" s="135"/>
      <c r="MW3225" s="135"/>
      <c r="MX3225" s="135"/>
      <c r="MY3225" s="135"/>
      <c r="MZ3225" s="135"/>
      <c r="NA3225" s="135"/>
      <c r="NB3225" s="135"/>
      <c r="NC3225" s="135"/>
      <c r="ND3225" s="135"/>
      <c r="NE3225" s="135"/>
      <c r="NF3225" s="135"/>
      <c r="NG3225" s="135"/>
      <c r="NH3225" s="135"/>
      <c r="NI3225" s="135"/>
      <c r="NJ3225" s="135"/>
      <c r="NK3225" s="135"/>
      <c r="NL3225" s="135"/>
      <c r="NM3225" s="135"/>
      <c r="NN3225" s="135"/>
      <c r="NO3225" s="135"/>
      <c r="NP3225" s="135"/>
      <c r="NQ3225" s="39"/>
      <c r="QS3225"/>
      <c r="QT3225"/>
      <c r="QU3225"/>
      <c r="QV3225"/>
      <c r="QW3225"/>
      <c r="QX3225"/>
      <c r="QY3225"/>
      <c r="QZ3225"/>
      <c r="RA3225"/>
      <c r="RB3225" s="39"/>
      <c r="RC3225" s="39"/>
      <c r="RD3225" s="39"/>
    </row>
    <row r="3226" spans="22:472" hidden="1" x14ac:dyDescent="0.2">
      <c r="V3226" s="63">
        <v>658</v>
      </c>
      <c r="W3226" s="54" t="s">
        <v>7140</v>
      </c>
      <c r="X3226" s="64">
        <v>410101</v>
      </c>
      <c r="Y3226" s="54" t="s">
        <v>1160</v>
      </c>
      <c r="Z3226" s="63" t="s">
        <v>412</v>
      </c>
      <c r="AA3226" s="54" t="s">
        <v>7202</v>
      </c>
      <c r="AB3226" s="54" t="s">
        <v>7203</v>
      </c>
      <c r="AC3226" s="54"/>
      <c r="AD3226" s="64" t="s">
        <v>7152</v>
      </c>
      <c r="AE3226" s="64" t="s">
        <v>7152</v>
      </c>
      <c r="AF3226" s="63">
        <v>658</v>
      </c>
      <c r="AG3226" s="54" t="s">
        <v>7140</v>
      </c>
      <c r="AH3226" s="54" t="s">
        <v>7140</v>
      </c>
      <c r="AI3226" s="63" t="s">
        <v>7143</v>
      </c>
      <c r="AJ3226" s="64" t="s">
        <v>7144</v>
      </c>
      <c r="AK3226" s="569">
        <v>9500119</v>
      </c>
      <c r="AL3226" s="64" t="s">
        <v>7145</v>
      </c>
      <c r="AM3226" s="64">
        <v>0</v>
      </c>
      <c r="AN3226" s="570">
        <v>296308000</v>
      </c>
      <c r="AO3226" s="54"/>
      <c r="AP3226" s="54"/>
      <c r="AQ3226" s="54"/>
      <c r="AR3226" s="54"/>
      <c r="AS3226" s="54"/>
      <c r="AT3226" s="64" t="e">
        <v>#N/A</v>
      </c>
      <c r="AU3226" s="64"/>
      <c r="AV3226" s="54"/>
      <c r="AW3226" s="54"/>
      <c r="AX3226" s="54"/>
      <c r="AY3226" s="54"/>
      <c r="AZ3226" s="54"/>
      <c r="BA3226" s="54"/>
      <c r="BB3226" s="54"/>
      <c r="BC3226" s="54"/>
      <c r="BD3226" s="64">
        <v>410101</v>
      </c>
      <c r="BE3226" s="54" t="s">
        <v>1160</v>
      </c>
      <c r="BF3226" s="63" t="s">
        <v>412</v>
      </c>
      <c r="BG3226" s="54" t="s">
        <v>7202</v>
      </c>
      <c r="BH3226" s="54" t="s">
        <v>7203</v>
      </c>
      <c r="BI3226" s="54"/>
      <c r="BJ3226" s="64" t="s">
        <v>7152</v>
      </c>
      <c r="BK3226" s="64" t="s">
        <v>7152</v>
      </c>
      <c r="BL3226" s="54"/>
      <c r="BM3226" s="54"/>
      <c r="BN3226" s="54"/>
      <c r="BO3226" s="39"/>
      <c r="BP3226" s="39"/>
      <c r="BQ3226" s="39"/>
      <c r="BR3226" s="39"/>
      <c r="BS3226" s="47"/>
      <c r="BT3226" s="39"/>
      <c r="BU3226" s="39"/>
      <c r="BV3226" s="39"/>
      <c r="BW3226" s="39"/>
      <c r="BX3226" s="39"/>
      <c r="BY3226" s="39"/>
      <c r="BZ3226" s="39"/>
      <c r="CA3226" s="39"/>
      <c r="CB3226" s="39"/>
      <c r="CC3226" s="47"/>
      <c r="CD3226" s="39"/>
      <c r="CE3226" s="39"/>
      <c r="CF3226" s="48"/>
      <c r="CG3226" s="48"/>
      <c r="CH3226" s="48"/>
      <c r="CI3226" s="48"/>
      <c r="CJ3226" s="48"/>
      <c r="CK3226" s="48"/>
      <c r="CL3226" s="48"/>
      <c r="CM3226" s="48"/>
      <c r="CN3226" s="48"/>
      <c r="CO3226" s="48"/>
      <c r="CP3226" s="48"/>
      <c r="CQ3226" s="48"/>
      <c r="CR3226" s="48"/>
      <c r="CS3226" s="48"/>
      <c r="CT3226" s="48"/>
      <c r="CU3226" s="48"/>
      <c r="CV3226" s="48"/>
      <c r="CW3226" s="48"/>
      <c r="CX3226" s="39"/>
      <c r="ML3226" s="135"/>
      <c r="MM3226" s="135"/>
      <c r="MN3226" s="135"/>
      <c r="MO3226" s="135"/>
      <c r="MP3226" s="135"/>
      <c r="MQ3226" s="135"/>
      <c r="MR3226" s="135"/>
      <c r="MS3226" s="135"/>
      <c r="MT3226" s="135"/>
      <c r="MU3226" s="135"/>
      <c r="MV3226" s="135"/>
      <c r="MW3226" s="135"/>
      <c r="MX3226" s="135"/>
      <c r="MY3226" s="135"/>
      <c r="MZ3226" s="135"/>
      <c r="NA3226" s="135"/>
      <c r="NB3226" s="135"/>
      <c r="NC3226" s="135"/>
      <c r="ND3226" s="135"/>
      <c r="NE3226" s="135"/>
      <c r="NF3226" s="135"/>
      <c r="NG3226" s="135"/>
      <c r="NH3226" s="135"/>
      <c r="NI3226" s="135"/>
      <c r="NJ3226" s="135"/>
      <c r="NK3226" s="135"/>
      <c r="NL3226" s="135"/>
      <c r="NM3226" s="135"/>
      <c r="NN3226" s="135"/>
      <c r="NO3226" s="135"/>
      <c r="NP3226" s="135"/>
      <c r="NQ3226" s="39"/>
      <c r="QS3226"/>
      <c r="QT3226"/>
      <c r="QU3226"/>
      <c r="QV3226"/>
      <c r="QW3226"/>
      <c r="QX3226"/>
      <c r="QY3226"/>
      <c r="QZ3226"/>
      <c r="RA3226"/>
      <c r="RB3226" s="39"/>
      <c r="RC3226" s="39"/>
      <c r="RD3226" s="39"/>
    </row>
    <row r="3227" spans="22:472" hidden="1" x14ac:dyDescent="0.2">
      <c r="V3227" s="63">
        <v>658</v>
      </c>
      <c r="W3227" s="54" t="s">
        <v>7140</v>
      </c>
      <c r="X3227" s="64">
        <v>410102</v>
      </c>
      <c r="Y3227" s="54" t="s">
        <v>1472</v>
      </c>
      <c r="Z3227" s="63" t="s">
        <v>412</v>
      </c>
      <c r="AA3227" s="54" t="s">
        <v>7202</v>
      </c>
      <c r="AB3227" s="54" t="s">
        <v>7203</v>
      </c>
      <c r="AC3227" s="54"/>
      <c r="AD3227" s="64" t="s">
        <v>7152</v>
      </c>
      <c r="AE3227" s="64" t="s">
        <v>7152</v>
      </c>
      <c r="AF3227" s="63">
        <v>658</v>
      </c>
      <c r="AG3227" s="54" t="s">
        <v>7140</v>
      </c>
      <c r="AH3227" s="54" t="s">
        <v>7140</v>
      </c>
      <c r="AI3227" s="63" t="s">
        <v>7143</v>
      </c>
      <c r="AJ3227" s="64" t="s">
        <v>7144</v>
      </c>
      <c r="AK3227" s="569">
        <v>9500119</v>
      </c>
      <c r="AL3227" s="64" t="s">
        <v>7145</v>
      </c>
      <c r="AM3227" s="64">
        <v>0</v>
      </c>
      <c r="AN3227" s="570">
        <v>296308000</v>
      </c>
      <c r="AO3227" s="54"/>
      <c r="AP3227" s="54"/>
      <c r="AQ3227" s="54"/>
      <c r="AR3227" s="54"/>
      <c r="AS3227" s="54"/>
      <c r="AT3227" s="64" t="e">
        <v>#N/A</v>
      </c>
      <c r="AU3227" s="64"/>
      <c r="AV3227" s="54"/>
      <c r="AW3227" s="54"/>
      <c r="AX3227" s="54"/>
      <c r="AY3227" s="54"/>
      <c r="AZ3227" s="54"/>
      <c r="BA3227" s="54"/>
      <c r="BB3227" s="54"/>
      <c r="BC3227" s="54"/>
      <c r="BD3227" s="64">
        <v>410102</v>
      </c>
      <c r="BE3227" s="54" t="s">
        <v>1472</v>
      </c>
      <c r="BF3227" s="63" t="s">
        <v>412</v>
      </c>
      <c r="BG3227" s="54" t="s">
        <v>7202</v>
      </c>
      <c r="BH3227" s="54" t="s">
        <v>7203</v>
      </c>
      <c r="BI3227" s="54"/>
      <c r="BJ3227" s="64" t="s">
        <v>7152</v>
      </c>
      <c r="BK3227" s="64" t="s">
        <v>7152</v>
      </c>
      <c r="BL3227" s="54"/>
      <c r="BM3227" s="54"/>
      <c r="BN3227" s="54"/>
      <c r="BO3227" s="39"/>
      <c r="BP3227" s="39"/>
      <c r="BQ3227" s="39"/>
      <c r="BR3227" s="39"/>
      <c r="BS3227" s="47"/>
      <c r="BT3227" s="39"/>
      <c r="BU3227" s="39"/>
      <c r="BV3227" s="39"/>
      <c r="BW3227" s="39"/>
      <c r="BX3227" s="39"/>
      <c r="BY3227" s="39"/>
      <c r="BZ3227" s="39"/>
      <c r="CA3227" s="39"/>
      <c r="CB3227" s="39"/>
      <c r="CC3227" s="47"/>
      <c r="CD3227" s="39"/>
      <c r="CE3227" s="39"/>
      <c r="CF3227" s="48"/>
      <c r="CG3227" s="48"/>
      <c r="CH3227" s="48"/>
      <c r="CI3227" s="48"/>
      <c r="CJ3227" s="48"/>
      <c r="CK3227" s="48"/>
      <c r="CL3227" s="48"/>
      <c r="CM3227" s="48"/>
      <c r="CN3227" s="48"/>
      <c r="CO3227" s="48"/>
      <c r="CP3227" s="48"/>
      <c r="CQ3227" s="48"/>
      <c r="CR3227" s="48"/>
      <c r="CS3227" s="48"/>
      <c r="CT3227" s="48"/>
      <c r="CU3227" s="48"/>
      <c r="CV3227" s="48"/>
      <c r="CW3227" s="48"/>
      <c r="CX3227" s="39"/>
      <c r="ML3227" s="135"/>
      <c r="MM3227" s="135"/>
      <c r="MN3227" s="135"/>
      <c r="MO3227" s="135"/>
      <c r="MP3227" s="135"/>
      <c r="MQ3227" s="135"/>
      <c r="MR3227" s="135"/>
      <c r="MS3227" s="135"/>
      <c r="MT3227" s="135"/>
      <c r="MU3227" s="135"/>
      <c r="MV3227" s="135"/>
      <c r="MW3227" s="135"/>
      <c r="MX3227" s="135"/>
      <c r="MY3227" s="135"/>
      <c r="MZ3227" s="135"/>
      <c r="NA3227" s="135"/>
      <c r="NB3227" s="135"/>
      <c r="NC3227" s="135"/>
      <c r="ND3227" s="135"/>
      <c r="NE3227" s="135"/>
      <c r="NF3227" s="135"/>
      <c r="NG3227" s="135"/>
      <c r="NH3227" s="135"/>
      <c r="NI3227" s="135"/>
      <c r="NJ3227" s="135"/>
      <c r="NK3227" s="135"/>
      <c r="NL3227" s="135"/>
      <c r="NM3227" s="135"/>
      <c r="NN3227" s="135"/>
      <c r="NO3227" s="135"/>
      <c r="NP3227" s="135"/>
      <c r="NQ3227" s="39"/>
      <c r="QS3227"/>
      <c r="QT3227"/>
      <c r="QU3227"/>
      <c r="QV3227"/>
      <c r="QW3227"/>
      <c r="QX3227"/>
      <c r="QY3227"/>
      <c r="QZ3227"/>
      <c r="RA3227"/>
      <c r="RB3227" s="39"/>
      <c r="RC3227" s="39"/>
      <c r="RD3227" s="39"/>
    </row>
    <row r="3228" spans="22:472" hidden="1" x14ac:dyDescent="0.2">
      <c r="V3228" s="63">
        <v>658</v>
      </c>
      <c r="W3228" s="54" t="s">
        <v>7140</v>
      </c>
      <c r="X3228" s="64">
        <v>410103</v>
      </c>
      <c r="Y3228" s="54" t="s">
        <v>7204</v>
      </c>
      <c r="Z3228" s="63" t="s">
        <v>412</v>
      </c>
      <c r="AA3228" s="54" t="s">
        <v>7202</v>
      </c>
      <c r="AB3228" s="54" t="s">
        <v>7203</v>
      </c>
      <c r="AC3228" s="54"/>
      <c r="AD3228" s="64" t="s">
        <v>7152</v>
      </c>
      <c r="AE3228" s="64" t="s">
        <v>7152</v>
      </c>
      <c r="AF3228" s="63">
        <v>658</v>
      </c>
      <c r="AG3228" s="54" t="s">
        <v>7140</v>
      </c>
      <c r="AH3228" s="54" t="s">
        <v>7140</v>
      </c>
      <c r="AI3228" s="63" t="s">
        <v>7143</v>
      </c>
      <c r="AJ3228" s="64" t="s">
        <v>7144</v>
      </c>
      <c r="AK3228" s="569">
        <v>9500119</v>
      </c>
      <c r="AL3228" s="64" t="s">
        <v>7145</v>
      </c>
      <c r="AM3228" s="64">
        <v>0</v>
      </c>
      <c r="AN3228" s="570">
        <v>296308000</v>
      </c>
      <c r="AO3228" s="54"/>
      <c r="AP3228" s="54"/>
      <c r="AQ3228" s="54"/>
      <c r="AR3228" s="54"/>
      <c r="AS3228" s="54"/>
      <c r="AT3228" s="64" t="e">
        <v>#N/A</v>
      </c>
      <c r="AU3228" s="64"/>
      <c r="AV3228" s="54"/>
      <c r="AW3228" s="54"/>
      <c r="AX3228" s="54"/>
      <c r="AY3228" s="54"/>
      <c r="AZ3228" s="54"/>
      <c r="BA3228" s="54"/>
      <c r="BB3228" s="54"/>
      <c r="BC3228" s="54"/>
      <c r="BD3228" s="64">
        <v>410103</v>
      </c>
      <c r="BE3228" s="54" t="s">
        <v>7204</v>
      </c>
      <c r="BF3228" s="63" t="s">
        <v>412</v>
      </c>
      <c r="BG3228" s="54" t="s">
        <v>7202</v>
      </c>
      <c r="BH3228" s="54" t="s">
        <v>7203</v>
      </c>
      <c r="BI3228" s="54"/>
      <c r="BJ3228" s="64" t="s">
        <v>7152</v>
      </c>
      <c r="BK3228" s="64" t="s">
        <v>7152</v>
      </c>
      <c r="BL3228" s="54"/>
      <c r="BM3228" s="54"/>
      <c r="BN3228" s="54"/>
      <c r="BO3228" s="39"/>
      <c r="BP3228" s="39"/>
      <c r="BQ3228" s="39"/>
      <c r="BR3228" s="39"/>
      <c r="BS3228" s="47"/>
      <c r="BT3228" s="39"/>
      <c r="BU3228" s="39"/>
      <c r="BV3228" s="39"/>
      <c r="BW3228" s="39"/>
      <c r="BX3228" s="39"/>
      <c r="BY3228" s="39"/>
      <c r="BZ3228" s="39"/>
      <c r="CA3228" s="39"/>
      <c r="CB3228" s="39"/>
      <c r="CC3228" s="47"/>
      <c r="CD3228" s="39"/>
      <c r="CE3228" s="39"/>
      <c r="CF3228" s="48"/>
      <c r="CG3228" s="48"/>
      <c r="CH3228" s="48"/>
      <c r="CI3228" s="48"/>
      <c r="CJ3228" s="48"/>
      <c r="CK3228" s="48"/>
      <c r="CL3228" s="48"/>
      <c r="CM3228" s="48"/>
      <c r="CN3228" s="48"/>
      <c r="CO3228" s="48"/>
      <c r="CP3228" s="48"/>
      <c r="CQ3228" s="48"/>
      <c r="CR3228" s="48"/>
      <c r="CS3228" s="48"/>
      <c r="CT3228" s="48"/>
      <c r="CU3228" s="48"/>
      <c r="CV3228" s="48"/>
      <c r="CW3228" s="48"/>
      <c r="CX3228" s="39"/>
      <c r="ML3228" s="135"/>
      <c r="MM3228" s="135"/>
      <c r="MN3228" s="135"/>
      <c r="MO3228" s="135"/>
      <c r="MP3228" s="135"/>
      <c r="MQ3228" s="135"/>
      <c r="MR3228" s="135"/>
      <c r="MS3228" s="135"/>
      <c r="MT3228" s="135"/>
      <c r="MU3228" s="135"/>
      <c r="MV3228" s="135"/>
      <c r="MW3228" s="135"/>
      <c r="MX3228" s="135"/>
      <c r="MY3228" s="135"/>
      <c r="MZ3228" s="135"/>
      <c r="NA3228" s="135"/>
      <c r="NB3228" s="135"/>
      <c r="NC3228" s="135"/>
      <c r="ND3228" s="135"/>
      <c r="NE3228" s="135"/>
      <c r="NF3228" s="135"/>
      <c r="NG3228" s="135"/>
      <c r="NH3228" s="135"/>
      <c r="NI3228" s="135"/>
      <c r="NJ3228" s="135"/>
      <c r="NK3228" s="135"/>
      <c r="NL3228" s="135"/>
      <c r="NM3228" s="135"/>
      <c r="NN3228" s="135"/>
      <c r="NO3228" s="135"/>
      <c r="NP3228" s="135"/>
      <c r="NQ3228" s="39"/>
      <c r="QS3228"/>
      <c r="QT3228"/>
      <c r="QU3228"/>
      <c r="QV3228"/>
      <c r="QW3228"/>
      <c r="QX3228"/>
      <c r="QY3228"/>
      <c r="QZ3228"/>
      <c r="RA3228"/>
      <c r="RB3228" s="39"/>
      <c r="RC3228" s="39"/>
      <c r="RD3228" s="39"/>
    </row>
    <row r="3229" spans="22:472" hidden="1" x14ac:dyDescent="0.2">
      <c r="V3229" s="63">
        <v>658</v>
      </c>
      <c r="W3229" s="54" t="s">
        <v>7140</v>
      </c>
      <c r="X3229" s="64">
        <v>410104</v>
      </c>
      <c r="Y3229" s="54" t="s">
        <v>2122</v>
      </c>
      <c r="Z3229" s="63" t="s">
        <v>412</v>
      </c>
      <c r="AA3229" s="54" t="s">
        <v>7202</v>
      </c>
      <c r="AB3229" s="54" t="s">
        <v>7203</v>
      </c>
      <c r="AC3229" s="54"/>
      <c r="AD3229" s="64" t="s">
        <v>7152</v>
      </c>
      <c r="AE3229" s="64" t="s">
        <v>7152</v>
      </c>
      <c r="AF3229" s="63">
        <v>658</v>
      </c>
      <c r="AG3229" s="54" t="s">
        <v>7140</v>
      </c>
      <c r="AH3229" s="54" t="s">
        <v>7140</v>
      </c>
      <c r="AI3229" s="63" t="s">
        <v>7143</v>
      </c>
      <c r="AJ3229" s="64" t="s">
        <v>7144</v>
      </c>
      <c r="AK3229" s="569">
        <v>9500119</v>
      </c>
      <c r="AL3229" s="64" t="s">
        <v>7145</v>
      </c>
      <c r="AM3229" s="64">
        <v>0</v>
      </c>
      <c r="AN3229" s="570">
        <v>296308000</v>
      </c>
      <c r="AO3229" s="54"/>
      <c r="AP3229" s="54"/>
      <c r="AQ3229" s="54"/>
      <c r="AR3229" s="54"/>
      <c r="AS3229" s="54"/>
      <c r="AT3229" s="64" t="e">
        <v>#N/A</v>
      </c>
      <c r="AU3229" s="64"/>
      <c r="AV3229" s="54"/>
      <c r="AW3229" s="54"/>
      <c r="AX3229" s="54"/>
      <c r="AY3229" s="54"/>
      <c r="AZ3229" s="54"/>
      <c r="BA3229" s="54"/>
      <c r="BB3229" s="54"/>
      <c r="BC3229" s="54"/>
      <c r="BD3229" s="64">
        <v>410104</v>
      </c>
      <c r="BE3229" s="54" t="s">
        <v>2122</v>
      </c>
      <c r="BF3229" s="63" t="s">
        <v>412</v>
      </c>
      <c r="BG3229" s="54" t="s">
        <v>7202</v>
      </c>
      <c r="BH3229" s="54" t="s">
        <v>7203</v>
      </c>
      <c r="BI3229" s="54"/>
      <c r="BJ3229" s="64" t="s">
        <v>7152</v>
      </c>
      <c r="BK3229" s="64" t="s">
        <v>7152</v>
      </c>
      <c r="BL3229" s="54"/>
      <c r="BM3229" s="54"/>
      <c r="BN3229" s="54"/>
      <c r="BO3229" s="39"/>
      <c r="BP3229" s="39"/>
      <c r="BQ3229" s="39"/>
      <c r="BR3229" s="39"/>
      <c r="BS3229" s="47"/>
      <c r="BT3229" s="39"/>
      <c r="BU3229" s="39"/>
      <c r="BV3229" s="39"/>
      <c r="BW3229" s="39"/>
      <c r="BX3229" s="39"/>
      <c r="BY3229" s="39"/>
      <c r="BZ3229" s="39"/>
      <c r="CA3229" s="39"/>
      <c r="CB3229" s="39"/>
      <c r="CC3229" s="47"/>
      <c r="CD3229" s="39"/>
      <c r="CE3229" s="39"/>
      <c r="CF3229" s="48"/>
      <c r="CG3229" s="48"/>
      <c r="CH3229" s="48"/>
      <c r="CI3229" s="48"/>
      <c r="CJ3229" s="48"/>
      <c r="CK3229" s="48"/>
      <c r="CL3229" s="48"/>
      <c r="CM3229" s="48"/>
      <c r="CN3229" s="48"/>
      <c r="CO3229" s="48"/>
      <c r="CP3229" s="48"/>
      <c r="CQ3229" s="48"/>
      <c r="CR3229" s="48"/>
      <c r="CS3229" s="48"/>
      <c r="CT3229" s="48"/>
      <c r="CU3229" s="48"/>
      <c r="CV3229" s="48"/>
      <c r="CW3229" s="48"/>
      <c r="CX3229" s="39"/>
      <c r="ML3229" s="135"/>
      <c r="MM3229" s="135"/>
      <c r="MN3229" s="135"/>
      <c r="MO3229" s="135"/>
      <c r="MP3229" s="135"/>
      <c r="MQ3229" s="135"/>
      <c r="MR3229" s="135"/>
      <c r="MS3229" s="135"/>
      <c r="MT3229" s="135"/>
      <c r="MU3229" s="135"/>
      <c r="MV3229" s="135"/>
      <c r="MW3229" s="135"/>
      <c r="MX3229" s="135"/>
      <c r="MY3229" s="135"/>
      <c r="MZ3229" s="135"/>
      <c r="NA3229" s="135"/>
      <c r="NB3229" s="135"/>
      <c r="NC3229" s="135"/>
      <c r="ND3229" s="135"/>
      <c r="NE3229" s="135"/>
      <c r="NF3229" s="135"/>
      <c r="NG3229" s="135"/>
      <c r="NH3229" s="135"/>
      <c r="NI3229" s="135"/>
      <c r="NJ3229" s="135"/>
      <c r="NK3229" s="135"/>
      <c r="NL3229" s="135"/>
      <c r="NM3229" s="135"/>
      <c r="NN3229" s="135"/>
      <c r="NO3229" s="135"/>
      <c r="NP3229" s="135"/>
      <c r="NQ3229" s="39"/>
      <c r="QS3229"/>
      <c r="QT3229"/>
      <c r="QU3229"/>
      <c r="QV3229"/>
      <c r="QW3229"/>
      <c r="QX3229"/>
      <c r="QY3229"/>
      <c r="QZ3229"/>
      <c r="RA3229"/>
      <c r="RB3229" s="39"/>
      <c r="RC3229" s="39"/>
      <c r="RD3229" s="39"/>
    </row>
    <row r="3230" spans="22:472" hidden="1" x14ac:dyDescent="0.2">
      <c r="V3230" s="63">
        <v>658</v>
      </c>
      <c r="W3230" s="54" t="s">
        <v>7140</v>
      </c>
      <c r="X3230" s="64">
        <v>410105</v>
      </c>
      <c r="Y3230" s="54" t="s">
        <v>7202</v>
      </c>
      <c r="Z3230" s="63" t="s">
        <v>412</v>
      </c>
      <c r="AA3230" s="54" t="s">
        <v>7202</v>
      </c>
      <c r="AB3230" s="54" t="s">
        <v>7203</v>
      </c>
      <c r="AC3230" s="54"/>
      <c r="AD3230" s="64" t="s">
        <v>7152</v>
      </c>
      <c r="AE3230" s="64" t="s">
        <v>7152</v>
      </c>
      <c r="AF3230" s="63">
        <v>658</v>
      </c>
      <c r="AG3230" s="54" t="s">
        <v>7140</v>
      </c>
      <c r="AH3230" s="54" t="s">
        <v>7140</v>
      </c>
      <c r="AI3230" s="63" t="s">
        <v>7143</v>
      </c>
      <c r="AJ3230" s="64" t="s">
        <v>7144</v>
      </c>
      <c r="AK3230" s="569">
        <v>9500119</v>
      </c>
      <c r="AL3230" s="64" t="s">
        <v>7145</v>
      </c>
      <c r="AM3230" s="64">
        <v>0</v>
      </c>
      <c r="AN3230" s="570">
        <v>296308000</v>
      </c>
      <c r="AO3230" s="54"/>
      <c r="AP3230" s="54"/>
      <c r="AQ3230" s="54"/>
      <c r="AR3230" s="54"/>
      <c r="AS3230" s="54"/>
      <c r="AT3230" s="64" t="e">
        <v>#N/A</v>
      </c>
      <c r="AU3230" s="64"/>
      <c r="AV3230" s="54"/>
      <c r="AW3230" s="54"/>
      <c r="AX3230" s="54"/>
      <c r="AY3230" s="54"/>
      <c r="AZ3230" s="54"/>
      <c r="BA3230" s="54"/>
      <c r="BB3230" s="54"/>
      <c r="BC3230" s="54"/>
      <c r="BD3230" s="64">
        <v>410105</v>
      </c>
      <c r="BE3230" s="54" t="s">
        <v>7202</v>
      </c>
      <c r="BF3230" s="63" t="s">
        <v>412</v>
      </c>
      <c r="BG3230" s="54" t="s">
        <v>7202</v>
      </c>
      <c r="BH3230" s="54" t="s">
        <v>7203</v>
      </c>
      <c r="BI3230" s="54"/>
      <c r="BJ3230" s="64" t="s">
        <v>7152</v>
      </c>
      <c r="BK3230" s="64" t="s">
        <v>7152</v>
      </c>
      <c r="BL3230" s="54"/>
      <c r="BM3230" s="54"/>
      <c r="BN3230" s="54"/>
      <c r="BO3230" s="39"/>
      <c r="BP3230" s="39"/>
      <c r="BQ3230" s="39"/>
      <c r="BR3230" s="39"/>
      <c r="BS3230" s="47"/>
      <c r="BT3230" s="39"/>
      <c r="BU3230" s="39"/>
      <c r="BV3230" s="39"/>
      <c r="BW3230" s="39"/>
      <c r="BX3230" s="39"/>
      <c r="BY3230" s="39"/>
      <c r="BZ3230" s="39"/>
      <c r="CA3230" s="39"/>
      <c r="CB3230" s="39"/>
      <c r="CC3230" s="47"/>
      <c r="CD3230" s="39"/>
      <c r="CE3230" s="39"/>
      <c r="CF3230" s="48"/>
      <c r="CG3230" s="48"/>
      <c r="CH3230" s="48"/>
      <c r="CI3230" s="48"/>
      <c r="CJ3230" s="48"/>
      <c r="CK3230" s="48"/>
      <c r="CL3230" s="48"/>
      <c r="CM3230" s="48"/>
      <c r="CN3230" s="48"/>
      <c r="CO3230" s="48"/>
      <c r="CP3230" s="48"/>
      <c r="CQ3230" s="48"/>
      <c r="CR3230" s="48"/>
      <c r="CS3230" s="48"/>
      <c r="CT3230" s="48"/>
      <c r="CU3230" s="48"/>
      <c r="CV3230" s="48"/>
      <c r="CW3230" s="48"/>
      <c r="CX3230" s="39"/>
      <c r="ML3230" s="135"/>
      <c r="MM3230" s="135"/>
      <c r="MN3230" s="135"/>
      <c r="MO3230" s="135"/>
      <c r="MP3230" s="135"/>
      <c r="MQ3230" s="135"/>
      <c r="MR3230" s="135"/>
      <c r="MS3230" s="135"/>
      <c r="MT3230" s="135"/>
      <c r="MU3230" s="135"/>
      <c r="MV3230" s="135"/>
      <c r="MW3230" s="135"/>
      <c r="MX3230" s="135"/>
      <c r="MY3230" s="135"/>
      <c r="MZ3230" s="135"/>
      <c r="NA3230" s="135"/>
      <c r="NB3230" s="135"/>
      <c r="NC3230" s="135"/>
      <c r="ND3230" s="135"/>
      <c r="NE3230" s="135"/>
      <c r="NF3230" s="135"/>
      <c r="NG3230" s="135"/>
      <c r="NH3230" s="135"/>
      <c r="NI3230" s="135"/>
      <c r="NJ3230" s="135"/>
      <c r="NK3230" s="135"/>
      <c r="NL3230" s="135"/>
      <c r="NM3230" s="135"/>
      <c r="NN3230" s="135"/>
      <c r="NO3230" s="135"/>
      <c r="NP3230" s="135"/>
      <c r="NQ3230" s="39"/>
      <c r="QS3230"/>
      <c r="QT3230"/>
      <c r="QU3230"/>
      <c r="QV3230"/>
      <c r="QW3230"/>
      <c r="QX3230"/>
      <c r="QY3230"/>
      <c r="QZ3230"/>
      <c r="RA3230"/>
      <c r="RB3230" s="39"/>
      <c r="RC3230" s="39"/>
      <c r="RD3230" s="39"/>
    </row>
    <row r="3231" spans="22:472" hidden="1" x14ac:dyDescent="0.2">
      <c r="V3231" s="63">
        <v>658</v>
      </c>
      <c r="W3231" s="54" t="s">
        <v>7140</v>
      </c>
      <c r="X3231" s="64">
        <v>410100</v>
      </c>
      <c r="Y3231" s="54" t="s">
        <v>7205</v>
      </c>
      <c r="Z3231" s="63" t="s">
        <v>412</v>
      </c>
      <c r="AA3231" s="54" t="s">
        <v>7202</v>
      </c>
      <c r="AB3231" s="54" t="s">
        <v>7203</v>
      </c>
      <c r="AC3231" s="54"/>
      <c r="AD3231" s="64" t="s">
        <v>7152</v>
      </c>
      <c r="AE3231" s="64" t="s">
        <v>7152</v>
      </c>
      <c r="AF3231" s="63">
        <v>658</v>
      </c>
      <c r="AG3231" s="54" t="s">
        <v>7140</v>
      </c>
      <c r="AH3231" s="54" t="s">
        <v>7140</v>
      </c>
      <c r="AI3231" s="63" t="s">
        <v>7143</v>
      </c>
      <c r="AJ3231" s="64" t="s">
        <v>7144</v>
      </c>
      <c r="AK3231" s="569">
        <v>9500119</v>
      </c>
      <c r="AL3231" s="64" t="s">
        <v>7145</v>
      </c>
      <c r="AM3231" s="64">
        <v>0</v>
      </c>
      <c r="AN3231" s="570">
        <v>296308000</v>
      </c>
      <c r="AO3231" s="54"/>
      <c r="AP3231" s="54"/>
      <c r="AQ3231" s="54"/>
      <c r="AR3231" s="54"/>
      <c r="AS3231" s="54"/>
      <c r="AT3231" s="64" t="e">
        <v>#N/A</v>
      </c>
      <c r="AU3231" s="64"/>
      <c r="AV3231" s="54"/>
      <c r="AW3231" s="54"/>
      <c r="AX3231" s="54"/>
      <c r="AY3231" s="54"/>
      <c r="AZ3231" s="54"/>
      <c r="BA3231" s="54"/>
      <c r="BB3231" s="54"/>
      <c r="BC3231" s="54"/>
      <c r="BD3231" s="64">
        <v>410100</v>
      </c>
      <c r="BE3231" s="54" t="s">
        <v>7205</v>
      </c>
      <c r="BF3231" s="63" t="s">
        <v>412</v>
      </c>
      <c r="BG3231" s="54" t="s">
        <v>7202</v>
      </c>
      <c r="BH3231" s="54" t="s">
        <v>7203</v>
      </c>
      <c r="BI3231" s="54"/>
      <c r="BJ3231" s="64" t="s">
        <v>7152</v>
      </c>
      <c r="BK3231" s="64" t="s">
        <v>7152</v>
      </c>
      <c r="BL3231" s="54"/>
      <c r="BM3231" s="54"/>
      <c r="BN3231" s="54"/>
      <c r="BO3231" s="39"/>
      <c r="BP3231" s="39"/>
      <c r="BQ3231" s="39"/>
      <c r="BR3231" s="39"/>
      <c r="BS3231" s="47"/>
      <c r="BT3231" s="39"/>
      <c r="BU3231" s="39"/>
      <c r="BV3231" s="39"/>
      <c r="BW3231" s="39"/>
      <c r="BX3231" s="39"/>
      <c r="BY3231" s="39"/>
      <c r="BZ3231" s="39"/>
      <c r="CA3231" s="39"/>
      <c r="CB3231" s="39"/>
      <c r="CC3231" s="47"/>
      <c r="CD3231" s="39"/>
      <c r="CE3231" s="39"/>
      <c r="CF3231" s="48"/>
      <c r="CG3231" s="48"/>
      <c r="CH3231" s="48"/>
      <c r="CI3231" s="48"/>
      <c r="CJ3231" s="48"/>
      <c r="CK3231" s="48"/>
      <c r="CL3231" s="48"/>
      <c r="CM3231" s="48"/>
      <c r="CN3231" s="48"/>
      <c r="CO3231" s="48"/>
      <c r="CP3231" s="48"/>
      <c r="CQ3231" s="48"/>
      <c r="CR3231" s="48"/>
      <c r="CS3231" s="48"/>
      <c r="CT3231" s="48"/>
      <c r="CU3231" s="48"/>
      <c r="CV3231" s="48"/>
      <c r="CW3231" s="48"/>
      <c r="CX3231" s="39"/>
      <c r="ML3231" s="135"/>
      <c r="MM3231" s="135"/>
      <c r="MN3231" s="135"/>
      <c r="MO3231" s="135"/>
      <c r="MP3231" s="135"/>
      <c r="MQ3231" s="135"/>
      <c r="MR3231" s="135"/>
      <c r="MS3231" s="135"/>
      <c r="MT3231" s="135"/>
      <c r="MU3231" s="135"/>
      <c r="MV3231" s="135"/>
      <c r="MW3231" s="135"/>
      <c r="MX3231" s="135"/>
      <c r="MY3231" s="135"/>
      <c r="MZ3231" s="135"/>
      <c r="NA3231" s="135"/>
      <c r="NB3231" s="135"/>
      <c r="NC3231" s="135"/>
      <c r="ND3231" s="135"/>
      <c r="NE3231" s="135"/>
      <c r="NF3231" s="135"/>
      <c r="NG3231" s="135"/>
      <c r="NH3231" s="135"/>
      <c r="NI3231" s="135"/>
      <c r="NJ3231" s="135"/>
      <c r="NK3231" s="135"/>
      <c r="NL3231" s="135"/>
      <c r="NM3231" s="135"/>
      <c r="NN3231" s="135"/>
      <c r="NO3231" s="135"/>
      <c r="NP3231" s="135"/>
      <c r="NQ3231" s="39"/>
      <c r="QS3231"/>
      <c r="QT3231"/>
      <c r="QU3231"/>
      <c r="QV3231"/>
      <c r="QW3231"/>
      <c r="QX3231"/>
      <c r="QY3231"/>
      <c r="QZ3231"/>
      <c r="RA3231"/>
      <c r="RB3231" s="39"/>
      <c r="RC3231" s="39"/>
      <c r="RD3231" s="39"/>
    </row>
    <row r="3232" spans="22:472" hidden="1" x14ac:dyDescent="0.2">
      <c r="V3232" s="63">
        <v>658</v>
      </c>
      <c r="W3232" s="54" t="s">
        <v>7140</v>
      </c>
      <c r="X3232" s="64">
        <v>420601</v>
      </c>
      <c r="Y3232" s="54" t="s">
        <v>7206</v>
      </c>
      <c r="Z3232" s="63" t="s">
        <v>412</v>
      </c>
      <c r="AA3232" s="54" t="s">
        <v>7207</v>
      </c>
      <c r="AB3232" s="54" t="s">
        <v>7142</v>
      </c>
      <c r="AC3232" s="54"/>
      <c r="AD3232" s="64" t="s">
        <v>7152</v>
      </c>
      <c r="AE3232" s="64" t="s">
        <v>7152</v>
      </c>
      <c r="AF3232" s="63">
        <v>658</v>
      </c>
      <c r="AG3232" s="54" t="s">
        <v>7140</v>
      </c>
      <c r="AH3232" s="54" t="s">
        <v>7140</v>
      </c>
      <c r="AI3232" s="63" t="s">
        <v>7143</v>
      </c>
      <c r="AJ3232" s="64" t="s">
        <v>7144</v>
      </c>
      <c r="AK3232" s="569">
        <v>9500119</v>
      </c>
      <c r="AL3232" s="64" t="s">
        <v>7145</v>
      </c>
      <c r="AM3232" s="64">
        <v>0</v>
      </c>
      <c r="AN3232" s="570">
        <v>296308000</v>
      </c>
      <c r="AO3232" s="54"/>
      <c r="AP3232" s="54"/>
      <c r="AQ3232" s="54"/>
      <c r="AR3232" s="54"/>
      <c r="AS3232" s="54"/>
      <c r="AT3232" s="64" t="e">
        <v>#N/A</v>
      </c>
      <c r="AU3232" s="64"/>
      <c r="AV3232" s="54"/>
      <c r="AW3232" s="54"/>
      <c r="AX3232" s="54"/>
      <c r="AY3232" s="54"/>
      <c r="AZ3232" s="54"/>
      <c r="BA3232" s="54"/>
      <c r="BB3232" s="54"/>
      <c r="BC3232" s="54"/>
      <c r="BD3232" s="64">
        <v>420601</v>
      </c>
      <c r="BE3232" s="54" t="s">
        <v>7206</v>
      </c>
      <c r="BF3232" s="63" t="s">
        <v>412</v>
      </c>
      <c r="BG3232" s="54" t="s">
        <v>7207</v>
      </c>
      <c r="BH3232" s="54" t="s">
        <v>7142</v>
      </c>
      <c r="BI3232" s="54"/>
      <c r="BJ3232" s="64" t="s">
        <v>7152</v>
      </c>
      <c r="BK3232" s="64" t="s">
        <v>7152</v>
      </c>
      <c r="BL3232" s="54"/>
      <c r="BM3232" s="54"/>
      <c r="BN3232" s="54"/>
      <c r="BO3232" s="39"/>
      <c r="BP3232" s="39"/>
      <c r="BQ3232" s="39"/>
      <c r="BR3232" s="39"/>
      <c r="BS3232" s="47"/>
      <c r="BT3232" s="39"/>
      <c r="BU3232" s="39"/>
      <c r="BV3232" s="39"/>
      <c r="BW3232" s="39"/>
      <c r="BX3232" s="39"/>
      <c r="BY3232" s="39"/>
      <c r="BZ3232" s="39"/>
      <c r="CA3232" s="39"/>
      <c r="CB3232" s="39"/>
      <c r="CC3232" s="47"/>
      <c r="CD3232" s="39"/>
      <c r="CE3232" s="39"/>
      <c r="CF3232" s="48"/>
      <c r="CG3232" s="48"/>
      <c r="CH3232" s="48"/>
      <c r="CI3232" s="48"/>
      <c r="CJ3232" s="48"/>
      <c r="CK3232" s="48"/>
      <c r="CL3232" s="48"/>
      <c r="CM3232" s="48"/>
      <c r="CN3232" s="48"/>
      <c r="CO3232" s="48"/>
      <c r="CP3232" s="48"/>
      <c r="CQ3232" s="48"/>
      <c r="CR3232" s="48"/>
      <c r="CS3232" s="48"/>
      <c r="CT3232" s="48"/>
      <c r="CU3232" s="48"/>
      <c r="CV3232" s="48"/>
      <c r="CW3232" s="48"/>
      <c r="CX3232" s="39"/>
      <c r="ML3232" s="135"/>
      <c r="MM3232" s="135"/>
      <c r="MN3232" s="135"/>
      <c r="MO3232" s="135"/>
      <c r="MP3232" s="135"/>
      <c r="MQ3232" s="135"/>
      <c r="MR3232" s="135"/>
      <c r="MS3232" s="135"/>
      <c r="MT3232" s="135"/>
      <c r="MU3232" s="135"/>
      <c r="MV3232" s="135"/>
      <c r="MW3232" s="135"/>
      <c r="MX3232" s="135"/>
      <c r="MY3232" s="135"/>
      <c r="MZ3232" s="135"/>
      <c r="NA3232" s="135"/>
      <c r="NB3232" s="135"/>
      <c r="NC3232" s="135"/>
      <c r="ND3232" s="135"/>
      <c r="NE3232" s="135"/>
      <c r="NF3232" s="135"/>
      <c r="NG3232" s="135"/>
      <c r="NH3232" s="135"/>
      <c r="NI3232" s="135"/>
      <c r="NJ3232" s="135"/>
      <c r="NK3232" s="135"/>
      <c r="NL3232" s="135"/>
      <c r="NM3232" s="135"/>
      <c r="NN3232" s="135"/>
      <c r="NO3232" s="135"/>
      <c r="NP3232" s="135"/>
      <c r="NQ3232" s="39"/>
      <c r="QS3232"/>
      <c r="QT3232"/>
      <c r="QU3232"/>
      <c r="QV3232"/>
      <c r="QW3232"/>
      <c r="QX3232"/>
      <c r="QY3232"/>
      <c r="QZ3232"/>
      <c r="RA3232"/>
      <c r="RB3232" s="39"/>
      <c r="RC3232" s="39"/>
      <c r="RD3232" s="39"/>
    </row>
    <row r="3233" spans="22:472" hidden="1" x14ac:dyDescent="0.2">
      <c r="V3233" s="63">
        <v>658</v>
      </c>
      <c r="W3233" s="54" t="s">
        <v>7140</v>
      </c>
      <c r="X3233" s="64">
        <v>420602</v>
      </c>
      <c r="Y3233" s="54" t="s">
        <v>7208</v>
      </c>
      <c r="Z3233" s="63" t="s">
        <v>412</v>
      </c>
      <c r="AA3233" s="54" t="s">
        <v>7207</v>
      </c>
      <c r="AB3233" s="54" t="s">
        <v>7142</v>
      </c>
      <c r="AC3233" s="54"/>
      <c r="AD3233" s="64" t="s">
        <v>7152</v>
      </c>
      <c r="AE3233" s="64" t="s">
        <v>7152</v>
      </c>
      <c r="AF3233" s="63">
        <v>658</v>
      </c>
      <c r="AG3233" s="54" t="s">
        <v>7140</v>
      </c>
      <c r="AH3233" s="54" t="s">
        <v>7140</v>
      </c>
      <c r="AI3233" s="63" t="s">
        <v>7143</v>
      </c>
      <c r="AJ3233" s="64" t="s">
        <v>7144</v>
      </c>
      <c r="AK3233" s="569">
        <v>9500119</v>
      </c>
      <c r="AL3233" s="64" t="s">
        <v>7145</v>
      </c>
      <c r="AM3233" s="64">
        <v>0</v>
      </c>
      <c r="AN3233" s="570">
        <v>296308000</v>
      </c>
      <c r="AO3233" s="54"/>
      <c r="AP3233" s="54"/>
      <c r="AQ3233" s="54"/>
      <c r="AR3233" s="54"/>
      <c r="AS3233" s="54"/>
      <c r="AT3233" s="64" t="e">
        <v>#N/A</v>
      </c>
      <c r="AU3233" s="64"/>
      <c r="AV3233" s="54"/>
      <c r="AW3233" s="54"/>
      <c r="AX3233" s="54"/>
      <c r="AY3233" s="54"/>
      <c r="AZ3233" s="54"/>
      <c r="BA3233" s="54"/>
      <c r="BB3233" s="54"/>
      <c r="BC3233" s="54"/>
      <c r="BD3233" s="64">
        <v>420602</v>
      </c>
      <c r="BE3233" s="54" t="s">
        <v>7208</v>
      </c>
      <c r="BF3233" s="63" t="s">
        <v>412</v>
      </c>
      <c r="BG3233" s="54" t="s">
        <v>7207</v>
      </c>
      <c r="BH3233" s="54" t="s">
        <v>7142</v>
      </c>
      <c r="BI3233" s="54"/>
      <c r="BJ3233" s="64" t="s">
        <v>7152</v>
      </c>
      <c r="BK3233" s="64" t="s">
        <v>7152</v>
      </c>
      <c r="BL3233" s="54"/>
      <c r="BM3233" s="54"/>
      <c r="BN3233" s="54"/>
      <c r="BO3233" s="39"/>
      <c r="BP3233" s="39"/>
      <c r="BQ3233" s="39"/>
      <c r="BR3233" s="39"/>
      <c r="BS3233" s="47"/>
      <c r="BT3233" s="39"/>
      <c r="BU3233" s="39"/>
      <c r="BV3233" s="39"/>
      <c r="BW3233" s="39"/>
      <c r="BX3233" s="39"/>
      <c r="BY3233" s="39"/>
      <c r="BZ3233" s="39"/>
      <c r="CA3233" s="39"/>
      <c r="CB3233" s="39"/>
      <c r="CC3233" s="47"/>
      <c r="CD3233" s="39"/>
      <c r="CE3233" s="39"/>
      <c r="CF3233" s="48"/>
      <c r="CG3233" s="48"/>
      <c r="CH3233" s="48"/>
      <c r="CI3233" s="48"/>
      <c r="CJ3233" s="48"/>
      <c r="CK3233" s="48"/>
      <c r="CL3233" s="48"/>
      <c r="CM3233" s="48"/>
      <c r="CN3233" s="48"/>
      <c r="CO3233" s="48"/>
      <c r="CP3233" s="48"/>
      <c r="CQ3233" s="48"/>
      <c r="CR3233" s="48"/>
      <c r="CS3233" s="48"/>
      <c r="CT3233" s="48"/>
      <c r="CU3233" s="48"/>
      <c r="CV3233" s="48"/>
      <c r="CW3233" s="48"/>
      <c r="CX3233" s="39"/>
      <c r="ML3233" s="135"/>
      <c r="MM3233" s="135"/>
      <c r="MN3233" s="135"/>
      <c r="MO3233" s="135"/>
      <c r="MP3233" s="135"/>
      <c r="MQ3233" s="135"/>
      <c r="MR3233" s="135"/>
      <c r="MS3233" s="135"/>
      <c r="MT3233" s="135"/>
      <c r="MU3233" s="135"/>
      <c r="MV3233" s="135"/>
      <c r="MW3233" s="135"/>
      <c r="MX3233" s="135"/>
      <c r="MY3233" s="135"/>
      <c r="MZ3233" s="135"/>
      <c r="NA3233" s="135"/>
      <c r="NB3233" s="135"/>
      <c r="NC3233" s="135"/>
      <c r="ND3233" s="135"/>
      <c r="NE3233" s="135"/>
      <c r="NF3233" s="135"/>
      <c r="NG3233" s="135"/>
      <c r="NH3233" s="135"/>
      <c r="NI3233" s="135"/>
      <c r="NJ3233" s="135"/>
      <c r="NK3233" s="135"/>
      <c r="NL3233" s="135"/>
      <c r="NM3233" s="135"/>
      <c r="NN3233" s="135"/>
      <c r="NO3233" s="135"/>
      <c r="NP3233" s="135"/>
      <c r="NQ3233" s="39"/>
      <c r="QS3233"/>
      <c r="QT3233"/>
      <c r="QU3233"/>
      <c r="QV3233"/>
      <c r="QW3233"/>
      <c r="QX3233"/>
      <c r="QY3233"/>
      <c r="QZ3233"/>
      <c r="RA3233"/>
      <c r="RB3233" s="39"/>
      <c r="RC3233" s="39"/>
      <c r="RD3233" s="39"/>
    </row>
    <row r="3234" spans="22:472" hidden="1" x14ac:dyDescent="0.2">
      <c r="V3234" s="63">
        <v>658</v>
      </c>
      <c r="W3234" s="54" t="s">
        <v>7140</v>
      </c>
      <c r="X3234" s="64">
        <v>420603</v>
      </c>
      <c r="Y3234" s="54" t="s">
        <v>7209</v>
      </c>
      <c r="Z3234" s="63" t="s">
        <v>412</v>
      </c>
      <c r="AA3234" s="54" t="s">
        <v>7207</v>
      </c>
      <c r="AB3234" s="54" t="s">
        <v>7142</v>
      </c>
      <c r="AC3234" s="54"/>
      <c r="AD3234" s="64" t="s">
        <v>7152</v>
      </c>
      <c r="AE3234" s="64" t="s">
        <v>7152</v>
      </c>
      <c r="AF3234" s="63">
        <v>658</v>
      </c>
      <c r="AG3234" s="54" t="s">
        <v>7140</v>
      </c>
      <c r="AH3234" s="54" t="s">
        <v>7140</v>
      </c>
      <c r="AI3234" s="63" t="s">
        <v>7143</v>
      </c>
      <c r="AJ3234" s="64" t="s">
        <v>7144</v>
      </c>
      <c r="AK3234" s="569">
        <v>9500119</v>
      </c>
      <c r="AL3234" s="64" t="s">
        <v>7145</v>
      </c>
      <c r="AM3234" s="64">
        <v>0</v>
      </c>
      <c r="AN3234" s="570">
        <v>296308000</v>
      </c>
      <c r="AO3234" s="54"/>
      <c r="AP3234" s="54"/>
      <c r="AQ3234" s="54"/>
      <c r="AR3234" s="54"/>
      <c r="AS3234" s="54"/>
      <c r="AT3234" s="64" t="e">
        <v>#N/A</v>
      </c>
      <c r="AU3234" s="64"/>
      <c r="AV3234" s="54"/>
      <c r="AW3234" s="54"/>
      <c r="AX3234" s="54"/>
      <c r="AY3234" s="54"/>
      <c r="AZ3234" s="54"/>
      <c r="BA3234" s="54"/>
      <c r="BB3234" s="54"/>
      <c r="BC3234" s="54"/>
      <c r="BD3234" s="64">
        <v>420603</v>
      </c>
      <c r="BE3234" s="54" t="s">
        <v>7209</v>
      </c>
      <c r="BF3234" s="63" t="s">
        <v>412</v>
      </c>
      <c r="BG3234" s="54" t="s">
        <v>7207</v>
      </c>
      <c r="BH3234" s="54" t="s">
        <v>7142</v>
      </c>
      <c r="BI3234" s="54"/>
      <c r="BJ3234" s="64" t="s">
        <v>7152</v>
      </c>
      <c r="BK3234" s="64" t="s">
        <v>7152</v>
      </c>
      <c r="BL3234" s="54"/>
      <c r="BM3234" s="54"/>
      <c r="BN3234" s="54"/>
      <c r="BO3234" s="39"/>
      <c r="BP3234" s="39"/>
      <c r="BQ3234" s="39"/>
      <c r="BR3234" s="39"/>
      <c r="BS3234" s="47"/>
      <c r="BT3234" s="39"/>
      <c r="BU3234" s="39"/>
      <c r="BV3234" s="39"/>
      <c r="BW3234" s="39"/>
      <c r="BX3234" s="39"/>
      <c r="BY3234" s="39"/>
      <c r="BZ3234" s="39"/>
      <c r="CA3234" s="39"/>
      <c r="CB3234" s="39"/>
      <c r="CC3234" s="47"/>
      <c r="CD3234" s="39"/>
      <c r="CE3234" s="39"/>
      <c r="CF3234" s="48"/>
      <c r="CG3234" s="48"/>
      <c r="CH3234" s="48"/>
      <c r="CI3234" s="48"/>
      <c r="CJ3234" s="48"/>
      <c r="CK3234" s="48"/>
      <c r="CL3234" s="48"/>
      <c r="CM3234" s="48"/>
      <c r="CN3234" s="48"/>
      <c r="CO3234" s="48"/>
      <c r="CP3234" s="48"/>
      <c r="CQ3234" s="48"/>
      <c r="CR3234" s="48"/>
      <c r="CS3234" s="48"/>
      <c r="CT3234" s="48"/>
      <c r="CU3234" s="48"/>
      <c r="CV3234" s="48"/>
      <c r="CW3234" s="48"/>
      <c r="CX3234" s="39"/>
      <c r="ML3234" s="135"/>
      <c r="MM3234" s="135"/>
      <c r="MN3234" s="135"/>
      <c r="MO3234" s="135"/>
      <c r="MP3234" s="135"/>
      <c r="MQ3234" s="135"/>
      <c r="MR3234" s="135"/>
      <c r="MS3234" s="135"/>
      <c r="MT3234" s="135"/>
      <c r="MU3234" s="135"/>
      <c r="MV3234" s="135"/>
      <c r="MW3234" s="135"/>
      <c r="MX3234" s="135"/>
      <c r="MY3234" s="135"/>
      <c r="MZ3234" s="135"/>
      <c r="NA3234" s="135"/>
      <c r="NB3234" s="135"/>
      <c r="NC3234" s="135"/>
      <c r="ND3234" s="135"/>
      <c r="NE3234" s="135"/>
      <c r="NF3234" s="135"/>
      <c r="NG3234" s="135"/>
      <c r="NH3234" s="135"/>
      <c r="NI3234" s="135"/>
      <c r="NJ3234" s="135"/>
      <c r="NK3234" s="135"/>
      <c r="NL3234" s="135"/>
      <c r="NM3234" s="135"/>
      <c r="NN3234" s="135"/>
      <c r="NO3234" s="135"/>
      <c r="NP3234" s="135"/>
      <c r="NQ3234" s="39"/>
      <c r="QS3234"/>
      <c r="QT3234"/>
      <c r="QU3234"/>
      <c r="QV3234"/>
      <c r="QW3234"/>
      <c r="QX3234"/>
      <c r="QY3234"/>
      <c r="QZ3234"/>
      <c r="RA3234"/>
      <c r="RB3234" s="39"/>
      <c r="RC3234" s="39"/>
      <c r="RD3234" s="39"/>
    </row>
    <row r="3235" spans="22:472" hidden="1" x14ac:dyDescent="0.2">
      <c r="V3235" s="63">
        <v>658</v>
      </c>
      <c r="W3235" s="54" t="s">
        <v>7140</v>
      </c>
      <c r="X3235" s="64">
        <v>420606</v>
      </c>
      <c r="Y3235" s="54" t="s">
        <v>7199</v>
      </c>
      <c r="Z3235" s="63" t="s">
        <v>412</v>
      </c>
      <c r="AA3235" s="54" t="s">
        <v>7207</v>
      </c>
      <c r="AB3235" s="54" t="s">
        <v>7142</v>
      </c>
      <c r="AC3235" s="54"/>
      <c r="AD3235" s="64" t="s">
        <v>7152</v>
      </c>
      <c r="AE3235" s="64" t="s">
        <v>7152</v>
      </c>
      <c r="AF3235" s="63">
        <v>658</v>
      </c>
      <c r="AG3235" s="54" t="s">
        <v>7140</v>
      </c>
      <c r="AH3235" s="54" t="s">
        <v>7140</v>
      </c>
      <c r="AI3235" s="63" t="s">
        <v>7143</v>
      </c>
      <c r="AJ3235" s="64" t="s">
        <v>7144</v>
      </c>
      <c r="AK3235" s="569">
        <v>9500119</v>
      </c>
      <c r="AL3235" s="64" t="s">
        <v>7145</v>
      </c>
      <c r="AM3235" s="64">
        <v>0</v>
      </c>
      <c r="AN3235" s="570">
        <v>296308000</v>
      </c>
      <c r="AO3235" s="54"/>
      <c r="AP3235" s="54"/>
      <c r="AQ3235" s="54"/>
      <c r="AR3235" s="54"/>
      <c r="AS3235" s="54"/>
      <c r="AT3235" s="64" t="e">
        <v>#N/A</v>
      </c>
      <c r="AU3235" s="64"/>
      <c r="AV3235" s="54"/>
      <c r="AW3235" s="54"/>
      <c r="AX3235" s="54"/>
      <c r="AY3235" s="54"/>
      <c r="AZ3235" s="54"/>
      <c r="BA3235" s="54"/>
      <c r="BB3235" s="54"/>
      <c r="BC3235" s="54"/>
      <c r="BD3235" s="64">
        <v>420606</v>
      </c>
      <c r="BE3235" s="54" t="s">
        <v>7199</v>
      </c>
      <c r="BF3235" s="63" t="s">
        <v>412</v>
      </c>
      <c r="BG3235" s="54" t="s">
        <v>7207</v>
      </c>
      <c r="BH3235" s="54" t="s">
        <v>7142</v>
      </c>
      <c r="BI3235" s="54"/>
      <c r="BJ3235" s="64" t="s">
        <v>7152</v>
      </c>
      <c r="BK3235" s="64" t="s">
        <v>7152</v>
      </c>
      <c r="BL3235" s="54"/>
      <c r="BM3235" s="54"/>
      <c r="BN3235" s="54"/>
      <c r="BO3235" s="39"/>
      <c r="BP3235" s="39"/>
      <c r="BQ3235" s="39"/>
      <c r="BR3235" s="39"/>
      <c r="BS3235" s="47"/>
      <c r="BT3235" s="39"/>
      <c r="BU3235" s="39"/>
      <c r="BV3235" s="39"/>
      <c r="BW3235" s="39"/>
      <c r="BX3235" s="39"/>
      <c r="BY3235" s="39"/>
      <c r="BZ3235" s="39"/>
      <c r="CA3235" s="39"/>
      <c r="CB3235" s="39"/>
      <c r="CC3235" s="47"/>
      <c r="CD3235" s="39"/>
      <c r="CE3235" s="39"/>
      <c r="CF3235" s="48"/>
      <c r="CG3235" s="48"/>
      <c r="CH3235" s="48"/>
      <c r="CI3235" s="48"/>
      <c r="CJ3235" s="48"/>
      <c r="CK3235" s="48"/>
      <c r="CL3235" s="48"/>
      <c r="CM3235" s="48"/>
      <c r="CN3235" s="48"/>
      <c r="CO3235" s="48"/>
      <c r="CP3235" s="48"/>
      <c r="CQ3235" s="48"/>
      <c r="CR3235" s="48"/>
      <c r="CS3235" s="48"/>
      <c r="CT3235" s="48"/>
      <c r="CU3235" s="48"/>
      <c r="CV3235" s="48"/>
      <c r="CW3235" s="48"/>
      <c r="CX3235" s="39"/>
      <c r="ML3235" s="135"/>
      <c r="MM3235" s="135"/>
      <c r="MN3235" s="135"/>
      <c r="MO3235" s="135"/>
      <c r="MP3235" s="135"/>
      <c r="MQ3235" s="135"/>
      <c r="MR3235" s="135"/>
      <c r="MS3235" s="135"/>
      <c r="MT3235" s="135"/>
      <c r="MU3235" s="135"/>
      <c r="MV3235" s="135"/>
      <c r="MW3235" s="135"/>
      <c r="MX3235" s="135"/>
      <c r="MY3235" s="135"/>
      <c r="MZ3235" s="135"/>
      <c r="NA3235" s="135"/>
      <c r="NB3235" s="135"/>
      <c r="NC3235" s="135"/>
      <c r="ND3235" s="135"/>
      <c r="NE3235" s="135"/>
      <c r="NF3235" s="135"/>
      <c r="NG3235" s="135"/>
      <c r="NH3235" s="135"/>
      <c r="NI3235" s="135"/>
      <c r="NJ3235" s="135"/>
      <c r="NK3235" s="135"/>
      <c r="NL3235" s="135"/>
      <c r="NM3235" s="135"/>
      <c r="NN3235" s="135"/>
      <c r="NO3235" s="135"/>
      <c r="NP3235" s="135"/>
      <c r="NQ3235" s="39"/>
      <c r="QS3235"/>
      <c r="QT3235"/>
      <c r="QU3235"/>
      <c r="QV3235"/>
      <c r="QW3235"/>
      <c r="QX3235"/>
      <c r="QY3235"/>
      <c r="QZ3235"/>
      <c r="RA3235"/>
      <c r="RB3235" s="39"/>
      <c r="RC3235" s="39"/>
      <c r="RD3235" s="39"/>
    </row>
    <row r="3236" spans="22:472" hidden="1" x14ac:dyDescent="0.2">
      <c r="V3236" s="63">
        <v>658</v>
      </c>
      <c r="W3236" s="54" t="s">
        <v>7140</v>
      </c>
      <c r="X3236" s="64">
        <v>420600</v>
      </c>
      <c r="Y3236" s="54" t="s">
        <v>7210</v>
      </c>
      <c r="Z3236" s="63" t="s">
        <v>412</v>
      </c>
      <c r="AA3236" s="54" t="s">
        <v>7207</v>
      </c>
      <c r="AB3236" s="54" t="s">
        <v>7142</v>
      </c>
      <c r="AC3236" s="54"/>
      <c r="AD3236" s="64" t="s">
        <v>7152</v>
      </c>
      <c r="AE3236" s="64" t="s">
        <v>7152</v>
      </c>
      <c r="AF3236" s="63">
        <v>658</v>
      </c>
      <c r="AG3236" s="54" t="s">
        <v>7140</v>
      </c>
      <c r="AH3236" s="54" t="s">
        <v>7140</v>
      </c>
      <c r="AI3236" s="63" t="s">
        <v>7143</v>
      </c>
      <c r="AJ3236" s="64" t="s">
        <v>7144</v>
      </c>
      <c r="AK3236" s="569">
        <v>9500119</v>
      </c>
      <c r="AL3236" s="64" t="s">
        <v>7145</v>
      </c>
      <c r="AM3236" s="64">
        <v>0</v>
      </c>
      <c r="AN3236" s="570">
        <v>296308000</v>
      </c>
      <c r="AO3236" s="54"/>
      <c r="AP3236" s="54"/>
      <c r="AQ3236" s="54"/>
      <c r="AR3236" s="54"/>
      <c r="AS3236" s="54"/>
      <c r="AT3236" s="64" t="e">
        <v>#N/A</v>
      </c>
      <c r="AU3236" s="64"/>
      <c r="AV3236" s="54"/>
      <c r="AW3236" s="54"/>
      <c r="AX3236" s="54"/>
      <c r="AY3236" s="54"/>
      <c r="AZ3236" s="54"/>
      <c r="BA3236" s="54"/>
      <c r="BB3236" s="54"/>
      <c r="BC3236" s="54"/>
      <c r="BD3236" s="64">
        <v>420600</v>
      </c>
      <c r="BE3236" s="54" t="s">
        <v>7210</v>
      </c>
      <c r="BF3236" s="63" t="s">
        <v>412</v>
      </c>
      <c r="BG3236" s="54" t="s">
        <v>7207</v>
      </c>
      <c r="BH3236" s="54" t="s">
        <v>7142</v>
      </c>
      <c r="BI3236" s="54"/>
      <c r="BJ3236" s="64" t="s">
        <v>7152</v>
      </c>
      <c r="BK3236" s="64" t="s">
        <v>7152</v>
      </c>
      <c r="BL3236" s="54"/>
      <c r="BM3236" s="54"/>
      <c r="BN3236" s="54"/>
      <c r="BO3236" s="39"/>
      <c r="BP3236" s="39"/>
      <c r="BQ3236" s="39"/>
      <c r="BR3236" s="39"/>
      <c r="BS3236" s="47"/>
      <c r="BT3236" s="39"/>
      <c r="BU3236" s="39"/>
      <c r="BV3236" s="39"/>
      <c r="BW3236" s="39"/>
      <c r="BX3236" s="39"/>
      <c r="BY3236" s="39"/>
      <c r="BZ3236" s="39"/>
      <c r="CA3236" s="39"/>
      <c r="CB3236" s="39"/>
      <c r="CC3236" s="47"/>
      <c r="CD3236" s="39"/>
      <c r="CE3236" s="39"/>
      <c r="CF3236" s="48"/>
      <c r="CG3236" s="48"/>
      <c r="CH3236" s="48"/>
      <c r="CI3236" s="48"/>
      <c r="CJ3236" s="48"/>
      <c r="CK3236" s="48"/>
      <c r="CL3236" s="48"/>
      <c r="CM3236" s="48"/>
      <c r="CN3236" s="48"/>
      <c r="CO3236" s="48"/>
      <c r="CP3236" s="48"/>
      <c r="CQ3236" s="48"/>
      <c r="CR3236" s="48"/>
      <c r="CS3236" s="48"/>
      <c r="CT3236" s="48"/>
      <c r="CU3236" s="48"/>
      <c r="CV3236" s="48"/>
      <c r="CW3236" s="48"/>
      <c r="CX3236" s="39"/>
      <c r="ML3236" s="135"/>
      <c r="MM3236" s="135"/>
      <c r="MN3236" s="135"/>
      <c r="MO3236" s="135"/>
      <c r="MP3236" s="135"/>
      <c r="MQ3236" s="135"/>
      <c r="MR3236" s="135"/>
      <c r="MS3236" s="135"/>
      <c r="MT3236" s="135"/>
      <c r="MU3236" s="135"/>
      <c r="MV3236" s="135"/>
      <c r="MW3236" s="135"/>
      <c r="MX3236" s="135"/>
      <c r="MY3236" s="135"/>
      <c r="MZ3236" s="135"/>
      <c r="NA3236" s="135"/>
      <c r="NB3236" s="135"/>
      <c r="NC3236" s="135"/>
      <c r="ND3236" s="135"/>
      <c r="NE3236" s="135"/>
      <c r="NF3236" s="135"/>
      <c r="NG3236" s="135"/>
      <c r="NH3236" s="135"/>
      <c r="NI3236" s="135"/>
      <c r="NJ3236" s="135"/>
      <c r="NK3236" s="135"/>
      <c r="NL3236" s="135"/>
      <c r="NM3236" s="135"/>
      <c r="NN3236" s="135"/>
      <c r="NO3236" s="135"/>
      <c r="NP3236" s="135"/>
      <c r="NQ3236" s="39"/>
      <c r="QS3236"/>
      <c r="QT3236"/>
      <c r="QU3236"/>
      <c r="QV3236"/>
      <c r="QW3236"/>
      <c r="QX3236"/>
      <c r="QY3236"/>
      <c r="QZ3236"/>
      <c r="RA3236"/>
      <c r="RB3236" s="39"/>
      <c r="RC3236" s="39"/>
      <c r="RD3236" s="39"/>
    </row>
    <row r="3237" spans="22:472" hidden="1" x14ac:dyDescent="0.2">
      <c r="V3237" s="63">
        <v>658</v>
      </c>
      <c r="W3237" s="54" t="s">
        <v>7140</v>
      </c>
      <c r="X3237" s="64">
        <v>420604</v>
      </c>
      <c r="Y3237" s="54" t="s">
        <v>7211</v>
      </c>
      <c r="Z3237" s="63" t="s">
        <v>412</v>
      </c>
      <c r="AA3237" s="54" t="s">
        <v>7207</v>
      </c>
      <c r="AB3237" s="54" t="s">
        <v>7142</v>
      </c>
      <c r="AC3237" s="54"/>
      <c r="AD3237" s="64" t="s">
        <v>7152</v>
      </c>
      <c r="AE3237" s="64" t="s">
        <v>7152</v>
      </c>
      <c r="AF3237" s="63">
        <v>658</v>
      </c>
      <c r="AG3237" s="54" t="s">
        <v>7140</v>
      </c>
      <c r="AH3237" s="54" t="s">
        <v>7140</v>
      </c>
      <c r="AI3237" s="63" t="s">
        <v>7143</v>
      </c>
      <c r="AJ3237" s="64" t="s">
        <v>7144</v>
      </c>
      <c r="AK3237" s="569">
        <v>9500119</v>
      </c>
      <c r="AL3237" s="64" t="s">
        <v>7145</v>
      </c>
      <c r="AM3237" s="64">
        <v>0</v>
      </c>
      <c r="AN3237" s="570">
        <v>296308000</v>
      </c>
      <c r="AO3237" s="54"/>
      <c r="AP3237" s="54"/>
      <c r="AQ3237" s="54"/>
      <c r="AR3237" s="54"/>
      <c r="AS3237" s="54"/>
      <c r="AT3237" s="64" t="e">
        <v>#N/A</v>
      </c>
      <c r="AU3237" s="64"/>
      <c r="AV3237" s="54"/>
      <c r="AW3237" s="54"/>
      <c r="AX3237" s="54"/>
      <c r="AY3237" s="54"/>
      <c r="AZ3237" s="54"/>
      <c r="BA3237" s="54"/>
      <c r="BB3237" s="54"/>
      <c r="BC3237" s="54"/>
      <c r="BD3237" s="64">
        <v>420604</v>
      </c>
      <c r="BE3237" s="54" t="s">
        <v>7211</v>
      </c>
      <c r="BF3237" s="63" t="s">
        <v>412</v>
      </c>
      <c r="BG3237" s="54" t="s">
        <v>7207</v>
      </c>
      <c r="BH3237" s="54" t="s">
        <v>7142</v>
      </c>
      <c r="BI3237" s="54"/>
      <c r="BJ3237" s="64" t="s">
        <v>7152</v>
      </c>
      <c r="BK3237" s="64" t="s">
        <v>7152</v>
      </c>
      <c r="BL3237" s="54"/>
      <c r="BM3237" s="54"/>
      <c r="BN3237" s="54"/>
      <c r="BO3237" s="39"/>
      <c r="BP3237" s="39"/>
      <c r="BQ3237" s="39"/>
      <c r="BR3237" s="39"/>
      <c r="BS3237" s="47"/>
      <c r="BT3237" s="39"/>
      <c r="BU3237" s="39"/>
      <c r="BV3237" s="39"/>
      <c r="BW3237" s="39"/>
      <c r="BX3237" s="39"/>
      <c r="BY3237" s="39"/>
      <c r="BZ3237" s="39"/>
      <c r="CA3237" s="39"/>
      <c r="CB3237" s="39"/>
      <c r="CC3237" s="47"/>
      <c r="CD3237" s="39"/>
      <c r="CE3237" s="39"/>
      <c r="CF3237" s="48"/>
      <c r="CG3237" s="48"/>
      <c r="CH3237" s="48"/>
      <c r="CI3237" s="48"/>
      <c r="CJ3237" s="48"/>
      <c r="CK3237" s="48"/>
      <c r="CL3237" s="48"/>
      <c r="CM3237" s="48"/>
      <c r="CN3237" s="48"/>
      <c r="CO3237" s="48"/>
      <c r="CP3237" s="48"/>
      <c r="CQ3237" s="48"/>
      <c r="CR3237" s="48"/>
      <c r="CS3237" s="48"/>
      <c r="CT3237" s="48"/>
      <c r="CU3237" s="48"/>
      <c r="CV3237" s="48"/>
      <c r="CW3237" s="48"/>
      <c r="CX3237" s="39"/>
      <c r="ML3237" s="135"/>
      <c r="MM3237" s="135"/>
      <c r="MN3237" s="135"/>
      <c r="MO3237" s="135"/>
      <c r="MP3237" s="135"/>
      <c r="MQ3237" s="135"/>
      <c r="MR3237" s="135"/>
      <c r="MS3237" s="135"/>
      <c r="MT3237" s="135"/>
      <c r="MU3237" s="135"/>
      <c r="MV3237" s="135"/>
      <c r="MW3237" s="135"/>
      <c r="MX3237" s="135"/>
      <c r="MY3237" s="135"/>
      <c r="MZ3237" s="135"/>
      <c r="NA3237" s="135"/>
      <c r="NB3237" s="135"/>
      <c r="NC3237" s="135"/>
      <c r="ND3237" s="135"/>
      <c r="NE3237" s="135"/>
      <c r="NF3237" s="135"/>
      <c r="NG3237" s="135"/>
      <c r="NH3237" s="135"/>
      <c r="NI3237" s="135"/>
      <c r="NJ3237" s="135"/>
      <c r="NK3237" s="135"/>
      <c r="NL3237" s="135"/>
      <c r="NM3237" s="135"/>
      <c r="NN3237" s="135"/>
      <c r="NO3237" s="135"/>
      <c r="NP3237" s="135"/>
      <c r="NQ3237" s="39"/>
      <c r="QS3237"/>
      <c r="QT3237"/>
      <c r="QU3237"/>
      <c r="QV3237"/>
      <c r="QW3237"/>
      <c r="QX3237"/>
      <c r="QY3237"/>
      <c r="QZ3237"/>
      <c r="RA3237"/>
      <c r="RB3237" s="39"/>
      <c r="RC3237" s="39"/>
      <c r="RD3237" s="39"/>
    </row>
    <row r="3238" spans="22:472" hidden="1" x14ac:dyDescent="0.2">
      <c r="V3238" s="63">
        <v>658</v>
      </c>
      <c r="W3238" s="54" t="s">
        <v>7140</v>
      </c>
      <c r="X3238" s="64">
        <v>420605</v>
      </c>
      <c r="Y3238" s="54" t="s">
        <v>7212</v>
      </c>
      <c r="Z3238" s="63" t="s">
        <v>412</v>
      </c>
      <c r="AA3238" s="54" t="s">
        <v>7207</v>
      </c>
      <c r="AB3238" s="54" t="s">
        <v>7142</v>
      </c>
      <c r="AC3238" s="54"/>
      <c r="AD3238" s="64" t="s">
        <v>7152</v>
      </c>
      <c r="AE3238" s="64" t="s">
        <v>7152</v>
      </c>
      <c r="AF3238" s="63">
        <v>658</v>
      </c>
      <c r="AG3238" s="54" t="s">
        <v>7140</v>
      </c>
      <c r="AH3238" s="54" t="s">
        <v>7140</v>
      </c>
      <c r="AI3238" s="63" t="s">
        <v>7143</v>
      </c>
      <c r="AJ3238" s="64" t="s">
        <v>7144</v>
      </c>
      <c r="AK3238" s="569">
        <v>9500119</v>
      </c>
      <c r="AL3238" s="64" t="s">
        <v>7145</v>
      </c>
      <c r="AM3238" s="64">
        <v>0</v>
      </c>
      <c r="AN3238" s="570">
        <v>296308000</v>
      </c>
      <c r="AO3238" s="54"/>
      <c r="AP3238" s="54"/>
      <c r="AQ3238" s="54"/>
      <c r="AR3238" s="54"/>
      <c r="AS3238" s="54"/>
      <c r="AT3238" s="64" t="e">
        <v>#N/A</v>
      </c>
      <c r="AU3238" s="64"/>
      <c r="AV3238" s="54"/>
      <c r="AW3238" s="54"/>
      <c r="AX3238" s="54"/>
      <c r="AY3238" s="54"/>
      <c r="AZ3238" s="54"/>
      <c r="BA3238" s="54"/>
      <c r="BB3238" s="54"/>
      <c r="BC3238" s="54"/>
      <c r="BD3238" s="64">
        <v>420605</v>
      </c>
      <c r="BE3238" s="54" t="s">
        <v>7212</v>
      </c>
      <c r="BF3238" s="63" t="s">
        <v>412</v>
      </c>
      <c r="BG3238" s="54" t="s">
        <v>7207</v>
      </c>
      <c r="BH3238" s="54" t="s">
        <v>7142</v>
      </c>
      <c r="BI3238" s="54"/>
      <c r="BJ3238" s="64" t="s">
        <v>7152</v>
      </c>
      <c r="BK3238" s="64" t="s">
        <v>7152</v>
      </c>
      <c r="BL3238" s="54"/>
      <c r="BM3238" s="54"/>
      <c r="BN3238" s="54"/>
      <c r="BO3238" s="39"/>
      <c r="BP3238" s="39"/>
      <c r="BQ3238" s="39"/>
      <c r="BR3238" s="39"/>
      <c r="BS3238" s="47"/>
      <c r="BT3238" s="39"/>
      <c r="BU3238" s="39"/>
      <c r="BV3238" s="39"/>
      <c r="BW3238" s="39"/>
      <c r="BX3238" s="39"/>
      <c r="BY3238" s="39"/>
      <c r="BZ3238" s="39"/>
      <c r="CA3238" s="39"/>
      <c r="CB3238" s="39"/>
      <c r="CC3238" s="47"/>
      <c r="CD3238" s="39"/>
      <c r="CE3238" s="39"/>
      <c r="CF3238" s="48"/>
      <c r="CG3238" s="48"/>
      <c r="CH3238" s="48"/>
      <c r="CI3238" s="48"/>
      <c r="CJ3238" s="48"/>
      <c r="CK3238" s="48"/>
      <c r="CL3238" s="48"/>
      <c r="CM3238" s="48"/>
      <c r="CN3238" s="48"/>
      <c r="CO3238" s="48"/>
      <c r="CP3238" s="48"/>
      <c r="CQ3238" s="48"/>
      <c r="CR3238" s="48"/>
      <c r="CS3238" s="48"/>
      <c r="CT3238" s="48"/>
      <c r="CU3238" s="48"/>
      <c r="CV3238" s="48"/>
      <c r="CW3238" s="48"/>
      <c r="CX3238" s="39"/>
      <c r="ML3238" s="135"/>
      <c r="MM3238" s="135"/>
      <c r="MN3238" s="135"/>
      <c r="MO3238" s="135"/>
      <c r="MP3238" s="135"/>
      <c r="MQ3238" s="135"/>
      <c r="MR3238" s="135"/>
      <c r="MS3238" s="135"/>
      <c r="MT3238" s="135"/>
      <c r="MU3238" s="135"/>
      <c r="MV3238" s="135"/>
      <c r="MW3238" s="135"/>
      <c r="MX3238" s="135"/>
      <c r="MY3238" s="135"/>
      <c r="MZ3238" s="135"/>
      <c r="NA3238" s="135"/>
      <c r="NB3238" s="135"/>
      <c r="NC3238" s="135"/>
      <c r="ND3238" s="135"/>
      <c r="NE3238" s="135"/>
      <c r="NF3238" s="135"/>
      <c r="NG3238" s="135"/>
      <c r="NH3238" s="135"/>
      <c r="NI3238" s="135"/>
      <c r="NJ3238" s="135"/>
      <c r="NK3238" s="135"/>
      <c r="NL3238" s="135"/>
      <c r="NM3238" s="135"/>
      <c r="NN3238" s="135"/>
      <c r="NO3238" s="135"/>
      <c r="NP3238" s="135"/>
      <c r="NQ3238" s="39"/>
      <c r="QS3238"/>
      <c r="QT3238"/>
      <c r="QU3238"/>
      <c r="QV3238"/>
      <c r="QW3238"/>
      <c r="QX3238"/>
      <c r="QY3238"/>
      <c r="QZ3238"/>
      <c r="RA3238"/>
      <c r="RB3238" s="39"/>
      <c r="RC3238" s="39"/>
      <c r="RD3238" s="39"/>
    </row>
    <row r="3239" spans="22:472" hidden="1" x14ac:dyDescent="0.2">
      <c r="V3239" s="63">
        <v>659</v>
      </c>
      <c r="W3239" s="54" t="s">
        <v>7213</v>
      </c>
      <c r="X3239" s="64">
        <v>430101</v>
      </c>
      <c r="Y3239" s="54" t="s">
        <v>7214</v>
      </c>
      <c r="Z3239" s="63" t="s">
        <v>412</v>
      </c>
      <c r="AA3239" s="54" t="s">
        <v>7215</v>
      </c>
      <c r="AB3239" s="54" t="s">
        <v>7216</v>
      </c>
      <c r="AC3239" s="54"/>
      <c r="AD3239" s="64" t="s">
        <v>7152</v>
      </c>
      <c r="AE3239" s="64" t="s">
        <v>7152</v>
      </c>
      <c r="AF3239" s="63">
        <v>659</v>
      </c>
      <c r="AG3239" s="54" t="s">
        <v>7213</v>
      </c>
      <c r="AH3239" s="54" t="s">
        <v>7213</v>
      </c>
      <c r="AI3239" s="63" t="s">
        <v>7143</v>
      </c>
      <c r="AJ3239" s="64" t="s">
        <v>7217</v>
      </c>
      <c r="AK3239" s="569">
        <v>9701871</v>
      </c>
      <c r="AL3239" s="64" t="s">
        <v>7215</v>
      </c>
      <c r="AM3239" s="64">
        <v>0</v>
      </c>
      <c r="AN3239" s="570">
        <v>295401380</v>
      </c>
      <c r="AO3239" s="54"/>
      <c r="AP3239" s="54"/>
      <c r="AQ3239" s="54"/>
      <c r="AR3239" s="54"/>
      <c r="AS3239" s="54"/>
      <c r="AT3239" s="64" t="e">
        <v>#N/A</v>
      </c>
      <c r="AU3239" s="64"/>
      <c r="AV3239" s="54"/>
      <c r="AW3239" s="54"/>
      <c r="AX3239" s="54"/>
      <c r="AY3239" s="54"/>
      <c r="AZ3239" s="54"/>
      <c r="BA3239" s="54"/>
      <c r="BB3239" s="54"/>
      <c r="BC3239" s="54"/>
      <c r="BD3239" s="64">
        <v>430101</v>
      </c>
      <c r="BE3239" s="54" t="s">
        <v>7214</v>
      </c>
      <c r="BF3239" s="63" t="s">
        <v>412</v>
      </c>
      <c r="BG3239" s="54" t="s">
        <v>7215</v>
      </c>
      <c r="BH3239" s="54" t="s">
        <v>7216</v>
      </c>
      <c r="BI3239" s="54"/>
      <c r="BJ3239" s="64" t="s">
        <v>7152</v>
      </c>
      <c r="BK3239" s="64" t="s">
        <v>7152</v>
      </c>
      <c r="BL3239" s="54"/>
      <c r="BM3239" s="54"/>
      <c r="BN3239" s="54"/>
      <c r="BO3239" s="39"/>
      <c r="BP3239" s="39"/>
      <c r="BQ3239" s="39"/>
      <c r="BR3239" s="39"/>
      <c r="BS3239" s="47"/>
      <c r="BT3239" s="39"/>
      <c r="BU3239" s="39"/>
      <c r="BV3239" s="39"/>
      <c r="BW3239" s="39"/>
      <c r="BX3239" s="39"/>
      <c r="BY3239" s="39"/>
      <c r="BZ3239" s="39"/>
      <c r="CA3239" s="39"/>
      <c r="CB3239" s="39"/>
      <c r="CC3239" s="47"/>
      <c r="CD3239" s="39"/>
      <c r="CE3239" s="39"/>
      <c r="CF3239" s="48"/>
      <c r="CG3239" s="48"/>
      <c r="CH3239" s="48"/>
      <c r="CI3239" s="48"/>
      <c r="CJ3239" s="48"/>
      <c r="CK3239" s="48"/>
      <c r="CL3239" s="48"/>
      <c r="CM3239" s="48"/>
      <c r="CN3239" s="48"/>
      <c r="CO3239" s="48"/>
      <c r="CP3239" s="48"/>
      <c r="CQ3239" s="48"/>
      <c r="CR3239" s="48"/>
      <c r="CS3239" s="48"/>
      <c r="CT3239" s="48"/>
      <c r="CU3239" s="48"/>
      <c r="CV3239" s="48"/>
      <c r="CW3239" s="48"/>
      <c r="CX3239" s="39"/>
      <c r="ML3239" s="135"/>
      <c r="MM3239" s="135"/>
      <c r="MN3239" s="135"/>
      <c r="MO3239" s="135"/>
      <c r="MP3239" s="135"/>
      <c r="MQ3239" s="135"/>
      <c r="MR3239" s="135"/>
      <c r="MS3239" s="135"/>
      <c r="MT3239" s="135"/>
      <c r="MU3239" s="135"/>
      <c r="MV3239" s="135"/>
      <c r="MW3239" s="135"/>
      <c r="MX3239" s="135"/>
      <c r="MY3239" s="135"/>
      <c r="MZ3239" s="135"/>
      <c r="NA3239" s="135"/>
      <c r="NB3239" s="135"/>
      <c r="NC3239" s="135"/>
      <c r="ND3239" s="135"/>
      <c r="NE3239" s="135"/>
      <c r="NF3239" s="135"/>
      <c r="NG3239" s="135"/>
      <c r="NH3239" s="135"/>
      <c r="NI3239" s="135"/>
      <c r="NJ3239" s="135"/>
      <c r="NK3239" s="135"/>
      <c r="NL3239" s="135"/>
      <c r="NM3239" s="135"/>
      <c r="NN3239" s="135"/>
      <c r="NO3239" s="135"/>
      <c r="NP3239" s="135"/>
      <c r="NQ3239" s="39"/>
      <c r="QS3239"/>
      <c r="QT3239"/>
      <c r="QU3239"/>
      <c r="QV3239"/>
      <c r="QW3239"/>
      <c r="QX3239"/>
      <c r="QY3239"/>
      <c r="QZ3239"/>
      <c r="RA3239"/>
      <c r="RB3239" s="39"/>
      <c r="RC3239" s="39"/>
      <c r="RD3239" s="39"/>
    </row>
    <row r="3240" spans="22:472" hidden="1" x14ac:dyDescent="0.2">
      <c r="V3240" s="63">
        <v>659</v>
      </c>
      <c r="W3240" s="54" t="s">
        <v>7213</v>
      </c>
      <c r="X3240" s="64">
        <v>430102</v>
      </c>
      <c r="Y3240" s="54" t="s">
        <v>7218</v>
      </c>
      <c r="Z3240" s="63" t="s">
        <v>412</v>
      </c>
      <c r="AA3240" s="54" t="s">
        <v>7215</v>
      </c>
      <c r="AB3240" s="54" t="s">
        <v>7216</v>
      </c>
      <c r="AC3240" s="54"/>
      <c r="AD3240" s="64" t="s">
        <v>7152</v>
      </c>
      <c r="AE3240" s="64" t="s">
        <v>7152</v>
      </c>
      <c r="AF3240" s="63">
        <v>659</v>
      </c>
      <c r="AG3240" s="54" t="s">
        <v>7213</v>
      </c>
      <c r="AH3240" s="54" t="s">
        <v>7213</v>
      </c>
      <c r="AI3240" s="63" t="s">
        <v>7143</v>
      </c>
      <c r="AJ3240" s="64" t="s">
        <v>7217</v>
      </c>
      <c r="AK3240" s="569">
        <v>9701871</v>
      </c>
      <c r="AL3240" s="64" t="s">
        <v>7215</v>
      </c>
      <c r="AM3240" s="64">
        <v>0</v>
      </c>
      <c r="AN3240" s="570">
        <v>295401380</v>
      </c>
      <c r="AO3240" s="54"/>
      <c r="AP3240" s="54"/>
      <c r="AQ3240" s="54"/>
      <c r="AR3240" s="54"/>
      <c r="AS3240" s="54"/>
      <c r="AT3240" s="64" t="e">
        <v>#N/A</v>
      </c>
      <c r="AU3240" s="64"/>
      <c r="AV3240" s="54"/>
      <c r="AW3240" s="54"/>
      <c r="AX3240" s="54"/>
      <c r="AY3240" s="54"/>
      <c r="AZ3240" s="54"/>
      <c r="BA3240" s="54"/>
      <c r="BB3240" s="54"/>
      <c r="BC3240" s="54"/>
      <c r="BD3240" s="64">
        <v>430102</v>
      </c>
      <c r="BE3240" s="54" t="s">
        <v>7218</v>
      </c>
      <c r="BF3240" s="63" t="s">
        <v>412</v>
      </c>
      <c r="BG3240" s="54" t="s">
        <v>7215</v>
      </c>
      <c r="BH3240" s="54" t="s">
        <v>7216</v>
      </c>
      <c r="BI3240" s="54"/>
      <c r="BJ3240" s="64" t="s">
        <v>7152</v>
      </c>
      <c r="BK3240" s="64" t="s">
        <v>7152</v>
      </c>
      <c r="BL3240" s="54"/>
      <c r="BM3240" s="54"/>
      <c r="BN3240" s="54"/>
      <c r="BO3240" s="39"/>
      <c r="BP3240" s="39"/>
      <c r="BQ3240" s="39"/>
      <c r="BR3240" s="39"/>
      <c r="BS3240" s="47"/>
      <c r="BT3240" s="39"/>
      <c r="BU3240" s="39"/>
      <c r="BV3240" s="39"/>
      <c r="BW3240" s="39"/>
      <c r="BX3240" s="39"/>
      <c r="BY3240" s="39"/>
      <c r="BZ3240" s="39"/>
      <c r="CA3240" s="39"/>
      <c r="CB3240" s="39"/>
      <c r="CC3240" s="47"/>
      <c r="CD3240" s="39"/>
      <c r="CE3240" s="39"/>
      <c r="CF3240" s="48"/>
      <c r="CG3240" s="48"/>
      <c r="CH3240" s="48"/>
      <c r="CI3240" s="48"/>
      <c r="CJ3240" s="48"/>
      <c r="CK3240" s="48"/>
      <c r="CL3240" s="48"/>
      <c r="CM3240" s="48"/>
      <c r="CN3240" s="48"/>
      <c r="CO3240" s="48"/>
      <c r="CP3240" s="48"/>
      <c r="CQ3240" s="48"/>
      <c r="CR3240" s="48"/>
      <c r="CS3240" s="48"/>
      <c r="CT3240" s="48"/>
      <c r="CU3240" s="48"/>
      <c r="CV3240" s="48"/>
      <c r="CW3240" s="48"/>
      <c r="CX3240" s="39"/>
      <c r="ML3240" s="135"/>
      <c r="MM3240" s="135"/>
      <c r="MN3240" s="135"/>
      <c r="MO3240" s="135"/>
      <c r="MP3240" s="135"/>
      <c r="MQ3240" s="135"/>
      <c r="MR3240" s="135"/>
      <c r="MS3240" s="135"/>
      <c r="MT3240" s="135"/>
      <c r="MU3240" s="135"/>
      <c r="MV3240" s="135"/>
      <c r="MW3240" s="135"/>
      <c r="MX3240" s="135"/>
      <c r="MY3240" s="135"/>
      <c r="MZ3240" s="135"/>
      <c r="NA3240" s="135"/>
      <c r="NB3240" s="135"/>
      <c r="NC3240" s="135"/>
      <c r="ND3240" s="135"/>
      <c r="NE3240" s="135"/>
      <c r="NF3240" s="135"/>
      <c r="NG3240" s="135"/>
      <c r="NH3240" s="135"/>
      <c r="NI3240" s="135"/>
      <c r="NJ3240" s="135"/>
      <c r="NK3240" s="135"/>
      <c r="NL3240" s="135"/>
      <c r="NM3240" s="135"/>
      <c r="NN3240" s="135"/>
      <c r="NO3240" s="135"/>
      <c r="NP3240" s="135"/>
      <c r="NQ3240" s="39"/>
      <c r="QS3240"/>
      <c r="QT3240"/>
      <c r="QU3240"/>
      <c r="QV3240"/>
      <c r="QW3240"/>
      <c r="QX3240"/>
      <c r="QY3240"/>
      <c r="QZ3240"/>
      <c r="RA3240"/>
      <c r="RB3240" s="39"/>
      <c r="RC3240" s="39"/>
      <c r="RD3240" s="39"/>
    </row>
    <row r="3241" spans="22:472" hidden="1" x14ac:dyDescent="0.2">
      <c r="V3241" s="63">
        <v>659</v>
      </c>
      <c r="W3241" s="54" t="s">
        <v>7213</v>
      </c>
      <c r="X3241" s="64">
        <v>430103</v>
      </c>
      <c r="Y3241" s="54" t="s">
        <v>7219</v>
      </c>
      <c r="Z3241" s="63" t="s">
        <v>412</v>
      </c>
      <c r="AA3241" s="54" t="s">
        <v>7215</v>
      </c>
      <c r="AB3241" s="54" t="s">
        <v>7216</v>
      </c>
      <c r="AC3241" s="54"/>
      <c r="AD3241" s="64" t="s">
        <v>7152</v>
      </c>
      <c r="AE3241" s="64" t="s">
        <v>7152</v>
      </c>
      <c r="AF3241" s="63">
        <v>659</v>
      </c>
      <c r="AG3241" s="54" t="s">
        <v>7213</v>
      </c>
      <c r="AH3241" s="54" t="s">
        <v>7213</v>
      </c>
      <c r="AI3241" s="63" t="s">
        <v>7143</v>
      </c>
      <c r="AJ3241" s="64" t="s">
        <v>7217</v>
      </c>
      <c r="AK3241" s="569">
        <v>9701871</v>
      </c>
      <c r="AL3241" s="64" t="s">
        <v>7215</v>
      </c>
      <c r="AM3241" s="64">
        <v>0</v>
      </c>
      <c r="AN3241" s="570">
        <v>295401380</v>
      </c>
      <c r="AO3241" s="54"/>
      <c r="AP3241" s="54"/>
      <c r="AQ3241" s="54"/>
      <c r="AR3241" s="54"/>
      <c r="AS3241" s="54"/>
      <c r="AT3241" s="64" t="e">
        <v>#N/A</v>
      </c>
      <c r="AU3241" s="64"/>
      <c r="AV3241" s="54"/>
      <c r="AW3241" s="54"/>
      <c r="AX3241" s="54"/>
      <c r="AY3241" s="54"/>
      <c r="AZ3241" s="54"/>
      <c r="BA3241" s="54"/>
      <c r="BB3241" s="54"/>
      <c r="BC3241" s="54"/>
      <c r="BD3241" s="64">
        <v>430103</v>
      </c>
      <c r="BE3241" s="54" t="s">
        <v>7219</v>
      </c>
      <c r="BF3241" s="63" t="s">
        <v>412</v>
      </c>
      <c r="BG3241" s="54" t="s">
        <v>7215</v>
      </c>
      <c r="BH3241" s="54" t="s">
        <v>7216</v>
      </c>
      <c r="BI3241" s="54"/>
      <c r="BJ3241" s="64" t="s">
        <v>7152</v>
      </c>
      <c r="BK3241" s="64" t="s">
        <v>7152</v>
      </c>
      <c r="BL3241" s="54"/>
      <c r="BM3241" s="54"/>
      <c r="BN3241" s="54"/>
      <c r="BO3241" s="39"/>
      <c r="BP3241" s="39"/>
      <c r="BQ3241" s="39"/>
      <c r="BR3241" s="39"/>
      <c r="BS3241" s="47"/>
      <c r="BT3241" s="39"/>
      <c r="BU3241" s="39"/>
      <c r="BV3241" s="39"/>
      <c r="BW3241" s="39"/>
      <c r="BX3241" s="39"/>
      <c r="BY3241" s="39"/>
      <c r="BZ3241" s="39"/>
      <c r="CA3241" s="39"/>
      <c r="CB3241" s="39"/>
      <c r="CC3241" s="47"/>
      <c r="CD3241" s="39"/>
      <c r="CE3241" s="39"/>
      <c r="CF3241" s="48"/>
      <c r="CG3241" s="48"/>
      <c r="CH3241" s="48"/>
      <c r="CI3241" s="48"/>
      <c r="CJ3241" s="48"/>
      <c r="CK3241" s="48"/>
      <c r="CL3241" s="48"/>
      <c r="CM3241" s="48"/>
      <c r="CN3241" s="48"/>
      <c r="CO3241" s="48"/>
      <c r="CP3241" s="48"/>
      <c r="CQ3241" s="48"/>
      <c r="CR3241" s="48"/>
      <c r="CS3241" s="48"/>
      <c r="CT3241" s="48"/>
      <c r="CU3241" s="48"/>
      <c r="CV3241" s="48"/>
      <c r="CW3241" s="48"/>
      <c r="CX3241" s="39"/>
      <c r="ML3241" s="135"/>
      <c r="MM3241" s="135"/>
      <c r="MN3241" s="135"/>
      <c r="MO3241" s="135"/>
      <c r="MP3241" s="135"/>
      <c r="MQ3241" s="135"/>
      <c r="MR3241" s="135"/>
      <c r="MS3241" s="135"/>
      <c r="MT3241" s="135"/>
      <c r="MU3241" s="135"/>
      <c r="MV3241" s="135"/>
      <c r="MW3241" s="135"/>
      <c r="MX3241" s="135"/>
      <c r="MY3241" s="135"/>
      <c r="MZ3241" s="135"/>
      <c r="NA3241" s="135"/>
      <c r="NB3241" s="135"/>
      <c r="NC3241" s="135"/>
      <c r="ND3241" s="135"/>
      <c r="NE3241" s="135"/>
      <c r="NF3241" s="135"/>
      <c r="NG3241" s="135"/>
      <c r="NH3241" s="135"/>
      <c r="NI3241" s="135"/>
      <c r="NJ3241" s="135"/>
      <c r="NK3241" s="135"/>
      <c r="NL3241" s="135"/>
      <c r="NM3241" s="135"/>
      <c r="NN3241" s="135"/>
      <c r="NO3241" s="135"/>
      <c r="NP3241" s="135"/>
      <c r="NQ3241" s="39"/>
      <c r="QS3241"/>
      <c r="QT3241"/>
      <c r="QU3241"/>
      <c r="QV3241"/>
      <c r="QW3241"/>
      <c r="QX3241"/>
      <c r="QY3241"/>
      <c r="QZ3241"/>
      <c r="RA3241"/>
      <c r="RB3241" s="39"/>
      <c r="RC3241" s="39"/>
      <c r="RD3241" s="39"/>
    </row>
    <row r="3242" spans="22:472" hidden="1" x14ac:dyDescent="0.2">
      <c r="V3242" s="63">
        <v>659</v>
      </c>
      <c r="W3242" s="54" t="s">
        <v>7213</v>
      </c>
      <c r="X3242" s="64">
        <v>430104</v>
      </c>
      <c r="Y3242" s="54" t="s">
        <v>7220</v>
      </c>
      <c r="Z3242" s="63" t="s">
        <v>412</v>
      </c>
      <c r="AA3242" s="54" t="s">
        <v>7215</v>
      </c>
      <c r="AB3242" s="54" t="s">
        <v>7216</v>
      </c>
      <c r="AC3242" s="54"/>
      <c r="AD3242" s="64" t="s">
        <v>7152</v>
      </c>
      <c r="AE3242" s="64" t="s">
        <v>7152</v>
      </c>
      <c r="AF3242" s="63">
        <v>659</v>
      </c>
      <c r="AG3242" s="54" t="s">
        <v>7213</v>
      </c>
      <c r="AH3242" s="54" t="s">
        <v>7213</v>
      </c>
      <c r="AI3242" s="63" t="s">
        <v>7143</v>
      </c>
      <c r="AJ3242" s="64" t="s">
        <v>7217</v>
      </c>
      <c r="AK3242" s="569">
        <v>9701871</v>
      </c>
      <c r="AL3242" s="64" t="s">
        <v>7215</v>
      </c>
      <c r="AM3242" s="64">
        <v>0</v>
      </c>
      <c r="AN3242" s="570">
        <v>295401380</v>
      </c>
      <c r="AO3242" s="54"/>
      <c r="AP3242" s="54"/>
      <c r="AQ3242" s="54"/>
      <c r="AR3242" s="54"/>
      <c r="AS3242" s="54"/>
      <c r="AT3242" s="64" t="e">
        <v>#N/A</v>
      </c>
      <c r="AU3242" s="64"/>
      <c r="AV3242" s="54"/>
      <c r="AW3242" s="54"/>
      <c r="AX3242" s="54"/>
      <c r="AY3242" s="54"/>
      <c r="AZ3242" s="54"/>
      <c r="BA3242" s="54"/>
      <c r="BB3242" s="54"/>
      <c r="BC3242" s="54"/>
      <c r="BD3242" s="64">
        <v>430104</v>
      </c>
      <c r="BE3242" s="54" t="s">
        <v>7220</v>
      </c>
      <c r="BF3242" s="63" t="s">
        <v>412</v>
      </c>
      <c r="BG3242" s="54" t="s">
        <v>7215</v>
      </c>
      <c r="BH3242" s="54" t="s">
        <v>7216</v>
      </c>
      <c r="BI3242" s="54"/>
      <c r="BJ3242" s="64" t="s">
        <v>7152</v>
      </c>
      <c r="BK3242" s="64" t="s">
        <v>7152</v>
      </c>
      <c r="BL3242" s="54"/>
      <c r="BM3242" s="54"/>
      <c r="BN3242" s="54"/>
      <c r="BO3242" s="39"/>
      <c r="BP3242" s="39"/>
      <c r="BQ3242" s="39"/>
      <c r="BR3242" s="39"/>
      <c r="BS3242" s="47"/>
      <c r="BT3242" s="39"/>
      <c r="BU3242" s="39"/>
      <c r="BV3242" s="39"/>
      <c r="BW3242" s="39"/>
      <c r="BX3242" s="39"/>
      <c r="BY3242" s="39"/>
      <c r="BZ3242" s="39"/>
      <c r="CA3242" s="39"/>
      <c r="CB3242" s="39"/>
      <c r="CC3242" s="47"/>
      <c r="CD3242" s="39"/>
      <c r="CE3242" s="39"/>
      <c r="CF3242" s="48"/>
      <c r="CG3242" s="48"/>
      <c r="CH3242" s="48"/>
      <c r="CI3242" s="48"/>
      <c r="CJ3242" s="48"/>
      <c r="CK3242" s="48"/>
      <c r="CL3242" s="48"/>
      <c r="CM3242" s="48"/>
      <c r="CN3242" s="48"/>
      <c r="CO3242" s="48"/>
      <c r="CP3242" s="48"/>
      <c r="CQ3242" s="48"/>
      <c r="CR3242" s="48"/>
      <c r="CS3242" s="48"/>
      <c r="CT3242" s="48"/>
      <c r="CU3242" s="48"/>
      <c r="CV3242" s="48"/>
      <c r="CW3242" s="48"/>
      <c r="CX3242" s="39"/>
      <c r="ML3242" s="135"/>
      <c r="MM3242" s="135"/>
      <c r="MN3242" s="135"/>
      <c r="MO3242" s="135"/>
      <c r="MP3242" s="135"/>
      <c r="MQ3242" s="135"/>
      <c r="MR3242" s="135"/>
      <c r="MS3242" s="135"/>
      <c r="MT3242" s="135"/>
      <c r="MU3242" s="135"/>
      <c r="MV3242" s="135"/>
      <c r="MW3242" s="135"/>
      <c r="MX3242" s="135"/>
      <c r="MY3242" s="135"/>
      <c r="MZ3242" s="135"/>
      <c r="NA3242" s="135"/>
      <c r="NB3242" s="135"/>
      <c r="NC3242" s="135"/>
      <c r="ND3242" s="135"/>
      <c r="NE3242" s="135"/>
      <c r="NF3242" s="135"/>
      <c r="NG3242" s="135"/>
      <c r="NH3242" s="135"/>
      <c r="NI3242" s="135"/>
      <c r="NJ3242" s="135"/>
      <c r="NK3242" s="135"/>
      <c r="NL3242" s="135"/>
      <c r="NM3242" s="135"/>
      <c r="NN3242" s="135"/>
      <c r="NO3242" s="135"/>
      <c r="NP3242" s="135"/>
      <c r="NQ3242" s="39"/>
      <c r="QS3242"/>
      <c r="QT3242"/>
      <c r="QU3242"/>
      <c r="QV3242"/>
      <c r="QW3242"/>
      <c r="QX3242"/>
      <c r="QY3242"/>
      <c r="QZ3242"/>
      <c r="RA3242"/>
      <c r="RB3242" s="39"/>
      <c r="RC3242" s="39"/>
      <c r="RD3242" s="39"/>
    </row>
    <row r="3243" spans="22:472" hidden="1" x14ac:dyDescent="0.2">
      <c r="V3243" s="63">
        <v>659</v>
      </c>
      <c r="W3243" s="54" t="s">
        <v>7213</v>
      </c>
      <c r="X3243" s="64">
        <v>430105</v>
      </c>
      <c r="Y3243" s="54" t="s">
        <v>7221</v>
      </c>
      <c r="Z3243" s="63" t="s">
        <v>412</v>
      </c>
      <c r="AA3243" s="54" t="s">
        <v>7215</v>
      </c>
      <c r="AB3243" s="54" t="s">
        <v>7216</v>
      </c>
      <c r="AC3243" s="54"/>
      <c r="AD3243" s="64" t="s">
        <v>7152</v>
      </c>
      <c r="AE3243" s="64" t="s">
        <v>7152</v>
      </c>
      <c r="AF3243" s="63">
        <v>659</v>
      </c>
      <c r="AG3243" s="54" t="s">
        <v>7213</v>
      </c>
      <c r="AH3243" s="54" t="s">
        <v>7213</v>
      </c>
      <c r="AI3243" s="63" t="s">
        <v>7143</v>
      </c>
      <c r="AJ3243" s="64" t="s">
        <v>7217</v>
      </c>
      <c r="AK3243" s="569">
        <v>9701871</v>
      </c>
      <c r="AL3243" s="64" t="s">
        <v>7215</v>
      </c>
      <c r="AM3243" s="64">
        <v>0</v>
      </c>
      <c r="AN3243" s="570">
        <v>295401380</v>
      </c>
      <c r="AO3243" s="54"/>
      <c r="AP3243" s="54"/>
      <c r="AQ3243" s="54"/>
      <c r="AR3243" s="54"/>
      <c r="AS3243" s="54"/>
      <c r="AT3243" s="64" t="e">
        <v>#N/A</v>
      </c>
      <c r="AU3243" s="64"/>
      <c r="AV3243" s="54"/>
      <c r="AW3243" s="54"/>
      <c r="AX3243" s="54"/>
      <c r="AY3243" s="54"/>
      <c r="AZ3243" s="54"/>
      <c r="BA3243" s="54"/>
      <c r="BB3243" s="54"/>
      <c r="BC3243" s="54"/>
      <c r="BD3243" s="64">
        <v>430105</v>
      </c>
      <c r="BE3243" s="54" t="s">
        <v>7221</v>
      </c>
      <c r="BF3243" s="63" t="s">
        <v>412</v>
      </c>
      <c r="BG3243" s="54" t="s">
        <v>7215</v>
      </c>
      <c r="BH3243" s="54" t="s">
        <v>7216</v>
      </c>
      <c r="BI3243" s="54"/>
      <c r="BJ3243" s="64" t="s">
        <v>7152</v>
      </c>
      <c r="BK3243" s="64" t="s">
        <v>7152</v>
      </c>
      <c r="BL3243" s="54"/>
      <c r="BM3243" s="54"/>
      <c r="BN3243" s="54"/>
      <c r="BO3243" s="39"/>
      <c r="BP3243" s="39"/>
      <c r="BQ3243" s="39"/>
      <c r="BR3243" s="39"/>
      <c r="BS3243" s="47"/>
      <c r="BT3243" s="39"/>
      <c r="BU3243" s="39"/>
      <c r="BV3243" s="39"/>
      <c r="BW3243" s="39"/>
      <c r="BX3243" s="39"/>
      <c r="BY3243" s="39"/>
      <c r="BZ3243" s="39"/>
      <c r="CA3243" s="39"/>
      <c r="CB3243" s="39"/>
      <c r="CC3243" s="47"/>
      <c r="CD3243" s="39"/>
      <c r="CE3243" s="39"/>
      <c r="CF3243" s="48"/>
      <c r="CG3243" s="48"/>
      <c r="CH3243" s="48"/>
      <c r="CI3243" s="48"/>
      <c r="CJ3243" s="48"/>
      <c r="CK3243" s="48"/>
      <c r="CL3243" s="48"/>
      <c r="CM3243" s="48"/>
      <c r="CN3243" s="48"/>
      <c r="CO3243" s="48"/>
      <c r="CP3243" s="48"/>
      <c r="CQ3243" s="48"/>
      <c r="CR3243" s="48"/>
      <c r="CS3243" s="48"/>
      <c r="CT3243" s="48"/>
      <c r="CU3243" s="48"/>
      <c r="CV3243" s="48"/>
      <c r="CW3243" s="48"/>
      <c r="CX3243" s="39"/>
      <c r="ML3243" s="135"/>
      <c r="MM3243" s="135"/>
      <c r="MN3243" s="135"/>
      <c r="MO3243" s="135"/>
      <c r="MP3243" s="135"/>
      <c r="MQ3243" s="135"/>
      <c r="MR3243" s="135"/>
      <c r="MS3243" s="135"/>
      <c r="MT3243" s="135"/>
      <c r="MU3243" s="135"/>
      <c r="MV3243" s="135"/>
      <c r="MW3243" s="135"/>
      <c r="MX3243" s="135"/>
      <c r="MY3243" s="135"/>
      <c r="MZ3243" s="135"/>
      <c r="NA3243" s="135"/>
      <c r="NB3243" s="135"/>
      <c r="NC3243" s="135"/>
      <c r="ND3243" s="135"/>
      <c r="NE3243" s="135"/>
      <c r="NF3243" s="135"/>
      <c r="NG3243" s="135"/>
      <c r="NH3243" s="135"/>
      <c r="NI3243" s="135"/>
      <c r="NJ3243" s="135"/>
      <c r="NK3243" s="135"/>
      <c r="NL3243" s="135"/>
      <c r="NM3243" s="135"/>
      <c r="NN3243" s="135"/>
      <c r="NO3243" s="135"/>
      <c r="NP3243" s="135"/>
      <c r="NQ3243" s="39"/>
      <c r="QS3243"/>
      <c r="QT3243"/>
      <c r="QU3243"/>
      <c r="QV3243"/>
      <c r="QW3243"/>
      <c r="QX3243"/>
      <c r="QY3243"/>
      <c r="QZ3243"/>
      <c r="RA3243"/>
      <c r="RB3243" s="39"/>
      <c r="RC3243" s="39"/>
      <c r="RD3243" s="39"/>
    </row>
    <row r="3244" spans="22:472" hidden="1" x14ac:dyDescent="0.2">
      <c r="V3244" s="63">
        <v>659</v>
      </c>
      <c r="W3244" s="54" t="s">
        <v>7213</v>
      </c>
      <c r="X3244" s="64">
        <v>430100</v>
      </c>
      <c r="Y3244" s="54" t="s">
        <v>7222</v>
      </c>
      <c r="Z3244" s="63" t="s">
        <v>412</v>
      </c>
      <c r="AA3244" s="54" t="s">
        <v>7215</v>
      </c>
      <c r="AB3244" s="54" t="s">
        <v>7216</v>
      </c>
      <c r="AC3244" s="54"/>
      <c r="AD3244" s="64" t="s">
        <v>7152</v>
      </c>
      <c r="AE3244" s="64" t="s">
        <v>7152</v>
      </c>
      <c r="AF3244" s="63">
        <v>659</v>
      </c>
      <c r="AG3244" s="54" t="s">
        <v>7213</v>
      </c>
      <c r="AH3244" s="54" t="s">
        <v>7213</v>
      </c>
      <c r="AI3244" s="63" t="s">
        <v>7143</v>
      </c>
      <c r="AJ3244" s="64" t="s">
        <v>7217</v>
      </c>
      <c r="AK3244" s="569">
        <v>9701871</v>
      </c>
      <c r="AL3244" s="64" t="s">
        <v>7215</v>
      </c>
      <c r="AM3244" s="64">
        <v>0</v>
      </c>
      <c r="AN3244" s="570">
        <v>295401380</v>
      </c>
      <c r="AO3244" s="54"/>
      <c r="AP3244" s="54"/>
      <c r="AQ3244" s="54"/>
      <c r="AR3244" s="54"/>
      <c r="AS3244" s="54"/>
      <c r="AT3244" s="64" t="e">
        <v>#N/A</v>
      </c>
      <c r="AU3244" s="64"/>
      <c r="AV3244" s="54"/>
      <c r="AW3244" s="54"/>
      <c r="AX3244" s="54"/>
      <c r="AY3244" s="54"/>
      <c r="AZ3244" s="54"/>
      <c r="BA3244" s="54"/>
      <c r="BB3244" s="54"/>
      <c r="BC3244" s="54"/>
      <c r="BD3244" s="64">
        <v>430100</v>
      </c>
      <c r="BE3244" s="54" t="s">
        <v>7222</v>
      </c>
      <c r="BF3244" s="63" t="s">
        <v>412</v>
      </c>
      <c r="BG3244" s="54" t="s">
        <v>7215</v>
      </c>
      <c r="BH3244" s="54" t="s">
        <v>7216</v>
      </c>
      <c r="BI3244" s="54"/>
      <c r="BJ3244" s="64" t="s">
        <v>7152</v>
      </c>
      <c r="BK3244" s="64" t="s">
        <v>7152</v>
      </c>
      <c r="BL3244" s="54"/>
      <c r="BM3244" s="54"/>
      <c r="BN3244" s="54"/>
      <c r="BO3244" s="39"/>
      <c r="BP3244" s="39"/>
      <c r="BQ3244" s="39"/>
      <c r="BR3244" s="39"/>
      <c r="BS3244" s="47"/>
      <c r="BT3244" s="39"/>
      <c r="BU3244" s="39"/>
      <c r="BV3244" s="39"/>
      <c r="BW3244" s="39"/>
      <c r="BX3244" s="39"/>
      <c r="BY3244" s="39"/>
      <c r="BZ3244" s="39"/>
      <c r="CA3244" s="39"/>
      <c r="CB3244" s="39"/>
      <c r="CC3244" s="47"/>
      <c r="CD3244" s="39"/>
      <c r="CE3244" s="39"/>
      <c r="CF3244" s="48"/>
      <c r="CG3244" s="48"/>
      <c r="CH3244" s="48"/>
      <c r="CI3244" s="48"/>
      <c r="CJ3244" s="48"/>
      <c r="CK3244" s="48"/>
      <c r="CL3244" s="48"/>
      <c r="CM3244" s="48"/>
      <c r="CN3244" s="48"/>
      <c r="CO3244" s="48"/>
      <c r="CP3244" s="48"/>
      <c r="CQ3244" s="48"/>
      <c r="CR3244" s="48"/>
      <c r="CS3244" s="48"/>
      <c r="CT3244" s="48"/>
      <c r="CU3244" s="48"/>
      <c r="CV3244" s="48"/>
      <c r="CW3244" s="48"/>
      <c r="CX3244" s="39"/>
      <c r="ML3244" s="135"/>
      <c r="MM3244" s="135"/>
      <c r="MN3244" s="135"/>
      <c r="MO3244" s="135"/>
      <c r="MP3244" s="135"/>
      <c r="MQ3244" s="135"/>
      <c r="MR3244" s="135"/>
      <c r="MS3244" s="135"/>
      <c r="MT3244" s="135"/>
      <c r="MU3244" s="135"/>
      <c r="MV3244" s="135"/>
      <c r="MW3244" s="135"/>
      <c r="MX3244" s="135"/>
      <c r="MY3244" s="135"/>
      <c r="MZ3244" s="135"/>
      <c r="NA3244" s="135"/>
      <c r="NB3244" s="135"/>
      <c r="NC3244" s="135"/>
      <c r="ND3244" s="135"/>
      <c r="NE3244" s="135"/>
      <c r="NF3244" s="135"/>
      <c r="NG3244" s="135"/>
      <c r="NH3244" s="135"/>
      <c r="NI3244" s="135"/>
      <c r="NJ3244" s="135"/>
      <c r="NK3244" s="135"/>
      <c r="NL3244" s="135"/>
      <c r="NM3244" s="135"/>
      <c r="NN3244" s="135"/>
      <c r="NO3244" s="135"/>
      <c r="NP3244" s="135"/>
      <c r="NQ3244" s="39"/>
      <c r="QS3244"/>
      <c r="QT3244"/>
      <c r="QU3244"/>
      <c r="QV3244"/>
      <c r="QW3244"/>
      <c r="QX3244"/>
      <c r="QY3244"/>
      <c r="QZ3244"/>
      <c r="RA3244"/>
      <c r="RB3244" s="39"/>
      <c r="RC3244" s="39"/>
      <c r="RD3244" s="39"/>
    </row>
    <row r="3245" spans="22:472" hidden="1" x14ac:dyDescent="0.2">
      <c r="V3245" s="63">
        <v>659</v>
      </c>
      <c r="W3245" s="54" t="s">
        <v>7213</v>
      </c>
      <c r="X3245" s="64">
        <v>430106</v>
      </c>
      <c r="Y3245" s="54" t="s">
        <v>7223</v>
      </c>
      <c r="Z3245" s="63" t="s">
        <v>412</v>
      </c>
      <c r="AA3245" s="54" t="s">
        <v>7215</v>
      </c>
      <c r="AB3245" s="54" t="s">
        <v>7216</v>
      </c>
      <c r="AC3245" s="54"/>
      <c r="AD3245" s="64" t="s">
        <v>7152</v>
      </c>
      <c r="AE3245" s="64" t="s">
        <v>7152</v>
      </c>
      <c r="AF3245" s="63">
        <v>659</v>
      </c>
      <c r="AG3245" s="54" t="s">
        <v>7213</v>
      </c>
      <c r="AH3245" s="54" t="s">
        <v>7213</v>
      </c>
      <c r="AI3245" s="63" t="s">
        <v>7143</v>
      </c>
      <c r="AJ3245" s="64" t="s">
        <v>7217</v>
      </c>
      <c r="AK3245" s="569">
        <v>9701871</v>
      </c>
      <c r="AL3245" s="64" t="s">
        <v>7215</v>
      </c>
      <c r="AM3245" s="64">
        <v>0</v>
      </c>
      <c r="AN3245" s="570">
        <v>295401380</v>
      </c>
      <c r="AO3245" s="54"/>
      <c r="AP3245" s="54"/>
      <c r="AQ3245" s="54"/>
      <c r="AR3245" s="54"/>
      <c r="AS3245" s="54"/>
      <c r="AT3245" s="64" t="e">
        <v>#N/A</v>
      </c>
      <c r="AU3245" s="64"/>
      <c r="AV3245" s="54"/>
      <c r="AW3245" s="54"/>
      <c r="AX3245" s="54"/>
      <c r="AY3245" s="54"/>
      <c r="AZ3245" s="54"/>
      <c r="BA3245" s="54"/>
      <c r="BB3245" s="54"/>
      <c r="BC3245" s="54"/>
      <c r="BD3245" s="64">
        <v>430106</v>
      </c>
      <c r="BE3245" s="54" t="s">
        <v>7223</v>
      </c>
      <c r="BF3245" s="63" t="s">
        <v>412</v>
      </c>
      <c r="BG3245" s="54" t="s">
        <v>7215</v>
      </c>
      <c r="BH3245" s="54" t="s">
        <v>7216</v>
      </c>
      <c r="BI3245" s="54"/>
      <c r="BJ3245" s="64" t="s">
        <v>7152</v>
      </c>
      <c r="BK3245" s="64" t="s">
        <v>7152</v>
      </c>
      <c r="BL3245" s="54"/>
      <c r="BM3245" s="54"/>
      <c r="BN3245" s="54"/>
      <c r="BO3245" s="39"/>
      <c r="BP3245" s="39"/>
      <c r="BQ3245" s="39"/>
      <c r="BR3245" s="39"/>
      <c r="BS3245" s="47"/>
      <c r="BT3245" s="39"/>
      <c r="BU3245" s="39"/>
      <c r="BV3245" s="39"/>
      <c r="BW3245" s="39"/>
      <c r="BX3245" s="39"/>
      <c r="BY3245" s="39"/>
      <c r="BZ3245" s="39"/>
      <c r="CA3245" s="39"/>
      <c r="CB3245" s="39"/>
      <c r="CC3245" s="47"/>
      <c r="CD3245" s="39"/>
      <c r="CE3245" s="39"/>
      <c r="CF3245" s="48"/>
      <c r="CG3245" s="48"/>
      <c r="CH3245" s="48"/>
      <c r="CI3245" s="48"/>
      <c r="CJ3245" s="48"/>
      <c r="CK3245" s="48"/>
      <c r="CL3245" s="48"/>
      <c r="CM3245" s="48"/>
      <c r="CN3245" s="48"/>
      <c r="CO3245" s="48"/>
      <c r="CP3245" s="48"/>
      <c r="CQ3245" s="48"/>
      <c r="CR3245" s="48"/>
      <c r="CS3245" s="48"/>
      <c r="CT3245" s="48"/>
      <c r="CU3245" s="48"/>
      <c r="CV3245" s="48"/>
      <c r="CW3245" s="48"/>
      <c r="CX3245" s="39"/>
      <c r="ML3245" s="135"/>
      <c r="MM3245" s="135"/>
      <c r="MN3245" s="135"/>
      <c r="MO3245" s="135"/>
      <c r="MP3245" s="135"/>
      <c r="MQ3245" s="135"/>
      <c r="MR3245" s="135"/>
      <c r="MS3245" s="135"/>
      <c r="MT3245" s="135"/>
      <c r="MU3245" s="135"/>
      <c r="MV3245" s="135"/>
      <c r="MW3245" s="135"/>
      <c r="MX3245" s="135"/>
      <c r="MY3245" s="135"/>
      <c r="MZ3245" s="135"/>
      <c r="NA3245" s="135"/>
      <c r="NB3245" s="135"/>
      <c r="NC3245" s="135"/>
      <c r="ND3245" s="135"/>
      <c r="NE3245" s="135"/>
      <c r="NF3245" s="135"/>
      <c r="NG3245" s="135"/>
      <c r="NH3245" s="135"/>
      <c r="NI3245" s="135"/>
      <c r="NJ3245" s="135"/>
      <c r="NK3245" s="135"/>
      <c r="NL3245" s="135"/>
      <c r="NM3245" s="135"/>
      <c r="NN3245" s="135"/>
      <c r="NO3245" s="135"/>
      <c r="NP3245" s="135"/>
      <c r="NQ3245" s="39"/>
      <c r="QS3245"/>
      <c r="QT3245"/>
      <c r="QU3245"/>
      <c r="QV3245"/>
      <c r="QW3245"/>
      <c r="QX3245"/>
      <c r="QY3245"/>
      <c r="QZ3245"/>
      <c r="RA3245"/>
      <c r="RB3245" s="39"/>
      <c r="RC3245" s="39"/>
      <c r="RD3245" s="39"/>
    </row>
    <row r="3246" spans="22:472" hidden="1" x14ac:dyDescent="0.2">
      <c r="V3246" s="63">
        <v>659</v>
      </c>
      <c r="W3246" s="54" t="s">
        <v>7213</v>
      </c>
      <c r="X3246" s="64">
        <v>430107</v>
      </c>
      <c r="Y3246" s="54" t="s">
        <v>7224</v>
      </c>
      <c r="Z3246" s="63" t="s">
        <v>412</v>
      </c>
      <c r="AA3246" s="54" t="s">
        <v>7215</v>
      </c>
      <c r="AB3246" s="54" t="s">
        <v>7216</v>
      </c>
      <c r="AC3246" s="54"/>
      <c r="AD3246" s="64" t="s">
        <v>7152</v>
      </c>
      <c r="AE3246" s="64" t="s">
        <v>7152</v>
      </c>
      <c r="AF3246" s="63">
        <v>659</v>
      </c>
      <c r="AG3246" s="54" t="s">
        <v>7213</v>
      </c>
      <c r="AH3246" s="54" t="s">
        <v>7213</v>
      </c>
      <c r="AI3246" s="63" t="s">
        <v>7143</v>
      </c>
      <c r="AJ3246" s="64" t="s">
        <v>7217</v>
      </c>
      <c r="AK3246" s="569">
        <v>9701871</v>
      </c>
      <c r="AL3246" s="64" t="s">
        <v>7215</v>
      </c>
      <c r="AM3246" s="64">
        <v>0</v>
      </c>
      <c r="AN3246" s="570">
        <v>295401380</v>
      </c>
      <c r="AO3246" s="54"/>
      <c r="AP3246" s="54"/>
      <c r="AQ3246" s="54"/>
      <c r="AR3246" s="54"/>
      <c r="AS3246" s="54"/>
      <c r="AT3246" s="64" t="e">
        <v>#N/A</v>
      </c>
      <c r="AU3246" s="64"/>
      <c r="AV3246" s="54"/>
      <c r="AW3246" s="54"/>
      <c r="AX3246" s="54"/>
      <c r="AY3246" s="54"/>
      <c r="AZ3246" s="54"/>
      <c r="BA3246" s="54"/>
      <c r="BB3246" s="54"/>
      <c r="BC3246" s="54"/>
      <c r="BD3246" s="64">
        <v>430107</v>
      </c>
      <c r="BE3246" s="54" t="s">
        <v>7224</v>
      </c>
      <c r="BF3246" s="63" t="s">
        <v>412</v>
      </c>
      <c r="BG3246" s="54" t="s">
        <v>7215</v>
      </c>
      <c r="BH3246" s="54" t="s">
        <v>7216</v>
      </c>
      <c r="BI3246" s="54"/>
      <c r="BJ3246" s="64" t="s">
        <v>7152</v>
      </c>
      <c r="BK3246" s="64" t="s">
        <v>7152</v>
      </c>
      <c r="BL3246" s="54"/>
      <c r="BM3246" s="54"/>
      <c r="BN3246" s="54"/>
      <c r="BO3246" s="39"/>
      <c r="BP3246" s="39"/>
      <c r="BQ3246" s="39"/>
      <c r="BR3246" s="39"/>
      <c r="BS3246" s="47"/>
      <c r="BT3246" s="39"/>
      <c r="BU3246" s="39"/>
      <c r="BV3246" s="39"/>
      <c r="BW3246" s="39"/>
      <c r="BX3246" s="39"/>
      <c r="BY3246" s="39"/>
      <c r="BZ3246" s="39"/>
      <c r="CA3246" s="39"/>
      <c r="CB3246" s="39"/>
      <c r="CC3246" s="47"/>
      <c r="CD3246" s="39"/>
      <c r="CE3246" s="39"/>
      <c r="CF3246" s="48"/>
      <c r="CG3246" s="48"/>
      <c r="CH3246" s="48"/>
      <c r="CI3246" s="48"/>
      <c r="CJ3246" s="48"/>
      <c r="CK3246" s="48"/>
      <c r="CL3246" s="48"/>
      <c r="CM3246" s="48"/>
      <c r="CN3246" s="48"/>
      <c r="CO3246" s="48"/>
      <c r="CP3246" s="48"/>
      <c r="CQ3246" s="48"/>
      <c r="CR3246" s="48"/>
      <c r="CS3246" s="48"/>
      <c r="CT3246" s="48"/>
      <c r="CU3246" s="48"/>
      <c r="CV3246" s="48"/>
      <c r="CW3246" s="48"/>
      <c r="CX3246" s="39"/>
      <c r="ML3246" s="135"/>
      <c r="MM3246" s="135"/>
      <c r="MN3246" s="135"/>
      <c r="MO3246" s="135"/>
      <c r="MP3246" s="135"/>
      <c r="MQ3246" s="135"/>
      <c r="MR3246" s="135"/>
      <c r="MS3246" s="135"/>
      <c r="MT3246" s="135"/>
      <c r="MU3246" s="135"/>
      <c r="MV3246" s="135"/>
      <c r="MW3246" s="135"/>
      <c r="MX3246" s="135"/>
      <c r="MY3246" s="135"/>
      <c r="MZ3246" s="135"/>
      <c r="NA3246" s="135"/>
      <c r="NB3246" s="135"/>
      <c r="NC3246" s="135"/>
      <c r="ND3246" s="135"/>
      <c r="NE3246" s="135"/>
      <c r="NF3246" s="135"/>
      <c r="NG3246" s="135"/>
      <c r="NH3246" s="135"/>
      <c r="NI3246" s="135"/>
      <c r="NJ3246" s="135"/>
      <c r="NK3246" s="135"/>
      <c r="NL3246" s="135"/>
      <c r="NM3246" s="135"/>
      <c r="NN3246" s="135"/>
      <c r="NO3246" s="135"/>
      <c r="NP3246" s="135"/>
      <c r="NQ3246" s="39"/>
      <c r="QS3246"/>
      <c r="QT3246"/>
      <c r="QU3246"/>
      <c r="QV3246"/>
      <c r="QW3246"/>
      <c r="QX3246"/>
      <c r="QY3246"/>
      <c r="QZ3246"/>
      <c r="RA3246"/>
      <c r="RB3246" s="39"/>
      <c r="RC3246" s="39"/>
      <c r="RD3246" s="39"/>
    </row>
    <row r="3247" spans="22:472" hidden="1" x14ac:dyDescent="0.2">
      <c r="V3247" s="63">
        <v>659</v>
      </c>
      <c r="W3247" s="54" t="s">
        <v>7213</v>
      </c>
      <c r="X3247" s="64">
        <v>430108</v>
      </c>
      <c r="Y3247" s="54" t="s">
        <v>7225</v>
      </c>
      <c r="Z3247" s="63" t="s">
        <v>412</v>
      </c>
      <c r="AA3247" s="54" t="s">
        <v>7215</v>
      </c>
      <c r="AB3247" s="54" t="s">
        <v>7216</v>
      </c>
      <c r="AC3247" s="54"/>
      <c r="AD3247" s="64" t="s">
        <v>7152</v>
      </c>
      <c r="AE3247" s="64" t="s">
        <v>7152</v>
      </c>
      <c r="AF3247" s="63">
        <v>659</v>
      </c>
      <c r="AG3247" s="54" t="s">
        <v>7213</v>
      </c>
      <c r="AH3247" s="54" t="s">
        <v>7213</v>
      </c>
      <c r="AI3247" s="63" t="s">
        <v>7143</v>
      </c>
      <c r="AJ3247" s="64" t="s">
        <v>7217</v>
      </c>
      <c r="AK3247" s="569">
        <v>9701871</v>
      </c>
      <c r="AL3247" s="64" t="s">
        <v>7215</v>
      </c>
      <c r="AM3247" s="64">
        <v>0</v>
      </c>
      <c r="AN3247" s="570">
        <v>295401380</v>
      </c>
      <c r="AO3247" s="54"/>
      <c r="AP3247" s="54"/>
      <c r="AQ3247" s="54"/>
      <c r="AR3247" s="54"/>
      <c r="AS3247" s="54"/>
      <c r="AT3247" s="64" t="e">
        <v>#N/A</v>
      </c>
      <c r="AU3247" s="64"/>
      <c r="AV3247" s="54"/>
      <c r="AW3247" s="54"/>
      <c r="AX3247" s="54"/>
      <c r="AY3247" s="54"/>
      <c r="AZ3247" s="54"/>
      <c r="BA3247" s="54"/>
      <c r="BB3247" s="54"/>
      <c r="BC3247" s="54"/>
      <c r="BD3247" s="64">
        <v>430108</v>
      </c>
      <c r="BE3247" s="54" t="s">
        <v>7225</v>
      </c>
      <c r="BF3247" s="63" t="s">
        <v>412</v>
      </c>
      <c r="BG3247" s="54" t="s">
        <v>7215</v>
      </c>
      <c r="BH3247" s="54" t="s">
        <v>7216</v>
      </c>
      <c r="BI3247" s="54"/>
      <c r="BJ3247" s="64" t="s">
        <v>7152</v>
      </c>
      <c r="BK3247" s="64" t="s">
        <v>7152</v>
      </c>
      <c r="BL3247" s="54"/>
      <c r="BM3247" s="54"/>
      <c r="BN3247" s="54"/>
      <c r="BO3247" s="39"/>
      <c r="BP3247" s="39"/>
      <c r="BQ3247" s="39"/>
      <c r="BR3247" s="39"/>
      <c r="BS3247" s="47"/>
      <c r="BT3247" s="39"/>
      <c r="BU3247" s="39"/>
      <c r="BV3247" s="39"/>
      <c r="BW3247" s="39"/>
      <c r="BX3247" s="39"/>
      <c r="BY3247" s="39"/>
      <c r="BZ3247" s="39"/>
      <c r="CA3247" s="39"/>
      <c r="CB3247" s="39"/>
      <c r="CC3247" s="47"/>
      <c r="CD3247" s="39"/>
      <c r="CE3247" s="39"/>
      <c r="CF3247" s="48"/>
      <c r="CG3247" s="48"/>
      <c r="CH3247" s="48"/>
      <c r="CI3247" s="48"/>
      <c r="CJ3247" s="48"/>
      <c r="CK3247" s="48"/>
      <c r="CL3247" s="48"/>
      <c r="CM3247" s="48"/>
      <c r="CN3247" s="48"/>
      <c r="CO3247" s="48"/>
      <c r="CP3247" s="48"/>
      <c r="CQ3247" s="48"/>
      <c r="CR3247" s="48"/>
      <c r="CS3247" s="48"/>
      <c r="CT3247" s="48"/>
      <c r="CU3247" s="48"/>
      <c r="CV3247" s="48"/>
      <c r="CW3247" s="48"/>
      <c r="CX3247" s="39"/>
      <c r="ML3247" s="135"/>
      <c r="MM3247" s="135"/>
      <c r="MN3247" s="135"/>
      <c r="MO3247" s="135"/>
      <c r="MP3247" s="135"/>
      <c r="MQ3247" s="135"/>
      <c r="MR3247" s="135"/>
      <c r="MS3247" s="135"/>
      <c r="MT3247" s="135"/>
      <c r="MU3247" s="135"/>
      <c r="MV3247" s="135"/>
      <c r="MW3247" s="135"/>
      <c r="MX3247" s="135"/>
      <c r="MY3247" s="135"/>
      <c r="MZ3247" s="135"/>
      <c r="NA3247" s="135"/>
      <c r="NB3247" s="135"/>
      <c r="NC3247" s="135"/>
      <c r="ND3247" s="135"/>
      <c r="NE3247" s="135"/>
      <c r="NF3247" s="135"/>
      <c r="NG3247" s="135"/>
      <c r="NH3247" s="135"/>
      <c r="NI3247" s="135"/>
      <c r="NJ3247" s="135"/>
      <c r="NK3247" s="135"/>
      <c r="NL3247" s="135"/>
      <c r="NM3247" s="135"/>
      <c r="NN3247" s="135"/>
      <c r="NO3247" s="135"/>
      <c r="NP3247" s="135"/>
      <c r="NQ3247" s="39"/>
      <c r="QS3247"/>
      <c r="QT3247"/>
      <c r="QU3247"/>
      <c r="QV3247"/>
      <c r="QW3247"/>
      <c r="QX3247"/>
      <c r="QY3247"/>
      <c r="QZ3247"/>
      <c r="RA3247"/>
      <c r="RB3247" s="39"/>
      <c r="RC3247" s="39"/>
      <c r="RD3247" s="39"/>
    </row>
    <row r="3248" spans="22:472" hidden="1" x14ac:dyDescent="0.2">
      <c r="V3248" s="63">
        <v>659</v>
      </c>
      <c r="W3248" s="54" t="s">
        <v>7213</v>
      </c>
      <c r="X3248" s="64">
        <v>430109</v>
      </c>
      <c r="Y3248" s="54" t="s">
        <v>7226</v>
      </c>
      <c r="Z3248" s="63" t="s">
        <v>412</v>
      </c>
      <c r="AA3248" s="54" t="s">
        <v>7215</v>
      </c>
      <c r="AB3248" s="54" t="s">
        <v>7216</v>
      </c>
      <c r="AC3248" s="54"/>
      <c r="AD3248" s="64" t="s">
        <v>7152</v>
      </c>
      <c r="AE3248" s="64" t="s">
        <v>7152</v>
      </c>
      <c r="AF3248" s="63">
        <v>659</v>
      </c>
      <c r="AG3248" s="54" t="s">
        <v>7213</v>
      </c>
      <c r="AH3248" s="54" t="s">
        <v>7213</v>
      </c>
      <c r="AI3248" s="63" t="s">
        <v>7143</v>
      </c>
      <c r="AJ3248" s="64" t="s">
        <v>7217</v>
      </c>
      <c r="AK3248" s="569">
        <v>9701871</v>
      </c>
      <c r="AL3248" s="64" t="s">
        <v>7215</v>
      </c>
      <c r="AM3248" s="64">
        <v>0</v>
      </c>
      <c r="AN3248" s="570">
        <v>295401380</v>
      </c>
      <c r="AO3248" s="54"/>
      <c r="AP3248" s="54"/>
      <c r="AQ3248" s="54"/>
      <c r="AR3248" s="54"/>
      <c r="AS3248" s="54"/>
      <c r="AT3248" s="64" t="e">
        <v>#N/A</v>
      </c>
      <c r="AU3248" s="64"/>
      <c r="AV3248" s="54"/>
      <c r="AW3248" s="54"/>
      <c r="AX3248" s="54"/>
      <c r="AY3248" s="54"/>
      <c r="AZ3248" s="54"/>
      <c r="BA3248" s="54"/>
      <c r="BB3248" s="54"/>
      <c r="BC3248" s="54"/>
      <c r="BD3248" s="64">
        <v>430109</v>
      </c>
      <c r="BE3248" s="54" t="s">
        <v>7226</v>
      </c>
      <c r="BF3248" s="63" t="s">
        <v>412</v>
      </c>
      <c r="BG3248" s="54" t="s">
        <v>7215</v>
      </c>
      <c r="BH3248" s="54" t="s">
        <v>7216</v>
      </c>
      <c r="BI3248" s="54"/>
      <c r="BJ3248" s="64" t="s">
        <v>7152</v>
      </c>
      <c r="BK3248" s="64" t="s">
        <v>7152</v>
      </c>
      <c r="BL3248" s="54"/>
      <c r="BM3248" s="54"/>
      <c r="BN3248" s="54"/>
      <c r="BO3248" s="39"/>
      <c r="BP3248" s="39"/>
      <c r="BQ3248" s="39"/>
      <c r="BR3248" s="39"/>
      <c r="BS3248" s="47"/>
      <c r="BT3248" s="39"/>
      <c r="BU3248" s="39"/>
      <c r="BV3248" s="39"/>
      <c r="BW3248" s="39"/>
      <c r="BX3248" s="39"/>
      <c r="BY3248" s="39"/>
      <c r="BZ3248" s="39"/>
      <c r="CA3248" s="39"/>
      <c r="CB3248" s="39"/>
      <c r="CC3248" s="47"/>
      <c r="CD3248" s="39"/>
      <c r="CE3248" s="39"/>
      <c r="CF3248" s="48"/>
      <c r="CG3248" s="48"/>
      <c r="CH3248" s="48"/>
      <c r="CI3248" s="48"/>
      <c r="CJ3248" s="48"/>
      <c r="CK3248" s="48"/>
      <c r="CL3248" s="48"/>
      <c r="CM3248" s="48"/>
      <c r="CN3248" s="48"/>
      <c r="CO3248" s="48"/>
      <c r="CP3248" s="48"/>
      <c r="CQ3248" s="48"/>
      <c r="CR3248" s="48"/>
      <c r="CS3248" s="48"/>
      <c r="CT3248" s="48"/>
      <c r="CU3248" s="48"/>
      <c r="CV3248" s="48"/>
      <c r="CW3248" s="48"/>
      <c r="CX3248" s="39"/>
      <c r="ML3248" s="135"/>
      <c r="MM3248" s="135"/>
      <c r="MN3248" s="135"/>
      <c r="MO3248" s="135"/>
      <c r="MP3248" s="135"/>
      <c r="MQ3248" s="135"/>
      <c r="MR3248" s="135"/>
      <c r="MS3248" s="135"/>
      <c r="MT3248" s="135"/>
      <c r="MU3248" s="135"/>
      <c r="MV3248" s="135"/>
      <c r="MW3248" s="135"/>
      <c r="MX3248" s="135"/>
      <c r="MY3248" s="135"/>
      <c r="MZ3248" s="135"/>
      <c r="NA3248" s="135"/>
      <c r="NB3248" s="135"/>
      <c r="NC3248" s="135"/>
      <c r="ND3248" s="135"/>
      <c r="NE3248" s="135"/>
      <c r="NF3248" s="135"/>
      <c r="NG3248" s="135"/>
      <c r="NH3248" s="135"/>
      <c r="NI3248" s="135"/>
      <c r="NJ3248" s="135"/>
      <c r="NK3248" s="135"/>
      <c r="NL3248" s="135"/>
      <c r="NM3248" s="135"/>
      <c r="NN3248" s="135"/>
      <c r="NO3248" s="135"/>
      <c r="NP3248" s="135"/>
      <c r="NQ3248" s="39"/>
      <c r="QS3248"/>
      <c r="QT3248"/>
      <c r="QU3248"/>
      <c r="QV3248"/>
      <c r="QW3248"/>
      <c r="QX3248"/>
      <c r="QY3248"/>
      <c r="QZ3248"/>
      <c r="RA3248"/>
      <c r="RB3248" s="39"/>
      <c r="RC3248" s="39"/>
      <c r="RD3248" s="39"/>
    </row>
    <row r="3249" spans="22:472" hidden="1" x14ac:dyDescent="0.2">
      <c r="V3249" s="63">
        <v>659</v>
      </c>
      <c r="W3249" s="54" t="s">
        <v>7213</v>
      </c>
      <c r="X3249" s="64">
        <v>430110</v>
      </c>
      <c r="Y3249" s="54" t="s">
        <v>7227</v>
      </c>
      <c r="Z3249" s="63" t="s">
        <v>412</v>
      </c>
      <c r="AA3249" s="54" t="s">
        <v>7215</v>
      </c>
      <c r="AB3249" s="54" t="s">
        <v>7216</v>
      </c>
      <c r="AC3249" s="54"/>
      <c r="AD3249" s="64" t="s">
        <v>7152</v>
      </c>
      <c r="AE3249" s="64" t="s">
        <v>7152</v>
      </c>
      <c r="AF3249" s="63">
        <v>659</v>
      </c>
      <c r="AG3249" s="54" t="s">
        <v>7213</v>
      </c>
      <c r="AH3249" s="54" t="s">
        <v>7213</v>
      </c>
      <c r="AI3249" s="63" t="s">
        <v>7143</v>
      </c>
      <c r="AJ3249" s="64" t="s">
        <v>7217</v>
      </c>
      <c r="AK3249" s="569">
        <v>9701871</v>
      </c>
      <c r="AL3249" s="64" t="s">
        <v>7215</v>
      </c>
      <c r="AM3249" s="64">
        <v>0</v>
      </c>
      <c r="AN3249" s="570">
        <v>295401380</v>
      </c>
      <c r="AO3249" s="54"/>
      <c r="AP3249" s="54"/>
      <c r="AQ3249" s="54"/>
      <c r="AR3249" s="54"/>
      <c r="AS3249" s="54"/>
      <c r="AT3249" s="64" t="e">
        <v>#N/A</v>
      </c>
      <c r="AU3249" s="64"/>
      <c r="AV3249" s="54"/>
      <c r="AW3249" s="54"/>
      <c r="AX3249" s="54"/>
      <c r="AY3249" s="54"/>
      <c r="AZ3249" s="54"/>
      <c r="BA3249" s="54"/>
      <c r="BB3249" s="54"/>
      <c r="BC3249" s="54"/>
      <c r="BD3249" s="64">
        <v>430110</v>
      </c>
      <c r="BE3249" s="54" t="s">
        <v>7227</v>
      </c>
      <c r="BF3249" s="63" t="s">
        <v>412</v>
      </c>
      <c r="BG3249" s="54" t="s">
        <v>7215</v>
      </c>
      <c r="BH3249" s="54" t="s">
        <v>7216</v>
      </c>
      <c r="BI3249" s="54"/>
      <c r="BJ3249" s="64" t="s">
        <v>7152</v>
      </c>
      <c r="BK3249" s="64" t="s">
        <v>7152</v>
      </c>
      <c r="BL3249" s="54"/>
      <c r="BM3249" s="54"/>
      <c r="BN3249" s="54"/>
      <c r="BO3249" s="39"/>
      <c r="BP3249" s="39"/>
      <c r="BQ3249" s="39"/>
      <c r="BR3249" s="39"/>
      <c r="BS3249" s="47"/>
      <c r="BT3249" s="39"/>
      <c r="BU3249" s="39"/>
      <c r="BV3249" s="39"/>
      <c r="BW3249" s="39"/>
      <c r="BX3249" s="39"/>
      <c r="BY3249" s="39"/>
      <c r="BZ3249" s="39"/>
      <c r="CA3249" s="39"/>
      <c r="CB3249" s="39"/>
      <c r="CC3249" s="47"/>
      <c r="CD3249" s="39"/>
      <c r="CE3249" s="39"/>
      <c r="CF3249" s="48"/>
      <c r="CG3249" s="48"/>
      <c r="CH3249" s="48"/>
      <c r="CI3249" s="48"/>
      <c r="CJ3249" s="48"/>
      <c r="CK3249" s="48"/>
      <c r="CL3249" s="48"/>
      <c r="CM3249" s="48"/>
      <c r="CN3249" s="48"/>
      <c r="CO3249" s="48"/>
      <c r="CP3249" s="48"/>
      <c r="CQ3249" s="48"/>
      <c r="CR3249" s="48"/>
      <c r="CS3249" s="48"/>
      <c r="CT3249" s="48"/>
      <c r="CU3249" s="48"/>
      <c r="CV3249" s="48"/>
      <c r="CW3249" s="48"/>
      <c r="CX3249" s="39"/>
      <c r="ML3249" s="135"/>
      <c r="MM3249" s="135"/>
      <c r="MN3249" s="135"/>
      <c r="MO3249" s="135"/>
      <c r="MP3249" s="135"/>
      <c r="MQ3249" s="135"/>
      <c r="MR3249" s="135"/>
      <c r="MS3249" s="135"/>
      <c r="MT3249" s="135"/>
      <c r="MU3249" s="135"/>
      <c r="MV3249" s="135"/>
      <c r="MW3249" s="135"/>
      <c r="MX3249" s="135"/>
      <c r="MY3249" s="135"/>
      <c r="MZ3249" s="135"/>
      <c r="NA3249" s="135"/>
      <c r="NB3249" s="135"/>
      <c r="NC3249" s="135"/>
      <c r="ND3249" s="135"/>
      <c r="NE3249" s="135"/>
      <c r="NF3249" s="135"/>
      <c r="NG3249" s="135"/>
      <c r="NH3249" s="135"/>
      <c r="NI3249" s="135"/>
      <c r="NJ3249" s="135"/>
      <c r="NK3249" s="135"/>
      <c r="NL3249" s="135"/>
      <c r="NM3249" s="135"/>
      <c r="NN3249" s="135"/>
      <c r="NO3249" s="135"/>
      <c r="NP3249" s="135"/>
      <c r="NQ3249" s="39"/>
      <c r="QS3249"/>
      <c r="QT3249"/>
      <c r="QU3249"/>
      <c r="QV3249"/>
      <c r="QW3249"/>
      <c r="QX3249"/>
      <c r="QY3249"/>
      <c r="QZ3249"/>
      <c r="RA3249"/>
      <c r="RB3249" s="39"/>
      <c r="RC3249" s="39"/>
      <c r="RD3249" s="39"/>
    </row>
    <row r="3250" spans="22:472" hidden="1" x14ac:dyDescent="0.2">
      <c r="V3250" s="63">
        <v>659</v>
      </c>
      <c r="W3250" s="54" t="s">
        <v>7213</v>
      </c>
      <c r="X3250" s="64">
        <v>430111</v>
      </c>
      <c r="Y3250" s="54" t="s">
        <v>7228</v>
      </c>
      <c r="Z3250" s="63" t="s">
        <v>412</v>
      </c>
      <c r="AA3250" s="54" t="s">
        <v>7215</v>
      </c>
      <c r="AB3250" s="54" t="s">
        <v>7216</v>
      </c>
      <c r="AC3250" s="54"/>
      <c r="AD3250" s="64" t="s">
        <v>7152</v>
      </c>
      <c r="AE3250" s="64" t="s">
        <v>7152</v>
      </c>
      <c r="AF3250" s="63">
        <v>659</v>
      </c>
      <c r="AG3250" s="54" t="s">
        <v>7213</v>
      </c>
      <c r="AH3250" s="54" t="s">
        <v>7213</v>
      </c>
      <c r="AI3250" s="63" t="s">
        <v>7143</v>
      </c>
      <c r="AJ3250" s="64" t="s">
        <v>7217</v>
      </c>
      <c r="AK3250" s="569">
        <v>9701871</v>
      </c>
      <c r="AL3250" s="64" t="s">
        <v>7215</v>
      </c>
      <c r="AM3250" s="64">
        <v>0</v>
      </c>
      <c r="AN3250" s="570">
        <v>295401380</v>
      </c>
      <c r="AO3250" s="54"/>
      <c r="AP3250" s="54"/>
      <c r="AQ3250" s="54"/>
      <c r="AR3250" s="54"/>
      <c r="AS3250" s="54"/>
      <c r="AT3250" s="64" t="e">
        <v>#N/A</v>
      </c>
      <c r="AU3250" s="64"/>
      <c r="AV3250" s="54"/>
      <c r="AW3250" s="54"/>
      <c r="AX3250" s="54"/>
      <c r="AY3250" s="54"/>
      <c r="AZ3250" s="54"/>
      <c r="BA3250" s="54"/>
      <c r="BB3250" s="54"/>
      <c r="BC3250" s="54"/>
      <c r="BD3250" s="64">
        <v>430111</v>
      </c>
      <c r="BE3250" s="54" t="s">
        <v>7228</v>
      </c>
      <c r="BF3250" s="63" t="s">
        <v>412</v>
      </c>
      <c r="BG3250" s="54" t="s">
        <v>7215</v>
      </c>
      <c r="BH3250" s="54" t="s">
        <v>7216</v>
      </c>
      <c r="BI3250" s="54"/>
      <c r="BJ3250" s="64" t="s">
        <v>7152</v>
      </c>
      <c r="BK3250" s="64" t="s">
        <v>7152</v>
      </c>
      <c r="BL3250" s="54"/>
      <c r="BM3250" s="54"/>
      <c r="BN3250" s="54"/>
      <c r="BO3250" s="39"/>
      <c r="BP3250" s="39"/>
      <c r="BQ3250" s="39"/>
      <c r="BR3250" s="39"/>
      <c r="BS3250" s="47"/>
      <c r="BT3250" s="39"/>
      <c r="BU3250" s="39"/>
      <c r="BV3250" s="39"/>
      <c r="BW3250" s="39"/>
      <c r="BX3250" s="39"/>
      <c r="BY3250" s="39"/>
      <c r="BZ3250" s="39"/>
      <c r="CA3250" s="39"/>
      <c r="CB3250" s="39"/>
      <c r="CC3250" s="47"/>
      <c r="CD3250" s="39"/>
      <c r="CE3250" s="39"/>
      <c r="CF3250" s="48"/>
      <c r="CG3250" s="48"/>
      <c r="CH3250" s="48"/>
      <c r="CI3250" s="48"/>
      <c r="CJ3250" s="48"/>
      <c r="CK3250" s="48"/>
      <c r="CL3250" s="48"/>
      <c r="CM3250" s="48"/>
      <c r="CN3250" s="48"/>
      <c r="CO3250" s="48"/>
      <c r="CP3250" s="48"/>
      <c r="CQ3250" s="48"/>
      <c r="CR3250" s="48"/>
      <c r="CS3250" s="48"/>
      <c r="CT3250" s="48"/>
      <c r="CU3250" s="48"/>
      <c r="CV3250" s="48"/>
      <c r="CW3250" s="48"/>
      <c r="CX3250" s="39"/>
      <c r="ML3250" s="135"/>
      <c r="MM3250" s="135"/>
      <c r="MN3250" s="135"/>
      <c r="MO3250" s="135"/>
      <c r="MP3250" s="135"/>
      <c r="MQ3250" s="135"/>
      <c r="MR3250" s="135"/>
      <c r="MS3250" s="135"/>
      <c r="MT3250" s="135"/>
      <c r="MU3250" s="135"/>
      <c r="MV3250" s="135"/>
      <c r="MW3250" s="135"/>
      <c r="MX3250" s="135"/>
      <c r="MY3250" s="135"/>
      <c r="MZ3250" s="135"/>
      <c r="NA3250" s="135"/>
      <c r="NB3250" s="135"/>
      <c r="NC3250" s="135"/>
      <c r="ND3250" s="135"/>
      <c r="NE3250" s="135"/>
      <c r="NF3250" s="135"/>
      <c r="NG3250" s="135"/>
      <c r="NH3250" s="135"/>
      <c r="NI3250" s="135"/>
      <c r="NJ3250" s="135"/>
      <c r="NK3250" s="135"/>
      <c r="NL3250" s="135"/>
      <c r="NM3250" s="135"/>
      <c r="NN3250" s="135"/>
      <c r="NO3250" s="135"/>
      <c r="NP3250" s="135"/>
      <c r="NQ3250" s="39"/>
      <c r="QS3250"/>
      <c r="QT3250"/>
      <c r="QU3250"/>
      <c r="QV3250"/>
      <c r="QW3250"/>
      <c r="QX3250"/>
      <c r="QY3250"/>
      <c r="QZ3250"/>
      <c r="RA3250"/>
      <c r="RB3250" s="39"/>
      <c r="RC3250" s="39"/>
      <c r="RD3250" s="39"/>
    </row>
    <row r="3251" spans="22:472" hidden="1" x14ac:dyDescent="0.2">
      <c r="V3251" s="63">
        <v>659</v>
      </c>
      <c r="W3251" s="54" t="s">
        <v>7213</v>
      </c>
      <c r="X3251" s="64">
        <v>430112</v>
      </c>
      <c r="Y3251" s="54" t="s">
        <v>7200</v>
      </c>
      <c r="Z3251" s="63" t="s">
        <v>412</v>
      </c>
      <c r="AA3251" s="54" t="s">
        <v>7215</v>
      </c>
      <c r="AB3251" s="54" t="s">
        <v>7216</v>
      </c>
      <c r="AC3251" s="54"/>
      <c r="AD3251" s="64" t="s">
        <v>7152</v>
      </c>
      <c r="AE3251" s="64" t="s">
        <v>7152</v>
      </c>
      <c r="AF3251" s="63">
        <v>659</v>
      </c>
      <c r="AG3251" s="54" t="s">
        <v>7213</v>
      </c>
      <c r="AH3251" s="54" t="s">
        <v>7213</v>
      </c>
      <c r="AI3251" s="63" t="s">
        <v>7143</v>
      </c>
      <c r="AJ3251" s="64" t="s">
        <v>7217</v>
      </c>
      <c r="AK3251" s="569">
        <v>9701871</v>
      </c>
      <c r="AL3251" s="64" t="s">
        <v>7215</v>
      </c>
      <c r="AM3251" s="64">
        <v>0</v>
      </c>
      <c r="AN3251" s="570">
        <v>295401380</v>
      </c>
      <c r="AO3251" s="54"/>
      <c r="AP3251" s="54"/>
      <c r="AQ3251" s="54"/>
      <c r="AR3251" s="54"/>
      <c r="AS3251" s="54"/>
      <c r="AT3251" s="64" t="e">
        <v>#N/A</v>
      </c>
      <c r="AU3251" s="64"/>
      <c r="AV3251" s="54"/>
      <c r="AW3251" s="54"/>
      <c r="AX3251" s="54"/>
      <c r="AY3251" s="54"/>
      <c r="AZ3251" s="54"/>
      <c r="BA3251" s="54"/>
      <c r="BB3251" s="54"/>
      <c r="BC3251" s="54"/>
      <c r="BD3251" s="64">
        <v>430112</v>
      </c>
      <c r="BE3251" s="54" t="s">
        <v>7200</v>
      </c>
      <c r="BF3251" s="63" t="s">
        <v>412</v>
      </c>
      <c r="BG3251" s="54" t="s">
        <v>7215</v>
      </c>
      <c r="BH3251" s="54" t="s">
        <v>7216</v>
      </c>
      <c r="BI3251" s="54"/>
      <c r="BJ3251" s="64" t="s">
        <v>7152</v>
      </c>
      <c r="BK3251" s="64" t="s">
        <v>7152</v>
      </c>
      <c r="BL3251" s="54"/>
      <c r="BM3251" s="54"/>
      <c r="BN3251" s="54"/>
      <c r="BO3251" s="39"/>
      <c r="BP3251" s="39"/>
      <c r="BQ3251" s="39"/>
      <c r="BR3251" s="39"/>
      <c r="BS3251" s="47"/>
      <c r="BT3251" s="39"/>
      <c r="BU3251" s="39"/>
      <c r="BV3251" s="39"/>
      <c r="BW3251" s="39"/>
      <c r="BX3251" s="39"/>
      <c r="BY3251" s="39"/>
      <c r="BZ3251" s="39"/>
      <c r="CA3251" s="39"/>
      <c r="CB3251" s="39"/>
      <c r="CC3251" s="47"/>
      <c r="CD3251" s="39"/>
      <c r="CE3251" s="39"/>
      <c r="CF3251" s="48"/>
      <c r="CG3251" s="48"/>
      <c r="CH3251" s="48"/>
      <c r="CI3251" s="48"/>
      <c r="CJ3251" s="48"/>
      <c r="CK3251" s="48"/>
      <c r="CL3251" s="48"/>
      <c r="CM3251" s="48"/>
      <c r="CN3251" s="48"/>
      <c r="CO3251" s="48"/>
      <c r="CP3251" s="48"/>
      <c r="CQ3251" s="48"/>
      <c r="CR3251" s="48"/>
      <c r="CS3251" s="48"/>
      <c r="CT3251" s="48"/>
      <c r="CU3251" s="48"/>
      <c r="CV3251" s="48"/>
      <c r="CW3251" s="48"/>
      <c r="CX3251" s="39"/>
      <c r="ML3251" s="135"/>
      <c r="MM3251" s="135"/>
      <c r="MN3251" s="135"/>
      <c r="MO3251" s="135"/>
      <c r="MP3251" s="135"/>
      <c r="MQ3251" s="135"/>
      <c r="MR3251" s="135"/>
      <c r="MS3251" s="135"/>
      <c r="MT3251" s="135"/>
      <c r="MU3251" s="135"/>
      <c r="MV3251" s="135"/>
      <c r="MW3251" s="135"/>
      <c r="MX3251" s="135"/>
      <c r="MY3251" s="135"/>
      <c r="MZ3251" s="135"/>
      <c r="NA3251" s="135"/>
      <c r="NB3251" s="135"/>
      <c r="NC3251" s="135"/>
      <c r="ND3251" s="135"/>
      <c r="NE3251" s="135"/>
      <c r="NF3251" s="135"/>
      <c r="NG3251" s="135"/>
      <c r="NH3251" s="135"/>
      <c r="NI3251" s="135"/>
      <c r="NJ3251" s="135"/>
      <c r="NK3251" s="135"/>
      <c r="NL3251" s="135"/>
      <c r="NM3251" s="135"/>
      <c r="NN3251" s="135"/>
      <c r="NO3251" s="135"/>
      <c r="NP3251" s="135"/>
      <c r="NQ3251" s="39"/>
      <c r="QS3251"/>
      <c r="QT3251"/>
      <c r="QU3251"/>
      <c r="QV3251"/>
      <c r="QW3251"/>
      <c r="QX3251"/>
      <c r="QY3251"/>
      <c r="QZ3251"/>
      <c r="RA3251"/>
      <c r="RB3251" s="39"/>
      <c r="RC3251" s="39"/>
      <c r="RD3251" s="39"/>
    </row>
    <row r="3252" spans="22:472" hidden="1" x14ac:dyDescent="0.2">
      <c r="V3252" s="63">
        <v>659</v>
      </c>
      <c r="W3252" s="54" t="s">
        <v>7213</v>
      </c>
      <c r="X3252" s="64">
        <v>430113</v>
      </c>
      <c r="Y3252" s="54" t="s">
        <v>1472</v>
      </c>
      <c r="Z3252" s="63" t="s">
        <v>412</v>
      </c>
      <c r="AA3252" s="54" t="s">
        <v>7215</v>
      </c>
      <c r="AB3252" s="54" t="s">
        <v>7216</v>
      </c>
      <c r="AC3252" s="54"/>
      <c r="AD3252" s="64" t="s">
        <v>7152</v>
      </c>
      <c r="AE3252" s="64" t="s">
        <v>7152</v>
      </c>
      <c r="AF3252" s="63">
        <v>659</v>
      </c>
      <c r="AG3252" s="54" t="s">
        <v>7213</v>
      </c>
      <c r="AH3252" s="54" t="s">
        <v>7213</v>
      </c>
      <c r="AI3252" s="63" t="s">
        <v>7143</v>
      </c>
      <c r="AJ3252" s="64" t="s">
        <v>7217</v>
      </c>
      <c r="AK3252" s="569">
        <v>9701871</v>
      </c>
      <c r="AL3252" s="64" t="s">
        <v>7215</v>
      </c>
      <c r="AM3252" s="64">
        <v>0</v>
      </c>
      <c r="AN3252" s="570">
        <v>295401380</v>
      </c>
      <c r="AO3252" s="54"/>
      <c r="AP3252" s="54"/>
      <c r="AQ3252" s="54"/>
      <c r="AR3252" s="54"/>
      <c r="AS3252" s="54"/>
      <c r="AT3252" s="64" t="e">
        <v>#N/A</v>
      </c>
      <c r="AU3252" s="64"/>
      <c r="AV3252" s="54"/>
      <c r="AW3252" s="54"/>
      <c r="AX3252" s="54"/>
      <c r="AY3252" s="54"/>
      <c r="AZ3252" s="54"/>
      <c r="BA3252" s="54"/>
      <c r="BB3252" s="54"/>
      <c r="BC3252" s="54"/>
      <c r="BD3252" s="64">
        <v>430113</v>
      </c>
      <c r="BE3252" s="54" t="s">
        <v>1472</v>
      </c>
      <c r="BF3252" s="63" t="s">
        <v>412</v>
      </c>
      <c r="BG3252" s="54" t="s">
        <v>7215</v>
      </c>
      <c r="BH3252" s="54" t="s">
        <v>7216</v>
      </c>
      <c r="BI3252" s="54"/>
      <c r="BJ3252" s="64" t="s">
        <v>7152</v>
      </c>
      <c r="BK3252" s="64" t="s">
        <v>7152</v>
      </c>
      <c r="BL3252" s="54"/>
      <c r="BM3252" s="54"/>
      <c r="BN3252" s="54"/>
      <c r="BO3252" s="39"/>
      <c r="BP3252" s="39"/>
      <c r="BQ3252" s="39"/>
      <c r="BR3252" s="39"/>
      <c r="BS3252" s="47"/>
      <c r="BT3252" s="39"/>
      <c r="BU3252" s="39"/>
      <c r="BV3252" s="39"/>
      <c r="BW3252" s="39"/>
      <c r="BX3252" s="39"/>
      <c r="BY3252" s="39"/>
      <c r="BZ3252" s="39"/>
      <c r="CA3252" s="39"/>
      <c r="CB3252" s="39"/>
      <c r="CC3252" s="47"/>
      <c r="CD3252" s="39"/>
      <c r="CE3252" s="39"/>
      <c r="CF3252" s="48"/>
      <c r="CG3252" s="48"/>
      <c r="CH3252" s="48"/>
      <c r="CI3252" s="48"/>
      <c r="CJ3252" s="48"/>
      <c r="CK3252" s="48"/>
      <c r="CL3252" s="48"/>
      <c r="CM3252" s="48"/>
      <c r="CN3252" s="48"/>
      <c r="CO3252" s="48"/>
      <c r="CP3252" s="48"/>
      <c r="CQ3252" s="48"/>
      <c r="CR3252" s="48"/>
      <c r="CS3252" s="48"/>
      <c r="CT3252" s="48"/>
      <c r="CU3252" s="48"/>
      <c r="CV3252" s="48"/>
      <c r="CW3252" s="48"/>
      <c r="CX3252" s="39"/>
      <c r="ML3252" s="135"/>
      <c r="MM3252" s="135"/>
      <c r="MN3252" s="135"/>
      <c r="MO3252" s="135"/>
      <c r="MP3252" s="135"/>
      <c r="MQ3252" s="135"/>
      <c r="MR3252" s="135"/>
      <c r="MS3252" s="135"/>
      <c r="MT3252" s="135"/>
      <c r="MU3252" s="135"/>
      <c r="MV3252" s="135"/>
      <c r="MW3252" s="135"/>
      <c r="MX3252" s="135"/>
      <c r="MY3252" s="135"/>
      <c r="MZ3252" s="135"/>
      <c r="NA3252" s="135"/>
      <c r="NB3252" s="135"/>
      <c r="NC3252" s="135"/>
      <c r="ND3252" s="135"/>
      <c r="NE3252" s="135"/>
      <c r="NF3252" s="135"/>
      <c r="NG3252" s="135"/>
      <c r="NH3252" s="135"/>
      <c r="NI3252" s="135"/>
      <c r="NJ3252" s="135"/>
      <c r="NK3252" s="135"/>
      <c r="NL3252" s="135"/>
      <c r="NM3252" s="135"/>
      <c r="NN3252" s="135"/>
      <c r="NO3252" s="135"/>
      <c r="NP3252" s="135"/>
      <c r="NQ3252" s="39"/>
      <c r="QS3252"/>
      <c r="QT3252"/>
      <c r="QU3252"/>
      <c r="QV3252"/>
      <c r="QW3252"/>
      <c r="QX3252"/>
      <c r="QY3252"/>
      <c r="QZ3252"/>
      <c r="RA3252"/>
      <c r="RB3252" s="39"/>
      <c r="RC3252" s="39"/>
      <c r="RD3252" s="39"/>
    </row>
    <row r="3253" spans="22:472" hidden="1" x14ac:dyDescent="0.2">
      <c r="V3253" s="63">
        <v>659</v>
      </c>
      <c r="W3253" s="54" t="s">
        <v>7213</v>
      </c>
      <c r="X3253" s="64">
        <v>430114</v>
      </c>
      <c r="Y3253" s="54" t="s">
        <v>7229</v>
      </c>
      <c r="Z3253" s="63" t="s">
        <v>412</v>
      </c>
      <c r="AA3253" s="54" t="s">
        <v>7215</v>
      </c>
      <c r="AB3253" s="54" t="s">
        <v>7216</v>
      </c>
      <c r="AC3253" s="54"/>
      <c r="AD3253" s="64" t="s">
        <v>7152</v>
      </c>
      <c r="AE3253" s="64" t="s">
        <v>7152</v>
      </c>
      <c r="AF3253" s="63">
        <v>659</v>
      </c>
      <c r="AG3253" s="54" t="s">
        <v>7213</v>
      </c>
      <c r="AH3253" s="54" t="s">
        <v>7213</v>
      </c>
      <c r="AI3253" s="63" t="s">
        <v>7143</v>
      </c>
      <c r="AJ3253" s="64" t="s">
        <v>7217</v>
      </c>
      <c r="AK3253" s="569">
        <v>9701871</v>
      </c>
      <c r="AL3253" s="64" t="s">
        <v>7215</v>
      </c>
      <c r="AM3253" s="64">
        <v>0</v>
      </c>
      <c r="AN3253" s="570">
        <v>295401380</v>
      </c>
      <c r="AO3253" s="54"/>
      <c r="AP3253" s="54"/>
      <c r="AQ3253" s="54"/>
      <c r="AR3253" s="54"/>
      <c r="AS3253" s="54"/>
      <c r="AT3253" s="64" t="e">
        <v>#N/A</v>
      </c>
      <c r="AU3253" s="64"/>
      <c r="AV3253" s="54"/>
      <c r="AW3253" s="54"/>
      <c r="AX3253" s="54"/>
      <c r="AY3253" s="54"/>
      <c r="AZ3253" s="54"/>
      <c r="BA3253" s="54"/>
      <c r="BB3253" s="54"/>
      <c r="BC3253" s="54"/>
      <c r="BD3253" s="64">
        <v>430114</v>
      </c>
      <c r="BE3253" s="54" t="s">
        <v>7229</v>
      </c>
      <c r="BF3253" s="63" t="s">
        <v>412</v>
      </c>
      <c r="BG3253" s="54" t="s">
        <v>7215</v>
      </c>
      <c r="BH3253" s="54" t="s">
        <v>7216</v>
      </c>
      <c r="BI3253" s="54"/>
      <c r="BJ3253" s="64" t="s">
        <v>7152</v>
      </c>
      <c r="BK3253" s="64" t="s">
        <v>7152</v>
      </c>
      <c r="BL3253" s="54"/>
      <c r="BM3253" s="54"/>
      <c r="BN3253" s="54"/>
      <c r="BO3253" s="39"/>
      <c r="BP3253" s="39"/>
      <c r="BQ3253" s="39"/>
      <c r="BR3253" s="39"/>
      <c r="BS3253" s="47"/>
      <c r="BT3253" s="39"/>
      <c r="BU3253" s="39"/>
      <c r="BV3253" s="39"/>
      <c r="BW3253" s="39"/>
      <c r="BX3253" s="39"/>
      <c r="BY3253" s="39"/>
      <c r="BZ3253" s="39"/>
      <c r="CA3253" s="39"/>
      <c r="CB3253" s="39"/>
      <c r="CC3253" s="47"/>
      <c r="CD3253" s="39"/>
      <c r="CE3253" s="39"/>
      <c r="CF3253" s="48"/>
      <c r="CG3253" s="48"/>
      <c r="CH3253" s="48"/>
      <c r="CI3253" s="48"/>
      <c r="CJ3253" s="48"/>
      <c r="CK3253" s="48"/>
      <c r="CL3253" s="48"/>
      <c r="CM3253" s="48"/>
      <c r="CN3253" s="48"/>
      <c r="CO3253" s="48"/>
      <c r="CP3253" s="48"/>
      <c r="CQ3253" s="48"/>
      <c r="CR3253" s="48"/>
      <c r="CS3253" s="48"/>
      <c r="CT3253" s="48"/>
      <c r="CU3253" s="48"/>
      <c r="CV3253" s="48"/>
      <c r="CW3253" s="48"/>
      <c r="CX3253" s="39"/>
      <c r="ML3253" s="135"/>
      <c r="MM3253" s="135"/>
      <c r="MN3253" s="135"/>
      <c r="MO3253" s="135"/>
      <c r="MP3253" s="135"/>
      <c r="MQ3253" s="135"/>
      <c r="MR3253" s="135"/>
      <c r="MS3253" s="135"/>
      <c r="MT3253" s="135"/>
      <c r="MU3253" s="135"/>
      <c r="MV3253" s="135"/>
      <c r="MW3253" s="135"/>
      <c r="MX3253" s="135"/>
      <c r="MY3253" s="135"/>
      <c r="MZ3253" s="135"/>
      <c r="NA3253" s="135"/>
      <c r="NB3253" s="135"/>
      <c r="NC3253" s="135"/>
      <c r="ND3253" s="135"/>
      <c r="NE3253" s="135"/>
      <c r="NF3253" s="135"/>
      <c r="NG3253" s="135"/>
      <c r="NH3253" s="135"/>
      <c r="NI3253" s="135"/>
      <c r="NJ3253" s="135"/>
      <c r="NK3253" s="135"/>
      <c r="NL3253" s="135"/>
      <c r="NM3253" s="135"/>
      <c r="NN3253" s="135"/>
      <c r="NO3253" s="135"/>
      <c r="NP3253" s="135"/>
      <c r="NQ3253" s="39"/>
      <c r="QS3253"/>
      <c r="QT3253"/>
      <c r="QU3253"/>
      <c r="QV3253"/>
      <c r="QW3253"/>
      <c r="QX3253"/>
      <c r="QY3253"/>
      <c r="QZ3253"/>
      <c r="RA3253"/>
      <c r="RB3253" s="39"/>
      <c r="RC3253" s="39"/>
      <c r="RD3253" s="39"/>
    </row>
    <row r="3254" spans="22:472" hidden="1" x14ac:dyDescent="0.2">
      <c r="V3254" s="63">
        <v>659</v>
      </c>
      <c r="W3254" s="54" t="s">
        <v>7213</v>
      </c>
      <c r="X3254" s="64">
        <v>430115</v>
      </c>
      <c r="Y3254" s="54" t="s">
        <v>2147</v>
      </c>
      <c r="Z3254" s="63" t="s">
        <v>412</v>
      </c>
      <c r="AA3254" s="54" t="s">
        <v>7215</v>
      </c>
      <c r="AB3254" s="54" t="s">
        <v>7216</v>
      </c>
      <c r="AC3254" s="54"/>
      <c r="AD3254" s="64" t="s">
        <v>7152</v>
      </c>
      <c r="AE3254" s="64" t="s">
        <v>7152</v>
      </c>
      <c r="AF3254" s="63">
        <v>659</v>
      </c>
      <c r="AG3254" s="54" t="s">
        <v>7213</v>
      </c>
      <c r="AH3254" s="54" t="s">
        <v>7213</v>
      </c>
      <c r="AI3254" s="63" t="s">
        <v>7143</v>
      </c>
      <c r="AJ3254" s="64" t="s">
        <v>7217</v>
      </c>
      <c r="AK3254" s="569">
        <v>9701871</v>
      </c>
      <c r="AL3254" s="64" t="s">
        <v>7215</v>
      </c>
      <c r="AM3254" s="64">
        <v>0</v>
      </c>
      <c r="AN3254" s="570">
        <v>295401380</v>
      </c>
      <c r="AO3254" s="54"/>
      <c r="AP3254" s="54"/>
      <c r="AQ3254" s="54"/>
      <c r="AR3254" s="54"/>
      <c r="AS3254" s="54"/>
      <c r="AT3254" s="64" t="e">
        <v>#N/A</v>
      </c>
      <c r="AU3254" s="64"/>
      <c r="AV3254" s="54"/>
      <c r="AW3254" s="54"/>
      <c r="AX3254" s="54"/>
      <c r="AY3254" s="54"/>
      <c r="AZ3254" s="54"/>
      <c r="BA3254" s="54"/>
      <c r="BB3254" s="54"/>
      <c r="BC3254" s="54"/>
      <c r="BD3254" s="64">
        <v>430115</v>
      </c>
      <c r="BE3254" s="54" t="s">
        <v>2147</v>
      </c>
      <c r="BF3254" s="63" t="s">
        <v>412</v>
      </c>
      <c r="BG3254" s="54" t="s">
        <v>7215</v>
      </c>
      <c r="BH3254" s="54" t="s">
        <v>7216</v>
      </c>
      <c r="BI3254" s="54"/>
      <c r="BJ3254" s="64" t="s">
        <v>7152</v>
      </c>
      <c r="BK3254" s="64" t="s">
        <v>7152</v>
      </c>
      <c r="BL3254" s="54"/>
      <c r="BM3254" s="54"/>
      <c r="BN3254" s="54"/>
      <c r="BO3254" s="39"/>
      <c r="BP3254" s="39"/>
      <c r="BQ3254" s="39"/>
      <c r="BR3254" s="39"/>
      <c r="BS3254" s="47"/>
      <c r="BT3254" s="39"/>
      <c r="BU3254" s="39"/>
      <c r="BV3254" s="39"/>
      <c r="BW3254" s="39"/>
      <c r="BX3254" s="39"/>
      <c r="BY3254" s="39"/>
      <c r="BZ3254" s="39"/>
      <c r="CA3254" s="39"/>
      <c r="CB3254" s="39"/>
      <c r="CC3254" s="47"/>
      <c r="CD3254" s="39"/>
      <c r="CE3254" s="39"/>
      <c r="CF3254" s="48"/>
      <c r="CG3254" s="48"/>
      <c r="CH3254" s="48"/>
      <c r="CI3254" s="48"/>
      <c r="CJ3254" s="48"/>
      <c r="CK3254" s="48"/>
      <c r="CL3254" s="48"/>
      <c r="CM3254" s="48"/>
      <c r="CN3254" s="48"/>
      <c r="CO3254" s="48"/>
      <c r="CP3254" s="48"/>
      <c r="CQ3254" s="48"/>
      <c r="CR3254" s="48"/>
      <c r="CS3254" s="48"/>
      <c r="CT3254" s="48"/>
      <c r="CU3254" s="48"/>
      <c r="CV3254" s="48"/>
      <c r="CW3254" s="48"/>
      <c r="CX3254" s="39"/>
      <c r="ML3254" s="135"/>
      <c r="MM3254" s="135"/>
      <c r="MN3254" s="135"/>
      <c r="MO3254" s="135"/>
      <c r="MP3254" s="135"/>
      <c r="MQ3254" s="135"/>
      <c r="MR3254" s="135"/>
      <c r="MS3254" s="135"/>
      <c r="MT3254" s="135"/>
      <c r="MU3254" s="135"/>
      <c r="MV3254" s="135"/>
      <c r="MW3254" s="135"/>
      <c r="MX3254" s="135"/>
      <c r="MY3254" s="135"/>
      <c r="MZ3254" s="135"/>
      <c r="NA3254" s="135"/>
      <c r="NB3254" s="135"/>
      <c r="NC3254" s="135"/>
      <c r="ND3254" s="135"/>
      <c r="NE3254" s="135"/>
      <c r="NF3254" s="135"/>
      <c r="NG3254" s="135"/>
      <c r="NH3254" s="135"/>
      <c r="NI3254" s="135"/>
      <c r="NJ3254" s="135"/>
      <c r="NK3254" s="135"/>
      <c r="NL3254" s="135"/>
      <c r="NM3254" s="135"/>
      <c r="NN3254" s="135"/>
      <c r="NO3254" s="135"/>
      <c r="NP3254" s="135"/>
      <c r="NQ3254" s="39"/>
      <c r="QS3254"/>
      <c r="QT3254"/>
      <c r="QU3254"/>
      <c r="QV3254"/>
      <c r="QW3254"/>
      <c r="QX3254"/>
      <c r="QY3254"/>
      <c r="QZ3254"/>
      <c r="RA3254"/>
      <c r="RB3254" s="39"/>
      <c r="RC3254" s="39"/>
      <c r="RD3254" s="39"/>
    </row>
    <row r="3255" spans="22:472" hidden="1" x14ac:dyDescent="0.2">
      <c r="V3255" s="63">
        <v>659</v>
      </c>
      <c r="W3255" s="54" t="s">
        <v>7213</v>
      </c>
      <c r="X3255" s="64">
        <v>430116</v>
      </c>
      <c r="Y3255" s="54" t="s">
        <v>7230</v>
      </c>
      <c r="Z3255" s="63" t="s">
        <v>412</v>
      </c>
      <c r="AA3255" s="54" t="s">
        <v>7215</v>
      </c>
      <c r="AB3255" s="54" t="s">
        <v>7216</v>
      </c>
      <c r="AC3255" s="54"/>
      <c r="AD3255" s="64" t="s">
        <v>7152</v>
      </c>
      <c r="AE3255" s="64" t="s">
        <v>7152</v>
      </c>
      <c r="AF3255" s="63">
        <v>659</v>
      </c>
      <c r="AG3255" s="54" t="s">
        <v>7213</v>
      </c>
      <c r="AH3255" s="54" t="s">
        <v>7213</v>
      </c>
      <c r="AI3255" s="63" t="s">
        <v>7143</v>
      </c>
      <c r="AJ3255" s="64" t="s">
        <v>7217</v>
      </c>
      <c r="AK3255" s="569">
        <v>9701871</v>
      </c>
      <c r="AL3255" s="64" t="s">
        <v>7215</v>
      </c>
      <c r="AM3255" s="64">
        <v>0</v>
      </c>
      <c r="AN3255" s="570">
        <v>295401380</v>
      </c>
      <c r="AO3255" s="54"/>
      <c r="AP3255" s="54"/>
      <c r="AQ3255" s="54"/>
      <c r="AR3255" s="54"/>
      <c r="AS3255" s="54"/>
      <c r="AT3255" s="64" t="e">
        <v>#N/A</v>
      </c>
      <c r="AU3255" s="64"/>
      <c r="AV3255" s="54"/>
      <c r="AW3255" s="54"/>
      <c r="AX3255" s="54"/>
      <c r="AY3255" s="54"/>
      <c r="AZ3255" s="54"/>
      <c r="BA3255" s="54"/>
      <c r="BB3255" s="54"/>
      <c r="BC3255" s="54"/>
      <c r="BD3255" s="64">
        <v>430116</v>
      </c>
      <c r="BE3255" s="54" t="s">
        <v>7230</v>
      </c>
      <c r="BF3255" s="63" t="s">
        <v>412</v>
      </c>
      <c r="BG3255" s="54" t="s">
        <v>7215</v>
      </c>
      <c r="BH3255" s="54" t="s">
        <v>7216</v>
      </c>
      <c r="BI3255" s="54"/>
      <c r="BJ3255" s="64" t="s">
        <v>7152</v>
      </c>
      <c r="BK3255" s="64" t="s">
        <v>7152</v>
      </c>
      <c r="BL3255" s="54"/>
      <c r="BM3255" s="54"/>
      <c r="BN3255" s="54"/>
      <c r="BO3255" s="39"/>
      <c r="BP3255" s="39"/>
      <c r="BQ3255" s="39"/>
      <c r="BR3255" s="39"/>
      <c r="BS3255" s="47"/>
      <c r="BT3255" s="39"/>
      <c r="BU3255" s="39"/>
      <c r="BV3255" s="39"/>
      <c r="BW3255" s="39"/>
      <c r="BX3255" s="39"/>
      <c r="BY3255" s="39"/>
      <c r="BZ3255" s="39"/>
      <c r="CA3255" s="39"/>
      <c r="CB3255" s="39"/>
      <c r="CC3255" s="47"/>
      <c r="CD3255" s="39"/>
      <c r="CE3255" s="39"/>
      <c r="CF3255" s="48"/>
      <c r="CG3255" s="48"/>
      <c r="CH3255" s="48"/>
      <c r="CI3255" s="48"/>
      <c r="CJ3255" s="48"/>
      <c r="CK3255" s="48"/>
      <c r="CL3255" s="48"/>
      <c r="CM3255" s="48"/>
      <c r="CN3255" s="48"/>
      <c r="CO3255" s="48"/>
      <c r="CP3255" s="48"/>
      <c r="CQ3255" s="48"/>
      <c r="CR3255" s="48"/>
      <c r="CS3255" s="48"/>
      <c r="CT3255" s="48"/>
      <c r="CU3255" s="48"/>
      <c r="CV3255" s="48"/>
      <c r="CW3255" s="48"/>
      <c r="CX3255" s="39"/>
      <c r="ML3255" s="135"/>
      <c r="MM3255" s="135"/>
      <c r="MN3255" s="135"/>
      <c r="MO3255" s="135"/>
      <c r="MP3255" s="135"/>
      <c r="MQ3255" s="135"/>
      <c r="MR3255" s="135"/>
      <c r="MS3255" s="135"/>
      <c r="MT3255" s="135"/>
      <c r="MU3255" s="135"/>
      <c r="MV3255" s="135"/>
      <c r="MW3255" s="135"/>
      <c r="MX3255" s="135"/>
      <c r="MY3255" s="135"/>
      <c r="MZ3255" s="135"/>
      <c r="NA3255" s="135"/>
      <c r="NB3255" s="135"/>
      <c r="NC3255" s="135"/>
      <c r="ND3255" s="135"/>
      <c r="NE3255" s="135"/>
      <c r="NF3255" s="135"/>
      <c r="NG3255" s="135"/>
      <c r="NH3255" s="135"/>
      <c r="NI3255" s="135"/>
      <c r="NJ3255" s="135"/>
      <c r="NK3255" s="135"/>
      <c r="NL3255" s="135"/>
      <c r="NM3255" s="135"/>
      <c r="NN3255" s="135"/>
      <c r="NO3255" s="135"/>
      <c r="NP3255" s="135"/>
      <c r="NQ3255" s="39"/>
      <c r="QS3255"/>
      <c r="QT3255"/>
      <c r="QU3255"/>
      <c r="QV3255"/>
      <c r="QW3255"/>
      <c r="QX3255"/>
      <c r="QY3255"/>
      <c r="QZ3255"/>
      <c r="RA3255"/>
      <c r="RB3255" s="39"/>
      <c r="RC3255" s="39"/>
      <c r="RD3255" s="39"/>
    </row>
    <row r="3256" spans="22:472" hidden="1" x14ac:dyDescent="0.2">
      <c r="V3256" s="63">
        <v>659</v>
      </c>
      <c r="W3256" s="54" t="s">
        <v>7213</v>
      </c>
      <c r="X3256" s="64">
        <v>430117</v>
      </c>
      <c r="Y3256" s="54" t="s">
        <v>7231</v>
      </c>
      <c r="Z3256" s="63" t="s">
        <v>412</v>
      </c>
      <c r="AA3256" s="54" t="s">
        <v>7215</v>
      </c>
      <c r="AB3256" s="54" t="s">
        <v>7216</v>
      </c>
      <c r="AC3256" s="54"/>
      <c r="AD3256" s="64" t="s">
        <v>7152</v>
      </c>
      <c r="AE3256" s="64" t="s">
        <v>7152</v>
      </c>
      <c r="AF3256" s="63">
        <v>659</v>
      </c>
      <c r="AG3256" s="54" t="s">
        <v>7213</v>
      </c>
      <c r="AH3256" s="54" t="s">
        <v>7213</v>
      </c>
      <c r="AI3256" s="63" t="s">
        <v>7143</v>
      </c>
      <c r="AJ3256" s="64" t="s">
        <v>7217</v>
      </c>
      <c r="AK3256" s="569">
        <v>9701871</v>
      </c>
      <c r="AL3256" s="64" t="s">
        <v>7215</v>
      </c>
      <c r="AM3256" s="64">
        <v>0</v>
      </c>
      <c r="AN3256" s="570">
        <v>295401380</v>
      </c>
      <c r="AO3256" s="54"/>
      <c r="AP3256" s="54"/>
      <c r="AQ3256" s="54"/>
      <c r="AR3256" s="54"/>
      <c r="AS3256" s="54"/>
      <c r="AT3256" s="64" t="e">
        <v>#N/A</v>
      </c>
      <c r="AU3256" s="64"/>
      <c r="AV3256" s="54"/>
      <c r="AW3256" s="54"/>
      <c r="AX3256" s="54"/>
      <c r="AY3256" s="54"/>
      <c r="AZ3256" s="54"/>
      <c r="BA3256" s="54"/>
      <c r="BB3256" s="54"/>
      <c r="BC3256" s="54"/>
      <c r="BD3256" s="64">
        <v>430117</v>
      </c>
      <c r="BE3256" s="54" t="s">
        <v>7231</v>
      </c>
      <c r="BF3256" s="63" t="s">
        <v>412</v>
      </c>
      <c r="BG3256" s="54" t="s">
        <v>7215</v>
      </c>
      <c r="BH3256" s="54" t="s">
        <v>7216</v>
      </c>
      <c r="BI3256" s="54"/>
      <c r="BJ3256" s="64" t="s">
        <v>7152</v>
      </c>
      <c r="BK3256" s="64" t="s">
        <v>7152</v>
      </c>
      <c r="BL3256" s="54"/>
      <c r="BM3256" s="54"/>
      <c r="BN3256" s="54"/>
      <c r="BO3256" s="39"/>
      <c r="BP3256" s="39"/>
      <c r="BQ3256" s="39"/>
      <c r="BR3256" s="39"/>
      <c r="BS3256" s="47"/>
      <c r="BT3256" s="39"/>
      <c r="BU3256" s="39"/>
      <c r="BV3256" s="39"/>
      <c r="BW3256" s="39"/>
      <c r="BX3256" s="39"/>
      <c r="BY3256" s="39"/>
      <c r="BZ3256" s="39"/>
      <c r="CA3256" s="39"/>
      <c r="CB3256" s="39"/>
      <c r="CC3256" s="47"/>
      <c r="CD3256" s="39"/>
      <c r="CE3256" s="39"/>
      <c r="CF3256" s="48"/>
      <c r="CG3256" s="48"/>
      <c r="CH3256" s="48"/>
      <c r="CI3256" s="48"/>
      <c r="CJ3256" s="48"/>
      <c r="CK3256" s="48"/>
      <c r="CL3256" s="48"/>
      <c r="CM3256" s="48"/>
      <c r="CN3256" s="48"/>
      <c r="CO3256" s="48"/>
      <c r="CP3256" s="48"/>
      <c r="CQ3256" s="48"/>
      <c r="CR3256" s="48"/>
      <c r="CS3256" s="48"/>
      <c r="CT3256" s="48"/>
      <c r="CU3256" s="48"/>
      <c r="CV3256" s="48"/>
      <c r="CW3256" s="48"/>
      <c r="CX3256" s="39"/>
      <c r="ML3256" s="135"/>
      <c r="MM3256" s="135"/>
      <c r="MN3256" s="135"/>
      <c r="MO3256" s="135"/>
      <c r="MP3256" s="135"/>
      <c r="MQ3256" s="135"/>
      <c r="MR3256" s="135"/>
      <c r="MS3256" s="135"/>
      <c r="MT3256" s="135"/>
      <c r="MU3256" s="135"/>
      <c r="MV3256" s="135"/>
      <c r="MW3256" s="135"/>
      <c r="MX3256" s="135"/>
      <c r="MY3256" s="135"/>
      <c r="MZ3256" s="135"/>
      <c r="NA3256" s="135"/>
      <c r="NB3256" s="135"/>
      <c r="NC3256" s="135"/>
      <c r="ND3256" s="135"/>
      <c r="NE3256" s="135"/>
      <c r="NF3256" s="135"/>
      <c r="NG3256" s="135"/>
      <c r="NH3256" s="135"/>
      <c r="NI3256" s="135"/>
      <c r="NJ3256" s="135"/>
      <c r="NK3256" s="135"/>
      <c r="NL3256" s="135"/>
      <c r="NM3256" s="135"/>
      <c r="NN3256" s="135"/>
      <c r="NO3256" s="135"/>
      <c r="NP3256" s="135"/>
      <c r="NQ3256" s="39"/>
      <c r="QS3256"/>
      <c r="QT3256"/>
      <c r="QU3256"/>
      <c r="QV3256"/>
      <c r="QW3256"/>
      <c r="QX3256"/>
      <c r="QY3256"/>
      <c r="QZ3256"/>
      <c r="RA3256"/>
      <c r="RB3256" s="39"/>
      <c r="RC3256" s="39"/>
      <c r="RD3256" s="39"/>
    </row>
    <row r="3257" spans="22:472" hidden="1" x14ac:dyDescent="0.2">
      <c r="V3257" s="63">
        <v>659</v>
      </c>
      <c r="W3257" s="54" t="s">
        <v>7213</v>
      </c>
      <c r="X3257" s="64">
        <v>430118</v>
      </c>
      <c r="Y3257" s="54" t="s">
        <v>7232</v>
      </c>
      <c r="Z3257" s="63" t="s">
        <v>412</v>
      </c>
      <c r="AA3257" s="54" t="s">
        <v>7215</v>
      </c>
      <c r="AB3257" s="54" t="s">
        <v>7216</v>
      </c>
      <c r="AC3257" s="54"/>
      <c r="AD3257" s="64" t="s">
        <v>7152</v>
      </c>
      <c r="AE3257" s="64" t="s">
        <v>7152</v>
      </c>
      <c r="AF3257" s="63">
        <v>659</v>
      </c>
      <c r="AG3257" s="54" t="s">
        <v>7213</v>
      </c>
      <c r="AH3257" s="54" t="s">
        <v>7213</v>
      </c>
      <c r="AI3257" s="63" t="s">
        <v>7143</v>
      </c>
      <c r="AJ3257" s="64" t="s">
        <v>7217</v>
      </c>
      <c r="AK3257" s="569">
        <v>9701871</v>
      </c>
      <c r="AL3257" s="64" t="s">
        <v>7215</v>
      </c>
      <c r="AM3257" s="64">
        <v>0</v>
      </c>
      <c r="AN3257" s="570">
        <v>295401380</v>
      </c>
      <c r="AO3257" s="54"/>
      <c r="AP3257" s="54"/>
      <c r="AQ3257" s="54"/>
      <c r="AR3257" s="54"/>
      <c r="AS3257" s="54"/>
      <c r="AT3257" s="64" t="e">
        <v>#N/A</v>
      </c>
      <c r="AU3257" s="64"/>
      <c r="AV3257" s="54"/>
      <c r="AW3257" s="54"/>
      <c r="AX3257" s="54"/>
      <c r="AY3257" s="54"/>
      <c r="AZ3257" s="54"/>
      <c r="BA3257" s="54"/>
      <c r="BB3257" s="54"/>
      <c r="BC3257" s="54"/>
      <c r="BD3257" s="64">
        <v>430118</v>
      </c>
      <c r="BE3257" s="54" t="s">
        <v>7232</v>
      </c>
      <c r="BF3257" s="63" t="s">
        <v>412</v>
      </c>
      <c r="BG3257" s="54" t="s">
        <v>7215</v>
      </c>
      <c r="BH3257" s="54" t="s">
        <v>7216</v>
      </c>
      <c r="BI3257" s="54"/>
      <c r="BJ3257" s="64" t="s">
        <v>7152</v>
      </c>
      <c r="BK3257" s="64" t="s">
        <v>7152</v>
      </c>
      <c r="BL3257" s="54"/>
      <c r="BM3257" s="54"/>
      <c r="BN3257" s="54"/>
      <c r="BO3257" s="39"/>
      <c r="BP3257" s="39"/>
      <c r="BQ3257" s="39"/>
      <c r="BR3257" s="39"/>
      <c r="BS3257" s="47"/>
      <c r="BT3257" s="39"/>
      <c r="BU3257" s="39"/>
      <c r="BV3257" s="39"/>
      <c r="BW3257" s="39"/>
      <c r="BX3257" s="39"/>
      <c r="BY3257" s="39"/>
      <c r="BZ3257" s="39"/>
      <c r="CA3257" s="39"/>
      <c r="CB3257" s="39"/>
      <c r="CC3257" s="47"/>
      <c r="CD3257" s="39"/>
      <c r="CE3257" s="39"/>
      <c r="CF3257" s="48"/>
      <c r="CG3257" s="48"/>
      <c r="CH3257" s="48"/>
      <c r="CI3257" s="48"/>
      <c r="CJ3257" s="48"/>
      <c r="CK3257" s="48"/>
      <c r="CL3257" s="48"/>
      <c r="CM3257" s="48"/>
      <c r="CN3257" s="48"/>
      <c r="CO3257" s="48"/>
      <c r="CP3257" s="48"/>
      <c r="CQ3257" s="48"/>
      <c r="CR3257" s="48"/>
      <c r="CS3257" s="48"/>
      <c r="CT3257" s="48"/>
      <c r="CU3257" s="48"/>
      <c r="CV3257" s="48"/>
      <c r="CW3257" s="48"/>
      <c r="CX3257" s="39"/>
      <c r="ML3257" s="135"/>
      <c r="MM3257" s="135"/>
      <c r="MN3257" s="135"/>
      <c r="MO3257" s="135"/>
      <c r="MP3257" s="135"/>
      <c r="MQ3257" s="135"/>
      <c r="MR3257" s="135"/>
      <c r="MS3257" s="135"/>
      <c r="MT3257" s="135"/>
      <c r="MU3257" s="135"/>
      <c r="MV3257" s="135"/>
      <c r="MW3257" s="135"/>
      <c r="MX3257" s="135"/>
      <c r="MY3257" s="135"/>
      <c r="MZ3257" s="135"/>
      <c r="NA3257" s="135"/>
      <c r="NB3257" s="135"/>
      <c r="NC3257" s="135"/>
      <c r="ND3257" s="135"/>
      <c r="NE3257" s="135"/>
      <c r="NF3257" s="135"/>
      <c r="NG3257" s="135"/>
      <c r="NH3257" s="135"/>
      <c r="NI3257" s="135"/>
      <c r="NJ3257" s="135"/>
      <c r="NK3257" s="135"/>
      <c r="NL3257" s="135"/>
      <c r="NM3257" s="135"/>
      <c r="NN3257" s="135"/>
      <c r="NO3257" s="135"/>
      <c r="NP3257" s="135"/>
      <c r="NQ3257" s="39"/>
      <c r="QS3257"/>
      <c r="QT3257"/>
      <c r="QU3257"/>
      <c r="QV3257"/>
      <c r="QW3257"/>
      <c r="QX3257"/>
      <c r="QY3257"/>
      <c r="QZ3257"/>
      <c r="RA3257"/>
      <c r="RB3257" s="39"/>
      <c r="RC3257" s="39"/>
      <c r="RD3257" s="39"/>
    </row>
    <row r="3258" spans="22:472" hidden="1" x14ac:dyDescent="0.2">
      <c r="V3258" s="63">
        <v>659</v>
      </c>
      <c r="W3258" s="54" t="s">
        <v>7213</v>
      </c>
      <c r="X3258" s="64">
        <v>430119</v>
      </c>
      <c r="Y3258" s="54" t="s">
        <v>7233</v>
      </c>
      <c r="Z3258" s="63" t="s">
        <v>412</v>
      </c>
      <c r="AA3258" s="54" t="s">
        <v>7215</v>
      </c>
      <c r="AB3258" s="54" t="s">
        <v>7216</v>
      </c>
      <c r="AC3258" s="54"/>
      <c r="AD3258" s="64" t="s">
        <v>7152</v>
      </c>
      <c r="AE3258" s="64" t="s">
        <v>7152</v>
      </c>
      <c r="AF3258" s="63">
        <v>659</v>
      </c>
      <c r="AG3258" s="54" t="s">
        <v>7213</v>
      </c>
      <c r="AH3258" s="54" t="s">
        <v>7213</v>
      </c>
      <c r="AI3258" s="63" t="s">
        <v>7143</v>
      </c>
      <c r="AJ3258" s="64" t="s">
        <v>7217</v>
      </c>
      <c r="AK3258" s="569">
        <v>9701871</v>
      </c>
      <c r="AL3258" s="64" t="s">
        <v>7215</v>
      </c>
      <c r="AM3258" s="64">
        <v>0</v>
      </c>
      <c r="AN3258" s="570">
        <v>295401380</v>
      </c>
      <c r="AO3258" s="54"/>
      <c r="AP3258" s="54"/>
      <c r="AQ3258" s="54"/>
      <c r="AR3258" s="54"/>
      <c r="AS3258" s="54"/>
      <c r="AT3258" s="64" t="e">
        <v>#N/A</v>
      </c>
      <c r="AU3258" s="64"/>
      <c r="AV3258" s="54"/>
      <c r="AW3258" s="54"/>
      <c r="AX3258" s="54"/>
      <c r="AY3258" s="54"/>
      <c r="AZ3258" s="54"/>
      <c r="BA3258" s="54"/>
      <c r="BB3258" s="54"/>
      <c r="BC3258" s="54"/>
      <c r="BD3258" s="64">
        <v>430119</v>
      </c>
      <c r="BE3258" s="54" t="s">
        <v>7233</v>
      </c>
      <c r="BF3258" s="63" t="s">
        <v>412</v>
      </c>
      <c r="BG3258" s="54" t="s">
        <v>7215</v>
      </c>
      <c r="BH3258" s="54" t="s">
        <v>7216</v>
      </c>
      <c r="BI3258" s="54"/>
      <c r="BJ3258" s="64" t="s">
        <v>7152</v>
      </c>
      <c r="BK3258" s="64" t="s">
        <v>7152</v>
      </c>
      <c r="BL3258" s="54"/>
      <c r="BM3258" s="54"/>
      <c r="BN3258" s="54"/>
      <c r="BO3258" s="39"/>
      <c r="BP3258" s="39"/>
      <c r="BQ3258" s="39"/>
      <c r="BR3258" s="39"/>
      <c r="BS3258" s="47"/>
      <c r="BT3258" s="39"/>
      <c r="BU3258" s="39"/>
      <c r="BV3258" s="39"/>
      <c r="BW3258" s="39"/>
      <c r="BX3258" s="39"/>
      <c r="BY3258" s="39"/>
      <c r="BZ3258" s="39"/>
      <c r="CA3258" s="39"/>
      <c r="CB3258" s="39"/>
      <c r="CC3258" s="47"/>
      <c r="CD3258" s="39"/>
      <c r="CE3258" s="39"/>
      <c r="CF3258" s="48"/>
      <c r="CG3258" s="48"/>
      <c r="CH3258" s="48"/>
      <c r="CI3258" s="48"/>
      <c r="CJ3258" s="48"/>
      <c r="CK3258" s="48"/>
      <c r="CL3258" s="48"/>
      <c r="CM3258" s="48"/>
      <c r="CN3258" s="48"/>
      <c r="CO3258" s="48"/>
      <c r="CP3258" s="48"/>
      <c r="CQ3258" s="48"/>
      <c r="CR3258" s="48"/>
      <c r="CS3258" s="48"/>
      <c r="CT3258" s="48"/>
      <c r="CU3258" s="48"/>
      <c r="CV3258" s="48"/>
      <c r="CW3258" s="48"/>
      <c r="CX3258" s="39"/>
      <c r="ML3258" s="135"/>
      <c r="MM3258" s="135"/>
      <c r="MN3258" s="135"/>
      <c r="MO3258" s="135"/>
      <c r="MP3258" s="135"/>
      <c r="MQ3258" s="135"/>
      <c r="MR3258" s="135"/>
      <c r="MS3258" s="135"/>
      <c r="MT3258" s="135"/>
      <c r="MU3258" s="135"/>
      <c r="MV3258" s="135"/>
      <c r="MW3258" s="135"/>
      <c r="MX3258" s="135"/>
      <c r="MY3258" s="135"/>
      <c r="MZ3258" s="135"/>
      <c r="NA3258" s="135"/>
      <c r="NB3258" s="135"/>
      <c r="NC3258" s="135"/>
      <c r="ND3258" s="135"/>
      <c r="NE3258" s="135"/>
      <c r="NF3258" s="135"/>
      <c r="NG3258" s="135"/>
      <c r="NH3258" s="135"/>
      <c r="NI3258" s="135"/>
      <c r="NJ3258" s="135"/>
      <c r="NK3258" s="135"/>
      <c r="NL3258" s="135"/>
      <c r="NM3258" s="135"/>
      <c r="NN3258" s="135"/>
      <c r="NO3258" s="135"/>
      <c r="NP3258" s="135"/>
      <c r="NQ3258" s="39"/>
      <c r="QS3258"/>
      <c r="QT3258"/>
      <c r="QU3258"/>
      <c r="QV3258"/>
      <c r="QW3258"/>
      <c r="QX3258"/>
      <c r="QY3258"/>
      <c r="QZ3258"/>
      <c r="RA3258"/>
      <c r="RB3258" s="39"/>
      <c r="RC3258" s="39"/>
      <c r="RD3258" s="39"/>
    </row>
    <row r="3259" spans="22:472" hidden="1" x14ac:dyDescent="0.2">
      <c r="V3259" s="63">
        <v>659</v>
      </c>
      <c r="W3259" s="54" t="s">
        <v>7213</v>
      </c>
      <c r="X3259" s="64">
        <v>450101</v>
      </c>
      <c r="Y3259" s="54" t="s">
        <v>7234</v>
      </c>
      <c r="Z3259" s="63" t="s">
        <v>412</v>
      </c>
      <c r="AA3259" s="54" t="s">
        <v>7234</v>
      </c>
      <c r="AB3259" s="54" t="s">
        <v>7235</v>
      </c>
      <c r="AC3259" s="54"/>
      <c r="AD3259" s="64" t="s">
        <v>7152</v>
      </c>
      <c r="AE3259" s="64" t="s">
        <v>7152</v>
      </c>
      <c r="AF3259" s="63">
        <v>659</v>
      </c>
      <c r="AG3259" s="54" t="s">
        <v>7213</v>
      </c>
      <c r="AH3259" s="54" t="s">
        <v>7213</v>
      </c>
      <c r="AI3259" s="63" t="s">
        <v>7143</v>
      </c>
      <c r="AJ3259" s="64" t="s">
        <v>7217</v>
      </c>
      <c r="AK3259" s="569">
        <v>9701871</v>
      </c>
      <c r="AL3259" s="64" t="s">
        <v>7215</v>
      </c>
      <c r="AM3259" s="64">
        <v>0</v>
      </c>
      <c r="AN3259" s="570">
        <v>295401380</v>
      </c>
      <c r="AO3259" s="54"/>
      <c r="AP3259" s="54"/>
      <c r="AQ3259" s="54"/>
      <c r="AR3259" s="54"/>
      <c r="AS3259" s="54"/>
      <c r="AT3259" s="64" t="e">
        <v>#N/A</v>
      </c>
      <c r="AU3259" s="64"/>
      <c r="AV3259" s="54"/>
      <c r="AW3259" s="54"/>
      <c r="AX3259" s="54"/>
      <c r="AY3259" s="54"/>
      <c r="AZ3259" s="54"/>
      <c r="BA3259" s="54"/>
      <c r="BB3259" s="54"/>
      <c r="BC3259" s="54"/>
      <c r="BD3259" s="64">
        <v>450101</v>
      </c>
      <c r="BE3259" s="54" t="s">
        <v>7234</v>
      </c>
      <c r="BF3259" s="63" t="s">
        <v>412</v>
      </c>
      <c r="BG3259" s="54" t="s">
        <v>7234</v>
      </c>
      <c r="BH3259" s="54" t="s">
        <v>7235</v>
      </c>
      <c r="BI3259" s="54"/>
      <c r="BJ3259" s="64" t="s">
        <v>7152</v>
      </c>
      <c r="BK3259" s="64" t="s">
        <v>7152</v>
      </c>
      <c r="BL3259" s="54"/>
      <c r="BM3259" s="54"/>
      <c r="BN3259" s="54"/>
      <c r="BO3259" s="39"/>
      <c r="BP3259" s="39"/>
      <c r="BQ3259" s="39"/>
      <c r="BR3259" s="39"/>
      <c r="BS3259" s="47"/>
      <c r="BT3259" s="39"/>
      <c r="BU3259" s="39"/>
      <c r="BV3259" s="39"/>
      <c r="BW3259" s="39"/>
      <c r="BX3259" s="39"/>
      <c r="BY3259" s="39"/>
      <c r="BZ3259" s="39"/>
      <c r="CA3259" s="39"/>
      <c r="CB3259" s="39"/>
      <c r="CC3259" s="47"/>
      <c r="CD3259" s="39"/>
      <c r="CE3259" s="39"/>
      <c r="CF3259" s="48"/>
      <c r="CG3259" s="48"/>
      <c r="CH3259" s="48"/>
      <c r="CI3259" s="48"/>
      <c r="CJ3259" s="48"/>
      <c r="CK3259" s="48"/>
      <c r="CL3259" s="48"/>
      <c r="CM3259" s="48"/>
      <c r="CN3259" s="48"/>
      <c r="CO3259" s="48"/>
      <c r="CP3259" s="48"/>
      <c r="CQ3259" s="48"/>
      <c r="CR3259" s="48"/>
      <c r="CS3259" s="48"/>
      <c r="CT3259" s="48"/>
      <c r="CU3259" s="48"/>
      <c r="CV3259" s="48"/>
      <c r="CW3259" s="48"/>
      <c r="CX3259" s="39"/>
      <c r="ML3259" s="135"/>
      <c r="MM3259" s="135"/>
      <c r="MN3259" s="135"/>
      <c r="MO3259" s="135"/>
      <c r="MP3259" s="135"/>
      <c r="MQ3259" s="135"/>
      <c r="MR3259" s="135"/>
      <c r="MS3259" s="135"/>
      <c r="MT3259" s="135"/>
      <c r="MU3259" s="135"/>
      <c r="MV3259" s="135"/>
      <c r="MW3259" s="135"/>
      <c r="MX3259" s="135"/>
      <c r="MY3259" s="135"/>
      <c r="MZ3259" s="135"/>
      <c r="NA3259" s="135"/>
      <c r="NB3259" s="135"/>
      <c r="NC3259" s="135"/>
      <c r="ND3259" s="135"/>
      <c r="NE3259" s="135"/>
      <c r="NF3259" s="135"/>
      <c r="NG3259" s="135"/>
      <c r="NH3259" s="135"/>
      <c r="NI3259" s="135"/>
      <c r="NJ3259" s="135"/>
      <c r="NK3259" s="135"/>
      <c r="NL3259" s="135"/>
      <c r="NM3259" s="135"/>
      <c r="NN3259" s="135"/>
      <c r="NO3259" s="135"/>
      <c r="NP3259" s="135"/>
      <c r="NQ3259" s="39"/>
      <c r="QS3259"/>
      <c r="QT3259"/>
      <c r="QU3259"/>
      <c r="QV3259"/>
      <c r="QW3259"/>
      <c r="QX3259"/>
      <c r="QY3259"/>
      <c r="QZ3259"/>
      <c r="RA3259"/>
      <c r="RB3259" s="39"/>
      <c r="RC3259" s="39"/>
      <c r="RD3259" s="39"/>
    </row>
    <row r="3260" spans="22:472" hidden="1" x14ac:dyDescent="0.2">
      <c r="V3260" s="63">
        <v>659</v>
      </c>
      <c r="W3260" s="54" t="s">
        <v>7213</v>
      </c>
      <c r="X3260" s="64">
        <v>450100</v>
      </c>
      <c r="Y3260" s="54" t="s">
        <v>7236</v>
      </c>
      <c r="Z3260" s="63" t="s">
        <v>412</v>
      </c>
      <c r="AA3260" s="54" t="s">
        <v>7234</v>
      </c>
      <c r="AB3260" s="54" t="s">
        <v>7235</v>
      </c>
      <c r="AC3260" s="54"/>
      <c r="AD3260" s="64" t="s">
        <v>7152</v>
      </c>
      <c r="AE3260" s="64" t="s">
        <v>7152</v>
      </c>
      <c r="AF3260" s="63">
        <v>659</v>
      </c>
      <c r="AG3260" s="54" t="s">
        <v>7213</v>
      </c>
      <c r="AH3260" s="54" t="s">
        <v>7213</v>
      </c>
      <c r="AI3260" s="63" t="s">
        <v>7143</v>
      </c>
      <c r="AJ3260" s="64" t="s">
        <v>7217</v>
      </c>
      <c r="AK3260" s="569">
        <v>9701871</v>
      </c>
      <c r="AL3260" s="64" t="s">
        <v>7215</v>
      </c>
      <c r="AM3260" s="64">
        <v>0</v>
      </c>
      <c r="AN3260" s="570">
        <v>295401380</v>
      </c>
      <c r="AO3260" s="54"/>
      <c r="AP3260" s="54"/>
      <c r="AQ3260" s="54"/>
      <c r="AR3260" s="54"/>
      <c r="AS3260" s="54"/>
      <c r="AT3260" s="64" t="e">
        <v>#N/A</v>
      </c>
      <c r="AU3260" s="64"/>
      <c r="AV3260" s="54"/>
      <c r="AW3260" s="54"/>
      <c r="AX3260" s="54"/>
      <c r="AY3260" s="54"/>
      <c r="AZ3260" s="54"/>
      <c r="BA3260" s="54"/>
      <c r="BB3260" s="54"/>
      <c r="BC3260" s="54"/>
      <c r="BD3260" s="64">
        <v>450100</v>
      </c>
      <c r="BE3260" s="54" t="s">
        <v>7236</v>
      </c>
      <c r="BF3260" s="63" t="s">
        <v>412</v>
      </c>
      <c r="BG3260" s="54" t="s">
        <v>7234</v>
      </c>
      <c r="BH3260" s="54" t="s">
        <v>7235</v>
      </c>
      <c r="BI3260" s="54"/>
      <c r="BJ3260" s="64" t="s">
        <v>7152</v>
      </c>
      <c r="BK3260" s="64" t="s">
        <v>7152</v>
      </c>
      <c r="BL3260" s="54"/>
      <c r="BM3260" s="54"/>
      <c r="BN3260" s="54"/>
      <c r="BO3260" s="39"/>
      <c r="BP3260" s="39"/>
      <c r="BQ3260" s="39"/>
      <c r="BR3260" s="39"/>
      <c r="BS3260" s="47"/>
      <c r="BT3260" s="39"/>
      <c r="BU3260" s="39"/>
      <c r="BV3260" s="39"/>
      <c r="BW3260" s="39"/>
      <c r="BX3260" s="39"/>
      <c r="BY3260" s="39"/>
      <c r="BZ3260" s="39"/>
      <c r="CA3260" s="39"/>
      <c r="CB3260" s="39"/>
      <c r="CC3260" s="47"/>
      <c r="CD3260" s="39"/>
      <c r="CE3260" s="39"/>
      <c r="CF3260" s="48"/>
      <c r="CG3260" s="48"/>
      <c r="CH3260" s="48"/>
      <c r="CI3260" s="48"/>
      <c r="CJ3260" s="48"/>
      <c r="CK3260" s="48"/>
      <c r="CL3260" s="48"/>
      <c r="CM3260" s="48"/>
      <c r="CN3260" s="48"/>
      <c r="CO3260" s="48"/>
      <c r="CP3260" s="48"/>
      <c r="CQ3260" s="48"/>
      <c r="CR3260" s="48"/>
      <c r="CS3260" s="48"/>
      <c r="CT3260" s="48"/>
      <c r="CU3260" s="48"/>
      <c r="CV3260" s="48"/>
      <c r="CW3260" s="48"/>
      <c r="CX3260" s="39"/>
      <c r="ML3260" s="135"/>
      <c r="MM3260" s="135"/>
      <c r="MN3260" s="135"/>
      <c r="MO3260" s="135"/>
      <c r="MP3260" s="135"/>
      <c r="MQ3260" s="135"/>
      <c r="MR3260" s="135"/>
      <c r="MS3260" s="135"/>
      <c r="MT3260" s="135"/>
      <c r="MU3260" s="135"/>
      <c r="MV3260" s="135"/>
      <c r="MW3260" s="135"/>
      <c r="MX3260" s="135"/>
      <c r="MY3260" s="135"/>
      <c r="MZ3260" s="135"/>
      <c r="NA3260" s="135"/>
      <c r="NB3260" s="135"/>
      <c r="NC3260" s="135"/>
      <c r="ND3260" s="135"/>
      <c r="NE3260" s="135"/>
      <c r="NF3260" s="135"/>
      <c r="NG3260" s="135"/>
      <c r="NH3260" s="135"/>
      <c r="NI3260" s="135"/>
      <c r="NJ3260" s="135"/>
      <c r="NK3260" s="135"/>
      <c r="NL3260" s="135"/>
      <c r="NM3260" s="135"/>
      <c r="NN3260" s="135"/>
      <c r="NO3260" s="135"/>
      <c r="NP3260" s="135"/>
      <c r="NQ3260" s="39"/>
      <c r="QS3260"/>
      <c r="QT3260"/>
      <c r="QU3260"/>
      <c r="QV3260"/>
      <c r="QW3260"/>
      <c r="QX3260"/>
      <c r="QY3260"/>
      <c r="QZ3260"/>
      <c r="RA3260"/>
      <c r="RB3260" s="39"/>
      <c r="RC3260" s="39"/>
      <c r="RD3260" s="39"/>
    </row>
    <row r="3261" spans="22:472" hidden="1" x14ac:dyDescent="0.2">
      <c r="V3261" s="63">
        <v>659</v>
      </c>
      <c r="W3261" s="54" t="s">
        <v>7213</v>
      </c>
      <c r="X3261" s="64">
        <v>450102</v>
      </c>
      <c r="Y3261" s="54" t="s">
        <v>7237</v>
      </c>
      <c r="Z3261" s="63" t="s">
        <v>412</v>
      </c>
      <c r="AA3261" s="54" t="s">
        <v>7234</v>
      </c>
      <c r="AB3261" s="54" t="s">
        <v>7235</v>
      </c>
      <c r="AC3261" s="54"/>
      <c r="AD3261" s="64" t="s">
        <v>7152</v>
      </c>
      <c r="AE3261" s="64" t="s">
        <v>7152</v>
      </c>
      <c r="AF3261" s="63">
        <v>659</v>
      </c>
      <c r="AG3261" s="54" t="s">
        <v>7213</v>
      </c>
      <c r="AH3261" s="54" t="s">
        <v>7213</v>
      </c>
      <c r="AI3261" s="63" t="s">
        <v>7143</v>
      </c>
      <c r="AJ3261" s="64" t="s">
        <v>7217</v>
      </c>
      <c r="AK3261" s="569">
        <v>9701871</v>
      </c>
      <c r="AL3261" s="64" t="s">
        <v>7215</v>
      </c>
      <c r="AM3261" s="64">
        <v>0</v>
      </c>
      <c r="AN3261" s="570">
        <v>295401380</v>
      </c>
      <c r="AO3261" s="54"/>
      <c r="AP3261" s="54"/>
      <c r="AQ3261" s="54"/>
      <c r="AR3261" s="54"/>
      <c r="AS3261" s="54"/>
      <c r="AT3261" s="64" t="e">
        <v>#N/A</v>
      </c>
      <c r="AU3261" s="64"/>
      <c r="AV3261" s="54"/>
      <c r="AW3261" s="54"/>
      <c r="AX3261" s="54"/>
      <c r="AY3261" s="54"/>
      <c r="AZ3261" s="54"/>
      <c r="BA3261" s="54"/>
      <c r="BB3261" s="54"/>
      <c r="BC3261" s="54"/>
      <c r="BD3261" s="64">
        <v>450102</v>
      </c>
      <c r="BE3261" s="54" t="s">
        <v>7237</v>
      </c>
      <c r="BF3261" s="63" t="s">
        <v>412</v>
      </c>
      <c r="BG3261" s="54" t="s">
        <v>7234</v>
      </c>
      <c r="BH3261" s="54" t="s">
        <v>7235</v>
      </c>
      <c r="BI3261" s="54"/>
      <c r="BJ3261" s="64" t="s">
        <v>7152</v>
      </c>
      <c r="BK3261" s="64" t="s">
        <v>7152</v>
      </c>
      <c r="BL3261" s="54"/>
      <c r="BM3261" s="54"/>
      <c r="BN3261" s="54"/>
      <c r="BO3261" s="39"/>
      <c r="BP3261" s="39"/>
      <c r="BQ3261" s="39"/>
      <c r="BR3261" s="39"/>
      <c r="BS3261" s="47"/>
      <c r="BT3261" s="39"/>
      <c r="BU3261" s="39"/>
      <c r="BV3261" s="39"/>
      <c r="BW3261" s="39"/>
      <c r="BX3261" s="39"/>
      <c r="BY3261" s="39"/>
      <c r="BZ3261" s="39"/>
      <c r="CA3261" s="39"/>
      <c r="CB3261" s="39"/>
      <c r="CC3261" s="47"/>
      <c r="CD3261" s="39"/>
      <c r="CE3261" s="39"/>
      <c r="CF3261" s="48"/>
      <c r="CG3261" s="48"/>
      <c r="CH3261" s="48"/>
      <c r="CI3261" s="48"/>
      <c r="CJ3261" s="48"/>
      <c r="CK3261" s="48"/>
      <c r="CL3261" s="48"/>
      <c r="CM3261" s="48"/>
      <c r="CN3261" s="48"/>
      <c r="CO3261" s="48"/>
      <c r="CP3261" s="48"/>
      <c r="CQ3261" s="48"/>
      <c r="CR3261" s="48"/>
      <c r="CS3261" s="48"/>
      <c r="CT3261" s="48"/>
      <c r="CU3261" s="48"/>
      <c r="CV3261" s="48"/>
      <c r="CW3261" s="48"/>
      <c r="CX3261" s="39"/>
      <c r="ML3261" s="135"/>
      <c r="MM3261" s="135"/>
      <c r="MN3261" s="135"/>
      <c r="MO3261" s="135"/>
      <c r="MP3261" s="135"/>
      <c r="MQ3261" s="135"/>
      <c r="MR3261" s="135"/>
      <c r="MS3261" s="135"/>
      <c r="MT3261" s="135"/>
      <c r="MU3261" s="135"/>
      <c r="MV3261" s="135"/>
      <c r="MW3261" s="135"/>
      <c r="MX3261" s="135"/>
      <c r="MY3261" s="135"/>
      <c r="MZ3261" s="135"/>
      <c r="NA3261" s="135"/>
      <c r="NB3261" s="135"/>
      <c r="NC3261" s="135"/>
      <c r="ND3261" s="135"/>
      <c r="NE3261" s="135"/>
      <c r="NF3261" s="135"/>
      <c r="NG3261" s="135"/>
      <c r="NH3261" s="135"/>
      <c r="NI3261" s="135"/>
      <c r="NJ3261" s="135"/>
      <c r="NK3261" s="135"/>
      <c r="NL3261" s="135"/>
      <c r="NM3261" s="135"/>
      <c r="NN3261" s="135"/>
      <c r="NO3261" s="135"/>
      <c r="NP3261" s="135"/>
      <c r="NQ3261" s="39"/>
      <c r="QS3261"/>
      <c r="QT3261"/>
      <c r="QU3261"/>
      <c r="QV3261"/>
      <c r="QW3261"/>
      <c r="QX3261"/>
      <c r="QY3261"/>
      <c r="QZ3261"/>
      <c r="RA3261"/>
      <c r="RB3261" s="39"/>
      <c r="RC3261" s="39"/>
      <c r="RD3261" s="39"/>
    </row>
    <row r="3262" spans="22:472" hidden="1" x14ac:dyDescent="0.2">
      <c r="V3262" s="63">
        <v>659</v>
      </c>
      <c r="W3262" s="54" t="s">
        <v>7213</v>
      </c>
      <c r="X3262" s="64">
        <v>450103</v>
      </c>
      <c r="Y3262" s="54" t="s">
        <v>7199</v>
      </c>
      <c r="Z3262" s="63" t="s">
        <v>412</v>
      </c>
      <c r="AA3262" s="54" t="s">
        <v>7234</v>
      </c>
      <c r="AB3262" s="54" t="s">
        <v>7235</v>
      </c>
      <c r="AC3262" s="54"/>
      <c r="AD3262" s="64" t="s">
        <v>7152</v>
      </c>
      <c r="AE3262" s="64" t="s">
        <v>7152</v>
      </c>
      <c r="AF3262" s="63">
        <v>659</v>
      </c>
      <c r="AG3262" s="54" t="s">
        <v>7213</v>
      </c>
      <c r="AH3262" s="54" t="s">
        <v>7213</v>
      </c>
      <c r="AI3262" s="63" t="s">
        <v>7143</v>
      </c>
      <c r="AJ3262" s="64" t="s">
        <v>7217</v>
      </c>
      <c r="AK3262" s="569">
        <v>9701871</v>
      </c>
      <c r="AL3262" s="64" t="s">
        <v>7215</v>
      </c>
      <c r="AM3262" s="64">
        <v>0</v>
      </c>
      <c r="AN3262" s="570">
        <v>295401380</v>
      </c>
      <c r="AO3262" s="54"/>
      <c r="AP3262" s="54"/>
      <c r="AQ3262" s="54"/>
      <c r="AR3262" s="54"/>
      <c r="AS3262" s="54"/>
      <c r="AT3262" s="64" t="e">
        <v>#N/A</v>
      </c>
      <c r="AU3262" s="64"/>
      <c r="AV3262" s="54"/>
      <c r="AW3262" s="54"/>
      <c r="AX3262" s="54"/>
      <c r="AY3262" s="54"/>
      <c r="AZ3262" s="54"/>
      <c r="BA3262" s="54"/>
      <c r="BB3262" s="54"/>
      <c r="BC3262" s="54"/>
      <c r="BD3262" s="64">
        <v>450103</v>
      </c>
      <c r="BE3262" s="54" t="s">
        <v>7199</v>
      </c>
      <c r="BF3262" s="63" t="s">
        <v>412</v>
      </c>
      <c r="BG3262" s="54" t="s">
        <v>7234</v>
      </c>
      <c r="BH3262" s="54" t="s">
        <v>7235</v>
      </c>
      <c r="BI3262" s="54"/>
      <c r="BJ3262" s="64" t="s">
        <v>7152</v>
      </c>
      <c r="BK3262" s="64" t="s">
        <v>7152</v>
      </c>
      <c r="BL3262" s="54"/>
      <c r="BM3262" s="54"/>
      <c r="BN3262" s="54"/>
      <c r="BO3262" s="39"/>
      <c r="BP3262" s="39"/>
      <c r="BQ3262" s="39"/>
      <c r="BR3262" s="39"/>
      <c r="BS3262" s="47"/>
      <c r="BT3262" s="39"/>
      <c r="BU3262" s="39"/>
      <c r="BV3262" s="39"/>
      <c r="BW3262" s="39"/>
      <c r="BX3262" s="39"/>
      <c r="BY3262" s="39"/>
      <c r="BZ3262" s="39"/>
      <c r="CA3262" s="39"/>
      <c r="CB3262" s="39"/>
      <c r="CC3262" s="47"/>
      <c r="CD3262" s="39"/>
      <c r="CE3262" s="39"/>
      <c r="CF3262" s="48"/>
      <c r="CG3262" s="48"/>
      <c r="CH3262" s="48"/>
      <c r="CI3262" s="48"/>
      <c r="CJ3262" s="48"/>
      <c r="CK3262" s="48"/>
      <c r="CL3262" s="48"/>
      <c r="CM3262" s="48"/>
      <c r="CN3262" s="48"/>
      <c r="CO3262" s="48"/>
      <c r="CP3262" s="48"/>
      <c r="CQ3262" s="48"/>
      <c r="CR3262" s="48"/>
      <c r="CS3262" s="48"/>
      <c r="CT3262" s="48"/>
      <c r="CU3262" s="48"/>
      <c r="CV3262" s="48"/>
      <c r="CW3262" s="48"/>
      <c r="CX3262" s="39"/>
      <c r="ML3262" s="135"/>
      <c r="MM3262" s="135"/>
      <c r="MN3262" s="135"/>
      <c r="MO3262" s="135"/>
      <c r="MP3262" s="135"/>
      <c r="MQ3262" s="135"/>
      <c r="MR3262" s="135"/>
      <c r="MS3262" s="135"/>
      <c r="MT3262" s="135"/>
      <c r="MU3262" s="135"/>
      <c r="MV3262" s="135"/>
      <c r="MW3262" s="135"/>
      <c r="MX3262" s="135"/>
      <c r="MY3262" s="135"/>
      <c r="MZ3262" s="135"/>
      <c r="NA3262" s="135"/>
      <c r="NB3262" s="135"/>
      <c r="NC3262" s="135"/>
      <c r="ND3262" s="135"/>
      <c r="NE3262" s="135"/>
      <c r="NF3262" s="135"/>
      <c r="NG3262" s="135"/>
      <c r="NH3262" s="135"/>
      <c r="NI3262" s="135"/>
      <c r="NJ3262" s="135"/>
      <c r="NK3262" s="135"/>
      <c r="NL3262" s="135"/>
      <c r="NM3262" s="135"/>
      <c r="NN3262" s="135"/>
      <c r="NO3262" s="135"/>
      <c r="NP3262" s="135"/>
      <c r="NQ3262" s="39"/>
      <c r="QS3262"/>
      <c r="QT3262"/>
      <c r="QU3262"/>
      <c r="QV3262"/>
      <c r="QW3262"/>
      <c r="QX3262"/>
      <c r="QY3262"/>
      <c r="QZ3262"/>
      <c r="RA3262"/>
      <c r="RB3262" s="39"/>
      <c r="RC3262" s="39"/>
      <c r="RD3262" s="39"/>
    </row>
    <row r="3263" spans="22:472" hidden="1" x14ac:dyDescent="0.2">
      <c r="V3263" s="63">
        <v>659</v>
      </c>
      <c r="W3263" s="54" t="s">
        <v>7213</v>
      </c>
      <c r="X3263" s="64">
        <v>450104</v>
      </c>
      <c r="Y3263" s="54" t="s">
        <v>7238</v>
      </c>
      <c r="Z3263" s="63" t="s">
        <v>412</v>
      </c>
      <c r="AA3263" s="54" t="s">
        <v>7234</v>
      </c>
      <c r="AB3263" s="54" t="s">
        <v>7235</v>
      </c>
      <c r="AC3263" s="54"/>
      <c r="AD3263" s="64" t="s">
        <v>7152</v>
      </c>
      <c r="AE3263" s="64" t="s">
        <v>7152</v>
      </c>
      <c r="AF3263" s="63">
        <v>659</v>
      </c>
      <c r="AG3263" s="54" t="s">
        <v>7213</v>
      </c>
      <c r="AH3263" s="54" t="s">
        <v>7213</v>
      </c>
      <c r="AI3263" s="63" t="s">
        <v>7143</v>
      </c>
      <c r="AJ3263" s="64" t="s">
        <v>7217</v>
      </c>
      <c r="AK3263" s="569">
        <v>9701871</v>
      </c>
      <c r="AL3263" s="64" t="s">
        <v>7215</v>
      </c>
      <c r="AM3263" s="64">
        <v>0</v>
      </c>
      <c r="AN3263" s="570">
        <v>295401380</v>
      </c>
      <c r="AO3263" s="54"/>
      <c r="AP3263" s="54"/>
      <c r="AQ3263" s="54"/>
      <c r="AR3263" s="54"/>
      <c r="AS3263" s="54"/>
      <c r="AT3263" s="64" t="e">
        <v>#N/A</v>
      </c>
      <c r="AU3263" s="64"/>
      <c r="AV3263" s="54"/>
      <c r="AW3263" s="54"/>
      <c r="AX3263" s="54"/>
      <c r="AY3263" s="54"/>
      <c r="AZ3263" s="54"/>
      <c r="BA3263" s="54"/>
      <c r="BB3263" s="54"/>
      <c r="BC3263" s="54"/>
      <c r="BD3263" s="64">
        <v>450104</v>
      </c>
      <c r="BE3263" s="54" t="s">
        <v>7238</v>
      </c>
      <c r="BF3263" s="63" t="s">
        <v>412</v>
      </c>
      <c r="BG3263" s="54" t="s">
        <v>7234</v>
      </c>
      <c r="BH3263" s="54" t="s">
        <v>7235</v>
      </c>
      <c r="BI3263" s="54"/>
      <c r="BJ3263" s="64" t="s">
        <v>7152</v>
      </c>
      <c r="BK3263" s="64" t="s">
        <v>7152</v>
      </c>
      <c r="BL3263" s="54"/>
      <c r="BM3263" s="54"/>
      <c r="BN3263" s="54"/>
      <c r="BO3263" s="39"/>
      <c r="BP3263" s="39"/>
      <c r="BQ3263" s="39"/>
      <c r="BR3263" s="39"/>
      <c r="BS3263" s="47"/>
      <c r="BT3263" s="39"/>
      <c r="BU3263" s="39"/>
      <c r="BV3263" s="39"/>
      <c r="BW3263" s="39"/>
      <c r="BX3263" s="39"/>
      <c r="BY3263" s="39"/>
      <c r="BZ3263" s="39"/>
      <c r="CA3263" s="39"/>
      <c r="CB3263" s="39"/>
      <c r="CC3263" s="47"/>
      <c r="CD3263" s="39"/>
      <c r="CE3263" s="39"/>
      <c r="CF3263" s="48"/>
      <c r="CG3263" s="48"/>
      <c r="CH3263" s="48"/>
      <c r="CI3263" s="48"/>
      <c r="CJ3263" s="48"/>
      <c r="CK3263" s="48"/>
      <c r="CL3263" s="48"/>
      <c r="CM3263" s="48"/>
      <c r="CN3263" s="48"/>
      <c r="CO3263" s="48"/>
      <c r="CP3263" s="48"/>
      <c r="CQ3263" s="48"/>
      <c r="CR3263" s="48"/>
      <c r="CS3263" s="48"/>
      <c r="CT3263" s="48"/>
      <c r="CU3263" s="48"/>
      <c r="CV3263" s="48"/>
      <c r="CW3263" s="48"/>
      <c r="CX3263" s="39"/>
      <c r="ML3263" s="135"/>
      <c r="MM3263" s="135"/>
      <c r="MN3263" s="135"/>
      <c r="MO3263" s="135"/>
      <c r="MP3263" s="135"/>
      <c r="MQ3263" s="135"/>
      <c r="MR3263" s="135"/>
      <c r="MS3263" s="135"/>
      <c r="MT3263" s="135"/>
      <c r="MU3263" s="135"/>
      <c r="MV3263" s="135"/>
      <c r="MW3263" s="135"/>
      <c r="MX3263" s="135"/>
      <c r="MY3263" s="135"/>
      <c r="MZ3263" s="135"/>
      <c r="NA3263" s="135"/>
      <c r="NB3263" s="135"/>
      <c r="NC3263" s="135"/>
      <c r="ND3263" s="135"/>
      <c r="NE3263" s="135"/>
      <c r="NF3263" s="135"/>
      <c r="NG3263" s="135"/>
      <c r="NH3263" s="135"/>
      <c r="NI3263" s="135"/>
      <c r="NJ3263" s="135"/>
      <c r="NK3263" s="135"/>
      <c r="NL3263" s="135"/>
      <c r="NM3263" s="135"/>
      <c r="NN3263" s="135"/>
      <c r="NO3263" s="135"/>
      <c r="NP3263" s="135"/>
      <c r="NQ3263" s="39"/>
      <c r="QS3263"/>
      <c r="QT3263"/>
      <c r="QU3263"/>
      <c r="QV3263"/>
      <c r="QW3263"/>
      <c r="QX3263"/>
      <c r="QY3263"/>
      <c r="QZ3263"/>
      <c r="RA3263"/>
      <c r="RB3263" s="39"/>
      <c r="RC3263" s="39"/>
      <c r="RD3263" s="39"/>
    </row>
    <row r="3264" spans="22:472" hidden="1" x14ac:dyDescent="0.2">
      <c r="V3264" s="63">
        <v>659</v>
      </c>
      <c r="W3264" s="54" t="s">
        <v>7213</v>
      </c>
      <c r="X3264" s="64">
        <v>450105</v>
      </c>
      <c r="Y3264" s="54" t="s">
        <v>7239</v>
      </c>
      <c r="Z3264" s="63" t="s">
        <v>412</v>
      </c>
      <c r="AA3264" s="54" t="s">
        <v>7234</v>
      </c>
      <c r="AB3264" s="54" t="s">
        <v>7235</v>
      </c>
      <c r="AC3264" s="54"/>
      <c r="AD3264" s="64" t="s">
        <v>7152</v>
      </c>
      <c r="AE3264" s="64" t="s">
        <v>7152</v>
      </c>
      <c r="AF3264" s="63">
        <v>659</v>
      </c>
      <c r="AG3264" s="54" t="s">
        <v>7213</v>
      </c>
      <c r="AH3264" s="54" t="s">
        <v>7213</v>
      </c>
      <c r="AI3264" s="63" t="s">
        <v>7143</v>
      </c>
      <c r="AJ3264" s="64" t="s">
        <v>7217</v>
      </c>
      <c r="AK3264" s="569">
        <v>9701871</v>
      </c>
      <c r="AL3264" s="64" t="s">
        <v>7215</v>
      </c>
      <c r="AM3264" s="64">
        <v>0</v>
      </c>
      <c r="AN3264" s="570">
        <v>295401380</v>
      </c>
      <c r="AO3264" s="54"/>
      <c r="AP3264" s="54"/>
      <c r="AQ3264" s="54"/>
      <c r="AR3264" s="54"/>
      <c r="AS3264" s="54"/>
      <c r="AT3264" s="64" t="e">
        <v>#N/A</v>
      </c>
      <c r="AU3264" s="64"/>
      <c r="AV3264" s="54"/>
      <c r="AW3264" s="54"/>
      <c r="AX3264" s="54"/>
      <c r="AY3264" s="54"/>
      <c r="AZ3264" s="54"/>
      <c r="BA3264" s="54"/>
      <c r="BB3264" s="54"/>
      <c r="BC3264" s="54"/>
      <c r="BD3264" s="64">
        <v>450105</v>
      </c>
      <c r="BE3264" s="54" t="s">
        <v>7239</v>
      </c>
      <c r="BF3264" s="63" t="s">
        <v>412</v>
      </c>
      <c r="BG3264" s="54" t="s">
        <v>7234</v>
      </c>
      <c r="BH3264" s="54" t="s">
        <v>7235</v>
      </c>
      <c r="BI3264" s="54"/>
      <c r="BJ3264" s="64" t="s">
        <v>7152</v>
      </c>
      <c r="BK3264" s="64" t="s">
        <v>7152</v>
      </c>
      <c r="BL3264" s="54"/>
      <c r="BM3264" s="54"/>
      <c r="BN3264" s="54"/>
      <c r="BO3264" s="39"/>
      <c r="BP3264" s="39"/>
      <c r="BQ3264" s="39"/>
      <c r="BR3264" s="39"/>
      <c r="BS3264" s="47"/>
      <c r="BT3264" s="39"/>
      <c r="BU3264" s="39"/>
      <c r="BV3264" s="39"/>
      <c r="BW3264" s="39"/>
      <c r="BX3264" s="39"/>
      <c r="BY3264" s="39"/>
      <c r="BZ3264" s="39"/>
      <c r="CA3264" s="39"/>
      <c r="CB3264" s="39"/>
      <c r="CC3264" s="47"/>
      <c r="CD3264" s="39"/>
      <c r="CE3264" s="39"/>
      <c r="CF3264" s="48"/>
      <c r="CG3264" s="48"/>
      <c r="CH3264" s="48"/>
      <c r="CI3264" s="48"/>
      <c r="CJ3264" s="48"/>
      <c r="CK3264" s="48"/>
      <c r="CL3264" s="48"/>
      <c r="CM3264" s="48"/>
      <c r="CN3264" s="48"/>
      <c r="CO3264" s="48"/>
      <c r="CP3264" s="48"/>
      <c r="CQ3264" s="48"/>
      <c r="CR3264" s="48"/>
      <c r="CS3264" s="48"/>
      <c r="CT3264" s="48"/>
      <c r="CU3264" s="48"/>
      <c r="CV3264" s="48"/>
      <c r="CW3264" s="48"/>
      <c r="CX3264" s="39"/>
      <c r="ML3264" s="135"/>
      <c r="MM3264" s="135"/>
      <c r="MN3264" s="135"/>
      <c r="MO3264" s="135"/>
      <c r="MP3264" s="135"/>
      <c r="MQ3264" s="135"/>
      <c r="MR3264" s="135"/>
      <c r="MS3264" s="135"/>
      <c r="MT3264" s="135"/>
      <c r="MU3264" s="135"/>
      <c r="MV3264" s="135"/>
      <c r="MW3264" s="135"/>
      <c r="MX3264" s="135"/>
      <c r="MY3264" s="135"/>
      <c r="MZ3264" s="135"/>
      <c r="NA3264" s="135"/>
      <c r="NB3264" s="135"/>
      <c r="NC3264" s="135"/>
      <c r="ND3264" s="135"/>
      <c r="NE3264" s="135"/>
      <c r="NF3264" s="135"/>
      <c r="NG3264" s="135"/>
      <c r="NH3264" s="135"/>
      <c r="NI3264" s="135"/>
      <c r="NJ3264" s="135"/>
      <c r="NK3264" s="135"/>
      <c r="NL3264" s="135"/>
      <c r="NM3264" s="135"/>
      <c r="NN3264" s="135"/>
      <c r="NO3264" s="135"/>
      <c r="NP3264" s="135"/>
      <c r="NQ3264" s="39"/>
      <c r="QS3264"/>
      <c r="QT3264"/>
      <c r="QU3264"/>
      <c r="QV3264"/>
      <c r="QW3264"/>
      <c r="QX3264"/>
      <c r="QY3264"/>
      <c r="QZ3264"/>
      <c r="RA3264"/>
      <c r="RB3264" s="39"/>
      <c r="RC3264" s="39"/>
      <c r="RD3264" s="39"/>
    </row>
    <row r="3265" spans="22:472" hidden="1" x14ac:dyDescent="0.2">
      <c r="V3265" s="63">
        <v>659</v>
      </c>
      <c r="W3265" s="54" t="s">
        <v>7213</v>
      </c>
      <c r="X3265" s="64">
        <v>440101</v>
      </c>
      <c r="Y3265" s="54" t="s">
        <v>7240</v>
      </c>
      <c r="Z3265" s="63" t="s">
        <v>412</v>
      </c>
      <c r="AA3265" s="54" t="s">
        <v>7241</v>
      </c>
      <c r="AB3265" s="54" t="s">
        <v>7242</v>
      </c>
      <c r="AC3265" s="54"/>
      <c r="AD3265" s="64" t="s">
        <v>7152</v>
      </c>
      <c r="AE3265" s="64" t="s">
        <v>7152</v>
      </c>
      <c r="AF3265" s="63">
        <v>659</v>
      </c>
      <c r="AG3265" s="54" t="s">
        <v>7213</v>
      </c>
      <c r="AH3265" s="54" t="s">
        <v>7213</v>
      </c>
      <c r="AI3265" s="63" t="s">
        <v>7143</v>
      </c>
      <c r="AJ3265" s="64" t="s">
        <v>7217</v>
      </c>
      <c r="AK3265" s="569">
        <v>9701871</v>
      </c>
      <c r="AL3265" s="64" t="s">
        <v>7215</v>
      </c>
      <c r="AM3265" s="64">
        <v>0</v>
      </c>
      <c r="AN3265" s="570">
        <v>295401380</v>
      </c>
      <c r="AO3265" s="54"/>
      <c r="AP3265" s="54"/>
      <c r="AQ3265" s="54"/>
      <c r="AR3265" s="54"/>
      <c r="AS3265" s="54"/>
      <c r="AT3265" s="64" t="e">
        <v>#N/A</v>
      </c>
      <c r="AU3265" s="64"/>
      <c r="AV3265" s="54"/>
      <c r="AW3265" s="54"/>
      <c r="AX3265" s="54"/>
      <c r="AY3265" s="54"/>
      <c r="AZ3265" s="54"/>
      <c r="BA3265" s="54"/>
      <c r="BB3265" s="54"/>
      <c r="BC3265" s="54"/>
      <c r="BD3265" s="64">
        <v>440101</v>
      </c>
      <c r="BE3265" s="54" t="s">
        <v>7240</v>
      </c>
      <c r="BF3265" s="63" t="s">
        <v>412</v>
      </c>
      <c r="BG3265" s="54" t="s">
        <v>7241</v>
      </c>
      <c r="BH3265" s="54" t="s">
        <v>7242</v>
      </c>
      <c r="BI3265" s="54"/>
      <c r="BJ3265" s="64" t="s">
        <v>7152</v>
      </c>
      <c r="BK3265" s="64" t="s">
        <v>7152</v>
      </c>
      <c r="BL3265" s="54"/>
      <c r="BM3265" s="54"/>
      <c r="BN3265" s="54"/>
      <c r="BO3265" s="39"/>
      <c r="BP3265" s="39"/>
      <c r="BQ3265" s="39"/>
      <c r="BR3265" s="39"/>
      <c r="BS3265" s="47"/>
      <c r="BT3265" s="39"/>
      <c r="BU3265" s="39"/>
      <c r="BV3265" s="39"/>
      <c r="BW3265" s="39"/>
      <c r="BX3265" s="39"/>
      <c r="BY3265" s="39"/>
      <c r="BZ3265" s="39"/>
      <c r="CA3265" s="39"/>
      <c r="CB3265" s="39"/>
      <c r="CC3265" s="47"/>
      <c r="CD3265" s="39"/>
      <c r="CE3265" s="39"/>
      <c r="CF3265" s="48"/>
      <c r="CG3265" s="48"/>
      <c r="CH3265" s="48"/>
      <c r="CI3265" s="48"/>
      <c r="CJ3265" s="48"/>
      <c r="CK3265" s="48"/>
      <c r="CL3265" s="48"/>
      <c r="CM3265" s="48"/>
      <c r="CN3265" s="48"/>
      <c r="CO3265" s="48"/>
      <c r="CP3265" s="48"/>
      <c r="CQ3265" s="48"/>
      <c r="CR3265" s="48"/>
      <c r="CS3265" s="48"/>
      <c r="CT3265" s="48"/>
      <c r="CU3265" s="48"/>
      <c r="CV3265" s="48"/>
      <c r="CW3265" s="48"/>
      <c r="CX3265" s="39"/>
      <c r="ML3265" s="135"/>
      <c r="MM3265" s="135"/>
      <c r="MN3265" s="135"/>
      <c r="MO3265" s="135"/>
      <c r="MP3265" s="135"/>
      <c r="MQ3265" s="135"/>
      <c r="MR3265" s="135"/>
      <c r="MS3265" s="135"/>
      <c r="MT3265" s="135"/>
      <c r="MU3265" s="135"/>
      <c r="MV3265" s="135"/>
      <c r="MW3265" s="135"/>
      <c r="MX3265" s="135"/>
      <c r="MY3265" s="135"/>
      <c r="MZ3265" s="135"/>
      <c r="NA3265" s="135"/>
      <c r="NB3265" s="135"/>
      <c r="NC3265" s="135"/>
      <c r="ND3265" s="135"/>
      <c r="NE3265" s="135"/>
      <c r="NF3265" s="135"/>
      <c r="NG3265" s="135"/>
      <c r="NH3265" s="135"/>
      <c r="NI3265" s="135"/>
      <c r="NJ3265" s="135"/>
      <c r="NK3265" s="135"/>
      <c r="NL3265" s="135"/>
      <c r="NM3265" s="135"/>
      <c r="NN3265" s="135"/>
      <c r="NO3265" s="135"/>
      <c r="NP3265" s="135"/>
      <c r="NQ3265" s="39"/>
      <c r="QS3265"/>
      <c r="QT3265"/>
      <c r="QU3265"/>
      <c r="QV3265"/>
      <c r="QW3265"/>
      <c r="QX3265"/>
      <c r="QY3265"/>
      <c r="QZ3265"/>
      <c r="RA3265"/>
      <c r="RB3265" s="39"/>
      <c r="RC3265" s="39"/>
      <c r="RD3265" s="39"/>
    </row>
    <row r="3266" spans="22:472" hidden="1" x14ac:dyDescent="0.2">
      <c r="V3266" s="63">
        <v>659</v>
      </c>
      <c r="W3266" s="54" t="s">
        <v>7213</v>
      </c>
      <c r="X3266" s="64">
        <v>440102</v>
      </c>
      <c r="Y3266" s="54" t="s">
        <v>809</v>
      </c>
      <c r="Z3266" s="63" t="s">
        <v>412</v>
      </c>
      <c r="AA3266" s="54" t="s">
        <v>7241</v>
      </c>
      <c r="AB3266" s="54" t="s">
        <v>7242</v>
      </c>
      <c r="AC3266" s="54"/>
      <c r="AD3266" s="64" t="s">
        <v>7152</v>
      </c>
      <c r="AE3266" s="64" t="s">
        <v>7152</v>
      </c>
      <c r="AF3266" s="63">
        <v>659</v>
      </c>
      <c r="AG3266" s="54" t="s">
        <v>7213</v>
      </c>
      <c r="AH3266" s="54" t="s">
        <v>7213</v>
      </c>
      <c r="AI3266" s="63" t="s">
        <v>7143</v>
      </c>
      <c r="AJ3266" s="64" t="s">
        <v>7217</v>
      </c>
      <c r="AK3266" s="569">
        <v>9701871</v>
      </c>
      <c r="AL3266" s="64" t="s">
        <v>7215</v>
      </c>
      <c r="AM3266" s="64">
        <v>0</v>
      </c>
      <c r="AN3266" s="570">
        <v>295401380</v>
      </c>
      <c r="AO3266" s="54"/>
      <c r="AP3266" s="54"/>
      <c r="AQ3266" s="54"/>
      <c r="AR3266" s="54"/>
      <c r="AS3266" s="54"/>
      <c r="AT3266" s="64" t="e">
        <v>#N/A</v>
      </c>
      <c r="AU3266" s="64"/>
      <c r="AV3266" s="54"/>
      <c r="AW3266" s="54"/>
      <c r="AX3266" s="54"/>
      <c r="AY3266" s="54"/>
      <c r="AZ3266" s="54"/>
      <c r="BA3266" s="54"/>
      <c r="BB3266" s="54"/>
      <c r="BC3266" s="54"/>
      <c r="BD3266" s="64">
        <v>440102</v>
      </c>
      <c r="BE3266" s="54" t="s">
        <v>809</v>
      </c>
      <c r="BF3266" s="63" t="s">
        <v>412</v>
      </c>
      <c r="BG3266" s="54" t="s">
        <v>7241</v>
      </c>
      <c r="BH3266" s="54" t="s">
        <v>7242</v>
      </c>
      <c r="BI3266" s="54"/>
      <c r="BJ3266" s="64" t="s">
        <v>7152</v>
      </c>
      <c r="BK3266" s="64" t="s">
        <v>7152</v>
      </c>
      <c r="BL3266" s="54"/>
      <c r="BM3266" s="54"/>
      <c r="BN3266" s="54"/>
      <c r="BO3266" s="39"/>
      <c r="BP3266" s="39"/>
      <c r="BQ3266" s="39"/>
      <c r="BR3266" s="39"/>
      <c r="BS3266" s="47"/>
      <c r="BT3266" s="39"/>
      <c r="BU3266" s="39"/>
      <c r="BV3266" s="39"/>
      <c r="BW3266" s="39"/>
      <c r="BX3266" s="39"/>
      <c r="BY3266" s="39"/>
      <c r="BZ3266" s="39"/>
      <c r="CA3266" s="39"/>
      <c r="CB3266" s="39"/>
      <c r="CC3266" s="47"/>
      <c r="CD3266" s="39"/>
      <c r="CE3266" s="39"/>
      <c r="CF3266" s="48"/>
      <c r="CG3266" s="48"/>
      <c r="CH3266" s="48"/>
      <c r="CI3266" s="48"/>
      <c r="CJ3266" s="48"/>
      <c r="CK3266" s="48"/>
      <c r="CL3266" s="48"/>
      <c r="CM3266" s="48"/>
      <c r="CN3266" s="48"/>
      <c r="CO3266" s="48"/>
      <c r="CP3266" s="48"/>
      <c r="CQ3266" s="48"/>
      <c r="CR3266" s="48"/>
      <c r="CS3266" s="48"/>
      <c r="CT3266" s="48"/>
      <c r="CU3266" s="48"/>
      <c r="CV3266" s="48"/>
      <c r="CW3266" s="48"/>
      <c r="CX3266" s="39"/>
      <c r="ML3266" s="135"/>
      <c r="MM3266" s="135"/>
      <c r="MN3266" s="135"/>
      <c r="MO3266" s="135"/>
      <c r="MP3266" s="135"/>
      <c r="MQ3266" s="135"/>
      <c r="MR3266" s="135"/>
      <c r="MS3266" s="135"/>
      <c r="MT3266" s="135"/>
      <c r="MU3266" s="135"/>
      <c r="MV3266" s="135"/>
      <c r="MW3266" s="135"/>
      <c r="MX3266" s="135"/>
      <c r="MY3266" s="135"/>
      <c r="MZ3266" s="135"/>
      <c r="NA3266" s="135"/>
      <c r="NB3266" s="135"/>
      <c r="NC3266" s="135"/>
      <c r="ND3266" s="135"/>
      <c r="NE3266" s="135"/>
      <c r="NF3266" s="135"/>
      <c r="NG3266" s="135"/>
      <c r="NH3266" s="135"/>
      <c r="NI3266" s="135"/>
      <c r="NJ3266" s="135"/>
      <c r="NK3266" s="135"/>
      <c r="NL3266" s="135"/>
      <c r="NM3266" s="135"/>
      <c r="NN3266" s="135"/>
      <c r="NO3266" s="135"/>
      <c r="NP3266" s="135"/>
      <c r="NQ3266" s="39"/>
      <c r="QS3266"/>
      <c r="QT3266"/>
      <c r="QU3266"/>
      <c r="QV3266"/>
      <c r="QW3266"/>
      <c r="QX3266"/>
      <c r="QY3266"/>
      <c r="QZ3266"/>
      <c r="RA3266"/>
      <c r="RB3266" s="39"/>
      <c r="RC3266" s="39"/>
      <c r="RD3266" s="39"/>
    </row>
    <row r="3267" spans="22:472" hidden="1" x14ac:dyDescent="0.2">
      <c r="V3267" s="63">
        <v>659</v>
      </c>
      <c r="W3267" s="54" t="s">
        <v>7213</v>
      </c>
      <c r="X3267" s="64">
        <v>440104</v>
      </c>
      <c r="Y3267" s="54" t="s">
        <v>7241</v>
      </c>
      <c r="Z3267" s="63" t="s">
        <v>412</v>
      </c>
      <c r="AA3267" s="54" t="s">
        <v>7241</v>
      </c>
      <c r="AB3267" s="54" t="s">
        <v>7242</v>
      </c>
      <c r="AC3267" s="54"/>
      <c r="AD3267" s="64" t="s">
        <v>7152</v>
      </c>
      <c r="AE3267" s="64" t="s">
        <v>7152</v>
      </c>
      <c r="AF3267" s="63">
        <v>659</v>
      </c>
      <c r="AG3267" s="54" t="s">
        <v>7213</v>
      </c>
      <c r="AH3267" s="54" t="s">
        <v>7213</v>
      </c>
      <c r="AI3267" s="63" t="s">
        <v>7143</v>
      </c>
      <c r="AJ3267" s="64" t="s">
        <v>7217</v>
      </c>
      <c r="AK3267" s="569">
        <v>9701871</v>
      </c>
      <c r="AL3267" s="64" t="s">
        <v>7215</v>
      </c>
      <c r="AM3267" s="64">
        <v>0</v>
      </c>
      <c r="AN3267" s="570">
        <v>295401380</v>
      </c>
      <c r="AO3267" s="54"/>
      <c r="AP3267" s="54"/>
      <c r="AQ3267" s="54"/>
      <c r="AR3267" s="54"/>
      <c r="AS3267" s="54"/>
      <c r="AT3267" s="64" t="e">
        <v>#N/A</v>
      </c>
      <c r="AU3267" s="64"/>
      <c r="AV3267" s="54"/>
      <c r="AW3267" s="54"/>
      <c r="AX3267" s="54"/>
      <c r="AY3267" s="54"/>
      <c r="AZ3267" s="54"/>
      <c r="BA3267" s="54"/>
      <c r="BB3267" s="54"/>
      <c r="BC3267" s="54"/>
      <c r="BD3267" s="64">
        <v>440104</v>
      </c>
      <c r="BE3267" s="54" t="s">
        <v>7241</v>
      </c>
      <c r="BF3267" s="63" t="s">
        <v>412</v>
      </c>
      <c r="BG3267" s="54" t="s">
        <v>7241</v>
      </c>
      <c r="BH3267" s="54" t="s">
        <v>7242</v>
      </c>
      <c r="BI3267" s="54"/>
      <c r="BJ3267" s="64" t="s">
        <v>7152</v>
      </c>
      <c r="BK3267" s="64" t="s">
        <v>7152</v>
      </c>
      <c r="BL3267" s="54"/>
      <c r="BM3267" s="54"/>
      <c r="BN3267" s="54"/>
      <c r="BO3267" s="39"/>
      <c r="BP3267" s="39"/>
      <c r="BQ3267" s="39"/>
      <c r="BR3267" s="39"/>
      <c r="BS3267" s="47"/>
      <c r="BT3267" s="39"/>
      <c r="BU3267" s="39"/>
      <c r="BV3267" s="39"/>
      <c r="BW3267" s="39"/>
      <c r="BX3267" s="39"/>
      <c r="BY3267" s="39"/>
      <c r="BZ3267" s="39"/>
      <c r="CA3267" s="39"/>
      <c r="CB3267" s="39"/>
      <c r="CC3267" s="47"/>
      <c r="CD3267" s="39"/>
      <c r="CE3267" s="39"/>
      <c r="CF3267" s="48"/>
      <c r="CG3267" s="48"/>
      <c r="CH3267" s="48"/>
      <c r="CI3267" s="48"/>
      <c r="CJ3267" s="48"/>
      <c r="CK3267" s="48"/>
      <c r="CL3267" s="48"/>
      <c r="CM3267" s="48"/>
      <c r="CN3267" s="48"/>
      <c r="CO3267" s="48"/>
      <c r="CP3267" s="48"/>
      <c r="CQ3267" s="48"/>
      <c r="CR3267" s="48"/>
      <c r="CS3267" s="48"/>
      <c r="CT3267" s="48"/>
      <c r="CU3267" s="48"/>
      <c r="CV3267" s="48"/>
      <c r="CW3267" s="48"/>
      <c r="CX3267" s="39"/>
      <c r="ML3267" s="135"/>
      <c r="MM3267" s="135"/>
      <c r="MN3267" s="135"/>
      <c r="MO3267" s="135"/>
      <c r="MP3267" s="135"/>
      <c r="MQ3267" s="135"/>
      <c r="MR3267" s="135"/>
      <c r="MS3267" s="135"/>
      <c r="MT3267" s="135"/>
      <c r="MU3267" s="135"/>
      <c r="MV3267" s="135"/>
      <c r="MW3267" s="135"/>
      <c r="MX3267" s="135"/>
      <c r="MY3267" s="135"/>
      <c r="MZ3267" s="135"/>
      <c r="NA3267" s="135"/>
      <c r="NB3267" s="135"/>
      <c r="NC3267" s="135"/>
      <c r="ND3267" s="135"/>
      <c r="NE3267" s="135"/>
      <c r="NF3267" s="135"/>
      <c r="NG3267" s="135"/>
      <c r="NH3267" s="135"/>
      <c r="NI3267" s="135"/>
      <c r="NJ3267" s="135"/>
      <c r="NK3267" s="135"/>
      <c r="NL3267" s="135"/>
      <c r="NM3267" s="135"/>
      <c r="NN3267" s="135"/>
      <c r="NO3267" s="135"/>
      <c r="NP3267" s="135"/>
      <c r="NQ3267" s="39"/>
      <c r="QS3267"/>
      <c r="QT3267"/>
      <c r="QU3267"/>
      <c r="QV3267"/>
      <c r="QW3267"/>
      <c r="QX3267"/>
      <c r="QY3267"/>
      <c r="QZ3267"/>
      <c r="RA3267"/>
      <c r="RB3267" s="39"/>
      <c r="RC3267" s="39"/>
      <c r="RD3267" s="39"/>
    </row>
    <row r="3268" spans="22:472" hidden="1" x14ac:dyDescent="0.2">
      <c r="V3268" s="63">
        <v>659</v>
      </c>
      <c r="W3268" s="54" t="s">
        <v>7213</v>
      </c>
      <c r="X3268" s="64">
        <v>440100</v>
      </c>
      <c r="Y3268" s="54" t="s">
        <v>7243</v>
      </c>
      <c r="Z3268" s="63" t="s">
        <v>412</v>
      </c>
      <c r="AA3268" s="54" t="s">
        <v>7241</v>
      </c>
      <c r="AB3268" s="54" t="s">
        <v>7242</v>
      </c>
      <c r="AC3268" s="54"/>
      <c r="AD3268" s="64" t="s">
        <v>7152</v>
      </c>
      <c r="AE3268" s="64" t="s">
        <v>7152</v>
      </c>
      <c r="AF3268" s="63">
        <v>659</v>
      </c>
      <c r="AG3268" s="54" t="s">
        <v>7213</v>
      </c>
      <c r="AH3268" s="54" t="s">
        <v>7213</v>
      </c>
      <c r="AI3268" s="63" t="s">
        <v>7143</v>
      </c>
      <c r="AJ3268" s="64" t="s">
        <v>7217</v>
      </c>
      <c r="AK3268" s="569">
        <v>9701871</v>
      </c>
      <c r="AL3268" s="64" t="s">
        <v>7215</v>
      </c>
      <c r="AM3268" s="64">
        <v>0</v>
      </c>
      <c r="AN3268" s="570">
        <v>295401380</v>
      </c>
      <c r="AO3268" s="54"/>
      <c r="AP3268" s="54"/>
      <c r="AQ3268" s="54"/>
      <c r="AR3268" s="54"/>
      <c r="AS3268" s="54"/>
      <c r="AT3268" s="64" t="e">
        <v>#N/A</v>
      </c>
      <c r="AU3268" s="64"/>
      <c r="AV3268" s="54"/>
      <c r="AW3268" s="54"/>
      <c r="AX3268" s="54"/>
      <c r="AY3268" s="54"/>
      <c r="AZ3268" s="54"/>
      <c r="BA3268" s="54"/>
      <c r="BB3268" s="54"/>
      <c r="BC3268" s="54"/>
      <c r="BD3268" s="64">
        <v>440100</v>
      </c>
      <c r="BE3268" s="54" t="s">
        <v>7243</v>
      </c>
      <c r="BF3268" s="63" t="s">
        <v>412</v>
      </c>
      <c r="BG3268" s="54" t="s">
        <v>7241</v>
      </c>
      <c r="BH3268" s="54" t="s">
        <v>7242</v>
      </c>
      <c r="BI3268" s="54"/>
      <c r="BJ3268" s="64" t="s">
        <v>7152</v>
      </c>
      <c r="BK3268" s="64" t="s">
        <v>7152</v>
      </c>
      <c r="BL3268" s="54"/>
      <c r="BM3268" s="54"/>
      <c r="BN3268" s="54"/>
      <c r="BO3268" s="39"/>
      <c r="BP3268" s="39"/>
      <c r="BQ3268" s="39"/>
      <c r="BR3268" s="39"/>
      <c r="BS3268" s="47"/>
      <c r="BT3268" s="39"/>
      <c r="BU3268" s="39"/>
      <c r="BV3268" s="39"/>
      <c r="BW3268" s="39"/>
      <c r="BX3268" s="39"/>
      <c r="BY3268" s="39"/>
      <c r="BZ3268" s="39"/>
      <c r="CA3268" s="39"/>
      <c r="CB3268" s="39"/>
      <c r="CC3268" s="47"/>
      <c r="CD3268" s="39"/>
      <c r="CE3268" s="39"/>
      <c r="CF3268" s="48"/>
      <c r="CG3268" s="48"/>
      <c r="CH3268" s="48"/>
      <c r="CI3268" s="48"/>
      <c r="CJ3268" s="48"/>
      <c r="CK3268" s="48"/>
      <c r="CL3268" s="48"/>
      <c r="CM3268" s="48"/>
      <c r="CN3268" s="48"/>
      <c r="CO3268" s="48"/>
      <c r="CP3268" s="48"/>
      <c r="CQ3268" s="48"/>
      <c r="CR3268" s="48"/>
      <c r="CS3268" s="48"/>
      <c r="CT3268" s="48"/>
      <c r="CU3268" s="48"/>
      <c r="CV3268" s="48"/>
      <c r="CW3268" s="48"/>
      <c r="CX3268" s="39"/>
      <c r="ML3268" s="135"/>
      <c r="MM3268" s="135"/>
      <c r="MN3268" s="135"/>
      <c r="MO3268" s="135"/>
      <c r="MP3268" s="135"/>
      <c r="MQ3268" s="135"/>
      <c r="MR3268" s="135"/>
      <c r="MS3268" s="135"/>
      <c r="MT3268" s="135"/>
      <c r="MU3268" s="135"/>
      <c r="MV3268" s="135"/>
      <c r="MW3268" s="135"/>
      <c r="MX3268" s="135"/>
      <c r="MY3268" s="135"/>
      <c r="MZ3268" s="135"/>
      <c r="NA3268" s="135"/>
      <c r="NB3268" s="135"/>
      <c r="NC3268" s="135"/>
      <c r="ND3268" s="135"/>
      <c r="NE3268" s="135"/>
      <c r="NF3268" s="135"/>
      <c r="NG3268" s="135"/>
      <c r="NH3268" s="135"/>
      <c r="NI3268" s="135"/>
      <c r="NJ3268" s="135"/>
      <c r="NK3268" s="135"/>
      <c r="NL3268" s="135"/>
      <c r="NM3268" s="135"/>
      <c r="NN3268" s="135"/>
      <c r="NO3268" s="135"/>
      <c r="NP3268" s="135"/>
      <c r="NQ3268" s="39"/>
      <c r="QS3268"/>
      <c r="QT3268"/>
      <c r="QU3268"/>
      <c r="QV3268"/>
      <c r="QW3268"/>
      <c r="QX3268"/>
      <c r="QY3268"/>
      <c r="QZ3268"/>
      <c r="RA3268"/>
      <c r="RB3268" s="39"/>
      <c r="RC3268" s="39"/>
      <c r="RD3268" s="39"/>
    </row>
    <row r="3269" spans="22:472" hidden="1" x14ac:dyDescent="0.2">
      <c r="V3269" s="63">
        <v>659</v>
      </c>
      <c r="W3269" s="54" t="s">
        <v>7213</v>
      </c>
      <c r="X3269" s="64">
        <v>440103</v>
      </c>
      <c r="Y3269" s="54" t="s">
        <v>7244</v>
      </c>
      <c r="Z3269" s="63" t="s">
        <v>412</v>
      </c>
      <c r="AA3269" s="54" t="s">
        <v>7241</v>
      </c>
      <c r="AB3269" s="54" t="s">
        <v>7242</v>
      </c>
      <c r="AC3269" s="54"/>
      <c r="AD3269" s="64" t="s">
        <v>7152</v>
      </c>
      <c r="AE3269" s="64" t="s">
        <v>7152</v>
      </c>
      <c r="AF3269" s="63">
        <v>659</v>
      </c>
      <c r="AG3269" s="54" t="s">
        <v>7213</v>
      </c>
      <c r="AH3269" s="54" t="s">
        <v>7213</v>
      </c>
      <c r="AI3269" s="63" t="s">
        <v>7143</v>
      </c>
      <c r="AJ3269" s="64" t="s">
        <v>7217</v>
      </c>
      <c r="AK3269" s="569">
        <v>9701871</v>
      </c>
      <c r="AL3269" s="64" t="s">
        <v>7215</v>
      </c>
      <c r="AM3269" s="64">
        <v>0</v>
      </c>
      <c r="AN3269" s="570">
        <v>295401380</v>
      </c>
      <c r="AO3269" s="54"/>
      <c r="AP3269" s="54"/>
      <c r="AQ3269" s="54"/>
      <c r="AR3269" s="54"/>
      <c r="AS3269" s="54"/>
      <c r="AT3269" s="64" t="e">
        <v>#N/A</v>
      </c>
      <c r="AU3269" s="64"/>
      <c r="AV3269" s="54"/>
      <c r="AW3269" s="54"/>
      <c r="AX3269" s="54"/>
      <c r="AY3269" s="54"/>
      <c r="AZ3269" s="54"/>
      <c r="BA3269" s="54"/>
      <c r="BB3269" s="54"/>
      <c r="BC3269" s="54"/>
      <c r="BD3269" s="64">
        <v>440103</v>
      </c>
      <c r="BE3269" s="54" t="s">
        <v>7244</v>
      </c>
      <c r="BF3269" s="63" t="s">
        <v>412</v>
      </c>
      <c r="BG3269" s="54" t="s">
        <v>7241</v>
      </c>
      <c r="BH3269" s="54" t="s">
        <v>7242</v>
      </c>
      <c r="BI3269" s="54"/>
      <c r="BJ3269" s="64" t="s">
        <v>7152</v>
      </c>
      <c r="BK3269" s="64" t="s">
        <v>7152</v>
      </c>
      <c r="BL3269" s="54"/>
      <c r="BM3269" s="54"/>
      <c r="BN3269" s="54"/>
      <c r="BO3269" s="39"/>
      <c r="BP3269" s="39"/>
      <c r="BQ3269" s="39"/>
      <c r="BR3269" s="39"/>
      <c r="BS3269" s="47"/>
      <c r="BT3269" s="39"/>
      <c r="BU3269" s="39"/>
      <c r="BV3269" s="39"/>
      <c r="BW3269" s="39"/>
      <c r="BX3269" s="39"/>
      <c r="BY3269" s="39"/>
      <c r="BZ3269" s="39"/>
      <c r="CA3269" s="39"/>
      <c r="CB3269" s="39"/>
      <c r="CC3269" s="47"/>
      <c r="CD3269" s="39"/>
      <c r="CE3269" s="39"/>
      <c r="CF3269" s="48"/>
      <c r="CG3269" s="48"/>
      <c r="CH3269" s="48"/>
      <c r="CI3269" s="48"/>
      <c r="CJ3269" s="48"/>
      <c r="CK3269" s="48"/>
      <c r="CL3269" s="48"/>
      <c r="CM3269" s="48"/>
      <c r="CN3269" s="48"/>
      <c r="CO3269" s="48"/>
      <c r="CP3269" s="48"/>
      <c r="CQ3269" s="48"/>
      <c r="CR3269" s="48"/>
      <c r="CS3269" s="48"/>
      <c r="CT3269" s="48"/>
      <c r="CU3269" s="48"/>
      <c r="CV3269" s="48"/>
      <c r="CW3269" s="48"/>
      <c r="CX3269" s="39"/>
      <c r="ML3269" s="135"/>
      <c r="MM3269" s="135"/>
      <c r="MN3269" s="135"/>
      <c r="MO3269" s="135"/>
      <c r="MP3269" s="135"/>
      <c r="MQ3269" s="135"/>
      <c r="MR3269" s="135"/>
      <c r="MS3269" s="135"/>
      <c r="MT3269" s="135"/>
      <c r="MU3269" s="135"/>
      <c r="MV3269" s="135"/>
      <c r="MW3269" s="135"/>
      <c r="MX3269" s="135"/>
      <c r="MY3269" s="135"/>
      <c r="MZ3269" s="135"/>
      <c r="NA3269" s="135"/>
      <c r="NB3269" s="135"/>
      <c r="NC3269" s="135"/>
      <c r="ND3269" s="135"/>
      <c r="NE3269" s="135"/>
      <c r="NF3269" s="135"/>
      <c r="NG3269" s="135"/>
      <c r="NH3269" s="135"/>
      <c r="NI3269" s="135"/>
      <c r="NJ3269" s="135"/>
      <c r="NK3269" s="135"/>
      <c r="NL3269" s="135"/>
      <c r="NM3269" s="135"/>
      <c r="NN3269" s="135"/>
      <c r="NO3269" s="135"/>
      <c r="NP3269" s="135"/>
      <c r="NQ3269" s="39"/>
      <c r="QS3269"/>
      <c r="QT3269"/>
      <c r="QU3269"/>
      <c r="QV3269"/>
      <c r="QW3269"/>
      <c r="QX3269"/>
      <c r="QY3269"/>
      <c r="QZ3269"/>
      <c r="RA3269"/>
      <c r="RB3269" s="39"/>
      <c r="RC3269" s="39"/>
      <c r="RD3269" s="39"/>
    </row>
    <row r="3270" spans="22:472" hidden="1" x14ac:dyDescent="0.2">
      <c r="V3270" s="63">
        <v>659</v>
      </c>
      <c r="W3270" s="54" t="s">
        <v>7213</v>
      </c>
      <c r="X3270" s="64">
        <v>450201</v>
      </c>
      <c r="Y3270" s="54" t="s">
        <v>7245</v>
      </c>
      <c r="Z3270" s="63" t="s">
        <v>412</v>
      </c>
      <c r="AA3270" s="54" t="s">
        <v>7246</v>
      </c>
      <c r="AB3270" s="54" t="s">
        <v>7235</v>
      </c>
      <c r="AC3270" s="54"/>
      <c r="AD3270" s="64" t="s">
        <v>7152</v>
      </c>
      <c r="AE3270" s="64" t="s">
        <v>7152</v>
      </c>
      <c r="AF3270" s="63">
        <v>659</v>
      </c>
      <c r="AG3270" s="54" t="s">
        <v>7213</v>
      </c>
      <c r="AH3270" s="54" t="s">
        <v>7213</v>
      </c>
      <c r="AI3270" s="63" t="s">
        <v>7143</v>
      </c>
      <c r="AJ3270" s="64" t="s">
        <v>7217</v>
      </c>
      <c r="AK3270" s="569">
        <v>9701871</v>
      </c>
      <c r="AL3270" s="64" t="s">
        <v>7215</v>
      </c>
      <c r="AM3270" s="64">
        <v>0</v>
      </c>
      <c r="AN3270" s="570">
        <v>295401380</v>
      </c>
      <c r="AO3270" s="54"/>
      <c r="AP3270" s="54"/>
      <c r="AQ3270" s="54"/>
      <c r="AR3270" s="54"/>
      <c r="AS3270" s="54"/>
      <c r="AT3270" s="64" t="e">
        <v>#N/A</v>
      </c>
      <c r="AU3270" s="64"/>
      <c r="AV3270" s="54"/>
      <c r="AW3270" s="54"/>
      <c r="AX3270" s="54"/>
      <c r="AY3270" s="54"/>
      <c r="AZ3270" s="54"/>
      <c r="BA3270" s="54"/>
      <c r="BB3270" s="54"/>
      <c r="BC3270" s="54"/>
      <c r="BD3270" s="64">
        <v>450201</v>
      </c>
      <c r="BE3270" s="54" t="s">
        <v>7245</v>
      </c>
      <c r="BF3270" s="63" t="s">
        <v>412</v>
      </c>
      <c r="BG3270" s="54" t="s">
        <v>7246</v>
      </c>
      <c r="BH3270" s="54" t="s">
        <v>7235</v>
      </c>
      <c r="BI3270" s="54"/>
      <c r="BJ3270" s="64" t="s">
        <v>7152</v>
      </c>
      <c r="BK3270" s="64" t="s">
        <v>7152</v>
      </c>
      <c r="BL3270" s="54"/>
      <c r="BM3270" s="54"/>
      <c r="BN3270" s="54"/>
      <c r="BO3270" s="39"/>
      <c r="BP3270" s="39"/>
      <c r="BQ3270" s="39"/>
      <c r="BR3270" s="39"/>
      <c r="BS3270" s="47"/>
      <c r="BT3270" s="39"/>
      <c r="BU3270" s="39"/>
      <c r="BV3270" s="39"/>
      <c r="BW3270" s="39"/>
      <c r="BX3270" s="39"/>
      <c r="BY3270" s="39"/>
      <c r="BZ3270" s="39"/>
      <c r="CA3270" s="39"/>
      <c r="CB3270" s="39"/>
      <c r="CC3270" s="47"/>
      <c r="CD3270" s="39"/>
      <c r="CE3270" s="39"/>
      <c r="CF3270" s="48"/>
      <c r="CG3270" s="48"/>
      <c r="CH3270" s="48"/>
      <c r="CI3270" s="48"/>
      <c r="CJ3270" s="48"/>
      <c r="CK3270" s="48"/>
      <c r="CL3270" s="48"/>
      <c r="CM3270" s="48"/>
      <c r="CN3270" s="48"/>
      <c r="CO3270" s="48"/>
      <c r="CP3270" s="48"/>
      <c r="CQ3270" s="48"/>
      <c r="CR3270" s="48"/>
      <c r="CS3270" s="48"/>
      <c r="CT3270" s="48"/>
      <c r="CU3270" s="48"/>
      <c r="CV3270" s="48"/>
      <c r="CW3270" s="48"/>
      <c r="CX3270" s="39"/>
      <c r="ML3270" s="135"/>
      <c r="MM3270" s="135"/>
      <c r="MN3270" s="135"/>
      <c r="MO3270" s="135"/>
      <c r="MP3270" s="135"/>
      <c r="MQ3270" s="135"/>
      <c r="MR3270" s="135"/>
      <c r="MS3270" s="135"/>
      <c r="MT3270" s="135"/>
      <c r="MU3270" s="135"/>
      <c r="MV3270" s="135"/>
      <c r="MW3270" s="135"/>
      <c r="MX3270" s="135"/>
      <c r="MY3270" s="135"/>
      <c r="MZ3270" s="135"/>
      <c r="NA3270" s="135"/>
      <c r="NB3270" s="135"/>
      <c r="NC3270" s="135"/>
      <c r="ND3270" s="135"/>
      <c r="NE3270" s="135"/>
      <c r="NF3270" s="135"/>
      <c r="NG3270" s="135"/>
      <c r="NH3270" s="135"/>
      <c r="NI3270" s="135"/>
      <c r="NJ3270" s="135"/>
      <c r="NK3270" s="135"/>
      <c r="NL3270" s="135"/>
      <c r="NM3270" s="135"/>
      <c r="NN3270" s="135"/>
      <c r="NO3270" s="135"/>
      <c r="NP3270" s="135"/>
      <c r="NQ3270" s="39"/>
      <c r="QS3270"/>
      <c r="QT3270"/>
      <c r="QU3270"/>
      <c r="QV3270"/>
      <c r="QW3270"/>
      <c r="QX3270"/>
      <c r="QY3270"/>
      <c r="QZ3270"/>
      <c r="RA3270"/>
      <c r="RB3270" s="39"/>
      <c r="RC3270" s="39"/>
      <c r="RD3270" s="39"/>
    </row>
    <row r="3271" spans="22:472" hidden="1" x14ac:dyDescent="0.2">
      <c r="V3271" s="63">
        <v>659</v>
      </c>
      <c r="W3271" s="54" t="s">
        <v>7213</v>
      </c>
      <c r="X3271" s="64">
        <v>450202</v>
      </c>
      <c r="Y3271" s="54" t="s">
        <v>7247</v>
      </c>
      <c r="Z3271" s="63" t="s">
        <v>412</v>
      </c>
      <c r="AA3271" s="54" t="s">
        <v>7246</v>
      </c>
      <c r="AB3271" s="54" t="s">
        <v>7235</v>
      </c>
      <c r="AC3271" s="54"/>
      <c r="AD3271" s="64" t="s">
        <v>7152</v>
      </c>
      <c r="AE3271" s="64" t="s">
        <v>7152</v>
      </c>
      <c r="AF3271" s="63">
        <v>659</v>
      </c>
      <c r="AG3271" s="54" t="s">
        <v>7213</v>
      </c>
      <c r="AH3271" s="54" t="s">
        <v>7213</v>
      </c>
      <c r="AI3271" s="63" t="s">
        <v>7143</v>
      </c>
      <c r="AJ3271" s="64" t="s">
        <v>7217</v>
      </c>
      <c r="AK3271" s="569">
        <v>9701871</v>
      </c>
      <c r="AL3271" s="64" t="s">
        <v>7215</v>
      </c>
      <c r="AM3271" s="64">
        <v>0</v>
      </c>
      <c r="AN3271" s="570">
        <v>295401380</v>
      </c>
      <c r="AO3271" s="54"/>
      <c r="AP3271" s="54"/>
      <c r="AQ3271" s="54"/>
      <c r="AR3271" s="54"/>
      <c r="AS3271" s="54"/>
      <c r="AT3271" s="64" t="e">
        <v>#N/A</v>
      </c>
      <c r="AU3271" s="64"/>
      <c r="AV3271" s="54"/>
      <c r="AW3271" s="54"/>
      <c r="AX3271" s="54"/>
      <c r="AY3271" s="54"/>
      <c r="AZ3271" s="54"/>
      <c r="BA3271" s="54"/>
      <c r="BB3271" s="54"/>
      <c r="BC3271" s="54"/>
      <c r="BD3271" s="64">
        <v>450202</v>
      </c>
      <c r="BE3271" s="54" t="s">
        <v>7247</v>
      </c>
      <c r="BF3271" s="63" t="s">
        <v>412</v>
      </c>
      <c r="BG3271" s="54" t="s">
        <v>7246</v>
      </c>
      <c r="BH3271" s="54" t="s">
        <v>7235</v>
      </c>
      <c r="BI3271" s="54"/>
      <c r="BJ3271" s="64" t="s">
        <v>7152</v>
      </c>
      <c r="BK3271" s="64" t="s">
        <v>7152</v>
      </c>
      <c r="BL3271" s="54"/>
      <c r="BM3271" s="54"/>
      <c r="BN3271" s="54"/>
      <c r="BO3271" s="39"/>
      <c r="BP3271" s="39"/>
      <c r="BQ3271" s="39"/>
      <c r="BR3271" s="39"/>
      <c r="BS3271" s="47"/>
      <c r="BT3271" s="39"/>
      <c r="BU3271" s="39"/>
      <c r="BV3271" s="39"/>
      <c r="BW3271" s="39"/>
      <c r="BX3271" s="39"/>
      <c r="BY3271" s="39"/>
      <c r="BZ3271" s="39"/>
      <c r="CA3271" s="39"/>
      <c r="CB3271" s="39"/>
      <c r="CC3271" s="47"/>
      <c r="CD3271" s="39"/>
      <c r="CE3271" s="39"/>
      <c r="CF3271" s="48"/>
      <c r="CG3271" s="48"/>
      <c r="CH3271" s="48"/>
      <c r="CI3271" s="48"/>
      <c r="CJ3271" s="48"/>
      <c r="CK3271" s="48"/>
      <c r="CL3271" s="48"/>
      <c r="CM3271" s="48"/>
      <c r="CN3271" s="48"/>
      <c r="CO3271" s="48"/>
      <c r="CP3271" s="48"/>
      <c r="CQ3271" s="48"/>
      <c r="CR3271" s="48"/>
      <c r="CS3271" s="48"/>
      <c r="CT3271" s="48"/>
      <c r="CU3271" s="48"/>
      <c r="CV3271" s="48"/>
      <c r="CW3271" s="48"/>
      <c r="CX3271" s="39"/>
      <c r="ML3271" s="135"/>
      <c r="MM3271" s="135"/>
      <c r="MN3271" s="135"/>
      <c r="MO3271" s="135"/>
      <c r="MP3271" s="135"/>
      <c r="MQ3271" s="135"/>
      <c r="MR3271" s="135"/>
      <c r="MS3271" s="135"/>
      <c r="MT3271" s="135"/>
      <c r="MU3271" s="135"/>
      <c r="MV3271" s="135"/>
      <c r="MW3271" s="135"/>
      <c r="MX3271" s="135"/>
      <c r="MY3271" s="135"/>
      <c r="MZ3271" s="135"/>
      <c r="NA3271" s="135"/>
      <c r="NB3271" s="135"/>
      <c r="NC3271" s="135"/>
      <c r="ND3271" s="135"/>
      <c r="NE3271" s="135"/>
      <c r="NF3271" s="135"/>
      <c r="NG3271" s="135"/>
      <c r="NH3271" s="135"/>
      <c r="NI3271" s="135"/>
      <c r="NJ3271" s="135"/>
      <c r="NK3271" s="135"/>
      <c r="NL3271" s="135"/>
      <c r="NM3271" s="135"/>
      <c r="NN3271" s="135"/>
      <c r="NO3271" s="135"/>
      <c r="NP3271" s="135"/>
      <c r="NQ3271" s="39"/>
      <c r="QS3271"/>
      <c r="QT3271"/>
      <c r="QU3271"/>
      <c r="QV3271"/>
      <c r="QW3271"/>
      <c r="QX3271"/>
      <c r="QY3271"/>
      <c r="QZ3271"/>
      <c r="RA3271"/>
      <c r="RB3271" s="39"/>
      <c r="RC3271" s="39"/>
      <c r="RD3271" s="39"/>
    </row>
    <row r="3272" spans="22:472" hidden="1" x14ac:dyDescent="0.2">
      <c r="V3272" s="63">
        <v>659</v>
      </c>
      <c r="W3272" s="54" t="s">
        <v>7213</v>
      </c>
      <c r="X3272" s="64">
        <v>450203</v>
      </c>
      <c r="Y3272" s="54" t="s">
        <v>7248</v>
      </c>
      <c r="Z3272" s="63" t="s">
        <v>412</v>
      </c>
      <c r="AA3272" s="54" t="s">
        <v>7246</v>
      </c>
      <c r="AB3272" s="54" t="s">
        <v>7235</v>
      </c>
      <c r="AC3272" s="54"/>
      <c r="AD3272" s="64" t="s">
        <v>7152</v>
      </c>
      <c r="AE3272" s="64" t="s">
        <v>7152</v>
      </c>
      <c r="AF3272" s="63">
        <v>659</v>
      </c>
      <c r="AG3272" s="54" t="s">
        <v>7213</v>
      </c>
      <c r="AH3272" s="54" t="s">
        <v>7213</v>
      </c>
      <c r="AI3272" s="63" t="s">
        <v>7143</v>
      </c>
      <c r="AJ3272" s="64" t="s">
        <v>7217</v>
      </c>
      <c r="AK3272" s="569">
        <v>9701871</v>
      </c>
      <c r="AL3272" s="64" t="s">
        <v>7215</v>
      </c>
      <c r="AM3272" s="64">
        <v>0</v>
      </c>
      <c r="AN3272" s="570">
        <v>295401380</v>
      </c>
      <c r="AO3272" s="54"/>
      <c r="AP3272" s="54"/>
      <c r="AQ3272" s="54"/>
      <c r="AR3272" s="54"/>
      <c r="AS3272" s="54"/>
      <c r="AT3272" s="64" t="e">
        <v>#N/A</v>
      </c>
      <c r="AU3272" s="64"/>
      <c r="AV3272" s="54"/>
      <c r="AW3272" s="54"/>
      <c r="AX3272" s="54"/>
      <c r="AY3272" s="54"/>
      <c r="AZ3272" s="54"/>
      <c r="BA3272" s="54"/>
      <c r="BB3272" s="54"/>
      <c r="BC3272" s="54"/>
      <c r="BD3272" s="64">
        <v>450203</v>
      </c>
      <c r="BE3272" s="54" t="s">
        <v>7248</v>
      </c>
      <c r="BF3272" s="63" t="s">
        <v>412</v>
      </c>
      <c r="BG3272" s="54" t="s">
        <v>7246</v>
      </c>
      <c r="BH3272" s="54" t="s">
        <v>7235</v>
      </c>
      <c r="BI3272" s="54"/>
      <c r="BJ3272" s="64" t="s">
        <v>7152</v>
      </c>
      <c r="BK3272" s="64" t="s">
        <v>7152</v>
      </c>
      <c r="BL3272" s="54"/>
      <c r="BM3272" s="54"/>
      <c r="BN3272" s="54"/>
      <c r="BO3272" s="39"/>
      <c r="BP3272" s="39"/>
      <c r="BQ3272" s="39"/>
      <c r="BR3272" s="39"/>
      <c r="BS3272" s="47"/>
      <c r="BT3272" s="39"/>
      <c r="BU3272" s="39"/>
      <c r="BV3272" s="39"/>
      <c r="BW3272" s="39"/>
      <c r="BX3272" s="39"/>
      <c r="BY3272" s="39"/>
      <c r="BZ3272" s="39"/>
      <c r="CA3272" s="39"/>
      <c r="CB3272" s="39"/>
      <c r="CC3272" s="47"/>
      <c r="CD3272" s="39"/>
      <c r="CE3272" s="39"/>
      <c r="CF3272" s="48"/>
      <c r="CG3272" s="48"/>
      <c r="CH3272" s="48"/>
      <c r="CI3272" s="48"/>
      <c r="CJ3272" s="48"/>
      <c r="CK3272" s="48"/>
      <c r="CL3272" s="48"/>
      <c r="CM3272" s="48"/>
      <c r="CN3272" s="48"/>
      <c r="CO3272" s="48"/>
      <c r="CP3272" s="48"/>
      <c r="CQ3272" s="48"/>
      <c r="CR3272" s="48"/>
      <c r="CS3272" s="48"/>
      <c r="CT3272" s="48"/>
      <c r="CU3272" s="48"/>
      <c r="CV3272" s="48"/>
      <c r="CW3272" s="48"/>
      <c r="CX3272" s="39"/>
      <c r="ML3272" s="135"/>
      <c r="MM3272" s="135"/>
      <c r="MN3272" s="135"/>
      <c r="MO3272" s="135"/>
      <c r="MP3272" s="135"/>
      <c r="MQ3272" s="135"/>
      <c r="MR3272" s="135"/>
      <c r="MS3272" s="135"/>
      <c r="MT3272" s="135"/>
      <c r="MU3272" s="135"/>
      <c r="MV3272" s="135"/>
      <c r="MW3272" s="135"/>
      <c r="MX3272" s="135"/>
      <c r="MY3272" s="135"/>
      <c r="MZ3272" s="135"/>
      <c r="NA3272" s="135"/>
      <c r="NB3272" s="135"/>
      <c r="NC3272" s="135"/>
      <c r="ND3272" s="135"/>
      <c r="NE3272" s="135"/>
      <c r="NF3272" s="135"/>
      <c r="NG3272" s="135"/>
      <c r="NH3272" s="135"/>
      <c r="NI3272" s="135"/>
      <c r="NJ3272" s="135"/>
      <c r="NK3272" s="135"/>
      <c r="NL3272" s="135"/>
      <c r="NM3272" s="135"/>
      <c r="NN3272" s="135"/>
      <c r="NO3272" s="135"/>
      <c r="NP3272" s="135"/>
      <c r="NQ3272" s="39"/>
      <c r="QS3272"/>
      <c r="QT3272"/>
      <c r="QU3272"/>
      <c r="QV3272"/>
      <c r="QW3272"/>
      <c r="QX3272"/>
      <c r="QY3272"/>
      <c r="QZ3272"/>
      <c r="RA3272"/>
      <c r="RB3272" s="39"/>
      <c r="RC3272" s="39"/>
      <c r="RD3272" s="39"/>
    </row>
    <row r="3273" spans="22:472" hidden="1" x14ac:dyDescent="0.2">
      <c r="V3273" s="63">
        <v>659</v>
      </c>
      <c r="W3273" s="54" t="s">
        <v>7213</v>
      </c>
      <c r="X3273" s="64">
        <v>450204</v>
      </c>
      <c r="Y3273" s="54" t="s">
        <v>1492</v>
      </c>
      <c r="Z3273" s="63" t="s">
        <v>412</v>
      </c>
      <c r="AA3273" s="54" t="s">
        <v>7246</v>
      </c>
      <c r="AB3273" s="54" t="s">
        <v>7235</v>
      </c>
      <c r="AC3273" s="54"/>
      <c r="AD3273" s="64" t="s">
        <v>7152</v>
      </c>
      <c r="AE3273" s="64" t="s">
        <v>7152</v>
      </c>
      <c r="AF3273" s="63">
        <v>659</v>
      </c>
      <c r="AG3273" s="54" t="s">
        <v>7213</v>
      </c>
      <c r="AH3273" s="54" t="s">
        <v>7213</v>
      </c>
      <c r="AI3273" s="63" t="s">
        <v>7143</v>
      </c>
      <c r="AJ3273" s="64" t="s">
        <v>7217</v>
      </c>
      <c r="AK3273" s="569">
        <v>9701871</v>
      </c>
      <c r="AL3273" s="64" t="s">
        <v>7215</v>
      </c>
      <c r="AM3273" s="64">
        <v>0</v>
      </c>
      <c r="AN3273" s="570">
        <v>295401380</v>
      </c>
      <c r="AO3273" s="54"/>
      <c r="AP3273" s="54"/>
      <c r="AQ3273" s="54"/>
      <c r="AR3273" s="54"/>
      <c r="AS3273" s="54"/>
      <c r="AT3273" s="64" t="e">
        <v>#N/A</v>
      </c>
      <c r="AU3273" s="64"/>
      <c r="AV3273" s="54"/>
      <c r="AW3273" s="54"/>
      <c r="AX3273" s="54"/>
      <c r="AY3273" s="54"/>
      <c r="AZ3273" s="54"/>
      <c r="BA3273" s="54"/>
      <c r="BB3273" s="54"/>
      <c r="BC3273" s="54"/>
      <c r="BD3273" s="64">
        <v>450204</v>
      </c>
      <c r="BE3273" s="54" t="s">
        <v>1492</v>
      </c>
      <c r="BF3273" s="63" t="s">
        <v>412</v>
      </c>
      <c r="BG3273" s="54" t="s">
        <v>7246</v>
      </c>
      <c r="BH3273" s="54" t="s">
        <v>7235</v>
      </c>
      <c r="BI3273" s="54"/>
      <c r="BJ3273" s="64" t="s">
        <v>7152</v>
      </c>
      <c r="BK3273" s="64" t="s">
        <v>7152</v>
      </c>
      <c r="BL3273" s="54"/>
      <c r="BM3273" s="54"/>
      <c r="BN3273" s="54"/>
      <c r="BO3273" s="39"/>
      <c r="BP3273" s="39"/>
      <c r="BQ3273" s="39"/>
      <c r="BR3273" s="39"/>
      <c r="BS3273" s="47"/>
      <c r="BT3273" s="39"/>
      <c r="BU3273" s="39"/>
      <c r="BV3273" s="39"/>
      <c r="BW3273" s="39"/>
      <c r="BX3273" s="39"/>
      <c r="BY3273" s="39"/>
      <c r="BZ3273" s="39"/>
      <c r="CA3273" s="39"/>
      <c r="CB3273" s="39"/>
      <c r="CC3273" s="47"/>
      <c r="CD3273" s="39"/>
      <c r="CE3273" s="39"/>
      <c r="CF3273" s="48"/>
      <c r="CG3273" s="48"/>
      <c r="CH3273" s="48"/>
      <c r="CI3273" s="48"/>
      <c r="CJ3273" s="48"/>
      <c r="CK3273" s="48"/>
      <c r="CL3273" s="48"/>
      <c r="CM3273" s="48"/>
      <c r="CN3273" s="48"/>
      <c r="CO3273" s="48"/>
      <c r="CP3273" s="48"/>
      <c r="CQ3273" s="48"/>
      <c r="CR3273" s="48"/>
      <c r="CS3273" s="48"/>
      <c r="CT3273" s="48"/>
      <c r="CU3273" s="48"/>
      <c r="CV3273" s="48"/>
      <c r="CW3273" s="48"/>
      <c r="CX3273" s="39"/>
      <c r="ML3273" s="135"/>
      <c r="MM3273" s="135"/>
      <c r="MN3273" s="135"/>
      <c r="MO3273" s="135"/>
      <c r="MP3273" s="135"/>
      <c r="MQ3273" s="135"/>
      <c r="MR3273" s="135"/>
      <c r="MS3273" s="135"/>
      <c r="MT3273" s="135"/>
      <c r="MU3273" s="135"/>
      <c r="MV3273" s="135"/>
      <c r="MW3273" s="135"/>
      <c r="MX3273" s="135"/>
      <c r="MY3273" s="135"/>
      <c r="MZ3273" s="135"/>
      <c r="NA3273" s="135"/>
      <c r="NB3273" s="135"/>
      <c r="NC3273" s="135"/>
      <c r="ND3273" s="135"/>
      <c r="NE3273" s="135"/>
      <c r="NF3273" s="135"/>
      <c r="NG3273" s="135"/>
      <c r="NH3273" s="135"/>
      <c r="NI3273" s="135"/>
      <c r="NJ3273" s="135"/>
      <c r="NK3273" s="135"/>
      <c r="NL3273" s="135"/>
      <c r="NM3273" s="135"/>
      <c r="NN3273" s="135"/>
      <c r="NO3273" s="135"/>
      <c r="NP3273" s="135"/>
      <c r="NQ3273" s="39"/>
      <c r="QS3273"/>
      <c r="QT3273"/>
      <c r="QU3273"/>
      <c r="QV3273"/>
      <c r="QW3273"/>
      <c r="QX3273"/>
      <c r="QY3273"/>
      <c r="QZ3273"/>
      <c r="RA3273"/>
      <c r="RB3273" s="39"/>
      <c r="RC3273" s="39"/>
      <c r="RD3273" s="39"/>
    </row>
    <row r="3274" spans="22:472" hidden="1" x14ac:dyDescent="0.2">
      <c r="V3274" s="63">
        <v>659</v>
      </c>
      <c r="W3274" s="54" t="s">
        <v>7213</v>
      </c>
      <c r="X3274" s="64">
        <v>450205</v>
      </c>
      <c r="Y3274" s="54" t="s">
        <v>7249</v>
      </c>
      <c r="Z3274" s="63" t="s">
        <v>412</v>
      </c>
      <c r="AA3274" s="54" t="s">
        <v>7246</v>
      </c>
      <c r="AB3274" s="54" t="s">
        <v>7235</v>
      </c>
      <c r="AC3274" s="54"/>
      <c r="AD3274" s="64" t="s">
        <v>7152</v>
      </c>
      <c r="AE3274" s="64" t="s">
        <v>7152</v>
      </c>
      <c r="AF3274" s="63">
        <v>659</v>
      </c>
      <c r="AG3274" s="54" t="s">
        <v>7213</v>
      </c>
      <c r="AH3274" s="54" t="s">
        <v>7213</v>
      </c>
      <c r="AI3274" s="63" t="s">
        <v>7143</v>
      </c>
      <c r="AJ3274" s="64" t="s">
        <v>7217</v>
      </c>
      <c r="AK3274" s="569">
        <v>9701871</v>
      </c>
      <c r="AL3274" s="64" t="s">
        <v>7215</v>
      </c>
      <c r="AM3274" s="64">
        <v>0</v>
      </c>
      <c r="AN3274" s="570">
        <v>295401380</v>
      </c>
      <c r="AO3274" s="54"/>
      <c r="AP3274" s="54"/>
      <c r="AQ3274" s="54"/>
      <c r="AR3274" s="54"/>
      <c r="AS3274" s="54"/>
      <c r="AT3274" s="64" t="e">
        <v>#N/A</v>
      </c>
      <c r="AU3274" s="64"/>
      <c r="AV3274" s="54"/>
      <c r="AW3274" s="54"/>
      <c r="AX3274" s="54"/>
      <c r="AY3274" s="54"/>
      <c r="AZ3274" s="54"/>
      <c r="BA3274" s="54"/>
      <c r="BB3274" s="54"/>
      <c r="BC3274" s="54"/>
      <c r="BD3274" s="64">
        <v>450205</v>
      </c>
      <c r="BE3274" s="54" t="s">
        <v>7249</v>
      </c>
      <c r="BF3274" s="63" t="s">
        <v>412</v>
      </c>
      <c r="BG3274" s="54" t="s">
        <v>7246</v>
      </c>
      <c r="BH3274" s="54" t="s">
        <v>7235</v>
      </c>
      <c r="BI3274" s="54"/>
      <c r="BJ3274" s="64" t="s">
        <v>7152</v>
      </c>
      <c r="BK3274" s="64" t="s">
        <v>7152</v>
      </c>
      <c r="BL3274" s="54"/>
      <c r="BM3274" s="54"/>
      <c r="BN3274" s="54"/>
      <c r="BO3274" s="39"/>
      <c r="BP3274" s="39"/>
      <c r="BQ3274" s="39"/>
      <c r="BR3274" s="39"/>
      <c r="BS3274" s="47"/>
      <c r="BT3274" s="39"/>
      <c r="BU3274" s="39"/>
      <c r="BV3274" s="39"/>
      <c r="BW3274" s="39"/>
      <c r="BX3274" s="39"/>
      <c r="BY3274" s="39"/>
      <c r="BZ3274" s="39"/>
      <c r="CA3274" s="39"/>
      <c r="CB3274" s="39"/>
      <c r="CC3274" s="47"/>
      <c r="CD3274" s="39"/>
      <c r="CE3274" s="39"/>
      <c r="CF3274" s="48"/>
      <c r="CG3274" s="48"/>
      <c r="CH3274" s="48"/>
      <c r="CI3274" s="48"/>
      <c r="CJ3274" s="48"/>
      <c r="CK3274" s="48"/>
      <c r="CL3274" s="48"/>
      <c r="CM3274" s="48"/>
      <c r="CN3274" s="48"/>
      <c r="CO3274" s="48"/>
      <c r="CP3274" s="48"/>
      <c r="CQ3274" s="48"/>
      <c r="CR3274" s="48"/>
      <c r="CS3274" s="48"/>
      <c r="CT3274" s="48"/>
      <c r="CU3274" s="48"/>
      <c r="CV3274" s="48"/>
      <c r="CW3274" s="48"/>
      <c r="CX3274" s="39"/>
      <c r="ML3274" s="135"/>
      <c r="MM3274" s="135"/>
      <c r="MN3274" s="135"/>
      <c r="MO3274" s="135"/>
      <c r="MP3274" s="135"/>
      <c r="MQ3274" s="135"/>
      <c r="MR3274" s="135"/>
      <c r="MS3274" s="135"/>
      <c r="MT3274" s="135"/>
      <c r="MU3274" s="135"/>
      <c r="MV3274" s="135"/>
      <c r="MW3274" s="135"/>
      <c r="MX3274" s="135"/>
      <c r="MY3274" s="135"/>
      <c r="MZ3274" s="135"/>
      <c r="NA3274" s="135"/>
      <c r="NB3274" s="135"/>
      <c r="NC3274" s="135"/>
      <c r="ND3274" s="135"/>
      <c r="NE3274" s="135"/>
      <c r="NF3274" s="135"/>
      <c r="NG3274" s="135"/>
      <c r="NH3274" s="135"/>
      <c r="NI3274" s="135"/>
      <c r="NJ3274" s="135"/>
      <c r="NK3274" s="135"/>
      <c r="NL3274" s="135"/>
      <c r="NM3274" s="135"/>
      <c r="NN3274" s="135"/>
      <c r="NO3274" s="135"/>
      <c r="NP3274" s="135"/>
      <c r="NQ3274" s="39"/>
      <c r="QS3274"/>
      <c r="QT3274"/>
      <c r="QU3274"/>
      <c r="QV3274"/>
      <c r="QW3274"/>
      <c r="QX3274"/>
      <c r="QY3274"/>
      <c r="QZ3274"/>
      <c r="RA3274"/>
      <c r="RB3274" s="39"/>
      <c r="RC3274" s="39"/>
      <c r="RD3274" s="39"/>
    </row>
    <row r="3275" spans="22:472" hidden="1" x14ac:dyDescent="0.2">
      <c r="V3275" s="63">
        <v>659</v>
      </c>
      <c r="W3275" s="54" t="s">
        <v>7213</v>
      </c>
      <c r="X3275" s="64">
        <v>450200</v>
      </c>
      <c r="Y3275" s="54" t="s">
        <v>7250</v>
      </c>
      <c r="Z3275" s="63" t="s">
        <v>412</v>
      </c>
      <c r="AA3275" s="54" t="s">
        <v>7246</v>
      </c>
      <c r="AB3275" s="54" t="s">
        <v>7235</v>
      </c>
      <c r="AC3275" s="54"/>
      <c r="AD3275" s="64" t="s">
        <v>7152</v>
      </c>
      <c r="AE3275" s="64" t="s">
        <v>7152</v>
      </c>
      <c r="AF3275" s="63">
        <v>659</v>
      </c>
      <c r="AG3275" s="54" t="s">
        <v>7213</v>
      </c>
      <c r="AH3275" s="54" t="s">
        <v>7213</v>
      </c>
      <c r="AI3275" s="63" t="s">
        <v>7143</v>
      </c>
      <c r="AJ3275" s="64" t="s">
        <v>7217</v>
      </c>
      <c r="AK3275" s="569">
        <v>9701871</v>
      </c>
      <c r="AL3275" s="64" t="s">
        <v>7215</v>
      </c>
      <c r="AM3275" s="64">
        <v>0</v>
      </c>
      <c r="AN3275" s="570">
        <v>295401380</v>
      </c>
      <c r="AO3275" s="54"/>
      <c r="AP3275" s="54"/>
      <c r="AQ3275" s="54"/>
      <c r="AR3275" s="54"/>
      <c r="AS3275" s="54"/>
      <c r="AT3275" s="64" t="e">
        <v>#N/A</v>
      </c>
      <c r="AU3275" s="64"/>
      <c r="AV3275" s="54"/>
      <c r="AW3275" s="54"/>
      <c r="AX3275" s="54"/>
      <c r="AY3275" s="54"/>
      <c r="AZ3275" s="54"/>
      <c r="BA3275" s="54"/>
      <c r="BB3275" s="54"/>
      <c r="BC3275" s="54"/>
      <c r="BD3275" s="64">
        <v>450200</v>
      </c>
      <c r="BE3275" s="54" t="s">
        <v>7250</v>
      </c>
      <c r="BF3275" s="63" t="s">
        <v>412</v>
      </c>
      <c r="BG3275" s="54" t="s">
        <v>7246</v>
      </c>
      <c r="BH3275" s="54" t="s">
        <v>7235</v>
      </c>
      <c r="BI3275" s="54"/>
      <c r="BJ3275" s="64" t="s">
        <v>7152</v>
      </c>
      <c r="BK3275" s="64" t="s">
        <v>7152</v>
      </c>
      <c r="BL3275" s="54"/>
      <c r="BM3275" s="54"/>
      <c r="BN3275" s="54"/>
      <c r="BO3275" s="39"/>
      <c r="BP3275" s="39"/>
      <c r="BQ3275" s="39"/>
      <c r="BR3275" s="39"/>
      <c r="BS3275" s="47"/>
      <c r="BT3275" s="39"/>
      <c r="BU3275" s="39"/>
      <c r="BV3275" s="39"/>
      <c r="BW3275" s="39"/>
      <c r="BX3275" s="39"/>
      <c r="BY3275" s="39"/>
      <c r="BZ3275" s="39"/>
      <c r="CA3275" s="39"/>
      <c r="CB3275" s="39"/>
      <c r="CC3275" s="47"/>
      <c r="CD3275" s="39"/>
      <c r="CE3275" s="39"/>
      <c r="CF3275" s="48"/>
      <c r="CG3275" s="48"/>
      <c r="CH3275" s="48"/>
      <c r="CI3275" s="48"/>
      <c r="CJ3275" s="48"/>
      <c r="CK3275" s="48"/>
      <c r="CL3275" s="48"/>
      <c r="CM3275" s="48"/>
      <c r="CN3275" s="48"/>
      <c r="CO3275" s="48"/>
      <c r="CP3275" s="48"/>
      <c r="CQ3275" s="48"/>
      <c r="CR3275" s="48"/>
      <c r="CS3275" s="48"/>
      <c r="CT3275" s="48"/>
      <c r="CU3275" s="48"/>
      <c r="CV3275" s="48"/>
      <c r="CW3275" s="48"/>
      <c r="CX3275" s="39"/>
      <c r="ML3275" s="135"/>
      <c r="MM3275" s="135"/>
      <c r="MN3275" s="135"/>
      <c r="MO3275" s="135"/>
      <c r="MP3275" s="135"/>
      <c r="MQ3275" s="135"/>
      <c r="MR3275" s="135"/>
      <c r="MS3275" s="135"/>
      <c r="MT3275" s="135"/>
      <c r="MU3275" s="135"/>
      <c r="MV3275" s="135"/>
      <c r="MW3275" s="135"/>
      <c r="MX3275" s="135"/>
      <c r="MY3275" s="135"/>
      <c r="MZ3275" s="135"/>
      <c r="NA3275" s="135"/>
      <c r="NB3275" s="135"/>
      <c r="NC3275" s="135"/>
      <c r="ND3275" s="135"/>
      <c r="NE3275" s="135"/>
      <c r="NF3275" s="135"/>
      <c r="NG3275" s="135"/>
      <c r="NH3275" s="135"/>
      <c r="NI3275" s="135"/>
      <c r="NJ3275" s="135"/>
      <c r="NK3275" s="135"/>
      <c r="NL3275" s="135"/>
      <c r="NM3275" s="135"/>
      <c r="NN3275" s="135"/>
      <c r="NO3275" s="135"/>
      <c r="NP3275" s="135"/>
      <c r="NQ3275" s="39"/>
      <c r="QS3275"/>
      <c r="QT3275"/>
      <c r="QU3275"/>
      <c r="QV3275"/>
      <c r="QW3275"/>
      <c r="QX3275"/>
      <c r="QY3275"/>
      <c r="QZ3275"/>
      <c r="RA3275"/>
      <c r="RB3275" s="39"/>
      <c r="RC3275" s="39"/>
      <c r="RD3275" s="39"/>
    </row>
    <row r="3276" spans="22:472" hidden="1" x14ac:dyDescent="0.2">
      <c r="V3276" s="63">
        <v>659</v>
      </c>
      <c r="W3276" s="54" t="s">
        <v>7213</v>
      </c>
      <c r="X3276" s="64">
        <v>450206</v>
      </c>
      <c r="Y3276" s="54" t="s">
        <v>7251</v>
      </c>
      <c r="Z3276" s="63" t="s">
        <v>412</v>
      </c>
      <c r="AA3276" s="54" t="s">
        <v>7246</v>
      </c>
      <c r="AB3276" s="54" t="s">
        <v>7235</v>
      </c>
      <c r="AC3276" s="54"/>
      <c r="AD3276" s="64" t="s">
        <v>7152</v>
      </c>
      <c r="AE3276" s="64" t="s">
        <v>7152</v>
      </c>
      <c r="AF3276" s="63">
        <v>659</v>
      </c>
      <c r="AG3276" s="54" t="s">
        <v>7213</v>
      </c>
      <c r="AH3276" s="54" t="s">
        <v>7213</v>
      </c>
      <c r="AI3276" s="63" t="s">
        <v>7143</v>
      </c>
      <c r="AJ3276" s="64" t="s">
        <v>7217</v>
      </c>
      <c r="AK3276" s="569">
        <v>9701871</v>
      </c>
      <c r="AL3276" s="64" t="s">
        <v>7215</v>
      </c>
      <c r="AM3276" s="64">
        <v>0</v>
      </c>
      <c r="AN3276" s="570">
        <v>295401380</v>
      </c>
      <c r="AO3276" s="54"/>
      <c r="AP3276" s="54"/>
      <c r="AQ3276" s="54"/>
      <c r="AR3276" s="54"/>
      <c r="AS3276" s="54"/>
      <c r="AT3276" s="64" t="e">
        <v>#N/A</v>
      </c>
      <c r="AU3276" s="64"/>
      <c r="AV3276" s="54"/>
      <c r="AW3276" s="54"/>
      <c r="AX3276" s="54"/>
      <c r="AY3276" s="54"/>
      <c r="AZ3276" s="54"/>
      <c r="BA3276" s="54"/>
      <c r="BB3276" s="54"/>
      <c r="BC3276" s="54"/>
      <c r="BD3276" s="64">
        <v>450206</v>
      </c>
      <c r="BE3276" s="54" t="s">
        <v>7251</v>
      </c>
      <c r="BF3276" s="63" t="s">
        <v>412</v>
      </c>
      <c r="BG3276" s="54" t="s">
        <v>7246</v>
      </c>
      <c r="BH3276" s="54" t="s">
        <v>7235</v>
      </c>
      <c r="BI3276" s="54"/>
      <c r="BJ3276" s="64" t="s">
        <v>7152</v>
      </c>
      <c r="BK3276" s="64" t="s">
        <v>7152</v>
      </c>
      <c r="BL3276" s="54"/>
      <c r="BM3276" s="54"/>
      <c r="BN3276" s="54"/>
      <c r="BO3276" s="39"/>
      <c r="BP3276" s="39"/>
      <c r="BQ3276" s="39"/>
      <c r="BR3276" s="39"/>
      <c r="BS3276" s="47"/>
      <c r="BT3276" s="39"/>
      <c r="BU3276" s="39"/>
      <c r="BV3276" s="39"/>
      <c r="BW3276" s="39"/>
      <c r="BX3276" s="39"/>
      <c r="BY3276" s="39"/>
      <c r="BZ3276" s="39"/>
      <c r="CA3276" s="39"/>
      <c r="CB3276" s="39"/>
      <c r="CC3276" s="47"/>
      <c r="CD3276" s="39"/>
      <c r="CE3276" s="39"/>
      <c r="CF3276" s="48"/>
      <c r="CG3276" s="48"/>
      <c r="CH3276" s="48"/>
      <c r="CI3276" s="48"/>
      <c r="CJ3276" s="48"/>
      <c r="CK3276" s="48"/>
      <c r="CL3276" s="48"/>
      <c r="CM3276" s="48"/>
      <c r="CN3276" s="48"/>
      <c r="CO3276" s="48"/>
      <c r="CP3276" s="48"/>
      <c r="CQ3276" s="48"/>
      <c r="CR3276" s="48"/>
      <c r="CS3276" s="48"/>
      <c r="CT3276" s="48"/>
      <c r="CU3276" s="48"/>
      <c r="CV3276" s="48"/>
      <c r="CW3276" s="48"/>
      <c r="CX3276" s="39"/>
      <c r="ML3276" s="135"/>
      <c r="MM3276" s="135"/>
      <c r="MN3276" s="135"/>
      <c r="MO3276" s="135"/>
      <c r="MP3276" s="135"/>
      <c r="MQ3276" s="135"/>
      <c r="MR3276" s="135"/>
      <c r="MS3276" s="135"/>
      <c r="MT3276" s="135"/>
      <c r="MU3276" s="135"/>
      <c r="MV3276" s="135"/>
      <c r="MW3276" s="135"/>
      <c r="MX3276" s="135"/>
      <c r="MY3276" s="135"/>
      <c r="MZ3276" s="135"/>
      <c r="NA3276" s="135"/>
      <c r="NB3276" s="135"/>
      <c r="NC3276" s="135"/>
      <c r="ND3276" s="135"/>
      <c r="NE3276" s="135"/>
      <c r="NF3276" s="135"/>
      <c r="NG3276" s="135"/>
      <c r="NH3276" s="135"/>
      <c r="NI3276" s="135"/>
      <c r="NJ3276" s="135"/>
      <c r="NK3276" s="135"/>
      <c r="NL3276" s="135"/>
      <c r="NM3276" s="135"/>
      <c r="NN3276" s="135"/>
      <c r="NO3276" s="135"/>
      <c r="NP3276" s="135"/>
      <c r="NQ3276" s="39"/>
      <c r="QS3276"/>
      <c r="QT3276"/>
      <c r="QU3276"/>
      <c r="QV3276"/>
      <c r="QW3276"/>
      <c r="QX3276"/>
      <c r="QY3276"/>
      <c r="QZ3276"/>
      <c r="RA3276"/>
      <c r="RB3276" s="39"/>
      <c r="RC3276" s="39"/>
      <c r="RD3276" s="39"/>
    </row>
    <row r="3277" spans="22:472" hidden="1" x14ac:dyDescent="0.2">
      <c r="V3277" s="63">
        <v>659</v>
      </c>
      <c r="W3277" s="54" t="s">
        <v>7213</v>
      </c>
      <c r="X3277" s="64">
        <v>430201</v>
      </c>
      <c r="Y3277" s="54" t="s">
        <v>7252</v>
      </c>
      <c r="Z3277" s="63" t="s">
        <v>412</v>
      </c>
      <c r="AA3277" s="54" t="s">
        <v>7253</v>
      </c>
      <c r="AB3277" s="54" t="s">
        <v>7216</v>
      </c>
      <c r="AC3277" s="54"/>
      <c r="AD3277" s="64" t="s">
        <v>7152</v>
      </c>
      <c r="AE3277" s="64" t="s">
        <v>7152</v>
      </c>
      <c r="AF3277" s="63">
        <v>659</v>
      </c>
      <c r="AG3277" s="54" t="s">
        <v>7213</v>
      </c>
      <c r="AH3277" s="54" t="s">
        <v>7213</v>
      </c>
      <c r="AI3277" s="63" t="s">
        <v>7143</v>
      </c>
      <c r="AJ3277" s="64" t="s">
        <v>7217</v>
      </c>
      <c r="AK3277" s="569">
        <v>9701871</v>
      </c>
      <c r="AL3277" s="64" t="s">
        <v>7215</v>
      </c>
      <c r="AM3277" s="64">
        <v>0</v>
      </c>
      <c r="AN3277" s="570">
        <v>295401380</v>
      </c>
      <c r="AO3277" s="54"/>
      <c r="AP3277" s="54"/>
      <c r="AQ3277" s="54"/>
      <c r="AR3277" s="54"/>
      <c r="AS3277" s="54"/>
      <c r="AT3277" s="64" t="e">
        <v>#N/A</v>
      </c>
      <c r="AU3277" s="64"/>
      <c r="AV3277" s="54"/>
      <c r="AW3277" s="54"/>
      <c r="AX3277" s="54"/>
      <c r="AY3277" s="54"/>
      <c r="AZ3277" s="54"/>
      <c r="BA3277" s="54"/>
      <c r="BB3277" s="54"/>
      <c r="BC3277" s="54"/>
      <c r="BD3277" s="64">
        <v>430201</v>
      </c>
      <c r="BE3277" s="54" t="s">
        <v>7252</v>
      </c>
      <c r="BF3277" s="63" t="s">
        <v>412</v>
      </c>
      <c r="BG3277" s="54" t="s">
        <v>7253</v>
      </c>
      <c r="BH3277" s="54" t="s">
        <v>7216</v>
      </c>
      <c r="BI3277" s="54"/>
      <c r="BJ3277" s="64" t="s">
        <v>7152</v>
      </c>
      <c r="BK3277" s="64" t="s">
        <v>7152</v>
      </c>
      <c r="BL3277" s="54"/>
      <c r="BM3277" s="54"/>
      <c r="BN3277" s="54"/>
      <c r="BO3277" s="39"/>
      <c r="BP3277" s="39"/>
      <c r="BQ3277" s="39"/>
      <c r="BR3277" s="39"/>
      <c r="BS3277" s="47"/>
      <c r="BT3277" s="39"/>
      <c r="BU3277" s="39"/>
      <c r="BV3277" s="39"/>
      <c r="BW3277" s="39"/>
      <c r="BX3277" s="39"/>
      <c r="BY3277" s="39"/>
      <c r="BZ3277" s="39"/>
      <c r="CA3277" s="39"/>
      <c r="CB3277" s="39"/>
      <c r="CC3277" s="47"/>
      <c r="CD3277" s="39"/>
      <c r="CE3277" s="39"/>
      <c r="CF3277" s="48"/>
      <c r="CG3277" s="48"/>
      <c r="CH3277" s="48"/>
      <c r="CI3277" s="48"/>
      <c r="CJ3277" s="48"/>
      <c r="CK3277" s="48"/>
      <c r="CL3277" s="48"/>
      <c r="CM3277" s="48"/>
      <c r="CN3277" s="48"/>
      <c r="CO3277" s="48"/>
      <c r="CP3277" s="48"/>
      <c r="CQ3277" s="48"/>
      <c r="CR3277" s="48"/>
      <c r="CS3277" s="48"/>
      <c r="CT3277" s="48"/>
      <c r="CU3277" s="48"/>
      <c r="CV3277" s="48"/>
      <c r="CW3277" s="48"/>
      <c r="CX3277" s="39"/>
      <c r="ML3277" s="135"/>
      <c r="MM3277" s="135"/>
      <c r="MN3277" s="135"/>
      <c r="MO3277" s="135"/>
      <c r="MP3277" s="135"/>
      <c r="MQ3277" s="135"/>
      <c r="MR3277" s="135"/>
      <c r="MS3277" s="135"/>
      <c r="MT3277" s="135"/>
      <c r="MU3277" s="135"/>
      <c r="MV3277" s="135"/>
      <c r="MW3277" s="135"/>
      <c r="MX3277" s="135"/>
      <c r="MY3277" s="135"/>
      <c r="MZ3277" s="135"/>
      <c r="NA3277" s="135"/>
      <c r="NB3277" s="135"/>
      <c r="NC3277" s="135"/>
      <c r="ND3277" s="135"/>
      <c r="NE3277" s="135"/>
      <c r="NF3277" s="135"/>
      <c r="NG3277" s="135"/>
      <c r="NH3277" s="135"/>
      <c r="NI3277" s="135"/>
      <c r="NJ3277" s="135"/>
      <c r="NK3277" s="135"/>
      <c r="NL3277" s="135"/>
      <c r="NM3277" s="135"/>
      <c r="NN3277" s="135"/>
      <c r="NO3277" s="135"/>
      <c r="NP3277" s="135"/>
      <c r="NQ3277" s="39"/>
      <c r="QS3277"/>
      <c r="QT3277"/>
      <c r="QU3277"/>
      <c r="QV3277"/>
      <c r="QW3277"/>
      <c r="QX3277"/>
      <c r="QY3277"/>
      <c r="QZ3277"/>
      <c r="RA3277"/>
      <c r="RB3277" s="39"/>
      <c r="RC3277" s="39"/>
      <c r="RD3277" s="39"/>
    </row>
    <row r="3278" spans="22:472" hidden="1" x14ac:dyDescent="0.2">
      <c r="V3278" s="63">
        <v>659</v>
      </c>
      <c r="W3278" s="54" t="s">
        <v>7213</v>
      </c>
      <c r="X3278" s="64">
        <v>430202</v>
      </c>
      <c r="Y3278" s="54" t="s">
        <v>7254</v>
      </c>
      <c r="Z3278" s="63" t="s">
        <v>412</v>
      </c>
      <c r="AA3278" s="54" t="s">
        <v>7253</v>
      </c>
      <c r="AB3278" s="54" t="s">
        <v>7216</v>
      </c>
      <c r="AC3278" s="54"/>
      <c r="AD3278" s="64" t="s">
        <v>7152</v>
      </c>
      <c r="AE3278" s="64" t="s">
        <v>7152</v>
      </c>
      <c r="AF3278" s="63">
        <v>659</v>
      </c>
      <c r="AG3278" s="54" t="s">
        <v>7213</v>
      </c>
      <c r="AH3278" s="54" t="s">
        <v>7213</v>
      </c>
      <c r="AI3278" s="63" t="s">
        <v>7143</v>
      </c>
      <c r="AJ3278" s="64" t="s">
        <v>7217</v>
      </c>
      <c r="AK3278" s="569">
        <v>9701871</v>
      </c>
      <c r="AL3278" s="64" t="s">
        <v>7215</v>
      </c>
      <c r="AM3278" s="64">
        <v>0</v>
      </c>
      <c r="AN3278" s="570">
        <v>295401380</v>
      </c>
      <c r="AO3278" s="54"/>
      <c r="AP3278" s="54"/>
      <c r="AQ3278" s="54"/>
      <c r="AR3278" s="54"/>
      <c r="AS3278" s="54"/>
      <c r="AT3278" s="64" t="e">
        <v>#N/A</v>
      </c>
      <c r="AU3278" s="64"/>
      <c r="AV3278" s="54"/>
      <c r="AW3278" s="54"/>
      <c r="AX3278" s="54"/>
      <c r="AY3278" s="54"/>
      <c r="AZ3278" s="54"/>
      <c r="BA3278" s="54"/>
      <c r="BB3278" s="54"/>
      <c r="BC3278" s="54"/>
      <c r="BD3278" s="64">
        <v>430202</v>
      </c>
      <c r="BE3278" s="54" t="s">
        <v>7254</v>
      </c>
      <c r="BF3278" s="63" t="s">
        <v>412</v>
      </c>
      <c r="BG3278" s="54" t="s">
        <v>7253</v>
      </c>
      <c r="BH3278" s="54" t="s">
        <v>7216</v>
      </c>
      <c r="BI3278" s="54"/>
      <c r="BJ3278" s="64" t="s">
        <v>7152</v>
      </c>
      <c r="BK3278" s="64" t="s">
        <v>7152</v>
      </c>
      <c r="BL3278" s="54"/>
      <c r="BM3278" s="54"/>
      <c r="BN3278" s="54"/>
      <c r="BO3278" s="39"/>
      <c r="BP3278" s="39"/>
      <c r="BQ3278" s="39"/>
      <c r="BR3278" s="39"/>
      <c r="BS3278" s="47"/>
      <c r="BT3278" s="39"/>
      <c r="BU3278" s="39"/>
      <c r="BV3278" s="39"/>
      <c r="BW3278" s="39"/>
      <c r="BX3278" s="39"/>
      <c r="BY3278" s="39"/>
      <c r="BZ3278" s="39"/>
      <c r="CA3278" s="39"/>
      <c r="CB3278" s="39"/>
      <c r="CC3278" s="47"/>
      <c r="CD3278" s="39"/>
      <c r="CE3278" s="39"/>
      <c r="CF3278" s="48"/>
      <c r="CG3278" s="48"/>
      <c r="CH3278" s="48"/>
      <c r="CI3278" s="48"/>
      <c r="CJ3278" s="48"/>
      <c r="CK3278" s="48"/>
      <c r="CL3278" s="48"/>
      <c r="CM3278" s="48"/>
      <c r="CN3278" s="48"/>
      <c r="CO3278" s="48"/>
      <c r="CP3278" s="48"/>
      <c r="CQ3278" s="48"/>
      <c r="CR3278" s="48"/>
      <c r="CS3278" s="48"/>
      <c r="CT3278" s="48"/>
      <c r="CU3278" s="48"/>
      <c r="CV3278" s="48"/>
      <c r="CW3278" s="48"/>
      <c r="CX3278" s="39"/>
      <c r="ML3278" s="135"/>
      <c r="MM3278" s="135"/>
      <c r="MN3278" s="135"/>
      <c r="MO3278" s="135"/>
      <c r="MP3278" s="135"/>
      <c r="MQ3278" s="135"/>
      <c r="MR3278" s="135"/>
      <c r="MS3278" s="135"/>
      <c r="MT3278" s="135"/>
      <c r="MU3278" s="135"/>
      <c r="MV3278" s="135"/>
      <c r="MW3278" s="135"/>
      <c r="MX3278" s="135"/>
      <c r="MY3278" s="135"/>
      <c r="MZ3278" s="135"/>
      <c r="NA3278" s="135"/>
      <c r="NB3278" s="135"/>
      <c r="NC3278" s="135"/>
      <c r="ND3278" s="135"/>
      <c r="NE3278" s="135"/>
      <c r="NF3278" s="135"/>
      <c r="NG3278" s="135"/>
      <c r="NH3278" s="135"/>
      <c r="NI3278" s="135"/>
      <c r="NJ3278" s="135"/>
      <c r="NK3278" s="135"/>
      <c r="NL3278" s="135"/>
      <c r="NM3278" s="135"/>
      <c r="NN3278" s="135"/>
      <c r="NO3278" s="135"/>
      <c r="NP3278" s="135"/>
      <c r="NQ3278" s="39"/>
      <c r="QS3278"/>
      <c r="QT3278"/>
      <c r="QU3278"/>
      <c r="QV3278"/>
      <c r="QW3278"/>
      <c r="QX3278"/>
      <c r="QY3278"/>
      <c r="QZ3278"/>
      <c r="RA3278"/>
      <c r="RB3278" s="39"/>
      <c r="RC3278" s="39"/>
      <c r="RD3278" s="39"/>
    </row>
    <row r="3279" spans="22:472" hidden="1" x14ac:dyDescent="0.2">
      <c r="V3279" s="63">
        <v>659</v>
      </c>
      <c r="W3279" s="54" t="s">
        <v>7213</v>
      </c>
      <c r="X3279" s="64">
        <v>430203</v>
      </c>
      <c r="Y3279" s="54" t="s">
        <v>7255</v>
      </c>
      <c r="Z3279" s="63" t="s">
        <v>412</v>
      </c>
      <c r="AA3279" s="54" t="s">
        <v>7253</v>
      </c>
      <c r="AB3279" s="54" t="s">
        <v>7216</v>
      </c>
      <c r="AC3279" s="54"/>
      <c r="AD3279" s="64" t="s">
        <v>7152</v>
      </c>
      <c r="AE3279" s="64" t="s">
        <v>7152</v>
      </c>
      <c r="AF3279" s="63">
        <v>659</v>
      </c>
      <c r="AG3279" s="54" t="s">
        <v>7213</v>
      </c>
      <c r="AH3279" s="54" t="s">
        <v>7213</v>
      </c>
      <c r="AI3279" s="63" t="s">
        <v>7143</v>
      </c>
      <c r="AJ3279" s="64" t="s">
        <v>7217</v>
      </c>
      <c r="AK3279" s="569">
        <v>9701871</v>
      </c>
      <c r="AL3279" s="64" t="s">
        <v>7215</v>
      </c>
      <c r="AM3279" s="64">
        <v>0</v>
      </c>
      <c r="AN3279" s="570">
        <v>295401380</v>
      </c>
      <c r="AO3279" s="54"/>
      <c r="AP3279" s="54"/>
      <c r="AQ3279" s="54"/>
      <c r="AR3279" s="54"/>
      <c r="AS3279" s="54"/>
      <c r="AT3279" s="64" t="e">
        <v>#N/A</v>
      </c>
      <c r="AU3279" s="64"/>
      <c r="AV3279" s="54"/>
      <c r="AW3279" s="54"/>
      <c r="AX3279" s="54"/>
      <c r="AY3279" s="54"/>
      <c r="AZ3279" s="54"/>
      <c r="BA3279" s="54"/>
      <c r="BB3279" s="54"/>
      <c r="BC3279" s="54"/>
      <c r="BD3279" s="64">
        <v>430203</v>
      </c>
      <c r="BE3279" s="54" t="s">
        <v>7255</v>
      </c>
      <c r="BF3279" s="63" t="s">
        <v>412</v>
      </c>
      <c r="BG3279" s="54" t="s">
        <v>7253</v>
      </c>
      <c r="BH3279" s="54" t="s">
        <v>7216</v>
      </c>
      <c r="BI3279" s="54"/>
      <c r="BJ3279" s="64" t="s">
        <v>7152</v>
      </c>
      <c r="BK3279" s="64" t="s">
        <v>7152</v>
      </c>
      <c r="BL3279" s="54"/>
      <c r="BM3279" s="54"/>
      <c r="BN3279" s="54"/>
      <c r="BO3279" s="39"/>
      <c r="BP3279" s="39"/>
      <c r="BQ3279" s="39"/>
      <c r="BR3279" s="39"/>
      <c r="BS3279" s="47"/>
      <c r="BT3279" s="39"/>
      <c r="BU3279" s="39"/>
      <c r="BV3279" s="39"/>
      <c r="BW3279" s="39"/>
      <c r="BX3279" s="39"/>
      <c r="BY3279" s="39"/>
      <c r="BZ3279" s="39"/>
      <c r="CA3279" s="39"/>
      <c r="CB3279" s="39"/>
      <c r="CC3279" s="47"/>
      <c r="CD3279" s="39"/>
      <c r="CE3279" s="39"/>
      <c r="CF3279" s="48"/>
      <c r="CG3279" s="48"/>
      <c r="CH3279" s="48"/>
      <c r="CI3279" s="48"/>
      <c r="CJ3279" s="48"/>
      <c r="CK3279" s="48"/>
      <c r="CL3279" s="48"/>
      <c r="CM3279" s="48"/>
      <c r="CN3279" s="48"/>
      <c r="CO3279" s="48"/>
      <c r="CP3279" s="48"/>
      <c r="CQ3279" s="48"/>
      <c r="CR3279" s="48"/>
      <c r="CS3279" s="48"/>
      <c r="CT3279" s="48"/>
      <c r="CU3279" s="48"/>
      <c r="CV3279" s="48"/>
      <c r="CW3279" s="48"/>
      <c r="CX3279" s="39"/>
      <c r="ML3279" s="135"/>
      <c r="MM3279" s="135"/>
      <c r="MN3279" s="135"/>
      <c r="MO3279" s="135"/>
      <c r="MP3279" s="135"/>
      <c r="MQ3279" s="135"/>
      <c r="MR3279" s="135"/>
      <c r="MS3279" s="135"/>
      <c r="MT3279" s="135"/>
      <c r="MU3279" s="135"/>
      <c r="MV3279" s="135"/>
      <c r="MW3279" s="135"/>
      <c r="MX3279" s="135"/>
      <c r="MY3279" s="135"/>
      <c r="MZ3279" s="135"/>
      <c r="NA3279" s="135"/>
      <c r="NB3279" s="135"/>
      <c r="NC3279" s="135"/>
      <c r="ND3279" s="135"/>
      <c r="NE3279" s="135"/>
      <c r="NF3279" s="135"/>
      <c r="NG3279" s="135"/>
      <c r="NH3279" s="135"/>
      <c r="NI3279" s="135"/>
      <c r="NJ3279" s="135"/>
      <c r="NK3279" s="135"/>
      <c r="NL3279" s="135"/>
      <c r="NM3279" s="135"/>
      <c r="NN3279" s="135"/>
      <c r="NO3279" s="135"/>
      <c r="NP3279" s="135"/>
      <c r="NQ3279" s="39"/>
      <c r="QS3279"/>
      <c r="QT3279"/>
      <c r="QU3279"/>
      <c r="QV3279"/>
      <c r="QW3279"/>
      <c r="QX3279"/>
      <c r="QY3279"/>
      <c r="QZ3279"/>
      <c r="RA3279"/>
      <c r="RB3279" s="39"/>
      <c r="RC3279" s="39"/>
      <c r="RD3279" s="39"/>
    </row>
    <row r="3280" spans="22:472" hidden="1" x14ac:dyDescent="0.2">
      <c r="V3280" s="63">
        <v>659</v>
      </c>
      <c r="W3280" s="54" t="s">
        <v>7213</v>
      </c>
      <c r="X3280" s="64">
        <v>430204</v>
      </c>
      <c r="Y3280" s="54" t="s">
        <v>7256</v>
      </c>
      <c r="Z3280" s="63" t="s">
        <v>412</v>
      </c>
      <c r="AA3280" s="54" t="s">
        <v>7253</v>
      </c>
      <c r="AB3280" s="54" t="s">
        <v>7216</v>
      </c>
      <c r="AC3280" s="54"/>
      <c r="AD3280" s="64" t="s">
        <v>7152</v>
      </c>
      <c r="AE3280" s="64" t="s">
        <v>7152</v>
      </c>
      <c r="AF3280" s="63">
        <v>659</v>
      </c>
      <c r="AG3280" s="54" t="s">
        <v>7213</v>
      </c>
      <c r="AH3280" s="54" t="s">
        <v>7213</v>
      </c>
      <c r="AI3280" s="63" t="s">
        <v>7143</v>
      </c>
      <c r="AJ3280" s="64" t="s">
        <v>7217</v>
      </c>
      <c r="AK3280" s="569">
        <v>9701871</v>
      </c>
      <c r="AL3280" s="64" t="s">
        <v>7215</v>
      </c>
      <c r="AM3280" s="64">
        <v>0</v>
      </c>
      <c r="AN3280" s="570">
        <v>295401380</v>
      </c>
      <c r="AO3280" s="54"/>
      <c r="AP3280" s="54"/>
      <c r="AQ3280" s="54"/>
      <c r="AR3280" s="54"/>
      <c r="AS3280" s="54"/>
      <c r="AT3280" s="64" t="e">
        <v>#N/A</v>
      </c>
      <c r="AU3280" s="64"/>
      <c r="AV3280" s="54"/>
      <c r="AW3280" s="54"/>
      <c r="AX3280" s="54"/>
      <c r="AY3280" s="54"/>
      <c r="AZ3280" s="54"/>
      <c r="BA3280" s="54"/>
      <c r="BB3280" s="54"/>
      <c r="BC3280" s="54"/>
      <c r="BD3280" s="64">
        <v>430204</v>
      </c>
      <c r="BE3280" s="54" t="s">
        <v>7256</v>
      </c>
      <c r="BF3280" s="63" t="s">
        <v>412</v>
      </c>
      <c r="BG3280" s="54" t="s">
        <v>7253</v>
      </c>
      <c r="BH3280" s="54" t="s">
        <v>7216</v>
      </c>
      <c r="BI3280" s="54"/>
      <c r="BJ3280" s="64" t="s">
        <v>7152</v>
      </c>
      <c r="BK3280" s="64" t="s">
        <v>7152</v>
      </c>
      <c r="BL3280" s="54"/>
      <c r="BM3280" s="54"/>
      <c r="BN3280" s="54"/>
      <c r="BO3280" s="39"/>
      <c r="BP3280" s="39"/>
      <c r="BQ3280" s="39"/>
      <c r="BR3280" s="39"/>
      <c r="BS3280" s="47"/>
      <c r="BT3280" s="39"/>
      <c r="BU3280" s="39"/>
      <c r="BV3280" s="39"/>
      <c r="BW3280" s="39"/>
      <c r="BX3280" s="39"/>
      <c r="BY3280" s="39"/>
      <c r="BZ3280" s="39"/>
      <c r="CA3280" s="39"/>
      <c r="CB3280" s="39"/>
      <c r="CC3280" s="47"/>
      <c r="CD3280" s="39"/>
      <c r="CE3280" s="39"/>
      <c r="CF3280" s="48"/>
      <c r="CG3280" s="48"/>
      <c r="CH3280" s="48"/>
      <c r="CI3280" s="48"/>
      <c r="CJ3280" s="48"/>
      <c r="CK3280" s="48"/>
      <c r="CL3280" s="48"/>
      <c r="CM3280" s="48"/>
      <c r="CN3280" s="48"/>
      <c r="CO3280" s="48"/>
      <c r="CP3280" s="48"/>
      <c r="CQ3280" s="48"/>
      <c r="CR3280" s="48"/>
      <c r="CS3280" s="48"/>
      <c r="CT3280" s="48"/>
      <c r="CU3280" s="48"/>
      <c r="CV3280" s="48"/>
      <c r="CW3280" s="48"/>
      <c r="CX3280" s="39"/>
      <c r="ML3280" s="135"/>
      <c r="MM3280" s="135"/>
      <c r="MN3280" s="135"/>
      <c r="MO3280" s="135"/>
      <c r="MP3280" s="135"/>
      <c r="MQ3280" s="135"/>
      <c r="MR3280" s="135"/>
      <c r="MS3280" s="135"/>
      <c r="MT3280" s="135"/>
      <c r="MU3280" s="135"/>
      <c r="MV3280" s="135"/>
      <c r="MW3280" s="135"/>
      <c r="MX3280" s="135"/>
      <c r="MY3280" s="135"/>
      <c r="MZ3280" s="135"/>
      <c r="NA3280" s="135"/>
      <c r="NB3280" s="135"/>
      <c r="NC3280" s="135"/>
      <c r="ND3280" s="135"/>
      <c r="NE3280" s="135"/>
      <c r="NF3280" s="135"/>
      <c r="NG3280" s="135"/>
      <c r="NH3280" s="135"/>
      <c r="NI3280" s="135"/>
      <c r="NJ3280" s="135"/>
      <c r="NK3280" s="135"/>
      <c r="NL3280" s="135"/>
      <c r="NM3280" s="135"/>
      <c r="NN3280" s="135"/>
      <c r="NO3280" s="135"/>
      <c r="NP3280" s="135"/>
      <c r="NQ3280" s="39"/>
      <c r="QS3280"/>
      <c r="QT3280"/>
      <c r="QU3280"/>
      <c r="QV3280"/>
      <c r="QW3280"/>
      <c r="QX3280"/>
      <c r="QY3280"/>
      <c r="QZ3280"/>
      <c r="RA3280"/>
      <c r="RB3280" s="39"/>
      <c r="RC3280" s="39"/>
      <c r="RD3280" s="39"/>
    </row>
    <row r="3281" spans="22:472" hidden="1" x14ac:dyDescent="0.2">
      <c r="V3281" s="63">
        <v>659</v>
      </c>
      <c r="W3281" s="54" t="s">
        <v>7213</v>
      </c>
      <c r="X3281" s="64">
        <v>430205</v>
      </c>
      <c r="Y3281" s="54" t="s">
        <v>7257</v>
      </c>
      <c r="Z3281" s="63" t="s">
        <v>412</v>
      </c>
      <c r="AA3281" s="54" t="s">
        <v>7253</v>
      </c>
      <c r="AB3281" s="54" t="s">
        <v>7216</v>
      </c>
      <c r="AC3281" s="54"/>
      <c r="AD3281" s="64" t="s">
        <v>7152</v>
      </c>
      <c r="AE3281" s="64" t="s">
        <v>7152</v>
      </c>
      <c r="AF3281" s="63">
        <v>659</v>
      </c>
      <c r="AG3281" s="54" t="s">
        <v>7213</v>
      </c>
      <c r="AH3281" s="54" t="s">
        <v>7213</v>
      </c>
      <c r="AI3281" s="63" t="s">
        <v>7143</v>
      </c>
      <c r="AJ3281" s="64" t="s">
        <v>7217</v>
      </c>
      <c r="AK3281" s="569">
        <v>9701871</v>
      </c>
      <c r="AL3281" s="64" t="s">
        <v>7215</v>
      </c>
      <c r="AM3281" s="64">
        <v>0</v>
      </c>
      <c r="AN3281" s="570">
        <v>295401380</v>
      </c>
      <c r="AO3281" s="54"/>
      <c r="AP3281" s="54"/>
      <c r="AQ3281" s="54"/>
      <c r="AR3281" s="54"/>
      <c r="AS3281" s="54"/>
      <c r="AT3281" s="64" t="e">
        <v>#N/A</v>
      </c>
      <c r="AU3281" s="64"/>
      <c r="AV3281" s="54"/>
      <c r="AW3281" s="54"/>
      <c r="AX3281" s="54"/>
      <c r="AY3281" s="54"/>
      <c r="AZ3281" s="54"/>
      <c r="BA3281" s="54"/>
      <c r="BB3281" s="54"/>
      <c r="BC3281" s="54"/>
      <c r="BD3281" s="64">
        <v>430205</v>
      </c>
      <c r="BE3281" s="54" t="s">
        <v>7257</v>
      </c>
      <c r="BF3281" s="63" t="s">
        <v>412</v>
      </c>
      <c r="BG3281" s="54" t="s">
        <v>7253</v>
      </c>
      <c r="BH3281" s="54" t="s">
        <v>7216</v>
      </c>
      <c r="BI3281" s="54"/>
      <c r="BJ3281" s="64" t="s">
        <v>7152</v>
      </c>
      <c r="BK3281" s="64" t="s">
        <v>7152</v>
      </c>
      <c r="BL3281" s="54"/>
      <c r="BM3281" s="54"/>
      <c r="BN3281" s="54"/>
      <c r="BO3281" s="39"/>
      <c r="BP3281" s="39"/>
      <c r="BQ3281" s="39"/>
      <c r="BR3281" s="39"/>
      <c r="BS3281" s="47"/>
      <c r="BT3281" s="39"/>
      <c r="BU3281" s="39"/>
      <c r="BV3281" s="39"/>
      <c r="BW3281" s="39"/>
      <c r="BX3281" s="39"/>
      <c r="BY3281" s="39"/>
      <c r="BZ3281" s="39"/>
      <c r="CA3281" s="39"/>
      <c r="CB3281" s="39"/>
      <c r="CC3281" s="47"/>
      <c r="CD3281" s="39"/>
      <c r="CE3281" s="39"/>
      <c r="CF3281" s="48"/>
      <c r="CG3281" s="48"/>
      <c r="CH3281" s="48"/>
      <c r="CI3281" s="48"/>
      <c r="CJ3281" s="48"/>
      <c r="CK3281" s="48"/>
      <c r="CL3281" s="48"/>
      <c r="CM3281" s="48"/>
      <c r="CN3281" s="48"/>
      <c r="CO3281" s="48"/>
      <c r="CP3281" s="48"/>
      <c r="CQ3281" s="48"/>
      <c r="CR3281" s="48"/>
      <c r="CS3281" s="48"/>
      <c r="CT3281" s="48"/>
      <c r="CU3281" s="48"/>
      <c r="CV3281" s="48"/>
      <c r="CW3281" s="48"/>
      <c r="CX3281" s="39"/>
      <c r="ML3281" s="135"/>
      <c r="MM3281" s="135"/>
      <c r="MN3281" s="135"/>
      <c r="MO3281" s="135"/>
      <c r="MP3281" s="135"/>
      <c r="MQ3281" s="135"/>
      <c r="MR3281" s="135"/>
      <c r="MS3281" s="135"/>
      <c r="MT3281" s="135"/>
      <c r="MU3281" s="135"/>
      <c r="MV3281" s="135"/>
      <c r="MW3281" s="135"/>
      <c r="MX3281" s="135"/>
      <c r="MY3281" s="135"/>
      <c r="MZ3281" s="135"/>
      <c r="NA3281" s="135"/>
      <c r="NB3281" s="135"/>
      <c r="NC3281" s="135"/>
      <c r="ND3281" s="135"/>
      <c r="NE3281" s="135"/>
      <c r="NF3281" s="135"/>
      <c r="NG3281" s="135"/>
      <c r="NH3281" s="135"/>
      <c r="NI3281" s="135"/>
      <c r="NJ3281" s="135"/>
      <c r="NK3281" s="135"/>
      <c r="NL3281" s="135"/>
      <c r="NM3281" s="135"/>
      <c r="NN3281" s="135"/>
      <c r="NO3281" s="135"/>
      <c r="NP3281" s="135"/>
      <c r="NQ3281" s="39"/>
      <c r="QS3281"/>
      <c r="QT3281"/>
      <c r="QU3281"/>
      <c r="QV3281"/>
      <c r="QW3281"/>
      <c r="QX3281"/>
      <c r="QY3281"/>
      <c r="QZ3281"/>
      <c r="RA3281"/>
      <c r="RB3281" s="39"/>
      <c r="RC3281" s="39"/>
      <c r="RD3281" s="39"/>
    </row>
    <row r="3282" spans="22:472" hidden="1" x14ac:dyDescent="0.2">
      <c r="V3282" s="63">
        <v>659</v>
      </c>
      <c r="W3282" s="54" t="s">
        <v>7213</v>
      </c>
      <c r="X3282" s="64">
        <v>430206</v>
      </c>
      <c r="Y3282" s="54" t="s">
        <v>7258</v>
      </c>
      <c r="Z3282" s="63" t="s">
        <v>412</v>
      </c>
      <c r="AA3282" s="54" t="s">
        <v>7253</v>
      </c>
      <c r="AB3282" s="54" t="s">
        <v>7216</v>
      </c>
      <c r="AC3282" s="54"/>
      <c r="AD3282" s="64" t="s">
        <v>7152</v>
      </c>
      <c r="AE3282" s="64" t="s">
        <v>7152</v>
      </c>
      <c r="AF3282" s="63">
        <v>659</v>
      </c>
      <c r="AG3282" s="54" t="s">
        <v>7213</v>
      </c>
      <c r="AH3282" s="54" t="s">
        <v>7213</v>
      </c>
      <c r="AI3282" s="63" t="s">
        <v>7143</v>
      </c>
      <c r="AJ3282" s="64" t="s">
        <v>7217</v>
      </c>
      <c r="AK3282" s="569">
        <v>9701871</v>
      </c>
      <c r="AL3282" s="64" t="s">
        <v>7215</v>
      </c>
      <c r="AM3282" s="64">
        <v>0</v>
      </c>
      <c r="AN3282" s="570">
        <v>295401380</v>
      </c>
      <c r="AO3282" s="54"/>
      <c r="AP3282" s="54"/>
      <c r="AQ3282" s="54"/>
      <c r="AR3282" s="54"/>
      <c r="AS3282" s="54"/>
      <c r="AT3282" s="64" t="e">
        <v>#N/A</v>
      </c>
      <c r="AU3282" s="64"/>
      <c r="AV3282" s="54"/>
      <c r="AW3282" s="54"/>
      <c r="AX3282" s="54"/>
      <c r="AY3282" s="54"/>
      <c r="AZ3282" s="54"/>
      <c r="BA3282" s="54"/>
      <c r="BB3282" s="54"/>
      <c r="BC3282" s="54"/>
      <c r="BD3282" s="64">
        <v>430206</v>
      </c>
      <c r="BE3282" s="54" t="s">
        <v>7258</v>
      </c>
      <c r="BF3282" s="63" t="s">
        <v>412</v>
      </c>
      <c r="BG3282" s="54" t="s">
        <v>7253</v>
      </c>
      <c r="BH3282" s="54" t="s">
        <v>7216</v>
      </c>
      <c r="BI3282" s="54"/>
      <c r="BJ3282" s="64" t="s">
        <v>7152</v>
      </c>
      <c r="BK3282" s="64" t="s">
        <v>7152</v>
      </c>
      <c r="BL3282" s="54"/>
      <c r="BM3282" s="54"/>
      <c r="BN3282" s="54"/>
      <c r="BO3282" s="39"/>
      <c r="BP3282" s="39"/>
      <c r="BQ3282" s="39"/>
      <c r="BR3282" s="39"/>
      <c r="BS3282" s="47"/>
      <c r="BT3282" s="39"/>
      <c r="BU3282" s="39"/>
      <c r="BV3282" s="39"/>
      <c r="BW3282" s="39"/>
      <c r="BX3282" s="39"/>
      <c r="BY3282" s="39"/>
      <c r="BZ3282" s="39"/>
      <c r="CA3282" s="39"/>
      <c r="CB3282" s="39"/>
      <c r="CC3282" s="47"/>
      <c r="CD3282" s="39"/>
      <c r="CE3282" s="39"/>
      <c r="CF3282" s="48"/>
      <c r="CG3282" s="48"/>
      <c r="CH3282" s="48"/>
      <c r="CI3282" s="48"/>
      <c r="CJ3282" s="48"/>
      <c r="CK3282" s="48"/>
      <c r="CL3282" s="48"/>
      <c r="CM3282" s="48"/>
      <c r="CN3282" s="48"/>
      <c r="CO3282" s="48"/>
      <c r="CP3282" s="48"/>
      <c r="CQ3282" s="48"/>
      <c r="CR3282" s="48"/>
      <c r="CS3282" s="48"/>
      <c r="CT3282" s="48"/>
      <c r="CU3282" s="48"/>
      <c r="CV3282" s="48"/>
      <c r="CW3282" s="48"/>
      <c r="CX3282" s="39"/>
      <c r="ML3282" s="135"/>
      <c r="MM3282" s="135"/>
      <c r="MN3282" s="135"/>
      <c r="MO3282" s="135"/>
      <c r="MP3282" s="135"/>
      <c r="MQ3282" s="135"/>
      <c r="MR3282" s="135"/>
      <c r="MS3282" s="135"/>
      <c r="MT3282" s="135"/>
      <c r="MU3282" s="135"/>
      <c r="MV3282" s="135"/>
      <c r="MW3282" s="135"/>
      <c r="MX3282" s="135"/>
      <c r="MY3282" s="135"/>
      <c r="MZ3282" s="135"/>
      <c r="NA3282" s="135"/>
      <c r="NB3282" s="135"/>
      <c r="NC3282" s="135"/>
      <c r="ND3282" s="135"/>
      <c r="NE3282" s="135"/>
      <c r="NF3282" s="135"/>
      <c r="NG3282" s="135"/>
      <c r="NH3282" s="135"/>
      <c r="NI3282" s="135"/>
      <c r="NJ3282" s="135"/>
      <c r="NK3282" s="135"/>
      <c r="NL3282" s="135"/>
      <c r="NM3282" s="135"/>
      <c r="NN3282" s="135"/>
      <c r="NO3282" s="135"/>
      <c r="NP3282" s="135"/>
      <c r="NQ3282" s="39"/>
      <c r="QS3282"/>
      <c r="QT3282"/>
      <c r="QU3282"/>
      <c r="QV3282"/>
      <c r="QW3282"/>
      <c r="QX3282"/>
      <c r="QY3282"/>
      <c r="QZ3282"/>
      <c r="RA3282"/>
      <c r="RB3282" s="39"/>
      <c r="RC3282" s="39"/>
      <c r="RD3282" s="39"/>
    </row>
    <row r="3283" spans="22:472" hidden="1" x14ac:dyDescent="0.2">
      <c r="V3283" s="63">
        <v>659</v>
      </c>
      <c r="W3283" s="54" t="s">
        <v>7213</v>
      </c>
      <c r="X3283" s="64">
        <v>430211</v>
      </c>
      <c r="Y3283" s="54" t="s">
        <v>7259</v>
      </c>
      <c r="Z3283" s="63" t="s">
        <v>412</v>
      </c>
      <c r="AA3283" s="54" t="s">
        <v>7253</v>
      </c>
      <c r="AB3283" s="54" t="s">
        <v>7216</v>
      </c>
      <c r="AC3283" s="54"/>
      <c r="AD3283" s="64" t="s">
        <v>7152</v>
      </c>
      <c r="AE3283" s="64" t="s">
        <v>7152</v>
      </c>
      <c r="AF3283" s="63">
        <v>659</v>
      </c>
      <c r="AG3283" s="54" t="s">
        <v>7213</v>
      </c>
      <c r="AH3283" s="54" t="s">
        <v>7213</v>
      </c>
      <c r="AI3283" s="63" t="s">
        <v>7143</v>
      </c>
      <c r="AJ3283" s="64" t="s">
        <v>7217</v>
      </c>
      <c r="AK3283" s="569">
        <v>9701871</v>
      </c>
      <c r="AL3283" s="64" t="s">
        <v>7215</v>
      </c>
      <c r="AM3283" s="64">
        <v>0</v>
      </c>
      <c r="AN3283" s="570">
        <v>295401380</v>
      </c>
      <c r="AO3283" s="54"/>
      <c r="AP3283" s="54"/>
      <c r="AQ3283" s="54"/>
      <c r="AR3283" s="54"/>
      <c r="AS3283" s="54"/>
      <c r="AT3283" s="64" t="e">
        <v>#N/A</v>
      </c>
      <c r="AU3283" s="64"/>
      <c r="AV3283" s="54"/>
      <c r="AW3283" s="54"/>
      <c r="AX3283" s="54"/>
      <c r="AY3283" s="54"/>
      <c r="AZ3283" s="54"/>
      <c r="BA3283" s="54"/>
      <c r="BB3283" s="54"/>
      <c r="BC3283" s="54"/>
      <c r="BD3283" s="64">
        <v>430211</v>
      </c>
      <c r="BE3283" s="54" t="s">
        <v>7259</v>
      </c>
      <c r="BF3283" s="63" t="s">
        <v>412</v>
      </c>
      <c r="BG3283" s="54" t="s">
        <v>7253</v>
      </c>
      <c r="BH3283" s="54" t="s">
        <v>7216</v>
      </c>
      <c r="BI3283" s="54"/>
      <c r="BJ3283" s="64" t="s">
        <v>7152</v>
      </c>
      <c r="BK3283" s="64" t="s">
        <v>7152</v>
      </c>
      <c r="BL3283" s="54"/>
      <c r="BM3283" s="54"/>
      <c r="BN3283" s="54"/>
      <c r="BO3283" s="39"/>
      <c r="BP3283" s="39"/>
      <c r="BQ3283" s="39"/>
      <c r="BR3283" s="39"/>
      <c r="BS3283" s="47"/>
      <c r="BT3283" s="39"/>
      <c r="BU3283" s="39"/>
      <c r="BV3283" s="39"/>
      <c r="BW3283" s="39"/>
      <c r="BX3283" s="39"/>
      <c r="BY3283" s="39"/>
      <c r="BZ3283" s="39"/>
      <c r="CA3283" s="39"/>
      <c r="CB3283" s="39"/>
      <c r="CC3283" s="47"/>
      <c r="CD3283" s="39"/>
      <c r="CE3283" s="39"/>
      <c r="CF3283" s="48"/>
      <c r="CG3283" s="48"/>
      <c r="CH3283" s="48"/>
      <c r="CI3283" s="48"/>
      <c r="CJ3283" s="48"/>
      <c r="CK3283" s="48"/>
      <c r="CL3283" s="48"/>
      <c r="CM3283" s="48"/>
      <c r="CN3283" s="48"/>
      <c r="CO3283" s="48"/>
      <c r="CP3283" s="48"/>
      <c r="CQ3283" s="48"/>
      <c r="CR3283" s="48"/>
      <c r="CS3283" s="48"/>
      <c r="CT3283" s="48"/>
      <c r="CU3283" s="48"/>
      <c r="CV3283" s="48"/>
      <c r="CW3283" s="48"/>
      <c r="CX3283" s="39"/>
      <c r="ML3283" s="135"/>
      <c r="MM3283" s="135"/>
      <c r="MN3283" s="135"/>
      <c r="MO3283" s="135"/>
      <c r="MP3283" s="135"/>
      <c r="MQ3283" s="135"/>
      <c r="MR3283" s="135"/>
      <c r="MS3283" s="135"/>
      <c r="MT3283" s="135"/>
      <c r="MU3283" s="135"/>
      <c r="MV3283" s="135"/>
      <c r="MW3283" s="135"/>
      <c r="MX3283" s="135"/>
      <c r="MY3283" s="135"/>
      <c r="MZ3283" s="135"/>
      <c r="NA3283" s="135"/>
      <c r="NB3283" s="135"/>
      <c r="NC3283" s="135"/>
      <c r="ND3283" s="135"/>
      <c r="NE3283" s="135"/>
      <c r="NF3283" s="135"/>
      <c r="NG3283" s="135"/>
      <c r="NH3283" s="135"/>
      <c r="NI3283" s="135"/>
      <c r="NJ3283" s="135"/>
      <c r="NK3283" s="135"/>
      <c r="NL3283" s="135"/>
      <c r="NM3283" s="135"/>
      <c r="NN3283" s="135"/>
      <c r="NO3283" s="135"/>
      <c r="NP3283" s="135"/>
      <c r="NQ3283" s="39"/>
      <c r="QS3283"/>
      <c r="QT3283"/>
      <c r="QU3283"/>
      <c r="QV3283"/>
      <c r="QW3283"/>
      <c r="QX3283"/>
      <c r="QY3283"/>
      <c r="QZ3283"/>
      <c r="RA3283"/>
      <c r="RB3283" s="39"/>
      <c r="RC3283" s="39"/>
      <c r="RD3283" s="39"/>
    </row>
    <row r="3284" spans="22:472" hidden="1" x14ac:dyDescent="0.2">
      <c r="V3284" s="63">
        <v>659</v>
      </c>
      <c r="W3284" s="54" t="s">
        <v>7213</v>
      </c>
      <c r="X3284" s="64">
        <v>430207</v>
      </c>
      <c r="Y3284" s="54" t="s">
        <v>7260</v>
      </c>
      <c r="Z3284" s="63" t="s">
        <v>412</v>
      </c>
      <c r="AA3284" s="54" t="s">
        <v>7253</v>
      </c>
      <c r="AB3284" s="54" t="s">
        <v>7216</v>
      </c>
      <c r="AC3284" s="54"/>
      <c r="AD3284" s="64" t="s">
        <v>7152</v>
      </c>
      <c r="AE3284" s="64" t="s">
        <v>7152</v>
      </c>
      <c r="AF3284" s="63">
        <v>659</v>
      </c>
      <c r="AG3284" s="54" t="s">
        <v>7213</v>
      </c>
      <c r="AH3284" s="54" t="s">
        <v>7213</v>
      </c>
      <c r="AI3284" s="63" t="s">
        <v>7143</v>
      </c>
      <c r="AJ3284" s="64" t="s">
        <v>7217</v>
      </c>
      <c r="AK3284" s="569">
        <v>9701871</v>
      </c>
      <c r="AL3284" s="64" t="s">
        <v>7215</v>
      </c>
      <c r="AM3284" s="64">
        <v>0</v>
      </c>
      <c r="AN3284" s="570">
        <v>295401380</v>
      </c>
      <c r="AO3284" s="54"/>
      <c r="AP3284" s="54"/>
      <c r="AQ3284" s="54"/>
      <c r="AR3284" s="54"/>
      <c r="AS3284" s="54"/>
      <c r="AT3284" s="64" t="e">
        <v>#N/A</v>
      </c>
      <c r="AU3284" s="64"/>
      <c r="AV3284" s="54"/>
      <c r="AW3284" s="54"/>
      <c r="AX3284" s="54"/>
      <c r="AY3284" s="54"/>
      <c r="AZ3284" s="54"/>
      <c r="BA3284" s="54"/>
      <c r="BB3284" s="54"/>
      <c r="BC3284" s="54"/>
      <c r="BD3284" s="64">
        <v>430207</v>
      </c>
      <c r="BE3284" s="54" t="s">
        <v>7260</v>
      </c>
      <c r="BF3284" s="63" t="s">
        <v>412</v>
      </c>
      <c r="BG3284" s="54" t="s">
        <v>7253</v>
      </c>
      <c r="BH3284" s="54" t="s">
        <v>7216</v>
      </c>
      <c r="BI3284" s="54"/>
      <c r="BJ3284" s="64" t="s">
        <v>7152</v>
      </c>
      <c r="BK3284" s="64" t="s">
        <v>7152</v>
      </c>
      <c r="BL3284" s="54"/>
      <c r="BM3284" s="54"/>
      <c r="BN3284" s="54"/>
      <c r="BO3284" s="39"/>
      <c r="BP3284" s="39"/>
      <c r="BQ3284" s="39"/>
      <c r="BR3284" s="39"/>
      <c r="BS3284" s="47"/>
      <c r="BT3284" s="39"/>
      <c r="BU3284" s="39"/>
      <c r="BV3284" s="39"/>
      <c r="BW3284" s="39"/>
      <c r="BX3284" s="39"/>
      <c r="BY3284" s="39"/>
      <c r="BZ3284" s="39"/>
      <c r="CA3284" s="39"/>
      <c r="CB3284" s="39"/>
      <c r="CC3284" s="47"/>
      <c r="CD3284" s="39"/>
      <c r="CE3284" s="39"/>
      <c r="CF3284" s="48"/>
      <c r="CG3284" s="48"/>
      <c r="CH3284" s="48"/>
      <c r="CI3284" s="48"/>
      <c r="CJ3284" s="48"/>
      <c r="CK3284" s="48"/>
      <c r="CL3284" s="48"/>
      <c r="CM3284" s="48"/>
      <c r="CN3284" s="48"/>
      <c r="CO3284" s="48"/>
      <c r="CP3284" s="48"/>
      <c r="CQ3284" s="48"/>
      <c r="CR3284" s="48"/>
      <c r="CS3284" s="48"/>
      <c r="CT3284" s="48"/>
      <c r="CU3284" s="48"/>
      <c r="CV3284" s="48"/>
      <c r="CW3284" s="48"/>
      <c r="CX3284" s="39"/>
      <c r="ML3284" s="135"/>
      <c r="MM3284" s="135"/>
      <c r="MN3284" s="135"/>
      <c r="MO3284" s="135"/>
      <c r="MP3284" s="135"/>
      <c r="MQ3284" s="135"/>
      <c r="MR3284" s="135"/>
      <c r="MS3284" s="135"/>
      <c r="MT3284" s="135"/>
      <c r="MU3284" s="135"/>
      <c r="MV3284" s="135"/>
      <c r="MW3284" s="135"/>
      <c r="MX3284" s="135"/>
      <c r="MY3284" s="135"/>
      <c r="MZ3284" s="135"/>
      <c r="NA3284" s="135"/>
      <c r="NB3284" s="135"/>
      <c r="NC3284" s="135"/>
      <c r="ND3284" s="135"/>
      <c r="NE3284" s="135"/>
      <c r="NF3284" s="135"/>
      <c r="NG3284" s="135"/>
      <c r="NH3284" s="135"/>
      <c r="NI3284" s="135"/>
      <c r="NJ3284" s="135"/>
      <c r="NK3284" s="135"/>
      <c r="NL3284" s="135"/>
      <c r="NM3284" s="135"/>
      <c r="NN3284" s="135"/>
      <c r="NO3284" s="135"/>
      <c r="NP3284" s="135"/>
      <c r="NQ3284" s="39"/>
      <c r="QS3284"/>
      <c r="QT3284"/>
      <c r="QU3284"/>
      <c r="QV3284"/>
      <c r="QW3284"/>
      <c r="QX3284"/>
      <c r="QY3284"/>
      <c r="QZ3284"/>
      <c r="RA3284"/>
      <c r="RB3284" s="39"/>
      <c r="RC3284" s="39"/>
      <c r="RD3284" s="39"/>
    </row>
    <row r="3285" spans="22:472" hidden="1" x14ac:dyDescent="0.2">
      <c r="V3285" s="63">
        <v>659</v>
      </c>
      <c r="W3285" s="54" t="s">
        <v>7213</v>
      </c>
      <c r="X3285" s="64">
        <v>430208</v>
      </c>
      <c r="Y3285" s="54" t="s">
        <v>7261</v>
      </c>
      <c r="Z3285" s="63" t="s">
        <v>412</v>
      </c>
      <c r="AA3285" s="54" t="s">
        <v>7253</v>
      </c>
      <c r="AB3285" s="54" t="s">
        <v>7216</v>
      </c>
      <c r="AC3285" s="54"/>
      <c r="AD3285" s="64" t="s">
        <v>7152</v>
      </c>
      <c r="AE3285" s="64" t="s">
        <v>7152</v>
      </c>
      <c r="AF3285" s="63">
        <v>659</v>
      </c>
      <c r="AG3285" s="54" t="s">
        <v>7213</v>
      </c>
      <c r="AH3285" s="54" t="s">
        <v>7213</v>
      </c>
      <c r="AI3285" s="63" t="s">
        <v>7143</v>
      </c>
      <c r="AJ3285" s="64" t="s">
        <v>7217</v>
      </c>
      <c r="AK3285" s="569">
        <v>9701871</v>
      </c>
      <c r="AL3285" s="64" t="s">
        <v>7215</v>
      </c>
      <c r="AM3285" s="64">
        <v>0</v>
      </c>
      <c r="AN3285" s="570">
        <v>295401380</v>
      </c>
      <c r="AO3285" s="54"/>
      <c r="AP3285" s="54"/>
      <c r="AQ3285" s="54"/>
      <c r="AR3285" s="54"/>
      <c r="AS3285" s="54"/>
      <c r="AT3285" s="64" t="e">
        <v>#N/A</v>
      </c>
      <c r="AU3285" s="64"/>
      <c r="AV3285" s="54"/>
      <c r="AW3285" s="54"/>
      <c r="AX3285" s="54"/>
      <c r="AY3285" s="54"/>
      <c r="AZ3285" s="54"/>
      <c r="BA3285" s="54"/>
      <c r="BB3285" s="54"/>
      <c r="BC3285" s="54"/>
      <c r="BD3285" s="64">
        <v>430208</v>
      </c>
      <c r="BE3285" s="54" t="s">
        <v>7261</v>
      </c>
      <c r="BF3285" s="63" t="s">
        <v>412</v>
      </c>
      <c r="BG3285" s="54" t="s">
        <v>7253</v>
      </c>
      <c r="BH3285" s="54" t="s">
        <v>7216</v>
      </c>
      <c r="BI3285" s="54"/>
      <c r="BJ3285" s="64" t="s">
        <v>7152</v>
      </c>
      <c r="BK3285" s="64" t="s">
        <v>7152</v>
      </c>
      <c r="BL3285" s="54"/>
      <c r="BM3285" s="54"/>
      <c r="BN3285" s="54"/>
      <c r="BO3285" s="39"/>
      <c r="BP3285" s="39"/>
      <c r="BQ3285" s="39"/>
      <c r="BR3285" s="39"/>
      <c r="BS3285" s="47"/>
      <c r="BT3285" s="39"/>
      <c r="BU3285" s="39"/>
      <c r="BV3285" s="39"/>
      <c r="BW3285" s="39"/>
      <c r="BX3285" s="39"/>
      <c r="BY3285" s="39"/>
      <c r="BZ3285" s="39"/>
      <c r="CA3285" s="39"/>
      <c r="CB3285" s="39"/>
      <c r="CC3285" s="47"/>
      <c r="CD3285" s="39"/>
      <c r="CE3285" s="39"/>
      <c r="CF3285" s="48"/>
      <c r="CG3285" s="48"/>
      <c r="CH3285" s="48"/>
      <c r="CI3285" s="48"/>
      <c r="CJ3285" s="48"/>
      <c r="CK3285" s="48"/>
      <c r="CL3285" s="48"/>
      <c r="CM3285" s="48"/>
      <c r="CN3285" s="48"/>
      <c r="CO3285" s="48"/>
      <c r="CP3285" s="48"/>
      <c r="CQ3285" s="48"/>
      <c r="CR3285" s="48"/>
      <c r="CS3285" s="48"/>
      <c r="CT3285" s="48"/>
      <c r="CU3285" s="48"/>
      <c r="CV3285" s="48"/>
      <c r="CW3285" s="48"/>
      <c r="CX3285" s="39"/>
      <c r="ML3285" s="135"/>
      <c r="MM3285" s="135"/>
      <c r="MN3285" s="135"/>
      <c r="MO3285" s="135"/>
      <c r="MP3285" s="135"/>
      <c r="MQ3285" s="135"/>
      <c r="MR3285" s="135"/>
      <c r="MS3285" s="135"/>
      <c r="MT3285" s="135"/>
      <c r="MU3285" s="135"/>
      <c r="MV3285" s="135"/>
      <c r="MW3285" s="135"/>
      <c r="MX3285" s="135"/>
      <c r="MY3285" s="135"/>
      <c r="MZ3285" s="135"/>
      <c r="NA3285" s="135"/>
      <c r="NB3285" s="135"/>
      <c r="NC3285" s="135"/>
      <c r="ND3285" s="135"/>
      <c r="NE3285" s="135"/>
      <c r="NF3285" s="135"/>
      <c r="NG3285" s="135"/>
      <c r="NH3285" s="135"/>
      <c r="NI3285" s="135"/>
      <c r="NJ3285" s="135"/>
      <c r="NK3285" s="135"/>
      <c r="NL3285" s="135"/>
      <c r="NM3285" s="135"/>
      <c r="NN3285" s="135"/>
      <c r="NO3285" s="135"/>
      <c r="NP3285" s="135"/>
      <c r="NQ3285" s="39"/>
      <c r="QS3285"/>
      <c r="QT3285"/>
      <c r="QU3285"/>
      <c r="QV3285"/>
      <c r="QW3285"/>
      <c r="QX3285"/>
      <c r="QY3285"/>
      <c r="QZ3285"/>
      <c r="RA3285"/>
      <c r="RB3285" s="39"/>
      <c r="RC3285" s="39"/>
      <c r="RD3285" s="39"/>
    </row>
    <row r="3286" spans="22:472" hidden="1" x14ac:dyDescent="0.2">
      <c r="V3286" s="63">
        <v>659</v>
      </c>
      <c r="W3286" s="54" t="s">
        <v>7213</v>
      </c>
      <c r="X3286" s="64">
        <v>430209</v>
      </c>
      <c r="Y3286" s="54" t="s">
        <v>7201</v>
      </c>
      <c r="Z3286" s="63" t="s">
        <v>412</v>
      </c>
      <c r="AA3286" s="54" t="s">
        <v>7253</v>
      </c>
      <c r="AB3286" s="54" t="s">
        <v>7216</v>
      </c>
      <c r="AC3286" s="54"/>
      <c r="AD3286" s="64" t="s">
        <v>7152</v>
      </c>
      <c r="AE3286" s="64" t="s">
        <v>7152</v>
      </c>
      <c r="AF3286" s="63">
        <v>659</v>
      </c>
      <c r="AG3286" s="54" t="s">
        <v>7213</v>
      </c>
      <c r="AH3286" s="54" t="s">
        <v>7213</v>
      </c>
      <c r="AI3286" s="63" t="s">
        <v>7143</v>
      </c>
      <c r="AJ3286" s="64" t="s">
        <v>7217</v>
      </c>
      <c r="AK3286" s="569">
        <v>9701871</v>
      </c>
      <c r="AL3286" s="64" t="s">
        <v>7215</v>
      </c>
      <c r="AM3286" s="64">
        <v>0</v>
      </c>
      <c r="AN3286" s="570">
        <v>295401380</v>
      </c>
      <c r="AO3286" s="54"/>
      <c r="AP3286" s="54"/>
      <c r="AQ3286" s="54"/>
      <c r="AR3286" s="54"/>
      <c r="AS3286" s="54"/>
      <c r="AT3286" s="64" t="e">
        <v>#N/A</v>
      </c>
      <c r="AU3286" s="64"/>
      <c r="AV3286" s="54"/>
      <c r="AW3286" s="54"/>
      <c r="AX3286" s="54"/>
      <c r="AY3286" s="54"/>
      <c r="AZ3286" s="54"/>
      <c r="BA3286" s="54"/>
      <c r="BB3286" s="54"/>
      <c r="BC3286" s="54"/>
      <c r="BD3286" s="64">
        <v>430209</v>
      </c>
      <c r="BE3286" s="54" t="s">
        <v>7201</v>
      </c>
      <c r="BF3286" s="63" t="s">
        <v>412</v>
      </c>
      <c r="BG3286" s="54" t="s">
        <v>7253</v>
      </c>
      <c r="BH3286" s="54" t="s">
        <v>7216</v>
      </c>
      <c r="BI3286" s="54"/>
      <c r="BJ3286" s="64" t="s">
        <v>7152</v>
      </c>
      <c r="BK3286" s="64" t="s">
        <v>7152</v>
      </c>
      <c r="BL3286" s="54"/>
      <c r="BM3286" s="54"/>
      <c r="BN3286" s="54"/>
      <c r="BO3286" s="39"/>
      <c r="BP3286" s="39"/>
      <c r="BQ3286" s="39"/>
      <c r="BR3286" s="39"/>
      <c r="BS3286" s="47"/>
      <c r="BT3286" s="39"/>
      <c r="BU3286" s="39"/>
      <c r="BV3286" s="39"/>
      <c r="BW3286" s="39"/>
      <c r="BX3286" s="39"/>
      <c r="BY3286" s="39"/>
      <c r="BZ3286" s="39"/>
      <c r="CA3286" s="39"/>
      <c r="CB3286" s="39"/>
      <c r="CC3286" s="47"/>
      <c r="CD3286" s="39"/>
      <c r="CE3286" s="39"/>
      <c r="CF3286" s="48"/>
      <c r="CG3286" s="48"/>
      <c r="CH3286" s="48"/>
      <c r="CI3286" s="48"/>
      <c r="CJ3286" s="48"/>
      <c r="CK3286" s="48"/>
      <c r="CL3286" s="48"/>
      <c r="CM3286" s="48"/>
      <c r="CN3286" s="48"/>
      <c r="CO3286" s="48"/>
      <c r="CP3286" s="48"/>
      <c r="CQ3286" s="48"/>
      <c r="CR3286" s="48"/>
      <c r="CS3286" s="48"/>
      <c r="CT3286" s="48"/>
      <c r="CU3286" s="48"/>
      <c r="CV3286" s="48"/>
      <c r="CW3286" s="48"/>
      <c r="CX3286" s="39"/>
      <c r="ML3286" s="135"/>
      <c r="MM3286" s="135"/>
      <c r="MN3286" s="135"/>
      <c r="MO3286" s="135"/>
      <c r="MP3286" s="135"/>
      <c r="MQ3286" s="135"/>
      <c r="MR3286" s="135"/>
      <c r="MS3286" s="135"/>
      <c r="MT3286" s="135"/>
      <c r="MU3286" s="135"/>
      <c r="MV3286" s="135"/>
      <c r="MW3286" s="135"/>
      <c r="MX3286" s="135"/>
      <c r="MY3286" s="135"/>
      <c r="MZ3286" s="135"/>
      <c r="NA3286" s="135"/>
      <c r="NB3286" s="135"/>
      <c r="NC3286" s="135"/>
      <c r="ND3286" s="135"/>
      <c r="NE3286" s="135"/>
      <c r="NF3286" s="135"/>
      <c r="NG3286" s="135"/>
      <c r="NH3286" s="135"/>
      <c r="NI3286" s="135"/>
      <c r="NJ3286" s="135"/>
      <c r="NK3286" s="135"/>
      <c r="NL3286" s="135"/>
      <c r="NM3286" s="135"/>
      <c r="NN3286" s="135"/>
      <c r="NO3286" s="135"/>
      <c r="NP3286" s="135"/>
      <c r="NQ3286" s="39"/>
      <c r="QS3286"/>
      <c r="QT3286"/>
      <c r="QU3286"/>
      <c r="QV3286"/>
      <c r="QW3286"/>
      <c r="QX3286"/>
      <c r="QY3286"/>
      <c r="QZ3286"/>
      <c r="RA3286"/>
      <c r="RB3286" s="39"/>
      <c r="RC3286" s="39"/>
      <c r="RD3286" s="39"/>
    </row>
    <row r="3287" spans="22:472" hidden="1" x14ac:dyDescent="0.2">
      <c r="V3287" s="63">
        <v>659</v>
      </c>
      <c r="W3287" s="54" t="s">
        <v>7213</v>
      </c>
      <c r="X3287" s="64">
        <v>430200</v>
      </c>
      <c r="Y3287" s="54" t="s">
        <v>7262</v>
      </c>
      <c r="Z3287" s="63" t="s">
        <v>412</v>
      </c>
      <c r="AA3287" s="54" t="s">
        <v>7253</v>
      </c>
      <c r="AB3287" s="54" t="s">
        <v>7216</v>
      </c>
      <c r="AC3287" s="54"/>
      <c r="AD3287" s="64" t="s">
        <v>7152</v>
      </c>
      <c r="AE3287" s="64" t="s">
        <v>7152</v>
      </c>
      <c r="AF3287" s="63">
        <v>659</v>
      </c>
      <c r="AG3287" s="54" t="s">
        <v>7213</v>
      </c>
      <c r="AH3287" s="54" t="s">
        <v>7213</v>
      </c>
      <c r="AI3287" s="63" t="s">
        <v>7143</v>
      </c>
      <c r="AJ3287" s="64" t="s">
        <v>7217</v>
      </c>
      <c r="AK3287" s="569">
        <v>9701871</v>
      </c>
      <c r="AL3287" s="64" t="s">
        <v>7215</v>
      </c>
      <c r="AM3287" s="64">
        <v>0</v>
      </c>
      <c r="AN3287" s="570">
        <v>295401380</v>
      </c>
      <c r="AO3287" s="54"/>
      <c r="AP3287" s="54"/>
      <c r="AQ3287" s="54"/>
      <c r="AR3287" s="54"/>
      <c r="AS3287" s="54"/>
      <c r="AT3287" s="64" t="e">
        <v>#N/A</v>
      </c>
      <c r="AU3287" s="64"/>
      <c r="AV3287" s="54"/>
      <c r="AW3287" s="54"/>
      <c r="AX3287" s="54"/>
      <c r="AY3287" s="54"/>
      <c r="AZ3287" s="54"/>
      <c r="BA3287" s="54"/>
      <c r="BB3287" s="54"/>
      <c r="BC3287" s="54"/>
      <c r="BD3287" s="64">
        <v>430200</v>
      </c>
      <c r="BE3287" s="54" t="s">
        <v>7262</v>
      </c>
      <c r="BF3287" s="63" t="s">
        <v>412</v>
      </c>
      <c r="BG3287" s="54" t="s">
        <v>7253</v>
      </c>
      <c r="BH3287" s="54" t="s">
        <v>7216</v>
      </c>
      <c r="BI3287" s="54"/>
      <c r="BJ3287" s="64" t="s">
        <v>7152</v>
      </c>
      <c r="BK3287" s="64" t="s">
        <v>7152</v>
      </c>
      <c r="BL3287" s="54"/>
      <c r="BM3287" s="54"/>
      <c r="BN3287" s="54"/>
      <c r="BO3287" s="39"/>
      <c r="BP3287" s="39"/>
      <c r="BQ3287" s="39"/>
      <c r="BR3287" s="39"/>
      <c r="BS3287" s="47"/>
      <c r="BT3287" s="39"/>
      <c r="BU3287" s="39"/>
      <c r="BV3287" s="39"/>
      <c r="BW3287" s="39"/>
      <c r="BX3287" s="39"/>
      <c r="BY3287" s="39"/>
      <c r="BZ3287" s="39"/>
      <c r="CA3287" s="39"/>
      <c r="CB3287" s="39"/>
      <c r="CC3287" s="47"/>
      <c r="CD3287" s="39"/>
      <c r="CE3287" s="39"/>
      <c r="CF3287" s="48"/>
      <c r="CG3287" s="48"/>
      <c r="CH3287" s="48"/>
      <c r="CI3287" s="48"/>
      <c r="CJ3287" s="48"/>
      <c r="CK3287" s="48"/>
      <c r="CL3287" s="48"/>
      <c r="CM3287" s="48"/>
      <c r="CN3287" s="48"/>
      <c r="CO3287" s="48"/>
      <c r="CP3287" s="48"/>
      <c r="CQ3287" s="48"/>
      <c r="CR3287" s="48"/>
      <c r="CS3287" s="48"/>
      <c r="CT3287" s="48"/>
      <c r="CU3287" s="48"/>
      <c r="CV3287" s="48"/>
      <c r="CW3287" s="48"/>
      <c r="CX3287" s="39"/>
      <c r="ML3287" s="135"/>
      <c r="MM3287" s="135"/>
      <c r="MN3287" s="135"/>
      <c r="MO3287" s="135"/>
      <c r="MP3287" s="135"/>
      <c r="MQ3287" s="135"/>
      <c r="MR3287" s="135"/>
      <c r="MS3287" s="135"/>
      <c r="MT3287" s="135"/>
      <c r="MU3287" s="135"/>
      <c r="MV3287" s="135"/>
      <c r="MW3287" s="135"/>
      <c r="MX3287" s="135"/>
      <c r="MY3287" s="135"/>
      <c r="MZ3287" s="135"/>
      <c r="NA3287" s="135"/>
      <c r="NB3287" s="135"/>
      <c r="NC3287" s="135"/>
      <c r="ND3287" s="135"/>
      <c r="NE3287" s="135"/>
      <c r="NF3287" s="135"/>
      <c r="NG3287" s="135"/>
      <c r="NH3287" s="135"/>
      <c r="NI3287" s="135"/>
      <c r="NJ3287" s="135"/>
      <c r="NK3287" s="135"/>
      <c r="NL3287" s="135"/>
      <c r="NM3287" s="135"/>
      <c r="NN3287" s="135"/>
      <c r="NO3287" s="135"/>
      <c r="NP3287" s="135"/>
      <c r="NQ3287" s="39"/>
      <c r="QS3287"/>
      <c r="QT3287"/>
      <c r="QU3287"/>
      <c r="QV3287"/>
      <c r="QW3287"/>
      <c r="QX3287"/>
      <c r="QY3287"/>
      <c r="QZ3287"/>
      <c r="RA3287"/>
      <c r="RB3287" s="39"/>
      <c r="RC3287" s="39"/>
      <c r="RD3287" s="39"/>
    </row>
    <row r="3288" spans="22:472" hidden="1" x14ac:dyDescent="0.2">
      <c r="V3288" s="63">
        <v>659</v>
      </c>
      <c r="W3288" s="54" t="s">
        <v>7213</v>
      </c>
      <c r="X3288" s="64">
        <v>430210</v>
      </c>
      <c r="Y3288" s="54" t="s">
        <v>1412</v>
      </c>
      <c r="Z3288" s="63" t="s">
        <v>412</v>
      </c>
      <c r="AA3288" s="54" t="s">
        <v>7253</v>
      </c>
      <c r="AB3288" s="54" t="s">
        <v>7216</v>
      </c>
      <c r="AC3288" s="54"/>
      <c r="AD3288" s="64" t="s">
        <v>7152</v>
      </c>
      <c r="AE3288" s="64" t="s">
        <v>7152</v>
      </c>
      <c r="AF3288" s="63">
        <v>659</v>
      </c>
      <c r="AG3288" s="54" t="s">
        <v>7213</v>
      </c>
      <c r="AH3288" s="54" t="s">
        <v>7213</v>
      </c>
      <c r="AI3288" s="63" t="s">
        <v>7143</v>
      </c>
      <c r="AJ3288" s="64" t="s">
        <v>7217</v>
      </c>
      <c r="AK3288" s="569">
        <v>9701871</v>
      </c>
      <c r="AL3288" s="64" t="s">
        <v>7215</v>
      </c>
      <c r="AM3288" s="64">
        <v>0</v>
      </c>
      <c r="AN3288" s="570">
        <v>295401380</v>
      </c>
      <c r="AO3288" s="54"/>
      <c r="AP3288" s="54"/>
      <c r="AQ3288" s="54"/>
      <c r="AR3288" s="54"/>
      <c r="AS3288" s="54"/>
      <c r="AT3288" s="64" t="e">
        <v>#N/A</v>
      </c>
      <c r="AU3288" s="64"/>
      <c r="AV3288" s="54"/>
      <c r="AW3288" s="54"/>
      <c r="AX3288" s="54"/>
      <c r="AY3288" s="54"/>
      <c r="AZ3288" s="54"/>
      <c r="BA3288" s="54"/>
      <c r="BB3288" s="54"/>
      <c r="BC3288" s="54"/>
      <c r="BD3288" s="64">
        <v>430210</v>
      </c>
      <c r="BE3288" s="54" t="s">
        <v>1412</v>
      </c>
      <c r="BF3288" s="63" t="s">
        <v>412</v>
      </c>
      <c r="BG3288" s="54" t="s">
        <v>7253</v>
      </c>
      <c r="BH3288" s="54" t="s">
        <v>7216</v>
      </c>
      <c r="BI3288" s="54"/>
      <c r="BJ3288" s="64" t="s">
        <v>7152</v>
      </c>
      <c r="BK3288" s="64" t="s">
        <v>7152</v>
      </c>
      <c r="BL3288" s="54"/>
      <c r="BM3288" s="54"/>
      <c r="BN3288" s="54"/>
      <c r="BO3288" s="39"/>
      <c r="BP3288" s="39"/>
      <c r="BQ3288" s="39"/>
      <c r="BR3288" s="39"/>
      <c r="BS3288" s="47"/>
      <c r="BT3288" s="39"/>
      <c r="BU3288" s="39"/>
      <c r="BV3288" s="39"/>
      <c r="BW3288" s="39"/>
      <c r="BX3288" s="39"/>
      <c r="BY3288" s="39"/>
      <c r="BZ3288" s="39"/>
      <c r="CA3288" s="39"/>
      <c r="CB3288" s="39"/>
      <c r="CC3288" s="47"/>
      <c r="CD3288" s="39"/>
      <c r="CE3288" s="39"/>
      <c r="CF3288" s="48"/>
      <c r="CG3288" s="48"/>
      <c r="CH3288" s="48"/>
      <c r="CI3288" s="48"/>
      <c r="CJ3288" s="48"/>
      <c r="CK3288" s="48"/>
      <c r="CL3288" s="48"/>
      <c r="CM3288" s="48"/>
      <c r="CN3288" s="48"/>
      <c r="CO3288" s="48"/>
      <c r="CP3288" s="48"/>
      <c r="CQ3288" s="48"/>
      <c r="CR3288" s="48"/>
      <c r="CS3288" s="48"/>
      <c r="CT3288" s="48"/>
      <c r="CU3288" s="48"/>
      <c r="CV3288" s="48"/>
      <c r="CW3288" s="48"/>
      <c r="CX3288" s="39"/>
      <c r="ML3288" s="135"/>
      <c r="MM3288" s="135"/>
      <c r="MN3288" s="135"/>
      <c r="MO3288" s="135"/>
      <c r="MP3288" s="135"/>
      <c r="MQ3288" s="135"/>
      <c r="MR3288" s="135"/>
      <c r="MS3288" s="135"/>
      <c r="MT3288" s="135"/>
      <c r="MU3288" s="135"/>
      <c r="MV3288" s="135"/>
      <c r="MW3288" s="135"/>
      <c r="MX3288" s="135"/>
      <c r="MY3288" s="135"/>
      <c r="MZ3288" s="135"/>
      <c r="NA3288" s="135"/>
      <c r="NB3288" s="135"/>
      <c r="NC3288" s="135"/>
      <c r="ND3288" s="135"/>
      <c r="NE3288" s="135"/>
      <c r="NF3288" s="135"/>
      <c r="NG3288" s="135"/>
      <c r="NH3288" s="135"/>
      <c r="NI3288" s="135"/>
      <c r="NJ3288" s="135"/>
      <c r="NK3288" s="135"/>
      <c r="NL3288" s="135"/>
      <c r="NM3288" s="135"/>
      <c r="NN3288" s="135"/>
      <c r="NO3288" s="135"/>
      <c r="NP3288" s="135"/>
      <c r="NQ3288" s="39"/>
      <c r="QS3288"/>
      <c r="QT3288"/>
      <c r="QU3288"/>
      <c r="QV3288"/>
      <c r="QW3288"/>
      <c r="QX3288"/>
      <c r="QY3288"/>
      <c r="QZ3288"/>
      <c r="RA3288"/>
      <c r="RB3288" s="39"/>
      <c r="RC3288" s="39"/>
      <c r="RD3288" s="39"/>
    </row>
    <row r="3289" spans="22:472" hidden="1" x14ac:dyDescent="0.2">
      <c r="V3289" s="63">
        <v>660</v>
      </c>
      <c r="W3289" s="54" t="s">
        <v>7263</v>
      </c>
      <c r="X3289" s="64">
        <v>490101</v>
      </c>
      <c r="Y3289" s="54" t="s">
        <v>7264</v>
      </c>
      <c r="Z3289" s="63" t="s">
        <v>412</v>
      </c>
      <c r="AA3289" s="54" t="s">
        <v>7264</v>
      </c>
      <c r="AB3289" s="54" t="s">
        <v>7265</v>
      </c>
      <c r="AC3289" s="54"/>
      <c r="AD3289" s="64" t="s">
        <v>7152</v>
      </c>
      <c r="AE3289" s="64" t="s">
        <v>7152</v>
      </c>
      <c r="AF3289" s="63">
        <v>660</v>
      </c>
      <c r="AG3289" s="54" t="s">
        <v>7263</v>
      </c>
      <c r="AH3289" s="54" t="s">
        <v>7263</v>
      </c>
      <c r="AI3289" s="63" t="s">
        <v>7143</v>
      </c>
      <c r="AJ3289" s="64" t="s">
        <v>7266</v>
      </c>
      <c r="AK3289" s="569">
        <v>9900144</v>
      </c>
      <c r="AL3289" s="64" t="s">
        <v>2141</v>
      </c>
      <c r="AM3289" s="64">
        <v>0</v>
      </c>
      <c r="AN3289" s="570">
        <v>292208460</v>
      </c>
      <c r="AO3289" s="54"/>
      <c r="AP3289" s="54"/>
      <c r="AQ3289" s="54"/>
      <c r="AR3289" s="54"/>
      <c r="AS3289" s="54"/>
      <c r="AT3289" s="64" t="e">
        <v>#N/A</v>
      </c>
      <c r="AU3289" s="64"/>
      <c r="AV3289" s="54"/>
      <c r="AW3289" s="54"/>
      <c r="AX3289" s="54"/>
      <c r="AY3289" s="54"/>
      <c r="AZ3289" s="54"/>
      <c r="BA3289" s="54"/>
      <c r="BB3289" s="54"/>
      <c r="BC3289" s="54"/>
      <c r="BD3289" s="64">
        <v>490101</v>
      </c>
      <c r="BE3289" s="54" t="s">
        <v>7264</v>
      </c>
      <c r="BF3289" s="63" t="s">
        <v>412</v>
      </c>
      <c r="BG3289" s="54" t="s">
        <v>7264</v>
      </c>
      <c r="BH3289" s="54" t="s">
        <v>7265</v>
      </c>
      <c r="BI3289" s="54"/>
      <c r="BJ3289" s="64" t="s">
        <v>7152</v>
      </c>
      <c r="BK3289" s="64" t="s">
        <v>7152</v>
      </c>
      <c r="BL3289" s="54"/>
      <c r="BM3289" s="54"/>
      <c r="BN3289" s="54"/>
      <c r="BO3289" s="39"/>
      <c r="BP3289" s="39"/>
      <c r="BQ3289" s="39"/>
      <c r="BR3289" s="39"/>
      <c r="BS3289" s="47"/>
      <c r="BT3289" s="39"/>
      <c r="BU3289" s="39"/>
      <c r="BV3289" s="39"/>
      <c r="BW3289" s="39"/>
      <c r="BX3289" s="39"/>
      <c r="BY3289" s="39"/>
      <c r="BZ3289" s="39"/>
      <c r="CA3289" s="39"/>
      <c r="CB3289" s="39"/>
      <c r="CC3289" s="47"/>
      <c r="CD3289" s="39"/>
      <c r="CE3289" s="39"/>
      <c r="CF3289" s="48"/>
      <c r="CG3289" s="48"/>
      <c r="CH3289" s="48"/>
      <c r="CI3289" s="48"/>
      <c r="CJ3289" s="48"/>
      <c r="CK3289" s="48"/>
      <c r="CL3289" s="48"/>
      <c r="CM3289" s="48"/>
      <c r="CN3289" s="48"/>
      <c r="CO3289" s="48"/>
      <c r="CP3289" s="48"/>
      <c r="CQ3289" s="48"/>
      <c r="CR3289" s="48"/>
      <c r="CS3289" s="48"/>
      <c r="CT3289" s="48"/>
      <c r="CU3289" s="48"/>
      <c r="CV3289" s="48"/>
      <c r="CW3289" s="48"/>
      <c r="CX3289" s="39"/>
      <c r="ML3289" s="135"/>
      <c r="MM3289" s="135"/>
      <c r="MN3289" s="135"/>
      <c r="MO3289" s="135"/>
      <c r="MP3289" s="135"/>
      <c r="MQ3289" s="135"/>
      <c r="MR3289" s="135"/>
      <c r="MS3289" s="135"/>
      <c r="MT3289" s="135"/>
      <c r="MU3289" s="135"/>
      <c r="MV3289" s="135"/>
      <c r="MW3289" s="135"/>
      <c r="MX3289" s="135"/>
      <c r="MY3289" s="135"/>
      <c r="MZ3289" s="135"/>
      <c r="NA3289" s="135"/>
      <c r="NB3289" s="135"/>
      <c r="NC3289" s="135"/>
      <c r="ND3289" s="135"/>
      <c r="NE3289" s="135"/>
      <c r="NF3289" s="135"/>
      <c r="NG3289" s="135"/>
      <c r="NH3289" s="135"/>
      <c r="NI3289" s="135"/>
      <c r="NJ3289" s="135"/>
      <c r="NK3289" s="135"/>
      <c r="NL3289" s="135"/>
      <c r="NM3289" s="135"/>
      <c r="NN3289" s="135"/>
      <c r="NO3289" s="135"/>
      <c r="NP3289" s="135"/>
      <c r="NQ3289" s="39"/>
      <c r="QS3289"/>
      <c r="QT3289"/>
      <c r="QU3289"/>
      <c r="QV3289"/>
      <c r="QW3289"/>
      <c r="QX3289"/>
      <c r="QY3289"/>
      <c r="QZ3289"/>
      <c r="RA3289"/>
      <c r="RB3289" s="39"/>
      <c r="RC3289" s="39"/>
      <c r="RD3289" s="39"/>
    </row>
    <row r="3290" spans="22:472" hidden="1" x14ac:dyDescent="0.2">
      <c r="V3290" s="63">
        <v>660</v>
      </c>
      <c r="W3290" s="54" t="s">
        <v>7263</v>
      </c>
      <c r="X3290" s="64">
        <v>490100</v>
      </c>
      <c r="Y3290" s="54" t="s">
        <v>7267</v>
      </c>
      <c r="Z3290" s="63" t="s">
        <v>412</v>
      </c>
      <c r="AA3290" s="54" t="s">
        <v>7264</v>
      </c>
      <c r="AB3290" s="54" t="s">
        <v>7265</v>
      </c>
      <c r="AC3290" s="54"/>
      <c r="AD3290" s="64" t="s">
        <v>7152</v>
      </c>
      <c r="AE3290" s="64" t="s">
        <v>7152</v>
      </c>
      <c r="AF3290" s="63">
        <v>660</v>
      </c>
      <c r="AG3290" s="54" t="s">
        <v>7263</v>
      </c>
      <c r="AH3290" s="54" t="s">
        <v>7263</v>
      </c>
      <c r="AI3290" s="63" t="s">
        <v>7143</v>
      </c>
      <c r="AJ3290" s="64" t="s">
        <v>7266</v>
      </c>
      <c r="AK3290" s="569">
        <v>9900144</v>
      </c>
      <c r="AL3290" s="64" t="s">
        <v>2141</v>
      </c>
      <c r="AM3290" s="64">
        <v>0</v>
      </c>
      <c r="AN3290" s="570">
        <v>292208460</v>
      </c>
      <c r="AO3290" s="54"/>
      <c r="AP3290" s="54"/>
      <c r="AQ3290" s="54"/>
      <c r="AR3290" s="54"/>
      <c r="AS3290" s="54"/>
      <c r="AT3290" s="64" t="e">
        <v>#N/A</v>
      </c>
      <c r="AU3290" s="64"/>
      <c r="AV3290" s="54"/>
      <c r="AW3290" s="54"/>
      <c r="AX3290" s="54"/>
      <c r="AY3290" s="54"/>
      <c r="AZ3290" s="54"/>
      <c r="BA3290" s="54"/>
      <c r="BB3290" s="54"/>
      <c r="BC3290" s="54"/>
      <c r="BD3290" s="64">
        <v>490100</v>
      </c>
      <c r="BE3290" s="54" t="s">
        <v>7267</v>
      </c>
      <c r="BF3290" s="63" t="s">
        <v>412</v>
      </c>
      <c r="BG3290" s="54" t="s">
        <v>7264</v>
      </c>
      <c r="BH3290" s="54" t="s">
        <v>7265</v>
      </c>
      <c r="BI3290" s="54"/>
      <c r="BJ3290" s="64" t="s">
        <v>7152</v>
      </c>
      <c r="BK3290" s="64" t="s">
        <v>7152</v>
      </c>
      <c r="BL3290" s="54"/>
      <c r="BM3290" s="54"/>
      <c r="BN3290" s="54"/>
      <c r="BO3290" s="39"/>
      <c r="BP3290" s="39"/>
      <c r="BQ3290" s="39"/>
      <c r="BR3290" s="39"/>
      <c r="BS3290" s="47"/>
      <c r="BT3290" s="39"/>
      <c r="BU3290" s="39"/>
      <c r="BV3290" s="39"/>
      <c r="BW3290" s="39"/>
      <c r="BX3290" s="39"/>
      <c r="BY3290" s="39"/>
      <c r="BZ3290" s="39"/>
      <c r="CA3290" s="39"/>
      <c r="CB3290" s="39"/>
      <c r="CC3290" s="47"/>
      <c r="CD3290" s="39"/>
      <c r="CE3290" s="39"/>
      <c r="CF3290" s="48"/>
      <c r="CG3290" s="48"/>
      <c r="CH3290" s="48"/>
      <c r="CI3290" s="48"/>
      <c r="CJ3290" s="48"/>
      <c r="CK3290" s="48"/>
      <c r="CL3290" s="48"/>
      <c r="CM3290" s="48"/>
      <c r="CN3290" s="48"/>
      <c r="CO3290" s="48"/>
      <c r="CP3290" s="48"/>
      <c r="CQ3290" s="48"/>
      <c r="CR3290" s="48"/>
      <c r="CS3290" s="48"/>
      <c r="CT3290" s="48"/>
      <c r="CU3290" s="48"/>
      <c r="CV3290" s="48"/>
      <c r="CW3290" s="48"/>
      <c r="CX3290" s="39"/>
      <c r="ML3290" s="135"/>
      <c r="MM3290" s="135"/>
      <c r="MN3290" s="135"/>
      <c r="MO3290" s="135"/>
      <c r="MP3290" s="135"/>
      <c r="MQ3290" s="135"/>
      <c r="MR3290" s="135"/>
      <c r="MS3290" s="135"/>
      <c r="MT3290" s="135"/>
      <c r="MU3290" s="135"/>
      <c r="MV3290" s="135"/>
      <c r="MW3290" s="135"/>
      <c r="MX3290" s="135"/>
      <c r="MY3290" s="135"/>
      <c r="MZ3290" s="135"/>
      <c r="NA3290" s="135"/>
      <c r="NB3290" s="135"/>
      <c r="NC3290" s="135"/>
      <c r="ND3290" s="135"/>
      <c r="NE3290" s="135"/>
      <c r="NF3290" s="135"/>
      <c r="NG3290" s="135"/>
      <c r="NH3290" s="135"/>
      <c r="NI3290" s="135"/>
      <c r="NJ3290" s="135"/>
      <c r="NK3290" s="135"/>
      <c r="NL3290" s="135"/>
      <c r="NM3290" s="135"/>
      <c r="NN3290" s="135"/>
      <c r="NO3290" s="135"/>
      <c r="NP3290" s="135"/>
      <c r="NQ3290" s="39"/>
      <c r="QS3290"/>
      <c r="QT3290"/>
      <c r="QU3290"/>
      <c r="QV3290"/>
      <c r="QW3290"/>
      <c r="QX3290"/>
      <c r="QY3290"/>
      <c r="QZ3290"/>
      <c r="RA3290"/>
      <c r="RB3290" s="39"/>
      <c r="RC3290" s="39"/>
      <c r="RD3290" s="39"/>
    </row>
    <row r="3291" spans="22:472" hidden="1" x14ac:dyDescent="0.2">
      <c r="V3291" s="63">
        <v>660</v>
      </c>
      <c r="W3291" s="54" t="s">
        <v>7263</v>
      </c>
      <c r="X3291" s="64">
        <v>470101</v>
      </c>
      <c r="Y3291" s="54" t="s">
        <v>7268</v>
      </c>
      <c r="Z3291" s="63" t="s">
        <v>412</v>
      </c>
      <c r="AA3291" s="54" t="s">
        <v>2141</v>
      </c>
      <c r="AB3291" s="54" t="s">
        <v>7269</v>
      </c>
      <c r="AC3291" s="54"/>
      <c r="AD3291" s="64" t="s">
        <v>7152</v>
      </c>
      <c r="AE3291" s="64" t="s">
        <v>7152</v>
      </c>
      <c r="AF3291" s="63">
        <v>660</v>
      </c>
      <c r="AG3291" s="54" t="s">
        <v>7263</v>
      </c>
      <c r="AH3291" s="54" t="s">
        <v>7263</v>
      </c>
      <c r="AI3291" s="63" t="s">
        <v>7143</v>
      </c>
      <c r="AJ3291" s="64" t="s">
        <v>7266</v>
      </c>
      <c r="AK3291" s="569">
        <v>9900144</v>
      </c>
      <c r="AL3291" s="64" t="s">
        <v>2141</v>
      </c>
      <c r="AM3291" s="64">
        <v>0</v>
      </c>
      <c r="AN3291" s="570">
        <v>292208460</v>
      </c>
      <c r="AO3291" s="54"/>
      <c r="AP3291" s="54"/>
      <c r="AQ3291" s="54"/>
      <c r="AR3291" s="54"/>
      <c r="AS3291" s="54"/>
      <c r="AT3291" s="64" t="e">
        <v>#N/A</v>
      </c>
      <c r="AU3291" s="64"/>
      <c r="AV3291" s="54"/>
      <c r="AW3291" s="54"/>
      <c r="AX3291" s="54"/>
      <c r="AY3291" s="54"/>
      <c r="AZ3291" s="54"/>
      <c r="BA3291" s="54"/>
      <c r="BB3291" s="54"/>
      <c r="BC3291" s="54"/>
      <c r="BD3291" s="64">
        <v>470101</v>
      </c>
      <c r="BE3291" s="54" t="s">
        <v>7268</v>
      </c>
      <c r="BF3291" s="63" t="s">
        <v>412</v>
      </c>
      <c r="BG3291" s="54" t="s">
        <v>2141</v>
      </c>
      <c r="BH3291" s="54" t="s">
        <v>7269</v>
      </c>
      <c r="BI3291" s="54"/>
      <c r="BJ3291" s="64" t="s">
        <v>7152</v>
      </c>
      <c r="BK3291" s="64" t="s">
        <v>7152</v>
      </c>
      <c r="BL3291" s="54"/>
      <c r="BM3291" s="54"/>
      <c r="BN3291" s="54"/>
      <c r="BO3291" s="39"/>
      <c r="BP3291" s="39"/>
      <c r="BQ3291" s="39"/>
      <c r="BR3291" s="39"/>
      <c r="BS3291" s="47"/>
      <c r="BT3291" s="39"/>
      <c r="BU3291" s="39"/>
      <c r="BV3291" s="39"/>
      <c r="BW3291" s="39"/>
      <c r="BX3291" s="39"/>
      <c r="BY3291" s="39"/>
      <c r="BZ3291" s="39"/>
      <c r="CA3291" s="39"/>
      <c r="CB3291" s="39"/>
      <c r="CC3291" s="47"/>
      <c r="CD3291" s="39"/>
      <c r="CE3291" s="39"/>
      <c r="CF3291" s="48"/>
      <c r="CG3291" s="48"/>
      <c r="CH3291" s="48"/>
      <c r="CI3291" s="48"/>
      <c r="CJ3291" s="48"/>
      <c r="CK3291" s="48"/>
      <c r="CL3291" s="48"/>
      <c r="CM3291" s="48"/>
      <c r="CN3291" s="48"/>
      <c r="CO3291" s="48"/>
      <c r="CP3291" s="48"/>
      <c r="CQ3291" s="48"/>
      <c r="CR3291" s="48"/>
      <c r="CS3291" s="48"/>
      <c r="CT3291" s="48"/>
      <c r="CU3291" s="48"/>
      <c r="CV3291" s="48"/>
      <c r="CW3291" s="48"/>
      <c r="CX3291" s="39"/>
      <c r="ML3291" s="135"/>
      <c r="MM3291" s="135"/>
      <c r="MN3291" s="135"/>
      <c r="MO3291" s="135"/>
      <c r="MP3291" s="135"/>
      <c r="MQ3291" s="135"/>
      <c r="MR3291" s="135"/>
      <c r="MS3291" s="135"/>
      <c r="MT3291" s="135"/>
      <c r="MU3291" s="135"/>
      <c r="MV3291" s="135"/>
      <c r="MW3291" s="135"/>
      <c r="MX3291" s="135"/>
      <c r="MY3291" s="135"/>
      <c r="MZ3291" s="135"/>
      <c r="NA3291" s="135"/>
      <c r="NB3291" s="135"/>
      <c r="NC3291" s="135"/>
      <c r="ND3291" s="135"/>
      <c r="NE3291" s="135"/>
      <c r="NF3291" s="135"/>
      <c r="NG3291" s="135"/>
      <c r="NH3291" s="135"/>
      <c r="NI3291" s="135"/>
      <c r="NJ3291" s="135"/>
      <c r="NK3291" s="135"/>
      <c r="NL3291" s="135"/>
      <c r="NM3291" s="135"/>
      <c r="NN3291" s="135"/>
      <c r="NO3291" s="135"/>
      <c r="NP3291" s="135"/>
      <c r="NQ3291" s="39"/>
      <c r="QS3291"/>
      <c r="QT3291"/>
      <c r="QU3291"/>
      <c r="QV3291"/>
      <c r="QW3291"/>
      <c r="QX3291"/>
      <c r="QY3291"/>
      <c r="QZ3291"/>
      <c r="RA3291"/>
      <c r="RB3291" s="39"/>
      <c r="RC3291" s="39"/>
      <c r="RD3291" s="39"/>
    </row>
    <row r="3292" spans="22:472" hidden="1" x14ac:dyDescent="0.2">
      <c r="V3292" s="63">
        <v>660</v>
      </c>
      <c r="W3292" s="54" t="s">
        <v>7263</v>
      </c>
      <c r="X3292" s="64">
        <v>470102</v>
      </c>
      <c r="Y3292" s="54" t="s">
        <v>387</v>
      </c>
      <c r="Z3292" s="63" t="s">
        <v>412</v>
      </c>
      <c r="AA3292" s="54" t="s">
        <v>2141</v>
      </c>
      <c r="AB3292" s="54" t="s">
        <v>7269</v>
      </c>
      <c r="AC3292" s="54"/>
      <c r="AD3292" s="64" t="s">
        <v>7152</v>
      </c>
      <c r="AE3292" s="64" t="s">
        <v>7152</v>
      </c>
      <c r="AF3292" s="63">
        <v>660</v>
      </c>
      <c r="AG3292" s="54" t="s">
        <v>7263</v>
      </c>
      <c r="AH3292" s="54" t="s">
        <v>7263</v>
      </c>
      <c r="AI3292" s="63" t="s">
        <v>7143</v>
      </c>
      <c r="AJ3292" s="64" t="s">
        <v>7266</v>
      </c>
      <c r="AK3292" s="569">
        <v>9900144</v>
      </c>
      <c r="AL3292" s="64" t="s">
        <v>2141</v>
      </c>
      <c r="AM3292" s="64">
        <v>0</v>
      </c>
      <c r="AN3292" s="570">
        <v>292208460</v>
      </c>
      <c r="AO3292" s="54"/>
      <c r="AP3292" s="54"/>
      <c r="AQ3292" s="54"/>
      <c r="AR3292" s="54"/>
      <c r="AS3292" s="54"/>
      <c r="AT3292" s="64" t="e">
        <v>#N/A</v>
      </c>
      <c r="AU3292" s="64"/>
      <c r="AV3292" s="54"/>
      <c r="AW3292" s="54"/>
      <c r="AX3292" s="54"/>
      <c r="AY3292" s="54"/>
      <c r="AZ3292" s="54"/>
      <c r="BA3292" s="54"/>
      <c r="BB3292" s="54"/>
      <c r="BC3292" s="54"/>
      <c r="BD3292" s="64">
        <v>470102</v>
      </c>
      <c r="BE3292" s="54" t="s">
        <v>387</v>
      </c>
      <c r="BF3292" s="63" t="s">
        <v>412</v>
      </c>
      <c r="BG3292" s="54" t="s">
        <v>2141</v>
      </c>
      <c r="BH3292" s="54" t="s">
        <v>7269</v>
      </c>
      <c r="BI3292" s="54"/>
      <c r="BJ3292" s="64" t="s">
        <v>7152</v>
      </c>
      <c r="BK3292" s="64" t="s">
        <v>7152</v>
      </c>
      <c r="BL3292" s="54"/>
      <c r="BM3292" s="54"/>
      <c r="BN3292" s="54"/>
      <c r="BO3292" s="39"/>
      <c r="BP3292" s="39"/>
      <c r="BQ3292" s="39"/>
      <c r="BR3292" s="39"/>
      <c r="BS3292" s="47"/>
      <c r="BT3292" s="39"/>
      <c r="BU3292" s="39"/>
      <c r="BV3292" s="39"/>
      <c r="BW3292" s="39"/>
      <c r="BX3292" s="39"/>
      <c r="BY3292" s="39"/>
      <c r="BZ3292" s="39"/>
      <c r="CA3292" s="39"/>
      <c r="CB3292" s="39"/>
      <c r="CC3292" s="47"/>
      <c r="CD3292" s="39"/>
      <c r="CE3292" s="39"/>
      <c r="CF3292" s="48"/>
      <c r="CG3292" s="48"/>
      <c r="CH3292" s="48"/>
      <c r="CI3292" s="48"/>
      <c r="CJ3292" s="48"/>
      <c r="CK3292" s="48"/>
      <c r="CL3292" s="48"/>
      <c r="CM3292" s="48"/>
      <c r="CN3292" s="48"/>
      <c r="CO3292" s="48"/>
      <c r="CP3292" s="48"/>
      <c r="CQ3292" s="48"/>
      <c r="CR3292" s="48"/>
      <c r="CS3292" s="48"/>
      <c r="CT3292" s="48"/>
      <c r="CU3292" s="48"/>
      <c r="CV3292" s="48"/>
      <c r="CW3292" s="48"/>
      <c r="CX3292" s="39"/>
      <c r="ML3292" s="135"/>
      <c r="MM3292" s="135"/>
      <c r="MN3292" s="135"/>
      <c r="MO3292" s="135"/>
      <c r="MP3292" s="135"/>
      <c r="MQ3292" s="135"/>
      <c r="MR3292" s="135"/>
      <c r="MS3292" s="135"/>
      <c r="MT3292" s="135"/>
      <c r="MU3292" s="135"/>
      <c r="MV3292" s="135"/>
      <c r="MW3292" s="135"/>
      <c r="MX3292" s="135"/>
      <c r="MY3292" s="135"/>
      <c r="MZ3292" s="135"/>
      <c r="NA3292" s="135"/>
      <c r="NB3292" s="135"/>
      <c r="NC3292" s="135"/>
      <c r="ND3292" s="135"/>
      <c r="NE3292" s="135"/>
      <c r="NF3292" s="135"/>
      <c r="NG3292" s="135"/>
      <c r="NH3292" s="135"/>
      <c r="NI3292" s="135"/>
      <c r="NJ3292" s="135"/>
      <c r="NK3292" s="135"/>
      <c r="NL3292" s="135"/>
      <c r="NM3292" s="135"/>
      <c r="NN3292" s="135"/>
      <c r="NO3292" s="135"/>
      <c r="NP3292" s="135"/>
      <c r="NQ3292" s="39"/>
      <c r="QS3292"/>
      <c r="QT3292"/>
      <c r="QU3292"/>
      <c r="QV3292"/>
      <c r="QW3292"/>
      <c r="QX3292"/>
      <c r="QY3292"/>
      <c r="QZ3292"/>
      <c r="RA3292"/>
      <c r="RB3292" s="39"/>
      <c r="RC3292" s="39"/>
      <c r="RD3292" s="39"/>
    </row>
    <row r="3293" spans="22:472" hidden="1" x14ac:dyDescent="0.2">
      <c r="V3293" s="63">
        <v>660</v>
      </c>
      <c r="W3293" s="54" t="s">
        <v>7263</v>
      </c>
      <c r="X3293" s="64">
        <v>470103</v>
      </c>
      <c r="Y3293" s="54" t="s">
        <v>7270</v>
      </c>
      <c r="Z3293" s="63" t="s">
        <v>412</v>
      </c>
      <c r="AA3293" s="54" t="s">
        <v>2141</v>
      </c>
      <c r="AB3293" s="54" t="s">
        <v>7269</v>
      </c>
      <c r="AC3293" s="54"/>
      <c r="AD3293" s="64" t="s">
        <v>7152</v>
      </c>
      <c r="AE3293" s="64" t="s">
        <v>7152</v>
      </c>
      <c r="AF3293" s="63">
        <v>660</v>
      </c>
      <c r="AG3293" s="54" t="s">
        <v>7263</v>
      </c>
      <c r="AH3293" s="54" t="s">
        <v>7263</v>
      </c>
      <c r="AI3293" s="63" t="s">
        <v>7143</v>
      </c>
      <c r="AJ3293" s="64" t="s">
        <v>7266</v>
      </c>
      <c r="AK3293" s="569">
        <v>9900144</v>
      </c>
      <c r="AL3293" s="64" t="s">
        <v>2141</v>
      </c>
      <c r="AM3293" s="64">
        <v>0</v>
      </c>
      <c r="AN3293" s="570">
        <v>292208460</v>
      </c>
      <c r="AO3293" s="54"/>
      <c r="AP3293" s="54"/>
      <c r="AQ3293" s="54"/>
      <c r="AR3293" s="54"/>
      <c r="AS3293" s="54"/>
      <c r="AT3293" s="64" t="e">
        <v>#N/A</v>
      </c>
      <c r="AU3293" s="64"/>
      <c r="AV3293" s="54"/>
      <c r="AW3293" s="54"/>
      <c r="AX3293" s="54"/>
      <c r="AY3293" s="54"/>
      <c r="AZ3293" s="54"/>
      <c r="BA3293" s="54"/>
      <c r="BB3293" s="54"/>
      <c r="BC3293" s="54"/>
      <c r="BD3293" s="64">
        <v>470103</v>
      </c>
      <c r="BE3293" s="54" t="s">
        <v>7270</v>
      </c>
      <c r="BF3293" s="63" t="s">
        <v>412</v>
      </c>
      <c r="BG3293" s="54" t="s">
        <v>2141</v>
      </c>
      <c r="BH3293" s="54" t="s">
        <v>7269</v>
      </c>
      <c r="BI3293" s="54"/>
      <c r="BJ3293" s="64" t="s">
        <v>7152</v>
      </c>
      <c r="BK3293" s="64" t="s">
        <v>7152</v>
      </c>
      <c r="BL3293" s="54"/>
      <c r="BM3293" s="54"/>
      <c r="BN3293" s="54"/>
      <c r="BO3293" s="39"/>
      <c r="BP3293" s="39"/>
      <c r="BQ3293" s="39"/>
      <c r="BR3293" s="39"/>
      <c r="BS3293" s="47"/>
      <c r="BT3293" s="39"/>
      <c r="BU3293" s="39"/>
      <c r="BV3293" s="39"/>
      <c r="BW3293" s="39"/>
      <c r="BX3293" s="39"/>
      <c r="BY3293" s="39"/>
      <c r="BZ3293" s="39"/>
      <c r="CA3293" s="39"/>
      <c r="CB3293" s="39"/>
      <c r="CC3293" s="47"/>
      <c r="CD3293" s="39"/>
      <c r="CE3293" s="39"/>
      <c r="CF3293" s="48"/>
      <c r="CG3293" s="48"/>
      <c r="CH3293" s="48"/>
      <c r="CI3293" s="48"/>
      <c r="CJ3293" s="48"/>
      <c r="CK3293" s="48"/>
      <c r="CL3293" s="48"/>
      <c r="CM3293" s="48"/>
      <c r="CN3293" s="48"/>
      <c r="CO3293" s="48"/>
      <c r="CP3293" s="48"/>
      <c r="CQ3293" s="48"/>
      <c r="CR3293" s="48"/>
      <c r="CS3293" s="48"/>
      <c r="CT3293" s="48"/>
      <c r="CU3293" s="48"/>
      <c r="CV3293" s="48"/>
      <c r="CW3293" s="48"/>
      <c r="CX3293" s="39"/>
      <c r="ML3293" s="135"/>
      <c r="MM3293" s="135"/>
      <c r="MN3293" s="135"/>
      <c r="MO3293" s="135"/>
      <c r="MP3293" s="135"/>
      <c r="MQ3293" s="135"/>
      <c r="MR3293" s="135"/>
      <c r="MS3293" s="135"/>
      <c r="MT3293" s="135"/>
      <c r="MU3293" s="135"/>
      <c r="MV3293" s="135"/>
      <c r="MW3293" s="135"/>
      <c r="MX3293" s="135"/>
      <c r="MY3293" s="135"/>
      <c r="MZ3293" s="135"/>
      <c r="NA3293" s="135"/>
      <c r="NB3293" s="135"/>
      <c r="NC3293" s="135"/>
      <c r="ND3293" s="135"/>
      <c r="NE3293" s="135"/>
      <c r="NF3293" s="135"/>
      <c r="NG3293" s="135"/>
      <c r="NH3293" s="135"/>
      <c r="NI3293" s="135"/>
      <c r="NJ3293" s="135"/>
      <c r="NK3293" s="135"/>
      <c r="NL3293" s="135"/>
      <c r="NM3293" s="135"/>
      <c r="NN3293" s="135"/>
      <c r="NO3293" s="135"/>
      <c r="NP3293" s="135"/>
      <c r="NQ3293" s="39"/>
      <c r="QS3293"/>
      <c r="QT3293"/>
      <c r="QU3293"/>
      <c r="QV3293"/>
      <c r="QW3293"/>
      <c r="QX3293"/>
      <c r="QY3293"/>
      <c r="QZ3293"/>
      <c r="RA3293"/>
      <c r="RB3293" s="39"/>
      <c r="RC3293" s="39"/>
      <c r="RD3293" s="39"/>
    </row>
    <row r="3294" spans="22:472" hidden="1" x14ac:dyDescent="0.2">
      <c r="V3294" s="63">
        <v>660</v>
      </c>
      <c r="W3294" s="54" t="s">
        <v>7263</v>
      </c>
      <c r="X3294" s="64">
        <v>470104</v>
      </c>
      <c r="Y3294" s="54" t="s">
        <v>7225</v>
      </c>
      <c r="Z3294" s="63" t="s">
        <v>412</v>
      </c>
      <c r="AA3294" s="54" t="s">
        <v>2141</v>
      </c>
      <c r="AB3294" s="54" t="s">
        <v>7269</v>
      </c>
      <c r="AC3294" s="54"/>
      <c r="AD3294" s="64" t="s">
        <v>7152</v>
      </c>
      <c r="AE3294" s="64" t="s">
        <v>7152</v>
      </c>
      <c r="AF3294" s="63">
        <v>660</v>
      </c>
      <c r="AG3294" s="54" t="s">
        <v>7263</v>
      </c>
      <c r="AH3294" s="54" t="s">
        <v>7263</v>
      </c>
      <c r="AI3294" s="63" t="s">
        <v>7143</v>
      </c>
      <c r="AJ3294" s="64" t="s">
        <v>7266</v>
      </c>
      <c r="AK3294" s="569">
        <v>9900144</v>
      </c>
      <c r="AL3294" s="64" t="s">
        <v>2141</v>
      </c>
      <c r="AM3294" s="64">
        <v>0</v>
      </c>
      <c r="AN3294" s="570">
        <v>292208460</v>
      </c>
      <c r="AO3294" s="54"/>
      <c r="AP3294" s="54"/>
      <c r="AQ3294" s="54"/>
      <c r="AR3294" s="54"/>
      <c r="AS3294" s="54"/>
      <c r="AT3294" s="64" t="e">
        <v>#N/A</v>
      </c>
      <c r="AU3294" s="64"/>
      <c r="AV3294" s="54"/>
      <c r="AW3294" s="54"/>
      <c r="AX3294" s="54"/>
      <c r="AY3294" s="54"/>
      <c r="AZ3294" s="54"/>
      <c r="BA3294" s="54"/>
      <c r="BB3294" s="54"/>
      <c r="BC3294" s="54"/>
      <c r="BD3294" s="64">
        <v>470104</v>
      </c>
      <c r="BE3294" s="54" t="s">
        <v>7225</v>
      </c>
      <c r="BF3294" s="63" t="s">
        <v>412</v>
      </c>
      <c r="BG3294" s="54" t="s">
        <v>2141</v>
      </c>
      <c r="BH3294" s="54" t="s">
        <v>7269</v>
      </c>
      <c r="BI3294" s="54"/>
      <c r="BJ3294" s="64" t="s">
        <v>7152</v>
      </c>
      <c r="BK3294" s="64" t="s">
        <v>7152</v>
      </c>
      <c r="BL3294" s="54"/>
      <c r="BM3294" s="54"/>
      <c r="BN3294" s="54"/>
      <c r="BO3294" s="39"/>
      <c r="BP3294" s="39"/>
      <c r="BQ3294" s="39"/>
      <c r="BR3294" s="39"/>
      <c r="BS3294" s="47"/>
      <c r="BT3294" s="39"/>
      <c r="BU3294" s="39"/>
      <c r="BV3294" s="39"/>
      <c r="BW3294" s="39"/>
      <c r="BX3294" s="39"/>
      <c r="BY3294" s="39"/>
      <c r="BZ3294" s="39"/>
      <c r="CA3294" s="39"/>
      <c r="CB3294" s="39"/>
      <c r="CC3294" s="47"/>
      <c r="CD3294" s="39"/>
      <c r="CE3294" s="39"/>
      <c r="CF3294" s="48"/>
      <c r="CG3294" s="48"/>
      <c r="CH3294" s="48"/>
      <c r="CI3294" s="48"/>
      <c r="CJ3294" s="48"/>
      <c r="CK3294" s="48"/>
      <c r="CL3294" s="48"/>
      <c r="CM3294" s="48"/>
      <c r="CN3294" s="48"/>
      <c r="CO3294" s="48"/>
      <c r="CP3294" s="48"/>
      <c r="CQ3294" s="48"/>
      <c r="CR3294" s="48"/>
      <c r="CS3294" s="48"/>
      <c r="CT3294" s="48"/>
      <c r="CU3294" s="48"/>
      <c r="CV3294" s="48"/>
      <c r="CW3294" s="48"/>
      <c r="CX3294" s="39"/>
      <c r="ML3294" s="135"/>
      <c r="MM3294" s="135"/>
      <c r="MN3294" s="135"/>
      <c r="MO3294" s="135"/>
      <c r="MP3294" s="135"/>
      <c r="MQ3294" s="135"/>
      <c r="MR3294" s="135"/>
      <c r="MS3294" s="135"/>
      <c r="MT3294" s="135"/>
      <c r="MU3294" s="135"/>
      <c r="MV3294" s="135"/>
      <c r="MW3294" s="135"/>
      <c r="MX3294" s="135"/>
      <c r="MY3294" s="135"/>
      <c r="MZ3294" s="135"/>
      <c r="NA3294" s="135"/>
      <c r="NB3294" s="135"/>
      <c r="NC3294" s="135"/>
      <c r="ND3294" s="135"/>
      <c r="NE3294" s="135"/>
      <c r="NF3294" s="135"/>
      <c r="NG3294" s="135"/>
      <c r="NH3294" s="135"/>
      <c r="NI3294" s="135"/>
      <c r="NJ3294" s="135"/>
      <c r="NK3294" s="135"/>
      <c r="NL3294" s="135"/>
      <c r="NM3294" s="135"/>
      <c r="NN3294" s="135"/>
      <c r="NO3294" s="135"/>
      <c r="NP3294" s="135"/>
      <c r="NQ3294" s="39"/>
      <c r="QS3294"/>
      <c r="QT3294"/>
      <c r="QU3294"/>
      <c r="QV3294"/>
      <c r="QW3294"/>
      <c r="QX3294"/>
      <c r="QY3294"/>
      <c r="QZ3294"/>
      <c r="RA3294"/>
      <c r="RB3294" s="39"/>
      <c r="RC3294" s="39"/>
      <c r="RD3294" s="39"/>
    </row>
    <row r="3295" spans="22:472" hidden="1" x14ac:dyDescent="0.2">
      <c r="V3295" s="63">
        <v>660</v>
      </c>
      <c r="W3295" s="54" t="s">
        <v>7263</v>
      </c>
      <c r="X3295" s="64">
        <v>470105</v>
      </c>
      <c r="Y3295" s="54" t="s">
        <v>7271</v>
      </c>
      <c r="Z3295" s="63" t="s">
        <v>412</v>
      </c>
      <c r="AA3295" s="54" t="s">
        <v>2141</v>
      </c>
      <c r="AB3295" s="54" t="s">
        <v>7269</v>
      </c>
      <c r="AC3295" s="54"/>
      <c r="AD3295" s="64" t="s">
        <v>7152</v>
      </c>
      <c r="AE3295" s="64" t="s">
        <v>7152</v>
      </c>
      <c r="AF3295" s="63">
        <v>660</v>
      </c>
      <c r="AG3295" s="54" t="s">
        <v>7263</v>
      </c>
      <c r="AH3295" s="54" t="s">
        <v>7263</v>
      </c>
      <c r="AI3295" s="63" t="s">
        <v>7143</v>
      </c>
      <c r="AJ3295" s="64" t="s">
        <v>7266</v>
      </c>
      <c r="AK3295" s="569">
        <v>9900144</v>
      </c>
      <c r="AL3295" s="64" t="s">
        <v>2141</v>
      </c>
      <c r="AM3295" s="64">
        <v>0</v>
      </c>
      <c r="AN3295" s="570">
        <v>292208460</v>
      </c>
      <c r="AO3295" s="54"/>
      <c r="AP3295" s="54"/>
      <c r="AQ3295" s="54"/>
      <c r="AR3295" s="54"/>
      <c r="AS3295" s="54"/>
      <c r="AT3295" s="64" t="e">
        <v>#N/A</v>
      </c>
      <c r="AU3295" s="64"/>
      <c r="AV3295" s="54"/>
      <c r="AW3295" s="54"/>
      <c r="AX3295" s="54"/>
      <c r="AY3295" s="54"/>
      <c r="AZ3295" s="54"/>
      <c r="BA3295" s="54"/>
      <c r="BB3295" s="54"/>
      <c r="BC3295" s="54"/>
      <c r="BD3295" s="64">
        <v>470105</v>
      </c>
      <c r="BE3295" s="54" t="s">
        <v>7271</v>
      </c>
      <c r="BF3295" s="63" t="s">
        <v>412</v>
      </c>
      <c r="BG3295" s="54" t="s">
        <v>2141</v>
      </c>
      <c r="BH3295" s="54" t="s">
        <v>7269</v>
      </c>
      <c r="BI3295" s="54"/>
      <c r="BJ3295" s="64" t="s">
        <v>7152</v>
      </c>
      <c r="BK3295" s="64" t="s">
        <v>7152</v>
      </c>
      <c r="BL3295" s="54"/>
      <c r="BM3295" s="54"/>
      <c r="BN3295" s="54"/>
      <c r="BO3295" s="39"/>
      <c r="BP3295" s="39"/>
      <c r="BQ3295" s="39"/>
      <c r="BR3295" s="39"/>
      <c r="BS3295" s="47"/>
      <c r="BT3295" s="39"/>
      <c r="BU3295" s="39"/>
      <c r="BV3295" s="39"/>
      <c r="BW3295" s="39"/>
      <c r="BX3295" s="39"/>
      <c r="BY3295" s="39"/>
      <c r="BZ3295" s="39"/>
      <c r="CA3295" s="39"/>
      <c r="CB3295" s="39"/>
      <c r="CC3295" s="47"/>
      <c r="CD3295" s="39"/>
      <c r="CE3295" s="39"/>
      <c r="CF3295" s="48"/>
      <c r="CG3295" s="48"/>
      <c r="CH3295" s="48"/>
      <c r="CI3295" s="48"/>
      <c r="CJ3295" s="48"/>
      <c r="CK3295" s="48"/>
      <c r="CL3295" s="48"/>
      <c r="CM3295" s="48"/>
      <c r="CN3295" s="48"/>
      <c r="CO3295" s="48"/>
      <c r="CP3295" s="48"/>
      <c r="CQ3295" s="48"/>
      <c r="CR3295" s="48"/>
      <c r="CS3295" s="48"/>
      <c r="CT3295" s="48"/>
      <c r="CU3295" s="48"/>
      <c r="CV3295" s="48"/>
      <c r="CW3295" s="48"/>
      <c r="CX3295" s="39"/>
      <c r="ML3295" s="135"/>
      <c r="MM3295" s="135"/>
      <c r="MN3295" s="135"/>
      <c r="MO3295" s="135"/>
      <c r="MP3295" s="135"/>
      <c r="MQ3295" s="135"/>
      <c r="MR3295" s="135"/>
      <c r="MS3295" s="135"/>
      <c r="MT3295" s="135"/>
      <c r="MU3295" s="135"/>
      <c r="MV3295" s="135"/>
      <c r="MW3295" s="135"/>
      <c r="MX3295" s="135"/>
      <c r="MY3295" s="135"/>
      <c r="MZ3295" s="135"/>
      <c r="NA3295" s="135"/>
      <c r="NB3295" s="135"/>
      <c r="NC3295" s="135"/>
      <c r="ND3295" s="135"/>
      <c r="NE3295" s="135"/>
      <c r="NF3295" s="135"/>
      <c r="NG3295" s="135"/>
      <c r="NH3295" s="135"/>
      <c r="NI3295" s="135"/>
      <c r="NJ3295" s="135"/>
      <c r="NK3295" s="135"/>
      <c r="NL3295" s="135"/>
      <c r="NM3295" s="135"/>
      <c r="NN3295" s="135"/>
      <c r="NO3295" s="135"/>
      <c r="NP3295" s="135"/>
      <c r="NQ3295" s="39"/>
      <c r="QS3295"/>
      <c r="QT3295"/>
      <c r="QU3295"/>
      <c r="QV3295"/>
      <c r="QW3295"/>
      <c r="QX3295"/>
      <c r="QY3295"/>
      <c r="QZ3295"/>
      <c r="RA3295"/>
      <c r="RB3295" s="39"/>
      <c r="RC3295" s="39"/>
      <c r="RD3295" s="39"/>
    </row>
    <row r="3296" spans="22:472" hidden="1" x14ac:dyDescent="0.2">
      <c r="V3296" s="63">
        <v>660</v>
      </c>
      <c r="W3296" s="54" t="s">
        <v>7263</v>
      </c>
      <c r="X3296" s="64">
        <v>470106</v>
      </c>
      <c r="Y3296" s="54" t="s">
        <v>7272</v>
      </c>
      <c r="Z3296" s="63" t="s">
        <v>412</v>
      </c>
      <c r="AA3296" s="54" t="s">
        <v>2141</v>
      </c>
      <c r="AB3296" s="54" t="s">
        <v>7269</v>
      </c>
      <c r="AC3296" s="54"/>
      <c r="AD3296" s="64" t="s">
        <v>7152</v>
      </c>
      <c r="AE3296" s="64" t="s">
        <v>7152</v>
      </c>
      <c r="AF3296" s="63">
        <v>660</v>
      </c>
      <c r="AG3296" s="54" t="s">
        <v>7263</v>
      </c>
      <c r="AH3296" s="54" t="s">
        <v>7263</v>
      </c>
      <c r="AI3296" s="63" t="s">
        <v>7143</v>
      </c>
      <c r="AJ3296" s="64" t="s">
        <v>7266</v>
      </c>
      <c r="AK3296" s="569">
        <v>9900144</v>
      </c>
      <c r="AL3296" s="64" t="s">
        <v>2141</v>
      </c>
      <c r="AM3296" s="64">
        <v>0</v>
      </c>
      <c r="AN3296" s="570">
        <v>292208460</v>
      </c>
      <c r="AO3296" s="54"/>
      <c r="AP3296" s="54"/>
      <c r="AQ3296" s="54"/>
      <c r="AR3296" s="54"/>
      <c r="AS3296" s="54"/>
      <c r="AT3296" s="64" t="e">
        <v>#N/A</v>
      </c>
      <c r="AU3296" s="64"/>
      <c r="AV3296" s="54"/>
      <c r="AW3296" s="54"/>
      <c r="AX3296" s="54"/>
      <c r="AY3296" s="54"/>
      <c r="AZ3296" s="54"/>
      <c r="BA3296" s="54"/>
      <c r="BB3296" s="54"/>
      <c r="BC3296" s="54"/>
      <c r="BD3296" s="64">
        <v>470106</v>
      </c>
      <c r="BE3296" s="54" t="s">
        <v>7272</v>
      </c>
      <c r="BF3296" s="63" t="s">
        <v>412</v>
      </c>
      <c r="BG3296" s="54" t="s">
        <v>2141</v>
      </c>
      <c r="BH3296" s="54" t="s">
        <v>7269</v>
      </c>
      <c r="BI3296" s="54"/>
      <c r="BJ3296" s="64" t="s">
        <v>7152</v>
      </c>
      <c r="BK3296" s="64" t="s">
        <v>7152</v>
      </c>
      <c r="BL3296" s="54"/>
      <c r="BM3296" s="54"/>
      <c r="BN3296" s="54"/>
      <c r="BO3296" s="39"/>
      <c r="BP3296" s="39"/>
      <c r="BQ3296" s="39"/>
      <c r="BR3296" s="39"/>
      <c r="BS3296" s="47"/>
      <c r="BT3296" s="39"/>
      <c r="BU3296" s="39"/>
      <c r="BV3296" s="39"/>
      <c r="BW3296" s="39"/>
      <c r="BX3296" s="39"/>
      <c r="BY3296" s="39"/>
      <c r="BZ3296" s="39"/>
      <c r="CA3296" s="39"/>
      <c r="CB3296" s="39"/>
      <c r="CC3296" s="47"/>
      <c r="CD3296" s="39"/>
      <c r="CE3296" s="39"/>
      <c r="CF3296" s="48"/>
      <c r="CG3296" s="48"/>
      <c r="CH3296" s="48"/>
      <c r="CI3296" s="48"/>
      <c r="CJ3296" s="48"/>
      <c r="CK3296" s="48"/>
      <c r="CL3296" s="48"/>
      <c r="CM3296" s="48"/>
      <c r="CN3296" s="48"/>
      <c r="CO3296" s="48"/>
      <c r="CP3296" s="48"/>
      <c r="CQ3296" s="48"/>
      <c r="CR3296" s="48"/>
      <c r="CS3296" s="48"/>
      <c r="CT3296" s="48"/>
      <c r="CU3296" s="48"/>
      <c r="CV3296" s="48"/>
      <c r="CW3296" s="48"/>
      <c r="CX3296" s="39"/>
      <c r="ML3296" s="135"/>
      <c r="MM3296" s="135"/>
      <c r="MN3296" s="135"/>
      <c r="MO3296" s="135"/>
      <c r="MP3296" s="135"/>
      <c r="MQ3296" s="135"/>
      <c r="MR3296" s="135"/>
      <c r="MS3296" s="135"/>
      <c r="MT3296" s="135"/>
      <c r="MU3296" s="135"/>
      <c r="MV3296" s="135"/>
      <c r="MW3296" s="135"/>
      <c r="MX3296" s="135"/>
      <c r="MY3296" s="135"/>
      <c r="MZ3296" s="135"/>
      <c r="NA3296" s="135"/>
      <c r="NB3296" s="135"/>
      <c r="NC3296" s="135"/>
      <c r="ND3296" s="135"/>
      <c r="NE3296" s="135"/>
      <c r="NF3296" s="135"/>
      <c r="NG3296" s="135"/>
      <c r="NH3296" s="135"/>
      <c r="NI3296" s="135"/>
      <c r="NJ3296" s="135"/>
      <c r="NK3296" s="135"/>
      <c r="NL3296" s="135"/>
      <c r="NM3296" s="135"/>
      <c r="NN3296" s="135"/>
      <c r="NO3296" s="135"/>
      <c r="NP3296" s="135"/>
      <c r="NQ3296" s="39"/>
      <c r="QS3296"/>
      <c r="QT3296"/>
      <c r="QU3296"/>
      <c r="QV3296"/>
      <c r="QW3296"/>
      <c r="QX3296"/>
      <c r="QY3296"/>
      <c r="QZ3296"/>
      <c r="RA3296"/>
      <c r="RB3296" s="39"/>
      <c r="RC3296" s="39"/>
      <c r="RD3296" s="39"/>
    </row>
    <row r="3297" spans="22:472" hidden="1" x14ac:dyDescent="0.2">
      <c r="V3297" s="63">
        <v>660</v>
      </c>
      <c r="W3297" s="54" t="s">
        <v>7263</v>
      </c>
      <c r="X3297" s="64">
        <v>470107</v>
      </c>
      <c r="Y3297" s="54" t="s">
        <v>7273</v>
      </c>
      <c r="Z3297" s="63" t="s">
        <v>412</v>
      </c>
      <c r="AA3297" s="54" t="s">
        <v>2141</v>
      </c>
      <c r="AB3297" s="54" t="s">
        <v>7269</v>
      </c>
      <c r="AC3297" s="54"/>
      <c r="AD3297" s="64" t="s">
        <v>7152</v>
      </c>
      <c r="AE3297" s="64" t="s">
        <v>7152</v>
      </c>
      <c r="AF3297" s="63">
        <v>660</v>
      </c>
      <c r="AG3297" s="54" t="s">
        <v>7263</v>
      </c>
      <c r="AH3297" s="54" t="s">
        <v>7263</v>
      </c>
      <c r="AI3297" s="63" t="s">
        <v>7143</v>
      </c>
      <c r="AJ3297" s="64" t="s">
        <v>7266</v>
      </c>
      <c r="AK3297" s="569">
        <v>9900144</v>
      </c>
      <c r="AL3297" s="64" t="s">
        <v>2141</v>
      </c>
      <c r="AM3297" s="64">
        <v>0</v>
      </c>
      <c r="AN3297" s="570">
        <v>292208460</v>
      </c>
      <c r="AO3297" s="54"/>
      <c r="AP3297" s="54"/>
      <c r="AQ3297" s="54"/>
      <c r="AR3297" s="54"/>
      <c r="AS3297" s="54"/>
      <c r="AT3297" s="64" t="e">
        <v>#N/A</v>
      </c>
      <c r="AU3297" s="64"/>
      <c r="AV3297" s="54"/>
      <c r="AW3297" s="54"/>
      <c r="AX3297" s="54"/>
      <c r="AY3297" s="54"/>
      <c r="AZ3297" s="54"/>
      <c r="BA3297" s="54"/>
      <c r="BB3297" s="54"/>
      <c r="BC3297" s="54"/>
      <c r="BD3297" s="64">
        <v>470107</v>
      </c>
      <c r="BE3297" s="54" t="s">
        <v>7273</v>
      </c>
      <c r="BF3297" s="63" t="s">
        <v>412</v>
      </c>
      <c r="BG3297" s="54" t="s">
        <v>2141</v>
      </c>
      <c r="BH3297" s="54" t="s">
        <v>7269</v>
      </c>
      <c r="BI3297" s="54"/>
      <c r="BJ3297" s="64" t="s">
        <v>7152</v>
      </c>
      <c r="BK3297" s="64" t="s">
        <v>7152</v>
      </c>
      <c r="BL3297" s="54"/>
      <c r="BM3297" s="54"/>
      <c r="BN3297" s="54"/>
      <c r="BO3297" s="39"/>
      <c r="BP3297" s="39"/>
      <c r="BQ3297" s="39"/>
      <c r="BR3297" s="39"/>
      <c r="BS3297" s="47"/>
      <c r="BT3297" s="39"/>
      <c r="BU3297" s="39"/>
      <c r="BV3297" s="39"/>
      <c r="BW3297" s="39"/>
      <c r="BX3297" s="39"/>
      <c r="BY3297" s="39"/>
      <c r="BZ3297" s="39"/>
      <c r="CA3297" s="39"/>
      <c r="CB3297" s="39"/>
      <c r="CC3297" s="47"/>
      <c r="CD3297" s="39"/>
      <c r="CE3297" s="39"/>
      <c r="CF3297" s="48"/>
      <c r="CG3297" s="48"/>
      <c r="CH3297" s="48"/>
      <c r="CI3297" s="48"/>
      <c r="CJ3297" s="48"/>
      <c r="CK3297" s="48"/>
      <c r="CL3297" s="48"/>
      <c r="CM3297" s="48"/>
      <c r="CN3297" s="48"/>
      <c r="CO3297" s="48"/>
      <c r="CP3297" s="48"/>
      <c r="CQ3297" s="48"/>
      <c r="CR3297" s="48"/>
      <c r="CS3297" s="48"/>
      <c r="CT3297" s="48"/>
      <c r="CU3297" s="48"/>
      <c r="CV3297" s="48"/>
      <c r="CW3297" s="48"/>
      <c r="CX3297" s="39"/>
      <c r="ML3297" s="135"/>
      <c r="MM3297" s="135"/>
      <c r="MN3297" s="135"/>
      <c r="MO3297" s="135"/>
      <c r="MP3297" s="135"/>
      <c r="MQ3297" s="135"/>
      <c r="MR3297" s="135"/>
      <c r="MS3297" s="135"/>
      <c r="MT3297" s="135"/>
      <c r="MU3297" s="135"/>
      <c r="MV3297" s="135"/>
      <c r="MW3297" s="135"/>
      <c r="MX3297" s="135"/>
      <c r="MY3297" s="135"/>
      <c r="MZ3297" s="135"/>
      <c r="NA3297" s="135"/>
      <c r="NB3297" s="135"/>
      <c r="NC3297" s="135"/>
      <c r="ND3297" s="135"/>
      <c r="NE3297" s="135"/>
      <c r="NF3297" s="135"/>
      <c r="NG3297" s="135"/>
      <c r="NH3297" s="135"/>
      <c r="NI3297" s="135"/>
      <c r="NJ3297" s="135"/>
      <c r="NK3297" s="135"/>
      <c r="NL3297" s="135"/>
      <c r="NM3297" s="135"/>
      <c r="NN3297" s="135"/>
      <c r="NO3297" s="135"/>
      <c r="NP3297" s="135"/>
      <c r="NQ3297" s="39"/>
      <c r="QS3297"/>
      <c r="QT3297"/>
      <c r="QU3297"/>
      <c r="QV3297"/>
      <c r="QW3297"/>
      <c r="QX3297"/>
      <c r="QY3297"/>
      <c r="QZ3297"/>
      <c r="RA3297"/>
      <c r="RB3297" s="39"/>
      <c r="RC3297" s="39"/>
      <c r="RD3297" s="39"/>
    </row>
    <row r="3298" spans="22:472" hidden="1" x14ac:dyDescent="0.2">
      <c r="V3298" s="63">
        <v>660</v>
      </c>
      <c r="W3298" s="54" t="s">
        <v>7263</v>
      </c>
      <c r="X3298" s="64">
        <v>470100</v>
      </c>
      <c r="Y3298" s="54" t="s">
        <v>7274</v>
      </c>
      <c r="Z3298" s="63" t="s">
        <v>412</v>
      </c>
      <c r="AA3298" s="54" t="s">
        <v>2141</v>
      </c>
      <c r="AB3298" s="54" t="s">
        <v>7269</v>
      </c>
      <c r="AC3298" s="54"/>
      <c r="AD3298" s="64" t="s">
        <v>7152</v>
      </c>
      <c r="AE3298" s="64" t="s">
        <v>7152</v>
      </c>
      <c r="AF3298" s="63">
        <v>660</v>
      </c>
      <c r="AG3298" s="54" t="s">
        <v>7263</v>
      </c>
      <c r="AH3298" s="54" t="s">
        <v>7263</v>
      </c>
      <c r="AI3298" s="63" t="s">
        <v>7143</v>
      </c>
      <c r="AJ3298" s="64" t="s">
        <v>7266</v>
      </c>
      <c r="AK3298" s="569">
        <v>9900144</v>
      </c>
      <c r="AL3298" s="64" t="s">
        <v>2141</v>
      </c>
      <c r="AM3298" s="64">
        <v>0</v>
      </c>
      <c r="AN3298" s="570">
        <v>292208460</v>
      </c>
      <c r="AO3298" s="54"/>
      <c r="AP3298" s="54"/>
      <c r="AQ3298" s="54"/>
      <c r="AR3298" s="54"/>
      <c r="AS3298" s="54"/>
      <c r="AT3298" s="64" t="e">
        <v>#N/A</v>
      </c>
      <c r="AU3298" s="64"/>
      <c r="AV3298" s="54"/>
      <c r="AW3298" s="54"/>
      <c r="AX3298" s="54"/>
      <c r="AY3298" s="54"/>
      <c r="AZ3298" s="54"/>
      <c r="BA3298" s="54"/>
      <c r="BB3298" s="54"/>
      <c r="BC3298" s="54"/>
      <c r="BD3298" s="64">
        <v>470100</v>
      </c>
      <c r="BE3298" s="54" t="s">
        <v>7274</v>
      </c>
      <c r="BF3298" s="63" t="s">
        <v>412</v>
      </c>
      <c r="BG3298" s="54" t="s">
        <v>2141</v>
      </c>
      <c r="BH3298" s="54" t="s">
        <v>7269</v>
      </c>
      <c r="BI3298" s="54"/>
      <c r="BJ3298" s="64" t="s">
        <v>7152</v>
      </c>
      <c r="BK3298" s="64" t="s">
        <v>7152</v>
      </c>
      <c r="BL3298" s="54"/>
      <c r="BM3298" s="54"/>
      <c r="BN3298" s="54"/>
      <c r="BO3298" s="39"/>
      <c r="BP3298" s="39"/>
      <c r="BQ3298" s="39"/>
      <c r="BR3298" s="39"/>
      <c r="BS3298" s="47"/>
      <c r="BT3298" s="39"/>
      <c r="BU3298" s="39"/>
      <c r="BV3298" s="39"/>
      <c r="BW3298" s="39"/>
      <c r="BX3298" s="39"/>
      <c r="BY3298" s="39"/>
      <c r="BZ3298" s="39"/>
      <c r="CA3298" s="39"/>
      <c r="CB3298" s="39"/>
      <c r="CC3298" s="47"/>
      <c r="CD3298" s="39"/>
      <c r="CE3298" s="39"/>
      <c r="CF3298" s="48"/>
      <c r="CG3298" s="48"/>
      <c r="CH3298" s="48"/>
      <c r="CI3298" s="48"/>
      <c r="CJ3298" s="48"/>
      <c r="CK3298" s="48"/>
      <c r="CL3298" s="48"/>
      <c r="CM3298" s="48"/>
      <c r="CN3298" s="48"/>
      <c r="CO3298" s="48"/>
      <c r="CP3298" s="48"/>
      <c r="CQ3298" s="48"/>
      <c r="CR3298" s="48"/>
      <c r="CS3298" s="48"/>
      <c r="CT3298" s="48"/>
      <c r="CU3298" s="48"/>
      <c r="CV3298" s="48"/>
      <c r="CW3298" s="48"/>
      <c r="CX3298" s="39"/>
      <c r="ML3298" s="135"/>
      <c r="MM3298" s="135"/>
      <c r="MN3298" s="135"/>
      <c r="MO3298" s="135"/>
      <c r="MP3298" s="135"/>
      <c r="MQ3298" s="135"/>
      <c r="MR3298" s="135"/>
      <c r="MS3298" s="135"/>
      <c r="MT3298" s="135"/>
      <c r="MU3298" s="135"/>
      <c r="MV3298" s="135"/>
      <c r="MW3298" s="135"/>
      <c r="MX3298" s="135"/>
      <c r="MY3298" s="135"/>
      <c r="MZ3298" s="135"/>
      <c r="NA3298" s="135"/>
      <c r="NB3298" s="135"/>
      <c r="NC3298" s="135"/>
      <c r="ND3298" s="135"/>
      <c r="NE3298" s="135"/>
      <c r="NF3298" s="135"/>
      <c r="NG3298" s="135"/>
      <c r="NH3298" s="135"/>
      <c r="NI3298" s="135"/>
      <c r="NJ3298" s="135"/>
      <c r="NK3298" s="135"/>
      <c r="NL3298" s="135"/>
      <c r="NM3298" s="135"/>
      <c r="NN3298" s="135"/>
      <c r="NO3298" s="135"/>
      <c r="NP3298" s="135"/>
      <c r="NQ3298" s="39"/>
      <c r="QS3298"/>
      <c r="QT3298"/>
      <c r="QU3298"/>
      <c r="QV3298"/>
      <c r="QW3298"/>
      <c r="QX3298"/>
      <c r="QY3298"/>
      <c r="QZ3298"/>
      <c r="RA3298"/>
      <c r="RB3298" s="39"/>
      <c r="RC3298" s="39"/>
      <c r="RD3298" s="39"/>
    </row>
    <row r="3299" spans="22:472" hidden="1" x14ac:dyDescent="0.2">
      <c r="V3299" s="63">
        <v>660</v>
      </c>
      <c r="W3299" s="54" t="s">
        <v>7263</v>
      </c>
      <c r="X3299" s="64">
        <v>470108</v>
      </c>
      <c r="Y3299" s="54" t="s">
        <v>7275</v>
      </c>
      <c r="Z3299" s="63" t="s">
        <v>412</v>
      </c>
      <c r="AA3299" s="54" t="s">
        <v>2141</v>
      </c>
      <c r="AB3299" s="54" t="s">
        <v>7269</v>
      </c>
      <c r="AC3299" s="54"/>
      <c r="AD3299" s="64" t="s">
        <v>7152</v>
      </c>
      <c r="AE3299" s="64" t="s">
        <v>7152</v>
      </c>
      <c r="AF3299" s="63">
        <v>660</v>
      </c>
      <c r="AG3299" s="54" t="s">
        <v>7263</v>
      </c>
      <c r="AH3299" s="54" t="s">
        <v>7263</v>
      </c>
      <c r="AI3299" s="63" t="s">
        <v>7143</v>
      </c>
      <c r="AJ3299" s="64" t="s">
        <v>7266</v>
      </c>
      <c r="AK3299" s="569">
        <v>9900144</v>
      </c>
      <c r="AL3299" s="64" t="s">
        <v>2141</v>
      </c>
      <c r="AM3299" s="64">
        <v>0</v>
      </c>
      <c r="AN3299" s="570">
        <v>292208460</v>
      </c>
      <c r="AO3299" s="54"/>
      <c r="AP3299" s="54"/>
      <c r="AQ3299" s="54"/>
      <c r="AR3299" s="54"/>
      <c r="AS3299" s="54"/>
      <c r="AT3299" s="64" t="e">
        <v>#N/A</v>
      </c>
      <c r="AU3299" s="64"/>
      <c r="AV3299" s="54"/>
      <c r="AW3299" s="54"/>
      <c r="AX3299" s="54"/>
      <c r="AY3299" s="54"/>
      <c r="AZ3299" s="54"/>
      <c r="BA3299" s="54"/>
      <c r="BB3299" s="54"/>
      <c r="BC3299" s="54"/>
      <c r="BD3299" s="64">
        <v>470108</v>
      </c>
      <c r="BE3299" s="54" t="s">
        <v>7275</v>
      </c>
      <c r="BF3299" s="63" t="s">
        <v>412</v>
      </c>
      <c r="BG3299" s="54" t="s">
        <v>2141</v>
      </c>
      <c r="BH3299" s="54" t="s">
        <v>7269</v>
      </c>
      <c r="BI3299" s="54"/>
      <c r="BJ3299" s="64" t="s">
        <v>7152</v>
      </c>
      <c r="BK3299" s="64" t="s">
        <v>7152</v>
      </c>
      <c r="BL3299" s="54"/>
      <c r="BM3299" s="54"/>
      <c r="BN3299" s="54"/>
      <c r="BO3299" s="39"/>
      <c r="BP3299" s="39"/>
      <c r="BQ3299" s="39"/>
      <c r="BR3299" s="39"/>
      <c r="BS3299" s="47"/>
      <c r="BT3299" s="39"/>
      <c r="BU3299" s="39"/>
      <c r="BV3299" s="39"/>
      <c r="BW3299" s="39"/>
      <c r="BX3299" s="39"/>
      <c r="BY3299" s="39"/>
      <c r="BZ3299" s="39"/>
      <c r="CA3299" s="39"/>
      <c r="CB3299" s="39"/>
      <c r="CC3299" s="47"/>
      <c r="CD3299" s="39"/>
      <c r="CE3299" s="39"/>
      <c r="CF3299" s="48"/>
      <c r="CG3299" s="48"/>
      <c r="CH3299" s="48"/>
      <c r="CI3299" s="48"/>
      <c r="CJ3299" s="48"/>
      <c r="CK3299" s="48"/>
      <c r="CL3299" s="48"/>
      <c r="CM3299" s="48"/>
      <c r="CN3299" s="48"/>
      <c r="CO3299" s="48"/>
      <c r="CP3299" s="48"/>
      <c r="CQ3299" s="48"/>
      <c r="CR3299" s="48"/>
      <c r="CS3299" s="48"/>
      <c r="CT3299" s="48"/>
      <c r="CU3299" s="48"/>
      <c r="CV3299" s="48"/>
      <c r="CW3299" s="48"/>
      <c r="CX3299" s="39"/>
      <c r="ML3299" s="135"/>
      <c r="MM3299" s="135"/>
      <c r="MN3299" s="135"/>
      <c r="MO3299" s="135"/>
      <c r="MP3299" s="135"/>
      <c r="MQ3299" s="135"/>
      <c r="MR3299" s="135"/>
      <c r="MS3299" s="135"/>
      <c r="MT3299" s="135"/>
      <c r="MU3299" s="135"/>
      <c r="MV3299" s="135"/>
      <c r="MW3299" s="135"/>
      <c r="MX3299" s="135"/>
      <c r="MY3299" s="135"/>
      <c r="MZ3299" s="135"/>
      <c r="NA3299" s="135"/>
      <c r="NB3299" s="135"/>
      <c r="NC3299" s="135"/>
      <c r="ND3299" s="135"/>
      <c r="NE3299" s="135"/>
      <c r="NF3299" s="135"/>
      <c r="NG3299" s="135"/>
      <c r="NH3299" s="135"/>
      <c r="NI3299" s="135"/>
      <c r="NJ3299" s="135"/>
      <c r="NK3299" s="135"/>
      <c r="NL3299" s="135"/>
      <c r="NM3299" s="135"/>
      <c r="NN3299" s="135"/>
      <c r="NO3299" s="135"/>
      <c r="NP3299" s="135"/>
      <c r="NQ3299" s="39"/>
      <c r="QS3299"/>
      <c r="QT3299"/>
      <c r="QU3299"/>
      <c r="QV3299"/>
      <c r="QW3299"/>
      <c r="QX3299"/>
      <c r="QY3299"/>
      <c r="QZ3299"/>
      <c r="RA3299"/>
      <c r="RB3299" s="39"/>
      <c r="RC3299" s="39"/>
      <c r="RD3299" s="39"/>
    </row>
    <row r="3300" spans="22:472" hidden="1" x14ac:dyDescent="0.2">
      <c r="V3300" s="63">
        <v>660</v>
      </c>
      <c r="W3300" s="54" t="s">
        <v>7263</v>
      </c>
      <c r="X3300" s="64">
        <v>470109</v>
      </c>
      <c r="Y3300" s="54" t="s">
        <v>7276</v>
      </c>
      <c r="Z3300" s="63" t="s">
        <v>412</v>
      </c>
      <c r="AA3300" s="54" t="s">
        <v>2141</v>
      </c>
      <c r="AB3300" s="54" t="s">
        <v>7269</v>
      </c>
      <c r="AC3300" s="54"/>
      <c r="AD3300" s="64" t="s">
        <v>7152</v>
      </c>
      <c r="AE3300" s="64" t="s">
        <v>7152</v>
      </c>
      <c r="AF3300" s="63">
        <v>660</v>
      </c>
      <c r="AG3300" s="54" t="s">
        <v>7263</v>
      </c>
      <c r="AH3300" s="54" t="s">
        <v>7263</v>
      </c>
      <c r="AI3300" s="63" t="s">
        <v>7143</v>
      </c>
      <c r="AJ3300" s="64" t="s">
        <v>7266</v>
      </c>
      <c r="AK3300" s="569">
        <v>9900144</v>
      </c>
      <c r="AL3300" s="64" t="s">
        <v>2141</v>
      </c>
      <c r="AM3300" s="64">
        <v>0</v>
      </c>
      <c r="AN3300" s="570">
        <v>292208460</v>
      </c>
      <c r="AO3300" s="54"/>
      <c r="AP3300" s="54"/>
      <c r="AQ3300" s="54"/>
      <c r="AR3300" s="54"/>
      <c r="AS3300" s="54"/>
      <c r="AT3300" s="64" t="e">
        <v>#N/A</v>
      </c>
      <c r="AU3300" s="64"/>
      <c r="AV3300" s="54"/>
      <c r="AW3300" s="54"/>
      <c r="AX3300" s="54"/>
      <c r="AY3300" s="54"/>
      <c r="AZ3300" s="54"/>
      <c r="BA3300" s="54"/>
      <c r="BB3300" s="54"/>
      <c r="BC3300" s="54"/>
      <c r="BD3300" s="64">
        <v>470109</v>
      </c>
      <c r="BE3300" s="54" t="s">
        <v>7276</v>
      </c>
      <c r="BF3300" s="63" t="s">
        <v>412</v>
      </c>
      <c r="BG3300" s="54" t="s">
        <v>2141</v>
      </c>
      <c r="BH3300" s="54" t="s">
        <v>7269</v>
      </c>
      <c r="BI3300" s="54"/>
      <c r="BJ3300" s="64" t="s">
        <v>7152</v>
      </c>
      <c r="BK3300" s="64" t="s">
        <v>7152</v>
      </c>
      <c r="BL3300" s="54"/>
      <c r="BM3300" s="54"/>
      <c r="BN3300" s="54"/>
      <c r="BO3300" s="39"/>
      <c r="BP3300" s="39"/>
      <c r="BQ3300" s="39"/>
      <c r="BR3300" s="39"/>
      <c r="BS3300" s="47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47"/>
      <c r="CD3300" s="39"/>
      <c r="CE3300" s="39"/>
      <c r="CF3300" s="48"/>
      <c r="CG3300" s="48"/>
      <c r="CH3300" s="48"/>
      <c r="CI3300" s="48"/>
      <c r="CJ3300" s="48"/>
      <c r="CK3300" s="48"/>
      <c r="CL3300" s="48"/>
      <c r="CM3300" s="48"/>
      <c r="CN3300" s="48"/>
      <c r="CO3300" s="48"/>
      <c r="CP3300" s="48"/>
      <c r="CQ3300" s="48"/>
      <c r="CR3300" s="48"/>
      <c r="CS3300" s="48"/>
      <c r="CT3300" s="48"/>
      <c r="CU3300" s="48"/>
      <c r="CV3300" s="48"/>
      <c r="CW3300" s="48"/>
      <c r="CX3300" s="39"/>
      <c r="ML3300" s="135"/>
      <c r="MM3300" s="135"/>
      <c r="MN3300" s="135"/>
      <c r="MO3300" s="135"/>
      <c r="MP3300" s="135"/>
      <c r="MQ3300" s="135"/>
      <c r="MR3300" s="135"/>
      <c r="MS3300" s="135"/>
      <c r="MT3300" s="135"/>
      <c r="MU3300" s="135"/>
      <c r="MV3300" s="135"/>
      <c r="MW3300" s="135"/>
      <c r="MX3300" s="135"/>
      <c r="MY3300" s="135"/>
      <c r="MZ3300" s="135"/>
      <c r="NA3300" s="135"/>
      <c r="NB3300" s="135"/>
      <c r="NC3300" s="135"/>
      <c r="ND3300" s="135"/>
      <c r="NE3300" s="135"/>
      <c r="NF3300" s="135"/>
      <c r="NG3300" s="135"/>
      <c r="NH3300" s="135"/>
      <c r="NI3300" s="135"/>
      <c r="NJ3300" s="135"/>
      <c r="NK3300" s="135"/>
      <c r="NL3300" s="135"/>
      <c r="NM3300" s="135"/>
      <c r="NN3300" s="135"/>
      <c r="NO3300" s="135"/>
      <c r="NP3300" s="135"/>
      <c r="NQ3300" s="39"/>
      <c r="QS3300"/>
      <c r="QT3300"/>
      <c r="QU3300"/>
      <c r="QV3300"/>
      <c r="QW3300"/>
      <c r="QX3300"/>
      <c r="QY3300"/>
      <c r="QZ3300"/>
      <c r="RA3300"/>
      <c r="RB3300" s="39"/>
      <c r="RC3300" s="39"/>
      <c r="RD3300" s="39"/>
    </row>
    <row r="3301" spans="22:472" hidden="1" x14ac:dyDescent="0.2">
      <c r="V3301" s="63">
        <v>660</v>
      </c>
      <c r="W3301" s="54" t="s">
        <v>7263</v>
      </c>
      <c r="X3301" s="64">
        <v>470110</v>
      </c>
      <c r="Y3301" s="54" t="s">
        <v>7277</v>
      </c>
      <c r="Z3301" s="63" t="s">
        <v>412</v>
      </c>
      <c r="AA3301" s="54" t="s">
        <v>2141</v>
      </c>
      <c r="AB3301" s="54" t="s">
        <v>7269</v>
      </c>
      <c r="AC3301" s="54"/>
      <c r="AD3301" s="64" t="s">
        <v>7152</v>
      </c>
      <c r="AE3301" s="64" t="s">
        <v>7152</v>
      </c>
      <c r="AF3301" s="63">
        <v>660</v>
      </c>
      <c r="AG3301" s="54" t="s">
        <v>7263</v>
      </c>
      <c r="AH3301" s="54" t="s">
        <v>7263</v>
      </c>
      <c r="AI3301" s="63" t="s">
        <v>7143</v>
      </c>
      <c r="AJ3301" s="64" t="s">
        <v>7266</v>
      </c>
      <c r="AK3301" s="569">
        <v>9900144</v>
      </c>
      <c r="AL3301" s="64" t="s">
        <v>2141</v>
      </c>
      <c r="AM3301" s="64">
        <v>0</v>
      </c>
      <c r="AN3301" s="570">
        <v>292208460</v>
      </c>
      <c r="AO3301" s="54"/>
      <c r="AP3301" s="54"/>
      <c r="AQ3301" s="54"/>
      <c r="AR3301" s="54"/>
      <c r="AS3301" s="54"/>
      <c r="AT3301" s="64" t="e">
        <v>#N/A</v>
      </c>
      <c r="AU3301" s="64"/>
      <c r="AV3301" s="54"/>
      <c r="AW3301" s="54"/>
      <c r="AX3301" s="54"/>
      <c r="AY3301" s="54"/>
      <c r="AZ3301" s="54"/>
      <c r="BA3301" s="54"/>
      <c r="BB3301" s="54"/>
      <c r="BC3301" s="54"/>
      <c r="BD3301" s="64">
        <v>470110</v>
      </c>
      <c r="BE3301" s="54" t="s">
        <v>7277</v>
      </c>
      <c r="BF3301" s="63" t="s">
        <v>412</v>
      </c>
      <c r="BG3301" s="54" t="s">
        <v>2141</v>
      </c>
      <c r="BH3301" s="54" t="s">
        <v>7269</v>
      </c>
      <c r="BI3301" s="54"/>
      <c r="BJ3301" s="64" t="s">
        <v>7152</v>
      </c>
      <c r="BK3301" s="64" t="s">
        <v>7152</v>
      </c>
      <c r="BL3301" s="54"/>
      <c r="BM3301" s="54"/>
      <c r="BN3301" s="54"/>
      <c r="BO3301" s="39"/>
      <c r="BP3301" s="39"/>
      <c r="BQ3301" s="39"/>
      <c r="BR3301" s="39"/>
      <c r="BS3301" s="47"/>
      <c r="BT3301" s="39"/>
      <c r="BU3301" s="39"/>
      <c r="BV3301" s="39"/>
      <c r="BW3301" s="39"/>
      <c r="BX3301" s="39"/>
      <c r="BY3301" s="39"/>
      <c r="BZ3301" s="39"/>
      <c r="CA3301" s="39"/>
      <c r="CB3301" s="39"/>
      <c r="CC3301" s="47"/>
      <c r="CD3301" s="39"/>
      <c r="CE3301" s="39"/>
      <c r="CF3301" s="48"/>
      <c r="CG3301" s="48"/>
      <c r="CH3301" s="48"/>
      <c r="CI3301" s="48"/>
      <c r="CJ3301" s="48"/>
      <c r="CK3301" s="48"/>
      <c r="CL3301" s="48"/>
      <c r="CM3301" s="48"/>
      <c r="CN3301" s="48"/>
      <c r="CO3301" s="48"/>
      <c r="CP3301" s="48"/>
      <c r="CQ3301" s="48"/>
      <c r="CR3301" s="48"/>
      <c r="CS3301" s="48"/>
      <c r="CT3301" s="48"/>
      <c r="CU3301" s="48"/>
      <c r="CV3301" s="48"/>
      <c r="CW3301" s="48"/>
      <c r="CX3301" s="39"/>
      <c r="ML3301" s="135"/>
      <c r="MM3301" s="135"/>
      <c r="MN3301" s="135"/>
      <c r="MO3301" s="135"/>
      <c r="MP3301" s="135"/>
      <c r="MQ3301" s="135"/>
      <c r="MR3301" s="135"/>
      <c r="MS3301" s="135"/>
      <c r="MT3301" s="135"/>
      <c r="MU3301" s="135"/>
      <c r="MV3301" s="135"/>
      <c r="MW3301" s="135"/>
      <c r="MX3301" s="135"/>
      <c r="MY3301" s="135"/>
      <c r="MZ3301" s="135"/>
      <c r="NA3301" s="135"/>
      <c r="NB3301" s="135"/>
      <c r="NC3301" s="135"/>
      <c r="ND3301" s="135"/>
      <c r="NE3301" s="135"/>
      <c r="NF3301" s="135"/>
      <c r="NG3301" s="135"/>
      <c r="NH3301" s="135"/>
      <c r="NI3301" s="135"/>
      <c r="NJ3301" s="135"/>
      <c r="NK3301" s="135"/>
      <c r="NL3301" s="135"/>
      <c r="NM3301" s="135"/>
      <c r="NN3301" s="135"/>
      <c r="NO3301" s="135"/>
      <c r="NP3301" s="135"/>
      <c r="NQ3301" s="39"/>
      <c r="QS3301"/>
      <c r="QT3301"/>
      <c r="QU3301"/>
      <c r="QV3301"/>
      <c r="QW3301"/>
      <c r="QX3301"/>
      <c r="QY3301"/>
      <c r="QZ3301"/>
      <c r="RA3301"/>
      <c r="RB3301" s="39"/>
      <c r="RC3301" s="39"/>
      <c r="RD3301" s="39"/>
    </row>
    <row r="3302" spans="22:472" hidden="1" x14ac:dyDescent="0.2">
      <c r="V3302" s="63">
        <v>660</v>
      </c>
      <c r="W3302" s="54" t="s">
        <v>7263</v>
      </c>
      <c r="X3302" s="64">
        <v>470111</v>
      </c>
      <c r="Y3302" s="54" t="s">
        <v>7278</v>
      </c>
      <c r="Z3302" s="63" t="s">
        <v>412</v>
      </c>
      <c r="AA3302" s="54" t="s">
        <v>2141</v>
      </c>
      <c r="AB3302" s="54" t="s">
        <v>7269</v>
      </c>
      <c r="AC3302" s="54"/>
      <c r="AD3302" s="64" t="s">
        <v>7152</v>
      </c>
      <c r="AE3302" s="64" t="s">
        <v>7152</v>
      </c>
      <c r="AF3302" s="63">
        <v>660</v>
      </c>
      <c r="AG3302" s="54" t="s">
        <v>7263</v>
      </c>
      <c r="AH3302" s="54" t="s">
        <v>7263</v>
      </c>
      <c r="AI3302" s="63" t="s">
        <v>7143</v>
      </c>
      <c r="AJ3302" s="64" t="s">
        <v>7266</v>
      </c>
      <c r="AK3302" s="569">
        <v>9900144</v>
      </c>
      <c r="AL3302" s="64" t="s">
        <v>2141</v>
      </c>
      <c r="AM3302" s="64">
        <v>0</v>
      </c>
      <c r="AN3302" s="570">
        <v>292208460</v>
      </c>
      <c r="AO3302" s="54"/>
      <c r="AP3302" s="54"/>
      <c r="AQ3302" s="54"/>
      <c r="AR3302" s="54"/>
      <c r="AS3302" s="54"/>
      <c r="AT3302" s="64" t="e">
        <v>#N/A</v>
      </c>
      <c r="AU3302" s="64"/>
      <c r="AV3302" s="54"/>
      <c r="AW3302" s="54"/>
      <c r="AX3302" s="54"/>
      <c r="AY3302" s="54"/>
      <c r="AZ3302" s="54"/>
      <c r="BA3302" s="54"/>
      <c r="BB3302" s="54"/>
      <c r="BC3302" s="54"/>
      <c r="BD3302" s="64">
        <v>470111</v>
      </c>
      <c r="BE3302" s="54" t="s">
        <v>7278</v>
      </c>
      <c r="BF3302" s="63" t="s">
        <v>412</v>
      </c>
      <c r="BG3302" s="54" t="s">
        <v>2141</v>
      </c>
      <c r="BH3302" s="54" t="s">
        <v>7269</v>
      </c>
      <c r="BI3302" s="54"/>
      <c r="BJ3302" s="64" t="s">
        <v>7152</v>
      </c>
      <c r="BK3302" s="64" t="s">
        <v>7152</v>
      </c>
      <c r="BL3302" s="54"/>
      <c r="BM3302" s="54"/>
      <c r="BN3302" s="54"/>
      <c r="BO3302" s="39"/>
      <c r="BP3302" s="39"/>
      <c r="BQ3302" s="39"/>
      <c r="BR3302" s="39"/>
      <c r="BS3302" s="47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47"/>
      <c r="CD3302" s="39"/>
      <c r="CE3302" s="39"/>
      <c r="CF3302" s="48"/>
      <c r="CG3302" s="48"/>
      <c r="CH3302" s="48"/>
      <c r="CI3302" s="48"/>
      <c r="CJ3302" s="48"/>
      <c r="CK3302" s="48"/>
      <c r="CL3302" s="48"/>
      <c r="CM3302" s="48"/>
      <c r="CN3302" s="48"/>
      <c r="CO3302" s="48"/>
      <c r="CP3302" s="48"/>
      <c r="CQ3302" s="48"/>
      <c r="CR3302" s="48"/>
      <c r="CS3302" s="48"/>
      <c r="CT3302" s="48"/>
      <c r="CU3302" s="48"/>
      <c r="CV3302" s="48"/>
      <c r="CW3302" s="48"/>
      <c r="CX3302" s="39"/>
      <c r="ML3302" s="135"/>
      <c r="MM3302" s="135"/>
      <c r="MN3302" s="135"/>
      <c r="MO3302" s="135"/>
      <c r="MP3302" s="135"/>
      <c r="MQ3302" s="135"/>
      <c r="MR3302" s="135"/>
      <c r="MS3302" s="135"/>
      <c r="MT3302" s="135"/>
      <c r="MU3302" s="135"/>
      <c r="MV3302" s="135"/>
      <c r="MW3302" s="135"/>
      <c r="MX3302" s="135"/>
      <c r="MY3302" s="135"/>
      <c r="MZ3302" s="135"/>
      <c r="NA3302" s="135"/>
      <c r="NB3302" s="135"/>
      <c r="NC3302" s="135"/>
      <c r="ND3302" s="135"/>
      <c r="NE3302" s="135"/>
      <c r="NF3302" s="135"/>
      <c r="NG3302" s="135"/>
      <c r="NH3302" s="135"/>
      <c r="NI3302" s="135"/>
      <c r="NJ3302" s="135"/>
      <c r="NK3302" s="135"/>
      <c r="NL3302" s="135"/>
      <c r="NM3302" s="135"/>
      <c r="NN3302" s="135"/>
      <c r="NO3302" s="135"/>
      <c r="NP3302" s="135"/>
      <c r="NQ3302" s="39"/>
      <c r="QS3302"/>
      <c r="QT3302"/>
      <c r="QU3302"/>
      <c r="QV3302"/>
      <c r="QW3302"/>
      <c r="QX3302"/>
      <c r="QY3302"/>
      <c r="QZ3302"/>
      <c r="RA3302"/>
      <c r="RB3302" s="39"/>
      <c r="RC3302" s="39"/>
      <c r="RD3302" s="39"/>
    </row>
    <row r="3303" spans="22:472" hidden="1" x14ac:dyDescent="0.2">
      <c r="V3303" s="63">
        <v>660</v>
      </c>
      <c r="W3303" s="54" t="s">
        <v>7263</v>
      </c>
      <c r="X3303" s="64">
        <v>470112</v>
      </c>
      <c r="Y3303" s="54" t="s">
        <v>7200</v>
      </c>
      <c r="Z3303" s="63" t="s">
        <v>412</v>
      </c>
      <c r="AA3303" s="54" t="s">
        <v>2141</v>
      </c>
      <c r="AB3303" s="54" t="s">
        <v>7269</v>
      </c>
      <c r="AC3303" s="54"/>
      <c r="AD3303" s="64" t="s">
        <v>7152</v>
      </c>
      <c r="AE3303" s="64" t="s">
        <v>7152</v>
      </c>
      <c r="AF3303" s="63">
        <v>660</v>
      </c>
      <c r="AG3303" s="54" t="s">
        <v>7263</v>
      </c>
      <c r="AH3303" s="54" t="s">
        <v>7263</v>
      </c>
      <c r="AI3303" s="63" t="s">
        <v>7143</v>
      </c>
      <c r="AJ3303" s="64" t="s">
        <v>7266</v>
      </c>
      <c r="AK3303" s="569">
        <v>9900144</v>
      </c>
      <c r="AL3303" s="64" t="s">
        <v>2141</v>
      </c>
      <c r="AM3303" s="64">
        <v>0</v>
      </c>
      <c r="AN3303" s="570">
        <v>292208460</v>
      </c>
      <c r="AO3303" s="54"/>
      <c r="AP3303" s="54"/>
      <c r="AQ3303" s="54"/>
      <c r="AR3303" s="54"/>
      <c r="AS3303" s="54"/>
      <c r="AT3303" s="64" t="e">
        <v>#N/A</v>
      </c>
      <c r="AU3303" s="64"/>
      <c r="AV3303" s="54"/>
      <c r="AW3303" s="54"/>
      <c r="AX3303" s="54"/>
      <c r="AY3303" s="54"/>
      <c r="AZ3303" s="54"/>
      <c r="BA3303" s="54"/>
      <c r="BB3303" s="54"/>
      <c r="BC3303" s="54"/>
      <c r="BD3303" s="64">
        <v>470112</v>
      </c>
      <c r="BE3303" s="54" t="s">
        <v>7200</v>
      </c>
      <c r="BF3303" s="63" t="s">
        <v>412</v>
      </c>
      <c r="BG3303" s="54" t="s">
        <v>2141</v>
      </c>
      <c r="BH3303" s="54" t="s">
        <v>7269</v>
      </c>
      <c r="BI3303" s="54"/>
      <c r="BJ3303" s="64" t="s">
        <v>7152</v>
      </c>
      <c r="BK3303" s="64" t="s">
        <v>7152</v>
      </c>
      <c r="BL3303" s="54"/>
      <c r="BM3303" s="54"/>
      <c r="BN3303" s="54"/>
      <c r="BO3303" s="39"/>
      <c r="BP3303" s="39"/>
      <c r="BQ3303" s="39"/>
      <c r="BR3303" s="39"/>
      <c r="BS3303" s="47"/>
      <c r="BT3303" s="39"/>
      <c r="BU3303" s="39"/>
      <c r="BV3303" s="39"/>
      <c r="BW3303" s="39"/>
      <c r="BX3303" s="39"/>
      <c r="BY3303" s="39"/>
      <c r="BZ3303" s="39"/>
      <c r="CA3303" s="39"/>
      <c r="CB3303" s="39"/>
      <c r="CC3303" s="47"/>
      <c r="CD3303" s="39"/>
      <c r="CE3303" s="39"/>
      <c r="CF3303" s="48"/>
      <c r="CG3303" s="48"/>
      <c r="CH3303" s="48"/>
      <c r="CI3303" s="48"/>
      <c r="CJ3303" s="48"/>
      <c r="CK3303" s="48"/>
      <c r="CL3303" s="48"/>
      <c r="CM3303" s="48"/>
      <c r="CN3303" s="48"/>
      <c r="CO3303" s="48"/>
      <c r="CP3303" s="48"/>
      <c r="CQ3303" s="48"/>
      <c r="CR3303" s="48"/>
      <c r="CS3303" s="48"/>
      <c r="CT3303" s="48"/>
      <c r="CU3303" s="48"/>
      <c r="CV3303" s="48"/>
      <c r="CW3303" s="48"/>
      <c r="CX3303" s="39"/>
      <c r="ML3303" s="135"/>
      <c r="MM3303" s="135"/>
      <c r="MN3303" s="135"/>
      <c r="MO3303" s="135"/>
      <c r="MP3303" s="135"/>
      <c r="MQ3303" s="135"/>
      <c r="MR3303" s="135"/>
      <c r="MS3303" s="135"/>
      <c r="MT3303" s="135"/>
      <c r="MU3303" s="135"/>
      <c r="MV3303" s="135"/>
      <c r="MW3303" s="135"/>
      <c r="MX3303" s="135"/>
      <c r="MY3303" s="135"/>
      <c r="MZ3303" s="135"/>
      <c r="NA3303" s="135"/>
      <c r="NB3303" s="135"/>
      <c r="NC3303" s="135"/>
      <c r="ND3303" s="135"/>
      <c r="NE3303" s="135"/>
      <c r="NF3303" s="135"/>
      <c r="NG3303" s="135"/>
      <c r="NH3303" s="135"/>
      <c r="NI3303" s="135"/>
      <c r="NJ3303" s="135"/>
      <c r="NK3303" s="135"/>
      <c r="NL3303" s="135"/>
      <c r="NM3303" s="135"/>
      <c r="NN3303" s="135"/>
      <c r="NO3303" s="135"/>
      <c r="NP3303" s="135"/>
      <c r="NQ3303" s="39"/>
      <c r="QS3303"/>
      <c r="QT3303"/>
      <c r="QU3303"/>
      <c r="QV3303"/>
      <c r="QW3303"/>
      <c r="QX3303"/>
      <c r="QY3303"/>
      <c r="QZ3303"/>
      <c r="RA3303"/>
      <c r="RB3303" s="39"/>
      <c r="RC3303" s="39"/>
      <c r="RD3303" s="39"/>
    </row>
    <row r="3304" spans="22:472" hidden="1" x14ac:dyDescent="0.2">
      <c r="V3304" s="63">
        <v>660</v>
      </c>
      <c r="W3304" s="54" t="s">
        <v>7263</v>
      </c>
      <c r="X3304" s="64">
        <v>470113</v>
      </c>
      <c r="Y3304" s="54" t="s">
        <v>7279</v>
      </c>
      <c r="Z3304" s="63" t="s">
        <v>412</v>
      </c>
      <c r="AA3304" s="54" t="s">
        <v>2141</v>
      </c>
      <c r="AB3304" s="54" t="s">
        <v>7269</v>
      </c>
      <c r="AC3304" s="54"/>
      <c r="AD3304" s="64" t="s">
        <v>7152</v>
      </c>
      <c r="AE3304" s="64" t="s">
        <v>7152</v>
      </c>
      <c r="AF3304" s="63">
        <v>660</v>
      </c>
      <c r="AG3304" s="54" t="s">
        <v>7263</v>
      </c>
      <c r="AH3304" s="54" t="s">
        <v>7263</v>
      </c>
      <c r="AI3304" s="63" t="s">
        <v>7143</v>
      </c>
      <c r="AJ3304" s="64" t="s">
        <v>7266</v>
      </c>
      <c r="AK3304" s="569">
        <v>9900144</v>
      </c>
      <c r="AL3304" s="64" t="s">
        <v>2141</v>
      </c>
      <c r="AM3304" s="64">
        <v>0</v>
      </c>
      <c r="AN3304" s="570">
        <v>292208460</v>
      </c>
      <c r="AO3304" s="54"/>
      <c r="AP3304" s="54"/>
      <c r="AQ3304" s="54"/>
      <c r="AR3304" s="54"/>
      <c r="AS3304" s="54"/>
      <c r="AT3304" s="64" t="e">
        <v>#N/A</v>
      </c>
      <c r="AU3304" s="64"/>
      <c r="AV3304" s="54"/>
      <c r="AW3304" s="54"/>
      <c r="AX3304" s="54"/>
      <c r="AY3304" s="54"/>
      <c r="AZ3304" s="54"/>
      <c r="BA3304" s="54"/>
      <c r="BB3304" s="54"/>
      <c r="BC3304" s="54"/>
      <c r="BD3304" s="64">
        <v>470113</v>
      </c>
      <c r="BE3304" s="54" t="s">
        <v>7279</v>
      </c>
      <c r="BF3304" s="63" t="s">
        <v>412</v>
      </c>
      <c r="BG3304" s="54" t="s">
        <v>2141</v>
      </c>
      <c r="BH3304" s="54" t="s">
        <v>7269</v>
      </c>
      <c r="BI3304" s="54"/>
      <c r="BJ3304" s="64" t="s">
        <v>7152</v>
      </c>
      <c r="BK3304" s="64" t="s">
        <v>7152</v>
      </c>
      <c r="BL3304" s="54"/>
      <c r="BM3304" s="54"/>
      <c r="BN3304" s="54"/>
      <c r="BO3304" s="39"/>
      <c r="BP3304" s="39"/>
      <c r="BQ3304" s="39"/>
      <c r="BR3304" s="39"/>
      <c r="BS3304" s="47"/>
      <c r="BT3304" s="39"/>
      <c r="BU3304" s="39"/>
      <c r="BV3304" s="39"/>
      <c r="BW3304" s="39"/>
      <c r="BX3304" s="39"/>
      <c r="BY3304" s="39"/>
      <c r="BZ3304" s="39"/>
      <c r="CA3304" s="39"/>
      <c r="CB3304" s="39"/>
      <c r="CC3304" s="47"/>
      <c r="CD3304" s="39"/>
      <c r="CE3304" s="39"/>
      <c r="CF3304" s="48"/>
      <c r="CG3304" s="48"/>
      <c r="CH3304" s="48"/>
      <c r="CI3304" s="48"/>
      <c r="CJ3304" s="48"/>
      <c r="CK3304" s="48"/>
      <c r="CL3304" s="48"/>
      <c r="CM3304" s="48"/>
      <c r="CN3304" s="48"/>
      <c r="CO3304" s="48"/>
      <c r="CP3304" s="48"/>
      <c r="CQ3304" s="48"/>
      <c r="CR3304" s="48"/>
      <c r="CS3304" s="48"/>
      <c r="CT3304" s="48"/>
      <c r="CU3304" s="48"/>
      <c r="CV3304" s="48"/>
      <c r="CW3304" s="48"/>
      <c r="CX3304" s="39"/>
      <c r="ML3304" s="135"/>
      <c r="MM3304" s="135"/>
      <c r="MN3304" s="135"/>
      <c r="MO3304" s="135"/>
      <c r="MP3304" s="135"/>
      <c r="MQ3304" s="135"/>
      <c r="MR3304" s="135"/>
      <c r="MS3304" s="135"/>
      <c r="MT3304" s="135"/>
      <c r="MU3304" s="135"/>
      <c r="MV3304" s="135"/>
      <c r="MW3304" s="135"/>
      <c r="MX3304" s="135"/>
      <c r="MY3304" s="135"/>
      <c r="MZ3304" s="135"/>
      <c r="NA3304" s="135"/>
      <c r="NB3304" s="135"/>
      <c r="NC3304" s="135"/>
      <c r="ND3304" s="135"/>
      <c r="NE3304" s="135"/>
      <c r="NF3304" s="135"/>
      <c r="NG3304" s="135"/>
      <c r="NH3304" s="135"/>
      <c r="NI3304" s="135"/>
      <c r="NJ3304" s="135"/>
      <c r="NK3304" s="135"/>
      <c r="NL3304" s="135"/>
      <c r="NM3304" s="135"/>
      <c r="NN3304" s="135"/>
      <c r="NO3304" s="135"/>
      <c r="NP3304" s="135"/>
      <c r="NQ3304" s="39"/>
      <c r="QS3304"/>
      <c r="QT3304"/>
      <c r="QU3304"/>
      <c r="QV3304"/>
      <c r="QW3304"/>
      <c r="QX3304"/>
      <c r="QY3304"/>
      <c r="QZ3304"/>
      <c r="RA3304"/>
      <c r="RB3304" s="39"/>
      <c r="RC3304" s="39"/>
      <c r="RD3304" s="39"/>
    </row>
    <row r="3305" spans="22:472" hidden="1" x14ac:dyDescent="0.2">
      <c r="V3305" s="63">
        <v>660</v>
      </c>
      <c r="W3305" s="54" t="s">
        <v>7263</v>
      </c>
      <c r="X3305" s="64">
        <v>480101</v>
      </c>
      <c r="Y3305" s="54" t="s">
        <v>7280</v>
      </c>
      <c r="Z3305" s="63" t="s">
        <v>412</v>
      </c>
      <c r="AA3305" s="54" t="s">
        <v>7281</v>
      </c>
      <c r="AB3305" s="54" t="s">
        <v>7282</v>
      </c>
      <c r="AC3305" s="54"/>
      <c r="AD3305" s="64" t="s">
        <v>7152</v>
      </c>
      <c r="AE3305" s="64" t="s">
        <v>7152</v>
      </c>
      <c r="AF3305" s="63">
        <v>660</v>
      </c>
      <c r="AG3305" s="54" t="s">
        <v>7263</v>
      </c>
      <c r="AH3305" s="54" t="s">
        <v>7263</v>
      </c>
      <c r="AI3305" s="63" t="s">
        <v>7143</v>
      </c>
      <c r="AJ3305" s="64" t="s">
        <v>7266</v>
      </c>
      <c r="AK3305" s="569">
        <v>9900144</v>
      </c>
      <c r="AL3305" s="64" t="s">
        <v>2141</v>
      </c>
      <c r="AM3305" s="64">
        <v>0</v>
      </c>
      <c r="AN3305" s="570">
        <v>292208460</v>
      </c>
      <c r="AO3305" s="54"/>
      <c r="AP3305" s="54"/>
      <c r="AQ3305" s="54"/>
      <c r="AR3305" s="54"/>
      <c r="AS3305" s="54"/>
      <c r="AT3305" s="64" t="e">
        <v>#N/A</v>
      </c>
      <c r="AU3305" s="64"/>
      <c r="AV3305" s="54"/>
      <c r="AW3305" s="54"/>
      <c r="AX3305" s="54"/>
      <c r="AY3305" s="54"/>
      <c r="AZ3305" s="54"/>
      <c r="BA3305" s="54"/>
      <c r="BB3305" s="54"/>
      <c r="BC3305" s="54"/>
      <c r="BD3305" s="64">
        <v>480101</v>
      </c>
      <c r="BE3305" s="54" t="s">
        <v>7280</v>
      </c>
      <c r="BF3305" s="63" t="s">
        <v>412</v>
      </c>
      <c r="BG3305" s="54" t="s">
        <v>7281</v>
      </c>
      <c r="BH3305" s="54" t="s">
        <v>7282</v>
      </c>
      <c r="BI3305" s="54"/>
      <c r="BJ3305" s="64" t="s">
        <v>7152</v>
      </c>
      <c r="BK3305" s="64" t="s">
        <v>7152</v>
      </c>
      <c r="BL3305" s="54"/>
      <c r="BM3305" s="54"/>
      <c r="BN3305" s="54"/>
      <c r="BO3305" s="39"/>
      <c r="BP3305" s="39"/>
      <c r="BQ3305" s="39"/>
      <c r="BR3305" s="39"/>
      <c r="BS3305" s="47"/>
      <c r="BT3305" s="39"/>
      <c r="BU3305" s="39"/>
      <c r="BV3305" s="39"/>
      <c r="BW3305" s="39"/>
      <c r="BX3305" s="39"/>
      <c r="BY3305" s="39"/>
      <c r="BZ3305" s="39"/>
      <c r="CA3305" s="39"/>
      <c r="CB3305" s="39"/>
      <c r="CC3305" s="47"/>
      <c r="CD3305" s="39"/>
      <c r="CE3305" s="39"/>
      <c r="CF3305" s="48"/>
      <c r="CG3305" s="48"/>
      <c r="CH3305" s="48"/>
      <c r="CI3305" s="48"/>
      <c r="CJ3305" s="48"/>
      <c r="CK3305" s="48"/>
      <c r="CL3305" s="48"/>
      <c r="CM3305" s="48"/>
      <c r="CN3305" s="48"/>
      <c r="CO3305" s="48"/>
      <c r="CP3305" s="48"/>
      <c r="CQ3305" s="48"/>
      <c r="CR3305" s="48"/>
      <c r="CS3305" s="48"/>
      <c r="CT3305" s="48"/>
      <c r="CU3305" s="48"/>
      <c r="CV3305" s="48"/>
      <c r="CW3305" s="48"/>
      <c r="CX3305" s="39"/>
      <c r="ML3305" s="135"/>
      <c r="MM3305" s="135"/>
      <c r="MN3305" s="135"/>
      <c r="MO3305" s="135"/>
      <c r="MP3305" s="135"/>
      <c r="MQ3305" s="135"/>
      <c r="MR3305" s="135"/>
      <c r="MS3305" s="135"/>
      <c r="MT3305" s="135"/>
      <c r="MU3305" s="135"/>
      <c r="MV3305" s="135"/>
      <c r="MW3305" s="135"/>
      <c r="MX3305" s="135"/>
      <c r="MY3305" s="135"/>
      <c r="MZ3305" s="135"/>
      <c r="NA3305" s="135"/>
      <c r="NB3305" s="135"/>
      <c r="NC3305" s="135"/>
      <c r="ND3305" s="135"/>
      <c r="NE3305" s="135"/>
      <c r="NF3305" s="135"/>
      <c r="NG3305" s="135"/>
      <c r="NH3305" s="135"/>
      <c r="NI3305" s="135"/>
      <c r="NJ3305" s="135"/>
      <c r="NK3305" s="135"/>
      <c r="NL3305" s="135"/>
      <c r="NM3305" s="135"/>
      <c r="NN3305" s="135"/>
      <c r="NO3305" s="135"/>
      <c r="NP3305" s="135"/>
      <c r="NQ3305" s="39"/>
      <c r="QS3305"/>
      <c r="QT3305"/>
      <c r="QU3305"/>
      <c r="QV3305"/>
      <c r="QW3305"/>
      <c r="QX3305"/>
      <c r="QY3305"/>
      <c r="QZ3305"/>
      <c r="RA3305"/>
      <c r="RB3305" s="39"/>
      <c r="RC3305" s="39"/>
      <c r="RD3305" s="39"/>
    </row>
    <row r="3306" spans="22:472" hidden="1" x14ac:dyDescent="0.2">
      <c r="V3306" s="63">
        <v>660</v>
      </c>
      <c r="W3306" s="54" t="s">
        <v>7263</v>
      </c>
      <c r="X3306" s="64">
        <v>480102</v>
      </c>
      <c r="Y3306" s="54" t="s">
        <v>7283</v>
      </c>
      <c r="Z3306" s="63" t="s">
        <v>412</v>
      </c>
      <c r="AA3306" s="54" t="s">
        <v>7281</v>
      </c>
      <c r="AB3306" s="54" t="s">
        <v>7282</v>
      </c>
      <c r="AC3306" s="54"/>
      <c r="AD3306" s="64" t="s">
        <v>7152</v>
      </c>
      <c r="AE3306" s="64" t="s">
        <v>7152</v>
      </c>
      <c r="AF3306" s="63">
        <v>660</v>
      </c>
      <c r="AG3306" s="54" t="s">
        <v>7263</v>
      </c>
      <c r="AH3306" s="54" t="s">
        <v>7263</v>
      </c>
      <c r="AI3306" s="63" t="s">
        <v>7143</v>
      </c>
      <c r="AJ3306" s="64" t="s">
        <v>7266</v>
      </c>
      <c r="AK3306" s="569">
        <v>9900144</v>
      </c>
      <c r="AL3306" s="64" t="s">
        <v>2141</v>
      </c>
      <c r="AM3306" s="64">
        <v>0</v>
      </c>
      <c r="AN3306" s="570">
        <v>292208460</v>
      </c>
      <c r="AO3306" s="54"/>
      <c r="AP3306" s="54"/>
      <c r="AQ3306" s="54"/>
      <c r="AR3306" s="54"/>
      <c r="AS3306" s="54"/>
      <c r="AT3306" s="64" t="e">
        <v>#N/A</v>
      </c>
      <c r="AU3306" s="64"/>
      <c r="AV3306" s="54"/>
      <c r="AW3306" s="54"/>
      <c r="AX3306" s="54"/>
      <c r="AY3306" s="54"/>
      <c r="AZ3306" s="54"/>
      <c r="BA3306" s="54"/>
      <c r="BB3306" s="54"/>
      <c r="BC3306" s="54"/>
      <c r="BD3306" s="64">
        <v>480102</v>
      </c>
      <c r="BE3306" s="54" t="s">
        <v>7283</v>
      </c>
      <c r="BF3306" s="63" t="s">
        <v>412</v>
      </c>
      <c r="BG3306" s="54" t="s">
        <v>7281</v>
      </c>
      <c r="BH3306" s="54" t="s">
        <v>7282</v>
      </c>
      <c r="BI3306" s="54"/>
      <c r="BJ3306" s="64" t="s">
        <v>7152</v>
      </c>
      <c r="BK3306" s="64" t="s">
        <v>7152</v>
      </c>
      <c r="BL3306" s="54"/>
      <c r="BM3306" s="54"/>
      <c r="BN3306" s="54"/>
      <c r="BO3306" s="39"/>
      <c r="BP3306" s="39"/>
      <c r="BQ3306" s="39"/>
      <c r="BR3306" s="39"/>
      <c r="BS3306" s="47"/>
      <c r="BT3306" s="39"/>
      <c r="BU3306" s="39"/>
      <c r="BV3306" s="39"/>
      <c r="BW3306" s="39"/>
      <c r="BX3306" s="39"/>
      <c r="BY3306" s="39"/>
      <c r="BZ3306" s="39"/>
      <c r="CA3306" s="39"/>
      <c r="CB3306" s="39"/>
      <c r="CC3306" s="47"/>
      <c r="CD3306" s="39"/>
      <c r="CE3306" s="39"/>
      <c r="CF3306" s="48"/>
      <c r="CG3306" s="48"/>
      <c r="CH3306" s="48"/>
      <c r="CI3306" s="48"/>
      <c r="CJ3306" s="48"/>
      <c r="CK3306" s="48"/>
      <c r="CL3306" s="48"/>
      <c r="CM3306" s="48"/>
      <c r="CN3306" s="48"/>
      <c r="CO3306" s="48"/>
      <c r="CP3306" s="48"/>
      <c r="CQ3306" s="48"/>
      <c r="CR3306" s="48"/>
      <c r="CS3306" s="48"/>
      <c r="CT3306" s="48"/>
      <c r="CU3306" s="48"/>
      <c r="CV3306" s="48"/>
      <c r="CW3306" s="48"/>
      <c r="CX3306" s="39"/>
      <c r="ML3306" s="135"/>
      <c r="MM3306" s="135"/>
      <c r="MN3306" s="135"/>
      <c r="MO3306" s="135"/>
      <c r="MP3306" s="135"/>
      <c r="MQ3306" s="135"/>
      <c r="MR3306" s="135"/>
      <c r="MS3306" s="135"/>
      <c r="MT3306" s="135"/>
      <c r="MU3306" s="135"/>
      <c r="MV3306" s="135"/>
      <c r="MW3306" s="135"/>
      <c r="MX3306" s="135"/>
      <c r="MY3306" s="135"/>
      <c r="MZ3306" s="135"/>
      <c r="NA3306" s="135"/>
      <c r="NB3306" s="135"/>
      <c r="NC3306" s="135"/>
      <c r="ND3306" s="135"/>
      <c r="NE3306" s="135"/>
      <c r="NF3306" s="135"/>
      <c r="NG3306" s="135"/>
      <c r="NH3306" s="135"/>
      <c r="NI3306" s="135"/>
      <c r="NJ3306" s="135"/>
      <c r="NK3306" s="135"/>
      <c r="NL3306" s="135"/>
      <c r="NM3306" s="135"/>
      <c r="NN3306" s="135"/>
      <c r="NO3306" s="135"/>
      <c r="NP3306" s="135"/>
      <c r="NQ3306" s="39"/>
      <c r="QS3306"/>
      <c r="QT3306"/>
      <c r="QU3306"/>
      <c r="QV3306"/>
      <c r="QW3306"/>
      <c r="QX3306"/>
      <c r="QY3306"/>
      <c r="QZ3306"/>
      <c r="RA3306"/>
      <c r="RB3306" s="39"/>
      <c r="RC3306" s="39"/>
      <c r="RD3306" s="39"/>
    </row>
    <row r="3307" spans="22:472" hidden="1" x14ac:dyDescent="0.2">
      <c r="V3307" s="63">
        <v>660</v>
      </c>
      <c r="W3307" s="54" t="s">
        <v>7263</v>
      </c>
      <c r="X3307" s="64">
        <v>480103</v>
      </c>
      <c r="Y3307" s="54" t="s">
        <v>7284</v>
      </c>
      <c r="Z3307" s="63" t="s">
        <v>412</v>
      </c>
      <c r="AA3307" s="54" t="s">
        <v>7281</v>
      </c>
      <c r="AB3307" s="54" t="s">
        <v>7282</v>
      </c>
      <c r="AC3307" s="54"/>
      <c r="AD3307" s="64" t="s">
        <v>7152</v>
      </c>
      <c r="AE3307" s="64" t="s">
        <v>7152</v>
      </c>
      <c r="AF3307" s="63">
        <v>660</v>
      </c>
      <c r="AG3307" s="54" t="s">
        <v>7263</v>
      </c>
      <c r="AH3307" s="54" t="s">
        <v>7263</v>
      </c>
      <c r="AI3307" s="63" t="s">
        <v>7143</v>
      </c>
      <c r="AJ3307" s="64" t="s">
        <v>7266</v>
      </c>
      <c r="AK3307" s="569">
        <v>9900144</v>
      </c>
      <c r="AL3307" s="64" t="s">
        <v>2141</v>
      </c>
      <c r="AM3307" s="64">
        <v>0</v>
      </c>
      <c r="AN3307" s="570">
        <v>292208460</v>
      </c>
      <c r="AO3307" s="54"/>
      <c r="AP3307" s="54"/>
      <c r="AQ3307" s="54"/>
      <c r="AR3307" s="54"/>
      <c r="AS3307" s="54"/>
      <c r="AT3307" s="64" t="e">
        <v>#N/A</v>
      </c>
      <c r="AU3307" s="64"/>
      <c r="AV3307" s="54"/>
      <c r="AW3307" s="54"/>
      <c r="AX3307" s="54"/>
      <c r="AY3307" s="54"/>
      <c r="AZ3307" s="54"/>
      <c r="BA3307" s="54"/>
      <c r="BB3307" s="54"/>
      <c r="BC3307" s="54"/>
      <c r="BD3307" s="64">
        <v>480103</v>
      </c>
      <c r="BE3307" s="54" t="s">
        <v>7284</v>
      </c>
      <c r="BF3307" s="63" t="s">
        <v>412</v>
      </c>
      <c r="BG3307" s="54" t="s">
        <v>7281</v>
      </c>
      <c r="BH3307" s="54" t="s">
        <v>7282</v>
      </c>
      <c r="BI3307" s="54"/>
      <c r="BJ3307" s="64" t="s">
        <v>7152</v>
      </c>
      <c r="BK3307" s="64" t="s">
        <v>7152</v>
      </c>
      <c r="BL3307" s="54"/>
      <c r="BM3307" s="54"/>
      <c r="BN3307" s="54"/>
      <c r="BO3307" s="39"/>
      <c r="BP3307" s="39"/>
      <c r="BQ3307" s="39"/>
      <c r="BR3307" s="39"/>
      <c r="BS3307" s="47"/>
      <c r="BT3307" s="39"/>
      <c r="BU3307" s="39"/>
      <c r="BV3307" s="39"/>
      <c r="BW3307" s="39"/>
      <c r="BX3307" s="39"/>
      <c r="BY3307" s="39"/>
      <c r="BZ3307" s="39"/>
      <c r="CA3307" s="39"/>
      <c r="CB3307" s="39"/>
      <c r="CC3307" s="47"/>
      <c r="CD3307" s="39"/>
      <c r="CE3307" s="39"/>
      <c r="CF3307" s="48"/>
      <c r="CG3307" s="48"/>
      <c r="CH3307" s="48"/>
      <c r="CI3307" s="48"/>
      <c r="CJ3307" s="48"/>
      <c r="CK3307" s="48"/>
      <c r="CL3307" s="48"/>
      <c r="CM3307" s="48"/>
      <c r="CN3307" s="48"/>
      <c r="CO3307" s="48"/>
      <c r="CP3307" s="48"/>
      <c r="CQ3307" s="48"/>
      <c r="CR3307" s="48"/>
      <c r="CS3307" s="48"/>
      <c r="CT3307" s="48"/>
      <c r="CU3307" s="48"/>
      <c r="CV3307" s="48"/>
      <c r="CW3307" s="48"/>
      <c r="CX3307" s="39"/>
      <c r="ML3307" s="135"/>
      <c r="MM3307" s="135"/>
      <c r="MN3307" s="135"/>
      <c r="MO3307" s="135"/>
      <c r="MP3307" s="135"/>
      <c r="MQ3307" s="135"/>
      <c r="MR3307" s="135"/>
      <c r="MS3307" s="135"/>
      <c r="MT3307" s="135"/>
      <c r="MU3307" s="135"/>
      <c r="MV3307" s="135"/>
      <c r="MW3307" s="135"/>
      <c r="MX3307" s="135"/>
      <c r="MY3307" s="135"/>
      <c r="MZ3307" s="135"/>
      <c r="NA3307" s="135"/>
      <c r="NB3307" s="135"/>
      <c r="NC3307" s="135"/>
      <c r="ND3307" s="135"/>
      <c r="NE3307" s="135"/>
      <c r="NF3307" s="135"/>
      <c r="NG3307" s="135"/>
      <c r="NH3307" s="135"/>
      <c r="NI3307" s="135"/>
      <c r="NJ3307" s="135"/>
      <c r="NK3307" s="135"/>
      <c r="NL3307" s="135"/>
      <c r="NM3307" s="135"/>
      <c r="NN3307" s="135"/>
      <c r="NO3307" s="135"/>
      <c r="NP3307" s="135"/>
      <c r="NQ3307" s="39"/>
      <c r="QS3307"/>
      <c r="QT3307"/>
      <c r="QU3307"/>
      <c r="QV3307"/>
      <c r="QW3307"/>
      <c r="QX3307"/>
      <c r="QY3307"/>
      <c r="QZ3307"/>
      <c r="RA3307"/>
      <c r="RB3307" s="39"/>
      <c r="RC3307" s="39"/>
      <c r="RD3307" s="39"/>
    </row>
    <row r="3308" spans="22:472" hidden="1" x14ac:dyDescent="0.2">
      <c r="V3308" s="63">
        <v>660</v>
      </c>
      <c r="W3308" s="54" t="s">
        <v>7263</v>
      </c>
      <c r="X3308" s="64">
        <v>480104</v>
      </c>
      <c r="Y3308" s="54" t="s">
        <v>7285</v>
      </c>
      <c r="Z3308" s="63" t="s">
        <v>412</v>
      </c>
      <c r="AA3308" s="54" t="s">
        <v>7281</v>
      </c>
      <c r="AB3308" s="54" t="s">
        <v>7282</v>
      </c>
      <c r="AC3308" s="54"/>
      <c r="AD3308" s="64" t="s">
        <v>7152</v>
      </c>
      <c r="AE3308" s="64" t="s">
        <v>7152</v>
      </c>
      <c r="AF3308" s="63">
        <v>660</v>
      </c>
      <c r="AG3308" s="54" t="s">
        <v>7263</v>
      </c>
      <c r="AH3308" s="54" t="s">
        <v>7263</v>
      </c>
      <c r="AI3308" s="63" t="s">
        <v>7143</v>
      </c>
      <c r="AJ3308" s="64" t="s">
        <v>7266</v>
      </c>
      <c r="AK3308" s="569">
        <v>9900144</v>
      </c>
      <c r="AL3308" s="64" t="s">
        <v>2141</v>
      </c>
      <c r="AM3308" s="64">
        <v>0</v>
      </c>
      <c r="AN3308" s="570">
        <v>292208460</v>
      </c>
      <c r="AO3308" s="54"/>
      <c r="AP3308" s="54"/>
      <c r="AQ3308" s="54"/>
      <c r="AR3308" s="54"/>
      <c r="AS3308" s="54"/>
      <c r="AT3308" s="64" t="e">
        <v>#N/A</v>
      </c>
      <c r="AU3308" s="64"/>
      <c r="AV3308" s="54"/>
      <c r="AW3308" s="54"/>
      <c r="AX3308" s="54"/>
      <c r="AY3308" s="54"/>
      <c r="AZ3308" s="54"/>
      <c r="BA3308" s="54"/>
      <c r="BB3308" s="54"/>
      <c r="BC3308" s="54"/>
      <c r="BD3308" s="64">
        <v>480104</v>
      </c>
      <c r="BE3308" s="54" t="s">
        <v>7285</v>
      </c>
      <c r="BF3308" s="63" t="s">
        <v>412</v>
      </c>
      <c r="BG3308" s="54" t="s">
        <v>7281</v>
      </c>
      <c r="BH3308" s="54" t="s">
        <v>7282</v>
      </c>
      <c r="BI3308" s="54"/>
      <c r="BJ3308" s="64" t="s">
        <v>7152</v>
      </c>
      <c r="BK3308" s="64" t="s">
        <v>7152</v>
      </c>
      <c r="BL3308" s="54"/>
      <c r="BM3308" s="54"/>
      <c r="BN3308" s="54"/>
      <c r="BO3308" s="39"/>
      <c r="BP3308" s="39"/>
      <c r="BQ3308" s="39"/>
      <c r="BR3308" s="39"/>
      <c r="BS3308" s="47"/>
      <c r="BT3308" s="39"/>
      <c r="BU3308" s="39"/>
      <c r="BV3308" s="39"/>
      <c r="BW3308" s="39"/>
      <c r="BX3308" s="39"/>
      <c r="BY3308" s="39"/>
      <c r="BZ3308" s="39"/>
      <c r="CA3308" s="39"/>
      <c r="CB3308" s="39"/>
      <c r="CC3308" s="47"/>
      <c r="CD3308" s="39"/>
      <c r="CE3308" s="39"/>
      <c r="CF3308" s="48"/>
      <c r="CG3308" s="48"/>
      <c r="CH3308" s="48"/>
      <c r="CI3308" s="48"/>
      <c r="CJ3308" s="48"/>
      <c r="CK3308" s="48"/>
      <c r="CL3308" s="48"/>
      <c r="CM3308" s="48"/>
      <c r="CN3308" s="48"/>
      <c r="CO3308" s="48"/>
      <c r="CP3308" s="48"/>
      <c r="CQ3308" s="48"/>
      <c r="CR3308" s="48"/>
      <c r="CS3308" s="48"/>
      <c r="CT3308" s="48"/>
      <c r="CU3308" s="48"/>
      <c r="CV3308" s="48"/>
      <c r="CW3308" s="48"/>
      <c r="CX3308" s="39"/>
      <c r="ML3308" s="135"/>
      <c r="MM3308" s="135"/>
      <c r="MN3308" s="135"/>
      <c r="MO3308" s="135"/>
      <c r="MP3308" s="135"/>
      <c r="MQ3308" s="135"/>
      <c r="MR3308" s="135"/>
      <c r="MS3308" s="135"/>
      <c r="MT3308" s="135"/>
      <c r="MU3308" s="135"/>
      <c r="MV3308" s="135"/>
      <c r="MW3308" s="135"/>
      <c r="MX3308" s="135"/>
      <c r="MY3308" s="135"/>
      <c r="MZ3308" s="135"/>
      <c r="NA3308" s="135"/>
      <c r="NB3308" s="135"/>
      <c r="NC3308" s="135"/>
      <c r="ND3308" s="135"/>
      <c r="NE3308" s="135"/>
      <c r="NF3308" s="135"/>
      <c r="NG3308" s="135"/>
      <c r="NH3308" s="135"/>
      <c r="NI3308" s="135"/>
      <c r="NJ3308" s="135"/>
      <c r="NK3308" s="135"/>
      <c r="NL3308" s="135"/>
      <c r="NM3308" s="135"/>
      <c r="NN3308" s="135"/>
      <c r="NO3308" s="135"/>
      <c r="NP3308" s="135"/>
      <c r="NQ3308" s="39"/>
      <c r="QS3308"/>
      <c r="QT3308"/>
      <c r="QU3308"/>
      <c r="QV3308"/>
      <c r="QW3308"/>
      <c r="QX3308"/>
      <c r="QY3308"/>
      <c r="QZ3308"/>
      <c r="RA3308"/>
      <c r="RB3308" s="39"/>
      <c r="RC3308" s="39"/>
      <c r="RD3308" s="39"/>
    </row>
    <row r="3309" spans="22:472" hidden="1" x14ac:dyDescent="0.2">
      <c r="V3309" s="63">
        <v>660</v>
      </c>
      <c r="W3309" s="54" t="s">
        <v>7263</v>
      </c>
      <c r="X3309" s="64">
        <v>480105</v>
      </c>
      <c r="Y3309" s="54" t="s">
        <v>7281</v>
      </c>
      <c r="Z3309" s="63" t="s">
        <v>412</v>
      </c>
      <c r="AA3309" s="54" t="s">
        <v>7281</v>
      </c>
      <c r="AB3309" s="54" t="s">
        <v>7282</v>
      </c>
      <c r="AC3309" s="54"/>
      <c r="AD3309" s="64" t="s">
        <v>7152</v>
      </c>
      <c r="AE3309" s="64" t="s">
        <v>7152</v>
      </c>
      <c r="AF3309" s="63">
        <v>660</v>
      </c>
      <c r="AG3309" s="54" t="s">
        <v>7263</v>
      </c>
      <c r="AH3309" s="54" t="s">
        <v>7263</v>
      </c>
      <c r="AI3309" s="63" t="s">
        <v>7143</v>
      </c>
      <c r="AJ3309" s="64" t="s">
        <v>7266</v>
      </c>
      <c r="AK3309" s="569">
        <v>9900144</v>
      </c>
      <c r="AL3309" s="64" t="s">
        <v>2141</v>
      </c>
      <c r="AM3309" s="64">
        <v>0</v>
      </c>
      <c r="AN3309" s="570">
        <v>292208460</v>
      </c>
      <c r="AO3309" s="54"/>
      <c r="AP3309" s="54"/>
      <c r="AQ3309" s="54"/>
      <c r="AR3309" s="54"/>
      <c r="AS3309" s="54"/>
      <c r="AT3309" s="64" t="e">
        <v>#N/A</v>
      </c>
      <c r="AU3309" s="64"/>
      <c r="AV3309" s="54"/>
      <c r="AW3309" s="54"/>
      <c r="AX3309" s="54"/>
      <c r="AY3309" s="54"/>
      <c r="AZ3309" s="54"/>
      <c r="BA3309" s="54"/>
      <c r="BB3309" s="54"/>
      <c r="BC3309" s="54"/>
      <c r="BD3309" s="64">
        <v>480105</v>
      </c>
      <c r="BE3309" s="54" t="s">
        <v>7281</v>
      </c>
      <c r="BF3309" s="63" t="s">
        <v>412</v>
      </c>
      <c r="BG3309" s="54" t="s">
        <v>7281</v>
      </c>
      <c r="BH3309" s="54" t="s">
        <v>7282</v>
      </c>
      <c r="BI3309" s="54"/>
      <c r="BJ3309" s="64" t="s">
        <v>7152</v>
      </c>
      <c r="BK3309" s="64" t="s">
        <v>7152</v>
      </c>
      <c r="BL3309" s="54"/>
      <c r="BM3309" s="54"/>
      <c r="BN3309" s="54"/>
      <c r="BO3309" s="39"/>
      <c r="BP3309" s="39"/>
      <c r="BQ3309" s="39"/>
      <c r="BR3309" s="39"/>
      <c r="BS3309" s="47"/>
      <c r="BT3309" s="39"/>
      <c r="BU3309" s="39"/>
      <c r="BV3309" s="39"/>
      <c r="BW3309" s="39"/>
      <c r="BX3309" s="39"/>
      <c r="BY3309" s="39"/>
      <c r="BZ3309" s="39"/>
      <c r="CA3309" s="39"/>
      <c r="CB3309" s="39"/>
      <c r="CC3309" s="47"/>
      <c r="CD3309" s="39"/>
      <c r="CE3309" s="39"/>
      <c r="CF3309" s="48"/>
      <c r="CG3309" s="48"/>
      <c r="CH3309" s="48"/>
      <c r="CI3309" s="48"/>
      <c r="CJ3309" s="48"/>
      <c r="CK3309" s="48"/>
      <c r="CL3309" s="48"/>
      <c r="CM3309" s="48"/>
      <c r="CN3309" s="48"/>
      <c r="CO3309" s="48"/>
      <c r="CP3309" s="48"/>
      <c r="CQ3309" s="48"/>
      <c r="CR3309" s="48"/>
      <c r="CS3309" s="48"/>
      <c r="CT3309" s="48"/>
      <c r="CU3309" s="48"/>
      <c r="CV3309" s="48"/>
      <c r="CW3309" s="48"/>
      <c r="CX3309" s="39"/>
      <c r="ML3309" s="135"/>
      <c r="MM3309" s="135"/>
      <c r="MN3309" s="135"/>
      <c r="MO3309" s="135"/>
      <c r="MP3309" s="135"/>
      <c r="MQ3309" s="135"/>
      <c r="MR3309" s="135"/>
      <c r="MS3309" s="135"/>
      <c r="MT3309" s="135"/>
      <c r="MU3309" s="135"/>
      <c r="MV3309" s="135"/>
      <c r="MW3309" s="135"/>
      <c r="MX3309" s="135"/>
      <c r="MY3309" s="135"/>
      <c r="MZ3309" s="135"/>
      <c r="NA3309" s="135"/>
      <c r="NB3309" s="135"/>
      <c r="NC3309" s="135"/>
      <c r="ND3309" s="135"/>
      <c r="NE3309" s="135"/>
      <c r="NF3309" s="135"/>
      <c r="NG3309" s="135"/>
      <c r="NH3309" s="135"/>
      <c r="NI3309" s="135"/>
      <c r="NJ3309" s="135"/>
      <c r="NK3309" s="135"/>
      <c r="NL3309" s="135"/>
      <c r="NM3309" s="135"/>
      <c r="NN3309" s="135"/>
      <c r="NO3309" s="135"/>
      <c r="NP3309" s="135"/>
      <c r="NQ3309" s="39"/>
      <c r="QS3309"/>
      <c r="QT3309"/>
      <c r="QU3309"/>
      <c r="QV3309"/>
      <c r="QW3309"/>
      <c r="QX3309"/>
      <c r="QY3309"/>
      <c r="QZ3309"/>
      <c r="RA3309"/>
      <c r="RB3309" s="39"/>
      <c r="RC3309" s="39"/>
      <c r="RD3309" s="39"/>
    </row>
    <row r="3310" spans="22:472" hidden="1" x14ac:dyDescent="0.2">
      <c r="V3310" s="63">
        <v>660</v>
      </c>
      <c r="W3310" s="54" t="s">
        <v>7263</v>
      </c>
      <c r="X3310" s="64">
        <v>480100</v>
      </c>
      <c r="Y3310" s="54" t="s">
        <v>7286</v>
      </c>
      <c r="Z3310" s="63" t="s">
        <v>412</v>
      </c>
      <c r="AA3310" s="54" t="s">
        <v>7281</v>
      </c>
      <c r="AB3310" s="54" t="s">
        <v>7282</v>
      </c>
      <c r="AC3310" s="54"/>
      <c r="AD3310" s="64" t="s">
        <v>7152</v>
      </c>
      <c r="AE3310" s="64" t="s">
        <v>7152</v>
      </c>
      <c r="AF3310" s="63">
        <v>660</v>
      </c>
      <c r="AG3310" s="54" t="s">
        <v>7263</v>
      </c>
      <c r="AH3310" s="54" t="s">
        <v>7263</v>
      </c>
      <c r="AI3310" s="63" t="s">
        <v>7143</v>
      </c>
      <c r="AJ3310" s="64" t="s">
        <v>7266</v>
      </c>
      <c r="AK3310" s="569">
        <v>9900144</v>
      </c>
      <c r="AL3310" s="64" t="s">
        <v>2141</v>
      </c>
      <c r="AM3310" s="64">
        <v>0</v>
      </c>
      <c r="AN3310" s="570">
        <v>292208460</v>
      </c>
      <c r="AO3310" s="54"/>
      <c r="AP3310" s="54"/>
      <c r="AQ3310" s="54"/>
      <c r="AR3310" s="54"/>
      <c r="AS3310" s="54"/>
      <c r="AT3310" s="64" t="e">
        <v>#N/A</v>
      </c>
      <c r="AU3310" s="64"/>
      <c r="AV3310" s="54"/>
      <c r="AW3310" s="54"/>
      <c r="AX3310" s="54"/>
      <c r="AY3310" s="54"/>
      <c r="AZ3310" s="54"/>
      <c r="BA3310" s="54"/>
      <c r="BB3310" s="54"/>
      <c r="BC3310" s="54"/>
      <c r="BD3310" s="64">
        <v>480100</v>
      </c>
      <c r="BE3310" s="54" t="s">
        <v>7286</v>
      </c>
      <c r="BF3310" s="63" t="s">
        <v>412</v>
      </c>
      <c r="BG3310" s="54" t="s">
        <v>7281</v>
      </c>
      <c r="BH3310" s="54" t="s">
        <v>7282</v>
      </c>
      <c r="BI3310" s="54"/>
      <c r="BJ3310" s="64" t="s">
        <v>7152</v>
      </c>
      <c r="BK3310" s="64" t="s">
        <v>7152</v>
      </c>
      <c r="BL3310" s="54"/>
      <c r="BM3310" s="54"/>
      <c r="BN3310" s="54"/>
      <c r="BO3310" s="39"/>
      <c r="BP3310" s="39"/>
      <c r="BQ3310" s="39"/>
      <c r="BR3310" s="39"/>
      <c r="BS3310" s="47"/>
      <c r="BT3310" s="39"/>
      <c r="BU3310" s="39"/>
      <c r="BV3310" s="39"/>
      <c r="BW3310" s="39"/>
      <c r="BX3310" s="39"/>
      <c r="BY3310" s="39"/>
      <c r="BZ3310" s="39"/>
      <c r="CA3310" s="39"/>
      <c r="CB3310" s="39"/>
      <c r="CC3310" s="47"/>
      <c r="CD3310" s="39"/>
      <c r="CE3310" s="39"/>
      <c r="CF3310" s="48"/>
      <c r="CG3310" s="48"/>
      <c r="CH3310" s="48"/>
      <c r="CI3310" s="48"/>
      <c r="CJ3310" s="48"/>
      <c r="CK3310" s="48"/>
      <c r="CL3310" s="48"/>
      <c r="CM3310" s="48"/>
      <c r="CN3310" s="48"/>
      <c r="CO3310" s="48"/>
      <c r="CP3310" s="48"/>
      <c r="CQ3310" s="48"/>
      <c r="CR3310" s="48"/>
      <c r="CS3310" s="48"/>
      <c r="CT3310" s="48"/>
      <c r="CU3310" s="48"/>
      <c r="CV3310" s="48"/>
      <c r="CW3310" s="48"/>
      <c r="CX3310" s="39"/>
      <c r="ML3310" s="135"/>
      <c r="MM3310" s="135"/>
      <c r="MN3310" s="135"/>
      <c r="MO3310" s="135"/>
      <c r="MP3310" s="135"/>
      <c r="MQ3310" s="135"/>
      <c r="MR3310" s="135"/>
      <c r="MS3310" s="135"/>
      <c r="MT3310" s="135"/>
      <c r="MU3310" s="135"/>
      <c r="MV3310" s="135"/>
      <c r="MW3310" s="135"/>
      <c r="MX3310" s="135"/>
      <c r="MY3310" s="135"/>
      <c r="MZ3310" s="135"/>
      <c r="NA3310" s="135"/>
      <c r="NB3310" s="135"/>
      <c r="NC3310" s="135"/>
      <c r="ND3310" s="135"/>
      <c r="NE3310" s="135"/>
      <c r="NF3310" s="135"/>
      <c r="NG3310" s="135"/>
      <c r="NH3310" s="135"/>
      <c r="NI3310" s="135"/>
      <c r="NJ3310" s="135"/>
      <c r="NK3310" s="135"/>
      <c r="NL3310" s="135"/>
      <c r="NM3310" s="135"/>
      <c r="NN3310" s="135"/>
      <c r="NO3310" s="135"/>
      <c r="NP3310" s="135"/>
      <c r="NQ3310" s="39"/>
      <c r="QS3310"/>
      <c r="QT3310"/>
      <c r="QU3310"/>
      <c r="QV3310"/>
      <c r="QW3310"/>
      <c r="QX3310"/>
      <c r="QY3310"/>
      <c r="QZ3310"/>
      <c r="RA3310"/>
      <c r="RB3310" s="39"/>
      <c r="RC3310" s="39"/>
      <c r="RD3310" s="39"/>
    </row>
    <row r="3311" spans="22:472" hidden="1" x14ac:dyDescent="0.2">
      <c r="V3311" s="63">
        <v>660</v>
      </c>
      <c r="W3311" s="54" t="s">
        <v>7263</v>
      </c>
      <c r="X3311" s="64">
        <v>480106</v>
      </c>
      <c r="Y3311" s="54" t="s">
        <v>876</v>
      </c>
      <c r="Z3311" s="63" t="s">
        <v>412</v>
      </c>
      <c r="AA3311" s="54" t="s">
        <v>7281</v>
      </c>
      <c r="AB3311" s="54" t="s">
        <v>7282</v>
      </c>
      <c r="AC3311" s="54"/>
      <c r="AD3311" s="64" t="s">
        <v>7152</v>
      </c>
      <c r="AE3311" s="64" t="s">
        <v>7152</v>
      </c>
      <c r="AF3311" s="63">
        <v>660</v>
      </c>
      <c r="AG3311" s="54" t="s">
        <v>7263</v>
      </c>
      <c r="AH3311" s="54" t="s">
        <v>7263</v>
      </c>
      <c r="AI3311" s="63" t="s">
        <v>7143</v>
      </c>
      <c r="AJ3311" s="64" t="s">
        <v>7266</v>
      </c>
      <c r="AK3311" s="569">
        <v>9900144</v>
      </c>
      <c r="AL3311" s="64" t="s">
        <v>2141</v>
      </c>
      <c r="AM3311" s="64">
        <v>0</v>
      </c>
      <c r="AN3311" s="570">
        <v>292208460</v>
      </c>
      <c r="AO3311" s="54"/>
      <c r="AP3311" s="54"/>
      <c r="AQ3311" s="54"/>
      <c r="AR3311" s="54"/>
      <c r="AS3311" s="54"/>
      <c r="AT3311" s="64" t="e">
        <v>#N/A</v>
      </c>
      <c r="AU3311" s="64"/>
      <c r="AV3311" s="54"/>
      <c r="AW3311" s="54"/>
      <c r="AX3311" s="54"/>
      <c r="AY3311" s="54"/>
      <c r="AZ3311" s="54"/>
      <c r="BA3311" s="54"/>
      <c r="BB3311" s="54"/>
      <c r="BC3311" s="54"/>
      <c r="BD3311" s="64">
        <v>480106</v>
      </c>
      <c r="BE3311" s="54" t="s">
        <v>876</v>
      </c>
      <c r="BF3311" s="63" t="s">
        <v>412</v>
      </c>
      <c r="BG3311" s="54" t="s">
        <v>7281</v>
      </c>
      <c r="BH3311" s="54" t="s">
        <v>7282</v>
      </c>
      <c r="BI3311" s="54"/>
      <c r="BJ3311" s="64" t="s">
        <v>7152</v>
      </c>
      <c r="BK3311" s="64" t="s">
        <v>7152</v>
      </c>
      <c r="BL3311" s="54"/>
      <c r="BM3311" s="54"/>
      <c r="BN3311" s="54"/>
      <c r="BO3311" s="39"/>
      <c r="BP3311" s="39"/>
      <c r="BQ3311" s="39"/>
      <c r="BR3311" s="39"/>
      <c r="BS3311" s="47"/>
      <c r="BT3311" s="39"/>
      <c r="BU3311" s="39"/>
      <c r="BV3311" s="39"/>
      <c r="BW3311" s="39"/>
      <c r="BX3311" s="39"/>
      <c r="BY3311" s="39"/>
      <c r="BZ3311" s="39"/>
      <c r="CA3311" s="39"/>
      <c r="CB3311" s="39"/>
      <c r="CC3311" s="47"/>
      <c r="CD3311" s="39"/>
      <c r="CE3311" s="39"/>
      <c r="CF3311" s="48"/>
      <c r="CG3311" s="48"/>
      <c r="CH3311" s="48"/>
      <c r="CI3311" s="48"/>
      <c r="CJ3311" s="48"/>
      <c r="CK3311" s="48"/>
      <c r="CL3311" s="48"/>
      <c r="CM3311" s="48"/>
      <c r="CN3311" s="48"/>
      <c r="CO3311" s="48"/>
      <c r="CP3311" s="48"/>
      <c r="CQ3311" s="48"/>
      <c r="CR3311" s="48"/>
      <c r="CS3311" s="48"/>
      <c r="CT3311" s="48"/>
      <c r="CU3311" s="48"/>
      <c r="CV3311" s="48"/>
      <c r="CW3311" s="48"/>
      <c r="CX3311" s="39"/>
      <c r="ML3311" s="135"/>
      <c r="MM3311" s="135"/>
      <c r="MN3311" s="135"/>
      <c r="MO3311" s="135"/>
      <c r="MP3311" s="135"/>
      <c r="MQ3311" s="135"/>
      <c r="MR3311" s="135"/>
      <c r="MS3311" s="135"/>
      <c r="MT3311" s="135"/>
      <c r="MU3311" s="135"/>
      <c r="MV3311" s="135"/>
      <c r="MW3311" s="135"/>
      <c r="MX3311" s="135"/>
      <c r="MY3311" s="135"/>
      <c r="MZ3311" s="135"/>
      <c r="NA3311" s="135"/>
      <c r="NB3311" s="135"/>
      <c r="NC3311" s="135"/>
      <c r="ND3311" s="135"/>
      <c r="NE3311" s="135"/>
      <c r="NF3311" s="135"/>
      <c r="NG3311" s="135"/>
      <c r="NH3311" s="135"/>
      <c r="NI3311" s="135"/>
      <c r="NJ3311" s="135"/>
      <c r="NK3311" s="135"/>
      <c r="NL3311" s="135"/>
      <c r="NM3311" s="135"/>
      <c r="NN3311" s="135"/>
      <c r="NO3311" s="135"/>
      <c r="NP3311" s="135"/>
      <c r="NQ3311" s="39"/>
      <c r="QS3311"/>
      <c r="QT3311"/>
      <c r="QU3311"/>
      <c r="QV3311"/>
      <c r="QW3311"/>
      <c r="QX3311"/>
      <c r="QY3311"/>
      <c r="QZ3311"/>
      <c r="RA3311"/>
      <c r="RB3311" s="39"/>
      <c r="RC3311" s="39"/>
      <c r="RD3311" s="39"/>
    </row>
    <row r="3312" spans="22:472" hidden="1" x14ac:dyDescent="0.2">
      <c r="V3312" s="63">
        <v>660</v>
      </c>
      <c r="W3312" s="54" t="s">
        <v>7263</v>
      </c>
      <c r="X3312" s="64">
        <v>480107</v>
      </c>
      <c r="Y3312" s="54" t="s">
        <v>1908</v>
      </c>
      <c r="Z3312" s="63" t="s">
        <v>412</v>
      </c>
      <c r="AA3312" s="54" t="s">
        <v>7281</v>
      </c>
      <c r="AB3312" s="54" t="s">
        <v>7282</v>
      </c>
      <c r="AC3312" s="54"/>
      <c r="AD3312" s="64" t="s">
        <v>7152</v>
      </c>
      <c r="AE3312" s="64" t="s">
        <v>7152</v>
      </c>
      <c r="AF3312" s="63">
        <v>660</v>
      </c>
      <c r="AG3312" s="54" t="s">
        <v>7263</v>
      </c>
      <c r="AH3312" s="54" t="s">
        <v>7263</v>
      </c>
      <c r="AI3312" s="63" t="s">
        <v>7143</v>
      </c>
      <c r="AJ3312" s="64" t="s">
        <v>7266</v>
      </c>
      <c r="AK3312" s="569">
        <v>9900144</v>
      </c>
      <c r="AL3312" s="64" t="s">
        <v>2141</v>
      </c>
      <c r="AM3312" s="64">
        <v>0</v>
      </c>
      <c r="AN3312" s="570">
        <v>292208460</v>
      </c>
      <c r="AO3312" s="54"/>
      <c r="AP3312" s="54"/>
      <c r="AQ3312" s="54"/>
      <c r="AR3312" s="54"/>
      <c r="AS3312" s="54"/>
      <c r="AT3312" s="64" t="e">
        <v>#N/A</v>
      </c>
      <c r="AU3312" s="64"/>
      <c r="AV3312" s="54"/>
      <c r="AW3312" s="54"/>
      <c r="AX3312" s="54"/>
      <c r="AY3312" s="54"/>
      <c r="AZ3312" s="54"/>
      <c r="BA3312" s="54"/>
      <c r="BB3312" s="54"/>
      <c r="BC3312" s="54"/>
      <c r="BD3312" s="64">
        <v>480107</v>
      </c>
      <c r="BE3312" s="54" t="s">
        <v>1908</v>
      </c>
      <c r="BF3312" s="63" t="s">
        <v>412</v>
      </c>
      <c r="BG3312" s="54" t="s">
        <v>7281</v>
      </c>
      <c r="BH3312" s="54" t="s">
        <v>7282</v>
      </c>
      <c r="BI3312" s="54"/>
      <c r="BJ3312" s="64" t="s">
        <v>7152</v>
      </c>
      <c r="BK3312" s="64" t="s">
        <v>7152</v>
      </c>
      <c r="BL3312" s="54"/>
      <c r="BM3312" s="54"/>
      <c r="BN3312" s="54"/>
      <c r="BO3312" s="39"/>
      <c r="BP3312" s="39"/>
      <c r="BQ3312" s="39"/>
      <c r="BR3312" s="39"/>
      <c r="BS3312" s="47"/>
      <c r="BT3312" s="39"/>
      <c r="BU3312" s="39"/>
      <c r="BV3312" s="39"/>
      <c r="BW3312" s="39"/>
      <c r="BX3312" s="39"/>
      <c r="BY3312" s="39"/>
      <c r="BZ3312" s="39"/>
      <c r="CA3312" s="39"/>
      <c r="CB3312" s="39"/>
      <c r="CC3312" s="47"/>
      <c r="CD3312" s="39"/>
      <c r="CE3312" s="39"/>
      <c r="CF3312" s="48"/>
      <c r="CG3312" s="48"/>
      <c r="CH3312" s="48"/>
      <c r="CI3312" s="48"/>
      <c r="CJ3312" s="48"/>
      <c r="CK3312" s="48"/>
      <c r="CL3312" s="48"/>
      <c r="CM3312" s="48"/>
      <c r="CN3312" s="48"/>
      <c r="CO3312" s="48"/>
      <c r="CP3312" s="48"/>
      <c r="CQ3312" s="48"/>
      <c r="CR3312" s="48"/>
      <c r="CS3312" s="48"/>
      <c r="CT3312" s="48"/>
      <c r="CU3312" s="48"/>
      <c r="CV3312" s="48"/>
      <c r="CW3312" s="48"/>
      <c r="CX3312" s="39"/>
      <c r="ML3312" s="135"/>
      <c r="MM3312" s="135"/>
      <c r="MN3312" s="135"/>
      <c r="MO3312" s="135"/>
      <c r="MP3312" s="135"/>
      <c r="MQ3312" s="135"/>
      <c r="MR3312" s="135"/>
      <c r="MS3312" s="135"/>
      <c r="MT3312" s="135"/>
      <c r="MU3312" s="135"/>
      <c r="MV3312" s="135"/>
      <c r="MW3312" s="135"/>
      <c r="MX3312" s="135"/>
      <c r="MY3312" s="135"/>
      <c r="MZ3312" s="135"/>
      <c r="NA3312" s="135"/>
      <c r="NB3312" s="135"/>
      <c r="NC3312" s="135"/>
      <c r="ND3312" s="135"/>
      <c r="NE3312" s="135"/>
      <c r="NF3312" s="135"/>
      <c r="NG3312" s="135"/>
      <c r="NH3312" s="135"/>
      <c r="NI3312" s="135"/>
      <c r="NJ3312" s="135"/>
      <c r="NK3312" s="135"/>
      <c r="NL3312" s="135"/>
      <c r="NM3312" s="135"/>
      <c r="NN3312" s="135"/>
      <c r="NO3312" s="135"/>
      <c r="NP3312" s="135"/>
      <c r="NQ3312" s="39"/>
      <c r="QS3312"/>
      <c r="QT3312"/>
      <c r="QU3312"/>
      <c r="QV3312"/>
      <c r="QW3312"/>
      <c r="QX3312"/>
      <c r="QY3312"/>
      <c r="QZ3312"/>
      <c r="RA3312"/>
      <c r="RB3312" s="39"/>
      <c r="RC3312" s="39"/>
      <c r="RD3312" s="39"/>
    </row>
    <row r="3313" spans="22:472" hidden="1" x14ac:dyDescent="0.2">
      <c r="V3313" s="63">
        <v>660</v>
      </c>
      <c r="W3313" s="54" t="s">
        <v>7263</v>
      </c>
      <c r="X3313" s="64">
        <v>460101</v>
      </c>
      <c r="Y3313" s="54" t="s">
        <v>7287</v>
      </c>
      <c r="Z3313" s="63" t="s">
        <v>412</v>
      </c>
      <c r="AA3313" s="54" t="s">
        <v>7288</v>
      </c>
      <c r="AB3313" s="54" t="s">
        <v>7289</v>
      </c>
      <c r="AC3313" s="54"/>
      <c r="AD3313" s="64" t="s">
        <v>7152</v>
      </c>
      <c r="AE3313" s="64" t="s">
        <v>7152</v>
      </c>
      <c r="AF3313" s="63">
        <v>660</v>
      </c>
      <c r="AG3313" s="54" t="s">
        <v>7263</v>
      </c>
      <c r="AH3313" s="54" t="s">
        <v>7263</v>
      </c>
      <c r="AI3313" s="63" t="s">
        <v>7143</v>
      </c>
      <c r="AJ3313" s="64" t="s">
        <v>7266</v>
      </c>
      <c r="AK3313" s="569">
        <v>9900144</v>
      </c>
      <c r="AL3313" s="64" t="s">
        <v>2141</v>
      </c>
      <c r="AM3313" s="64">
        <v>0</v>
      </c>
      <c r="AN3313" s="570">
        <v>292208460</v>
      </c>
      <c r="AO3313" s="54"/>
      <c r="AP3313" s="54"/>
      <c r="AQ3313" s="54"/>
      <c r="AR3313" s="54"/>
      <c r="AS3313" s="54"/>
      <c r="AT3313" s="64" t="e">
        <v>#N/A</v>
      </c>
      <c r="AU3313" s="64"/>
      <c r="AV3313" s="54"/>
      <c r="AW3313" s="54"/>
      <c r="AX3313" s="54"/>
      <c r="AY3313" s="54"/>
      <c r="AZ3313" s="54"/>
      <c r="BA3313" s="54"/>
      <c r="BB3313" s="54"/>
      <c r="BC3313" s="54"/>
      <c r="BD3313" s="64">
        <v>460101</v>
      </c>
      <c r="BE3313" s="54" t="s">
        <v>7287</v>
      </c>
      <c r="BF3313" s="63" t="s">
        <v>412</v>
      </c>
      <c r="BG3313" s="54" t="s">
        <v>7288</v>
      </c>
      <c r="BH3313" s="54" t="s">
        <v>7289</v>
      </c>
      <c r="BI3313" s="54"/>
      <c r="BJ3313" s="64" t="s">
        <v>7152</v>
      </c>
      <c r="BK3313" s="64" t="s">
        <v>7152</v>
      </c>
      <c r="BL3313" s="54"/>
      <c r="BM3313" s="54"/>
      <c r="BN3313" s="54"/>
      <c r="BO3313" s="39"/>
      <c r="BP3313" s="39"/>
      <c r="BQ3313" s="39"/>
      <c r="BR3313" s="39"/>
      <c r="BS3313" s="47"/>
      <c r="BT3313" s="39"/>
      <c r="BU3313" s="39"/>
      <c r="BV3313" s="39"/>
      <c r="BW3313" s="39"/>
      <c r="BX3313" s="39"/>
      <c r="BY3313" s="39"/>
      <c r="BZ3313" s="39"/>
      <c r="CA3313" s="39"/>
      <c r="CB3313" s="39"/>
      <c r="CC3313" s="47"/>
      <c r="CD3313" s="39"/>
      <c r="CE3313" s="39"/>
      <c r="CF3313" s="48"/>
      <c r="CG3313" s="48"/>
      <c r="CH3313" s="48"/>
      <c r="CI3313" s="48"/>
      <c r="CJ3313" s="48"/>
      <c r="CK3313" s="48"/>
      <c r="CL3313" s="48"/>
      <c r="CM3313" s="48"/>
      <c r="CN3313" s="48"/>
      <c r="CO3313" s="48"/>
      <c r="CP3313" s="48"/>
      <c r="CQ3313" s="48"/>
      <c r="CR3313" s="48"/>
      <c r="CS3313" s="48"/>
      <c r="CT3313" s="48"/>
      <c r="CU3313" s="48"/>
      <c r="CV3313" s="48"/>
      <c r="CW3313" s="48"/>
      <c r="CX3313" s="39"/>
      <c r="ML3313" s="135"/>
      <c r="MM3313" s="135"/>
      <c r="MN3313" s="135"/>
      <c r="MO3313" s="135"/>
      <c r="MP3313" s="135"/>
      <c r="MQ3313" s="135"/>
      <c r="MR3313" s="135"/>
      <c r="MS3313" s="135"/>
      <c r="MT3313" s="135"/>
      <c r="MU3313" s="135"/>
      <c r="MV3313" s="135"/>
      <c r="MW3313" s="135"/>
      <c r="MX3313" s="135"/>
      <c r="MY3313" s="135"/>
      <c r="MZ3313" s="135"/>
      <c r="NA3313" s="135"/>
      <c r="NB3313" s="135"/>
      <c r="NC3313" s="135"/>
      <c r="ND3313" s="135"/>
      <c r="NE3313" s="135"/>
      <c r="NF3313" s="135"/>
      <c r="NG3313" s="135"/>
      <c r="NH3313" s="135"/>
      <c r="NI3313" s="135"/>
      <c r="NJ3313" s="135"/>
      <c r="NK3313" s="135"/>
      <c r="NL3313" s="135"/>
      <c r="NM3313" s="135"/>
      <c r="NN3313" s="135"/>
      <c r="NO3313" s="135"/>
      <c r="NP3313" s="135"/>
      <c r="NQ3313" s="39"/>
      <c r="QS3313"/>
      <c r="QT3313"/>
      <c r="QU3313"/>
      <c r="QV3313"/>
      <c r="QW3313"/>
      <c r="QX3313"/>
      <c r="QY3313"/>
      <c r="QZ3313"/>
      <c r="RA3313"/>
      <c r="RB3313" s="39"/>
      <c r="RC3313" s="39"/>
      <c r="RD3313" s="39"/>
    </row>
    <row r="3314" spans="22:472" hidden="1" x14ac:dyDescent="0.2">
      <c r="V3314" s="63">
        <v>660</v>
      </c>
      <c r="W3314" s="54" t="s">
        <v>7263</v>
      </c>
      <c r="X3314" s="64">
        <v>460102</v>
      </c>
      <c r="Y3314" s="54" t="s">
        <v>7288</v>
      </c>
      <c r="Z3314" s="63" t="s">
        <v>412</v>
      </c>
      <c r="AA3314" s="54" t="s">
        <v>7288</v>
      </c>
      <c r="AB3314" s="54" t="s">
        <v>7289</v>
      </c>
      <c r="AC3314" s="54"/>
      <c r="AD3314" s="64" t="s">
        <v>7152</v>
      </c>
      <c r="AE3314" s="64" t="s">
        <v>7152</v>
      </c>
      <c r="AF3314" s="63">
        <v>660</v>
      </c>
      <c r="AG3314" s="54" t="s">
        <v>7263</v>
      </c>
      <c r="AH3314" s="54" t="s">
        <v>7263</v>
      </c>
      <c r="AI3314" s="63" t="s">
        <v>7143</v>
      </c>
      <c r="AJ3314" s="64" t="s">
        <v>7266</v>
      </c>
      <c r="AK3314" s="569">
        <v>9900144</v>
      </c>
      <c r="AL3314" s="64" t="s">
        <v>2141</v>
      </c>
      <c r="AM3314" s="64">
        <v>0</v>
      </c>
      <c r="AN3314" s="570">
        <v>292208460</v>
      </c>
      <c r="AO3314" s="54"/>
      <c r="AP3314" s="54"/>
      <c r="AQ3314" s="54"/>
      <c r="AR3314" s="54"/>
      <c r="AS3314" s="54"/>
      <c r="AT3314" s="64" t="e">
        <v>#N/A</v>
      </c>
      <c r="AU3314" s="64"/>
      <c r="AV3314" s="54"/>
      <c r="AW3314" s="54"/>
      <c r="AX3314" s="54"/>
      <c r="AY3314" s="54"/>
      <c r="AZ3314" s="54"/>
      <c r="BA3314" s="54"/>
      <c r="BB3314" s="54"/>
      <c r="BC3314" s="54"/>
      <c r="BD3314" s="64">
        <v>460102</v>
      </c>
      <c r="BE3314" s="54" t="s">
        <v>7288</v>
      </c>
      <c r="BF3314" s="63" t="s">
        <v>412</v>
      </c>
      <c r="BG3314" s="54" t="s">
        <v>7288</v>
      </c>
      <c r="BH3314" s="54" t="s">
        <v>7289</v>
      </c>
      <c r="BI3314" s="54"/>
      <c r="BJ3314" s="64" t="s">
        <v>7152</v>
      </c>
      <c r="BK3314" s="64" t="s">
        <v>7152</v>
      </c>
      <c r="BL3314" s="54"/>
      <c r="BM3314" s="54"/>
      <c r="BN3314" s="54"/>
      <c r="BO3314" s="39"/>
      <c r="BP3314" s="39"/>
      <c r="BQ3314" s="39"/>
      <c r="BR3314" s="39"/>
      <c r="BS3314" s="47"/>
      <c r="BT3314" s="39"/>
      <c r="BU3314" s="39"/>
      <c r="BV3314" s="39"/>
      <c r="BW3314" s="39"/>
      <c r="BX3314" s="39"/>
      <c r="BY3314" s="39"/>
      <c r="BZ3314" s="39"/>
      <c r="CA3314" s="39"/>
      <c r="CB3314" s="39"/>
      <c r="CC3314" s="47"/>
      <c r="CD3314" s="39"/>
      <c r="CE3314" s="39"/>
      <c r="CF3314" s="48"/>
      <c r="CG3314" s="48"/>
      <c r="CH3314" s="48"/>
      <c r="CI3314" s="48"/>
      <c r="CJ3314" s="48"/>
      <c r="CK3314" s="48"/>
      <c r="CL3314" s="48"/>
      <c r="CM3314" s="48"/>
      <c r="CN3314" s="48"/>
      <c r="CO3314" s="48"/>
      <c r="CP3314" s="48"/>
      <c r="CQ3314" s="48"/>
      <c r="CR3314" s="48"/>
      <c r="CS3314" s="48"/>
      <c r="CT3314" s="48"/>
      <c r="CU3314" s="48"/>
      <c r="CV3314" s="48"/>
      <c r="CW3314" s="48"/>
      <c r="CX3314" s="39"/>
      <c r="ML3314" s="135"/>
      <c r="MM3314" s="135"/>
      <c r="MN3314" s="135"/>
      <c r="MO3314" s="135"/>
      <c r="MP3314" s="135"/>
      <c r="MQ3314" s="135"/>
      <c r="MR3314" s="135"/>
      <c r="MS3314" s="135"/>
      <c r="MT3314" s="135"/>
      <c r="MU3314" s="135"/>
      <c r="MV3314" s="135"/>
      <c r="MW3314" s="135"/>
      <c r="MX3314" s="135"/>
      <c r="MY3314" s="135"/>
      <c r="MZ3314" s="135"/>
      <c r="NA3314" s="135"/>
      <c r="NB3314" s="135"/>
      <c r="NC3314" s="135"/>
      <c r="ND3314" s="135"/>
      <c r="NE3314" s="135"/>
      <c r="NF3314" s="135"/>
      <c r="NG3314" s="135"/>
      <c r="NH3314" s="135"/>
      <c r="NI3314" s="135"/>
      <c r="NJ3314" s="135"/>
      <c r="NK3314" s="135"/>
      <c r="NL3314" s="135"/>
      <c r="NM3314" s="135"/>
      <c r="NN3314" s="135"/>
      <c r="NO3314" s="135"/>
      <c r="NP3314" s="135"/>
      <c r="NQ3314" s="39"/>
      <c r="QS3314"/>
      <c r="QT3314"/>
      <c r="QU3314"/>
      <c r="QV3314"/>
      <c r="QW3314"/>
      <c r="QX3314"/>
      <c r="QY3314"/>
      <c r="QZ3314"/>
      <c r="RA3314"/>
      <c r="RB3314" s="39"/>
      <c r="RC3314" s="39"/>
      <c r="RD3314" s="39"/>
    </row>
    <row r="3315" spans="22:472" hidden="1" x14ac:dyDescent="0.2">
      <c r="V3315" s="63">
        <v>660</v>
      </c>
      <c r="W3315" s="54" t="s">
        <v>7263</v>
      </c>
      <c r="X3315" s="64">
        <v>460100</v>
      </c>
      <c r="Y3315" s="54" t="s">
        <v>7290</v>
      </c>
      <c r="Z3315" s="63" t="s">
        <v>412</v>
      </c>
      <c r="AA3315" s="54" t="s">
        <v>7288</v>
      </c>
      <c r="AB3315" s="54" t="s">
        <v>7289</v>
      </c>
      <c r="AC3315" s="54"/>
      <c r="AD3315" s="64" t="s">
        <v>7152</v>
      </c>
      <c r="AE3315" s="64" t="s">
        <v>7152</v>
      </c>
      <c r="AF3315" s="63">
        <v>660</v>
      </c>
      <c r="AG3315" s="54" t="s">
        <v>7263</v>
      </c>
      <c r="AH3315" s="54" t="s">
        <v>7263</v>
      </c>
      <c r="AI3315" s="63" t="s">
        <v>7143</v>
      </c>
      <c r="AJ3315" s="64" t="s">
        <v>7266</v>
      </c>
      <c r="AK3315" s="569">
        <v>9900144</v>
      </c>
      <c r="AL3315" s="64" t="s">
        <v>2141</v>
      </c>
      <c r="AM3315" s="64">
        <v>0</v>
      </c>
      <c r="AN3315" s="570">
        <v>292208460</v>
      </c>
      <c r="AO3315" s="54"/>
      <c r="AP3315" s="54"/>
      <c r="AQ3315" s="54"/>
      <c r="AR3315" s="54"/>
      <c r="AS3315" s="54"/>
      <c r="AT3315" s="64" t="e">
        <v>#N/A</v>
      </c>
      <c r="AU3315" s="64"/>
      <c r="AV3315" s="54"/>
      <c r="AW3315" s="54"/>
      <c r="AX3315" s="54"/>
      <c r="AY3315" s="54"/>
      <c r="AZ3315" s="54"/>
      <c r="BA3315" s="54"/>
      <c r="BB3315" s="54"/>
      <c r="BC3315" s="54"/>
      <c r="BD3315" s="64">
        <v>460100</v>
      </c>
      <c r="BE3315" s="54" t="s">
        <v>7290</v>
      </c>
      <c r="BF3315" s="63" t="s">
        <v>412</v>
      </c>
      <c r="BG3315" s="54" t="s">
        <v>7288</v>
      </c>
      <c r="BH3315" s="54" t="s">
        <v>7289</v>
      </c>
      <c r="BI3315" s="54"/>
      <c r="BJ3315" s="64" t="s">
        <v>7152</v>
      </c>
      <c r="BK3315" s="64" t="s">
        <v>7152</v>
      </c>
      <c r="BL3315" s="54"/>
      <c r="BM3315" s="54"/>
      <c r="BN3315" s="54"/>
      <c r="BO3315" s="39"/>
      <c r="BP3315" s="39"/>
      <c r="BQ3315" s="39"/>
      <c r="BR3315" s="39"/>
      <c r="BS3315" s="47"/>
      <c r="BT3315" s="39"/>
      <c r="BU3315" s="39"/>
      <c r="BV3315" s="39"/>
      <c r="BW3315" s="39"/>
      <c r="BX3315" s="39"/>
      <c r="BY3315" s="39"/>
      <c r="BZ3315" s="39"/>
      <c r="CA3315" s="39"/>
      <c r="CB3315" s="39"/>
      <c r="CC3315" s="47"/>
      <c r="CD3315" s="39"/>
      <c r="CE3315" s="39"/>
      <c r="CF3315" s="48"/>
      <c r="CG3315" s="48"/>
      <c r="CH3315" s="48"/>
      <c r="CI3315" s="48"/>
      <c r="CJ3315" s="48"/>
      <c r="CK3315" s="48"/>
      <c r="CL3315" s="48"/>
      <c r="CM3315" s="48"/>
      <c r="CN3315" s="48"/>
      <c r="CO3315" s="48"/>
      <c r="CP3315" s="48"/>
      <c r="CQ3315" s="48"/>
      <c r="CR3315" s="48"/>
      <c r="CS3315" s="48"/>
      <c r="CT3315" s="48"/>
      <c r="CU3315" s="48"/>
      <c r="CV3315" s="48"/>
      <c r="CW3315" s="48"/>
      <c r="CX3315" s="39"/>
      <c r="ML3315" s="135"/>
      <c r="MM3315" s="135"/>
      <c r="MN3315" s="135"/>
      <c r="MO3315" s="135"/>
      <c r="MP3315" s="135"/>
      <c r="MQ3315" s="135"/>
      <c r="MR3315" s="135"/>
      <c r="MS3315" s="135"/>
      <c r="MT3315" s="135"/>
      <c r="MU3315" s="135"/>
      <c r="MV3315" s="135"/>
      <c r="MW3315" s="135"/>
      <c r="MX3315" s="135"/>
      <c r="MY3315" s="135"/>
      <c r="MZ3315" s="135"/>
      <c r="NA3315" s="135"/>
      <c r="NB3315" s="135"/>
      <c r="NC3315" s="135"/>
      <c r="ND3315" s="135"/>
      <c r="NE3315" s="135"/>
      <c r="NF3315" s="135"/>
      <c r="NG3315" s="135"/>
      <c r="NH3315" s="135"/>
      <c r="NI3315" s="135"/>
      <c r="NJ3315" s="135"/>
      <c r="NK3315" s="135"/>
      <c r="NL3315" s="135"/>
      <c r="NM3315" s="135"/>
      <c r="NN3315" s="135"/>
      <c r="NO3315" s="135"/>
      <c r="NP3315" s="135"/>
      <c r="NQ3315" s="39"/>
      <c r="QS3315"/>
      <c r="QT3315"/>
      <c r="QU3315"/>
      <c r="QV3315"/>
      <c r="QW3315"/>
      <c r="QX3315"/>
      <c r="QY3315"/>
      <c r="QZ3315"/>
      <c r="RA3315"/>
      <c r="RB3315" s="39"/>
      <c r="RC3315" s="39"/>
      <c r="RD3315" s="39"/>
    </row>
    <row r="3316" spans="22:472" hidden="1" x14ac:dyDescent="0.2">
      <c r="V3316" s="63">
        <v>660</v>
      </c>
      <c r="W3316" s="54" t="s">
        <v>7263</v>
      </c>
      <c r="X3316" s="64">
        <v>460103</v>
      </c>
      <c r="Y3316" s="54" t="s">
        <v>7291</v>
      </c>
      <c r="Z3316" s="63" t="s">
        <v>412</v>
      </c>
      <c r="AA3316" s="54" t="s">
        <v>7288</v>
      </c>
      <c r="AB3316" s="54" t="s">
        <v>7289</v>
      </c>
      <c r="AC3316" s="54"/>
      <c r="AD3316" s="64" t="s">
        <v>7152</v>
      </c>
      <c r="AE3316" s="64" t="s">
        <v>7152</v>
      </c>
      <c r="AF3316" s="63">
        <v>660</v>
      </c>
      <c r="AG3316" s="54" t="s">
        <v>7263</v>
      </c>
      <c r="AH3316" s="54" t="s">
        <v>7263</v>
      </c>
      <c r="AI3316" s="63" t="s">
        <v>7143</v>
      </c>
      <c r="AJ3316" s="64" t="s">
        <v>7266</v>
      </c>
      <c r="AK3316" s="569">
        <v>9900144</v>
      </c>
      <c r="AL3316" s="64" t="s">
        <v>2141</v>
      </c>
      <c r="AM3316" s="64">
        <v>0</v>
      </c>
      <c r="AN3316" s="570">
        <v>292208460</v>
      </c>
      <c r="AO3316" s="54"/>
      <c r="AP3316" s="54"/>
      <c r="AQ3316" s="54"/>
      <c r="AR3316" s="54"/>
      <c r="AS3316" s="54"/>
      <c r="AT3316" s="64" t="e">
        <v>#N/A</v>
      </c>
      <c r="AU3316" s="64"/>
      <c r="AV3316" s="54"/>
      <c r="AW3316" s="54"/>
      <c r="AX3316" s="54"/>
      <c r="AY3316" s="54"/>
      <c r="AZ3316" s="54"/>
      <c r="BA3316" s="54"/>
      <c r="BB3316" s="54"/>
      <c r="BC3316" s="54"/>
      <c r="BD3316" s="64">
        <v>460103</v>
      </c>
      <c r="BE3316" s="54" t="s">
        <v>7291</v>
      </c>
      <c r="BF3316" s="63" t="s">
        <v>412</v>
      </c>
      <c r="BG3316" s="54" t="s">
        <v>7288</v>
      </c>
      <c r="BH3316" s="54" t="s">
        <v>7289</v>
      </c>
      <c r="BI3316" s="54"/>
      <c r="BJ3316" s="64" t="s">
        <v>7152</v>
      </c>
      <c r="BK3316" s="64" t="s">
        <v>7152</v>
      </c>
      <c r="BL3316" s="54"/>
      <c r="BM3316" s="54"/>
      <c r="BN3316" s="54"/>
      <c r="BO3316" s="39"/>
      <c r="BP3316" s="39"/>
      <c r="BQ3316" s="39"/>
      <c r="BR3316" s="39"/>
      <c r="BS3316" s="47"/>
      <c r="BT3316" s="39"/>
      <c r="BU3316" s="39"/>
      <c r="BV3316" s="39"/>
      <c r="BW3316" s="39"/>
      <c r="BX3316" s="39"/>
      <c r="BY3316" s="39"/>
      <c r="BZ3316" s="39"/>
      <c r="CA3316" s="39"/>
      <c r="CB3316" s="39"/>
      <c r="CC3316" s="47"/>
      <c r="CD3316" s="39"/>
      <c r="CE3316" s="39"/>
      <c r="CF3316" s="48"/>
      <c r="CG3316" s="48"/>
      <c r="CH3316" s="48"/>
      <c r="CI3316" s="48"/>
      <c r="CJ3316" s="48"/>
      <c r="CK3316" s="48"/>
      <c r="CL3316" s="48"/>
      <c r="CM3316" s="48"/>
      <c r="CN3316" s="48"/>
      <c r="CO3316" s="48"/>
      <c r="CP3316" s="48"/>
      <c r="CQ3316" s="48"/>
      <c r="CR3316" s="48"/>
      <c r="CS3316" s="48"/>
      <c r="CT3316" s="48"/>
      <c r="CU3316" s="48"/>
      <c r="CV3316" s="48"/>
      <c r="CW3316" s="48"/>
      <c r="CX3316" s="39"/>
      <c r="ML3316" s="135"/>
      <c r="MM3316" s="135"/>
      <c r="MN3316" s="135"/>
      <c r="MO3316" s="135"/>
      <c r="MP3316" s="135"/>
      <c r="MQ3316" s="135"/>
      <c r="MR3316" s="135"/>
      <c r="MS3316" s="135"/>
      <c r="MT3316" s="135"/>
      <c r="MU3316" s="135"/>
      <c r="MV3316" s="135"/>
      <c r="MW3316" s="135"/>
      <c r="MX3316" s="135"/>
      <c r="MY3316" s="135"/>
      <c r="MZ3316" s="135"/>
      <c r="NA3316" s="135"/>
      <c r="NB3316" s="135"/>
      <c r="NC3316" s="135"/>
      <c r="ND3316" s="135"/>
      <c r="NE3316" s="135"/>
      <c r="NF3316" s="135"/>
      <c r="NG3316" s="135"/>
      <c r="NH3316" s="135"/>
      <c r="NI3316" s="135"/>
      <c r="NJ3316" s="135"/>
      <c r="NK3316" s="135"/>
      <c r="NL3316" s="135"/>
      <c r="NM3316" s="135"/>
      <c r="NN3316" s="135"/>
      <c r="NO3316" s="135"/>
      <c r="NP3316" s="135"/>
      <c r="NQ3316" s="39"/>
      <c r="QS3316"/>
      <c r="QT3316"/>
      <c r="QU3316"/>
      <c r="QV3316"/>
      <c r="QW3316"/>
      <c r="QX3316"/>
      <c r="QY3316"/>
      <c r="QZ3316"/>
      <c r="RA3316"/>
      <c r="RB3316" s="39"/>
      <c r="RC3316" s="39"/>
      <c r="RD3316" s="39"/>
    </row>
    <row r="3317" spans="22:472" hidden="1" x14ac:dyDescent="0.2">
      <c r="V3317" s="63">
        <v>660</v>
      </c>
      <c r="W3317" s="54" t="s">
        <v>7263</v>
      </c>
      <c r="X3317" s="64">
        <v>460104</v>
      </c>
      <c r="Y3317" s="54" t="s">
        <v>7292</v>
      </c>
      <c r="Z3317" s="63" t="s">
        <v>412</v>
      </c>
      <c r="AA3317" s="54" t="s">
        <v>7288</v>
      </c>
      <c r="AB3317" s="54" t="s">
        <v>7289</v>
      </c>
      <c r="AC3317" s="54"/>
      <c r="AD3317" s="64" t="s">
        <v>7152</v>
      </c>
      <c r="AE3317" s="64" t="s">
        <v>7152</v>
      </c>
      <c r="AF3317" s="63">
        <v>660</v>
      </c>
      <c r="AG3317" s="54" t="s">
        <v>7263</v>
      </c>
      <c r="AH3317" s="54" t="s">
        <v>7263</v>
      </c>
      <c r="AI3317" s="63" t="s">
        <v>7143</v>
      </c>
      <c r="AJ3317" s="64" t="s">
        <v>7266</v>
      </c>
      <c r="AK3317" s="569">
        <v>9900144</v>
      </c>
      <c r="AL3317" s="64" t="s">
        <v>2141</v>
      </c>
      <c r="AM3317" s="64">
        <v>0</v>
      </c>
      <c r="AN3317" s="570">
        <v>292208460</v>
      </c>
      <c r="AO3317" s="54"/>
      <c r="AP3317" s="54"/>
      <c r="AQ3317" s="54"/>
      <c r="AR3317" s="54"/>
      <c r="AS3317" s="54"/>
      <c r="AT3317" s="64" t="e">
        <v>#N/A</v>
      </c>
      <c r="AU3317" s="64"/>
      <c r="AV3317" s="54"/>
      <c r="AW3317" s="54"/>
      <c r="AX3317" s="54"/>
      <c r="AY3317" s="54"/>
      <c r="AZ3317" s="54"/>
      <c r="BA3317" s="54"/>
      <c r="BB3317" s="54"/>
      <c r="BC3317" s="54"/>
      <c r="BD3317" s="64">
        <v>460104</v>
      </c>
      <c r="BE3317" s="54" t="s">
        <v>7292</v>
      </c>
      <c r="BF3317" s="63" t="s">
        <v>412</v>
      </c>
      <c r="BG3317" s="54" t="s">
        <v>7288</v>
      </c>
      <c r="BH3317" s="54" t="s">
        <v>7289</v>
      </c>
      <c r="BI3317" s="54"/>
      <c r="BJ3317" s="64" t="s">
        <v>7152</v>
      </c>
      <c r="BK3317" s="64" t="s">
        <v>7152</v>
      </c>
      <c r="BL3317" s="54"/>
      <c r="BM3317" s="54"/>
      <c r="BN3317" s="54"/>
      <c r="BO3317" s="39"/>
      <c r="BP3317" s="39"/>
      <c r="BQ3317" s="39"/>
      <c r="BR3317" s="39"/>
      <c r="BS3317" s="47"/>
      <c r="BT3317" s="39"/>
      <c r="BU3317" s="39"/>
      <c r="BV3317" s="39"/>
      <c r="BW3317" s="39"/>
      <c r="BX3317" s="39"/>
      <c r="BY3317" s="39"/>
      <c r="BZ3317" s="39"/>
      <c r="CA3317" s="39"/>
      <c r="CB3317" s="39"/>
      <c r="CC3317" s="47"/>
      <c r="CD3317" s="39"/>
      <c r="CE3317" s="39"/>
      <c r="CF3317" s="48"/>
      <c r="CG3317" s="48"/>
      <c r="CH3317" s="48"/>
      <c r="CI3317" s="48"/>
      <c r="CJ3317" s="48"/>
      <c r="CK3317" s="48"/>
      <c r="CL3317" s="48"/>
      <c r="CM3317" s="48"/>
      <c r="CN3317" s="48"/>
      <c r="CO3317" s="48"/>
      <c r="CP3317" s="48"/>
      <c r="CQ3317" s="48"/>
      <c r="CR3317" s="48"/>
      <c r="CS3317" s="48"/>
      <c r="CT3317" s="48"/>
      <c r="CU3317" s="48"/>
      <c r="CV3317" s="48"/>
      <c r="CW3317" s="48"/>
      <c r="CX3317" s="39"/>
      <c r="ML3317" s="135"/>
      <c r="MM3317" s="135"/>
      <c r="MN3317" s="135"/>
      <c r="MO3317" s="135"/>
      <c r="MP3317" s="135"/>
      <c r="MQ3317" s="135"/>
      <c r="MR3317" s="135"/>
      <c r="MS3317" s="135"/>
      <c r="MT3317" s="135"/>
      <c r="MU3317" s="135"/>
      <c r="MV3317" s="135"/>
      <c r="MW3317" s="135"/>
      <c r="MX3317" s="135"/>
      <c r="MY3317" s="135"/>
      <c r="MZ3317" s="135"/>
      <c r="NA3317" s="135"/>
      <c r="NB3317" s="135"/>
      <c r="NC3317" s="135"/>
      <c r="ND3317" s="135"/>
      <c r="NE3317" s="135"/>
      <c r="NF3317" s="135"/>
      <c r="NG3317" s="135"/>
      <c r="NH3317" s="135"/>
      <c r="NI3317" s="135"/>
      <c r="NJ3317" s="135"/>
      <c r="NK3317" s="135"/>
      <c r="NL3317" s="135"/>
      <c r="NM3317" s="135"/>
      <c r="NN3317" s="135"/>
      <c r="NO3317" s="135"/>
      <c r="NP3317" s="135"/>
      <c r="NQ3317" s="39"/>
      <c r="QS3317"/>
      <c r="QT3317"/>
      <c r="QU3317"/>
      <c r="QV3317"/>
      <c r="QW3317"/>
      <c r="QX3317"/>
      <c r="QY3317"/>
      <c r="QZ3317"/>
      <c r="RA3317"/>
      <c r="RB3317" s="39"/>
      <c r="RC3317" s="39"/>
      <c r="RD3317" s="39"/>
    </row>
    <row r="3318" spans="22:472" hidden="1" x14ac:dyDescent="0.2">
      <c r="V3318" s="63">
        <v>660</v>
      </c>
      <c r="W3318" s="54" t="s">
        <v>7263</v>
      </c>
      <c r="X3318" s="64">
        <v>460105</v>
      </c>
      <c r="Y3318" s="54" t="s">
        <v>7200</v>
      </c>
      <c r="Z3318" s="63" t="s">
        <v>412</v>
      </c>
      <c r="AA3318" s="54" t="s">
        <v>7288</v>
      </c>
      <c r="AB3318" s="54" t="s">
        <v>7289</v>
      </c>
      <c r="AC3318" s="54"/>
      <c r="AD3318" s="64" t="s">
        <v>7152</v>
      </c>
      <c r="AE3318" s="64" t="s">
        <v>7152</v>
      </c>
      <c r="AF3318" s="63">
        <v>660</v>
      </c>
      <c r="AG3318" s="54" t="s">
        <v>7263</v>
      </c>
      <c r="AH3318" s="54" t="s">
        <v>7263</v>
      </c>
      <c r="AI3318" s="63" t="s">
        <v>7143</v>
      </c>
      <c r="AJ3318" s="64" t="s">
        <v>7266</v>
      </c>
      <c r="AK3318" s="569">
        <v>9900144</v>
      </c>
      <c r="AL3318" s="64" t="s">
        <v>2141</v>
      </c>
      <c r="AM3318" s="64">
        <v>0</v>
      </c>
      <c r="AN3318" s="570">
        <v>292208460</v>
      </c>
      <c r="AO3318" s="54"/>
      <c r="AP3318" s="54"/>
      <c r="AQ3318" s="54"/>
      <c r="AR3318" s="54"/>
      <c r="AS3318" s="54"/>
      <c r="AT3318" s="64" t="e">
        <v>#N/A</v>
      </c>
      <c r="AU3318" s="64"/>
      <c r="AV3318" s="54"/>
      <c r="AW3318" s="54"/>
      <c r="AX3318" s="54"/>
      <c r="AY3318" s="54"/>
      <c r="AZ3318" s="54"/>
      <c r="BA3318" s="54"/>
      <c r="BB3318" s="54"/>
      <c r="BC3318" s="54"/>
      <c r="BD3318" s="64">
        <v>460105</v>
      </c>
      <c r="BE3318" s="54" t="s">
        <v>7200</v>
      </c>
      <c r="BF3318" s="63" t="s">
        <v>412</v>
      </c>
      <c r="BG3318" s="54" t="s">
        <v>7288</v>
      </c>
      <c r="BH3318" s="54" t="s">
        <v>7289</v>
      </c>
      <c r="BI3318" s="54"/>
      <c r="BJ3318" s="64" t="s">
        <v>7152</v>
      </c>
      <c r="BK3318" s="64" t="s">
        <v>7152</v>
      </c>
      <c r="BL3318" s="54"/>
      <c r="BM3318" s="54"/>
      <c r="BN3318" s="54"/>
      <c r="BO3318" s="39"/>
      <c r="BP3318" s="39"/>
      <c r="BQ3318" s="39"/>
      <c r="BR3318" s="39"/>
      <c r="BS3318" s="47"/>
      <c r="BT3318" s="39"/>
      <c r="BU3318" s="39"/>
      <c r="BV3318" s="39"/>
      <c r="BW3318" s="39"/>
      <c r="BX3318" s="39"/>
      <c r="BY3318" s="39"/>
      <c r="BZ3318" s="39"/>
      <c r="CA3318" s="39"/>
      <c r="CB3318" s="39"/>
      <c r="CC3318" s="47"/>
      <c r="CD3318" s="39"/>
      <c r="CE3318" s="39"/>
      <c r="CF3318" s="48"/>
      <c r="CG3318" s="48"/>
      <c r="CH3318" s="48"/>
      <c r="CI3318" s="48"/>
      <c r="CJ3318" s="48"/>
      <c r="CK3318" s="48"/>
      <c r="CL3318" s="48"/>
      <c r="CM3318" s="48"/>
      <c r="CN3318" s="48"/>
      <c r="CO3318" s="48"/>
      <c r="CP3318" s="48"/>
      <c r="CQ3318" s="48"/>
      <c r="CR3318" s="48"/>
      <c r="CS3318" s="48"/>
      <c r="CT3318" s="48"/>
      <c r="CU3318" s="48"/>
      <c r="CV3318" s="48"/>
      <c r="CW3318" s="48"/>
      <c r="CX3318" s="39"/>
      <c r="ML3318" s="135"/>
      <c r="MM3318" s="135"/>
      <c r="MN3318" s="135"/>
      <c r="MO3318" s="135"/>
      <c r="MP3318" s="135"/>
      <c r="MQ3318" s="135"/>
      <c r="MR3318" s="135"/>
      <c r="MS3318" s="135"/>
      <c r="MT3318" s="135"/>
      <c r="MU3318" s="135"/>
      <c r="MV3318" s="135"/>
      <c r="MW3318" s="135"/>
      <c r="MX3318" s="135"/>
      <c r="MY3318" s="135"/>
      <c r="MZ3318" s="135"/>
      <c r="NA3318" s="135"/>
      <c r="NB3318" s="135"/>
      <c r="NC3318" s="135"/>
      <c r="ND3318" s="135"/>
      <c r="NE3318" s="135"/>
      <c r="NF3318" s="135"/>
      <c r="NG3318" s="135"/>
      <c r="NH3318" s="135"/>
      <c r="NI3318" s="135"/>
      <c r="NJ3318" s="135"/>
      <c r="NK3318" s="135"/>
      <c r="NL3318" s="135"/>
      <c r="NM3318" s="135"/>
      <c r="NN3318" s="135"/>
      <c r="NO3318" s="135"/>
      <c r="NP3318" s="135"/>
      <c r="NQ3318" s="39"/>
      <c r="QS3318"/>
      <c r="QT3318"/>
      <c r="QU3318"/>
      <c r="QV3318"/>
      <c r="QW3318"/>
      <c r="QX3318"/>
      <c r="QY3318"/>
      <c r="QZ3318"/>
      <c r="RA3318"/>
      <c r="RB3318" s="39"/>
      <c r="RC3318" s="39"/>
      <c r="RD3318" s="39"/>
    </row>
    <row r="3319" spans="22:472" hidden="1" x14ac:dyDescent="0.2">
      <c r="V3319" s="63">
        <v>660</v>
      </c>
      <c r="W3319" s="54" t="s">
        <v>7263</v>
      </c>
      <c r="X3319" s="64">
        <v>460106</v>
      </c>
      <c r="Y3319" s="54" t="s">
        <v>7293</v>
      </c>
      <c r="Z3319" s="63" t="s">
        <v>412</v>
      </c>
      <c r="AA3319" s="54" t="s">
        <v>7288</v>
      </c>
      <c r="AB3319" s="54" t="s">
        <v>7289</v>
      </c>
      <c r="AC3319" s="54"/>
      <c r="AD3319" s="64" t="s">
        <v>7152</v>
      </c>
      <c r="AE3319" s="64" t="s">
        <v>7152</v>
      </c>
      <c r="AF3319" s="63">
        <v>660</v>
      </c>
      <c r="AG3319" s="54" t="s">
        <v>7263</v>
      </c>
      <c r="AH3319" s="54" t="s">
        <v>7263</v>
      </c>
      <c r="AI3319" s="63" t="s">
        <v>7143</v>
      </c>
      <c r="AJ3319" s="64" t="s">
        <v>7266</v>
      </c>
      <c r="AK3319" s="569">
        <v>9900144</v>
      </c>
      <c r="AL3319" s="64" t="s">
        <v>2141</v>
      </c>
      <c r="AM3319" s="64">
        <v>0</v>
      </c>
      <c r="AN3319" s="570">
        <v>292208460</v>
      </c>
      <c r="AO3319" s="54"/>
      <c r="AP3319" s="54"/>
      <c r="AQ3319" s="54"/>
      <c r="AR3319" s="54"/>
      <c r="AS3319" s="54"/>
      <c r="AT3319" s="64" t="e">
        <v>#N/A</v>
      </c>
      <c r="AU3319" s="64"/>
      <c r="AV3319" s="54"/>
      <c r="AW3319" s="54"/>
      <c r="AX3319" s="54"/>
      <c r="AY3319" s="54"/>
      <c r="AZ3319" s="54"/>
      <c r="BA3319" s="54"/>
      <c r="BB3319" s="54"/>
      <c r="BC3319" s="54"/>
      <c r="BD3319" s="64">
        <v>460106</v>
      </c>
      <c r="BE3319" s="54" t="s">
        <v>7293</v>
      </c>
      <c r="BF3319" s="63" t="s">
        <v>412</v>
      </c>
      <c r="BG3319" s="54" t="s">
        <v>7288</v>
      </c>
      <c r="BH3319" s="54" t="s">
        <v>7289</v>
      </c>
      <c r="BI3319" s="54"/>
      <c r="BJ3319" s="64" t="s">
        <v>7152</v>
      </c>
      <c r="BK3319" s="64" t="s">
        <v>7152</v>
      </c>
      <c r="BL3319" s="54"/>
      <c r="BM3319" s="54"/>
      <c r="BN3319" s="54"/>
      <c r="BO3319" s="39"/>
      <c r="BP3319" s="39"/>
      <c r="BQ3319" s="39"/>
      <c r="BR3319" s="39"/>
      <c r="BS3319" s="47"/>
      <c r="BT3319" s="39"/>
      <c r="BU3319" s="39"/>
      <c r="BV3319" s="39"/>
      <c r="BW3319" s="39"/>
      <c r="BX3319" s="39"/>
      <c r="BY3319" s="39"/>
      <c r="BZ3319" s="39"/>
      <c r="CA3319" s="39"/>
      <c r="CB3319" s="39"/>
      <c r="CC3319" s="47"/>
      <c r="CD3319" s="39"/>
      <c r="CE3319" s="39"/>
      <c r="CF3319" s="48"/>
      <c r="CG3319" s="48"/>
      <c r="CH3319" s="48"/>
      <c r="CI3319" s="48"/>
      <c r="CJ3319" s="48"/>
      <c r="CK3319" s="48"/>
      <c r="CL3319" s="48"/>
      <c r="CM3319" s="48"/>
      <c r="CN3319" s="48"/>
      <c r="CO3319" s="48"/>
      <c r="CP3319" s="48"/>
      <c r="CQ3319" s="48"/>
      <c r="CR3319" s="48"/>
      <c r="CS3319" s="48"/>
      <c r="CT3319" s="48"/>
      <c r="CU3319" s="48"/>
      <c r="CV3319" s="48"/>
      <c r="CW3319" s="48"/>
      <c r="CX3319" s="39"/>
      <c r="ML3319" s="135"/>
      <c r="MM3319" s="135"/>
      <c r="MN3319" s="135"/>
      <c r="MO3319" s="135"/>
      <c r="MP3319" s="135"/>
      <c r="MQ3319" s="135"/>
      <c r="MR3319" s="135"/>
      <c r="MS3319" s="135"/>
      <c r="MT3319" s="135"/>
      <c r="MU3319" s="135"/>
      <c r="MV3319" s="135"/>
      <c r="MW3319" s="135"/>
      <c r="MX3319" s="135"/>
      <c r="MY3319" s="135"/>
      <c r="MZ3319" s="135"/>
      <c r="NA3319" s="135"/>
      <c r="NB3319" s="135"/>
      <c r="NC3319" s="135"/>
      <c r="ND3319" s="135"/>
      <c r="NE3319" s="135"/>
      <c r="NF3319" s="135"/>
      <c r="NG3319" s="135"/>
      <c r="NH3319" s="135"/>
      <c r="NI3319" s="135"/>
      <c r="NJ3319" s="135"/>
      <c r="NK3319" s="135"/>
      <c r="NL3319" s="135"/>
      <c r="NM3319" s="135"/>
      <c r="NN3319" s="135"/>
      <c r="NO3319" s="135"/>
      <c r="NP3319" s="135"/>
      <c r="NQ3319" s="39"/>
      <c r="QS3319"/>
      <c r="QT3319"/>
      <c r="QU3319"/>
      <c r="QV3319"/>
      <c r="QW3319"/>
      <c r="QX3319"/>
      <c r="QY3319"/>
      <c r="QZ3319"/>
      <c r="RA3319"/>
      <c r="RB3319" s="39"/>
      <c r="RC3319" s="39"/>
      <c r="RD3319" s="39"/>
    </row>
    <row r="3320" spans="22:472" hidden="1" x14ac:dyDescent="0.2">
      <c r="V3320" s="63">
        <v>660</v>
      </c>
      <c r="W3320" s="54" t="s">
        <v>7263</v>
      </c>
      <c r="X3320" s="64">
        <v>460201</v>
      </c>
      <c r="Y3320" s="54" t="s">
        <v>7294</v>
      </c>
      <c r="Z3320" s="63" t="s">
        <v>412</v>
      </c>
      <c r="AA3320" s="54" t="s">
        <v>1984</v>
      </c>
      <c r="AB3320" s="54" t="s">
        <v>7289</v>
      </c>
      <c r="AC3320" s="54"/>
      <c r="AD3320" s="64" t="s">
        <v>7152</v>
      </c>
      <c r="AE3320" s="64" t="s">
        <v>7152</v>
      </c>
      <c r="AF3320" s="63">
        <v>660</v>
      </c>
      <c r="AG3320" s="54" t="s">
        <v>7263</v>
      </c>
      <c r="AH3320" s="54" t="s">
        <v>7263</v>
      </c>
      <c r="AI3320" s="63" t="s">
        <v>7143</v>
      </c>
      <c r="AJ3320" s="64" t="s">
        <v>7266</v>
      </c>
      <c r="AK3320" s="569">
        <v>9900144</v>
      </c>
      <c r="AL3320" s="64" t="s">
        <v>2141</v>
      </c>
      <c r="AM3320" s="64">
        <v>0</v>
      </c>
      <c r="AN3320" s="570">
        <v>292208460</v>
      </c>
      <c r="AO3320" s="54"/>
      <c r="AP3320" s="54"/>
      <c r="AQ3320" s="54"/>
      <c r="AR3320" s="54"/>
      <c r="AS3320" s="54"/>
      <c r="AT3320" s="64" t="e">
        <v>#N/A</v>
      </c>
      <c r="AU3320" s="64"/>
      <c r="AV3320" s="54"/>
      <c r="AW3320" s="54"/>
      <c r="AX3320" s="54"/>
      <c r="AY3320" s="54"/>
      <c r="AZ3320" s="54"/>
      <c r="BA3320" s="54"/>
      <c r="BB3320" s="54"/>
      <c r="BC3320" s="54"/>
      <c r="BD3320" s="64">
        <v>460201</v>
      </c>
      <c r="BE3320" s="54" t="s">
        <v>7294</v>
      </c>
      <c r="BF3320" s="63" t="s">
        <v>412</v>
      </c>
      <c r="BG3320" s="54" t="s">
        <v>1984</v>
      </c>
      <c r="BH3320" s="54" t="s">
        <v>7289</v>
      </c>
      <c r="BI3320" s="54"/>
      <c r="BJ3320" s="64" t="s">
        <v>7152</v>
      </c>
      <c r="BK3320" s="64" t="s">
        <v>7152</v>
      </c>
      <c r="BL3320" s="54"/>
      <c r="BM3320" s="54"/>
      <c r="BN3320" s="54"/>
      <c r="BO3320" s="39"/>
      <c r="BP3320" s="39"/>
      <c r="BQ3320" s="39"/>
      <c r="BR3320" s="39"/>
      <c r="BS3320" s="47"/>
      <c r="BT3320" s="39"/>
      <c r="BU3320" s="39"/>
      <c r="BV3320" s="39"/>
      <c r="BW3320" s="39"/>
      <c r="BX3320" s="39"/>
      <c r="BY3320" s="39"/>
      <c r="BZ3320" s="39"/>
      <c r="CA3320" s="39"/>
      <c r="CB3320" s="39"/>
      <c r="CC3320" s="47"/>
      <c r="CD3320" s="39"/>
      <c r="CE3320" s="39"/>
      <c r="CF3320" s="48"/>
      <c r="CG3320" s="48"/>
      <c r="CH3320" s="48"/>
      <c r="CI3320" s="48"/>
      <c r="CJ3320" s="48"/>
      <c r="CK3320" s="48"/>
      <c r="CL3320" s="48"/>
      <c r="CM3320" s="48"/>
      <c r="CN3320" s="48"/>
      <c r="CO3320" s="48"/>
      <c r="CP3320" s="48"/>
      <c r="CQ3320" s="48"/>
      <c r="CR3320" s="48"/>
      <c r="CS3320" s="48"/>
      <c r="CT3320" s="48"/>
      <c r="CU3320" s="48"/>
      <c r="CV3320" s="48"/>
      <c r="CW3320" s="48"/>
      <c r="CX3320" s="39"/>
      <c r="ML3320" s="135"/>
      <c r="MM3320" s="135"/>
      <c r="MN3320" s="135"/>
      <c r="MO3320" s="135"/>
      <c r="MP3320" s="135"/>
      <c r="MQ3320" s="135"/>
      <c r="MR3320" s="135"/>
      <c r="MS3320" s="135"/>
      <c r="MT3320" s="135"/>
      <c r="MU3320" s="135"/>
      <c r="MV3320" s="135"/>
      <c r="MW3320" s="135"/>
      <c r="MX3320" s="135"/>
      <c r="MY3320" s="135"/>
      <c r="MZ3320" s="135"/>
      <c r="NA3320" s="135"/>
      <c r="NB3320" s="135"/>
      <c r="NC3320" s="135"/>
      <c r="ND3320" s="135"/>
      <c r="NE3320" s="135"/>
      <c r="NF3320" s="135"/>
      <c r="NG3320" s="135"/>
      <c r="NH3320" s="135"/>
      <c r="NI3320" s="135"/>
      <c r="NJ3320" s="135"/>
      <c r="NK3320" s="135"/>
      <c r="NL3320" s="135"/>
      <c r="NM3320" s="135"/>
      <c r="NN3320" s="135"/>
      <c r="NO3320" s="135"/>
      <c r="NP3320" s="135"/>
      <c r="NQ3320" s="39"/>
      <c r="QS3320"/>
      <c r="QT3320"/>
      <c r="QU3320"/>
      <c r="QV3320"/>
      <c r="QW3320"/>
      <c r="QX3320"/>
      <c r="QY3320"/>
      <c r="QZ3320"/>
      <c r="RA3320"/>
      <c r="RB3320" s="39"/>
      <c r="RC3320" s="39"/>
      <c r="RD3320" s="39"/>
    </row>
    <row r="3321" spans="22:472" hidden="1" x14ac:dyDescent="0.2">
      <c r="V3321" s="63">
        <v>660</v>
      </c>
      <c r="W3321" s="54" t="s">
        <v>7263</v>
      </c>
      <c r="X3321" s="64">
        <v>460202</v>
      </c>
      <c r="Y3321" s="54" t="s">
        <v>7162</v>
      </c>
      <c r="Z3321" s="63" t="s">
        <v>412</v>
      </c>
      <c r="AA3321" s="54" t="s">
        <v>1984</v>
      </c>
      <c r="AB3321" s="54" t="s">
        <v>7289</v>
      </c>
      <c r="AC3321" s="54"/>
      <c r="AD3321" s="64" t="s">
        <v>7152</v>
      </c>
      <c r="AE3321" s="64" t="s">
        <v>7152</v>
      </c>
      <c r="AF3321" s="63">
        <v>660</v>
      </c>
      <c r="AG3321" s="54" t="s">
        <v>7263</v>
      </c>
      <c r="AH3321" s="54" t="s">
        <v>7263</v>
      </c>
      <c r="AI3321" s="63" t="s">
        <v>7143</v>
      </c>
      <c r="AJ3321" s="64" t="s">
        <v>7266</v>
      </c>
      <c r="AK3321" s="569">
        <v>9900144</v>
      </c>
      <c r="AL3321" s="64" t="s">
        <v>2141</v>
      </c>
      <c r="AM3321" s="64">
        <v>0</v>
      </c>
      <c r="AN3321" s="570">
        <v>292208460</v>
      </c>
      <c r="AO3321" s="54"/>
      <c r="AP3321" s="54"/>
      <c r="AQ3321" s="54"/>
      <c r="AR3321" s="54"/>
      <c r="AS3321" s="54"/>
      <c r="AT3321" s="64" t="e">
        <v>#N/A</v>
      </c>
      <c r="AU3321" s="64"/>
      <c r="AV3321" s="54"/>
      <c r="AW3321" s="54"/>
      <c r="AX3321" s="54"/>
      <c r="AY3321" s="54"/>
      <c r="AZ3321" s="54"/>
      <c r="BA3321" s="54"/>
      <c r="BB3321" s="54"/>
      <c r="BC3321" s="54"/>
      <c r="BD3321" s="64">
        <v>460202</v>
      </c>
      <c r="BE3321" s="54" t="s">
        <v>7162</v>
      </c>
      <c r="BF3321" s="63" t="s">
        <v>412</v>
      </c>
      <c r="BG3321" s="54" t="s">
        <v>1984</v>
      </c>
      <c r="BH3321" s="54" t="s">
        <v>7289</v>
      </c>
      <c r="BI3321" s="54"/>
      <c r="BJ3321" s="64" t="s">
        <v>7152</v>
      </c>
      <c r="BK3321" s="64" t="s">
        <v>7152</v>
      </c>
      <c r="BL3321" s="54"/>
      <c r="BM3321" s="54"/>
      <c r="BN3321" s="54"/>
      <c r="BO3321" s="39"/>
      <c r="BP3321" s="39"/>
      <c r="BQ3321" s="39"/>
      <c r="BR3321" s="39"/>
      <c r="BS3321" s="47"/>
      <c r="BT3321" s="39"/>
      <c r="BU3321" s="39"/>
      <c r="BV3321" s="39"/>
      <c r="BW3321" s="39"/>
      <c r="BX3321" s="39"/>
      <c r="BY3321" s="39"/>
      <c r="BZ3321" s="39"/>
      <c r="CA3321" s="39"/>
      <c r="CB3321" s="39"/>
      <c r="CC3321" s="47"/>
      <c r="CD3321" s="39"/>
      <c r="CE3321" s="39"/>
      <c r="CF3321" s="48"/>
      <c r="CG3321" s="48"/>
      <c r="CH3321" s="48"/>
      <c r="CI3321" s="48"/>
      <c r="CJ3321" s="48"/>
      <c r="CK3321" s="48"/>
      <c r="CL3321" s="48"/>
      <c r="CM3321" s="48"/>
      <c r="CN3321" s="48"/>
      <c r="CO3321" s="48"/>
      <c r="CP3321" s="48"/>
      <c r="CQ3321" s="48"/>
      <c r="CR3321" s="48"/>
      <c r="CS3321" s="48"/>
      <c r="CT3321" s="48"/>
      <c r="CU3321" s="48"/>
      <c r="CV3321" s="48"/>
      <c r="CW3321" s="48"/>
      <c r="CX3321" s="39"/>
      <c r="ML3321" s="135"/>
      <c r="MM3321" s="135"/>
      <c r="MN3321" s="135"/>
      <c r="MO3321" s="135"/>
      <c r="MP3321" s="135"/>
      <c r="MQ3321" s="135"/>
      <c r="MR3321" s="135"/>
      <c r="MS3321" s="135"/>
      <c r="MT3321" s="135"/>
      <c r="MU3321" s="135"/>
      <c r="MV3321" s="135"/>
      <c r="MW3321" s="135"/>
      <c r="MX3321" s="135"/>
      <c r="MY3321" s="135"/>
      <c r="MZ3321" s="135"/>
      <c r="NA3321" s="135"/>
      <c r="NB3321" s="135"/>
      <c r="NC3321" s="135"/>
      <c r="ND3321" s="135"/>
      <c r="NE3321" s="135"/>
      <c r="NF3321" s="135"/>
      <c r="NG3321" s="135"/>
      <c r="NH3321" s="135"/>
      <c r="NI3321" s="135"/>
      <c r="NJ3321" s="135"/>
      <c r="NK3321" s="135"/>
      <c r="NL3321" s="135"/>
      <c r="NM3321" s="135"/>
      <c r="NN3321" s="135"/>
      <c r="NO3321" s="135"/>
      <c r="NP3321" s="135"/>
      <c r="NQ3321" s="39"/>
      <c r="QS3321"/>
      <c r="QT3321"/>
      <c r="QU3321"/>
      <c r="QV3321"/>
      <c r="QW3321"/>
      <c r="QX3321"/>
      <c r="QY3321"/>
      <c r="QZ3321"/>
      <c r="RA3321"/>
      <c r="RB3321" s="39"/>
      <c r="RC3321" s="39"/>
      <c r="RD3321" s="39"/>
    </row>
    <row r="3322" spans="22:472" hidden="1" x14ac:dyDescent="0.2">
      <c r="V3322" s="63">
        <v>660</v>
      </c>
      <c r="W3322" s="54" t="s">
        <v>7263</v>
      </c>
      <c r="X3322" s="64">
        <v>460203</v>
      </c>
      <c r="Y3322" s="54" t="s">
        <v>7295</v>
      </c>
      <c r="Z3322" s="63" t="s">
        <v>412</v>
      </c>
      <c r="AA3322" s="54" t="s">
        <v>1984</v>
      </c>
      <c r="AB3322" s="54" t="s">
        <v>7289</v>
      </c>
      <c r="AC3322" s="54"/>
      <c r="AD3322" s="64" t="s">
        <v>7152</v>
      </c>
      <c r="AE3322" s="64" t="s">
        <v>7152</v>
      </c>
      <c r="AF3322" s="63">
        <v>660</v>
      </c>
      <c r="AG3322" s="54" t="s">
        <v>7263</v>
      </c>
      <c r="AH3322" s="54" t="s">
        <v>7263</v>
      </c>
      <c r="AI3322" s="63" t="s">
        <v>7143</v>
      </c>
      <c r="AJ3322" s="64" t="s">
        <v>7266</v>
      </c>
      <c r="AK3322" s="569">
        <v>9900144</v>
      </c>
      <c r="AL3322" s="64" t="s">
        <v>2141</v>
      </c>
      <c r="AM3322" s="64">
        <v>0</v>
      </c>
      <c r="AN3322" s="570">
        <v>292208460</v>
      </c>
      <c r="AO3322" s="54"/>
      <c r="AP3322" s="54"/>
      <c r="AQ3322" s="54"/>
      <c r="AR3322" s="54"/>
      <c r="AS3322" s="54"/>
      <c r="AT3322" s="64" t="e">
        <v>#N/A</v>
      </c>
      <c r="AU3322" s="64"/>
      <c r="AV3322" s="54"/>
      <c r="AW3322" s="54"/>
      <c r="AX3322" s="54"/>
      <c r="AY3322" s="54"/>
      <c r="AZ3322" s="54"/>
      <c r="BA3322" s="54"/>
      <c r="BB3322" s="54"/>
      <c r="BC3322" s="54"/>
      <c r="BD3322" s="64">
        <v>460203</v>
      </c>
      <c r="BE3322" s="54" t="s">
        <v>7295</v>
      </c>
      <c r="BF3322" s="63" t="s">
        <v>412</v>
      </c>
      <c r="BG3322" s="54" t="s">
        <v>1984</v>
      </c>
      <c r="BH3322" s="54" t="s">
        <v>7289</v>
      </c>
      <c r="BI3322" s="54"/>
      <c r="BJ3322" s="64" t="s">
        <v>7152</v>
      </c>
      <c r="BK3322" s="64" t="s">
        <v>7152</v>
      </c>
      <c r="BL3322" s="54"/>
      <c r="BM3322" s="54"/>
      <c r="BN3322" s="54"/>
      <c r="BO3322" s="39"/>
      <c r="BP3322" s="39"/>
      <c r="BQ3322" s="39"/>
      <c r="BR3322" s="39"/>
      <c r="BS3322" s="47"/>
      <c r="BT3322" s="39"/>
      <c r="BU3322" s="39"/>
      <c r="BV3322" s="39"/>
      <c r="BW3322" s="39"/>
      <c r="BX3322" s="39"/>
      <c r="BY3322" s="39"/>
      <c r="BZ3322" s="39"/>
      <c r="CA3322" s="39"/>
      <c r="CB3322" s="39"/>
      <c r="CC3322" s="47"/>
      <c r="CD3322" s="39"/>
      <c r="CE3322" s="39"/>
      <c r="CF3322" s="48"/>
      <c r="CG3322" s="48"/>
      <c r="CH3322" s="48"/>
      <c r="CI3322" s="48"/>
      <c r="CJ3322" s="48"/>
      <c r="CK3322" s="48"/>
      <c r="CL3322" s="48"/>
      <c r="CM3322" s="48"/>
      <c r="CN3322" s="48"/>
      <c r="CO3322" s="48"/>
      <c r="CP3322" s="48"/>
      <c r="CQ3322" s="48"/>
      <c r="CR3322" s="48"/>
      <c r="CS3322" s="48"/>
      <c r="CT3322" s="48"/>
      <c r="CU3322" s="48"/>
      <c r="CV3322" s="48"/>
      <c r="CW3322" s="48"/>
      <c r="CX3322" s="39"/>
      <c r="ML3322" s="135"/>
      <c r="MM3322" s="135"/>
      <c r="MN3322" s="135"/>
      <c r="MO3322" s="135"/>
      <c r="MP3322" s="135"/>
      <c r="MQ3322" s="135"/>
      <c r="MR3322" s="135"/>
      <c r="MS3322" s="135"/>
      <c r="MT3322" s="135"/>
      <c r="MU3322" s="135"/>
      <c r="MV3322" s="135"/>
      <c r="MW3322" s="135"/>
      <c r="MX3322" s="135"/>
      <c r="MY3322" s="135"/>
      <c r="MZ3322" s="135"/>
      <c r="NA3322" s="135"/>
      <c r="NB3322" s="135"/>
      <c r="NC3322" s="135"/>
      <c r="ND3322" s="135"/>
      <c r="NE3322" s="135"/>
      <c r="NF3322" s="135"/>
      <c r="NG3322" s="135"/>
      <c r="NH3322" s="135"/>
      <c r="NI3322" s="135"/>
      <c r="NJ3322" s="135"/>
      <c r="NK3322" s="135"/>
      <c r="NL3322" s="135"/>
      <c r="NM3322" s="135"/>
      <c r="NN3322" s="135"/>
      <c r="NO3322" s="135"/>
      <c r="NP3322" s="135"/>
      <c r="NQ3322" s="39"/>
      <c r="QS3322"/>
      <c r="QT3322"/>
      <c r="QU3322"/>
      <c r="QV3322"/>
      <c r="QW3322"/>
      <c r="QX3322"/>
      <c r="QY3322"/>
      <c r="QZ3322"/>
      <c r="RA3322"/>
      <c r="RB3322" s="39"/>
      <c r="RC3322" s="39"/>
      <c r="RD3322" s="39"/>
    </row>
    <row r="3323" spans="22:472" hidden="1" x14ac:dyDescent="0.2">
      <c r="V3323" s="63">
        <v>660</v>
      </c>
      <c r="W3323" s="54" t="s">
        <v>7263</v>
      </c>
      <c r="X3323" s="64">
        <v>460204</v>
      </c>
      <c r="Y3323" s="54" t="s">
        <v>1984</v>
      </c>
      <c r="Z3323" s="63" t="s">
        <v>412</v>
      </c>
      <c r="AA3323" s="54" t="s">
        <v>1984</v>
      </c>
      <c r="AB3323" s="54" t="s">
        <v>7289</v>
      </c>
      <c r="AC3323" s="54"/>
      <c r="AD3323" s="64" t="s">
        <v>7152</v>
      </c>
      <c r="AE3323" s="64" t="s">
        <v>7152</v>
      </c>
      <c r="AF3323" s="63">
        <v>660</v>
      </c>
      <c r="AG3323" s="54" t="s">
        <v>7263</v>
      </c>
      <c r="AH3323" s="54" t="s">
        <v>7263</v>
      </c>
      <c r="AI3323" s="63" t="s">
        <v>7143</v>
      </c>
      <c r="AJ3323" s="64" t="s">
        <v>7266</v>
      </c>
      <c r="AK3323" s="569">
        <v>9900144</v>
      </c>
      <c r="AL3323" s="64" t="s">
        <v>2141</v>
      </c>
      <c r="AM3323" s="64">
        <v>0</v>
      </c>
      <c r="AN3323" s="570">
        <v>292208460</v>
      </c>
      <c r="AO3323" s="54"/>
      <c r="AP3323" s="54"/>
      <c r="AQ3323" s="54"/>
      <c r="AR3323" s="54"/>
      <c r="AS3323" s="54"/>
      <c r="AT3323" s="64" t="e">
        <v>#N/A</v>
      </c>
      <c r="AU3323" s="64"/>
      <c r="AV3323" s="54"/>
      <c r="AW3323" s="54"/>
      <c r="AX3323" s="54"/>
      <c r="AY3323" s="54"/>
      <c r="AZ3323" s="54"/>
      <c r="BA3323" s="54"/>
      <c r="BB3323" s="54"/>
      <c r="BC3323" s="54"/>
      <c r="BD3323" s="64">
        <v>460204</v>
      </c>
      <c r="BE3323" s="54" t="s">
        <v>1984</v>
      </c>
      <c r="BF3323" s="63" t="s">
        <v>412</v>
      </c>
      <c r="BG3323" s="54" t="s">
        <v>1984</v>
      </c>
      <c r="BH3323" s="54" t="s">
        <v>7289</v>
      </c>
      <c r="BI3323" s="54"/>
      <c r="BJ3323" s="64" t="s">
        <v>7152</v>
      </c>
      <c r="BK3323" s="64" t="s">
        <v>7152</v>
      </c>
      <c r="BL3323" s="54"/>
      <c r="BM3323" s="54"/>
      <c r="BN3323" s="54"/>
      <c r="BO3323" s="39"/>
      <c r="BP3323" s="39"/>
      <c r="BQ3323" s="39"/>
      <c r="BR3323" s="39"/>
      <c r="BS3323" s="47"/>
      <c r="BT3323" s="39"/>
      <c r="BU3323" s="39"/>
      <c r="BV3323" s="39"/>
      <c r="BW3323" s="39"/>
      <c r="BX3323" s="39"/>
      <c r="BY3323" s="39"/>
      <c r="BZ3323" s="39"/>
      <c r="CA3323" s="39"/>
      <c r="CB3323" s="39"/>
      <c r="CC3323" s="47"/>
      <c r="CD3323" s="39"/>
      <c r="CE3323" s="39"/>
      <c r="CF3323" s="48"/>
      <c r="CG3323" s="48"/>
      <c r="CH3323" s="48"/>
      <c r="CI3323" s="48"/>
      <c r="CJ3323" s="48"/>
      <c r="CK3323" s="48"/>
      <c r="CL3323" s="48"/>
      <c r="CM3323" s="48"/>
      <c r="CN3323" s="48"/>
      <c r="CO3323" s="48"/>
      <c r="CP3323" s="48"/>
      <c r="CQ3323" s="48"/>
      <c r="CR3323" s="48"/>
      <c r="CS3323" s="48"/>
      <c r="CT3323" s="48"/>
      <c r="CU3323" s="48"/>
      <c r="CV3323" s="48"/>
      <c r="CW3323" s="48"/>
      <c r="CX3323" s="39"/>
      <c r="ML3323" s="135"/>
      <c r="MM3323" s="135"/>
      <c r="MN3323" s="135"/>
      <c r="MO3323" s="135"/>
      <c r="MP3323" s="135"/>
      <c r="MQ3323" s="135"/>
      <c r="MR3323" s="135"/>
      <c r="MS3323" s="135"/>
      <c r="MT3323" s="135"/>
      <c r="MU3323" s="135"/>
      <c r="MV3323" s="135"/>
      <c r="MW3323" s="135"/>
      <c r="MX3323" s="135"/>
      <c r="MY3323" s="135"/>
      <c r="MZ3323" s="135"/>
      <c r="NA3323" s="135"/>
      <c r="NB3323" s="135"/>
      <c r="NC3323" s="135"/>
      <c r="ND3323" s="135"/>
      <c r="NE3323" s="135"/>
      <c r="NF3323" s="135"/>
      <c r="NG3323" s="135"/>
      <c r="NH3323" s="135"/>
      <c r="NI3323" s="135"/>
      <c r="NJ3323" s="135"/>
      <c r="NK3323" s="135"/>
      <c r="NL3323" s="135"/>
      <c r="NM3323" s="135"/>
      <c r="NN3323" s="135"/>
      <c r="NO3323" s="135"/>
      <c r="NP3323" s="135"/>
      <c r="NQ3323" s="39"/>
      <c r="QS3323"/>
      <c r="QT3323"/>
      <c r="QU3323"/>
      <c r="QV3323"/>
      <c r="QW3323"/>
      <c r="QX3323"/>
      <c r="QY3323"/>
      <c r="QZ3323"/>
      <c r="RA3323"/>
      <c r="RB3323" s="39"/>
      <c r="RC3323" s="39"/>
      <c r="RD3323" s="39"/>
    </row>
    <row r="3324" spans="22:472" hidden="1" x14ac:dyDescent="0.2">
      <c r="V3324" s="63">
        <v>660</v>
      </c>
      <c r="W3324" s="54" t="s">
        <v>7263</v>
      </c>
      <c r="X3324" s="64">
        <v>460200</v>
      </c>
      <c r="Y3324" s="54" t="s">
        <v>7296</v>
      </c>
      <c r="Z3324" s="63" t="s">
        <v>412</v>
      </c>
      <c r="AA3324" s="54" t="s">
        <v>1984</v>
      </c>
      <c r="AB3324" s="54" t="s">
        <v>7289</v>
      </c>
      <c r="AC3324" s="54"/>
      <c r="AD3324" s="64" t="s">
        <v>7152</v>
      </c>
      <c r="AE3324" s="64" t="s">
        <v>7152</v>
      </c>
      <c r="AF3324" s="63">
        <v>660</v>
      </c>
      <c r="AG3324" s="54" t="s">
        <v>7263</v>
      </c>
      <c r="AH3324" s="54" t="s">
        <v>7263</v>
      </c>
      <c r="AI3324" s="63" t="s">
        <v>7143</v>
      </c>
      <c r="AJ3324" s="64" t="s">
        <v>7266</v>
      </c>
      <c r="AK3324" s="569">
        <v>9900144</v>
      </c>
      <c r="AL3324" s="64" t="s">
        <v>2141</v>
      </c>
      <c r="AM3324" s="64">
        <v>0</v>
      </c>
      <c r="AN3324" s="570">
        <v>292208460</v>
      </c>
      <c r="AO3324" s="54"/>
      <c r="AP3324" s="54"/>
      <c r="AQ3324" s="54"/>
      <c r="AR3324" s="54"/>
      <c r="AS3324" s="54"/>
      <c r="AT3324" s="64" t="e">
        <v>#N/A</v>
      </c>
      <c r="AU3324" s="64"/>
      <c r="AV3324" s="54"/>
      <c r="AW3324" s="54"/>
      <c r="AX3324" s="54"/>
      <c r="AY3324" s="54"/>
      <c r="AZ3324" s="54"/>
      <c r="BA3324" s="54"/>
      <c r="BB3324" s="54"/>
      <c r="BC3324" s="54"/>
      <c r="BD3324" s="64">
        <v>460200</v>
      </c>
      <c r="BE3324" s="54" t="s">
        <v>7296</v>
      </c>
      <c r="BF3324" s="63" t="s">
        <v>412</v>
      </c>
      <c r="BG3324" s="54" t="s">
        <v>1984</v>
      </c>
      <c r="BH3324" s="54" t="s">
        <v>7289</v>
      </c>
      <c r="BI3324" s="54"/>
      <c r="BJ3324" s="64" t="s">
        <v>7152</v>
      </c>
      <c r="BK3324" s="64" t="s">
        <v>7152</v>
      </c>
      <c r="BL3324" s="54"/>
      <c r="BM3324" s="54"/>
      <c r="BN3324" s="54"/>
      <c r="BO3324" s="39"/>
      <c r="BP3324" s="39"/>
      <c r="BQ3324" s="39"/>
      <c r="BR3324" s="39"/>
      <c r="BS3324" s="47"/>
      <c r="BT3324" s="39"/>
      <c r="BU3324" s="39"/>
      <c r="BV3324" s="39"/>
      <c r="BW3324" s="39"/>
      <c r="BX3324" s="39"/>
      <c r="BY3324" s="39"/>
      <c r="BZ3324" s="39"/>
      <c r="CA3324" s="39"/>
      <c r="CB3324" s="39"/>
      <c r="CC3324" s="47"/>
      <c r="CD3324" s="39"/>
      <c r="CE3324" s="39"/>
      <c r="CF3324" s="48"/>
      <c r="CG3324" s="48"/>
      <c r="CH3324" s="48"/>
      <c r="CI3324" s="48"/>
      <c r="CJ3324" s="48"/>
      <c r="CK3324" s="48"/>
      <c r="CL3324" s="48"/>
      <c r="CM3324" s="48"/>
      <c r="CN3324" s="48"/>
      <c r="CO3324" s="48"/>
      <c r="CP3324" s="48"/>
      <c r="CQ3324" s="48"/>
      <c r="CR3324" s="48"/>
      <c r="CS3324" s="48"/>
      <c r="CT3324" s="48"/>
      <c r="CU3324" s="48"/>
      <c r="CV3324" s="48"/>
      <c r="CW3324" s="48"/>
      <c r="CX3324" s="39"/>
      <c r="ML3324" s="135"/>
      <c r="MM3324" s="135"/>
      <c r="MN3324" s="135"/>
      <c r="MO3324" s="135"/>
      <c r="MP3324" s="135"/>
      <c r="MQ3324" s="135"/>
      <c r="MR3324" s="135"/>
      <c r="MS3324" s="135"/>
      <c r="MT3324" s="135"/>
      <c r="MU3324" s="135"/>
      <c r="MV3324" s="135"/>
      <c r="MW3324" s="135"/>
      <c r="MX3324" s="135"/>
      <c r="MY3324" s="135"/>
      <c r="MZ3324" s="135"/>
      <c r="NA3324" s="135"/>
      <c r="NB3324" s="135"/>
      <c r="NC3324" s="135"/>
      <c r="ND3324" s="135"/>
      <c r="NE3324" s="135"/>
      <c r="NF3324" s="135"/>
      <c r="NG3324" s="135"/>
      <c r="NH3324" s="135"/>
      <c r="NI3324" s="135"/>
      <c r="NJ3324" s="135"/>
      <c r="NK3324" s="135"/>
      <c r="NL3324" s="135"/>
      <c r="NM3324" s="135"/>
      <c r="NN3324" s="135"/>
      <c r="NO3324" s="135"/>
      <c r="NP3324" s="135"/>
      <c r="NQ3324" s="39"/>
      <c r="QS3324"/>
      <c r="QT3324"/>
      <c r="QU3324"/>
      <c r="QV3324"/>
      <c r="QW3324"/>
      <c r="QX3324"/>
      <c r="QY3324"/>
      <c r="QZ3324"/>
      <c r="RA3324"/>
      <c r="RB3324" s="39"/>
      <c r="RC3324" s="39"/>
      <c r="RD3324" s="39"/>
    </row>
    <row r="3325" spans="22:472" hidden="1" x14ac:dyDescent="0.2">
      <c r="V3325" s="63">
        <v>660</v>
      </c>
      <c r="W3325" s="54" t="s">
        <v>7263</v>
      </c>
      <c r="X3325" s="64">
        <v>460205</v>
      </c>
      <c r="Y3325" s="54" t="s">
        <v>2446</v>
      </c>
      <c r="Z3325" s="63" t="s">
        <v>412</v>
      </c>
      <c r="AA3325" s="54" t="s">
        <v>1984</v>
      </c>
      <c r="AB3325" s="54" t="s">
        <v>7289</v>
      </c>
      <c r="AC3325" s="54"/>
      <c r="AD3325" s="64" t="s">
        <v>7152</v>
      </c>
      <c r="AE3325" s="64" t="s">
        <v>7152</v>
      </c>
      <c r="AF3325" s="63">
        <v>660</v>
      </c>
      <c r="AG3325" s="54" t="s">
        <v>7263</v>
      </c>
      <c r="AH3325" s="54" t="s">
        <v>7263</v>
      </c>
      <c r="AI3325" s="63" t="s">
        <v>7143</v>
      </c>
      <c r="AJ3325" s="64" t="s">
        <v>7266</v>
      </c>
      <c r="AK3325" s="569">
        <v>9900144</v>
      </c>
      <c r="AL3325" s="64" t="s">
        <v>2141</v>
      </c>
      <c r="AM3325" s="64">
        <v>0</v>
      </c>
      <c r="AN3325" s="570">
        <v>292208460</v>
      </c>
      <c r="AO3325" s="54"/>
      <c r="AP3325" s="54"/>
      <c r="AQ3325" s="54"/>
      <c r="AR3325" s="54"/>
      <c r="AS3325" s="54"/>
      <c r="AT3325" s="64" t="e">
        <v>#N/A</v>
      </c>
      <c r="AU3325" s="64"/>
      <c r="AV3325" s="54"/>
      <c r="AW3325" s="54"/>
      <c r="AX3325" s="54"/>
      <c r="AY3325" s="54"/>
      <c r="AZ3325" s="54"/>
      <c r="BA3325" s="54"/>
      <c r="BB3325" s="54"/>
      <c r="BC3325" s="54"/>
      <c r="BD3325" s="64">
        <v>460205</v>
      </c>
      <c r="BE3325" s="54" t="s">
        <v>2446</v>
      </c>
      <c r="BF3325" s="63" t="s">
        <v>412</v>
      </c>
      <c r="BG3325" s="54" t="s">
        <v>1984</v>
      </c>
      <c r="BH3325" s="54" t="s">
        <v>7289</v>
      </c>
      <c r="BI3325" s="54"/>
      <c r="BJ3325" s="64" t="s">
        <v>7152</v>
      </c>
      <c r="BK3325" s="64" t="s">
        <v>7152</v>
      </c>
      <c r="BL3325" s="54"/>
      <c r="BM3325" s="54"/>
      <c r="BN3325" s="54"/>
      <c r="BO3325" s="39"/>
      <c r="BP3325" s="39"/>
      <c r="BQ3325" s="39"/>
      <c r="BR3325" s="39"/>
      <c r="BS3325" s="47"/>
      <c r="BT3325" s="39"/>
      <c r="BU3325" s="39"/>
      <c r="BV3325" s="39"/>
      <c r="BW3325" s="39"/>
      <c r="BX3325" s="39"/>
      <c r="BY3325" s="39"/>
      <c r="BZ3325" s="39"/>
      <c r="CA3325" s="39"/>
      <c r="CB3325" s="39"/>
      <c r="CC3325" s="47"/>
      <c r="CD3325" s="39"/>
      <c r="CE3325" s="39"/>
      <c r="CF3325" s="48"/>
      <c r="CG3325" s="48"/>
      <c r="CH3325" s="48"/>
      <c r="CI3325" s="48"/>
      <c r="CJ3325" s="48"/>
      <c r="CK3325" s="48"/>
      <c r="CL3325" s="48"/>
      <c r="CM3325" s="48"/>
      <c r="CN3325" s="48"/>
      <c r="CO3325" s="48"/>
      <c r="CP3325" s="48"/>
      <c r="CQ3325" s="48"/>
      <c r="CR3325" s="48"/>
      <c r="CS3325" s="48"/>
      <c r="CT3325" s="48"/>
      <c r="CU3325" s="48"/>
      <c r="CV3325" s="48"/>
      <c r="CW3325" s="48"/>
      <c r="CX3325" s="39"/>
      <c r="ML3325" s="135"/>
      <c r="MM3325" s="135"/>
      <c r="MN3325" s="135"/>
      <c r="MO3325" s="135"/>
      <c r="MP3325" s="135"/>
      <c r="MQ3325" s="135"/>
      <c r="MR3325" s="135"/>
      <c r="MS3325" s="135"/>
      <c r="MT3325" s="135"/>
      <c r="MU3325" s="135"/>
      <c r="MV3325" s="135"/>
      <c r="MW3325" s="135"/>
      <c r="MX3325" s="135"/>
      <c r="MY3325" s="135"/>
      <c r="MZ3325" s="135"/>
      <c r="NA3325" s="135"/>
      <c r="NB3325" s="135"/>
      <c r="NC3325" s="135"/>
      <c r="ND3325" s="135"/>
      <c r="NE3325" s="135"/>
      <c r="NF3325" s="135"/>
      <c r="NG3325" s="135"/>
      <c r="NH3325" s="135"/>
      <c r="NI3325" s="135"/>
      <c r="NJ3325" s="135"/>
      <c r="NK3325" s="135"/>
      <c r="NL3325" s="135"/>
      <c r="NM3325" s="135"/>
      <c r="NN3325" s="135"/>
      <c r="NO3325" s="135"/>
      <c r="NP3325" s="135"/>
      <c r="NQ3325" s="39"/>
      <c r="QS3325"/>
      <c r="QT3325"/>
      <c r="QU3325"/>
      <c r="QV3325"/>
      <c r="QW3325"/>
      <c r="QX3325"/>
      <c r="QY3325"/>
      <c r="QZ3325"/>
      <c r="RA3325"/>
      <c r="RB3325" s="39"/>
      <c r="RC3325" s="39"/>
      <c r="RD3325" s="39"/>
    </row>
    <row r="3326" spans="22:472" hidden="1" x14ac:dyDescent="0.2">
      <c r="V3326" s="63">
        <v>660</v>
      </c>
      <c r="W3326" s="54" t="s">
        <v>7263</v>
      </c>
      <c r="X3326" s="64">
        <v>460206</v>
      </c>
      <c r="Y3326" s="54" t="s">
        <v>7244</v>
      </c>
      <c r="Z3326" s="63" t="s">
        <v>412</v>
      </c>
      <c r="AA3326" s="54" t="s">
        <v>1984</v>
      </c>
      <c r="AB3326" s="54" t="s">
        <v>7289</v>
      </c>
      <c r="AC3326" s="54"/>
      <c r="AD3326" s="64" t="s">
        <v>7152</v>
      </c>
      <c r="AE3326" s="64" t="s">
        <v>7152</v>
      </c>
      <c r="AF3326" s="63">
        <v>660</v>
      </c>
      <c r="AG3326" s="54" t="s">
        <v>7263</v>
      </c>
      <c r="AH3326" s="54" t="s">
        <v>7263</v>
      </c>
      <c r="AI3326" s="63" t="s">
        <v>7143</v>
      </c>
      <c r="AJ3326" s="64" t="s">
        <v>7266</v>
      </c>
      <c r="AK3326" s="569">
        <v>9900144</v>
      </c>
      <c r="AL3326" s="64" t="s">
        <v>2141</v>
      </c>
      <c r="AM3326" s="64">
        <v>0</v>
      </c>
      <c r="AN3326" s="570">
        <v>292208460</v>
      </c>
      <c r="AO3326" s="54"/>
      <c r="AP3326" s="54"/>
      <c r="AQ3326" s="54"/>
      <c r="AR3326" s="54"/>
      <c r="AS3326" s="54"/>
      <c r="AT3326" s="64" t="e">
        <v>#N/A</v>
      </c>
      <c r="AU3326" s="64"/>
      <c r="AV3326" s="54"/>
      <c r="AW3326" s="54"/>
      <c r="AX3326" s="54"/>
      <c r="AY3326" s="54"/>
      <c r="AZ3326" s="54"/>
      <c r="BA3326" s="54"/>
      <c r="BB3326" s="54"/>
      <c r="BC3326" s="54"/>
      <c r="BD3326" s="64">
        <v>460206</v>
      </c>
      <c r="BE3326" s="54" t="s">
        <v>7244</v>
      </c>
      <c r="BF3326" s="63" t="s">
        <v>412</v>
      </c>
      <c r="BG3326" s="54" t="s">
        <v>1984</v>
      </c>
      <c r="BH3326" s="54" t="s">
        <v>7289</v>
      </c>
      <c r="BI3326" s="54"/>
      <c r="BJ3326" s="64" t="s">
        <v>7152</v>
      </c>
      <c r="BK3326" s="64" t="s">
        <v>7152</v>
      </c>
      <c r="BL3326" s="54"/>
      <c r="BM3326" s="54"/>
      <c r="BN3326" s="54"/>
      <c r="BO3326" s="39"/>
      <c r="BP3326" s="39"/>
      <c r="BQ3326" s="39"/>
      <c r="BR3326" s="39"/>
      <c r="BS3326" s="47"/>
      <c r="BT3326" s="39"/>
      <c r="BU3326" s="39"/>
      <c r="BV3326" s="39"/>
      <c r="BW3326" s="39"/>
      <c r="BX3326" s="39"/>
      <c r="BY3326" s="39"/>
      <c r="BZ3326" s="39"/>
      <c r="CA3326" s="39"/>
      <c r="CB3326" s="39"/>
      <c r="CC3326" s="47"/>
      <c r="CD3326" s="39"/>
      <c r="CE3326" s="39"/>
      <c r="CF3326" s="48"/>
      <c r="CG3326" s="48"/>
      <c r="CH3326" s="48"/>
      <c r="CI3326" s="48"/>
      <c r="CJ3326" s="48"/>
      <c r="CK3326" s="48"/>
      <c r="CL3326" s="48"/>
      <c r="CM3326" s="48"/>
      <c r="CN3326" s="48"/>
      <c r="CO3326" s="48"/>
      <c r="CP3326" s="48"/>
      <c r="CQ3326" s="48"/>
      <c r="CR3326" s="48"/>
      <c r="CS3326" s="48"/>
      <c r="CT3326" s="48"/>
      <c r="CU3326" s="48"/>
      <c r="CV3326" s="48"/>
      <c r="CW3326" s="48"/>
      <c r="CX3326" s="39"/>
      <c r="ML3326" s="135"/>
      <c r="MM3326" s="135"/>
      <c r="MN3326" s="135"/>
      <c r="MO3326" s="135"/>
      <c r="MP3326" s="135"/>
      <c r="MQ3326" s="135"/>
      <c r="MR3326" s="135"/>
      <c r="MS3326" s="135"/>
      <c r="MT3326" s="135"/>
      <c r="MU3326" s="135"/>
      <c r="MV3326" s="135"/>
      <c r="MW3326" s="135"/>
      <c r="MX3326" s="135"/>
      <c r="MY3326" s="135"/>
      <c r="MZ3326" s="135"/>
      <c r="NA3326" s="135"/>
      <c r="NB3326" s="135"/>
      <c r="NC3326" s="135"/>
      <c r="ND3326" s="135"/>
      <c r="NE3326" s="135"/>
      <c r="NF3326" s="135"/>
      <c r="NG3326" s="135"/>
      <c r="NH3326" s="135"/>
      <c r="NI3326" s="135"/>
      <c r="NJ3326" s="135"/>
      <c r="NK3326" s="135"/>
      <c r="NL3326" s="135"/>
      <c r="NM3326" s="135"/>
      <c r="NN3326" s="135"/>
      <c r="NO3326" s="135"/>
      <c r="NP3326" s="135"/>
      <c r="NQ3326" s="39"/>
      <c r="QS3326"/>
      <c r="QT3326"/>
      <c r="QU3326"/>
      <c r="QV3326"/>
      <c r="QW3326"/>
      <c r="QX3326"/>
      <c r="QY3326"/>
      <c r="QZ3326"/>
      <c r="RA3326"/>
      <c r="RB3326" s="39"/>
      <c r="RC3326" s="39"/>
      <c r="RD3326" s="39"/>
    </row>
    <row r="3327" spans="22:472" hidden="1" x14ac:dyDescent="0.2">
      <c r="V3327" s="63">
        <v>660</v>
      </c>
      <c r="W3327" s="54" t="s">
        <v>7263</v>
      </c>
      <c r="X3327" s="64">
        <v>480201</v>
      </c>
      <c r="Y3327" s="54" t="s">
        <v>7297</v>
      </c>
      <c r="Z3327" s="63" t="s">
        <v>412</v>
      </c>
      <c r="AA3327" s="54" t="s">
        <v>7298</v>
      </c>
      <c r="AB3327" s="54" t="s">
        <v>7282</v>
      </c>
      <c r="AC3327" s="54"/>
      <c r="AD3327" s="64" t="s">
        <v>7152</v>
      </c>
      <c r="AE3327" s="64" t="s">
        <v>7152</v>
      </c>
      <c r="AF3327" s="63">
        <v>660</v>
      </c>
      <c r="AG3327" s="54" t="s">
        <v>7263</v>
      </c>
      <c r="AH3327" s="54" t="s">
        <v>7263</v>
      </c>
      <c r="AI3327" s="63" t="s">
        <v>7143</v>
      </c>
      <c r="AJ3327" s="64" t="s">
        <v>7266</v>
      </c>
      <c r="AK3327" s="569">
        <v>9900144</v>
      </c>
      <c r="AL3327" s="64" t="s">
        <v>2141</v>
      </c>
      <c r="AM3327" s="64">
        <v>0</v>
      </c>
      <c r="AN3327" s="570">
        <v>292208460</v>
      </c>
      <c r="AO3327" s="54"/>
      <c r="AP3327" s="54"/>
      <c r="AQ3327" s="54"/>
      <c r="AR3327" s="54"/>
      <c r="AS3327" s="54"/>
      <c r="AT3327" s="64" t="e">
        <v>#N/A</v>
      </c>
      <c r="AU3327" s="64"/>
      <c r="AV3327" s="54"/>
      <c r="AW3327" s="54"/>
      <c r="AX3327" s="54"/>
      <c r="AY3327" s="54"/>
      <c r="AZ3327" s="54"/>
      <c r="BA3327" s="54"/>
      <c r="BB3327" s="54"/>
      <c r="BC3327" s="54"/>
      <c r="BD3327" s="64">
        <v>480201</v>
      </c>
      <c r="BE3327" s="54" t="s">
        <v>7297</v>
      </c>
      <c r="BF3327" s="63" t="s">
        <v>412</v>
      </c>
      <c r="BG3327" s="54" t="s">
        <v>7298</v>
      </c>
      <c r="BH3327" s="54" t="s">
        <v>7282</v>
      </c>
      <c r="BI3327" s="54"/>
      <c r="BJ3327" s="64" t="s">
        <v>7152</v>
      </c>
      <c r="BK3327" s="64" t="s">
        <v>7152</v>
      </c>
      <c r="BL3327" s="54"/>
      <c r="BM3327" s="54"/>
      <c r="BN3327" s="54"/>
      <c r="BO3327" s="39"/>
      <c r="BP3327" s="39"/>
      <c r="BQ3327" s="39"/>
      <c r="BR3327" s="39"/>
      <c r="BS3327" s="47"/>
      <c r="BT3327" s="39"/>
      <c r="BU3327" s="39"/>
      <c r="BV3327" s="39"/>
      <c r="BW3327" s="39"/>
      <c r="BX3327" s="39"/>
      <c r="BY3327" s="39"/>
      <c r="BZ3327" s="39"/>
      <c r="CA3327" s="39"/>
      <c r="CB3327" s="39"/>
      <c r="CC3327" s="47"/>
      <c r="CD3327" s="39"/>
      <c r="CE3327" s="39"/>
      <c r="CF3327" s="48"/>
      <c r="CG3327" s="48"/>
      <c r="CH3327" s="48"/>
      <c r="CI3327" s="48"/>
      <c r="CJ3327" s="48"/>
      <c r="CK3327" s="48"/>
      <c r="CL3327" s="48"/>
      <c r="CM3327" s="48"/>
      <c r="CN3327" s="48"/>
      <c r="CO3327" s="48"/>
      <c r="CP3327" s="48"/>
      <c r="CQ3327" s="48"/>
      <c r="CR3327" s="48"/>
      <c r="CS3327" s="48"/>
      <c r="CT3327" s="48"/>
      <c r="CU3327" s="48"/>
      <c r="CV3327" s="48"/>
      <c r="CW3327" s="48"/>
      <c r="CX3327" s="39"/>
      <c r="ML3327" s="135"/>
      <c r="MM3327" s="135"/>
      <c r="MN3327" s="135"/>
      <c r="MO3327" s="135"/>
      <c r="MP3327" s="135"/>
      <c r="MQ3327" s="135"/>
      <c r="MR3327" s="135"/>
      <c r="MS3327" s="135"/>
      <c r="MT3327" s="135"/>
      <c r="MU3327" s="135"/>
      <c r="MV3327" s="135"/>
      <c r="MW3327" s="135"/>
      <c r="MX3327" s="135"/>
      <c r="MY3327" s="135"/>
      <c r="MZ3327" s="135"/>
      <c r="NA3327" s="135"/>
      <c r="NB3327" s="135"/>
      <c r="NC3327" s="135"/>
      <c r="ND3327" s="135"/>
      <c r="NE3327" s="135"/>
      <c r="NF3327" s="135"/>
      <c r="NG3327" s="135"/>
      <c r="NH3327" s="135"/>
      <c r="NI3327" s="135"/>
      <c r="NJ3327" s="135"/>
      <c r="NK3327" s="135"/>
      <c r="NL3327" s="135"/>
      <c r="NM3327" s="135"/>
      <c r="NN3327" s="135"/>
      <c r="NO3327" s="135"/>
      <c r="NP3327" s="135"/>
      <c r="NQ3327" s="39"/>
      <c r="QS3327"/>
      <c r="QT3327"/>
      <c r="QU3327"/>
      <c r="QV3327"/>
      <c r="QW3327"/>
      <c r="QX3327"/>
      <c r="QY3327"/>
      <c r="QZ3327"/>
      <c r="RA3327"/>
      <c r="RB3327" s="39"/>
      <c r="RC3327" s="39"/>
      <c r="RD3327" s="39"/>
    </row>
    <row r="3328" spans="22:472" hidden="1" x14ac:dyDescent="0.2">
      <c r="V3328" s="63">
        <v>660</v>
      </c>
      <c r="W3328" s="54" t="s">
        <v>7263</v>
      </c>
      <c r="X3328" s="64">
        <v>480202</v>
      </c>
      <c r="Y3328" s="54" t="s">
        <v>7270</v>
      </c>
      <c r="Z3328" s="63" t="s">
        <v>412</v>
      </c>
      <c r="AA3328" s="54" t="s">
        <v>7298</v>
      </c>
      <c r="AB3328" s="54" t="s">
        <v>7282</v>
      </c>
      <c r="AC3328" s="54"/>
      <c r="AD3328" s="64" t="s">
        <v>7152</v>
      </c>
      <c r="AE3328" s="64" t="s">
        <v>7152</v>
      </c>
      <c r="AF3328" s="63">
        <v>660</v>
      </c>
      <c r="AG3328" s="54" t="s">
        <v>7263</v>
      </c>
      <c r="AH3328" s="54" t="s">
        <v>7263</v>
      </c>
      <c r="AI3328" s="63" t="s">
        <v>7143</v>
      </c>
      <c r="AJ3328" s="64" t="s">
        <v>7266</v>
      </c>
      <c r="AK3328" s="569">
        <v>9900144</v>
      </c>
      <c r="AL3328" s="64" t="s">
        <v>2141</v>
      </c>
      <c r="AM3328" s="64">
        <v>0</v>
      </c>
      <c r="AN3328" s="570">
        <v>292208460</v>
      </c>
      <c r="AO3328" s="54"/>
      <c r="AP3328" s="54"/>
      <c r="AQ3328" s="54"/>
      <c r="AR3328" s="54"/>
      <c r="AS3328" s="54"/>
      <c r="AT3328" s="64" t="e">
        <v>#N/A</v>
      </c>
      <c r="AU3328" s="64"/>
      <c r="AV3328" s="54"/>
      <c r="AW3328" s="54"/>
      <c r="AX3328" s="54"/>
      <c r="AY3328" s="54"/>
      <c r="AZ3328" s="54"/>
      <c r="BA3328" s="54"/>
      <c r="BB3328" s="54"/>
      <c r="BC3328" s="54"/>
      <c r="BD3328" s="64">
        <v>480202</v>
      </c>
      <c r="BE3328" s="54" t="s">
        <v>7270</v>
      </c>
      <c r="BF3328" s="63" t="s">
        <v>412</v>
      </c>
      <c r="BG3328" s="54" t="s">
        <v>7298</v>
      </c>
      <c r="BH3328" s="54" t="s">
        <v>7282</v>
      </c>
      <c r="BI3328" s="54"/>
      <c r="BJ3328" s="64" t="s">
        <v>7152</v>
      </c>
      <c r="BK3328" s="64" t="s">
        <v>7152</v>
      </c>
      <c r="BL3328" s="54"/>
      <c r="BM3328" s="54"/>
      <c r="BN3328" s="54"/>
      <c r="BO3328" s="39"/>
      <c r="BP3328" s="39"/>
      <c r="BQ3328" s="39"/>
      <c r="BR3328" s="39"/>
      <c r="BS3328" s="47"/>
      <c r="BT3328" s="39"/>
      <c r="BU3328" s="39"/>
      <c r="BV3328" s="39"/>
      <c r="BW3328" s="39"/>
      <c r="BX3328" s="39"/>
      <c r="BY3328" s="39"/>
      <c r="BZ3328" s="39"/>
      <c r="CA3328" s="39"/>
      <c r="CB3328" s="39"/>
      <c r="CC3328" s="47"/>
      <c r="CD3328" s="39"/>
      <c r="CE3328" s="39"/>
      <c r="CF3328" s="48"/>
      <c r="CG3328" s="48"/>
      <c r="CH3328" s="48"/>
      <c r="CI3328" s="48"/>
      <c r="CJ3328" s="48"/>
      <c r="CK3328" s="48"/>
      <c r="CL3328" s="48"/>
      <c r="CM3328" s="48"/>
      <c r="CN3328" s="48"/>
      <c r="CO3328" s="48"/>
      <c r="CP3328" s="48"/>
      <c r="CQ3328" s="48"/>
      <c r="CR3328" s="48"/>
      <c r="CS3328" s="48"/>
      <c r="CT3328" s="48"/>
      <c r="CU3328" s="48"/>
      <c r="CV3328" s="48"/>
      <c r="CW3328" s="48"/>
      <c r="CX3328" s="39"/>
      <c r="ML3328" s="135"/>
      <c r="MM3328" s="135"/>
      <c r="MN3328" s="135"/>
      <c r="MO3328" s="135"/>
      <c r="MP3328" s="135"/>
      <c r="MQ3328" s="135"/>
      <c r="MR3328" s="135"/>
      <c r="MS3328" s="135"/>
      <c r="MT3328" s="135"/>
      <c r="MU3328" s="135"/>
      <c r="MV3328" s="135"/>
      <c r="MW3328" s="135"/>
      <c r="MX3328" s="135"/>
      <c r="MY3328" s="135"/>
      <c r="MZ3328" s="135"/>
      <c r="NA3328" s="135"/>
      <c r="NB3328" s="135"/>
      <c r="NC3328" s="135"/>
      <c r="ND3328" s="135"/>
      <c r="NE3328" s="135"/>
      <c r="NF3328" s="135"/>
      <c r="NG3328" s="135"/>
      <c r="NH3328" s="135"/>
      <c r="NI3328" s="135"/>
      <c r="NJ3328" s="135"/>
      <c r="NK3328" s="135"/>
      <c r="NL3328" s="135"/>
      <c r="NM3328" s="135"/>
      <c r="NN3328" s="135"/>
      <c r="NO3328" s="135"/>
      <c r="NP3328" s="135"/>
      <c r="NQ3328" s="39"/>
      <c r="QS3328"/>
      <c r="QT3328"/>
      <c r="QU3328"/>
      <c r="QV3328"/>
      <c r="QW3328"/>
      <c r="QX3328"/>
      <c r="QY3328"/>
      <c r="QZ3328"/>
      <c r="RA3328"/>
      <c r="RB3328" s="39"/>
      <c r="RC3328" s="39"/>
      <c r="RD3328" s="39"/>
    </row>
    <row r="3329" spans="22:472" hidden="1" x14ac:dyDescent="0.2">
      <c r="V3329" s="63">
        <v>660</v>
      </c>
      <c r="W3329" s="54" t="s">
        <v>7263</v>
      </c>
      <c r="X3329" s="64">
        <v>480203</v>
      </c>
      <c r="Y3329" s="54" t="s">
        <v>7145</v>
      </c>
      <c r="Z3329" s="63" t="s">
        <v>412</v>
      </c>
      <c r="AA3329" s="54" t="s">
        <v>7298</v>
      </c>
      <c r="AB3329" s="54" t="s">
        <v>7282</v>
      </c>
      <c r="AC3329" s="54"/>
      <c r="AD3329" s="64" t="s">
        <v>7152</v>
      </c>
      <c r="AE3329" s="64" t="s">
        <v>7152</v>
      </c>
      <c r="AF3329" s="63">
        <v>660</v>
      </c>
      <c r="AG3329" s="54" t="s">
        <v>7263</v>
      </c>
      <c r="AH3329" s="54" t="s">
        <v>7263</v>
      </c>
      <c r="AI3329" s="63" t="s">
        <v>7143</v>
      </c>
      <c r="AJ3329" s="64" t="s">
        <v>7266</v>
      </c>
      <c r="AK3329" s="569">
        <v>9900144</v>
      </c>
      <c r="AL3329" s="64" t="s">
        <v>2141</v>
      </c>
      <c r="AM3329" s="64">
        <v>0</v>
      </c>
      <c r="AN3329" s="570">
        <v>292208460</v>
      </c>
      <c r="AO3329" s="54"/>
      <c r="AP3329" s="54"/>
      <c r="AQ3329" s="54"/>
      <c r="AR3329" s="54"/>
      <c r="AS3329" s="54"/>
      <c r="AT3329" s="64" t="e">
        <v>#N/A</v>
      </c>
      <c r="AU3329" s="64"/>
      <c r="AV3329" s="54"/>
      <c r="AW3329" s="54"/>
      <c r="AX3329" s="54"/>
      <c r="AY3329" s="54"/>
      <c r="AZ3329" s="54"/>
      <c r="BA3329" s="54"/>
      <c r="BB3329" s="54"/>
      <c r="BC3329" s="54"/>
      <c r="BD3329" s="64">
        <v>480203</v>
      </c>
      <c r="BE3329" s="54" t="s">
        <v>7145</v>
      </c>
      <c r="BF3329" s="63" t="s">
        <v>412</v>
      </c>
      <c r="BG3329" s="54" t="s">
        <v>7298</v>
      </c>
      <c r="BH3329" s="54" t="s">
        <v>7282</v>
      </c>
      <c r="BI3329" s="54"/>
      <c r="BJ3329" s="64" t="s">
        <v>7152</v>
      </c>
      <c r="BK3329" s="64" t="s">
        <v>7152</v>
      </c>
      <c r="BL3329" s="54"/>
      <c r="BM3329" s="54"/>
      <c r="BN3329" s="54"/>
      <c r="BO3329" s="39"/>
      <c r="BP3329" s="39"/>
      <c r="BQ3329" s="39"/>
      <c r="BR3329" s="39"/>
      <c r="BS3329" s="47"/>
      <c r="BT3329" s="39"/>
      <c r="BU3329" s="39"/>
      <c r="BV3329" s="39"/>
      <c r="BW3329" s="39"/>
      <c r="BX3329" s="39"/>
      <c r="BY3329" s="39"/>
      <c r="BZ3329" s="39"/>
      <c r="CA3329" s="39"/>
      <c r="CB3329" s="39"/>
      <c r="CC3329" s="47"/>
      <c r="CD3329" s="39"/>
      <c r="CE3329" s="39"/>
      <c r="CF3329" s="48"/>
      <c r="CG3329" s="48"/>
      <c r="CH3329" s="48"/>
      <c r="CI3329" s="48"/>
      <c r="CJ3329" s="48"/>
      <c r="CK3329" s="48"/>
      <c r="CL3329" s="48"/>
      <c r="CM3329" s="48"/>
      <c r="CN3329" s="48"/>
      <c r="CO3329" s="48"/>
      <c r="CP3329" s="48"/>
      <c r="CQ3329" s="48"/>
      <c r="CR3329" s="48"/>
      <c r="CS3329" s="48"/>
      <c r="CT3329" s="48"/>
      <c r="CU3329" s="48"/>
      <c r="CV3329" s="48"/>
      <c r="CW3329" s="48"/>
      <c r="CX3329" s="39"/>
      <c r="ML3329" s="135"/>
      <c r="MM3329" s="135"/>
      <c r="MN3329" s="135"/>
      <c r="MO3329" s="135"/>
      <c r="MP3329" s="135"/>
      <c r="MQ3329" s="135"/>
      <c r="MR3329" s="135"/>
      <c r="MS3329" s="135"/>
      <c r="MT3329" s="135"/>
      <c r="MU3329" s="135"/>
      <c r="MV3329" s="135"/>
      <c r="MW3329" s="135"/>
      <c r="MX3329" s="135"/>
      <c r="MY3329" s="135"/>
      <c r="MZ3329" s="135"/>
      <c r="NA3329" s="135"/>
      <c r="NB3329" s="135"/>
      <c r="NC3329" s="135"/>
      <c r="ND3329" s="135"/>
      <c r="NE3329" s="135"/>
      <c r="NF3329" s="135"/>
      <c r="NG3329" s="135"/>
      <c r="NH3329" s="135"/>
      <c r="NI3329" s="135"/>
      <c r="NJ3329" s="135"/>
      <c r="NK3329" s="135"/>
      <c r="NL3329" s="135"/>
      <c r="NM3329" s="135"/>
      <c r="NN3329" s="135"/>
      <c r="NO3329" s="135"/>
      <c r="NP3329" s="135"/>
      <c r="NQ3329" s="39"/>
      <c r="QS3329"/>
      <c r="QT3329"/>
      <c r="QU3329"/>
      <c r="QV3329"/>
      <c r="QW3329"/>
      <c r="QX3329"/>
      <c r="QY3329"/>
      <c r="QZ3329"/>
      <c r="RA3329"/>
      <c r="RB3329" s="39"/>
      <c r="RC3329" s="39"/>
      <c r="RD3329" s="39"/>
    </row>
    <row r="3330" spans="22:472" hidden="1" x14ac:dyDescent="0.2">
      <c r="V3330" s="63">
        <v>660</v>
      </c>
      <c r="W3330" s="54" t="s">
        <v>7263</v>
      </c>
      <c r="X3330" s="64">
        <v>480204</v>
      </c>
      <c r="Y3330" s="54" t="s">
        <v>7298</v>
      </c>
      <c r="Z3330" s="63" t="s">
        <v>412</v>
      </c>
      <c r="AA3330" s="54" t="s">
        <v>7298</v>
      </c>
      <c r="AB3330" s="54" t="s">
        <v>7282</v>
      </c>
      <c r="AC3330" s="54"/>
      <c r="AD3330" s="64" t="s">
        <v>7152</v>
      </c>
      <c r="AE3330" s="64" t="s">
        <v>7152</v>
      </c>
      <c r="AF3330" s="63">
        <v>660</v>
      </c>
      <c r="AG3330" s="54" t="s">
        <v>7263</v>
      </c>
      <c r="AH3330" s="54" t="s">
        <v>7263</v>
      </c>
      <c r="AI3330" s="63" t="s">
        <v>7143</v>
      </c>
      <c r="AJ3330" s="64" t="s">
        <v>7266</v>
      </c>
      <c r="AK3330" s="569">
        <v>9900144</v>
      </c>
      <c r="AL3330" s="64" t="s">
        <v>2141</v>
      </c>
      <c r="AM3330" s="64">
        <v>0</v>
      </c>
      <c r="AN3330" s="570">
        <v>292208460</v>
      </c>
      <c r="AO3330" s="54"/>
      <c r="AP3330" s="54"/>
      <c r="AQ3330" s="54"/>
      <c r="AR3330" s="54"/>
      <c r="AS3330" s="54"/>
      <c r="AT3330" s="64" t="e">
        <v>#N/A</v>
      </c>
      <c r="AU3330" s="64"/>
      <c r="AV3330" s="54"/>
      <c r="AW3330" s="54"/>
      <c r="AX3330" s="54"/>
      <c r="AY3330" s="54"/>
      <c r="AZ3330" s="54"/>
      <c r="BA3330" s="54"/>
      <c r="BB3330" s="54"/>
      <c r="BC3330" s="54"/>
      <c r="BD3330" s="64">
        <v>480204</v>
      </c>
      <c r="BE3330" s="54" t="s">
        <v>7298</v>
      </c>
      <c r="BF3330" s="63" t="s">
        <v>412</v>
      </c>
      <c r="BG3330" s="54" t="s">
        <v>7298</v>
      </c>
      <c r="BH3330" s="54" t="s">
        <v>7282</v>
      </c>
      <c r="BI3330" s="54"/>
      <c r="BJ3330" s="64" t="s">
        <v>7152</v>
      </c>
      <c r="BK3330" s="64" t="s">
        <v>7152</v>
      </c>
      <c r="BL3330" s="54"/>
      <c r="BM3330" s="54"/>
      <c r="BN3330" s="54"/>
      <c r="BO3330" s="39"/>
      <c r="BP3330" s="39"/>
      <c r="BQ3330" s="39"/>
      <c r="BR3330" s="39"/>
      <c r="BS3330" s="47"/>
      <c r="BT3330" s="39"/>
      <c r="BU3330" s="39"/>
      <c r="BV3330" s="39"/>
      <c r="BW3330" s="39"/>
      <c r="BX3330" s="39"/>
      <c r="BY3330" s="39"/>
      <c r="BZ3330" s="39"/>
      <c r="CA3330" s="39"/>
      <c r="CB3330" s="39"/>
      <c r="CC3330" s="47"/>
      <c r="CD3330" s="39"/>
      <c r="CE3330" s="39"/>
      <c r="CF3330" s="48"/>
      <c r="CG3330" s="48"/>
      <c r="CH3330" s="48"/>
      <c r="CI3330" s="48"/>
      <c r="CJ3330" s="48"/>
      <c r="CK3330" s="48"/>
      <c r="CL3330" s="48"/>
      <c r="CM3330" s="48"/>
      <c r="CN3330" s="48"/>
      <c r="CO3330" s="48"/>
      <c r="CP3330" s="48"/>
      <c r="CQ3330" s="48"/>
      <c r="CR3330" s="48"/>
      <c r="CS3330" s="48"/>
      <c r="CT3330" s="48"/>
      <c r="CU3330" s="48"/>
      <c r="CV3330" s="48"/>
      <c r="CW3330" s="48"/>
      <c r="CX3330" s="39"/>
      <c r="ML3330" s="135"/>
      <c r="MM3330" s="135"/>
      <c r="MN3330" s="135"/>
      <c r="MO3330" s="135"/>
      <c r="MP3330" s="135"/>
      <c r="MQ3330" s="135"/>
      <c r="MR3330" s="135"/>
      <c r="MS3330" s="135"/>
      <c r="MT3330" s="135"/>
      <c r="MU3330" s="135"/>
      <c r="MV3330" s="135"/>
      <c r="MW3330" s="135"/>
      <c r="MX3330" s="135"/>
      <c r="MY3330" s="135"/>
      <c r="MZ3330" s="135"/>
      <c r="NA3330" s="135"/>
      <c r="NB3330" s="135"/>
      <c r="NC3330" s="135"/>
      <c r="ND3330" s="135"/>
      <c r="NE3330" s="135"/>
      <c r="NF3330" s="135"/>
      <c r="NG3330" s="135"/>
      <c r="NH3330" s="135"/>
      <c r="NI3330" s="135"/>
      <c r="NJ3330" s="135"/>
      <c r="NK3330" s="135"/>
      <c r="NL3330" s="135"/>
      <c r="NM3330" s="135"/>
      <c r="NN3330" s="135"/>
      <c r="NO3330" s="135"/>
      <c r="NP3330" s="135"/>
      <c r="NQ3330" s="39"/>
      <c r="QS3330"/>
      <c r="QT3330"/>
      <c r="QU3330"/>
      <c r="QV3330"/>
      <c r="QW3330"/>
      <c r="QX3330"/>
      <c r="QY3330"/>
      <c r="QZ3330"/>
      <c r="RA3330"/>
      <c r="RB3330" s="39"/>
      <c r="RC3330" s="39"/>
      <c r="RD3330" s="39"/>
    </row>
    <row r="3331" spans="22:472" hidden="1" x14ac:dyDescent="0.2">
      <c r="V3331" s="63">
        <v>660</v>
      </c>
      <c r="W3331" s="54" t="s">
        <v>7263</v>
      </c>
      <c r="X3331" s="64">
        <v>480200</v>
      </c>
      <c r="Y3331" s="54" t="s">
        <v>7299</v>
      </c>
      <c r="Z3331" s="63" t="s">
        <v>412</v>
      </c>
      <c r="AA3331" s="54" t="s">
        <v>7298</v>
      </c>
      <c r="AB3331" s="54" t="s">
        <v>7282</v>
      </c>
      <c r="AC3331" s="54"/>
      <c r="AD3331" s="64" t="s">
        <v>7152</v>
      </c>
      <c r="AE3331" s="64" t="s">
        <v>7152</v>
      </c>
      <c r="AF3331" s="63">
        <v>660</v>
      </c>
      <c r="AG3331" s="54" t="s">
        <v>7263</v>
      </c>
      <c r="AH3331" s="54" t="s">
        <v>7263</v>
      </c>
      <c r="AI3331" s="63" t="s">
        <v>7143</v>
      </c>
      <c r="AJ3331" s="64" t="s">
        <v>7266</v>
      </c>
      <c r="AK3331" s="569">
        <v>9900144</v>
      </c>
      <c r="AL3331" s="64" t="s">
        <v>2141</v>
      </c>
      <c r="AM3331" s="64">
        <v>0</v>
      </c>
      <c r="AN3331" s="570">
        <v>292208460</v>
      </c>
      <c r="AO3331" s="54"/>
      <c r="AP3331" s="54"/>
      <c r="AQ3331" s="54"/>
      <c r="AR3331" s="54"/>
      <c r="AS3331" s="54"/>
      <c r="AT3331" s="64" t="e">
        <v>#N/A</v>
      </c>
      <c r="AU3331" s="64"/>
      <c r="AV3331" s="54"/>
      <c r="AW3331" s="54"/>
      <c r="AX3331" s="54"/>
      <c r="AY3331" s="54"/>
      <c r="AZ3331" s="54"/>
      <c r="BA3331" s="54"/>
      <c r="BB3331" s="54"/>
      <c r="BC3331" s="54"/>
      <c r="BD3331" s="64">
        <v>480200</v>
      </c>
      <c r="BE3331" s="54" t="s">
        <v>7299</v>
      </c>
      <c r="BF3331" s="63" t="s">
        <v>412</v>
      </c>
      <c r="BG3331" s="54" t="s">
        <v>7298</v>
      </c>
      <c r="BH3331" s="54" t="s">
        <v>7282</v>
      </c>
      <c r="BI3331" s="54"/>
      <c r="BJ3331" s="64" t="s">
        <v>7152</v>
      </c>
      <c r="BK3331" s="64" t="s">
        <v>7152</v>
      </c>
      <c r="BL3331" s="54"/>
      <c r="BM3331" s="54"/>
      <c r="BN3331" s="54"/>
      <c r="BO3331" s="39"/>
      <c r="BP3331" s="39"/>
      <c r="BQ3331" s="39"/>
      <c r="BR3331" s="39"/>
      <c r="BS3331" s="47"/>
      <c r="BT3331" s="39"/>
      <c r="BU3331" s="39"/>
      <c r="BV3331" s="39"/>
      <c r="BW3331" s="39"/>
      <c r="BX3331" s="39"/>
      <c r="BY3331" s="39"/>
      <c r="BZ3331" s="39"/>
      <c r="CA3331" s="39"/>
      <c r="CB3331" s="39"/>
      <c r="CC3331" s="47"/>
      <c r="CD3331" s="39"/>
      <c r="CE3331" s="39"/>
      <c r="CF3331" s="48"/>
      <c r="CG3331" s="48"/>
      <c r="CH3331" s="48"/>
      <c r="CI3331" s="48"/>
      <c r="CJ3331" s="48"/>
      <c r="CK3331" s="48"/>
      <c r="CL3331" s="48"/>
      <c r="CM3331" s="48"/>
      <c r="CN3331" s="48"/>
      <c r="CO3331" s="48"/>
      <c r="CP3331" s="48"/>
      <c r="CQ3331" s="48"/>
      <c r="CR3331" s="48"/>
      <c r="CS3331" s="48"/>
      <c r="CT3331" s="48"/>
      <c r="CU3331" s="48"/>
      <c r="CV3331" s="48"/>
      <c r="CW3331" s="48"/>
      <c r="CX3331" s="39"/>
      <c r="ML3331" s="135"/>
      <c r="MM3331" s="135"/>
      <c r="MN3331" s="135"/>
      <c r="MO3331" s="135"/>
      <c r="MP3331" s="135"/>
      <c r="MQ3331" s="135"/>
      <c r="MR3331" s="135"/>
      <c r="MS3331" s="135"/>
      <c r="MT3331" s="135"/>
      <c r="MU3331" s="135"/>
      <c r="MV3331" s="135"/>
      <c r="MW3331" s="135"/>
      <c r="MX3331" s="135"/>
      <c r="MY3331" s="135"/>
      <c r="MZ3331" s="135"/>
      <c r="NA3331" s="135"/>
      <c r="NB3331" s="135"/>
      <c r="NC3331" s="135"/>
      <c r="ND3331" s="135"/>
      <c r="NE3331" s="135"/>
      <c r="NF3331" s="135"/>
      <c r="NG3331" s="135"/>
      <c r="NH3331" s="135"/>
      <c r="NI3331" s="135"/>
      <c r="NJ3331" s="135"/>
      <c r="NK3331" s="135"/>
      <c r="NL3331" s="135"/>
      <c r="NM3331" s="135"/>
      <c r="NN3331" s="135"/>
      <c r="NO3331" s="135"/>
      <c r="NP3331" s="135"/>
      <c r="NQ3331" s="39"/>
      <c r="QS3331"/>
      <c r="QT3331"/>
      <c r="QU3331"/>
      <c r="QV3331"/>
      <c r="QW3331"/>
      <c r="QX3331"/>
      <c r="QY3331"/>
      <c r="QZ3331"/>
      <c r="RA3331"/>
      <c r="RB3331" s="39"/>
      <c r="RC3331" s="39"/>
      <c r="RD3331" s="39"/>
    </row>
    <row r="3332" spans="22:472" hidden="1" x14ac:dyDescent="0.2">
      <c r="V3332" s="63">
        <v>660</v>
      </c>
      <c r="W3332" s="54" t="s">
        <v>7263</v>
      </c>
      <c r="X3332" s="64">
        <v>460301</v>
      </c>
      <c r="Y3332" s="54" t="s">
        <v>7300</v>
      </c>
      <c r="Z3332" s="63" t="s">
        <v>412</v>
      </c>
      <c r="AA3332" s="54" t="s">
        <v>7301</v>
      </c>
      <c r="AB3332" s="54" t="s">
        <v>7289</v>
      </c>
      <c r="AC3332" s="54"/>
      <c r="AD3332" s="64" t="s">
        <v>7152</v>
      </c>
      <c r="AE3332" s="64" t="s">
        <v>7152</v>
      </c>
      <c r="AF3332" s="63">
        <v>660</v>
      </c>
      <c r="AG3332" s="54" t="s">
        <v>7263</v>
      </c>
      <c r="AH3332" s="54" t="s">
        <v>7263</v>
      </c>
      <c r="AI3332" s="63" t="s">
        <v>7143</v>
      </c>
      <c r="AJ3332" s="64" t="s">
        <v>7266</v>
      </c>
      <c r="AK3332" s="569">
        <v>9900144</v>
      </c>
      <c r="AL3332" s="64" t="s">
        <v>2141</v>
      </c>
      <c r="AM3332" s="64">
        <v>0</v>
      </c>
      <c r="AN3332" s="570">
        <v>292208460</v>
      </c>
      <c r="AO3332" s="54"/>
      <c r="AP3332" s="54"/>
      <c r="AQ3332" s="54"/>
      <c r="AR3332" s="54"/>
      <c r="AS3332" s="54"/>
      <c r="AT3332" s="64" t="e">
        <v>#N/A</v>
      </c>
      <c r="AU3332" s="64"/>
      <c r="AV3332" s="54"/>
      <c r="AW3332" s="54"/>
      <c r="AX3332" s="54"/>
      <c r="AY3332" s="54"/>
      <c r="AZ3332" s="54"/>
      <c r="BA3332" s="54"/>
      <c r="BB3332" s="54"/>
      <c r="BC3332" s="54"/>
      <c r="BD3332" s="64">
        <v>460301</v>
      </c>
      <c r="BE3332" s="54" t="s">
        <v>7300</v>
      </c>
      <c r="BF3332" s="63" t="s">
        <v>412</v>
      </c>
      <c r="BG3332" s="54" t="s">
        <v>7301</v>
      </c>
      <c r="BH3332" s="54" t="s">
        <v>7289</v>
      </c>
      <c r="BI3332" s="54"/>
      <c r="BJ3332" s="64" t="s">
        <v>7152</v>
      </c>
      <c r="BK3332" s="64" t="s">
        <v>7152</v>
      </c>
      <c r="BL3332" s="54"/>
      <c r="BM3332" s="54"/>
      <c r="BN3332" s="54"/>
      <c r="BO3332" s="39"/>
      <c r="BP3332" s="39"/>
      <c r="BQ3332" s="39"/>
      <c r="BR3332" s="39"/>
      <c r="BS3332" s="47"/>
      <c r="BT3332" s="39"/>
      <c r="BU3332" s="39"/>
      <c r="BV3332" s="39"/>
      <c r="BW3332" s="39"/>
      <c r="BX3332" s="39"/>
      <c r="BY3332" s="39"/>
      <c r="BZ3332" s="39"/>
      <c r="CA3332" s="39"/>
      <c r="CB3332" s="39"/>
      <c r="CC3332" s="47"/>
      <c r="CD3332" s="39"/>
      <c r="CE3332" s="39"/>
      <c r="CF3332" s="48"/>
      <c r="CG3332" s="48"/>
      <c r="CH3332" s="48"/>
      <c r="CI3332" s="48"/>
      <c r="CJ3332" s="48"/>
      <c r="CK3332" s="48"/>
      <c r="CL3332" s="48"/>
      <c r="CM3332" s="48"/>
      <c r="CN3332" s="48"/>
      <c r="CO3332" s="48"/>
      <c r="CP3332" s="48"/>
      <c r="CQ3332" s="48"/>
      <c r="CR3332" s="48"/>
      <c r="CS3332" s="48"/>
      <c r="CT3332" s="48"/>
      <c r="CU3332" s="48"/>
      <c r="CV3332" s="48"/>
      <c r="CW3332" s="48"/>
      <c r="CX3332" s="39"/>
      <c r="ML3332" s="135"/>
      <c r="MM3332" s="135"/>
      <c r="MN3332" s="135"/>
      <c r="MO3332" s="135"/>
      <c r="MP3332" s="135"/>
      <c r="MQ3332" s="135"/>
      <c r="MR3332" s="135"/>
      <c r="MS3332" s="135"/>
      <c r="MT3332" s="135"/>
      <c r="MU3332" s="135"/>
      <c r="MV3332" s="135"/>
      <c r="MW3332" s="135"/>
      <c r="MX3332" s="135"/>
      <c r="MY3332" s="135"/>
      <c r="MZ3332" s="135"/>
      <c r="NA3332" s="135"/>
      <c r="NB3332" s="135"/>
      <c r="NC3332" s="135"/>
      <c r="ND3332" s="135"/>
      <c r="NE3332" s="135"/>
      <c r="NF3332" s="135"/>
      <c r="NG3332" s="135"/>
      <c r="NH3332" s="135"/>
      <c r="NI3332" s="135"/>
      <c r="NJ3332" s="135"/>
      <c r="NK3332" s="135"/>
      <c r="NL3332" s="135"/>
      <c r="NM3332" s="135"/>
      <c r="NN3332" s="135"/>
      <c r="NO3332" s="135"/>
      <c r="NP3332" s="135"/>
      <c r="NQ3332" s="39"/>
      <c r="QS3332"/>
      <c r="QT3332"/>
      <c r="QU3332"/>
      <c r="QV3332"/>
      <c r="QW3332"/>
      <c r="QX3332"/>
      <c r="QY3332"/>
      <c r="QZ3332"/>
      <c r="RA3332"/>
      <c r="RB3332" s="39"/>
      <c r="RC3332" s="39"/>
      <c r="RD3332" s="39"/>
    </row>
    <row r="3333" spans="22:472" hidden="1" x14ac:dyDescent="0.2">
      <c r="V3333" s="63">
        <v>660</v>
      </c>
      <c r="W3333" s="54" t="s">
        <v>7263</v>
      </c>
      <c r="X3333" s="64">
        <v>460302</v>
      </c>
      <c r="Y3333" s="54" t="s">
        <v>1438</v>
      </c>
      <c r="Z3333" s="63" t="s">
        <v>412</v>
      </c>
      <c r="AA3333" s="54" t="s">
        <v>7301</v>
      </c>
      <c r="AB3333" s="54" t="s">
        <v>7289</v>
      </c>
      <c r="AC3333" s="54"/>
      <c r="AD3333" s="64" t="s">
        <v>7152</v>
      </c>
      <c r="AE3333" s="64" t="s">
        <v>7152</v>
      </c>
      <c r="AF3333" s="63">
        <v>660</v>
      </c>
      <c r="AG3333" s="54" t="s">
        <v>7263</v>
      </c>
      <c r="AH3333" s="54" t="s">
        <v>7263</v>
      </c>
      <c r="AI3333" s="63" t="s">
        <v>7143</v>
      </c>
      <c r="AJ3333" s="64" t="s">
        <v>7266</v>
      </c>
      <c r="AK3333" s="569">
        <v>9900144</v>
      </c>
      <c r="AL3333" s="64" t="s">
        <v>2141</v>
      </c>
      <c r="AM3333" s="64">
        <v>0</v>
      </c>
      <c r="AN3333" s="570">
        <v>292208460</v>
      </c>
      <c r="AO3333" s="54"/>
      <c r="AP3333" s="54"/>
      <c r="AQ3333" s="54"/>
      <c r="AR3333" s="54"/>
      <c r="AS3333" s="54"/>
      <c r="AT3333" s="64" t="e">
        <v>#N/A</v>
      </c>
      <c r="AU3333" s="64"/>
      <c r="AV3333" s="54"/>
      <c r="AW3333" s="54"/>
      <c r="AX3333" s="54"/>
      <c r="AY3333" s="54"/>
      <c r="AZ3333" s="54"/>
      <c r="BA3333" s="54"/>
      <c r="BB3333" s="54"/>
      <c r="BC3333" s="54"/>
      <c r="BD3333" s="64">
        <v>460302</v>
      </c>
      <c r="BE3333" s="54" t="s">
        <v>1438</v>
      </c>
      <c r="BF3333" s="63" t="s">
        <v>412</v>
      </c>
      <c r="BG3333" s="54" t="s">
        <v>7301</v>
      </c>
      <c r="BH3333" s="54" t="s">
        <v>7289</v>
      </c>
      <c r="BI3333" s="54"/>
      <c r="BJ3333" s="64" t="s">
        <v>7152</v>
      </c>
      <c r="BK3333" s="64" t="s">
        <v>7152</v>
      </c>
      <c r="BL3333" s="54"/>
      <c r="BM3333" s="54"/>
      <c r="BN3333" s="54"/>
      <c r="BO3333" s="39"/>
      <c r="BP3333" s="39"/>
      <c r="BQ3333" s="39"/>
      <c r="BR3333" s="39"/>
      <c r="BS3333" s="47"/>
      <c r="BT3333" s="39"/>
      <c r="BU3333" s="39"/>
      <c r="BV3333" s="39"/>
      <c r="BW3333" s="39"/>
      <c r="BX3333" s="39"/>
      <c r="BY3333" s="39"/>
      <c r="BZ3333" s="39"/>
      <c r="CA3333" s="39"/>
      <c r="CB3333" s="39"/>
      <c r="CC3333" s="47"/>
      <c r="CD3333" s="39"/>
      <c r="CE3333" s="39"/>
      <c r="CF3333" s="48"/>
      <c r="CG3333" s="48"/>
      <c r="CH3333" s="48"/>
      <c r="CI3333" s="48"/>
      <c r="CJ3333" s="48"/>
      <c r="CK3333" s="48"/>
      <c r="CL3333" s="48"/>
      <c r="CM3333" s="48"/>
      <c r="CN3333" s="48"/>
      <c r="CO3333" s="48"/>
      <c r="CP3333" s="48"/>
      <c r="CQ3333" s="48"/>
      <c r="CR3333" s="48"/>
      <c r="CS3333" s="48"/>
      <c r="CT3333" s="48"/>
      <c r="CU3333" s="48"/>
      <c r="CV3333" s="48"/>
      <c r="CW3333" s="48"/>
      <c r="CX3333" s="39"/>
      <c r="ML3333" s="135"/>
      <c r="MM3333" s="135"/>
      <c r="MN3333" s="135"/>
      <c r="MO3333" s="135"/>
      <c r="MP3333" s="135"/>
      <c r="MQ3333" s="135"/>
      <c r="MR3333" s="135"/>
      <c r="MS3333" s="135"/>
      <c r="MT3333" s="135"/>
      <c r="MU3333" s="135"/>
      <c r="MV3333" s="135"/>
      <c r="MW3333" s="135"/>
      <c r="MX3333" s="135"/>
      <c r="MY3333" s="135"/>
      <c r="MZ3333" s="135"/>
      <c r="NA3333" s="135"/>
      <c r="NB3333" s="135"/>
      <c r="NC3333" s="135"/>
      <c r="ND3333" s="135"/>
      <c r="NE3333" s="135"/>
      <c r="NF3333" s="135"/>
      <c r="NG3333" s="135"/>
      <c r="NH3333" s="135"/>
      <c r="NI3333" s="135"/>
      <c r="NJ3333" s="135"/>
      <c r="NK3333" s="135"/>
      <c r="NL3333" s="135"/>
      <c r="NM3333" s="135"/>
      <c r="NN3333" s="135"/>
      <c r="NO3333" s="135"/>
      <c r="NP3333" s="135"/>
      <c r="NQ3333" s="39"/>
      <c r="QS3333"/>
      <c r="QT3333"/>
      <c r="QU3333"/>
      <c r="QV3333"/>
      <c r="QW3333"/>
      <c r="QX3333"/>
      <c r="QY3333"/>
      <c r="QZ3333"/>
      <c r="RA3333"/>
      <c r="RB3333" s="39"/>
      <c r="RC3333" s="39"/>
      <c r="RD3333" s="39"/>
    </row>
    <row r="3334" spans="22:472" hidden="1" x14ac:dyDescent="0.2">
      <c r="V3334" s="63">
        <v>660</v>
      </c>
      <c r="W3334" s="54" t="s">
        <v>7263</v>
      </c>
      <c r="X3334" s="64">
        <v>460303</v>
      </c>
      <c r="Y3334" s="54" t="s">
        <v>1492</v>
      </c>
      <c r="Z3334" s="63" t="s">
        <v>412</v>
      </c>
      <c r="AA3334" s="54" t="s">
        <v>7301</v>
      </c>
      <c r="AB3334" s="54" t="s">
        <v>7289</v>
      </c>
      <c r="AC3334" s="54"/>
      <c r="AD3334" s="64" t="s">
        <v>7152</v>
      </c>
      <c r="AE3334" s="64" t="s">
        <v>7152</v>
      </c>
      <c r="AF3334" s="63">
        <v>660</v>
      </c>
      <c r="AG3334" s="54" t="s">
        <v>7263</v>
      </c>
      <c r="AH3334" s="54" t="s">
        <v>7263</v>
      </c>
      <c r="AI3334" s="63" t="s">
        <v>7143</v>
      </c>
      <c r="AJ3334" s="64" t="s">
        <v>7266</v>
      </c>
      <c r="AK3334" s="569">
        <v>9900144</v>
      </c>
      <c r="AL3334" s="64" t="s">
        <v>2141</v>
      </c>
      <c r="AM3334" s="64">
        <v>0</v>
      </c>
      <c r="AN3334" s="570">
        <v>292208460</v>
      </c>
      <c r="AO3334" s="54"/>
      <c r="AP3334" s="54"/>
      <c r="AQ3334" s="54"/>
      <c r="AR3334" s="54"/>
      <c r="AS3334" s="54"/>
      <c r="AT3334" s="64" t="e">
        <v>#N/A</v>
      </c>
      <c r="AU3334" s="64"/>
      <c r="AV3334" s="54"/>
      <c r="AW3334" s="54"/>
      <c r="AX3334" s="54"/>
      <c r="AY3334" s="54"/>
      <c r="AZ3334" s="54"/>
      <c r="BA3334" s="54"/>
      <c r="BB3334" s="54"/>
      <c r="BC3334" s="54"/>
      <c r="BD3334" s="64">
        <v>460303</v>
      </c>
      <c r="BE3334" s="54" t="s">
        <v>1492</v>
      </c>
      <c r="BF3334" s="63" t="s">
        <v>412</v>
      </c>
      <c r="BG3334" s="54" t="s">
        <v>7301</v>
      </c>
      <c r="BH3334" s="54" t="s">
        <v>7289</v>
      </c>
      <c r="BI3334" s="54"/>
      <c r="BJ3334" s="64" t="s">
        <v>7152</v>
      </c>
      <c r="BK3334" s="64" t="s">
        <v>7152</v>
      </c>
      <c r="BL3334" s="54"/>
      <c r="BM3334" s="54"/>
      <c r="BN3334" s="54"/>
      <c r="BO3334" s="39"/>
      <c r="BP3334" s="39"/>
      <c r="BQ3334" s="39"/>
      <c r="BR3334" s="39"/>
      <c r="BS3334" s="47"/>
      <c r="BT3334" s="39"/>
      <c r="BU3334" s="39"/>
      <c r="BV3334" s="39"/>
      <c r="BW3334" s="39"/>
      <c r="BX3334" s="39"/>
      <c r="BY3334" s="39"/>
      <c r="BZ3334" s="39"/>
      <c r="CA3334" s="39"/>
      <c r="CB3334" s="39"/>
      <c r="CC3334" s="47"/>
      <c r="CD3334" s="39"/>
      <c r="CE3334" s="39"/>
      <c r="CF3334" s="48"/>
      <c r="CG3334" s="48"/>
      <c r="CH3334" s="48"/>
      <c r="CI3334" s="48"/>
      <c r="CJ3334" s="48"/>
      <c r="CK3334" s="48"/>
      <c r="CL3334" s="48"/>
      <c r="CM3334" s="48"/>
      <c r="CN3334" s="48"/>
      <c r="CO3334" s="48"/>
      <c r="CP3334" s="48"/>
      <c r="CQ3334" s="48"/>
      <c r="CR3334" s="48"/>
      <c r="CS3334" s="48"/>
      <c r="CT3334" s="48"/>
      <c r="CU3334" s="48"/>
      <c r="CV3334" s="48"/>
      <c r="CW3334" s="48"/>
      <c r="CX3334" s="39"/>
      <c r="ML3334" s="135"/>
      <c r="MM3334" s="135"/>
      <c r="MN3334" s="135"/>
      <c r="MO3334" s="135"/>
      <c r="MP3334" s="135"/>
      <c r="MQ3334" s="135"/>
      <c r="MR3334" s="135"/>
      <c r="MS3334" s="135"/>
      <c r="MT3334" s="135"/>
      <c r="MU3334" s="135"/>
      <c r="MV3334" s="135"/>
      <c r="MW3334" s="135"/>
      <c r="MX3334" s="135"/>
      <c r="MY3334" s="135"/>
      <c r="MZ3334" s="135"/>
      <c r="NA3334" s="135"/>
      <c r="NB3334" s="135"/>
      <c r="NC3334" s="135"/>
      <c r="ND3334" s="135"/>
      <c r="NE3334" s="135"/>
      <c r="NF3334" s="135"/>
      <c r="NG3334" s="135"/>
      <c r="NH3334" s="135"/>
      <c r="NI3334" s="135"/>
      <c r="NJ3334" s="135"/>
      <c r="NK3334" s="135"/>
      <c r="NL3334" s="135"/>
      <c r="NM3334" s="135"/>
      <c r="NN3334" s="135"/>
      <c r="NO3334" s="135"/>
      <c r="NP3334" s="135"/>
      <c r="NQ3334" s="39"/>
      <c r="QS3334"/>
      <c r="QT3334"/>
      <c r="QU3334"/>
      <c r="QV3334"/>
      <c r="QW3334"/>
      <c r="QX3334"/>
      <c r="QY3334"/>
      <c r="QZ3334"/>
      <c r="RA3334"/>
      <c r="RB3334" s="39"/>
      <c r="RC3334" s="39"/>
      <c r="RD3334" s="39"/>
    </row>
    <row r="3335" spans="22:472" hidden="1" x14ac:dyDescent="0.2">
      <c r="V3335" s="63">
        <v>660</v>
      </c>
      <c r="W3335" s="54" t="s">
        <v>7263</v>
      </c>
      <c r="X3335" s="64">
        <v>460304</v>
      </c>
      <c r="Y3335" s="54" t="s">
        <v>3559</v>
      </c>
      <c r="Z3335" s="63" t="s">
        <v>412</v>
      </c>
      <c r="AA3335" s="54" t="s">
        <v>7301</v>
      </c>
      <c r="AB3335" s="54" t="s">
        <v>7289</v>
      </c>
      <c r="AC3335" s="54"/>
      <c r="AD3335" s="64" t="s">
        <v>7152</v>
      </c>
      <c r="AE3335" s="64" t="s">
        <v>7152</v>
      </c>
      <c r="AF3335" s="63">
        <v>660</v>
      </c>
      <c r="AG3335" s="54" t="s">
        <v>7263</v>
      </c>
      <c r="AH3335" s="54" t="s">
        <v>7263</v>
      </c>
      <c r="AI3335" s="63" t="s">
        <v>7143</v>
      </c>
      <c r="AJ3335" s="64" t="s">
        <v>7266</v>
      </c>
      <c r="AK3335" s="569">
        <v>9900144</v>
      </c>
      <c r="AL3335" s="64" t="s">
        <v>2141</v>
      </c>
      <c r="AM3335" s="64">
        <v>0</v>
      </c>
      <c r="AN3335" s="570">
        <v>292208460</v>
      </c>
      <c r="AO3335" s="54"/>
      <c r="AP3335" s="54"/>
      <c r="AQ3335" s="54"/>
      <c r="AR3335" s="54"/>
      <c r="AS3335" s="54"/>
      <c r="AT3335" s="64" t="e">
        <v>#N/A</v>
      </c>
      <c r="AU3335" s="64"/>
      <c r="AV3335" s="54"/>
      <c r="AW3335" s="54"/>
      <c r="AX3335" s="54"/>
      <c r="AY3335" s="54"/>
      <c r="AZ3335" s="54"/>
      <c r="BA3335" s="54"/>
      <c r="BB3335" s="54"/>
      <c r="BC3335" s="54"/>
      <c r="BD3335" s="64">
        <v>460304</v>
      </c>
      <c r="BE3335" s="54" t="s">
        <v>3559</v>
      </c>
      <c r="BF3335" s="63" t="s">
        <v>412</v>
      </c>
      <c r="BG3335" s="54" t="s">
        <v>7301</v>
      </c>
      <c r="BH3335" s="54" t="s">
        <v>7289</v>
      </c>
      <c r="BI3335" s="54"/>
      <c r="BJ3335" s="64" t="s">
        <v>7152</v>
      </c>
      <c r="BK3335" s="64" t="s">
        <v>7152</v>
      </c>
      <c r="BL3335" s="54"/>
      <c r="BM3335" s="54"/>
      <c r="BN3335" s="54"/>
      <c r="BO3335" s="39"/>
      <c r="BP3335" s="39"/>
      <c r="BQ3335" s="39"/>
      <c r="BR3335" s="39"/>
      <c r="BS3335" s="47"/>
      <c r="BT3335" s="39"/>
      <c r="BU3335" s="39"/>
      <c r="BV3335" s="39"/>
      <c r="BW3335" s="39"/>
      <c r="BX3335" s="39"/>
      <c r="BY3335" s="39"/>
      <c r="BZ3335" s="39"/>
      <c r="CA3335" s="39"/>
      <c r="CB3335" s="39"/>
      <c r="CC3335" s="47"/>
      <c r="CD3335" s="39"/>
      <c r="CE3335" s="39"/>
      <c r="CF3335" s="48"/>
      <c r="CG3335" s="48"/>
      <c r="CH3335" s="48"/>
      <c r="CI3335" s="48"/>
      <c r="CJ3335" s="48"/>
      <c r="CK3335" s="48"/>
      <c r="CL3335" s="48"/>
      <c r="CM3335" s="48"/>
      <c r="CN3335" s="48"/>
      <c r="CO3335" s="48"/>
      <c r="CP3335" s="48"/>
      <c r="CQ3335" s="48"/>
      <c r="CR3335" s="48"/>
      <c r="CS3335" s="48"/>
      <c r="CT3335" s="48"/>
      <c r="CU3335" s="48"/>
      <c r="CV3335" s="48"/>
      <c r="CW3335" s="48"/>
      <c r="CX3335" s="39"/>
      <c r="ML3335" s="135"/>
      <c r="MM3335" s="135"/>
      <c r="MN3335" s="135"/>
      <c r="MO3335" s="135"/>
      <c r="MP3335" s="135"/>
      <c r="MQ3335" s="135"/>
      <c r="MR3335" s="135"/>
      <c r="MS3335" s="135"/>
      <c r="MT3335" s="135"/>
      <c r="MU3335" s="135"/>
      <c r="MV3335" s="135"/>
      <c r="MW3335" s="135"/>
      <c r="MX3335" s="135"/>
      <c r="MY3335" s="135"/>
      <c r="MZ3335" s="135"/>
      <c r="NA3335" s="135"/>
      <c r="NB3335" s="135"/>
      <c r="NC3335" s="135"/>
      <c r="ND3335" s="135"/>
      <c r="NE3335" s="135"/>
      <c r="NF3335" s="135"/>
      <c r="NG3335" s="135"/>
      <c r="NH3335" s="135"/>
      <c r="NI3335" s="135"/>
      <c r="NJ3335" s="135"/>
      <c r="NK3335" s="135"/>
      <c r="NL3335" s="135"/>
      <c r="NM3335" s="135"/>
      <c r="NN3335" s="135"/>
      <c r="NO3335" s="135"/>
      <c r="NP3335" s="135"/>
      <c r="NQ3335" s="39"/>
      <c r="QS3335"/>
      <c r="QT3335"/>
      <c r="QU3335"/>
      <c r="QV3335"/>
      <c r="QW3335"/>
      <c r="QX3335"/>
      <c r="QY3335"/>
      <c r="QZ3335"/>
      <c r="RA3335"/>
      <c r="RB3335" s="39"/>
      <c r="RC3335" s="39"/>
      <c r="RD3335" s="39"/>
    </row>
    <row r="3336" spans="22:472" hidden="1" x14ac:dyDescent="0.2">
      <c r="V3336" s="63">
        <v>660</v>
      </c>
      <c r="W3336" s="54" t="s">
        <v>7263</v>
      </c>
      <c r="X3336" s="64">
        <v>460305</v>
      </c>
      <c r="Y3336" s="54" t="s">
        <v>7301</v>
      </c>
      <c r="Z3336" s="63" t="s">
        <v>412</v>
      </c>
      <c r="AA3336" s="54" t="s">
        <v>7301</v>
      </c>
      <c r="AB3336" s="54" t="s">
        <v>7289</v>
      </c>
      <c r="AC3336" s="54"/>
      <c r="AD3336" s="64" t="s">
        <v>7152</v>
      </c>
      <c r="AE3336" s="64" t="s">
        <v>7152</v>
      </c>
      <c r="AF3336" s="63">
        <v>660</v>
      </c>
      <c r="AG3336" s="54" t="s">
        <v>7263</v>
      </c>
      <c r="AH3336" s="54" t="s">
        <v>7263</v>
      </c>
      <c r="AI3336" s="63" t="s">
        <v>7143</v>
      </c>
      <c r="AJ3336" s="64" t="s">
        <v>7266</v>
      </c>
      <c r="AK3336" s="569">
        <v>9900144</v>
      </c>
      <c r="AL3336" s="64" t="s">
        <v>2141</v>
      </c>
      <c r="AM3336" s="64">
        <v>0</v>
      </c>
      <c r="AN3336" s="570">
        <v>292208460</v>
      </c>
      <c r="AO3336" s="54"/>
      <c r="AP3336" s="54"/>
      <c r="AQ3336" s="54"/>
      <c r="AR3336" s="54"/>
      <c r="AS3336" s="54"/>
      <c r="AT3336" s="64" t="e">
        <v>#N/A</v>
      </c>
      <c r="AU3336" s="64"/>
      <c r="AV3336" s="54"/>
      <c r="AW3336" s="54"/>
      <c r="AX3336" s="54"/>
      <c r="AY3336" s="54"/>
      <c r="AZ3336" s="54"/>
      <c r="BA3336" s="54"/>
      <c r="BB3336" s="54"/>
      <c r="BC3336" s="54"/>
      <c r="BD3336" s="64">
        <v>460305</v>
      </c>
      <c r="BE3336" s="54" t="s">
        <v>7301</v>
      </c>
      <c r="BF3336" s="63" t="s">
        <v>412</v>
      </c>
      <c r="BG3336" s="54" t="s">
        <v>7301</v>
      </c>
      <c r="BH3336" s="54" t="s">
        <v>7289</v>
      </c>
      <c r="BI3336" s="54"/>
      <c r="BJ3336" s="64" t="s">
        <v>7152</v>
      </c>
      <c r="BK3336" s="64" t="s">
        <v>7152</v>
      </c>
      <c r="BL3336" s="54"/>
      <c r="BM3336" s="54"/>
      <c r="BN3336" s="54"/>
      <c r="BO3336" s="39"/>
      <c r="BP3336" s="39"/>
      <c r="BQ3336" s="39"/>
      <c r="BR3336" s="39"/>
      <c r="BS3336" s="47"/>
      <c r="BT3336" s="39"/>
      <c r="BU3336" s="39"/>
      <c r="BV3336" s="39"/>
      <c r="BW3336" s="39"/>
      <c r="BX3336" s="39"/>
      <c r="BY3336" s="39"/>
      <c r="BZ3336" s="39"/>
      <c r="CA3336" s="39"/>
      <c r="CB3336" s="39"/>
      <c r="CC3336" s="47"/>
      <c r="CD3336" s="39"/>
      <c r="CE3336" s="39"/>
      <c r="CF3336" s="48"/>
      <c r="CG3336" s="48"/>
      <c r="CH3336" s="48"/>
      <c r="CI3336" s="48"/>
      <c r="CJ3336" s="48"/>
      <c r="CK3336" s="48"/>
      <c r="CL3336" s="48"/>
      <c r="CM3336" s="48"/>
      <c r="CN3336" s="48"/>
      <c r="CO3336" s="48"/>
      <c r="CP3336" s="48"/>
      <c r="CQ3336" s="48"/>
      <c r="CR3336" s="48"/>
      <c r="CS3336" s="48"/>
      <c r="CT3336" s="48"/>
      <c r="CU3336" s="48"/>
      <c r="CV3336" s="48"/>
      <c r="CW3336" s="48"/>
      <c r="CX3336" s="39"/>
      <c r="ML3336" s="135"/>
      <c r="MM3336" s="135"/>
      <c r="MN3336" s="135"/>
      <c r="MO3336" s="135"/>
      <c r="MP3336" s="135"/>
      <c r="MQ3336" s="135"/>
      <c r="MR3336" s="135"/>
      <c r="MS3336" s="135"/>
      <c r="MT3336" s="135"/>
      <c r="MU3336" s="135"/>
      <c r="MV3336" s="135"/>
      <c r="MW3336" s="135"/>
      <c r="MX3336" s="135"/>
      <c r="MY3336" s="135"/>
      <c r="MZ3336" s="135"/>
      <c r="NA3336" s="135"/>
      <c r="NB3336" s="135"/>
      <c r="NC3336" s="135"/>
      <c r="ND3336" s="135"/>
      <c r="NE3336" s="135"/>
      <c r="NF3336" s="135"/>
      <c r="NG3336" s="135"/>
      <c r="NH3336" s="135"/>
      <c r="NI3336" s="135"/>
      <c r="NJ3336" s="135"/>
      <c r="NK3336" s="135"/>
      <c r="NL3336" s="135"/>
      <c r="NM3336" s="135"/>
      <c r="NN3336" s="135"/>
      <c r="NO3336" s="135"/>
      <c r="NP3336" s="135"/>
      <c r="NQ3336" s="39"/>
      <c r="QS3336"/>
      <c r="QT3336"/>
      <c r="QU3336"/>
      <c r="QV3336"/>
      <c r="QW3336"/>
      <c r="QX3336"/>
      <c r="QY3336"/>
      <c r="QZ3336"/>
      <c r="RA3336"/>
      <c r="RB3336" s="39"/>
      <c r="RC3336" s="39"/>
      <c r="RD3336" s="39"/>
    </row>
    <row r="3337" spans="22:472" hidden="1" x14ac:dyDescent="0.2">
      <c r="V3337" s="63">
        <v>660</v>
      </c>
      <c r="W3337" s="54" t="s">
        <v>7263</v>
      </c>
      <c r="X3337" s="64">
        <v>460300</v>
      </c>
      <c r="Y3337" s="54" t="s">
        <v>7302</v>
      </c>
      <c r="Z3337" s="63" t="s">
        <v>412</v>
      </c>
      <c r="AA3337" s="54" t="s">
        <v>7301</v>
      </c>
      <c r="AB3337" s="54" t="s">
        <v>7289</v>
      </c>
      <c r="AC3337" s="54"/>
      <c r="AD3337" s="64" t="s">
        <v>7152</v>
      </c>
      <c r="AE3337" s="64" t="s">
        <v>7152</v>
      </c>
      <c r="AF3337" s="63">
        <v>660</v>
      </c>
      <c r="AG3337" s="54" t="s">
        <v>7263</v>
      </c>
      <c r="AH3337" s="54" t="s">
        <v>7263</v>
      </c>
      <c r="AI3337" s="63" t="s">
        <v>7143</v>
      </c>
      <c r="AJ3337" s="64" t="s">
        <v>7266</v>
      </c>
      <c r="AK3337" s="569">
        <v>9900144</v>
      </c>
      <c r="AL3337" s="64" t="s">
        <v>2141</v>
      </c>
      <c r="AM3337" s="64">
        <v>0</v>
      </c>
      <c r="AN3337" s="570">
        <v>292208460</v>
      </c>
      <c r="AO3337" s="54"/>
      <c r="AP3337" s="54"/>
      <c r="AQ3337" s="54"/>
      <c r="AR3337" s="54"/>
      <c r="AS3337" s="54"/>
      <c r="AT3337" s="64" t="e">
        <v>#N/A</v>
      </c>
      <c r="AU3337" s="64"/>
      <c r="AV3337" s="54"/>
      <c r="AW3337" s="54"/>
      <c r="AX3337" s="54"/>
      <c r="AY3337" s="54"/>
      <c r="AZ3337" s="54"/>
      <c r="BA3337" s="54"/>
      <c r="BB3337" s="54"/>
      <c r="BC3337" s="54"/>
      <c r="BD3337" s="64">
        <v>460300</v>
      </c>
      <c r="BE3337" s="54" t="s">
        <v>7302</v>
      </c>
      <c r="BF3337" s="63" t="s">
        <v>412</v>
      </c>
      <c r="BG3337" s="54" t="s">
        <v>7301</v>
      </c>
      <c r="BH3337" s="54" t="s">
        <v>7289</v>
      </c>
      <c r="BI3337" s="54"/>
      <c r="BJ3337" s="64" t="s">
        <v>7152</v>
      </c>
      <c r="BK3337" s="64" t="s">
        <v>7152</v>
      </c>
      <c r="BL3337" s="54"/>
      <c r="BM3337" s="54"/>
      <c r="BN3337" s="54"/>
      <c r="BO3337" s="39"/>
      <c r="BP3337" s="39"/>
      <c r="BQ3337" s="39"/>
      <c r="BR3337" s="39"/>
      <c r="BS3337" s="47"/>
      <c r="BT3337" s="39"/>
      <c r="BU3337" s="39"/>
      <c r="BV3337" s="39"/>
      <c r="BW3337" s="39"/>
      <c r="BX3337" s="39"/>
      <c r="BY3337" s="39"/>
      <c r="BZ3337" s="39"/>
      <c r="CA3337" s="39"/>
      <c r="CB3337" s="39"/>
      <c r="CC3337" s="47"/>
      <c r="CD3337" s="39"/>
      <c r="CE3337" s="39"/>
      <c r="CF3337" s="48"/>
      <c r="CG3337" s="48"/>
      <c r="CH3337" s="48"/>
      <c r="CI3337" s="48"/>
      <c r="CJ3337" s="48"/>
      <c r="CK3337" s="48"/>
      <c r="CL3337" s="48"/>
      <c r="CM3337" s="48"/>
      <c r="CN3337" s="48"/>
      <c r="CO3337" s="48"/>
      <c r="CP3337" s="48"/>
      <c r="CQ3337" s="48"/>
      <c r="CR3337" s="48"/>
      <c r="CS3337" s="48"/>
      <c r="CT3337" s="48"/>
      <c r="CU3337" s="48"/>
      <c r="CV3337" s="48"/>
      <c r="CW3337" s="48"/>
      <c r="CX3337" s="39"/>
      <c r="ML3337" s="135"/>
      <c r="MM3337" s="135"/>
      <c r="MN3337" s="135"/>
      <c r="MO3337" s="135"/>
      <c r="MP3337" s="135"/>
      <c r="MQ3337" s="135"/>
      <c r="MR3337" s="135"/>
      <c r="MS3337" s="135"/>
      <c r="MT3337" s="135"/>
      <c r="MU3337" s="135"/>
      <c r="MV3337" s="135"/>
      <c r="MW3337" s="135"/>
      <c r="MX3337" s="135"/>
      <c r="MY3337" s="135"/>
      <c r="MZ3337" s="135"/>
      <c r="NA3337" s="135"/>
      <c r="NB3337" s="135"/>
      <c r="NC3337" s="135"/>
      <c r="ND3337" s="135"/>
      <c r="NE3337" s="135"/>
      <c r="NF3337" s="135"/>
      <c r="NG3337" s="135"/>
      <c r="NH3337" s="135"/>
      <c r="NI3337" s="135"/>
      <c r="NJ3337" s="135"/>
      <c r="NK3337" s="135"/>
      <c r="NL3337" s="135"/>
      <c r="NM3337" s="135"/>
      <c r="NN3337" s="135"/>
      <c r="NO3337" s="135"/>
      <c r="NP3337" s="135"/>
      <c r="NQ3337" s="39"/>
      <c r="QS3337"/>
      <c r="QT3337"/>
      <c r="QU3337"/>
      <c r="QV3337"/>
      <c r="QW3337"/>
      <c r="QX3337"/>
      <c r="QY3337"/>
      <c r="QZ3337"/>
      <c r="RA3337"/>
      <c r="RB3337" s="39"/>
      <c r="RC3337" s="39"/>
      <c r="RD3337" s="39"/>
    </row>
    <row r="3338" spans="22:472" hidden="1" x14ac:dyDescent="0.2">
      <c r="V3338" s="63">
        <v>701</v>
      </c>
      <c r="W3338" s="54" t="s">
        <v>7303</v>
      </c>
      <c r="X3338" s="64">
        <v>310101</v>
      </c>
      <c r="Y3338" s="54" t="s">
        <v>7304</v>
      </c>
      <c r="Z3338" s="63" t="s">
        <v>412</v>
      </c>
      <c r="AA3338" s="54" t="s">
        <v>7234</v>
      </c>
      <c r="AB3338" s="54" t="s">
        <v>7305</v>
      </c>
      <c r="AC3338" s="54"/>
      <c r="AD3338" s="64" t="s">
        <v>7306</v>
      </c>
      <c r="AE3338" s="64" t="s">
        <v>7306</v>
      </c>
      <c r="AF3338" s="63">
        <v>701</v>
      </c>
      <c r="AG3338" s="54" t="s">
        <v>7303</v>
      </c>
      <c r="AH3338" s="54" t="s">
        <v>7303</v>
      </c>
      <c r="AI3338" s="63" t="s">
        <v>7143</v>
      </c>
      <c r="AJ3338" s="64" t="s">
        <v>7307</v>
      </c>
      <c r="AK3338" s="569" t="s">
        <v>7308</v>
      </c>
      <c r="AL3338" s="64" t="s">
        <v>7309</v>
      </c>
      <c r="AM3338" s="64">
        <v>0</v>
      </c>
      <c r="AN3338" s="570">
        <v>0</v>
      </c>
      <c r="AO3338" s="54"/>
      <c r="AP3338" s="54"/>
      <c r="AQ3338" s="54"/>
      <c r="AR3338" s="54"/>
      <c r="AS3338" s="54"/>
      <c r="AT3338" s="64" t="e">
        <v>#N/A</v>
      </c>
      <c r="AU3338" s="64"/>
      <c r="AV3338" s="54"/>
      <c r="AW3338" s="54"/>
      <c r="AX3338" s="54"/>
      <c r="AY3338" s="54"/>
      <c r="AZ3338" s="54"/>
      <c r="BA3338" s="54"/>
      <c r="BB3338" s="54"/>
      <c r="BC3338" s="54"/>
      <c r="BD3338" s="64">
        <v>310101</v>
      </c>
      <c r="BE3338" s="54" t="s">
        <v>7304</v>
      </c>
      <c r="BF3338" s="63" t="s">
        <v>412</v>
      </c>
      <c r="BG3338" s="54" t="s">
        <v>7234</v>
      </c>
      <c r="BH3338" s="54" t="s">
        <v>7305</v>
      </c>
      <c r="BI3338" s="54"/>
      <c r="BJ3338" s="64" t="s">
        <v>7306</v>
      </c>
      <c r="BK3338" s="64" t="s">
        <v>7306</v>
      </c>
      <c r="BL3338" s="54"/>
      <c r="BM3338" s="54"/>
      <c r="BN3338" s="54"/>
      <c r="BO3338" s="39"/>
      <c r="BP3338" s="39"/>
      <c r="BQ3338" s="39"/>
      <c r="BR3338" s="39"/>
      <c r="BS3338" s="47"/>
      <c r="BT3338" s="39"/>
      <c r="BU3338" s="39"/>
      <c r="BV3338" s="39"/>
      <c r="BW3338" s="39"/>
      <c r="BX3338" s="39"/>
      <c r="BY3338" s="39"/>
      <c r="BZ3338" s="39"/>
      <c r="CA3338" s="39"/>
      <c r="CB3338" s="39"/>
      <c r="CC3338" s="47"/>
      <c r="CD3338" s="39"/>
      <c r="CE3338" s="39"/>
      <c r="CF3338" s="48"/>
      <c r="CG3338" s="48"/>
      <c r="CH3338" s="48"/>
      <c r="CI3338" s="48"/>
      <c r="CJ3338" s="48"/>
      <c r="CK3338" s="48"/>
      <c r="CL3338" s="48"/>
      <c r="CM3338" s="48"/>
      <c r="CN3338" s="48"/>
      <c r="CO3338" s="48"/>
      <c r="CP3338" s="48"/>
      <c r="CQ3338" s="48"/>
      <c r="CR3338" s="48"/>
      <c r="CS3338" s="48"/>
      <c r="CT3338" s="48"/>
      <c r="CU3338" s="48"/>
      <c r="CV3338" s="48"/>
      <c r="CW3338" s="48"/>
      <c r="CX3338" s="39"/>
      <c r="ML3338" s="135"/>
      <c r="MM3338" s="135"/>
      <c r="MN3338" s="135"/>
      <c r="MO3338" s="135"/>
      <c r="MP3338" s="135"/>
      <c r="MQ3338" s="135"/>
      <c r="MR3338" s="135"/>
      <c r="MS3338" s="135"/>
      <c r="MT3338" s="135"/>
      <c r="MU3338" s="135"/>
      <c r="MV3338" s="135"/>
      <c r="MW3338" s="135"/>
      <c r="MX3338" s="135"/>
      <c r="MY3338" s="135"/>
      <c r="MZ3338" s="135"/>
      <c r="NA3338" s="135"/>
      <c r="NB3338" s="135"/>
      <c r="NC3338" s="135"/>
      <c r="ND3338" s="135"/>
      <c r="NE3338" s="135"/>
      <c r="NF3338" s="135"/>
      <c r="NG3338" s="135"/>
      <c r="NH3338" s="135"/>
      <c r="NI3338" s="135"/>
      <c r="NJ3338" s="135"/>
      <c r="NK3338" s="135"/>
      <c r="NL3338" s="135"/>
      <c r="NM3338" s="135"/>
      <c r="NN3338" s="135"/>
      <c r="NO3338" s="135"/>
      <c r="NP3338" s="135"/>
      <c r="NQ3338" s="39"/>
      <c r="QS3338"/>
      <c r="QT3338"/>
      <c r="QU3338"/>
      <c r="QV3338"/>
      <c r="QW3338"/>
      <c r="QX3338"/>
      <c r="QY3338"/>
      <c r="QZ3338"/>
      <c r="RA3338"/>
      <c r="RB3338" s="39"/>
      <c r="RC3338" s="39"/>
      <c r="RD3338" s="39"/>
    </row>
    <row r="3339" spans="22:472" hidden="1" x14ac:dyDescent="0.2">
      <c r="V3339" s="63">
        <v>701</v>
      </c>
      <c r="W3339" s="54" t="s">
        <v>7303</v>
      </c>
      <c r="X3339" s="64">
        <v>310102</v>
      </c>
      <c r="Y3339" s="54" t="s">
        <v>7234</v>
      </c>
      <c r="Z3339" s="63" t="s">
        <v>412</v>
      </c>
      <c r="AA3339" s="54" t="s">
        <v>7234</v>
      </c>
      <c r="AB3339" s="54" t="s">
        <v>7305</v>
      </c>
      <c r="AC3339" s="54"/>
      <c r="AD3339" s="64" t="s">
        <v>7306</v>
      </c>
      <c r="AE3339" s="64" t="s">
        <v>7306</v>
      </c>
      <c r="AF3339" s="63">
        <v>701</v>
      </c>
      <c r="AG3339" s="54" t="s">
        <v>7303</v>
      </c>
      <c r="AH3339" s="54" t="s">
        <v>7303</v>
      </c>
      <c r="AI3339" s="63" t="s">
        <v>7143</v>
      </c>
      <c r="AJ3339" s="64" t="s">
        <v>7307</v>
      </c>
      <c r="AK3339" s="569" t="s">
        <v>7308</v>
      </c>
      <c r="AL3339" s="64" t="s">
        <v>7309</v>
      </c>
      <c r="AM3339" s="64">
        <v>0</v>
      </c>
      <c r="AN3339" s="570">
        <v>0</v>
      </c>
      <c r="AO3339" s="54"/>
      <c r="AP3339" s="54"/>
      <c r="AQ3339" s="54"/>
      <c r="AR3339" s="54"/>
      <c r="AS3339" s="54"/>
      <c r="AT3339" s="64" t="e">
        <v>#N/A</v>
      </c>
      <c r="AU3339" s="64"/>
      <c r="AV3339" s="54"/>
      <c r="AW3339" s="54"/>
      <c r="AX3339" s="54"/>
      <c r="AY3339" s="54"/>
      <c r="AZ3339" s="54"/>
      <c r="BA3339" s="54"/>
      <c r="BB3339" s="54"/>
      <c r="BC3339" s="54"/>
      <c r="BD3339" s="64">
        <v>310102</v>
      </c>
      <c r="BE3339" s="54" t="s">
        <v>7234</v>
      </c>
      <c r="BF3339" s="63" t="s">
        <v>412</v>
      </c>
      <c r="BG3339" s="54" t="s">
        <v>7234</v>
      </c>
      <c r="BH3339" s="54" t="s">
        <v>7305</v>
      </c>
      <c r="BI3339" s="54"/>
      <c r="BJ3339" s="64" t="s">
        <v>7306</v>
      </c>
      <c r="BK3339" s="64" t="s">
        <v>7306</v>
      </c>
      <c r="BL3339" s="54"/>
      <c r="BM3339" s="54"/>
      <c r="BN3339" s="54"/>
      <c r="BO3339" s="39"/>
      <c r="BP3339" s="39"/>
      <c r="BQ3339" s="39"/>
      <c r="BR3339" s="39"/>
      <c r="BS3339" s="47"/>
      <c r="BT3339" s="39"/>
      <c r="BU3339" s="39"/>
      <c r="BV3339" s="39"/>
      <c r="BW3339" s="39"/>
      <c r="BX3339" s="39"/>
      <c r="BY3339" s="39"/>
      <c r="BZ3339" s="39"/>
      <c r="CA3339" s="39"/>
      <c r="CB3339" s="39"/>
      <c r="CC3339" s="47"/>
      <c r="CD3339" s="39"/>
      <c r="CE3339" s="39"/>
      <c r="CF3339" s="48"/>
      <c r="CG3339" s="48"/>
      <c r="CH3339" s="48"/>
      <c r="CI3339" s="48"/>
      <c r="CJ3339" s="48"/>
      <c r="CK3339" s="48"/>
      <c r="CL3339" s="48"/>
      <c r="CM3339" s="48"/>
      <c r="CN3339" s="48"/>
      <c r="CO3339" s="48"/>
      <c r="CP3339" s="48"/>
      <c r="CQ3339" s="48"/>
      <c r="CR3339" s="48"/>
      <c r="CS3339" s="48"/>
      <c r="CT3339" s="48"/>
      <c r="CU3339" s="48"/>
      <c r="CV3339" s="48"/>
      <c r="CW3339" s="48"/>
      <c r="CX3339" s="39"/>
      <c r="ML3339" s="135"/>
      <c r="MM3339" s="135"/>
      <c r="MN3339" s="135"/>
      <c r="MO3339" s="135"/>
      <c r="MP3339" s="135"/>
      <c r="MQ3339" s="135"/>
      <c r="MR3339" s="135"/>
      <c r="MS3339" s="135"/>
      <c r="MT3339" s="135"/>
      <c r="MU3339" s="135"/>
      <c r="MV3339" s="135"/>
      <c r="MW3339" s="135"/>
      <c r="MX3339" s="135"/>
      <c r="MY3339" s="135"/>
      <c r="MZ3339" s="135"/>
      <c r="NA3339" s="135"/>
      <c r="NB3339" s="135"/>
      <c r="NC3339" s="135"/>
      <c r="ND3339" s="135"/>
      <c r="NE3339" s="135"/>
      <c r="NF3339" s="135"/>
      <c r="NG3339" s="135"/>
      <c r="NH3339" s="135"/>
      <c r="NI3339" s="135"/>
      <c r="NJ3339" s="135"/>
      <c r="NK3339" s="135"/>
      <c r="NL3339" s="135"/>
      <c r="NM3339" s="135"/>
      <c r="NN3339" s="135"/>
      <c r="NO3339" s="135"/>
      <c r="NP3339" s="135"/>
      <c r="NQ3339" s="39"/>
      <c r="QS3339"/>
      <c r="QT3339"/>
      <c r="QU3339"/>
      <c r="QV3339"/>
      <c r="QW3339"/>
      <c r="QX3339"/>
      <c r="QY3339"/>
      <c r="QZ3339"/>
      <c r="RA3339"/>
      <c r="RB3339" s="39"/>
      <c r="RC3339" s="39"/>
      <c r="RD3339" s="39"/>
    </row>
    <row r="3340" spans="22:472" hidden="1" x14ac:dyDescent="0.2">
      <c r="V3340" s="63">
        <v>701</v>
      </c>
      <c r="W3340" s="54" t="s">
        <v>7303</v>
      </c>
      <c r="X3340" s="64">
        <v>310100</v>
      </c>
      <c r="Y3340" s="54" t="s">
        <v>7236</v>
      </c>
      <c r="Z3340" s="63" t="s">
        <v>412</v>
      </c>
      <c r="AA3340" s="54" t="s">
        <v>7234</v>
      </c>
      <c r="AB3340" s="54" t="s">
        <v>7305</v>
      </c>
      <c r="AC3340" s="54"/>
      <c r="AD3340" s="64" t="s">
        <v>7306</v>
      </c>
      <c r="AE3340" s="64" t="s">
        <v>7306</v>
      </c>
      <c r="AF3340" s="63">
        <v>701</v>
      </c>
      <c r="AG3340" s="54" t="s">
        <v>7303</v>
      </c>
      <c r="AH3340" s="54" t="s">
        <v>7303</v>
      </c>
      <c r="AI3340" s="63" t="s">
        <v>7143</v>
      </c>
      <c r="AJ3340" s="64" t="s">
        <v>7307</v>
      </c>
      <c r="AK3340" s="569" t="s">
        <v>7308</v>
      </c>
      <c r="AL3340" s="64" t="s">
        <v>7309</v>
      </c>
      <c r="AM3340" s="64">
        <v>0</v>
      </c>
      <c r="AN3340" s="570">
        <v>0</v>
      </c>
      <c r="AO3340" s="54"/>
      <c r="AP3340" s="54"/>
      <c r="AQ3340" s="54"/>
      <c r="AR3340" s="54"/>
      <c r="AS3340" s="54"/>
      <c r="AT3340" s="64" t="e">
        <v>#N/A</v>
      </c>
      <c r="AU3340" s="64"/>
      <c r="AV3340" s="54"/>
      <c r="AW3340" s="54"/>
      <c r="AX3340" s="54"/>
      <c r="AY3340" s="54"/>
      <c r="AZ3340" s="54"/>
      <c r="BA3340" s="54"/>
      <c r="BB3340" s="54"/>
      <c r="BC3340" s="54"/>
      <c r="BD3340" s="64">
        <v>310100</v>
      </c>
      <c r="BE3340" s="54" t="s">
        <v>7236</v>
      </c>
      <c r="BF3340" s="63" t="s">
        <v>412</v>
      </c>
      <c r="BG3340" s="54" t="s">
        <v>7234</v>
      </c>
      <c r="BH3340" s="54" t="s">
        <v>7305</v>
      </c>
      <c r="BI3340" s="54"/>
      <c r="BJ3340" s="64" t="s">
        <v>7306</v>
      </c>
      <c r="BK3340" s="64" t="s">
        <v>7306</v>
      </c>
      <c r="BL3340" s="54"/>
      <c r="BM3340" s="54"/>
      <c r="BN3340" s="54"/>
      <c r="BO3340" s="39"/>
      <c r="BP3340" s="39"/>
      <c r="BQ3340" s="39"/>
      <c r="BR3340" s="39"/>
      <c r="BS3340" s="47"/>
      <c r="BT3340" s="39"/>
      <c r="BU3340" s="39"/>
      <c r="BV3340" s="39"/>
      <c r="BW3340" s="39"/>
      <c r="BX3340" s="39"/>
      <c r="BY3340" s="39"/>
      <c r="BZ3340" s="39"/>
      <c r="CA3340" s="39"/>
      <c r="CB3340" s="39"/>
      <c r="CC3340" s="47"/>
      <c r="CD3340" s="39"/>
      <c r="CE3340" s="39"/>
      <c r="CF3340" s="48"/>
      <c r="CG3340" s="48"/>
      <c r="CH3340" s="48"/>
      <c r="CI3340" s="48"/>
      <c r="CJ3340" s="48"/>
      <c r="CK3340" s="48"/>
      <c r="CL3340" s="48"/>
      <c r="CM3340" s="48"/>
      <c r="CN3340" s="48"/>
      <c r="CO3340" s="48"/>
      <c r="CP3340" s="48"/>
      <c r="CQ3340" s="48"/>
      <c r="CR3340" s="48"/>
      <c r="CS3340" s="48"/>
      <c r="CT3340" s="48"/>
      <c r="CU3340" s="48"/>
      <c r="CV3340" s="48"/>
      <c r="CW3340" s="48"/>
      <c r="CX3340" s="39"/>
      <c r="ML3340" s="135"/>
      <c r="MM3340" s="135"/>
      <c r="MN3340" s="135"/>
      <c r="MO3340" s="135"/>
      <c r="MP3340" s="135"/>
      <c r="MQ3340" s="135"/>
      <c r="MR3340" s="135"/>
      <c r="MS3340" s="135"/>
      <c r="MT3340" s="135"/>
      <c r="MU3340" s="135"/>
      <c r="MV3340" s="135"/>
      <c r="MW3340" s="135"/>
      <c r="MX3340" s="135"/>
      <c r="MY3340" s="135"/>
      <c r="MZ3340" s="135"/>
      <c r="NA3340" s="135"/>
      <c r="NB3340" s="135"/>
      <c r="NC3340" s="135"/>
      <c r="ND3340" s="135"/>
      <c r="NE3340" s="135"/>
      <c r="NF3340" s="135"/>
      <c r="NG3340" s="135"/>
      <c r="NH3340" s="135"/>
      <c r="NI3340" s="135"/>
      <c r="NJ3340" s="135"/>
      <c r="NK3340" s="135"/>
      <c r="NL3340" s="135"/>
      <c r="NM3340" s="135"/>
      <c r="NN3340" s="135"/>
      <c r="NO3340" s="135"/>
      <c r="NP3340" s="135"/>
      <c r="NQ3340" s="39"/>
      <c r="QS3340"/>
      <c r="QT3340"/>
      <c r="QU3340"/>
      <c r="QV3340"/>
      <c r="QW3340"/>
      <c r="QX3340"/>
      <c r="QY3340"/>
      <c r="QZ3340"/>
      <c r="RA3340"/>
      <c r="RB3340" s="39"/>
      <c r="RC3340" s="39"/>
      <c r="RD3340" s="39"/>
    </row>
    <row r="3341" spans="22:472" hidden="1" x14ac:dyDescent="0.2">
      <c r="V3341" s="63">
        <v>701</v>
      </c>
      <c r="W3341" s="54" t="s">
        <v>7303</v>
      </c>
      <c r="X3341" s="64">
        <v>310103</v>
      </c>
      <c r="Y3341" s="54" t="s">
        <v>7310</v>
      </c>
      <c r="Z3341" s="63" t="s">
        <v>412</v>
      </c>
      <c r="AA3341" s="54" t="s">
        <v>7234</v>
      </c>
      <c r="AB3341" s="54" t="s">
        <v>7305</v>
      </c>
      <c r="AC3341" s="54"/>
      <c r="AD3341" s="64" t="s">
        <v>7306</v>
      </c>
      <c r="AE3341" s="64" t="s">
        <v>7306</v>
      </c>
      <c r="AF3341" s="63">
        <v>701</v>
      </c>
      <c r="AG3341" s="54" t="s">
        <v>7303</v>
      </c>
      <c r="AH3341" s="54" t="s">
        <v>7303</v>
      </c>
      <c r="AI3341" s="63" t="s">
        <v>7143</v>
      </c>
      <c r="AJ3341" s="64" t="s">
        <v>7307</v>
      </c>
      <c r="AK3341" s="569" t="s">
        <v>7308</v>
      </c>
      <c r="AL3341" s="64" t="s">
        <v>7309</v>
      </c>
      <c r="AM3341" s="64">
        <v>0</v>
      </c>
      <c r="AN3341" s="570">
        <v>0</v>
      </c>
      <c r="AO3341" s="54"/>
      <c r="AP3341" s="54"/>
      <c r="AQ3341" s="54"/>
      <c r="AR3341" s="54"/>
      <c r="AS3341" s="54"/>
      <c r="AT3341" s="64" t="e">
        <v>#N/A</v>
      </c>
      <c r="AU3341" s="64"/>
      <c r="AV3341" s="54"/>
      <c r="AW3341" s="54"/>
      <c r="AX3341" s="54"/>
      <c r="AY3341" s="54"/>
      <c r="AZ3341" s="54"/>
      <c r="BA3341" s="54"/>
      <c r="BB3341" s="54"/>
      <c r="BC3341" s="54"/>
      <c r="BD3341" s="64">
        <v>310103</v>
      </c>
      <c r="BE3341" s="54" t="s">
        <v>7310</v>
      </c>
      <c r="BF3341" s="63" t="s">
        <v>412</v>
      </c>
      <c r="BG3341" s="54" t="s">
        <v>7234</v>
      </c>
      <c r="BH3341" s="54" t="s">
        <v>7305</v>
      </c>
      <c r="BI3341" s="54"/>
      <c r="BJ3341" s="64" t="s">
        <v>7306</v>
      </c>
      <c r="BK3341" s="64" t="s">
        <v>7306</v>
      </c>
      <c r="BL3341" s="54"/>
      <c r="BM3341" s="54"/>
      <c r="BN3341" s="54"/>
      <c r="BO3341" s="39"/>
      <c r="BP3341" s="39"/>
      <c r="BQ3341" s="39"/>
      <c r="BR3341" s="39"/>
      <c r="BS3341" s="47"/>
      <c r="BT3341" s="39"/>
      <c r="BU3341" s="39"/>
      <c r="BV3341" s="39"/>
      <c r="BW3341" s="39"/>
      <c r="BX3341" s="39"/>
      <c r="BY3341" s="39"/>
      <c r="BZ3341" s="39"/>
      <c r="CA3341" s="39"/>
      <c r="CB3341" s="39"/>
      <c r="CC3341" s="47"/>
      <c r="CD3341" s="39"/>
      <c r="CE3341" s="39"/>
      <c r="CF3341" s="48"/>
      <c r="CG3341" s="48"/>
      <c r="CH3341" s="48"/>
      <c r="CI3341" s="48"/>
      <c r="CJ3341" s="48"/>
      <c r="CK3341" s="48"/>
      <c r="CL3341" s="48"/>
      <c r="CM3341" s="48"/>
      <c r="CN3341" s="48"/>
      <c r="CO3341" s="48"/>
      <c r="CP3341" s="48"/>
      <c r="CQ3341" s="48"/>
      <c r="CR3341" s="48"/>
      <c r="CS3341" s="48"/>
      <c r="CT3341" s="48"/>
      <c r="CU3341" s="48"/>
      <c r="CV3341" s="48"/>
      <c r="CW3341" s="48"/>
      <c r="CX3341" s="39"/>
      <c r="ML3341" s="135"/>
      <c r="MM3341" s="135"/>
      <c r="MN3341" s="135"/>
      <c r="MO3341" s="135"/>
      <c r="MP3341" s="135"/>
      <c r="MQ3341" s="135"/>
      <c r="MR3341" s="135"/>
      <c r="MS3341" s="135"/>
      <c r="MT3341" s="135"/>
      <c r="MU3341" s="135"/>
      <c r="MV3341" s="135"/>
      <c r="MW3341" s="135"/>
      <c r="MX3341" s="135"/>
      <c r="MY3341" s="135"/>
      <c r="MZ3341" s="135"/>
      <c r="NA3341" s="135"/>
      <c r="NB3341" s="135"/>
      <c r="NC3341" s="135"/>
      <c r="ND3341" s="135"/>
      <c r="NE3341" s="135"/>
      <c r="NF3341" s="135"/>
      <c r="NG3341" s="135"/>
      <c r="NH3341" s="135"/>
      <c r="NI3341" s="135"/>
      <c r="NJ3341" s="135"/>
      <c r="NK3341" s="135"/>
      <c r="NL3341" s="135"/>
      <c r="NM3341" s="135"/>
      <c r="NN3341" s="135"/>
      <c r="NO3341" s="135"/>
      <c r="NP3341" s="135"/>
      <c r="NQ3341" s="39"/>
      <c r="QS3341"/>
      <c r="QT3341"/>
      <c r="QU3341"/>
      <c r="QV3341"/>
      <c r="QW3341"/>
      <c r="QX3341"/>
      <c r="QY3341"/>
      <c r="QZ3341"/>
      <c r="RA3341"/>
      <c r="RB3341" s="39"/>
      <c r="RC3341" s="39"/>
      <c r="RD3341" s="39"/>
    </row>
    <row r="3342" spans="22:472" hidden="1" x14ac:dyDescent="0.2">
      <c r="V3342" s="63">
        <v>701</v>
      </c>
      <c r="W3342" s="54" t="s">
        <v>7303</v>
      </c>
      <c r="X3342" s="64">
        <v>310104</v>
      </c>
      <c r="Y3342" s="54" t="s">
        <v>7311</v>
      </c>
      <c r="Z3342" s="63" t="s">
        <v>412</v>
      </c>
      <c r="AA3342" s="54" t="s">
        <v>7234</v>
      </c>
      <c r="AB3342" s="54" t="s">
        <v>7305</v>
      </c>
      <c r="AC3342" s="54"/>
      <c r="AD3342" s="64" t="s">
        <v>7306</v>
      </c>
      <c r="AE3342" s="64" t="s">
        <v>7306</v>
      </c>
      <c r="AF3342" s="63">
        <v>701</v>
      </c>
      <c r="AG3342" s="54" t="s">
        <v>7303</v>
      </c>
      <c r="AH3342" s="54" t="s">
        <v>7303</v>
      </c>
      <c r="AI3342" s="63" t="s">
        <v>7143</v>
      </c>
      <c r="AJ3342" s="64" t="s">
        <v>7307</v>
      </c>
      <c r="AK3342" s="569" t="s">
        <v>7308</v>
      </c>
      <c r="AL3342" s="64" t="s">
        <v>7309</v>
      </c>
      <c r="AM3342" s="64">
        <v>0</v>
      </c>
      <c r="AN3342" s="570">
        <v>0</v>
      </c>
      <c r="AO3342" s="54"/>
      <c r="AP3342" s="54"/>
      <c r="AQ3342" s="54"/>
      <c r="AR3342" s="54"/>
      <c r="AS3342" s="54"/>
      <c r="AT3342" s="64" t="e">
        <v>#N/A</v>
      </c>
      <c r="AU3342" s="64"/>
      <c r="AV3342" s="54"/>
      <c r="AW3342" s="54"/>
      <c r="AX3342" s="54"/>
      <c r="AY3342" s="54"/>
      <c r="AZ3342" s="54"/>
      <c r="BA3342" s="54"/>
      <c r="BB3342" s="54"/>
      <c r="BC3342" s="54"/>
      <c r="BD3342" s="64">
        <v>310104</v>
      </c>
      <c r="BE3342" s="54" t="s">
        <v>7311</v>
      </c>
      <c r="BF3342" s="63" t="s">
        <v>412</v>
      </c>
      <c r="BG3342" s="54" t="s">
        <v>7234</v>
      </c>
      <c r="BH3342" s="54" t="s">
        <v>7305</v>
      </c>
      <c r="BI3342" s="54"/>
      <c r="BJ3342" s="64" t="s">
        <v>7306</v>
      </c>
      <c r="BK3342" s="64" t="s">
        <v>7306</v>
      </c>
      <c r="BL3342" s="54"/>
      <c r="BM3342" s="54"/>
      <c r="BN3342" s="54"/>
      <c r="BO3342" s="39"/>
      <c r="BP3342" s="39"/>
      <c r="BQ3342" s="39"/>
      <c r="BR3342" s="39"/>
      <c r="BS3342" s="47"/>
      <c r="BT3342" s="39"/>
      <c r="BU3342" s="39"/>
      <c r="BV3342" s="39"/>
      <c r="BW3342" s="39"/>
      <c r="BX3342" s="39"/>
      <c r="BY3342" s="39"/>
      <c r="BZ3342" s="39"/>
      <c r="CA3342" s="39"/>
      <c r="CB3342" s="39"/>
      <c r="CC3342" s="47"/>
      <c r="CD3342" s="39"/>
      <c r="CE3342" s="39"/>
      <c r="CF3342" s="48"/>
      <c r="CG3342" s="48"/>
      <c r="CH3342" s="48"/>
      <c r="CI3342" s="48"/>
      <c r="CJ3342" s="48"/>
      <c r="CK3342" s="48"/>
      <c r="CL3342" s="48"/>
      <c r="CM3342" s="48"/>
      <c r="CN3342" s="48"/>
      <c r="CO3342" s="48"/>
      <c r="CP3342" s="48"/>
      <c r="CQ3342" s="48"/>
      <c r="CR3342" s="48"/>
      <c r="CS3342" s="48"/>
      <c r="CT3342" s="48"/>
      <c r="CU3342" s="48"/>
      <c r="CV3342" s="48"/>
      <c r="CW3342" s="48"/>
      <c r="CX3342" s="39"/>
      <c r="ML3342" s="135"/>
      <c r="MM3342" s="135"/>
      <c r="MN3342" s="135"/>
      <c r="MO3342" s="135"/>
      <c r="MP3342" s="135"/>
      <c r="MQ3342" s="135"/>
      <c r="MR3342" s="135"/>
      <c r="MS3342" s="135"/>
      <c r="MT3342" s="135"/>
      <c r="MU3342" s="135"/>
      <c r="MV3342" s="135"/>
      <c r="MW3342" s="135"/>
      <c r="MX3342" s="135"/>
      <c r="MY3342" s="135"/>
      <c r="MZ3342" s="135"/>
      <c r="NA3342" s="135"/>
      <c r="NB3342" s="135"/>
      <c r="NC3342" s="135"/>
      <c r="ND3342" s="135"/>
      <c r="NE3342" s="135"/>
      <c r="NF3342" s="135"/>
      <c r="NG3342" s="135"/>
      <c r="NH3342" s="135"/>
      <c r="NI3342" s="135"/>
      <c r="NJ3342" s="135"/>
      <c r="NK3342" s="135"/>
      <c r="NL3342" s="135"/>
      <c r="NM3342" s="135"/>
      <c r="NN3342" s="135"/>
      <c r="NO3342" s="135"/>
      <c r="NP3342" s="135"/>
      <c r="NQ3342" s="39"/>
      <c r="QS3342"/>
      <c r="QT3342"/>
      <c r="QU3342"/>
      <c r="QV3342"/>
      <c r="QW3342"/>
      <c r="QX3342"/>
      <c r="QY3342"/>
      <c r="QZ3342"/>
      <c r="RA3342"/>
      <c r="RB3342" s="39"/>
      <c r="RC3342" s="39"/>
      <c r="RD3342" s="39"/>
    </row>
    <row r="3343" spans="22:472" hidden="1" x14ac:dyDescent="0.2">
      <c r="V3343" s="63">
        <v>701</v>
      </c>
      <c r="W3343" s="54" t="s">
        <v>7303</v>
      </c>
      <c r="X3343" s="64">
        <v>310105</v>
      </c>
      <c r="Y3343" s="54" t="s">
        <v>7312</v>
      </c>
      <c r="Z3343" s="63" t="s">
        <v>412</v>
      </c>
      <c r="AA3343" s="54" t="s">
        <v>7234</v>
      </c>
      <c r="AB3343" s="54" t="s">
        <v>7305</v>
      </c>
      <c r="AC3343" s="54"/>
      <c r="AD3343" s="64" t="s">
        <v>7306</v>
      </c>
      <c r="AE3343" s="64" t="s">
        <v>7306</v>
      </c>
      <c r="AF3343" s="63">
        <v>701</v>
      </c>
      <c r="AG3343" s="54" t="s">
        <v>7303</v>
      </c>
      <c r="AH3343" s="54" t="s">
        <v>7303</v>
      </c>
      <c r="AI3343" s="63" t="s">
        <v>7143</v>
      </c>
      <c r="AJ3343" s="64" t="s">
        <v>7307</v>
      </c>
      <c r="AK3343" s="569" t="s">
        <v>7308</v>
      </c>
      <c r="AL3343" s="64" t="s">
        <v>7309</v>
      </c>
      <c r="AM3343" s="64">
        <v>0</v>
      </c>
      <c r="AN3343" s="570">
        <v>0</v>
      </c>
      <c r="AO3343" s="54"/>
      <c r="AP3343" s="54"/>
      <c r="AQ3343" s="54"/>
      <c r="AR3343" s="54"/>
      <c r="AS3343" s="54"/>
      <c r="AT3343" s="64" t="e">
        <v>#N/A</v>
      </c>
      <c r="AU3343" s="64"/>
      <c r="AV3343" s="54"/>
      <c r="AW3343" s="54"/>
      <c r="AX3343" s="54"/>
      <c r="AY3343" s="54"/>
      <c r="AZ3343" s="54"/>
      <c r="BA3343" s="54"/>
      <c r="BB3343" s="54"/>
      <c r="BC3343" s="54"/>
      <c r="BD3343" s="64">
        <v>310105</v>
      </c>
      <c r="BE3343" s="54" t="s">
        <v>7312</v>
      </c>
      <c r="BF3343" s="63" t="s">
        <v>412</v>
      </c>
      <c r="BG3343" s="54" t="s">
        <v>7234</v>
      </c>
      <c r="BH3343" s="54" t="s">
        <v>7305</v>
      </c>
      <c r="BI3343" s="54"/>
      <c r="BJ3343" s="64" t="s">
        <v>7306</v>
      </c>
      <c r="BK3343" s="64" t="s">
        <v>7306</v>
      </c>
      <c r="BL3343" s="54"/>
      <c r="BM3343" s="54"/>
      <c r="BN3343" s="54"/>
      <c r="BO3343" s="39"/>
      <c r="BP3343" s="39"/>
      <c r="BQ3343" s="39"/>
      <c r="BR3343" s="39"/>
      <c r="BS3343" s="47"/>
      <c r="BT3343" s="39"/>
      <c r="BU3343" s="39"/>
      <c r="BV3343" s="39"/>
      <c r="BW3343" s="39"/>
      <c r="BX3343" s="39"/>
      <c r="BY3343" s="39"/>
      <c r="BZ3343" s="39"/>
      <c r="CA3343" s="39"/>
      <c r="CB3343" s="39"/>
      <c r="CC3343" s="47"/>
      <c r="CD3343" s="39"/>
      <c r="CE3343" s="39"/>
      <c r="CF3343" s="48"/>
      <c r="CG3343" s="48"/>
      <c r="CH3343" s="48"/>
      <c r="CI3343" s="48"/>
      <c r="CJ3343" s="48"/>
      <c r="CK3343" s="48"/>
      <c r="CL3343" s="48"/>
      <c r="CM3343" s="48"/>
      <c r="CN3343" s="48"/>
      <c r="CO3343" s="48"/>
      <c r="CP3343" s="48"/>
      <c r="CQ3343" s="48"/>
      <c r="CR3343" s="48"/>
      <c r="CS3343" s="48"/>
      <c r="CT3343" s="48"/>
      <c r="CU3343" s="48"/>
      <c r="CV3343" s="48"/>
      <c r="CW3343" s="48"/>
      <c r="CX3343" s="39"/>
      <c r="ML3343" s="135"/>
      <c r="MM3343" s="135"/>
      <c r="MN3343" s="135"/>
      <c r="MO3343" s="135"/>
      <c r="MP3343" s="135"/>
      <c r="MQ3343" s="135"/>
      <c r="MR3343" s="135"/>
      <c r="MS3343" s="135"/>
      <c r="MT3343" s="135"/>
      <c r="MU3343" s="135"/>
      <c r="MV3343" s="135"/>
      <c r="MW3343" s="135"/>
      <c r="MX3343" s="135"/>
      <c r="MY3343" s="135"/>
      <c r="MZ3343" s="135"/>
      <c r="NA3343" s="135"/>
      <c r="NB3343" s="135"/>
      <c r="NC3343" s="135"/>
      <c r="ND3343" s="135"/>
      <c r="NE3343" s="135"/>
      <c r="NF3343" s="135"/>
      <c r="NG3343" s="135"/>
      <c r="NH3343" s="135"/>
      <c r="NI3343" s="135"/>
      <c r="NJ3343" s="135"/>
      <c r="NK3343" s="135"/>
      <c r="NL3343" s="135"/>
      <c r="NM3343" s="135"/>
      <c r="NN3343" s="135"/>
      <c r="NO3343" s="135"/>
      <c r="NP3343" s="135"/>
      <c r="NQ3343" s="39"/>
      <c r="QS3343"/>
      <c r="QT3343"/>
      <c r="QU3343"/>
      <c r="QV3343"/>
      <c r="QW3343"/>
      <c r="QX3343"/>
      <c r="QY3343"/>
      <c r="QZ3343"/>
      <c r="RA3343"/>
      <c r="RB3343" s="39"/>
      <c r="RC3343" s="39"/>
      <c r="RD3343" s="39"/>
    </row>
    <row r="3344" spans="22:472" hidden="1" x14ac:dyDescent="0.2">
      <c r="V3344" s="63">
        <v>701</v>
      </c>
      <c r="W3344" s="54" t="s">
        <v>7303</v>
      </c>
      <c r="X3344" s="64">
        <v>310106</v>
      </c>
      <c r="Y3344" s="54" t="s">
        <v>7313</v>
      </c>
      <c r="Z3344" s="63" t="s">
        <v>412</v>
      </c>
      <c r="AA3344" s="54" t="s">
        <v>7234</v>
      </c>
      <c r="AB3344" s="54" t="s">
        <v>7305</v>
      </c>
      <c r="AC3344" s="54"/>
      <c r="AD3344" s="64" t="s">
        <v>7306</v>
      </c>
      <c r="AE3344" s="64" t="s">
        <v>7306</v>
      </c>
      <c r="AF3344" s="63">
        <v>701</v>
      </c>
      <c r="AG3344" s="54" t="s">
        <v>7303</v>
      </c>
      <c r="AH3344" s="54" t="s">
        <v>7303</v>
      </c>
      <c r="AI3344" s="63" t="s">
        <v>7143</v>
      </c>
      <c r="AJ3344" s="64" t="s">
        <v>7307</v>
      </c>
      <c r="AK3344" s="569" t="s">
        <v>7308</v>
      </c>
      <c r="AL3344" s="64" t="s">
        <v>7309</v>
      </c>
      <c r="AM3344" s="64">
        <v>0</v>
      </c>
      <c r="AN3344" s="570">
        <v>0</v>
      </c>
      <c r="AO3344" s="54"/>
      <c r="AP3344" s="54"/>
      <c r="AQ3344" s="54"/>
      <c r="AR3344" s="54"/>
      <c r="AS3344" s="54"/>
      <c r="AT3344" s="64" t="e">
        <v>#N/A</v>
      </c>
      <c r="AU3344" s="64"/>
      <c r="AV3344" s="54"/>
      <c r="AW3344" s="54"/>
      <c r="AX3344" s="54"/>
      <c r="AY3344" s="54"/>
      <c r="AZ3344" s="54"/>
      <c r="BA3344" s="54"/>
      <c r="BB3344" s="54"/>
      <c r="BC3344" s="54"/>
      <c r="BD3344" s="64">
        <v>310106</v>
      </c>
      <c r="BE3344" s="54" t="s">
        <v>7313</v>
      </c>
      <c r="BF3344" s="63" t="s">
        <v>412</v>
      </c>
      <c r="BG3344" s="54" t="s">
        <v>7234</v>
      </c>
      <c r="BH3344" s="54" t="s">
        <v>7305</v>
      </c>
      <c r="BI3344" s="54"/>
      <c r="BJ3344" s="64" t="s">
        <v>7306</v>
      </c>
      <c r="BK3344" s="64" t="s">
        <v>7306</v>
      </c>
      <c r="BL3344" s="54"/>
      <c r="BM3344" s="54"/>
      <c r="BN3344" s="54"/>
      <c r="BO3344" s="39"/>
      <c r="BP3344" s="39"/>
      <c r="BQ3344" s="39"/>
      <c r="BR3344" s="39"/>
      <c r="BS3344" s="47"/>
      <c r="BT3344" s="39"/>
      <c r="BU3344" s="39"/>
      <c r="BV3344" s="39"/>
      <c r="BW3344" s="39"/>
      <c r="BX3344" s="39"/>
      <c r="BY3344" s="39"/>
      <c r="BZ3344" s="39"/>
      <c r="CA3344" s="39"/>
      <c r="CB3344" s="39"/>
      <c r="CC3344" s="47"/>
      <c r="CD3344" s="39"/>
      <c r="CE3344" s="39"/>
      <c r="CF3344" s="48"/>
      <c r="CG3344" s="48"/>
      <c r="CH3344" s="48"/>
      <c r="CI3344" s="48"/>
      <c r="CJ3344" s="48"/>
      <c r="CK3344" s="48"/>
      <c r="CL3344" s="48"/>
      <c r="CM3344" s="48"/>
      <c r="CN3344" s="48"/>
      <c r="CO3344" s="48"/>
      <c r="CP3344" s="48"/>
      <c r="CQ3344" s="48"/>
      <c r="CR3344" s="48"/>
      <c r="CS3344" s="48"/>
      <c r="CT3344" s="48"/>
      <c r="CU3344" s="48"/>
      <c r="CV3344" s="48"/>
      <c r="CW3344" s="48"/>
      <c r="CX3344" s="39"/>
      <c r="ML3344" s="135"/>
      <c r="MM3344" s="135"/>
      <c r="MN3344" s="135"/>
      <c r="MO3344" s="135"/>
      <c r="MP3344" s="135"/>
      <c r="MQ3344" s="135"/>
      <c r="MR3344" s="135"/>
      <c r="MS3344" s="135"/>
      <c r="MT3344" s="135"/>
      <c r="MU3344" s="135"/>
      <c r="MV3344" s="135"/>
      <c r="MW3344" s="135"/>
      <c r="MX3344" s="135"/>
      <c r="MY3344" s="135"/>
      <c r="MZ3344" s="135"/>
      <c r="NA3344" s="135"/>
      <c r="NB3344" s="135"/>
      <c r="NC3344" s="135"/>
      <c r="ND3344" s="135"/>
      <c r="NE3344" s="135"/>
      <c r="NF3344" s="135"/>
      <c r="NG3344" s="135"/>
      <c r="NH3344" s="135"/>
      <c r="NI3344" s="135"/>
      <c r="NJ3344" s="135"/>
      <c r="NK3344" s="135"/>
      <c r="NL3344" s="135"/>
      <c r="NM3344" s="135"/>
      <c r="NN3344" s="135"/>
      <c r="NO3344" s="135"/>
      <c r="NP3344" s="135"/>
      <c r="NQ3344" s="39"/>
      <c r="QS3344"/>
      <c r="QT3344"/>
      <c r="QU3344"/>
      <c r="QV3344"/>
      <c r="QW3344"/>
      <c r="QX3344"/>
      <c r="QY3344"/>
      <c r="QZ3344"/>
      <c r="RA3344"/>
      <c r="RB3344" s="39"/>
      <c r="RC3344" s="39"/>
      <c r="RD3344" s="39"/>
    </row>
    <row r="3345" spans="22:472" hidden="1" x14ac:dyDescent="0.2">
      <c r="V3345" s="63">
        <v>701</v>
      </c>
      <c r="W3345" s="54" t="s">
        <v>7303</v>
      </c>
      <c r="X3345" s="64">
        <v>310107</v>
      </c>
      <c r="Y3345" s="54" t="s">
        <v>7314</v>
      </c>
      <c r="Z3345" s="63" t="s">
        <v>412</v>
      </c>
      <c r="AA3345" s="54" t="s">
        <v>7234</v>
      </c>
      <c r="AB3345" s="54" t="s">
        <v>7305</v>
      </c>
      <c r="AC3345" s="54"/>
      <c r="AD3345" s="64" t="s">
        <v>7306</v>
      </c>
      <c r="AE3345" s="64" t="s">
        <v>7306</v>
      </c>
      <c r="AF3345" s="63">
        <v>701</v>
      </c>
      <c r="AG3345" s="54" t="s">
        <v>7303</v>
      </c>
      <c r="AH3345" s="54" t="s">
        <v>7303</v>
      </c>
      <c r="AI3345" s="63" t="s">
        <v>7143</v>
      </c>
      <c r="AJ3345" s="64" t="s">
        <v>7307</v>
      </c>
      <c r="AK3345" s="569" t="s">
        <v>7308</v>
      </c>
      <c r="AL3345" s="64" t="s">
        <v>7309</v>
      </c>
      <c r="AM3345" s="64">
        <v>0</v>
      </c>
      <c r="AN3345" s="570">
        <v>0</v>
      </c>
      <c r="AO3345" s="54"/>
      <c r="AP3345" s="54"/>
      <c r="AQ3345" s="54"/>
      <c r="AR3345" s="54"/>
      <c r="AS3345" s="54"/>
      <c r="AT3345" s="64" t="e">
        <v>#N/A</v>
      </c>
      <c r="AU3345" s="64"/>
      <c r="AV3345" s="54"/>
      <c r="AW3345" s="54"/>
      <c r="AX3345" s="54"/>
      <c r="AY3345" s="54"/>
      <c r="AZ3345" s="54"/>
      <c r="BA3345" s="54"/>
      <c r="BB3345" s="54"/>
      <c r="BC3345" s="54"/>
      <c r="BD3345" s="64">
        <v>310107</v>
      </c>
      <c r="BE3345" s="54" t="s">
        <v>7314</v>
      </c>
      <c r="BF3345" s="63" t="s">
        <v>412</v>
      </c>
      <c r="BG3345" s="54" t="s">
        <v>7234</v>
      </c>
      <c r="BH3345" s="54" t="s">
        <v>7305</v>
      </c>
      <c r="BI3345" s="54"/>
      <c r="BJ3345" s="64" t="s">
        <v>7306</v>
      </c>
      <c r="BK3345" s="64" t="s">
        <v>7306</v>
      </c>
      <c r="BL3345" s="54"/>
      <c r="BM3345" s="54"/>
      <c r="BN3345" s="54"/>
      <c r="BO3345" s="39"/>
      <c r="BP3345" s="39"/>
      <c r="BQ3345" s="39"/>
      <c r="BR3345" s="39"/>
      <c r="BS3345" s="47"/>
      <c r="BT3345" s="39"/>
      <c r="BU3345" s="39"/>
      <c r="BV3345" s="39"/>
      <c r="BW3345" s="39"/>
      <c r="BX3345" s="39"/>
      <c r="BY3345" s="39"/>
      <c r="BZ3345" s="39"/>
      <c r="CA3345" s="39"/>
      <c r="CB3345" s="39"/>
      <c r="CC3345" s="47"/>
      <c r="CD3345" s="39"/>
      <c r="CE3345" s="39"/>
      <c r="CF3345" s="48"/>
      <c r="CG3345" s="48"/>
      <c r="CH3345" s="48"/>
      <c r="CI3345" s="48"/>
      <c r="CJ3345" s="48"/>
      <c r="CK3345" s="48"/>
      <c r="CL3345" s="48"/>
      <c r="CM3345" s="48"/>
      <c r="CN3345" s="48"/>
      <c r="CO3345" s="48"/>
      <c r="CP3345" s="48"/>
      <c r="CQ3345" s="48"/>
      <c r="CR3345" s="48"/>
      <c r="CS3345" s="48"/>
      <c r="CT3345" s="48"/>
      <c r="CU3345" s="48"/>
      <c r="CV3345" s="48"/>
      <c r="CW3345" s="48"/>
      <c r="CX3345" s="39"/>
      <c r="ML3345" s="135"/>
      <c r="MM3345" s="135"/>
      <c r="MN3345" s="135"/>
      <c r="MO3345" s="135"/>
      <c r="MP3345" s="135"/>
      <c r="MQ3345" s="135"/>
      <c r="MR3345" s="135"/>
      <c r="MS3345" s="135"/>
      <c r="MT3345" s="135"/>
      <c r="MU3345" s="135"/>
      <c r="MV3345" s="135"/>
      <c r="MW3345" s="135"/>
      <c r="MX3345" s="135"/>
      <c r="MY3345" s="135"/>
      <c r="MZ3345" s="135"/>
      <c r="NA3345" s="135"/>
      <c r="NB3345" s="135"/>
      <c r="NC3345" s="135"/>
      <c r="ND3345" s="135"/>
      <c r="NE3345" s="135"/>
      <c r="NF3345" s="135"/>
      <c r="NG3345" s="135"/>
      <c r="NH3345" s="135"/>
      <c r="NI3345" s="135"/>
      <c r="NJ3345" s="135"/>
      <c r="NK3345" s="135"/>
      <c r="NL3345" s="135"/>
      <c r="NM3345" s="135"/>
      <c r="NN3345" s="135"/>
      <c r="NO3345" s="135"/>
      <c r="NP3345" s="135"/>
      <c r="NQ3345" s="39"/>
      <c r="QS3345"/>
      <c r="QT3345"/>
      <c r="QU3345"/>
      <c r="QV3345"/>
      <c r="QW3345"/>
      <c r="QX3345"/>
      <c r="QY3345"/>
      <c r="QZ3345"/>
      <c r="RA3345"/>
      <c r="RB3345" s="39"/>
      <c r="RC3345" s="39"/>
      <c r="RD3345" s="39"/>
    </row>
    <row r="3346" spans="22:472" hidden="1" x14ac:dyDescent="0.2">
      <c r="V3346" s="63">
        <v>701</v>
      </c>
      <c r="W3346" s="54" t="s">
        <v>7303</v>
      </c>
      <c r="X3346" s="64">
        <v>310108</v>
      </c>
      <c r="Y3346" s="54" t="s">
        <v>7315</v>
      </c>
      <c r="Z3346" s="63" t="s">
        <v>412</v>
      </c>
      <c r="AA3346" s="54" t="s">
        <v>7234</v>
      </c>
      <c r="AB3346" s="54" t="s">
        <v>7305</v>
      </c>
      <c r="AC3346" s="54"/>
      <c r="AD3346" s="64" t="s">
        <v>7306</v>
      </c>
      <c r="AE3346" s="64" t="s">
        <v>7306</v>
      </c>
      <c r="AF3346" s="63">
        <v>701</v>
      </c>
      <c r="AG3346" s="54" t="s">
        <v>7303</v>
      </c>
      <c r="AH3346" s="54" t="s">
        <v>7303</v>
      </c>
      <c r="AI3346" s="63" t="s">
        <v>7143</v>
      </c>
      <c r="AJ3346" s="64" t="s">
        <v>7307</v>
      </c>
      <c r="AK3346" s="569" t="s">
        <v>7308</v>
      </c>
      <c r="AL3346" s="64" t="s">
        <v>7309</v>
      </c>
      <c r="AM3346" s="64">
        <v>0</v>
      </c>
      <c r="AN3346" s="570">
        <v>0</v>
      </c>
      <c r="AO3346" s="54"/>
      <c r="AP3346" s="54"/>
      <c r="AQ3346" s="54"/>
      <c r="AR3346" s="54"/>
      <c r="AS3346" s="54"/>
      <c r="AT3346" s="64" t="e">
        <v>#N/A</v>
      </c>
      <c r="AU3346" s="64"/>
      <c r="AV3346" s="54"/>
      <c r="AW3346" s="54"/>
      <c r="AX3346" s="54"/>
      <c r="AY3346" s="54"/>
      <c r="AZ3346" s="54"/>
      <c r="BA3346" s="54"/>
      <c r="BB3346" s="54"/>
      <c r="BC3346" s="54"/>
      <c r="BD3346" s="64">
        <v>310108</v>
      </c>
      <c r="BE3346" s="54" t="s">
        <v>7315</v>
      </c>
      <c r="BF3346" s="63" t="s">
        <v>412</v>
      </c>
      <c r="BG3346" s="54" t="s">
        <v>7234</v>
      </c>
      <c r="BH3346" s="54" t="s">
        <v>7305</v>
      </c>
      <c r="BI3346" s="54"/>
      <c r="BJ3346" s="64" t="s">
        <v>7306</v>
      </c>
      <c r="BK3346" s="64" t="s">
        <v>7306</v>
      </c>
      <c r="BL3346" s="54"/>
      <c r="BM3346" s="54"/>
      <c r="BN3346" s="54"/>
      <c r="BO3346" s="39"/>
      <c r="BP3346" s="39"/>
      <c r="BQ3346" s="39"/>
      <c r="BR3346" s="39"/>
      <c r="BS3346" s="47"/>
      <c r="BT3346" s="39"/>
      <c r="BU3346" s="39"/>
      <c r="BV3346" s="39"/>
      <c r="BW3346" s="39"/>
      <c r="BX3346" s="39"/>
      <c r="BY3346" s="39"/>
      <c r="BZ3346" s="39"/>
      <c r="CA3346" s="39"/>
      <c r="CB3346" s="39"/>
      <c r="CC3346" s="47"/>
      <c r="CD3346" s="39"/>
      <c r="CE3346" s="39"/>
      <c r="CF3346" s="48"/>
      <c r="CG3346" s="48"/>
      <c r="CH3346" s="48"/>
      <c r="CI3346" s="48"/>
      <c r="CJ3346" s="48"/>
      <c r="CK3346" s="48"/>
      <c r="CL3346" s="48"/>
      <c r="CM3346" s="48"/>
      <c r="CN3346" s="48"/>
      <c r="CO3346" s="48"/>
      <c r="CP3346" s="48"/>
      <c r="CQ3346" s="48"/>
      <c r="CR3346" s="48"/>
      <c r="CS3346" s="48"/>
      <c r="CT3346" s="48"/>
      <c r="CU3346" s="48"/>
      <c r="CV3346" s="48"/>
      <c r="CW3346" s="48"/>
      <c r="CX3346" s="39"/>
      <c r="ML3346" s="135"/>
      <c r="MM3346" s="135"/>
      <c r="MN3346" s="135"/>
      <c r="MO3346" s="135"/>
      <c r="MP3346" s="135"/>
      <c r="MQ3346" s="135"/>
      <c r="MR3346" s="135"/>
      <c r="MS3346" s="135"/>
      <c r="MT3346" s="135"/>
      <c r="MU3346" s="135"/>
      <c r="MV3346" s="135"/>
      <c r="MW3346" s="135"/>
      <c r="MX3346" s="135"/>
      <c r="MY3346" s="135"/>
      <c r="MZ3346" s="135"/>
      <c r="NA3346" s="135"/>
      <c r="NB3346" s="135"/>
      <c r="NC3346" s="135"/>
      <c r="ND3346" s="135"/>
      <c r="NE3346" s="135"/>
      <c r="NF3346" s="135"/>
      <c r="NG3346" s="135"/>
      <c r="NH3346" s="135"/>
      <c r="NI3346" s="135"/>
      <c r="NJ3346" s="135"/>
      <c r="NK3346" s="135"/>
      <c r="NL3346" s="135"/>
      <c r="NM3346" s="135"/>
      <c r="NN3346" s="135"/>
      <c r="NO3346" s="135"/>
      <c r="NP3346" s="135"/>
      <c r="NQ3346" s="39"/>
      <c r="QS3346"/>
      <c r="QT3346"/>
      <c r="QU3346"/>
      <c r="QV3346"/>
      <c r="QW3346"/>
      <c r="QX3346"/>
      <c r="QY3346"/>
      <c r="QZ3346"/>
      <c r="RA3346"/>
      <c r="RB3346" s="39"/>
      <c r="RC3346" s="39"/>
      <c r="RD3346" s="39"/>
    </row>
    <row r="3347" spans="22:472" hidden="1" x14ac:dyDescent="0.2">
      <c r="V3347" s="63">
        <v>701</v>
      </c>
      <c r="W3347" s="54" t="s">
        <v>7303</v>
      </c>
      <c r="X3347" s="64">
        <v>310201</v>
      </c>
      <c r="Y3347" s="54" t="s">
        <v>7316</v>
      </c>
      <c r="Z3347" s="63" t="s">
        <v>412</v>
      </c>
      <c r="AA3347" s="54" t="s">
        <v>7316</v>
      </c>
      <c r="AB3347" s="54" t="s">
        <v>7305</v>
      </c>
      <c r="AC3347" s="54"/>
      <c r="AD3347" s="64" t="s">
        <v>7306</v>
      </c>
      <c r="AE3347" s="64" t="s">
        <v>7306</v>
      </c>
      <c r="AF3347" s="63">
        <v>701</v>
      </c>
      <c r="AG3347" s="54" t="s">
        <v>7303</v>
      </c>
      <c r="AH3347" s="54" t="s">
        <v>7303</v>
      </c>
      <c r="AI3347" s="63" t="s">
        <v>7143</v>
      </c>
      <c r="AJ3347" s="64" t="s">
        <v>7307</v>
      </c>
      <c r="AK3347" s="569" t="s">
        <v>7308</v>
      </c>
      <c r="AL3347" s="64" t="s">
        <v>7309</v>
      </c>
      <c r="AM3347" s="64">
        <v>0</v>
      </c>
      <c r="AN3347" s="570">
        <v>0</v>
      </c>
      <c r="AO3347" s="54"/>
      <c r="AP3347" s="54"/>
      <c r="AQ3347" s="54"/>
      <c r="AR3347" s="54"/>
      <c r="AS3347" s="54"/>
      <c r="AT3347" s="64" t="e">
        <v>#N/A</v>
      </c>
      <c r="AU3347" s="64"/>
      <c r="AV3347" s="54"/>
      <c r="AW3347" s="54"/>
      <c r="AX3347" s="54"/>
      <c r="AY3347" s="54"/>
      <c r="AZ3347" s="54"/>
      <c r="BA3347" s="54"/>
      <c r="BB3347" s="54"/>
      <c r="BC3347" s="54"/>
      <c r="BD3347" s="64">
        <v>310201</v>
      </c>
      <c r="BE3347" s="54" t="s">
        <v>7316</v>
      </c>
      <c r="BF3347" s="63" t="s">
        <v>412</v>
      </c>
      <c r="BG3347" s="54" t="s">
        <v>7316</v>
      </c>
      <c r="BH3347" s="54" t="s">
        <v>7305</v>
      </c>
      <c r="BI3347" s="54"/>
      <c r="BJ3347" s="64" t="s">
        <v>7306</v>
      </c>
      <c r="BK3347" s="64" t="s">
        <v>7306</v>
      </c>
      <c r="BL3347" s="54"/>
      <c r="BM3347" s="54"/>
      <c r="BN3347" s="54"/>
      <c r="BO3347" s="39"/>
      <c r="BP3347" s="39"/>
      <c r="BQ3347" s="39"/>
      <c r="BR3347" s="39"/>
      <c r="BS3347" s="47"/>
      <c r="BT3347" s="39"/>
      <c r="BU3347" s="39"/>
      <c r="BV3347" s="39"/>
      <c r="BW3347" s="39"/>
      <c r="BX3347" s="39"/>
      <c r="BY3347" s="39"/>
      <c r="BZ3347" s="39"/>
      <c r="CA3347" s="39"/>
      <c r="CB3347" s="39"/>
      <c r="CC3347" s="47"/>
      <c r="CD3347" s="39"/>
      <c r="CE3347" s="39"/>
      <c r="CF3347" s="48"/>
      <c r="CG3347" s="48"/>
      <c r="CH3347" s="48"/>
      <c r="CI3347" s="48"/>
      <c r="CJ3347" s="48"/>
      <c r="CK3347" s="48"/>
      <c r="CL3347" s="48"/>
      <c r="CM3347" s="48"/>
      <c r="CN3347" s="48"/>
      <c r="CO3347" s="48"/>
      <c r="CP3347" s="48"/>
      <c r="CQ3347" s="48"/>
      <c r="CR3347" s="48"/>
      <c r="CS3347" s="48"/>
      <c r="CT3347" s="48"/>
      <c r="CU3347" s="48"/>
      <c r="CV3347" s="48"/>
      <c r="CW3347" s="48"/>
      <c r="CX3347" s="39"/>
      <c r="ML3347" s="135"/>
      <c r="MM3347" s="135"/>
      <c r="MN3347" s="135"/>
      <c r="MO3347" s="135"/>
      <c r="MP3347" s="135"/>
      <c r="MQ3347" s="135"/>
      <c r="MR3347" s="135"/>
      <c r="MS3347" s="135"/>
      <c r="MT3347" s="135"/>
      <c r="MU3347" s="135"/>
      <c r="MV3347" s="135"/>
      <c r="MW3347" s="135"/>
      <c r="MX3347" s="135"/>
      <c r="MY3347" s="135"/>
      <c r="MZ3347" s="135"/>
      <c r="NA3347" s="135"/>
      <c r="NB3347" s="135"/>
      <c r="NC3347" s="135"/>
      <c r="ND3347" s="135"/>
      <c r="NE3347" s="135"/>
      <c r="NF3347" s="135"/>
      <c r="NG3347" s="135"/>
      <c r="NH3347" s="135"/>
      <c r="NI3347" s="135"/>
      <c r="NJ3347" s="135"/>
      <c r="NK3347" s="135"/>
      <c r="NL3347" s="135"/>
      <c r="NM3347" s="135"/>
      <c r="NN3347" s="135"/>
      <c r="NO3347" s="135"/>
      <c r="NP3347" s="135"/>
      <c r="NQ3347" s="39"/>
      <c r="QS3347"/>
      <c r="QT3347"/>
      <c r="QU3347"/>
      <c r="QV3347"/>
      <c r="QW3347"/>
      <c r="QX3347"/>
      <c r="QY3347"/>
      <c r="QZ3347"/>
      <c r="RA3347"/>
      <c r="RB3347" s="39"/>
      <c r="RC3347" s="39"/>
      <c r="RD3347" s="39"/>
    </row>
    <row r="3348" spans="22:472" hidden="1" x14ac:dyDescent="0.2">
      <c r="V3348" s="63">
        <v>701</v>
      </c>
      <c r="W3348" s="54" t="s">
        <v>7303</v>
      </c>
      <c r="X3348" s="64">
        <v>310200</v>
      </c>
      <c r="Y3348" s="54" t="s">
        <v>7317</v>
      </c>
      <c r="Z3348" s="63" t="s">
        <v>412</v>
      </c>
      <c r="AA3348" s="54" t="s">
        <v>7316</v>
      </c>
      <c r="AB3348" s="54" t="s">
        <v>7305</v>
      </c>
      <c r="AC3348" s="54"/>
      <c r="AD3348" s="64" t="s">
        <v>7306</v>
      </c>
      <c r="AE3348" s="64" t="s">
        <v>7306</v>
      </c>
      <c r="AF3348" s="63">
        <v>701</v>
      </c>
      <c r="AG3348" s="54" t="s">
        <v>7303</v>
      </c>
      <c r="AH3348" s="54" t="s">
        <v>7303</v>
      </c>
      <c r="AI3348" s="63" t="s">
        <v>7143</v>
      </c>
      <c r="AJ3348" s="64" t="s">
        <v>7307</v>
      </c>
      <c r="AK3348" s="569" t="s">
        <v>7308</v>
      </c>
      <c r="AL3348" s="64" t="s">
        <v>7309</v>
      </c>
      <c r="AM3348" s="64">
        <v>0</v>
      </c>
      <c r="AN3348" s="570">
        <v>0</v>
      </c>
      <c r="AO3348" s="54"/>
      <c r="AP3348" s="54"/>
      <c r="AQ3348" s="54"/>
      <c r="AR3348" s="54"/>
      <c r="AS3348" s="54"/>
      <c r="AT3348" s="64" t="e">
        <v>#N/A</v>
      </c>
      <c r="AU3348" s="64"/>
      <c r="AV3348" s="54"/>
      <c r="AW3348" s="54"/>
      <c r="AX3348" s="54"/>
      <c r="AY3348" s="54"/>
      <c r="AZ3348" s="54"/>
      <c r="BA3348" s="54"/>
      <c r="BB3348" s="54"/>
      <c r="BC3348" s="54"/>
      <c r="BD3348" s="64">
        <v>310200</v>
      </c>
      <c r="BE3348" s="54" t="s">
        <v>7317</v>
      </c>
      <c r="BF3348" s="63" t="s">
        <v>412</v>
      </c>
      <c r="BG3348" s="54" t="s">
        <v>7316</v>
      </c>
      <c r="BH3348" s="54" t="s">
        <v>7305</v>
      </c>
      <c r="BI3348" s="54"/>
      <c r="BJ3348" s="64" t="s">
        <v>7306</v>
      </c>
      <c r="BK3348" s="64" t="s">
        <v>7306</v>
      </c>
      <c r="BL3348" s="54"/>
      <c r="BM3348" s="54"/>
      <c r="BN3348" s="54"/>
      <c r="BO3348" s="39"/>
      <c r="BP3348" s="39"/>
      <c r="BQ3348" s="39"/>
      <c r="BR3348" s="39"/>
      <c r="BS3348" s="47"/>
      <c r="BT3348" s="39"/>
      <c r="BU3348" s="39"/>
      <c r="BV3348" s="39"/>
      <c r="BW3348" s="39"/>
      <c r="BX3348" s="39"/>
      <c r="BY3348" s="39"/>
      <c r="BZ3348" s="39"/>
      <c r="CA3348" s="39"/>
      <c r="CB3348" s="39"/>
      <c r="CC3348" s="47"/>
      <c r="CD3348" s="39"/>
      <c r="CE3348" s="39"/>
      <c r="CF3348" s="48"/>
      <c r="CG3348" s="48"/>
      <c r="CH3348" s="48"/>
      <c r="CI3348" s="48"/>
      <c r="CJ3348" s="48"/>
      <c r="CK3348" s="48"/>
      <c r="CL3348" s="48"/>
      <c r="CM3348" s="48"/>
      <c r="CN3348" s="48"/>
      <c r="CO3348" s="48"/>
      <c r="CP3348" s="48"/>
      <c r="CQ3348" s="48"/>
      <c r="CR3348" s="48"/>
      <c r="CS3348" s="48"/>
      <c r="CT3348" s="48"/>
      <c r="CU3348" s="48"/>
      <c r="CV3348" s="48"/>
      <c r="CW3348" s="48"/>
      <c r="CX3348" s="39"/>
      <c r="ML3348" s="135"/>
      <c r="MM3348" s="135"/>
      <c r="MN3348" s="135"/>
      <c r="MO3348" s="135"/>
      <c r="MP3348" s="135"/>
      <c r="MQ3348" s="135"/>
      <c r="MR3348" s="135"/>
      <c r="MS3348" s="135"/>
      <c r="MT3348" s="135"/>
      <c r="MU3348" s="135"/>
      <c r="MV3348" s="135"/>
      <c r="MW3348" s="135"/>
      <c r="MX3348" s="135"/>
      <c r="MY3348" s="135"/>
      <c r="MZ3348" s="135"/>
      <c r="NA3348" s="135"/>
      <c r="NB3348" s="135"/>
      <c r="NC3348" s="135"/>
      <c r="ND3348" s="135"/>
      <c r="NE3348" s="135"/>
      <c r="NF3348" s="135"/>
      <c r="NG3348" s="135"/>
      <c r="NH3348" s="135"/>
      <c r="NI3348" s="135"/>
      <c r="NJ3348" s="135"/>
      <c r="NK3348" s="135"/>
      <c r="NL3348" s="135"/>
      <c r="NM3348" s="135"/>
      <c r="NN3348" s="135"/>
      <c r="NO3348" s="135"/>
      <c r="NP3348" s="135"/>
      <c r="NQ3348" s="39"/>
      <c r="QS3348"/>
      <c r="QT3348"/>
      <c r="QU3348"/>
      <c r="QV3348"/>
      <c r="QW3348"/>
      <c r="QX3348"/>
      <c r="QY3348"/>
      <c r="QZ3348"/>
      <c r="RA3348"/>
      <c r="RB3348" s="39"/>
      <c r="RC3348" s="39"/>
      <c r="RD3348" s="39"/>
    </row>
    <row r="3349" spans="22:472" hidden="1" x14ac:dyDescent="0.2">
      <c r="V3349" s="63">
        <v>701</v>
      </c>
      <c r="W3349" s="54" t="s">
        <v>7303</v>
      </c>
      <c r="X3349" s="64">
        <v>310202</v>
      </c>
      <c r="Y3349" s="54" t="s">
        <v>7318</v>
      </c>
      <c r="Z3349" s="63" t="s">
        <v>412</v>
      </c>
      <c r="AA3349" s="54" t="s">
        <v>7316</v>
      </c>
      <c r="AB3349" s="54" t="s">
        <v>7305</v>
      </c>
      <c r="AC3349" s="54"/>
      <c r="AD3349" s="64" t="s">
        <v>7306</v>
      </c>
      <c r="AE3349" s="64" t="s">
        <v>7306</v>
      </c>
      <c r="AF3349" s="63">
        <v>701</v>
      </c>
      <c r="AG3349" s="54" t="s">
        <v>7303</v>
      </c>
      <c r="AH3349" s="54" t="s">
        <v>7303</v>
      </c>
      <c r="AI3349" s="63" t="s">
        <v>7143</v>
      </c>
      <c r="AJ3349" s="64" t="s">
        <v>7307</v>
      </c>
      <c r="AK3349" s="569" t="s">
        <v>7308</v>
      </c>
      <c r="AL3349" s="64" t="s">
        <v>7309</v>
      </c>
      <c r="AM3349" s="64">
        <v>0</v>
      </c>
      <c r="AN3349" s="570">
        <v>0</v>
      </c>
      <c r="AO3349" s="54"/>
      <c r="AP3349" s="54"/>
      <c r="AQ3349" s="54"/>
      <c r="AR3349" s="54"/>
      <c r="AS3349" s="54"/>
      <c r="AT3349" s="64" t="e">
        <v>#N/A</v>
      </c>
      <c r="AU3349" s="64"/>
      <c r="AV3349" s="54"/>
      <c r="AW3349" s="54"/>
      <c r="AX3349" s="54"/>
      <c r="AY3349" s="54"/>
      <c r="AZ3349" s="54"/>
      <c r="BA3349" s="54"/>
      <c r="BB3349" s="54"/>
      <c r="BC3349" s="54"/>
      <c r="BD3349" s="64">
        <v>310202</v>
      </c>
      <c r="BE3349" s="54" t="s">
        <v>7318</v>
      </c>
      <c r="BF3349" s="63" t="s">
        <v>412</v>
      </c>
      <c r="BG3349" s="54" t="s">
        <v>7316</v>
      </c>
      <c r="BH3349" s="54" t="s">
        <v>7305</v>
      </c>
      <c r="BI3349" s="54"/>
      <c r="BJ3349" s="64" t="s">
        <v>7306</v>
      </c>
      <c r="BK3349" s="64" t="s">
        <v>7306</v>
      </c>
      <c r="BL3349" s="54"/>
      <c r="BM3349" s="54"/>
      <c r="BN3349" s="54"/>
      <c r="BO3349" s="39"/>
      <c r="BP3349" s="39"/>
      <c r="BQ3349" s="39"/>
      <c r="BR3349" s="39"/>
      <c r="BS3349" s="47"/>
      <c r="BT3349" s="39"/>
      <c r="BU3349" s="39"/>
      <c r="BV3349" s="39"/>
      <c r="BW3349" s="39"/>
      <c r="BX3349" s="39"/>
      <c r="BY3349" s="39"/>
      <c r="BZ3349" s="39"/>
      <c r="CA3349" s="39"/>
      <c r="CB3349" s="39"/>
      <c r="CC3349" s="47"/>
      <c r="CD3349" s="39"/>
      <c r="CE3349" s="39"/>
      <c r="CF3349" s="48"/>
      <c r="CG3349" s="48"/>
      <c r="CH3349" s="48"/>
      <c r="CI3349" s="48"/>
      <c r="CJ3349" s="48"/>
      <c r="CK3349" s="48"/>
      <c r="CL3349" s="48"/>
      <c r="CM3349" s="48"/>
      <c r="CN3349" s="48"/>
      <c r="CO3349" s="48"/>
      <c r="CP3349" s="48"/>
      <c r="CQ3349" s="48"/>
      <c r="CR3349" s="48"/>
      <c r="CS3349" s="48"/>
      <c r="CT3349" s="48"/>
      <c r="CU3349" s="48"/>
      <c r="CV3349" s="48"/>
      <c r="CW3349" s="48"/>
      <c r="CX3349" s="39"/>
      <c r="ML3349" s="135"/>
      <c r="MM3349" s="135"/>
      <c r="MN3349" s="135"/>
      <c r="MO3349" s="135"/>
      <c r="MP3349" s="135"/>
      <c r="MQ3349" s="135"/>
      <c r="MR3349" s="135"/>
      <c r="MS3349" s="135"/>
      <c r="MT3349" s="135"/>
      <c r="MU3349" s="135"/>
      <c r="MV3349" s="135"/>
      <c r="MW3349" s="135"/>
      <c r="MX3349" s="135"/>
      <c r="MY3349" s="135"/>
      <c r="MZ3349" s="135"/>
      <c r="NA3349" s="135"/>
      <c r="NB3349" s="135"/>
      <c r="NC3349" s="135"/>
      <c r="ND3349" s="135"/>
      <c r="NE3349" s="135"/>
      <c r="NF3349" s="135"/>
      <c r="NG3349" s="135"/>
      <c r="NH3349" s="135"/>
      <c r="NI3349" s="135"/>
      <c r="NJ3349" s="135"/>
      <c r="NK3349" s="135"/>
      <c r="NL3349" s="135"/>
      <c r="NM3349" s="135"/>
      <c r="NN3349" s="135"/>
      <c r="NO3349" s="135"/>
      <c r="NP3349" s="135"/>
      <c r="NQ3349" s="39"/>
      <c r="QS3349"/>
      <c r="QT3349"/>
      <c r="QU3349"/>
      <c r="QV3349"/>
      <c r="QW3349"/>
      <c r="QX3349"/>
      <c r="QY3349"/>
      <c r="QZ3349"/>
      <c r="RA3349"/>
      <c r="RB3349" s="39"/>
      <c r="RC3349" s="39"/>
      <c r="RD3349" s="39"/>
    </row>
    <row r="3350" spans="22:472" hidden="1" x14ac:dyDescent="0.2">
      <c r="V3350" s="63">
        <v>701</v>
      </c>
      <c r="W3350" s="54" t="s">
        <v>7303</v>
      </c>
      <c r="X3350" s="64">
        <v>310203</v>
      </c>
      <c r="Y3350" s="54" t="s">
        <v>7319</v>
      </c>
      <c r="Z3350" s="63" t="s">
        <v>412</v>
      </c>
      <c r="AA3350" s="54" t="s">
        <v>7316</v>
      </c>
      <c r="AB3350" s="54" t="s">
        <v>7305</v>
      </c>
      <c r="AC3350" s="54"/>
      <c r="AD3350" s="64" t="s">
        <v>7306</v>
      </c>
      <c r="AE3350" s="64" t="s">
        <v>7306</v>
      </c>
      <c r="AF3350" s="63">
        <v>701</v>
      </c>
      <c r="AG3350" s="54" t="s">
        <v>7303</v>
      </c>
      <c r="AH3350" s="54" t="s">
        <v>7303</v>
      </c>
      <c r="AI3350" s="63" t="s">
        <v>7143</v>
      </c>
      <c r="AJ3350" s="64" t="s">
        <v>7307</v>
      </c>
      <c r="AK3350" s="569" t="s">
        <v>7308</v>
      </c>
      <c r="AL3350" s="64" t="s">
        <v>7309</v>
      </c>
      <c r="AM3350" s="64">
        <v>0</v>
      </c>
      <c r="AN3350" s="570">
        <v>0</v>
      </c>
      <c r="AO3350" s="54"/>
      <c r="AP3350" s="54"/>
      <c r="AQ3350" s="54"/>
      <c r="AR3350" s="54"/>
      <c r="AS3350" s="54"/>
      <c r="AT3350" s="64" t="e">
        <v>#N/A</v>
      </c>
      <c r="AU3350" s="64"/>
      <c r="AV3350" s="54"/>
      <c r="AW3350" s="54"/>
      <c r="AX3350" s="54"/>
      <c r="AY3350" s="54"/>
      <c r="AZ3350" s="54"/>
      <c r="BA3350" s="54"/>
      <c r="BB3350" s="54"/>
      <c r="BC3350" s="54"/>
      <c r="BD3350" s="64">
        <v>310203</v>
      </c>
      <c r="BE3350" s="54" t="s">
        <v>7319</v>
      </c>
      <c r="BF3350" s="63" t="s">
        <v>412</v>
      </c>
      <c r="BG3350" s="54" t="s">
        <v>7316</v>
      </c>
      <c r="BH3350" s="54" t="s">
        <v>7305</v>
      </c>
      <c r="BI3350" s="54"/>
      <c r="BJ3350" s="64" t="s">
        <v>7306</v>
      </c>
      <c r="BK3350" s="64" t="s">
        <v>7306</v>
      </c>
      <c r="BL3350" s="54"/>
      <c r="BM3350" s="54"/>
      <c r="BN3350" s="54"/>
      <c r="BO3350" s="39"/>
      <c r="BP3350" s="39"/>
      <c r="BQ3350" s="39"/>
      <c r="BR3350" s="39"/>
      <c r="BS3350" s="47"/>
      <c r="BT3350" s="39"/>
      <c r="BU3350" s="39"/>
      <c r="BV3350" s="39"/>
      <c r="BW3350" s="39"/>
      <c r="BX3350" s="39"/>
      <c r="BY3350" s="39"/>
      <c r="BZ3350" s="39"/>
      <c r="CA3350" s="39"/>
      <c r="CB3350" s="39"/>
      <c r="CC3350" s="47"/>
      <c r="CD3350" s="39"/>
      <c r="CE3350" s="39"/>
      <c r="CF3350" s="48"/>
      <c r="CG3350" s="48"/>
      <c r="CH3350" s="48"/>
      <c r="CI3350" s="48"/>
      <c r="CJ3350" s="48"/>
      <c r="CK3350" s="48"/>
      <c r="CL3350" s="48"/>
      <c r="CM3350" s="48"/>
      <c r="CN3350" s="48"/>
      <c r="CO3350" s="48"/>
      <c r="CP3350" s="48"/>
      <c r="CQ3350" s="48"/>
      <c r="CR3350" s="48"/>
      <c r="CS3350" s="48"/>
      <c r="CT3350" s="48"/>
      <c r="CU3350" s="48"/>
      <c r="CV3350" s="48"/>
      <c r="CW3350" s="48"/>
      <c r="CX3350" s="39"/>
      <c r="ML3350" s="135"/>
      <c r="MM3350" s="135"/>
      <c r="MN3350" s="135"/>
      <c r="MO3350" s="135"/>
      <c r="MP3350" s="135"/>
      <c r="MQ3350" s="135"/>
      <c r="MR3350" s="135"/>
      <c r="MS3350" s="135"/>
      <c r="MT3350" s="135"/>
      <c r="MU3350" s="135"/>
      <c r="MV3350" s="135"/>
      <c r="MW3350" s="135"/>
      <c r="MX3350" s="135"/>
      <c r="MY3350" s="135"/>
      <c r="MZ3350" s="135"/>
      <c r="NA3350" s="135"/>
      <c r="NB3350" s="135"/>
      <c r="NC3350" s="135"/>
      <c r="ND3350" s="135"/>
      <c r="NE3350" s="135"/>
      <c r="NF3350" s="135"/>
      <c r="NG3350" s="135"/>
      <c r="NH3350" s="135"/>
      <c r="NI3350" s="135"/>
      <c r="NJ3350" s="135"/>
      <c r="NK3350" s="135"/>
      <c r="NL3350" s="135"/>
      <c r="NM3350" s="135"/>
      <c r="NN3350" s="135"/>
      <c r="NO3350" s="135"/>
      <c r="NP3350" s="135"/>
      <c r="NQ3350" s="39"/>
      <c r="QS3350"/>
      <c r="QT3350"/>
      <c r="QU3350"/>
      <c r="QV3350"/>
      <c r="QW3350"/>
      <c r="QX3350"/>
      <c r="QY3350"/>
      <c r="QZ3350"/>
      <c r="RA3350"/>
      <c r="RB3350" s="39"/>
      <c r="RC3350" s="39"/>
      <c r="RD3350" s="39"/>
    </row>
    <row r="3351" spans="22:472" hidden="1" x14ac:dyDescent="0.2">
      <c r="V3351" s="63">
        <v>701</v>
      </c>
      <c r="W3351" s="54" t="s">
        <v>7303</v>
      </c>
      <c r="X3351" s="64">
        <v>310205</v>
      </c>
      <c r="Y3351" s="54" t="s">
        <v>7320</v>
      </c>
      <c r="Z3351" s="63" t="s">
        <v>412</v>
      </c>
      <c r="AA3351" s="54" t="s">
        <v>7316</v>
      </c>
      <c r="AB3351" s="54" t="s">
        <v>7305</v>
      </c>
      <c r="AC3351" s="54"/>
      <c r="AD3351" s="64" t="s">
        <v>7306</v>
      </c>
      <c r="AE3351" s="64" t="s">
        <v>7306</v>
      </c>
      <c r="AF3351" s="63">
        <v>701</v>
      </c>
      <c r="AG3351" s="54" t="s">
        <v>7303</v>
      </c>
      <c r="AH3351" s="54" t="s">
        <v>7303</v>
      </c>
      <c r="AI3351" s="63" t="s">
        <v>7143</v>
      </c>
      <c r="AJ3351" s="64" t="s">
        <v>7307</v>
      </c>
      <c r="AK3351" s="569" t="s">
        <v>7308</v>
      </c>
      <c r="AL3351" s="64" t="s">
        <v>7309</v>
      </c>
      <c r="AM3351" s="64">
        <v>0</v>
      </c>
      <c r="AN3351" s="570">
        <v>0</v>
      </c>
      <c r="AO3351" s="54"/>
      <c r="AP3351" s="54"/>
      <c r="AQ3351" s="54"/>
      <c r="AR3351" s="54"/>
      <c r="AS3351" s="54"/>
      <c r="AT3351" s="64" t="e">
        <v>#N/A</v>
      </c>
      <c r="AU3351" s="64"/>
      <c r="AV3351" s="54"/>
      <c r="AW3351" s="54"/>
      <c r="AX3351" s="54"/>
      <c r="AY3351" s="54"/>
      <c r="AZ3351" s="54"/>
      <c r="BA3351" s="54"/>
      <c r="BB3351" s="54"/>
      <c r="BC3351" s="54"/>
      <c r="BD3351" s="64">
        <v>310205</v>
      </c>
      <c r="BE3351" s="54" t="s">
        <v>7320</v>
      </c>
      <c r="BF3351" s="63" t="s">
        <v>412</v>
      </c>
      <c r="BG3351" s="54" t="s">
        <v>7316</v>
      </c>
      <c r="BH3351" s="54" t="s">
        <v>7305</v>
      </c>
      <c r="BI3351" s="54"/>
      <c r="BJ3351" s="64" t="s">
        <v>7306</v>
      </c>
      <c r="BK3351" s="64" t="s">
        <v>7306</v>
      </c>
      <c r="BL3351" s="54"/>
      <c r="BM3351" s="54"/>
      <c r="BN3351" s="54"/>
      <c r="BO3351" s="39"/>
      <c r="BP3351" s="39"/>
      <c r="BQ3351" s="39"/>
      <c r="BR3351" s="39"/>
      <c r="BS3351" s="47"/>
      <c r="BT3351" s="39"/>
      <c r="BU3351" s="39"/>
      <c r="BV3351" s="39"/>
      <c r="BW3351" s="39"/>
      <c r="BX3351" s="39"/>
      <c r="BY3351" s="39"/>
      <c r="BZ3351" s="39"/>
      <c r="CA3351" s="39"/>
      <c r="CB3351" s="39"/>
      <c r="CC3351" s="47"/>
      <c r="CD3351" s="39"/>
      <c r="CE3351" s="39"/>
      <c r="CF3351" s="48"/>
      <c r="CG3351" s="48"/>
      <c r="CH3351" s="48"/>
      <c r="CI3351" s="48"/>
      <c r="CJ3351" s="48"/>
      <c r="CK3351" s="48"/>
      <c r="CL3351" s="48"/>
      <c r="CM3351" s="48"/>
      <c r="CN3351" s="48"/>
      <c r="CO3351" s="48"/>
      <c r="CP3351" s="48"/>
      <c r="CQ3351" s="48"/>
      <c r="CR3351" s="48"/>
      <c r="CS3351" s="48"/>
      <c r="CT3351" s="48"/>
      <c r="CU3351" s="48"/>
      <c r="CV3351" s="48"/>
      <c r="CW3351" s="48"/>
      <c r="CX3351" s="39"/>
      <c r="ML3351" s="135"/>
      <c r="MM3351" s="135"/>
      <c r="MN3351" s="135"/>
      <c r="MO3351" s="135"/>
      <c r="MP3351" s="135"/>
      <c r="MQ3351" s="135"/>
      <c r="MR3351" s="135"/>
      <c r="MS3351" s="135"/>
      <c r="MT3351" s="135"/>
      <c r="MU3351" s="135"/>
      <c r="MV3351" s="135"/>
      <c r="MW3351" s="135"/>
      <c r="MX3351" s="135"/>
      <c r="MY3351" s="135"/>
      <c r="MZ3351" s="135"/>
      <c r="NA3351" s="135"/>
      <c r="NB3351" s="135"/>
      <c r="NC3351" s="135"/>
      <c r="ND3351" s="135"/>
      <c r="NE3351" s="135"/>
      <c r="NF3351" s="135"/>
      <c r="NG3351" s="135"/>
      <c r="NH3351" s="135"/>
      <c r="NI3351" s="135"/>
      <c r="NJ3351" s="135"/>
      <c r="NK3351" s="135"/>
      <c r="NL3351" s="135"/>
      <c r="NM3351" s="135"/>
      <c r="NN3351" s="135"/>
      <c r="NO3351" s="135"/>
      <c r="NP3351" s="135"/>
      <c r="NQ3351" s="39"/>
      <c r="QS3351"/>
      <c r="QT3351"/>
      <c r="QU3351"/>
      <c r="QV3351"/>
      <c r="QW3351"/>
      <c r="QX3351"/>
      <c r="QY3351"/>
      <c r="QZ3351"/>
      <c r="RA3351"/>
      <c r="RB3351" s="39"/>
      <c r="RC3351" s="39"/>
      <c r="RD3351" s="39"/>
    </row>
    <row r="3352" spans="22:472" hidden="1" x14ac:dyDescent="0.2">
      <c r="V3352" s="63">
        <v>701</v>
      </c>
      <c r="W3352" s="54" t="s">
        <v>7303</v>
      </c>
      <c r="X3352" s="64">
        <v>310204</v>
      </c>
      <c r="Y3352" s="54" t="s">
        <v>7321</v>
      </c>
      <c r="Z3352" s="63" t="s">
        <v>412</v>
      </c>
      <c r="AA3352" s="54" t="s">
        <v>7316</v>
      </c>
      <c r="AB3352" s="54" t="s">
        <v>7305</v>
      </c>
      <c r="AC3352" s="54"/>
      <c r="AD3352" s="64" t="s">
        <v>7306</v>
      </c>
      <c r="AE3352" s="64" t="s">
        <v>7306</v>
      </c>
      <c r="AF3352" s="63">
        <v>701</v>
      </c>
      <c r="AG3352" s="54" t="s">
        <v>7303</v>
      </c>
      <c r="AH3352" s="54" t="s">
        <v>7303</v>
      </c>
      <c r="AI3352" s="63" t="s">
        <v>7143</v>
      </c>
      <c r="AJ3352" s="64" t="s">
        <v>7307</v>
      </c>
      <c r="AK3352" s="569" t="s">
        <v>7308</v>
      </c>
      <c r="AL3352" s="64" t="s">
        <v>7309</v>
      </c>
      <c r="AM3352" s="64">
        <v>0</v>
      </c>
      <c r="AN3352" s="570">
        <v>0</v>
      </c>
      <c r="AO3352" s="54"/>
      <c r="AP3352" s="54"/>
      <c r="AQ3352" s="54"/>
      <c r="AR3352" s="54"/>
      <c r="AS3352" s="54"/>
      <c r="AT3352" s="64" t="e">
        <v>#N/A</v>
      </c>
      <c r="AU3352" s="64"/>
      <c r="AV3352" s="54"/>
      <c r="AW3352" s="54"/>
      <c r="AX3352" s="54"/>
      <c r="AY3352" s="54"/>
      <c r="AZ3352" s="54"/>
      <c r="BA3352" s="54"/>
      <c r="BB3352" s="54"/>
      <c r="BC3352" s="54"/>
      <c r="BD3352" s="64">
        <v>310204</v>
      </c>
      <c r="BE3352" s="54" t="s">
        <v>7321</v>
      </c>
      <c r="BF3352" s="63" t="s">
        <v>412</v>
      </c>
      <c r="BG3352" s="54" t="s">
        <v>7316</v>
      </c>
      <c r="BH3352" s="54" t="s">
        <v>7305</v>
      </c>
      <c r="BI3352" s="54"/>
      <c r="BJ3352" s="64" t="s">
        <v>7306</v>
      </c>
      <c r="BK3352" s="64" t="s">
        <v>7306</v>
      </c>
      <c r="BL3352" s="54"/>
      <c r="BM3352" s="54"/>
      <c r="BN3352" s="54"/>
      <c r="BO3352" s="39"/>
      <c r="BP3352" s="39"/>
      <c r="BQ3352" s="39"/>
      <c r="BR3352" s="39"/>
      <c r="BS3352" s="47"/>
      <c r="BT3352" s="39"/>
      <c r="BU3352" s="39"/>
      <c r="BV3352" s="39"/>
      <c r="BW3352" s="39"/>
      <c r="BX3352" s="39"/>
      <c r="BY3352" s="39"/>
      <c r="BZ3352" s="39"/>
      <c r="CA3352" s="39"/>
      <c r="CB3352" s="39"/>
      <c r="CC3352" s="47"/>
      <c r="CD3352" s="39"/>
      <c r="CE3352" s="39"/>
      <c r="CF3352" s="48"/>
      <c r="CG3352" s="48"/>
      <c r="CH3352" s="48"/>
      <c r="CI3352" s="48"/>
      <c r="CJ3352" s="48"/>
      <c r="CK3352" s="48"/>
      <c r="CL3352" s="48"/>
      <c r="CM3352" s="48"/>
      <c r="CN3352" s="48"/>
      <c r="CO3352" s="48"/>
      <c r="CP3352" s="48"/>
      <c r="CQ3352" s="48"/>
      <c r="CR3352" s="48"/>
      <c r="CS3352" s="48"/>
      <c r="CT3352" s="48"/>
      <c r="CU3352" s="48"/>
      <c r="CV3352" s="48"/>
      <c r="CW3352" s="48"/>
      <c r="CX3352" s="39"/>
      <c r="ML3352" s="135"/>
      <c r="MM3352" s="135"/>
      <c r="MN3352" s="135"/>
      <c r="MO3352" s="135"/>
      <c r="MP3352" s="135"/>
      <c r="MQ3352" s="135"/>
      <c r="MR3352" s="135"/>
      <c r="MS3352" s="135"/>
      <c r="MT3352" s="135"/>
      <c r="MU3352" s="135"/>
      <c r="MV3352" s="135"/>
      <c r="MW3352" s="135"/>
      <c r="MX3352" s="135"/>
      <c r="MY3352" s="135"/>
      <c r="MZ3352" s="135"/>
      <c r="NA3352" s="135"/>
      <c r="NB3352" s="135"/>
      <c r="NC3352" s="135"/>
      <c r="ND3352" s="135"/>
      <c r="NE3352" s="135"/>
      <c r="NF3352" s="135"/>
      <c r="NG3352" s="135"/>
      <c r="NH3352" s="135"/>
      <c r="NI3352" s="135"/>
      <c r="NJ3352" s="135"/>
      <c r="NK3352" s="135"/>
      <c r="NL3352" s="135"/>
      <c r="NM3352" s="135"/>
      <c r="NN3352" s="135"/>
      <c r="NO3352" s="135"/>
      <c r="NP3352" s="135"/>
      <c r="NQ3352" s="39"/>
      <c r="QS3352"/>
      <c r="QT3352"/>
      <c r="QU3352"/>
      <c r="QV3352"/>
      <c r="QW3352"/>
      <c r="QX3352"/>
      <c r="QY3352"/>
      <c r="QZ3352"/>
      <c r="RA3352"/>
      <c r="RB3352" s="39"/>
      <c r="RC3352" s="39"/>
      <c r="RD3352" s="39"/>
    </row>
    <row r="3353" spans="22:472" hidden="1" x14ac:dyDescent="0.2">
      <c r="V3353" s="63">
        <v>701</v>
      </c>
      <c r="W3353" s="54" t="s">
        <v>7303</v>
      </c>
      <c r="X3353" s="64">
        <v>310300</v>
      </c>
      <c r="Y3353" s="54" t="s">
        <v>7322</v>
      </c>
      <c r="Z3353" s="63" t="s">
        <v>412</v>
      </c>
      <c r="AA3353" s="54" t="s">
        <v>7309</v>
      </c>
      <c r="AB3353" s="54" t="s">
        <v>7305</v>
      </c>
      <c r="AC3353" s="54"/>
      <c r="AD3353" s="64" t="s">
        <v>7306</v>
      </c>
      <c r="AE3353" s="64" t="s">
        <v>7306</v>
      </c>
      <c r="AF3353" s="63">
        <v>701</v>
      </c>
      <c r="AG3353" s="54" t="s">
        <v>7303</v>
      </c>
      <c r="AH3353" s="54" t="s">
        <v>7303</v>
      </c>
      <c r="AI3353" s="63" t="s">
        <v>7143</v>
      </c>
      <c r="AJ3353" s="64" t="s">
        <v>7307</v>
      </c>
      <c r="AK3353" s="569" t="s">
        <v>7308</v>
      </c>
      <c r="AL3353" s="64" t="s">
        <v>7309</v>
      </c>
      <c r="AM3353" s="64">
        <v>0</v>
      </c>
      <c r="AN3353" s="570">
        <v>0</v>
      </c>
      <c r="AO3353" s="54"/>
      <c r="AP3353" s="54"/>
      <c r="AQ3353" s="54"/>
      <c r="AR3353" s="54"/>
      <c r="AS3353" s="54"/>
      <c r="AT3353" s="64" t="e">
        <v>#N/A</v>
      </c>
      <c r="AU3353" s="64"/>
      <c r="AV3353" s="54"/>
      <c r="AW3353" s="54"/>
      <c r="AX3353" s="54"/>
      <c r="AY3353" s="54"/>
      <c r="AZ3353" s="54"/>
      <c r="BA3353" s="54"/>
      <c r="BB3353" s="54"/>
      <c r="BC3353" s="54"/>
      <c r="BD3353" s="64">
        <v>310300</v>
      </c>
      <c r="BE3353" s="54" t="s">
        <v>7322</v>
      </c>
      <c r="BF3353" s="63" t="s">
        <v>412</v>
      </c>
      <c r="BG3353" s="54" t="s">
        <v>7309</v>
      </c>
      <c r="BH3353" s="54" t="s">
        <v>7305</v>
      </c>
      <c r="BI3353" s="54"/>
      <c r="BJ3353" s="64" t="s">
        <v>7306</v>
      </c>
      <c r="BK3353" s="64" t="s">
        <v>7306</v>
      </c>
      <c r="BL3353" s="54"/>
      <c r="BM3353" s="54"/>
      <c r="BN3353" s="54"/>
      <c r="BO3353" s="39"/>
      <c r="BP3353" s="39"/>
      <c r="BQ3353" s="39"/>
      <c r="BR3353" s="39"/>
      <c r="BS3353" s="47"/>
      <c r="BT3353" s="39"/>
      <c r="BU3353" s="39"/>
      <c r="BV3353" s="39"/>
      <c r="BW3353" s="39"/>
      <c r="BX3353" s="39"/>
      <c r="BY3353" s="39"/>
      <c r="BZ3353" s="39"/>
      <c r="CA3353" s="39"/>
      <c r="CB3353" s="39"/>
      <c r="CC3353" s="47"/>
      <c r="CD3353" s="39"/>
      <c r="CE3353" s="39"/>
      <c r="CF3353" s="48"/>
      <c r="CG3353" s="48"/>
      <c r="CH3353" s="48"/>
      <c r="CI3353" s="48"/>
      <c r="CJ3353" s="48"/>
      <c r="CK3353" s="48"/>
      <c r="CL3353" s="48"/>
      <c r="CM3353" s="48"/>
      <c r="CN3353" s="48"/>
      <c r="CO3353" s="48"/>
      <c r="CP3353" s="48"/>
      <c r="CQ3353" s="48"/>
      <c r="CR3353" s="48"/>
      <c r="CS3353" s="48"/>
      <c r="CT3353" s="48"/>
      <c r="CU3353" s="48"/>
      <c r="CV3353" s="48"/>
      <c r="CW3353" s="48"/>
      <c r="CX3353" s="39"/>
      <c r="ML3353" s="135"/>
      <c r="MM3353" s="135"/>
      <c r="MN3353" s="135"/>
      <c r="MO3353" s="135"/>
      <c r="MP3353" s="135"/>
      <c r="MQ3353" s="135"/>
      <c r="MR3353" s="135"/>
      <c r="MS3353" s="135"/>
      <c r="MT3353" s="135"/>
      <c r="MU3353" s="135"/>
      <c r="MV3353" s="135"/>
      <c r="MW3353" s="135"/>
      <c r="MX3353" s="135"/>
      <c r="MY3353" s="135"/>
      <c r="MZ3353" s="135"/>
      <c r="NA3353" s="135"/>
      <c r="NB3353" s="135"/>
      <c r="NC3353" s="135"/>
      <c r="ND3353" s="135"/>
      <c r="NE3353" s="135"/>
      <c r="NF3353" s="135"/>
      <c r="NG3353" s="135"/>
      <c r="NH3353" s="135"/>
      <c r="NI3353" s="135"/>
      <c r="NJ3353" s="135"/>
      <c r="NK3353" s="135"/>
      <c r="NL3353" s="135"/>
      <c r="NM3353" s="135"/>
      <c r="NN3353" s="135"/>
      <c r="NO3353" s="135"/>
      <c r="NP3353" s="135"/>
      <c r="NQ3353" s="39"/>
      <c r="QS3353"/>
      <c r="QT3353"/>
      <c r="QU3353"/>
      <c r="QV3353"/>
      <c r="QW3353"/>
      <c r="QX3353"/>
      <c r="QY3353"/>
      <c r="QZ3353"/>
      <c r="RA3353"/>
      <c r="RB3353" s="39"/>
      <c r="RC3353" s="39"/>
      <c r="RD3353" s="39"/>
    </row>
    <row r="3354" spans="22:472" hidden="1" x14ac:dyDescent="0.2">
      <c r="V3354" s="63">
        <v>701</v>
      </c>
      <c r="W3354" s="54" t="s">
        <v>7303</v>
      </c>
      <c r="X3354" s="64">
        <v>310303</v>
      </c>
      <c r="Y3354" s="54" t="s">
        <v>7323</v>
      </c>
      <c r="Z3354" s="63" t="s">
        <v>412</v>
      </c>
      <c r="AA3354" s="54" t="s">
        <v>7309</v>
      </c>
      <c r="AB3354" s="54" t="s">
        <v>7305</v>
      </c>
      <c r="AC3354" s="54"/>
      <c r="AD3354" s="64" t="s">
        <v>7306</v>
      </c>
      <c r="AE3354" s="64" t="s">
        <v>7306</v>
      </c>
      <c r="AF3354" s="63">
        <v>701</v>
      </c>
      <c r="AG3354" s="54" t="s">
        <v>7303</v>
      </c>
      <c r="AH3354" s="54" t="s">
        <v>7303</v>
      </c>
      <c r="AI3354" s="63" t="s">
        <v>7143</v>
      </c>
      <c r="AJ3354" s="64" t="s">
        <v>7307</v>
      </c>
      <c r="AK3354" s="569" t="s">
        <v>7308</v>
      </c>
      <c r="AL3354" s="64" t="s">
        <v>7309</v>
      </c>
      <c r="AM3354" s="64">
        <v>0</v>
      </c>
      <c r="AN3354" s="570">
        <v>0</v>
      </c>
      <c r="AO3354" s="54"/>
      <c r="AP3354" s="54"/>
      <c r="AQ3354" s="54"/>
      <c r="AR3354" s="54"/>
      <c r="AS3354" s="54"/>
      <c r="AT3354" s="64" t="e">
        <v>#N/A</v>
      </c>
      <c r="AU3354" s="64"/>
      <c r="AV3354" s="54"/>
      <c r="AW3354" s="54"/>
      <c r="AX3354" s="54"/>
      <c r="AY3354" s="54"/>
      <c r="AZ3354" s="54"/>
      <c r="BA3354" s="54"/>
      <c r="BB3354" s="54"/>
      <c r="BC3354" s="54"/>
      <c r="BD3354" s="64">
        <v>310303</v>
      </c>
      <c r="BE3354" s="54" t="s">
        <v>7323</v>
      </c>
      <c r="BF3354" s="63" t="s">
        <v>412</v>
      </c>
      <c r="BG3354" s="54" t="s">
        <v>7309</v>
      </c>
      <c r="BH3354" s="54" t="s">
        <v>7305</v>
      </c>
      <c r="BI3354" s="54"/>
      <c r="BJ3354" s="64" t="s">
        <v>7306</v>
      </c>
      <c r="BK3354" s="64" t="s">
        <v>7306</v>
      </c>
      <c r="BL3354" s="54"/>
      <c r="BM3354" s="54"/>
      <c r="BN3354" s="54"/>
      <c r="BO3354" s="39"/>
      <c r="BP3354" s="39"/>
      <c r="BQ3354" s="39"/>
      <c r="BR3354" s="39"/>
      <c r="BS3354" s="47"/>
      <c r="BT3354" s="39"/>
      <c r="BU3354" s="39"/>
      <c r="BV3354" s="39"/>
      <c r="BW3354" s="39"/>
      <c r="BX3354" s="39"/>
      <c r="BY3354" s="39"/>
      <c r="BZ3354" s="39"/>
      <c r="CA3354" s="39"/>
      <c r="CB3354" s="39"/>
      <c r="CC3354" s="47"/>
      <c r="CD3354" s="39"/>
      <c r="CE3354" s="39"/>
      <c r="CF3354" s="48"/>
      <c r="CG3354" s="48"/>
      <c r="CH3354" s="48"/>
      <c r="CI3354" s="48"/>
      <c r="CJ3354" s="48"/>
      <c r="CK3354" s="48"/>
      <c r="CL3354" s="48"/>
      <c r="CM3354" s="48"/>
      <c r="CN3354" s="48"/>
      <c r="CO3354" s="48"/>
      <c r="CP3354" s="48"/>
      <c r="CQ3354" s="48"/>
      <c r="CR3354" s="48"/>
      <c r="CS3354" s="48"/>
      <c r="CT3354" s="48"/>
      <c r="CU3354" s="48"/>
      <c r="CV3354" s="48"/>
      <c r="CW3354" s="48"/>
      <c r="CX3354" s="39"/>
      <c r="ML3354" s="135"/>
      <c r="MM3354" s="135"/>
      <c r="MN3354" s="135"/>
      <c r="MO3354" s="135"/>
      <c r="MP3354" s="135"/>
      <c r="MQ3354" s="135"/>
      <c r="MR3354" s="135"/>
      <c r="MS3354" s="135"/>
      <c r="MT3354" s="135"/>
      <c r="MU3354" s="135"/>
      <c r="MV3354" s="135"/>
      <c r="MW3354" s="135"/>
      <c r="MX3354" s="135"/>
      <c r="MY3354" s="135"/>
      <c r="MZ3354" s="135"/>
      <c r="NA3354" s="135"/>
      <c r="NB3354" s="135"/>
      <c r="NC3354" s="135"/>
      <c r="ND3354" s="135"/>
      <c r="NE3354" s="135"/>
      <c r="NF3354" s="135"/>
      <c r="NG3354" s="135"/>
      <c r="NH3354" s="135"/>
      <c r="NI3354" s="135"/>
      <c r="NJ3354" s="135"/>
      <c r="NK3354" s="135"/>
      <c r="NL3354" s="135"/>
      <c r="NM3354" s="135"/>
      <c r="NN3354" s="135"/>
      <c r="NO3354" s="135"/>
      <c r="NP3354" s="135"/>
      <c r="NQ3354" s="39"/>
      <c r="QS3354"/>
      <c r="QT3354"/>
      <c r="QU3354"/>
      <c r="QV3354"/>
      <c r="QW3354"/>
      <c r="QX3354"/>
      <c r="QY3354"/>
      <c r="QZ3354"/>
      <c r="RA3354"/>
      <c r="RB3354" s="39"/>
      <c r="RC3354" s="39"/>
      <c r="RD3354" s="39"/>
    </row>
    <row r="3355" spans="22:472" hidden="1" x14ac:dyDescent="0.2">
      <c r="V3355" s="63">
        <v>701</v>
      </c>
      <c r="W3355" s="54" t="s">
        <v>7303</v>
      </c>
      <c r="X3355" s="64">
        <v>310304</v>
      </c>
      <c r="Y3355" s="54" t="s">
        <v>7324</v>
      </c>
      <c r="Z3355" s="63" t="s">
        <v>412</v>
      </c>
      <c r="AA3355" s="54" t="s">
        <v>7309</v>
      </c>
      <c r="AB3355" s="54" t="s">
        <v>7305</v>
      </c>
      <c r="AC3355" s="54"/>
      <c r="AD3355" s="64" t="s">
        <v>7306</v>
      </c>
      <c r="AE3355" s="64" t="s">
        <v>7306</v>
      </c>
      <c r="AF3355" s="63">
        <v>701</v>
      </c>
      <c r="AG3355" s="54" t="s">
        <v>7303</v>
      </c>
      <c r="AH3355" s="54" t="s">
        <v>7303</v>
      </c>
      <c r="AI3355" s="63" t="s">
        <v>7143</v>
      </c>
      <c r="AJ3355" s="64" t="s">
        <v>7307</v>
      </c>
      <c r="AK3355" s="569" t="s">
        <v>7308</v>
      </c>
      <c r="AL3355" s="64" t="s">
        <v>7309</v>
      </c>
      <c r="AM3355" s="64">
        <v>0</v>
      </c>
      <c r="AN3355" s="570">
        <v>0</v>
      </c>
      <c r="AO3355" s="54"/>
      <c r="AP3355" s="54"/>
      <c r="AQ3355" s="54"/>
      <c r="AR3355" s="54"/>
      <c r="AS3355" s="54"/>
      <c r="AT3355" s="64" t="e">
        <v>#N/A</v>
      </c>
      <c r="AU3355" s="64"/>
      <c r="AV3355" s="54"/>
      <c r="AW3355" s="54"/>
      <c r="AX3355" s="54"/>
      <c r="AY3355" s="54"/>
      <c r="AZ3355" s="54"/>
      <c r="BA3355" s="54"/>
      <c r="BB3355" s="54"/>
      <c r="BC3355" s="54"/>
      <c r="BD3355" s="64">
        <v>310304</v>
      </c>
      <c r="BE3355" s="54" t="s">
        <v>7324</v>
      </c>
      <c r="BF3355" s="63" t="s">
        <v>412</v>
      </c>
      <c r="BG3355" s="54" t="s">
        <v>7309</v>
      </c>
      <c r="BH3355" s="54" t="s">
        <v>7305</v>
      </c>
      <c r="BI3355" s="54"/>
      <c r="BJ3355" s="64" t="s">
        <v>7306</v>
      </c>
      <c r="BK3355" s="64" t="s">
        <v>7306</v>
      </c>
      <c r="BL3355" s="54"/>
      <c r="BM3355" s="54"/>
      <c r="BN3355" s="54"/>
      <c r="BO3355" s="39"/>
      <c r="BP3355" s="39"/>
      <c r="BQ3355" s="39"/>
      <c r="BR3355" s="39"/>
      <c r="BS3355" s="47"/>
      <c r="BT3355" s="39"/>
      <c r="BU3355" s="39"/>
      <c r="BV3355" s="39"/>
      <c r="BW3355" s="39"/>
      <c r="BX3355" s="39"/>
      <c r="BY3355" s="39"/>
      <c r="BZ3355" s="39"/>
      <c r="CA3355" s="39"/>
      <c r="CB3355" s="39"/>
      <c r="CC3355" s="47"/>
      <c r="CD3355" s="39"/>
      <c r="CE3355" s="39"/>
      <c r="CF3355" s="48"/>
      <c r="CG3355" s="48"/>
      <c r="CH3355" s="48"/>
      <c r="CI3355" s="48"/>
      <c r="CJ3355" s="48"/>
      <c r="CK3355" s="48"/>
      <c r="CL3355" s="48"/>
      <c r="CM3355" s="48"/>
      <c r="CN3355" s="48"/>
      <c r="CO3355" s="48"/>
      <c r="CP3355" s="48"/>
      <c r="CQ3355" s="48"/>
      <c r="CR3355" s="48"/>
      <c r="CS3355" s="48"/>
      <c r="CT3355" s="48"/>
      <c r="CU3355" s="48"/>
      <c r="CV3355" s="48"/>
      <c r="CW3355" s="48"/>
      <c r="CX3355" s="39"/>
      <c r="ML3355" s="135"/>
      <c r="MM3355" s="135"/>
      <c r="MN3355" s="135"/>
      <c r="MO3355" s="135"/>
      <c r="MP3355" s="135"/>
      <c r="MQ3355" s="135"/>
      <c r="MR3355" s="135"/>
      <c r="MS3355" s="135"/>
      <c r="MT3355" s="135"/>
      <c r="MU3355" s="135"/>
      <c r="MV3355" s="135"/>
      <c r="MW3355" s="135"/>
      <c r="MX3355" s="135"/>
      <c r="MY3355" s="135"/>
      <c r="MZ3355" s="135"/>
      <c r="NA3355" s="135"/>
      <c r="NB3355" s="135"/>
      <c r="NC3355" s="135"/>
      <c r="ND3355" s="135"/>
      <c r="NE3355" s="135"/>
      <c r="NF3355" s="135"/>
      <c r="NG3355" s="135"/>
      <c r="NH3355" s="135"/>
      <c r="NI3355" s="135"/>
      <c r="NJ3355" s="135"/>
      <c r="NK3355" s="135"/>
      <c r="NL3355" s="135"/>
      <c r="NM3355" s="135"/>
      <c r="NN3355" s="135"/>
      <c r="NO3355" s="135"/>
      <c r="NP3355" s="135"/>
      <c r="NQ3355" s="39"/>
      <c r="QS3355"/>
      <c r="QT3355"/>
      <c r="QU3355"/>
      <c r="QV3355"/>
      <c r="QW3355"/>
      <c r="QX3355"/>
      <c r="QY3355"/>
      <c r="QZ3355"/>
      <c r="RA3355"/>
      <c r="RB3355" s="39"/>
      <c r="RC3355" s="39"/>
      <c r="RD3355" s="39"/>
    </row>
    <row r="3356" spans="22:472" hidden="1" x14ac:dyDescent="0.2">
      <c r="V3356" s="63">
        <v>701</v>
      </c>
      <c r="W3356" s="54" t="s">
        <v>7303</v>
      </c>
      <c r="X3356" s="64">
        <v>310308</v>
      </c>
      <c r="Y3356" s="54" t="s">
        <v>7325</v>
      </c>
      <c r="Z3356" s="63" t="s">
        <v>412</v>
      </c>
      <c r="AA3356" s="54" t="s">
        <v>7309</v>
      </c>
      <c r="AB3356" s="54" t="s">
        <v>7305</v>
      </c>
      <c r="AC3356" s="54"/>
      <c r="AD3356" s="64" t="s">
        <v>7306</v>
      </c>
      <c r="AE3356" s="64" t="s">
        <v>7306</v>
      </c>
      <c r="AF3356" s="63">
        <v>701</v>
      </c>
      <c r="AG3356" s="54" t="s">
        <v>7303</v>
      </c>
      <c r="AH3356" s="54" t="s">
        <v>7303</v>
      </c>
      <c r="AI3356" s="63" t="s">
        <v>7143</v>
      </c>
      <c r="AJ3356" s="64" t="s">
        <v>7307</v>
      </c>
      <c r="AK3356" s="569" t="s">
        <v>7308</v>
      </c>
      <c r="AL3356" s="64" t="s">
        <v>7309</v>
      </c>
      <c r="AM3356" s="64">
        <v>0</v>
      </c>
      <c r="AN3356" s="570">
        <v>0</v>
      </c>
      <c r="AO3356" s="54"/>
      <c r="AP3356" s="54"/>
      <c r="AQ3356" s="54"/>
      <c r="AR3356" s="54"/>
      <c r="AS3356" s="54"/>
      <c r="AT3356" s="64" t="e">
        <v>#N/A</v>
      </c>
      <c r="AU3356" s="64"/>
      <c r="AV3356" s="54"/>
      <c r="AW3356" s="54"/>
      <c r="AX3356" s="54"/>
      <c r="AY3356" s="54"/>
      <c r="AZ3356" s="54"/>
      <c r="BA3356" s="54"/>
      <c r="BB3356" s="54"/>
      <c r="BC3356" s="54"/>
      <c r="BD3356" s="64">
        <v>310308</v>
      </c>
      <c r="BE3356" s="54" t="s">
        <v>7325</v>
      </c>
      <c r="BF3356" s="63" t="s">
        <v>412</v>
      </c>
      <c r="BG3356" s="54" t="s">
        <v>7309</v>
      </c>
      <c r="BH3356" s="54" t="s">
        <v>7305</v>
      </c>
      <c r="BI3356" s="54"/>
      <c r="BJ3356" s="64" t="s">
        <v>7306</v>
      </c>
      <c r="BK3356" s="64" t="s">
        <v>7306</v>
      </c>
      <c r="BL3356" s="54"/>
      <c r="BM3356" s="54"/>
      <c r="BN3356" s="54"/>
      <c r="BO3356" s="39"/>
      <c r="BP3356" s="39"/>
      <c r="BQ3356" s="39"/>
      <c r="BR3356" s="39"/>
      <c r="BS3356" s="47"/>
      <c r="BT3356" s="39"/>
      <c r="BU3356" s="39"/>
      <c r="BV3356" s="39"/>
      <c r="BW3356" s="39"/>
      <c r="BX3356" s="39"/>
      <c r="BY3356" s="39"/>
      <c r="BZ3356" s="39"/>
      <c r="CA3356" s="39"/>
      <c r="CB3356" s="39"/>
      <c r="CC3356" s="47"/>
      <c r="CD3356" s="39"/>
      <c r="CE3356" s="39"/>
      <c r="CF3356" s="48"/>
      <c r="CG3356" s="48"/>
      <c r="CH3356" s="48"/>
      <c r="CI3356" s="48"/>
      <c r="CJ3356" s="48"/>
      <c r="CK3356" s="48"/>
      <c r="CL3356" s="48"/>
      <c r="CM3356" s="48"/>
      <c r="CN3356" s="48"/>
      <c r="CO3356" s="48"/>
      <c r="CP3356" s="48"/>
      <c r="CQ3356" s="48"/>
      <c r="CR3356" s="48"/>
      <c r="CS3356" s="48"/>
      <c r="CT3356" s="48"/>
      <c r="CU3356" s="48"/>
      <c r="CV3356" s="48"/>
      <c r="CW3356" s="48"/>
      <c r="CX3356" s="39"/>
      <c r="ML3356" s="135"/>
      <c r="MM3356" s="135"/>
      <c r="MN3356" s="135"/>
      <c r="MO3356" s="135"/>
      <c r="MP3356" s="135"/>
      <c r="MQ3356" s="135"/>
      <c r="MR3356" s="135"/>
      <c r="MS3356" s="135"/>
      <c r="MT3356" s="135"/>
      <c r="MU3356" s="135"/>
      <c r="MV3356" s="135"/>
      <c r="MW3356" s="135"/>
      <c r="MX3356" s="135"/>
      <c r="MY3356" s="135"/>
      <c r="MZ3356" s="135"/>
      <c r="NA3356" s="135"/>
      <c r="NB3356" s="135"/>
      <c r="NC3356" s="135"/>
      <c r="ND3356" s="135"/>
      <c r="NE3356" s="135"/>
      <c r="NF3356" s="135"/>
      <c r="NG3356" s="135"/>
      <c r="NH3356" s="135"/>
      <c r="NI3356" s="135"/>
      <c r="NJ3356" s="135"/>
      <c r="NK3356" s="135"/>
      <c r="NL3356" s="135"/>
      <c r="NM3356" s="135"/>
      <c r="NN3356" s="135"/>
      <c r="NO3356" s="135"/>
      <c r="NP3356" s="135"/>
      <c r="NQ3356" s="39"/>
      <c r="QS3356"/>
      <c r="QT3356"/>
      <c r="QU3356"/>
      <c r="QV3356"/>
      <c r="QW3356"/>
      <c r="QX3356"/>
      <c r="QY3356"/>
      <c r="QZ3356"/>
      <c r="RA3356"/>
      <c r="RB3356" s="39"/>
      <c r="RC3356" s="39"/>
      <c r="RD3356" s="39"/>
    </row>
    <row r="3357" spans="22:472" hidden="1" x14ac:dyDescent="0.2">
      <c r="V3357" s="63">
        <v>701</v>
      </c>
      <c r="W3357" s="54" t="s">
        <v>7303</v>
      </c>
      <c r="X3357" s="64">
        <v>310310</v>
      </c>
      <c r="Y3357" s="54" t="s">
        <v>7326</v>
      </c>
      <c r="Z3357" s="63" t="s">
        <v>412</v>
      </c>
      <c r="AA3357" s="54" t="s">
        <v>7309</v>
      </c>
      <c r="AB3357" s="54" t="s">
        <v>7305</v>
      </c>
      <c r="AC3357" s="54"/>
      <c r="AD3357" s="64" t="s">
        <v>7306</v>
      </c>
      <c r="AE3357" s="64" t="s">
        <v>7306</v>
      </c>
      <c r="AF3357" s="63">
        <v>701</v>
      </c>
      <c r="AG3357" s="54" t="s">
        <v>7303</v>
      </c>
      <c r="AH3357" s="54" t="s">
        <v>7303</v>
      </c>
      <c r="AI3357" s="63" t="s">
        <v>7143</v>
      </c>
      <c r="AJ3357" s="64" t="s">
        <v>7307</v>
      </c>
      <c r="AK3357" s="569" t="s">
        <v>7308</v>
      </c>
      <c r="AL3357" s="64" t="s">
        <v>7309</v>
      </c>
      <c r="AM3357" s="64">
        <v>0</v>
      </c>
      <c r="AN3357" s="570">
        <v>0</v>
      </c>
      <c r="AO3357" s="54"/>
      <c r="AP3357" s="54"/>
      <c r="AQ3357" s="54"/>
      <c r="AR3357" s="54"/>
      <c r="AS3357" s="54"/>
      <c r="AT3357" s="64" t="e">
        <v>#N/A</v>
      </c>
      <c r="AU3357" s="64"/>
      <c r="AV3357" s="54"/>
      <c r="AW3357" s="54"/>
      <c r="AX3357" s="54"/>
      <c r="AY3357" s="54"/>
      <c r="AZ3357" s="54"/>
      <c r="BA3357" s="54"/>
      <c r="BB3357" s="54"/>
      <c r="BC3357" s="54"/>
      <c r="BD3357" s="64">
        <v>310310</v>
      </c>
      <c r="BE3357" s="54" t="s">
        <v>7326</v>
      </c>
      <c r="BF3357" s="63" t="s">
        <v>412</v>
      </c>
      <c r="BG3357" s="54" t="s">
        <v>7309</v>
      </c>
      <c r="BH3357" s="54" t="s">
        <v>7305</v>
      </c>
      <c r="BI3357" s="54"/>
      <c r="BJ3357" s="64" t="s">
        <v>7306</v>
      </c>
      <c r="BK3357" s="64" t="s">
        <v>7306</v>
      </c>
      <c r="BL3357" s="54"/>
      <c r="BM3357" s="54"/>
      <c r="BN3357" s="54"/>
      <c r="BO3357" s="39"/>
      <c r="BP3357" s="39"/>
      <c r="BQ3357" s="39"/>
      <c r="BR3357" s="39"/>
      <c r="BS3357" s="47"/>
      <c r="BT3357" s="39"/>
      <c r="BU3357" s="39"/>
      <c r="BV3357" s="39"/>
      <c r="BW3357" s="39"/>
      <c r="BX3357" s="39"/>
      <c r="BY3357" s="39"/>
      <c r="BZ3357" s="39"/>
      <c r="CA3357" s="39"/>
      <c r="CB3357" s="39"/>
      <c r="CC3357" s="47"/>
      <c r="CD3357" s="39"/>
      <c r="CE3357" s="39"/>
      <c r="CF3357" s="48"/>
      <c r="CG3357" s="48"/>
      <c r="CH3357" s="48"/>
      <c r="CI3357" s="48"/>
      <c r="CJ3357" s="48"/>
      <c r="CK3357" s="48"/>
      <c r="CL3357" s="48"/>
      <c r="CM3357" s="48"/>
      <c r="CN3357" s="48"/>
      <c r="CO3357" s="48"/>
      <c r="CP3357" s="48"/>
      <c r="CQ3357" s="48"/>
      <c r="CR3357" s="48"/>
      <c r="CS3357" s="48"/>
      <c r="CT3357" s="48"/>
      <c r="CU3357" s="48"/>
      <c r="CV3357" s="48"/>
      <c r="CW3357" s="48"/>
      <c r="CX3357" s="39"/>
      <c r="ML3357" s="135"/>
      <c r="MM3357" s="135"/>
      <c r="MN3357" s="135"/>
      <c r="MO3357" s="135"/>
      <c r="MP3357" s="135"/>
      <c r="MQ3357" s="135"/>
      <c r="MR3357" s="135"/>
      <c r="MS3357" s="135"/>
      <c r="MT3357" s="135"/>
      <c r="MU3357" s="135"/>
      <c r="MV3357" s="135"/>
      <c r="MW3357" s="135"/>
      <c r="MX3357" s="135"/>
      <c r="MY3357" s="135"/>
      <c r="MZ3357" s="135"/>
      <c r="NA3357" s="135"/>
      <c r="NB3357" s="135"/>
      <c r="NC3357" s="135"/>
      <c r="ND3357" s="135"/>
      <c r="NE3357" s="135"/>
      <c r="NF3357" s="135"/>
      <c r="NG3357" s="135"/>
      <c r="NH3357" s="135"/>
      <c r="NI3357" s="135"/>
      <c r="NJ3357" s="135"/>
      <c r="NK3357" s="135"/>
      <c r="NL3357" s="135"/>
      <c r="NM3357" s="135"/>
      <c r="NN3357" s="135"/>
      <c r="NO3357" s="135"/>
      <c r="NP3357" s="135"/>
      <c r="NQ3357" s="39"/>
      <c r="QS3357"/>
      <c r="QT3357"/>
      <c r="QU3357"/>
      <c r="QV3357"/>
      <c r="QW3357"/>
      <c r="QX3357"/>
      <c r="QY3357"/>
      <c r="QZ3357"/>
      <c r="RA3357"/>
      <c r="RB3357" s="39"/>
      <c r="RC3357" s="39"/>
      <c r="RD3357" s="39"/>
    </row>
    <row r="3358" spans="22:472" hidden="1" x14ac:dyDescent="0.2">
      <c r="V3358" s="63">
        <v>701</v>
      </c>
      <c r="W3358" s="54" t="s">
        <v>7303</v>
      </c>
      <c r="X3358" s="64">
        <v>310301</v>
      </c>
      <c r="Y3358" s="54" t="s">
        <v>7327</v>
      </c>
      <c r="Z3358" s="63" t="s">
        <v>412</v>
      </c>
      <c r="AA3358" s="54" t="s">
        <v>7309</v>
      </c>
      <c r="AB3358" s="54" t="s">
        <v>7305</v>
      </c>
      <c r="AC3358" s="54"/>
      <c r="AD3358" s="64" t="s">
        <v>7306</v>
      </c>
      <c r="AE3358" s="64" t="s">
        <v>7306</v>
      </c>
      <c r="AF3358" s="63">
        <v>701</v>
      </c>
      <c r="AG3358" s="54" t="s">
        <v>7303</v>
      </c>
      <c r="AH3358" s="54" t="s">
        <v>7303</v>
      </c>
      <c r="AI3358" s="63" t="s">
        <v>7143</v>
      </c>
      <c r="AJ3358" s="64" t="s">
        <v>7307</v>
      </c>
      <c r="AK3358" s="569" t="s">
        <v>7308</v>
      </c>
      <c r="AL3358" s="64" t="s">
        <v>7309</v>
      </c>
      <c r="AM3358" s="64">
        <v>0</v>
      </c>
      <c r="AN3358" s="570">
        <v>0</v>
      </c>
      <c r="AO3358" s="54"/>
      <c r="AP3358" s="54"/>
      <c r="AQ3358" s="54"/>
      <c r="AR3358" s="54"/>
      <c r="AS3358" s="54"/>
      <c r="AT3358" s="64" t="e">
        <v>#N/A</v>
      </c>
      <c r="AU3358" s="64"/>
      <c r="AV3358" s="54"/>
      <c r="AW3358" s="54"/>
      <c r="AX3358" s="54"/>
      <c r="AY3358" s="54"/>
      <c r="AZ3358" s="54"/>
      <c r="BA3358" s="54"/>
      <c r="BB3358" s="54"/>
      <c r="BC3358" s="54"/>
      <c r="BD3358" s="64">
        <v>310301</v>
      </c>
      <c r="BE3358" s="54" t="s">
        <v>7327</v>
      </c>
      <c r="BF3358" s="63" t="s">
        <v>412</v>
      </c>
      <c r="BG3358" s="54" t="s">
        <v>7309</v>
      </c>
      <c r="BH3358" s="54" t="s">
        <v>7305</v>
      </c>
      <c r="BI3358" s="54"/>
      <c r="BJ3358" s="64" t="s">
        <v>7306</v>
      </c>
      <c r="BK3358" s="64" t="s">
        <v>7306</v>
      </c>
      <c r="BL3358" s="54"/>
      <c r="BM3358" s="54"/>
      <c r="BN3358" s="54"/>
      <c r="BO3358" s="39"/>
      <c r="BP3358" s="39"/>
      <c r="BQ3358" s="39"/>
      <c r="BR3358" s="39"/>
      <c r="BS3358" s="47"/>
      <c r="BT3358" s="39"/>
      <c r="BU3358" s="39"/>
      <c r="BV3358" s="39"/>
      <c r="BW3358" s="39"/>
      <c r="BX3358" s="39"/>
      <c r="BY3358" s="39"/>
      <c r="BZ3358" s="39"/>
      <c r="CA3358" s="39"/>
      <c r="CB3358" s="39"/>
      <c r="CC3358" s="47"/>
      <c r="CD3358" s="39"/>
      <c r="CE3358" s="39"/>
      <c r="CF3358" s="48"/>
      <c r="CG3358" s="48"/>
      <c r="CH3358" s="48"/>
      <c r="CI3358" s="48"/>
      <c r="CJ3358" s="48"/>
      <c r="CK3358" s="48"/>
      <c r="CL3358" s="48"/>
      <c r="CM3358" s="48"/>
      <c r="CN3358" s="48"/>
      <c r="CO3358" s="48"/>
      <c r="CP3358" s="48"/>
      <c r="CQ3358" s="48"/>
      <c r="CR3358" s="48"/>
      <c r="CS3358" s="48"/>
      <c r="CT3358" s="48"/>
      <c r="CU3358" s="48"/>
      <c r="CV3358" s="48"/>
      <c r="CW3358" s="48"/>
      <c r="CX3358" s="39"/>
      <c r="ML3358" s="135"/>
      <c r="MM3358" s="135"/>
      <c r="MN3358" s="135"/>
      <c r="MO3358" s="135"/>
      <c r="MP3358" s="135"/>
      <c r="MQ3358" s="135"/>
      <c r="MR3358" s="135"/>
      <c r="MS3358" s="135"/>
      <c r="MT3358" s="135"/>
      <c r="MU3358" s="135"/>
      <c r="MV3358" s="135"/>
      <c r="MW3358" s="135"/>
      <c r="MX3358" s="135"/>
      <c r="MY3358" s="135"/>
      <c r="MZ3358" s="135"/>
      <c r="NA3358" s="135"/>
      <c r="NB3358" s="135"/>
      <c r="NC3358" s="135"/>
      <c r="ND3358" s="135"/>
      <c r="NE3358" s="135"/>
      <c r="NF3358" s="135"/>
      <c r="NG3358" s="135"/>
      <c r="NH3358" s="135"/>
      <c r="NI3358" s="135"/>
      <c r="NJ3358" s="135"/>
      <c r="NK3358" s="135"/>
      <c r="NL3358" s="135"/>
      <c r="NM3358" s="135"/>
      <c r="NN3358" s="135"/>
      <c r="NO3358" s="135"/>
      <c r="NP3358" s="135"/>
      <c r="NQ3358" s="39"/>
      <c r="QS3358"/>
      <c r="QT3358"/>
      <c r="QU3358"/>
      <c r="QV3358"/>
      <c r="QW3358"/>
      <c r="QX3358"/>
      <c r="QY3358"/>
      <c r="QZ3358"/>
      <c r="RA3358"/>
      <c r="RB3358" s="39"/>
      <c r="RC3358" s="39"/>
      <c r="RD3358" s="39"/>
    </row>
    <row r="3359" spans="22:472" hidden="1" x14ac:dyDescent="0.2">
      <c r="V3359" s="63">
        <v>701</v>
      </c>
      <c r="W3359" s="54" t="s">
        <v>7303</v>
      </c>
      <c r="X3359" s="64">
        <v>310302</v>
      </c>
      <c r="Y3359" s="54" t="s">
        <v>1051</v>
      </c>
      <c r="Z3359" s="63" t="s">
        <v>412</v>
      </c>
      <c r="AA3359" s="54" t="s">
        <v>7309</v>
      </c>
      <c r="AB3359" s="54" t="s">
        <v>7305</v>
      </c>
      <c r="AC3359" s="54"/>
      <c r="AD3359" s="64" t="s">
        <v>7306</v>
      </c>
      <c r="AE3359" s="64" t="s">
        <v>7306</v>
      </c>
      <c r="AF3359" s="63">
        <v>701</v>
      </c>
      <c r="AG3359" s="54" t="s">
        <v>7303</v>
      </c>
      <c r="AH3359" s="54" t="s">
        <v>7303</v>
      </c>
      <c r="AI3359" s="63" t="s">
        <v>7143</v>
      </c>
      <c r="AJ3359" s="64" t="s">
        <v>7307</v>
      </c>
      <c r="AK3359" s="569" t="s">
        <v>7308</v>
      </c>
      <c r="AL3359" s="64" t="s">
        <v>7309</v>
      </c>
      <c r="AM3359" s="64">
        <v>0</v>
      </c>
      <c r="AN3359" s="570">
        <v>0</v>
      </c>
      <c r="AO3359" s="54"/>
      <c r="AP3359" s="54"/>
      <c r="AQ3359" s="54"/>
      <c r="AR3359" s="54"/>
      <c r="AS3359" s="54"/>
      <c r="AT3359" s="64" t="e">
        <v>#N/A</v>
      </c>
      <c r="AU3359" s="64"/>
      <c r="AV3359" s="54"/>
      <c r="AW3359" s="54"/>
      <c r="AX3359" s="54"/>
      <c r="AY3359" s="54"/>
      <c r="AZ3359" s="54"/>
      <c r="BA3359" s="54"/>
      <c r="BB3359" s="54"/>
      <c r="BC3359" s="54"/>
      <c r="BD3359" s="64">
        <v>310302</v>
      </c>
      <c r="BE3359" s="54" t="s">
        <v>1051</v>
      </c>
      <c r="BF3359" s="63" t="s">
        <v>412</v>
      </c>
      <c r="BG3359" s="54" t="s">
        <v>7309</v>
      </c>
      <c r="BH3359" s="54" t="s">
        <v>7305</v>
      </c>
      <c r="BI3359" s="54"/>
      <c r="BJ3359" s="64" t="s">
        <v>7306</v>
      </c>
      <c r="BK3359" s="64" t="s">
        <v>7306</v>
      </c>
      <c r="BL3359" s="54"/>
      <c r="BM3359" s="54"/>
      <c r="BN3359" s="54"/>
      <c r="BO3359" s="39"/>
      <c r="BP3359" s="39"/>
      <c r="BQ3359" s="39"/>
      <c r="BR3359" s="39"/>
      <c r="BS3359" s="47"/>
      <c r="BT3359" s="39"/>
      <c r="BU3359" s="39"/>
      <c r="BV3359" s="39"/>
      <c r="BW3359" s="39"/>
      <c r="BX3359" s="39"/>
      <c r="BY3359" s="39"/>
      <c r="BZ3359" s="39"/>
      <c r="CA3359" s="39"/>
      <c r="CB3359" s="39"/>
      <c r="CC3359" s="47"/>
      <c r="CD3359" s="39"/>
      <c r="CE3359" s="39"/>
      <c r="CF3359" s="48"/>
      <c r="CG3359" s="48"/>
      <c r="CH3359" s="48"/>
      <c r="CI3359" s="48"/>
      <c r="CJ3359" s="48"/>
      <c r="CK3359" s="48"/>
      <c r="CL3359" s="48"/>
      <c r="CM3359" s="48"/>
      <c r="CN3359" s="48"/>
      <c r="CO3359" s="48"/>
      <c r="CP3359" s="48"/>
      <c r="CQ3359" s="48"/>
      <c r="CR3359" s="48"/>
      <c r="CS3359" s="48"/>
      <c r="CT3359" s="48"/>
      <c r="CU3359" s="48"/>
      <c r="CV3359" s="48"/>
      <c r="CW3359" s="48"/>
      <c r="CX3359" s="39"/>
      <c r="ML3359" s="135"/>
      <c r="MM3359" s="135"/>
      <c r="MN3359" s="135"/>
      <c r="MO3359" s="135"/>
      <c r="MP3359" s="135"/>
      <c r="MQ3359" s="135"/>
      <c r="MR3359" s="135"/>
      <c r="MS3359" s="135"/>
      <c r="MT3359" s="135"/>
      <c r="MU3359" s="135"/>
      <c r="MV3359" s="135"/>
      <c r="MW3359" s="135"/>
      <c r="MX3359" s="135"/>
      <c r="MY3359" s="135"/>
      <c r="MZ3359" s="135"/>
      <c r="NA3359" s="135"/>
      <c r="NB3359" s="135"/>
      <c r="NC3359" s="135"/>
      <c r="ND3359" s="135"/>
      <c r="NE3359" s="135"/>
      <c r="NF3359" s="135"/>
      <c r="NG3359" s="135"/>
      <c r="NH3359" s="135"/>
      <c r="NI3359" s="135"/>
      <c r="NJ3359" s="135"/>
      <c r="NK3359" s="135"/>
      <c r="NL3359" s="135"/>
      <c r="NM3359" s="135"/>
      <c r="NN3359" s="135"/>
      <c r="NO3359" s="135"/>
      <c r="NP3359" s="135"/>
      <c r="NQ3359" s="39"/>
      <c r="QS3359"/>
      <c r="QT3359"/>
      <c r="QU3359"/>
      <c r="QV3359"/>
      <c r="QW3359"/>
      <c r="QX3359"/>
      <c r="QY3359"/>
      <c r="QZ3359"/>
      <c r="RA3359"/>
      <c r="RB3359" s="39"/>
      <c r="RC3359" s="39"/>
      <c r="RD3359" s="39"/>
    </row>
    <row r="3360" spans="22:472" hidden="1" x14ac:dyDescent="0.2">
      <c r="V3360" s="63">
        <v>701</v>
      </c>
      <c r="W3360" s="54" t="s">
        <v>7303</v>
      </c>
      <c r="X3360" s="64">
        <v>310305</v>
      </c>
      <c r="Y3360" s="54" t="s">
        <v>3559</v>
      </c>
      <c r="Z3360" s="63" t="s">
        <v>412</v>
      </c>
      <c r="AA3360" s="54" t="s">
        <v>7309</v>
      </c>
      <c r="AB3360" s="54" t="s">
        <v>7305</v>
      </c>
      <c r="AC3360" s="54"/>
      <c r="AD3360" s="64" t="s">
        <v>7306</v>
      </c>
      <c r="AE3360" s="64" t="s">
        <v>7306</v>
      </c>
      <c r="AF3360" s="63">
        <v>701</v>
      </c>
      <c r="AG3360" s="54" t="s">
        <v>7303</v>
      </c>
      <c r="AH3360" s="54" t="s">
        <v>7303</v>
      </c>
      <c r="AI3360" s="63" t="s">
        <v>7143</v>
      </c>
      <c r="AJ3360" s="64" t="s">
        <v>7307</v>
      </c>
      <c r="AK3360" s="569" t="s">
        <v>7308</v>
      </c>
      <c r="AL3360" s="64" t="s">
        <v>7309</v>
      </c>
      <c r="AM3360" s="64">
        <v>0</v>
      </c>
      <c r="AN3360" s="570">
        <v>0</v>
      </c>
      <c r="AO3360" s="54"/>
      <c r="AP3360" s="54"/>
      <c r="AQ3360" s="54"/>
      <c r="AR3360" s="54"/>
      <c r="AS3360" s="54"/>
      <c r="AT3360" s="64" t="e">
        <v>#N/A</v>
      </c>
      <c r="AU3360" s="64"/>
      <c r="AV3360" s="54"/>
      <c r="AW3360" s="54"/>
      <c r="AX3360" s="54"/>
      <c r="AY3360" s="54"/>
      <c r="AZ3360" s="54"/>
      <c r="BA3360" s="54"/>
      <c r="BB3360" s="54"/>
      <c r="BC3360" s="54"/>
      <c r="BD3360" s="64">
        <v>310305</v>
      </c>
      <c r="BE3360" s="54" t="s">
        <v>3559</v>
      </c>
      <c r="BF3360" s="63" t="s">
        <v>412</v>
      </c>
      <c r="BG3360" s="54" t="s">
        <v>7309</v>
      </c>
      <c r="BH3360" s="54" t="s">
        <v>7305</v>
      </c>
      <c r="BI3360" s="54"/>
      <c r="BJ3360" s="64" t="s">
        <v>7306</v>
      </c>
      <c r="BK3360" s="64" t="s">
        <v>7306</v>
      </c>
      <c r="BL3360" s="54"/>
      <c r="BM3360" s="54"/>
      <c r="BN3360" s="54"/>
      <c r="BO3360" s="39"/>
      <c r="BP3360" s="39"/>
      <c r="BQ3360" s="39"/>
      <c r="BR3360" s="39"/>
      <c r="BS3360" s="47"/>
      <c r="BT3360" s="39"/>
      <c r="BU3360" s="39"/>
      <c r="BV3360" s="39"/>
      <c r="BW3360" s="39"/>
      <c r="BX3360" s="39"/>
      <c r="BY3360" s="39"/>
      <c r="BZ3360" s="39"/>
      <c r="CA3360" s="39"/>
      <c r="CB3360" s="39"/>
      <c r="CC3360" s="47"/>
      <c r="CD3360" s="39"/>
      <c r="CE3360" s="39"/>
      <c r="CF3360" s="48"/>
      <c r="CG3360" s="48"/>
      <c r="CH3360" s="48"/>
      <c r="CI3360" s="48"/>
      <c r="CJ3360" s="48"/>
      <c r="CK3360" s="48"/>
      <c r="CL3360" s="48"/>
      <c r="CM3360" s="48"/>
      <c r="CN3360" s="48"/>
      <c r="CO3360" s="48"/>
      <c r="CP3360" s="48"/>
      <c r="CQ3360" s="48"/>
      <c r="CR3360" s="48"/>
      <c r="CS3360" s="48"/>
      <c r="CT3360" s="48"/>
      <c r="CU3360" s="48"/>
      <c r="CV3360" s="48"/>
      <c r="CW3360" s="48"/>
      <c r="CX3360" s="39"/>
      <c r="ML3360" s="135"/>
      <c r="MM3360" s="135"/>
      <c r="MN3360" s="135"/>
      <c r="MO3360" s="135"/>
      <c r="MP3360" s="135"/>
      <c r="MQ3360" s="135"/>
      <c r="MR3360" s="135"/>
      <c r="MS3360" s="135"/>
      <c r="MT3360" s="135"/>
      <c r="MU3360" s="135"/>
      <c r="MV3360" s="135"/>
      <c r="MW3360" s="135"/>
      <c r="MX3360" s="135"/>
      <c r="MY3360" s="135"/>
      <c r="MZ3360" s="135"/>
      <c r="NA3360" s="135"/>
      <c r="NB3360" s="135"/>
      <c r="NC3360" s="135"/>
      <c r="ND3360" s="135"/>
      <c r="NE3360" s="135"/>
      <c r="NF3360" s="135"/>
      <c r="NG3360" s="135"/>
      <c r="NH3360" s="135"/>
      <c r="NI3360" s="135"/>
      <c r="NJ3360" s="135"/>
      <c r="NK3360" s="135"/>
      <c r="NL3360" s="135"/>
      <c r="NM3360" s="135"/>
      <c r="NN3360" s="135"/>
      <c r="NO3360" s="135"/>
      <c r="NP3360" s="135"/>
      <c r="NQ3360" s="39"/>
      <c r="QS3360"/>
      <c r="QT3360"/>
      <c r="QU3360"/>
      <c r="QV3360"/>
      <c r="QW3360"/>
      <c r="QX3360"/>
      <c r="QY3360"/>
      <c r="QZ3360"/>
      <c r="RA3360"/>
      <c r="RB3360" s="39"/>
      <c r="RC3360" s="39"/>
      <c r="RD3360" s="39"/>
    </row>
    <row r="3361" spans="22:472" hidden="1" x14ac:dyDescent="0.2">
      <c r="V3361" s="63">
        <v>701</v>
      </c>
      <c r="W3361" s="54" t="s">
        <v>7303</v>
      </c>
      <c r="X3361" s="64">
        <v>310306</v>
      </c>
      <c r="Y3361" s="54" t="s">
        <v>7328</v>
      </c>
      <c r="Z3361" s="63" t="s">
        <v>412</v>
      </c>
      <c r="AA3361" s="54" t="s">
        <v>7309</v>
      </c>
      <c r="AB3361" s="54" t="s">
        <v>7305</v>
      </c>
      <c r="AC3361" s="54"/>
      <c r="AD3361" s="64" t="s">
        <v>7306</v>
      </c>
      <c r="AE3361" s="64" t="s">
        <v>7306</v>
      </c>
      <c r="AF3361" s="63">
        <v>701</v>
      </c>
      <c r="AG3361" s="54" t="s">
        <v>7303</v>
      </c>
      <c r="AH3361" s="54" t="s">
        <v>7303</v>
      </c>
      <c r="AI3361" s="63" t="s">
        <v>7143</v>
      </c>
      <c r="AJ3361" s="64" t="s">
        <v>7307</v>
      </c>
      <c r="AK3361" s="569" t="s">
        <v>7308</v>
      </c>
      <c r="AL3361" s="64" t="s">
        <v>7309</v>
      </c>
      <c r="AM3361" s="64">
        <v>0</v>
      </c>
      <c r="AN3361" s="570">
        <v>0</v>
      </c>
      <c r="AO3361" s="54"/>
      <c r="AP3361" s="54"/>
      <c r="AQ3361" s="54"/>
      <c r="AR3361" s="54"/>
      <c r="AS3361" s="54"/>
      <c r="AT3361" s="64" t="e">
        <v>#N/A</v>
      </c>
      <c r="AU3361" s="64"/>
      <c r="AV3361" s="54"/>
      <c r="AW3361" s="54"/>
      <c r="AX3361" s="54"/>
      <c r="AY3361" s="54"/>
      <c r="AZ3361" s="54"/>
      <c r="BA3361" s="54"/>
      <c r="BB3361" s="54"/>
      <c r="BC3361" s="54"/>
      <c r="BD3361" s="64">
        <v>310306</v>
      </c>
      <c r="BE3361" s="54" t="s">
        <v>7328</v>
      </c>
      <c r="BF3361" s="63" t="s">
        <v>412</v>
      </c>
      <c r="BG3361" s="54" t="s">
        <v>7309</v>
      </c>
      <c r="BH3361" s="54" t="s">
        <v>7305</v>
      </c>
      <c r="BI3361" s="54"/>
      <c r="BJ3361" s="64" t="s">
        <v>7306</v>
      </c>
      <c r="BK3361" s="64" t="s">
        <v>7306</v>
      </c>
      <c r="BL3361" s="54"/>
      <c r="BM3361" s="54"/>
      <c r="BN3361" s="54"/>
      <c r="BO3361" s="39"/>
      <c r="BP3361" s="39"/>
      <c r="BQ3361" s="39"/>
      <c r="BR3361" s="39"/>
      <c r="BS3361" s="47"/>
      <c r="BT3361" s="39"/>
      <c r="BU3361" s="39"/>
      <c r="BV3361" s="39"/>
      <c r="BW3361" s="39"/>
      <c r="BX3361" s="39"/>
      <c r="BY3361" s="39"/>
      <c r="BZ3361" s="39"/>
      <c r="CA3361" s="39"/>
      <c r="CB3361" s="39"/>
      <c r="CC3361" s="47"/>
      <c r="CD3361" s="39"/>
      <c r="CE3361" s="39"/>
      <c r="CF3361" s="48"/>
      <c r="CG3361" s="48"/>
      <c r="CH3361" s="48"/>
      <c r="CI3361" s="48"/>
      <c r="CJ3361" s="48"/>
      <c r="CK3361" s="48"/>
      <c r="CL3361" s="48"/>
      <c r="CM3361" s="48"/>
      <c r="CN3361" s="48"/>
      <c r="CO3361" s="48"/>
      <c r="CP3361" s="48"/>
      <c r="CQ3361" s="48"/>
      <c r="CR3361" s="48"/>
      <c r="CS3361" s="48"/>
      <c r="CT3361" s="48"/>
      <c r="CU3361" s="48"/>
      <c r="CV3361" s="48"/>
      <c r="CW3361" s="48"/>
      <c r="CX3361" s="39"/>
      <c r="ML3361" s="135"/>
      <c r="MM3361" s="135"/>
      <c r="MN3361" s="135"/>
      <c r="MO3361" s="135"/>
      <c r="MP3361" s="135"/>
      <c r="MQ3361" s="135"/>
      <c r="MR3361" s="135"/>
      <c r="MS3361" s="135"/>
      <c r="MT3361" s="135"/>
      <c r="MU3361" s="135"/>
      <c r="MV3361" s="135"/>
      <c r="MW3361" s="135"/>
      <c r="MX3361" s="135"/>
      <c r="MY3361" s="135"/>
      <c r="MZ3361" s="135"/>
      <c r="NA3361" s="135"/>
      <c r="NB3361" s="135"/>
      <c r="NC3361" s="135"/>
      <c r="ND3361" s="135"/>
      <c r="NE3361" s="135"/>
      <c r="NF3361" s="135"/>
      <c r="NG3361" s="135"/>
      <c r="NH3361" s="135"/>
      <c r="NI3361" s="135"/>
      <c r="NJ3361" s="135"/>
      <c r="NK3361" s="135"/>
      <c r="NL3361" s="135"/>
      <c r="NM3361" s="135"/>
      <c r="NN3361" s="135"/>
      <c r="NO3361" s="135"/>
      <c r="NP3361" s="135"/>
      <c r="NQ3361" s="39"/>
      <c r="QS3361"/>
      <c r="QT3361"/>
      <c r="QU3361"/>
      <c r="QV3361"/>
      <c r="QW3361"/>
      <c r="QX3361"/>
      <c r="QY3361"/>
      <c r="QZ3361"/>
      <c r="RA3361"/>
      <c r="RB3361" s="39"/>
      <c r="RC3361" s="39"/>
      <c r="RD3361" s="39"/>
    </row>
    <row r="3362" spans="22:472" hidden="1" x14ac:dyDescent="0.2">
      <c r="V3362" s="63">
        <v>701</v>
      </c>
      <c r="W3362" s="54" t="s">
        <v>7303</v>
      </c>
      <c r="X3362" s="64">
        <v>310307</v>
      </c>
      <c r="Y3362" s="54" t="s">
        <v>1220</v>
      </c>
      <c r="Z3362" s="63" t="s">
        <v>412</v>
      </c>
      <c r="AA3362" s="54" t="s">
        <v>7309</v>
      </c>
      <c r="AB3362" s="54" t="s">
        <v>7305</v>
      </c>
      <c r="AC3362" s="54"/>
      <c r="AD3362" s="64" t="s">
        <v>7306</v>
      </c>
      <c r="AE3362" s="64" t="s">
        <v>7306</v>
      </c>
      <c r="AF3362" s="63">
        <v>701</v>
      </c>
      <c r="AG3362" s="54" t="s">
        <v>7303</v>
      </c>
      <c r="AH3362" s="54" t="s">
        <v>7303</v>
      </c>
      <c r="AI3362" s="63" t="s">
        <v>7143</v>
      </c>
      <c r="AJ3362" s="64" t="s">
        <v>7307</v>
      </c>
      <c r="AK3362" s="569" t="s">
        <v>7308</v>
      </c>
      <c r="AL3362" s="64" t="s">
        <v>7309</v>
      </c>
      <c r="AM3362" s="64">
        <v>0</v>
      </c>
      <c r="AN3362" s="570">
        <v>0</v>
      </c>
      <c r="AO3362" s="54"/>
      <c r="AP3362" s="54"/>
      <c r="AQ3362" s="54"/>
      <c r="AR3362" s="54"/>
      <c r="AS3362" s="54"/>
      <c r="AT3362" s="64" t="e">
        <v>#N/A</v>
      </c>
      <c r="AU3362" s="64"/>
      <c r="AV3362" s="54"/>
      <c r="AW3362" s="54"/>
      <c r="AX3362" s="54"/>
      <c r="AY3362" s="54"/>
      <c r="AZ3362" s="54"/>
      <c r="BA3362" s="54"/>
      <c r="BB3362" s="54"/>
      <c r="BC3362" s="54"/>
      <c r="BD3362" s="64">
        <v>310307</v>
      </c>
      <c r="BE3362" s="54" t="s">
        <v>1220</v>
      </c>
      <c r="BF3362" s="63" t="s">
        <v>412</v>
      </c>
      <c r="BG3362" s="54" t="s">
        <v>7309</v>
      </c>
      <c r="BH3362" s="54" t="s">
        <v>7305</v>
      </c>
      <c r="BI3362" s="54"/>
      <c r="BJ3362" s="64" t="s">
        <v>7306</v>
      </c>
      <c r="BK3362" s="64" t="s">
        <v>7306</v>
      </c>
      <c r="BL3362" s="54"/>
      <c r="BM3362" s="54"/>
      <c r="BN3362" s="54"/>
      <c r="BO3362" s="39"/>
      <c r="BP3362" s="39"/>
      <c r="BQ3362" s="39"/>
      <c r="BR3362" s="39"/>
      <c r="BS3362" s="47"/>
      <c r="BT3362" s="39"/>
      <c r="BU3362" s="39"/>
      <c r="BV3362" s="39"/>
      <c r="BW3362" s="39"/>
      <c r="BX3362" s="39"/>
      <c r="BY3362" s="39"/>
      <c r="BZ3362" s="39"/>
      <c r="CA3362" s="39"/>
      <c r="CB3362" s="39"/>
      <c r="CC3362" s="47"/>
      <c r="CD3362" s="39"/>
      <c r="CE3362" s="39"/>
      <c r="CF3362" s="48"/>
      <c r="CG3362" s="48"/>
      <c r="CH3362" s="48"/>
      <c r="CI3362" s="48"/>
      <c r="CJ3362" s="48"/>
      <c r="CK3362" s="48"/>
      <c r="CL3362" s="48"/>
      <c r="CM3362" s="48"/>
      <c r="CN3362" s="48"/>
      <c r="CO3362" s="48"/>
      <c r="CP3362" s="48"/>
      <c r="CQ3362" s="48"/>
      <c r="CR3362" s="48"/>
      <c r="CS3362" s="48"/>
      <c r="CT3362" s="48"/>
      <c r="CU3362" s="48"/>
      <c r="CV3362" s="48"/>
      <c r="CW3362" s="48"/>
      <c r="CX3362" s="39"/>
      <c r="ML3362" s="135"/>
      <c r="MM3362" s="135"/>
      <c r="MN3362" s="135"/>
      <c r="MO3362" s="135"/>
      <c r="MP3362" s="135"/>
      <c r="MQ3362" s="135"/>
      <c r="MR3362" s="135"/>
      <c r="MS3362" s="135"/>
      <c r="MT3362" s="135"/>
      <c r="MU3362" s="135"/>
      <c r="MV3362" s="135"/>
      <c r="MW3362" s="135"/>
      <c r="MX3362" s="135"/>
      <c r="MY3362" s="135"/>
      <c r="MZ3362" s="135"/>
      <c r="NA3362" s="135"/>
      <c r="NB3362" s="135"/>
      <c r="NC3362" s="135"/>
      <c r="ND3362" s="135"/>
      <c r="NE3362" s="135"/>
      <c r="NF3362" s="135"/>
      <c r="NG3362" s="135"/>
      <c r="NH3362" s="135"/>
      <c r="NI3362" s="135"/>
      <c r="NJ3362" s="135"/>
      <c r="NK3362" s="135"/>
      <c r="NL3362" s="135"/>
      <c r="NM3362" s="135"/>
      <c r="NN3362" s="135"/>
      <c r="NO3362" s="135"/>
      <c r="NP3362" s="135"/>
      <c r="NQ3362" s="39"/>
      <c r="QS3362"/>
      <c r="QT3362"/>
      <c r="QU3362"/>
      <c r="QV3362"/>
      <c r="QW3362"/>
      <c r="QX3362"/>
      <c r="QY3362"/>
      <c r="QZ3362"/>
      <c r="RA3362"/>
      <c r="RB3362" s="39"/>
      <c r="RC3362" s="39"/>
      <c r="RD3362" s="39"/>
    </row>
    <row r="3363" spans="22:472" hidden="1" x14ac:dyDescent="0.2">
      <c r="V3363" s="63">
        <v>701</v>
      </c>
      <c r="W3363" s="54" t="s">
        <v>7303</v>
      </c>
      <c r="X3363" s="64">
        <v>310309</v>
      </c>
      <c r="Y3363" s="54" t="s">
        <v>2414</v>
      </c>
      <c r="Z3363" s="63" t="s">
        <v>412</v>
      </c>
      <c r="AA3363" s="54" t="s">
        <v>7309</v>
      </c>
      <c r="AB3363" s="54" t="s">
        <v>7305</v>
      </c>
      <c r="AC3363" s="54"/>
      <c r="AD3363" s="64" t="s">
        <v>7306</v>
      </c>
      <c r="AE3363" s="64" t="s">
        <v>7306</v>
      </c>
      <c r="AF3363" s="63">
        <v>701</v>
      </c>
      <c r="AG3363" s="54" t="s">
        <v>7303</v>
      </c>
      <c r="AH3363" s="54" t="s">
        <v>7303</v>
      </c>
      <c r="AI3363" s="63" t="s">
        <v>7143</v>
      </c>
      <c r="AJ3363" s="64" t="s">
        <v>7307</v>
      </c>
      <c r="AK3363" s="569" t="s">
        <v>7308</v>
      </c>
      <c r="AL3363" s="64" t="s">
        <v>7309</v>
      </c>
      <c r="AM3363" s="64">
        <v>0</v>
      </c>
      <c r="AN3363" s="570">
        <v>0</v>
      </c>
      <c r="AO3363" s="54"/>
      <c r="AP3363" s="54"/>
      <c r="AQ3363" s="54"/>
      <c r="AR3363" s="54"/>
      <c r="AS3363" s="54"/>
      <c r="AT3363" s="64" t="e">
        <v>#N/A</v>
      </c>
      <c r="AU3363" s="64"/>
      <c r="AV3363" s="54"/>
      <c r="AW3363" s="54"/>
      <c r="AX3363" s="54"/>
      <c r="AY3363" s="54"/>
      <c r="AZ3363" s="54"/>
      <c r="BA3363" s="54"/>
      <c r="BB3363" s="54"/>
      <c r="BC3363" s="54"/>
      <c r="BD3363" s="64">
        <v>310309</v>
      </c>
      <c r="BE3363" s="54" t="s">
        <v>2414</v>
      </c>
      <c r="BF3363" s="63" t="s">
        <v>412</v>
      </c>
      <c r="BG3363" s="54" t="s">
        <v>7309</v>
      </c>
      <c r="BH3363" s="54" t="s">
        <v>7305</v>
      </c>
      <c r="BI3363" s="54"/>
      <c r="BJ3363" s="64" t="s">
        <v>7306</v>
      </c>
      <c r="BK3363" s="64" t="s">
        <v>7306</v>
      </c>
      <c r="BL3363" s="54"/>
      <c r="BM3363" s="54"/>
      <c r="BN3363" s="54"/>
      <c r="BO3363" s="39"/>
      <c r="BP3363" s="39"/>
      <c r="BQ3363" s="39"/>
      <c r="BR3363" s="39"/>
      <c r="BS3363" s="47"/>
      <c r="BT3363" s="39"/>
      <c r="BU3363" s="39"/>
      <c r="BV3363" s="39"/>
      <c r="BW3363" s="39"/>
      <c r="BX3363" s="39"/>
      <c r="BY3363" s="39"/>
      <c r="BZ3363" s="39"/>
      <c r="CA3363" s="39"/>
      <c r="CB3363" s="39"/>
      <c r="CC3363" s="47"/>
      <c r="CD3363" s="39"/>
      <c r="CE3363" s="39"/>
      <c r="CF3363" s="48"/>
      <c r="CG3363" s="48"/>
      <c r="CH3363" s="48"/>
      <c r="CI3363" s="48"/>
      <c r="CJ3363" s="48"/>
      <c r="CK3363" s="48"/>
      <c r="CL3363" s="48"/>
      <c r="CM3363" s="48"/>
      <c r="CN3363" s="48"/>
      <c r="CO3363" s="48"/>
      <c r="CP3363" s="48"/>
      <c r="CQ3363" s="48"/>
      <c r="CR3363" s="48"/>
      <c r="CS3363" s="48"/>
      <c r="CT3363" s="48"/>
      <c r="CU3363" s="48"/>
      <c r="CV3363" s="48"/>
      <c r="CW3363" s="48"/>
      <c r="CX3363" s="39"/>
      <c r="ML3363" s="135"/>
      <c r="MM3363" s="135"/>
      <c r="MN3363" s="135"/>
      <c r="MO3363" s="135"/>
      <c r="MP3363" s="135"/>
      <c r="MQ3363" s="135"/>
      <c r="MR3363" s="135"/>
      <c r="MS3363" s="135"/>
      <c r="MT3363" s="135"/>
      <c r="MU3363" s="135"/>
      <c r="MV3363" s="135"/>
      <c r="MW3363" s="135"/>
      <c r="MX3363" s="135"/>
      <c r="MY3363" s="135"/>
      <c r="MZ3363" s="135"/>
      <c r="NA3363" s="135"/>
      <c r="NB3363" s="135"/>
      <c r="NC3363" s="135"/>
      <c r="ND3363" s="135"/>
      <c r="NE3363" s="135"/>
      <c r="NF3363" s="135"/>
      <c r="NG3363" s="135"/>
      <c r="NH3363" s="135"/>
      <c r="NI3363" s="135"/>
      <c r="NJ3363" s="135"/>
      <c r="NK3363" s="135"/>
      <c r="NL3363" s="135"/>
      <c r="NM3363" s="135"/>
      <c r="NN3363" s="135"/>
      <c r="NO3363" s="135"/>
      <c r="NP3363" s="135"/>
      <c r="NQ3363" s="39"/>
      <c r="QS3363"/>
      <c r="QT3363"/>
      <c r="QU3363"/>
      <c r="QV3363"/>
      <c r="QW3363"/>
      <c r="QX3363"/>
      <c r="QY3363"/>
      <c r="QZ3363"/>
      <c r="RA3363"/>
      <c r="RB3363" s="39"/>
      <c r="RC3363" s="39"/>
      <c r="RD3363" s="39"/>
    </row>
    <row r="3364" spans="22:472" hidden="1" x14ac:dyDescent="0.2">
      <c r="V3364" s="63">
        <v>701</v>
      </c>
      <c r="W3364" s="54" t="s">
        <v>7303</v>
      </c>
      <c r="X3364" s="64">
        <v>310401</v>
      </c>
      <c r="Y3364" s="54" t="s">
        <v>7329</v>
      </c>
      <c r="Z3364" s="63" t="s">
        <v>412</v>
      </c>
      <c r="AA3364" s="54" t="s">
        <v>7330</v>
      </c>
      <c r="AB3364" s="54" t="s">
        <v>7305</v>
      </c>
      <c r="AC3364" s="54"/>
      <c r="AD3364" s="64" t="s">
        <v>7306</v>
      </c>
      <c r="AE3364" s="64" t="s">
        <v>7306</v>
      </c>
      <c r="AF3364" s="63">
        <v>701</v>
      </c>
      <c r="AG3364" s="54" t="s">
        <v>7303</v>
      </c>
      <c r="AH3364" s="54" t="s">
        <v>7303</v>
      </c>
      <c r="AI3364" s="63" t="s">
        <v>7143</v>
      </c>
      <c r="AJ3364" s="64" t="s">
        <v>7307</v>
      </c>
      <c r="AK3364" s="569" t="s">
        <v>7308</v>
      </c>
      <c r="AL3364" s="64" t="s">
        <v>7309</v>
      </c>
      <c r="AM3364" s="64">
        <v>0</v>
      </c>
      <c r="AN3364" s="570">
        <v>0</v>
      </c>
      <c r="AO3364" s="54"/>
      <c r="AP3364" s="54"/>
      <c r="AQ3364" s="54"/>
      <c r="AR3364" s="54"/>
      <c r="AS3364" s="54"/>
      <c r="AT3364" s="64" t="e">
        <v>#N/A</v>
      </c>
      <c r="AU3364" s="64"/>
      <c r="AV3364" s="54"/>
      <c r="AW3364" s="54"/>
      <c r="AX3364" s="54"/>
      <c r="AY3364" s="54"/>
      <c r="AZ3364" s="54"/>
      <c r="BA3364" s="54"/>
      <c r="BB3364" s="54"/>
      <c r="BC3364" s="54"/>
      <c r="BD3364" s="64">
        <v>310401</v>
      </c>
      <c r="BE3364" s="54" t="s">
        <v>7329</v>
      </c>
      <c r="BF3364" s="63" t="s">
        <v>412</v>
      </c>
      <c r="BG3364" s="54" t="s">
        <v>7330</v>
      </c>
      <c r="BH3364" s="54" t="s">
        <v>7305</v>
      </c>
      <c r="BI3364" s="54"/>
      <c r="BJ3364" s="64" t="s">
        <v>7306</v>
      </c>
      <c r="BK3364" s="64" t="s">
        <v>7306</v>
      </c>
      <c r="BL3364" s="54"/>
      <c r="BM3364" s="54"/>
      <c r="BN3364" s="54"/>
      <c r="BO3364" s="39"/>
      <c r="BP3364" s="39"/>
      <c r="BQ3364" s="39"/>
      <c r="BR3364" s="39"/>
      <c r="BS3364" s="47"/>
      <c r="BT3364" s="39"/>
      <c r="BU3364" s="39"/>
      <c r="BV3364" s="39"/>
      <c r="BW3364" s="39"/>
      <c r="BX3364" s="39"/>
      <c r="BY3364" s="39"/>
      <c r="BZ3364" s="39"/>
      <c r="CA3364" s="39"/>
      <c r="CB3364" s="39"/>
      <c r="CC3364" s="47"/>
      <c r="CD3364" s="39"/>
      <c r="CE3364" s="39"/>
      <c r="CF3364" s="48"/>
      <c r="CG3364" s="48"/>
      <c r="CH3364" s="48"/>
      <c r="CI3364" s="48"/>
      <c r="CJ3364" s="48"/>
      <c r="CK3364" s="48"/>
      <c r="CL3364" s="48"/>
      <c r="CM3364" s="48"/>
      <c r="CN3364" s="48"/>
      <c r="CO3364" s="48"/>
      <c r="CP3364" s="48"/>
      <c r="CQ3364" s="48"/>
      <c r="CR3364" s="48"/>
      <c r="CS3364" s="48"/>
      <c r="CT3364" s="48"/>
      <c r="CU3364" s="48"/>
      <c r="CV3364" s="48"/>
      <c r="CW3364" s="48"/>
      <c r="CX3364" s="39"/>
      <c r="ML3364" s="135"/>
      <c r="MM3364" s="135"/>
      <c r="MN3364" s="135"/>
      <c r="MO3364" s="135"/>
      <c r="MP3364" s="135"/>
      <c r="MQ3364" s="135"/>
      <c r="MR3364" s="135"/>
      <c r="MS3364" s="135"/>
      <c r="MT3364" s="135"/>
      <c r="MU3364" s="135"/>
      <c r="MV3364" s="135"/>
      <c r="MW3364" s="135"/>
      <c r="MX3364" s="135"/>
      <c r="MY3364" s="135"/>
      <c r="MZ3364" s="135"/>
      <c r="NA3364" s="135"/>
      <c r="NB3364" s="135"/>
      <c r="NC3364" s="135"/>
      <c r="ND3364" s="135"/>
      <c r="NE3364" s="135"/>
      <c r="NF3364" s="135"/>
      <c r="NG3364" s="135"/>
      <c r="NH3364" s="135"/>
      <c r="NI3364" s="135"/>
      <c r="NJ3364" s="135"/>
      <c r="NK3364" s="135"/>
      <c r="NL3364" s="135"/>
      <c r="NM3364" s="135"/>
      <c r="NN3364" s="135"/>
      <c r="NO3364" s="135"/>
      <c r="NP3364" s="135"/>
      <c r="NQ3364" s="39"/>
      <c r="QS3364"/>
      <c r="QT3364"/>
      <c r="QU3364"/>
      <c r="QV3364"/>
      <c r="QW3364"/>
      <c r="QX3364"/>
      <c r="QY3364"/>
      <c r="QZ3364"/>
      <c r="RA3364"/>
      <c r="RB3364" s="39"/>
      <c r="RC3364" s="39"/>
      <c r="RD3364" s="39"/>
    </row>
    <row r="3365" spans="22:472" hidden="1" x14ac:dyDescent="0.2">
      <c r="V3365" s="63">
        <v>701</v>
      </c>
      <c r="W3365" s="54" t="s">
        <v>7303</v>
      </c>
      <c r="X3365" s="64">
        <v>310402</v>
      </c>
      <c r="Y3365" s="54" t="s">
        <v>7331</v>
      </c>
      <c r="Z3365" s="63" t="s">
        <v>412</v>
      </c>
      <c r="AA3365" s="54" t="s">
        <v>7330</v>
      </c>
      <c r="AB3365" s="54" t="s">
        <v>7305</v>
      </c>
      <c r="AC3365" s="54"/>
      <c r="AD3365" s="64" t="s">
        <v>7306</v>
      </c>
      <c r="AE3365" s="64" t="s">
        <v>7306</v>
      </c>
      <c r="AF3365" s="63">
        <v>701</v>
      </c>
      <c r="AG3365" s="54" t="s">
        <v>7303</v>
      </c>
      <c r="AH3365" s="54" t="s">
        <v>7303</v>
      </c>
      <c r="AI3365" s="63" t="s">
        <v>7143</v>
      </c>
      <c r="AJ3365" s="64" t="s">
        <v>7307</v>
      </c>
      <c r="AK3365" s="569" t="s">
        <v>7308</v>
      </c>
      <c r="AL3365" s="64" t="s">
        <v>7309</v>
      </c>
      <c r="AM3365" s="64">
        <v>0</v>
      </c>
      <c r="AN3365" s="570">
        <v>0</v>
      </c>
      <c r="AO3365" s="54"/>
      <c r="AP3365" s="54"/>
      <c r="AQ3365" s="54"/>
      <c r="AR3365" s="54"/>
      <c r="AS3365" s="54"/>
      <c r="AT3365" s="64" t="e">
        <v>#N/A</v>
      </c>
      <c r="AU3365" s="64"/>
      <c r="AV3365" s="54"/>
      <c r="AW3365" s="54"/>
      <c r="AX3365" s="54"/>
      <c r="AY3365" s="54"/>
      <c r="AZ3365" s="54"/>
      <c r="BA3365" s="54"/>
      <c r="BB3365" s="54"/>
      <c r="BC3365" s="54"/>
      <c r="BD3365" s="64">
        <v>310402</v>
      </c>
      <c r="BE3365" s="54" t="s">
        <v>7331</v>
      </c>
      <c r="BF3365" s="63" t="s">
        <v>412</v>
      </c>
      <c r="BG3365" s="54" t="s">
        <v>7330</v>
      </c>
      <c r="BH3365" s="54" t="s">
        <v>7305</v>
      </c>
      <c r="BI3365" s="54"/>
      <c r="BJ3365" s="64" t="s">
        <v>7306</v>
      </c>
      <c r="BK3365" s="64" t="s">
        <v>7306</v>
      </c>
      <c r="BL3365" s="54"/>
      <c r="BM3365" s="54"/>
      <c r="BN3365" s="54"/>
      <c r="BO3365" s="39"/>
      <c r="BP3365" s="39"/>
      <c r="BQ3365" s="39"/>
      <c r="BR3365" s="39"/>
      <c r="BS3365" s="47"/>
      <c r="BT3365" s="39"/>
      <c r="BU3365" s="39"/>
      <c r="BV3365" s="39"/>
      <c r="BW3365" s="39"/>
      <c r="BX3365" s="39"/>
      <c r="BY3365" s="39"/>
      <c r="BZ3365" s="39"/>
      <c r="CA3365" s="39"/>
      <c r="CB3365" s="39"/>
      <c r="CC3365" s="47"/>
      <c r="CD3365" s="39"/>
      <c r="CE3365" s="39"/>
      <c r="CF3365" s="48"/>
      <c r="CG3365" s="48"/>
      <c r="CH3365" s="48"/>
      <c r="CI3365" s="48"/>
      <c r="CJ3365" s="48"/>
      <c r="CK3365" s="48"/>
      <c r="CL3365" s="48"/>
      <c r="CM3365" s="48"/>
      <c r="CN3365" s="48"/>
      <c r="CO3365" s="48"/>
      <c r="CP3365" s="48"/>
      <c r="CQ3365" s="48"/>
      <c r="CR3365" s="48"/>
      <c r="CS3365" s="48"/>
      <c r="CT3365" s="48"/>
      <c r="CU3365" s="48"/>
      <c r="CV3365" s="48"/>
      <c r="CW3365" s="48"/>
      <c r="CX3365" s="39"/>
      <c r="ML3365" s="135"/>
      <c r="MM3365" s="135"/>
      <c r="MN3365" s="135"/>
      <c r="MO3365" s="135"/>
      <c r="MP3365" s="135"/>
      <c r="MQ3365" s="135"/>
      <c r="MR3365" s="135"/>
      <c r="MS3365" s="135"/>
      <c r="MT3365" s="135"/>
      <c r="MU3365" s="135"/>
      <c r="MV3365" s="135"/>
      <c r="MW3365" s="135"/>
      <c r="MX3365" s="135"/>
      <c r="MY3365" s="135"/>
      <c r="MZ3365" s="135"/>
      <c r="NA3365" s="135"/>
      <c r="NB3365" s="135"/>
      <c r="NC3365" s="135"/>
      <c r="ND3365" s="135"/>
      <c r="NE3365" s="135"/>
      <c r="NF3365" s="135"/>
      <c r="NG3365" s="135"/>
      <c r="NH3365" s="135"/>
      <c r="NI3365" s="135"/>
      <c r="NJ3365" s="135"/>
      <c r="NK3365" s="135"/>
      <c r="NL3365" s="135"/>
      <c r="NM3365" s="135"/>
      <c r="NN3365" s="135"/>
      <c r="NO3365" s="135"/>
      <c r="NP3365" s="135"/>
      <c r="NQ3365" s="39"/>
      <c r="QS3365"/>
      <c r="QT3365"/>
      <c r="QU3365"/>
      <c r="QV3365"/>
      <c r="QW3365"/>
      <c r="QX3365"/>
      <c r="QY3365"/>
      <c r="QZ3365"/>
      <c r="RA3365"/>
      <c r="RB3365" s="39"/>
      <c r="RC3365" s="39"/>
      <c r="RD3365" s="39"/>
    </row>
    <row r="3366" spans="22:472" hidden="1" x14ac:dyDescent="0.2">
      <c r="V3366" s="63">
        <v>701</v>
      </c>
      <c r="W3366" s="54" t="s">
        <v>7303</v>
      </c>
      <c r="X3366" s="64">
        <v>310403</v>
      </c>
      <c r="Y3366" s="54" t="s">
        <v>7330</v>
      </c>
      <c r="Z3366" s="63" t="s">
        <v>412</v>
      </c>
      <c r="AA3366" s="54" t="s">
        <v>7330</v>
      </c>
      <c r="AB3366" s="54" t="s">
        <v>7305</v>
      </c>
      <c r="AC3366" s="54"/>
      <c r="AD3366" s="64" t="s">
        <v>7306</v>
      </c>
      <c r="AE3366" s="64" t="s">
        <v>7306</v>
      </c>
      <c r="AF3366" s="63">
        <v>701</v>
      </c>
      <c r="AG3366" s="54" t="s">
        <v>7303</v>
      </c>
      <c r="AH3366" s="54" t="s">
        <v>7303</v>
      </c>
      <c r="AI3366" s="63" t="s">
        <v>7143</v>
      </c>
      <c r="AJ3366" s="64" t="s">
        <v>7307</v>
      </c>
      <c r="AK3366" s="569" t="s">
        <v>7308</v>
      </c>
      <c r="AL3366" s="64" t="s">
        <v>7309</v>
      </c>
      <c r="AM3366" s="64">
        <v>0</v>
      </c>
      <c r="AN3366" s="570">
        <v>0</v>
      </c>
      <c r="AO3366" s="54"/>
      <c r="AP3366" s="54"/>
      <c r="AQ3366" s="54"/>
      <c r="AR3366" s="54"/>
      <c r="AS3366" s="54"/>
      <c r="AT3366" s="64" t="e">
        <v>#N/A</v>
      </c>
      <c r="AU3366" s="64"/>
      <c r="AV3366" s="54"/>
      <c r="AW3366" s="54"/>
      <c r="AX3366" s="54"/>
      <c r="AY3366" s="54"/>
      <c r="AZ3366" s="54"/>
      <c r="BA3366" s="54"/>
      <c r="BB3366" s="54"/>
      <c r="BC3366" s="54"/>
      <c r="BD3366" s="64">
        <v>310403</v>
      </c>
      <c r="BE3366" s="54" t="s">
        <v>7330</v>
      </c>
      <c r="BF3366" s="63" t="s">
        <v>412</v>
      </c>
      <c r="BG3366" s="54" t="s">
        <v>7330</v>
      </c>
      <c r="BH3366" s="54" t="s">
        <v>7305</v>
      </c>
      <c r="BI3366" s="54"/>
      <c r="BJ3366" s="64" t="s">
        <v>7306</v>
      </c>
      <c r="BK3366" s="64" t="s">
        <v>7306</v>
      </c>
      <c r="BL3366" s="54"/>
      <c r="BM3366" s="54"/>
      <c r="BN3366" s="54"/>
      <c r="BO3366" s="39"/>
      <c r="BP3366" s="39"/>
      <c r="BQ3366" s="39"/>
      <c r="BR3366" s="39"/>
      <c r="BS3366" s="47"/>
      <c r="BT3366" s="39"/>
      <c r="BU3366" s="39"/>
      <c r="BV3366" s="39"/>
      <c r="BW3366" s="39"/>
      <c r="BX3366" s="39"/>
      <c r="BY3366" s="39"/>
      <c r="BZ3366" s="39"/>
      <c r="CA3366" s="39"/>
      <c r="CB3366" s="39"/>
      <c r="CC3366" s="47"/>
      <c r="CD3366" s="39"/>
      <c r="CE3366" s="39"/>
      <c r="CF3366" s="48"/>
      <c r="CG3366" s="48"/>
      <c r="CH3366" s="48"/>
      <c r="CI3366" s="48"/>
      <c r="CJ3366" s="48"/>
      <c r="CK3366" s="48"/>
      <c r="CL3366" s="48"/>
      <c r="CM3366" s="48"/>
      <c r="CN3366" s="48"/>
      <c r="CO3366" s="48"/>
      <c r="CP3366" s="48"/>
      <c r="CQ3366" s="48"/>
      <c r="CR3366" s="48"/>
      <c r="CS3366" s="48"/>
      <c r="CT3366" s="48"/>
      <c r="CU3366" s="48"/>
      <c r="CV3366" s="48"/>
      <c r="CW3366" s="48"/>
      <c r="CX3366" s="39"/>
      <c r="ML3366" s="135"/>
      <c r="MM3366" s="135"/>
      <c r="MN3366" s="135"/>
      <c r="MO3366" s="135"/>
      <c r="MP3366" s="135"/>
      <c r="MQ3366" s="135"/>
      <c r="MR3366" s="135"/>
      <c r="MS3366" s="135"/>
      <c r="MT3366" s="135"/>
      <c r="MU3366" s="135"/>
      <c r="MV3366" s="135"/>
      <c r="MW3366" s="135"/>
      <c r="MX3366" s="135"/>
      <c r="MY3366" s="135"/>
      <c r="MZ3366" s="135"/>
      <c r="NA3366" s="135"/>
      <c r="NB3366" s="135"/>
      <c r="NC3366" s="135"/>
      <c r="ND3366" s="135"/>
      <c r="NE3366" s="135"/>
      <c r="NF3366" s="135"/>
      <c r="NG3366" s="135"/>
      <c r="NH3366" s="135"/>
      <c r="NI3366" s="135"/>
      <c r="NJ3366" s="135"/>
      <c r="NK3366" s="135"/>
      <c r="NL3366" s="135"/>
      <c r="NM3366" s="135"/>
      <c r="NN3366" s="135"/>
      <c r="NO3366" s="135"/>
      <c r="NP3366" s="135"/>
      <c r="NQ3366" s="39"/>
      <c r="QS3366"/>
      <c r="QT3366"/>
      <c r="QU3366"/>
      <c r="QV3366"/>
      <c r="QW3366"/>
      <c r="QX3366"/>
      <c r="QY3366"/>
      <c r="QZ3366"/>
      <c r="RA3366"/>
      <c r="RB3366" s="39"/>
      <c r="RC3366" s="39"/>
      <c r="RD3366" s="39"/>
    </row>
    <row r="3367" spans="22:472" hidden="1" x14ac:dyDescent="0.2">
      <c r="V3367" s="63">
        <v>701</v>
      </c>
      <c r="W3367" s="54" t="s">
        <v>7303</v>
      </c>
      <c r="X3367" s="64">
        <v>310400</v>
      </c>
      <c r="Y3367" s="54" t="s">
        <v>7332</v>
      </c>
      <c r="Z3367" s="63" t="s">
        <v>412</v>
      </c>
      <c r="AA3367" s="54" t="s">
        <v>7330</v>
      </c>
      <c r="AB3367" s="54" t="s">
        <v>7305</v>
      </c>
      <c r="AC3367" s="54"/>
      <c r="AD3367" s="64" t="s">
        <v>7306</v>
      </c>
      <c r="AE3367" s="64" t="s">
        <v>7306</v>
      </c>
      <c r="AF3367" s="63">
        <v>701</v>
      </c>
      <c r="AG3367" s="54" t="s">
        <v>7303</v>
      </c>
      <c r="AH3367" s="54" t="s">
        <v>7303</v>
      </c>
      <c r="AI3367" s="63" t="s">
        <v>7143</v>
      </c>
      <c r="AJ3367" s="64" t="s">
        <v>7307</v>
      </c>
      <c r="AK3367" s="569" t="s">
        <v>7308</v>
      </c>
      <c r="AL3367" s="64" t="s">
        <v>7309</v>
      </c>
      <c r="AM3367" s="64">
        <v>0</v>
      </c>
      <c r="AN3367" s="570">
        <v>0</v>
      </c>
      <c r="AO3367" s="54"/>
      <c r="AP3367" s="54"/>
      <c r="AQ3367" s="54"/>
      <c r="AR3367" s="54"/>
      <c r="AS3367" s="54"/>
      <c r="AT3367" s="64" t="e">
        <v>#N/A</v>
      </c>
      <c r="AU3367" s="64"/>
      <c r="AV3367" s="54"/>
      <c r="AW3367" s="54"/>
      <c r="AX3367" s="54"/>
      <c r="AY3367" s="54"/>
      <c r="AZ3367" s="54"/>
      <c r="BA3367" s="54"/>
      <c r="BB3367" s="54"/>
      <c r="BC3367" s="54"/>
      <c r="BD3367" s="64">
        <v>310400</v>
      </c>
      <c r="BE3367" s="54" t="s">
        <v>7332</v>
      </c>
      <c r="BF3367" s="63" t="s">
        <v>412</v>
      </c>
      <c r="BG3367" s="54" t="s">
        <v>7330</v>
      </c>
      <c r="BH3367" s="54" t="s">
        <v>7305</v>
      </c>
      <c r="BI3367" s="54"/>
      <c r="BJ3367" s="64" t="s">
        <v>7306</v>
      </c>
      <c r="BK3367" s="64" t="s">
        <v>7306</v>
      </c>
      <c r="BL3367" s="54"/>
      <c r="BM3367" s="54"/>
      <c r="BN3367" s="54"/>
      <c r="BO3367" s="39"/>
      <c r="BP3367" s="39"/>
      <c r="BQ3367" s="39"/>
      <c r="BR3367" s="39"/>
      <c r="BS3367" s="47"/>
      <c r="BT3367" s="39"/>
      <c r="BU3367" s="39"/>
      <c r="BV3367" s="39"/>
      <c r="BW3367" s="39"/>
      <c r="BX3367" s="39"/>
      <c r="BY3367" s="39"/>
      <c r="BZ3367" s="39"/>
      <c r="CA3367" s="39"/>
      <c r="CB3367" s="39"/>
      <c r="CC3367" s="47"/>
      <c r="CD3367" s="39"/>
      <c r="CE3367" s="39"/>
      <c r="CF3367" s="48"/>
      <c r="CG3367" s="48"/>
      <c r="CH3367" s="48"/>
      <c r="CI3367" s="48"/>
      <c r="CJ3367" s="48"/>
      <c r="CK3367" s="48"/>
      <c r="CL3367" s="48"/>
      <c r="CM3367" s="48"/>
      <c r="CN3367" s="48"/>
      <c r="CO3367" s="48"/>
      <c r="CP3367" s="48"/>
      <c r="CQ3367" s="48"/>
      <c r="CR3367" s="48"/>
      <c r="CS3367" s="48"/>
      <c r="CT3367" s="48"/>
      <c r="CU3367" s="48"/>
      <c r="CV3367" s="48"/>
      <c r="CW3367" s="48"/>
      <c r="CX3367" s="39"/>
      <c r="ML3367" s="135"/>
      <c r="MM3367" s="135"/>
      <c r="MN3367" s="135"/>
      <c r="MO3367" s="135"/>
      <c r="MP3367" s="135"/>
      <c r="MQ3367" s="135"/>
      <c r="MR3367" s="135"/>
      <c r="MS3367" s="135"/>
      <c r="MT3367" s="135"/>
      <c r="MU3367" s="135"/>
      <c r="MV3367" s="135"/>
      <c r="MW3367" s="135"/>
      <c r="MX3367" s="135"/>
      <c r="MY3367" s="135"/>
      <c r="MZ3367" s="135"/>
      <c r="NA3367" s="135"/>
      <c r="NB3367" s="135"/>
      <c r="NC3367" s="135"/>
      <c r="ND3367" s="135"/>
      <c r="NE3367" s="135"/>
      <c r="NF3367" s="135"/>
      <c r="NG3367" s="135"/>
      <c r="NH3367" s="135"/>
      <c r="NI3367" s="135"/>
      <c r="NJ3367" s="135"/>
      <c r="NK3367" s="135"/>
      <c r="NL3367" s="135"/>
      <c r="NM3367" s="135"/>
      <c r="NN3367" s="135"/>
      <c r="NO3367" s="135"/>
      <c r="NP3367" s="135"/>
      <c r="NQ3367" s="39"/>
      <c r="QS3367"/>
      <c r="QT3367"/>
      <c r="QU3367"/>
      <c r="QV3367"/>
      <c r="QW3367"/>
      <c r="QX3367"/>
      <c r="QY3367"/>
      <c r="QZ3367"/>
      <c r="RA3367"/>
      <c r="RB3367" s="39"/>
      <c r="RC3367" s="39"/>
      <c r="RD3367" s="39"/>
    </row>
    <row r="3368" spans="22:472" hidden="1" x14ac:dyDescent="0.2">
      <c r="V3368" s="63">
        <v>701</v>
      </c>
      <c r="W3368" s="54" t="s">
        <v>7303</v>
      </c>
      <c r="X3368" s="64">
        <v>310404</v>
      </c>
      <c r="Y3368" s="54" t="s">
        <v>7333</v>
      </c>
      <c r="Z3368" s="63" t="s">
        <v>412</v>
      </c>
      <c r="AA3368" s="54" t="s">
        <v>7330</v>
      </c>
      <c r="AB3368" s="54" t="s">
        <v>7305</v>
      </c>
      <c r="AC3368" s="54"/>
      <c r="AD3368" s="64" t="s">
        <v>7306</v>
      </c>
      <c r="AE3368" s="64" t="s">
        <v>7306</v>
      </c>
      <c r="AF3368" s="63">
        <v>701</v>
      </c>
      <c r="AG3368" s="54" t="s">
        <v>7303</v>
      </c>
      <c r="AH3368" s="54" t="s">
        <v>7303</v>
      </c>
      <c r="AI3368" s="63" t="s">
        <v>7143</v>
      </c>
      <c r="AJ3368" s="64" t="s">
        <v>7307</v>
      </c>
      <c r="AK3368" s="569" t="s">
        <v>7308</v>
      </c>
      <c r="AL3368" s="64" t="s">
        <v>7309</v>
      </c>
      <c r="AM3368" s="64">
        <v>0</v>
      </c>
      <c r="AN3368" s="570">
        <v>0</v>
      </c>
      <c r="AO3368" s="54"/>
      <c r="AP3368" s="54"/>
      <c r="AQ3368" s="54"/>
      <c r="AR3368" s="54"/>
      <c r="AS3368" s="54"/>
      <c r="AT3368" s="64" t="e">
        <v>#N/A</v>
      </c>
      <c r="AU3368" s="64"/>
      <c r="AV3368" s="54"/>
      <c r="AW3368" s="54"/>
      <c r="AX3368" s="54"/>
      <c r="AY3368" s="54"/>
      <c r="AZ3368" s="54"/>
      <c r="BA3368" s="54"/>
      <c r="BB3368" s="54"/>
      <c r="BC3368" s="54"/>
      <c r="BD3368" s="64">
        <v>310404</v>
      </c>
      <c r="BE3368" s="54" t="s">
        <v>7333</v>
      </c>
      <c r="BF3368" s="63" t="s">
        <v>412</v>
      </c>
      <c r="BG3368" s="54" t="s">
        <v>7330</v>
      </c>
      <c r="BH3368" s="54" t="s">
        <v>7305</v>
      </c>
      <c r="BI3368" s="54"/>
      <c r="BJ3368" s="64" t="s">
        <v>7306</v>
      </c>
      <c r="BK3368" s="64" t="s">
        <v>7306</v>
      </c>
      <c r="BL3368" s="54"/>
      <c r="BM3368" s="54"/>
      <c r="BN3368" s="54"/>
      <c r="BO3368" s="39"/>
      <c r="BP3368" s="39"/>
      <c r="BQ3368" s="39"/>
      <c r="BR3368" s="39"/>
      <c r="BS3368" s="47"/>
      <c r="BT3368" s="39"/>
      <c r="BU3368" s="39"/>
      <c r="BV3368" s="39"/>
      <c r="BW3368" s="39"/>
      <c r="BX3368" s="39"/>
      <c r="BY3368" s="39"/>
      <c r="BZ3368" s="39"/>
      <c r="CA3368" s="39"/>
      <c r="CB3368" s="39"/>
      <c r="CC3368" s="47"/>
      <c r="CD3368" s="39"/>
      <c r="CE3368" s="39"/>
      <c r="CF3368" s="48"/>
      <c r="CG3368" s="48"/>
      <c r="CH3368" s="48"/>
      <c r="CI3368" s="48"/>
      <c r="CJ3368" s="48"/>
      <c r="CK3368" s="48"/>
      <c r="CL3368" s="48"/>
      <c r="CM3368" s="48"/>
      <c r="CN3368" s="48"/>
      <c r="CO3368" s="48"/>
      <c r="CP3368" s="48"/>
      <c r="CQ3368" s="48"/>
      <c r="CR3368" s="48"/>
      <c r="CS3368" s="48"/>
      <c r="CT3368" s="48"/>
      <c r="CU3368" s="48"/>
      <c r="CV3368" s="48"/>
      <c r="CW3368" s="48"/>
      <c r="CX3368" s="39"/>
      <c r="ML3368" s="135"/>
      <c r="MM3368" s="135"/>
      <c r="MN3368" s="135"/>
      <c r="MO3368" s="135"/>
      <c r="MP3368" s="135"/>
      <c r="MQ3368" s="135"/>
      <c r="MR3368" s="135"/>
      <c r="MS3368" s="135"/>
      <c r="MT3368" s="135"/>
      <c r="MU3368" s="135"/>
      <c r="MV3368" s="135"/>
      <c r="MW3368" s="135"/>
      <c r="MX3368" s="135"/>
      <c r="MY3368" s="135"/>
      <c r="MZ3368" s="135"/>
      <c r="NA3368" s="135"/>
      <c r="NB3368" s="135"/>
      <c r="NC3368" s="135"/>
      <c r="ND3368" s="135"/>
      <c r="NE3368" s="135"/>
      <c r="NF3368" s="135"/>
      <c r="NG3368" s="135"/>
      <c r="NH3368" s="135"/>
      <c r="NI3368" s="135"/>
      <c r="NJ3368" s="135"/>
      <c r="NK3368" s="135"/>
      <c r="NL3368" s="135"/>
      <c r="NM3368" s="135"/>
      <c r="NN3368" s="135"/>
      <c r="NO3368" s="135"/>
      <c r="NP3368" s="135"/>
      <c r="NQ3368" s="39"/>
      <c r="QS3368"/>
      <c r="QT3368"/>
      <c r="QU3368"/>
      <c r="QV3368"/>
      <c r="QW3368"/>
      <c r="QX3368"/>
      <c r="QY3368"/>
      <c r="QZ3368"/>
      <c r="RA3368"/>
      <c r="RB3368" s="39"/>
      <c r="RC3368" s="39"/>
      <c r="RD3368" s="39"/>
    </row>
    <row r="3369" spans="22:472" hidden="1" x14ac:dyDescent="0.2">
      <c r="V3369" s="63">
        <v>701</v>
      </c>
      <c r="W3369" s="54" t="s">
        <v>7303</v>
      </c>
      <c r="X3369" s="64">
        <v>310405</v>
      </c>
      <c r="Y3369" s="54" t="s">
        <v>7334</v>
      </c>
      <c r="Z3369" s="63" t="s">
        <v>412</v>
      </c>
      <c r="AA3369" s="54" t="s">
        <v>7330</v>
      </c>
      <c r="AB3369" s="54" t="s">
        <v>7305</v>
      </c>
      <c r="AC3369" s="54"/>
      <c r="AD3369" s="64" t="s">
        <v>7306</v>
      </c>
      <c r="AE3369" s="64" t="s">
        <v>7306</v>
      </c>
      <c r="AF3369" s="63">
        <v>701</v>
      </c>
      <c r="AG3369" s="54" t="s">
        <v>7303</v>
      </c>
      <c r="AH3369" s="54" t="s">
        <v>7303</v>
      </c>
      <c r="AI3369" s="63" t="s">
        <v>7143</v>
      </c>
      <c r="AJ3369" s="64" t="s">
        <v>7307</v>
      </c>
      <c r="AK3369" s="569" t="s">
        <v>7308</v>
      </c>
      <c r="AL3369" s="64" t="s">
        <v>7309</v>
      </c>
      <c r="AM3369" s="64">
        <v>0</v>
      </c>
      <c r="AN3369" s="570">
        <v>0</v>
      </c>
      <c r="AO3369" s="54"/>
      <c r="AP3369" s="54"/>
      <c r="AQ3369" s="54"/>
      <c r="AR3369" s="54"/>
      <c r="AS3369" s="54"/>
      <c r="AT3369" s="64" t="e">
        <v>#N/A</v>
      </c>
      <c r="AU3369" s="64"/>
      <c r="AV3369" s="54"/>
      <c r="AW3369" s="54"/>
      <c r="AX3369" s="54"/>
      <c r="AY3369" s="54"/>
      <c r="AZ3369" s="54"/>
      <c r="BA3369" s="54"/>
      <c r="BB3369" s="54"/>
      <c r="BC3369" s="54"/>
      <c r="BD3369" s="64">
        <v>310405</v>
      </c>
      <c r="BE3369" s="54" t="s">
        <v>7334</v>
      </c>
      <c r="BF3369" s="63" t="s">
        <v>412</v>
      </c>
      <c r="BG3369" s="54" t="s">
        <v>7330</v>
      </c>
      <c r="BH3369" s="54" t="s">
        <v>7305</v>
      </c>
      <c r="BI3369" s="54"/>
      <c r="BJ3369" s="64" t="s">
        <v>7306</v>
      </c>
      <c r="BK3369" s="64" t="s">
        <v>7306</v>
      </c>
      <c r="BL3369" s="54"/>
      <c r="BM3369" s="54"/>
      <c r="BN3369" s="54"/>
      <c r="BO3369" s="39"/>
      <c r="BP3369" s="39"/>
      <c r="BQ3369" s="39"/>
      <c r="BR3369" s="39"/>
      <c r="BS3369" s="47"/>
      <c r="BT3369" s="39"/>
      <c r="BU3369" s="39"/>
      <c r="BV3369" s="39"/>
      <c r="BW3369" s="39"/>
      <c r="BX3369" s="39"/>
      <c r="BY3369" s="39"/>
      <c r="BZ3369" s="39"/>
      <c r="CA3369" s="39"/>
      <c r="CB3369" s="39"/>
      <c r="CC3369" s="47"/>
      <c r="CD3369" s="39"/>
      <c r="CE3369" s="39"/>
      <c r="CF3369" s="48"/>
      <c r="CG3369" s="48"/>
      <c r="CH3369" s="48"/>
      <c r="CI3369" s="48"/>
      <c r="CJ3369" s="48"/>
      <c r="CK3369" s="48"/>
      <c r="CL3369" s="48"/>
      <c r="CM3369" s="48"/>
      <c r="CN3369" s="48"/>
      <c r="CO3369" s="48"/>
      <c r="CP3369" s="48"/>
      <c r="CQ3369" s="48"/>
      <c r="CR3369" s="48"/>
      <c r="CS3369" s="48"/>
      <c r="CT3369" s="48"/>
      <c r="CU3369" s="48"/>
      <c r="CV3369" s="48"/>
      <c r="CW3369" s="48"/>
      <c r="CX3369" s="39"/>
      <c r="ML3369" s="135"/>
      <c r="MM3369" s="135"/>
      <c r="MN3369" s="135"/>
      <c r="MO3369" s="135"/>
      <c r="MP3369" s="135"/>
      <c r="MQ3369" s="135"/>
      <c r="MR3369" s="135"/>
      <c r="MS3369" s="135"/>
      <c r="MT3369" s="135"/>
      <c r="MU3369" s="135"/>
      <c r="MV3369" s="135"/>
      <c r="MW3369" s="135"/>
      <c r="MX3369" s="135"/>
      <c r="MY3369" s="135"/>
      <c r="MZ3369" s="135"/>
      <c r="NA3369" s="135"/>
      <c r="NB3369" s="135"/>
      <c r="NC3369" s="135"/>
      <c r="ND3369" s="135"/>
      <c r="NE3369" s="135"/>
      <c r="NF3369" s="135"/>
      <c r="NG3369" s="135"/>
      <c r="NH3369" s="135"/>
      <c r="NI3369" s="135"/>
      <c r="NJ3369" s="135"/>
      <c r="NK3369" s="135"/>
      <c r="NL3369" s="135"/>
      <c r="NM3369" s="135"/>
      <c r="NN3369" s="135"/>
      <c r="NO3369" s="135"/>
      <c r="NP3369" s="135"/>
      <c r="NQ3369" s="39"/>
      <c r="QS3369"/>
      <c r="QT3369"/>
      <c r="QU3369"/>
      <c r="QV3369"/>
      <c r="QW3369"/>
      <c r="QX3369"/>
      <c r="QY3369"/>
      <c r="QZ3369"/>
      <c r="RA3369"/>
      <c r="RB3369" s="39"/>
      <c r="RC3369" s="39"/>
      <c r="RD3369" s="39"/>
    </row>
    <row r="3370" spans="22:472" hidden="1" x14ac:dyDescent="0.2">
      <c r="V3370" s="63">
        <v>701</v>
      </c>
      <c r="W3370" s="54" t="s">
        <v>7303</v>
      </c>
      <c r="X3370" s="64">
        <v>310501</v>
      </c>
      <c r="Y3370" s="54" t="s">
        <v>7335</v>
      </c>
      <c r="Z3370" s="63" t="s">
        <v>412</v>
      </c>
      <c r="AA3370" s="54" t="s">
        <v>7336</v>
      </c>
      <c r="AB3370" s="54" t="s">
        <v>7305</v>
      </c>
      <c r="AC3370" s="54"/>
      <c r="AD3370" s="64" t="s">
        <v>7306</v>
      </c>
      <c r="AE3370" s="64" t="s">
        <v>7306</v>
      </c>
      <c r="AF3370" s="63">
        <v>701</v>
      </c>
      <c r="AG3370" s="54" t="s">
        <v>7303</v>
      </c>
      <c r="AH3370" s="54" t="s">
        <v>7303</v>
      </c>
      <c r="AI3370" s="63" t="s">
        <v>7143</v>
      </c>
      <c r="AJ3370" s="64" t="s">
        <v>7307</v>
      </c>
      <c r="AK3370" s="569" t="s">
        <v>7308</v>
      </c>
      <c r="AL3370" s="64" t="s">
        <v>7309</v>
      </c>
      <c r="AM3370" s="64">
        <v>0</v>
      </c>
      <c r="AN3370" s="570">
        <v>0</v>
      </c>
      <c r="AO3370" s="54"/>
      <c r="AP3370" s="54"/>
      <c r="AQ3370" s="54"/>
      <c r="AR3370" s="54"/>
      <c r="AS3370" s="54"/>
      <c r="AT3370" s="64" t="e">
        <v>#N/A</v>
      </c>
      <c r="AU3370" s="64"/>
      <c r="AV3370" s="54"/>
      <c r="AW3370" s="54"/>
      <c r="AX3370" s="54"/>
      <c r="AY3370" s="54"/>
      <c r="AZ3370" s="54"/>
      <c r="BA3370" s="54"/>
      <c r="BB3370" s="54"/>
      <c r="BC3370" s="54"/>
      <c r="BD3370" s="64">
        <v>310501</v>
      </c>
      <c r="BE3370" s="54" t="s">
        <v>7335</v>
      </c>
      <c r="BF3370" s="63" t="s">
        <v>412</v>
      </c>
      <c r="BG3370" s="54" t="s">
        <v>7336</v>
      </c>
      <c r="BH3370" s="54" t="s">
        <v>7305</v>
      </c>
      <c r="BI3370" s="54"/>
      <c r="BJ3370" s="64" t="s">
        <v>7306</v>
      </c>
      <c r="BK3370" s="64" t="s">
        <v>7306</v>
      </c>
      <c r="BL3370" s="54"/>
      <c r="BM3370" s="54"/>
      <c r="BN3370" s="54"/>
      <c r="BO3370" s="39"/>
      <c r="BP3370" s="39"/>
      <c r="BQ3370" s="39"/>
      <c r="BR3370" s="39"/>
      <c r="BS3370" s="47"/>
      <c r="BT3370" s="39"/>
      <c r="BU3370" s="39"/>
      <c r="BV3370" s="39"/>
      <c r="BW3370" s="39"/>
      <c r="BX3370" s="39"/>
      <c r="BY3370" s="39"/>
      <c r="BZ3370" s="39"/>
      <c r="CA3370" s="39"/>
      <c r="CB3370" s="39"/>
      <c r="CC3370" s="47"/>
      <c r="CD3370" s="39"/>
      <c r="CE3370" s="39"/>
      <c r="CF3370" s="48"/>
      <c r="CG3370" s="48"/>
      <c r="CH3370" s="48"/>
      <c r="CI3370" s="48"/>
      <c r="CJ3370" s="48"/>
      <c r="CK3370" s="48"/>
      <c r="CL3370" s="48"/>
      <c r="CM3370" s="48"/>
      <c r="CN3370" s="48"/>
      <c r="CO3370" s="48"/>
      <c r="CP3370" s="48"/>
      <c r="CQ3370" s="48"/>
      <c r="CR3370" s="48"/>
      <c r="CS3370" s="48"/>
      <c r="CT3370" s="48"/>
      <c r="CU3370" s="48"/>
      <c r="CV3370" s="48"/>
      <c r="CW3370" s="48"/>
      <c r="CX3370" s="39"/>
      <c r="ML3370" s="135"/>
      <c r="MM3370" s="135"/>
      <c r="MN3370" s="135"/>
      <c r="MO3370" s="135"/>
      <c r="MP3370" s="135"/>
      <c r="MQ3370" s="135"/>
      <c r="MR3370" s="135"/>
      <c r="MS3370" s="135"/>
      <c r="MT3370" s="135"/>
      <c r="MU3370" s="135"/>
      <c r="MV3370" s="135"/>
      <c r="MW3370" s="135"/>
      <c r="MX3370" s="135"/>
      <c r="MY3370" s="135"/>
      <c r="MZ3370" s="135"/>
      <c r="NA3370" s="135"/>
      <c r="NB3370" s="135"/>
      <c r="NC3370" s="135"/>
      <c r="ND3370" s="135"/>
      <c r="NE3370" s="135"/>
      <c r="NF3370" s="135"/>
      <c r="NG3370" s="135"/>
      <c r="NH3370" s="135"/>
      <c r="NI3370" s="135"/>
      <c r="NJ3370" s="135"/>
      <c r="NK3370" s="135"/>
      <c r="NL3370" s="135"/>
      <c r="NM3370" s="135"/>
      <c r="NN3370" s="135"/>
      <c r="NO3370" s="135"/>
      <c r="NP3370" s="135"/>
      <c r="NQ3370" s="39"/>
      <c r="QS3370"/>
      <c r="QT3370"/>
      <c r="QU3370"/>
      <c r="QV3370"/>
      <c r="QW3370"/>
      <c r="QX3370"/>
      <c r="QY3370"/>
      <c r="QZ3370"/>
      <c r="RA3370"/>
      <c r="RB3370" s="39"/>
      <c r="RC3370" s="39"/>
      <c r="RD3370" s="39"/>
    </row>
    <row r="3371" spans="22:472" hidden="1" x14ac:dyDescent="0.2">
      <c r="V3371" s="63">
        <v>701</v>
      </c>
      <c r="W3371" s="54" t="s">
        <v>7303</v>
      </c>
      <c r="X3371" s="64">
        <v>310502</v>
      </c>
      <c r="Y3371" s="54" t="s">
        <v>7337</v>
      </c>
      <c r="Z3371" s="63" t="s">
        <v>412</v>
      </c>
      <c r="AA3371" s="54" t="s">
        <v>7336</v>
      </c>
      <c r="AB3371" s="54" t="s">
        <v>7305</v>
      </c>
      <c r="AC3371" s="54"/>
      <c r="AD3371" s="64" t="s">
        <v>7306</v>
      </c>
      <c r="AE3371" s="64" t="s">
        <v>7306</v>
      </c>
      <c r="AF3371" s="63">
        <v>701</v>
      </c>
      <c r="AG3371" s="54" t="s">
        <v>7303</v>
      </c>
      <c r="AH3371" s="54" t="s">
        <v>7303</v>
      </c>
      <c r="AI3371" s="63" t="s">
        <v>7143</v>
      </c>
      <c r="AJ3371" s="64" t="s">
        <v>7307</v>
      </c>
      <c r="AK3371" s="569" t="s">
        <v>7308</v>
      </c>
      <c r="AL3371" s="64" t="s">
        <v>7309</v>
      </c>
      <c r="AM3371" s="64">
        <v>0</v>
      </c>
      <c r="AN3371" s="570">
        <v>0</v>
      </c>
      <c r="AO3371" s="54"/>
      <c r="AP3371" s="54"/>
      <c r="AQ3371" s="54"/>
      <c r="AR3371" s="54"/>
      <c r="AS3371" s="54"/>
      <c r="AT3371" s="64" t="e">
        <v>#N/A</v>
      </c>
      <c r="AU3371" s="64"/>
      <c r="AV3371" s="54"/>
      <c r="AW3371" s="54"/>
      <c r="AX3371" s="54"/>
      <c r="AY3371" s="54"/>
      <c r="AZ3371" s="54"/>
      <c r="BA3371" s="54"/>
      <c r="BB3371" s="54"/>
      <c r="BC3371" s="54"/>
      <c r="BD3371" s="64">
        <v>310502</v>
      </c>
      <c r="BE3371" s="54" t="s">
        <v>7337</v>
      </c>
      <c r="BF3371" s="63" t="s">
        <v>412</v>
      </c>
      <c r="BG3371" s="54" t="s">
        <v>7336</v>
      </c>
      <c r="BH3371" s="54" t="s">
        <v>7305</v>
      </c>
      <c r="BI3371" s="54"/>
      <c r="BJ3371" s="64" t="s">
        <v>7306</v>
      </c>
      <c r="BK3371" s="64" t="s">
        <v>7306</v>
      </c>
      <c r="BL3371" s="54"/>
      <c r="BM3371" s="54"/>
      <c r="BN3371" s="54"/>
      <c r="BO3371" s="39"/>
      <c r="BP3371" s="39"/>
      <c r="BQ3371" s="39"/>
      <c r="BR3371" s="39"/>
      <c r="BS3371" s="47"/>
      <c r="BT3371" s="39"/>
      <c r="BU3371" s="39"/>
      <c r="BV3371" s="39"/>
      <c r="BW3371" s="39"/>
      <c r="BX3371" s="39"/>
      <c r="BY3371" s="39"/>
      <c r="BZ3371" s="39"/>
      <c r="CA3371" s="39"/>
      <c r="CB3371" s="39"/>
      <c r="CC3371" s="47"/>
      <c r="CD3371" s="39"/>
      <c r="CE3371" s="39"/>
      <c r="CF3371" s="48"/>
      <c r="CG3371" s="48"/>
      <c r="CH3371" s="48"/>
      <c r="CI3371" s="48"/>
      <c r="CJ3371" s="48"/>
      <c r="CK3371" s="48"/>
      <c r="CL3371" s="48"/>
      <c r="CM3371" s="48"/>
      <c r="CN3371" s="48"/>
      <c r="CO3371" s="48"/>
      <c r="CP3371" s="48"/>
      <c r="CQ3371" s="48"/>
      <c r="CR3371" s="48"/>
      <c r="CS3371" s="48"/>
      <c r="CT3371" s="48"/>
      <c r="CU3371" s="48"/>
      <c r="CV3371" s="48"/>
      <c r="CW3371" s="48"/>
      <c r="CX3371" s="39"/>
      <c r="ML3371" s="135"/>
      <c r="MM3371" s="135"/>
      <c r="MN3371" s="135"/>
      <c r="MO3371" s="135"/>
      <c r="MP3371" s="135"/>
      <c r="MQ3371" s="135"/>
      <c r="MR3371" s="135"/>
      <c r="MS3371" s="135"/>
      <c r="MT3371" s="135"/>
      <c r="MU3371" s="135"/>
      <c r="MV3371" s="135"/>
      <c r="MW3371" s="135"/>
      <c r="MX3371" s="135"/>
      <c r="MY3371" s="135"/>
      <c r="MZ3371" s="135"/>
      <c r="NA3371" s="135"/>
      <c r="NB3371" s="135"/>
      <c r="NC3371" s="135"/>
      <c r="ND3371" s="135"/>
      <c r="NE3371" s="135"/>
      <c r="NF3371" s="135"/>
      <c r="NG3371" s="135"/>
      <c r="NH3371" s="135"/>
      <c r="NI3371" s="135"/>
      <c r="NJ3371" s="135"/>
      <c r="NK3371" s="135"/>
      <c r="NL3371" s="135"/>
      <c r="NM3371" s="135"/>
      <c r="NN3371" s="135"/>
      <c r="NO3371" s="135"/>
      <c r="NP3371" s="135"/>
      <c r="NQ3371" s="39"/>
      <c r="QS3371"/>
      <c r="QT3371"/>
      <c r="QU3371"/>
      <c r="QV3371"/>
      <c r="QW3371"/>
      <c r="QX3371"/>
      <c r="QY3371"/>
      <c r="QZ3371"/>
      <c r="RA3371"/>
      <c r="RB3371" s="39"/>
      <c r="RC3371" s="39"/>
      <c r="RD3371" s="39"/>
    </row>
    <row r="3372" spans="22:472" hidden="1" x14ac:dyDescent="0.2">
      <c r="V3372" s="63">
        <v>701</v>
      </c>
      <c r="W3372" s="54" t="s">
        <v>7303</v>
      </c>
      <c r="X3372" s="64">
        <v>310503</v>
      </c>
      <c r="Y3372" s="54" t="s">
        <v>7336</v>
      </c>
      <c r="Z3372" s="63" t="s">
        <v>412</v>
      </c>
      <c r="AA3372" s="54" t="s">
        <v>7336</v>
      </c>
      <c r="AB3372" s="54" t="s">
        <v>7305</v>
      </c>
      <c r="AC3372" s="54"/>
      <c r="AD3372" s="64" t="s">
        <v>7306</v>
      </c>
      <c r="AE3372" s="64" t="s">
        <v>7306</v>
      </c>
      <c r="AF3372" s="63">
        <v>701</v>
      </c>
      <c r="AG3372" s="54" t="s">
        <v>7303</v>
      </c>
      <c r="AH3372" s="54" t="s">
        <v>7303</v>
      </c>
      <c r="AI3372" s="63" t="s">
        <v>7143</v>
      </c>
      <c r="AJ3372" s="64" t="s">
        <v>7307</v>
      </c>
      <c r="AK3372" s="569" t="s">
        <v>7308</v>
      </c>
      <c r="AL3372" s="64" t="s">
        <v>7309</v>
      </c>
      <c r="AM3372" s="64">
        <v>0</v>
      </c>
      <c r="AN3372" s="570">
        <v>0</v>
      </c>
      <c r="AO3372" s="54"/>
      <c r="AP3372" s="54"/>
      <c r="AQ3372" s="54"/>
      <c r="AR3372" s="54"/>
      <c r="AS3372" s="54"/>
      <c r="AT3372" s="64" t="e">
        <v>#N/A</v>
      </c>
      <c r="AU3372" s="64"/>
      <c r="AV3372" s="54"/>
      <c r="AW3372" s="54"/>
      <c r="AX3372" s="54"/>
      <c r="AY3372" s="54"/>
      <c r="AZ3372" s="54"/>
      <c r="BA3372" s="54"/>
      <c r="BB3372" s="54"/>
      <c r="BC3372" s="54"/>
      <c r="BD3372" s="64">
        <v>310503</v>
      </c>
      <c r="BE3372" s="54" t="s">
        <v>7336</v>
      </c>
      <c r="BF3372" s="63" t="s">
        <v>412</v>
      </c>
      <c r="BG3372" s="54" t="s">
        <v>7336</v>
      </c>
      <c r="BH3372" s="54" t="s">
        <v>7305</v>
      </c>
      <c r="BI3372" s="54"/>
      <c r="BJ3372" s="64" t="s">
        <v>7306</v>
      </c>
      <c r="BK3372" s="64" t="s">
        <v>7306</v>
      </c>
      <c r="BL3372" s="54"/>
      <c r="BM3372" s="54"/>
      <c r="BN3372" s="54"/>
      <c r="BO3372" s="39"/>
      <c r="BP3372" s="39"/>
      <c r="BQ3372" s="39"/>
      <c r="BR3372" s="39"/>
      <c r="BS3372" s="47"/>
      <c r="BT3372" s="39"/>
      <c r="BU3372" s="39"/>
      <c r="BV3372" s="39"/>
      <c r="BW3372" s="39"/>
      <c r="BX3372" s="39"/>
      <c r="BY3372" s="39"/>
      <c r="BZ3372" s="39"/>
      <c r="CA3372" s="39"/>
      <c r="CB3372" s="39"/>
      <c r="CC3372" s="47"/>
      <c r="CD3372" s="39"/>
      <c r="CE3372" s="39"/>
      <c r="CF3372" s="48"/>
      <c r="CG3372" s="48"/>
      <c r="CH3372" s="48"/>
      <c r="CI3372" s="48"/>
      <c r="CJ3372" s="48"/>
      <c r="CK3372" s="48"/>
      <c r="CL3372" s="48"/>
      <c r="CM3372" s="48"/>
      <c r="CN3372" s="48"/>
      <c r="CO3372" s="48"/>
      <c r="CP3372" s="48"/>
      <c r="CQ3372" s="48"/>
      <c r="CR3372" s="48"/>
      <c r="CS3372" s="48"/>
      <c r="CT3372" s="48"/>
      <c r="CU3372" s="48"/>
      <c r="CV3372" s="48"/>
      <c r="CW3372" s="48"/>
      <c r="CX3372" s="39"/>
      <c r="ML3372" s="135"/>
      <c r="MM3372" s="135"/>
      <c r="MN3372" s="135"/>
      <c r="MO3372" s="135"/>
      <c r="MP3372" s="135"/>
      <c r="MQ3372" s="135"/>
      <c r="MR3372" s="135"/>
      <c r="MS3372" s="135"/>
      <c r="MT3372" s="135"/>
      <c r="MU3372" s="135"/>
      <c r="MV3372" s="135"/>
      <c r="MW3372" s="135"/>
      <c r="MX3372" s="135"/>
      <c r="MY3372" s="135"/>
      <c r="MZ3372" s="135"/>
      <c r="NA3372" s="135"/>
      <c r="NB3372" s="135"/>
      <c r="NC3372" s="135"/>
      <c r="ND3372" s="135"/>
      <c r="NE3372" s="135"/>
      <c r="NF3372" s="135"/>
      <c r="NG3372" s="135"/>
      <c r="NH3372" s="135"/>
      <c r="NI3372" s="135"/>
      <c r="NJ3372" s="135"/>
      <c r="NK3372" s="135"/>
      <c r="NL3372" s="135"/>
      <c r="NM3372" s="135"/>
      <c r="NN3372" s="135"/>
      <c r="NO3372" s="135"/>
      <c r="NP3372" s="135"/>
      <c r="NQ3372" s="39"/>
      <c r="QS3372"/>
      <c r="QT3372"/>
      <c r="QU3372"/>
      <c r="QV3372"/>
      <c r="QW3372"/>
      <c r="QX3372"/>
      <c r="QY3372"/>
      <c r="QZ3372"/>
      <c r="RA3372"/>
      <c r="RB3372" s="39"/>
      <c r="RC3372" s="39"/>
      <c r="RD3372" s="39"/>
    </row>
    <row r="3373" spans="22:472" hidden="1" x14ac:dyDescent="0.2">
      <c r="V3373" s="63">
        <v>701</v>
      </c>
      <c r="W3373" s="54" t="s">
        <v>7303</v>
      </c>
      <c r="X3373" s="64">
        <v>310500</v>
      </c>
      <c r="Y3373" s="54" t="s">
        <v>7338</v>
      </c>
      <c r="Z3373" s="63" t="s">
        <v>412</v>
      </c>
      <c r="AA3373" s="54" t="s">
        <v>7336</v>
      </c>
      <c r="AB3373" s="54" t="s">
        <v>7305</v>
      </c>
      <c r="AC3373" s="54"/>
      <c r="AD3373" s="64" t="s">
        <v>7306</v>
      </c>
      <c r="AE3373" s="64" t="s">
        <v>7306</v>
      </c>
      <c r="AF3373" s="63">
        <v>701</v>
      </c>
      <c r="AG3373" s="54" t="s">
        <v>7303</v>
      </c>
      <c r="AH3373" s="54" t="s">
        <v>7303</v>
      </c>
      <c r="AI3373" s="63" t="s">
        <v>7143</v>
      </c>
      <c r="AJ3373" s="64" t="s">
        <v>7307</v>
      </c>
      <c r="AK3373" s="569" t="s">
        <v>7308</v>
      </c>
      <c r="AL3373" s="64" t="s">
        <v>7309</v>
      </c>
      <c r="AM3373" s="64">
        <v>0</v>
      </c>
      <c r="AN3373" s="570">
        <v>0</v>
      </c>
      <c r="AO3373" s="54"/>
      <c r="AP3373" s="54"/>
      <c r="AQ3373" s="54"/>
      <c r="AR3373" s="54"/>
      <c r="AS3373" s="54"/>
      <c r="AT3373" s="64" t="e">
        <v>#N/A</v>
      </c>
      <c r="AU3373" s="64"/>
      <c r="AV3373" s="54"/>
      <c r="AW3373" s="54"/>
      <c r="AX3373" s="54"/>
      <c r="AY3373" s="54"/>
      <c r="AZ3373" s="54"/>
      <c r="BA3373" s="54"/>
      <c r="BB3373" s="54"/>
      <c r="BC3373" s="54"/>
      <c r="BD3373" s="64">
        <v>310500</v>
      </c>
      <c r="BE3373" s="54" t="s">
        <v>7338</v>
      </c>
      <c r="BF3373" s="63" t="s">
        <v>412</v>
      </c>
      <c r="BG3373" s="54" t="s">
        <v>7336</v>
      </c>
      <c r="BH3373" s="54" t="s">
        <v>7305</v>
      </c>
      <c r="BI3373" s="54"/>
      <c r="BJ3373" s="64" t="s">
        <v>7306</v>
      </c>
      <c r="BK3373" s="64" t="s">
        <v>7306</v>
      </c>
      <c r="BL3373" s="54"/>
      <c r="BM3373" s="54"/>
      <c r="BN3373" s="54"/>
      <c r="BO3373" s="39"/>
      <c r="BP3373" s="39"/>
      <c r="BQ3373" s="39"/>
      <c r="BR3373" s="39"/>
      <c r="BS3373" s="47"/>
      <c r="BT3373" s="39"/>
      <c r="BU3373" s="39"/>
      <c r="BV3373" s="39"/>
      <c r="BW3373" s="39"/>
      <c r="BX3373" s="39"/>
      <c r="BY3373" s="39"/>
      <c r="BZ3373" s="39"/>
      <c r="CA3373" s="39"/>
      <c r="CB3373" s="39"/>
      <c r="CC3373" s="47"/>
      <c r="CD3373" s="39"/>
      <c r="CE3373" s="39"/>
      <c r="CF3373" s="48"/>
      <c r="CG3373" s="48"/>
      <c r="CH3373" s="48"/>
      <c r="CI3373" s="48"/>
      <c r="CJ3373" s="48"/>
      <c r="CK3373" s="48"/>
      <c r="CL3373" s="48"/>
      <c r="CM3373" s="48"/>
      <c r="CN3373" s="48"/>
      <c r="CO3373" s="48"/>
      <c r="CP3373" s="48"/>
      <c r="CQ3373" s="48"/>
      <c r="CR3373" s="48"/>
      <c r="CS3373" s="48"/>
      <c r="CT3373" s="48"/>
      <c r="CU3373" s="48"/>
      <c r="CV3373" s="48"/>
      <c r="CW3373" s="48"/>
      <c r="CX3373" s="39"/>
      <c r="ML3373" s="135"/>
      <c r="MM3373" s="135"/>
      <c r="MN3373" s="135"/>
      <c r="MO3373" s="135"/>
      <c r="MP3373" s="135"/>
      <c r="MQ3373" s="135"/>
      <c r="MR3373" s="135"/>
      <c r="MS3373" s="135"/>
      <c r="MT3373" s="135"/>
      <c r="MU3373" s="135"/>
      <c r="MV3373" s="135"/>
      <c r="MW3373" s="135"/>
      <c r="MX3373" s="135"/>
      <c r="MY3373" s="135"/>
      <c r="MZ3373" s="135"/>
      <c r="NA3373" s="135"/>
      <c r="NB3373" s="135"/>
      <c r="NC3373" s="135"/>
      <c r="ND3373" s="135"/>
      <c r="NE3373" s="135"/>
      <c r="NF3373" s="135"/>
      <c r="NG3373" s="135"/>
      <c r="NH3373" s="135"/>
      <c r="NI3373" s="135"/>
      <c r="NJ3373" s="135"/>
      <c r="NK3373" s="135"/>
      <c r="NL3373" s="135"/>
      <c r="NM3373" s="135"/>
      <c r="NN3373" s="135"/>
      <c r="NO3373" s="135"/>
      <c r="NP3373" s="135"/>
      <c r="NQ3373" s="39"/>
      <c r="QS3373"/>
      <c r="QT3373"/>
      <c r="QU3373"/>
      <c r="QV3373"/>
      <c r="QW3373"/>
      <c r="QX3373"/>
      <c r="QY3373"/>
      <c r="QZ3373"/>
      <c r="RA3373"/>
      <c r="RB3373" s="39"/>
      <c r="RC3373" s="39"/>
      <c r="RD3373" s="39"/>
    </row>
    <row r="3374" spans="22:472" hidden="1" x14ac:dyDescent="0.2">
      <c r="V3374" s="63">
        <v>701</v>
      </c>
      <c r="W3374" s="54" t="s">
        <v>7303</v>
      </c>
      <c r="X3374" s="64">
        <v>310601</v>
      </c>
      <c r="Y3374" s="54" t="s">
        <v>7339</v>
      </c>
      <c r="Z3374" s="63" t="s">
        <v>412</v>
      </c>
      <c r="AA3374" s="54" t="s">
        <v>7340</v>
      </c>
      <c r="AB3374" s="54" t="s">
        <v>7305</v>
      </c>
      <c r="AC3374" s="54"/>
      <c r="AD3374" s="64" t="s">
        <v>7306</v>
      </c>
      <c r="AE3374" s="64" t="s">
        <v>7306</v>
      </c>
      <c r="AF3374" s="63">
        <v>701</v>
      </c>
      <c r="AG3374" s="54" t="s">
        <v>7303</v>
      </c>
      <c r="AH3374" s="54" t="s">
        <v>7303</v>
      </c>
      <c r="AI3374" s="63" t="s">
        <v>7143</v>
      </c>
      <c r="AJ3374" s="64" t="s">
        <v>7307</v>
      </c>
      <c r="AK3374" s="569" t="s">
        <v>7308</v>
      </c>
      <c r="AL3374" s="64" t="s">
        <v>7309</v>
      </c>
      <c r="AM3374" s="64">
        <v>0</v>
      </c>
      <c r="AN3374" s="570">
        <v>0</v>
      </c>
      <c r="AO3374" s="54"/>
      <c r="AP3374" s="54"/>
      <c r="AQ3374" s="54"/>
      <c r="AR3374" s="54"/>
      <c r="AS3374" s="54"/>
      <c r="AT3374" s="64" t="e">
        <v>#N/A</v>
      </c>
      <c r="AU3374" s="64"/>
      <c r="AV3374" s="54"/>
      <c r="AW3374" s="54"/>
      <c r="AX3374" s="54"/>
      <c r="AY3374" s="54"/>
      <c r="AZ3374" s="54"/>
      <c r="BA3374" s="54"/>
      <c r="BB3374" s="54"/>
      <c r="BC3374" s="54"/>
      <c r="BD3374" s="64">
        <v>310601</v>
      </c>
      <c r="BE3374" s="54" t="s">
        <v>7339</v>
      </c>
      <c r="BF3374" s="63" t="s">
        <v>412</v>
      </c>
      <c r="BG3374" s="54" t="s">
        <v>7340</v>
      </c>
      <c r="BH3374" s="54" t="s">
        <v>7305</v>
      </c>
      <c r="BI3374" s="54"/>
      <c r="BJ3374" s="64" t="s">
        <v>7306</v>
      </c>
      <c r="BK3374" s="64" t="s">
        <v>7306</v>
      </c>
      <c r="BL3374" s="54"/>
      <c r="BM3374" s="54"/>
      <c r="BN3374" s="54"/>
      <c r="BO3374" s="39"/>
      <c r="BP3374" s="39"/>
      <c r="BQ3374" s="39"/>
      <c r="BR3374" s="39"/>
      <c r="BS3374" s="47"/>
      <c r="BT3374" s="39"/>
      <c r="BU3374" s="39"/>
      <c r="BV3374" s="39"/>
      <c r="BW3374" s="39"/>
      <c r="BX3374" s="39"/>
      <c r="BY3374" s="39"/>
      <c r="BZ3374" s="39"/>
      <c r="CA3374" s="39"/>
      <c r="CB3374" s="39"/>
      <c r="CC3374" s="47"/>
      <c r="CD3374" s="39"/>
      <c r="CE3374" s="39"/>
      <c r="CF3374" s="48"/>
      <c r="CG3374" s="48"/>
      <c r="CH3374" s="48"/>
      <c r="CI3374" s="48"/>
      <c r="CJ3374" s="48"/>
      <c r="CK3374" s="48"/>
      <c r="CL3374" s="48"/>
      <c r="CM3374" s="48"/>
      <c r="CN3374" s="48"/>
      <c r="CO3374" s="48"/>
      <c r="CP3374" s="48"/>
      <c r="CQ3374" s="48"/>
      <c r="CR3374" s="48"/>
      <c r="CS3374" s="48"/>
      <c r="CT3374" s="48"/>
      <c r="CU3374" s="48"/>
      <c r="CV3374" s="48"/>
      <c r="CW3374" s="48"/>
      <c r="CX3374" s="39"/>
      <c r="ML3374" s="135"/>
      <c r="MM3374" s="135"/>
      <c r="MN3374" s="135"/>
      <c r="MO3374" s="135"/>
      <c r="MP3374" s="135"/>
      <c r="MQ3374" s="135"/>
      <c r="MR3374" s="135"/>
      <c r="MS3374" s="135"/>
      <c r="MT3374" s="135"/>
      <c r="MU3374" s="135"/>
      <c r="MV3374" s="135"/>
      <c r="MW3374" s="135"/>
      <c r="MX3374" s="135"/>
      <c r="MY3374" s="135"/>
      <c r="MZ3374" s="135"/>
      <c r="NA3374" s="135"/>
      <c r="NB3374" s="135"/>
      <c r="NC3374" s="135"/>
      <c r="ND3374" s="135"/>
      <c r="NE3374" s="135"/>
      <c r="NF3374" s="135"/>
      <c r="NG3374" s="135"/>
      <c r="NH3374" s="135"/>
      <c r="NI3374" s="135"/>
      <c r="NJ3374" s="135"/>
      <c r="NK3374" s="135"/>
      <c r="NL3374" s="135"/>
      <c r="NM3374" s="135"/>
      <c r="NN3374" s="135"/>
      <c r="NO3374" s="135"/>
      <c r="NP3374" s="135"/>
      <c r="NQ3374" s="39"/>
      <c r="QS3374"/>
      <c r="QT3374"/>
      <c r="QU3374"/>
      <c r="QV3374"/>
      <c r="QW3374"/>
      <c r="QX3374"/>
      <c r="QY3374"/>
      <c r="QZ3374"/>
      <c r="RA3374"/>
      <c r="RB3374" s="39"/>
      <c r="RC3374" s="39"/>
      <c r="RD3374" s="39"/>
    </row>
    <row r="3375" spans="22:472" hidden="1" x14ac:dyDescent="0.2">
      <c r="V3375" s="63">
        <v>701</v>
      </c>
      <c r="W3375" s="54" t="s">
        <v>7303</v>
      </c>
      <c r="X3375" s="64">
        <v>310602</v>
      </c>
      <c r="Y3375" s="54" t="s">
        <v>7340</v>
      </c>
      <c r="Z3375" s="63" t="s">
        <v>412</v>
      </c>
      <c r="AA3375" s="54" t="s">
        <v>7340</v>
      </c>
      <c r="AB3375" s="54" t="s">
        <v>7305</v>
      </c>
      <c r="AC3375" s="54"/>
      <c r="AD3375" s="64" t="s">
        <v>7306</v>
      </c>
      <c r="AE3375" s="64" t="s">
        <v>7306</v>
      </c>
      <c r="AF3375" s="63">
        <v>701</v>
      </c>
      <c r="AG3375" s="54" t="s">
        <v>7303</v>
      </c>
      <c r="AH3375" s="54" t="s">
        <v>7303</v>
      </c>
      <c r="AI3375" s="63" t="s">
        <v>7143</v>
      </c>
      <c r="AJ3375" s="64" t="s">
        <v>7307</v>
      </c>
      <c r="AK3375" s="569" t="s">
        <v>7308</v>
      </c>
      <c r="AL3375" s="64" t="s">
        <v>7309</v>
      </c>
      <c r="AM3375" s="64">
        <v>0</v>
      </c>
      <c r="AN3375" s="570">
        <v>0</v>
      </c>
      <c r="AO3375" s="54"/>
      <c r="AP3375" s="54"/>
      <c r="AQ3375" s="54"/>
      <c r="AR3375" s="54"/>
      <c r="AS3375" s="54"/>
      <c r="AT3375" s="64" t="e">
        <v>#N/A</v>
      </c>
      <c r="AU3375" s="64"/>
      <c r="AV3375" s="54"/>
      <c r="AW3375" s="54"/>
      <c r="AX3375" s="54"/>
      <c r="AY3375" s="54"/>
      <c r="AZ3375" s="54"/>
      <c r="BA3375" s="54"/>
      <c r="BB3375" s="54"/>
      <c r="BC3375" s="54"/>
      <c r="BD3375" s="64">
        <v>310602</v>
      </c>
      <c r="BE3375" s="54" t="s">
        <v>7340</v>
      </c>
      <c r="BF3375" s="63" t="s">
        <v>412</v>
      </c>
      <c r="BG3375" s="54" t="s">
        <v>7340</v>
      </c>
      <c r="BH3375" s="54" t="s">
        <v>7305</v>
      </c>
      <c r="BI3375" s="54"/>
      <c r="BJ3375" s="64" t="s">
        <v>7306</v>
      </c>
      <c r="BK3375" s="64" t="s">
        <v>7306</v>
      </c>
      <c r="BL3375" s="54"/>
      <c r="BM3375" s="54"/>
      <c r="BN3375" s="54"/>
      <c r="BO3375" s="39"/>
      <c r="BP3375" s="39"/>
      <c r="BQ3375" s="39"/>
      <c r="BR3375" s="39"/>
      <c r="BS3375" s="47"/>
      <c r="BT3375" s="39"/>
      <c r="BU3375" s="39"/>
      <c r="BV3375" s="39"/>
      <c r="BW3375" s="39"/>
      <c r="BX3375" s="39"/>
      <c r="BY3375" s="39"/>
      <c r="BZ3375" s="39"/>
      <c r="CA3375" s="39"/>
      <c r="CB3375" s="39"/>
      <c r="CC3375" s="47"/>
      <c r="CD3375" s="39"/>
      <c r="CE3375" s="39"/>
      <c r="CF3375" s="48"/>
      <c r="CG3375" s="48"/>
      <c r="CH3375" s="48"/>
      <c r="CI3375" s="48"/>
      <c r="CJ3375" s="48"/>
      <c r="CK3375" s="48"/>
      <c r="CL3375" s="48"/>
      <c r="CM3375" s="48"/>
      <c r="CN3375" s="48"/>
      <c r="CO3375" s="48"/>
      <c r="CP3375" s="48"/>
      <c r="CQ3375" s="48"/>
      <c r="CR3375" s="48"/>
      <c r="CS3375" s="48"/>
      <c r="CT3375" s="48"/>
      <c r="CU3375" s="48"/>
      <c r="CV3375" s="48"/>
      <c r="CW3375" s="48"/>
      <c r="CX3375" s="39"/>
      <c r="ML3375" s="135"/>
      <c r="MM3375" s="135"/>
      <c r="MN3375" s="135"/>
      <c r="MO3375" s="135"/>
      <c r="MP3375" s="135"/>
      <c r="MQ3375" s="135"/>
      <c r="MR3375" s="135"/>
      <c r="MS3375" s="135"/>
      <c r="MT3375" s="135"/>
      <c r="MU3375" s="135"/>
      <c r="MV3375" s="135"/>
      <c r="MW3375" s="135"/>
      <c r="MX3375" s="135"/>
      <c r="MY3375" s="135"/>
      <c r="MZ3375" s="135"/>
      <c r="NA3375" s="135"/>
      <c r="NB3375" s="135"/>
      <c r="NC3375" s="135"/>
      <c r="ND3375" s="135"/>
      <c r="NE3375" s="135"/>
      <c r="NF3375" s="135"/>
      <c r="NG3375" s="135"/>
      <c r="NH3375" s="135"/>
      <c r="NI3375" s="135"/>
      <c r="NJ3375" s="135"/>
      <c r="NK3375" s="135"/>
      <c r="NL3375" s="135"/>
      <c r="NM3375" s="135"/>
      <c r="NN3375" s="135"/>
      <c r="NO3375" s="135"/>
      <c r="NP3375" s="135"/>
      <c r="NQ3375" s="39"/>
      <c r="QS3375"/>
      <c r="QT3375"/>
      <c r="QU3375"/>
      <c r="QV3375"/>
      <c r="QW3375"/>
      <c r="QX3375"/>
      <c r="QY3375"/>
      <c r="QZ3375"/>
      <c r="RA3375"/>
      <c r="RB3375" s="39"/>
      <c r="RC3375" s="39"/>
      <c r="RD3375" s="39"/>
    </row>
    <row r="3376" spans="22:472" hidden="1" x14ac:dyDescent="0.2">
      <c r="V3376" s="63">
        <v>701</v>
      </c>
      <c r="W3376" s="54" t="s">
        <v>7303</v>
      </c>
      <c r="X3376" s="64">
        <v>310600</v>
      </c>
      <c r="Y3376" s="54" t="s">
        <v>7341</v>
      </c>
      <c r="Z3376" s="63" t="s">
        <v>412</v>
      </c>
      <c r="AA3376" s="54" t="s">
        <v>7340</v>
      </c>
      <c r="AB3376" s="54" t="s">
        <v>7305</v>
      </c>
      <c r="AC3376" s="54"/>
      <c r="AD3376" s="64" t="s">
        <v>7306</v>
      </c>
      <c r="AE3376" s="64" t="s">
        <v>7306</v>
      </c>
      <c r="AF3376" s="63">
        <v>701</v>
      </c>
      <c r="AG3376" s="54" t="s">
        <v>7303</v>
      </c>
      <c r="AH3376" s="54" t="s">
        <v>7303</v>
      </c>
      <c r="AI3376" s="63" t="s">
        <v>7143</v>
      </c>
      <c r="AJ3376" s="64" t="s">
        <v>7307</v>
      </c>
      <c r="AK3376" s="569" t="s">
        <v>7308</v>
      </c>
      <c r="AL3376" s="64" t="s">
        <v>7309</v>
      </c>
      <c r="AM3376" s="64">
        <v>0</v>
      </c>
      <c r="AN3376" s="570">
        <v>0</v>
      </c>
      <c r="AO3376" s="54"/>
      <c r="AP3376" s="54"/>
      <c r="AQ3376" s="54"/>
      <c r="AR3376" s="54"/>
      <c r="AS3376" s="54"/>
      <c r="AT3376" s="64" t="e">
        <v>#N/A</v>
      </c>
      <c r="AU3376" s="64"/>
      <c r="AV3376" s="54"/>
      <c r="AW3376" s="54"/>
      <c r="AX3376" s="54"/>
      <c r="AY3376" s="54"/>
      <c r="AZ3376" s="54"/>
      <c r="BA3376" s="54"/>
      <c r="BB3376" s="54"/>
      <c r="BC3376" s="54"/>
      <c r="BD3376" s="64">
        <v>310600</v>
      </c>
      <c r="BE3376" s="54" t="s">
        <v>7341</v>
      </c>
      <c r="BF3376" s="63" t="s">
        <v>412</v>
      </c>
      <c r="BG3376" s="54" t="s">
        <v>7340</v>
      </c>
      <c r="BH3376" s="54" t="s">
        <v>7305</v>
      </c>
      <c r="BI3376" s="54"/>
      <c r="BJ3376" s="64" t="s">
        <v>7306</v>
      </c>
      <c r="BK3376" s="64" t="s">
        <v>7306</v>
      </c>
      <c r="BL3376" s="54"/>
      <c r="BM3376" s="54"/>
      <c r="BN3376" s="54"/>
      <c r="BO3376" s="39"/>
      <c r="BP3376" s="39"/>
      <c r="BQ3376" s="39"/>
      <c r="BR3376" s="39"/>
      <c r="BS3376" s="47"/>
      <c r="BT3376" s="39"/>
      <c r="BU3376" s="39"/>
      <c r="BV3376" s="39"/>
      <c r="BW3376" s="39"/>
      <c r="BX3376" s="39"/>
      <c r="BY3376" s="39"/>
      <c r="BZ3376" s="39"/>
      <c r="CA3376" s="39"/>
      <c r="CB3376" s="39"/>
      <c r="CC3376" s="47"/>
      <c r="CD3376" s="39"/>
      <c r="CE3376" s="39"/>
      <c r="CF3376" s="48"/>
      <c r="CG3376" s="48"/>
      <c r="CH3376" s="48"/>
      <c r="CI3376" s="48"/>
      <c r="CJ3376" s="48"/>
      <c r="CK3376" s="48"/>
      <c r="CL3376" s="48"/>
      <c r="CM3376" s="48"/>
      <c r="CN3376" s="48"/>
      <c r="CO3376" s="48"/>
      <c r="CP3376" s="48"/>
      <c r="CQ3376" s="48"/>
      <c r="CR3376" s="48"/>
      <c r="CS3376" s="48"/>
      <c r="CT3376" s="48"/>
      <c r="CU3376" s="48"/>
      <c r="CV3376" s="48"/>
      <c r="CW3376" s="48"/>
      <c r="CX3376" s="39"/>
      <c r="ML3376" s="135"/>
      <c r="MM3376" s="135"/>
      <c r="MN3376" s="135"/>
      <c r="MO3376" s="135"/>
      <c r="MP3376" s="135"/>
      <c r="MQ3376" s="135"/>
      <c r="MR3376" s="135"/>
      <c r="MS3376" s="135"/>
      <c r="MT3376" s="135"/>
      <c r="MU3376" s="135"/>
      <c r="MV3376" s="135"/>
      <c r="MW3376" s="135"/>
      <c r="MX3376" s="135"/>
      <c r="MY3376" s="135"/>
      <c r="MZ3376" s="135"/>
      <c r="NA3376" s="135"/>
      <c r="NB3376" s="135"/>
      <c r="NC3376" s="135"/>
      <c r="ND3376" s="135"/>
      <c r="NE3376" s="135"/>
      <c r="NF3376" s="135"/>
      <c r="NG3376" s="135"/>
      <c r="NH3376" s="135"/>
      <c r="NI3376" s="135"/>
      <c r="NJ3376" s="135"/>
      <c r="NK3376" s="135"/>
      <c r="NL3376" s="135"/>
      <c r="NM3376" s="135"/>
      <c r="NN3376" s="135"/>
      <c r="NO3376" s="135"/>
      <c r="NP3376" s="135"/>
      <c r="NQ3376" s="39"/>
      <c r="QS3376"/>
      <c r="QT3376"/>
      <c r="QU3376"/>
      <c r="QV3376"/>
      <c r="QW3376"/>
      <c r="QX3376"/>
      <c r="QY3376"/>
      <c r="QZ3376"/>
      <c r="RA3376"/>
      <c r="RB3376" s="39"/>
      <c r="RC3376" s="39"/>
      <c r="RD3376" s="39"/>
    </row>
    <row r="3377" spans="22:472" hidden="1" x14ac:dyDescent="0.2">
      <c r="V3377" s="63">
        <v>701</v>
      </c>
      <c r="W3377" s="54" t="s">
        <v>7303</v>
      </c>
      <c r="X3377" s="64">
        <v>310603</v>
      </c>
      <c r="Y3377" s="54" t="s">
        <v>7342</v>
      </c>
      <c r="Z3377" s="63" t="s">
        <v>412</v>
      </c>
      <c r="AA3377" s="54" t="s">
        <v>7340</v>
      </c>
      <c r="AB3377" s="54" t="s">
        <v>7305</v>
      </c>
      <c r="AC3377" s="54"/>
      <c r="AD3377" s="64" t="s">
        <v>7306</v>
      </c>
      <c r="AE3377" s="64" t="s">
        <v>7306</v>
      </c>
      <c r="AF3377" s="63">
        <v>701</v>
      </c>
      <c r="AG3377" s="54" t="s">
        <v>7303</v>
      </c>
      <c r="AH3377" s="54" t="s">
        <v>7303</v>
      </c>
      <c r="AI3377" s="63" t="s">
        <v>7143</v>
      </c>
      <c r="AJ3377" s="64" t="s">
        <v>7307</v>
      </c>
      <c r="AK3377" s="569" t="s">
        <v>7308</v>
      </c>
      <c r="AL3377" s="64" t="s">
        <v>7309</v>
      </c>
      <c r="AM3377" s="64">
        <v>0</v>
      </c>
      <c r="AN3377" s="570">
        <v>0</v>
      </c>
      <c r="AO3377" s="54"/>
      <c r="AP3377" s="54"/>
      <c r="AQ3377" s="54"/>
      <c r="AR3377" s="54"/>
      <c r="AS3377" s="54"/>
      <c r="AT3377" s="64" t="e">
        <v>#N/A</v>
      </c>
      <c r="AU3377" s="64"/>
      <c r="AV3377" s="54"/>
      <c r="AW3377" s="54"/>
      <c r="AX3377" s="54"/>
      <c r="AY3377" s="54"/>
      <c r="AZ3377" s="54"/>
      <c r="BA3377" s="54"/>
      <c r="BB3377" s="54"/>
      <c r="BC3377" s="54"/>
      <c r="BD3377" s="64">
        <v>310603</v>
      </c>
      <c r="BE3377" s="54" t="s">
        <v>7342</v>
      </c>
      <c r="BF3377" s="63" t="s">
        <v>412</v>
      </c>
      <c r="BG3377" s="54" t="s">
        <v>7340</v>
      </c>
      <c r="BH3377" s="54" t="s">
        <v>7305</v>
      </c>
      <c r="BI3377" s="54"/>
      <c r="BJ3377" s="64" t="s">
        <v>7306</v>
      </c>
      <c r="BK3377" s="64" t="s">
        <v>7306</v>
      </c>
      <c r="BL3377" s="54"/>
      <c r="BM3377" s="54"/>
      <c r="BN3377" s="54"/>
      <c r="BO3377" s="39"/>
      <c r="BP3377" s="39"/>
      <c r="BQ3377" s="39"/>
      <c r="BR3377" s="39"/>
      <c r="BS3377" s="47"/>
      <c r="BT3377" s="39"/>
      <c r="BU3377" s="39"/>
      <c r="BV3377" s="39"/>
      <c r="BW3377" s="39"/>
      <c r="BX3377" s="39"/>
      <c r="BY3377" s="39"/>
      <c r="BZ3377" s="39"/>
      <c r="CA3377" s="39"/>
      <c r="CB3377" s="39"/>
      <c r="CC3377" s="47"/>
      <c r="CD3377" s="39"/>
      <c r="CE3377" s="39"/>
      <c r="CF3377" s="48"/>
      <c r="CG3377" s="48"/>
      <c r="CH3377" s="48"/>
      <c r="CI3377" s="48"/>
      <c r="CJ3377" s="48"/>
      <c r="CK3377" s="48"/>
      <c r="CL3377" s="48"/>
      <c r="CM3377" s="48"/>
      <c r="CN3377" s="48"/>
      <c r="CO3377" s="48"/>
      <c r="CP3377" s="48"/>
      <c r="CQ3377" s="48"/>
      <c r="CR3377" s="48"/>
      <c r="CS3377" s="48"/>
      <c r="CT3377" s="48"/>
      <c r="CU3377" s="48"/>
      <c r="CV3377" s="48"/>
      <c r="CW3377" s="48"/>
      <c r="CX3377" s="39"/>
      <c r="ML3377" s="135"/>
      <c r="MM3377" s="135"/>
      <c r="MN3377" s="135"/>
      <c r="MO3377" s="135"/>
      <c r="MP3377" s="135"/>
      <c r="MQ3377" s="135"/>
      <c r="MR3377" s="135"/>
      <c r="MS3377" s="135"/>
      <c r="MT3377" s="135"/>
      <c r="MU3377" s="135"/>
      <c r="MV3377" s="135"/>
      <c r="MW3377" s="135"/>
      <c r="MX3377" s="135"/>
      <c r="MY3377" s="135"/>
      <c r="MZ3377" s="135"/>
      <c r="NA3377" s="135"/>
      <c r="NB3377" s="135"/>
      <c r="NC3377" s="135"/>
      <c r="ND3377" s="135"/>
      <c r="NE3377" s="135"/>
      <c r="NF3377" s="135"/>
      <c r="NG3377" s="135"/>
      <c r="NH3377" s="135"/>
      <c r="NI3377" s="135"/>
      <c r="NJ3377" s="135"/>
      <c r="NK3377" s="135"/>
      <c r="NL3377" s="135"/>
      <c r="NM3377" s="135"/>
      <c r="NN3377" s="135"/>
      <c r="NO3377" s="135"/>
      <c r="NP3377" s="135"/>
      <c r="NQ3377" s="39"/>
      <c r="QS3377"/>
      <c r="QT3377"/>
      <c r="QU3377"/>
      <c r="QV3377"/>
      <c r="QW3377"/>
      <c r="QX3377"/>
      <c r="QY3377"/>
      <c r="QZ3377"/>
      <c r="RA3377"/>
      <c r="RB3377" s="39"/>
      <c r="RC3377" s="39"/>
      <c r="RD3377" s="39"/>
    </row>
    <row r="3378" spans="22:472" hidden="1" x14ac:dyDescent="0.2">
      <c r="V3378" s="63">
        <v>701</v>
      </c>
      <c r="W3378" s="54" t="s">
        <v>7303</v>
      </c>
      <c r="X3378" s="64">
        <v>310604</v>
      </c>
      <c r="Y3378" s="54" t="s">
        <v>641</v>
      </c>
      <c r="Z3378" s="63" t="s">
        <v>412</v>
      </c>
      <c r="AA3378" s="54" t="s">
        <v>7340</v>
      </c>
      <c r="AB3378" s="54" t="s">
        <v>7305</v>
      </c>
      <c r="AC3378" s="54"/>
      <c r="AD3378" s="64" t="s">
        <v>7306</v>
      </c>
      <c r="AE3378" s="64" t="s">
        <v>7306</v>
      </c>
      <c r="AF3378" s="63">
        <v>701</v>
      </c>
      <c r="AG3378" s="54" t="s">
        <v>7303</v>
      </c>
      <c r="AH3378" s="54" t="s">
        <v>7303</v>
      </c>
      <c r="AI3378" s="63" t="s">
        <v>7143</v>
      </c>
      <c r="AJ3378" s="64" t="s">
        <v>7307</v>
      </c>
      <c r="AK3378" s="569" t="s">
        <v>7308</v>
      </c>
      <c r="AL3378" s="64" t="s">
        <v>7309</v>
      </c>
      <c r="AM3378" s="64">
        <v>0</v>
      </c>
      <c r="AN3378" s="570">
        <v>0</v>
      </c>
      <c r="AO3378" s="54"/>
      <c r="AP3378" s="54"/>
      <c r="AQ3378" s="54"/>
      <c r="AR3378" s="54"/>
      <c r="AS3378" s="54"/>
      <c r="AT3378" s="64" t="e">
        <v>#N/A</v>
      </c>
      <c r="AU3378" s="64"/>
      <c r="AV3378" s="54"/>
      <c r="AW3378" s="54"/>
      <c r="AX3378" s="54"/>
      <c r="AY3378" s="54"/>
      <c r="AZ3378" s="54"/>
      <c r="BA3378" s="54"/>
      <c r="BB3378" s="54"/>
      <c r="BC3378" s="54"/>
      <c r="BD3378" s="64">
        <v>310604</v>
      </c>
      <c r="BE3378" s="54" t="s">
        <v>641</v>
      </c>
      <c r="BF3378" s="63" t="s">
        <v>412</v>
      </c>
      <c r="BG3378" s="54" t="s">
        <v>7340</v>
      </c>
      <c r="BH3378" s="54" t="s">
        <v>7305</v>
      </c>
      <c r="BI3378" s="54"/>
      <c r="BJ3378" s="64" t="s">
        <v>7306</v>
      </c>
      <c r="BK3378" s="64" t="s">
        <v>7306</v>
      </c>
      <c r="BL3378" s="54"/>
      <c r="BM3378" s="54"/>
      <c r="BN3378" s="54"/>
      <c r="BO3378" s="39"/>
      <c r="BP3378" s="39"/>
      <c r="BQ3378" s="39"/>
      <c r="BR3378" s="39"/>
      <c r="BS3378" s="47"/>
      <c r="BT3378" s="39"/>
      <c r="BU3378" s="39"/>
      <c r="BV3378" s="39"/>
      <c r="BW3378" s="39"/>
      <c r="BX3378" s="39"/>
      <c r="BY3378" s="39"/>
      <c r="BZ3378" s="39"/>
      <c r="CA3378" s="39"/>
      <c r="CB3378" s="39"/>
      <c r="CC3378" s="47"/>
      <c r="CD3378" s="39"/>
      <c r="CE3378" s="39"/>
      <c r="CF3378" s="48"/>
      <c r="CG3378" s="48"/>
      <c r="CH3378" s="48"/>
      <c r="CI3378" s="48"/>
      <c r="CJ3378" s="48"/>
      <c r="CK3378" s="48"/>
      <c r="CL3378" s="48"/>
      <c r="CM3378" s="48"/>
      <c r="CN3378" s="48"/>
      <c r="CO3378" s="48"/>
      <c r="CP3378" s="48"/>
      <c r="CQ3378" s="48"/>
      <c r="CR3378" s="48"/>
      <c r="CS3378" s="48"/>
      <c r="CT3378" s="48"/>
      <c r="CU3378" s="48"/>
      <c r="CV3378" s="48"/>
      <c r="CW3378" s="48"/>
      <c r="CX3378" s="39"/>
      <c r="ML3378" s="135"/>
      <c r="MM3378" s="135"/>
      <c r="MN3378" s="135"/>
      <c r="MO3378" s="135"/>
      <c r="MP3378" s="135"/>
      <c r="MQ3378" s="135"/>
      <c r="MR3378" s="135"/>
      <c r="MS3378" s="135"/>
      <c r="MT3378" s="135"/>
      <c r="MU3378" s="135"/>
      <c r="MV3378" s="135"/>
      <c r="MW3378" s="135"/>
      <c r="MX3378" s="135"/>
      <c r="MY3378" s="135"/>
      <c r="MZ3378" s="135"/>
      <c r="NA3378" s="135"/>
      <c r="NB3378" s="135"/>
      <c r="NC3378" s="135"/>
      <c r="ND3378" s="135"/>
      <c r="NE3378" s="135"/>
      <c r="NF3378" s="135"/>
      <c r="NG3378" s="135"/>
      <c r="NH3378" s="135"/>
      <c r="NI3378" s="135"/>
      <c r="NJ3378" s="135"/>
      <c r="NK3378" s="135"/>
      <c r="NL3378" s="135"/>
      <c r="NM3378" s="135"/>
      <c r="NN3378" s="135"/>
      <c r="NO3378" s="135"/>
      <c r="NP3378" s="135"/>
      <c r="NQ3378" s="39"/>
      <c r="QS3378"/>
      <c r="QT3378"/>
      <c r="QU3378"/>
      <c r="QV3378"/>
      <c r="QW3378"/>
      <c r="QX3378"/>
      <c r="QY3378"/>
      <c r="QZ3378"/>
      <c r="RA3378"/>
      <c r="RB3378" s="39"/>
      <c r="RC3378" s="39"/>
      <c r="RD3378" s="39"/>
    </row>
    <row r="3379" spans="22:472" hidden="1" x14ac:dyDescent="0.2">
      <c r="V3379" s="63">
        <v>701</v>
      </c>
      <c r="W3379" s="54" t="s">
        <v>7303</v>
      </c>
      <c r="X3379" s="64">
        <v>320101</v>
      </c>
      <c r="Y3379" s="54" t="s">
        <v>7343</v>
      </c>
      <c r="Z3379" s="63" t="s">
        <v>412</v>
      </c>
      <c r="AA3379" s="54" t="s">
        <v>7343</v>
      </c>
      <c r="AB3379" s="54" t="s">
        <v>7344</v>
      </c>
      <c r="AC3379" s="54"/>
      <c r="AD3379" s="64" t="s">
        <v>7306</v>
      </c>
      <c r="AE3379" s="64" t="s">
        <v>7306</v>
      </c>
      <c r="AF3379" s="63">
        <v>701</v>
      </c>
      <c r="AG3379" s="54" t="s">
        <v>7303</v>
      </c>
      <c r="AH3379" s="54" t="s">
        <v>7303</v>
      </c>
      <c r="AI3379" s="63" t="s">
        <v>7143</v>
      </c>
      <c r="AJ3379" s="64" t="s">
        <v>7307</v>
      </c>
      <c r="AK3379" s="569" t="s">
        <v>7308</v>
      </c>
      <c r="AL3379" s="64" t="s">
        <v>7309</v>
      </c>
      <c r="AM3379" s="64">
        <v>0</v>
      </c>
      <c r="AN3379" s="570">
        <v>0</v>
      </c>
      <c r="AO3379" s="54"/>
      <c r="AP3379" s="54"/>
      <c r="AQ3379" s="54"/>
      <c r="AR3379" s="54"/>
      <c r="AS3379" s="54"/>
      <c r="AT3379" s="64" t="e">
        <v>#N/A</v>
      </c>
      <c r="AU3379" s="64"/>
      <c r="AV3379" s="54"/>
      <c r="AW3379" s="54"/>
      <c r="AX3379" s="54"/>
      <c r="AY3379" s="54"/>
      <c r="AZ3379" s="54"/>
      <c r="BA3379" s="54"/>
      <c r="BB3379" s="54"/>
      <c r="BC3379" s="54"/>
      <c r="BD3379" s="64">
        <v>320101</v>
      </c>
      <c r="BE3379" s="54" t="s">
        <v>7343</v>
      </c>
      <c r="BF3379" s="63" t="s">
        <v>412</v>
      </c>
      <c r="BG3379" s="54" t="s">
        <v>7343</v>
      </c>
      <c r="BH3379" s="54" t="s">
        <v>7344</v>
      </c>
      <c r="BI3379" s="54"/>
      <c r="BJ3379" s="64" t="s">
        <v>7306</v>
      </c>
      <c r="BK3379" s="64" t="s">
        <v>7306</v>
      </c>
      <c r="BL3379" s="54"/>
      <c r="BM3379" s="54"/>
      <c r="BN3379" s="54"/>
      <c r="BO3379" s="39"/>
      <c r="BP3379" s="39"/>
      <c r="BQ3379" s="39"/>
      <c r="BR3379" s="39"/>
      <c r="BS3379" s="47"/>
      <c r="BT3379" s="39"/>
      <c r="BU3379" s="39"/>
      <c r="BV3379" s="39"/>
      <c r="BW3379" s="39"/>
      <c r="BX3379" s="39"/>
      <c r="BY3379" s="39"/>
      <c r="BZ3379" s="39"/>
      <c r="CA3379" s="39"/>
      <c r="CB3379" s="39"/>
      <c r="CC3379" s="47"/>
      <c r="CD3379" s="39"/>
      <c r="CE3379" s="39"/>
      <c r="CF3379" s="48"/>
      <c r="CG3379" s="48"/>
      <c r="CH3379" s="48"/>
      <c r="CI3379" s="48"/>
      <c r="CJ3379" s="48"/>
      <c r="CK3379" s="48"/>
      <c r="CL3379" s="48"/>
      <c r="CM3379" s="48"/>
      <c r="CN3379" s="48"/>
      <c r="CO3379" s="48"/>
      <c r="CP3379" s="48"/>
      <c r="CQ3379" s="48"/>
      <c r="CR3379" s="48"/>
      <c r="CS3379" s="48"/>
      <c r="CT3379" s="48"/>
      <c r="CU3379" s="48"/>
      <c r="CV3379" s="48"/>
      <c r="CW3379" s="48"/>
      <c r="CX3379" s="39"/>
      <c r="ML3379" s="135"/>
      <c r="MM3379" s="135"/>
      <c r="MN3379" s="135"/>
      <c r="MO3379" s="135"/>
      <c r="MP3379" s="135"/>
      <c r="MQ3379" s="135"/>
      <c r="MR3379" s="135"/>
      <c r="MS3379" s="135"/>
      <c r="MT3379" s="135"/>
      <c r="MU3379" s="135"/>
      <c r="MV3379" s="135"/>
      <c r="MW3379" s="135"/>
      <c r="MX3379" s="135"/>
      <c r="MY3379" s="135"/>
      <c r="MZ3379" s="135"/>
      <c r="NA3379" s="135"/>
      <c r="NB3379" s="135"/>
      <c r="NC3379" s="135"/>
      <c r="ND3379" s="135"/>
      <c r="NE3379" s="135"/>
      <c r="NF3379" s="135"/>
      <c r="NG3379" s="135"/>
      <c r="NH3379" s="135"/>
      <c r="NI3379" s="135"/>
      <c r="NJ3379" s="135"/>
      <c r="NK3379" s="135"/>
      <c r="NL3379" s="135"/>
      <c r="NM3379" s="135"/>
      <c r="NN3379" s="135"/>
      <c r="NO3379" s="135"/>
      <c r="NP3379" s="135"/>
      <c r="NQ3379" s="39"/>
      <c r="QS3379"/>
      <c r="QT3379"/>
      <c r="QU3379"/>
      <c r="QV3379"/>
      <c r="QW3379"/>
      <c r="QX3379"/>
      <c r="QY3379"/>
      <c r="QZ3379"/>
      <c r="RA3379"/>
      <c r="RB3379" s="39"/>
      <c r="RC3379" s="39"/>
      <c r="RD3379" s="39"/>
    </row>
    <row r="3380" spans="22:472" hidden="1" x14ac:dyDescent="0.2">
      <c r="V3380" s="63">
        <v>701</v>
      </c>
      <c r="W3380" s="54" t="s">
        <v>7303</v>
      </c>
      <c r="X3380" s="64">
        <v>320100</v>
      </c>
      <c r="Y3380" s="54" t="s">
        <v>7345</v>
      </c>
      <c r="Z3380" s="63" t="s">
        <v>412</v>
      </c>
      <c r="AA3380" s="54" t="s">
        <v>7343</v>
      </c>
      <c r="AB3380" s="54" t="s">
        <v>7344</v>
      </c>
      <c r="AC3380" s="54"/>
      <c r="AD3380" s="64" t="s">
        <v>7306</v>
      </c>
      <c r="AE3380" s="64" t="s">
        <v>7306</v>
      </c>
      <c r="AF3380" s="63">
        <v>701</v>
      </c>
      <c r="AG3380" s="54" t="s">
        <v>7303</v>
      </c>
      <c r="AH3380" s="54" t="s">
        <v>7303</v>
      </c>
      <c r="AI3380" s="63" t="s">
        <v>7143</v>
      </c>
      <c r="AJ3380" s="64" t="s">
        <v>7307</v>
      </c>
      <c r="AK3380" s="569" t="s">
        <v>7308</v>
      </c>
      <c r="AL3380" s="64" t="s">
        <v>7309</v>
      </c>
      <c r="AM3380" s="64">
        <v>0</v>
      </c>
      <c r="AN3380" s="570">
        <v>0</v>
      </c>
      <c r="AO3380" s="54"/>
      <c r="AP3380" s="54"/>
      <c r="AQ3380" s="54"/>
      <c r="AR3380" s="54"/>
      <c r="AS3380" s="54"/>
      <c r="AT3380" s="64" t="e">
        <v>#N/A</v>
      </c>
      <c r="AU3380" s="64"/>
      <c r="AV3380" s="54"/>
      <c r="AW3380" s="54"/>
      <c r="AX3380" s="54"/>
      <c r="AY3380" s="54"/>
      <c r="AZ3380" s="54"/>
      <c r="BA3380" s="54"/>
      <c r="BB3380" s="54"/>
      <c r="BC3380" s="54"/>
      <c r="BD3380" s="64">
        <v>320100</v>
      </c>
      <c r="BE3380" s="54" t="s">
        <v>7345</v>
      </c>
      <c r="BF3380" s="63" t="s">
        <v>412</v>
      </c>
      <c r="BG3380" s="54" t="s">
        <v>7343</v>
      </c>
      <c r="BH3380" s="54" t="s">
        <v>7344</v>
      </c>
      <c r="BI3380" s="54"/>
      <c r="BJ3380" s="64" t="s">
        <v>7306</v>
      </c>
      <c r="BK3380" s="64" t="s">
        <v>7306</v>
      </c>
      <c r="BL3380" s="54"/>
      <c r="BM3380" s="54"/>
      <c r="BN3380" s="54"/>
      <c r="BO3380" s="39"/>
      <c r="BP3380" s="39"/>
      <c r="BQ3380" s="39"/>
      <c r="BR3380" s="39"/>
      <c r="BS3380" s="47"/>
      <c r="BT3380" s="39"/>
      <c r="BU3380" s="39"/>
      <c r="BV3380" s="39"/>
      <c r="BW3380" s="39"/>
      <c r="BX3380" s="39"/>
      <c r="BY3380" s="39"/>
      <c r="BZ3380" s="39"/>
      <c r="CA3380" s="39"/>
      <c r="CB3380" s="39"/>
      <c r="CC3380" s="47"/>
      <c r="CD3380" s="39"/>
      <c r="CE3380" s="39"/>
      <c r="CF3380" s="48"/>
      <c r="CG3380" s="48"/>
      <c r="CH3380" s="48"/>
      <c r="CI3380" s="48"/>
      <c r="CJ3380" s="48"/>
      <c r="CK3380" s="48"/>
      <c r="CL3380" s="48"/>
      <c r="CM3380" s="48"/>
      <c r="CN3380" s="48"/>
      <c r="CO3380" s="48"/>
      <c r="CP3380" s="48"/>
      <c r="CQ3380" s="48"/>
      <c r="CR3380" s="48"/>
      <c r="CS3380" s="48"/>
      <c r="CT3380" s="48"/>
      <c r="CU3380" s="48"/>
      <c r="CV3380" s="48"/>
      <c r="CW3380" s="48"/>
      <c r="CX3380" s="39"/>
      <c r="ML3380" s="135"/>
      <c r="MM3380" s="135"/>
      <c r="MN3380" s="135"/>
      <c r="MO3380" s="135"/>
      <c r="MP3380" s="135"/>
      <c r="MQ3380" s="135"/>
      <c r="MR3380" s="135"/>
      <c r="MS3380" s="135"/>
      <c r="MT3380" s="135"/>
      <c r="MU3380" s="135"/>
      <c r="MV3380" s="135"/>
      <c r="MW3380" s="135"/>
      <c r="MX3380" s="135"/>
      <c r="MY3380" s="135"/>
      <c r="MZ3380" s="135"/>
      <c r="NA3380" s="135"/>
      <c r="NB3380" s="135"/>
      <c r="NC3380" s="135"/>
      <c r="ND3380" s="135"/>
      <c r="NE3380" s="135"/>
      <c r="NF3380" s="135"/>
      <c r="NG3380" s="135"/>
      <c r="NH3380" s="135"/>
      <c r="NI3380" s="135"/>
      <c r="NJ3380" s="135"/>
      <c r="NK3380" s="135"/>
      <c r="NL3380" s="135"/>
      <c r="NM3380" s="135"/>
      <c r="NN3380" s="135"/>
      <c r="NO3380" s="135"/>
      <c r="NP3380" s="135"/>
      <c r="NQ3380" s="39"/>
      <c r="QS3380"/>
      <c r="QT3380"/>
      <c r="QU3380"/>
      <c r="QV3380"/>
      <c r="QW3380"/>
      <c r="QX3380"/>
      <c r="QY3380"/>
      <c r="QZ3380"/>
      <c r="RA3380"/>
      <c r="RB3380" s="39"/>
      <c r="RC3380" s="39"/>
      <c r="RD3380" s="39"/>
    </row>
    <row r="3381" spans="22:472" hidden="1" x14ac:dyDescent="0.2">
      <c r="V3381" s="63">
        <v>701</v>
      </c>
      <c r="W3381" s="54" t="s">
        <v>7303</v>
      </c>
      <c r="X3381" s="64">
        <v>310701</v>
      </c>
      <c r="Y3381" s="54" t="s">
        <v>7346</v>
      </c>
      <c r="Z3381" s="63" t="s">
        <v>412</v>
      </c>
      <c r="AA3381" s="54" t="s">
        <v>7347</v>
      </c>
      <c r="AB3381" s="54" t="s">
        <v>7305</v>
      </c>
      <c r="AC3381" s="54"/>
      <c r="AD3381" s="64" t="s">
        <v>7306</v>
      </c>
      <c r="AE3381" s="64" t="s">
        <v>7306</v>
      </c>
      <c r="AF3381" s="63">
        <v>701</v>
      </c>
      <c r="AG3381" s="54" t="s">
        <v>7303</v>
      </c>
      <c r="AH3381" s="54" t="s">
        <v>7303</v>
      </c>
      <c r="AI3381" s="63" t="s">
        <v>7143</v>
      </c>
      <c r="AJ3381" s="64" t="s">
        <v>7307</v>
      </c>
      <c r="AK3381" s="569" t="s">
        <v>7308</v>
      </c>
      <c r="AL3381" s="64" t="s">
        <v>7309</v>
      </c>
      <c r="AM3381" s="64">
        <v>0</v>
      </c>
      <c r="AN3381" s="570">
        <v>0</v>
      </c>
      <c r="AO3381" s="54"/>
      <c r="AP3381" s="54"/>
      <c r="AQ3381" s="54"/>
      <c r="AR3381" s="54"/>
      <c r="AS3381" s="54"/>
      <c r="AT3381" s="64" t="e">
        <v>#N/A</v>
      </c>
      <c r="AU3381" s="64"/>
      <c r="AV3381" s="54"/>
      <c r="AW3381" s="54"/>
      <c r="AX3381" s="54"/>
      <c r="AY3381" s="54"/>
      <c r="AZ3381" s="54"/>
      <c r="BA3381" s="54"/>
      <c r="BB3381" s="54"/>
      <c r="BC3381" s="54"/>
      <c r="BD3381" s="64">
        <v>310701</v>
      </c>
      <c r="BE3381" s="54" t="s">
        <v>7346</v>
      </c>
      <c r="BF3381" s="63" t="s">
        <v>412</v>
      </c>
      <c r="BG3381" s="54" t="s">
        <v>7347</v>
      </c>
      <c r="BH3381" s="54" t="s">
        <v>7305</v>
      </c>
      <c r="BI3381" s="54"/>
      <c r="BJ3381" s="64" t="s">
        <v>7306</v>
      </c>
      <c r="BK3381" s="64" t="s">
        <v>7306</v>
      </c>
      <c r="BL3381" s="54"/>
      <c r="BM3381" s="54"/>
      <c r="BN3381" s="54"/>
      <c r="BO3381" s="39"/>
      <c r="BP3381" s="39"/>
      <c r="BQ3381" s="39"/>
      <c r="BR3381" s="39"/>
      <c r="BS3381" s="47"/>
      <c r="BT3381" s="39"/>
      <c r="BU3381" s="39"/>
      <c r="BV3381" s="39"/>
      <c r="BW3381" s="39"/>
      <c r="BX3381" s="39"/>
      <c r="BY3381" s="39"/>
      <c r="BZ3381" s="39"/>
      <c r="CA3381" s="39"/>
      <c r="CB3381" s="39"/>
      <c r="CC3381" s="47"/>
      <c r="CD3381" s="39"/>
      <c r="CE3381" s="39"/>
      <c r="CF3381" s="48"/>
      <c r="CG3381" s="48"/>
      <c r="CH3381" s="48"/>
      <c r="CI3381" s="48"/>
      <c r="CJ3381" s="48"/>
      <c r="CK3381" s="48"/>
      <c r="CL3381" s="48"/>
      <c r="CM3381" s="48"/>
      <c r="CN3381" s="48"/>
      <c r="CO3381" s="48"/>
      <c r="CP3381" s="48"/>
      <c r="CQ3381" s="48"/>
      <c r="CR3381" s="48"/>
      <c r="CS3381" s="48"/>
      <c r="CT3381" s="48"/>
      <c r="CU3381" s="48"/>
      <c r="CV3381" s="48"/>
      <c r="CW3381" s="48"/>
      <c r="CX3381" s="39"/>
      <c r="ML3381" s="135"/>
      <c r="MM3381" s="135"/>
      <c r="MN3381" s="135"/>
      <c r="MO3381" s="135"/>
      <c r="MP3381" s="135"/>
      <c r="MQ3381" s="135"/>
      <c r="MR3381" s="135"/>
      <c r="MS3381" s="135"/>
      <c r="MT3381" s="135"/>
      <c r="MU3381" s="135"/>
      <c r="MV3381" s="135"/>
      <c r="MW3381" s="135"/>
      <c r="MX3381" s="135"/>
      <c r="MY3381" s="135"/>
      <c r="MZ3381" s="135"/>
      <c r="NA3381" s="135"/>
      <c r="NB3381" s="135"/>
      <c r="NC3381" s="135"/>
      <c r="ND3381" s="135"/>
      <c r="NE3381" s="135"/>
      <c r="NF3381" s="135"/>
      <c r="NG3381" s="135"/>
      <c r="NH3381" s="135"/>
      <c r="NI3381" s="135"/>
      <c r="NJ3381" s="135"/>
      <c r="NK3381" s="135"/>
      <c r="NL3381" s="135"/>
      <c r="NM3381" s="135"/>
      <c r="NN3381" s="135"/>
      <c r="NO3381" s="135"/>
      <c r="NP3381" s="135"/>
      <c r="NQ3381" s="39"/>
      <c r="QS3381"/>
      <c r="QT3381"/>
      <c r="QU3381"/>
      <c r="QV3381"/>
      <c r="QW3381"/>
      <c r="QX3381"/>
      <c r="QY3381"/>
      <c r="QZ3381"/>
      <c r="RA3381"/>
      <c r="RB3381" s="39"/>
      <c r="RC3381" s="39"/>
      <c r="RD3381" s="39"/>
    </row>
    <row r="3382" spans="22:472" hidden="1" x14ac:dyDescent="0.2">
      <c r="V3382" s="63">
        <v>701</v>
      </c>
      <c r="W3382" s="54" t="s">
        <v>7303</v>
      </c>
      <c r="X3382" s="64">
        <v>310702</v>
      </c>
      <c r="Y3382" s="54" t="s">
        <v>7347</v>
      </c>
      <c r="Z3382" s="63" t="s">
        <v>412</v>
      </c>
      <c r="AA3382" s="54" t="s">
        <v>7347</v>
      </c>
      <c r="AB3382" s="54" t="s">
        <v>7305</v>
      </c>
      <c r="AC3382" s="54"/>
      <c r="AD3382" s="64" t="s">
        <v>7306</v>
      </c>
      <c r="AE3382" s="64" t="s">
        <v>7306</v>
      </c>
      <c r="AF3382" s="63">
        <v>701</v>
      </c>
      <c r="AG3382" s="54" t="s">
        <v>7303</v>
      </c>
      <c r="AH3382" s="54" t="s">
        <v>7303</v>
      </c>
      <c r="AI3382" s="63" t="s">
        <v>7143</v>
      </c>
      <c r="AJ3382" s="64" t="s">
        <v>7307</v>
      </c>
      <c r="AK3382" s="569" t="s">
        <v>7308</v>
      </c>
      <c r="AL3382" s="64" t="s">
        <v>7309</v>
      </c>
      <c r="AM3382" s="64">
        <v>0</v>
      </c>
      <c r="AN3382" s="570">
        <v>0</v>
      </c>
      <c r="AO3382" s="54"/>
      <c r="AP3382" s="54"/>
      <c r="AQ3382" s="54"/>
      <c r="AR3382" s="54"/>
      <c r="AS3382" s="54"/>
      <c r="AT3382" s="64" t="e">
        <v>#N/A</v>
      </c>
      <c r="AU3382" s="64"/>
      <c r="AV3382" s="54"/>
      <c r="AW3382" s="54"/>
      <c r="AX3382" s="54"/>
      <c r="AY3382" s="54"/>
      <c r="AZ3382" s="54"/>
      <c r="BA3382" s="54"/>
      <c r="BB3382" s="54"/>
      <c r="BC3382" s="54"/>
      <c r="BD3382" s="64">
        <v>310702</v>
      </c>
      <c r="BE3382" s="54" t="s">
        <v>7347</v>
      </c>
      <c r="BF3382" s="63" t="s">
        <v>412</v>
      </c>
      <c r="BG3382" s="54" t="s">
        <v>7347</v>
      </c>
      <c r="BH3382" s="54" t="s">
        <v>7305</v>
      </c>
      <c r="BI3382" s="54"/>
      <c r="BJ3382" s="64" t="s">
        <v>7306</v>
      </c>
      <c r="BK3382" s="64" t="s">
        <v>7306</v>
      </c>
      <c r="BL3382" s="54"/>
      <c r="BM3382" s="54"/>
      <c r="BN3382" s="54"/>
      <c r="BO3382" s="39"/>
      <c r="BP3382" s="39"/>
      <c r="BQ3382" s="39"/>
      <c r="BR3382" s="39"/>
      <c r="BS3382" s="47"/>
      <c r="BT3382" s="39"/>
      <c r="BU3382" s="39"/>
      <c r="BV3382" s="39"/>
      <c r="BW3382" s="39"/>
      <c r="BX3382" s="39"/>
      <c r="BY3382" s="39"/>
      <c r="BZ3382" s="39"/>
      <c r="CA3382" s="39"/>
      <c r="CB3382" s="39"/>
      <c r="CC3382" s="47"/>
      <c r="CD3382" s="39"/>
      <c r="CE3382" s="39"/>
      <c r="CF3382" s="48"/>
      <c r="CG3382" s="48"/>
      <c r="CH3382" s="48"/>
      <c r="CI3382" s="48"/>
      <c r="CJ3382" s="48"/>
      <c r="CK3382" s="48"/>
      <c r="CL3382" s="48"/>
      <c r="CM3382" s="48"/>
      <c r="CN3382" s="48"/>
      <c r="CO3382" s="48"/>
      <c r="CP3382" s="48"/>
      <c r="CQ3382" s="48"/>
      <c r="CR3382" s="48"/>
      <c r="CS3382" s="48"/>
      <c r="CT3382" s="48"/>
      <c r="CU3382" s="48"/>
      <c r="CV3382" s="48"/>
      <c r="CW3382" s="48"/>
      <c r="CX3382" s="39"/>
      <c r="ML3382" s="135"/>
      <c r="MM3382" s="135"/>
      <c r="MN3382" s="135"/>
      <c r="MO3382" s="135"/>
      <c r="MP3382" s="135"/>
      <c r="MQ3382" s="135"/>
      <c r="MR3382" s="135"/>
      <c r="MS3382" s="135"/>
      <c r="MT3382" s="135"/>
      <c r="MU3382" s="135"/>
      <c r="MV3382" s="135"/>
      <c r="MW3382" s="135"/>
      <c r="MX3382" s="135"/>
      <c r="MY3382" s="135"/>
      <c r="MZ3382" s="135"/>
      <c r="NA3382" s="135"/>
      <c r="NB3382" s="135"/>
      <c r="NC3382" s="135"/>
      <c r="ND3382" s="135"/>
      <c r="NE3382" s="135"/>
      <c r="NF3382" s="135"/>
      <c r="NG3382" s="135"/>
      <c r="NH3382" s="135"/>
      <c r="NI3382" s="135"/>
      <c r="NJ3382" s="135"/>
      <c r="NK3382" s="135"/>
      <c r="NL3382" s="135"/>
      <c r="NM3382" s="135"/>
      <c r="NN3382" s="135"/>
      <c r="NO3382" s="135"/>
      <c r="NP3382" s="135"/>
      <c r="NQ3382" s="39"/>
      <c r="QS3382"/>
      <c r="QT3382"/>
      <c r="QU3382"/>
      <c r="QV3382"/>
      <c r="QW3382"/>
      <c r="QX3382"/>
      <c r="QY3382"/>
      <c r="QZ3382"/>
      <c r="RA3382"/>
      <c r="RB3382" s="39"/>
      <c r="RC3382" s="39"/>
      <c r="RD3382" s="39"/>
    </row>
    <row r="3383" spans="22:472" hidden="1" x14ac:dyDescent="0.2">
      <c r="V3383" s="63">
        <v>701</v>
      </c>
      <c r="W3383" s="54" t="s">
        <v>7303</v>
      </c>
      <c r="X3383" s="64">
        <v>310700</v>
      </c>
      <c r="Y3383" s="54" t="s">
        <v>7348</v>
      </c>
      <c r="Z3383" s="63" t="s">
        <v>412</v>
      </c>
      <c r="AA3383" s="54" t="s">
        <v>7347</v>
      </c>
      <c r="AB3383" s="54" t="s">
        <v>7305</v>
      </c>
      <c r="AC3383" s="54"/>
      <c r="AD3383" s="64" t="s">
        <v>7306</v>
      </c>
      <c r="AE3383" s="64" t="s">
        <v>7306</v>
      </c>
      <c r="AF3383" s="63">
        <v>701</v>
      </c>
      <c r="AG3383" s="54" t="s">
        <v>7303</v>
      </c>
      <c r="AH3383" s="54" t="s">
        <v>7303</v>
      </c>
      <c r="AI3383" s="63" t="s">
        <v>7143</v>
      </c>
      <c r="AJ3383" s="64" t="s">
        <v>7307</v>
      </c>
      <c r="AK3383" s="569" t="s">
        <v>7308</v>
      </c>
      <c r="AL3383" s="64" t="s">
        <v>7309</v>
      </c>
      <c r="AM3383" s="64">
        <v>0</v>
      </c>
      <c r="AN3383" s="570">
        <v>0</v>
      </c>
      <c r="AO3383" s="54"/>
      <c r="AP3383" s="54"/>
      <c r="AQ3383" s="54"/>
      <c r="AR3383" s="54"/>
      <c r="AS3383" s="54"/>
      <c r="AT3383" s="64" t="e">
        <v>#N/A</v>
      </c>
      <c r="AU3383" s="64"/>
      <c r="AV3383" s="54"/>
      <c r="AW3383" s="54"/>
      <c r="AX3383" s="54"/>
      <c r="AY3383" s="54"/>
      <c r="AZ3383" s="54"/>
      <c r="BA3383" s="54"/>
      <c r="BB3383" s="54"/>
      <c r="BC3383" s="54"/>
      <c r="BD3383" s="64">
        <v>310700</v>
      </c>
      <c r="BE3383" s="54" t="s">
        <v>7348</v>
      </c>
      <c r="BF3383" s="63" t="s">
        <v>412</v>
      </c>
      <c r="BG3383" s="54" t="s">
        <v>7347</v>
      </c>
      <c r="BH3383" s="54" t="s">
        <v>7305</v>
      </c>
      <c r="BI3383" s="54"/>
      <c r="BJ3383" s="64" t="s">
        <v>7306</v>
      </c>
      <c r="BK3383" s="64" t="s">
        <v>7306</v>
      </c>
      <c r="BL3383" s="54"/>
      <c r="BM3383" s="54"/>
      <c r="BN3383" s="54"/>
      <c r="BO3383" s="39"/>
      <c r="BP3383" s="39"/>
      <c r="BQ3383" s="39"/>
      <c r="BR3383" s="39"/>
      <c r="BS3383" s="47"/>
      <c r="BT3383" s="39"/>
      <c r="BU3383" s="39"/>
      <c r="BV3383" s="39"/>
      <c r="BW3383" s="39"/>
      <c r="BX3383" s="39"/>
      <c r="BY3383" s="39"/>
      <c r="BZ3383" s="39"/>
      <c r="CA3383" s="39"/>
      <c r="CB3383" s="39"/>
      <c r="CC3383" s="47"/>
      <c r="CD3383" s="39"/>
      <c r="CE3383" s="39"/>
      <c r="CF3383" s="48"/>
      <c r="CG3383" s="48"/>
      <c r="CH3383" s="48"/>
      <c r="CI3383" s="48"/>
      <c r="CJ3383" s="48"/>
      <c r="CK3383" s="48"/>
      <c r="CL3383" s="48"/>
      <c r="CM3383" s="48"/>
      <c r="CN3383" s="48"/>
      <c r="CO3383" s="48"/>
      <c r="CP3383" s="48"/>
      <c r="CQ3383" s="48"/>
      <c r="CR3383" s="48"/>
      <c r="CS3383" s="48"/>
      <c r="CT3383" s="48"/>
      <c r="CU3383" s="48"/>
      <c r="CV3383" s="48"/>
      <c r="CW3383" s="48"/>
      <c r="CX3383" s="39"/>
      <c r="ML3383" s="135"/>
      <c r="MM3383" s="135"/>
      <c r="MN3383" s="135"/>
      <c r="MO3383" s="135"/>
      <c r="MP3383" s="135"/>
      <c r="MQ3383" s="135"/>
      <c r="MR3383" s="135"/>
      <c r="MS3383" s="135"/>
      <c r="MT3383" s="135"/>
      <c r="MU3383" s="135"/>
      <c r="MV3383" s="135"/>
      <c r="MW3383" s="135"/>
      <c r="MX3383" s="135"/>
      <c r="MY3383" s="135"/>
      <c r="MZ3383" s="135"/>
      <c r="NA3383" s="135"/>
      <c r="NB3383" s="135"/>
      <c r="NC3383" s="135"/>
      <c r="ND3383" s="135"/>
      <c r="NE3383" s="135"/>
      <c r="NF3383" s="135"/>
      <c r="NG3383" s="135"/>
      <c r="NH3383" s="135"/>
      <c r="NI3383" s="135"/>
      <c r="NJ3383" s="135"/>
      <c r="NK3383" s="135"/>
      <c r="NL3383" s="135"/>
      <c r="NM3383" s="135"/>
      <c r="NN3383" s="135"/>
      <c r="NO3383" s="135"/>
      <c r="NP3383" s="135"/>
      <c r="NQ3383" s="39"/>
      <c r="QS3383"/>
      <c r="QT3383"/>
      <c r="QU3383"/>
      <c r="QV3383"/>
      <c r="QW3383"/>
      <c r="QX3383"/>
      <c r="QY3383"/>
      <c r="QZ3383"/>
      <c r="RA3383"/>
      <c r="RB3383" s="39"/>
      <c r="RC3383" s="39"/>
      <c r="RD3383" s="39"/>
    </row>
    <row r="3384" spans="22:472" hidden="1" x14ac:dyDescent="0.2">
      <c r="V3384" s="63">
        <v>701</v>
      </c>
      <c r="W3384" s="54" t="s">
        <v>7303</v>
      </c>
      <c r="X3384" s="64">
        <v>310703</v>
      </c>
      <c r="Y3384" s="54" t="s">
        <v>7349</v>
      </c>
      <c r="Z3384" s="63" t="s">
        <v>412</v>
      </c>
      <c r="AA3384" s="54" t="s">
        <v>7347</v>
      </c>
      <c r="AB3384" s="54" t="s">
        <v>7305</v>
      </c>
      <c r="AC3384" s="54"/>
      <c r="AD3384" s="64" t="s">
        <v>7306</v>
      </c>
      <c r="AE3384" s="64" t="s">
        <v>7306</v>
      </c>
      <c r="AF3384" s="63">
        <v>701</v>
      </c>
      <c r="AG3384" s="54" t="s">
        <v>7303</v>
      </c>
      <c r="AH3384" s="54" t="s">
        <v>7303</v>
      </c>
      <c r="AI3384" s="63" t="s">
        <v>7143</v>
      </c>
      <c r="AJ3384" s="64" t="s">
        <v>7307</v>
      </c>
      <c r="AK3384" s="569" t="s">
        <v>7308</v>
      </c>
      <c r="AL3384" s="64" t="s">
        <v>7309</v>
      </c>
      <c r="AM3384" s="64">
        <v>0</v>
      </c>
      <c r="AN3384" s="570">
        <v>0</v>
      </c>
      <c r="AO3384" s="54"/>
      <c r="AP3384" s="54"/>
      <c r="AQ3384" s="54"/>
      <c r="AR3384" s="54"/>
      <c r="AS3384" s="54"/>
      <c r="AT3384" s="64" t="e">
        <v>#N/A</v>
      </c>
      <c r="AU3384" s="64"/>
      <c r="AV3384" s="54"/>
      <c r="AW3384" s="54"/>
      <c r="AX3384" s="54"/>
      <c r="AY3384" s="54"/>
      <c r="AZ3384" s="54"/>
      <c r="BA3384" s="54"/>
      <c r="BB3384" s="54"/>
      <c r="BC3384" s="54"/>
      <c r="BD3384" s="64">
        <v>310703</v>
      </c>
      <c r="BE3384" s="54" t="s">
        <v>7349</v>
      </c>
      <c r="BF3384" s="63" t="s">
        <v>412</v>
      </c>
      <c r="BG3384" s="54" t="s">
        <v>7347</v>
      </c>
      <c r="BH3384" s="54" t="s">
        <v>7305</v>
      </c>
      <c r="BI3384" s="54"/>
      <c r="BJ3384" s="64" t="s">
        <v>7306</v>
      </c>
      <c r="BK3384" s="64" t="s">
        <v>7306</v>
      </c>
      <c r="BL3384" s="54"/>
      <c r="BM3384" s="54"/>
      <c r="BN3384" s="54"/>
      <c r="BO3384" s="39"/>
      <c r="BP3384" s="39"/>
      <c r="BQ3384" s="39"/>
      <c r="BR3384" s="39"/>
      <c r="BS3384" s="47"/>
      <c r="BT3384" s="39"/>
      <c r="BU3384" s="39"/>
      <c r="BV3384" s="39"/>
      <c r="BW3384" s="39"/>
      <c r="BX3384" s="39"/>
      <c r="BY3384" s="39"/>
      <c r="BZ3384" s="39"/>
      <c r="CA3384" s="39"/>
      <c r="CB3384" s="39"/>
      <c r="CC3384" s="47"/>
      <c r="CD3384" s="39"/>
      <c r="CE3384" s="39"/>
      <c r="CF3384" s="48"/>
      <c r="CG3384" s="48"/>
      <c r="CH3384" s="48"/>
      <c r="CI3384" s="48"/>
      <c r="CJ3384" s="48"/>
      <c r="CK3384" s="48"/>
      <c r="CL3384" s="48"/>
      <c r="CM3384" s="48"/>
      <c r="CN3384" s="48"/>
      <c r="CO3384" s="48"/>
      <c r="CP3384" s="48"/>
      <c r="CQ3384" s="48"/>
      <c r="CR3384" s="48"/>
      <c r="CS3384" s="48"/>
      <c r="CT3384" s="48"/>
      <c r="CU3384" s="48"/>
      <c r="CV3384" s="48"/>
      <c r="CW3384" s="48"/>
      <c r="CX3384" s="39"/>
      <c r="ML3384" s="135"/>
      <c r="MM3384" s="135"/>
      <c r="MN3384" s="135"/>
      <c r="MO3384" s="135"/>
      <c r="MP3384" s="135"/>
      <c r="MQ3384" s="135"/>
      <c r="MR3384" s="135"/>
      <c r="MS3384" s="135"/>
      <c r="MT3384" s="135"/>
      <c r="MU3384" s="135"/>
      <c r="MV3384" s="135"/>
      <c r="MW3384" s="135"/>
      <c r="MX3384" s="135"/>
      <c r="MY3384" s="135"/>
      <c r="MZ3384" s="135"/>
      <c r="NA3384" s="135"/>
      <c r="NB3384" s="135"/>
      <c r="NC3384" s="135"/>
      <c r="ND3384" s="135"/>
      <c r="NE3384" s="135"/>
      <c r="NF3384" s="135"/>
      <c r="NG3384" s="135"/>
      <c r="NH3384" s="135"/>
      <c r="NI3384" s="135"/>
      <c r="NJ3384" s="135"/>
      <c r="NK3384" s="135"/>
      <c r="NL3384" s="135"/>
      <c r="NM3384" s="135"/>
      <c r="NN3384" s="135"/>
      <c r="NO3384" s="135"/>
      <c r="NP3384" s="135"/>
      <c r="NQ3384" s="39"/>
      <c r="QS3384"/>
      <c r="QT3384"/>
      <c r="QU3384"/>
      <c r="QV3384"/>
      <c r="QW3384"/>
      <c r="QX3384"/>
      <c r="QY3384"/>
      <c r="QZ3384"/>
      <c r="RA3384"/>
      <c r="RB3384" s="39"/>
      <c r="RC3384" s="39"/>
      <c r="RD3384" s="39"/>
    </row>
    <row r="3385" spans="22:472" hidden="1" x14ac:dyDescent="0.2">
      <c r="V3385" s="63">
        <v>701</v>
      </c>
      <c r="W3385" s="54" t="s">
        <v>7303</v>
      </c>
      <c r="X3385" s="64">
        <v>310704</v>
      </c>
      <c r="Y3385" s="54" t="s">
        <v>517</v>
      </c>
      <c r="Z3385" s="63" t="s">
        <v>412</v>
      </c>
      <c r="AA3385" s="54" t="s">
        <v>7347</v>
      </c>
      <c r="AB3385" s="54" t="s">
        <v>7305</v>
      </c>
      <c r="AC3385" s="54"/>
      <c r="AD3385" s="64" t="s">
        <v>7306</v>
      </c>
      <c r="AE3385" s="64" t="s">
        <v>7306</v>
      </c>
      <c r="AF3385" s="63">
        <v>701</v>
      </c>
      <c r="AG3385" s="54" t="s">
        <v>7303</v>
      </c>
      <c r="AH3385" s="54" t="s">
        <v>7303</v>
      </c>
      <c r="AI3385" s="63" t="s">
        <v>7143</v>
      </c>
      <c r="AJ3385" s="64" t="s">
        <v>7307</v>
      </c>
      <c r="AK3385" s="569" t="s">
        <v>7308</v>
      </c>
      <c r="AL3385" s="64" t="s">
        <v>7309</v>
      </c>
      <c r="AM3385" s="64">
        <v>0</v>
      </c>
      <c r="AN3385" s="570">
        <v>0</v>
      </c>
      <c r="AO3385" s="54"/>
      <c r="AP3385" s="54"/>
      <c r="AQ3385" s="54"/>
      <c r="AR3385" s="54"/>
      <c r="AS3385" s="54"/>
      <c r="AT3385" s="64" t="e">
        <v>#N/A</v>
      </c>
      <c r="AU3385" s="64"/>
      <c r="AV3385" s="54"/>
      <c r="AW3385" s="54"/>
      <c r="AX3385" s="54"/>
      <c r="AY3385" s="54"/>
      <c r="AZ3385" s="54"/>
      <c r="BA3385" s="54"/>
      <c r="BB3385" s="54"/>
      <c r="BC3385" s="54"/>
      <c r="BD3385" s="64">
        <v>310704</v>
      </c>
      <c r="BE3385" s="54" t="s">
        <v>517</v>
      </c>
      <c r="BF3385" s="63" t="s">
        <v>412</v>
      </c>
      <c r="BG3385" s="54" t="s">
        <v>7347</v>
      </c>
      <c r="BH3385" s="54" t="s">
        <v>7305</v>
      </c>
      <c r="BI3385" s="54"/>
      <c r="BJ3385" s="64" t="s">
        <v>7306</v>
      </c>
      <c r="BK3385" s="64" t="s">
        <v>7306</v>
      </c>
      <c r="BL3385" s="54"/>
      <c r="BM3385" s="54"/>
      <c r="BN3385" s="54"/>
      <c r="BO3385" s="39"/>
      <c r="BP3385" s="39"/>
      <c r="BQ3385" s="39"/>
      <c r="BR3385" s="39"/>
      <c r="BS3385" s="47"/>
      <c r="BT3385" s="39"/>
      <c r="BU3385" s="39"/>
      <c r="BV3385" s="39"/>
      <c r="BW3385" s="39"/>
      <c r="BX3385" s="39"/>
      <c r="BY3385" s="39"/>
      <c r="BZ3385" s="39"/>
      <c r="CA3385" s="39"/>
      <c r="CB3385" s="39"/>
      <c r="CC3385" s="47"/>
      <c r="CD3385" s="39"/>
      <c r="CE3385" s="39"/>
      <c r="CF3385" s="48"/>
      <c r="CG3385" s="48"/>
      <c r="CH3385" s="48"/>
      <c r="CI3385" s="48"/>
      <c r="CJ3385" s="48"/>
      <c r="CK3385" s="48"/>
      <c r="CL3385" s="48"/>
      <c r="CM3385" s="48"/>
      <c r="CN3385" s="48"/>
      <c r="CO3385" s="48"/>
      <c r="CP3385" s="48"/>
      <c r="CQ3385" s="48"/>
      <c r="CR3385" s="48"/>
      <c r="CS3385" s="48"/>
      <c r="CT3385" s="48"/>
      <c r="CU3385" s="48"/>
      <c r="CV3385" s="48"/>
      <c r="CW3385" s="48"/>
      <c r="CX3385" s="39"/>
      <c r="ML3385" s="135"/>
      <c r="MM3385" s="135"/>
      <c r="MN3385" s="135"/>
      <c r="MO3385" s="135"/>
      <c r="MP3385" s="135"/>
      <c r="MQ3385" s="135"/>
      <c r="MR3385" s="135"/>
      <c r="MS3385" s="135"/>
      <c r="MT3385" s="135"/>
      <c r="MU3385" s="135"/>
      <c r="MV3385" s="135"/>
      <c r="MW3385" s="135"/>
      <c r="MX3385" s="135"/>
      <c r="MY3385" s="135"/>
      <c r="MZ3385" s="135"/>
      <c r="NA3385" s="135"/>
      <c r="NB3385" s="135"/>
      <c r="NC3385" s="135"/>
      <c r="ND3385" s="135"/>
      <c r="NE3385" s="135"/>
      <c r="NF3385" s="135"/>
      <c r="NG3385" s="135"/>
      <c r="NH3385" s="135"/>
      <c r="NI3385" s="135"/>
      <c r="NJ3385" s="135"/>
      <c r="NK3385" s="135"/>
      <c r="NL3385" s="135"/>
      <c r="NM3385" s="135"/>
      <c r="NN3385" s="135"/>
      <c r="NO3385" s="135"/>
      <c r="NP3385" s="135"/>
      <c r="NQ3385" s="39"/>
      <c r="QS3385"/>
      <c r="QT3385"/>
      <c r="QU3385"/>
      <c r="QV3385"/>
      <c r="QW3385"/>
      <c r="QX3385"/>
      <c r="QY3385"/>
      <c r="QZ3385"/>
      <c r="RA3385"/>
      <c r="RB3385" s="39"/>
      <c r="RC3385" s="39"/>
      <c r="RD3385" s="39"/>
    </row>
    <row r="3386" spans="22:472" hidden="1" x14ac:dyDescent="0.2">
      <c r="V3386" s="63">
        <v>701</v>
      </c>
      <c r="W3386" s="54" t="s">
        <v>7303</v>
      </c>
      <c r="X3386" s="64">
        <v>310802</v>
      </c>
      <c r="Y3386" s="54" t="s">
        <v>7350</v>
      </c>
      <c r="Z3386" s="63" t="s">
        <v>412</v>
      </c>
      <c r="AA3386" s="54" t="s">
        <v>1056</v>
      </c>
      <c r="AB3386" s="54" t="s">
        <v>7305</v>
      </c>
      <c r="AC3386" s="54"/>
      <c r="AD3386" s="64" t="s">
        <v>7306</v>
      </c>
      <c r="AE3386" s="64" t="s">
        <v>7306</v>
      </c>
      <c r="AF3386" s="63">
        <v>701</v>
      </c>
      <c r="AG3386" s="54" t="s">
        <v>7303</v>
      </c>
      <c r="AH3386" s="54" t="s">
        <v>7303</v>
      </c>
      <c r="AI3386" s="63" t="s">
        <v>7143</v>
      </c>
      <c r="AJ3386" s="64" t="s">
        <v>7307</v>
      </c>
      <c r="AK3386" s="569" t="s">
        <v>7308</v>
      </c>
      <c r="AL3386" s="64" t="s">
        <v>7309</v>
      </c>
      <c r="AM3386" s="64">
        <v>0</v>
      </c>
      <c r="AN3386" s="570">
        <v>0</v>
      </c>
      <c r="AO3386" s="54"/>
      <c r="AP3386" s="54"/>
      <c r="AQ3386" s="54"/>
      <c r="AR3386" s="54"/>
      <c r="AS3386" s="54"/>
      <c r="AT3386" s="64" t="e">
        <v>#N/A</v>
      </c>
      <c r="AU3386" s="64"/>
      <c r="AV3386" s="54"/>
      <c r="AW3386" s="54"/>
      <c r="AX3386" s="54"/>
      <c r="AY3386" s="54"/>
      <c r="AZ3386" s="54"/>
      <c r="BA3386" s="54"/>
      <c r="BB3386" s="54"/>
      <c r="BC3386" s="54"/>
      <c r="BD3386" s="64">
        <v>310802</v>
      </c>
      <c r="BE3386" s="54" t="s">
        <v>7350</v>
      </c>
      <c r="BF3386" s="63" t="s">
        <v>412</v>
      </c>
      <c r="BG3386" s="54" t="s">
        <v>1056</v>
      </c>
      <c r="BH3386" s="54" t="s">
        <v>7305</v>
      </c>
      <c r="BI3386" s="54"/>
      <c r="BJ3386" s="64" t="s">
        <v>7306</v>
      </c>
      <c r="BK3386" s="64" t="s">
        <v>7306</v>
      </c>
      <c r="BL3386" s="54"/>
      <c r="BM3386" s="54"/>
      <c r="BN3386" s="54"/>
      <c r="BO3386" s="39"/>
      <c r="BP3386" s="39"/>
      <c r="BQ3386" s="39"/>
      <c r="BR3386" s="39"/>
      <c r="BS3386" s="47"/>
      <c r="BT3386" s="39"/>
      <c r="BU3386" s="39"/>
      <c r="BV3386" s="39"/>
      <c r="BW3386" s="39"/>
      <c r="BX3386" s="39"/>
      <c r="BY3386" s="39"/>
      <c r="BZ3386" s="39"/>
      <c r="CA3386" s="39"/>
      <c r="CB3386" s="39"/>
      <c r="CC3386" s="47"/>
      <c r="CD3386" s="39"/>
      <c r="CE3386" s="39"/>
      <c r="CF3386" s="48"/>
      <c r="CG3386" s="48"/>
      <c r="CH3386" s="48"/>
      <c r="CI3386" s="48"/>
      <c r="CJ3386" s="48"/>
      <c r="CK3386" s="48"/>
      <c r="CL3386" s="48"/>
      <c r="CM3386" s="48"/>
      <c r="CN3386" s="48"/>
      <c r="CO3386" s="48"/>
      <c r="CP3386" s="48"/>
      <c r="CQ3386" s="48"/>
      <c r="CR3386" s="48"/>
      <c r="CS3386" s="48"/>
      <c r="CT3386" s="48"/>
      <c r="CU3386" s="48"/>
      <c r="CV3386" s="48"/>
      <c r="CW3386" s="48"/>
      <c r="CX3386" s="39"/>
      <c r="ML3386" s="135"/>
      <c r="MM3386" s="135"/>
      <c r="MN3386" s="135"/>
      <c r="MO3386" s="135"/>
      <c r="MP3386" s="135"/>
      <c r="MQ3386" s="135"/>
      <c r="MR3386" s="135"/>
      <c r="MS3386" s="135"/>
      <c r="MT3386" s="135"/>
      <c r="MU3386" s="135"/>
      <c r="MV3386" s="135"/>
      <c r="MW3386" s="135"/>
      <c r="MX3386" s="135"/>
      <c r="MY3386" s="135"/>
      <c r="MZ3386" s="135"/>
      <c r="NA3386" s="135"/>
      <c r="NB3386" s="135"/>
      <c r="NC3386" s="135"/>
      <c r="ND3386" s="135"/>
      <c r="NE3386" s="135"/>
      <c r="NF3386" s="135"/>
      <c r="NG3386" s="135"/>
      <c r="NH3386" s="135"/>
      <c r="NI3386" s="135"/>
      <c r="NJ3386" s="135"/>
      <c r="NK3386" s="135"/>
      <c r="NL3386" s="135"/>
      <c r="NM3386" s="135"/>
      <c r="NN3386" s="135"/>
      <c r="NO3386" s="135"/>
      <c r="NP3386" s="135"/>
      <c r="NQ3386" s="39"/>
      <c r="QS3386"/>
      <c r="QT3386"/>
      <c r="QU3386"/>
      <c r="QV3386"/>
      <c r="QW3386"/>
      <c r="QX3386"/>
      <c r="QY3386"/>
      <c r="QZ3386"/>
      <c r="RA3386"/>
      <c r="RB3386" s="39"/>
      <c r="RC3386" s="39"/>
      <c r="RD3386" s="39"/>
    </row>
    <row r="3387" spans="22:472" hidden="1" x14ac:dyDescent="0.2">
      <c r="V3387" s="63">
        <v>701</v>
      </c>
      <c r="W3387" s="54" t="s">
        <v>7303</v>
      </c>
      <c r="X3387" s="64">
        <v>310803</v>
      </c>
      <c r="Y3387" s="54" t="s">
        <v>7351</v>
      </c>
      <c r="Z3387" s="63" t="s">
        <v>412</v>
      </c>
      <c r="AA3387" s="54" t="s">
        <v>1056</v>
      </c>
      <c r="AB3387" s="54" t="s">
        <v>7305</v>
      </c>
      <c r="AC3387" s="54"/>
      <c r="AD3387" s="64" t="s">
        <v>7306</v>
      </c>
      <c r="AE3387" s="64" t="s">
        <v>7306</v>
      </c>
      <c r="AF3387" s="63">
        <v>701</v>
      </c>
      <c r="AG3387" s="54" t="s">
        <v>7303</v>
      </c>
      <c r="AH3387" s="54" t="s">
        <v>7303</v>
      </c>
      <c r="AI3387" s="63" t="s">
        <v>7143</v>
      </c>
      <c r="AJ3387" s="64" t="s">
        <v>7307</v>
      </c>
      <c r="AK3387" s="569" t="s">
        <v>7308</v>
      </c>
      <c r="AL3387" s="64" t="s">
        <v>7309</v>
      </c>
      <c r="AM3387" s="64">
        <v>0</v>
      </c>
      <c r="AN3387" s="570">
        <v>0</v>
      </c>
      <c r="AO3387" s="54"/>
      <c r="AP3387" s="54"/>
      <c r="AQ3387" s="54"/>
      <c r="AR3387" s="54"/>
      <c r="AS3387" s="54"/>
      <c r="AT3387" s="64" t="e">
        <v>#N/A</v>
      </c>
      <c r="AU3387" s="64"/>
      <c r="AV3387" s="54"/>
      <c r="AW3387" s="54"/>
      <c r="AX3387" s="54"/>
      <c r="AY3387" s="54"/>
      <c r="AZ3387" s="54"/>
      <c r="BA3387" s="54"/>
      <c r="BB3387" s="54"/>
      <c r="BC3387" s="54"/>
      <c r="BD3387" s="64">
        <v>310803</v>
      </c>
      <c r="BE3387" s="54" t="s">
        <v>7351</v>
      </c>
      <c r="BF3387" s="63" t="s">
        <v>412</v>
      </c>
      <c r="BG3387" s="54" t="s">
        <v>1056</v>
      </c>
      <c r="BH3387" s="54" t="s">
        <v>7305</v>
      </c>
      <c r="BI3387" s="54"/>
      <c r="BJ3387" s="64" t="s">
        <v>7306</v>
      </c>
      <c r="BK3387" s="64" t="s">
        <v>7306</v>
      </c>
      <c r="BL3387" s="54"/>
      <c r="BM3387" s="54"/>
      <c r="BN3387" s="54"/>
      <c r="BO3387" s="39"/>
      <c r="BP3387" s="39"/>
      <c r="BQ3387" s="39"/>
      <c r="BR3387" s="39"/>
      <c r="BS3387" s="47"/>
      <c r="BT3387" s="39"/>
      <c r="BU3387" s="39"/>
      <c r="BV3387" s="39"/>
      <c r="BW3387" s="39"/>
      <c r="BX3387" s="39"/>
      <c r="BY3387" s="39"/>
      <c r="BZ3387" s="39"/>
      <c r="CA3387" s="39"/>
      <c r="CB3387" s="39"/>
      <c r="CC3387" s="47"/>
      <c r="CD3387" s="39"/>
      <c r="CE3387" s="39"/>
      <c r="CF3387" s="48"/>
      <c r="CG3387" s="48"/>
      <c r="CH3387" s="48"/>
      <c r="CI3387" s="48"/>
      <c r="CJ3387" s="48"/>
      <c r="CK3387" s="48"/>
      <c r="CL3387" s="48"/>
      <c r="CM3387" s="48"/>
      <c r="CN3387" s="48"/>
      <c r="CO3387" s="48"/>
      <c r="CP3387" s="48"/>
      <c r="CQ3387" s="48"/>
      <c r="CR3387" s="48"/>
      <c r="CS3387" s="48"/>
      <c r="CT3387" s="48"/>
      <c r="CU3387" s="48"/>
      <c r="CV3387" s="48"/>
      <c r="CW3387" s="48"/>
      <c r="CX3387" s="39"/>
      <c r="ML3387" s="135"/>
      <c r="MM3387" s="135"/>
      <c r="MN3387" s="135"/>
      <c r="MO3387" s="135"/>
      <c r="MP3387" s="135"/>
      <c r="MQ3387" s="135"/>
      <c r="MR3387" s="135"/>
      <c r="MS3387" s="135"/>
      <c r="MT3387" s="135"/>
      <c r="MU3387" s="135"/>
      <c r="MV3387" s="135"/>
      <c r="MW3387" s="135"/>
      <c r="MX3387" s="135"/>
      <c r="MY3387" s="135"/>
      <c r="MZ3387" s="135"/>
      <c r="NA3387" s="135"/>
      <c r="NB3387" s="135"/>
      <c r="NC3387" s="135"/>
      <c r="ND3387" s="135"/>
      <c r="NE3387" s="135"/>
      <c r="NF3387" s="135"/>
      <c r="NG3387" s="135"/>
      <c r="NH3387" s="135"/>
      <c r="NI3387" s="135"/>
      <c r="NJ3387" s="135"/>
      <c r="NK3387" s="135"/>
      <c r="NL3387" s="135"/>
      <c r="NM3387" s="135"/>
      <c r="NN3387" s="135"/>
      <c r="NO3387" s="135"/>
      <c r="NP3387" s="135"/>
      <c r="NQ3387" s="39"/>
      <c r="QS3387"/>
      <c r="QT3387"/>
      <c r="QU3387"/>
      <c r="QV3387"/>
      <c r="QW3387"/>
      <c r="QX3387"/>
      <c r="QY3387"/>
      <c r="QZ3387"/>
      <c r="RA3387"/>
      <c r="RB3387" s="39"/>
      <c r="RC3387" s="39"/>
      <c r="RD3387" s="39"/>
    </row>
    <row r="3388" spans="22:472" hidden="1" x14ac:dyDescent="0.2">
      <c r="V3388" s="63">
        <v>701</v>
      </c>
      <c r="W3388" s="54" t="s">
        <v>7303</v>
      </c>
      <c r="X3388" s="64">
        <v>310804</v>
      </c>
      <c r="Y3388" s="54" t="s">
        <v>7352</v>
      </c>
      <c r="Z3388" s="63" t="s">
        <v>412</v>
      </c>
      <c r="AA3388" s="54" t="s">
        <v>1056</v>
      </c>
      <c r="AB3388" s="54" t="s">
        <v>7305</v>
      </c>
      <c r="AC3388" s="54"/>
      <c r="AD3388" s="64" t="s">
        <v>7306</v>
      </c>
      <c r="AE3388" s="64" t="s">
        <v>7306</v>
      </c>
      <c r="AF3388" s="63">
        <v>701</v>
      </c>
      <c r="AG3388" s="54" t="s">
        <v>7303</v>
      </c>
      <c r="AH3388" s="54" t="s">
        <v>7303</v>
      </c>
      <c r="AI3388" s="63" t="s">
        <v>7143</v>
      </c>
      <c r="AJ3388" s="64" t="s">
        <v>7307</v>
      </c>
      <c r="AK3388" s="569" t="s">
        <v>7308</v>
      </c>
      <c r="AL3388" s="64" t="s">
        <v>7309</v>
      </c>
      <c r="AM3388" s="64">
        <v>0</v>
      </c>
      <c r="AN3388" s="570">
        <v>0</v>
      </c>
      <c r="AO3388" s="54"/>
      <c r="AP3388" s="54"/>
      <c r="AQ3388" s="54"/>
      <c r="AR3388" s="54"/>
      <c r="AS3388" s="54"/>
      <c r="AT3388" s="64" t="e">
        <v>#N/A</v>
      </c>
      <c r="AU3388" s="64"/>
      <c r="AV3388" s="54"/>
      <c r="AW3388" s="54"/>
      <c r="AX3388" s="54"/>
      <c r="AY3388" s="54"/>
      <c r="AZ3388" s="54"/>
      <c r="BA3388" s="54"/>
      <c r="BB3388" s="54"/>
      <c r="BC3388" s="54"/>
      <c r="BD3388" s="64">
        <v>310804</v>
      </c>
      <c r="BE3388" s="54" t="s">
        <v>7352</v>
      </c>
      <c r="BF3388" s="63" t="s">
        <v>412</v>
      </c>
      <c r="BG3388" s="54" t="s">
        <v>1056</v>
      </c>
      <c r="BH3388" s="54" t="s">
        <v>7305</v>
      </c>
      <c r="BI3388" s="54"/>
      <c r="BJ3388" s="64" t="s">
        <v>7306</v>
      </c>
      <c r="BK3388" s="64" t="s">
        <v>7306</v>
      </c>
      <c r="BL3388" s="54"/>
      <c r="BM3388" s="54"/>
      <c r="BN3388" s="54"/>
      <c r="BO3388" s="39"/>
      <c r="BP3388" s="39"/>
      <c r="BQ3388" s="39"/>
      <c r="BR3388" s="39"/>
      <c r="BS3388" s="47"/>
      <c r="BT3388" s="39"/>
      <c r="BU3388" s="39"/>
      <c r="BV3388" s="39"/>
      <c r="BW3388" s="39"/>
      <c r="BX3388" s="39"/>
      <c r="BY3388" s="39"/>
      <c r="BZ3388" s="39"/>
      <c r="CA3388" s="39"/>
      <c r="CB3388" s="39"/>
      <c r="CC3388" s="47"/>
      <c r="CD3388" s="39"/>
      <c r="CE3388" s="39"/>
      <c r="CF3388" s="48"/>
      <c r="CG3388" s="48"/>
      <c r="CH3388" s="48"/>
      <c r="CI3388" s="48"/>
      <c r="CJ3388" s="48"/>
      <c r="CK3388" s="48"/>
      <c r="CL3388" s="48"/>
      <c r="CM3388" s="48"/>
      <c r="CN3388" s="48"/>
      <c r="CO3388" s="48"/>
      <c r="CP3388" s="48"/>
      <c r="CQ3388" s="48"/>
      <c r="CR3388" s="48"/>
      <c r="CS3388" s="48"/>
      <c r="CT3388" s="48"/>
      <c r="CU3388" s="48"/>
      <c r="CV3388" s="48"/>
      <c r="CW3388" s="48"/>
      <c r="CX3388" s="39"/>
      <c r="ML3388" s="135"/>
      <c r="MM3388" s="135"/>
      <c r="MN3388" s="135"/>
      <c r="MO3388" s="135"/>
      <c r="MP3388" s="135"/>
      <c r="MQ3388" s="135"/>
      <c r="MR3388" s="135"/>
      <c r="MS3388" s="135"/>
      <c r="MT3388" s="135"/>
      <c r="MU3388" s="135"/>
      <c r="MV3388" s="135"/>
      <c r="MW3388" s="135"/>
      <c r="MX3388" s="135"/>
      <c r="MY3388" s="135"/>
      <c r="MZ3388" s="135"/>
      <c r="NA3388" s="135"/>
      <c r="NB3388" s="135"/>
      <c r="NC3388" s="135"/>
      <c r="ND3388" s="135"/>
      <c r="NE3388" s="135"/>
      <c r="NF3388" s="135"/>
      <c r="NG3388" s="135"/>
      <c r="NH3388" s="135"/>
      <c r="NI3388" s="135"/>
      <c r="NJ3388" s="135"/>
      <c r="NK3388" s="135"/>
      <c r="NL3388" s="135"/>
      <c r="NM3388" s="135"/>
      <c r="NN3388" s="135"/>
      <c r="NO3388" s="135"/>
      <c r="NP3388" s="135"/>
      <c r="NQ3388" s="39"/>
      <c r="QS3388"/>
      <c r="QT3388"/>
      <c r="QU3388"/>
      <c r="QV3388"/>
      <c r="QW3388"/>
      <c r="QX3388"/>
      <c r="QY3388"/>
      <c r="QZ3388"/>
      <c r="RA3388"/>
      <c r="RB3388" s="39"/>
      <c r="RC3388" s="39"/>
      <c r="RD3388" s="39"/>
    </row>
    <row r="3389" spans="22:472" hidden="1" x14ac:dyDescent="0.2">
      <c r="V3389" s="63">
        <v>701</v>
      </c>
      <c r="W3389" s="54" t="s">
        <v>7303</v>
      </c>
      <c r="X3389" s="64">
        <v>310805</v>
      </c>
      <c r="Y3389" s="54" t="s">
        <v>1056</v>
      </c>
      <c r="Z3389" s="63" t="s">
        <v>412</v>
      </c>
      <c r="AA3389" s="54" t="s">
        <v>1056</v>
      </c>
      <c r="AB3389" s="54" t="s">
        <v>7305</v>
      </c>
      <c r="AC3389" s="54"/>
      <c r="AD3389" s="64" t="s">
        <v>7306</v>
      </c>
      <c r="AE3389" s="64" t="s">
        <v>7306</v>
      </c>
      <c r="AF3389" s="63">
        <v>701</v>
      </c>
      <c r="AG3389" s="54" t="s">
        <v>7303</v>
      </c>
      <c r="AH3389" s="54" t="s">
        <v>7303</v>
      </c>
      <c r="AI3389" s="63" t="s">
        <v>7143</v>
      </c>
      <c r="AJ3389" s="64" t="s">
        <v>7307</v>
      </c>
      <c r="AK3389" s="569" t="s">
        <v>7308</v>
      </c>
      <c r="AL3389" s="64" t="s">
        <v>7309</v>
      </c>
      <c r="AM3389" s="64">
        <v>0</v>
      </c>
      <c r="AN3389" s="570">
        <v>0</v>
      </c>
      <c r="AO3389" s="54"/>
      <c r="AP3389" s="54"/>
      <c r="AQ3389" s="54"/>
      <c r="AR3389" s="54"/>
      <c r="AS3389" s="54"/>
      <c r="AT3389" s="64" t="e">
        <v>#N/A</v>
      </c>
      <c r="AU3389" s="64"/>
      <c r="AV3389" s="54"/>
      <c r="AW3389" s="54"/>
      <c r="AX3389" s="54"/>
      <c r="AY3389" s="54"/>
      <c r="AZ3389" s="54"/>
      <c r="BA3389" s="54"/>
      <c r="BB3389" s="54"/>
      <c r="BC3389" s="54"/>
      <c r="BD3389" s="64">
        <v>310805</v>
      </c>
      <c r="BE3389" s="54" t="s">
        <v>1056</v>
      </c>
      <c r="BF3389" s="63" t="s">
        <v>412</v>
      </c>
      <c r="BG3389" s="54" t="s">
        <v>1056</v>
      </c>
      <c r="BH3389" s="54" t="s">
        <v>7305</v>
      </c>
      <c r="BI3389" s="54"/>
      <c r="BJ3389" s="64" t="s">
        <v>7306</v>
      </c>
      <c r="BK3389" s="64" t="s">
        <v>7306</v>
      </c>
      <c r="BL3389" s="54"/>
      <c r="BM3389" s="54"/>
      <c r="BN3389" s="54"/>
      <c r="BO3389" s="39"/>
      <c r="BP3389" s="39"/>
      <c r="BQ3389" s="39"/>
      <c r="BR3389" s="39"/>
      <c r="BS3389" s="47"/>
      <c r="BT3389" s="39"/>
      <c r="BU3389" s="39"/>
      <c r="BV3389" s="39"/>
      <c r="BW3389" s="39"/>
      <c r="BX3389" s="39"/>
      <c r="BY3389" s="39"/>
      <c r="BZ3389" s="39"/>
      <c r="CA3389" s="39"/>
      <c r="CB3389" s="39"/>
      <c r="CC3389" s="47"/>
      <c r="CD3389" s="39"/>
      <c r="CE3389" s="39"/>
      <c r="CF3389" s="48"/>
      <c r="CG3389" s="48"/>
      <c r="CH3389" s="48"/>
      <c r="CI3389" s="48"/>
      <c r="CJ3389" s="48"/>
      <c r="CK3389" s="48"/>
      <c r="CL3389" s="48"/>
      <c r="CM3389" s="48"/>
      <c r="CN3389" s="48"/>
      <c r="CO3389" s="48"/>
      <c r="CP3389" s="48"/>
      <c r="CQ3389" s="48"/>
      <c r="CR3389" s="48"/>
      <c r="CS3389" s="48"/>
      <c r="CT3389" s="48"/>
      <c r="CU3389" s="48"/>
      <c r="CV3389" s="48"/>
      <c r="CW3389" s="48"/>
      <c r="CX3389" s="39"/>
      <c r="ML3389" s="135"/>
      <c r="MM3389" s="135"/>
      <c r="MN3389" s="135"/>
      <c r="MO3389" s="135"/>
      <c r="MP3389" s="135"/>
      <c r="MQ3389" s="135"/>
      <c r="MR3389" s="135"/>
      <c r="MS3389" s="135"/>
      <c r="MT3389" s="135"/>
      <c r="MU3389" s="135"/>
      <c r="MV3389" s="135"/>
      <c r="MW3389" s="135"/>
      <c r="MX3389" s="135"/>
      <c r="MY3389" s="135"/>
      <c r="MZ3389" s="135"/>
      <c r="NA3389" s="135"/>
      <c r="NB3389" s="135"/>
      <c r="NC3389" s="135"/>
      <c r="ND3389" s="135"/>
      <c r="NE3389" s="135"/>
      <c r="NF3389" s="135"/>
      <c r="NG3389" s="135"/>
      <c r="NH3389" s="135"/>
      <c r="NI3389" s="135"/>
      <c r="NJ3389" s="135"/>
      <c r="NK3389" s="135"/>
      <c r="NL3389" s="135"/>
      <c r="NM3389" s="135"/>
      <c r="NN3389" s="135"/>
      <c r="NO3389" s="135"/>
      <c r="NP3389" s="135"/>
      <c r="NQ3389" s="39"/>
      <c r="QS3389"/>
      <c r="QT3389"/>
      <c r="QU3389"/>
      <c r="QV3389"/>
      <c r="QW3389"/>
      <c r="QX3389"/>
      <c r="QY3389"/>
      <c r="QZ3389"/>
      <c r="RA3389"/>
      <c r="RB3389" s="39"/>
      <c r="RC3389" s="39"/>
      <c r="RD3389" s="39"/>
    </row>
    <row r="3390" spans="22:472" hidden="1" x14ac:dyDescent="0.2">
      <c r="V3390" s="63">
        <v>701</v>
      </c>
      <c r="W3390" s="54" t="s">
        <v>7303</v>
      </c>
      <c r="X3390" s="64">
        <v>310800</v>
      </c>
      <c r="Y3390" s="54" t="s">
        <v>7353</v>
      </c>
      <c r="Z3390" s="63" t="s">
        <v>412</v>
      </c>
      <c r="AA3390" s="54" t="s">
        <v>1056</v>
      </c>
      <c r="AB3390" s="54" t="s">
        <v>7305</v>
      </c>
      <c r="AC3390" s="54"/>
      <c r="AD3390" s="64" t="s">
        <v>7306</v>
      </c>
      <c r="AE3390" s="64" t="s">
        <v>7306</v>
      </c>
      <c r="AF3390" s="63">
        <v>701</v>
      </c>
      <c r="AG3390" s="54" t="s">
        <v>7303</v>
      </c>
      <c r="AH3390" s="54" t="s">
        <v>7303</v>
      </c>
      <c r="AI3390" s="63" t="s">
        <v>7143</v>
      </c>
      <c r="AJ3390" s="64" t="s">
        <v>7307</v>
      </c>
      <c r="AK3390" s="569" t="s">
        <v>7308</v>
      </c>
      <c r="AL3390" s="64" t="s">
        <v>7309</v>
      </c>
      <c r="AM3390" s="64">
        <v>0</v>
      </c>
      <c r="AN3390" s="570">
        <v>0</v>
      </c>
      <c r="AO3390" s="54"/>
      <c r="AP3390" s="54"/>
      <c r="AQ3390" s="54"/>
      <c r="AR3390" s="54"/>
      <c r="AS3390" s="54"/>
      <c r="AT3390" s="64" t="e">
        <v>#N/A</v>
      </c>
      <c r="AU3390" s="64"/>
      <c r="AV3390" s="54"/>
      <c r="AW3390" s="54"/>
      <c r="AX3390" s="54"/>
      <c r="AY3390" s="54"/>
      <c r="AZ3390" s="54"/>
      <c r="BA3390" s="54"/>
      <c r="BB3390" s="54"/>
      <c r="BC3390" s="54"/>
      <c r="BD3390" s="64">
        <v>310800</v>
      </c>
      <c r="BE3390" s="54" t="s">
        <v>7353</v>
      </c>
      <c r="BF3390" s="63" t="s">
        <v>412</v>
      </c>
      <c r="BG3390" s="54" t="s">
        <v>1056</v>
      </c>
      <c r="BH3390" s="54" t="s">
        <v>7305</v>
      </c>
      <c r="BI3390" s="54"/>
      <c r="BJ3390" s="64" t="s">
        <v>7306</v>
      </c>
      <c r="BK3390" s="64" t="s">
        <v>7306</v>
      </c>
      <c r="BL3390" s="54"/>
      <c r="BM3390" s="54"/>
      <c r="BN3390" s="54"/>
      <c r="BO3390" s="39"/>
      <c r="BP3390" s="39"/>
      <c r="BQ3390" s="39"/>
      <c r="BR3390" s="39"/>
      <c r="BS3390" s="47"/>
      <c r="BT3390" s="39"/>
      <c r="BU3390" s="39"/>
      <c r="BV3390" s="39"/>
      <c r="BW3390" s="39"/>
      <c r="BX3390" s="39"/>
      <c r="BY3390" s="39"/>
      <c r="BZ3390" s="39"/>
      <c r="CA3390" s="39"/>
      <c r="CB3390" s="39"/>
      <c r="CC3390" s="47"/>
      <c r="CD3390" s="39"/>
      <c r="CE3390" s="39"/>
      <c r="CF3390" s="48"/>
      <c r="CG3390" s="48"/>
      <c r="CH3390" s="48"/>
      <c r="CI3390" s="48"/>
      <c r="CJ3390" s="48"/>
      <c r="CK3390" s="48"/>
      <c r="CL3390" s="48"/>
      <c r="CM3390" s="48"/>
      <c r="CN3390" s="48"/>
      <c r="CO3390" s="48"/>
      <c r="CP3390" s="48"/>
      <c r="CQ3390" s="48"/>
      <c r="CR3390" s="48"/>
      <c r="CS3390" s="48"/>
      <c r="CT3390" s="48"/>
      <c r="CU3390" s="48"/>
      <c r="CV3390" s="48"/>
      <c r="CW3390" s="48"/>
      <c r="CX3390" s="39"/>
      <c r="ML3390" s="135"/>
      <c r="MM3390" s="135"/>
      <c r="MN3390" s="135"/>
      <c r="MO3390" s="135"/>
      <c r="MP3390" s="135"/>
      <c r="MQ3390" s="135"/>
      <c r="MR3390" s="135"/>
      <c r="MS3390" s="135"/>
      <c r="MT3390" s="135"/>
      <c r="MU3390" s="135"/>
      <c r="MV3390" s="135"/>
      <c r="MW3390" s="135"/>
      <c r="MX3390" s="135"/>
      <c r="MY3390" s="135"/>
      <c r="MZ3390" s="135"/>
      <c r="NA3390" s="135"/>
      <c r="NB3390" s="135"/>
      <c r="NC3390" s="135"/>
      <c r="ND3390" s="135"/>
      <c r="NE3390" s="135"/>
      <c r="NF3390" s="135"/>
      <c r="NG3390" s="135"/>
      <c r="NH3390" s="135"/>
      <c r="NI3390" s="135"/>
      <c r="NJ3390" s="135"/>
      <c r="NK3390" s="135"/>
      <c r="NL3390" s="135"/>
      <c r="NM3390" s="135"/>
      <c r="NN3390" s="135"/>
      <c r="NO3390" s="135"/>
      <c r="NP3390" s="135"/>
      <c r="NQ3390" s="39"/>
      <c r="QS3390"/>
      <c r="QT3390"/>
      <c r="QU3390"/>
      <c r="QV3390"/>
      <c r="QW3390"/>
      <c r="QX3390"/>
      <c r="QY3390"/>
      <c r="QZ3390"/>
      <c r="RA3390"/>
      <c r="RB3390" s="39"/>
      <c r="RC3390" s="39"/>
      <c r="RD3390" s="39"/>
    </row>
    <row r="3391" spans="22:472" hidden="1" x14ac:dyDescent="0.2">
      <c r="V3391" s="63">
        <v>701</v>
      </c>
      <c r="W3391" s="54" t="s">
        <v>7303</v>
      </c>
      <c r="X3391" s="64">
        <v>310806</v>
      </c>
      <c r="Y3391" s="54" t="s">
        <v>7334</v>
      </c>
      <c r="Z3391" s="63" t="s">
        <v>412</v>
      </c>
      <c r="AA3391" s="54" t="s">
        <v>1056</v>
      </c>
      <c r="AB3391" s="54" t="s">
        <v>7305</v>
      </c>
      <c r="AC3391" s="54"/>
      <c r="AD3391" s="64" t="s">
        <v>7306</v>
      </c>
      <c r="AE3391" s="64" t="s">
        <v>7306</v>
      </c>
      <c r="AF3391" s="63">
        <v>701</v>
      </c>
      <c r="AG3391" s="54" t="s">
        <v>7303</v>
      </c>
      <c r="AH3391" s="54" t="s">
        <v>7303</v>
      </c>
      <c r="AI3391" s="63" t="s">
        <v>7143</v>
      </c>
      <c r="AJ3391" s="64" t="s">
        <v>7307</v>
      </c>
      <c r="AK3391" s="569" t="s">
        <v>7308</v>
      </c>
      <c r="AL3391" s="64" t="s">
        <v>7309</v>
      </c>
      <c r="AM3391" s="64">
        <v>0</v>
      </c>
      <c r="AN3391" s="570">
        <v>0</v>
      </c>
      <c r="AO3391" s="54"/>
      <c r="AP3391" s="54"/>
      <c r="AQ3391" s="54"/>
      <c r="AR3391" s="54"/>
      <c r="AS3391" s="54"/>
      <c r="AT3391" s="64" t="e">
        <v>#N/A</v>
      </c>
      <c r="AU3391" s="64"/>
      <c r="AV3391" s="54"/>
      <c r="AW3391" s="54"/>
      <c r="AX3391" s="54"/>
      <c r="AY3391" s="54"/>
      <c r="AZ3391" s="54"/>
      <c r="BA3391" s="54"/>
      <c r="BB3391" s="54"/>
      <c r="BC3391" s="54"/>
      <c r="BD3391" s="64">
        <v>310806</v>
      </c>
      <c r="BE3391" s="54" t="s">
        <v>7334</v>
      </c>
      <c r="BF3391" s="63" t="s">
        <v>412</v>
      </c>
      <c r="BG3391" s="54" t="s">
        <v>1056</v>
      </c>
      <c r="BH3391" s="54" t="s">
        <v>7305</v>
      </c>
      <c r="BI3391" s="54"/>
      <c r="BJ3391" s="64" t="s">
        <v>7306</v>
      </c>
      <c r="BK3391" s="64" t="s">
        <v>7306</v>
      </c>
      <c r="BL3391" s="54"/>
      <c r="BM3391" s="54"/>
      <c r="BN3391" s="54"/>
      <c r="BO3391" s="39"/>
      <c r="BP3391" s="39"/>
      <c r="BQ3391" s="39"/>
      <c r="BR3391" s="39"/>
      <c r="BS3391" s="47"/>
      <c r="BT3391" s="39"/>
      <c r="BU3391" s="39"/>
      <c r="BV3391" s="39"/>
      <c r="BW3391" s="39"/>
      <c r="BX3391" s="39"/>
      <c r="BY3391" s="39"/>
      <c r="BZ3391" s="39"/>
      <c r="CA3391" s="39"/>
      <c r="CB3391" s="39"/>
      <c r="CC3391" s="47"/>
      <c r="CD3391" s="39"/>
      <c r="CE3391" s="39"/>
      <c r="CF3391" s="48"/>
      <c r="CG3391" s="48"/>
      <c r="CH3391" s="48"/>
      <c r="CI3391" s="48"/>
      <c r="CJ3391" s="48"/>
      <c r="CK3391" s="48"/>
      <c r="CL3391" s="48"/>
      <c r="CM3391" s="48"/>
      <c r="CN3391" s="48"/>
      <c r="CO3391" s="48"/>
      <c r="CP3391" s="48"/>
      <c r="CQ3391" s="48"/>
      <c r="CR3391" s="48"/>
      <c r="CS3391" s="48"/>
      <c r="CT3391" s="48"/>
      <c r="CU3391" s="48"/>
      <c r="CV3391" s="48"/>
      <c r="CW3391" s="48"/>
      <c r="CX3391" s="39"/>
      <c r="ML3391" s="135"/>
      <c r="MM3391" s="135"/>
      <c r="MN3391" s="135"/>
      <c r="MO3391" s="135"/>
      <c r="MP3391" s="135"/>
      <c r="MQ3391" s="135"/>
      <c r="MR3391" s="135"/>
      <c r="MS3391" s="135"/>
      <c r="MT3391" s="135"/>
      <c r="MU3391" s="135"/>
      <c r="MV3391" s="135"/>
      <c r="MW3391" s="135"/>
      <c r="MX3391" s="135"/>
      <c r="MY3391" s="135"/>
      <c r="MZ3391" s="135"/>
      <c r="NA3391" s="135"/>
      <c r="NB3391" s="135"/>
      <c r="NC3391" s="135"/>
      <c r="ND3391" s="135"/>
      <c r="NE3391" s="135"/>
      <c r="NF3391" s="135"/>
      <c r="NG3391" s="135"/>
      <c r="NH3391" s="135"/>
      <c r="NI3391" s="135"/>
      <c r="NJ3391" s="135"/>
      <c r="NK3391" s="135"/>
      <c r="NL3391" s="135"/>
      <c r="NM3391" s="135"/>
      <c r="NN3391" s="135"/>
      <c r="NO3391" s="135"/>
      <c r="NP3391" s="135"/>
      <c r="NQ3391" s="39"/>
      <c r="QS3391"/>
      <c r="QT3391"/>
      <c r="QU3391"/>
      <c r="QV3391"/>
      <c r="QW3391"/>
      <c r="QX3391"/>
      <c r="QY3391"/>
      <c r="QZ3391"/>
      <c r="RA3391"/>
      <c r="RB3391" s="39"/>
      <c r="RC3391" s="39"/>
      <c r="RD3391" s="39"/>
    </row>
    <row r="3392" spans="22:472" hidden="1" x14ac:dyDescent="0.2">
      <c r="V3392" s="63">
        <v>701</v>
      </c>
      <c r="W3392" s="54" t="s">
        <v>7303</v>
      </c>
      <c r="X3392" s="64">
        <v>310901</v>
      </c>
      <c r="Y3392" s="54" t="s">
        <v>7354</v>
      </c>
      <c r="Z3392" s="63" t="s">
        <v>412</v>
      </c>
      <c r="AA3392" s="54" t="s">
        <v>1425</v>
      </c>
      <c r="AB3392" s="54" t="s">
        <v>7305</v>
      </c>
      <c r="AC3392" s="54"/>
      <c r="AD3392" s="64" t="s">
        <v>7306</v>
      </c>
      <c r="AE3392" s="64" t="s">
        <v>7306</v>
      </c>
      <c r="AF3392" s="63">
        <v>701</v>
      </c>
      <c r="AG3392" s="54" t="s">
        <v>7303</v>
      </c>
      <c r="AH3392" s="54" t="s">
        <v>7303</v>
      </c>
      <c r="AI3392" s="63" t="s">
        <v>7143</v>
      </c>
      <c r="AJ3392" s="64" t="s">
        <v>7307</v>
      </c>
      <c r="AK3392" s="569" t="s">
        <v>7308</v>
      </c>
      <c r="AL3392" s="64" t="s">
        <v>7309</v>
      </c>
      <c r="AM3392" s="64">
        <v>0</v>
      </c>
      <c r="AN3392" s="570">
        <v>0</v>
      </c>
      <c r="AO3392" s="54"/>
      <c r="AP3392" s="54"/>
      <c r="AQ3392" s="54"/>
      <c r="AR3392" s="54"/>
      <c r="AS3392" s="54"/>
      <c r="AT3392" s="64" t="e">
        <v>#N/A</v>
      </c>
      <c r="AU3392" s="64"/>
      <c r="AV3392" s="54"/>
      <c r="AW3392" s="54"/>
      <c r="AX3392" s="54"/>
      <c r="AY3392" s="54"/>
      <c r="AZ3392" s="54"/>
      <c r="BA3392" s="54"/>
      <c r="BB3392" s="54"/>
      <c r="BC3392" s="54"/>
      <c r="BD3392" s="64">
        <v>310901</v>
      </c>
      <c r="BE3392" s="54" t="s">
        <v>7354</v>
      </c>
      <c r="BF3392" s="63" t="s">
        <v>412</v>
      </c>
      <c r="BG3392" s="54" t="s">
        <v>1425</v>
      </c>
      <c r="BH3392" s="54" t="s">
        <v>7305</v>
      </c>
      <c r="BI3392" s="54"/>
      <c r="BJ3392" s="64" t="s">
        <v>7306</v>
      </c>
      <c r="BK3392" s="64" t="s">
        <v>7306</v>
      </c>
      <c r="BL3392" s="54"/>
      <c r="BM3392" s="54"/>
      <c r="BN3392" s="54"/>
      <c r="BO3392" s="39"/>
      <c r="BP3392" s="39"/>
      <c r="BQ3392" s="39"/>
      <c r="BR3392" s="39"/>
      <c r="BS3392" s="47"/>
      <c r="BT3392" s="39"/>
      <c r="BU3392" s="39"/>
      <c r="BV3392" s="39"/>
      <c r="BW3392" s="39"/>
      <c r="BX3392" s="39"/>
      <c r="BY3392" s="39"/>
      <c r="BZ3392" s="39"/>
      <c r="CA3392" s="39"/>
      <c r="CB3392" s="39"/>
      <c r="CC3392" s="47"/>
      <c r="CD3392" s="39"/>
      <c r="CE3392" s="39"/>
      <c r="CF3392" s="48"/>
      <c r="CG3392" s="48"/>
      <c r="CH3392" s="48"/>
      <c r="CI3392" s="48"/>
      <c r="CJ3392" s="48"/>
      <c r="CK3392" s="48"/>
      <c r="CL3392" s="48"/>
      <c r="CM3392" s="48"/>
      <c r="CN3392" s="48"/>
      <c r="CO3392" s="48"/>
      <c r="CP3392" s="48"/>
      <c r="CQ3392" s="48"/>
      <c r="CR3392" s="48"/>
      <c r="CS3392" s="48"/>
      <c r="CT3392" s="48"/>
      <c r="CU3392" s="48"/>
      <c r="CV3392" s="48"/>
      <c r="CW3392" s="48"/>
      <c r="CX3392" s="39"/>
      <c r="ML3392" s="135"/>
      <c r="MM3392" s="135"/>
      <c r="MN3392" s="135"/>
      <c r="MO3392" s="135"/>
      <c r="MP3392" s="135"/>
      <c r="MQ3392" s="135"/>
      <c r="MR3392" s="135"/>
      <c r="MS3392" s="135"/>
      <c r="MT3392" s="135"/>
      <c r="MU3392" s="135"/>
      <c r="MV3392" s="135"/>
      <c r="MW3392" s="135"/>
      <c r="MX3392" s="135"/>
      <c r="MY3392" s="135"/>
      <c r="MZ3392" s="135"/>
      <c r="NA3392" s="135"/>
      <c r="NB3392" s="135"/>
      <c r="NC3392" s="135"/>
      <c r="ND3392" s="135"/>
      <c r="NE3392" s="135"/>
      <c r="NF3392" s="135"/>
      <c r="NG3392" s="135"/>
      <c r="NH3392" s="135"/>
      <c r="NI3392" s="135"/>
      <c r="NJ3392" s="135"/>
      <c r="NK3392" s="135"/>
      <c r="NL3392" s="135"/>
      <c r="NM3392" s="135"/>
      <c r="NN3392" s="135"/>
      <c r="NO3392" s="135"/>
      <c r="NP3392" s="135"/>
      <c r="NQ3392" s="39"/>
      <c r="QS3392"/>
      <c r="QT3392"/>
      <c r="QU3392"/>
      <c r="QV3392"/>
      <c r="QW3392"/>
      <c r="QX3392"/>
      <c r="QY3392"/>
      <c r="QZ3392"/>
      <c r="RA3392"/>
      <c r="RB3392" s="39"/>
      <c r="RC3392" s="39"/>
      <c r="RD3392" s="39"/>
    </row>
    <row r="3393" spans="22:472" hidden="1" x14ac:dyDescent="0.2">
      <c r="V3393" s="63">
        <v>701</v>
      </c>
      <c r="W3393" s="54" t="s">
        <v>7303</v>
      </c>
      <c r="X3393" s="64">
        <v>310902</v>
      </c>
      <c r="Y3393" s="54" t="s">
        <v>7355</v>
      </c>
      <c r="Z3393" s="63" t="s">
        <v>412</v>
      </c>
      <c r="AA3393" s="54" t="s">
        <v>1425</v>
      </c>
      <c r="AB3393" s="54" t="s">
        <v>7305</v>
      </c>
      <c r="AC3393" s="54"/>
      <c r="AD3393" s="64" t="s">
        <v>7306</v>
      </c>
      <c r="AE3393" s="64" t="s">
        <v>7306</v>
      </c>
      <c r="AF3393" s="63">
        <v>701</v>
      </c>
      <c r="AG3393" s="54" t="s">
        <v>7303</v>
      </c>
      <c r="AH3393" s="54" t="s">
        <v>7303</v>
      </c>
      <c r="AI3393" s="63" t="s">
        <v>7143</v>
      </c>
      <c r="AJ3393" s="64" t="s">
        <v>7307</v>
      </c>
      <c r="AK3393" s="569" t="s">
        <v>7308</v>
      </c>
      <c r="AL3393" s="64" t="s">
        <v>7309</v>
      </c>
      <c r="AM3393" s="64">
        <v>0</v>
      </c>
      <c r="AN3393" s="570">
        <v>0</v>
      </c>
      <c r="AO3393" s="54"/>
      <c r="AP3393" s="54"/>
      <c r="AQ3393" s="54"/>
      <c r="AR3393" s="54"/>
      <c r="AS3393" s="54"/>
      <c r="AT3393" s="64" t="e">
        <v>#N/A</v>
      </c>
      <c r="AU3393" s="64"/>
      <c r="AV3393" s="54"/>
      <c r="AW3393" s="54"/>
      <c r="AX3393" s="54"/>
      <c r="AY3393" s="54"/>
      <c r="AZ3393" s="54"/>
      <c r="BA3393" s="54"/>
      <c r="BB3393" s="54"/>
      <c r="BC3393" s="54"/>
      <c r="BD3393" s="64">
        <v>310902</v>
      </c>
      <c r="BE3393" s="54" t="s">
        <v>7355</v>
      </c>
      <c r="BF3393" s="63" t="s">
        <v>412</v>
      </c>
      <c r="BG3393" s="54" t="s">
        <v>1425</v>
      </c>
      <c r="BH3393" s="54" t="s">
        <v>7305</v>
      </c>
      <c r="BI3393" s="54"/>
      <c r="BJ3393" s="64" t="s">
        <v>7306</v>
      </c>
      <c r="BK3393" s="64" t="s">
        <v>7306</v>
      </c>
      <c r="BL3393" s="54"/>
      <c r="BM3393" s="54"/>
      <c r="BN3393" s="54"/>
      <c r="BO3393" s="39"/>
      <c r="BP3393" s="39"/>
      <c r="BQ3393" s="39"/>
      <c r="BR3393" s="39"/>
      <c r="BS3393" s="47"/>
      <c r="BT3393" s="39"/>
      <c r="BU3393" s="39"/>
      <c r="BV3393" s="39"/>
      <c r="BW3393" s="39"/>
      <c r="BX3393" s="39"/>
      <c r="BY3393" s="39"/>
      <c r="BZ3393" s="39"/>
      <c r="CA3393" s="39"/>
      <c r="CB3393" s="39"/>
      <c r="CC3393" s="47"/>
      <c r="CD3393" s="39"/>
      <c r="CE3393" s="39"/>
      <c r="CF3393" s="48"/>
      <c r="CG3393" s="48"/>
      <c r="CH3393" s="48"/>
      <c r="CI3393" s="48"/>
      <c r="CJ3393" s="48"/>
      <c r="CK3393" s="48"/>
      <c r="CL3393" s="48"/>
      <c r="CM3393" s="48"/>
      <c r="CN3393" s="48"/>
      <c r="CO3393" s="48"/>
      <c r="CP3393" s="48"/>
      <c r="CQ3393" s="48"/>
      <c r="CR3393" s="48"/>
      <c r="CS3393" s="48"/>
      <c r="CT3393" s="48"/>
      <c r="CU3393" s="48"/>
      <c r="CV3393" s="48"/>
      <c r="CW3393" s="48"/>
      <c r="CX3393" s="39"/>
      <c r="ML3393" s="135"/>
      <c r="MM3393" s="135"/>
      <c r="MN3393" s="135"/>
      <c r="MO3393" s="135"/>
      <c r="MP3393" s="135"/>
      <c r="MQ3393" s="135"/>
      <c r="MR3393" s="135"/>
      <c r="MS3393" s="135"/>
      <c r="MT3393" s="135"/>
      <c r="MU3393" s="135"/>
      <c r="MV3393" s="135"/>
      <c r="MW3393" s="135"/>
      <c r="MX3393" s="135"/>
      <c r="MY3393" s="135"/>
      <c r="MZ3393" s="135"/>
      <c r="NA3393" s="135"/>
      <c r="NB3393" s="135"/>
      <c r="NC3393" s="135"/>
      <c r="ND3393" s="135"/>
      <c r="NE3393" s="135"/>
      <c r="NF3393" s="135"/>
      <c r="NG3393" s="135"/>
      <c r="NH3393" s="135"/>
      <c r="NI3393" s="135"/>
      <c r="NJ3393" s="135"/>
      <c r="NK3393" s="135"/>
      <c r="NL3393" s="135"/>
      <c r="NM3393" s="135"/>
      <c r="NN3393" s="135"/>
      <c r="NO3393" s="135"/>
      <c r="NP3393" s="135"/>
      <c r="NQ3393" s="39"/>
      <c r="QS3393"/>
      <c r="QT3393"/>
      <c r="QU3393"/>
      <c r="QV3393"/>
      <c r="QW3393"/>
      <c r="QX3393"/>
      <c r="QY3393"/>
      <c r="QZ3393"/>
      <c r="RA3393"/>
      <c r="RB3393" s="39"/>
      <c r="RC3393" s="39"/>
      <c r="RD3393" s="39"/>
    </row>
    <row r="3394" spans="22:472" hidden="1" x14ac:dyDescent="0.2">
      <c r="V3394" s="63">
        <v>701</v>
      </c>
      <c r="W3394" s="54" t="s">
        <v>7303</v>
      </c>
      <c r="X3394" s="64">
        <v>310906</v>
      </c>
      <c r="Y3394" s="54" t="s">
        <v>7356</v>
      </c>
      <c r="Z3394" s="63" t="s">
        <v>412</v>
      </c>
      <c r="AA3394" s="54" t="s">
        <v>1425</v>
      </c>
      <c r="AB3394" s="54" t="s">
        <v>7305</v>
      </c>
      <c r="AC3394" s="54"/>
      <c r="AD3394" s="64" t="s">
        <v>7306</v>
      </c>
      <c r="AE3394" s="64" t="s">
        <v>7306</v>
      </c>
      <c r="AF3394" s="63">
        <v>701</v>
      </c>
      <c r="AG3394" s="54" t="s">
        <v>7303</v>
      </c>
      <c r="AH3394" s="54" t="s">
        <v>7303</v>
      </c>
      <c r="AI3394" s="63" t="s">
        <v>7143</v>
      </c>
      <c r="AJ3394" s="64" t="s">
        <v>7307</v>
      </c>
      <c r="AK3394" s="569" t="s">
        <v>7308</v>
      </c>
      <c r="AL3394" s="64" t="s">
        <v>7309</v>
      </c>
      <c r="AM3394" s="64">
        <v>0</v>
      </c>
      <c r="AN3394" s="570">
        <v>0</v>
      </c>
      <c r="AO3394" s="54"/>
      <c r="AP3394" s="54"/>
      <c r="AQ3394" s="54"/>
      <c r="AR3394" s="54"/>
      <c r="AS3394" s="54"/>
      <c r="AT3394" s="64" t="e">
        <v>#N/A</v>
      </c>
      <c r="AU3394" s="64"/>
      <c r="AV3394" s="54"/>
      <c r="AW3394" s="54"/>
      <c r="AX3394" s="54"/>
      <c r="AY3394" s="54"/>
      <c r="AZ3394" s="54"/>
      <c r="BA3394" s="54"/>
      <c r="BB3394" s="54"/>
      <c r="BC3394" s="54"/>
      <c r="BD3394" s="64">
        <v>310906</v>
      </c>
      <c r="BE3394" s="54" t="s">
        <v>7356</v>
      </c>
      <c r="BF3394" s="63" t="s">
        <v>412</v>
      </c>
      <c r="BG3394" s="54" t="s">
        <v>1425</v>
      </c>
      <c r="BH3394" s="54" t="s">
        <v>7305</v>
      </c>
      <c r="BI3394" s="54"/>
      <c r="BJ3394" s="64" t="s">
        <v>7306</v>
      </c>
      <c r="BK3394" s="64" t="s">
        <v>7306</v>
      </c>
      <c r="BL3394" s="54"/>
      <c r="BM3394" s="54"/>
      <c r="BN3394" s="54"/>
      <c r="BO3394" s="39"/>
      <c r="BP3394" s="39"/>
      <c r="BQ3394" s="39"/>
      <c r="BR3394" s="39"/>
      <c r="BS3394" s="47"/>
      <c r="BT3394" s="39"/>
      <c r="BU3394" s="39"/>
      <c r="BV3394" s="39"/>
      <c r="BW3394" s="39"/>
      <c r="BX3394" s="39"/>
      <c r="BY3394" s="39"/>
      <c r="BZ3394" s="39"/>
      <c r="CA3394" s="39"/>
      <c r="CB3394" s="39"/>
      <c r="CC3394" s="47"/>
      <c r="CD3394" s="39"/>
      <c r="CE3394" s="39"/>
      <c r="CF3394" s="48"/>
      <c r="CG3394" s="48"/>
      <c r="CH3394" s="48"/>
      <c r="CI3394" s="48"/>
      <c r="CJ3394" s="48"/>
      <c r="CK3394" s="48"/>
      <c r="CL3394" s="48"/>
      <c r="CM3394" s="48"/>
      <c r="CN3394" s="48"/>
      <c r="CO3394" s="48"/>
      <c r="CP3394" s="48"/>
      <c r="CQ3394" s="48"/>
      <c r="CR3394" s="48"/>
      <c r="CS3394" s="48"/>
      <c r="CT3394" s="48"/>
      <c r="CU3394" s="48"/>
      <c r="CV3394" s="48"/>
      <c r="CW3394" s="48"/>
      <c r="CX3394" s="39"/>
      <c r="ML3394" s="135"/>
      <c r="MM3394" s="135"/>
      <c r="MN3394" s="135"/>
      <c r="MO3394" s="135"/>
      <c r="MP3394" s="135"/>
      <c r="MQ3394" s="135"/>
      <c r="MR3394" s="135"/>
      <c r="MS3394" s="135"/>
      <c r="MT3394" s="135"/>
      <c r="MU3394" s="135"/>
      <c r="MV3394" s="135"/>
      <c r="MW3394" s="135"/>
      <c r="MX3394" s="135"/>
      <c r="MY3394" s="135"/>
      <c r="MZ3394" s="135"/>
      <c r="NA3394" s="135"/>
      <c r="NB3394" s="135"/>
      <c r="NC3394" s="135"/>
      <c r="ND3394" s="135"/>
      <c r="NE3394" s="135"/>
      <c r="NF3394" s="135"/>
      <c r="NG3394" s="135"/>
      <c r="NH3394" s="135"/>
      <c r="NI3394" s="135"/>
      <c r="NJ3394" s="135"/>
      <c r="NK3394" s="135"/>
      <c r="NL3394" s="135"/>
      <c r="NM3394" s="135"/>
      <c r="NN3394" s="135"/>
      <c r="NO3394" s="135"/>
      <c r="NP3394" s="135"/>
      <c r="NQ3394" s="39"/>
      <c r="QS3394"/>
      <c r="QT3394"/>
      <c r="QU3394"/>
      <c r="QV3394"/>
      <c r="QW3394"/>
      <c r="QX3394"/>
      <c r="QY3394"/>
      <c r="QZ3394"/>
      <c r="RA3394"/>
      <c r="RB3394" s="39"/>
      <c r="RC3394" s="39"/>
      <c r="RD3394" s="39"/>
    </row>
    <row r="3395" spans="22:472" hidden="1" x14ac:dyDescent="0.2">
      <c r="V3395" s="63">
        <v>701</v>
      </c>
      <c r="W3395" s="54" t="s">
        <v>7303</v>
      </c>
      <c r="X3395" s="64">
        <v>310903</v>
      </c>
      <c r="Y3395" s="54" t="s">
        <v>1425</v>
      </c>
      <c r="Z3395" s="63" t="s">
        <v>412</v>
      </c>
      <c r="AA3395" s="54" t="s">
        <v>1425</v>
      </c>
      <c r="AB3395" s="54" t="s">
        <v>7305</v>
      </c>
      <c r="AC3395" s="54"/>
      <c r="AD3395" s="64" t="s">
        <v>7306</v>
      </c>
      <c r="AE3395" s="64" t="s">
        <v>7306</v>
      </c>
      <c r="AF3395" s="63">
        <v>701</v>
      </c>
      <c r="AG3395" s="54" t="s">
        <v>7303</v>
      </c>
      <c r="AH3395" s="54" t="s">
        <v>7303</v>
      </c>
      <c r="AI3395" s="63" t="s">
        <v>7143</v>
      </c>
      <c r="AJ3395" s="64" t="s">
        <v>7307</v>
      </c>
      <c r="AK3395" s="569" t="s">
        <v>7308</v>
      </c>
      <c r="AL3395" s="64" t="s">
        <v>7309</v>
      </c>
      <c r="AM3395" s="64">
        <v>0</v>
      </c>
      <c r="AN3395" s="570">
        <v>0</v>
      </c>
      <c r="AO3395" s="54"/>
      <c r="AP3395" s="54"/>
      <c r="AQ3395" s="54"/>
      <c r="AR3395" s="54"/>
      <c r="AS3395" s="54"/>
      <c r="AT3395" s="64" t="e">
        <v>#N/A</v>
      </c>
      <c r="AU3395" s="64"/>
      <c r="AV3395" s="54"/>
      <c r="AW3395" s="54"/>
      <c r="AX3395" s="54"/>
      <c r="AY3395" s="54"/>
      <c r="AZ3395" s="54"/>
      <c r="BA3395" s="54"/>
      <c r="BB3395" s="54"/>
      <c r="BC3395" s="54"/>
      <c r="BD3395" s="64">
        <v>310903</v>
      </c>
      <c r="BE3395" s="54" t="s">
        <v>1425</v>
      </c>
      <c r="BF3395" s="63" t="s">
        <v>412</v>
      </c>
      <c r="BG3395" s="54" t="s">
        <v>1425</v>
      </c>
      <c r="BH3395" s="54" t="s">
        <v>7305</v>
      </c>
      <c r="BI3395" s="54"/>
      <c r="BJ3395" s="64" t="s">
        <v>7306</v>
      </c>
      <c r="BK3395" s="64" t="s">
        <v>7306</v>
      </c>
      <c r="BL3395" s="54"/>
      <c r="BM3395" s="54"/>
      <c r="BN3395" s="54"/>
      <c r="BO3395" s="39"/>
      <c r="BP3395" s="39"/>
      <c r="BQ3395" s="39"/>
      <c r="BR3395" s="39"/>
      <c r="BS3395" s="47"/>
      <c r="BT3395" s="39"/>
      <c r="BU3395" s="39"/>
      <c r="BV3395" s="39"/>
      <c r="BW3395" s="39"/>
      <c r="BX3395" s="39"/>
      <c r="BY3395" s="39"/>
      <c r="BZ3395" s="39"/>
      <c r="CA3395" s="39"/>
      <c r="CB3395" s="39"/>
      <c r="CC3395" s="47"/>
      <c r="CD3395" s="39"/>
      <c r="CE3395" s="39"/>
      <c r="CF3395" s="48"/>
      <c r="CG3395" s="48"/>
      <c r="CH3395" s="48"/>
      <c r="CI3395" s="48"/>
      <c r="CJ3395" s="48"/>
      <c r="CK3395" s="48"/>
      <c r="CL3395" s="48"/>
      <c r="CM3395" s="48"/>
      <c r="CN3395" s="48"/>
      <c r="CO3395" s="48"/>
      <c r="CP3395" s="48"/>
      <c r="CQ3395" s="48"/>
      <c r="CR3395" s="48"/>
      <c r="CS3395" s="48"/>
      <c r="CT3395" s="48"/>
      <c r="CU3395" s="48"/>
      <c r="CV3395" s="48"/>
      <c r="CW3395" s="48"/>
      <c r="CX3395" s="39"/>
      <c r="ML3395" s="135"/>
      <c r="MM3395" s="135"/>
      <c r="MN3395" s="135"/>
      <c r="MO3395" s="135"/>
      <c r="MP3395" s="135"/>
      <c r="MQ3395" s="135"/>
      <c r="MR3395" s="135"/>
      <c r="MS3395" s="135"/>
      <c r="MT3395" s="135"/>
      <c r="MU3395" s="135"/>
      <c r="MV3395" s="135"/>
      <c r="MW3395" s="135"/>
      <c r="MX3395" s="135"/>
      <c r="MY3395" s="135"/>
      <c r="MZ3395" s="135"/>
      <c r="NA3395" s="135"/>
      <c r="NB3395" s="135"/>
      <c r="NC3395" s="135"/>
      <c r="ND3395" s="135"/>
      <c r="NE3395" s="135"/>
      <c r="NF3395" s="135"/>
      <c r="NG3395" s="135"/>
      <c r="NH3395" s="135"/>
      <c r="NI3395" s="135"/>
      <c r="NJ3395" s="135"/>
      <c r="NK3395" s="135"/>
      <c r="NL3395" s="135"/>
      <c r="NM3395" s="135"/>
      <c r="NN3395" s="135"/>
      <c r="NO3395" s="135"/>
      <c r="NP3395" s="135"/>
      <c r="NQ3395" s="39"/>
      <c r="QS3395"/>
      <c r="QT3395"/>
      <c r="QU3395"/>
      <c r="QV3395"/>
      <c r="QW3395"/>
      <c r="QX3395"/>
      <c r="QY3395"/>
      <c r="QZ3395"/>
      <c r="RA3395"/>
      <c r="RB3395" s="39"/>
      <c r="RC3395" s="39"/>
      <c r="RD3395" s="39"/>
    </row>
    <row r="3396" spans="22:472" hidden="1" x14ac:dyDescent="0.2">
      <c r="V3396" s="63">
        <v>701</v>
      </c>
      <c r="W3396" s="54" t="s">
        <v>7303</v>
      </c>
      <c r="X3396" s="64">
        <v>310900</v>
      </c>
      <c r="Y3396" s="54" t="s">
        <v>7357</v>
      </c>
      <c r="Z3396" s="63" t="s">
        <v>412</v>
      </c>
      <c r="AA3396" s="54" t="s">
        <v>1425</v>
      </c>
      <c r="AB3396" s="54" t="s">
        <v>7305</v>
      </c>
      <c r="AC3396" s="54"/>
      <c r="AD3396" s="64" t="s">
        <v>7306</v>
      </c>
      <c r="AE3396" s="64" t="s">
        <v>7306</v>
      </c>
      <c r="AF3396" s="63">
        <v>701</v>
      </c>
      <c r="AG3396" s="54" t="s">
        <v>7303</v>
      </c>
      <c r="AH3396" s="54" t="s">
        <v>7303</v>
      </c>
      <c r="AI3396" s="63" t="s">
        <v>7143</v>
      </c>
      <c r="AJ3396" s="64" t="s">
        <v>7307</v>
      </c>
      <c r="AK3396" s="569" t="s">
        <v>7308</v>
      </c>
      <c r="AL3396" s="64" t="s">
        <v>7309</v>
      </c>
      <c r="AM3396" s="64">
        <v>0</v>
      </c>
      <c r="AN3396" s="570">
        <v>0</v>
      </c>
      <c r="AO3396" s="54"/>
      <c r="AP3396" s="54"/>
      <c r="AQ3396" s="54"/>
      <c r="AR3396" s="54"/>
      <c r="AS3396" s="54"/>
      <c r="AT3396" s="64" t="e">
        <v>#N/A</v>
      </c>
      <c r="AU3396" s="64"/>
      <c r="AV3396" s="54"/>
      <c r="AW3396" s="54"/>
      <c r="AX3396" s="54"/>
      <c r="AY3396" s="54"/>
      <c r="AZ3396" s="54"/>
      <c r="BA3396" s="54"/>
      <c r="BB3396" s="54"/>
      <c r="BC3396" s="54"/>
      <c r="BD3396" s="64">
        <v>310900</v>
      </c>
      <c r="BE3396" s="54" t="s">
        <v>7357</v>
      </c>
      <c r="BF3396" s="63" t="s">
        <v>412</v>
      </c>
      <c r="BG3396" s="54" t="s">
        <v>1425</v>
      </c>
      <c r="BH3396" s="54" t="s">
        <v>7305</v>
      </c>
      <c r="BI3396" s="54"/>
      <c r="BJ3396" s="64" t="s">
        <v>7306</v>
      </c>
      <c r="BK3396" s="64" t="s">
        <v>7306</v>
      </c>
      <c r="BL3396" s="54"/>
      <c r="BM3396" s="54"/>
      <c r="BN3396" s="54"/>
      <c r="BO3396" s="39"/>
      <c r="BP3396" s="39"/>
      <c r="BQ3396" s="39"/>
      <c r="BR3396" s="39"/>
      <c r="BS3396" s="47"/>
      <c r="BT3396" s="39"/>
      <c r="BU3396" s="39"/>
      <c r="BV3396" s="39"/>
      <c r="BW3396" s="39"/>
      <c r="BX3396" s="39"/>
      <c r="BY3396" s="39"/>
      <c r="BZ3396" s="39"/>
      <c r="CA3396" s="39"/>
      <c r="CB3396" s="39"/>
      <c r="CC3396" s="47"/>
      <c r="CD3396" s="39"/>
      <c r="CE3396" s="39"/>
      <c r="CF3396" s="48"/>
      <c r="CG3396" s="48"/>
      <c r="CH3396" s="48"/>
      <c r="CI3396" s="48"/>
      <c r="CJ3396" s="48"/>
      <c r="CK3396" s="48"/>
      <c r="CL3396" s="48"/>
      <c r="CM3396" s="48"/>
      <c r="CN3396" s="48"/>
      <c r="CO3396" s="48"/>
      <c r="CP3396" s="48"/>
      <c r="CQ3396" s="48"/>
      <c r="CR3396" s="48"/>
      <c r="CS3396" s="48"/>
      <c r="CT3396" s="48"/>
      <c r="CU3396" s="48"/>
      <c r="CV3396" s="48"/>
      <c r="CW3396" s="48"/>
      <c r="CX3396" s="39"/>
      <c r="ML3396" s="135"/>
      <c r="MM3396" s="135"/>
      <c r="MN3396" s="135"/>
      <c r="MO3396" s="135"/>
      <c r="MP3396" s="135"/>
      <c r="MQ3396" s="135"/>
      <c r="MR3396" s="135"/>
      <c r="MS3396" s="135"/>
      <c r="MT3396" s="135"/>
      <c r="MU3396" s="135"/>
      <c r="MV3396" s="135"/>
      <c r="MW3396" s="135"/>
      <c r="MX3396" s="135"/>
      <c r="MY3396" s="135"/>
      <c r="MZ3396" s="135"/>
      <c r="NA3396" s="135"/>
      <c r="NB3396" s="135"/>
      <c r="NC3396" s="135"/>
      <c r="ND3396" s="135"/>
      <c r="NE3396" s="135"/>
      <c r="NF3396" s="135"/>
      <c r="NG3396" s="135"/>
      <c r="NH3396" s="135"/>
      <c r="NI3396" s="135"/>
      <c r="NJ3396" s="135"/>
      <c r="NK3396" s="135"/>
      <c r="NL3396" s="135"/>
      <c r="NM3396" s="135"/>
      <c r="NN3396" s="135"/>
      <c r="NO3396" s="135"/>
      <c r="NP3396" s="135"/>
      <c r="NQ3396" s="39"/>
      <c r="QS3396"/>
      <c r="QT3396"/>
      <c r="QU3396"/>
      <c r="QV3396"/>
      <c r="QW3396"/>
      <c r="QX3396"/>
      <c r="QY3396"/>
      <c r="QZ3396"/>
      <c r="RA3396"/>
      <c r="RB3396" s="39"/>
      <c r="RC3396" s="39"/>
      <c r="RD3396" s="39"/>
    </row>
    <row r="3397" spans="22:472" hidden="1" x14ac:dyDescent="0.2">
      <c r="V3397" s="63">
        <v>701</v>
      </c>
      <c r="W3397" s="54" t="s">
        <v>7303</v>
      </c>
      <c r="X3397" s="64">
        <v>310904</v>
      </c>
      <c r="Y3397" s="54" t="s">
        <v>7358</v>
      </c>
      <c r="Z3397" s="63" t="s">
        <v>412</v>
      </c>
      <c r="AA3397" s="54" t="s">
        <v>1425</v>
      </c>
      <c r="AB3397" s="54" t="s">
        <v>7305</v>
      </c>
      <c r="AC3397" s="54"/>
      <c r="AD3397" s="64" t="s">
        <v>7306</v>
      </c>
      <c r="AE3397" s="64" t="s">
        <v>7306</v>
      </c>
      <c r="AF3397" s="63">
        <v>701</v>
      </c>
      <c r="AG3397" s="54" t="s">
        <v>7303</v>
      </c>
      <c r="AH3397" s="54" t="s">
        <v>7303</v>
      </c>
      <c r="AI3397" s="63" t="s">
        <v>7143</v>
      </c>
      <c r="AJ3397" s="64" t="s">
        <v>7307</v>
      </c>
      <c r="AK3397" s="569" t="s">
        <v>7308</v>
      </c>
      <c r="AL3397" s="64" t="s">
        <v>7309</v>
      </c>
      <c r="AM3397" s="64">
        <v>0</v>
      </c>
      <c r="AN3397" s="570">
        <v>0</v>
      </c>
      <c r="AO3397" s="54"/>
      <c r="AP3397" s="54"/>
      <c r="AQ3397" s="54"/>
      <c r="AR3397" s="54"/>
      <c r="AS3397" s="54"/>
      <c r="AT3397" s="64" t="e">
        <v>#N/A</v>
      </c>
      <c r="AU3397" s="64"/>
      <c r="AV3397" s="54"/>
      <c r="AW3397" s="54"/>
      <c r="AX3397" s="54"/>
      <c r="AY3397" s="54"/>
      <c r="AZ3397" s="54"/>
      <c r="BA3397" s="54"/>
      <c r="BB3397" s="54"/>
      <c r="BC3397" s="54"/>
      <c r="BD3397" s="64">
        <v>310904</v>
      </c>
      <c r="BE3397" s="54" t="s">
        <v>7358</v>
      </c>
      <c r="BF3397" s="63" t="s">
        <v>412</v>
      </c>
      <c r="BG3397" s="54" t="s">
        <v>1425</v>
      </c>
      <c r="BH3397" s="54" t="s">
        <v>7305</v>
      </c>
      <c r="BI3397" s="54"/>
      <c r="BJ3397" s="64" t="s">
        <v>7306</v>
      </c>
      <c r="BK3397" s="64" t="s">
        <v>7306</v>
      </c>
      <c r="BL3397" s="54"/>
      <c r="BM3397" s="54"/>
      <c r="BN3397" s="54"/>
      <c r="BO3397" s="39"/>
      <c r="BP3397" s="39"/>
      <c r="BQ3397" s="39"/>
      <c r="BR3397" s="39"/>
      <c r="BS3397" s="47"/>
      <c r="BT3397" s="39"/>
      <c r="BU3397" s="39"/>
      <c r="BV3397" s="39"/>
      <c r="BW3397" s="39"/>
      <c r="BX3397" s="39"/>
      <c r="BY3397" s="39"/>
      <c r="BZ3397" s="39"/>
      <c r="CA3397" s="39"/>
      <c r="CB3397" s="39"/>
      <c r="CC3397" s="47"/>
      <c r="CD3397" s="39"/>
      <c r="CE3397" s="39"/>
      <c r="CF3397" s="48"/>
      <c r="CG3397" s="48"/>
      <c r="CH3397" s="48"/>
      <c r="CI3397" s="48"/>
      <c r="CJ3397" s="48"/>
      <c r="CK3397" s="48"/>
      <c r="CL3397" s="48"/>
      <c r="CM3397" s="48"/>
      <c r="CN3397" s="48"/>
      <c r="CO3397" s="48"/>
      <c r="CP3397" s="48"/>
      <c r="CQ3397" s="48"/>
      <c r="CR3397" s="48"/>
      <c r="CS3397" s="48"/>
      <c r="CT3397" s="48"/>
      <c r="CU3397" s="48"/>
      <c r="CV3397" s="48"/>
      <c r="CW3397" s="48"/>
      <c r="CX3397" s="39"/>
      <c r="ML3397" s="135"/>
      <c r="MM3397" s="135"/>
      <c r="MN3397" s="135"/>
      <c r="MO3397" s="135"/>
      <c r="MP3397" s="135"/>
      <c r="MQ3397" s="135"/>
      <c r="MR3397" s="135"/>
      <c r="MS3397" s="135"/>
      <c r="MT3397" s="135"/>
      <c r="MU3397" s="135"/>
      <c r="MV3397" s="135"/>
      <c r="MW3397" s="135"/>
      <c r="MX3397" s="135"/>
      <c r="MY3397" s="135"/>
      <c r="MZ3397" s="135"/>
      <c r="NA3397" s="135"/>
      <c r="NB3397" s="135"/>
      <c r="NC3397" s="135"/>
      <c r="ND3397" s="135"/>
      <c r="NE3397" s="135"/>
      <c r="NF3397" s="135"/>
      <c r="NG3397" s="135"/>
      <c r="NH3397" s="135"/>
      <c r="NI3397" s="135"/>
      <c r="NJ3397" s="135"/>
      <c r="NK3397" s="135"/>
      <c r="NL3397" s="135"/>
      <c r="NM3397" s="135"/>
      <c r="NN3397" s="135"/>
      <c r="NO3397" s="135"/>
      <c r="NP3397" s="135"/>
      <c r="NQ3397" s="39"/>
      <c r="QS3397"/>
      <c r="QT3397"/>
      <c r="QU3397"/>
      <c r="QV3397"/>
      <c r="QW3397"/>
      <c r="QX3397"/>
      <c r="QY3397"/>
      <c r="QZ3397"/>
      <c r="RA3397"/>
      <c r="RB3397" s="39"/>
      <c r="RC3397" s="39"/>
      <c r="RD3397" s="39"/>
    </row>
    <row r="3398" spans="22:472" hidden="1" x14ac:dyDescent="0.2">
      <c r="V3398" s="63">
        <v>701</v>
      </c>
      <c r="W3398" s="54" t="s">
        <v>7303</v>
      </c>
      <c r="X3398" s="64">
        <v>310905</v>
      </c>
      <c r="Y3398" s="54" t="s">
        <v>7359</v>
      </c>
      <c r="Z3398" s="63" t="s">
        <v>412</v>
      </c>
      <c r="AA3398" s="54" t="s">
        <v>1425</v>
      </c>
      <c r="AB3398" s="54" t="s">
        <v>7305</v>
      </c>
      <c r="AC3398" s="54"/>
      <c r="AD3398" s="64" t="s">
        <v>7306</v>
      </c>
      <c r="AE3398" s="64" t="s">
        <v>7306</v>
      </c>
      <c r="AF3398" s="63">
        <v>701</v>
      </c>
      <c r="AG3398" s="54" t="s">
        <v>7303</v>
      </c>
      <c r="AH3398" s="54" t="s">
        <v>7303</v>
      </c>
      <c r="AI3398" s="63" t="s">
        <v>7143</v>
      </c>
      <c r="AJ3398" s="64" t="s">
        <v>7307</v>
      </c>
      <c r="AK3398" s="569" t="s">
        <v>7308</v>
      </c>
      <c r="AL3398" s="64" t="s">
        <v>7309</v>
      </c>
      <c r="AM3398" s="64">
        <v>0</v>
      </c>
      <c r="AN3398" s="570">
        <v>0</v>
      </c>
      <c r="AO3398" s="54"/>
      <c r="AP3398" s="54"/>
      <c r="AQ3398" s="54"/>
      <c r="AR3398" s="54"/>
      <c r="AS3398" s="54"/>
      <c r="AT3398" s="64" t="e">
        <v>#N/A</v>
      </c>
      <c r="AU3398" s="64"/>
      <c r="AV3398" s="54"/>
      <c r="AW3398" s="54"/>
      <c r="AX3398" s="54"/>
      <c r="AY3398" s="54"/>
      <c r="AZ3398" s="54"/>
      <c r="BA3398" s="54"/>
      <c r="BB3398" s="54"/>
      <c r="BC3398" s="54"/>
      <c r="BD3398" s="64">
        <v>310905</v>
      </c>
      <c r="BE3398" s="54" t="s">
        <v>7359</v>
      </c>
      <c r="BF3398" s="63" t="s">
        <v>412</v>
      </c>
      <c r="BG3398" s="54" t="s">
        <v>1425</v>
      </c>
      <c r="BH3398" s="54" t="s">
        <v>7305</v>
      </c>
      <c r="BI3398" s="54"/>
      <c r="BJ3398" s="64" t="s">
        <v>7306</v>
      </c>
      <c r="BK3398" s="64" t="s">
        <v>7306</v>
      </c>
      <c r="BL3398" s="54"/>
      <c r="BM3398" s="54"/>
      <c r="BN3398" s="54"/>
      <c r="BO3398" s="39"/>
      <c r="BP3398" s="39"/>
      <c r="BQ3398" s="39"/>
      <c r="BR3398" s="39"/>
      <c r="BS3398" s="47"/>
      <c r="BT3398" s="39"/>
      <c r="BU3398" s="39"/>
      <c r="BV3398" s="39"/>
      <c r="BW3398" s="39"/>
      <c r="BX3398" s="39"/>
      <c r="BY3398" s="39"/>
      <c r="BZ3398" s="39"/>
      <c r="CA3398" s="39"/>
      <c r="CB3398" s="39"/>
      <c r="CC3398" s="47"/>
      <c r="CD3398" s="39"/>
      <c r="CE3398" s="39"/>
      <c r="CF3398" s="48"/>
      <c r="CG3398" s="48"/>
      <c r="CH3398" s="48"/>
      <c r="CI3398" s="48"/>
      <c r="CJ3398" s="48"/>
      <c r="CK3398" s="48"/>
      <c r="CL3398" s="48"/>
      <c r="CM3398" s="48"/>
      <c r="CN3398" s="48"/>
      <c r="CO3398" s="48"/>
      <c r="CP3398" s="48"/>
      <c r="CQ3398" s="48"/>
      <c r="CR3398" s="48"/>
      <c r="CS3398" s="48"/>
      <c r="CT3398" s="48"/>
      <c r="CU3398" s="48"/>
      <c r="CV3398" s="48"/>
      <c r="CW3398" s="48"/>
      <c r="CX3398" s="39"/>
      <c r="ML3398" s="135"/>
      <c r="MM3398" s="135"/>
      <c r="MN3398" s="135"/>
      <c r="MO3398" s="135"/>
      <c r="MP3398" s="135"/>
      <c r="MQ3398" s="135"/>
      <c r="MR3398" s="135"/>
      <c r="MS3398" s="135"/>
      <c r="MT3398" s="135"/>
      <c r="MU3398" s="135"/>
      <c r="MV3398" s="135"/>
      <c r="MW3398" s="135"/>
      <c r="MX3398" s="135"/>
      <c r="MY3398" s="135"/>
      <c r="MZ3398" s="135"/>
      <c r="NA3398" s="135"/>
      <c r="NB3398" s="135"/>
      <c r="NC3398" s="135"/>
      <c r="ND3398" s="135"/>
      <c r="NE3398" s="135"/>
      <c r="NF3398" s="135"/>
      <c r="NG3398" s="135"/>
      <c r="NH3398" s="135"/>
      <c r="NI3398" s="135"/>
      <c r="NJ3398" s="135"/>
      <c r="NK3398" s="135"/>
      <c r="NL3398" s="135"/>
      <c r="NM3398" s="135"/>
      <c r="NN3398" s="135"/>
      <c r="NO3398" s="135"/>
      <c r="NP3398" s="135"/>
      <c r="NQ3398" s="39"/>
      <c r="QS3398"/>
      <c r="QT3398"/>
      <c r="QU3398"/>
      <c r="QV3398"/>
      <c r="QW3398"/>
      <c r="QX3398"/>
      <c r="QY3398"/>
      <c r="QZ3398"/>
      <c r="RA3398"/>
      <c r="RB3398" s="39"/>
      <c r="RC3398" s="39"/>
      <c r="RD3398" s="39"/>
    </row>
    <row r="3399" spans="22:472" hidden="1" x14ac:dyDescent="0.2">
      <c r="V3399" s="63">
        <v>701</v>
      </c>
      <c r="W3399" s="54" t="s">
        <v>7303</v>
      </c>
      <c r="X3399" s="64">
        <v>311001</v>
      </c>
      <c r="Y3399" s="54" t="s">
        <v>7360</v>
      </c>
      <c r="Z3399" s="63" t="s">
        <v>412</v>
      </c>
      <c r="AA3399" s="54" t="s">
        <v>3565</v>
      </c>
      <c r="AB3399" s="54" t="s">
        <v>7305</v>
      </c>
      <c r="AC3399" s="54"/>
      <c r="AD3399" s="64" t="s">
        <v>7306</v>
      </c>
      <c r="AE3399" s="64" t="s">
        <v>7306</v>
      </c>
      <c r="AF3399" s="63">
        <v>701</v>
      </c>
      <c r="AG3399" s="54" t="s">
        <v>7303</v>
      </c>
      <c r="AH3399" s="54" t="s">
        <v>7303</v>
      </c>
      <c r="AI3399" s="63" t="s">
        <v>7143</v>
      </c>
      <c r="AJ3399" s="64" t="s">
        <v>7307</v>
      </c>
      <c r="AK3399" s="569" t="s">
        <v>7308</v>
      </c>
      <c r="AL3399" s="64" t="s">
        <v>7309</v>
      </c>
      <c r="AM3399" s="64">
        <v>0</v>
      </c>
      <c r="AN3399" s="570">
        <v>0</v>
      </c>
      <c r="AO3399" s="54"/>
      <c r="AP3399" s="54"/>
      <c r="AQ3399" s="54"/>
      <c r="AR3399" s="54"/>
      <c r="AS3399" s="54"/>
      <c r="AT3399" s="64" t="e">
        <v>#N/A</v>
      </c>
      <c r="AU3399" s="64"/>
      <c r="AV3399" s="54"/>
      <c r="AW3399" s="54"/>
      <c r="AX3399" s="54"/>
      <c r="AY3399" s="54"/>
      <c r="AZ3399" s="54"/>
      <c r="BA3399" s="54"/>
      <c r="BB3399" s="54"/>
      <c r="BC3399" s="54"/>
      <c r="BD3399" s="64">
        <v>311001</v>
      </c>
      <c r="BE3399" s="54" t="s">
        <v>7360</v>
      </c>
      <c r="BF3399" s="63" t="s">
        <v>412</v>
      </c>
      <c r="BG3399" s="54" t="s">
        <v>3565</v>
      </c>
      <c r="BH3399" s="54" t="s">
        <v>7305</v>
      </c>
      <c r="BI3399" s="54"/>
      <c r="BJ3399" s="64" t="s">
        <v>7306</v>
      </c>
      <c r="BK3399" s="64" t="s">
        <v>7306</v>
      </c>
      <c r="BL3399" s="54"/>
      <c r="BM3399" s="54"/>
      <c r="BN3399" s="54"/>
      <c r="BO3399" s="39"/>
      <c r="BP3399" s="39"/>
      <c r="BQ3399" s="39"/>
      <c r="BR3399" s="39"/>
      <c r="BS3399" s="47"/>
      <c r="BT3399" s="39"/>
      <c r="BU3399" s="39"/>
      <c r="BV3399" s="39"/>
      <c r="BW3399" s="39"/>
      <c r="BX3399" s="39"/>
      <c r="BY3399" s="39"/>
      <c r="BZ3399" s="39"/>
      <c r="CA3399" s="39"/>
      <c r="CB3399" s="39"/>
      <c r="CC3399" s="47"/>
      <c r="CD3399" s="39"/>
      <c r="CE3399" s="39"/>
      <c r="CF3399" s="48"/>
      <c r="CG3399" s="48"/>
      <c r="CH3399" s="48"/>
      <c r="CI3399" s="48"/>
      <c r="CJ3399" s="48"/>
      <c r="CK3399" s="48"/>
      <c r="CL3399" s="48"/>
      <c r="CM3399" s="48"/>
      <c r="CN3399" s="48"/>
      <c r="CO3399" s="48"/>
      <c r="CP3399" s="48"/>
      <c r="CQ3399" s="48"/>
      <c r="CR3399" s="48"/>
      <c r="CS3399" s="48"/>
      <c r="CT3399" s="48"/>
      <c r="CU3399" s="48"/>
      <c r="CV3399" s="48"/>
      <c r="CW3399" s="48"/>
      <c r="CX3399" s="39"/>
      <c r="ML3399" s="135"/>
      <c r="MM3399" s="135"/>
      <c r="MN3399" s="135"/>
      <c r="MO3399" s="135"/>
      <c r="MP3399" s="135"/>
      <c r="MQ3399" s="135"/>
      <c r="MR3399" s="135"/>
      <c r="MS3399" s="135"/>
      <c r="MT3399" s="135"/>
      <c r="MU3399" s="135"/>
      <c r="MV3399" s="135"/>
      <c r="MW3399" s="135"/>
      <c r="MX3399" s="135"/>
      <c r="MY3399" s="135"/>
      <c r="MZ3399" s="135"/>
      <c r="NA3399" s="135"/>
      <c r="NB3399" s="135"/>
      <c r="NC3399" s="135"/>
      <c r="ND3399" s="135"/>
      <c r="NE3399" s="135"/>
      <c r="NF3399" s="135"/>
      <c r="NG3399" s="135"/>
      <c r="NH3399" s="135"/>
      <c r="NI3399" s="135"/>
      <c r="NJ3399" s="135"/>
      <c r="NK3399" s="135"/>
      <c r="NL3399" s="135"/>
      <c r="NM3399" s="135"/>
      <c r="NN3399" s="135"/>
      <c r="NO3399" s="135"/>
      <c r="NP3399" s="135"/>
      <c r="NQ3399" s="39"/>
      <c r="QS3399"/>
      <c r="QT3399"/>
      <c r="QU3399"/>
      <c r="QV3399"/>
      <c r="QW3399"/>
      <c r="QX3399"/>
      <c r="QY3399"/>
      <c r="QZ3399"/>
      <c r="RA3399"/>
      <c r="RB3399" s="39"/>
      <c r="RC3399" s="39"/>
      <c r="RD3399" s="39"/>
    </row>
    <row r="3400" spans="22:472" hidden="1" x14ac:dyDescent="0.2">
      <c r="V3400" s="63">
        <v>701</v>
      </c>
      <c r="W3400" s="54" t="s">
        <v>7303</v>
      </c>
      <c r="X3400" s="64">
        <v>311002</v>
      </c>
      <c r="Y3400" s="54" t="s">
        <v>7145</v>
      </c>
      <c r="Z3400" s="63" t="s">
        <v>412</v>
      </c>
      <c r="AA3400" s="54" t="s">
        <v>3565</v>
      </c>
      <c r="AB3400" s="54" t="s">
        <v>7305</v>
      </c>
      <c r="AC3400" s="54"/>
      <c r="AD3400" s="64" t="s">
        <v>7306</v>
      </c>
      <c r="AE3400" s="64" t="s">
        <v>7306</v>
      </c>
      <c r="AF3400" s="63">
        <v>701</v>
      </c>
      <c r="AG3400" s="54" t="s">
        <v>7303</v>
      </c>
      <c r="AH3400" s="54" t="s">
        <v>7303</v>
      </c>
      <c r="AI3400" s="63" t="s">
        <v>7143</v>
      </c>
      <c r="AJ3400" s="64" t="s">
        <v>7307</v>
      </c>
      <c r="AK3400" s="569" t="s">
        <v>7308</v>
      </c>
      <c r="AL3400" s="64" t="s">
        <v>7309</v>
      </c>
      <c r="AM3400" s="64">
        <v>0</v>
      </c>
      <c r="AN3400" s="570">
        <v>0</v>
      </c>
      <c r="AO3400" s="54"/>
      <c r="AP3400" s="54"/>
      <c r="AQ3400" s="54"/>
      <c r="AR3400" s="54"/>
      <c r="AS3400" s="54"/>
      <c r="AT3400" s="64" t="e">
        <v>#N/A</v>
      </c>
      <c r="AU3400" s="64"/>
      <c r="AV3400" s="54"/>
      <c r="AW3400" s="54"/>
      <c r="AX3400" s="54"/>
      <c r="AY3400" s="54"/>
      <c r="AZ3400" s="54"/>
      <c r="BA3400" s="54"/>
      <c r="BB3400" s="54"/>
      <c r="BC3400" s="54"/>
      <c r="BD3400" s="64">
        <v>311002</v>
      </c>
      <c r="BE3400" s="54" t="s">
        <v>7145</v>
      </c>
      <c r="BF3400" s="63" t="s">
        <v>412</v>
      </c>
      <c r="BG3400" s="54" t="s">
        <v>3565</v>
      </c>
      <c r="BH3400" s="54" t="s">
        <v>7305</v>
      </c>
      <c r="BI3400" s="54"/>
      <c r="BJ3400" s="64" t="s">
        <v>7306</v>
      </c>
      <c r="BK3400" s="64" t="s">
        <v>7306</v>
      </c>
      <c r="BL3400" s="54"/>
      <c r="BM3400" s="54"/>
      <c r="BN3400" s="54"/>
      <c r="BO3400" s="39"/>
      <c r="BP3400" s="39"/>
      <c r="BQ3400" s="39"/>
      <c r="BR3400" s="39"/>
      <c r="BS3400" s="47"/>
      <c r="BT3400" s="39"/>
      <c r="BU3400" s="39"/>
      <c r="BV3400" s="39"/>
      <c r="BW3400" s="39"/>
      <c r="BX3400" s="39"/>
      <c r="BY3400" s="39"/>
      <c r="BZ3400" s="39"/>
      <c r="CA3400" s="39"/>
      <c r="CB3400" s="39"/>
      <c r="CC3400" s="47"/>
      <c r="CD3400" s="39"/>
      <c r="CE3400" s="39"/>
      <c r="CF3400" s="48"/>
      <c r="CG3400" s="48"/>
      <c r="CH3400" s="48"/>
      <c r="CI3400" s="48"/>
      <c r="CJ3400" s="48"/>
      <c r="CK3400" s="48"/>
      <c r="CL3400" s="48"/>
      <c r="CM3400" s="48"/>
      <c r="CN3400" s="48"/>
      <c r="CO3400" s="48"/>
      <c r="CP3400" s="48"/>
      <c r="CQ3400" s="48"/>
      <c r="CR3400" s="48"/>
      <c r="CS3400" s="48"/>
      <c r="CT3400" s="48"/>
      <c r="CU3400" s="48"/>
      <c r="CV3400" s="48"/>
      <c r="CW3400" s="48"/>
      <c r="CX3400" s="39"/>
      <c r="ML3400" s="135"/>
      <c r="MM3400" s="135"/>
      <c r="MN3400" s="135"/>
      <c r="MO3400" s="135"/>
      <c r="MP3400" s="135"/>
      <c r="MQ3400" s="135"/>
      <c r="MR3400" s="135"/>
      <c r="MS3400" s="135"/>
      <c r="MT3400" s="135"/>
      <c r="MU3400" s="135"/>
      <c r="MV3400" s="135"/>
      <c r="MW3400" s="135"/>
      <c r="MX3400" s="135"/>
      <c r="MY3400" s="135"/>
      <c r="MZ3400" s="135"/>
      <c r="NA3400" s="135"/>
      <c r="NB3400" s="135"/>
      <c r="NC3400" s="135"/>
      <c r="ND3400" s="135"/>
      <c r="NE3400" s="135"/>
      <c r="NF3400" s="135"/>
      <c r="NG3400" s="135"/>
      <c r="NH3400" s="135"/>
      <c r="NI3400" s="135"/>
      <c r="NJ3400" s="135"/>
      <c r="NK3400" s="135"/>
      <c r="NL3400" s="135"/>
      <c r="NM3400" s="135"/>
      <c r="NN3400" s="135"/>
      <c r="NO3400" s="135"/>
      <c r="NP3400" s="135"/>
      <c r="NQ3400" s="39"/>
      <c r="QS3400"/>
      <c r="QT3400"/>
      <c r="QU3400"/>
      <c r="QV3400"/>
      <c r="QW3400"/>
      <c r="QX3400"/>
      <c r="QY3400"/>
      <c r="QZ3400"/>
      <c r="RA3400"/>
      <c r="RB3400" s="39"/>
      <c r="RC3400" s="39"/>
      <c r="RD3400" s="39"/>
    </row>
    <row r="3401" spans="22:472" hidden="1" x14ac:dyDescent="0.2">
      <c r="V3401" s="63">
        <v>701</v>
      </c>
      <c r="W3401" s="54" t="s">
        <v>7303</v>
      </c>
      <c r="X3401" s="64">
        <v>311003</v>
      </c>
      <c r="Y3401" s="54" t="s">
        <v>3565</v>
      </c>
      <c r="Z3401" s="63" t="s">
        <v>412</v>
      </c>
      <c r="AA3401" s="54" t="s">
        <v>3565</v>
      </c>
      <c r="AB3401" s="54" t="s">
        <v>7305</v>
      </c>
      <c r="AC3401" s="54"/>
      <c r="AD3401" s="64" t="s">
        <v>7306</v>
      </c>
      <c r="AE3401" s="64" t="s">
        <v>7306</v>
      </c>
      <c r="AF3401" s="63">
        <v>701</v>
      </c>
      <c r="AG3401" s="54" t="s">
        <v>7303</v>
      </c>
      <c r="AH3401" s="54" t="s">
        <v>7303</v>
      </c>
      <c r="AI3401" s="63" t="s">
        <v>7143</v>
      </c>
      <c r="AJ3401" s="64" t="s">
        <v>7307</v>
      </c>
      <c r="AK3401" s="569" t="s">
        <v>7308</v>
      </c>
      <c r="AL3401" s="64" t="s">
        <v>7309</v>
      </c>
      <c r="AM3401" s="64">
        <v>0</v>
      </c>
      <c r="AN3401" s="570">
        <v>0</v>
      </c>
      <c r="AO3401" s="54"/>
      <c r="AP3401" s="54"/>
      <c r="AQ3401" s="54"/>
      <c r="AR3401" s="54"/>
      <c r="AS3401" s="54"/>
      <c r="AT3401" s="64" t="e">
        <v>#N/A</v>
      </c>
      <c r="AU3401" s="64"/>
      <c r="AV3401" s="54"/>
      <c r="AW3401" s="54"/>
      <c r="AX3401" s="54"/>
      <c r="AY3401" s="54"/>
      <c r="AZ3401" s="54"/>
      <c r="BA3401" s="54"/>
      <c r="BB3401" s="54"/>
      <c r="BC3401" s="54"/>
      <c r="BD3401" s="64">
        <v>311003</v>
      </c>
      <c r="BE3401" s="54" t="s">
        <v>3565</v>
      </c>
      <c r="BF3401" s="63" t="s">
        <v>412</v>
      </c>
      <c r="BG3401" s="54" t="s">
        <v>3565</v>
      </c>
      <c r="BH3401" s="54" t="s">
        <v>7305</v>
      </c>
      <c r="BI3401" s="54"/>
      <c r="BJ3401" s="64" t="s">
        <v>7306</v>
      </c>
      <c r="BK3401" s="64" t="s">
        <v>7306</v>
      </c>
      <c r="BL3401" s="54"/>
      <c r="BM3401" s="54"/>
      <c r="BN3401" s="54"/>
      <c r="BO3401" s="39"/>
      <c r="BP3401" s="39"/>
      <c r="BQ3401" s="39"/>
      <c r="BR3401" s="39"/>
      <c r="BS3401" s="47"/>
      <c r="BT3401" s="39"/>
      <c r="BU3401" s="39"/>
      <c r="BV3401" s="39"/>
      <c r="BW3401" s="39"/>
      <c r="BX3401" s="39"/>
      <c r="BY3401" s="39"/>
      <c r="BZ3401" s="39"/>
      <c r="CA3401" s="39"/>
      <c r="CB3401" s="39"/>
      <c r="CC3401" s="47"/>
      <c r="CD3401" s="39"/>
      <c r="CE3401" s="39"/>
      <c r="CF3401" s="48"/>
      <c r="CG3401" s="48"/>
      <c r="CH3401" s="48"/>
      <c r="CI3401" s="48"/>
      <c r="CJ3401" s="48"/>
      <c r="CK3401" s="48"/>
      <c r="CL3401" s="48"/>
      <c r="CM3401" s="48"/>
      <c r="CN3401" s="48"/>
      <c r="CO3401" s="48"/>
      <c r="CP3401" s="48"/>
      <c r="CQ3401" s="48"/>
      <c r="CR3401" s="48"/>
      <c r="CS3401" s="48"/>
      <c r="CT3401" s="48"/>
      <c r="CU3401" s="48"/>
      <c r="CV3401" s="48"/>
      <c r="CW3401" s="48"/>
      <c r="CX3401" s="39"/>
      <c r="ML3401" s="135"/>
      <c r="MM3401" s="135"/>
      <c r="MN3401" s="135"/>
      <c r="MO3401" s="135"/>
      <c r="MP3401" s="135"/>
      <c r="MQ3401" s="135"/>
      <c r="MR3401" s="135"/>
      <c r="MS3401" s="135"/>
      <c r="MT3401" s="135"/>
      <c r="MU3401" s="135"/>
      <c r="MV3401" s="135"/>
      <c r="MW3401" s="135"/>
      <c r="MX3401" s="135"/>
      <c r="MY3401" s="135"/>
      <c r="MZ3401" s="135"/>
      <c r="NA3401" s="135"/>
      <c r="NB3401" s="135"/>
      <c r="NC3401" s="135"/>
      <c r="ND3401" s="135"/>
      <c r="NE3401" s="135"/>
      <c r="NF3401" s="135"/>
      <c r="NG3401" s="135"/>
      <c r="NH3401" s="135"/>
      <c r="NI3401" s="135"/>
      <c r="NJ3401" s="135"/>
      <c r="NK3401" s="135"/>
      <c r="NL3401" s="135"/>
      <c r="NM3401" s="135"/>
      <c r="NN3401" s="135"/>
      <c r="NO3401" s="135"/>
      <c r="NP3401" s="135"/>
      <c r="NQ3401" s="39"/>
      <c r="QS3401"/>
      <c r="QT3401"/>
      <c r="QU3401"/>
      <c r="QV3401"/>
      <c r="QW3401"/>
      <c r="QX3401"/>
      <c r="QY3401"/>
      <c r="QZ3401"/>
      <c r="RA3401"/>
      <c r="RB3401" s="39"/>
      <c r="RC3401" s="39"/>
      <c r="RD3401" s="39"/>
    </row>
    <row r="3402" spans="22:472" hidden="1" x14ac:dyDescent="0.2">
      <c r="V3402" s="63">
        <v>701</v>
      </c>
      <c r="W3402" s="54" t="s">
        <v>7303</v>
      </c>
      <c r="X3402" s="64">
        <v>311000</v>
      </c>
      <c r="Y3402" s="54" t="s">
        <v>7361</v>
      </c>
      <c r="Z3402" s="63" t="s">
        <v>412</v>
      </c>
      <c r="AA3402" s="54" t="s">
        <v>3565</v>
      </c>
      <c r="AB3402" s="54" t="s">
        <v>7305</v>
      </c>
      <c r="AC3402" s="54"/>
      <c r="AD3402" s="64" t="s">
        <v>7306</v>
      </c>
      <c r="AE3402" s="64" t="s">
        <v>7306</v>
      </c>
      <c r="AF3402" s="63">
        <v>701</v>
      </c>
      <c r="AG3402" s="54" t="s">
        <v>7303</v>
      </c>
      <c r="AH3402" s="54" t="s">
        <v>7303</v>
      </c>
      <c r="AI3402" s="63" t="s">
        <v>7143</v>
      </c>
      <c r="AJ3402" s="64" t="s">
        <v>7307</v>
      </c>
      <c r="AK3402" s="569" t="s">
        <v>7308</v>
      </c>
      <c r="AL3402" s="64" t="s">
        <v>7309</v>
      </c>
      <c r="AM3402" s="64">
        <v>0</v>
      </c>
      <c r="AN3402" s="570">
        <v>0</v>
      </c>
      <c r="AO3402" s="54"/>
      <c r="AP3402" s="54"/>
      <c r="AQ3402" s="54"/>
      <c r="AR3402" s="54"/>
      <c r="AS3402" s="54"/>
      <c r="AT3402" s="64" t="e">
        <v>#N/A</v>
      </c>
      <c r="AU3402" s="64"/>
      <c r="AV3402" s="54"/>
      <c r="AW3402" s="54"/>
      <c r="AX3402" s="54"/>
      <c r="AY3402" s="54"/>
      <c r="AZ3402" s="54"/>
      <c r="BA3402" s="54"/>
      <c r="BB3402" s="54"/>
      <c r="BC3402" s="54"/>
      <c r="BD3402" s="64">
        <v>311000</v>
      </c>
      <c r="BE3402" s="54" t="s">
        <v>7361</v>
      </c>
      <c r="BF3402" s="63" t="s">
        <v>412</v>
      </c>
      <c r="BG3402" s="54" t="s">
        <v>3565</v>
      </c>
      <c r="BH3402" s="54" t="s">
        <v>7305</v>
      </c>
      <c r="BI3402" s="54"/>
      <c r="BJ3402" s="64" t="s">
        <v>7306</v>
      </c>
      <c r="BK3402" s="64" t="s">
        <v>7306</v>
      </c>
      <c r="BL3402" s="54"/>
      <c r="BM3402" s="54"/>
      <c r="BN3402" s="54"/>
      <c r="BO3402" s="39"/>
      <c r="BP3402" s="39"/>
      <c r="BQ3402" s="39"/>
      <c r="BR3402" s="39"/>
      <c r="BS3402" s="47"/>
      <c r="BT3402" s="39"/>
      <c r="BU3402" s="39"/>
      <c r="BV3402" s="39"/>
      <c r="BW3402" s="39"/>
      <c r="BX3402" s="39"/>
      <c r="BY3402" s="39"/>
      <c r="BZ3402" s="39"/>
      <c r="CA3402" s="39"/>
      <c r="CB3402" s="39"/>
      <c r="CC3402" s="47"/>
      <c r="CD3402" s="39"/>
      <c r="CE3402" s="39"/>
      <c r="CF3402" s="48"/>
      <c r="CG3402" s="48"/>
      <c r="CH3402" s="48"/>
      <c r="CI3402" s="48"/>
      <c r="CJ3402" s="48"/>
      <c r="CK3402" s="48"/>
      <c r="CL3402" s="48"/>
      <c r="CM3402" s="48"/>
      <c r="CN3402" s="48"/>
      <c r="CO3402" s="48"/>
      <c r="CP3402" s="48"/>
      <c r="CQ3402" s="48"/>
      <c r="CR3402" s="48"/>
      <c r="CS3402" s="48"/>
      <c r="CT3402" s="48"/>
      <c r="CU3402" s="48"/>
      <c r="CV3402" s="48"/>
      <c r="CW3402" s="48"/>
      <c r="CX3402" s="39"/>
      <c r="NQ3402" s="39"/>
      <c r="QS3402"/>
      <c r="QT3402"/>
      <c r="QU3402"/>
      <c r="QV3402"/>
      <c r="QW3402"/>
      <c r="QX3402"/>
      <c r="QY3402"/>
      <c r="QZ3402"/>
      <c r="RA3402"/>
      <c r="RB3402" s="39"/>
      <c r="RC3402" s="39"/>
      <c r="RD3402" s="39"/>
    </row>
  </sheetData>
  <sheetProtection algorithmName="SHA-512" hashValue="uvbFt+D9UQI/s7TQkjXbuSvxhdq7xEDrGYWZgBf25qGizYsV8Msa3b3i9JAMlRsseqNwReAKxULc0WpvWGRTIg==" saltValue="v1JqGW4fivV9vuLAeOi2SQ==" spinCount="100000" sheet="1" objects="1" scenarios="1" selectLockedCells="1" selectUnlockedCells="1"/>
  <autoFilter ref="BO2:CD115" xr:uid="{2265113C-3887-4081-A664-A30D4C6D6064}">
    <sortState xmlns:xlrd2="http://schemas.microsoft.com/office/spreadsheetml/2017/richdata2" ref="BO3:CD115">
      <sortCondition ref="BS2:BS115"/>
    </sortState>
  </autoFilter>
  <sortState xmlns:xlrd2="http://schemas.microsoft.com/office/spreadsheetml/2017/richdata2" ref="OG26:OG101">
    <sortCondition ref="OG26:OG101"/>
  </sortState>
  <mergeCells count="1">
    <mergeCell ref="B26:E26"/>
  </mergeCells>
  <phoneticPr fontId="18" type="noConversion"/>
  <conditionalFormatting sqref="DV6:DV7">
    <cfRule type="duplicateValues" dxfId="15" priority="11"/>
  </conditionalFormatting>
  <conditionalFormatting sqref="EH42">
    <cfRule type="duplicateValues" dxfId="14" priority="10"/>
  </conditionalFormatting>
  <conditionalFormatting sqref="HB7">
    <cfRule type="duplicateValues" dxfId="13" priority="9"/>
  </conditionalFormatting>
  <conditionalFormatting sqref="HV35">
    <cfRule type="duplicateValues" dxfId="12" priority="8"/>
  </conditionalFormatting>
  <conditionalFormatting sqref="IY4:IY5">
    <cfRule type="duplicateValues" dxfId="11" priority="43"/>
  </conditionalFormatting>
  <conditionalFormatting sqref="JC18">
    <cfRule type="duplicateValues" dxfId="10" priority="7"/>
  </conditionalFormatting>
  <conditionalFormatting sqref="JU31">
    <cfRule type="duplicateValues" dxfId="9" priority="5"/>
  </conditionalFormatting>
  <conditionalFormatting sqref="KA21:KA22">
    <cfRule type="duplicateValues" dxfId="8" priority="4"/>
  </conditionalFormatting>
  <conditionalFormatting sqref="KH14">
    <cfRule type="duplicateValues" dxfId="7" priority="3"/>
  </conditionalFormatting>
  <conditionalFormatting sqref="KK20">
    <cfRule type="duplicateValues" dxfId="6" priority="2"/>
  </conditionalFormatting>
  <conditionalFormatting sqref="LE13 LE11">
    <cfRule type="duplicateValues" dxfId="5" priority="1"/>
  </conditionalFormatting>
  <conditionalFormatting sqref="LU27">
    <cfRule type="duplicateValues" dxfId="4" priority="12"/>
  </conditionalFormatting>
  <conditionalFormatting sqref="LZ22">
    <cfRule type="duplicateValues" dxfId="3" priority="13"/>
  </conditionalFormatting>
  <conditionalFormatting sqref="MC30">
    <cfRule type="duplicateValues" dxfId="2" priority="15"/>
  </conditionalFormatting>
  <conditionalFormatting sqref="MC33">
    <cfRule type="duplicateValues" dxfId="1" priority="14"/>
  </conditionalFormatting>
  <conditionalFormatting sqref="MI6">
    <cfRule type="duplicateValues" dxfId="0" priority="16"/>
  </conditionalFormatting>
  <dataValidations disablePrompts="1" count="2">
    <dataValidation type="list" allowBlank="1" showInputMessage="1" showErrorMessage="1" sqref="DA67" xr:uid="{64C089C6-AF76-40B8-9C88-7A2D63208068}">
      <formula1>CONCELHOS</formula1>
    </dataValidation>
    <dataValidation type="list" allowBlank="1" showInputMessage="1" showErrorMessage="1" sqref="DB67" xr:uid="{78F591F4-AE19-4B63-9EA2-DE55A224BB16}">
      <formula1>INDIRECT($DA$68)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9D9BB785F6874B9281DCCF1CA538F2" ma:contentTypeVersion="4" ma:contentTypeDescription="Criar um novo documento." ma:contentTypeScope="" ma:versionID="ab763c2873c0432e83add767f2fc81e7">
  <xsd:schema xmlns:xsd="http://www.w3.org/2001/XMLSchema" xmlns:xs="http://www.w3.org/2001/XMLSchema" xmlns:p="http://schemas.microsoft.com/office/2006/metadata/properties" xmlns:ns2="e0aef48d-16d7-497d-ab3e-2cd8c63c3805" targetNamespace="http://schemas.microsoft.com/office/2006/metadata/properties" ma:root="true" ma:fieldsID="dd80cb7af486418e54af66b8f3417bb3" ns2:_="">
    <xsd:import namespace="e0aef48d-16d7-497d-ab3e-2cd8c63c38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ef48d-16d7-497d-ab3e-2cd8c63c38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F2A785-B5FF-4BEE-BAAC-C9ED016DF0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aef48d-16d7-497d-ab3e-2cd8c63c38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9A0504-0720-4E7E-9B7C-F44B98119DB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F955CB0-E515-490B-97AA-57D8E1A6F06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23ec5e0-6e96-4a52-bf04-db829769f65f}" enabled="0" method="" siteId="{f23ec5e0-6e96-4a52-bf04-db829769f65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404</vt:i4>
      </vt:variant>
    </vt:vector>
  </HeadingPairs>
  <TitlesOfParts>
    <vt:vector size="408" baseType="lpstr">
      <vt:lpstr>Candidatura</vt:lpstr>
      <vt:lpstr>Anexo A - Lista Trabalhadores</vt:lpstr>
      <vt:lpstr>Anexo B - Trabalhadores Indepen</vt:lpstr>
      <vt:lpstr>Tabelas</vt:lpstr>
      <vt:lpstr>abrantes</vt:lpstr>
      <vt:lpstr>agueda</vt:lpstr>
      <vt:lpstr>agueda_eleg</vt:lpstr>
      <vt:lpstr>aguiardabeira</vt:lpstr>
      <vt:lpstr>aguiardabeira_eleg</vt:lpstr>
      <vt:lpstr>alandroal</vt:lpstr>
      <vt:lpstr>albergaria</vt:lpstr>
      <vt:lpstr>albergaria_eleg</vt:lpstr>
      <vt:lpstr>albufeira</vt:lpstr>
      <vt:lpstr>alcacerdosal</vt:lpstr>
      <vt:lpstr>alcanena</vt:lpstr>
      <vt:lpstr>alcobaça</vt:lpstr>
      <vt:lpstr>alcochete</vt:lpstr>
      <vt:lpstr>alcoutim</vt:lpstr>
      <vt:lpstr>alenquer</vt:lpstr>
      <vt:lpstr>Tabelas!Alentejo</vt:lpstr>
      <vt:lpstr>alfandegadafe</vt:lpstr>
      <vt:lpstr>Tabelas!Algarve</vt:lpstr>
      <vt:lpstr>alijo</vt:lpstr>
      <vt:lpstr>alijó_eleg</vt:lpstr>
      <vt:lpstr>aljustrel</vt:lpstr>
      <vt:lpstr>almada</vt:lpstr>
      <vt:lpstr>almeida</vt:lpstr>
      <vt:lpstr>almeirim</vt:lpstr>
      <vt:lpstr>almodovar</vt:lpstr>
      <vt:lpstr>alpiarça</vt:lpstr>
      <vt:lpstr>alterdochao</vt:lpstr>
      <vt:lpstr>alvaiazere</vt:lpstr>
      <vt:lpstr>alvaiázere_eleg</vt:lpstr>
      <vt:lpstr>alvito</vt:lpstr>
      <vt:lpstr>alzejur</vt:lpstr>
      <vt:lpstr>amadora</vt:lpstr>
      <vt:lpstr>amarante</vt:lpstr>
      <vt:lpstr>amarante_eleg</vt:lpstr>
      <vt:lpstr>amares</vt:lpstr>
      <vt:lpstr>anadia</vt:lpstr>
      <vt:lpstr>ansiao</vt:lpstr>
      <vt:lpstr>arcosdevaldevez</vt:lpstr>
      <vt:lpstr>arcosdevaldevez_eleg</vt:lpstr>
      <vt:lpstr>'Anexo A - Lista Trabalhadores'!Área_de_Impressão</vt:lpstr>
      <vt:lpstr>'Anexo B - Trabalhadores Indepen'!Área_de_Impressão</vt:lpstr>
      <vt:lpstr>Candidatura!Área_de_Impressão</vt:lpstr>
      <vt:lpstr>arganil</vt:lpstr>
      <vt:lpstr>arganil_eleg</vt:lpstr>
      <vt:lpstr>armamar</vt:lpstr>
      <vt:lpstr>arouca</vt:lpstr>
      <vt:lpstr>arouca_eleg</vt:lpstr>
      <vt:lpstr>arraiolos</vt:lpstr>
      <vt:lpstr>arronches</vt:lpstr>
      <vt:lpstr>arrudadosvinhos</vt:lpstr>
      <vt:lpstr>aveiro</vt:lpstr>
      <vt:lpstr>aveiro_eleg</vt:lpstr>
      <vt:lpstr>aveiro_freg</vt:lpstr>
      <vt:lpstr>avis</vt:lpstr>
      <vt:lpstr>azambuja</vt:lpstr>
      <vt:lpstr>baiao</vt:lpstr>
      <vt:lpstr>baião_eleg</vt:lpstr>
      <vt:lpstr>barcelos</vt:lpstr>
      <vt:lpstr>barcelos_eleg</vt:lpstr>
      <vt:lpstr>barrancos</vt:lpstr>
      <vt:lpstr>barreiro</vt:lpstr>
      <vt:lpstr>batalha</vt:lpstr>
      <vt:lpstr>beja</vt:lpstr>
      <vt:lpstr>beja_freg</vt:lpstr>
      <vt:lpstr>belmonte</vt:lpstr>
      <vt:lpstr>benavente</vt:lpstr>
      <vt:lpstr>bombarral</vt:lpstr>
      <vt:lpstr>borba</vt:lpstr>
      <vt:lpstr>boticas</vt:lpstr>
      <vt:lpstr>braga</vt:lpstr>
      <vt:lpstr>braga_eleg</vt:lpstr>
      <vt:lpstr>braga_freg</vt:lpstr>
      <vt:lpstr>bragança</vt:lpstr>
      <vt:lpstr>bragança_eleg</vt:lpstr>
      <vt:lpstr>bragança_freg</vt:lpstr>
      <vt:lpstr>cabeceirasdebasto</vt:lpstr>
      <vt:lpstr>cabeceirasdebasto_eleg</vt:lpstr>
      <vt:lpstr>cadaval</vt:lpstr>
      <vt:lpstr>cae</vt:lpstr>
      <vt:lpstr>caldasdarainha</vt:lpstr>
      <vt:lpstr>caminha</vt:lpstr>
      <vt:lpstr>campomaior</vt:lpstr>
      <vt:lpstr>cantanhede</vt:lpstr>
      <vt:lpstr>carrazedadeansiaes</vt:lpstr>
      <vt:lpstr>carregaldosal</vt:lpstr>
      <vt:lpstr>carregaldosal_eleg</vt:lpstr>
      <vt:lpstr>cartaxo</vt:lpstr>
      <vt:lpstr>cascais</vt:lpstr>
      <vt:lpstr>castanheiradepera</vt:lpstr>
      <vt:lpstr>castelobranco</vt:lpstr>
      <vt:lpstr>castelobranco_eleg</vt:lpstr>
      <vt:lpstr>castelobranco_freg</vt:lpstr>
      <vt:lpstr>castelodepaiva</vt:lpstr>
      <vt:lpstr>castelodevide</vt:lpstr>
      <vt:lpstr>castrodaire</vt:lpstr>
      <vt:lpstr>castrodaire_eleg</vt:lpstr>
      <vt:lpstr>castromarim</vt:lpstr>
      <vt:lpstr>castroverde</vt:lpstr>
      <vt:lpstr>celoricodabeira</vt:lpstr>
      <vt:lpstr>celoricodebasto</vt:lpstr>
      <vt:lpstr>celoricodebasto_eleg</vt:lpstr>
      <vt:lpstr>Tabelas!Centro</vt:lpstr>
      <vt:lpstr>chamusca</vt:lpstr>
      <vt:lpstr>chaves</vt:lpstr>
      <vt:lpstr>chaves_eleg</vt:lpstr>
      <vt:lpstr>cinfaes</vt:lpstr>
      <vt:lpstr>cinfães_eleg</vt:lpstr>
      <vt:lpstr>coimbra</vt:lpstr>
      <vt:lpstr>coimbra_eleg</vt:lpstr>
      <vt:lpstr>coimbra_freg</vt:lpstr>
      <vt:lpstr>CONCELHOS</vt:lpstr>
      <vt:lpstr>concelhos_eleg</vt:lpstr>
      <vt:lpstr>condeixaanova</vt:lpstr>
      <vt:lpstr>constancia</vt:lpstr>
      <vt:lpstr>converte_freg</vt:lpstr>
      <vt:lpstr>converte_freg_eleg</vt:lpstr>
      <vt:lpstr>coruche</vt:lpstr>
      <vt:lpstr>covilha</vt:lpstr>
      <vt:lpstr>crato</vt:lpstr>
      <vt:lpstr>cuba</vt:lpstr>
      <vt:lpstr>Tabelas!Delegações</vt:lpstr>
      <vt:lpstr>Tabelas!DELS</vt:lpstr>
      <vt:lpstr>DISTRITOS</vt:lpstr>
      <vt:lpstr>Tabelas!doNorte</vt:lpstr>
      <vt:lpstr>Tabelas!DR</vt:lpstr>
      <vt:lpstr>Tabelas!DRA</vt:lpstr>
      <vt:lpstr>Tabelas!DRAlentejo</vt:lpstr>
      <vt:lpstr>Tabelas!DRAlgarve</vt:lpstr>
      <vt:lpstr>Tabelas!DRC</vt:lpstr>
      <vt:lpstr>Tabelas!DRCentro</vt:lpstr>
      <vt:lpstr>Tabelas!DRG</vt:lpstr>
      <vt:lpstr>Tabelas!DRLVT</vt:lpstr>
      <vt:lpstr>Tabelas!DRN</vt:lpstr>
      <vt:lpstr>Tabelas!DRNorte</vt:lpstr>
      <vt:lpstr>elvas</vt:lpstr>
      <vt:lpstr>entroncamento</vt:lpstr>
      <vt:lpstr>espinho</vt:lpstr>
      <vt:lpstr>espinho_eleg</vt:lpstr>
      <vt:lpstr>esposende</vt:lpstr>
      <vt:lpstr>estarreja</vt:lpstr>
      <vt:lpstr>estarreja_eleg</vt:lpstr>
      <vt:lpstr>estremoz</vt:lpstr>
      <vt:lpstr>evora</vt:lpstr>
      <vt:lpstr>evora_freg</vt:lpstr>
      <vt:lpstr>fafe_eleg</vt:lpstr>
      <vt:lpstr>fafe_freg</vt:lpstr>
      <vt:lpstr>faro</vt:lpstr>
      <vt:lpstr>faro_freg</vt:lpstr>
      <vt:lpstr>felgueiras</vt:lpstr>
      <vt:lpstr>felgueiras_eleg</vt:lpstr>
      <vt:lpstr>Tabelas!feriados</vt:lpstr>
      <vt:lpstr>ferreiradoalentejo</vt:lpstr>
      <vt:lpstr>ferreiradozezere</vt:lpstr>
      <vt:lpstr>figueiradafoz</vt:lpstr>
      <vt:lpstr>figueiradecastelorodrigo</vt:lpstr>
      <vt:lpstr>figueirodosvinhos</vt:lpstr>
      <vt:lpstr>figueiródosvinhos_eleg</vt:lpstr>
      <vt:lpstr>fornosdealgodres</vt:lpstr>
      <vt:lpstr>freixodeespadaacinta</vt:lpstr>
      <vt:lpstr>fronteira</vt:lpstr>
      <vt:lpstr>fundao</vt:lpstr>
      <vt:lpstr>fundao_eleg</vt:lpstr>
      <vt:lpstr>gaviao</vt:lpstr>
      <vt:lpstr>gois</vt:lpstr>
      <vt:lpstr>golega</vt:lpstr>
      <vt:lpstr>gondomar</vt:lpstr>
      <vt:lpstr>gondomar_eleg</vt:lpstr>
      <vt:lpstr>gouveia</vt:lpstr>
      <vt:lpstr>grandola</vt:lpstr>
      <vt:lpstr>guard</vt:lpstr>
      <vt:lpstr>guarda</vt:lpstr>
      <vt:lpstr>guarda_freg</vt:lpstr>
      <vt:lpstr>guimaraes</vt:lpstr>
      <vt:lpstr>guimarães_eleg</vt:lpstr>
      <vt:lpstr>idanhaanova</vt:lpstr>
      <vt:lpstr>ilhavo</vt:lpstr>
      <vt:lpstr>ilhavo_eleg</vt:lpstr>
      <vt:lpstr>lagoa</vt:lpstr>
      <vt:lpstr>lagos</vt:lpstr>
      <vt:lpstr>lamego</vt:lpstr>
      <vt:lpstr>lamego_eleg</vt:lpstr>
      <vt:lpstr>leiria</vt:lpstr>
      <vt:lpstr>leiria_eleg</vt:lpstr>
      <vt:lpstr>leiria_freg</vt:lpstr>
      <vt:lpstr>lisboa</vt:lpstr>
      <vt:lpstr>Tabelas!Lisboa_e_Vale_do_Tejo</vt:lpstr>
      <vt:lpstr>lisboa_freg</vt:lpstr>
      <vt:lpstr>Tabelas!Lisboa_Vale_do_Tejo</vt:lpstr>
      <vt:lpstr>loule</vt:lpstr>
      <vt:lpstr>loures</vt:lpstr>
      <vt:lpstr>lourinha</vt:lpstr>
      <vt:lpstr>lousa</vt:lpstr>
      <vt:lpstr>lousada</vt:lpstr>
      <vt:lpstr>lousada_eleg</vt:lpstr>
      <vt:lpstr>maçao</vt:lpstr>
      <vt:lpstr>macedodecavaleiros</vt:lpstr>
      <vt:lpstr>macedodecavaleiros_eleg</vt:lpstr>
      <vt:lpstr>mafra</vt:lpstr>
      <vt:lpstr>maia</vt:lpstr>
      <vt:lpstr>mangualde</vt:lpstr>
      <vt:lpstr>mangualde_eleg</vt:lpstr>
      <vt:lpstr>manteigas</vt:lpstr>
      <vt:lpstr>marcodecanaveses_eleg</vt:lpstr>
      <vt:lpstr>marcodecanavezes</vt:lpstr>
      <vt:lpstr>marinhagrande</vt:lpstr>
      <vt:lpstr>marvao</vt:lpstr>
      <vt:lpstr>matosinhos</vt:lpstr>
      <vt:lpstr>mealhada</vt:lpstr>
      <vt:lpstr>meda</vt:lpstr>
      <vt:lpstr>melgaço</vt:lpstr>
      <vt:lpstr>mertola</vt:lpstr>
      <vt:lpstr>mesaofrio</vt:lpstr>
      <vt:lpstr>mira</vt:lpstr>
      <vt:lpstr>mirandadocorvo</vt:lpstr>
      <vt:lpstr>mirandadodouro</vt:lpstr>
      <vt:lpstr>mirandela</vt:lpstr>
      <vt:lpstr>mirandela_eleg</vt:lpstr>
      <vt:lpstr>moimentadabeira</vt:lpstr>
      <vt:lpstr>moita</vt:lpstr>
      <vt:lpstr>monçao</vt:lpstr>
      <vt:lpstr>monção_eleg</vt:lpstr>
      <vt:lpstr>monchique</vt:lpstr>
      <vt:lpstr>mondimdebasto</vt:lpstr>
      <vt:lpstr>monforte</vt:lpstr>
      <vt:lpstr>montalegre</vt:lpstr>
      <vt:lpstr>montalegre_eleg</vt:lpstr>
      <vt:lpstr>montemoronovo</vt:lpstr>
      <vt:lpstr>montemorovelho</vt:lpstr>
      <vt:lpstr>montijo</vt:lpstr>
      <vt:lpstr>mora</vt:lpstr>
      <vt:lpstr>mortagua</vt:lpstr>
      <vt:lpstr>mougadouro</vt:lpstr>
      <vt:lpstr>moura</vt:lpstr>
      <vt:lpstr>mourao</vt:lpstr>
      <vt:lpstr>murça</vt:lpstr>
      <vt:lpstr>murtosa</vt:lpstr>
      <vt:lpstr>nazare</vt:lpstr>
      <vt:lpstr>nelas</vt:lpstr>
      <vt:lpstr>nelas_eleg</vt:lpstr>
      <vt:lpstr>nisa</vt:lpstr>
      <vt:lpstr>Tabelas!Norte</vt:lpstr>
      <vt:lpstr>obidos</vt:lpstr>
      <vt:lpstr>odemira</vt:lpstr>
      <vt:lpstr>oeiras</vt:lpstr>
      <vt:lpstr>oleiros</vt:lpstr>
      <vt:lpstr>olhao</vt:lpstr>
      <vt:lpstr>oliveiradeazemeis</vt:lpstr>
      <vt:lpstr>oliveiradeazemeis_eleg</vt:lpstr>
      <vt:lpstr>oliveiradefrades</vt:lpstr>
      <vt:lpstr>oliveiradobairro</vt:lpstr>
      <vt:lpstr>oliveiradohospital</vt:lpstr>
      <vt:lpstr>oliveiradohospital_eleg</vt:lpstr>
      <vt:lpstr>oudivelas</vt:lpstr>
      <vt:lpstr>ourem</vt:lpstr>
      <vt:lpstr>ourique</vt:lpstr>
      <vt:lpstr>ovar</vt:lpstr>
      <vt:lpstr>pacosdeferreira</vt:lpstr>
      <vt:lpstr>paçosdeferreira_eleg</vt:lpstr>
      <vt:lpstr>palmela</vt:lpstr>
      <vt:lpstr>pampilhosadaserra</vt:lpstr>
      <vt:lpstr>pampilhosadaserra_eleg</vt:lpstr>
      <vt:lpstr>paredes</vt:lpstr>
      <vt:lpstr>paredes_eleg</vt:lpstr>
      <vt:lpstr>paredesdecoura</vt:lpstr>
      <vt:lpstr>paredesdecoura_eleg</vt:lpstr>
      <vt:lpstr>pedrogaogrande</vt:lpstr>
      <vt:lpstr>penacova</vt:lpstr>
      <vt:lpstr>penafiel</vt:lpstr>
      <vt:lpstr>penafiel_eleg</vt:lpstr>
      <vt:lpstr>penalvadocastelo</vt:lpstr>
      <vt:lpstr>penalvadocastelo_eleg</vt:lpstr>
      <vt:lpstr>penamacor</vt:lpstr>
      <vt:lpstr>penedono</vt:lpstr>
      <vt:lpstr>penela</vt:lpstr>
      <vt:lpstr>peniche</vt:lpstr>
      <vt:lpstr>pesodaregua</vt:lpstr>
      <vt:lpstr>pesodarégua_eleg</vt:lpstr>
      <vt:lpstr>pinhel</vt:lpstr>
      <vt:lpstr>pombal</vt:lpstr>
      <vt:lpstr>pombal_eleg</vt:lpstr>
      <vt:lpstr>pontedabarca</vt:lpstr>
      <vt:lpstr>pontedabarca_eleg</vt:lpstr>
      <vt:lpstr>pontedelima</vt:lpstr>
      <vt:lpstr>pontedelima_eleg</vt:lpstr>
      <vt:lpstr>pontedesor</vt:lpstr>
      <vt:lpstr>portalegre</vt:lpstr>
      <vt:lpstr>portalegre_freg</vt:lpstr>
      <vt:lpstr>portel</vt:lpstr>
      <vt:lpstr>portimao</vt:lpstr>
      <vt:lpstr>porto</vt:lpstr>
      <vt:lpstr>porto_freg</vt:lpstr>
      <vt:lpstr>portodemos</vt:lpstr>
      <vt:lpstr>povoadelanhoso</vt:lpstr>
      <vt:lpstr>povoadelanhoso_eleg</vt:lpstr>
      <vt:lpstr>póvoadevarzim_eleg</vt:lpstr>
      <vt:lpstr>povoadovarzim</vt:lpstr>
      <vt:lpstr>proençaanova</vt:lpstr>
      <vt:lpstr>redondo</vt:lpstr>
      <vt:lpstr>regimeIVA</vt:lpstr>
      <vt:lpstr>reguengosdemonsaraz</vt:lpstr>
      <vt:lpstr>resende</vt:lpstr>
      <vt:lpstr>resende_eleg</vt:lpstr>
      <vt:lpstr>ribeiradepena</vt:lpstr>
      <vt:lpstr>ribeiradepena_eleg</vt:lpstr>
      <vt:lpstr>riomaior</vt:lpstr>
      <vt:lpstr>sabrosa</vt:lpstr>
      <vt:lpstr>sabugal</vt:lpstr>
      <vt:lpstr>salvaterrademagos</vt:lpstr>
      <vt:lpstr>santacombadao</vt:lpstr>
      <vt:lpstr>santamariadafeira</vt:lpstr>
      <vt:lpstr>santamartadepenaguiao</vt:lpstr>
      <vt:lpstr>santarem</vt:lpstr>
      <vt:lpstr>santarem_freg</vt:lpstr>
      <vt:lpstr>santiagodocacem</vt:lpstr>
      <vt:lpstr>santotirso</vt:lpstr>
      <vt:lpstr>santotirso_eleg</vt:lpstr>
      <vt:lpstr>saobrasdealportel</vt:lpstr>
      <vt:lpstr>saojoaodapesqueira</vt:lpstr>
      <vt:lpstr>sãojoãodapesqueira_eleg</vt:lpstr>
      <vt:lpstr>saopedrodosul</vt:lpstr>
      <vt:lpstr>sãopedrodosul_eleg</vt:lpstr>
      <vt:lpstr>sardoal</vt:lpstr>
      <vt:lpstr>satao</vt:lpstr>
      <vt:lpstr>sátão_eleg</vt:lpstr>
      <vt:lpstr>seia</vt:lpstr>
      <vt:lpstr>seia_eleg</vt:lpstr>
      <vt:lpstr>seixal</vt:lpstr>
      <vt:lpstr>sernancelhe</vt:lpstr>
      <vt:lpstr>serpa</vt:lpstr>
      <vt:lpstr>serta</vt:lpstr>
      <vt:lpstr>sesimbra</vt:lpstr>
      <vt:lpstr>setubal</vt:lpstr>
      <vt:lpstr>setubal_freg</vt:lpstr>
      <vt:lpstr>severdovouga</vt:lpstr>
      <vt:lpstr>severdovouga_eleg</vt:lpstr>
      <vt:lpstr>silves</vt:lpstr>
      <vt:lpstr>Tabelas!SimNao</vt:lpstr>
      <vt:lpstr>sines</vt:lpstr>
      <vt:lpstr>sintra</vt:lpstr>
      <vt:lpstr>smfeira_eleg</vt:lpstr>
      <vt:lpstr>soajoaodamadeira</vt:lpstr>
      <vt:lpstr>sobralmonteagraço</vt:lpstr>
      <vt:lpstr>soure</vt:lpstr>
      <vt:lpstr>sousel</vt:lpstr>
      <vt:lpstr>tabua</vt:lpstr>
      <vt:lpstr>tábua_eleg</vt:lpstr>
      <vt:lpstr>tabuaço</vt:lpstr>
      <vt:lpstr>tarouca</vt:lpstr>
      <vt:lpstr>tarouca_eleg</vt:lpstr>
      <vt:lpstr>tavira</vt:lpstr>
      <vt:lpstr>terrasdebouro</vt:lpstr>
      <vt:lpstr>terrasdebouro_eleg</vt:lpstr>
      <vt:lpstr>tomar</vt:lpstr>
      <vt:lpstr>tondela</vt:lpstr>
      <vt:lpstr>torrdemoncorvo</vt:lpstr>
      <vt:lpstr>torresnovas</vt:lpstr>
      <vt:lpstr>torresvedras</vt:lpstr>
      <vt:lpstr>trancoso</vt:lpstr>
      <vt:lpstr>trofa</vt:lpstr>
      <vt:lpstr>vagos</vt:lpstr>
      <vt:lpstr>valedecambra</vt:lpstr>
      <vt:lpstr>valedecambra_eleg</vt:lpstr>
      <vt:lpstr>valença</vt:lpstr>
      <vt:lpstr>valongo</vt:lpstr>
      <vt:lpstr>valpaços</vt:lpstr>
      <vt:lpstr>vendasnovas</vt:lpstr>
      <vt:lpstr>vianadoalentejo</vt:lpstr>
      <vt:lpstr>vianadocastelo</vt:lpstr>
      <vt:lpstr>vianadocastelo_freg</vt:lpstr>
      <vt:lpstr>vidigueira</vt:lpstr>
      <vt:lpstr>vieiradominho</vt:lpstr>
      <vt:lpstr>vieiradominho_eleg</vt:lpstr>
      <vt:lpstr>viladerei</vt:lpstr>
      <vt:lpstr>viladobispo</vt:lpstr>
      <vt:lpstr>viladoconde</vt:lpstr>
      <vt:lpstr>vilaflor</vt:lpstr>
      <vt:lpstr>vilafrancadexira</vt:lpstr>
      <vt:lpstr>vilanovadabarquinha</vt:lpstr>
      <vt:lpstr>vilanovadecerveira</vt:lpstr>
      <vt:lpstr>vilanovadecerveira_eleg</vt:lpstr>
      <vt:lpstr>vilanovadefamalicao</vt:lpstr>
      <vt:lpstr>vilanovadefamalicão_eleg</vt:lpstr>
      <vt:lpstr>vilanovadefozcoa</vt:lpstr>
      <vt:lpstr>vilanovadegaia</vt:lpstr>
      <vt:lpstr>vilanovadepaiva</vt:lpstr>
      <vt:lpstr>vilanovadepaiva_eleg</vt:lpstr>
      <vt:lpstr>vilanovadepoiares</vt:lpstr>
      <vt:lpstr>vilapoucadeaguiar</vt:lpstr>
      <vt:lpstr>vilapoucadeaguiar_eleg</vt:lpstr>
      <vt:lpstr>vilareal</vt:lpstr>
      <vt:lpstr>vilareal_eleg</vt:lpstr>
      <vt:lpstr>vilareal_freg</vt:lpstr>
      <vt:lpstr>vilarealdesantoantonio</vt:lpstr>
      <vt:lpstr>vilavelhaderodao</vt:lpstr>
      <vt:lpstr>vilaverde</vt:lpstr>
      <vt:lpstr>vilaverde_eleg</vt:lpstr>
      <vt:lpstr>vilaviçosa</vt:lpstr>
      <vt:lpstr>vimioso</vt:lpstr>
      <vt:lpstr>vinhais</vt:lpstr>
      <vt:lpstr>viseu</vt:lpstr>
      <vt:lpstr>viseu_eleg</vt:lpstr>
      <vt:lpstr>viseu_freg</vt:lpstr>
      <vt:lpstr>vizela</vt:lpstr>
      <vt:lpstr>vouzela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Rui Guilhoto Loureiro</dc:creator>
  <cp:keywords/>
  <dc:description/>
  <cp:lastModifiedBy>IEFP</cp:lastModifiedBy>
  <cp:revision/>
  <dcterms:created xsi:type="dcterms:W3CDTF">2024-11-11T09:56:42Z</dcterms:created>
  <dcterms:modified xsi:type="dcterms:W3CDTF">2025-02-12T09:52:43Z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0x010100CD9D9BB785F6874B9281DCCF1CA538F2</vt:lpwstr>
  </property>
  <property fmtid="{D5CDD505-2E9C-101B-9397-08002B2CF9AE}" pid="3" name="_NewReviewCycle">
    <vt:lpwstr/>
  </property>
</Properties>
</file>